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Default Extension="jpeg" ContentType="image/jpeg"/>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Relationships xmlns="http://schemas.openxmlformats.org/package/2006/relationships"><Relationship Id="rId4" Type="http://schemas.openxmlformats.org/officeDocument/2006/relationships/custom-properties" Target="docProps/custom.xml" /><Relationship Id="rId2" Type="http://schemas.openxmlformats.org/package/2006/relationships/metadata/core-properties" Target="docProps/core.xml" /><Relationship Id="rId3" Type="http://schemas.openxmlformats.org/officeDocument/2006/relationships/extended-properties" Target="docProps/app.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bookViews>
    <workbookView xWindow="270" yWindow="540" windowWidth="19815" windowHeight="7110" activeTab="0"/>
  </bookViews>
  <sheets>
    <sheet name="HOW TO USE" sheetId="1" r:id="rId2"/>
    <sheet name="S.D.PASTE SHEET" sheetId="2" r:id="rId3"/>
    <sheet name="DATA SHEET" sheetId="3" r:id="rId4"/>
    <sheet name="विषयवार सत्रांक रिपोर्ट" sheetId="4" r:id="rId5"/>
    <sheet name="सभी विषय सत्रांक रिपोर्ट" sheetId="5" r:id="rId6"/>
    <sheet name="SHEET1" sheetId="6" state="hidden" r:id="rId7"/>
  </sheets>
  <definedNames>
    <definedName name="_xlnm.Print_Area" localSheetId="2">'DATA SHEET'!$A$1:$BI$507</definedName>
    <definedName name="_xlnm.Print_Area" localSheetId="3">'विषयवार सत्रांक रिपोर्ट'!$A$1:$V$210</definedName>
    <definedName name="अंक">'DATA SHEET'!$G$8:$BI$508</definedName>
    <definedName name="नाम">SHEET1!$AX$2:$BN$2501</definedName>
    <definedName name="नाम1">SHEET1!$AF$2:$AV$2501</definedName>
    <definedName name="विषय">'DATA SHEET'!$CE$1:$CE$8</definedName>
    <definedName name="सत्रांक">'DATA SHEET'!$BX$8:$CC$508</definedName>
  </definedNames>
  <calcPr calcId="145621"/>
</workbook>
</file>

<file path=xl/calcChain.xml><?xml version="1.0" encoding="utf-8"?>
<calcChain xmlns="http://schemas.openxmlformats.org/spreadsheetml/2006/main">
  <c r="CC507" i="3" l="1"/>
</calcChain>
</file>

<file path=xl/sharedStrings.xml><?xml version="1.0" encoding="utf-8"?>
<sst xmlns="http://schemas.openxmlformats.org/spreadsheetml/2006/main" count="231" uniqueCount="104">
  <si>
    <t>Class</t>
  </si>
  <si>
    <t>Section</t>
  </si>
  <si>
    <t>SRNO</t>
  </si>
  <si>
    <t>DOA</t>
  </si>
  <si>
    <t>Name</t>
  </si>
  <si>
    <t>Late Status</t>
  </si>
  <si>
    <t>FatherName</t>
  </si>
  <si>
    <t>MotherName</t>
  </si>
  <si>
    <t>Gender</t>
  </si>
  <si>
    <t>Dob</t>
  </si>
  <si>
    <t>ClassRollNo</t>
  </si>
  <si>
    <t>ExamRollNumber</t>
  </si>
  <si>
    <t>School Total Working Days</t>
  </si>
  <si>
    <t>Student Total Attendence</t>
  </si>
  <si>
    <t>Category</t>
  </si>
  <si>
    <t>Religion</t>
  </si>
  <si>
    <t>Previous Year Marks</t>
  </si>
  <si>
    <t>Name Of School</t>
  </si>
  <si>
    <t>School UDise Code</t>
  </si>
  <si>
    <t>Aadhar No of Student</t>
  </si>
  <si>
    <t>Bhamashash Card</t>
  </si>
  <si>
    <t>Mobile No Student(Father/Mother/Guardian</t>
  </si>
  <si>
    <t>Student Permanent Address</t>
  </si>
  <si>
    <t>Annual Parental Income</t>
  </si>
  <si>
    <t>CWSN Status</t>
  </si>
  <si>
    <t>BPL Status</t>
  </si>
  <si>
    <t>Minority Status</t>
  </si>
  <si>
    <t>Age On Present(In Years)</t>
  </si>
  <si>
    <t>Co-Curricular Activity</t>
  </si>
  <si>
    <t>Distance From School</t>
  </si>
  <si>
    <t>A</t>
  </si>
  <si>
    <t>Deependra</t>
  </si>
  <si>
    <t>Baldeva Ram</t>
  </si>
  <si>
    <t>Sunita</t>
  </si>
  <si>
    <t>M</t>
  </si>
  <si>
    <t>OBC</t>
  </si>
  <si>
    <t>Hindu</t>
  </si>
  <si>
    <t>GOVT. SENIOR SECONDARY SCHOOL DASANA KHURD (219769)</t>
  </si>
  <si>
    <t>XXXX7684</t>
  </si>
  <si>
    <t>DASANA KHURD,MAULASAR, DASANA KHURD,341506</t>
  </si>
  <si>
    <t>N</t>
  </si>
  <si>
    <t>No</t>
  </si>
  <si>
    <t>None</t>
  </si>
  <si>
    <t>Dhanpriya</t>
  </si>
  <si>
    <t>Jitendra Singh</t>
  </si>
  <si>
    <t>Om Kanwar</t>
  </si>
  <si>
    <t>F</t>
  </si>
  <si>
    <t>GEN</t>
  </si>
  <si>
    <t>DASANA KHURD,maulasar, DASANA KHURD,341506</t>
  </si>
  <si>
    <t>DINESH</t>
  </si>
  <si>
    <t>NEMA RAM</t>
  </si>
  <si>
    <t>SUNITA</t>
  </si>
  <si>
    <t>SC</t>
  </si>
  <si>
    <t>Himesh</t>
  </si>
  <si>
    <t>Mangla Ram</t>
  </si>
  <si>
    <t>Maya Devi</t>
  </si>
  <si>
    <t>XXXX1299</t>
  </si>
  <si>
    <t>Kanishka</t>
  </si>
  <si>
    <t>Kisana Ram</t>
  </si>
  <si>
    <t>Usha Devi</t>
  </si>
  <si>
    <t>XXXX6229</t>
  </si>
  <si>
    <t>Lilesh Rayka</t>
  </si>
  <si>
    <t>Bhimraj Rebari</t>
  </si>
  <si>
    <t>Sita Devi</t>
  </si>
  <si>
    <t>SBC</t>
  </si>
  <si>
    <t>XXXX2614</t>
  </si>
  <si>
    <t>MANJU</t>
  </si>
  <si>
    <t>OM PRAKASH</t>
  </si>
  <si>
    <t>BIMLA</t>
  </si>
  <si>
    <t>XXXX4514</t>
  </si>
  <si>
    <t>Omprakash,Molasar,Aakoda,341506</t>
  </si>
  <si>
    <t>Minakshi Jangid</t>
  </si>
  <si>
    <t>Parmeshwar Jangid</t>
  </si>
  <si>
    <t>Anita Jangir</t>
  </si>
  <si>
    <t>XXXX5700</t>
  </si>
  <si>
    <t>Rohit</t>
  </si>
  <si>
    <t>Radheshyam</t>
  </si>
  <si>
    <t>Suman</t>
  </si>
  <si>
    <t>DASANA KHURD,MAULASAR,DASANA KHURD,341506</t>
  </si>
  <si>
    <t>Sonakshi</t>
  </si>
  <si>
    <t>Gyana Ram</t>
  </si>
  <si>
    <t>Guddi</t>
  </si>
  <si>
    <t>Raju Ram</t>
  </si>
  <si>
    <t>Munni</t>
  </si>
  <si>
    <t>XXXX3773</t>
  </si>
  <si>
    <t>NO</t>
  </si>
  <si>
    <t>क्र. स .</t>
  </si>
  <si>
    <t>राजकीय उच्च माध्यमिक विद्यालय डसाणा खुर्द (मौलासर) डीडवाना-कुचामन</t>
  </si>
  <si>
    <t>GOVT.SEN.SEC.SCHOOL DASANA KHURD (MOULASAR) DEEDWANA-KUCHAMAN</t>
  </si>
  <si>
    <t>(YOUR SCHOOL IS SANSKRIT.SELECT YES)</t>
  </si>
  <si>
    <t xml:space="preserve">संस्कृत विद्यालय हो तो YES सेलेक्ट करें </t>
  </si>
  <si>
    <t>HINDI</t>
  </si>
  <si>
    <t>हस्ताक्षर विषयाध्यापक</t>
  </si>
  <si>
    <t>हस्ताक्षर परीक्षा प्रभारी</t>
  </si>
  <si>
    <r>
      <rPr>
        <b/>
        <sz val="16"/>
        <color rgb="FFFF0000"/>
        <rFont val="Calibri"/>
        <family val="2"/>
      </rPr>
      <t xml:space="preserve">   </t>
    </r>
    <r>
      <rPr>
        <b/>
        <sz val="16"/>
        <rFont val="Calibri"/>
        <family val="2"/>
      </rPr>
      <t>निर्माणकर्ता</t>
    </r>
    <r>
      <rPr>
        <sz val="16"/>
        <rFont val="Calibri"/>
        <family val="2"/>
      </rPr>
      <t xml:space="preserve"> :--</t>
    </r>
    <r>
      <rPr>
        <b/>
        <sz val="16"/>
        <rFont val="Calibri"/>
        <family val="2"/>
      </rPr>
      <t>भागीरथ मल TEACHER L-1 9828789204</t>
    </r>
    <r>
      <rPr>
        <b/>
        <sz val="16"/>
        <color rgb="FFFF0000"/>
        <rFont val="Calibri"/>
        <family val="2"/>
      </rPr>
      <t xml:space="preserve"> </t>
    </r>
    <r>
      <rPr>
        <sz val="16"/>
        <color rgb="FFFF0000"/>
        <rFont val="Calibri"/>
        <family val="2"/>
      </rPr>
      <t xml:space="preserve">                                 </t>
    </r>
    <r>
      <rPr>
        <b/>
        <sz val="16"/>
        <color rgb="FFC8089F"/>
        <rFont val="Calibri"/>
        <family val="2"/>
      </rPr>
      <t>G.S.S.SCHOOL DASANA KHURD(MOULASAR) DEEDWANA-KUCHAMAN</t>
    </r>
  </si>
  <si>
    <t xml:space="preserve">1.जिस भी SHEET का प्रिन्ट लेना है उसमे BLANK ROW को HIDE करने के बाद ही प्रिंट लेवे </t>
  </si>
  <si>
    <t>2.सबसे पहले शाला दर्पण से आप DOWNLOAD TAB से STUDENT RECORD DOWNLOAD कर उस डाटा को CONTROL A से COPY कर इस प्रोग्राम की S.D.PASTE SHEET के A-1 CELL में PASTE SPECIAL से PASTE IN VALUE से PASTE कर देl</t>
  </si>
  <si>
    <t>3.DATA शीटमें आप अपनी SCHOOL का नाम हिंदी और ENGLISH में UNLOCK CELL में लिखे और ईस शीट में आप अपना माध्यम DROP DOWN से चयन कर ले आप जिस भाषा में आप सत्रांक शीट बनाना चाहते है HINDI या ENGLISH में  इसी शीट में आप जितने छात्रों के LEFT SIDE में नाम है उन सभी छात्रों के सामने सभी के कुल कार्य दिवस और कितनी उपस्थिति प्रत्येक छात्र की भर दे और आगे उनके सभी विषयों के प्राप्त अंक भर दे(WHITE कलर के UNLOCKCELL में) इस शीट में अधिकतम 500 छात्रो के DATA आयेंगे कक्षा 5 केआप अगर प्रिन्ट लेना चाहे तो आप BLANK रो को HIDE कर प्रिंट ले सकते है जो कॉलम आवश्यक नहीं है वो LOCK हैl</t>
  </si>
  <si>
    <t xml:space="preserve">4.विषयवार सत्रांक शीट में आपको अगर सेक्शन चेंज करना हो तो ही चेंज नहीं करे ,आप अपने जिस विषय के सत्रांक शीट चाहते है उस विषय को ड्राप डाउन से YELLOW COLOUR CELL से ड्राप डाउन से SELECT कर प्रिंट ले सकते है BLANK रो को HIDE कर ले सकते है </t>
  </si>
  <si>
    <t>5.यह प्रोग्राम आपकी सहायता के लिए बनाया है अन्तिम  रूप से विभागीय निर्देश ही मान्य होगी निर्माणकर्ता की कोई जवाबदेही नहीं होगी</t>
  </si>
  <si>
    <t xml:space="preserve">संस्कृत </t>
  </si>
  <si>
    <t>SHEET PASSWORD</t>
  </si>
  <si>
    <t>UPDATE ON DATE 08/02/2026</t>
  </si>
  <si>
    <r>
      <t xml:space="preserve">सत्र </t>
    </r>
    <r>
      <rPr>
        <b/>
        <sz val="18"/>
        <color rgb="FFFF0000"/>
        <rFont val="Calibri"/>
        <family val="2"/>
      </rPr>
      <t xml:space="preserve">2025-26 </t>
    </r>
    <r>
      <rPr>
        <b/>
        <sz val="16"/>
        <color rgb="FFFF0000"/>
        <rFont val="Calibri"/>
        <family val="2"/>
      </rPr>
      <t xml:space="preserve">परीक्षा हेतु कक्षा </t>
    </r>
    <r>
      <rPr>
        <b/>
        <sz val="18"/>
        <color rgb="FFFF0000"/>
        <rFont val="Calibri"/>
        <family val="2"/>
      </rPr>
      <t>05</t>
    </r>
    <r>
      <rPr>
        <b/>
        <sz val="16"/>
        <color rgb="FFFF0000"/>
        <rFont val="Calibri"/>
        <family val="2"/>
      </rPr>
      <t xml:space="preserve"> के सत्रांक निर्धारण प्रोग्राम उपयोग के  संबंध में जानकारी </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</si>
</sst>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m/d/yyyy"/>
    <numFmt numFmtId="165" formatCode="d/m/yyyy"/>
    <numFmt numFmtId="166" formatCode="0.00\ &quot;%&quot;"/>
  </numFmts>
  <fonts count="56">
    <font>
      <sz val="11"/>
      <name val="Calibri"/>
      <family val="2"/>
    </font>
    <font>
      <sz val="10"/>
      <color theme="1"/>
      <name val="Arial"/>
      <family val="2"/>
    </font>
    <font>
      <sz val="11"/>
      <color rgb="FF000000"/>
      <name val="Calibri"/>
      <family val="2"/>
    </font>
    <font>
      <b/>
      <sz val="16"/>
      <color rgb="FFFF0000"/>
      <name val="Calibri"/>
      <family val="2"/>
    </font>
    <font>
      <sz val="16"/>
      <color rgb="FFFF0000"/>
      <name val="Calibri"/>
      <family val="2"/>
    </font>
    <font>
      <b/>
      <sz val="14"/>
      <color rgb="FF000000"/>
      <name val="Calibri"/>
      <family val="2"/>
    </font>
    <font>
      <b/>
      <sz val="12"/>
      <color rgb="FF000000"/>
      <name val="Calibri"/>
      <family val="2"/>
    </font>
    <font>
      <b/>
      <sz val="11"/>
      <color rgb="FFFF0000"/>
      <name val="Calibri"/>
      <family val="2"/>
    </font>
    <font>
      <sz val="11"/>
      <color rgb="FFFF0000"/>
      <name val="Calibri"/>
      <family val="2"/>
    </font>
    <font>
      <b/>
      <sz val="14"/>
      <color rgb="FFFF0000"/>
      <name val="Calibri"/>
      <family val="2"/>
    </font>
    <font>
      <sz val="14"/>
      <name val="Kruti Dev 010"/>
      <family val="2"/>
    </font>
    <font>
      <sz val="14"/>
      <name val="Calibri"/>
      <family val="2"/>
    </font>
    <font>
      <b/>
      <sz val="10"/>
      <name val="Calibri"/>
      <family val="2"/>
    </font>
    <font>
      <b/>
      <sz val="13"/>
      <name val="Calibri"/>
      <family val="2"/>
    </font>
    <font>
      <b/>
      <sz val="14"/>
      <color rgb="FFFF0000"/>
      <name val="Cambria"/>
      <family val="2"/>
    </font>
    <font>
      <b/>
      <sz val="14"/>
      <color rgb="FFFF00FF"/>
      <name val="Calibri"/>
      <family val="2"/>
    </font>
    <font>
      <sz val="11"/>
      <color rgb="FFFF00FF"/>
      <name val="Calibri"/>
      <family val="2"/>
    </font>
    <font>
      <b/>
      <sz val="12"/>
      <color rgb="FF002060"/>
      <name val="Calibri"/>
      <family val="2"/>
    </font>
    <font>
      <b/>
      <sz val="16"/>
      <color rgb="FF000000"/>
      <name val="Calibri"/>
      <family val="2"/>
    </font>
    <font>
      <b/>
      <sz val="12"/>
      <color rgb="FFFFFFFF"/>
      <name val="Calibri"/>
      <family val="2"/>
    </font>
    <font>
      <sz val="11"/>
      <color rgb="FFFFFFFF"/>
      <name val="Calibri"/>
      <family val="2"/>
    </font>
    <font>
      <b/>
      <sz val="13"/>
      <color rgb="FF000000"/>
      <name val="Calibri"/>
      <family val="2"/>
    </font>
    <font>
      <b/>
      <sz val="16"/>
      <name val="Kruti Dev 010"/>
      <family val="2"/>
    </font>
    <font>
      <b/>
      <sz val="16"/>
      <name val="Calibri"/>
      <family val="2"/>
    </font>
    <font>
      <b/>
      <sz val="11"/>
      <color rgb="FF000000"/>
      <name val="Calibri"/>
      <family val="2"/>
    </font>
    <font>
      <b/>
      <sz val="10"/>
      <color rgb="FF000000"/>
      <name val="Calibri"/>
      <family val="2"/>
    </font>
    <font>
      <b/>
      <sz val="12"/>
      <color rgb="FFFF0000"/>
      <name val="Calibri"/>
      <family val="2"/>
    </font>
    <font>
      <b/>
      <sz val="12"/>
      <name val="Calibri"/>
      <family val="2"/>
    </font>
    <font>
      <sz val="14"/>
      <color rgb="FF000000"/>
      <name val="Kruti Dev 010"/>
      <family val="2"/>
    </font>
    <font>
      <b/>
      <sz val="9"/>
      <name val="Cambria"/>
      <family val="2"/>
    </font>
    <font>
      <b/>
      <sz val="11"/>
      <name val="Calibri"/>
      <family val="2"/>
    </font>
    <font>
      <b/>
      <sz val="11"/>
      <color rgb="FFFF00FF"/>
      <name val="Calibri"/>
      <family val="2"/>
    </font>
    <font>
      <sz val="12"/>
      <name val="Calibri"/>
      <family val="2"/>
    </font>
    <font>
      <b/>
      <u val="single"/>
      <sz val="14"/>
      <name val="Calibri"/>
      <family val="2"/>
    </font>
    <font>
      <b/>
      <i/>
      <u val="single"/>
      <sz val="16"/>
      <name val="Calibri"/>
      <family val="2"/>
    </font>
    <font>
      <b/>
      <sz val="16"/>
      <name val="Cambria"/>
      <family val="2"/>
    </font>
    <font>
      <b/>
      <i/>
      <sz val="16"/>
      <name val="Calibri"/>
      <family val="2"/>
    </font>
    <font>
      <b/>
      <sz val="14"/>
      <name val="Calibri"/>
      <family val="2"/>
    </font>
    <font>
      <b/>
      <sz val="11"/>
      <color rgb="FFCC00CC"/>
      <name val="Calibri"/>
      <family val="2"/>
    </font>
    <font>
      <b/>
      <sz val="16"/>
      <color rgb="FF000000"/>
      <name val="Kruti Dev 010"/>
      <family val="2"/>
    </font>
    <font>
      <b/>
      <sz val="9"/>
      <color rgb="FF000000"/>
      <name val="Calibri"/>
      <family val="2"/>
    </font>
    <font>
      <sz val="9"/>
      <name val="Calibri"/>
      <family val="2"/>
    </font>
    <font>
      <b/>
      <sz val="10"/>
      <color rgb="FFFF0000"/>
      <name val="Calibri"/>
      <family val="2"/>
    </font>
    <font>
      <b/>
      <sz val="8"/>
      <color rgb="FF000000"/>
      <name val="Calibri"/>
      <family val="2"/>
    </font>
    <font>
      <b/>
      <sz val="8"/>
      <color rgb="FF000000"/>
      <name val="Cambria"/>
      <family val="2"/>
    </font>
    <font>
      <b/>
      <sz val="13"/>
      <color rgb="FFFF0000"/>
      <name val="Calibri"/>
      <family val="2"/>
    </font>
    <font>
      <b/>
      <i/>
      <sz val="10"/>
      <name val="Calibri"/>
      <family val="2"/>
    </font>
    <font>
      <b/>
      <i/>
      <sz val="9"/>
      <color rgb="FF000000"/>
      <name val="Calibri"/>
      <family val="2"/>
    </font>
    <font>
      <sz val="10"/>
      <color rgb="FF000000"/>
      <name val="Calibri"/>
      <family val="2"/>
    </font>
    <font>
      <sz val="11"/>
      <color rgb="FF36363D"/>
      <name val="Calibri"/>
      <family val="2"/>
    </font>
    <font>
      <sz val="16"/>
      <name val="Calibri"/>
      <family val="2"/>
    </font>
    <font>
      <b/>
      <sz val="16"/>
      <color rgb="FFC8089F"/>
      <name val="Calibri"/>
      <family val="2"/>
    </font>
    <font>
      <b/>
      <sz val="18"/>
      <color rgb="FFFF0000"/>
      <name val="Calibri"/>
      <family val="2"/>
    </font>
    <font>
      <sz val="14"/>
      <color rgb="FF000000"/>
      <name val="Calibri"/>
      <family val="2"/>
      <scheme val="minor"/>
    </font>
    <font>
      <b/>
      <i/>
      <sz val="14"/>
      <color rgb="FFFF0000"/>
      <name val="Calibri"/>
      <family val="2"/>
    </font>
    <font>
      <b/>
      <sz val="20"/>
      <color rgb="FF000000"/>
      <name val="Calibri"/>
      <family val="2"/>
    </font>
  </fonts>
  <fills count="23">
    <fill>
      <patternFill patternType="none"/>
    </fill>
    <fill>
      <patternFill patternType="gray125"/>
    </fill>
    <fill>
      <patternFill patternType="solid">
        <fgColor rgb="FFFFFFFF"/>
        <bgColor indexed="64"/>
      </patternFill>
    </fill>
    <fill>
      <patternFill patternType="solid">
        <fgColor rgb="FFBED7EE"/>
        <bgColor indexed="64"/>
      </patternFill>
    </fill>
    <fill>
      <patternFill patternType="solid">
        <fgColor rgb="FF9DC3E5"/>
        <bgColor indexed="64"/>
      </patternFill>
    </fill>
    <fill>
      <patternFill patternType="solid">
        <fgColor rgb="FFFFFF00"/>
        <bgColor indexed="64"/>
      </patternFill>
    </fill>
    <fill>
      <patternFill patternType="solid">
        <fgColor rgb="FFFFF2CB"/>
        <bgColor indexed="64"/>
      </patternFill>
    </fill>
    <fill>
      <patternFill patternType="solid">
        <fgColor rgb="FFE2EFD9"/>
        <bgColor indexed="64"/>
      </patternFill>
    </fill>
    <fill>
      <patternFill patternType="solid">
        <fgColor rgb="FFFBE4D5"/>
        <bgColor indexed="64"/>
      </patternFill>
    </fill>
    <fill>
      <patternFill patternType="solid">
        <fgColor rgb="FFD9E3F3"/>
        <bgColor indexed="64"/>
      </patternFill>
    </fill>
    <fill>
      <patternFill patternType="solid">
        <fgColor rgb="FFD8D8D8"/>
        <bgColor indexed="64"/>
      </patternFill>
    </fill>
    <fill>
      <patternFill patternType="solid">
        <fgColor rgb="FFDEEAF6"/>
        <bgColor indexed="64"/>
      </patternFill>
    </fill>
    <fill>
      <patternFill patternType="solid">
        <fgColor rgb="FFDBDBDB"/>
        <bgColor indexed="64"/>
      </patternFill>
    </fill>
    <fill>
      <patternFill patternType="solid">
        <fgColor rgb="FFFFC000"/>
        <bgColor indexed="64"/>
      </patternFill>
    </fill>
    <fill>
      <patternFill patternType="solid">
        <fgColor rgb="FF000000"/>
        <bgColor indexed="64"/>
      </patternFill>
    </fill>
    <fill>
      <patternFill patternType="solid">
        <fgColor rgb="FFF2F2F2"/>
        <bgColor indexed="64"/>
      </patternFill>
    </fill>
    <fill>
      <patternFill patternType="solid">
        <fgColor rgb="FFF7CAAC"/>
        <bgColor indexed="64"/>
      </patternFill>
    </fill>
    <fill>
      <patternFill patternType="solid">
        <fgColor theme="0"/>
        <bgColor indexed="64"/>
      </patternFill>
    </fill>
    <fill>
      <patternFill patternType="solid">
        <fgColor theme="8" tint="0.599960029125214"/>
        <bgColor indexed="64"/>
      </patternFill>
    </fill>
    <fill>
      <patternFill patternType="solid">
        <fgColor rgb="FFFFFF66"/>
        <bgColor indexed="64"/>
      </patternFill>
    </fill>
    <fill>
      <patternFill patternType="solid">
        <fgColor theme="6" tint="0.799950003623962"/>
        <bgColor indexed="64"/>
      </patternFill>
    </fill>
    <fill>
      <patternFill patternType="solid">
        <fgColor rgb="FFB4C7E7"/>
        <bgColor indexed="64"/>
      </patternFill>
    </fill>
    <fill>
      <patternFill patternType="solid">
        <fgColor theme="9" tint="0.799979984760284"/>
        <bgColor indexed="64"/>
      </patternFill>
    </fill>
  </fills>
  <borders count="87">
    <border>
      <left/>
      <right/>
      <top/>
      <bottom/>
      <diagonal/>
    </border>
    <border>
      <left style="thin">
        <color auto="1"/>
      </left>
      <right style="thin">
        <color auto="1"/>
      </right>
      <top style="thin">
        <color auto="1"/>
      </top>
      <bottom/>
    </border>
    <border>
      <left style="thin">
        <color auto="1"/>
      </left>
      <right style="thin">
        <color auto="1"/>
      </right>
      <top/>
      <bottom/>
    </border>
    <border>
      <left style="thin">
        <color auto="1"/>
      </left>
      <right style="thin">
        <color auto="1"/>
      </right>
      <top/>
      <bottom style="thin">
        <color auto="1"/>
      </bottom>
    </border>
    <border>
      <left style="thin">
        <color auto="1"/>
      </left>
      <right style="thin">
        <color auto="1"/>
      </right>
      <top style="thin">
        <color auto="1"/>
      </top>
      <bottom style="thin">
        <color auto="1"/>
      </bottom>
    </border>
    <border>
      <left style="double">
        <color rgb="FF632423"/>
      </left>
      <right style="double">
        <color rgb="FF632423"/>
      </right>
      <top style="thin">
        <color auto="1"/>
      </top>
      <bottom style="double">
        <color rgb="FF632423"/>
      </bottom>
    </border>
    <border>
      <left style="double">
        <color rgb="FF632423"/>
      </left>
      <right/>
      <top style="thin">
        <color auto="1"/>
      </top>
      <bottom style="double">
        <color rgb="FF632423"/>
      </bottom>
    </border>
    <border>
      <left/>
      <right style="double">
        <color rgb="FF632423"/>
      </right>
      <top style="thin">
        <color auto="1"/>
      </top>
      <bottom style="double">
        <color rgb="FF632423"/>
      </bottom>
    </border>
    <border>
      <left/>
      <right style="thin">
        <color auto="1"/>
      </right>
      <top style="thin">
        <color auto="1"/>
      </top>
      <bottom style="double">
        <color rgb="FF632423"/>
      </bottom>
    </border>
    <border>
      <left style="double">
        <color rgb="FF974806"/>
      </left>
      <right style="double">
        <color rgb="FF632423"/>
      </right>
      <top style="double">
        <color rgb="FF974806"/>
      </top>
      <bottom style="double">
        <color rgb="FF632423"/>
      </bottom>
    </border>
    <border>
      <left/>
      <right style="double">
        <color rgb="FF632423"/>
      </right>
      <top style="double">
        <color rgb="FF632423"/>
      </top>
      <bottom style="double">
        <color rgb="FF632423"/>
      </bottom>
    </border>
    <border>
      <left style="double">
        <color rgb="FF632423"/>
      </left>
      <right style="double">
        <color rgb="FF632423"/>
      </right>
      <top style="double">
        <color rgb="FF632423"/>
      </top>
      <bottom style="double">
        <color rgb="FF632423"/>
      </bottom>
    </border>
    <border>
      <left style="double">
        <color rgb="FF632423"/>
      </left>
      <right style="thin">
        <color auto="1"/>
      </right>
      <top style="double">
        <color rgb="FF632423"/>
      </top>
      <bottom style="double">
        <color rgb="FF632423"/>
      </bottom>
    </border>
    <border>
      <left/>
      <right style="double">
        <color rgb="FF632423"/>
      </right>
      <top/>
      <bottom style="double">
        <color rgb="FF632423"/>
      </bottom>
    </border>
    <border>
      <left style="double">
        <color rgb="FF632423"/>
      </left>
      <right style="double">
        <color rgb="FF632423"/>
      </right>
      <top/>
      <bottom style="double">
        <color rgb="FF632423"/>
      </bottom>
    </border>
    <border>
      <left style="double">
        <color rgb="FF974806"/>
      </left>
      <right style="double">
        <color rgb="FF632423"/>
      </right>
      <top style="double">
        <color rgb="FF632423"/>
      </top>
      <bottom style="double">
        <color rgb="FF974806"/>
      </bottom>
    </border>
    <border>
      <left style="thin">
        <color auto="1"/>
      </left>
      <right/>
      <top/>
      <bottom style="thin">
        <color rgb="FF000000"/>
      </bottom>
    </border>
    <border>
      <left style="thin">
        <color rgb="FF000000"/>
      </left>
      <right/>
      <top/>
      <bottom style="thin">
        <color rgb="FF000000"/>
      </bottom>
    </border>
    <border>
      <left style="thin">
        <color rgb="FF000000"/>
      </left>
      <right style="thin">
        <color rgb="FF000000"/>
      </right>
      <top/>
      <bottom style="thin">
        <color rgb="FF000000"/>
      </bottom>
    </border>
    <border>
      <left style="thin">
        <color rgb="FF000000"/>
      </left>
      <right style="thin">
        <color rgb="FF000000"/>
      </right>
      <top style="double">
        <color rgb="FF974806"/>
      </top>
      <bottom style="thin">
        <color rgb="FF000000"/>
      </bottom>
    </border>
    <border>
      <left/>
      <right/>
      <top/>
      <bottom style="thin">
        <color rgb="FF000000"/>
      </bottom>
    </border>
    <border>
      <left style="medium">
        <color rgb="FFC00000"/>
      </left>
      <right style="thin">
        <color rgb="FF000000"/>
      </right>
      <top style="medium">
        <color rgb="FFC00000"/>
      </top>
      <bottom style="thin">
        <color rgb="FF000000"/>
      </bottom>
    </border>
    <border>
      <left style="thin">
        <color rgb="FF000000"/>
      </left>
      <right style="thin">
        <color rgb="FF000000"/>
      </right>
      <top style="medium">
        <color rgb="FFC00000"/>
      </top>
      <bottom style="thin">
        <color rgb="FF000000"/>
      </bottom>
    </border>
    <border>
      <left style="thin">
        <color rgb="FF000000"/>
      </left>
      <right/>
      <top style="medium">
        <color rgb="FFC00000"/>
      </top>
      <bottom style="thin">
        <color rgb="FF000000"/>
      </bottom>
    </border>
    <border>
      <left style="thick">
        <color rgb="FF00B0F0"/>
      </left>
      <right style="thick">
        <color rgb="FF00B0F0"/>
      </right>
      <top style="thick">
        <color rgb="FF00B0F0"/>
      </top>
      <bottom style="thick">
        <color rgb="FF00B0F0"/>
      </bottom>
    </border>
    <border>
      <left/>
      <right style="thin">
        <color rgb="FF000000"/>
      </right>
      <top style="medium">
        <color rgb="FFC00000"/>
      </top>
      <bottom style="thin">
        <color rgb="FF000000"/>
      </bottom>
    </border>
    <border>
      <left style="thick">
        <color rgb="FF00B0F0"/>
      </left>
      <right style="thin">
        <color auto="1"/>
      </right>
      <top style="thick">
        <color rgb="FF00B0F0"/>
      </top>
      <bottom style="thick">
        <color rgb="FF00B0F0"/>
      </bottom>
    </border>
    <border>
      <left style="thin">
        <color rgb="FF000000"/>
      </left>
      <right style="thick">
        <color rgb="FF00B0F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medium">
        <color rgb="FFC00000"/>
      </left>
      <right style="thin">
        <color rgb="FF000000"/>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style="thick">
        <color rgb="FF0070C0"/>
      </right>
      <top style="thin">
        <color rgb="FF000000"/>
      </top>
      <bottom style="thin">
        <color rgb="FF000000"/>
      </bottom>
    </border>
    <border>
      <left style="thin">
        <color auto="1"/>
      </left>
      <right/>
      <top/>
      <bottom style="thin">
        <color auto="1"/>
      </bottom>
    </border>
    <border>
      <left style="thin">
        <color rgb="FF000000"/>
      </left>
      <right/>
      <top/>
      <bottom style="thin">
        <color auto="1"/>
      </bottom>
    </border>
    <border>
      <left style="thin">
        <color rgb="FF000000"/>
      </left>
      <right style="thin">
        <color rgb="FF000000"/>
      </right>
      <top/>
      <bottom style="thin">
        <color auto="1"/>
      </bottom>
    </border>
    <border>
      <left style="thin">
        <color rgb="FF000000"/>
      </left>
      <right style="thin">
        <color rgb="FF000000"/>
      </right>
      <top style="thin">
        <color rgb="FF000000"/>
      </top>
      <bottom style="thin">
        <color auto="1"/>
      </bottom>
    </border>
    <border>
      <left/>
      <right/>
      <top/>
      <bottom style="thin">
        <color auto="1"/>
      </bottom>
    </border>
    <border>
      <left style="medium">
        <color rgb="FFC00000"/>
      </left>
      <right style="thin">
        <color rgb="FF000000"/>
      </right>
      <top style="thin">
        <color rgb="FF000000"/>
      </top>
      <bottom style="thin">
        <color auto="1"/>
      </bottom>
    </border>
    <border>
      <left style="thick">
        <color rgb="FF00B0F0"/>
      </left>
      <right style="thick">
        <color rgb="FF00B0F0"/>
      </right>
      <top style="thick">
        <color rgb="FF00B0F0"/>
      </top>
      <bottom style="thin">
        <color auto="1"/>
      </bottom>
    </border>
    <border>
      <left style="thick">
        <color rgb="FF00B0F0"/>
      </left>
      <right style="thin">
        <color auto="1"/>
      </right>
      <top style="thick">
        <color rgb="FF00B0F0"/>
      </top>
      <bottom style="thin">
        <color auto="1"/>
      </bottom>
    </border>
    <border>
      <left/>
      <right/>
      <top style="thin">
        <color auto="1"/>
      </top>
      <bottom style="thin">
        <color rgb="FF000000"/>
      </bottom>
    </border>
    <border>
      <left/>
      <right/>
      <top style="thin">
        <color rgb="FF000000"/>
      </top>
      <bottom/>
    </border>
    <border>
      <left style="thin">
        <color rgb="FF000000"/>
      </left>
      <right/>
      <top style="thin">
        <color rgb="FF000000"/>
      </top>
      <bottom/>
    </border>
    <border>
      <left style="thin">
        <color rgb="FF000000"/>
      </left>
      <right style="thin">
        <color rgb="FF000000"/>
      </right>
      <top style="thin">
        <color rgb="FF000000"/>
      </top>
      <bottom/>
    </border>
    <border>
      <left style="thin">
        <color rgb="FF000000"/>
      </left>
      <right style="thin">
        <color auto="1"/>
      </right>
      <top style="thin">
        <color rgb="FF000000"/>
      </top>
      <bottom style="thin">
        <color rgb="FF000000"/>
      </bottom>
    </border>
    <border>
      <left style="thin">
        <color auto="1"/>
      </left>
      <right/>
      <top style="thin">
        <color rgb="FF000000"/>
      </top>
      <bottom style="thin">
        <color rgb="FF000000"/>
      </bottom>
    </border>
    <border>
      <left style="thin">
        <color rgb="FF000000"/>
      </left>
      <right/>
      <top style="thin">
        <color rgb="FF000000"/>
      </top>
      <bottom style="thin">
        <color rgb="FF000000"/>
      </bottom>
    </border>
    <border>
      <left style="thin">
        <color rgb="FF000000"/>
      </left>
      <right style="thin">
        <color auto="1"/>
      </right>
      <top style="thin">
        <color rgb="FF000000"/>
      </top>
      <bottom style="thin">
        <color auto="1"/>
      </bottom>
    </border>
    <border>
      <left style="thin">
        <color rgb="FF000000"/>
      </left>
      <right style="thin">
        <color rgb="FF000000"/>
      </right>
      <top style="thin">
        <color auto="1"/>
      </top>
      <bottom style="thin">
        <color rgb="FF000000"/>
      </bottom>
    </border>
    <border>
      <left style="thin">
        <color rgb="FF000000"/>
      </left>
      <right style="thin">
        <color auto="1"/>
      </right>
      <top style="thin">
        <color auto="1"/>
      </top>
      <bottom style="thin">
        <color rgb="FF000000"/>
      </bottom>
    </border>
    <border>
      <left/>
      <right style="thin">
        <color rgb="FF000000"/>
      </right>
      <top/>
      <bottom style="thin">
        <color rgb="FF000000"/>
      </bottom>
    </border>
    <border>
      <left/>
      <right style="thin">
        <color auto="1"/>
      </right>
      <top/>
      <bottom style="thin">
        <color rgb="FF000000"/>
      </bottom>
    </border>
    <border>
      <left/>
      <right style="thin">
        <color auto="1"/>
      </right>
      <top/>
      <bottom style="thin">
        <color auto="1"/>
      </bottom>
    </border>
    <border>
      <left style="thin">
        <color auto="1"/>
      </left>
      <right/>
      <top/>
      <bottom/>
    </border>
    <border>
      <left/>
      <right style="double">
        <color rgb="FF632423"/>
      </right>
      <top style="double">
        <color rgb="FF632423"/>
      </top>
      <bottom/>
    </border>
    <border>
      <left style="double">
        <color rgb="FF632423"/>
      </left>
      <right style="double">
        <color rgb="FF632423"/>
      </right>
      <top style="double">
        <color rgb="FF632423"/>
      </top>
      <bottom/>
    </border>
    <border>
      <left style="thin">
        <color auto="1"/>
      </left>
      <right/>
      <top style="thin">
        <color auto="1"/>
      </top>
      <bottom style="double">
        <color rgb="FF632423"/>
      </bottom>
    </border>
    <border>
      <left/>
      <right/>
      <top style="thin">
        <color auto="1"/>
      </top>
      <bottom style="double">
        <color rgb="FF632423"/>
      </bottom>
    </border>
    <border>
      <left style="double">
        <color rgb="FF632423"/>
      </left>
      <right/>
      <top style="double">
        <color rgb="FF632423"/>
      </top>
      <bottom/>
    </border>
    <border>
      <left style="double">
        <color rgb="FF632423"/>
      </left>
      <right/>
      <top/>
      <bottom style="double">
        <color rgb="FF632423"/>
      </bottom>
    </border>
    <border>
      <left style="thin">
        <color auto="1"/>
      </left>
      <right style="double">
        <color rgb="FF632423"/>
      </right>
      <top style="double">
        <color rgb="FF632423"/>
      </top>
      <bottom/>
    </border>
    <border>
      <left style="thin">
        <color auto="1"/>
      </left>
      <right style="double">
        <color rgb="FF632423"/>
      </right>
      <top/>
      <bottom style="double">
        <color rgb="FF632423"/>
      </bottom>
    </border>
    <border>
      <left style="medium">
        <color rgb="FF000000"/>
      </left>
      <right/>
      <top style="medium">
        <color rgb="FF000000"/>
      </top>
      <bottom/>
    </border>
    <border>
      <left/>
      <right/>
      <top style="medium">
        <color rgb="FF000000"/>
      </top>
      <bottom/>
    </border>
    <border>
      <left/>
      <right style="medium">
        <color rgb="FF000000"/>
      </right>
      <top style="medium">
        <color rgb="FF000000"/>
      </top>
      <bottom/>
    </border>
    <border>
      <left style="double">
        <color rgb="FF632423"/>
      </left>
      <right style="double">
        <color rgb="FF974806"/>
      </right>
      <top style="double">
        <color rgb="FF974806"/>
      </top>
      <bottom/>
    </border>
    <border>
      <left style="double">
        <color rgb="FF632423"/>
      </left>
      <right style="double">
        <color rgb="FF974806"/>
      </right>
      <top/>
      <bottom style="double">
        <color rgb="FF974806"/>
      </bottom>
    </border>
    <border>
      <left style="double">
        <color rgb="FF632423"/>
      </left>
      <right/>
      <top style="thin">
        <color auto="1"/>
      </top>
      <bottom/>
    </border>
    <border>
      <left/>
      <right/>
      <top style="thin">
        <color auto="1"/>
      </top>
      <bottom/>
    </border>
    <border>
      <left/>
      <right style="double">
        <color rgb="FF632423"/>
      </right>
      <top style="thin">
        <color auto="1"/>
      </top>
      <bottom/>
    </border>
    <border>
      <left style="medium">
        <color rgb="FF000000"/>
      </left>
      <right/>
      <top style="medium">
        <color rgb="FF000000"/>
      </top>
      <bottom style="medium">
        <color rgb="FF000000"/>
      </bottom>
    </border>
    <border>
      <left/>
      <right/>
      <top style="medium">
        <color rgb="FF000000"/>
      </top>
      <bottom style="medium">
        <color rgb="FF000000"/>
      </bottom>
    </border>
    <border>
      <left/>
      <right style="medium">
        <color rgb="FF000000"/>
      </right>
      <top style="medium">
        <color rgb="FF000000"/>
      </top>
      <bottom style="medium">
        <color rgb="FF000000"/>
      </bottom>
    </border>
    <border>
      <left style="dotted">
        <color rgb="FFC00000"/>
      </left>
      <right/>
      <top/>
      <bottom/>
    </border>
    <border>
      <left/>
      <right style="thin">
        <color auto="1"/>
      </right>
      <top/>
      <bottom/>
    </border>
    <border>
      <left style="hair">
        <color rgb="FFCC00CC"/>
      </left>
      <right/>
      <top/>
      <bottom/>
    </border>
    <border>
      <left/>
      <right style="thin">
        <color auto="1"/>
      </right>
      <top style="thin">
        <color auto="1"/>
      </top>
      <bottom style="thin">
        <color rgb="FF000000"/>
      </bottom>
    </border>
    <border>
      <left/>
      <right/>
      <top style="thin">
        <color rgb="FF000000"/>
      </top>
      <bottom style="thin">
        <color rgb="FF000000"/>
      </bottom>
    </border>
    <border>
      <left/>
      <right style="thin">
        <color auto="1"/>
      </right>
      <top style="thin">
        <color rgb="FF000000"/>
      </top>
      <bottom style="thin">
        <color rgb="FF000000"/>
      </bottom>
    </border>
    <border>
      <left style="thin">
        <color rgb="FF000000"/>
      </left>
      <right style="thin">
        <color rgb="FF000000"/>
      </right>
      <top/>
      <bottom/>
    </border>
    <border>
      <left style="thin">
        <color auto="1"/>
      </left>
      <right/>
      <top style="thin">
        <color auto="1"/>
      </top>
      <bottom style="thin">
        <color rgb="FF000000"/>
      </bottom>
    </border>
    <border>
      <left style="thin">
        <color auto="1"/>
      </left>
      <right style="thin">
        <color rgb="FF000000"/>
      </right>
      <top style="thin">
        <color rgb="FF000000"/>
      </top>
      <bottom/>
    </border>
    <border>
      <left style="thin">
        <color auto="1"/>
      </left>
      <right style="thin">
        <color rgb="FF000000"/>
      </right>
      <top/>
      <bottom/>
    </border>
    <border>
      <left style="thin">
        <color auto="1"/>
      </left>
      <right style="thin">
        <color rgb="FF000000"/>
      </right>
      <top/>
      <bottom style="thin">
        <color rgb="FF000000"/>
      </bottom>
    </border>
    <border>
      <left style="thin">
        <color rgb="FF000000"/>
      </left>
      <right style="thin">
        <color rgb="FF000000"/>
      </right>
      <top style="thin">
        <color auto="1"/>
      </top>
      <bottom/>
    </border>
    <border>
      <left style="thin">
        <color auto="1"/>
      </left>
      <right style="thin">
        <color rgb="FF000000"/>
      </right>
      <top style="thin">
        <color auto="1"/>
      </top>
      <bottom/>
    </border>
    <border>
      <left style="thin">
        <color rgb="FF000000"/>
      </left>
      <right/>
      <top/>
      <bottom/>
    </border>
  </borders>
  <cellStyleXfs count="20">
    <xf numFmtId="0" fontId="0" fillId="0" borderId="0">
      <alignment vertical="center"/>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285">
    <xf numFmtId="0" fontId="0" fillId="0" borderId="0" xfId="0" applyAlignment="1">
      <alignment vertical="center"/>
    </xf>
    <xf numFmtId="0" fontId="2" fillId="2" borderId="0" xfId="0" applyFont="1" applyFill="1" applyAlignment="1">
      <alignment vertical="center"/>
    </xf>
    <xf numFmtId="0" fontId="2" fillId="3" borderId="0" xfId="0" applyFont="1" applyFill="1" applyAlignment="1">
      <alignment vertical="center"/>
    </xf>
    <xf numFmtId="0" fontId="2" fillId="4" borderId="0" xfId="0" applyFont="1" applyFill="1" applyAlignment="1">
      <alignment vertical="center"/>
    </xf>
    <xf numFmtId="0" fontId="3" fillId="5" borderId="1" xfId="0" applyFont="1" applyFill="1" applyBorder="1" applyAlignment="1">
      <alignment horizontal="center" vertical="center" wrapText="1"/>
    </xf>
    <xf numFmtId="0" fontId="2" fillId="6" borderId="2" xfId="0" applyFont="1" applyFill="1" applyBorder="1" applyAlignment="1">
      <alignment vertical="center" wrapText="1"/>
    </xf>
    <xf numFmtId="0" fontId="2" fillId="7" borderId="2" xfId="0" applyFont="1" applyFill="1" applyBorder="1" applyAlignment="1">
      <alignment horizontal="left" vertical="center" wrapText="1"/>
    </xf>
    <xf numFmtId="0" fontId="2" fillId="4" borderId="0" xfId="0" applyFont="1" applyFill="1" applyAlignment="1">
      <alignment horizontal="left" vertical="center" wrapText="1"/>
    </xf>
    <xf numFmtId="0" fontId="2" fillId="8" borderId="2" xfId="0" applyFont="1" applyFill="1" applyBorder="1" applyAlignment="1">
      <alignment horizontal="left" vertical="center" wrapText="1"/>
    </xf>
    <xf numFmtId="0" fontId="2" fillId="9" borderId="2" xfId="0" applyFont="1" applyFill="1" applyBorder="1" applyAlignment="1">
      <alignment vertical="center" wrapText="1"/>
    </xf>
    <xf numFmtId="0" fontId="2" fillId="4" borderId="0" xfId="0" applyFont="1" applyFill="1" applyAlignment="1">
      <alignment vertical="center" wrapText="1"/>
    </xf>
    <xf numFmtId="0" fontId="2" fillId="10" borderId="2" xfId="0" applyFont="1" applyFill="1" applyBorder="1" applyAlignment="1">
      <alignment vertical="center" wrapText="1"/>
    </xf>
    <xf numFmtId="0" fontId="4" fillId="5" borderId="3" xfId="0" applyFont="1" applyFill="1" applyBorder="1" applyAlignment="1">
      <alignment horizontal="center" vertical="center" wrapText="1"/>
    </xf>
    <xf numFmtId="0" fontId="4" fillId="4" borderId="0" xfId="0" applyFont="1" applyFill="1" applyAlignment="1">
      <alignment horizontal="center" vertical="center" wrapText="1"/>
    </xf>
    <xf numFmtId="0" fontId="2" fillId="0" borderId="0" xfId="0" applyFont="1" applyBorder="1" applyAlignment="1" applyProtection="1">
      <alignment horizontal="center" wrapText="1"/>
      <protection locked="0"/>
    </xf>
    <xf numFmtId="164" fontId="2" fillId="0" borderId="0" xfId="0" applyNumberFormat="1" applyFont="1" applyBorder="1" applyAlignment="1" applyProtection="1">
      <alignment horizontal="center" wrapText="1"/>
      <protection locked="0"/>
    </xf>
    <xf numFmtId="0" fontId="2" fillId="0" borderId="0" xfId="0" applyFont="1" applyBorder="1" applyAlignment="1">
      <alignment horizontal="center" wrapText="1"/>
    </xf>
    <xf numFmtId="0" fontId="2" fillId="0" borderId="0" xfId="0" applyFont="1" applyAlignment="1">
      <alignment horizontal="center" wrapText="1"/>
    </xf>
    <xf numFmtId="0" fontId="2" fillId="0" borderId="4" xfId="0" applyFont="1" applyBorder="1" applyAlignment="1" applyProtection="1">
      <alignment horizontal="center" wrapText="1"/>
      <protection locked="0"/>
    </xf>
    <xf numFmtId="164" fontId="2" fillId="0" borderId="4" xfId="0" applyNumberFormat="1" applyFont="1" applyBorder="1" applyAlignment="1" applyProtection="1">
      <alignment horizontal="center" wrapText="1"/>
      <protection locked="0"/>
    </xf>
    <xf numFmtId="0" fontId="2" fillId="0" borderId="0" xfId="0" applyFont="1" applyAlignment="1" applyProtection="1">
      <alignment horizontal="center" wrapText="1"/>
      <protection locked="0"/>
    </xf>
    <xf numFmtId="0" fontId="2" fillId="0" borderId="0" xfId="0" applyFont="1" applyAlignment="1">
      <alignment/>
    </xf>
    <xf numFmtId="0" fontId="2" fillId="0" borderId="0" xfId="0" applyFont="1" applyAlignment="1">
      <alignment/>
    </xf>
    <xf numFmtId="0" fontId="2" fillId="0" borderId="0" xfId="0" applyFont="1" applyAlignment="1">
      <alignment/>
    </xf>
    <xf numFmtId="0" fontId="2" fillId="0" borderId="0" xfId="0" applyFont="1" applyAlignment="1" applyProtection="1">
      <alignment/>
      <protection hidden="1"/>
    </xf>
    <xf numFmtId="0" fontId="5" fillId="0" borderId="0" xfId="0" applyFont="1" applyAlignment="1">
      <alignment vertical="center" wrapText="1"/>
    </xf>
    <xf numFmtId="0" fontId="5" fillId="11" borderId="0" xfId="0" applyFont="1" applyFill="1" applyAlignment="1">
      <alignment vertical="center" wrapText="1"/>
    </xf>
    <xf numFmtId="0" fontId="6" fillId="11" borderId="0" xfId="0" applyFont="1" applyFill="1" applyAlignment="1">
      <alignment vertical="center" wrapText="1"/>
    </xf>
    <xf numFmtId="0" fontId="10" fillId="2" borderId="0"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10" fillId="2" borderId="0" xfId="0" applyFont="1" applyFill="1" applyAlignment="1">
      <alignment horizontal="center" vertical="center" wrapText="1"/>
    </xf>
    <xf numFmtId="0" fontId="10" fillId="2" borderId="0" xfId="0" applyFont="1" applyFill="1" applyBorder="1" applyAlignment="1" applyProtection="1">
      <alignment horizontal="center" vertical="center" wrapText="1"/>
      <protection hidden="1"/>
    </xf>
    <xf numFmtId="0" fontId="12" fillId="2" borderId="0" xfId="0" applyFont="1" applyFill="1" applyBorder="1" applyAlignment="1" applyProtection="1">
      <alignment horizontal="center" vertical="center" wrapText="1"/>
      <protection hidden="1"/>
    </xf>
    <xf numFmtId="0" fontId="10" fillId="2" borderId="0" xfId="0" applyFont="1" applyFill="1" applyBorder="1" applyAlignment="1">
      <alignment horizontal="center" vertical="center" wrapText="1"/>
    </xf>
    <xf numFmtId="0" fontId="5" fillId="0" borderId="0" xfId="0" applyFont="1" applyBorder="1" applyAlignment="1">
      <alignment vertical="center" wrapText="1"/>
    </xf>
    <xf numFmtId="0" fontId="5" fillId="11" borderId="0" xfId="0" applyFont="1" applyFill="1" applyBorder="1" applyAlignment="1">
      <alignment vertical="center" wrapText="1"/>
    </xf>
    <xf numFmtId="0" fontId="6" fillId="11" borderId="0" xfId="0" applyFont="1" applyFill="1" applyBorder="1" applyAlignment="1">
      <alignment vertical="center" wrapText="1"/>
    </xf>
    <xf numFmtId="0" fontId="17" fillId="0" borderId="5" xfId="0" applyFont="1" applyBorder="1" applyAlignment="1">
      <alignment horizontal="center" vertical="center" wrapText="1"/>
    </xf>
    <xf numFmtId="0" fontId="18" fillId="5" borderId="6" xfId="0" applyFont="1" applyFill="1" applyBorder="1" applyAlignment="1">
      <alignment horizontal="center" vertical="center" wrapText="1"/>
    </xf>
    <xf numFmtId="0" fontId="0" fillId="8" borderId="7" xfId="0" applyFont="1" applyFill="1" applyBorder="1" applyAlignment="1">
      <alignment/>
    </xf>
    <xf numFmtId="0" fontId="0" fillId="12" borderId="7" xfId="0" applyFont="1" applyFill="1" applyBorder="1" applyAlignment="1">
      <alignment/>
    </xf>
    <xf numFmtId="0" fontId="0" fillId="7" borderId="7" xfId="0" applyFont="1" applyFill="1" applyBorder="1" applyAlignment="1">
      <alignment/>
    </xf>
    <xf numFmtId="0" fontId="0" fillId="13" borderId="8" xfId="0" applyFont="1" applyFill="1" applyBorder="1" applyAlignment="1">
      <alignment/>
    </xf>
    <xf numFmtId="0" fontId="22" fillId="2" borderId="0" xfId="0" applyFont="1" applyFill="1" applyBorder="1" applyAlignment="1">
      <alignment horizontal="center" vertical="center" wrapText="1"/>
    </xf>
    <xf numFmtId="0" fontId="23" fillId="2" borderId="0" xfId="0" applyFont="1" applyFill="1" applyBorder="1" applyAlignment="1">
      <alignment horizontal="center" vertical="center" wrapText="1"/>
    </xf>
    <xf numFmtId="0" fontId="22" fillId="2" borderId="0" xfId="0" applyFont="1" applyFill="1" applyAlignment="1">
      <alignment horizontal="center" vertical="center" wrapText="1"/>
    </xf>
    <xf numFmtId="0" fontId="22" fillId="2" borderId="0" xfId="0" applyFont="1" applyFill="1" applyBorder="1" applyAlignment="1" applyProtection="1">
      <alignment horizontal="center" vertical="center" wrapText="1"/>
      <protection hidden="1"/>
    </xf>
    <xf numFmtId="0" fontId="22" fillId="2" borderId="0" xfId="0" applyFont="1" applyFill="1" applyBorder="1" applyAlignment="1">
      <alignment horizontal="center" vertical="center" wrapText="1"/>
    </xf>
    <xf numFmtId="0" fontId="19" fillId="14" borderId="9" xfId="0" applyFont="1" applyFill="1" applyBorder="1" applyAlignment="1">
      <alignment horizontal="center" vertical="center" textRotation="90" wrapText="1"/>
    </xf>
    <xf numFmtId="0" fontId="25" fillId="8" borderId="10" xfId="0" applyFont="1" applyFill="1" applyBorder="1" applyAlignment="1">
      <alignment horizontal="center" vertical="center" textRotation="90" wrapText="1"/>
    </xf>
    <xf numFmtId="0" fontId="25" fillId="8" borderId="11" xfId="0" applyFont="1" applyFill="1" applyBorder="1" applyAlignment="1">
      <alignment horizontal="center" vertical="center" textRotation="90" wrapText="1"/>
    </xf>
    <xf numFmtId="0" fontId="25" fillId="7" borderId="11" xfId="0" applyFont="1" applyFill="1" applyBorder="1" applyAlignment="1">
      <alignment horizontal="center" vertical="center" textRotation="90" wrapText="1"/>
    </xf>
    <xf numFmtId="0" fontId="25" fillId="12" borderId="11" xfId="0" applyFont="1" applyFill="1" applyBorder="1" applyAlignment="1">
      <alignment horizontal="center" vertical="center" textRotation="90" wrapText="1"/>
    </xf>
    <xf numFmtId="0" fontId="25" fillId="13" borderId="11" xfId="0" applyFont="1" applyFill="1" applyBorder="1" applyAlignment="1">
      <alignment horizontal="center" vertical="center" textRotation="90" wrapText="1"/>
    </xf>
    <xf numFmtId="0" fontId="25" fillId="13" borderId="12" xfId="0" applyFont="1" applyFill="1" applyBorder="1" applyAlignment="1">
      <alignment horizontal="center" vertical="center" textRotation="90" wrapText="1"/>
    </xf>
    <xf numFmtId="0" fontId="12" fillId="9" borderId="13" xfId="0" applyFont="1" applyFill="1" applyBorder="1" applyAlignment="1">
      <alignment horizontal="center" vertical="center" textRotation="90" wrapText="1"/>
    </xf>
    <xf numFmtId="0" fontId="12" fillId="9" borderId="14" xfId="0" applyFont="1" applyFill="1" applyBorder="1" applyAlignment="1">
      <alignment horizontal="center" vertical="center" textRotation="90" wrapText="1"/>
    </xf>
    <xf numFmtId="0" fontId="26" fillId="2" borderId="15" xfId="0" applyFont="1" applyFill="1" applyBorder="1" applyAlignment="1" applyProtection="1">
      <alignment horizontal="center" vertical="center" wrapText="1"/>
      <protection locked="0"/>
    </xf>
    <xf numFmtId="0" fontId="27" fillId="2" borderId="0" xfId="0" applyFont="1" applyFill="1" applyBorder="1" applyAlignment="1">
      <alignment horizontal="center" vertical="center"/>
    </xf>
    <xf numFmtId="0" fontId="0" fillId="2" borderId="0" xfId="0" applyFont="1" applyFill="1" applyBorder="1" applyAlignment="1">
      <alignment/>
    </xf>
    <xf numFmtId="0" fontId="2" fillId="0" borderId="0" xfId="0" applyFont="1" applyAlignment="1">
      <alignment horizontal="center"/>
    </xf>
    <xf numFmtId="0" fontId="11" fillId="2" borderId="0" xfId="0" applyFont="1" applyFill="1" applyBorder="1" applyAlignment="1" applyProtection="1">
      <alignment horizontal="center" vertical="center" wrapText="1"/>
      <protection hidden="1"/>
    </xf>
    <xf numFmtId="0" fontId="28" fillId="0" borderId="0" xfId="0" applyFont="1" applyAlignment="1">
      <alignment horizontal="center" vertical="center" wrapText="1"/>
    </xf>
    <xf numFmtId="0" fontId="25" fillId="7" borderId="16" xfId="0" applyFont="1" applyFill="1" applyBorder="1" applyAlignment="1">
      <alignment horizontal="center" vertical="center" wrapText="1"/>
    </xf>
    <xf numFmtId="0" fontId="24" fillId="7" borderId="17" xfId="0" applyFont="1" applyFill="1" applyBorder="1" applyAlignment="1">
      <alignment horizontal="center" vertical="center" wrapText="1"/>
    </xf>
    <xf numFmtId="0" fontId="26" fillId="7" borderId="17" xfId="0" applyFont="1" applyFill="1" applyBorder="1" applyAlignment="1">
      <alignment horizontal="center" vertical="center" wrapText="1"/>
    </xf>
    <xf numFmtId="165" fontId="27" fillId="7" borderId="17" xfId="0" applyNumberFormat="1" applyFont="1" applyFill="1" applyBorder="1" applyAlignment="1">
      <alignment horizontal="center" vertical="center" wrapText="1"/>
    </xf>
    <xf numFmtId="0" fontId="29" fillId="7" borderId="18" xfId="0" applyFont="1" applyFill="1" applyBorder="1" applyAlignment="1">
      <alignment horizontal="left" vertical="center" wrapText="1"/>
    </xf>
    <xf numFmtId="0" fontId="27" fillId="7" borderId="18" xfId="0" applyFont="1" applyFill="1" applyBorder="1" applyAlignment="1">
      <alignment horizontal="center" vertical="center" wrapText="1"/>
    </xf>
    <xf numFmtId="0" fontId="30" fillId="7" borderId="17" xfId="0" applyFont="1" applyFill="1" applyBorder="1" applyAlignment="1">
      <alignment horizontal="center" vertical="center"/>
    </xf>
    <xf numFmtId="0" fontId="7" fillId="0" borderId="18" xfId="0" applyFont="1" applyFill="1" applyBorder="1" applyAlignment="1" applyProtection="1">
      <alignment horizontal="center" vertical="center"/>
      <protection locked="0"/>
    </xf>
    <xf numFmtId="0" fontId="30" fillId="15" borderId="19" xfId="0" applyFont="1" applyFill="1" applyBorder="1" applyAlignment="1" applyProtection="1">
      <alignment horizontal="center" vertical="center"/>
      <protection locked="0"/>
    </xf>
    <xf numFmtId="166" fontId="31" fillId="11" borderId="20" xfId="0" applyNumberFormat="1" applyFont="1" applyFill="1" applyBorder="1" applyAlignment="1">
      <alignment horizontal="center" vertical="center"/>
    </xf>
    <xf numFmtId="0" fontId="6" fillId="15" borderId="21" xfId="0" applyFont="1" applyFill="1" applyBorder="1" applyAlignment="1" applyProtection="1">
      <alignment horizontal="center" vertical="center" wrapText="1"/>
      <protection locked="0"/>
    </xf>
    <xf numFmtId="0" fontId="6" fillId="15" borderId="22" xfId="0" applyFont="1" applyFill="1" applyBorder="1" applyAlignment="1" applyProtection="1">
      <alignment horizontal="center" vertical="center" wrapText="1"/>
      <protection locked="0"/>
    </xf>
    <xf numFmtId="0" fontId="6" fillId="15" borderId="23" xfId="0" applyFont="1" applyFill="1" applyBorder="1" applyAlignment="1" applyProtection="1">
      <alignment horizontal="center" vertical="center" wrapText="1"/>
      <protection locked="0"/>
    </xf>
    <xf numFmtId="0" fontId="6" fillId="15" borderId="24" xfId="0" applyFont="1" applyFill="1" applyBorder="1" applyAlignment="1" applyProtection="1">
      <alignment horizontal="center" vertical="center" wrapText="1"/>
      <protection locked="0"/>
    </xf>
    <xf numFmtId="0" fontId="6" fillId="15" borderId="25" xfId="0" applyFont="1" applyFill="1" applyBorder="1" applyAlignment="1" applyProtection="1">
      <alignment horizontal="center" vertical="center" wrapText="1"/>
      <protection locked="0"/>
    </xf>
    <xf numFmtId="0" fontId="6" fillId="15" borderId="26" xfId="0" applyFont="1" applyFill="1" applyBorder="1" applyAlignment="1" applyProtection="1">
      <alignment horizontal="center" vertical="center" wrapText="1"/>
      <protection locked="0"/>
    </xf>
    <xf numFmtId="0" fontId="6" fillId="15" borderId="27" xfId="0" applyFont="1" applyFill="1" applyBorder="1" applyAlignment="1" applyProtection="1">
      <alignment horizontal="center" vertical="center" wrapText="1"/>
      <protection locked="0"/>
    </xf>
    <xf numFmtId="0" fontId="0" fillId="2" borderId="0" xfId="0" applyFont="1" applyFill="1" applyBorder="1" applyAlignment="1">
      <alignment horizontal="center" vertical="center"/>
    </xf>
    <xf numFmtId="0" fontId="32" fillId="2" borderId="0" xfId="0" applyFont="1" applyFill="1" applyBorder="1" applyAlignment="1" applyProtection="1">
      <alignment horizontal="center" vertical="center" wrapText="1"/>
      <protection hidden="1"/>
    </xf>
    <xf numFmtId="0" fontId="7" fillId="15" borderId="28" xfId="0" applyFont="1" applyFill="1" applyBorder="1" applyAlignment="1" applyProtection="1">
      <alignment horizontal="center" vertical="center"/>
      <protection locked="0"/>
    </xf>
    <xf numFmtId="0" fontId="30" fillId="15" borderId="28" xfId="0" applyFont="1" applyFill="1" applyBorder="1" applyAlignment="1" applyProtection="1">
      <alignment horizontal="center" vertical="center"/>
      <protection locked="0"/>
    </xf>
    <xf numFmtId="0" fontId="6" fillId="15" borderId="29" xfId="0" applyFont="1" applyFill="1" applyBorder="1" applyAlignment="1" applyProtection="1">
      <alignment horizontal="center" vertical="center" wrapText="1"/>
      <protection locked="0"/>
    </xf>
    <xf numFmtId="0" fontId="6" fillId="15" borderId="28" xfId="0" applyFont="1" applyFill="1" applyBorder="1" applyAlignment="1" applyProtection="1">
      <alignment horizontal="center" vertical="center" wrapText="1"/>
      <protection locked="0"/>
    </xf>
    <xf numFmtId="0" fontId="6" fillId="15" borderId="30" xfId="0" applyFont="1" applyFill="1" applyBorder="1" applyAlignment="1" applyProtection="1">
      <alignment horizontal="center" vertical="center" wrapText="1"/>
      <protection locked="0"/>
    </xf>
    <xf numFmtId="0" fontId="6" fillId="15" borderId="31" xfId="0" applyFont="1" applyFill="1" applyBorder="1" applyAlignment="1" applyProtection="1">
      <alignment horizontal="center" vertical="center" wrapText="1"/>
      <protection locked="0"/>
    </xf>
    <xf numFmtId="0" fontId="33" fillId="2" borderId="0" xfId="0" applyFont="1" applyFill="1" applyBorder="1" applyAlignment="1">
      <alignment horizontal="center" vertical="center" wrapText="1"/>
    </xf>
    <xf numFmtId="0" fontId="0" fillId="2" borderId="0" xfId="0" applyFont="1" applyFill="1" applyBorder="1" applyAlignment="1">
      <alignment/>
    </xf>
    <xf numFmtId="0" fontId="30" fillId="0" borderId="28" xfId="0" applyFont="1" applyFill="1" applyBorder="1" applyAlignment="1" applyProtection="1">
      <alignment horizontal="center" vertical="center"/>
      <protection locked="0"/>
    </xf>
    <xf numFmtId="0" fontId="34" fillId="2" borderId="0" xfId="0" applyFont="1" applyFill="1" applyBorder="1" applyAlignment="1">
      <alignment horizontal="center"/>
    </xf>
    <xf numFmtId="0" fontId="35" fillId="2" borderId="0" xfId="0" applyFont="1" applyFill="1" applyBorder="1" applyAlignment="1" applyProtection="1">
      <alignment horizontal="center" vertical="center"/>
      <protection locked="0"/>
    </xf>
    <xf numFmtId="0" fontId="0" fillId="2" borderId="0" xfId="0" applyFont="1" applyFill="1" applyBorder="1" applyAlignment="1" applyProtection="1">
      <alignment/>
      <protection locked="0"/>
    </xf>
    <xf numFmtId="0" fontId="36" fillId="2" borderId="0" xfId="0" applyFont="1" applyFill="1" applyBorder="1" applyAlignment="1" applyProtection="1">
      <alignment horizontal="center" vertical="center" wrapText="1"/>
      <protection locked="0"/>
    </xf>
    <xf numFmtId="0" fontId="10" fillId="2" borderId="0" xfId="0" applyFont="1" applyFill="1" applyBorder="1" applyAlignment="1" applyProtection="1">
      <alignment horizontal="center" vertical="center" wrapText="1"/>
      <protection locked="0"/>
    </xf>
    <xf numFmtId="0" fontId="11" fillId="2" borderId="0" xfId="0" applyFont="1" applyFill="1" applyBorder="1" applyAlignment="1" applyProtection="1">
      <alignment horizontal="center" vertical="center" wrapText="1"/>
      <protection locked="0"/>
    </xf>
    <xf numFmtId="0" fontId="33" fillId="2" borderId="0" xfId="0" applyFont="1" applyFill="1" applyBorder="1" applyAlignment="1" applyProtection="1">
      <alignment horizontal="center" vertical="center" wrapText="1"/>
      <protection locked="0"/>
    </xf>
    <xf numFmtId="0" fontId="37" fillId="2" borderId="0" xfId="0" applyFont="1" applyFill="1" applyAlignment="1" applyProtection="1">
      <alignment horizontal="center" vertical="center" wrapText="1"/>
      <protection locked="0"/>
    </xf>
    <xf numFmtId="0" fontId="38" fillId="15" borderId="28" xfId="0" applyFont="1" applyFill="1" applyBorder="1" applyAlignment="1" applyProtection="1">
      <alignment horizontal="center" vertical="center"/>
      <protection locked="0"/>
    </xf>
    <xf numFmtId="0" fontId="2" fillId="0" borderId="0" xfId="0" applyFont="1" applyAlignment="1">
      <alignment/>
    </xf>
    <xf numFmtId="0" fontId="25" fillId="7" borderId="32" xfId="0" applyFont="1" applyFill="1" applyBorder="1" applyAlignment="1">
      <alignment horizontal="center" vertical="center" wrapText="1"/>
    </xf>
    <xf numFmtId="0" fontId="24" fillId="7" borderId="33" xfId="0" applyFont="1" applyFill="1" applyBorder="1" applyAlignment="1">
      <alignment horizontal="center" vertical="center" wrapText="1"/>
    </xf>
    <xf numFmtId="0" fontId="26" fillId="7" borderId="33" xfId="0" applyFont="1" applyFill="1" applyBorder="1" applyAlignment="1">
      <alignment horizontal="center" vertical="center" wrapText="1"/>
    </xf>
    <xf numFmtId="165" fontId="27" fillId="7" borderId="33" xfId="0" applyNumberFormat="1" applyFont="1" applyFill="1" applyBorder="1" applyAlignment="1">
      <alignment horizontal="center" vertical="center" wrapText="1"/>
    </xf>
    <xf numFmtId="0" fontId="29" fillId="7" borderId="34" xfId="0" applyFont="1" applyFill="1" applyBorder="1" applyAlignment="1">
      <alignment horizontal="left" vertical="center" wrapText="1"/>
    </xf>
    <xf numFmtId="0" fontId="27" fillId="7" borderId="34" xfId="0" applyFont="1" applyFill="1" applyBorder="1" applyAlignment="1">
      <alignment horizontal="center" vertical="center" wrapText="1"/>
    </xf>
    <xf numFmtId="0" fontId="30" fillId="7" borderId="33" xfId="0" applyFont="1" applyFill="1" applyBorder="1" applyAlignment="1">
      <alignment horizontal="center" vertical="center"/>
    </xf>
    <xf numFmtId="0" fontId="38" fillId="15" borderId="35" xfId="0" applyFont="1" applyFill="1" applyBorder="1" applyAlignment="1" applyProtection="1">
      <alignment horizontal="center" vertical="center"/>
      <protection locked="0"/>
    </xf>
    <xf numFmtId="0" fontId="7" fillId="15" borderId="35" xfId="0" applyFont="1" applyFill="1" applyBorder="1" applyAlignment="1" applyProtection="1">
      <alignment horizontal="center" vertical="center"/>
      <protection locked="0"/>
    </xf>
    <xf numFmtId="166" fontId="31" fillId="11" borderId="36" xfId="0" applyNumberFormat="1" applyFont="1" applyFill="1" applyBorder="1" applyAlignment="1">
      <alignment horizontal="center" vertical="center"/>
    </xf>
    <xf numFmtId="0" fontId="6" fillId="15" borderId="37" xfId="0" applyFont="1" applyFill="1" applyBorder="1" applyAlignment="1" applyProtection="1">
      <alignment horizontal="center" vertical="center" wrapText="1"/>
      <protection locked="0"/>
    </xf>
    <xf numFmtId="0" fontId="6" fillId="15" borderId="35" xfId="0" applyFont="1" applyFill="1" applyBorder="1" applyAlignment="1" applyProtection="1">
      <alignment horizontal="center" vertical="center" wrapText="1"/>
      <protection locked="0"/>
    </xf>
    <xf numFmtId="0" fontId="6" fillId="15" borderId="38" xfId="0" applyFont="1" applyFill="1" applyBorder="1" applyAlignment="1" applyProtection="1">
      <alignment horizontal="center" vertical="center" wrapText="1"/>
      <protection locked="0"/>
    </xf>
    <xf numFmtId="0" fontId="6" fillId="15" borderId="39" xfId="0" applyFont="1" applyFill="1" applyBorder="1" applyAlignment="1" applyProtection="1">
      <alignment horizontal="center" vertical="center" wrapText="1"/>
      <protection locked="0"/>
    </xf>
    <xf numFmtId="0" fontId="28" fillId="16" borderId="0" xfId="0" applyFont="1" applyFill="1" applyBorder="1" applyAlignment="1">
      <alignment horizontal="center" vertical="center" wrapText="1"/>
    </xf>
    <xf numFmtId="0" fontId="28" fillId="16" borderId="0" xfId="0" applyFont="1" applyFill="1" applyBorder="1" applyAlignment="1" applyProtection="1">
      <alignment horizontal="center" vertical="center" wrapText="1"/>
      <protection locked="0"/>
    </xf>
    <xf numFmtId="0" fontId="2" fillId="0" borderId="0" xfId="0" applyFont="1" applyAlignment="1">
      <alignment/>
    </xf>
    <xf numFmtId="0" fontId="6" fillId="5" borderId="40" xfId="0" applyFont="1" applyFill="1" applyBorder="1" applyAlignment="1" applyProtection="1">
      <alignment horizontal="center" vertical="center" wrapText="1"/>
      <protection locked="0"/>
    </xf>
    <xf numFmtId="0" fontId="6" fillId="0" borderId="40" xfId="0" applyFont="1" applyBorder="1" applyAlignment="1">
      <alignment horizontal="right" vertical="center" wrapText="1"/>
    </xf>
    <xf numFmtId="0" fontId="39" fillId="0" borderId="0" xfId="0" applyFont="1" applyAlignment="1">
      <alignment horizontal="center" vertical="center" wrapText="1"/>
    </xf>
    <xf numFmtId="0" fontId="25" fillId="0" borderId="41" xfId="0" applyFont="1" applyBorder="1" applyAlignment="1">
      <alignment horizontal="center" vertical="center" textRotation="90" wrapText="1"/>
    </xf>
    <xf numFmtId="0" fontId="25" fillId="0" borderId="42" xfId="0" applyFont="1" applyBorder="1" applyAlignment="1">
      <alignment horizontal="center" vertical="center" textRotation="90" wrapText="1"/>
    </xf>
    <xf numFmtId="0" fontId="25" fillId="0" borderId="43" xfId="0" applyFont="1" applyBorder="1" applyAlignment="1">
      <alignment horizontal="center" vertical="center" textRotation="90" wrapText="1"/>
    </xf>
    <xf numFmtId="0" fontId="25" fillId="0" borderId="44" xfId="0" applyFont="1" applyBorder="1" applyAlignment="1">
      <alignment horizontal="center" vertical="center" textRotation="90" wrapText="1"/>
    </xf>
    <xf numFmtId="0" fontId="26" fillId="0" borderId="28" xfId="0" applyFont="1" applyBorder="1" applyAlignment="1">
      <alignment horizontal="center" vertical="center" wrapText="1"/>
    </xf>
    <xf numFmtId="0" fontId="25" fillId="0" borderId="45" xfId="0" applyFont="1" applyBorder="1" applyAlignment="1" applyProtection="1">
      <alignment horizontal="center" vertical="center" wrapText="1"/>
      <protection locked="0"/>
    </xf>
    <xf numFmtId="0" fontId="42" fillId="0" borderId="46" xfId="0" applyFont="1" applyBorder="1" applyAlignment="1">
      <alignment horizontal="center" vertical="center" wrapText="1"/>
    </xf>
    <xf numFmtId="165" fontId="12" fillId="0" borderId="17" xfId="0" applyNumberFormat="1" applyFont="1" applyBorder="1" applyAlignment="1">
      <alignment horizontal="center" vertical="center" wrapText="1"/>
    </xf>
    <xf numFmtId="0" fontId="43" fillId="2" borderId="28" xfId="0" applyFont="1" applyFill="1" applyBorder="1" applyAlignment="1">
      <alignment horizontal="left" vertical="center" wrapText="1"/>
    </xf>
    <xf numFmtId="0" fontId="25" fillId="2" borderId="28" xfId="0" applyFont="1" applyFill="1" applyBorder="1" applyAlignment="1">
      <alignment horizontal="center" vertical="center" wrapText="1"/>
    </xf>
    <xf numFmtId="0" fontId="44" fillId="2" borderId="28" xfId="0" applyFont="1" applyFill="1" applyBorder="1" applyAlignment="1">
      <alignment horizontal="center" vertical="center"/>
    </xf>
    <xf numFmtId="0" fontId="27" fillId="2" borderId="30" xfId="0" applyFont="1" applyFill="1" applyBorder="1" applyAlignment="1">
      <alignment horizontal="center" vertical="center"/>
    </xf>
    <xf numFmtId="0" fontId="27" fillId="2" borderId="30" xfId="0" applyFont="1" applyFill="1" applyBorder="1" applyAlignment="1">
      <alignment horizontal="center" vertical="center" wrapText="1"/>
    </xf>
    <xf numFmtId="0" fontId="27" fillId="2" borderId="28" xfId="0" applyFont="1" applyFill="1" applyBorder="1" applyAlignment="1">
      <alignment horizontal="center" vertical="center" wrapText="1"/>
    </xf>
    <xf numFmtId="0" fontId="45" fillId="0" borderId="28" xfId="0" applyFont="1" applyBorder="1" applyAlignment="1">
      <alignment horizontal="center" vertical="center" wrapText="1"/>
    </xf>
    <xf numFmtId="0" fontId="6" fillId="0" borderId="28" xfId="0" applyFont="1" applyBorder="1" applyAlignment="1">
      <alignment horizontal="center" vertical="center" wrapText="1"/>
    </xf>
    <xf numFmtId="1" fontId="6" fillId="0" borderId="44" xfId="0" applyNumberFormat="1" applyFont="1" applyBorder="1" applyAlignment="1">
      <alignment horizontal="center" vertical="center" wrapText="1"/>
    </xf>
    <xf numFmtId="0" fontId="2" fillId="0" borderId="0" xfId="0" applyFont="1" applyAlignment="1">
      <alignment/>
    </xf>
    <xf numFmtId="0" fontId="6" fillId="0" borderId="35" xfId="0" applyFont="1" applyBorder="1" applyAlignment="1">
      <alignment horizontal="center" vertical="center" wrapText="1"/>
    </xf>
    <xf numFmtId="0" fontId="26" fillId="0" borderId="35" xfId="0" applyFont="1" applyBorder="1" applyAlignment="1">
      <alignment horizontal="center" vertical="center" wrapText="1"/>
    </xf>
    <xf numFmtId="1" fontId="6" fillId="0" borderId="47" xfId="0" applyNumberFormat="1" applyFont="1" applyBorder="1" applyAlignment="1">
      <alignment horizontal="center" vertical="center" wrapText="1"/>
    </xf>
    <xf numFmtId="0" fontId="28" fillId="2" borderId="0" xfId="0" applyFont="1" applyFill="1" applyBorder="1" applyAlignment="1">
      <alignment vertical="center" wrapText="1"/>
    </xf>
    <xf numFmtId="0" fontId="2" fillId="2" borderId="0" xfId="0" applyFont="1" applyFill="1" applyBorder="1" applyAlignment="1">
      <alignment horizontal="center" vertical="center"/>
    </xf>
    <xf numFmtId="0" fontId="0" fillId="0" borderId="0" xfId="0" applyFont="1" applyBorder="1" applyAlignment="1">
      <alignment/>
    </xf>
    <xf numFmtId="0" fontId="6" fillId="0" borderId="0" xfId="0" applyFont="1" applyBorder="1" applyAlignment="1">
      <alignment horizontal="left" vertical="center" wrapText="1"/>
    </xf>
    <xf numFmtId="0" fontId="6" fillId="0" borderId="0" xfId="0" applyFont="1" applyBorder="1" applyAlignment="1">
      <alignment horizontal="right" vertical="center" wrapText="1"/>
    </xf>
    <xf numFmtId="0" fontId="24" fillId="0" borderId="48" xfId="0" applyFont="1" applyBorder="1" applyAlignment="1">
      <alignment horizontal="center" vertical="center" textRotation="90" wrapText="1"/>
    </xf>
    <xf numFmtId="0" fontId="24" fillId="0" borderId="49" xfId="0" applyFont="1" applyBorder="1" applyAlignment="1">
      <alignment horizontal="center" vertical="center" textRotation="90" wrapText="1"/>
    </xf>
    <xf numFmtId="0" fontId="24" fillId="0" borderId="50" xfId="0" applyFont="1" applyBorder="1" applyAlignment="1">
      <alignment horizontal="center" vertical="center" textRotation="90" wrapText="1"/>
    </xf>
    <xf numFmtId="0" fontId="7" fillId="0" borderId="50" xfId="0" applyFont="1" applyBorder="1" applyAlignment="1">
      <alignment horizontal="center" vertical="center" wrapText="1"/>
    </xf>
    <xf numFmtId="0" fontId="7" fillId="0" borderId="51" xfId="0" applyFont="1" applyBorder="1" applyAlignment="1">
      <alignment horizontal="center" vertical="center" wrapText="1"/>
    </xf>
    <xf numFmtId="0" fontId="25" fillId="0" borderId="45" xfId="0" applyFont="1" applyBorder="1" applyAlignment="1">
      <alignment horizontal="center" vertical="center" wrapText="1"/>
    </xf>
    <xf numFmtId="165" fontId="46" fillId="0" borderId="17" xfId="0" applyNumberFormat="1" applyFont="1" applyBorder="1" applyAlignment="1">
      <alignment horizontal="center" vertical="center" wrapText="1"/>
    </xf>
    <xf numFmtId="0" fontId="47" fillId="2" borderId="28" xfId="0" applyFont="1" applyFill="1" applyBorder="1" applyAlignment="1">
      <alignment horizontal="left" vertical="center" wrapText="1"/>
    </xf>
    <xf numFmtId="0" fontId="6" fillId="0" borderId="30" xfId="0" applyFont="1" applyBorder="1" applyAlignment="1">
      <alignment horizontal="center" vertical="center" wrapText="1"/>
    </xf>
    <xf numFmtId="0" fontId="6" fillId="0" borderId="44" xfId="0" applyFont="1" applyBorder="1" applyAlignment="1">
      <alignment horizontal="center" vertical="center" wrapText="1"/>
    </xf>
    <xf numFmtId="0" fontId="28" fillId="2" borderId="32" xfId="0" applyFont="1" applyFill="1" applyBorder="1" applyAlignment="1">
      <alignment horizontal="center" vertical="center" wrapText="1"/>
    </xf>
    <xf numFmtId="0" fontId="28" fillId="0" borderId="36" xfId="0" applyFont="1" applyBorder="1" applyAlignment="1">
      <alignment horizontal="center" vertical="center" wrapText="1"/>
    </xf>
    <xf numFmtId="0" fontId="28" fillId="0" borderId="52" xfId="0" applyFont="1" applyBorder="1" applyAlignment="1">
      <alignment horizontal="center" vertical="center" wrapText="1"/>
    </xf>
    <xf numFmtId="0" fontId="28" fillId="2" borderId="0" xfId="0" applyFont="1" applyFill="1" applyBorder="1" applyAlignment="1">
      <alignment horizontal="center" vertical="center" wrapText="1"/>
    </xf>
    <xf numFmtId="0" fontId="0" fillId="0" borderId="0" xfId="0" applyFont="1" applyBorder="1" applyAlignment="1">
      <alignment/>
    </xf>
    <xf numFmtId="0" fontId="2" fillId="0" borderId="0" xfId="0" applyFont="1" applyAlignment="1">
      <alignment/>
    </xf>
    <xf numFmtId="0" fontId="48" fillId="0" borderId="0" xfId="0" applyFont="1" applyAlignment="1">
      <alignment horizontal="center" vertical="center"/>
    </xf>
    <xf numFmtId="165" fontId="48" fillId="0" borderId="0" xfId="0" applyNumberFormat="1" applyFont="1" applyAlignment="1">
      <alignment horizontal="center" vertical="center"/>
    </xf>
    <xf numFmtId="165" fontId="2" fillId="0" borderId="0" xfId="0" applyNumberFormat="1" applyFont="1" applyAlignment="1">
      <alignment horizontal="left" vertical="center"/>
    </xf>
    <xf numFmtId="0" fontId="25" fillId="0" borderId="28" xfId="0" applyFont="1" applyBorder="1" applyAlignment="1">
      <alignment horizontal="center" vertical="center" wrapText="1"/>
    </xf>
    <xf numFmtId="165" fontId="25" fillId="0" borderId="28" xfId="0" applyNumberFormat="1" applyFont="1" applyBorder="1" applyAlignment="1">
      <alignment horizontal="center" vertical="center" wrapText="1"/>
    </xf>
    <xf numFmtId="0" fontId="24" fillId="0" borderId="0" xfId="0" applyFont="1" applyAlignment="1">
      <alignment horizontal="center" vertical="center" wrapText="1"/>
    </xf>
    <xf numFmtId="0" fontId="7" fillId="5" borderId="28" xfId="0" applyNumberFormat="1" applyFont="1" applyFill="1" applyBorder="1" applyAlignment="1">
      <alignment horizontal="center" vertical="center" wrapText="1"/>
    </xf>
    <xf numFmtId="0" fontId="8" fillId="2" borderId="0" xfId="0" applyFont="1" applyFill="1" applyBorder="1" applyAlignment="1">
      <alignment/>
    </xf>
    <xf numFmtId="165" fontId="24" fillId="0" borderId="28" xfId="0" applyNumberFormat="1" applyFont="1" applyBorder="1" applyAlignment="1">
      <alignment horizontal="left" vertical="center" wrapText="1"/>
    </xf>
    <xf numFmtId="0" fontId="8" fillId="5" borderId="0" xfId="0" applyFont="1" applyFill="1" applyBorder="1" applyAlignment="1">
      <alignment horizontal="center" vertical="center"/>
    </xf>
    <xf numFmtId="0" fontId="8" fillId="5" borderId="0" xfId="0" applyNumberFormat="1" applyFont="1" applyFill="1" applyBorder="1" applyAlignment="1">
      <alignment horizontal="center" vertical="center"/>
    </xf>
    <xf numFmtId="0" fontId="49" fillId="0" borderId="0" xfId="0" applyFont="1" applyAlignment="1">
      <alignment/>
    </xf>
    <xf numFmtId="165" fontId="0" fillId="2" borderId="0" xfId="0" applyNumberFormat="1" applyFont="1" applyFill="1" applyBorder="1" applyAlignment="1">
      <alignment horizontal="left" vertical="center"/>
    </xf>
    <xf numFmtId="0" fontId="48" fillId="0" borderId="28" xfId="0" applyFont="1" applyBorder="1" applyAlignment="1">
      <alignment horizontal="center" vertical="center" wrapText="1"/>
    </xf>
    <xf numFmtId="165" fontId="48" fillId="0" borderId="28" xfId="0" applyNumberFormat="1" applyFont="1" applyBorder="1" applyAlignment="1">
      <alignment horizontal="center" vertical="center" wrapText="1"/>
    </xf>
    <xf numFmtId="0" fontId="2" fillId="0" borderId="0" xfId="0" applyFont="1" applyAlignment="1">
      <alignment wrapText="1"/>
    </xf>
    <xf numFmtId="0" fontId="2" fillId="0" borderId="0" xfId="0" applyFont="1" applyAlignment="1">
      <alignment/>
    </xf>
    <xf numFmtId="0" fontId="2" fillId="0" borderId="28" xfId="0" applyFont="1" applyBorder="1" applyAlignment="1">
      <alignment/>
    </xf>
    <xf numFmtId="165" fontId="2" fillId="0" borderId="28" xfId="0" applyNumberFormat="1" applyFont="1" applyBorder="1" applyAlignment="1">
      <alignment horizontal="left" vertical="center" wrapText="1"/>
    </xf>
    <xf numFmtId="165" fontId="2" fillId="0" borderId="28" xfId="0" applyNumberFormat="1" applyFont="1" applyBorder="1" applyAlignment="1">
      <alignment horizontal="left" vertical="center"/>
    </xf>
    <xf numFmtId="0" fontId="2" fillId="0" borderId="0" xfId="0" applyFont="1" applyAlignment="1">
      <alignment/>
    </xf>
    <xf numFmtId="0" fontId="0" fillId="8" borderId="53" xfId="0" applyFont="1" applyFill="1" applyBorder="1" applyAlignment="1">
      <alignment/>
    </xf>
    <xf numFmtId="0" fontId="0" fillId="8" borderId="0" xfId="0" applyFont="1" applyFill="1" applyBorder="1" applyAlignment="1">
      <alignment/>
    </xf>
    <xf numFmtId="0" fontId="26" fillId="2" borderId="0" xfId="0" applyFont="1" applyFill="1" applyBorder="1" applyAlignment="1" applyProtection="1">
      <alignment horizontal="center" vertical="center" wrapText="1"/>
      <protection locked="0"/>
    </xf>
    <xf numFmtId="0" fontId="20" fillId="14" borderId="0" xfId="0" applyFont="1" applyFill="1" applyBorder="1" applyAlignment="1">
      <alignment/>
    </xf>
    <xf numFmtId="0" fontId="19" fillId="14" borderId="0" xfId="0" applyFont="1" applyFill="1" applyBorder="1" applyAlignment="1">
      <alignment horizontal="center" vertical="center" textRotation="90" wrapText="1"/>
    </xf>
    <xf numFmtId="0" fontId="27" fillId="17" borderId="0" xfId="0" applyFont="1" applyFill="1" applyBorder="1" applyAlignment="1">
      <alignment horizontal="center" vertical="center" wrapText="1"/>
    </xf>
    <xf numFmtId="0" fontId="48" fillId="0" borderId="0" xfId="0" applyFont="1" applyAlignment="1">
      <alignment horizontal="center" vertical="center" wrapText="1"/>
    </xf>
    <xf numFmtId="0" fontId="25" fillId="0" borderId="42" xfId="0" applyFont="1" applyBorder="1" applyAlignment="1">
      <alignment horizontal="center" vertical="center" textRotation="90" wrapText="1"/>
    </xf>
    <xf numFmtId="0" fontId="26" fillId="0" borderId="28" xfId="0" applyFont="1" applyBorder="1" applyAlignment="1" applyProtection="1">
      <alignment horizontal="center" vertical="center" wrapText="1"/>
      <protection locked="0"/>
    </xf>
    <xf numFmtId="0" fontId="7" fillId="0" borderId="44" xfId="0" applyFont="1" applyBorder="1" applyAlignment="1" applyProtection="1">
      <alignment horizontal="center" vertical="center" wrapText="1"/>
      <protection locked="0"/>
    </xf>
    <xf numFmtId="0" fontId="27" fillId="18" borderId="28" xfId="0" applyFont="1" applyFill="1" applyBorder="1" applyAlignment="1" applyProtection="1">
      <alignment horizontal="center" vertical="center" wrapText="1"/>
      <protection locked="0"/>
    </xf>
    <xf numFmtId="0" fontId="26" fillId="18" borderId="28" xfId="0" applyFont="1" applyFill="1" applyBorder="1" applyAlignment="1" applyProtection="1">
      <alignment horizontal="center" vertical="center" wrapText="1"/>
      <protection locked="0"/>
    </xf>
    <xf numFmtId="0" fontId="26" fillId="19" borderId="54" xfId="0" applyFont="1" applyFill="1" applyBorder="1" applyAlignment="1" applyProtection="1">
      <alignment horizontal="center" vertical="center" wrapText="1"/>
      <protection locked="0"/>
    </xf>
    <xf numFmtId="0" fontId="26" fillId="19" borderId="55" xfId="0" applyFont="1" applyFill="1" applyBorder="1" applyAlignment="1" applyProtection="1">
      <alignment horizontal="center" vertical="center" wrapText="1"/>
      <protection locked="0"/>
    </xf>
    <xf numFmtId="0" fontId="26" fillId="5" borderId="26" xfId="0" applyFont="1" applyFill="1" applyBorder="1" applyAlignment="1" applyProtection="1">
      <alignment horizontal="center" vertical="center" wrapText="1"/>
      <protection locked="0"/>
    </xf>
    <xf numFmtId="0" fontId="53" fillId="0" borderId="0" xfId="0" applyFont="1" applyAlignment="1">
      <alignment horizontal="center" vertical="center" wrapText="1"/>
    </xf>
    <xf numFmtId="0" fontId="3" fillId="20" borderId="0" xfId="0" applyFont="1" applyFill="1" applyAlignment="1">
      <alignment horizontal="center" vertical="center"/>
    </xf>
    <xf numFmtId="0" fontId="2" fillId="0" borderId="0" xfId="0" applyFont="1" applyAlignment="1">
      <alignment/>
    </xf>
    <xf numFmtId="0" fontId="27" fillId="18" borderId="28" xfId="0" applyFont="1" applyFill="1" applyBorder="1" applyAlignment="1" applyProtection="1">
      <alignment horizontal="center" vertical="center" wrapText="1"/>
      <protection/>
    </xf>
    <xf numFmtId="0" fontId="6" fillId="8" borderId="55" xfId="0" applyFont="1" applyFill="1" applyBorder="1" applyAlignment="1">
      <alignment horizontal="center" vertical="center" textRotation="90" wrapText="1"/>
    </xf>
    <xf numFmtId="0" fontId="0" fillId="8" borderId="14" xfId="0" applyFont="1" applyFill="1" applyBorder="1" applyAlignment="1">
      <alignment/>
    </xf>
    <xf numFmtId="0" fontId="9" fillId="5" borderId="56" xfId="0" applyFont="1" applyFill="1" applyBorder="1" applyAlignment="1">
      <alignment horizontal="center" vertical="center" wrapText="1"/>
    </xf>
    <xf numFmtId="0" fontId="11" fillId="5" borderId="57" xfId="0" applyFont="1" applyFill="1" applyBorder="1" applyAlignment="1">
      <alignment/>
    </xf>
    <xf numFmtId="0" fontId="11" fillId="5" borderId="7" xfId="0" applyFont="1" applyFill="1" applyBorder="1" applyAlignment="1">
      <alignment/>
    </xf>
    <xf numFmtId="0" fontId="21" fillId="12" borderId="6" xfId="0" applyFont="1" applyFill="1" applyBorder="1" applyAlignment="1">
      <alignment horizontal="center" vertical="center" wrapText="1"/>
    </xf>
    <xf numFmtId="0" fontId="0" fillId="12" borderId="57" xfId="0" applyFont="1" applyFill="1" applyBorder="1" applyAlignment="1">
      <alignment/>
    </xf>
    <xf numFmtId="0" fontId="0" fillId="12" borderId="7" xfId="0" applyFont="1" applyFill="1" applyBorder="1" applyAlignment="1">
      <alignment/>
    </xf>
    <xf numFmtId="0" fontId="5" fillId="15" borderId="1" xfId="0" applyFont="1" applyFill="1" applyBorder="1" applyAlignment="1" applyProtection="1">
      <alignment horizontal="center" vertical="center" wrapText="1"/>
      <protection locked="0"/>
    </xf>
    <xf numFmtId="0" fontId="6" fillId="8" borderId="58" xfId="0" applyFont="1" applyFill="1" applyBorder="1" applyAlignment="1">
      <alignment horizontal="center" vertical="center" textRotation="90" wrapText="1"/>
    </xf>
    <xf numFmtId="0" fontId="0" fillId="8" borderId="59" xfId="0" applyFont="1" applyFill="1" applyBorder="1" applyAlignment="1">
      <alignment/>
    </xf>
    <xf numFmtId="0" fontId="6" fillId="8" borderId="60" xfId="0" applyFont="1" applyFill="1" applyBorder="1" applyAlignment="1">
      <alignment horizontal="center" vertical="center" wrapText="1"/>
    </xf>
    <xf numFmtId="0" fontId="0" fillId="8" borderId="61" xfId="0" applyFont="1" applyFill="1" applyBorder="1" applyAlignment="1">
      <alignment/>
    </xf>
    <xf numFmtId="0" fontId="21" fillId="13" borderId="6" xfId="0" applyFont="1" applyFill="1" applyBorder="1" applyAlignment="1">
      <alignment horizontal="center" vertical="center" wrapText="1"/>
    </xf>
    <xf numFmtId="0" fontId="0" fillId="13" borderId="57" xfId="0" applyFont="1" applyFill="1" applyBorder="1" applyAlignment="1">
      <alignment/>
    </xf>
    <xf numFmtId="0" fontId="0" fillId="13" borderId="8" xfId="0" applyFont="1" applyFill="1" applyBorder="1" applyAlignment="1">
      <alignment/>
    </xf>
    <xf numFmtId="0" fontId="21" fillId="7" borderId="6" xfId="0" applyFont="1" applyFill="1" applyBorder="1" applyAlignment="1">
      <alignment horizontal="center" vertical="center" wrapText="1"/>
    </xf>
    <xf numFmtId="0" fontId="0" fillId="7" borderId="57" xfId="0" applyFont="1" applyFill="1" applyBorder="1" applyAlignment="1">
      <alignment/>
    </xf>
    <xf numFmtId="0" fontId="0" fillId="7" borderId="7" xfId="0" applyFont="1" applyFill="1" applyBorder="1" applyAlignment="1">
      <alignment/>
    </xf>
    <xf numFmtId="0" fontId="13" fillId="9" borderId="4" xfId="0" applyFont="1" applyFill="1" applyBorder="1" applyAlignment="1">
      <alignment horizontal="center" vertical="center" wrapText="1"/>
    </xf>
    <xf numFmtId="0" fontId="15" fillId="21" borderId="62" xfId="0" applyFont="1" applyFill="1" applyBorder="1" applyAlignment="1">
      <alignment horizontal="center" vertical="center" wrapText="1"/>
    </xf>
    <xf numFmtId="0" fontId="16" fillId="21" borderId="63" xfId="0" applyFont="1" applyFill="1" applyBorder="1" applyAlignment="1">
      <alignment/>
    </xf>
    <xf numFmtId="0" fontId="16" fillId="21" borderId="64" xfId="0" applyFont="1" applyFill="1" applyBorder="1" applyAlignment="1">
      <alignment/>
    </xf>
    <xf numFmtId="0" fontId="21" fillId="8" borderId="6" xfId="0" applyFont="1" applyFill="1" applyBorder="1" applyAlignment="1">
      <alignment horizontal="center" vertical="center" wrapText="1"/>
    </xf>
    <xf numFmtId="0" fontId="0" fillId="8" borderId="57" xfId="0" applyFont="1" applyFill="1" applyBorder="1" applyAlignment="1">
      <alignment/>
    </xf>
    <xf numFmtId="0" fontId="0" fillId="8" borderId="7" xfId="0" applyFont="1" applyFill="1" applyBorder="1" applyAlignment="1">
      <alignment/>
    </xf>
    <xf numFmtId="0" fontId="24" fillId="8" borderId="55" xfId="0" applyFont="1" applyFill="1" applyBorder="1" applyAlignment="1">
      <alignment horizontal="center" vertical="center" wrapText="1"/>
    </xf>
    <xf numFmtId="0" fontId="19" fillId="14" borderId="65" xfId="0" applyFont="1" applyFill="1" applyBorder="1" applyAlignment="1">
      <alignment horizontal="center" vertical="center" textRotation="90" wrapText="1"/>
    </xf>
    <xf numFmtId="0" fontId="20" fillId="14" borderId="66" xfId="0" applyFont="1" applyFill="1" applyBorder="1" applyAlignment="1">
      <alignment/>
    </xf>
    <xf numFmtId="0" fontId="19" fillId="14" borderId="66" xfId="0" applyFont="1" applyFill="1" applyBorder="1" applyAlignment="1">
      <alignment horizontal="center" vertical="center" textRotation="90" wrapText="1"/>
    </xf>
    <xf numFmtId="0" fontId="19" fillId="14" borderId="67" xfId="0" applyFont="1" applyFill="1" applyBorder="1" applyAlignment="1">
      <alignment horizontal="center" vertical="center" wrapText="1"/>
    </xf>
    <xf numFmtId="0" fontId="20" fillId="14" borderId="68" xfId="0" applyFont="1" applyFill="1" applyBorder="1" applyAlignment="1">
      <alignment/>
    </xf>
    <xf numFmtId="0" fontId="20" fillId="14" borderId="69" xfId="0" applyFont="1" applyFill="1" applyBorder="1" applyAlignment="1">
      <alignment/>
    </xf>
    <xf numFmtId="0" fontId="7" fillId="21" borderId="70" xfId="0" applyFont="1" applyFill="1" applyBorder="1" applyAlignment="1">
      <alignment horizontal="center" vertical="center" wrapText="1"/>
    </xf>
    <xf numFmtId="0" fontId="8" fillId="21" borderId="71" xfId="0" applyFont="1" applyFill="1" applyBorder="1" applyAlignment="1">
      <alignment horizontal="center" vertical="center"/>
    </xf>
    <xf numFmtId="0" fontId="8" fillId="21" borderId="72" xfId="0" applyFont="1" applyFill="1" applyBorder="1" applyAlignment="1">
      <alignment horizontal="center" vertical="center"/>
    </xf>
    <xf numFmtId="0" fontId="9" fillId="5" borderId="70" xfId="0" applyFont="1" applyFill="1" applyBorder="1" applyAlignment="1" applyProtection="1">
      <alignment horizontal="center" vertical="center" wrapText="1"/>
      <protection locked="0"/>
    </xf>
    <xf numFmtId="0" fontId="0" fillId="5" borderId="72" xfId="0" applyFont="1" applyFill="1" applyBorder="1" applyAlignment="1" applyProtection="1">
      <alignment/>
      <protection locked="0"/>
    </xf>
    <xf numFmtId="0" fontId="13" fillId="21" borderId="70" xfId="0" applyFont="1" applyFill="1" applyBorder="1" applyAlignment="1">
      <alignment horizontal="center" vertical="center" wrapText="1"/>
    </xf>
    <xf numFmtId="0" fontId="0" fillId="21" borderId="71" xfId="0" applyFont="1" applyFill="1" applyBorder="1" applyAlignment="1">
      <alignment/>
    </xf>
    <xf numFmtId="0" fontId="0" fillId="21" borderId="72" xfId="0" applyFont="1" applyFill="1" applyBorder="1" applyAlignment="1">
      <alignment/>
    </xf>
    <xf numFmtId="0" fontId="14" fillId="7" borderId="73" xfId="0" applyFont="1" applyFill="1" applyBorder="1" applyAlignment="1">
      <alignment horizontal="center" vertical="center" wrapText="1"/>
    </xf>
    <xf numFmtId="0" fontId="14" fillId="7" borderId="0" xfId="0" applyFont="1" applyFill="1" applyBorder="1" applyAlignment="1">
      <alignment horizontal="center" vertical="center" wrapText="1"/>
    </xf>
    <xf numFmtId="0" fontId="14" fillId="7" borderId="74" xfId="0" applyFont="1" applyFill="1" applyBorder="1" applyAlignment="1">
      <alignment horizontal="center" vertical="center" wrapText="1"/>
    </xf>
    <xf numFmtId="0" fontId="5" fillId="5" borderId="75" xfId="0" applyFont="1" applyFill="1" applyBorder="1" applyAlignment="1" applyProtection="1">
      <alignment horizontal="center" vertical="center" wrapText="1"/>
      <protection locked="0"/>
    </xf>
    <xf numFmtId="0" fontId="5" fillId="5" borderId="0" xfId="0" applyFont="1" applyFill="1" applyBorder="1" applyAlignment="1" applyProtection="1">
      <alignment horizontal="center" vertical="center" wrapText="1"/>
      <protection locked="0"/>
    </xf>
    <xf numFmtId="0" fontId="5" fillId="16" borderId="4" xfId="0" applyFont="1" applyFill="1" applyBorder="1" applyAlignment="1">
      <alignment horizontal="center" vertical="center" wrapText="1"/>
    </xf>
    <xf numFmtId="0" fontId="9" fillId="5" borderId="75" xfId="0" applyFont="1" applyFill="1" applyBorder="1" applyAlignment="1" applyProtection="1">
      <alignment horizontal="center" vertical="center" wrapText="1"/>
      <protection locked="0"/>
    </xf>
    <xf numFmtId="0" fontId="9" fillId="5" borderId="0" xfId="0" applyFont="1" applyFill="1" applyBorder="1" applyAlignment="1" applyProtection="1">
      <alignment horizontal="center" vertical="center" wrapText="1"/>
      <protection locked="0"/>
    </xf>
    <xf numFmtId="0" fontId="9" fillId="5" borderId="74" xfId="0" applyFont="1" applyFill="1" applyBorder="1" applyAlignment="1" applyProtection="1">
      <alignment horizontal="center" vertical="center" wrapText="1"/>
      <protection locked="0"/>
    </xf>
    <xf numFmtId="0" fontId="6" fillId="5" borderId="40" xfId="0" applyFont="1" applyFill="1" applyBorder="1" applyAlignment="1" applyProtection="1">
      <alignment horizontal="center" vertical="center" wrapText="1"/>
      <protection locked="0"/>
    </xf>
    <xf numFmtId="0" fontId="0" fillId="5" borderId="40" xfId="0" applyFont="1" applyFill="1" applyBorder="1" applyAlignment="1" applyProtection="1">
      <alignment/>
      <protection locked="0"/>
    </xf>
    <xf numFmtId="0" fontId="0" fillId="5" borderId="76" xfId="0" applyFont="1" applyFill="1" applyBorder="1" applyAlignment="1" applyProtection="1">
      <alignment/>
      <protection locked="0"/>
    </xf>
    <xf numFmtId="0" fontId="6" fillId="0" borderId="0" xfId="0" applyFont="1" applyAlignment="1">
      <alignment horizontal="center" vertical="center" wrapText="1"/>
    </xf>
    <xf numFmtId="0" fontId="2" fillId="0" borderId="0" xfId="0" applyFont="1" applyAlignment="1">
      <alignment/>
    </xf>
    <xf numFmtId="0" fontId="21" fillId="0" borderId="0" xfId="0" applyFont="1" applyAlignment="1">
      <alignment horizontal="center" vertical="center" wrapText="1"/>
    </xf>
    <xf numFmtId="0" fontId="40" fillId="0" borderId="46" xfId="0" applyFont="1" applyBorder="1" applyAlignment="1">
      <alignment horizontal="center" vertical="center" wrapText="1"/>
    </xf>
    <xf numFmtId="0" fontId="41" fillId="0" borderId="77" xfId="0" applyFont="1" applyBorder="1" applyAlignment="1">
      <alignment/>
    </xf>
    <xf numFmtId="0" fontId="41" fillId="0" borderId="30" xfId="0" applyFont="1" applyBorder="1" applyAlignment="1">
      <alignment/>
    </xf>
    <xf numFmtId="0" fontId="24" fillId="0" borderId="46" xfId="0" applyFont="1" applyBorder="1" applyAlignment="1">
      <alignment horizontal="center" vertical="center" wrapText="1"/>
    </xf>
    <xf numFmtId="0" fontId="0" fillId="0" borderId="77" xfId="0" applyFont="1" applyBorder="1" applyAlignment="1">
      <alignment/>
    </xf>
    <xf numFmtId="0" fontId="0" fillId="0" borderId="78" xfId="0" applyFont="1" applyBorder="1" applyAlignment="1">
      <alignment/>
    </xf>
    <xf numFmtId="0" fontId="24" fillId="0" borderId="43" xfId="0" applyFont="1" applyBorder="1" applyAlignment="1">
      <alignment horizontal="center" vertical="center" textRotation="90" wrapText="1"/>
    </xf>
    <xf numFmtId="0" fontId="0" fillId="0" borderId="79" xfId="0" applyFont="1" applyBorder="1" applyAlignment="1">
      <alignment/>
    </xf>
    <xf numFmtId="0" fontId="0" fillId="0" borderId="18" xfId="0" applyFont="1" applyBorder="1" applyAlignment="1">
      <alignment/>
    </xf>
    <xf numFmtId="0" fontId="6" fillId="0" borderId="80" xfId="0" applyFont="1" applyBorder="1" applyAlignment="1">
      <alignment horizontal="center" vertical="center" wrapText="1"/>
    </xf>
    <xf numFmtId="0" fontId="0" fillId="0" borderId="40" xfId="0" applyFont="1" applyBorder="1" applyAlignment="1">
      <alignment/>
    </xf>
    <xf numFmtId="0" fontId="24" fillId="0" borderId="81" xfId="0" applyFont="1" applyBorder="1" applyAlignment="1">
      <alignment horizontal="center" vertical="center" wrapText="1"/>
    </xf>
    <xf numFmtId="0" fontId="0" fillId="0" borderId="82" xfId="0" applyFont="1" applyBorder="1" applyAlignment="1">
      <alignment/>
    </xf>
    <xf numFmtId="0" fontId="0" fillId="0" borderId="83" xfId="0" applyFont="1" applyBorder="1" applyAlignment="1">
      <alignment/>
    </xf>
    <xf numFmtId="0" fontId="24" fillId="0" borderId="43" xfId="0" applyFont="1" applyBorder="1" applyAlignment="1">
      <alignment horizontal="center" vertical="center" wrapText="1"/>
    </xf>
    <xf numFmtId="0" fontId="6" fillId="0" borderId="40" xfId="0" applyFont="1" applyBorder="1" applyAlignment="1">
      <alignment horizontal="center" vertical="center" wrapText="1"/>
    </xf>
    <xf numFmtId="0" fontId="6" fillId="0" borderId="40" xfId="0" applyFont="1" applyBorder="1" applyAlignment="1">
      <alignment horizontal="right" vertical="center" wrapText="1"/>
    </xf>
    <xf numFmtId="0" fontId="24" fillId="0" borderId="84" xfId="0" applyFont="1" applyBorder="1" applyAlignment="1">
      <alignment horizontal="center" vertical="center" textRotation="90" wrapText="1"/>
    </xf>
    <xf numFmtId="0" fontId="24" fillId="0" borderId="85" xfId="0" applyFont="1" applyBorder="1" applyAlignment="1">
      <alignment horizontal="center" vertical="center" wrapText="1"/>
    </xf>
    <xf numFmtId="0" fontId="6" fillId="0" borderId="0" xfId="0" applyFont="1" applyBorder="1" applyAlignment="1">
      <alignment horizontal="center" vertical="center" wrapText="1"/>
    </xf>
    <xf numFmtId="0" fontId="0" fillId="0" borderId="0" xfId="0" applyFont="1" applyBorder="1" applyAlignment="1">
      <alignment/>
    </xf>
    <xf numFmtId="0" fontId="6" fillId="0" borderId="0" xfId="0" applyFont="1" applyAlignment="1">
      <alignment horizontal="center" wrapText="1"/>
    </xf>
    <xf numFmtId="0" fontId="24" fillId="0" borderId="84" xfId="0" applyFont="1" applyBorder="1" applyAlignment="1">
      <alignment horizontal="center" vertical="center" wrapText="1"/>
    </xf>
    <xf numFmtId="0" fontId="54" fillId="5" borderId="86" xfId="0" applyFont="1" applyFill="1" applyBorder="1" applyAlignment="1">
      <alignment horizontal="center" vertical="center" textRotation="90"/>
    </xf>
    <xf numFmtId="0" fontId="54" fillId="5" borderId="0" xfId="0" applyFont="1" applyFill="1" applyBorder="1" applyAlignment="1">
      <alignment horizontal="center" vertical="center" textRotation="90"/>
    </xf>
    <xf numFmtId="0" fontId="55" fillId="22" borderId="0" xfId="0" applyFont="1" applyFill="1" applyBorder="1" applyAlignment="1">
      <alignment horizontal="center" vertical="center" textRotation="90" wrapText="1"/>
    </xf>
  </cellXfs>
  <cellStyles count="6">
    <cellStyle name="Normal" xfId="0" builtinId="0"/>
    <cellStyle name="Percent" xfId="15" builtinId="5"/>
    <cellStyle name="Currency" xfId="16" builtinId="4"/>
    <cellStyle name="Currency [0]" xfId="17" builtinId="7"/>
    <cellStyle name="Comma" xfId="18" builtinId="3"/>
    <cellStyle name="Comma [0]" xfId="19" builtinId="6"/>
  </cellStyles>
  <dxfs count="13">
    <dxf>
      <font>
        <color theme="0"/>
      </font>
      <fill>
        <patternFill>
          <bgColor theme="0"/>
        </patternFill>
      </fill>
    </dxf>
    <dxf>
      <font>
        <color rgb="FFF2F2F2"/>
      </font>
      <fill>
        <patternFill>
          <fgColor rgb="FFF2F2F2"/>
        </patternFill>
      </fill>
      <border>
        <left/>
        <right/>
        <top/>
        <bottom/>
      </border>
    </dxf>
    <dxf>
      <font>
        <color rgb="FFF2F2F2"/>
      </font>
      <fill>
        <patternFill>
          <fgColor rgb="FFF2F2F2"/>
        </patternFill>
      </fill>
      <border>
        <left/>
        <right/>
        <top/>
        <bottom/>
      </border>
    </dxf>
    <dxf>
      <font>
        <color rgb="FFF2F2F2"/>
      </font>
      <fill>
        <patternFill patternType="solid">
          <fgColor rgb="FFF2F2F2"/>
        </patternFill>
      </fill>
      <border>
        <left/>
        <right/>
        <top/>
        <bottom/>
      </border>
    </dxf>
    <dxf>
      <font>
        <color rgb="FFF2F2F2"/>
      </font>
      <fill>
        <patternFill patternType="solid">
          <fgColor rgb="FFF2F2F2"/>
        </patternFill>
      </fill>
      <border>
        <left/>
        <right/>
        <top/>
        <bottom/>
      </border>
    </dxf>
    <dxf>
      <font>
        <color rgb="FFC5E0B3"/>
      </font>
      <fill>
        <patternFill patternType="solid">
          <fgColor rgb="FFC5E0B3"/>
          <bgColor rgb="FFC5E0B3"/>
        </patternFill>
      </fill>
    </dxf>
    <dxf>
      <font>
        <color rgb="FFF2F2F2"/>
      </font>
      <fill>
        <patternFill patternType="solid">
          <fgColor rgb="FFF2F2F2"/>
        </patternFill>
      </fill>
      <border>
        <left style="thin">
          <color rgb="FFFFFFFF"/>
        </left>
        <right style="thin">
          <color rgb="FFFFFFFF"/>
        </right>
        <top style="thin">
          <color rgb="FFFFFFFF"/>
        </top>
        <bottom style="thin">
          <color rgb="FFFFFFFF"/>
        </bottom>
      </border>
    </dxf>
    <dxf>
      <font>
        <color rgb="FFC5E0B3"/>
      </font>
      <fill>
        <patternFill patternType="solid">
          <fgColor rgb="FFC5E0B3"/>
          <bgColor rgb="FFC5E0B3"/>
        </patternFill>
      </fill>
    </dxf>
    <dxf>
      <font>
        <color rgb="FFF2F2F2"/>
      </font>
      <fill>
        <patternFill patternType="solid">
          <fgColor rgb="FFF2F2F2"/>
        </patternFill>
      </fill>
      <border>
        <left style="thin">
          <color rgb="FFFFFFFF"/>
        </left>
        <right style="thin">
          <color rgb="FFFFFFFF"/>
        </right>
        <top style="thin">
          <color rgb="FFFFFFFF"/>
        </top>
        <bottom style="thin">
          <color rgb="FFFFFFFF"/>
        </bottom>
      </border>
    </dxf>
    <dxf>
      <fill>
        <patternFill patternType="solid">
          <fgColor rgb="FF70AD46"/>
          <bgColor rgb="FF70AD46"/>
        </patternFill>
      </fill>
    </dxf>
    <dxf>
      <fill>
        <patternFill patternType="solid">
          <fgColor rgb="FFE36C09"/>
          <bgColor rgb="FFE36C09"/>
        </patternFill>
      </fill>
    </dxf>
    <dxf>
      <fill>
        <patternFill patternType="solid">
          <fgColor rgb="FF000000"/>
          <bgColor rgb="FF000000"/>
        </patternFill>
      </fill>
    </dxf>
    <dxf>
      <font>
        <color theme="0"/>
      </font>
      <fill>
        <patternFill>
          <bgColor theme="0"/>
        </patternFill>
      </fill>
    </dxf>
  </dxfs>
  <tableStyles count="1" defaultTableStyle="TableStyleMedium2" defaultPivotStyle="PivotStyleLight16">
    <tableStyle name="DATA SHEET-style" pivot="0" count="3">
      <tableStyleElement type="headerRow" dxfId="11"/>
      <tableStyleElement type="firstRowStripe" dxfId="10"/>
      <tableStyleElement type="secondRowStripe" dxfId="9"/>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3" Type="http://schemas.openxmlformats.org/officeDocument/2006/relationships/worksheet" Target="worksheets/sheet2.xml" /><Relationship Id="rId4" Type="http://schemas.openxmlformats.org/officeDocument/2006/relationships/worksheet" Target="worksheets/sheet3.xml" /><Relationship Id="rId2" Type="http://schemas.openxmlformats.org/officeDocument/2006/relationships/worksheet" Target="worksheets/sheet1.xml" /><Relationship Id="rId9" Type="http://schemas.openxmlformats.org/officeDocument/2006/relationships/sharedStrings" Target="sharedStrings.xml" /><Relationship Id="rId1" Type="http://schemas.openxmlformats.org/officeDocument/2006/relationships/theme" Target="theme/theme1.xml" /><Relationship Id="rId8" Type="http://schemas.openxmlformats.org/officeDocument/2006/relationships/styles" Target="styles.xml" /><Relationship Id="rId6" Type="http://schemas.openxmlformats.org/officeDocument/2006/relationships/worksheet" Target="worksheets/sheet5.xml" /><Relationship Id="rId7" Type="http://schemas.openxmlformats.org/officeDocument/2006/relationships/worksheet" Target="worksheets/sheet6.xml" /><Relationship Id="rId10" Type="http://schemas.openxmlformats.org/officeDocument/2006/relationships/calcChain" Target="calcChain.xml" /><Relationship Id="rId5" Type="http://schemas.openxmlformats.org/officeDocument/2006/relationships/worksheet" Target="worksheets/sheet4.xml" /></Relationships>
</file>

<file path=xl/drawings/_rels/drawing1.xml.rels><?xml version="1.0" encoding="UTF-8" standalone="yes"?><Relationships xmlns="http://schemas.openxmlformats.org/package/2006/relationships"><Relationship Id="rId2" Type="http://schemas.openxmlformats.org/officeDocument/2006/relationships/image" Target="../media/image2.jpeg" /><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xdr:from>
      <xdr:col>1</xdr:col>
      <xdr:colOff>3631186</xdr:colOff>
      <xdr:row>7</xdr:row>
      <xdr:rowOff>63437</xdr:rowOff>
    </xdr:from>
    <xdr:to>
      <xdr:col>1</xdr:col>
      <xdr:colOff>5693268</xdr:colOff>
      <xdr:row>7</xdr:row>
      <xdr:rowOff>1355266</xdr:rowOff>
    </xdr:to>
    <xdr:pic>
      <xdr:nvPicPr>
        <xdr:cNvPr id="2" name="Picture 2" descr=" "/>
        <xdr:cNvPicPr>
          <a:picLocks noChangeAspect="1"/>
        </xdr:cNvPicPr>
      </xdr:nvPicPr>
      <xdr:blipFill>
        <a:blip r:embed="rId1"/>
        <a:stretch>
          <a:fillRect/>
        </a:stretch>
      </xdr:blipFill>
      <xdr:spPr>
        <a:xfrm>
          <a:off x="3905250" y="4152900"/>
          <a:ext cx="2066925" cy="1285875"/>
        </a:xfrm>
        <a:prstGeom prst="rect"/>
        <a:noFill/>
        <a:ln w="9525" cap="flat" cmpd="sng">
          <a:noFill/>
          <a:prstDash val="solid"/>
          <a:miter lim="800000"/>
        </a:ln>
      </xdr:spPr>
    </xdr:pic>
    <xdr:clientData/>
  </xdr:twoCellAnchor>
  <xdr:twoCellAnchor>
    <xdr:from>
      <xdr:col>1</xdr:col>
      <xdr:colOff>12023</xdr:colOff>
      <xdr:row>7</xdr:row>
      <xdr:rowOff>11534</xdr:rowOff>
    </xdr:from>
    <xdr:to>
      <xdr:col>1</xdr:col>
      <xdr:colOff>3613151</xdr:colOff>
      <xdr:row>7</xdr:row>
      <xdr:rowOff>1332197</xdr:rowOff>
    </xdr:to>
    <xdr:pic>
      <xdr:nvPicPr>
        <xdr:cNvPr id="3" name="Picture 1" descr=" "/>
        <xdr:cNvPicPr>
          <a:picLocks noChangeAspect="1"/>
        </xdr:cNvPicPr>
      </xdr:nvPicPr>
      <xdr:blipFill>
        <a:blip r:embed="rId2"/>
        <a:stretch>
          <a:fillRect/>
        </a:stretch>
      </xdr:blipFill>
      <xdr:spPr>
        <a:xfrm>
          <a:off x="285750" y="4095750"/>
          <a:ext cx="3600450" cy="1323975"/>
        </a:xfrm>
        <a:prstGeom prst="rect"/>
        <a:noFill/>
        <a:ln w="9525" cap="flat" cmpd="sng">
          <a:noFill/>
          <a:prstDash val="solid"/>
          <a:miter lim="800000"/>
        </a:ln>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Relationships xmlns="http://schemas.openxmlformats.org/package/2006/relationships"><Relationship Id="rId2" Type="http://schemas.openxmlformats.org/officeDocument/2006/relationships/printerSettings" Target="../printerSettings/printerSettings1.bin" /><Relationship Id="rId1" Type="http://schemas.openxmlformats.org/officeDocument/2006/relationships/drawing" Target="../drawings/drawing1.xml" /></Relationships>
</file>

<file path=xl/worksheets/_rels/sheet3.xml.rels><?xml version="1.0" encoding="UTF-8" standalone="yes"?><Relationships xmlns="http://schemas.openxmlformats.org/package/2006/relationships"><Relationship Id="rId1" Type="http://schemas.openxmlformats.org/officeDocument/2006/relationships/printerSettings" Target="../printerSettings/printerSettings2.bin" /></Relationships>
</file>

<file path=xl/worksheets/_rels/sheet4.xml.rels><?xml version="1.0" encoding="UTF-8" standalone="yes"?><Relationships xmlns="http://schemas.openxmlformats.org/package/2006/relationships"><Relationship Id="rId1" Type="http://schemas.openxmlformats.org/officeDocument/2006/relationships/printerSettings" Target="../printerSettings/printerSettings3.bin" /></Relationships>
</file>

<file path=xl/worksheets/_rels/sheet5.xml.rels><?xml version="1.0" encoding="UTF-8" standalone="yes"?><Relationships xmlns="http://schemas.openxmlformats.org/package/2006/relationships"><Relationship Id="rId1" Type="http://schemas.openxmlformats.org/officeDocument/2006/relationships/printerSettings" Target="../printerSettings/printerSettings4.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sheetPr>
    <tabColor rgb="FFFF0000"/>
  </sheetPr>
  <dimension ref="A1:C10"/>
  <sheetViews>
    <sheetView tabSelected="1" workbookViewId="0" topLeftCell="B1">
      <selection pane="topLeft" activeCell="B6" sqref="B6"/>
    </sheetView>
  </sheetViews>
  <sheetFormatPr defaultColWidth="0" defaultRowHeight="15" zeroHeight="1"/>
  <cols>
    <col min="1" max="1" width="4.14285714285714" style="1" customWidth="1"/>
    <col min="2" max="2" width="86.5714285714286" customWidth="1"/>
    <col min="3" max="3" width="3.14285714285714" customWidth="1"/>
    <col min="4" max="16384" width="9.14285714285714" hidden="1"/>
  </cols>
  <sheetData>
    <row r="1" spans="1:3" ht="15">
      <c r="A1" s="2"/>
      <c s="3"/>
      <c s="3"/>
    </row>
    <row r="2" spans="1:3" ht="39.75" customHeight="1">
      <c r="A2" s="2"/>
      <c s="4" t="s">
        <v>103</v>
      </c>
      <c s="3"/>
    </row>
    <row r="3" spans="1:3" ht="15">
      <c r="A3" s="2"/>
      <c s="5" t="s">
        <v>95</v>
      </c>
      <c s="3"/>
    </row>
    <row r="4" spans="1:3" ht="45.6" customHeight="1">
      <c r="A4" s="2"/>
      <c s="6" t="s">
        <v>96</v>
      </c>
      <c s="7"/>
    </row>
    <row r="5" spans="1:3" ht="120" customHeight="1">
      <c r="A5" s="2"/>
      <c s="8" t="s">
        <v>97</v>
      </c>
      <c s="7"/>
    </row>
    <row r="6" spans="1:3" ht="54.75" customHeight="1">
      <c r="A6" s="2"/>
      <c s="9" t="s">
        <v>98</v>
      </c>
      <c s="10"/>
    </row>
    <row r="7" spans="1:3" ht="32.25" customHeight="1">
      <c r="A7" s="2"/>
      <c s="11" t="s">
        <v>99</v>
      </c>
      <c s="10"/>
    </row>
    <row r="8" spans="1:3" ht="116.25" customHeight="1">
      <c r="A8" s="2"/>
      <c s="11"/>
      <c s="10"/>
    </row>
    <row r="9" spans="1:3" ht="70.5" customHeight="1">
      <c r="A9" s="2"/>
      <c s="12" t="s">
        <v>94</v>
      </c>
      <c s="13"/>
    </row>
    <row r="10" spans="1:3" ht="21">
      <c r="A10" s="2"/>
      <c s="200" t="s">
        <v>102</v>
      </c>
      <c s="3"/>
    </row>
  </sheetData>
  <sheetProtection password="CDA0" sheet="1" objects="1" scenarios="1"/>
  <pageMargins left="0.7" right="0.7" top="0.75" bottom="0.75" header="0.3" footer="0.3"/>
  <pageSetup orientation="portrait" r:id="rId2"/>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sheetPr>
    <tabColor rgb="FFFFFF00"/>
  </sheetPr>
  <dimension ref="A1:AH220"/>
  <sheetViews>
    <sheetView workbookViewId="0" topLeftCell="A1">
      <selection pane="topLeft" activeCell="E18" sqref="E18"/>
    </sheetView>
  </sheetViews>
  <sheetFormatPr defaultColWidth="0" defaultRowHeight="15" customHeight="1" zeroHeight="1"/>
  <cols>
    <col min="1" max="1" width="7.71428571428571" style="14" customWidth="1"/>
    <col min="2" max="3" width="10" style="14" customWidth="1"/>
    <col min="4" max="4" width="12" style="15" customWidth="1"/>
    <col min="5" max="5" width="11.7142857142857" style="14" customWidth="1"/>
    <col min="6" max="6" width="10" style="14" customWidth="1"/>
    <col min="7" max="7" width="13.1428571428571" style="14" customWidth="1"/>
    <col min="8" max="9" width="10" style="14" customWidth="1"/>
    <col min="10" max="10" width="12" style="15" customWidth="1"/>
    <col min="11" max="18" width="10" style="14" customWidth="1"/>
    <col min="19" max="24" width="14.4285714285714" style="14" customWidth="1"/>
    <col min="25" max="25" width="10.5714285714286" style="14" customWidth="1"/>
    <col min="26" max="27" width="10.4285714285714" style="14" customWidth="1"/>
    <col min="28" max="28" width="11" style="14" customWidth="1"/>
    <col min="29" max="29" width="12.7142857142857" style="14" customWidth="1"/>
    <col min="30" max="30" width="11.4285714285714" style="14" customWidth="1"/>
    <col min="31" max="31" width="14.4285714285714" style="14" customWidth="1"/>
    <col min="32" max="34" width="14.4285714285714" style="14" hidden="1" customWidth="1"/>
    <col min="35" max="16384" width="14.4285714285714" style="16" hidden="1"/>
  </cols>
  <sheetData>
    <row r="1" spans="1:34" s="17" customFormat="1" ht="42" customHeight="1">
      <c r="A1" s="18" t="s">
        <v>0</v>
      </c>
      <c s="18" t="s">
        <v>1</v>
      </c>
      <c s="18" t="s">
        <v>2</v>
      </c>
      <c s="19" t="s">
        <v>3</v>
      </c>
      <c s="18" t="s">
        <v>4</v>
      </c>
      <c s="18" t="s">
        <v>5</v>
      </c>
      <c s="18" t="s">
        <v>6</v>
      </c>
      <c s="18" t="s">
        <v>7</v>
      </c>
      <c s="18" t="s">
        <v>8</v>
      </c>
      <c s="19" t="s">
        <v>9</v>
      </c>
      <c s="18" t="s">
        <v>10</v>
      </c>
      <c s="18" t="s">
        <v>11</v>
      </c>
      <c s="18" t="s">
        <v>12</v>
      </c>
      <c s="18" t="s">
        <v>13</v>
      </c>
      <c s="18" t="s">
        <v>14</v>
      </c>
      <c s="18" t="s">
        <v>15</v>
      </c>
      <c s="18" t="s">
        <v>16</v>
      </c>
      <c s="18" t="s">
        <v>17</v>
      </c>
      <c s="18" t="s">
        <v>18</v>
      </c>
      <c s="18" t="s">
        <v>19</v>
      </c>
      <c s="18" t="s">
        <v>20</v>
      </c>
      <c s="18" t="s">
        <v>21</v>
      </c>
      <c s="18" t="s">
        <v>22</v>
      </c>
      <c s="18" t="s">
        <v>23</v>
      </c>
      <c s="18" t="s">
        <v>24</v>
      </c>
      <c s="18" t="s">
        <v>25</v>
      </c>
      <c s="18" t="s">
        <v>26</v>
      </c>
      <c s="18" t="s">
        <v>27</v>
      </c>
      <c s="18" t="s">
        <v>28</v>
      </c>
      <c s="18" t="s">
        <v>29</v>
      </c>
      <c s="20"/>
      <c s="20"/>
      <c s="20"/>
      <c s="20"/>
    </row>
    <row r="2" spans="1:34" s="17" customFormat="1" ht="15.75" customHeight="1">
      <c r="A2" s="18">
        <v>5</v>
      </c>
      <c s="18" t="s">
        <v>30</v>
      </c>
      <c s="18">
        <v>655</v>
      </c>
      <c s="19">
        <v>45117</v>
      </c>
      <c s="18" t="s">
        <v>31</v>
      </c>
      <c s="18"/>
      <c s="18" t="s">
        <v>32</v>
      </c>
      <c s="18" t="s">
        <v>33</v>
      </c>
      <c s="18" t="s">
        <v>34</v>
      </c>
      <c s="19">
        <v>43203</v>
      </c>
      <c s="18">
        <v>147</v>
      </c>
      <c s="18"/>
      <c s="18">
        <v>138</v>
      </c>
      <c s="18">
        <v>117</v>
      </c>
      <c s="18" t="s">
        <v>35</v>
      </c>
      <c s="18" t="s">
        <v>36</v>
      </c>
      <c s="18"/>
      <c s="18" t="s">
        <v>37</v>
      </c>
      <c s="18">
        <v>8141302602</v>
      </c>
      <c s="18" t="s">
        <v>38</v>
      </c>
      <c s="18"/>
      <c s="18">
        <v>9660615837</v>
      </c>
      <c s="18" t="s">
        <v>39</v>
      </c>
      <c s="18">
        <v>60000</v>
      </c>
      <c s="18" t="s">
        <v>40</v>
      </c>
      <c s="18" t="s">
        <v>40</v>
      </c>
      <c s="18" t="s">
        <v>41</v>
      </c>
      <c s="18">
        <v>6</v>
      </c>
      <c s="18" t="s">
        <v>42</v>
      </c>
      <c s="18">
        <v>3</v>
      </c>
      <c s="20"/>
      <c s="20"/>
      <c s="20"/>
      <c s="20"/>
    </row>
    <row r="3" spans="1:34" s="17" customFormat="1" ht="15.75" customHeight="1">
      <c r="A3" s="18">
        <v>5</v>
      </c>
      <c s="18" t="s">
        <v>30</v>
      </c>
      <c s="18">
        <v>667</v>
      </c>
      <c s="19">
        <v>45129</v>
      </c>
      <c s="18" t="s">
        <v>43</v>
      </c>
      <c s="18"/>
      <c s="18" t="s">
        <v>44</v>
      </c>
      <c s="18" t="s">
        <v>45</v>
      </c>
      <c s="18" t="s">
        <v>46</v>
      </c>
      <c s="19">
        <v>43170</v>
      </c>
      <c s="18">
        <v>148</v>
      </c>
      <c s="18"/>
      <c s="18">
        <v>138</v>
      </c>
      <c s="18">
        <v>107</v>
      </c>
      <c s="18" t="s">
        <v>47</v>
      </c>
      <c s="18" t="s">
        <v>36</v>
      </c>
      <c s="18"/>
      <c s="18" t="s">
        <v>37</v>
      </c>
      <c s="18">
        <v>8141302602</v>
      </c>
      <c s="18"/>
      <c s="18"/>
      <c s="18">
        <v>9588082972</v>
      </c>
      <c s="18" t="s">
        <v>48</v>
      </c>
      <c s="18">
        <v>60000</v>
      </c>
      <c s="18" t="s">
        <v>40</v>
      </c>
      <c s="18" t="s">
        <v>40</v>
      </c>
      <c s="18" t="s">
        <v>41</v>
      </c>
      <c s="18">
        <v>6</v>
      </c>
      <c s="18" t="s">
        <v>42</v>
      </c>
      <c s="18">
        <v>3</v>
      </c>
      <c s="20"/>
      <c s="20"/>
      <c s="20"/>
      <c s="20"/>
    </row>
    <row r="4" spans="1:34" s="17" customFormat="1" ht="15.75" customHeight="1">
      <c r="A4" s="18">
        <v>5</v>
      </c>
      <c s="18" t="s">
        <v>30</v>
      </c>
      <c s="18">
        <v>660</v>
      </c>
      <c s="19">
        <v>45121</v>
      </c>
      <c s="18" t="s">
        <v>49</v>
      </c>
      <c s="18"/>
      <c s="18" t="s">
        <v>50</v>
      </c>
      <c s="18" t="s">
        <v>51</v>
      </c>
      <c s="18" t="s">
        <v>34</v>
      </c>
      <c s="19">
        <v>43132</v>
      </c>
      <c s="18">
        <v>149</v>
      </c>
      <c s="18"/>
      <c s="18">
        <v>138</v>
      </c>
      <c s="18">
        <v>104</v>
      </c>
      <c s="18" t="s">
        <v>52</v>
      </c>
      <c s="18" t="s">
        <v>36</v>
      </c>
      <c s="18"/>
      <c s="18" t="s">
        <v>37</v>
      </c>
      <c s="18">
        <v>8141302602</v>
      </c>
      <c s="18"/>
      <c s="18"/>
      <c s="18">
        <v>9352281968</v>
      </c>
      <c s="18" t="s">
        <v>48</v>
      </c>
      <c s="18">
        <v>40000</v>
      </c>
      <c s="18" t="s">
        <v>40</v>
      </c>
      <c s="18" t="s">
        <v>40</v>
      </c>
      <c s="18" t="s">
        <v>41</v>
      </c>
      <c s="18">
        <v>6</v>
      </c>
      <c s="18" t="s">
        <v>42</v>
      </c>
      <c s="18">
        <v>3</v>
      </c>
      <c s="20"/>
      <c s="20"/>
      <c s="20"/>
      <c s="20"/>
    </row>
    <row r="5" spans="1:34" s="17" customFormat="1" ht="15.75" customHeight="1">
      <c r="A5" s="18">
        <v>5</v>
      </c>
      <c s="18" t="s">
        <v>30</v>
      </c>
      <c s="18">
        <v>656</v>
      </c>
      <c s="19">
        <v>45117</v>
      </c>
      <c s="18" t="s">
        <v>53</v>
      </c>
      <c s="18"/>
      <c s="18" t="s">
        <v>54</v>
      </c>
      <c s="18" t="s">
        <v>55</v>
      </c>
      <c s="18" t="s">
        <v>34</v>
      </c>
      <c s="19">
        <v>43239</v>
      </c>
      <c s="18">
        <v>150</v>
      </c>
      <c s="18"/>
      <c s="18">
        <v>138</v>
      </c>
      <c s="18">
        <v>117</v>
      </c>
      <c s="18" t="s">
        <v>52</v>
      </c>
      <c s="18" t="s">
        <v>36</v>
      </c>
      <c s="18"/>
      <c s="18" t="s">
        <v>37</v>
      </c>
      <c s="18">
        <v>8141302602</v>
      </c>
      <c s="18" t="s">
        <v>56</v>
      </c>
      <c s="18"/>
      <c s="18">
        <v>9587763127</v>
      </c>
      <c s="18" t="s">
        <v>39</v>
      </c>
      <c s="18">
        <v>400000</v>
      </c>
      <c s="18" t="s">
        <v>40</v>
      </c>
      <c s="18" t="s">
        <v>40</v>
      </c>
      <c s="18" t="s">
        <v>41</v>
      </c>
      <c s="18">
        <v>6</v>
      </c>
      <c s="18" t="s">
        <v>42</v>
      </c>
      <c s="18">
        <v>1</v>
      </c>
      <c s="20"/>
      <c s="20"/>
      <c s="20"/>
      <c s="20"/>
    </row>
    <row r="6" spans="1:34" s="17" customFormat="1" ht="15.75" customHeight="1">
      <c r="A6" s="18">
        <v>5</v>
      </c>
      <c s="18" t="s">
        <v>30</v>
      </c>
      <c s="18">
        <v>654</v>
      </c>
      <c s="19">
        <v>45117</v>
      </c>
      <c s="18" t="s">
        <v>57</v>
      </c>
      <c s="18"/>
      <c s="18" t="s">
        <v>58</v>
      </c>
      <c s="18" t="s">
        <v>59</v>
      </c>
      <c s="18" t="s">
        <v>46</v>
      </c>
      <c s="19">
        <v>43211</v>
      </c>
      <c s="18">
        <v>151</v>
      </c>
      <c s="18"/>
      <c s="18">
        <v>138</v>
      </c>
      <c s="18">
        <v>117</v>
      </c>
      <c s="18" t="s">
        <v>35</v>
      </c>
      <c s="18" t="s">
        <v>36</v>
      </c>
      <c s="18"/>
      <c s="18" t="s">
        <v>37</v>
      </c>
      <c s="18">
        <v>8141302602</v>
      </c>
      <c s="18" t="s">
        <v>60</v>
      </c>
      <c s="18"/>
      <c s="18">
        <v>9649970447</v>
      </c>
      <c s="18" t="s">
        <v>39</v>
      </c>
      <c s="18">
        <v>60000</v>
      </c>
      <c s="18" t="s">
        <v>40</v>
      </c>
      <c s="18" t="s">
        <v>40</v>
      </c>
      <c s="18" t="s">
        <v>41</v>
      </c>
      <c s="18">
        <v>6</v>
      </c>
      <c s="18" t="s">
        <v>42</v>
      </c>
      <c s="18">
        <v>3</v>
      </c>
      <c s="20"/>
      <c s="20"/>
      <c s="20"/>
      <c s="20"/>
    </row>
    <row r="7" spans="1:34" s="17" customFormat="1" ht="15.75" customHeight="1">
      <c r="A7" s="18">
        <v>5</v>
      </c>
      <c s="18" t="s">
        <v>30</v>
      </c>
      <c s="18">
        <v>670</v>
      </c>
      <c s="19">
        <v>45131</v>
      </c>
      <c s="18" t="s">
        <v>61</v>
      </c>
      <c s="18"/>
      <c s="18" t="s">
        <v>62</v>
      </c>
      <c s="18" t="s">
        <v>63</v>
      </c>
      <c s="18" t="s">
        <v>34</v>
      </c>
      <c s="19">
        <v>43003</v>
      </c>
      <c s="18">
        <v>152</v>
      </c>
      <c s="18"/>
      <c s="18">
        <v>138</v>
      </c>
      <c s="18">
        <v>102</v>
      </c>
      <c s="18" t="s">
        <v>64</v>
      </c>
      <c s="18" t="s">
        <v>36</v>
      </c>
      <c s="18"/>
      <c s="18" t="s">
        <v>37</v>
      </c>
      <c s="18">
        <v>8141302602</v>
      </c>
      <c s="18" t="s">
        <v>65</v>
      </c>
      <c s="18"/>
      <c s="18">
        <v>9351563329</v>
      </c>
      <c s="18" t="s">
        <v>48</v>
      </c>
      <c s="18">
        <v>60000</v>
      </c>
      <c s="18" t="s">
        <v>40</v>
      </c>
      <c s="18" t="s">
        <v>40</v>
      </c>
      <c s="18" t="s">
        <v>41</v>
      </c>
      <c s="18">
        <v>7</v>
      </c>
      <c s="18" t="s">
        <v>42</v>
      </c>
      <c s="18">
        <v>3</v>
      </c>
      <c s="20"/>
      <c s="20"/>
      <c s="20"/>
      <c s="20"/>
    </row>
    <row r="8" spans="1:34" s="17" customFormat="1" ht="15.75" customHeight="1">
      <c r="A8" s="18">
        <v>5</v>
      </c>
      <c s="18" t="s">
        <v>30</v>
      </c>
      <c s="18">
        <v>659</v>
      </c>
      <c s="19">
        <v>45120</v>
      </c>
      <c s="18" t="s">
        <v>66</v>
      </c>
      <c s="18"/>
      <c s="18" t="s">
        <v>67</v>
      </c>
      <c s="18" t="s">
        <v>68</v>
      </c>
      <c s="18" t="s">
        <v>46</v>
      </c>
      <c s="19">
        <v>42641</v>
      </c>
      <c s="18">
        <v>153</v>
      </c>
      <c s="18"/>
      <c s="18">
        <v>138</v>
      </c>
      <c s="18">
        <v>108</v>
      </c>
      <c s="18" t="s">
        <v>52</v>
      </c>
      <c s="18" t="s">
        <v>36</v>
      </c>
      <c s="18"/>
      <c s="18" t="s">
        <v>37</v>
      </c>
      <c s="18">
        <v>8141302602</v>
      </c>
      <c s="18" t="s">
        <v>69</v>
      </c>
      <c s="18"/>
      <c s="18">
        <v>8078673338</v>
      </c>
      <c s="18" t="s">
        <v>70</v>
      </c>
      <c s="18">
        <v>0</v>
      </c>
      <c s="18" t="s">
        <v>40</v>
      </c>
      <c s="18" t="s">
        <v>40</v>
      </c>
      <c s="18" t="s">
        <v>41</v>
      </c>
      <c s="18">
        <v>8</v>
      </c>
      <c s="18" t="s">
        <v>42</v>
      </c>
      <c s="18">
        <v>2</v>
      </c>
      <c s="20"/>
      <c s="20"/>
      <c s="20"/>
      <c s="20"/>
    </row>
    <row r="9" spans="1:34" s="17" customFormat="1" ht="15.75" customHeight="1">
      <c r="A9" s="18">
        <v>5</v>
      </c>
      <c s="18" t="s">
        <v>30</v>
      </c>
      <c s="18">
        <v>674</v>
      </c>
      <c s="19">
        <v>45174</v>
      </c>
      <c s="18" t="s">
        <v>71</v>
      </c>
      <c s="18"/>
      <c s="18" t="s">
        <v>72</v>
      </c>
      <c s="18" t="s">
        <v>73</v>
      </c>
      <c s="18" t="s">
        <v>46</v>
      </c>
      <c s="19">
        <v>43297</v>
      </c>
      <c s="18">
        <v>154</v>
      </c>
      <c s="18"/>
      <c s="18">
        <v>138</v>
      </c>
      <c s="18">
        <v>68</v>
      </c>
      <c s="18" t="s">
        <v>35</v>
      </c>
      <c s="18" t="s">
        <v>36</v>
      </c>
      <c s="18"/>
      <c s="18" t="s">
        <v>37</v>
      </c>
      <c s="18">
        <v>8141302602</v>
      </c>
      <c s="18" t="s">
        <v>74</v>
      </c>
      <c s="18"/>
      <c s="18">
        <v>9649974884</v>
      </c>
      <c s="18" t="s">
        <v>48</v>
      </c>
      <c s="18">
        <v>300000</v>
      </c>
      <c s="18" t="s">
        <v>40</v>
      </c>
      <c s="18" t="s">
        <v>40</v>
      </c>
      <c s="18" t="s">
        <v>41</v>
      </c>
      <c s="18">
        <v>6</v>
      </c>
      <c s="18" t="s">
        <v>42</v>
      </c>
      <c s="18">
        <v>0</v>
      </c>
      <c s="20"/>
      <c s="20"/>
      <c s="20"/>
      <c s="20"/>
    </row>
    <row r="10" spans="1:34" s="17" customFormat="1" ht="15.75" customHeight="1">
      <c r="A10" s="18">
        <v>5</v>
      </c>
      <c s="18" t="s">
        <v>30</v>
      </c>
      <c s="18">
        <v>653</v>
      </c>
      <c s="19">
        <v>45114</v>
      </c>
      <c s="18" t="s">
        <v>75</v>
      </c>
      <c s="18"/>
      <c s="18" t="s">
        <v>76</v>
      </c>
      <c s="18" t="s">
        <v>77</v>
      </c>
      <c s="18" t="s">
        <v>34</v>
      </c>
      <c s="19">
        <v>42782</v>
      </c>
      <c s="18">
        <v>155</v>
      </c>
      <c s="18"/>
      <c s="18">
        <v>138</v>
      </c>
      <c s="18">
        <v>115</v>
      </c>
      <c s="18" t="s">
        <v>35</v>
      </c>
      <c s="18" t="s">
        <v>36</v>
      </c>
      <c s="18"/>
      <c s="18" t="s">
        <v>37</v>
      </c>
      <c s="18">
        <v>8141302602</v>
      </c>
      <c s="18"/>
      <c s="18"/>
      <c s="18">
        <v>8306697438</v>
      </c>
      <c s="18" t="s">
        <v>78</v>
      </c>
      <c s="18">
        <v>40000</v>
      </c>
      <c s="18" t="s">
        <v>40</v>
      </c>
      <c s="18" t="s">
        <v>40</v>
      </c>
      <c s="18" t="s">
        <v>41</v>
      </c>
      <c s="18">
        <v>7</v>
      </c>
      <c s="18" t="s">
        <v>42</v>
      </c>
      <c s="18">
        <v>1</v>
      </c>
      <c s="20"/>
      <c s="20"/>
      <c s="20"/>
      <c s="20"/>
    </row>
    <row r="11" spans="1:34" s="17" customFormat="1" ht="15.75" customHeight="1">
      <c r="A11" s="18">
        <v>5</v>
      </c>
      <c s="18" t="s">
        <v>30</v>
      </c>
      <c s="18">
        <v>657</v>
      </c>
      <c s="19">
        <v>45117</v>
      </c>
      <c s="18" t="s">
        <v>79</v>
      </c>
      <c s="18"/>
      <c s="18" t="s">
        <v>80</v>
      </c>
      <c s="18" t="s">
        <v>81</v>
      </c>
      <c s="18" t="s">
        <v>46</v>
      </c>
      <c s="19">
        <v>43229</v>
      </c>
      <c s="18">
        <v>156</v>
      </c>
      <c s="18"/>
      <c s="18">
        <v>138</v>
      </c>
      <c s="18">
        <v>116</v>
      </c>
      <c s="18" t="s">
        <v>35</v>
      </c>
      <c s="18" t="s">
        <v>36</v>
      </c>
      <c s="18"/>
      <c s="18" t="s">
        <v>37</v>
      </c>
      <c s="18">
        <v>8141302602</v>
      </c>
      <c s="18"/>
      <c s="18"/>
      <c s="18">
        <v>9672325154</v>
      </c>
      <c s="18" t="s">
        <v>48</v>
      </c>
      <c s="18">
        <v>60000</v>
      </c>
      <c s="18" t="s">
        <v>40</v>
      </c>
      <c s="18" t="s">
        <v>40</v>
      </c>
      <c s="18" t="s">
        <v>41</v>
      </c>
      <c s="18">
        <v>6</v>
      </c>
      <c s="18" t="s">
        <v>42</v>
      </c>
      <c s="18">
        <v>0</v>
      </c>
      <c s="20"/>
      <c s="20"/>
      <c s="20"/>
      <c s="20"/>
    </row>
    <row r="12" spans="1:34" s="17" customFormat="1" ht="15.75" customHeight="1">
      <c r="A12" s="18">
        <v>5</v>
      </c>
      <c s="18" t="s">
        <v>30</v>
      </c>
      <c s="18">
        <v>675</v>
      </c>
      <c s="19">
        <v>45174</v>
      </c>
      <c s="18" t="s">
        <v>33</v>
      </c>
      <c s="18"/>
      <c s="18" t="s">
        <v>82</v>
      </c>
      <c s="18" t="s">
        <v>83</v>
      </c>
      <c s="18" t="s">
        <v>46</v>
      </c>
      <c s="19">
        <v>43267</v>
      </c>
      <c s="18">
        <v>157</v>
      </c>
      <c s="18"/>
      <c s="18">
        <v>138</v>
      </c>
      <c s="18">
        <v>73</v>
      </c>
      <c s="18" t="s">
        <v>52</v>
      </c>
      <c s="18" t="s">
        <v>36</v>
      </c>
      <c s="18"/>
      <c s="18" t="s">
        <v>37</v>
      </c>
      <c s="18">
        <v>8141302602</v>
      </c>
      <c s="18" t="s">
        <v>84</v>
      </c>
      <c s="18"/>
      <c s="18">
        <v>9983611410</v>
      </c>
      <c s="18" t="s">
        <v>48</v>
      </c>
      <c s="18">
        <v>40000</v>
      </c>
      <c s="18" t="s">
        <v>40</v>
      </c>
      <c s="18" t="s">
        <v>40</v>
      </c>
      <c s="18" t="s">
        <v>41</v>
      </c>
      <c s="18">
        <v>6</v>
      </c>
      <c s="18" t="s">
        <v>42</v>
      </c>
      <c s="18">
        <v>0</v>
      </c>
      <c s="20"/>
      <c s="20"/>
      <c s="20"/>
      <c s="20"/>
    </row>
    <row r="13" spans="1:34" s="17" customFormat="1" ht="15.75" customHeight="1">
      <c r="A13" s="18"/>
      <c s="18"/>
      <c s="18"/>
      <c s="19"/>
      <c s="18"/>
      <c s="18"/>
      <c s="18"/>
      <c s="18"/>
      <c s="18"/>
      <c s="19"/>
      <c s="18"/>
      <c s="18"/>
      <c s="18"/>
      <c s="18"/>
      <c s="18"/>
      <c s="18"/>
      <c s="18"/>
      <c s="18"/>
      <c s="18"/>
      <c s="18"/>
      <c s="18"/>
      <c s="18"/>
      <c s="18"/>
      <c s="18"/>
      <c s="18"/>
      <c s="18"/>
      <c s="18"/>
      <c s="18"/>
      <c s="18"/>
      <c s="18"/>
      <c s="20"/>
      <c s="20"/>
      <c s="20"/>
      <c s="20"/>
    </row>
    <row r="14" spans="1:34" s="17" customFormat="1" ht="15.75" customHeight="1">
      <c r="A14" s="18"/>
      <c s="18"/>
      <c s="18"/>
      <c s="19"/>
      <c s="18"/>
      <c s="18"/>
      <c s="18"/>
      <c s="18"/>
      <c s="18"/>
      <c s="19"/>
      <c s="18"/>
      <c s="18"/>
      <c s="18"/>
      <c s="18"/>
      <c s="18"/>
      <c s="18"/>
      <c s="18"/>
      <c s="18"/>
      <c s="18"/>
      <c s="18"/>
      <c s="18"/>
      <c s="18"/>
      <c s="18"/>
      <c s="18"/>
      <c s="18"/>
      <c s="18"/>
      <c s="18"/>
      <c s="18"/>
      <c s="18"/>
      <c s="18"/>
      <c s="20"/>
      <c s="20"/>
      <c s="20"/>
      <c s="20"/>
    </row>
    <row r="15" spans="1:34" s="17" customFormat="1" ht="15.75" customHeight="1">
      <c r="A15" s="18"/>
      <c s="18"/>
      <c s="18"/>
      <c s="19"/>
      <c s="18"/>
      <c s="18"/>
      <c s="18"/>
      <c s="18"/>
      <c s="18"/>
      <c s="19"/>
      <c s="18"/>
      <c s="18"/>
      <c s="18"/>
      <c s="18"/>
      <c s="18"/>
      <c s="18"/>
      <c s="18"/>
      <c s="18"/>
      <c s="18"/>
      <c s="18"/>
      <c s="18"/>
      <c s="18"/>
      <c s="18"/>
      <c s="18"/>
      <c s="18"/>
      <c s="18"/>
      <c s="18"/>
      <c s="18"/>
      <c s="18"/>
      <c s="18"/>
      <c s="20"/>
      <c s="20"/>
      <c s="20"/>
      <c s="20"/>
    </row>
    <row r="16" spans="1:34" s="17" customFormat="1" ht="15.75" customHeight="1">
      <c r="A16" s="18"/>
      <c s="18"/>
      <c s="18"/>
      <c s="19"/>
      <c s="18"/>
      <c s="18"/>
      <c s="18"/>
      <c s="18"/>
      <c s="18"/>
      <c s="19"/>
      <c s="18"/>
      <c s="18"/>
      <c s="18"/>
      <c s="18"/>
      <c s="18"/>
      <c s="18"/>
      <c s="18"/>
      <c s="18"/>
      <c s="18"/>
      <c s="18"/>
      <c s="18"/>
      <c s="18"/>
      <c s="18"/>
      <c s="18"/>
      <c s="18"/>
      <c s="18"/>
      <c s="18"/>
      <c s="18"/>
      <c s="18"/>
      <c s="18"/>
      <c s="20"/>
      <c s="20"/>
      <c s="20"/>
      <c s="20"/>
    </row>
    <row r="17" spans="1:34" s="17" customFormat="1" ht="15.75" customHeight="1">
      <c r="A17" s="18"/>
      <c s="18"/>
      <c s="18"/>
      <c s="19"/>
      <c s="18"/>
      <c s="18"/>
      <c s="18"/>
      <c s="18"/>
      <c s="18"/>
      <c s="19"/>
      <c s="18"/>
      <c s="18"/>
      <c s="18"/>
      <c s="18"/>
      <c s="18"/>
      <c s="18"/>
      <c s="18"/>
      <c s="18"/>
      <c s="18"/>
      <c s="18"/>
      <c s="18"/>
      <c s="18"/>
      <c s="18"/>
      <c s="18"/>
      <c s="18"/>
      <c s="18"/>
      <c s="18"/>
      <c s="18"/>
      <c s="18"/>
      <c s="18"/>
      <c s="20"/>
      <c s="20"/>
      <c s="20"/>
      <c s="20"/>
    </row>
    <row r="18" spans="1:34" s="17" customFormat="1" ht="15.75" customHeight="1">
      <c r="A18" s="18"/>
      <c s="18"/>
      <c s="18"/>
      <c s="19"/>
      <c s="18"/>
      <c s="18"/>
      <c s="18"/>
      <c s="18"/>
      <c s="18"/>
      <c s="19"/>
      <c s="18"/>
      <c s="18"/>
      <c s="18"/>
      <c s="18"/>
      <c s="18"/>
      <c s="18"/>
      <c s="18"/>
      <c s="18"/>
      <c s="18"/>
      <c s="18"/>
      <c s="18"/>
      <c s="18"/>
      <c s="18"/>
      <c s="18"/>
      <c s="18"/>
      <c s="18"/>
      <c s="18"/>
      <c s="18"/>
      <c s="18"/>
      <c s="18"/>
      <c s="20"/>
      <c s="20"/>
      <c s="20"/>
      <c s="20"/>
    </row>
    <row r="19" spans="1:34" s="17" customFormat="1" ht="15.75" customHeight="1">
      <c r="A19" s="18"/>
      <c s="18"/>
      <c s="18"/>
      <c s="19"/>
      <c s="18"/>
      <c s="18"/>
      <c s="18"/>
      <c s="18"/>
      <c s="18"/>
      <c s="19"/>
      <c s="18"/>
      <c s="18"/>
      <c s="18"/>
      <c s="18"/>
      <c s="18"/>
      <c s="18"/>
      <c s="18"/>
      <c s="18"/>
      <c s="18"/>
      <c s="18"/>
      <c s="18"/>
      <c s="18"/>
      <c s="18"/>
      <c s="18"/>
      <c s="18"/>
      <c s="18"/>
      <c s="18"/>
      <c s="18"/>
      <c s="18"/>
      <c s="18"/>
      <c s="20"/>
      <c s="20"/>
      <c s="20"/>
      <c s="20"/>
    </row>
    <row r="20" spans="1:34" s="17" customFormat="1" ht="15.75" customHeight="1">
      <c r="A20" s="18"/>
      <c s="18"/>
      <c s="18"/>
      <c s="19"/>
      <c s="18"/>
      <c s="18"/>
      <c s="18"/>
      <c s="18"/>
      <c s="18"/>
      <c s="19"/>
      <c s="18"/>
      <c s="18"/>
      <c s="18"/>
      <c s="18"/>
      <c s="18"/>
      <c s="18"/>
      <c s="18"/>
      <c s="18"/>
      <c s="18"/>
      <c s="18"/>
      <c s="18"/>
      <c s="18"/>
      <c s="18"/>
      <c s="18"/>
      <c s="18"/>
      <c s="18"/>
      <c s="18"/>
      <c s="18"/>
      <c s="18"/>
      <c s="18"/>
      <c s="20"/>
      <c s="20"/>
      <c s="20"/>
      <c s="20"/>
    </row>
    <row r="21" spans="1:34" s="17" customFormat="1" ht="15.75" customHeight="1">
      <c r="A21" s="18"/>
      <c s="18"/>
      <c s="18"/>
      <c s="19"/>
      <c s="18"/>
      <c s="18"/>
      <c s="18"/>
      <c s="18"/>
      <c s="18"/>
      <c s="19"/>
      <c s="18"/>
      <c s="18"/>
      <c s="18"/>
      <c s="18"/>
      <c s="18"/>
      <c s="18"/>
      <c s="18"/>
      <c s="18"/>
      <c s="18"/>
      <c s="18"/>
      <c s="18"/>
      <c s="18"/>
      <c s="18"/>
      <c s="18"/>
      <c s="18"/>
      <c s="18"/>
      <c s="18"/>
      <c s="18"/>
      <c s="18"/>
      <c s="18"/>
      <c s="20"/>
      <c s="20"/>
      <c s="20"/>
      <c s="20"/>
    </row>
    <row r="22" spans="1:34" s="17" customFormat="1" ht="15.75" customHeight="1">
      <c r="A22" s="18"/>
      <c s="18"/>
      <c s="18"/>
      <c s="19"/>
      <c s="18"/>
      <c s="18"/>
      <c s="18"/>
      <c s="18"/>
      <c s="18"/>
      <c s="19"/>
      <c s="18"/>
      <c s="18"/>
      <c s="18"/>
      <c s="18"/>
      <c s="18"/>
      <c s="18"/>
      <c s="18"/>
      <c s="18"/>
      <c s="18"/>
      <c s="18"/>
      <c s="18"/>
      <c s="18"/>
      <c s="18"/>
      <c s="18"/>
      <c s="18"/>
      <c s="18"/>
      <c s="18"/>
      <c s="18"/>
      <c s="18"/>
      <c s="18"/>
      <c s="20"/>
      <c s="20"/>
      <c s="20"/>
      <c s="20"/>
    </row>
    <row r="23" spans="1:34" s="17" customFormat="1" ht="15.75" customHeight="1">
      <c r="A23" s="18"/>
      <c s="18"/>
      <c s="18"/>
      <c s="19"/>
      <c s="18"/>
      <c s="18"/>
      <c s="18"/>
      <c s="18"/>
      <c s="18"/>
      <c s="19"/>
      <c s="18"/>
      <c s="18"/>
      <c s="18"/>
      <c s="18"/>
      <c s="18"/>
      <c s="18"/>
      <c s="18"/>
      <c s="18"/>
      <c s="18"/>
      <c s="18"/>
      <c s="18"/>
      <c s="18"/>
      <c s="18"/>
      <c s="18"/>
      <c s="18"/>
      <c s="18"/>
      <c s="18"/>
      <c s="18"/>
      <c s="18"/>
      <c s="18"/>
      <c s="20"/>
      <c s="20"/>
      <c s="20"/>
      <c s="20"/>
    </row>
    <row r="24" spans="1:34" s="17" customFormat="1" ht="15.75" customHeight="1">
      <c r="A24" s="18"/>
      <c s="18"/>
      <c s="18"/>
      <c s="19"/>
      <c s="18"/>
      <c s="18"/>
      <c s="18"/>
      <c s="18"/>
      <c s="18"/>
      <c s="19"/>
      <c s="18"/>
      <c s="18"/>
      <c s="18"/>
      <c s="18"/>
      <c s="18"/>
      <c s="18"/>
      <c s="18"/>
      <c s="18"/>
      <c s="18"/>
      <c s="18"/>
      <c s="18"/>
      <c s="18"/>
      <c s="18"/>
      <c s="18"/>
      <c s="18"/>
      <c s="18"/>
      <c s="18"/>
      <c s="18"/>
      <c s="18"/>
      <c s="18"/>
      <c s="20"/>
      <c s="20"/>
      <c s="20"/>
      <c s="20"/>
    </row>
    <row r="25" spans="1:34" s="17" customFormat="1" ht="15.75" customHeight="1">
      <c r="A25" s="18"/>
      <c s="18"/>
      <c s="18"/>
      <c s="19"/>
      <c s="18"/>
      <c s="18"/>
      <c s="18"/>
      <c s="18"/>
      <c s="18"/>
      <c s="19"/>
      <c s="18"/>
      <c s="18"/>
      <c s="18"/>
      <c s="18"/>
      <c s="18"/>
      <c s="18"/>
      <c s="18"/>
      <c s="18"/>
      <c s="18"/>
      <c s="18"/>
      <c s="18"/>
      <c s="18"/>
      <c s="18"/>
      <c s="18"/>
      <c s="18"/>
      <c s="18"/>
      <c s="18"/>
      <c s="18"/>
      <c s="18"/>
      <c s="18"/>
      <c s="20"/>
      <c s="20"/>
      <c s="20"/>
      <c s="20"/>
    </row>
    <row r="26" spans="1:34" s="17" customFormat="1" ht="15.75" customHeight="1">
      <c r="A26" s="18"/>
      <c s="18"/>
      <c s="18"/>
      <c s="19"/>
      <c s="18"/>
      <c s="18"/>
      <c s="18"/>
      <c s="18"/>
      <c s="18"/>
      <c s="19"/>
      <c s="18"/>
      <c s="18"/>
      <c s="18"/>
      <c s="18"/>
      <c s="18"/>
      <c s="18"/>
      <c s="18"/>
      <c s="18"/>
      <c s="18"/>
      <c s="18"/>
      <c s="18"/>
      <c s="18"/>
      <c s="18"/>
      <c s="18"/>
      <c s="18"/>
      <c s="18"/>
      <c s="18"/>
      <c s="18"/>
      <c s="18"/>
      <c s="18"/>
      <c s="20"/>
      <c s="20"/>
      <c s="20"/>
      <c s="20"/>
    </row>
    <row r="27" spans="1:34" s="17" customFormat="1" ht="15.75" customHeight="1">
      <c r="A27" s="18"/>
      <c s="18"/>
      <c s="18"/>
      <c s="19"/>
      <c s="18"/>
      <c s="18"/>
      <c s="18"/>
      <c s="18"/>
      <c s="18"/>
      <c s="19"/>
      <c s="18"/>
      <c s="18"/>
      <c s="18"/>
      <c s="18"/>
      <c s="18"/>
      <c s="18"/>
      <c s="18"/>
      <c s="18"/>
      <c s="18"/>
      <c s="18"/>
      <c s="18"/>
      <c s="18"/>
      <c s="18"/>
      <c s="18"/>
      <c s="18"/>
      <c s="18"/>
      <c s="18"/>
      <c s="18"/>
      <c s="18"/>
      <c s="18"/>
      <c s="20"/>
      <c s="20"/>
      <c s="20"/>
      <c s="20"/>
    </row>
    <row r="28" spans="1:34" s="17" customFormat="1" ht="15.75" customHeight="1">
      <c r="A28" s="18"/>
      <c s="18"/>
      <c s="18"/>
      <c s="19"/>
      <c s="18"/>
      <c s="18"/>
      <c s="18"/>
      <c s="18"/>
      <c s="18"/>
      <c s="19"/>
      <c s="18"/>
      <c s="18"/>
      <c s="18"/>
      <c s="18"/>
      <c s="18"/>
      <c s="18"/>
      <c s="18"/>
      <c s="18"/>
      <c s="18"/>
      <c s="18"/>
      <c s="18"/>
      <c s="18"/>
      <c s="18"/>
      <c s="18"/>
      <c s="18"/>
      <c s="18"/>
      <c s="18"/>
      <c s="18"/>
      <c s="18"/>
      <c s="18"/>
      <c s="20"/>
      <c s="20"/>
      <c s="20"/>
      <c s="20"/>
    </row>
    <row r="29" spans="1:34" s="17" customFormat="1" ht="15.75" customHeight="1">
      <c r="A29" s="18"/>
      <c s="18"/>
      <c s="18"/>
      <c s="19"/>
      <c s="18"/>
      <c s="18"/>
      <c s="18"/>
      <c s="18"/>
      <c s="18"/>
      <c s="19"/>
      <c s="18"/>
      <c s="18"/>
      <c s="18"/>
      <c s="18"/>
      <c s="18"/>
      <c s="18"/>
      <c s="18"/>
      <c s="18"/>
      <c s="18"/>
      <c s="18"/>
      <c s="18"/>
      <c s="18"/>
      <c s="18"/>
      <c s="18"/>
      <c s="18"/>
      <c s="18"/>
      <c s="18"/>
      <c s="18"/>
      <c s="18"/>
      <c s="18"/>
      <c s="20"/>
      <c s="20"/>
      <c s="20"/>
      <c s="20"/>
    </row>
    <row r="30" spans="1:34" s="17" customFormat="1" ht="15.75" customHeight="1">
      <c r="A30" s="18"/>
      <c s="18"/>
      <c s="18"/>
      <c s="19"/>
      <c s="18"/>
      <c s="18"/>
      <c s="18"/>
      <c s="18"/>
      <c s="18"/>
      <c s="19"/>
      <c s="18"/>
      <c s="18"/>
      <c s="18"/>
      <c s="18"/>
      <c s="18"/>
      <c s="18"/>
      <c s="18"/>
      <c s="18"/>
      <c s="18"/>
      <c s="18"/>
      <c s="18"/>
      <c s="18"/>
      <c s="18"/>
      <c s="18"/>
      <c s="18"/>
      <c s="18"/>
      <c s="18"/>
      <c s="18"/>
      <c s="18"/>
      <c s="18"/>
      <c s="20"/>
      <c s="20"/>
      <c s="20"/>
      <c s="20"/>
    </row>
    <row r="31" spans="1:34" s="17" customFormat="1" ht="15.75" customHeight="1">
      <c r="A31" s="18"/>
      <c s="18"/>
      <c s="18"/>
      <c s="19"/>
      <c s="18"/>
      <c s="18"/>
      <c s="18"/>
      <c s="18"/>
      <c s="18"/>
      <c s="19"/>
      <c s="18"/>
      <c s="18"/>
      <c s="18"/>
      <c s="18"/>
      <c s="18"/>
      <c s="18"/>
      <c s="18"/>
      <c s="18"/>
      <c s="18"/>
      <c s="18"/>
      <c s="18"/>
      <c s="18"/>
      <c s="18"/>
      <c s="18"/>
      <c s="18"/>
      <c s="18"/>
      <c s="18"/>
      <c s="18"/>
      <c s="18"/>
      <c s="18"/>
      <c s="20"/>
      <c s="20"/>
      <c s="20"/>
      <c s="20"/>
    </row>
    <row r="32" spans="1:34" s="17" customFormat="1" ht="15.75" customHeight="1">
      <c r="A32" s="18"/>
      <c s="18"/>
      <c s="18"/>
      <c s="19"/>
      <c s="18"/>
      <c s="18"/>
      <c s="18"/>
      <c s="18"/>
      <c s="18"/>
      <c s="19"/>
      <c s="18"/>
      <c s="18"/>
      <c s="18"/>
      <c s="18"/>
      <c s="18"/>
      <c s="18"/>
      <c s="18"/>
      <c s="18"/>
      <c s="18"/>
      <c s="18"/>
      <c s="18"/>
      <c s="18"/>
      <c s="18"/>
      <c s="18"/>
      <c s="18"/>
      <c s="18"/>
      <c s="18"/>
      <c s="18"/>
      <c s="18"/>
      <c s="18"/>
      <c s="20"/>
      <c s="20"/>
      <c s="20"/>
      <c s="20"/>
    </row>
    <row r="33" spans="1:34" s="17" customFormat="1" ht="15.75" customHeight="1">
      <c r="A33" s="18"/>
      <c s="18"/>
      <c s="18"/>
      <c s="19"/>
      <c s="18"/>
      <c s="18"/>
      <c s="18"/>
      <c s="18"/>
      <c s="18"/>
      <c s="19"/>
      <c s="18"/>
      <c s="18"/>
      <c s="18"/>
      <c s="18"/>
      <c s="18"/>
      <c s="18"/>
      <c s="18"/>
      <c s="18"/>
      <c s="18"/>
      <c s="18"/>
      <c s="18"/>
      <c s="18"/>
      <c s="18"/>
      <c s="18"/>
      <c s="18"/>
      <c s="18"/>
      <c s="18"/>
      <c s="18"/>
      <c s="18"/>
      <c s="18"/>
      <c s="20"/>
      <c s="20"/>
      <c s="20"/>
      <c s="20"/>
    </row>
    <row r="34" spans="1:34" s="17" customFormat="1" ht="15.75" customHeight="1">
      <c r="A34" s="18"/>
      <c s="18"/>
      <c s="18"/>
      <c s="19"/>
      <c s="18"/>
      <c s="18"/>
      <c s="18"/>
      <c s="18"/>
      <c s="18"/>
      <c s="19"/>
      <c s="18"/>
      <c s="18"/>
      <c s="18"/>
      <c s="18"/>
      <c s="18"/>
      <c s="18"/>
      <c s="18"/>
      <c s="18"/>
      <c s="18"/>
      <c s="18"/>
      <c s="18"/>
      <c s="18"/>
      <c s="18"/>
      <c s="18"/>
      <c s="18"/>
      <c s="18"/>
      <c s="18"/>
      <c s="18"/>
      <c s="18"/>
      <c s="18"/>
      <c s="20"/>
      <c s="20"/>
      <c s="20"/>
      <c s="20"/>
    </row>
    <row r="35" spans="1:34" s="17" customFormat="1" ht="15.75" customHeight="1">
      <c r="A35" s="18"/>
      <c s="18"/>
      <c s="18"/>
      <c s="19"/>
      <c s="18"/>
      <c s="18"/>
      <c s="18"/>
      <c s="18"/>
      <c s="18"/>
      <c s="19"/>
      <c s="18"/>
      <c s="18"/>
      <c s="18"/>
      <c s="18"/>
      <c s="18"/>
      <c s="18"/>
      <c s="18"/>
      <c s="18"/>
      <c s="18"/>
      <c s="18"/>
      <c s="18"/>
      <c s="18"/>
      <c s="18"/>
      <c s="18"/>
      <c s="18"/>
      <c s="18"/>
      <c s="18"/>
      <c s="18"/>
      <c s="18"/>
      <c s="18"/>
      <c s="20"/>
      <c s="20"/>
      <c s="20"/>
      <c s="20"/>
    </row>
    <row r="36" spans="1:34" s="17" customFormat="1" ht="15.75" customHeight="1">
      <c r="A36" s="18"/>
      <c s="18"/>
      <c s="18"/>
      <c s="19"/>
      <c s="18"/>
      <c s="18"/>
      <c s="18"/>
      <c s="18"/>
      <c s="18"/>
      <c s="19"/>
      <c s="18"/>
      <c s="18"/>
      <c s="18"/>
      <c s="18"/>
      <c s="18"/>
      <c s="18"/>
      <c s="18"/>
      <c s="18"/>
      <c s="18"/>
      <c s="18"/>
      <c s="18"/>
      <c s="18"/>
      <c s="18"/>
      <c s="18"/>
      <c s="18"/>
      <c s="18"/>
      <c s="18"/>
      <c s="18"/>
      <c s="18"/>
      <c s="18"/>
      <c s="20"/>
      <c s="20"/>
      <c s="20"/>
      <c s="20"/>
    </row>
    <row r="37" spans="1:34" s="17" customFormat="1" ht="15.75" customHeight="1">
      <c r="A37" s="18"/>
      <c s="18"/>
      <c s="18"/>
      <c s="19"/>
      <c s="18"/>
      <c s="18"/>
      <c s="18"/>
      <c s="18"/>
      <c s="18"/>
      <c s="19"/>
      <c s="18"/>
      <c s="18"/>
      <c s="18"/>
      <c s="18"/>
      <c s="18"/>
      <c s="18"/>
      <c s="18"/>
      <c s="18"/>
      <c s="18"/>
      <c s="18"/>
      <c s="18"/>
      <c s="18"/>
      <c s="18"/>
      <c s="18"/>
      <c s="18"/>
      <c s="18"/>
      <c s="18"/>
      <c s="18"/>
      <c s="18"/>
      <c s="18"/>
      <c s="20"/>
      <c s="20"/>
      <c s="20"/>
      <c s="20"/>
    </row>
    <row r="38" spans="1:34" s="17" customFormat="1" ht="15.75" customHeight="1">
      <c r="A38" s="18"/>
      <c s="18"/>
      <c s="18"/>
      <c s="19"/>
      <c s="18"/>
      <c s="18"/>
      <c s="18"/>
      <c s="18"/>
      <c s="18"/>
      <c s="19"/>
      <c s="18"/>
      <c s="18"/>
      <c s="18"/>
      <c s="18"/>
      <c s="18"/>
      <c s="18"/>
      <c s="18"/>
      <c s="18"/>
      <c s="18"/>
      <c s="18"/>
      <c s="18"/>
      <c s="18"/>
      <c s="18"/>
      <c s="18"/>
      <c s="18"/>
      <c s="18"/>
      <c s="18"/>
      <c s="18"/>
      <c s="18"/>
      <c s="18"/>
      <c s="20"/>
      <c s="20"/>
      <c s="20"/>
      <c s="20"/>
    </row>
    <row r="39" spans="1:34" s="17" customFormat="1" ht="15.75" customHeight="1">
      <c r="A39" s="18"/>
      <c s="18"/>
      <c s="18"/>
      <c s="19"/>
      <c s="18"/>
      <c s="18"/>
      <c s="18"/>
      <c s="18"/>
      <c s="18"/>
      <c s="19"/>
      <c s="18"/>
      <c s="18"/>
      <c s="18"/>
      <c s="18"/>
      <c s="18"/>
      <c s="18"/>
      <c s="18"/>
      <c s="18"/>
      <c s="18"/>
      <c s="18"/>
      <c s="18"/>
      <c s="18"/>
      <c s="18"/>
      <c s="18"/>
      <c s="18"/>
      <c s="18"/>
      <c s="18"/>
      <c s="18"/>
      <c s="18"/>
      <c s="18"/>
      <c s="20"/>
      <c s="20"/>
      <c s="20"/>
      <c s="20"/>
    </row>
    <row r="40" spans="1:34" s="17" customFormat="1" ht="15.75" customHeight="1">
      <c r="A40" s="18"/>
      <c s="18"/>
      <c s="18"/>
      <c s="19"/>
      <c s="18"/>
      <c s="18"/>
      <c s="18"/>
      <c s="18"/>
      <c s="18"/>
      <c s="19"/>
      <c s="18"/>
      <c s="18"/>
      <c s="18"/>
      <c s="18"/>
      <c s="18"/>
      <c s="18"/>
      <c s="18"/>
      <c s="18"/>
      <c s="18"/>
      <c s="18"/>
      <c s="18"/>
      <c s="18"/>
      <c s="18"/>
      <c s="18"/>
      <c s="18"/>
      <c s="18"/>
      <c s="18"/>
      <c s="18"/>
      <c s="18"/>
      <c s="18"/>
      <c s="20"/>
      <c s="20"/>
      <c s="20"/>
      <c s="20"/>
    </row>
    <row r="41" spans="1:34" s="17" customFormat="1" ht="15.75" customHeight="1">
      <c r="A41" s="18"/>
      <c s="18"/>
      <c s="18"/>
      <c s="19"/>
      <c s="18"/>
      <c s="18"/>
      <c s="18"/>
      <c s="18"/>
      <c s="18"/>
      <c s="19"/>
      <c s="18"/>
      <c s="18"/>
      <c s="18"/>
      <c s="18"/>
      <c s="18"/>
      <c s="18"/>
      <c s="18"/>
      <c s="18"/>
      <c s="18"/>
      <c s="18"/>
      <c s="18"/>
      <c s="18"/>
      <c s="18"/>
      <c s="18"/>
      <c s="18"/>
      <c s="18"/>
      <c s="18"/>
      <c s="18"/>
      <c s="18"/>
      <c s="18"/>
      <c s="20"/>
      <c s="20"/>
      <c s="20"/>
      <c s="20"/>
    </row>
    <row r="42" spans="1:34" s="17" customFormat="1" ht="15.75" customHeight="1">
      <c r="A42" s="18"/>
      <c s="18"/>
      <c s="18"/>
      <c s="19"/>
      <c s="18"/>
      <c s="18"/>
      <c s="18"/>
      <c s="18"/>
      <c s="18"/>
      <c s="19"/>
      <c s="18"/>
      <c s="18"/>
      <c s="18"/>
      <c s="18"/>
      <c s="18"/>
      <c s="18"/>
      <c s="18"/>
      <c s="18"/>
      <c s="18"/>
      <c s="18"/>
      <c s="18"/>
      <c s="18"/>
      <c s="18"/>
      <c s="18"/>
      <c s="18"/>
      <c s="18"/>
      <c s="18"/>
      <c s="18"/>
      <c s="18"/>
      <c s="18"/>
      <c s="20"/>
      <c s="20"/>
      <c s="20"/>
      <c s="20"/>
    </row>
    <row r="43" spans="1:34" s="17" customFormat="1" ht="15.75" customHeight="1">
      <c r="A43" s="18"/>
      <c s="18"/>
      <c s="18"/>
      <c s="19"/>
      <c s="18"/>
      <c s="18"/>
      <c s="18"/>
      <c s="18"/>
      <c s="18"/>
      <c s="19"/>
      <c s="18"/>
      <c s="18"/>
      <c s="18"/>
      <c s="18"/>
      <c s="18"/>
      <c s="18"/>
      <c s="18"/>
      <c s="18"/>
      <c s="18"/>
      <c s="18"/>
      <c s="18"/>
      <c s="18"/>
      <c s="18"/>
      <c s="18"/>
      <c s="18"/>
      <c s="18"/>
      <c s="18"/>
      <c s="18"/>
      <c s="18"/>
      <c s="18"/>
      <c s="20"/>
      <c s="20"/>
      <c s="20"/>
      <c s="20"/>
    </row>
    <row r="44" spans="1:34" s="17" customFormat="1" ht="15.75" customHeight="1">
      <c r="A44" s="18"/>
      <c s="18"/>
      <c s="18"/>
      <c s="19"/>
      <c s="18"/>
      <c s="18"/>
      <c s="18"/>
      <c s="18"/>
      <c s="18"/>
      <c s="19"/>
      <c s="18"/>
      <c s="18"/>
      <c s="18"/>
      <c s="18"/>
      <c s="18"/>
      <c s="18"/>
      <c s="18"/>
      <c s="18"/>
      <c s="18"/>
      <c s="18"/>
      <c s="18"/>
      <c s="18"/>
      <c s="18"/>
      <c s="18"/>
      <c s="18"/>
      <c s="18"/>
      <c s="18"/>
      <c s="18"/>
      <c s="18"/>
      <c s="18"/>
      <c s="20"/>
      <c s="20"/>
      <c s="20"/>
      <c s="20"/>
    </row>
    <row r="45" spans="1:34" s="17" customFormat="1" ht="15.75" customHeight="1">
      <c r="A45" s="18"/>
      <c s="18"/>
      <c s="18"/>
      <c s="19"/>
      <c s="18"/>
      <c s="18"/>
      <c s="18"/>
      <c s="18"/>
      <c s="18"/>
      <c s="19"/>
      <c s="18"/>
      <c s="18"/>
      <c s="18"/>
      <c s="18"/>
      <c s="18"/>
      <c s="18"/>
      <c s="18"/>
      <c s="18"/>
      <c s="18"/>
      <c s="18"/>
      <c s="18"/>
      <c s="18"/>
      <c s="18"/>
      <c s="18"/>
      <c s="18"/>
      <c s="18"/>
      <c s="18"/>
      <c s="18"/>
      <c s="18"/>
      <c s="18"/>
      <c s="20"/>
      <c s="20"/>
      <c s="20"/>
      <c s="20"/>
    </row>
    <row r="46" spans="1:34" s="17" customFormat="1" ht="15.75" customHeight="1">
      <c r="A46" s="18"/>
      <c s="18"/>
      <c s="18"/>
      <c s="19"/>
      <c s="18"/>
      <c s="18"/>
      <c s="18"/>
      <c s="18"/>
      <c s="18"/>
      <c s="19"/>
      <c s="18"/>
      <c s="18"/>
      <c s="18"/>
      <c s="18"/>
      <c s="18"/>
      <c s="18"/>
      <c s="18"/>
      <c s="18"/>
      <c s="18"/>
      <c s="18"/>
      <c s="18"/>
      <c s="18"/>
      <c s="18"/>
      <c s="18"/>
      <c s="18"/>
      <c s="18"/>
      <c s="18"/>
      <c s="18"/>
      <c s="18"/>
      <c s="18"/>
      <c s="20"/>
      <c s="20"/>
      <c s="20"/>
      <c s="20"/>
    </row>
    <row r="47" spans="1:34" s="17" customFormat="1" ht="15.75" customHeight="1">
      <c r="A47" s="18"/>
      <c s="18"/>
      <c s="18"/>
      <c s="19"/>
      <c s="18"/>
      <c s="18"/>
      <c s="18"/>
      <c s="18"/>
      <c s="18"/>
      <c s="19"/>
      <c s="18"/>
      <c s="18"/>
      <c s="18"/>
      <c s="18"/>
      <c s="18"/>
      <c s="18"/>
      <c s="18"/>
      <c s="18"/>
      <c s="18"/>
      <c s="18"/>
      <c s="18"/>
      <c s="18"/>
      <c s="18"/>
      <c s="18"/>
      <c s="18"/>
      <c s="18"/>
      <c s="18"/>
      <c s="18"/>
      <c s="18"/>
      <c s="18"/>
      <c s="20"/>
      <c s="20"/>
      <c s="20"/>
      <c s="20"/>
    </row>
    <row r="48" spans="1:34" s="17" customFormat="1" ht="15.75" customHeight="1">
      <c r="A48" s="18"/>
      <c s="18"/>
      <c s="18"/>
      <c s="19"/>
      <c s="18"/>
      <c s="18"/>
      <c s="18"/>
      <c s="18"/>
      <c s="18"/>
      <c s="19"/>
      <c s="18"/>
      <c s="18"/>
      <c s="18"/>
      <c s="18"/>
      <c s="18"/>
      <c s="18"/>
      <c s="18"/>
      <c s="18"/>
      <c s="18"/>
      <c s="18"/>
      <c s="18"/>
      <c s="18"/>
      <c s="18"/>
      <c s="18"/>
      <c s="18"/>
      <c s="18"/>
      <c s="18"/>
      <c s="18"/>
      <c s="18"/>
      <c s="18"/>
      <c s="20"/>
      <c s="20"/>
      <c s="20"/>
      <c s="20"/>
    </row>
    <row r="49" spans="1:34" s="17" customFormat="1" ht="15.75" customHeight="1">
      <c r="A49" s="18"/>
      <c s="18"/>
      <c s="18"/>
      <c s="19"/>
      <c s="18"/>
      <c s="18"/>
      <c s="18"/>
      <c s="18"/>
      <c s="18"/>
      <c s="19"/>
      <c s="18"/>
      <c s="18"/>
      <c s="18"/>
      <c s="18"/>
      <c s="18"/>
      <c s="18"/>
      <c s="18"/>
      <c s="18"/>
      <c s="18"/>
      <c s="18"/>
      <c s="18"/>
      <c s="18"/>
      <c s="18"/>
      <c s="18"/>
      <c s="18"/>
      <c s="18"/>
      <c s="18"/>
      <c s="18"/>
      <c s="18"/>
      <c s="18"/>
      <c s="20"/>
      <c s="20"/>
      <c s="20"/>
      <c s="20"/>
    </row>
    <row r="50" spans="1:34" s="17" customFormat="1" ht="15.75" customHeight="1">
      <c r="A50" s="18"/>
      <c s="18"/>
      <c s="18"/>
      <c s="19"/>
      <c s="18"/>
      <c s="18"/>
      <c s="18"/>
      <c s="18"/>
      <c s="18"/>
      <c s="19"/>
      <c s="18"/>
      <c s="18"/>
      <c s="18"/>
      <c s="18"/>
      <c s="18"/>
      <c s="18"/>
      <c s="18"/>
      <c s="18"/>
      <c s="18"/>
      <c s="18"/>
      <c s="18"/>
      <c s="18"/>
      <c s="18"/>
      <c s="18"/>
      <c s="18"/>
      <c s="18"/>
      <c s="18"/>
      <c s="18"/>
      <c s="18"/>
      <c s="18"/>
      <c s="20"/>
      <c s="20"/>
      <c s="20"/>
      <c s="20"/>
    </row>
    <row r="51" spans="1:34" s="17" customFormat="1" ht="15.75" customHeight="1">
      <c r="A51" s="18"/>
      <c s="18"/>
      <c s="18"/>
      <c s="19"/>
      <c s="18"/>
      <c s="18"/>
      <c s="18"/>
      <c s="18"/>
      <c s="18"/>
      <c s="19"/>
      <c s="18"/>
      <c s="18"/>
      <c s="18"/>
      <c s="18"/>
      <c s="18"/>
      <c s="18"/>
      <c s="18"/>
      <c s="18"/>
      <c s="18"/>
      <c s="18"/>
      <c s="18"/>
      <c s="18"/>
      <c s="18"/>
      <c s="18"/>
      <c s="18"/>
      <c s="18"/>
      <c s="18"/>
      <c s="18"/>
      <c s="18"/>
      <c s="18"/>
      <c s="20"/>
      <c s="20"/>
      <c s="20"/>
      <c s="20"/>
    </row>
    <row r="52" spans="1:34" s="17" customFormat="1" ht="15.75" customHeight="1">
      <c r="A52" s="18"/>
      <c s="18"/>
      <c s="18"/>
      <c s="19"/>
      <c s="18"/>
      <c s="18"/>
      <c s="18"/>
      <c s="18"/>
      <c s="18"/>
      <c s="19"/>
      <c s="18"/>
      <c s="18"/>
      <c s="18"/>
      <c s="18"/>
      <c s="18"/>
      <c s="18"/>
      <c s="18"/>
      <c s="18"/>
      <c s="18"/>
      <c s="18"/>
      <c s="18"/>
      <c s="18"/>
      <c s="18"/>
      <c s="18"/>
      <c s="18"/>
      <c s="18"/>
      <c s="18"/>
      <c s="18"/>
      <c s="18"/>
      <c s="18"/>
      <c s="20"/>
      <c s="20"/>
      <c s="20"/>
      <c s="20"/>
    </row>
    <row r="53" spans="1:34" s="17" customFormat="1" ht="15.75" customHeight="1">
      <c r="A53" s="18"/>
      <c s="18"/>
      <c s="18"/>
      <c s="19"/>
      <c s="18"/>
      <c s="18"/>
      <c s="18"/>
      <c s="18"/>
      <c s="18"/>
      <c s="19"/>
      <c s="18"/>
      <c s="18"/>
      <c s="18"/>
      <c s="18"/>
      <c s="18"/>
      <c s="18"/>
      <c s="18"/>
      <c s="18"/>
      <c s="18"/>
      <c s="18"/>
      <c s="18"/>
      <c s="18"/>
      <c s="18"/>
      <c s="18"/>
      <c s="18"/>
      <c s="18"/>
      <c s="18"/>
      <c s="18"/>
      <c s="18"/>
      <c s="18"/>
      <c s="20"/>
      <c s="20"/>
      <c s="20"/>
      <c s="20"/>
    </row>
    <row r="54" spans="1:34" s="17" customFormat="1" ht="15.75" customHeight="1">
      <c r="A54" s="18"/>
      <c s="18"/>
      <c s="18"/>
      <c s="19"/>
      <c s="18"/>
      <c s="18"/>
      <c s="18"/>
      <c s="18"/>
      <c s="18"/>
      <c s="19"/>
      <c s="18"/>
      <c s="18"/>
      <c s="18"/>
      <c s="18"/>
      <c s="18"/>
      <c s="18"/>
      <c s="18"/>
      <c s="18"/>
      <c s="18"/>
      <c s="18"/>
      <c s="18"/>
      <c s="18"/>
      <c s="18"/>
      <c s="18"/>
      <c s="18"/>
      <c s="18"/>
      <c s="18"/>
      <c s="18"/>
      <c s="18"/>
      <c s="18"/>
      <c s="20"/>
      <c s="20"/>
      <c s="20"/>
      <c s="20"/>
    </row>
    <row r="55" spans="1:34" s="17" customFormat="1" ht="15.75" customHeight="1">
      <c r="A55" s="18"/>
      <c s="18"/>
      <c s="18"/>
      <c s="19"/>
      <c s="18"/>
      <c s="18"/>
      <c s="18"/>
      <c s="18"/>
      <c s="18"/>
      <c s="19"/>
      <c s="18"/>
      <c s="18"/>
      <c s="18"/>
      <c s="18"/>
      <c s="18"/>
      <c s="18"/>
      <c s="18"/>
      <c s="18"/>
      <c s="18"/>
      <c s="18"/>
      <c s="18"/>
      <c s="18"/>
      <c s="18"/>
      <c s="18"/>
      <c s="18"/>
      <c s="18"/>
      <c s="18"/>
      <c s="18"/>
      <c s="18"/>
      <c s="18"/>
      <c s="20"/>
      <c s="20"/>
      <c s="20"/>
      <c s="20"/>
    </row>
    <row r="56" spans="1:34" s="17" customFormat="1" ht="15.75" customHeight="1">
      <c r="A56" s="18"/>
      <c s="18"/>
      <c s="18"/>
      <c s="19"/>
      <c s="18"/>
      <c s="18"/>
      <c s="18"/>
      <c s="18"/>
      <c s="18"/>
      <c s="19"/>
      <c s="18"/>
      <c s="18"/>
      <c s="18"/>
      <c s="18"/>
      <c s="18"/>
      <c s="18"/>
      <c s="18"/>
      <c s="18"/>
      <c s="18"/>
      <c s="18"/>
      <c s="18"/>
      <c s="18"/>
      <c s="18"/>
      <c s="18"/>
      <c s="18"/>
      <c s="18"/>
      <c s="18"/>
      <c s="18"/>
      <c s="18"/>
      <c s="18"/>
      <c s="20"/>
      <c s="20"/>
      <c s="20"/>
      <c s="20"/>
    </row>
    <row r="57" spans="1:34" s="17" customFormat="1" ht="15.75" customHeight="1">
      <c r="A57" s="18"/>
      <c s="18"/>
      <c s="18"/>
      <c s="19"/>
      <c s="18"/>
      <c s="18"/>
      <c s="18"/>
      <c s="18"/>
      <c s="18"/>
      <c s="19"/>
      <c s="18"/>
      <c s="18"/>
      <c s="18"/>
      <c s="18"/>
      <c s="18"/>
      <c s="18"/>
      <c s="18"/>
      <c s="18"/>
      <c s="18"/>
      <c s="18"/>
      <c s="18"/>
      <c s="18"/>
      <c s="18"/>
      <c s="18"/>
      <c s="18"/>
      <c s="18"/>
      <c s="18"/>
      <c s="18"/>
      <c s="18"/>
      <c s="18"/>
      <c s="20"/>
      <c s="20"/>
      <c s="20"/>
      <c s="20"/>
    </row>
    <row r="58" spans="1:34" s="17" customFormat="1" ht="15.75" customHeight="1">
      <c r="A58" s="18"/>
      <c s="18"/>
      <c s="18"/>
      <c s="19"/>
      <c s="18"/>
      <c s="18"/>
      <c s="18"/>
      <c s="18"/>
      <c s="18"/>
      <c s="19"/>
      <c s="18"/>
      <c s="18"/>
      <c s="18"/>
      <c s="18"/>
      <c s="18"/>
      <c s="18"/>
      <c s="18"/>
      <c s="18"/>
      <c s="18"/>
      <c s="18"/>
      <c s="18"/>
      <c s="18"/>
      <c s="18"/>
      <c s="18"/>
      <c s="18"/>
      <c s="18"/>
      <c s="18"/>
      <c s="18"/>
      <c s="18"/>
      <c s="18"/>
      <c s="20"/>
      <c s="20"/>
      <c s="20"/>
      <c s="20"/>
    </row>
    <row r="59" spans="1:34" s="17" customFormat="1" ht="15.75" customHeight="1">
      <c r="A59" s="18"/>
      <c s="18"/>
      <c s="18"/>
      <c s="19"/>
      <c s="18"/>
      <c s="18"/>
      <c s="18"/>
      <c s="18"/>
      <c s="18"/>
      <c s="19"/>
      <c s="18"/>
      <c s="18"/>
      <c s="18"/>
      <c s="18"/>
      <c s="18"/>
      <c s="18"/>
      <c s="18"/>
      <c s="18"/>
      <c s="18"/>
      <c s="18"/>
      <c s="18"/>
      <c s="18"/>
      <c s="18"/>
      <c s="18"/>
      <c s="18"/>
      <c s="18"/>
      <c s="18"/>
      <c s="18"/>
      <c s="18"/>
      <c s="18"/>
      <c s="20"/>
      <c s="20"/>
      <c s="20"/>
      <c s="20"/>
    </row>
    <row r="60" spans="1:34" s="17" customFormat="1" ht="15.75" customHeight="1">
      <c r="A60" s="18"/>
      <c s="18"/>
      <c s="18"/>
      <c s="19"/>
      <c s="18"/>
      <c s="18"/>
      <c s="18"/>
      <c s="18"/>
      <c s="18"/>
      <c s="19"/>
      <c s="18"/>
      <c s="18"/>
      <c s="18"/>
      <c s="18"/>
      <c s="18"/>
      <c s="18"/>
      <c s="18"/>
      <c s="18"/>
      <c s="18"/>
      <c s="18"/>
      <c s="18"/>
      <c s="18"/>
      <c s="18"/>
      <c s="18"/>
      <c s="18"/>
      <c s="18"/>
      <c s="18"/>
      <c s="18"/>
      <c s="18"/>
      <c s="18"/>
      <c s="20"/>
      <c s="20"/>
      <c s="20"/>
      <c s="20"/>
    </row>
    <row r="61" spans="1:34" s="17" customFormat="1" ht="15.75" customHeight="1">
      <c r="A61" s="18"/>
      <c s="18"/>
      <c s="18"/>
      <c s="19"/>
      <c s="18"/>
      <c s="18"/>
      <c s="18"/>
      <c s="18"/>
      <c s="18"/>
      <c s="19"/>
      <c s="18"/>
      <c s="18"/>
      <c s="18"/>
      <c s="18"/>
      <c s="18"/>
      <c s="18"/>
      <c s="18"/>
      <c s="18"/>
      <c s="18"/>
      <c s="18"/>
      <c s="18"/>
      <c s="18"/>
      <c s="18"/>
      <c s="18"/>
      <c s="18"/>
      <c s="18"/>
      <c s="18"/>
      <c s="18"/>
      <c s="18"/>
      <c s="18"/>
      <c s="20"/>
      <c s="20"/>
      <c s="20"/>
      <c s="20"/>
    </row>
    <row r="62" spans="1:34" s="17" customFormat="1" ht="15.75" customHeight="1">
      <c r="A62" s="18"/>
      <c s="18"/>
      <c s="18"/>
      <c s="19"/>
      <c s="18"/>
      <c s="18"/>
      <c s="18"/>
      <c s="18"/>
      <c s="18"/>
      <c s="19"/>
      <c s="18"/>
      <c s="18"/>
      <c s="18"/>
      <c s="18"/>
      <c s="18"/>
      <c s="18"/>
      <c s="18"/>
      <c s="18"/>
      <c s="18"/>
      <c s="18"/>
      <c s="18"/>
      <c s="18"/>
      <c s="18"/>
      <c s="18"/>
      <c s="18"/>
      <c s="18"/>
      <c s="18"/>
      <c s="18"/>
      <c s="18"/>
      <c s="18"/>
      <c s="20"/>
      <c s="20"/>
      <c s="20"/>
      <c s="20"/>
    </row>
    <row r="63" spans="1:34" s="17" customFormat="1" ht="15.75" customHeight="1">
      <c r="A63" s="18"/>
      <c s="18"/>
      <c s="18"/>
      <c s="19"/>
      <c s="18"/>
      <c s="18"/>
      <c s="18"/>
      <c s="18"/>
      <c s="18"/>
      <c s="19"/>
      <c s="18"/>
      <c s="18"/>
      <c s="18"/>
      <c s="18"/>
      <c s="18"/>
      <c s="18"/>
      <c s="18"/>
      <c s="18"/>
      <c s="18"/>
      <c s="18"/>
      <c s="18"/>
      <c s="18"/>
      <c s="18"/>
      <c s="18"/>
      <c s="18"/>
      <c s="18"/>
      <c s="18"/>
      <c s="18"/>
      <c s="18"/>
      <c s="18"/>
      <c s="20"/>
      <c s="20"/>
      <c s="20"/>
      <c s="20"/>
    </row>
    <row r="64" spans="1:34" s="17" customFormat="1" ht="15.75" customHeight="1">
      <c r="A64" s="18"/>
      <c s="18"/>
      <c s="18"/>
      <c s="19"/>
      <c s="18"/>
      <c s="18"/>
      <c s="18"/>
      <c s="18"/>
      <c s="18"/>
      <c s="19"/>
      <c s="18"/>
      <c s="18"/>
      <c s="18"/>
      <c s="18"/>
      <c s="18"/>
      <c s="18"/>
      <c s="18"/>
      <c s="18"/>
      <c s="18"/>
      <c s="18"/>
      <c s="18"/>
      <c s="18"/>
      <c s="18"/>
      <c s="18"/>
      <c s="18"/>
      <c s="18"/>
      <c s="18"/>
      <c s="18"/>
      <c s="18"/>
      <c s="18"/>
      <c s="20"/>
      <c s="20"/>
      <c s="20"/>
      <c s="20"/>
    </row>
    <row r="65" spans="1:34" s="17" customFormat="1" ht="15.75" customHeight="1">
      <c r="A65" s="18"/>
      <c s="18"/>
      <c s="18"/>
      <c s="19"/>
      <c s="18"/>
      <c s="18"/>
      <c s="18"/>
      <c s="18"/>
      <c s="18"/>
      <c s="19"/>
      <c s="18"/>
      <c s="18"/>
      <c s="18"/>
      <c s="18"/>
      <c s="18"/>
      <c s="18"/>
      <c s="18"/>
      <c s="18"/>
      <c s="18"/>
      <c s="18"/>
      <c s="18"/>
      <c s="18"/>
      <c s="18"/>
      <c s="18"/>
      <c s="18"/>
      <c s="18"/>
      <c s="18"/>
      <c s="18"/>
      <c s="18"/>
      <c s="18"/>
      <c s="20"/>
      <c s="20"/>
      <c s="20"/>
      <c s="20"/>
    </row>
    <row r="66" spans="1:34" s="17" customFormat="1" ht="15.75" customHeight="1">
      <c r="A66" s="18"/>
      <c s="18"/>
      <c s="18"/>
      <c s="19"/>
      <c s="18"/>
      <c s="18"/>
      <c s="18"/>
      <c s="18"/>
      <c s="18"/>
      <c s="19"/>
      <c s="18"/>
      <c s="18"/>
      <c s="18"/>
      <c s="18"/>
      <c s="18"/>
      <c s="18"/>
      <c s="18"/>
      <c s="18"/>
      <c s="18"/>
      <c s="18"/>
      <c s="18"/>
      <c s="18"/>
      <c s="18"/>
      <c s="18"/>
      <c s="18"/>
      <c s="18"/>
      <c s="18"/>
      <c s="18"/>
      <c s="18"/>
      <c s="18"/>
      <c s="20"/>
      <c s="20"/>
      <c s="20"/>
      <c s="20"/>
    </row>
    <row r="67" spans="1:34" s="17" customFormat="1" ht="15.75" customHeight="1">
      <c r="A67" s="18"/>
      <c s="18"/>
      <c s="18"/>
      <c s="19"/>
      <c s="18"/>
      <c s="18"/>
      <c s="18"/>
      <c s="18"/>
      <c s="18"/>
      <c s="19"/>
      <c s="18"/>
      <c s="18"/>
      <c s="18"/>
      <c s="18"/>
      <c s="18"/>
      <c s="18"/>
      <c s="18"/>
      <c s="18"/>
      <c s="18"/>
      <c s="18"/>
      <c s="18"/>
      <c s="18"/>
      <c s="18"/>
      <c s="18"/>
      <c s="18"/>
      <c s="18"/>
      <c s="18"/>
      <c s="18"/>
      <c s="18"/>
      <c s="18"/>
      <c s="20"/>
      <c s="20"/>
      <c s="20"/>
      <c s="20"/>
    </row>
    <row r="68" spans="1:34" s="17" customFormat="1" ht="15.75" customHeight="1">
      <c r="A68" s="18"/>
      <c s="18"/>
      <c s="18"/>
      <c s="19"/>
      <c s="18"/>
      <c s="18"/>
      <c s="18"/>
      <c s="18"/>
      <c s="18"/>
      <c s="19"/>
      <c s="18"/>
      <c s="18"/>
      <c s="18"/>
      <c s="18"/>
      <c s="18"/>
      <c s="18"/>
      <c s="18"/>
      <c s="18"/>
      <c s="18"/>
      <c s="18"/>
      <c s="18"/>
      <c s="18"/>
      <c s="18"/>
      <c s="18"/>
      <c s="18"/>
      <c s="18"/>
      <c s="18"/>
      <c s="18"/>
      <c s="18"/>
      <c s="18"/>
      <c s="20"/>
      <c s="20"/>
      <c s="20"/>
      <c s="20"/>
    </row>
    <row r="69" spans="1:34" s="17" customFormat="1" ht="15.75" customHeight="1">
      <c r="A69" s="18"/>
      <c s="18"/>
      <c s="18"/>
      <c s="19"/>
      <c s="18"/>
      <c s="18"/>
      <c s="18"/>
      <c s="18"/>
      <c s="18"/>
      <c s="19"/>
      <c s="18"/>
      <c s="18"/>
      <c s="18"/>
      <c s="18"/>
      <c s="18"/>
      <c s="18"/>
      <c s="18"/>
      <c s="18"/>
      <c s="18"/>
      <c s="18"/>
      <c s="18"/>
      <c s="18"/>
      <c s="18"/>
      <c s="18"/>
      <c s="18"/>
      <c s="18"/>
      <c s="18"/>
      <c s="18"/>
      <c s="18"/>
      <c s="18"/>
      <c s="20"/>
      <c s="20"/>
      <c s="20"/>
      <c s="20"/>
    </row>
    <row r="70" spans="1:34" s="17" customFormat="1" ht="15.75" customHeight="1">
      <c r="A70" s="18"/>
      <c s="18"/>
      <c s="18"/>
      <c s="19"/>
      <c s="18"/>
      <c s="18"/>
      <c s="18"/>
      <c s="18"/>
      <c s="18"/>
      <c s="19"/>
      <c s="18"/>
      <c s="18"/>
      <c s="18"/>
      <c s="18"/>
      <c s="18"/>
      <c s="18"/>
      <c s="18"/>
      <c s="18"/>
      <c s="18"/>
      <c s="18"/>
      <c s="18"/>
      <c s="18"/>
      <c s="18"/>
      <c s="18"/>
      <c s="18"/>
      <c s="18"/>
      <c s="18"/>
      <c s="18"/>
      <c s="18"/>
      <c s="18"/>
      <c s="20"/>
      <c s="20"/>
      <c s="20"/>
      <c s="20"/>
    </row>
    <row r="71" spans="1:34" s="17" customFormat="1" ht="15.75" customHeight="1">
      <c r="A71" s="18"/>
      <c s="18"/>
      <c s="18"/>
      <c s="19"/>
      <c s="18"/>
      <c s="18"/>
      <c s="18"/>
      <c s="18"/>
      <c s="18"/>
      <c s="19"/>
      <c s="18"/>
      <c s="18"/>
      <c s="18"/>
      <c s="18"/>
      <c s="18"/>
      <c s="18"/>
      <c s="18"/>
      <c s="18"/>
      <c s="18"/>
      <c s="18"/>
      <c s="18"/>
      <c s="18"/>
      <c s="18"/>
      <c s="18"/>
      <c s="18"/>
      <c s="18"/>
      <c s="18"/>
      <c s="18"/>
      <c s="18"/>
      <c s="18"/>
      <c s="20"/>
      <c s="20"/>
      <c s="20"/>
      <c s="20"/>
    </row>
    <row r="72" spans="1:34" s="17" customFormat="1" ht="15.75" customHeight="1">
      <c r="A72" s="18"/>
      <c s="18"/>
      <c s="18"/>
      <c s="19"/>
      <c s="18"/>
      <c s="18"/>
      <c s="18"/>
      <c s="18"/>
      <c s="18"/>
      <c s="19"/>
      <c s="18"/>
      <c s="18"/>
      <c s="18"/>
      <c s="18"/>
      <c s="18"/>
      <c s="18"/>
      <c s="18"/>
      <c s="18"/>
      <c s="18"/>
      <c s="18"/>
      <c s="18"/>
      <c s="18"/>
      <c s="18"/>
      <c s="18"/>
      <c s="18"/>
      <c s="18"/>
      <c s="18"/>
      <c s="18"/>
      <c s="18"/>
      <c s="18"/>
      <c s="20"/>
      <c s="20"/>
      <c s="20"/>
      <c s="20"/>
    </row>
    <row r="73" spans="1:34" s="17" customFormat="1" ht="15.75" customHeight="1">
      <c r="A73" s="18"/>
      <c s="18"/>
      <c s="18"/>
      <c s="19"/>
      <c s="18"/>
      <c s="18"/>
      <c s="18"/>
      <c s="18"/>
      <c s="18"/>
      <c s="19"/>
      <c s="18"/>
      <c s="18"/>
      <c s="18"/>
      <c s="18"/>
      <c s="18"/>
      <c s="18"/>
      <c s="18"/>
      <c s="18"/>
      <c s="18"/>
      <c s="18"/>
      <c s="18"/>
      <c s="18"/>
      <c s="18"/>
      <c s="18"/>
      <c s="18"/>
      <c s="18"/>
      <c s="18"/>
      <c s="18"/>
      <c s="18"/>
      <c s="18"/>
      <c s="20"/>
      <c s="20"/>
      <c s="20"/>
      <c s="20"/>
    </row>
    <row r="74" spans="1:34" s="17" customFormat="1" ht="15.75" customHeight="1">
      <c r="A74" s="18"/>
      <c s="18"/>
      <c s="18"/>
      <c s="19"/>
      <c s="18"/>
      <c s="18"/>
      <c s="18"/>
      <c s="18"/>
      <c s="18"/>
      <c s="19"/>
      <c s="18"/>
      <c s="18"/>
      <c s="18"/>
      <c s="18"/>
      <c s="18"/>
      <c s="18"/>
      <c s="18"/>
      <c s="18"/>
      <c s="18"/>
      <c s="18"/>
      <c s="18"/>
      <c s="18"/>
      <c s="18"/>
      <c s="18"/>
      <c s="18"/>
      <c s="18"/>
      <c s="18"/>
      <c s="18"/>
      <c s="18"/>
      <c s="18"/>
      <c s="20"/>
      <c s="20"/>
      <c s="20"/>
      <c s="20"/>
    </row>
    <row r="75" spans="1:34" s="17" customFormat="1" ht="15.75" customHeight="1">
      <c r="A75" s="18"/>
      <c s="18"/>
      <c s="18"/>
      <c s="19"/>
      <c s="18"/>
      <c s="18"/>
      <c s="18"/>
      <c s="18"/>
      <c s="18"/>
      <c s="19"/>
      <c s="18"/>
      <c s="18"/>
      <c s="18"/>
      <c s="18"/>
      <c s="18"/>
      <c s="18"/>
      <c s="18"/>
      <c s="18"/>
      <c s="18"/>
      <c s="18"/>
      <c s="18"/>
      <c s="18"/>
      <c s="18"/>
      <c s="18"/>
      <c s="18"/>
      <c s="18"/>
      <c s="18"/>
      <c s="18"/>
      <c s="18"/>
      <c s="18"/>
      <c s="20"/>
      <c s="20"/>
      <c s="20"/>
      <c s="20"/>
    </row>
    <row r="76" spans="1:34" s="17" customFormat="1" ht="15.75" customHeight="1">
      <c r="A76" s="18"/>
      <c s="18"/>
      <c s="18"/>
      <c s="19"/>
      <c s="18"/>
      <c s="18"/>
      <c s="18"/>
      <c s="18"/>
      <c s="18"/>
      <c s="19"/>
      <c s="18"/>
      <c s="18"/>
      <c s="18"/>
      <c s="18"/>
      <c s="18"/>
      <c s="18"/>
      <c s="18"/>
      <c s="18"/>
      <c s="18"/>
      <c s="18"/>
      <c s="18"/>
      <c s="18"/>
      <c s="18"/>
      <c s="18"/>
      <c s="18"/>
      <c s="18"/>
      <c s="18"/>
      <c s="18"/>
      <c s="18"/>
      <c s="18"/>
      <c s="20"/>
      <c s="20"/>
      <c s="20"/>
      <c s="20"/>
    </row>
    <row r="77" spans="1:34" s="17" customFormat="1" ht="15.75" customHeight="1">
      <c r="A77" s="18"/>
      <c s="18"/>
      <c s="18"/>
      <c s="19"/>
      <c s="18"/>
      <c s="18"/>
      <c s="18"/>
      <c s="18"/>
      <c s="18"/>
      <c s="19"/>
      <c s="18"/>
      <c s="18"/>
      <c s="18"/>
      <c s="18"/>
      <c s="18"/>
      <c s="18"/>
      <c s="18"/>
      <c s="18"/>
      <c s="18"/>
      <c s="18"/>
      <c s="18"/>
      <c s="18"/>
      <c s="18"/>
      <c s="18"/>
      <c s="18"/>
      <c s="18"/>
      <c s="18"/>
      <c s="18"/>
      <c s="18"/>
      <c s="18"/>
      <c s="20"/>
      <c s="20"/>
      <c s="20"/>
      <c s="20"/>
    </row>
    <row r="78" spans="1:34" s="17" customFormat="1" ht="15.75" customHeight="1">
      <c r="A78" s="18"/>
      <c s="18"/>
      <c s="18"/>
      <c s="19"/>
      <c s="18"/>
      <c s="18"/>
      <c s="18"/>
      <c s="18"/>
      <c s="18"/>
      <c s="19"/>
      <c s="18"/>
      <c s="18"/>
      <c s="18"/>
      <c s="18"/>
      <c s="18"/>
      <c s="18"/>
      <c s="18"/>
      <c s="18"/>
      <c s="18"/>
      <c s="18"/>
      <c s="18"/>
      <c s="18"/>
      <c s="18"/>
      <c s="18"/>
      <c s="18"/>
      <c s="18"/>
      <c s="18"/>
      <c s="18"/>
      <c s="18"/>
      <c s="18"/>
      <c s="20"/>
      <c s="20"/>
      <c s="20"/>
      <c s="20"/>
    </row>
    <row r="79" spans="1:34" s="17" customFormat="1" ht="15.75" customHeight="1">
      <c r="A79" s="18"/>
      <c s="18"/>
      <c s="18"/>
      <c s="19"/>
      <c s="18"/>
      <c s="18"/>
      <c s="18"/>
      <c s="18"/>
      <c s="18"/>
      <c s="19"/>
      <c s="18"/>
      <c s="18"/>
      <c s="18"/>
      <c s="18"/>
      <c s="18"/>
      <c s="18"/>
      <c s="18"/>
      <c s="18"/>
      <c s="18"/>
      <c s="18"/>
      <c s="18"/>
      <c s="18"/>
      <c s="18"/>
      <c s="18"/>
      <c s="18"/>
      <c s="18"/>
      <c s="18"/>
      <c s="18"/>
      <c s="18"/>
      <c s="18"/>
      <c s="20"/>
      <c s="20"/>
      <c s="20"/>
      <c s="20"/>
    </row>
    <row r="80" spans="1:34" s="17" customFormat="1" ht="15.75" customHeight="1">
      <c r="A80" s="18"/>
      <c s="18"/>
      <c s="18"/>
      <c s="19"/>
      <c s="18"/>
      <c s="18"/>
      <c s="18"/>
      <c s="18"/>
      <c s="18"/>
      <c s="19"/>
      <c s="18"/>
      <c s="18"/>
      <c s="18"/>
      <c s="18"/>
      <c s="18"/>
      <c s="18"/>
      <c s="18"/>
      <c s="18"/>
      <c s="18"/>
      <c s="18"/>
      <c s="18"/>
      <c s="18"/>
      <c s="18"/>
      <c s="18"/>
      <c s="18"/>
      <c s="18"/>
      <c s="18"/>
      <c s="18"/>
      <c s="18"/>
      <c s="18"/>
      <c s="20"/>
      <c s="20"/>
      <c s="20"/>
      <c s="20"/>
    </row>
    <row r="81" spans="1:34" s="17" customFormat="1" ht="15.75" customHeight="1">
      <c r="A81" s="18"/>
      <c s="18"/>
      <c s="18"/>
      <c s="19"/>
      <c s="18"/>
      <c s="18"/>
      <c s="18"/>
      <c s="18"/>
      <c s="18"/>
      <c s="19"/>
      <c s="18"/>
      <c s="18"/>
      <c s="18"/>
      <c s="18"/>
      <c s="18"/>
      <c s="18"/>
      <c s="18"/>
      <c s="18"/>
      <c s="18"/>
      <c s="18"/>
      <c s="18"/>
      <c s="18"/>
      <c s="18"/>
      <c s="18"/>
      <c s="18"/>
      <c s="18"/>
      <c s="18"/>
      <c s="18"/>
      <c s="18"/>
      <c s="18"/>
      <c s="20"/>
      <c s="20"/>
      <c s="20"/>
      <c s="20"/>
    </row>
    <row r="82" spans="1:34" s="17" customFormat="1" ht="15.75" customHeight="1">
      <c r="A82" s="18"/>
      <c s="18"/>
      <c s="18"/>
      <c s="19"/>
      <c s="18"/>
      <c s="18"/>
      <c s="18"/>
      <c s="18"/>
      <c s="18"/>
      <c s="19"/>
      <c s="18"/>
      <c s="18"/>
      <c s="18"/>
      <c s="18"/>
      <c s="18"/>
      <c s="18"/>
      <c s="18"/>
      <c s="18"/>
      <c s="18"/>
      <c s="18"/>
      <c s="18"/>
      <c s="18"/>
      <c s="18"/>
      <c s="18"/>
      <c s="18"/>
      <c s="18"/>
      <c s="18"/>
      <c s="18"/>
      <c s="18"/>
      <c s="18"/>
      <c s="20"/>
      <c s="20"/>
      <c s="20"/>
      <c s="20"/>
    </row>
    <row r="83" spans="1:34" s="17" customFormat="1" ht="15.75" customHeight="1">
      <c r="A83" s="18"/>
      <c s="18"/>
      <c s="18"/>
      <c s="19"/>
      <c s="18"/>
      <c s="18"/>
      <c s="18"/>
      <c s="18"/>
      <c s="18"/>
      <c s="19"/>
      <c s="18"/>
      <c s="18"/>
      <c s="18"/>
      <c s="18"/>
      <c s="18"/>
      <c s="18"/>
      <c s="18"/>
      <c s="18"/>
      <c s="18"/>
      <c s="18"/>
      <c s="18"/>
      <c s="18"/>
      <c s="18"/>
      <c s="18"/>
      <c s="18"/>
      <c s="18"/>
      <c s="18"/>
      <c s="18"/>
      <c s="18"/>
      <c s="18"/>
      <c s="20"/>
      <c s="20"/>
      <c s="20"/>
      <c s="20"/>
    </row>
    <row r="84" spans="1:34" s="17" customFormat="1" ht="15.75" customHeight="1">
      <c r="A84" s="18"/>
      <c s="18"/>
      <c s="18"/>
      <c s="19"/>
      <c s="18"/>
      <c s="18"/>
      <c s="18"/>
      <c s="18"/>
      <c s="18"/>
      <c s="19"/>
      <c s="18"/>
      <c s="18"/>
      <c s="18"/>
      <c s="18"/>
      <c s="18"/>
      <c s="18"/>
      <c s="18"/>
      <c s="18"/>
      <c s="18"/>
      <c s="18"/>
      <c s="18"/>
      <c s="18"/>
      <c s="18"/>
      <c s="18"/>
      <c s="18"/>
      <c s="18"/>
      <c s="18"/>
      <c s="18"/>
      <c s="18"/>
      <c s="18"/>
      <c s="20"/>
      <c s="20"/>
      <c s="20"/>
      <c s="20"/>
    </row>
    <row r="85" spans="1:34" s="17" customFormat="1" ht="15.75" customHeight="1">
      <c r="A85" s="18"/>
      <c s="18"/>
      <c s="18"/>
      <c s="19"/>
      <c s="18"/>
      <c s="18"/>
      <c s="18"/>
      <c s="18"/>
      <c s="18"/>
      <c s="19"/>
      <c s="18"/>
      <c s="18"/>
      <c s="18"/>
      <c s="18"/>
      <c s="18"/>
      <c s="18"/>
      <c s="18"/>
      <c s="18"/>
      <c s="18"/>
      <c s="18"/>
      <c s="18"/>
      <c s="18"/>
      <c s="18"/>
      <c s="18"/>
      <c s="18"/>
      <c s="18"/>
      <c s="18"/>
      <c s="18"/>
      <c s="18"/>
      <c s="18"/>
      <c s="20"/>
      <c s="20"/>
      <c s="20"/>
      <c s="20"/>
    </row>
    <row r="86" spans="1:34" s="17" customFormat="1" ht="15.75" customHeight="1">
      <c r="A86" s="18"/>
      <c s="18"/>
      <c s="18"/>
      <c s="19"/>
      <c s="18"/>
      <c s="18"/>
      <c s="18"/>
      <c s="18"/>
      <c s="18"/>
      <c s="19"/>
      <c s="18"/>
      <c s="18"/>
      <c s="18"/>
      <c s="18"/>
      <c s="18"/>
      <c s="18"/>
      <c s="18"/>
      <c s="18"/>
      <c s="18"/>
      <c s="18"/>
      <c s="18"/>
      <c s="18"/>
      <c s="18"/>
      <c s="18"/>
      <c s="18"/>
      <c s="18"/>
      <c s="18"/>
      <c s="18"/>
      <c s="18"/>
      <c s="18"/>
      <c s="20"/>
      <c s="20"/>
      <c s="20"/>
      <c s="20"/>
    </row>
    <row r="87" spans="1:34" s="17" customFormat="1" ht="15.75" customHeight="1">
      <c r="A87" s="18"/>
      <c s="18"/>
      <c s="18"/>
      <c s="19"/>
      <c s="18"/>
      <c s="18"/>
      <c s="18"/>
      <c s="18"/>
      <c s="18"/>
      <c s="19"/>
      <c s="18"/>
      <c s="18"/>
      <c s="18"/>
      <c s="18"/>
      <c s="18"/>
      <c s="18"/>
      <c s="18"/>
      <c s="18"/>
      <c s="18"/>
      <c s="18"/>
      <c s="18"/>
      <c s="18"/>
      <c s="18"/>
      <c s="18"/>
      <c s="18"/>
      <c s="18"/>
      <c s="18"/>
      <c s="18"/>
      <c s="18"/>
      <c s="18"/>
      <c s="20"/>
      <c s="20"/>
      <c s="20"/>
      <c s="20"/>
    </row>
    <row r="88" spans="1:34" s="17" customFormat="1" ht="15.75" customHeight="1">
      <c r="A88" s="18"/>
      <c s="18"/>
      <c s="18"/>
      <c s="19"/>
      <c s="18"/>
      <c s="18"/>
      <c s="18"/>
      <c s="18"/>
      <c s="18"/>
      <c s="19"/>
      <c s="18"/>
      <c s="18"/>
      <c s="18"/>
      <c s="18"/>
      <c s="18"/>
      <c s="18"/>
      <c s="18"/>
      <c s="18"/>
      <c s="18"/>
      <c s="18"/>
      <c s="18"/>
      <c s="18"/>
      <c s="18"/>
      <c s="18"/>
      <c s="18"/>
      <c s="18"/>
      <c s="18"/>
      <c s="18"/>
      <c s="18"/>
      <c s="18"/>
      <c s="20"/>
      <c s="20"/>
      <c s="20"/>
      <c s="20"/>
    </row>
    <row r="89" spans="1:34" s="17" customFormat="1" ht="15.75" customHeight="1">
      <c r="A89" s="18"/>
      <c s="18"/>
      <c s="18"/>
      <c s="19"/>
      <c s="18"/>
      <c s="18"/>
      <c s="18"/>
      <c s="18"/>
      <c s="18"/>
      <c s="19"/>
      <c s="18"/>
      <c s="18"/>
      <c s="18"/>
      <c s="18"/>
      <c s="18"/>
      <c s="18"/>
      <c s="18"/>
      <c s="18"/>
      <c s="18"/>
      <c s="18"/>
      <c s="18"/>
      <c s="18"/>
      <c s="18"/>
      <c s="18"/>
      <c s="18"/>
      <c s="18"/>
      <c s="18"/>
      <c s="18"/>
      <c s="18"/>
      <c s="18"/>
      <c s="20"/>
      <c s="20"/>
      <c s="20"/>
      <c s="20"/>
    </row>
    <row r="90" spans="1:34" s="17" customFormat="1" ht="15.75" customHeight="1">
      <c r="A90" s="18"/>
      <c s="18"/>
      <c s="18"/>
      <c s="19"/>
      <c s="18"/>
      <c s="18"/>
      <c s="18"/>
      <c s="18"/>
      <c s="18"/>
      <c s="19"/>
      <c s="18"/>
      <c s="18"/>
      <c s="18"/>
      <c s="18"/>
      <c s="18"/>
      <c s="18"/>
      <c s="18"/>
      <c s="18"/>
      <c s="18"/>
      <c s="18"/>
      <c s="18"/>
      <c s="18"/>
      <c s="18"/>
      <c s="18"/>
      <c s="18"/>
      <c s="18"/>
      <c s="18"/>
      <c s="18"/>
      <c s="18"/>
      <c s="18"/>
      <c s="20"/>
      <c s="20"/>
      <c s="20"/>
      <c s="20"/>
    </row>
    <row r="91" spans="1:34" s="17" customFormat="1" ht="15.75" customHeight="1">
      <c r="A91" s="18"/>
      <c s="18"/>
      <c s="18"/>
      <c s="19"/>
      <c s="18"/>
      <c s="18"/>
      <c s="18"/>
      <c s="18"/>
      <c s="18"/>
      <c s="19"/>
      <c s="18"/>
      <c s="18"/>
      <c s="18"/>
      <c s="18"/>
      <c s="18"/>
      <c s="18"/>
      <c s="18"/>
      <c s="18"/>
      <c s="18"/>
      <c s="18"/>
      <c s="18"/>
      <c s="18"/>
      <c s="18"/>
      <c s="18"/>
      <c s="18"/>
      <c s="18"/>
      <c s="18"/>
      <c s="18"/>
      <c s="18"/>
      <c s="18"/>
      <c s="20"/>
      <c s="20"/>
      <c s="20"/>
      <c s="20"/>
    </row>
    <row r="92" spans="1:34" s="17" customFormat="1" ht="15.75" customHeight="1">
      <c r="A92" s="18"/>
      <c s="18"/>
      <c s="18"/>
      <c s="19"/>
      <c s="18"/>
      <c s="18"/>
      <c s="18"/>
      <c s="18"/>
      <c s="18"/>
      <c s="19"/>
      <c s="18"/>
      <c s="18"/>
      <c s="18"/>
      <c s="18"/>
      <c s="18"/>
      <c s="18"/>
      <c s="18"/>
      <c s="18"/>
      <c s="18"/>
      <c s="18"/>
      <c s="18"/>
      <c s="18"/>
      <c s="18"/>
      <c s="18"/>
      <c s="18"/>
      <c s="18"/>
      <c s="18"/>
      <c s="18"/>
      <c s="18"/>
      <c s="18"/>
      <c s="20"/>
      <c s="20"/>
      <c s="20"/>
      <c s="20"/>
    </row>
    <row r="93" spans="1:34" s="17" customFormat="1" ht="15.75" customHeight="1">
      <c r="A93" s="18"/>
      <c s="18"/>
      <c s="18"/>
      <c s="19"/>
      <c s="18"/>
      <c s="18"/>
      <c s="18"/>
      <c s="18"/>
      <c s="18"/>
      <c s="19"/>
      <c s="18"/>
      <c s="18"/>
      <c s="18"/>
      <c s="18"/>
      <c s="18"/>
      <c s="18"/>
      <c s="18"/>
      <c s="18"/>
      <c s="18"/>
      <c s="18"/>
      <c s="18"/>
      <c s="18"/>
      <c s="18"/>
      <c s="18"/>
      <c s="18"/>
      <c s="18"/>
      <c s="18"/>
      <c s="18"/>
      <c s="18"/>
      <c s="18"/>
      <c s="20"/>
      <c s="20"/>
      <c s="20"/>
      <c s="20"/>
    </row>
    <row r="94" spans="1:34" s="17" customFormat="1" ht="15.75" customHeight="1">
      <c r="A94" s="18"/>
      <c s="18"/>
      <c s="18"/>
      <c s="19"/>
      <c s="18"/>
      <c s="18"/>
      <c s="18"/>
      <c s="18"/>
      <c s="18"/>
      <c s="19"/>
      <c s="18"/>
      <c s="18"/>
      <c s="18"/>
      <c s="18"/>
      <c s="18"/>
      <c s="18"/>
      <c s="18"/>
      <c s="18"/>
      <c s="18"/>
      <c s="18"/>
      <c s="18"/>
      <c s="18"/>
      <c s="18"/>
      <c s="18"/>
      <c s="18"/>
      <c s="18"/>
      <c s="18"/>
      <c s="18"/>
      <c s="18"/>
      <c s="18"/>
      <c s="20"/>
      <c s="20"/>
      <c s="20"/>
      <c s="20"/>
    </row>
    <row r="95" spans="1:34" s="17" customFormat="1" ht="15.75" customHeight="1">
      <c r="A95" s="18"/>
      <c s="18"/>
      <c s="18"/>
      <c s="19"/>
      <c s="18"/>
      <c s="18"/>
      <c s="18"/>
      <c s="18"/>
      <c s="18"/>
      <c s="19"/>
      <c s="18"/>
      <c s="18"/>
      <c s="18"/>
      <c s="18"/>
      <c s="18"/>
      <c s="18"/>
      <c s="18"/>
      <c s="18"/>
      <c s="18"/>
      <c s="18"/>
      <c s="18"/>
      <c s="18"/>
      <c s="18"/>
      <c s="18"/>
      <c s="18"/>
      <c s="18"/>
      <c s="18"/>
      <c s="18"/>
      <c s="18"/>
      <c s="18"/>
      <c s="20"/>
      <c s="20"/>
      <c s="20"/>
      <c s="20"/>
    </row>
    <row r="96" spans="1:34" s="17" customFormat="1" ht="15.75" customHeight="1">
      <c r="A96" s="18"/>
      <c s="18"/>
      <c s="18"/>
      <c s="19"/>
      <c s="18"/>
      <c s="18"/>
      <c s="18"/>
      <c s="18"/>
      <c s="18"/>
      <c s="19"/>
      <c s="18"/>
      <c s="18"/>
      <c s="18"/>
      <c s="18"/>
      <c s="18"/>
      <c s="18"/>
      <c s="18"/>
      <c s="18"/>
      <c s="18"/>
      <c s="18"/>
      <c s="18"/>
      <c s="18"/>
      <c s="18"/>
      <c s="18"/>
      <c s="18"/>
      <c s="18"/>
      <c s="18"/>
      <c s="18"/>
      <c s="18"/>
      <c s="18"/>
      <c s="20"/>
      <c s="20"/>
      <c s="20"/>
      <c s="20"/>
    </row>
    <row r="97" spans="1:34" s="17" customFormat="1" ht="15.75" customHeight="1">
      <c r="A97" s="18"/>
      <c s="18"/>
      <c s="18"/>
      <c s="19"/>
      <c s="18"/>
      <c s="18"/>
      <c s="18"/>
      <c s="18"/>
      <c s="18"/>
      <c s="19"/>
      <c s="18"/>
      <c s="18"/>
      <c s="18"/>
      <c s="18"/>
      <c s="18"/>
      <c s="18"/>
      <c s="18"/>
      <c s="18"/>
      <c s="18"/>
      <c s="18"/>
      <c s="18"/>
      <c s="18"/>
      <c s="18"/>
      <c s="18"/>
      <c s="18"/>
      <c s="18"/>
      <c s="18"/>
      <c s="18"/>
      <c s="18"/>
      <c s="18"/>
      <c s="20"/>
      <c s="20"/>
      <c s="20"/>
      <c s="20"/>
    </row>
    <row r="98" spans="1:34" s="17" customFormat="1" ht="15.75" customHeight="1">
      <c r="A98" s="18"/>
      <c s="18"/>
      <c s="18"/>
      <c s="19"/>
      <c s="18"/>
      <c s="18"/>
      <c s="18"/>
      <c s="18"/>
      <c s="18"/>
      <c s="19"/>
      <c s="18"/>
      <c s="18"/>
      <c s="18"/>
      <c s="18"/>
      <c s="18"/>
      <c s="18"/>
      <c s="18"/>
      <c s="18"/>
      <c s="18"/>
      <c s="18"/>
      <c s="18"/>
      <c s="18"/>
      <c s="18"/>
      <c s="18"/>
      <c s="18"/>
      <c s="18"/>
      <c s="18"/>
      <c s="18"/>
      <c s="18"/>
      <c s="18"/>
      <c s="20"/>
      <c s="20"/>
      <c s="20"/>
      <c s="20"/>
    </row>
    <row r="99" spans="1:34" s="17" customFormat="1" ht="15.75" customHeight="1">
      <c r="A99" s="18"/>
      <c s="18"/>
      <c s="18"/>
      <c s="19"/>
      <c s="18"/>
      <c s="18"/>
      <c s="18"/>
      <c s="18"/>
      <c s="18"/>
      <c s="19"/>
      <c s="18"/>
      <c s="18"/>
      <c s="18"/>
      <c s="18"/>
      <c s="18"/>
      <c s="18"/>
      <c s="18"/>
      <c s="18"/>
      <c s="18"/>
      <c s="18"/>
      <c s="18"/>
      <c s="18"/>
      <c s="18"/>
      <c s="18"/>
      <c s="18"/>
      <c s="18"/>
      <c s="18"/>
      <c s="18"/>
      <c s="18"/>
      <c s="18"/>
      <c s="20"/>
      <c s="20"/>
      <c s="20"/>
      <c s="20"/>
    </row>
    <row r="100" spans="1:34" s="17" customFormat="1" ht="15.75" customHeight="1">
      <c r="A100" s="18"/>
      <c s="18"/>
      <c s="18"/>
      <c s="19"/>
      <c s="18"/>
      <c s="18"/>
      <c s="18"/>
      <c s="18"/>
      <c s="18"/>
      <c s="19"/>
      <c s="18"/>
      <c s="18"/>
      <c s="18"/>
      <c s="18"/>
      <c s="18"/>
      <c s="18"/>
      <c s="18"/>
      <c s="18"/>
      <c s="18"/>
      <c s="18"/>
      <c s="18"/>
      <c s="18"/>
      <c s="18"/>
      <c s="18"/>
      <c s="18"/>
      <c s="18"/>
      <c s="18"/>
      <c s="18"/>
      <c s="18"/>
      <c s="18"/>
      <c s="20"/>
      <c s="20"/>
      <c s="20"/>
      <c s="20"/>
    </row>
    <row r="101" spans="1:34" s="17" customFormat="1" ht="15.75" customHeight="1">
      <c r="A101" s="18"/>
      <c s="18"/>
      <c s="18"/>
      <c s="19"/>
      <c s="18"/>
      <c s="18"/>
      <c s="18"/>
      <c s="18"/>
      <c s="18"/>
      <c s="19"/>
      <c s="18"/>
      <c s="18"/>
      <c s="18"/>
      <c s="18"/>
      <c s="18"/>
      <c s="18"/>
      <c s="18"/>
      <c s="18"/>
      <c s="18"/>
      <c s="18"/>
      <c s="18"/>
      <c s="18"/>
      <c s="18"/>
      <c s="18"/>
      <c s="18"/>
      <c s="18"/>
      <c s="18"/>
      <c s="18"/>
      <c s="18"/>
      <c s="18"/>
      <c s="20"/>
      <c s="20"/>
      <c s="20"/>
      <c s="20"/>
    </row>
    <row r="102" spans="1:34" s="17" customFormat="1" ht="15.75" customHeight="1">
      <c r="A102" s="18"/>
      <c s="18"/>
      <c s="18"/>
      <c s="19"/>
      <c s="18"/>
      <c s="18"/>
      <c s="18"/>
      <c s="18"/>
      <c s="18"/>
      <c s="19"/>
      <c s="18"/>
      <c s="18"/>
      <c s="18"/>
      <c s="18"/>
      <c s="18"/>
      <c s="18"/>
      <c s="18"/>
      <c s="18"/>
      <c s="18"/>
      <c s="18"/>
      <c s="18"/>
      <c s="18"/>
      <c s="18"/>
      <c s="18"/>
      <c s="18"/>
      <c s="18"/>
      <c s="18"/>
      <c s="18"/>
      <c s="18"/>
      <c s="18"/>
      <c s="20"/>
      <c s="20"/>
      <c s="20"/>
      <c s="20"/>
    </row>
    <row r="103" spans="1:34" s="17" customFormat="1" ht="15.75" customHeight="1">
      <c r="A103" s="18"/>
      <c s="18"/>
      <c s="18"/>
      <c s="19"/>
      <c s="18"/>
      <c s="18"/>
      <c s="18"/>
      <c s="18"/>
      <c s="18"/>
      <c s="19"/>
      <c s="18"/>
      <c s="18"/>
      <c s="18"/>
      <c s="18"/>
      <c s="18"/>
      <c s="18"/>
      <c s="18"/>
      <c s="18"/>
      <c s="18"/>
      <c s="18"/>
      <c s="18"/>
      <c s="18"/>
      <c s="18"/>
      <c s="18"/>
      <c s="18"/>
      <c s="18"/>
      <c s="18"/>
      <c s="18"/>
      <c s="18"/>
      <c s="18"/>
      <c s="20"/>
      <c s="20"/>
      <c s="20"/>
      <c s="20"/>
    </row>
    <row r="104" spans="1:34" s="17" customFormat="1" ht="15.75" customHeight="1">
      <c r="A104" s="18"/>
      <c s="18"/>
      <c s="18"/>
      <c s="19"/>
      <c s="18"/>
      <c s="18"/>
      <c s="18"/>
      <c s="18"/>
      <c s="18"/>
      <c s="19"/>
      <c s="18"/>
      <c s="18"/>
      <c s="18"/>
      <c s="18"/>
      <c s="18"/>
      <c s="18"/>
      <c s="18"/>
      <c s="18"/>
      <c s="18"/>
      <c s="18"/>
      <c s="18"/>
      <c s="18"/>
      <c s="18"/>
      <c s="18"/>
      <c s="18"/>
      <c s="18"/>
      <c s="18"/>
      <c s="18"/>
      <c s="18"/>
      <c s="18"/>
      <c s="20"/>
      <c s="20"/>
      <c s="20"/>
      <c s="20"/>
    </row>
    <row r="105" spans="1:34" s="17" customFormat="1" ht="15.75" customHeight="1">
      <c r="A105" s="18"/>
      <c s="18"/>
      <c s="18"/>
      <c s="19"/>
      <c s="18"/>
      <c s="18"/>
      <c s="18"/>
      <c s="18"/>
      <c s="18"/>
      <c s="19"/>
      <c s="18"/>
      <c s="18"/>
      <c s="18"/>
      <c s="18"/>
      <c s="18"/>
      <c s="18"/>
      <c s="18"/>
      <c s="18"/>
      <c s="18"/>
      <c s="18"/>
      <c s="18"/>
      <c s="18"/>
      <c s="18"/>
      <c s="18"/>
      <c s="18"/>
      <c s="18"/>
      <c s="18"/>
      <c s="18"/>
      <c s="18"/>
      <c s="18"/>
      <c s="20"/>
      <c s="20"/>
      <c s="20"/>
      <c s="20"/>
    </row>
    <row r="106" spans="1:34" s="17" customFormat="1" ht="15.75" customHeight="1">
      <c r="A106" s="18"/>
      <c s="18"/>
      <c s="18"/>
      <c s="19"/>
      <c s="18"/>
      <c s="18"/>
      <c s="18"/>
      <c s="18"/>
      <c s="18"/>
      <c s="19"/>
      <c s="18"/>
      <c s="18"/>
      <c s="18"/>
      <c s="18"/>
      <c s="18"/>
      <c s="18"/>
      <c s="18"/>
      <c s="18"/>
      <c s="18"/>
      <c s="18"/>
      <c s="18"/>
      <c s="18"/>
      <c s="18"/>
      <c s="18"/>
      <c s="18"/>
      <c s="18"/>
      <c s="18"/>
      <c s="18"/>
      <c s="18"/>
      <c s="18"/>
      <c s="20"/>
      <c s="20"/>
      <c s="20"/>
      <c s="20"/>
    </row>
    <row r="107" spans="1:34" s="17" customFormat="1" ht="15.75" customHeight="1">
      <c r="A107" s="18"/>
      <c s="18"/>
      <c s="18"/>
      <c s="19"/>
      <c s="18"/>
      <c s="18"/>
      <c s="18"/>
      <c s="18"/>
      <c s="18"/>
      <c s="19"/>
      <c s="18"/>
      <c s="18"/>
      <c s="18"/>
      <c s="18"/>
      <c s="18"/>
      <c s="18"/>
      <c s="18"/>
      <c s="18"/>
      <c s="18"/>
      <c s="18"/>
      <c s="18"/>
      <c s="18"/>
      <c s="18"/>
      <c s="18"/>
      <c s="18"/>
      <c s="18"/>
      <c s="18"/>
      <c s="18"/>
      <c s="18"/>
      <c s="18"/>
      <c s="20"/>
      <c s="20"/>
      <c s="20"/>
      <c s="20"/>
    </row>
    <row r="108" spans="1:34" s="17" customFormat="1" ht="15.75" customHeight="1">
      <c r="A108" s="18"/>
      <c s="18"/>
      <c s="18"/>
      <c s="19"/>
      <c s="18"/>
      <c s="18"/>
      <c s="18"/>
      <c s="18"/>
      <c s="18"/>
      <c s="19"/>
      <c s="18"/>
      <c s="18"/>
      <c s="18"/>
      <c s="18"/>
      <c s="18"/>
      <c s="18"/>
      <c s="18"/>
      <c s="18"/>
      <c s="18"/>
      <c s="18"/>
      <c s="18"/>
      <c s="18"/>
      <c s="18"/>
      <c s="18"/>
      <c s="18"/>
      <c s="18"/>
      <c s="18"/>
      <c s="18"/>
      <c s="18"/>
      <c s="18"/>
      <c s="20"/>
      <c s="20"/>
      <c s="20"/>
      <c s="20"/>
    </row>
    <row r="109" spans="1:34" s="17" customFormat="1" ht="15.75" customHeight="1">
      <c r="A109" s="18"/>
      <c s="18"/>
      <c s="18"/>
      <c s="19"/>
      <c s="18"/>
      <c s="18"/>
      <c s="18"/>
      <c s="18"/>
      <c s="18"/>
      <c s="19"/>
      <c s="18"/>
      <c s="18"/>
      <c s="18"/>
      <c s="18"/>
      <c s="18"/>
      <c s="18"/>
      <c s="18"/>
      <c s="18"/>
      <c s="18"/>
      <c s="18"/>
      <c s="18"/>
      <c s="18"/>
      <c s="18"/>
      <c s="18"/>
      <c s="18"/>
      <c s="18"/>
      <c s="18"/>
      <c s="18"/>
      <c s="18"/>
      <c s="18"/>
      <c s="20"/>
      <c s="20"/>
      <c s="20"/>
      <c s="20"/>
    </row>
    <row r="110" spans="1:34" s="17" customFormat="1" ht="15.75" customHeight="1">
      <c r="A110" s="18"/>
      <c s="18"/>
      <c s="18"/>
      <c s="19"/>
      <c s="18"/>
      <c s="18"/>
      <c s="18"/>
      <c s="18"/>
      <c s="18"/>
      <c s="19"/>
      <c s="18"/>
      <c s="18"/>
      <c s="18"/>
      <c s="18"/>
      <c s="18"/>
      <c s="18"/>
      <c s="18"/>
      <c s="18"/>
      <c s="18"/>
      <c s="18"/>
      <c s="18"/>
      <c s="18"/>
      <c s="18"/>
      <c s="18"/>
      <c s="18"/>
      <c s="18"/>
      <c s="18"/>
      <c s="18"/>
      <c s="18"/>
      <c s="18"/>
      <c s="20"/>
      <c s="20"/>
      <c s="20"/>
      <c s="20"/>
    </row>
    <row r="111" spans="1:34" s="17" customFormat="1" ht="15.75" customHeight="1">
      <c r="A111" s="18"/>
      <c s="18"/>
      <c s="18"/>
      <c s="19"/>
      <c s="18"/>
      <c s="18"/>
      <c s="18"/>
      <c s="18"/>
      <c s="18"/>
      <c s="19"/>
      <c s="18"/>
      <c s="18"/>
      <c s="18"/>
      <c s="18"/>
      <c s="18"/>
      <c s="18"/>
      <c s="18"/>
      <c s="18"/>
      <c s="18"/>
      <c s="18"/>
      <c s="18"/>
      <c s="18"/>
      <c s="18"/>
      <c s="18"/>
      <c s="18"/>
      <c s="18"/>
      <c s="18"/>
      <c s="18"/>
      <c s="18"/>
      <c s="18"/>
      <c s="20"/>
      <c s="20"/>
      <c s="20"/>
      <c s="20"/>
    </row>
    <row r="112" spans="1:34" s="17" customFormat="1" ht="15.75" customHeight="1">
      <c r="A112" s="18"/>
      <c s="18"/>
      <c s="18"/>
      <c s="19"/>
      <c s="18"/>
      <c s="18"/>
      <c s="18"/>
      <c s="18"/>
      <c s="18"/>
      <c s="19"/>
      <c s="18"/>
      <c s="18"/>
      <c s="18"/>
      <c s="18"/>
      <c s="18"/>
      <c s="18"/>
      <c s="18"/>
      <c s="18"/>
      <c s="18"/>
      <c s="18"/>
      <c s="18"/>
      <c s="18"/>
      <c s="18"/>
      <c s="18"/>
      <c s="18"/>
      <c s="18"/>
      <c s="18"/>
      <c s="18"/>
      <c s="18"/>
      <c s="18"/>
      <c s="20"/>
      <c s="20"/>
      <c s="20"/>
      <c s="20"/>
    </row>
    <row r="113" spans="1:34" s="17" customFormat="1" ht="15.75" customHeight="1">
      <c r="A113" s="18"/>
      <c s="18"/>
      <c s="18"/>
      <c s="19"/>
      <c s="18"/>
      <c s="18"/>
      <c s="18"/>
      <c s="18"/>
      <c s="18"/>
      <c s="19"/>
      <c s="18"/>
      <c s="18"/>
      <c s="18"/>
      <c s="18"/>
      <c s="18"/>
      <c s="18"/>
      <c s="18"/>
      <c s="18"/>
      <c s="18"/>
      <c s="18"/>
      <c s="18"/>
      <c s="18"/>
      <c s="18"/>
      <c s="18"/>
      <c s="18"/>
      <c s="18"/>
      <c s="18"/>
      <c s="18"/>
      <c s="18"/>
      <c s="18"/>
      <c s="20"/>
      <c s="20"/>
      <c s="20"/>
      <c s="20"/>
    </row>
    <row r="114" spans="1:34" s="17" customFormat="1" ht="15.75" customHeight="1">
      <c r="A114" s="18"/>
      <c s="18"/>
      <c s="18"/>
      <c s="19"/>
      <c s="18"/>
      <c s="18"/>
      <c s="18"/>
      <c s="18"/>
      <c s="18"/>
      <c s="19"/>
      <c s="18"/>
      <c s="18"/>
      <c s="18"/>
      <c s="18"/>
      <c s="18"/>
      <c s="18"/>
      <c s="18"/>
      <c s="18"/>
      <c s="18"/>
      <c s="18"/>
      <c s="18"/>
      <c s="18"/>
      <c s="18"/>
      <c s="18"/>
      <c s="18"/>
      <c s="18"/>
      <c s="18"/>
      <c s="18"/>
      <c s="18"/>
      <c s="18"/>
      <c s="20"/>
      <c s="20"/>
      <c s="20"/>
      <c s="20"/>
    </row>
    <row r="115" spans="1:34" s="17" customFormat="1" ht="15.75" customHeight="1">
      <c r="A115" s="18"/>
      <c s="18"/>
      <c s="18"/>
      <c s="19"/>
      <c s="18"/>
      <c s="18"/>
      <c s="18"/>
      <c s="18"/>
      <c s="18"/>
      <c s="19"/>
      <c s="18"/>
      <c s="18"/>
      <c s="18"/>
      <c s="18"/>
      <c s="18"/>
      <c s="18"/>
      <c s="18"/>
      <c s="18"/>
      <c s="18"/>
      <c s="18"/>
      <c s="18"/>
      <c s="18"/>
      <c s="18"/>
      <c s="18"/>
      <c s="18"/>
      <c s="18"/>
      <c s="18"/>
      <c s="18"/>
      <c s="18"/>
      <c s="18"/>
      <c s="20"/>
      <c s="20"/>
      <c s="20"/>
      <c s="20"/>
    </row>
    <row r="116" spans="1:34" s="17" customFormat="1" ht="15.75" customHeight="1">
      <c r="A116" s="18"/>
      <c s="18"/>
      <c s="18"/>
      <c s="19"/>
      <c s="18"/>
      <c s="18"/>
      <c s="18"/>
      <c s="18"/>
      <c s="18"/>
      <c s="19"/>
      <c s="18"/>
      <c s="18"/>
      <c s="18"/>
      <c s="18"/>
      <c s="18"/>
      <c s="18"/>
      <c s="18"/>
      <c s="18"/>
      <c s="18"/>
      <c s="18"/>
      <c s="18"/>
      <c s="18"/>
      <c s="18"/>
      <c s="18"/>
      <c s="18"/>
      <c s="18"/>
      <c s="18"/>
      <c s="18"/>
      <c s="18"/>
      <c s="18"/>
      <c s="20"/>
      <c s="20"/>
      <c s="20"/>
      <c s="20"/>
    </row>
    <row r="117" spans="1:34" s="17" customFormat="1" ht="15.75" customHeight="1">
      <c r="A117" s="18"/>
      <c s="18"/>
      <c s="18"/>
      <c s="19"/>
      <c s="18"/>
      <c s="18"/>
      <c s="18"/>
      <c s="18"/>
      <c s="18"/>
      <c s="19"/>
      <c s="18"/>
      <c s="18"/>
      <c s="18"/>
      <c s="18"/>
      <c s="18"/>
      <c s="18"/>
      <c s="18"/>
      <c s="18"/>
      <c s="18"/>
      <c s="18"/>
      <c s="18"/>
      <c s="18"/>
      <c s="18"/>
      <c s="18"/>
      <c s="18"/>
      <c s="18"/>
      <c s="18"/>
      <c s="18"/>
      <c s="18"/>
      <c s="18"/>
      <c s="20"/>
      <c s="20"/>
      <c s="20"/>
      <c s="20"/>
    </row>
    <row r="118" spans="1:34" s="17" customFormat="1" ht="15.75" customHeight="1">
      <c r="A118" s="18"/>
      <c s="18"/>
      <c s="18"/>
      <c s="19"/>
      <c s="18"/>
      <c s="18"/>
      <c s="18"/>
      <c s="18"/>
      <c s="18"/>
      <c s="19"/>
      <c s="18"/>
      <c s="18"/>
      <c s="18"/>
      <c s="18"/>
      <c s="18"/>
      <c s="18"/>
      <c s="18"/>
      <c s="18"/>
      <c s="18"/>
      <c s="18"/>
      <c s="18"/>
      <c s="18"/>
      <c s="18"/>
      <c s="18"/>
      <c s="18"/>
      <c s="18"/>
      <c s="18"/>
      <c s="18"/>
      <c s="18"/>
      <c s="18"/>
      <c s="20"/>
      <c s="20"/>
      <c s="20"/>
      <c s="20"/>
    </row>
    <row r="119" spans="1:34" s="17" customFormat="1" ht="15.75" customHeight="1">
      <c r="A119" s="18"/>
      <c s="18"/>
      <c s="18"/>
      <c s="19"/>
      <c s="18"/>
      <c s="18"/>
      <c s="18"/>
      <c s="18"/>
      <c s="18"/>
      <c s="19"/>
      <c s="18"/>
      <c s="18"/>
      <c s="18"/>
      <c s="18"/>
      <c s="18"/>
      <c s="18"/>
      <c s="18"/>
      <c s="18"/>
      <c s="18"/>
      <c s="18"/>
      <c s="18"/>
      <c s="18"/>
      <c s="18"/>
      <c s="18"/>
      <c s="18"/>
      <c s="18"/>
      <c s="18"/>
      <c s="18"/>
      <c s="18"/>
      <c s="18"/>
      <c s="20"/>
      <c s="20"/>
      <c s="20"/>
      <c s="20"/>
    </row>
    <row r="120" spans="1:34" s="17" customFormat="1" ht="15.75" customHeight="1">
      <c r="A120" s="18"/>
      <c s="18"/>
      <c s="18"/>
      <c s="19"/>
      <c s="18"/>
      <c s="18"/>
      <c s="18"/>
      <c s="18"/>
      <c s="18"/>
      <c s="19"/>
      <c s="18"/>
      <c s="18"/>
      <c s="18"/>
      <c s="18"/>
      <c s="18"/>
      <c s="18"/>
      <c s="18"/>
      <c s="18"/>
      <c s="18"/>
      <c s="18"/>
      <c s="18"/>
      <c s="18"/>
      <c s="18"/>
      <c s="18"/>
      <c s="18"/>
      <c s="18"/>
      <c s="18"/>
      <c s="18"/>
      <c s="18"/>
      <c s="18"/>
      <c s="20"/>
      <c s="20"/>
      <c s="20"/>
      <c s="20"/>
    </row>
    <row r="121" spans="1:34" s="17" customFormat="1" ht="15.75" customHeight="1">
      <c r="A121" s="18"/>
      <c s="18"/>
      <c s="18"/>
      <c s="19"/>
      <c s="18"/>
      <c s="18"/>
      <c s="18"/>
      <c s="18"/>
      <c s="18"/>
      <c s="19"/>
      <c s="18"/>
      <c s="18"/>
      <c s="18"/>
      <c s="18"/>
      <c s="18"/>
      <c s="18"/>
      <c s="18"/>
      <c s="18"/>
      <c s="18"/>
      <c s="18"/>
      <c s="18"/>
      <c s="18"/>
      <c s="18"/>
      <c s="18"/>
      <c s="18"/>
      <c s="18"/>
      <c s="18"/>
      <c s="18"/>
      <c s="18"/>
      <c s="18"/>
      <c s="20"/>
      <c s="20"/>
      <c s="20"/>
      <c s="20"/>
    </row>
    <row r="122" spans="1:34" s="17" customFormat="1" ht="15.75" customHeight="1">
      <c r="A122" s="18"/>
      <c s="18"/>
      <c s="18"/>
      <c s="19"/>
      <c s="18"/>
      <c s="18"/>
      <c s="18"/>
      <c s="18"/>
      <c s="18"/>
      <c s="19"/>
      <c s="18"/>
      <c s="18"/>
      <c s="18"/>
      <c s="18"/>
      <c s="18"/>
      <c s="18"/>
      <c s="18"/>
      <c s="18"/>
      <c s="18"/>
      <c s="18"/>
      <c s="18"/>
      <c s="18"/>
      <c s="18"/>
      <c s="18"/>
      <c s="18"/>
      <c s="18"/>
      <c s="18"/>
      <c s="18"/>
      <c s="18"/>
      <c s="18"/>
      <c s="20"/>
      <c s="20"/>
      <c s="20"/>
      <c s="20"/>
    </row>
    <row r="123" spans="1:34" s="17" customFormat="1" ht="15.75" customHeight="1">
      <c r="A123" s="18"/>
      <c s="18"/>
      <c s="18"/>
      <c s="19"/>
      <c s="18"/>
      <c s="18"/>
      <c s="18"/>
      <c s="18"/>
      <c s="18"/>
      <c s="19"/>
      <c s="18"/>
      <c s="18"/>
      <c s="18"/>
      <c s="18"/>
      <c s="18"/>
      <c s="18"/>
      <c s="18"/>
      <c s="18"/>
      <c s="18"/>
      <c s="18"/>
      <c s="18"/>
      <c s="18"/>
      <c s="18"/>
      <c s="18"/>
      <c s="18"/>
      <c s="18"/>
      <c s="18"/>
      <c s="18"/>
      <c s="18"/>
      <c s="18"/>
      <c s="20"/>
      <c s="20"/>
      <c s="20"/>
      <c s="20"/>
    </row>
    <row r="124" spans="1:34" s="17" customFormat="1" ht="15.75" customHeight="1">
      <c r="A124" s="18"/>
      <c s="18"/>
      <c s="18"/>
      <c s="19"/>
      <c s="18"/>
      <c s="18"/>
      <c s="18"/>
      <c s="18"/>
      <c s="18"/>
      <c s="19"/>
      <c s="18"/>
      <c s="18"/>
      <c s="18"/>
      <c s="18"/>
      <c s="18"/>
      <c s="18"/>
      <c s="18"/>
      <c s="18"/>
      <c s="18"/>
      <c s="18"/>
      <c s="18"/>
      <c s="18"/>
      <c s="18"/>
      <c s="18"/>
      <c s="18"/>
      <c s="18"/>
      <c s="18"/>
      <c s="18"/>
      <c s="18"/>
      <c s="18"/>
      <c s="20"/>
      <c s="20"/>
      <c s="20"/>
      <c s="20"/>
    </row>
    <row r="125" spans="1:34" s="17" customFormat="1" ht="15.75" customHeight="1">
      <c r="A125" s="18"/>
      <c s="18"/>
      <c s="18"/>
      <c s="19"/>
      <c s="18"/>
      <c s="18"/>
      <c s="18"/>
      <c s="18"/>
      <c s="18"/>
      <c s="19"/>
      <c s="18"/>
      <c s="18"/>
      <c s="18"/>
      <c s="18"/>
      <c s="18"/>
      <c s="18"/>
      <c s="18"/>
      <c s="18"/>
      <c s="18"/>
      <c s="18"/>
      <c s="18"/>
      <c s="18"/>
      <c s="18"/>
      <c s="18"/>
      <c s="18"/>
      <c s="18"/>
      <c s="18"/>
      <c s="18"/>
      <c s="18"/>
      <c s="18"/>
      <c s="20"/>
      <c s="20"/>
      <c s="20"/>
      <c s="20"/>
    </row>
    <row r="126" spans="1:34" s="17" customFormat="1" ht="15.75" customHeight="1">
      <c r="A126" s="18"/>
      <c s="18"/>
      <c s="18"/>
      <c s="19"/>
      <c s="18"/>
      <c s="18"/>
      <c s="18"/>
      <c s="18"/>
      <c s="18"/>
      <c s="19"/>
      <c s="18"/>
      <c s="18"/>
      <c s="18"/>
      <c s="18"/>
      <c s="18"/>
      <c s="18"/>
      <c s="18"/>
      <c s="18"/>
      <c s="18"/>
      <c s="18"/>
      <c s="18"/>
      <c s="18"/>
      <c s="18"/>
      <c s="18"/>
      <c s="18"/>
      <c s="18"/>
      <c s="18"/>
      <c s="18"/>
      <c s="18"/>
      <c s="18"/>
      <c s="20"/>
      <c s="20"/>
      <c s="20"/>
      <c s="20"/>
    </row>
    <row r="127" spans="1:34" s="17" customFormat="1" ht="15.75" customHeight="1">
      <c r="A127" s="18"/>
      <c s="18"/>
      <c s="18"/>
      <c s="19"/>
      <c s="18"/>
      <c s="18"/>
      <c s="18"/>
      <c s="18"/>
      <c s="18"/>
      <c s="19"/>
      <c s="18"/>
      <c s="18"/>
      <c s="18"/>
      <c s="18"/>
      <c s="18"/>
      <c s="18"/>
      <c s="18"/>
      <c s="18"/>
      <c s="18"/>
      <c s="18"/>
      <c s="18"/>
      <c s="18"/>
      <c s="18"/>
      <c s="18"/>
      <c s="18"/>
      <c s="18"/>
      <c s="18"/>
      <c s="18"/>
      <c s="18"/>
      <c s="18"/>
      <c s="20"/>
      <c s="20"/>
      <c s="20"/>
      <c s="20"/>
    </row>
    <row r="128" spans="1:34" s="17" customFormat="1" ht="15.75" customHeight="1">
      <c r="A128" s="18"/>
      <c s="18"/>
      <c s="18"/>
      <c s="19"/>
      <c s="18"/>
      <c s="18"/>
      <c s="18"/>
      <c s="18"/>
      <c s="18"/>
      <c s="19"/>
      <c s="18"/>
      <c s="18"/>
      <c s="18"/>
      <c s="18"/>
      <c s="18"/>
      <c s="18"/>
      <c s="18"/>
      <c s="18"/>
      <c s="18"/>
      <c s="18"/>
      <c s="18"/>
      <c s="18"/>
      <c s="18"/>
      <c s="18"/>
      <c s="18"/>
      <c s="18"/>
      <c s="18"/>
      <c s="18"/>
      <c s="18"/>
      <c s="18"/>
      <c s="20"/>
      <c s="20"/>
      <c s="20"/>
      <c s="20"/>
    </row>
    <row r="129" spans="1:34" s="17" customFormat="1" ht="15.75" customHeight="1">
      <c r="A129" s="18"/>
      <c s="18"/>
      <c s="18"/>
      <c s="19"/>
      <c s="18"/>
      <c s="18"/>
      <c s="18"/>
      <c s="18"/>
      <c s="18"/>
      <c s="19"/>
      <c s="18"/>
      <c s="18"/>
      <c s="18"/>
      <c s="18"/>
      <c s="18"/>
      <c s="18"/>
      <c s="18"/>
      <c s="18"/>
      <c s="18"/>
      <c s="18"/>
      <c s="18"/>
      <c s="18"/>
      <c s="18"/>
      <c s="18"/>
      <c s="18"/>
      <c s="18"/>
      <c s="18"/>
      <c s="18"/>
      <c s="18"/>
      <c s="18"/>
      <c s="20"/>
      <c s="20"/>
      <c s="20"/>
      <c s="20"/>
    </row>
    <row r="130" spans="1:34" s="17" customFormat="1" ht="15.75" customHeight="1">
      <c r="A130" s="18"/>
      <c s="18"/>
      <c s="18"/>
      <c s="19"/>
      <c s="18"/>
      <c s="18"/>
      <c s="18"/>
      <c s="18"/>
      <c s="18"/>
      <c s="19"/>
      <c s="18"/>
      <c s="18"/>
      <c s="18"/>
      <c s="18"/>
      <c s="18"/>
      <c s="18"/>
      <c s="18"/>
      <c s="18"/>
      <c s="18"/>
      <c s="18"/>
      <c s="18"/>
      <c s="18"/>
      <c s="18"/>
      <c s="18"/>
      <c s="18"/>
      <c s="18"/>
      <c s="18"/>
      <c s="18"/>
      <c s="18"/>
      <c s="18"/>
      <c s="20"/>
      <c s="20"/>
      <c s="20"/>
      <c s="20"/>
    </row>
    <row r="131" spans="1:34" s="17" customFormat="1" ht="15.75" customHeight="1">
      <c r="A131" s="18"/>
      <c s="18"/>
      <c s="18"/>
      <c s="19"/>
      <c s="18"/>
      <c s="18"/>
      <c s="18"/>
      <c s="18"/>
      <c s="18"/>
      <c s="19"/>
      <c s="18"/>
      <c s="18"/>
      <c s="18"/>
      <c s="18"/>
      <c s="18"/>
      <c s="18"/>
      <c s="18"/>
      <c s="18"/>
      <c s="18"/>
      <c s="18"/>
      <c s="18"/>
      <c s="18"/>
      <c s="18"/>
      <c s="18"/>
      <c s="18"/>
      <c s="18"/>
      <c s="18"/>
      <c s="18"/>
      <c s="18"/>
      <c s="18"/>
      <c s="20"/>
      <c s="20"/>
      <c s="20"/>
      <c s="20"/>
    </row>
    <row r="132" spans="1:34" s="17" customFormat="1" ht="15.75" customHeight="1">
      <c r="A132" s="18"/>
      <c s="18"/>
      <c s="18"/>
      <c s="19"/>
      <c s="18"/>
      <c s="18"/>
      <c s="18"/>
      <c s="18"/>
      <c s="18"/>
      <c s="19"/>
      <c s="18"/>
      <c s="18"/>
      <c s="18"/>
      <c s="18"/>
      <c s="18"/>
      <c s="18"/>
      <c s="18"/>
      <c s="18"/>
      <c s="18"/>
      <c s="18"/>
      <c s="18"/>
      <c s="18"/>
      <c s="18"/>
      <c s="18"/>
      <c s="18"/>
      <c s="18"/>
      <c s="18"/>
      <c s="18"/>
      <c s="18"/>
      <c s="18"/>
      <c s="20"/>
      <c s="20"/>
      <c s="20"/>
      <c s="20"/>
    </row>
    <row r="133" spans="1:34" s="17" customFormat="1" ht="15.75" customHeight="1">
      <c r="A133" s="18"/>
      <c s="18"/>
      <c s="18"/>
      <c s="19"/>
      <c s="18"/>
      <c s="18"/>
      <c s="18"/>
      <c s="18"/>
      <c s="18"/>
      <c s="19"/>
      <c s="18"/>
      <c s="18"/>
      <c s="18"/>
      <c s="18"/>
      <c s="18"/>
      <c s="18"/>
      <c s="18"/>
      <c s="18"/>
      <c s="18"/>
      <c s="18"/>
      <c s="18"/>
      <c s="18"/>
      <c s="18"/>
      <c s="18"/>
      <c s="18"/>
      <c s="18"/>
      <c s="18"/>
      <c s="18"/>
      <c s="18"/>
      <c s="18"/>
      <c s="20"/>
      <c s="20"/>
      <c s="20"/>
      <c s="20"/>
    </row>
    <row r="134" spans="1:34" s="17" customFormat="1" ht="15.75" customHeight="1">
      <c r="A134" s="18"/>
      <c s="18"/>
      <c s="18"/>
      <c s="19"/>
      <c s="18"/>
      <c s="18"/>
      <c s="18"/>
      <c s="18"/>
      <c s="18"/>
      <c s="19"/>
      <c s="18"/>
      <c s="18"/>
      <c s="18"/>
      <c s="18"/>
      <c s="18"/>
      <c s="18"/>
      <c s="18"/>
      <c s="18"/>
      <c s="18"/>
      <c s="18"/>
      <c s="18"/>
      <c s="18"/>
      <c s="18"/>
      <c s="18"/>
      <c s="18"/>
      <c s="18"/>
      <c s="18"/>
      <c s="18"/>
      <c s="18"/>
      <c s="18"/>
      <c s="20"/>
      <c s="20"/>
      <c s="20"/>
      <c s="20"/>
    </row>
    <row r="135" spans="1:34" s="17" customFormat="1" ht="15.75" customHeight="1">
      <c r="A135" s="18"/>
      <c s="18"/>
      <c s="18"/>
      <c s="19"/>
      <c s="18"/>
      <c s="18"/>
      <c s="18"/>
      <c s="18"/>
      <c s="18"/>
      <c s="19"/>
      <c s="18"/>
      <c s="18"/>
      <c s="18"/>
      <c s="18"/>
      <c s="18"/>
      <c s="18"/>
      <c s="18"/>
      <c s="18"/>
      <c s="18"/>
      <c s="18"/>
      <c s="18"/>
      <c s="18"/>
      <c s="18"/>
      <c s="18"/>
      <c s="18"/>
      <c s="18"/>
      <c s="18"/>
      <c s="18"/>
      <c s="18"/>
      <c s="18"/>
      <c s="20"/>
      <c s="20"/>
      <c s="20"/>
      <c s="20"/>
    </row>
    <row r="136" spans="1:34" s="17" customFormat="1" ht="15.75" customHeight="1">
      <c r="A136" s="18"/>
      <c s="18"/>
      <c s="18"/>
      <c s="19"/>
      <c s="18"/>
      <c s="18"/>
      <c s="18"/>
      <c s="18"/>
      <c s="18"/>
      <c s="19"/>
      <c s="18"/>
      <c s="18"/>
      <c s="18"/>
      <c s="18"/>
      <c s="18"/>
      <c s="18"/>
      <c s="18"/>
      <c s="18"/>
      <c s="18"/>
      <c s="18"/>
      <c s="18"/>
      <c s="18"/>
      <c s="18"/>
      <c s="18"/>
      <c s="18"/>
      <c s="18"/>
      <c s="18"/>
      <c s="18"/>
      <c s="18"/>
      <c s="18"/>
      <c s="20"/>
      <c s="20"/>
      <c s="20"/>
      <c s="20"/>
    </row>
    <row r="137" spans="1:34" s="17" customFormat="1" ht="15.75" customHeight="1">
      <c r="A137" s="18"/>
      <c s="18"/>
      <c s="18"/>
      <c s="19"/>
      <c s="18"/>
      <c s="18"/>
      <c s="18"/>
      <c s="18"/>
      <c s="18"/>
      <c s="19"/>
      <c s="18"/>
      <c s="18"/>
      <c s="18"/>
      <c s="18"/>
      <c s="18"/>
      <c s="18"/>
      <c s="18"/>
      <c s="18"/>
      <c s="18"/>
      <c s="18"/>
      <c s="18"/>
      <c s="18"/>
      <c s="18"/>
      <c s="18"/>
      <c s="18"/>
      <c s="18"/>
      <c s="18"/>
      <c s="18"/>
      <c s="18"/>
      <c s="18"/>
      <c s="20"/>
      <c s="20"/>
      <c s="20"/>
      <c s="20"/>
    </row>
    <row r="138" spans="1:34" s="17" customFormat="1" ht="15.75" customHeight="1">
      <c r="A138" s="18"/>
      <c s="18"/>
      <c s="18"/>
      <c s="19"/>
      <c s="18"/>
      <c s="18"/>
      <c s="18"/>
      <c s="18"/>
      <c s="18"/>
      <c s="19"/>
      <c s="18"/>
      <c s="18"/>
      <c s="18"/>
      <c s="18"/>
      <c s="18"/>
      <c s="18"/>
      <c s="18"/>
      <c s="18"/>
      <c s="18"/>
      <c s="18"/>
      <c s="18"/>
      <c s="18"/>
      <c s="18"/>
      <c s="18"/>
      <c s="18"/>
      <c s="18"/>
      <c s="18"/>
      <c s="18"/>
      <c s="18"/>
      <c s="18"/>
      <c s="20"/>
      <c s="20"/>
      <c s="20"/>
      <c s="20"/>
    </row>
    <row r="139" spans="1:34" s="17" customFormat="1" ht="15.75" customHeight="1">
      <c r="A139" s="18"/>
      <c s="18"/>
      <c s="18"/>
      <c s="19"/>
      <c s="18"/>
      <c s="18"/>
      <c s="18"/>
      <c s="18"/>
      <c s="18"/>
      <c s="19"/>
      <c s="18"/>
      <c s="18"/>
      <c s="18"/>
      <c s="18"/>
      <c s="18"/>
      <c s="18"/>
      <c s="18"/>
      <c s="18"/>
      <c s="18"/>
      <c s="18"/>
      <c s="18"/>
      <c s="18"/>
      <c s="18"/>
      <c s="18"/>
      <c s="18"/>
      <c s="18"/>
      <c s="18"/>
      <c s="18"/>
      <c s="18"/>
      <c s="18"/>
      <c s="20"/>
      <c s="20"/>
      <c s="20"/>
      <c s="20"/>
    </row>
    <row r="140" spans="1:34" s="17" customFormat="1" ht="15.75" customHeight="1">
      <c r="A140" s="18"/>
      <c s="18"/>
      <c s="18"/>
      <c s="19"/>
      <c s="18"/>
      <c s="18"/>
      <c s="18"/>
      <c s="18"/>
      <c s="18"/>
      <c s="19"/>
      <c s="18"/>
      <c s="18"/>
      <c s="18"/>
      <c s="18"/>
      <c s="18"/>
      <c s="18"/>
      <c s="18"/>
      <c s="18"/>
      <c s="18"/>
      <c s="18"/>
      <c s="18"/>
      <c s="18"/>
      <c s="18"/>
      <c s="18"/>
      <c s="18"/>
      <c s="18"/>
      <c s="18"/>
      <c s="18"/>
      <c s="18"/>
      <c s="18"/>
      <c s="20"/>
      <c s="20"/>
      <c s="20"/>
      <c s="20"/>
    </row>
    <row r="141" spans="1:34" s="17" customFormat="1" ht="15.75" customHeight="1">
      <c r="A141" s="18"/>
      <c s="18"/>
      <c s="18"/>
      <c s="19"/>
      <c s="18"/>
      <c s="18"/>
      <c s="18"/>
      <c s="18"/>
      <c s="18"/>
      <c s="19"/>
      <c s="18"/>
      <c s="18"/>
      <c s="18"/>
      <c s="18"/>
      <c s="18"/>
      <c s="18"/>
      <c s="18"/>
      <c s="18"/>
      <c s="18"/>
      <c s="18"/>
      <c s="18"/>
      <c s="18"/>
      <c s="18"/>
      <c s="18"/>
      <c s="18"/>
      <c s="18"/>
      <c s="18"/>
      <c s="18"/>
      <c s="18"/>
      <c s="18"/>
      <c s="20"/>
      <c s="20"/>
      <c s="20"/>
      <c s="20"/>
    </row>
    <row r="142" spans="1:34" s="17" customFormat="1" ht="15.75" customHeight="1">
      <c r="A142" s="18"/>
      <c s="18"/>
      <c s="18"/>
      <c s="19"/>
      <c s="18"/>
      <c s="18"/>
      <c s="18"/>
      <c s="18"/>
      <c s="18"/>
      <c s="19"/>
      <c s="18"/>
      <c s="18"/>
      <c s="18"/>
      <c s="18"/>
      <c s="18"/>
      <c s="18"/>
      <c s="18"/>
      <c s="18"/>
      <c s="18"/>
      <c s="18"/>
      <c s="18"/>
      <c s="18"/>
      <c s="18"/>
      <c s="18"/>
      <c s="18"/>
      <c s="18"/>
      <c s="18"/>
      <c s="18"/>
      <c s="18"/>
      <c s="18"/>
      <c s="20"/>
      <c s="20"/>
      <c s="20"/>
      <c s="20"/>
    </row>
    <row r="143" spans="1:34" s="17" customFormat="1" ht="15.75" customHeight="1">
      <c r="A143" s="18"/>
      <c s="18"/>
      <c s="18"/>
      <c s="19"/>
      <c s="18"/>
      <c s="18"/>
      <c s="18"/>
      <c s="18"/>
      <c s="18"/>
      <c s="19"/>
      <c s="18"/>
      <c s="18"/>
      <c s="18"/>
      <c s="18"/>
      <c s="18"/>
      <c s="18"/>
      <c s="18"/>
      <c s="18"/>
      <c s="18"/>
      <c s="18"/>
      <c s="18"/>
      <c s="18"/>
      <c s="18"/>
      <c s="18"/>
      <c s="18"/>
      <c s="18"/>
      <c s="18"/>
      <c s="18"/>
      <c s="18"/>
      <c s="18"/>
      <c s="20"/>
      <c s="20"/>
      <c s="20"/>
      <c s="20"/>
    </row>
    <row r="144" spans="1:34" s="17" customFormat="1" ht="15.75" customHeight="1">
      <c r="A144" s="18"/>
      <c s="18"/>
      <c s="18"/>
      <c s="19"/>
      <c s="18"/>
      <c s="18"/>
      <c s="18"/>
      <c s="18"/>
      <c s="18"/>
      <c s="19"/>
      <c s="18"/>
      <c s="18"/>
      <c s="18"/>
      <c s="18"/>
      <c s="18"/>
      <c s="18"/>
      <c s="18"/>
      <c s="18"/>
      <c s="18"/>
      <c s="18"/>
      <c s="18"/>
      <c s="18"/>
      <c s="18"/>
      <c s="18"/>
      <c s="18"/>
      <c s="18"/>
      <c s="18"/>
      <c s="18"/>
      <c s="18"/>
      <c s="18"/>
      <c s="20"/>
      <c s="20"/>
      <c s="20"/>
      <c s="20"/>
    </row>
    <row r="145" spans="1:34" s="17" customFormat="1" ht="15.75" customHeight="1">
      <c r="A145" s="18"/>
      <c s="18"/>
      <c s="18"/>
      <c s="19"/>
      <c s="18"/>
      <c s="18"/>
      <c s="18"/>
      <c s="18"/>
      <c s="18"/>
      <c s="19"/>
      <c s="18"/>
      <c s="18"/>
      <c s="18"/>
      <c s="18"/>
      <c s="18"/>
      <c s="18"/>
      <c s="18"/>
      <c s="18"/>
      <c s="18"/>
      <c s="18"/>
      <c s="18"/>
      <c s="18"/>
      <c s="18"/>
      <c s="18"/>
      <c s="18"/>
      <c s="18"/>
      <c s="18"/>
      <c s="18"/>
      <c s="18"/>
      <c s="18"/>
      <c s="20"/>
      <c s="20"/>
      <c s="20"/>
      <c s="20"/>
    </row>
    <row r="146" spans="1:34" s="17" customFormat="1" ht="15.75" customHeight="1">
      <c r="A146" s="18"/>
      <c s="18"/>
      <c s="18"/>
      <c s="19"/>
      <c s="18"/>
      <c s="18"/>
      <c s="18"/>
      <c s="18"/>
      <c s="18"/>
      <c s="19"/>
      <c s="18"/>
      <c s="18"/>
      <c s="18"/>
      <c s="18"/>
      <c s="18"/>
      <c s="18"/>
      <c s="18"/>
      <c s="18"/>
      <c s="18"/>
      <c s="18"/>
      <c s="18"/>
      <c s="18"/>
      <c s="18"/>
      <c s="18"/>
      <c s="18"/>
      <c s="18"/>
      <c s="18"/>
      <c s="18"/>
      <c s="18"/>
      <c s="18"/>
      <c s="20"/>
      <c s="20"/>
      <c s="20"/>
      <c s="20"/>
    </row>
    <row r="147" spans="1:34" s="17" customFormat="1" ht="15.75" customHeight="1">
      <c r="A147" s="18"/>
      <c s="18"/>
      <c s="18"/>
      <c s="19"/>
      <c s="18"/>
      <c s="18"/>
      <c s="18"/>
      <c s="18"/>
      <c s="18"/>
      <c s="19"/>
      <c s="18"/>
      <c s="18"/>
      <c s="18"/>
      <c s="18"/>
      <c s="18"/>
      <c s="18"/>
      <c s="18"/>
      <c s="18"/>
      <c s="18"/>
      <c s="18"/>
      <c s="18"/>
      <c s="18"/>
      <c s="18"/>
      <c s="18"/>
      <c s="18"/>
      <c s="18"/>
      <c s="18"/>
      <c s="18"/>
      <c s="18"/>
      <c s="18"/>
      <c s="20"/>
      <c s="20"/>
      <c s="20"/>
      <c s="20"/>
    </row>
    <row r="148" spans="1:34" s="17" customFormat="1" ht="15.75" customHeight="1">
      <c r="A148" s="18"/>
      <c s="18"/>
      <c s="18"/>
      <c s="19"/>
      <c s="18"/>
      <c s="18"/>
      <c s="18"/>
      <c s="18"/>
      <c s="18"/>
      <c s="19"/>
      <c s="18"/>
      <c s="18"/>
      <c s="18"/>
      <c s="18"/>
      <c s="18"/>
      <c s="18"/>
      <c s="18"/>
      <c s="18"/>
      <c s="18"/>
      <c s="18"/>
      <c s="18"/>
      <c s="18"/>
      <c s="18"/>
      <c s="18"/>
      <c s="18"/>
      <c s="18"/>
      <c s="18"/>
      <c s="18"/>
      <c s="18"/>
      <c s="18"/>
      <c s="20"/>
      <c s="20"/>
      <c s="20"/>
      <c s="20"/>
    </row>
    <row r="149" spans="1:34" s="17" customFormat="1" ht="15.75" customHeight="1">
      <c r="A149" s="18"/>
      <c s="18"/>
      <c s="18"/>
      <c s="19"/>
      <c s="18"/>
      <c s="18"/>
      <c s="18"/>
      <c s="18"/>
      <c s="18"/>
      <c s="19"/>
      <c s="18"/>
      <c s="18"/>
      <c s="18"/>
      <c s="18"/>
      <c s="18"/>
      <c s="18"/>
      <c s="18"/>
      <c s="18"/>
      <c s="18"/>
      <c s="18"/>
      <c s="18"/>
      <c s="18"/>
      <c s="18"/>
      <c s="18"/>
      <c s="18"/>
      <c s="18"/>
      <c s="18"/>
      <c s="18"/>
      <c s="18"/>
      <c s="18"/>
      <c s="20"/>
      <c s="20"/>
      <c s="20"/>
      <c s="20"/>
    </row>
    <row r="150" spans="1:34" s="17" customFormat="1" ht="15.75" customHeight="1">
      <c r="A150" s="18"/>
      <c s="18"/>
      <c s="18"/>
      <c s="19"/>
      <c s="18"/>
      <c s="18"/>
      <c s="18"/>
      <c s="18"/>
      <c s="18"/>
      <c s="19"/>
      <c s="18"/>
      <c s="18"/>
      <c s="18"/>
      <c s="18"/>
      <c s="18"/>
      <c s="18"/>
      <c s="18"/>
      <c s="18"/>
      <c s="18"/>
      <c s="18"/>
      <c s="18"/>
      <c s="18"/>
      <c s="18"/>
      <c s="18"/>
      <c s="18"/>
      <c s="18"/>
      <c s="18"/>
      <c s="18"/>
      <c s="18"/>
      <c s="18"/>
      <c s="20"/>
      <c s="20"/>
      <c s="20"/>
      <c s="20"/>
    </row>
    <row r="151" spans="1:34" s="17" customFormat="1" ht="15.75" customHeight="1">
      <c r="A151" s="18"/>
      <c s="18"/>
      <c s="18"/>
      <c s="19"/>
      <c s="18"/>
      <c s="18"/>
      <c s="18"/>
      <c s="18"/>
      <c s="18"/>
      <c s="19"/>
      <c s="18"/>
      <c s="18"/>
      <c s="18"/>
      <c s="18"/>
      <c s="18"/>
      <c s="18"/>
      <c s="18"/>
      <c s="18"/>
      <c s="18"/>
      <c s="18"/>
      <c s="18"/>
      <c s="18"/>
      <c s="18"/>
      <c s="18"/>
      <c s="18"/>
      <c s="18"/>
      <c s="18"/>
      <c s="18"/>
      <c s="18"/>
      <c s="18"/>
      <c s="20"/>
      <c s="20"/>
      <c s="20"/>
      <c s="20"/>
    </row>
    <row r="152" spans="1:34" s="17" customFormat="1" ht="15.75" customHeight="1">
      <c r="A152" s="18"/>
      <c s="18"/>
      <c s="18"/>
      <c s="19"/>
      <c s="18"/>
      <c s="18"/>
      <c s="18"/>
      <c s="18"/>
      <c s="18"/>
      <c s="19"/>
      <c s="18"/>
      <c s="18"/>
      <c s="18"/>
      <c s="18"/>
      <c s="18"/>
      <c s="18"/>
      <c s="18"/>
      <c s="18"/>
      <c s="18"/>
      <c s="18"/>
      <c s="18"/>
      <c s="18"/>
      <c s="18"/>
      <c s="18"/>
      <c s="18"/>
      <c s="18"/>
      <c s="18"/>
      <c s="18"/>
      <c s="18"/>
      <c s="18"/>
      <c s="20"/>
      <c s="20"/>
      <c s="20"/>
      <c s="20"/>
    </row>
    <row r="153" spans="1:34" s="17" customFormat="1" ht="15.75" customHeight="1">
      <c r="A153" s="18"/>
      <c s="18"/>
      <c s="18"/>
      <c s="19"/>
      <c s="18"/>
      <c s="18"/>
      <c s="18"/>
      <c s="18"/>
      <c s="18"/>
      <c s="19"/>
      <c s="18"/>
      <c s="18"/>
      <c s="18"/>
      <c s="18"/>
      <c s="18"/>
      <c s="18"/>
      <c s="18"/>
      <c s="18"/>
      <c s="18"/>
      <c s="18"/>
      <c s="18"/>
      <c s="18"/>
      <c s="18"/>
      <c s="18"/>
      <c s="18"/>
      <c s="18"/>
      <c s="18"/>
      <c s="18"/>
      <c s="18"/>
      <c s="18"/>
      <c s="20"/>
      <c s="20"/>
      <c s="20"/>
      <c s="20"/>
    </row>
    <row r="154" spans="1:34" s="17" customFormat="1" ht="15.75" customHeight="1">
      <c r="A154" s="18"/>
      <c s="18"/>
      <c s="18"/>
      <c s="19"/>
      <c s="18"/>
      <c s="18"/>
      <c s="18"/>
      <c s="18"/>
      <c s="18"/>
      <c s="19"/>
      <c s="18"/>
      <c s="18"/>
      <c s="18"/>
      <c s="18"/>
      <c s="18"/>
      <c s="18"/>
      <c s="18"/>
      <c s="18"/>
      <c s="18"/>
      <c s="18"/>
      <c s="18"/>
      <c s="18"/>
      <c s="18"/>
      <c s="18"/>
      <c s="18"/>
      <c s="18"/>
      <c s="18"/>
      <c s="18"/>
      <c s="18"/>
      <c s="18"/>
      <c s="20"/>
      <c s="20"/>
      <c s="20"/>
      <c s="20"/>
    </row>
    <row r="155" spans="1:34" s="17" customFormat="1" ht="15.75" customHeight="1">
      <c r="A155" s="18"/>
      <c s="18"/>
      <c s="18"/>
      <c s="19"/>
      <c s="18"/>
      <c s="18"/>
      <c s="18"/>
      <c s="18"/>
      <c s="18"/>
      <c s="19"/>
      <c s="18"/>
      <c s="18"/>
      <c s="18"/>
      <c s="18"/>
      <c s="18"/>
      <c s="18"/>
      <c s="18"/>
      <c s="18"/>
      <c s="18"/>
      <c s="18"/>
      <c s="18"/>
      <c s="18"/>
      <c s="18"/>
      <c s="18"/>
      <c s="18"/>
      <c s="18"/>
      <c s="18"/>
      <c s="18"/>
      <c s="18"/>
      <c s="18"/>
      <c s="20"/>
      <c s="20"/>
      <c s="20"/>
      <c s="20"/>
    </row>
    <row r="156" spans="1:34" s="17" customFormat="1" ht="15.75" customHeight="1">
      <c r="A156" s="18"/>
      <c s="18"/>
      <c s="18"/>
      <c s="19"/>
      <c s="18"/>
      <c s="18"/>
      <c s="18"/>
      <c s="18"/>
      <c s="18"/>
      <c s="19"/>
      <c s="18"/>
      <c s="18"/>
      <c s="18"/>
      <c s="18"/>
      <c s="18"/>
      <c s="18"/>
      <c s="18"/>
      <c s="18"/>
      <c s="18"/>
      <c s="18"/>
      <c s="18"/>
      <c s="18"/>
      <c s="18"/>
      <c s="18"/>
      <c s="18"/>
      <c s="18"/>
      <c s="18"/>
      <c s="18"/>
      <c s="18"/>
      <c s="18"/>
      <c s="20"/>
      <c s="20"/>
      <c s="20"/>
      <c s="20"/>
    </row>
    <row r="157" spans="1:34" s="17" customFormat="1" ht="15.75" customHeight="1">
      <c r="A157" s="18"/>
      <c s="18"/>
      <c s="18"/>
      <c s="19"/>
      <c s="18"/>
      <c s="18"/>
      <c s="18"/>
      <c s="18"/>
      <c s="18"/>
      <c s="19"/>
      <c s="18"/>
      <c s="18"/>
      <c s="18"/>
      <c s="18"/>
      <c s="18"/>
      <c s="18"/>
      <c s="18"/>
      <c s="18"/>
      <c s="18"/>
      <c s="18"/>
      <c s="18"/>
      <c s="18"/>
      <c s="18"/>
      <c s="18"/>
      <c s="18"/>
      <c s="18"/>
      <c s="18"/>
      <c s="18"/>
      <c s="18"/>
      <c s="18"/>
      <c s="20"/>
      <c s="20"/>
      <c s="20"/>
      <c s="20"/>
    </row>
    <row r="158" spans="1:34" s="17" customFormat="1" ht="15.75" customHeight="1">
      <c r="A158" s="18"/>
      <c s="18"/>
      <c s="18"/>
      <c s="19"/>
      <c s="18"/>
      <c s="18"/>
      <c s="18"/>
      <c s="18"/>
      <c s="18"/>
      <c s="19"/>
      <c s="18"/>
      <c s="18"/>
      <c s="18"/>
      <c s="18"/>
      <c s="18"/>
      <c s="18"/>
      <c s="18"/>
      <c s="18"/>
      <c s="18"/>
      <c s="18"/>
      <c s="18"/>
      <c s="18"/>
      <c s="18"/>
      <c s="18"/>
      <c s="18"/>
      <c s="18"/>
      <c s="18"/>
      <c s="18"/>
      <c s="18"/>
      <c s="18"/>
      <c s="20"/>
      <c s="20"/>
      <c s="20"/>
      <c s="20"/>
    </row>
    <row r="159" spans="1:34" s="17" customFormat="1" ht="15.75" customHeight="1">
      <c r="A159" s="18"/>
      <c s="18"/>
      <c s="18"/>
      <c s="19"/>
      <c s="18"/>
      <c s="18"/>
      <c s="18"/>
      <c s="18"/>
      <c s="18"/>
      <c s="19"/>
      <c s="18"/>
      <c s="18"/>
      <c s="18"/>
      <c s="18"/>
      <c s="18"/>
      <c s="18"/>
      <c s="18"/>
      <c s="18"/>
      <c s="18"/>
      <c s="18"/>
      <c s="18"/>
      <c s="18"/>
      <c s="18"/>
      <c s="18"/>
      <c s="18"/>
      <c s="18"/>
      <c s="18"/>
      <c s="18"/>
      <c s="18"/>
      <c s="18"/>
      <c s="20"/>
      <c s="20"/>
      <c s="20"/>
      <c s="20"/>
    </row>
    <row r="160" spans="1:34" s="17" customFormat="1" ht="15.75" customHeight="1">
      <c r="A160" s="18"/>
      <c s="18"/>
      <c s="18"/>
      <c s="19"/>
      <c s="18"/>
      <c s="18"/>
      <c s="18"/>
      <c s="18"/>
      <c s="18"/>
      <c s="19"/>
      <c s="18"/>
      <c s="18"/>
      <c s="18"/>
      <c s="18"/>
      <c s="18"/>
      <c s="18"/>
      <c s="18"/>
      <c s="18"/>
      <c s="18"/>
      <c s="18"/>
      <c s="18"/>
      <c s="18"/>
      <c s="18"/>
      <c s="18"/>
      <c s="18"/>
      <c s="18"/>
      <c s="18"/>
      <c s="18"/>
      <c s="18"/>
      <c s="18"/>
      <c s="20"/>
      <c s="20"/>
      <c s="20"/>
      <c s="20"/>
    </row>
    <row r="161" spans="1:34" s="17" customFormat="1" ht="15.75" customHeight="1">
      <c r="A161" s="18"/>
      <c s="18"/>
      <c s="18"/>
      <c s="19"/>
      <c s="18"/>
      <c s="18"/>
      <c s="18"/>
      <c s="18"/>
      <c s="18"/>
      <c s="19"/>
      <c s="18"/>
      <c s="18"/>
      <c s="18"/>
      <c s="18"/>
      <c s="18"/>
      <c s="18"/>
      <c s="18"/>
      <c s="18"/>
      <c s="18"/>
      <c s="18"/>
      <c s="18"/>
      <c s="18"/>
      <c s="18"/>
      <c s="18"/>
      <c s="18"/>
      <c s="18"/>
      <c s="18"/>
      <c s="18"/>
      <c s="18"/>
      <c s="18"/>
      <c s="20"/>
      <c s="20"/>
      <c s="20"/>
      <c s="20"/>
    </row>
    <row r="162" spans="1:34" s="17" customFormat="1" ht="15.75" customHeight="1">
      <c r="A162" s="18"/>
      <c s="18"/>
      <c s="18"/>
      <c s="19"/>
      <c s="18"/>
      <c s="18"/>
      <c s="18"/>
      <c s="18"/>
      <c s="18"/>
      <c s="19"/>
      <c s="18"/>
      <c s="18"/>
      <c s="18"/>
      <c s="18"/>
      <c s="18"/>
      <c s="18"/>
      <c s="18"/>
      <c s="18"/>
      <c s="18"/>
      <c s="18"/>
      <c s="18"/>
      <c s="18"/>
      <c s="18"/>
      <c s="18"/>
      <c s="18"/>
      <c s="18"/>
      <c s="18"/>
      <c s="18"/>
      <c s="18"/>
      <c s="18"/>
      <c s="20"/>
      <c s="20"/>
      <c s="20"/>
      <c s="20"/>
    </row>
    <row r="163" spans="1:34" s="17" customFormat="1" ht="15.75" customHeight="1">
      <c r="A163" s="18"/>
      <c s="18"/>
      <c s="18"/>
      <c s="19"/>
      <c s="18"/>
      <c s="18"/>
      <c s="18"/>
      <c s="18"/>
      <c s="18"/>
      <c s="19"/>
      <c s="18"/>
      <c s="18"/>
      <c s="18"/>
      <c s="18"/>
      <c s="18"/>
      <c s="18"/>
      <c s="18"/>
      <c s="18"/>
      <c s="18"/>
      <c s="18"/>
      <c s="18"/>
      <c s="18"/>
      <c s="18"/>
      <c s="18"/>
      <c s="18"/>
      <c s="18"/>
      <c s="18"/>
      <c s="18"/>
      <c s="18"/>
      <c s="18"/>
      <c s="20"/>
      <c s="20"/>
      <c s="20"/>
      <c s="20"/>
    </row>
    <row r="164" spans="1:34" s="17" customFormat="1" ht="15.75" customHeight="1">
      <c r="A164" s="18"/>
      <c s="18"/>
      <c s="18"/>
      <c s="19"/>
      <c s="18"/>
      <c s="18"/>
      <c s="18"/>
      <c s="18"/>
      <c s="18"/>
      <c s="19"/>
      <c s="18"/>
      <c s="18"/>
      <c s="18"/>
      <c s="18"/>
      <c s="18"/>
      <c s="18"/>
      <c s="18"/>
      <c s="18"/>
      <c s="18"/>
      <c s="18"/>
      <c s="18"/>
      <c s="18"/>
      <c s="18"/>
      <c s="18"/>
      <c s="18"/>
      <c s="18"/>
      <c s="18"/>
      <c s="18"/>
      <c s="18"/>
      <c s="18"/>
      <c s="20"/>
      <c s="20"/>
      <c s="20"/>
      <c s="20"/>
    </row>
    <row r="165" spans="1:34" s="17" customFormat="1" ht="15.75" customHeight="1">
      <c r="A165" s="18"/>
      <c s="18"/>
      <c s="18"/>
      <c s="19"/>
      <c s="18"/>
      <c s="18"/>
      <c s="18"/>
      <c s="18"/>
      <c s="18"/>
      <c s="19"/>
      <c s="18"/>
      <c s="18"/>
      <c s="18"/>
      <c s="18"/>
      <c s="18"/>
      <c s="18"/>
      <c s="18"/>
      <c s="18"/>
      <c s="18"/>
      <c s="18"/>
      <c s="18"/>
      <c s="18"/>
      <c s="18"/>
      <c s="18"/>
      <c s="18"/>
      <c s="18"/>
      <c s="18"/>
      <c s="18"/>
      <c s="18"/>
      <c s="18"/>
      <c s="20"/>
      <c s="20"/>
      <c s="20"/>
      <c s="20"/>
    </row>
    <row r="166" spans="1:34" s="17" customFormat="1" ht="15.75" customHeight="1">
      <c r="A166" s="18"/>
      <c s="18"/>
      <c s="18"/>
      <c s="19"/>
      <c s="18"/>
      <c s="18"/>
      <c s="18"/>
      <c s="18"/>
      <c s="18"/>
      <c s="19"/>
      <c s="18"/>
      <c s="18"/>
      <c s="18"/>
      <c s="18"/>
      <c s="18"/>
      <c s="18"/>
      <c s="18"/>
      <c s="18"/>
      <c s="18"/>
      <c s="18"/>
      <c s="18"/>
      <c s="18"/>
      <c s="18"/>
      <c s="18"/>
      <c s="18"/>
      <c s="18"/>
      <c s="18"/>
      <c s="18"/>
      <c s="18"/>
      <c s="18"/>
      <c s="20"/>
      <c s="20"/>
      <c s="20"/>
      <c s="20"/>
    </row>
    <row r="167" spans="1:34" s="17" customFormat="1" ht="15.75" customHeight="1">
      <c r="A167" s="18"/>
      <c s="18"/>
      <c s="18"/>
      <c s="19"/>
      <c s="18"/>
      <c s="18"/>
      <c s="18"/>
      <c s="18"/>
      <c s="18"/>
      <c s="19"/>
      <c s="18"/>
      <c s="18"/>
      <c s="18"/>
      <c s="18"/>
      <c s="18"/>
      <c s="18"/>
      <c s="18"/>
      <c s="18"/>
      <c s="18"/>
      <c s="18"/>
      <c s="18"/>
      <c s="18"/>
      <c s="18"/>
      <c s="18"/>
      <c s="18"/>
      <c s="18"/>
      <c s="18"/>
      <c s="18"/>
      <c s="18"/>
      <c s="18"/>
      <c s="20"/>
      <c s="20"/>
      <c s="20"/>
      <c s="20"/>
    </row>
    <row r="168" spans="1:34" s="17" customFormat="1" ht="15.75" customHeight="1">
      <c r="A168" s="18"/>
      <c s="18"/>
      <c s="18"/>
      <c s="19"/>
      <c s="18"/>
      <c s="18"/>
      <c s="18"/>
      <c s="18"/>
      <c s="18"/>
      <c s="19"/>
      <c s="18"/>
      <c s="18"/>
      <c s="18"/>
      <c s="18"/>
      <c s="18"/>
      <c s="18"/>
      <c s="18"/>
      <c s="18"/>
      <c s="18"/>
      <c s="18"/>
      <c s="18"/>
      <c s="18"/>
      <c s="18"/>
      <c s="18"/>
      <c s="18"/>
      <c s="18"/>
      <c s="18"/>
      <c s="18"/>
      <c s="18"/>
      <c s="18"/>
      <c s="20"/>
      <c s="20"/>
      <c s="20"/>
      <c s="20"/>
    </row>
    <row r="169" spans="1:34" s="17" customFormat="1" ht="15.75" customHeight="1">
      <c r="A169" s="18"/>
      <c s="18"/>
      <c s="18"/>
      <c s="19"/>
      <c s="18"/>
      <c s="18"/>
      <c s="18"/>
      <c s="18"/>
      <c s="18"/>
      <c s="19"/>
      <c s="18"/>
      <c s="18"/>
      <c s="18"/>
      <c s="18"/>
      <c s="18"/>
      <c s="18"/>
      <c s="18"/>
      <c s="18"/>
      <c s="18"/>
      <c s="18"/>
      <c s="18"/>
      <c s="18"/>
      <c s="18"/>
      <c s="18"/>
      <c s="18"/>
      <c s="18"/>
      <c s="18"/>
      <c s="18"/>
      <c s="18"/>
      <c s="18"/>
      <c s="20"/>
      <c s="20"/>
      <c s="20"/>
      <c s="20"/>
    </row>
    <row r="170" spans="1:34" s="17" customFormat="1" ht="15.75" customHeight="1">
      <c r="A170" s="18"/>
      <c s="18"/>
      <c s="18"/>
      <c s="19"/>
      <c s="18"/>
      <c s="18"/>
      <c s="18"/>
      <c s="18"/>
      <c s="18"/>
      <c s="19"/>
      <c s="18"/>
      <c s="18"/>
      <c s="18"/>
      <c s="18"/>
      <c s="18"/>
      <c s="18"/>
      <c s="18"/>
      <c s="18"/>
      <c s="18"/>
      <c s="18"/>
      <c s="18"/>
      <c s="18"/>
      <c s="18"/>
      <c s="18"/>
      <c s="18"/>
      <c s="18"/>
      <c s="18"/>
      <c s="18"/>
      <c s="18"/>
      <c s="18"/>
      <c s="20"/>
      <c s="20"/>
      <c s="20"/>
      <c s="20"/>
    </row>
    <row r="171" spans="1:34" s="17" customFormat="1" ht="15.75" customHeight="1">
      <c r="A171" s="18"/>
      <c s="18"/>
      <c s="18"/>
      <c s="19"/>
      <c s="18"/>
      <c s="18"/>
      <c s="18"/>
      <c s="18"/>
      <c s="18"/>
      <c s="19"/>
      <c s="18"/>
      <c s="18"/>
      <c s="18"/>
      <c s="18"/>
      <c s="18"/>
      <c s="18"/>
      <c s="18"/>
      <c s="18"/>
      <c s="18"/>
      <c s="18"/>
      <c s="18"/>
      <c s="18"/>
      <c s="18"/>
      <c s="18"/>
      <c s="18"/>
      <c s="18"/>
      <c s="18"/>
      <c s="18"/>
      <c s="18"/>
      <c s="18"/>
      <c s="20"/>
      <c s="20"/>
      <c s="20"/>
      <c s="20"/>
    </row>
    <row r="172" spans="1:34" s="17" customFormat="1" ht="15.75" customHeight="1">
      <c r="A172" s="18"/>
      <c s="18"/>
      <c s="18"/>
      <c s="19"/>
      <c s="18"/>
      <c s="18"/>
      <c s="18"/>
      <c s="18"/>
      <c s="18"/>
      <c s="19"/>
      <c s="18"/>
      <c s="18"/>
      <c s="18"/>
      <c s="18"/>
      <c s="18"/>
      <c s="18"/>
      <c s="18"/>
      <c s="18"/>
      <c s="18"/>
      <c s="18"/>
      <c s="18"/>
      <c s="18"/>
      <c s="18"/>
      <c s="18"/>
      <c s="18"/>
      <c s="18"/>
      <c s="18"/>
      <c s="18"/>
      <c s="18"/>
      <c s="18"/>
      <c s="20"/>
      <c s="20"/>
      <c s="20"/>
      <c s="20"/>
    </row>
    <row r="173" spans="1:34" s="17" customFormat="1" ht="15.75" customHeight="1">
      <c r="A173" s="18"/>
      <c s="18"/>
      <c s="18"/>
      <c s="19"/>
      <c s="18"/>
      <c s="18"/>
      <c s="18"/>
      <c s="18"/>
      <c s="18"/>
      <c s="19"/>
      <c s="18"/>
      <c s="18"/>
      <c s="18"/>
      <c s="18"/>
      <c s="18"/>
      <c s="18"/>
      <c s="18"/>
      <c s="18"/>
      <c s="18"/>
      <c s="18"/>
      <c s="18"/>
      <c s="18"/>
      <c s="18"/>
      <c s="18"/>
      <c s="18"/>
      <c s="18"/>
      <c s="18"/>
      <c s="18"/>
      <c s="18"/>
      <c s="18"/>
      <c s="20"/>
      <c s="20"/>
      <c s="20"/>
      <c s="20"/>
    </row>
    <row r="174" spans="1:34" s="17" customFormat="1" ht="15.75" customHeight="1">
      <c r="A174" s="18"/>
      <c s="18"/>
      <c s="18"/>
      <c s="19"/>
      <c s="18"/>
      <c s="18"/>
      <c s="18"/>
      <c s="18"/>
      <c s="18"/>
      <c s="19"/>
      <c s="18"/>
      <c s="18"/>
      <c s="18"/>
      <c s="18"/>
      <c s="18"/>
      <c s="18"/>
      <c s="18"/>
      <c s="18"/>
      <c s="18"/>
      <c s="18"/>
      <c s="18"/>
      <c s="18"/>
      <c s="18"/>
      <c s="18"/>
      <c s="18"/>
      <c s="18"/>
      <c s="18"/>
      <c s="18"/>
      <c s="18"/>
      <c s="18"/>
      <c s="20"/>
      <c s="20"/>
      <c s="20"/>
      <c s="20"/>
    </row>
    <row r="175" spans="1:34" s="17" customFormat="1" ht="15.75" customHeight="1">
      <c r="A175" s="18"/>
      <c s="18"/>
      <c s="18"/>
      <c s="19"/>
      <c s="18"/>
      <c s="18"/>
      <c s="18"/>
      <c s="18"/>
      <c s="18"/>
      <c s="19"/>
      <c s="18"/>
      <c s="18"/>
      <c s="18"/>
      <c s="18"/>
      <c s="18"/>
      <c s="18"/>
      <c s="18"/>
      <c s="18"/>
      <c s="18"/>
      <c s="18"/>
      <c s="18"/>
      <c s="18"/>
      <c s="18"/>
      <c s="18"/>
      <c s="18"/>
      <c s="18"/>
      <c s="18"/>
      <c s="18"/>
      <c s="18"/>
      <c s="18"/>
      <c s="20"/>
      <c s="20"/>
      <c s="20"/>
      <c s="20"/>
    </row>
    <row r="176" spans="1:34" s="17" customFormat="1" ht="15.75" customHeight="1">
      <c r="A176" s="18"/>
      <c s="18"/>
      <c s="18"/>
      <c s="19"/>
      <c s="18"/>
      <c s="18"/>
      <c s="18"/>
      <c s="18"/>
      <c s="18"/>
      <c s="19"/>
      <c s="18"/>
      <c s="18"/>
      <c s="18"/>
      <c s="18"/>
      <c s="18"/>
      <c s="18"/>
      <c s="18"/>
      <c s="18"/>
      <c s="18"/>
      <c s="18"/>
      <c s="18"/>
      <c s="18"/>
      <c s="18"/>
      <c s="18"/>
      <c s="18"/>
      <c s="18"/>
      <c s="18"/>
      <c s="18"/>
      <c s="18"/>
      <c s="18"/>
      <c s="20"/>
      <c s="20"/>
      <c s="20"/>
      <c s="20"/>
    </row>
    <row r="177" spans="1:34" s="17" customFormat="1" ht="15.75" customHeight="1">
      <c r="A177" s="18"/>
      <c s="18"/>
      <c s="18"/>
      <c s="19"/>
      <c s="18"/>
      <c s="18"/>
      <c s="18"/>
      <c s="18"/>
      <c s="18"/>
      <c s="19"/>
      <c s="18"/>
      <c s="18"/>
      <c s="18"/>
      <c s="18"/>
      <c s="18"/>
      <c s="18"/>
      <c s="18"/>
      <c s="18"/>
      <c s="18"/>
      <c s="18"/>
      <c s="18"/>
      <c s="18"/>
      <c s="18"/>
      <c s="18"/>
      <c s="18"/>
      <c s="18"/>
      <c s="18"/>
      <c s="18"/>
      <c s="18"/>
      <c s="18"/>
      <c s="20"/>
      <c s="20"/>
      <c s="20"/>
      <c s="20"/>
    </row>
    <row r="178" spans="1:34" s="17" customFormat="1" ht="15.75" customHeight="1">
      <c r="A178" s="18"/>
      <c s="18"/>
      <c s="18"/>
      <c s="19"/>
      <c s="18"/>
      <c s="18"/>
      <c s="18"/>
      <c s="18"/>
      <c s="18"/>
      <c s="19"/>
      <c s="18"/>
      <c s="18"/>
      <c s="18"/>
      <c s="18"/>
      <c s="18"/>
      <c s="18"/>
      <c s="18"/>
      <c s="18"/>
      <c s="18"/>
      <c s="18"/>
      <c s="18"/>
      <c s="18"/>
      <c s="18"/>
      <c s="18"/>
      <c s="18"/>
      <c s="18"/>
      <c s="18"/>
      <c s="18"/>
      <c s="18"/>
      <c s="18"/>
      <c s="20"/>
      <c s="20"/>
      <c s="20"/>
      <c s="20"/>
    </row>
    <row r="179" spans="1:34" s="17" customFormat="1" ht="15.75" customHeight="1">
      <c r="A179" s="18"/>
      <c s="18"/>
      <c s="18"/>
      <c s="19"/>
      <c s="18"/>
      <c s="18"/>
      <c s="18"/>
      <c s="18"/>
      <c s="18"/>
      <c s="19"/>
      <c s="18"/>
      <c s="18"/>
      <c s="18"/>
      <c s="18"/>
      <c s="18"/>
      <c s="18"/>
      <c s="18"/>
      <c s="18"/>
      <c s="18"/>
      <c s="18"/>
      <c s="18"/>
      <c s="18"/>
      <c s="18"/>
      <c s="18"/>
      <c s="18"/>
      <c s="18"/>
      <c s="18"/>
      <c s="18"/>
      <c s="18"/>
      <c s="18"/>
      <c s="20"/>
      <c s="20"/>
      <c s="20"/>
      <c s="20"/>
    </row>
    <row r="180" spans="1:34" s="17" customFormat="1" ht="15.75" customHeight="1">
      <c r="A180" s="18"/>
      <c s="18"/>
      <c s="18"/>
      <c s="19"/>
      <c s="18"/>
      <c s="18"/>
      <c s="18"/>
      <c s="18"/>
      <c s="18"/>
      <c s="19"/>
      <c s="18"/>
      <c s="18"/>
      <c s="18"/>
      <c s="18"/>
      <c s="18"/>
      <c s="18"/>
      <c s="18"/>
      <c s="18"/>
      <c s="18"/>
      <c s="18"/>
      <c s="18"/>
      <c s="18"/>
      <c s="18"/>
      <c s="18"/>
      <c s="18"/>
      <c s="18"/>
      <c s="18"/>
      <c s="18"/>
      <c s="18"/>
      <c s="18"/>
      <c s="20"/>
      <c s="20"/>
      <c s="20"/>
      <c s="20"/>
    </row>
    <row r="181" spans="1:34" s="17" customFormat="1" ht="15.75" customHeight="1">
      <c r="A181" s="18"/>
      <c s="18"/>
      <c s="18"/>
      <c s="19"/>
      <c s="18"/>
      <c s="18"/>
      <c s="18"/>
      <c s="18"/>
      <c s="18"/>
      <c s="19"/>
      <c s="18"/>
      <c s="18"/>
      <c s="18"/>
      <c s="18"/>
      <c s="18"/>
      <c s="18"/>
      <c s="18"/>
      <c s="18"/>
      <c s="18"/>
      <c s="18"/>
      <c s="18"/>
      <c s="18"/>
      <c s="18"/>
      <c s="18"/>
      <c s="18"/>
      <c s="18"/>
      <c s="18"/>
      <c s="18"/>
      <c s="18"/>
      <c s="18"/>
      <c s="20"/>
      <c s="20"/>
      <c s="20"/>
      <c s="20"/>
    </row>
    <row r="182" spans="1:34" s="17" customFormat="1" ht="15.75" customHeight="1">
      <c r="A182" s="18"/>
      <c s="18"/>
      <c s="18"/>
      <c s="19"/>
      <c s="18"/>
      <c s="18"/>
      <c s="18"/>
      <c s="18"/>
      <c s="18"/>
      <c s="19"/>
      <c s="18"/>
      <c s="18"/>
      <c s="18"/>
      <c s="18"/>
      <c s="18"/>
      <c s="18"/>
      <c s="18"/>
      <c s="18"/>
      <c s="18"/>
      <c s="18"/>
      <c s="18"/>
      <c s="18"/>
      <c s="18"/>
      <c s="18"/>
      <c s="18"/>
      <c s="18"/>
      <c s="18"/>
      <c s="18"/>
      <c s="18"/>
      <c s="18"/>
      <c s="20"/>
      <c s="20"/>
      <c s="20"/>
      <c s="20"/>
    </row>
    <row r="183" spans="1:34" s="17" customFormat="1" ht="15.75" customHeight="1">
      <c r="A183" s="18"/>
      <c s="18"/>
      <c s="18"/>
      <c s="19"/>
      <c s="18"/>
      <c s="18"/>
      <c s="18"/>
      <c s="18"/>
      <c s="18"/>
      <c s="19"/>
      <c s="18"/>
      <c s="18"/>
      <c s="18"/>
      <c s="18"/>
      <c s="18"/>
      <c s="18"/>
      <c s="18"/>
      <c s="18"/>
      <c s="18"/>
      <c s="18"/>
      <c s="18"/>
      <c s="18"/>
      <c s="18"/>
      <c s="18"/>
      <c s="18"/>
      <c s="18"/>
      <c s="18"/>
      <c s="18"/>
      <c s="18"/>
      <c s="18"/>
      <c s="20"/>
      <c s="20"/>
      <c s="20"/>
      <c s="20"/>
    </row>
    <row r="184" spans="1:34" s="17" customFormat="1" ht="15.75" customHeight="1">
      <c r="A184" s="18"/>
      <c s="18"/>
      <c s="18"/>
      <c s="19"/>
      <c s="18"/>
      <c s="18"/>
      <c s="18"/>
      <c s="18"/>
      <c s="18"/>
      <c s="19"/>
      <c s="18"/>
      <c s="18"/>
      <c s="18"/>
      <c s="18"/>
      <c s="18"/>
      <c s="18"/>
      <c s="18"/>
      <c s="18"/>
      <c s="18"/>
      <c s="18"/>
      <c s="18"/>
      <c s="18"/>
      <c s="18"/>
      <c s="18"/>
      <c s="18"/>
      <c s="18"/>
      <c s="18"/>
      <c s="18"/>
      <c s="18"/>
      <c s="18"/>
      <c s="20"/>
      <c s="20"/>
      <c s="20"/>
      <c s="20"/>
    </row>
    <row r="185" spans="1:34" s="17" customFormat="1" ht="15.75" customHeight="1">
      <c r="A185" s="18"/>
      <c s="18"/>
      <c s="18"/>
      <c s="19"/>
      <c s="18"/>
      <c s="18"/>
      <c s="18"/>
      <c s="18"/>
      <c s="18"/>
      <c s="19"/>
      <c s="18"/>
      <c s="18"/>
      <c s="18"/>
      <c s="18"/>
      <c s="18"/>
      <c s="18"/>
      <c s="18"/>
      <c s="18"/>
      <c s="18"/>
      <c s="18"/>
      <c s="18"/>
      <c s="18"/>
      <c s="18"/>
      <c s="18"/>
      <c s="18"/>
      <c s="18"/>
      <c s="18"/>
      <c s="18"/>
      <c s="18"/>
      <c s="18"/>
      <c s="20"/>
      <c s="20"/>
      <c s="20"/>
      <c s="20"/>
    </row>
    <row r="186" spans="1:34" s="17" customFormat="1" ht="15.75" customHeight="1">
      <c r="A186" s="18"/>
      <c s="18"/>
      <c s="18"/>
      <c s="19"/>
      <c s="18"/>
      <c s="18"/>
      <c s="18"/>
      <c s="18"/>
      <c s="18"/>
      <c s="19"/>
      <c s="18"/>
      <c s="18"/>
      <c s="18"/>
      <c s="18"/>
      <c s="18"/>
      <c s="18"/>
      <c s="18"/>
      <c s="18"/>
      <c s="18"/>
      <c s="18"/>
      <c s="18"/>
      <c s="18"/>
      <c s="18"/>
      <c s="18"/>
      <c s="18"/>
      <c s="18"/>
      <c s="18"/>
      <c s="18"/>
      <c s="18"/>
      <c s="18"/>
      <c s="20"/>
      <c s="20"/>
      <c s="20"/>
      <c s="20"/>
    </row>
    <row r="187" spans="1:34" s="17" customFormat="1" ht="15.75" customHeight="1">
      <c r="A187" s="18"/>
      <c s="18"/>
      <c s="18"/>
      <c s="19"/>
      <c s="18"/>
      <c s="18"/>
      <c s="18"/>
      <c s="18"/>
      <c s="18"/>
      <c s="19"/>
      <c s="18"/>
      <c s="18"/>
      <c s="18"/>
      <c s="18"/>
      <c s="18"/>
      <c s="18"/>
      <c s="18"/>
      <c s="18"/>
      <c s="18"/>
      <c s="18"/>
      <c s="18"/>
      <c s="18"/>
      <c s="18"/>
      <c s="18"/>
      <c s="18"/>
      <c s="18"/>
      <c s="18"/>
      <c s="18"/>
      <c s="18"/>
      <c s="18"/>
      <c s="20"/>
      <c s="20"/>
      <c s="20"/>
      <c s="20"/>
    </row>
    <row r="188" spans="1:34" s="17" customFormat="1" ht="15.75" customHeight="1">
      <c r="A188" s="18"/>
      <c s="18"/>
      <c s="18"/>
      <c s="19"/>
      <c s="18"/>
      <c s="18"/>
      <c s="18"/>
      <c s="18"/>
      <c s="18"/>
      <c s="19"/>
      <c s="18"/>
      <c s="18"/>
      <c s="18"/>
      <c s="18"/>
      <c s="18"/>
      <c s="18"/>
      <c s="18"/>
      <c s="18"/>
      <c s="18"/>
      <c s="18"/>
      <c s="18"/>
      <c s="18"/>
      <c s="18"/>
      <c s="18"/>
      <c s="18"/>
      <c s="18"/>
      <c s="18"/>
      <c s="18"/>
      <c s="18"/>
      <c s="18"/>
      <c s="20"/>
      <c s="20"/>
      <c s="20"/>
      <c s="20"/>
    </row>
    <row r="189" spans="1:34" s="17" customFormat="1" ht="15.75" customHeight="1">
      <c r="A189" s="18"/>
      <c s="18"/>
      <c s="18"/>
      <c s="19"/>
      <c s="18"/>
      <c s="18"/>
      <c s="18"/>
      <c s="18"/>
      <c s="18"/>
      <c s="19"/>
      <c s="18"/>
      <c s="18"/>
      <c s="18"/>
      <c s="18"/>
      <c s="18"/>
      <c s="18"/>
      <c s="18"/>
      <c s="18"/>
      <c s="18"/>
      <c s="18"/>
      <c s="18"/>
      <c s="18"/>
      <c s="18"/>
      <c s="18"/>
      <c s="18"/>
      <c s="18"/>
      <c s="18"/>
      <c s="18"/>
      <c s="18"/>
      <c s="18"/>
      <c s="20"/>
      <c s="20"/>
      <c s="20"/>
      <c s="20"/>
    </row>
    <row r="190" spans="1:34" s="17" customFormat="1" ht="15.75" customHeight="1">
      <c r="A190" s="18"/>
      <c s="18"/>
      <c s="18"/>
      <c s="19"/>
      <c s="18"/>
      <c s="18"/>
      <c s="18"/>
      <c s="18"/>
      <c s="18"/>
      <c s="19"/>
      <c s="18"/>
      <c s="18"/>
      <c s="18"/>
      <c s="18"/>
      <c s="18"/>
      <c s="18"/>
      <c s="18"/>
      <c s="18"/>
      <c s="18"/>
      <c s="18"/>
      <c s="18"/>
      <c s="18"/>
      <c s="18"/>
      <c s="18"/>
      <c s="18"/>
      <c s="18"/>
      <c s="18"/>
      <c s="18"/>
      <c s="18"/>
      <c s="18"/>
      <c s="20"/>
      <c s="20"/>
      <c s="20"/>
      <c s="20"/>
    </row>
    <row r="191" spans="1:34" s="17" customFormat="1" ht="15.75" customHeight="1">
      <c r="A191" s="18"/>
      <c s="18"/>
      <c s="18"/>
      <c s="19"/>
      <c s="18"/>
      <c s="18"/>
      <c s="18"/>
      <c s="18"/>
      <c s="18"/>
      <c s="19"/>
      <c s="18"/>
      <c s="18"/>
      <c s="18"/>
      <c s="18"/>
      <c s="18"/>
      <c s="18"/>
      <c s="18"/>
      <c s="18"/>
      <c s="18"/>
      <c s="18"/>
      <c s="18"/>
      <c s="18"/>
      <c s="18"/>
      <c s="18"/>
      <c s="18"/>
      <c s="18"/>
      <c s="18"/>
      <c s="18"/>
      <c s="18"/>
      <c s="18"/>
      <c s="20"/>
      <c s="20"/>
      <c s="20"/>
      <c s="20"/>
    </row>
    <row r="192" spans="1:34" s="17" customFormat="1" ht="15.75" customHeight="1">
      <c r="A192" s="18"/>
      <c s="18"/>
      <c s="18"/>
      <c s="19"/>
      <c s="18"/>
      <c s="18"/>
      <c s="18"/>
      <c s="18"/>
      <c s="18"/>
      <c s="19"/>
      <c s="18"/>
      <c s="18"/>
      <c s="18"/>
      <c s="18"/>
      <c s="18"/>
      <c s="18"/>
      <c s="18"/>
      <c s="18"/>
      <c s="18"/>
      <c s="18"/>
      <c s="18"/>
      <c s="18"/>
      <c s="18"/>
      <c s="18"/>
      <c s="18"/>
      <c s="18"/>
      <c s="18"/>
      <c s="18"/>
      <c s="18"/>
      <c s="18"/>
      <c s="20"/>
      <c s="20"/>
      <c s="20"/>
      <c s="20"/>
    </row>
    <row r="193" spans="1:34" s="17" customFormat="1" ht="15.75" customHeight="1">
      <c r="A193" s="18"/>
      <c s="18"/>
      <c s="18"/>
      <c s="19"/>
      <c s="18"/>
      <c s="18"/>
      <c s="18"/>
      <c s="18"/>
      <c s="18"/>
      <c s="19"/>
      <c s="18"/>
      <c s="18"/>
      <c s="18"/>
      <c s="18"/>
      <c s="18"/>
      <c s="18"/>
      <c s="18"/>
      <c s="18"/>
      <c s="18"/>
      <c s="18"/>
      <c s="18"/>
      <c s="18"/>
      <c s="18"/>
      <c s="18"/>
      <c s="18"/>
      <c s="18"/>
      <c s="18"/>
      <c s="18"/>
      <c s="18"/>
      <c s="18"/>
      <c s="20"/>
      <c s="20"/>
      <c s="20"/>
      <c s="20"/>
    </row>
    <row r="194" spans="1:34" s="17" customFormat="1" ht="15.75" customHeight="1">
      <c r="A194" s="18"/>
      <c s="18"/>
      <c s="18"/>
      <c s="19"/>
      <c s="18"/>
      <c s="18"/>
      <c s="18"/>
      <c s="18"/>
      <c s="18"/>
      <c s="19"/>
      <c s="18"/>
      <c s="18"/>
      <c s="18"/>
      <c s="18"/>
      <c s="18"/>
      <c s="18"/>
      <c s="18"/>
      <c s="18"/>
      <c s="18"/>
      <c s="18"/>
      <c s="18"/>
      <c s="18"/>
      <c s="18"/>
      <c s="18"/>
      <c s="18"/>
      <c s="18"/>
      <c s="18"/>
      <c s="18"/>
      <c s="18"/>
      <c s="18"/>
      <c s="20"/>
      <c s="20"/>
      <c s="20"/>
      <c s="20"/>
    </row>
    <row r="195" spans="1:34" s="17" customFormat="1" ht="15.75" customHeight="1">
      <c r="A195" s="18"/>
      <c s="18"/>
      <c s="18"/>
      <c s="19"/>
      <c s="18"/>
      <c s="18"/>
      <c s="18"/>
      <c s="18"/>
      <c s="18"/>
      <c s="19"/>
      <c s="18"/>
      <c s="18"/>
      <c s="18"/>
      <c s="18"/>
      <c s="18"/>
      <c s="18"/>
      <c s="18"/>
      <c s="18"/>
      <c s="18"/>
      <c s="18"/>
      <c s="18"/>
      <c s="18"/>
      <c s="18"/>
      <c s="18"/>
      <c s="18"/>
      <c s="18"/>
      <c s="18"/>
      <c s="18"/>
      <c s="18"/>
      <c s="18"/>
      <c s="20"/>
      <c s="20"/>
      <c s="20"/>
      <c s="20"/>
    </row>
    <row r="196" spans="1:34" s="17" customFormat="1" ht="15.75" customHeight="1">
      <c r="A196" s="18"/>
      <c s="18"/>
      <c s="18"/>
      <c s="19"/>
      <c s="18"/>
      <c s="18"/>
      <c s="18"/>
      <c s="18"/>
      <c s="18"/>
      <c s="19"/>
      <c s="18"/>
      <c s="18"/>
      <c s="18"/>
      <c s="18"/>
      <c s="18"/>
      <c s="18"/>
      <c s="18"/>
      <c s="18"/>
      <c s="18"/>
      <c s="18"/>
      <c s="18"/>
      <c s="18"/>
      <c s="18"/>
      <c s="18"/>
      <c s="18"/>
      <c s="18"/>
      <c s="18"/>
      <c s="18"/>
      <c s="18"/>
      <c s="18"/>
      <c s="20"/>
      <c s="20"/>
      <c s="20"/>
      <c s="20"/>
    </row>
    <row r="197" spans="1:34" s="17" customFormat="1" ht="15.75" customHeight="1">
      <c r="A197" s="18"/>
      <c s="18"/>
      <c s="18"/>
      <c s="19"/>
      <c s="18"/>
      <c s="18"/>
      <c s="18"/>
      <c s="18"/>
      <c s="18"/>
      <c s="19"/>
      <c s="18"/>
      <c s="18"/>
      <c s="18"/>
      <c s="18"/>
      <c s="18"/>
      <c s="18"/>
      <c s="18"/>
      <c s="18"/>
      <c s="18"/>
      <c s="18"/>
      <c s="18"/>
      <c s="18"/>
      <c s="18"/>
      <c s="18"/>
      <c s="18"/>
      <c s="18"/>
      <c s="18"/>
      <c s="18"/>
      <c s="18"/>
      <c s="18"/>
      <c s="20"/>
      <c s="20"/>
      <c s="20"/>
      <c s="20"/>
    </row>
    <row r="198" spans="1:34" s="17" customFormat="1" ht="15.75" customHeight="1">
      <c r="A198" s="18"/>
      <c s="18"/>
      <c s="18"/>
      <c s="19"/>
      <c s="18"/>
      <c s="18"/>
      <c s="18"/>
      <c s="18"/>
      <c s="18"/>
      <c s="19"/>
      <c s="18"/>
      <c s="18"/>
      <c s="18"/>
      <c s="18"/>
      <c s="18"/>
      <c s="18"/>
      <c s="18"/>
      <c s="18"/>
      <c s="18"/>
      <c s="18"/>
      <c s="18"/>
      <c s="18"/>
      <c s="18"/>
      <c s="18"/>
      <c s="18"/>
      <c s="18"/>
      <c s="18"/>
      <c s="18"/>
      <c s="18"/>
      <c s="18"/>
      <c s="20"/>
      <c s="20"/>
      <c s="20"/>
      <c s="20"/>
    </row>
    <row r="199" spans="1:34" s="17" customFormat="1" ht="15.75" customHeight="1">
      <c r="A199" s="18"/>
      <c s="18"/>
      <c s="18"/>
      <c s="19"/>
      <c s="18"/>
      <c s="18"/>
      <c s="18"/>
      <c s="18"/>
      <c s="18"/>
      <c s="19"/>
      <c s="18"/>
      <c s="18"/>
      <c s="18"/>
      <c s="18"/>
      <c s="18"/>
      <c s="18"/>
      <c s="18"/>
      <c s="18"/>
      <c s="18"/>
      <c s="18"/>
      <c s="18"/>
      <c s="18"/>
      <c s="18"/>
      <c s="18"/>
      <c s="18"/>
      <c s="18"/>
      <c s="18"/>
      <c s="18"/>
      <c s="18"/>
      <c s="18"/>
      <c s="20"/>
      <c s="20"/>
      <c s="20"/>
      <c s="20"/>
    </row>
    <row r="200" spans="1:34" s="17" customFormat="1" ht="15.75" customHeight="1">
      <c r="A200" s="18"/>
      <c s="18"/>
      <c s="18"/>
      <c s="19"/>
      <c s="18"/>
      <c s="18"/>
      <c s="18"/>
      <c s="18"/>
      <c s="18"/>
      <c s="19"/>
      <c s="18"/>
      <c s="18"/>
      <c s="18"/>
      <c s="18"/>
      <c s="18"/>
      <c s="18"/>
      <c s="18"/>
      <c s="18"/>
      <c s="18"/>
      <c s="18"/>
      <c s="18"/>
      <c s="18"/>
      <c s="18"/>
      <c s="18"/>
      <c s="18"/>
      <c s="18"/>
      <c s="18"/>
      <c s="18"/>
      <c s="18"/>
      <c s="18"/>
      <c s="20"/>
      <c s="20"/>
      <c s="20"/>
      <c s="20"/>
    </row>
    <row r="201" spans="1:34" s="17" customFormat="1" ht="15.75" customHeight="1">
      <c r="A201" s="18"/>
      <c s="18"/>
      <c s="18"/>
      <c s="19"/>
      <c s="18"/>
      <c s="18"/>
      <c s="18"/>
      <c s="18"/>
      <c s="18"/>
      <c s="19"/>
      <c s="18"/>
      <c s="18"/>
      <c s="18"/>
      <c s="18"/>
      <c s="18"/>
      <c s="18"/>
      <c s="18"/>
      <c s="18"/>
      <c s="18"/>
      <c s="18"/>
      <c s="18"/>
      <c s="18"/>
      <c s="18"/>
      <c s="18"/>
      <c s="18"/>
      <c s="18"/>
      <c s="18"/>
      <c s="18"/>
      <c s="18"/>
      <c s="18"/>
      <c s="20"/>
      <c s="20"/>
      <c s="20"/>
      <c s="20"/>
    </row>
    <row r="202" spans="1:34" s="17" customFormat="1" ht="15.75" customHeight="1">
      <c r="A202" s="18"/>
      <c s="18"/>
      <c s="18"/>
      <c s="19"/>
      <c s="18"/>
      <c s="18"/>
      <c s="18"/>
      <c s="18"/>
      <c s="18"/>
      <c s="19"/>
      <c s="18"/>
      <c s="18"/>
      <c s="18"/>
      <c s="18"/>
      <c s="18"/>
      <c s="18"/>
      <c s="18"/>
      <c s="18"/>
      <c s="18"/>
      <c s="18"/>
      <c s="18"/>
      <c s="18"/>
      <c s="18"/>
      <c s="18"/>
      <c s="18"/>
      <c s="18"/>
      <c s="18"/>
      <c s="18"/>
      <c s="18"/>
      <c s="18"/>
      <c s="20"/>
      <c s="20"/>
      <c s="20"/>
      <c s="20"/>
    </row>
    <row r="203" spans="1:34" s="17" customFormat="1" ht="15.75" customHeight="1">
      <c r="A203" s="18"/>
      <c s="18"/>
      <c s="18"/>
      <c s="19"/>
      <c s="18"/>
      <c s="18"/>
      <c s="18"/>
      <c s="18"/>
      <c s="18"/>
      <c s="19"/>
      <c s="18"/>
      <c s="18"/>
      <c s="18"/>
      <c s="18"/>
      <c s="18"/>
      <c s="18"/>
      <c s="18"/>
      <c s="18"/>
      <c s="18"/>
      <c s="18"/>
      <c s="18"/>
      <c s="18"/>
      <c s="18"/>
      <c s="18"/>
      <c s="18"/>
      <c s="18"/>
      <c s="18"/>
      <c s="18"/>
      <c s="18"/>
      <c s="18"/>
      <c s="20"/>
      <c s="20"/>
      <c s="20"/>
      <c s="20"/>
    </row>
    <row r="204" spans="1:34" s="17" customFormat="1" ht="15.75" customHeight="1">
      <c r="A204" s="18"/>
      <c s="18"/>
      <c s="18"/>
      <c s="19"/>
      <c s="18"/>
      <c s="18"/>
      <c s="18"/>
      <c s="18"/>
      <c s="18"/>
      <c s="19"/>
      <c s="18"/>
      <c s="18"/>
      <c s="18"/>
      <c s="18"/>
      <c s="18"/>
      <c s="18"/>
      <c s="18"/>
      <c s="18"/>
      <c s="18"/>
      <c s="18"/>
      <c s="18"/>
      <c s="18"/>
      <c s="18"/>
      <c s="18"/>
      <c s="18"/>
      <c s="18"/>
      <c s="18"/>
      <c s="18"/>
      <c s="18"/>
      <c s="18"/>
      <c s="20"/>
      <c s="20"/>
      <c s="20"/>
      <c s="20"/>
    </row>
    <row r="205" spans="1:34" s="17" customFormat="1" ht="15.75" customHeight="1">
      <c r="A205" s="18"/>
      <c s="18"/>
      <c s="18"/>
      <c s="19"/>
      <c s="18"/>
      <c s="18"/>
      <c s="18"/>
      <c s="18"/>
      <c s="18"/>
      <c s="19"/>
      <c s="18"/>
      <c s="18"/>
      <c s="18"/>
      <c s="18"/>
      <c s="18"/>
      <c s="18"/>
      <c s="18"/>
      <c s="18"/>
      <c s="18"/>
      <c s="18"/>
      <c s="18"/>
      <c s="18"/>
      <c s="18"/>
      <c s="18"/>
      <c s="18"/>
      <c s="18"/>
      <c s="18"/>
      <c s="18"/>
      <c s="18"/>
      <c s="18"/>
      <c s="20"/>
      <c s="20"/>
      <c s="20"/>
      <c s="20"/>
    </row>
    <row r="206" spans="1:34" s="17" customFormat="1" ht="15.75" customHeight="1">
      <c r="A206" s="18"/>
      <c s="18"/>
      <c s="18"/>
      <c s="19"/>
      <c s="18"/>
      <c s="18"/>
      <c s="18"/>
      <c s="18"/>
      <c s="18"/>
      <c s="19"/>
      <c s="18"/>
      <c s="18"/>
      <c s="18"/>
      <c s="18"/>
      <c s="18"/>
      <c s="18"/>
      <c s="18"/>
      <c s="18"/>
      <c s="18"/>
      <c s="18"/>
      <c s="18"/>
      <c s="18"/>
      <c s="18"/>
      <c s="18"/>
      <c s="18"/>
      <c s="18"/>
      <c s="18"/>
      <c s="18"/>
      <c s="18"/>
      <c s="18"/>
      <c s="20"/>
      <c s="20"/>
      <c s="20"/>
      <c s="20"/>
    </row>
    <row r="207" spans="1:34" s="17" customFormat="1" ht="15.75" customHeight="1">
      <c r="A207" s="18"/>
      <c s="18"/>
      <c s="18"/>
      <c s="19"/>
      <c s="18"/>
      <c s="18"/>
      <c s="18"/>
      <c s="18"/>
      <c s="18"/>
      <c s="19"/>
      <c s="18"/>
      <c s="18"/>
      <c s="18"/>
      <c s="18"/>
      <c s="18"/>
      <c s="18"/>
      <c s="18"/>
      <c s="18"/>
      <c s="18"/>
      <c s="18"/>
      <c s="18"/>
      <c s="18"/>
      <c s="18"/>
      <c s="18"/>
      <c s="18"/>
      <c s="18"/>
      <c s="18"/>
      <c s="18"/>
      <c s="18"/>
      <c s="18"/>
      <c s="20"/>
      <c s="20"/>
      <c s="20"/>
      <c s="20"/>
    </row>
    <row r="208" spans="1:34" s="17" customFormat="1" ht="15.75" customHeight="1">
      <c r="A208" s="18"/>
      <c s="18"/>
      <c s="18"/>
      <c s="19"/>
      <c s="18"/>
      <c s="18"/>
      <c s="18"/>
      <c s="18"/>
      <c s="18"/>
      <c s="19"/>
      <c s="18"/>
      <c s="18"/>
      <c s="18"/>
      <c s="18"/>
      <c s="18"/>
      <c s="18"/>
      <c s="18"/>
      <c s="18"/>
      <c s="18"/>
      <c s="18"/>
      <c s="18"/>
      <c s="18"/>
      <c s="18"/>
      <c s="18"/>
      <c s="18"/>
      <c s="18"/>
      <c s="18"/>
      <c s="18"/>
      <c s="18"/>
      <c s="18"/>
      <c s="20"/>
      <c s="20"/>
      <c s="20"/>
      <c s="20"/>
    </row>
    <row r="209" spans="1:34" s="17" customFormat="1" ht="15.75" customHeight="1">
      <c r="A209" s="18"/>
      <c s="18"/>
      <c s="18"/>
      <c s="19"/>
      <c s="18"/>
      <c s="18"/>
      <c s="18"/>
      <c s="18"/>
      <c s="18"/>
      <c s="19"/>
      <c s="18"/>
      <c s="18"/>
      <c s="18"/>
      <c s="18"/>
      <c s="18"/>
      <c s="18"/>
      <c s="18"/>
      <c s="18"/>
      <c s="18"/>
      <c s="18"/>
      <c s="18"/>
      <c s="18"/>
      <c s="18"/>
      <c s="18"/>
      <c s="18"/>
      <c s="18"/>
      <c s="18"/>
      <c s="18"/>
      <c s="18"/>
      <c s="18"/>
      <c s="20"/>
      <c s="20"/>
      <c s="20"/>
      <c s="20"/>
    </row>
    <row r="210" spans="1:34" s="17" customFormat="1" ht="15.75" customHeight="1">
      <c r="A210" s="18"/>
      <c s="18"/>
      <c s="18"/>
      <c s="19"/>
      <c s="18"/>
      <c s="18"/>
      <c s="18"/>
      <c s="18"/>
      <c s="18"/>
      <c s="19"/>
      <c s="18"/>
      <c s="18"/>
      <c s="18"/>
      <c s="18"/>
      <c s="18"/>
      <c s="18"/>
      <c s="18"/>
      <c s="18"/>
      <c s="18"/>
      <c s="18"/>
      <c s="18"/>
      <c s="18"/>
      <c s="18"/>
      <c s="18"/>
      <c s="18"/>
      <c s="18"/>
      <c s="18"/>
      <c s="18"/>
      <c s="18"/>
      <c s="18"/>
      <c s="20"/>
      <c s="20"/>
      <c s="20"/>
      <c s="20"/>
    </row>
    <row r="211" spans="1:34" s="17" customFormat="1" ht="15.75" customHeight="1">
      <c r="A211" s="18"/>
      <c s="18"/>
      <c s="18"/>
      <c s="19"/>
      <c s="18"/>
      <c s="18"/>
      <c s="18"/>
      <c s="18"/>
      <c s="18"/>
      <c s="19"/>
      <c s="18"/>
      <c s="18"/>
      <c s="18"/>
      <c s="18"/>
      <c s="18"/>
      <c s="18"/>
      <c s="18"/>
      <c s="18"/>
      <c s="18"/>
      <c s="18"/>
      <c s="18"/>
      <c s="18"/>
      <c s="18"/>
      <c s="18"/>
      <c s="18"/>
      <c s="18"/>
      <c s="18"/>
      <c s="18"/>
      <c s="18"/>
      <c s="18"/>
      <c s="20"/>
      <c s="20"/>
      <c s="20"/>
      <c s="20"/>
    </row>
    <row r="212" spans="1:34" s="17" customFormat="1" ht="15.75" customHeight="1">
      <c r="A212" s="18"/>
      <c s="18"/>
      <c s="18"/>
      <c s="19"/>
      <c s="18"/>
      <c s="18"/>
      <c s="18"/>
      <c s="18"/>
      <c s="18"/>
      <c s="19"/>
      <c s="18"/>
      <c s="18"/>
      <c s="18"/>
      <c s="18"/>
      <c s="18"/>
      <c s="18"/>
      <c s="18"/>
      <c s="18"/>
      <c s="18"/>
      <c s="18"/>
      <c s="18"/>
      <c s="18"/>
      <c s="18"/>
      <c s="18"/>
      <c s="18"/>
      <c s="18"/>
      <c s="18"/>
      <c s="18"/>
      <c s="18"/>
      <c s="18"/>
      <c s="20"/>
      <c s="20"/>
      <c s="20"/>
      <c s="20"/>
    </row>
    <row r="213" spans="1:34" s="17" customFormat="1" ht="15.75" customHeight="1">
      <c r="A213" s="18"/>
      <c s="18"/>
      <c s="18"/>
      <c s="19"/>
      <c s="18"/>
      <c s="18"/>
      <c s="18"/>
      <c s="18"/>
      <c s="18"/>
      <c s="19"/>
      <c s="18"/>
      <c s="18"/>
      <c s="18"/>
      <c s="18"/>
      <c s="18"/>
      <c s="18"/>
      <c s="18"/>
      <c s="18"/>
      <c s="18"/>
      <c s="18"/>
      <c s="18"/>
      <c s="18"/>
      <c s="18"/>
      <c s="18"/>
      <c s="18"/>
      <c s="18"/>
      <c s="18"/>
      <c s="18"/>
      <c s="18"/>
      <c s="18"/>
      <c s="20"/>
      <c s="20"/>
      <c s="20"/>
      <c s="20"/>
    </row>
    <row r="214" spans="1:34" s="17" customFormat="1" ht="15.75" customHeight="1">
      <c r="A214" s="18"/>
      <c s="18"/>
      <c s="18"/>
      <c s="19"/>
      <c s="18"/>
      <c s="18"/>
      <c s="18"/>
      <c s="18"/>
      <c s="18"/>
      <c s="19"/>
      <c s="18"/>
      <c s="18"/>
      <c s="18"/>
      <c s="18"/>
      <c s="18"/>
      <c s="18"/>
      <c s="18"/>
      <c s="18"/>
      <c s="18"/>
      <c s="18"/>
      <c s="18"/>
      <c s="18"/>
      <c s="18"/>
      <c s="18"/>
      <c s="18"/>
      <c s="18"/>
      <c s="18"/>
      <c s="18"/>
      <c s="18"/>
      <c s="18"/>
      <c s="20"/>
      <c s="20"/>
      <c s="20"/>
      <c s="20"/>
    </row>
    <row r="215" spans="1:34" s="17" customFormat="1" ht="15.75" customHeight="1">
      <c r="A215" s="18"/>
      <c s="18"/>
      <c s="18"/>
      <c s="19"/>
      <c s="18"/>
      <c s="18"/>
      <c s="18"/>
      <c s="18"/>
      <c s="18"/>
      <c s="19"/>
      <c s="18"/>
      <c s="18"/>
      <c s="18"/>
      <c s="18"/>
      <c s="18"/>
      <c s="18"/>
      <c s="18"/>
      <c s="18"/>
      <c s="18"/>
      <c s="18"/>
      <c s="18"/>
      <c s="18"/>
      <c s="18"/>
      <c s="18"/>
      <c s="18"/>
      <c s="18"/>
      <c s="18"/>
      <c s="18"/>
      <c s="18"/>
      <c s="18"/>
      <c s="20"/>
      <c s="20"/>
      <c s="20"/>
      <c s="20"/>
    </row>
    <row r="216" spans="1:34" s="17" customFormat="1" ht="15.75" customHeight="1">
      <c r="A216" s="18"/>
      <c s="18"/>
      <c s="18"/>
      <c s="19"/>
      <c s="18"/>
      <c s="18"/>
      <c s="18"/>
      <c s="18"/>
      <c s="18"/>
      <c s="19"/>
      <c s="18"/>
      <c s="18"/>
      <c s="18"/>
      <c s="18"/>
      <c s="18"/>
      <c s="18"/>
      <c s="18"/>
      <c s="18"/>
      <c s="18"/>
      <c s="18"/>
      <c s="18"/>
      <c s="18"/>
      <c s="18"/>
      <c s="18"/>
      <c s="18"/>
      <c s="18"/>
      <c s="18"/>
      <c s="18"/>
      <c s="18"/>
      <c s="18"/>
      <c s="20"/>
      <c s="20"/>
      <c s="20"/>
      <c s="20"/>
    </row>
    <row r="217" spans="1:34" s="17" customFormat="1" ht="15.75" customHeight="1">
      <c r="A217" s="18"/>
      <c s="18"/>
      <c s="18"/>
      <c s="19"/>
      <c s="18"/>
      <c s="18"/>
      <c s="18"/>
      <c s="18"/>
      <c s="18"/>
      <c s="19"/>
      <c s="18"/>
      <c s="18"/>
      <c s="18"/>
      <c s="18"/>
      <c s="18"/>
      <c s="18"/>
      <c s="18"/>
      <c s="18"/>
      <c s="18"/>
      <c s="18"/>
      <c s="18"/>
      <c s="18"/>
      <c s="18"/>
      <c s="18"/>
      <c s="18"/>
      <c s="18"/>
      <c s="18"/>
      <c s="18"/>
      <c s="18"/>
      <c s="18"/>
      <c s="20"/>
      <c s="20"/>
      <c s="20"/>
      <c s="20"/>
    </row>
    <row r="218" spans="1:34" s="17" customFormat="1" ht="15.75" customHeight="1">
      <c r="A218" s="18"/>
      <c s="18"/>
      <c s="18"/>
      <c s="19"/>
      <c s="18"/>
      <c s="18"/>
      <c s="18"/>
      <c s="18"/>
      <c s="18"/>
      <c s="19"/>
      <c s="18"/>
      <c s="18"/>
      <c s="18"/>
      <c s="18"/>
      <c s="18"/>
      <c s="18"/>
      <c s="18"/>
      <c s="18"/>
      <c s="18"/>
      <c s="18"/>
      <c s="18"/>
      <c s="18"/>
      <c s="18"/>
      <c s="18"/>
      <c s="18"/>
      <c s="18"/>
      <c s="18"/>
      <c s="18"/>
      <c s="18"/>
      <c s="18"/>
      <c s="20"/>
      <c s="20"/>
      <c s="20"/>
      <c s="20"/>
    </row>
    <row r="219" spans="1:34" s="17" customFormat="1" ht="15.75" customHeight="1">
      <c r="A219" s="18"/>
      <c s="18"/>
      <c s="18"/>
      <c s="19"/>
      <c s="18"/>
      <c s="18"/>
      <c s="18"/>
      <c s="18"/>
      <c s="18"/>
      <c s="19"/>
      <c s="18"/>
      <c s="18"/>
      <c s="18"/>
      <c s="18"/>
      <c s="18"/>
      <c s="18"/>
      <c s="18"/>
      <c s="18"/>
      <c s="18"/>
      <c s="18"/>
      <c s="18"/>
      <c s="18"/>
      <c s="18"/>
      <c s="18"/>
      <c s="18"/>
      <c s="18"/>
      <c s="18"/>
      <c s="18"/>
      <c s="18"/>
      <c s="18"/>
      <c s="20"/>
      <c s="20"/>
      <c s="20"/>
      <c s="20"/>
    </row>
    <row r="220" spans="1:34" s="17" customFormat="1" ht="15.75" customHeight="1">
      <c r="A220" s="18"/>
      <c s="18"/>
      <c s="18"/>
      <c s="19"/>
      <c s="18"/>
      <c s="18"/>
      <c s="18"/>
      <c s="18"/>
      <c s="18"/>
      <c s="19"/>
      <c s="18"/>
      <c s="18"/>
      <c s="18"/>
      <c s="18"/>
      <c s="18"/>
      <c s="18"/>
      <c s="18"/>
      <c s="18"/>
      <c s="18"/>
      <c s="18"/>
      <c s="18"/>
      <c s="18"/>
      <c s="18"/>
      <c s="18"/>
      <c s="18"/>
      <c s="18"/>
      <c s="18"/>
      <c s="18"/>
      <c s="18"/>
      <c s="18"/>
      <c s="20"/>
      <c s="20"/>
      <c s="20"/>
      <c s="20"/>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 customHeight="1"/>
    <row r="972" ht="15" customHeight="1"/>
    <row r="973" ht="15" customHeight="1"/>
    <row r="974" ht="15" customHeight="1"/>
    <row r="975" ht="15" customHeight="1"/>
    <row r="976" ht="15" customHeight="1"/>
    <row r="977" ht="15" customHeight="1"/>
    <row r="978" ht="15" customHeight="1"/>
    <row r="979" ht="15" customHeight="1"/>
    <row r="980" ht="15" customHeight="1"/>
    <row r="981" ht="15" customHeight="1"/>
    <row r="982" ht="15" customHeight="1"/>
    <row r="983" ht="15" customHeight="1"/>
    <row r="984" ht="15" customHeight="1"/>
    <row r="985" ht="15" customHeight="1"/>
    <row r="986" ht="15" customHeight="1"/>
    <row r="987" ht="15" customHeight="1"/>
    <row r="988" ht="15" customHeight="1"/>
    <row r="989" ht="15" customHeight="1"/>
    <row r="990" ht="15" customHeight="1"/>
    <row r="991" ht="15" customHeight="1"/>
    <row r="992" ht="15" customHeight="1"/>
    <row r="993" ht="15" customHeight="1"/>
    <row r="994" ht="15" customHeight="1"/>
    <row r="995" ht="15" customHeight="1"/>
    <row r="996" ht="15" customHeight="1"/>
    <row r="997" ht="15" customHeight="1"/>
    <row r="998" ht="15" customHeight="1"/>
    <row r="999" ht="15" customHeight="1"/>
    <row r="1000" ht="15" customHeight="1"/>
    <row r="1001" ht="15" customHeight="1"/>
    <row r="1002" ht="15" customHeight="1"/>
    <row r="1003" ht="15" customHeight="1"/>
    <row r="1004" ht="15" customHeight="1"/>
    <row r="1005" ht="15" customHeight="1"/>
    <row r="1006" ht="15" customHeight="1"/>
    <row r="1007" ht="15" customHeight="1"/>
    <row r="1008" ht="15" customHeight="1"/>
    <row r="1009" ht="15" customHeight="1"/>
    <row r="1010" ht="15" customHeight="1"/>
    <row r="1011" ht="15" customHeight="1"/>
    <row r="1012" ht="15" customHeight="1"/>
    <row r="1013" ht="15" customHeight="1"/>
    <row r="1014" ht="15" customHeight="1"/>
    <row r="1015" ht="15" customHeight="1"/>
    <row r="1016" ht="15" customHeight="1"/>
    <row r="1017" ht="15" customHeight="1"/>
    <row r="1018" ht="15" customHeight="1"/>
    <row r="1019" ht="15" customHeight="1"/>
    <row r="1020" ht="15" customHeight="1"/>
    <row r="1021" ht="15" customHeight="1"/>
    <row r="1022" ht="15" customHeight="1"/>
    <row r="1023" ht="15" customHeight="1"/>
    <row r="1024" ht="15" customHeight="1"/>
    <row r="1025" ht="15" customHeight="1"/>
    <row r="1026" ht="15" customHeight="1"/>
    <row r="1027" ht="15" customHeight="1"/>
    <row r="1028" ht="15" customHeight="1"/>
    <row r="1029" ht="15" customHeight="1"/>
    <row r="1030" ht="15" customHeight="1"/>
    <row r="1031" ht="15" customHeight="1"/>
    <row r="1032" ht="15" customHeight="1"/>
    <row r="1033" ht="15" customHeight="1"/>
    <row r="1034" ht="15" customHeight="1"/>
    <row r="1035" ht="15" customHeight="1"/>
    <row r="1036" ht="15" customHeight="1"/>
    <row r="1037" ht="15" customHeight="1"/>
    <row r="1038" ht="15" customHeight="1"/>
    <row r="1039" ht="15" customHeight="1"/>
    <row r="1040" ht="15" customHeight="1"/>
    <row r="1041" ht="15" customHeight="1"/>
    <row r="1042" ht="15" customHeight="1"/>
    <row r="1043" ht="15" customHeight="1"/>
    <row r="1044" ht="15" customHeight="1"/>
    <row r="1045" ht="15" customHeight="1"/>
    <row r="1046" ht="15" customHeight="1"/>
    <row r="1047" ht="15" customHeight="1"/>
    <row r="1048" ht="15" customHeight="1"/>
    <row r="1049" ht="15" customHeight="1"/>
    <row r="1050" ht="15" customHeight="1"/>
    <row r="1051" ht="15" customHeight="1"/>
    <row r="1052" ht="15" customHeight="1"/>
    <row r="1053" ht="15" customHeight="1"/>
    <row r="1054" ht="15" customHeight="1"/>
    <row r="1055" ht="15" customHeight="1"/>
    <row r="1056" ht="15" customHeight="1"/>
    <row r="1057" ht="15" customHeight="1"/>
    <row r="1058" ht="15" customHeight="1"/>
    <row r="1059" ht="15" customHeight="1"/>
    <row r="1060" ht="15" customHeight="1"/>
    <row r="1061" ht="15" customHeight="1"/>
    <row r="1062" ht="15" customHeight="1"/>
    <row r="1063" ht="15" customHeight="1"/>
    <row r="1064" ht="15" customHeight="1"/>
    <row r="1065" ht="15" customHeight="1"/>
    <row r="1066" ht="15" customHeight="1"/>
    <row r="1067" ht="15" customHeight="1"/>
    <row r="1068" ht="15" customHeight="1"/>
    <row r="1069" ht="15" customHeight="1"/>
    <row r="1070" ht="15" customHeight="1"/>
    <row r="1071" ht="15" customHeight="1"/>
    <row r="1072" ht="15" customHeight="1"/>
    <row r="1073" ht="15" customHeight="1"/>
    <row r="1074" ht="15" customHeight="1"/>
    <row r="1075" ht="15" customHeight="1"/>
    <row r="1076" ht="15" customHeight="1"/>
    <row r="1077" ht="15" customHeight="1"/>
    <row r="1078" ht="15" customHeight="1"/>
    <row r="1079" ht="15" customHeight="1"/>
    <row r="1080" ht="15" customHeight="1"/>
    <row r="1081" ht="15" customHeight="1"/>
    <row r="1082" ht="15" customHeight="1"/>
    <row r="1083" ht="15" customHeight="1"/>
    <row r="1084" ht="15" customHeight="1"/>
    <row r="1085" ht="15" customHeight="1"/>
    <row r="1086" ht="15" customHeight="1"/>
    <row r="1087" ht="15" customHeight="1"/>
    <row r="1088" ht="15" customHeight="1"/>
    <row r="1089" ht="15" customHeight="1"/>
    <row r="1090" ht="15" customHeight="1"/>
    <row r="1091" ht="15" customHeight="1"/>
    <row r="1092" ht="15" customHeight="1"/>
    <row r="1093" ht="15" customHeight="1"/>
    <row r="1094" ht="15" customHeight="1"/>
    <row r="1095" ht="15" customHeight="1"/>
    <row r="1096" ht="15" customHeight="1"/>
    <row r="1097" ht="15" customHeight="1"/>
    <row r="1098" ht="15" customHeight="1"/>
    <row r="1099" ht="15" customHeight="1"/>
    <row r="1100" ht="15" customHeight="1"/>
    <row r="1101" ht="15" customHeight="1"/>
    <row r="1102" ht="15" customHeight="1"/>
    <row r="1103" ht="15" customHeight="1"/>
    <row r="1104" ht="15" customHeight="1"/>
    <row r="1105" ht="15" customHeight="1"/>
    <row r="1106" ht="15" customHeight="1"/>
    <row r="1107" ht="15" customHeight="1"/>
    <row r="1108" ht="15" customHeight="1"/>
    <row r="1109" ht="15" customHeight="1"/>
    <row r="1110" ht="15" customHeight="1"/>
    <row r="1111" ht="15" customHeight="1"/>
    <row r="1112" ht="15" customHeight="1"/>
    <row r="1113" ht="15" customHeight="1"/>
    <row r="1114" ht="15" customHeight="1"/>
    <row r="1115" ht="15" customHeight="1"/>
    <row r="1116" ht="15" customHeight="1"/>
    <row r="1117" ht="15" customHeight="1"/>
    <row r="1118" ht="15" customHeight="1"/>
    <row r="1119" ht="15" customHeight="1"/>
    <row r="1120" ht="15" customHeight="1"/>
    <row r="1121" ht="15" customHeight="1"/>
    <row r="1122" ht="15" customHeight="1"/>
    <row r="1123" ht="15" customHeight="1"/>
    <row r="1124" ht="15" customHeight="1"/>
    <row r="1125" ht="15" customHeight="1"/>
    <row r="1126" ht="15" customHeight="1"/>
    <row r="1127" ht="15" customHeight="1"/>
    <row r="1128" ht="15" customHeight="1"/>
    <row r="1129" ht="15" customHeight="1"/>
    <row r="1130" ht="15" customHeight="1"/>
    <row r="1131" ht="15" customHeight="1"/>
    <row r="1132" ht="15" customHeight="1"/>
    <row r="1133" ht="15" customHeight="1"/>
    <row r="1134" ht="15" customHeight="1"/>
    <row r="1135" ht="15" customHeight="1"/>
    <row r="1136" ht="15" customHeight="1"/>
    <row r="1137" ht="15" customHeight="1"/>
    <row r="1138" ht="15" customHeight="1"/>
    <row r="1139" ht="15" customHeight="1"/>
    <row r="1140" ht="15" customHeight="1"/>
    <row r="1141" ht="15" customHeight="1"/>
    <row r="1142" ht="15" customHeight="1"/>
    <row r="1143" ht="15" customHeight="1"/>
    <row r="1144" ht="15" customHeight="1"/>
    <row r="1145" ht="15" customHeight="1"/>
    <row r="1146" ht="15" customHeight="1"/>
    <row r="1147" ht="15" customHeight="1"/>
    <row r="1148" ht="15" customHeight="1"/>
    <row r="1149" ht="15" customHeight="1"/>
    <row r="1150" ht="15" customHeight="1"/>
    <row r="1151" ht="15" customHeight="1"/>
    <row r="1152" ht="15" customHeight="1"/>
    <row r="1153" ht="15" customHeight="1"/>
    <row r="1154" ht="15" customHeight="1"/>
    <row r="1155" ht="15" customHeight="1"/>
    <row r="1156" ht="15" customHeight="1"/>
    <row r="1157" ht="15" customHeight="1"/>
    <row r="1158" ht="15" customHeight="1"/>
    <row r="1159" ht="15" customHeight="1"/>
    <row r="1160" ht="15" customHeight="1"/>
    <row r="1161" ht="15" customHeight="1"/>
    <row r="1162" ht="15" customHeight="1"/>
    <row r="1163" ht="15" customHeight="1"/>
    <row r="1164" ht="15" customHeight="1"/>
    <row r="1165" ht="15" customHeight="1"/>
    <row r="1166" ht="15" customHeight="1"/>
    <row r="1167" ht="15" customHeight="1"/>
    <row r="1168" ht="15" customHeight="1"/>
    <row r="1169" ht="15" customHeight="1"/>
    <row r="1170" ht="15" customHeight="1"/>
    <row r="1171" ht="15" customHeight="1"/>
    <row r="1172" ht="15" customHeight="1"/>
    <row r="1173" ht="15" customHeight="1"/>
    <row r="1174" ht="15" customHeight="1"/>
    <row r="1175" ht="15" customHeight="1"/>
    <row r="1176" ht="15" customHeight="1"/>
    <row r="1177" ht="15" customHeight="1"/>
    <row r="1178" ht="15" customHeight="1"/>
    <row r="1179" ht="15" customHeight="1"/>
    <row r="1180" ht="15" customHeight="1"/>
    <row r="1181" ht="15" customHeight="1"/>
    <row r="1182" ht="15" customHeight="1"/>
    <row r="1183" ht="15" customHeight="1"/>
    <row r="1184" ht="15" customHeight="1"/>
    <row r="1185" ht="15" customHeight="1"/>
    <row r="1186" ht="15" customHeight="1"/>
    <row r="1187" ht="15" customHeight="1"/>
    <row r="1188" ht="15" customHeight="1"/>
    <row r="1189" ht="15" customHeight="1"/>
    <row r="1190" ht="15" customHeight="1"/>
    <row r="1191" ht="15" customHeight="1"/>
    <row r="1192" ht="15" customHeight="1"/>
    <row r="1193" ht="15" customHeight="1"/>
    <row r="1194" ht="15" customHeight="1"/>
    <row r="1195" ht="15" customHeight="1"/>
    <row r="1196" ht="15" customHeight="1"/>
    <row r="1197" ht="15" customHeight="1"/>
    <row r="1198" ht="15" customHeight="1"/>
    <row r="1199" ht="15" customHeight="1"/>
    <row r="1200" ht="15" customHeight="1"/>
    <row r="1201" ht="15" customHeight="1"/>
    <row r="1202" ht="15" customHeight="1"/>
    <row r="1203" ht="15" customHeight="1"/>
    <row r="1204" ht="15" customHeight="1"/>
    <row r="1205" ht="15" customHeight="1"/>
    <row r="1206" ht="15" customHeight="1"/>
    <row r="1207" ht="15" customHeight="1"/>
    <row r="1208" ht="15" customHeight="1"/>
    <row r="1209" ht="15" customHeight="1"/>
    <row r="1210" ht="15" customHeight="1"/>
    <row r="1211" ht="15" customHeight="1"/>
    <row r="1212" ht="15" customHeight="1"/>
    <row r="1213" ht="15" customHeight="1"/>
    <row r="1214" ht="15" customHeight="1"/>
    <row r="1215" ht="15" customHeight="1"/>
    <row r="1216" ht="15" customHeight="1"/>
    <row r="1217" ht="15" customHeight="1"/>
    <row r="1218" ht="15" customHeight="1"/>
    <row r="1219" ht="15" customHeight="1"/>
    <row r="1220" ht="15" customHeight="1"/>
    <row r="1221" ht="15" customHeight="1"/>
    <row r="1222" ht="15" customHeight="1"/>
    <row r="1223" ht="15" customHeight="1"/>
    <row r="1224" ht="15" customHeight="1"/>
    <row r="1225" ht="15" customHeight="1"/>
    <row r="1226" ht="15" customHeight="1"/>
    <row r="1227" ht="15" customHeight="1"/>
    <row r="1228" ht="15" customHeight="1"/>
    <row r="1229" ht="15" customHeight="1"/>
    <row r="1230" ht="15" customHeight="1"/>
    <row r="1231" ht="15" customHeight="1"/>
    <row r="1232" ht="15" customHeight="1"/>
    <row r="1233" ht="15" customHeight="1"/>
    <row r="1234" ht="15" customHeight="1"/>
    <row r="1235" ht="15" customHeight="1"/>
    <row r="1236" ht="15" customHeight="1"/>
    <row r="1237" ht="15" customHeight="1"/>
    <row r="1238" ht="15" customHeight="1"/>
    <row r="1239" ht="15" customHeight="1"/>
    <row r="1240" ht="15" customHeight="1"/>
    <row r="1241" ht="15" customHeight="1"/>
    <row r="1242" ht="15" customHeight="1"/>
    <row r="1243" ht="15" customHeight="1"/>
    <row r="1244" ht="15" customHeight="1"/>
    <row r="1245" ht="15" customHeight="1"/>
    <row r="1246" ht="15" customHeight="1"/>
    <row r="1247" ht="15" customHeight="1"/>
    <row r="1248" ht="15" customHeight="1"/>
    <row r="1249" ht="15" customHeight="1"/>
    <row r="1250" ht="15" customHeight="1"/>
    <row r="1251" ht="15" customHeight="1"/>
    <row r="1252" ht="15" customHeight="1"/>
    <row r="1253" ht="15" customHeight="1"/>
    <row r="1254" ht="15" customHeight="1"/>
    <row r="1255" ht="15" customHeight="1"/>
    <row r="1256" ht="15" customHeight="1"/>
    <row r="1257" ht="15" customHeight="1"/>
    <row r="1258" ht="15" customHeight="1"/>
    <row r="1259" ht="15" customHeight="1"/>
    <row r="1260" ht="15" customHeight="1"/>
    <row r="1261" ht="15" customHeight="1"/>
    <row r="1262" ht="15" customHeight="1"/>
    <row r="1263" ht="15" customHeight="1"/>
    <row r="1264" ht="15" customHeight="1"/>
    <row r="1265" ht="15" customHeight="1"/>
    <row r="1266" ht="15" customHeight="1"/>
    <row r="1267" ht="15" customHeight="1"/>
    <row r="1268" ht="15" customHeight="1"/>
    <row r="1269" ht="15" customHeight="1"/>
    <row r="1270" ht="15" customHeight="1"/>
    <row r="1271" ht="15" customHeight="1"/>
    <row r="1272" ht="15" customHeight="1"/>
    <row r="1273" ht="15" customHeight="1"/>
    <row r="1274" ht="15" customHeight="1"/>
    <row r="1275" ht="15" customHeight="1"/>
    <row r="1276" ht="15" customHeight="1"/>
    <row r="1277" ht="15" customHeight="1"/>
    <row r="1278" ht="15" customHeight="1"/>
    <row r="1279" ht="15" customHeight="1"/>
    <row r="1280" ht="15" customHeight="1"/>
    <row r="1281" ht="15" customHeight="1"/>
    <row r="1282" ht="15" customHeight="1"/>
    <row r="1283" ht="15" customHeight="1"/>
    <row r="1284" ht="15" customHeight="1"/>
    <row r="1285" ht="15" customHeight="1"/>
    <row r="1286" ht="15" customHeight="1"/>
    <row r="1287" ht="15" customHeight="1"/>
    <row r="1288" ht="15" customHeight="1"/>
    <row r="1289" ht="15" customHeight="1"/>
    <row r="1290" ht="15" customHeight="1"/>
    <row r="1291" ht="15" customHeight="1"/>
    <row r="1292" ht="15" customHeight="1"/>
    <row r="1293" ht="15" customHeight="1"/>
    <row r="1294" ht="15" customHeight="1"/>
    <row r="1295" ht="15" customHeight="1"/>
    <row r="1296" ht="15" customHeight="1"/>
    <row r="1297" ht="15" customHeight="1"/>
    <row r="1298" ht="15" customHeight="1"/>
    <row r="1299" ht="15" customHeight="1"/>
    <row r="1300" ht="15" customHeight="1"/>
    <row r="1301" ht="15" customHeight="1"/>
    <row r="1302" ht="15" customHeight="1"/>
    <row r="1303" ht="15" customHeight="1"/>
    <row r="1304" ht="15" customHeight="1"/>
    <row r="1305" ht="15" customHeight="1"/>
    <row r="1306" ht="15" customHeight="1"/>
    <row r="1307" ht="15" customHeight="1"/>
    <row r="1308" ht="15" customHeight="1"/>
    <row r="1309" ht="15" customHeight="1"/>
    <row r="1310" ht="15" customHeight="1"/>
    <row r="1311" ht="15" customHeight="1"/>
    <row r="1312" ht="15" customHeight="1"/>
    <row r="1313" ht="15" customHeight="1"/>
    <row r="1314" ht="15" customHeight="1"/>
    <row r="1315" ht="15" customHeight="1"/>
    <row r="1316" ht="15" customHeight="1"/>
    <row r="1317" ht="15" customHeight="1"/>
    <row r="1318" ht="15" customHeight="1"/>
    <row r="1319" ht="15" customHeight="1"/>
    <row r="1320" ht="15" customHeight="1"/>
    <row r="1321" ht="15" customHeight="1"/>
    <row r="1322" ht="15" customHeight="1"/>
    <row r="1323" ht="15" customHeight="1"/>
    <row r="1324" ht="15" customHeight="1"/>
    <row r="1325" ht="15" customHeight="1"/>
    <row r="1326" ht="15" customHeight="1"/>
    <row r="1327" ht="15" customHeight="1"/>
    <row r="1328" ht="15" customHeight="1"/>
    <row r="1329" ht="15" customHeight="1"/>
    <row r="1330" ht="15" customHeight="1"/>
    <row r="1331" ht="15" customHeight="1"/>
    <row r="1332" ht="15" customHeight="1"/>
    <row r="1333" ht="15" customHeight="1"/>
    <row r="1334" ht="15" customHeight="1"/>
    <row r="1335" ht="15" customHeight="1"/>
    <row r="1336" ht="15" customHeight="1"/>
    <row r="1337" ht="15" customHeight="1"/>
    <row r="1338" ht="15" customHeight="1"/>
    <row r="1339" ht="15" customHeight="1"/>
    <row r="1340" ht="15" customHeight="1"/>
    <row r="1341" ht="15" customHeight="1"/>
    <row r="1342" ht="15" customHeight="1"/>
    <row r="1343" ht="15" customHeight="1"/>
    <row r="1344" ht="15" customHeight="1"/>
    <row r="1345" ht="15" customHeight="1"/>
    <row r="1346" ht="15" customHeight="1"/>
    <row r="1347" ht="15" customHeight="1"/>
    <row r="1348" ht="15" customHeight="1"/>
    <row r="1349" ht="15" customHeight="1"/>
    <row r="1350" ht="15" customHeight="1"/>
    <row r="1351" ht="15" customHeight="1"/>
    <row r="1352" ht="15" customHeight="1"/>
    <row r="1353" ht="15" customHeight="1"/>
    <row r="1354" ht="15" customHeight="1"/>
    <row r="1355" ht="15" customHeight="1"/>
    <row r="1356" ht="15" customHeight="1"/>
    <row r="1357" ht="15" customHeight="1"/>
    <row r="1358" ht="15" customHeight="1"/>
    <row r="1359" ht="15" customHeight="1"/>
    <row r="1360" ht="15" customHeight="1"/>
    <row r="1361" ht="15" customHeight="1"/>
    <row r="1362" ht="15" customHeight="1"/>
    <row r="1363" ht="15" customHeight="1"/>
    <row r="1364" ht="15" customHeight="1"/>
    <row r="1365" ht="15" customHeight="1"/>
    <row r="1366" ht="15" customHeight="1"/>
    <row r="1367" ht="15" customHeight="1"/>
    <row r="1368" ht="15" customHeight="1"/>
    <row r="1369" ht="15" customHeight="1"/>
    <row r="1370" ht="15" customHeight="1"/>
    <row r="1371" ht="15" customHeight="1"/>
    <row r="1372" ht="15" customHeight="1"/>
    <row r="1373" ht="15" customHeight="1"/>
    <row r="1374" ht="15" customHeight="1"/>
    <row r="1375" ht="15" customHeight="1"/>
    <row r="1376" ht="15" customHeight="1"/>
    <row r="1377" ht="15" customHeight="1"/>
    <row r="1378" ht="15" customHeight="1"/>
    <row r="1379" ht="15" customHeight="1"/>
    <row r="1380" ht="15" customHeight="1"/>
    <row r="1381" ht="15" customHeight="1"/>
    <row r="1382" ht="15" customHeight="1"/>
    <row r="1383" ht="15" customHeight="1"/>
    <row r="1384" ht="15" customHeight="1"/>
    <row r="1385" ht="15" customHeight="1"/>
    <row r="1386" ht="15" customHeight="1"/>
    <row r="1387" ht="15" customHeight="1"/>
    <row r="1388" ht="15" customHeight="1"/>
    <row r="1389" ht="15" customHeight="1"/>
    <row r="1390" ht="15" customHeight="1"/>
    <row r="1391" ht="15" customHeight="1"/>
    <row r="1392" ht="15" customHeight="1"/>
    <row r="1393" ht="15" customHeight="1"/>
    <row r="1394" ht="15" customHeight="1"/>
    <row r="1395" ht="15" customHeight="1"/>
    <row r="1396" ht="15" customHeight="1"/>
    <row r="1397" ht="15" customHeight="1"/>
    <row r="1398" ht="15" customHeight="1"/>
    <row r="1399" ht="15" customHeight="1"/>
    <row r="1400" ht="15" customHeight="1"/>
    <row r="1401" ht="15" customHeight="1"/>
    <row r="1402" ht="15" customHeight="1"/>
    <row r="1403" ht="15" customHeight="1"/>
    <row r="1404" ht="15" customHeight="1"/>
    <row r="1405" ht="15" customHeight="1"/>
    <row r="1406" ht="15" customHeight="1"/>
    <row r="1407" ht="15" customHeight="1"/>
    <row r="1408" ht="15" customHeight="1"/>
    <row r="1409" ht="15" customHeight="1"/>
    <row r="1410" ht="15" customHeight="1"/>
    <row r="1411" ht="15" customHeight="1"/>
    <row r="1412" ht="15" customHeight="1"/>
    <row r="1413" ht="15" customHeight="1"/>
    <row r="1414" ht="15" customHeight="1"/>
    <row r="1415" ht="15" customHeight="1"/>
    <row r="1416" ht="15" customHeight="1"/>
    <row r="1417" ht="15" customHeight="1"/>
    <row r="1418" ht="15" customHeight="1"/>
    <row r="1419" ht="15" customHeight="1"/>
    <row r="1420" ht="15" customHeight="1"/>
    <row r="1421" ht="15" customHeight="1"/>
    <row r="1422" ht="15" customHeight="1"/>
    <row r="1423" ht="15" customHeight="1"/>
    <row r="1424" ht="15" customHeight="1"/>
    <row r="1425" ht="15" customHeight="1"/>
    <row r="1426" ht="15" customHeight="1"/>
    <row r="1427" ht="15" customHeight="1"/>
    <row r="1428" ht="15" customHeight="1"/>
    <row r="1429" ht="15" customHeight="1"/>
    <row r="1430" ht="15" customHeight="1"/>
    <row r="1431" ht="15" customHeight="1"/>
    <row r="1432" ht="15" customHeight="1"/>
    <row r="1433" ht="15" customHeight="1"/>
    <row r="1434" ht="15" customHeight="1"/>
    <row r="1435" ht="15" customHeight="1"/>
    <row r="1436" ht="15" customHeight="1"/>
    <row r="1437" ht="15" customHeight="1"/>
    <row r="1438" ht="15" customHeight="1"/>
    <row r="1439" ht="15" customHeight="1"/>
    <row r="1440" ht="15" customHeight="1"/>
    <row r="1441" ht="15" customHeight="1"/>
    <row r="1442" ht="15" customHeight="1"/>
    <row r="1443" ht="15" customHeight="1"/>
    <row r="1444" ht="15" customHeight="1"/>
    <row r="1445" ht="15" customHeight="1"/>
    <row r="1446" ht="15" customHeight="1"/>
    <row r="1447" ht="15" customHeight="1"/>
    <row r="1448" ht="15" customHeight="1"/>
    <row r="1449" ht="15" customHeight="1"/>
    <row r="1450" ht="15" customHeight="1"/>
    <row r="1451" ht="15" customHeight="1"/>
    <row r="1452" ht="15" customHeight="1"/>
    <row r="1453" ht="15" customHeight="1"/>
    <row r="1454" ht="15" customHeight="1"/>
    <row r="1455" ht="15" customHeight="1"/>
    <row r="1456" ht="15" customHeight="1"/>
    <row r="1457" ht="15" customHeight="1"/>
    <row r="1458" ht="15" customHeight="1"/>
    <row r="1459" ht="15" customHeight="1"/>
    <row r="1460" ht="15" customHeight="1"/>
    <row r="1461" ht="15" customHeight="1"/>
    <row r="1462" ht="15" customHeight="1"/>
    <row r="1463" ht="15" customHeight="1"/>
    <row r="1464" ht="15" customHeight="1"/>
    <row r="1465" ht="15" customHeight="1"/>
    <row r="1466" ht="15" customHeight="1"/>
    <row r="1467" ht="15" customHeight="1"/>
    <row r="1468" ht="15" customHeight="1"/>
    <row r="1469" ht="15" customHeight="1"/>
    <row r="1470" ht="15" customHeight="1"/>
    <row r="1471" ht="15" customHeight="1"/>
    <row r="1472" ht="15" customHeight="1"/>
    <row r="1473" ht="15" customHeight="1"/>
    <row r="1474" ht="15" customHeight="1"/>
    <row r="1475" ht="15" customHeight="1"/>
    <row r="1476" ht="15" customHeight="1"/>
    <row r="1477" ht="15" customHeight="1"/>
    <row r="1478" ht="15" customHeight="1"/>
    <row r="1479" ht="15" customHeight="1"/>
    <row r="1480" ht="15" customHeight="1"/>
    <row r="1481" ht="15" customHeight="1"/>
    <row r="1482" ht="15" customHeight="1"/>
    <row r="1483" ht="15" customHeight="1"/>
    <row r="1484" ht="15" customHeight="1"/>
    <row r="1485" ht="15" customHeight="1"/>
    <row r="1486" ht="15" customHeight="1"/>
    <row r="1487" ht="15" customHeight="1"/>
    <row r="1488" ht="15" customHeight="1"/>
    <row r="1489" ht="15" customHeight="1"/>
    <row r="1490" ht="15" customHeight="1"/>
    <row r="1491" ht="15" customHeight="1"/>
    <row r="1492" ht="15" customHeight="1"/>
    <row r="1493" ht="15" customHeight="1"/>
    <row r="1494" ht="15" customHeight="1"/>
    <row r="1495" ht="15" customHeight="1"/>
    <row r="1496" ht="15" customHeight="1"/>
    <row r="1497" ht="15" customHeight="1"/>
    <row r="1498" ht="15" customHeight="1"/>
    <row r="1499" ht="15" customHeight="1"/>
    <row r="1500" ht="15" customHeight="1"/>
    <row r="1501" ht="15" customHeight="1"/>
    <row r="1502" ht="15" customHeight="1"/>
    <row r="1503" ht="15" customHeight="1"/>
    <row r="1504" ht="15" customHeight="1"/>
    <row r="1505" ht="15" customHeight="1"/>
    <row r="1506" ht="15" customHeight="1"/>
    <row r="1507" ht="15" customHeight="1"/>
    <row r="1508" ht="15" customHeight="1"/>
    <row r="1509" ht="15" customHeight="1"/>
    <row r="1510" ht="15" customHeight="1"/>
    <row r="1511" ht="15" customHeight="1"/>
    <row r="1512" ht="15" customHeight="1"/>
    <row r="1513" ht="15" customHeight="1"/>
    <row r="1514" ht="15" customHeight="1"/>
    <row r="1515" ht="15" customHeight="1"/>
    <row r="1516" ht="15" customHeight="1"/>
    <row r="1517" ht="15" customHeight="1"/>
    <row r="1518" ht="15" customHeight="1"/>
    <row r="1519" ht="15" customHeight="1"/>
    <row r="1520" ht="15" customHeight="1"/>
    <row r="1521" ht="15" customHeight="1"/>
    <row r="1522" ht="15" customHeight="1"/>
    <row r="1523" ht="15" customHeight="1"/>
    <row r="1524" ht="15" customHeight="1"/>
    <row r="1525" ht="15" customHeight="1"/>
    <row r="1526" ht="15" customHeight="1"/>
    <row r="1527" ht="15" customHeight="1"/>
    <row r="1528" ht="15" customHeight="1"/>
    <row r="1529" ht="15" customHeight="1"/>
    <row r="1530" ht="15" customHeight="1"/>
    <row r="1531" ht="15" customHeight="1"/>
    <row r="1532" ht="15" customHeight="1"/>
    <row r="1533" ht="15" customHeight="1"/>
    <row r="1534" ht="15" customHeight="1"/>
    <row r="1535" ht="15" customHeight="1"/>
    <row r="1536" ht="15" customHeight="1"/>
    <row r="1537" ht="15" customHeight="1"/>
    <row r="1538" ht="15" customHeight="1"/>
    <row r="1539" ht="15" customHeight="1"/>
    <row r="1540" ht="15" customHeight="1"/>
    <row r="1541" ht="15" customHeight="1"/>
    <row r="1542" ht="15" customHeight="1"/>
    <row r="1543" ht="15" customHeight="1"/>
    <row r="1544" ht="15" customHeight="1"/>
    <row r="1545" ht="15" customHeight="1"/>
    <row r="1546" ht="15" customHeight="1"/>
    <row r="1547" ht="15" customHeight="1"/>
    <row r="1548" ht="15" customHeight="1"/>
    <row r="1549" ht="15" customHeight="1"/>
    <row r="1550" ht="15" customHeight="1"/>
    <row r="1551" ht="15" customHeight="1"/>
    <row r="1552" ht="15" customHeight="1"/>
    <row r="1553" ht="15" customHeight="1"/>
    <row r="1554" ht="15" customHeight="1"/>
    <row r="1555" ht="15" customHeight="1"/>
    <row r="1556" ht="15" customHeight="1"/>
    <row r="1557" ht="15" customHeight="1"/>
    <row r="1558" ht="15" customHeight="1"/>
    <row r="1559" ht="15" customHeight="1"/>
    <row r="1560" ht="15" customHeight="1"/>
    <row r="1561" ht="15" customHeight="1"/>
    <row r="1562" ht="15" customHeight="1"/>
    <row r="1563" ht="15" customHeight="1"/>
    <row r="1564" ht="15" customHeight="1"/>
    <row r="1565" ht="15" customHeight="1"/>
    <row r="1566" ht="15" customHeight="1"/>
    <row r="1567" ht="15" customHeight="1"/>
    <row r="1568" ht="15" customHeight="1"/>
    <row r="1569" ht="15" customHeight="1"/>
    <row r="1570" ht="15" customHeight="1"/>
    <row r="1571" ht="15" customHeight="1"/>
    <row r="1572" ht="15" customHeight="1"/>
    <row r="1573" ht="15" customHeight="1"/>
    <row r="1574" ht="15" customHeight="1"/>
    <row r="1575" ht="15" customHeight="1"/>
    <row r="1576" ht="15" customHeight="1"/>
    <row r="1577" ht="15" customHeight="1"/>
    <row r="1578" ht="15" customHeight="1"/>
    <row r="1579" ht="15" customHeight="1"/>
    <row r="1580" ht="15" customHeight="1"/>
    <row r="1581" ht="15" customHeight="1"/>
    <row r="1582" ht="15" customHeight="1"/>
    <row r="1583" ht="15" customHeight="1"/>
    <row r="1584" ht="15" customHeight="1"/>
    <row r="1585" ht="15" customHeight="1"/>
    <row r="1586" ht="15" customHeight="1"/>
    <row r="1587" ht="15" customHeight="1"/>
    <row r="1588" ht="15" customHeight="1"/>
    <row r="1589" ht="15" customHeight="1"/>
    <row r="1590" ht="15" customHeight="1"/>
    <row r="1591" ht="15" customHeight="1"/>
    <row r="1592" ht="15" customHeight="1"/>
    <row r="1593" ht="15" customHeight="1"/>
    <row r="1594" ht="15" customHeight="1"/>
    <row r="1595" ht="15" customHeight="1"/>
    <row r="1596" ht="15" customHeight="1"/>
    <row r="1597" ht="15" customHeight="1"/>
    <row r="1598" ht="15" customHeight="1"/>
    <row r="1599" ht="15" customHeight="1"/>
    <row r="1600" ht="15" customHeight="1"/>
    <row r="1601" ht="15" customHeight="1"/>
    <row r="1602" ht="15" customHeight="1"/>
    <row r="1603" ht="15" customHeight="1"/>
    <row r="1604" ht="15" customHeight="1"/>
    <row r="1605" ht="15" customHeight="1"/>
    <row r="1606" ht="15" customHeight="1"/>
    <row r="1607" ht="15" customHeight="1"/>
    <row r="1608" ht="15" customHeight="1"/>
    <row r="1609" ht="15" customHeight="1"/>
    <row r="1610" ht="15" customHeight="1"/>
    <row r="1611" ht="15" customHeight="1"/>
    <row r="1612" ht="15" customHeight="1"/>
    <row r="1613" ht="15" customHeight="1"/>
    <row r="1614" ht="15" customHeight="1"/>
    <row r="1615" ht="15" customHeight="1"/>
    <row r="1616" ht="15" customHeight="1"/>
    <row r="1617" ht="15" customHeight="1"/>
    <row r="1618" ht="15" customHeight="1"/>
    <row r="1619" ht="15" customHeight="1"/>
    <row r="1620" ht="15" customHeight="1"/>
    <row r="1621" ht="15" customHeight="1"/>
    <row r="1622" ht="15" customHeight="1"/>
    <row r="1623" ht="15" customHeight="1"/>
    <row r="1624" ht="15" customHeight="1"/>
    <row r="1625" ht="15" customHeight="1"/>
    <row r="1626" ht="15" customHeight="1"/>
    <row r="1627" ht="15" customHeight="1"/>
    <row r="1628" ht="15" customHeight="1"/>
    <row r="1629" ht="15" customHeight="1"/>
    <row r="1630" ht="15" customHeight="1"/>
    <row r="1631" ht="15" customHeight="1"/>
    <row r="1632" ht="15" customHeight="1"/>
    <row r="1633" ht="15" customHeight="1"/>
    <row r="1634" ht="15" customHeight="1"/>
    <row r="1635" ht="15" customHeight="1"/>
    <row r="1636" ht="15" customHeight="1"/>
    <row r="1637" ht="15" customHeight="1"/>
    <row r="1638" ht="15" customHeight="1"/>
    <row r="1639" ht="15" customHeight="1"/>
    <row r="1640" ht="15" customHeight="1"/>
    <row r="1641" ht="15" customHeight="1"/>
    <row r="1642" ht="15" customHeight="1"/>
    <row r="1643" ht="15" customHeight="1"/>
    <row r="1644" ht="15" customHeight="1"/>
    <row r="1645" ht="15" customHeight="1"/>
    <row r="1646" ht="15" customHeight="1"/>
    <row r="1647" ht="15" customHeight="1"/>
    <row r="1648" ht="15" customHeight="1"/>
    <row r="1649" ht="15" customHeight="1"/>
    <row r="1650" ht="15" customHeight="1"/>
    <row r="1651" ht="15" customHeight="1"/>
    <row r="1652" ht="15" customHeight="1"/>
    <row r="1653" ht="15" customHeight="1"/>
    <row r="1654" ht="15" customHeight="1"/>
    <row r="1655" ht="15" customHeight="1"/>
    <row r="1656" ht="15" customHeight="1"/>
    <row r="1657" ht="15" customHeight="1"/>
    <row r="1658" ht="15" customHeight="1"/>
    <row r="1659" ht="15" customHeight="1"/>
    <row r="1660" ht="15" customHeight="1"/>
    <row r="1661" ht="15" customHeight="1"/>
    <row r="1662" ht="15" customHeight="1"/>
    <row r="1663" ht="15" customHeight="1"/>
    <row r="1664" ht="15" customHeight="1"/>
    <row r="1665" ht="15" customHeight="1"/>
    <row r="1666" ht="15" customHeight="1"/>
    <row r="1667" ht="15" customHeight="1"/>
    <row r="1668" ht="15" customHeight="1"/>
    <row r="1669" ht="15" customHeight="1"/>
    <row r="1670" ht="15" customHeight="1"/>
    <row r="1671" ht="15" customHeight="1"/>
    <row r="1672" ht="15" customHeight="1"/>
    <row r="1673" ht="15" customHeight="1"/>
    <row r="1674" ht="15" customHeight="1"/>
    <row r="1675" ht="15" customHeight="1"/>
    <row r="1676" ht="15" customHeight="1"/>
    <row r="1677" ht="15" customHeight="1"/>
    <row r="1678" ht="15" customHeight="1"/>
    <row r="1679" ht="15" customHeight="1"/>
    <row r="1680" ht="15" customHeight="1"/>
    <row r="1681" ht="15" customHeight="1"/>
    <row r="1682" ht="15" customHeight="1"/>
    <row r="1683" ht="15" customHeight="1"/>
    <row r="1684" ht="15" customHeight="1"/>
    <row r="1685" ht="15" customHeight="1"/>
    <row r="1686" ht="15" customHeight="1"/>
    <row r="1687" ht="15" customHeight="1"/>
    <row r="1688" ht="15" customHeight="1"/>
    <row r="1689" ht="15" customHeight="1"/>
    <row r="1690" ht="15" customHeight="1"/>
    <row r="1691" ht="15" customHeight="1"/>
    <row r="1692" ht="15" customHeight="1"/>
    <row r="1693" ht="15" customHeight="1"/>
    <row r="1694" ht="15" customHeight="1"/>
    <row r="1695" ht="15" customHeight="1"/>
    <row r="1696" ht="15" customHeight="1"/>
    <row r="1697" ht="15" customHeight="1"/>
    <row r="1698" ht="15" customHeight="1"/>
    <row r="1699" ht="15" customHeight="1"/>
    <row r="1700" ht="15" customHeight="1"/>
    <row r="1701" ht="15" customHeight="1"/>
    <row r="1702" ht="15" customHeight="1"/>
    <row r="1703" ht="15" customHeight="1"/>
    <row r="1704" ht="15" customHeight="1"/>
    <row r="1705" ht="15" customHeight="1"/>
    <row r="1706" ht="15" customHeight="1"/>
    <row r="1707" ht="15" customHeight="1"/>
    <row r="1708" ht="15" customHeight="1"/>
    <row r="1709" ht="15" customHeight="1"/>
    <row r="1710" ht="15" customHeight="1"/>
    <row r="1711" ht="15" customHeight="1"/>
    <row r="1712" ht="15" customHeight="1"/>
    <row r="1713" ht="15" customHeight="1"/>
    <row r="1714" ht="15" customHeight="1"/>
    <row r="1715" ht="15" customHeight="1"/>
    <row r="1716" ht="15" customHeight="1"/>
    <row r="1717" ht="15" customHeight="1"/>
    <row r="1718" ht="15" customHeight="1"/>
    <row r="1719" ht="15" customHeight="1"/>
    <row r="1720" ht="15" customHeight="1"/>
    <row r="1721" ht="15" customHeight="1"/>
    <row r="1722" ht="15" customHeight="1"/>
    <row r="1723" ht="15" customHeight="1"/>
    <row r="1724" ht="15" customHeight="1"/>
    <row r="1725" ht="15" customHeight="1"/>
    <row r="1726" ht="15" customHeight="1"/>
    <row r="1727" ht="15" customHeight="1"/>
    <row r="1728" ht="15" customHeight="1"/>
    <row r="1729" ht="15" customHeight="1"/>
    <row r="1730" ht="15" customHeight="1"/>
    <row r="1731" ht="15" customHeight="1"/>
    <row r="1732" ht="15" customHeight="1"/>
    <row r="1733" ht="15" customHeight="1"/>
    <row r="1734" ht="15" customHeight="1"/>
    <row r="1735" ht="15" customHeight="1"/>
    <row r="1736" ht="15" customHeight="1"/>
    <row r="1737" ht="15" customHeight="1"/>
    <row r="1738" ht="15" customHeight="1"/>
    <row r="1739" ht="15" customHeight="1"/>
    <row r="1740" ht="15" customHeight="1"/>
    <row r="1741" ht="15" customHeight="1"/>
    <row r="1742" ht="15" customHeight="1"/>
    <row r="1743" ht="15" customHeight="1"/>
    <row r="1744" ht="15" customHeight="1"/>
    <row r="1745" ht="15" customHeight="1"/>
    <row r="1746" ht="15" customHeight="1"/>
    <row r="1747" ht="15" customHeight="1"/>
    <row r="1748" ht="15" customHeight="1"/>
    <row r="1749" ht="15" customHeight="1"/>
    <row r="1750" ht="15" customHeight="1"/>
    <row r="1751" ht="15" customHeight="1"/>
    <row r="1752" ht="15" customHeight="1"/>
    <row r="1753" ht="15" customHeight="1"/>
    <row r="1754" ht="15" customHeight="1"/>
    <row r="1755" ht="15" customHeight="1"/>
    <row r="1756" ht="15" customHeight="1"/>
    <row r="1757" ht="15" customHeight="1"/>
    <row r="1758" ht="15" customHeight="1"/>
    <row r="1759" ht="15" customHeight="1"/>
    <row r="1760" ht="15" customHeight="1"/>
    <row r="1761" ht="15" customHeight="1"/>
    <row r="1762" ht="15" customHeight="1"/>
    <row r="1763" ht="15" customHeight="1"/>
    <row r="1764" ht="15" customHeight="1"/>
    <row r="1765" ht="15" customHeight="1"/>
    <row r="1766" ht="15" customHeight="1"/>
    <row r="1767" ht="15" customHeight="1"/>
    <row r="1768" ht="15" customHeight="1"/>
    <row r="1769" ht="15" customHeight="1"/>
    <row r="1770" ht="15" customHeight="1"/>
    <row r="1771" ht="15" customHeight="1"/>
    <row r="1772" ht="15" customHeight="1"/>
    <row r="1773" ht="15" customHeight="1"/>
    <row r="1774" ht="15" customHeight="1"/>
    <row r="1775" ht="15" customHeight="1"/>
    <row r="1776" ht="15" customHeight="1"/>
    <row r="1777" ht="15" customHeight="1"/>
    <row r="1778" ht="15" customHeight="1"/>
    <row r="1779" ht="15" customHeight="1"/>
    <row r="1780" ht="15" customHeight="1"/>
    <row r="1781" ht="15" customHeight="1"/>
    <row r="1782" ht="15" customHeight="1"/>
    <row r="1783" ht="15" customHeight="1"/>
    <row r="1784" ht="15" customHeight="1"/>
    <row r="1785" ht="15" customHeight="1"/>
    <row r="1786" ht="15" customHeight="1"/>
    <row r="1787" ht="15" customHeight="1"/>
    <row r="1788" ht="15" customHeight="1"/>
    <row r="1789" ht="15" customHeight="1"/>
    <row r="1790" ht="15" customHeight="1"/>
    <row r="1791" ht="15" customHeight="1"/>
    <row r="1792" ht="15" customHeight="1"/>
    <row r="1793" ht="15" customHeight="1"/>
    <row r="1794" ht="15" customHeight="1"/>
    <row r="1795" ht="15" customHeight="1"/>
    <row r="1796" ht="15" customHeight="1"/>
    <row r="1797" ht="15" customHeight="1"/>
    <row r="1798" ht="15" customHeight="1"/>
    <row r="1799" ht="15" customHeight="1"/>
    <row r="1800" ht="15" customHeight="1"/>
    <row r="1801" ht="15" customHeight="1"/>
    <row r="1802" ht="15" customHeight="1"/>
    <row r="1803" ht="15" customHeight="1"/>
    <row r="1804" ht="15" customHeight="1"/>
    <row r="1805" ht="15" customHeight="1"/>
    <row r="1806" ht="15" customHeight="1"/>
    <row r="1807" ht="15" customHeight="1"/>
    <row r="1808" ht="15" customHeight="1"/>
    <row r="1809" ht="15" customHeight="1"/>
    <row r="1810" ht="15" customHeight="1"/>
    <row r="1811" ht="15" customHeight="1"/>
    <row r="1812" ht="15" customHeight="1"/>
    <row r="1813" ht="15" customHeight="1"/>
    <row r="1814" ht="15" customHeight="1"/>
    <row r="1815" ht="15" customHeight="1"/>
    <row r="1816" ht="15" customHeight="1"/>
    <row r="1817" ht="15" customHeight="1"/>
    <row r="1818" ht="15" customHeight="1"/>
    <row r="1819" ht="15" customHeight="1"/>
    <row r="1820" ht="15" customHeight="1"/>
    <row r="1821" ht="15" customHeight="1"/>
    <row r="1822" ht="15" customHeight="1"/>
    <row r="1823" ht="15" customHeight="1"/>
    <row r="1824" ht="15" customHeight="1"/>
    <row r="1825" ht="15" customHeight="1"/>
    <row r="1826" ht="15" customHeight="1"/>
    <row r="1827" ht="15" customHeight="1"/>
    <row r="1828" ht="15" customHeight="1"/>
    <row r="1829" ht="15" customHeight="1"/>
    <row r="1830" ht="15" customHeight="1"/>
    <row r="1831" ht="15" customHeight="1"/>
    <row r="1832" ht="15" customHeight="1"/>
    <row r="1833" ht="15" customHeight="1"/>
    <row r="1834" ht="15" customHeight="1"/>
    <row r="1835" ht="15" customHeight="1"/>
    <row r="1836" ht="15" customHeight="1"/>
    <row r="1837" ht="15" customHeight="1"/>
    <row r="1838" ht="15" customHeight="1"/>
    <row r="1839" ht="15" customHeight="1"/>
    <row r="1840" ht="15" customHeight="1"/>
    <row r="1841" ht="15" customHeight="1"/>
    <row r="1842" ht="15" customHeight="1"/>
    <row r="1843" ht="15" customHeight="1"/>
    <row r="1844" ht="15" customHeight="1"/>
    <row r="1845" ht="15" customHeight="1"/>
    <row r="1846" ht="15" customHeight="1"/>
    <row r="1847" ht="15" customHeight="1"/>
    <row r="1848" ht="15" customHeight="1"/>
    <row r="1849" ht="15" customHeight="1"/>
    <row r="1850" ht="15" customHeight="1"/>
    <row r="1851" ht="15" customHeight="1"/>
    <row r="1852" ht="15" customHeight="1"/>
    <row r="1853" ht="15" customHeight="1"/>
    <row r="1854" ht="15" customHeight="1"/>
    <row r="1855" ht="15" customHeight="1"/>
    <row r="1856" ht="15" customHeight="1"/>
    <row r="1857" ht="15" customHeight="1"/>
    <row r="1858" ht="15" customHeight="1"/>
    <row r="1859" ht="15" customHeight="1"/>
    <row r="1860" ht="15" customHeight="1"/>
    <row r="1861" ht="15" customHeight="1"/>
    <row r="1862" ht="15" customHeight="1"/>
    <row r="1863" ht="15" customHeight="1"/>
    <row r="1864" ht="15" customHeight="1"/>
    <row r="1865" ht="15" customHeight="1"/>
    <row r="1866" ht="15" customHeight="1"/>
    <row r="1867" ht="15" customHeight="1"/>
    <row r="1868" ht="15" customHeight="1"/>
    <row r="1869" ht="15" customHeight="1"/>
    <row r="1870" ht="15" customHeight="1"/>
    <row r="1871" ht="15" customHeight="1"/>
    <row r="1872" ht="15" customHeight="1"/>
    <row r="1873" ht="15" customHeight="1"/>
    <row r="1874" ht="15" customHeight="1"/>
    <row r="1875" ht="15" customHeight="1"/>
    <row r="1876" ht="15" customHeight="1"/>
    <row r="1877" ht="15" customHeight="1"/>
    <row r="1878" ht="15" customHeight="1"/>
    <row r="1879" ht="15" customHeight="1"/>
    <row r="1880" ht="15" customHeight="1"/>
    <row r="1881" ht="15" customHeight="1"/>
    <row r="1882" ht="15" customHeight="1"/>
    <row r="1883" ht="15" customHeight="1"/>
    <row r="1884" ht="15" customHeight="1"/>
    <row r="1885" ht="15" customHeight="1"/>
    <row r="1886" ht="15" customHeight="1"/>
    <row r="1887" ht="15" customHeight="1"/>
    <row r="1888" ht="15" customHeight="1"/>
    <row r="1889" ht="15" customHeight="1"/>
    <row r="1890" ht="15" customHeight="1"/>
    <row r="1891" ht="15" customHeight="1"/>
    <row r="1892" ht="15" customHeight="1"/>
    <row r="1893" ht="15" customHeight="1"/>
    <row r="1894" ht="15" customHeight="1"/>
    <row r="1895" ht="15" customHeight="1"/>
    <row r="1896" ht="15" customHeight="1"/>
    <row r="1897" ht="15" customHeight="1"/>
    <row r="1898" ht="15" customHeight="1"/>
    <row r="1899" ht="15" customHeight="1"/>
    <row r="1900" ht="15" customHeight="1"/>
    <row r="1901" ht="15" customHeight="1"/>
    <row r="1902" ht="15" customHeight="1"/>
    <row r="1903" ht="15" customHeight="1"/>
    <row r="1904" ht="15" customHeight="1"/>
    <row r="1905" ht="15" customHeight="1"/>
    <row r="1906" ht="15" customHeight="1"/>
    <row r="1907" ht="15" customHeight="1"/>
    <row r="1908" ht="15" customHeight="1"/>
    <row r="1909" ht="15" customHeight="1"/>
    <row r="1910" ht="15" customHeight="1"/>
    <row r="1911" ht="15" customHeight="1"/>
    <row r="1912" ht="15" customHeight="1"/>
    <row r="1913" ht="15" customHeight="1"/>
    <row r="1914" ht="15" customHeight="1"/>
    <row r="1915" ht="15" customHeight="1"/>
    <row r="1916" ht="15" customHeight="1"/>
    <row r="1917" ht="15" customHeight="1"/>
    <row r="1918" ht="15" customHeight="1"/>
    <row r="1919" ht="15" customHeight="1"/>
    <row r="1920" ht="15" customHeight="1"/>
    <row r="1921" ht="15" customHeight="1"/>
    <row r="1922" ht="15" customHeight="1"/>
    <row r="1923" ht="15" customHeight="1"/>
    <row r="1924" ht="15" customHeight="1"/>
    <row r="1925" ht="15" customHeight="1"/>
    <row r="1926" ht="15" customHeight="1"/>
    <row r="1927" ht="15" customHeight="1"/>
    <row r="1928" ht="15" customHeight="1"/>
    <row r="1929" ht="15" customHeight="1"/>
    <row r="1930" ht="15" customHeight="1"/>
    <row r="1931" ht="15" customHeight="1"/>
    <row r="1932" ht="15" customHeight="1"/>
    <row r="1933" ht="15" customHeight="1"/>
    <row r="1934" ht="15" customHeight="1"/>
    <row r="1935" ht="15" customHeight="1"/>
    <row r="1936" ht="15" customHeight="1"/>
    <row r="1937" ht="15" customHeight="1"/>
    <row r="1938" ht="15" customHeight="1"/>
    <row r="1939" ht="15" customHeight="1"/>
    <row r="1940" ht="15" customHeight="1"/>
    <row r="1941" ht="15" customHeight="1"/>
    <row r="1942" ht="15" customHeight="1"/>
    <row r="1943" ht="15" customHeight="1"/>
    <row r="1944" ht="15" customHeight="1"/>
    <row r="1945" ht="15" customHeight="1"/>
    <row r="1946" ht="15" customHeight="1"/>
    <row r="1947" ht="15" customHeight="1"/>
    <row r="1948" ht="15" customHeight="1"/>
    <row r="1949" ht="15" customHeight="1"/>
    <row r="1950" ht="15" customHeight="1"/>
    <row r="1951" ht="15" customHeight="1"/>
    <row r="1952" ht="15" customHeight="1"/>
    <row r="1953" ht="15" customHeight="1"/>
    <row r="1954" ht="15" customHeight="1"/>
    <row r="1955" ht="15" customHeight="1"/>
    <row r="1956" ht="15" customHeight="1"/>
    <row r="1957" ht="15" customHeight="1"/>
    <row r="1958" ht="15" customHeight="1"/>
    <row r="1959" ht="15" customHeight="1"/>
    <row r="1960" ht="15" customHeight="1"/>
    <row r="1961" ht="15" customHeight="1"/>
    <row r="1962" ht="15" customHeight="1"/>
    <row r="1963" ht="15" customHeight="1"/>
    <row r="1964" ht="15" customHeight="1"/>
    <row r="1965" ht="15" customHeight="1"/>
    <row r="1966" ht="15" customHeight="1"/>
    <row r="1967" ht="15" customHeight="1"/>
    <row r="1968" ht="15" customHeight="1"/>
    <row r="1969" ht="15" customHeight="1"/>
    <row r="1970" ht="15" customHeight="1"/>
    <row r="1971" ht="15" customHeight="1"/>
    <row r="1972" ht="15" customHeight="1"/>
    <row r="1973" ht="15" customHeight="1"/>
    <row r="1974" ht="15" customHeight="1"/>
    <row r="1975" ht="15" customHeight="1"/>
    <row r="1976" ht="15" customHeight="1"/>
    <row r="1977" ht="15" customHeight="1"/>
    <row r="1978" ht="15" customHeight="1"/>
    <row r="1979" ht="15" customHeight="1"/>
    <row r="1980" ht="15" customHeight="1"/>
    <row r="1981" ht="15" customHeight="1"/>
    <row r="1982" ht="15" customHeight="1"/>
    <row r="1983" ht="15" customHeight="1"/>
    <row r="1984" ht="15" customHeight="1"/>
    <row r="1985" ht="15" customHeight="1"/>
    <row r="1986" ht="15" customHeight="1"/>
    <row r="1987" ht="15" customHeight="1"/>
    <row r="1988" ht="15" customHeight="1"/>
    <row r="1989" ht="15" customHeight="1"/>
    <row r="1990" ht="15" customHeight="1"/>
    <row r="1991" ht="15" customHeight="1"/>
    <row r="1992" ht="15" customHeight="1"/>
    <row r="1993" ht="15" customHeight="1"/>
    <row r="1994" ht="15" customHeight="1"/>
    <row r="1995" ht="15" customHeight="1"/>
    <row r="1996" ht="15" customHeight="1"/>
    <row r="1997" ht="15" customHeight="1"/>
    <row r="1998" ht="15" customHeight="1"/>
    <row r="1999" ht="15" customHeight="1"/>
    <row r="2000" ht="15" customHeight="1"/>
    <row r="2001" ht="15" customHeight="1"/>
    <row r="2002" ht="15" customHeight="1"/>
    <row r="2003" ht="15" customHeight="1"/>
    <row r="2004" ht="15" customHeight="1"/>
    <row r="2005" ht="15" customHeight="1"/>
    <row r="2006" ht="15" customHeight="1"/>
    <row r="2007" ht="15" customHeight="1"/>
    <row r="2008" ht="15" customHeight="1"/>
    <row r="2009" ht="15" customHeight="1"/>
    <row r="2010" ht="15" customHeight="1"/>
    <row r="2011" ht="15" customHeight="1"/>
    <row r="2012" ht="15" customHeight="1"/>
    <row r="2013" ht="15" customHeight="1"/>
    <row r="2014" ht="15" customHeight="1"/>
    <row r="2015" ht="15" customHeight="1"/>
    <row r="2016" ht="15" customHeight="1"/>
    <row r="2017" ht="15" customHeight="1"/>
    <row r="2018" ht="15" customHeight="1"/>
    <row r="2019" ht="15" customHeight="1"/>
    <row r="2020" ht="15" customHeight="1"/>
    <row r="2021" ht="15" customHeight="1"/>
    <row r="2022" ht="15" customHeight="1"/>
    <row r="2023" ht="15" customHeight="1"/>
    <row r="2024" ht="15" customHeight="1"/>
    <row r="2025" ht="15" customHeight="1"/>
    <row r="2026" ht="15" customHeight="1"/>
    <row r="2027" ht="15" customHeight="1"/>
    <row r="2028" ht="15" customHeight="1"/>
    <row r="2029" ht="15" customHeight="1"/>
    <row r="2030" ht="15" customHeight="1"/>
    <row r="2031" ht="15" customHeight="1"/>
    <row r="2032" ht="15" customHeight="1"/>
    <row r="2033" ht="15" customHeight="1"/>
    <row r="2034" ht="15" customHeight="1"/>
    <row r="2035" ht="15" customHeight="1"/>
    <row r="2036" ht="15" customHeight="1"/>
    <row r="2037" ht="15" customHeight="1"/>
    <row r="2038" ht="15" customHeight="1"/>
    <row r="2039" ht="15" customHeight="1"/>
    <row r="2040" ht="15" customHeight="1"/>
    <row r="2041" ht="15" customHeight="1"/>
    <row r="2042" ht="15" customHeight="1"/>
    <row r="2043" ht="15" customHeight="1"/>
    <row r="2044" ht="15" customHeight="1"/>
    <row r="2045" ht="15" customHeight="1"/>
    <row r="2046" ht="15" customHeight="1"/>
    <row r="2047" ht="15" customHeight="1"/>
    <row r="2048" ht="15" customHeight="1"/>
    <row r="2049" ht="15" customHeight="1"/>
    <row r="2050" ht="15" customHeight="1"/>
    <row r="2051" ht="15" customHeight="1"/>
    <row r="2052" ht="15" customHeight="1"/>
    <row r="2053" ht="15" customHeight="1"/>
    <row r="2054" ht="15" customHeight="1"/>
    <row r="2055" ht="15" customHeight="1"/>
    <row r="2056" ht="15" customHeight="1"/>
    <row r="2057" ht="15" customHeight="1"/>
    <row r="2058" ht="15" customHeight="1"/>
    <row r="2059" ht="15" customHeight="1"/>
    <row r="2060" ht="15" customHeight="1"/>
    <row r="2061" ht="15" customHeight="1"/>
    <row r="2062" ht="15" customHeight="1"/>
    <row r="2063" ht="15" customHeight="1"/>
    <row r="2064" ht="15" customHeight="1"/>
    <row r="2065" ht="15" customHeight="1"/>
    <row r="2066" ht="15" customHeight="1"/>
    <row r="2067" ht="15" customHeight="1"/>
    <row r="2068" ht="15" customHeight="1"/>
    <row r="2069" ht="15" customHeight="1"/>
    <row r="2070" ht="15" customHeight="1"/>
    <row r="2071" ht="15" customHeight="1"/>
    <row r="2072" ht="15" customHeight="1"/>
    <row r="2073" ht="15" customHeight="1"/>
    <row r="2074" ht="15" customHeight="1"/>
    <row r="2075" ht="15" customHeight="1"/>
    <row r="2076" ht="15" customHeight="1"/>
    <row r="2077" ht="15" customHeight="1"/>
    <row r="2078" ht="15" customHeight="1"/>
    <row r="2079" ht="15" customHeight="1"/>
    <row r="2080" ht="15" customHeight="1"/>
    <row r="2081" ht="15" customHeight="1"/>
    <row r="2082" ht="15" customHeight="1"/>
    <row r="2083" ht="15" customHeight="1"/>
    <row r="2084" ht="15" customHeight="1"/>
    <row r="2085" ht="15" customHeight="1"/>
    <row r="2086" ht="15" customHeight="1"/>
    <row r="2087" ht="15" customHeight="1"/>
    <row r="2088" ht="15" customHeight="1"/>
    <row r="2089" ht="15" customHeight="1"/>
    <row r="2090" ht="15" customHeight="1"/>
    <row r="2091" ht="15" customHeight="1"/>
    <row r="2092" ht="15" customHeight="1"/>
    <row r="2093" ht="15" customHeight="1"/>
    <row r="2094" ht="15" customHeight="1"/>
    <row r="2095" ht="15" customHeight="1"/>
    <row r="2096" ht="15" customHeight="1"/>
    <row r="2097" ht="15" customHeight="1"/>
    <row r="2098" ht="15" customHeight="1"/>
    <row r="2099" ht="15" customHeight="1"/>
    <row r="2100" ht="15" customHeight="1"/>
    <row r="2101" ht="15" customHeight="1"/>
    <row r="2102" ht="15" customHeight="1"/>
    <row r="2103" ht="15" customHeight="1"/>
    <row r="2104" ht="15" customHeight="1"/>
    <row r="2105" ht="15" customHeight="1"/>
    <row r="2106" ht="15" customHeight="1"/>
    <row r="2107" ht="15" customHeight="1"/>
    <row r="2108" ht="15" customHeight="1"/>
    <row r="2109" ht="15" customHeight="1"/>
    <row r="2110" ht="15" customHeight="1"/>
    <row r="2111" ht="15" customHeight="1"/>
    <row r="2112" ht="15" customHeight="1"/>
    <row r="2113" ht="15" customHeight="1"/>
    <row r="2114" ht="15" customHeight="1"/>
    <row r="2115" ht="15" customHeight="1"/>
    <row r="2116" ht="15" customHeight="1"/>
    <row r="2117" ht="15" customHeight="1"/>
    <row r="2118" ht="15" customHeight="1"/>
    <row r="2119" ht="15" customHeight="1"/>
    <row r="2120" ht="15" customHeight="1"/>
    <row r="2121" ht="15" customHeight="1"/>
    <row r="2122" ht="15" customHeight="1"/>
    <row r="2123" ht="15" customHeight="1"/>
    <row r="2124" ht="15" customHeight="1"/>
    <row r="2125" ht="15" customHeight="1"/>
    <row r="2126" ht="15" customHeight="1"/>
    <row r="2127" ht="15" customHeight="1"/>
    <row r="2128" ht="15" customHeight="1"/>
    <row r="2129" ht="15" customHeight="1"/>
    <row r="2130" ht="15" customHeight="1"/>
    <row r="2131" ht="15" customHeight="1"/>
    <row r="2132" ht="15" customHeight="1"/>
    <row r="2133" ht="15" customHeight="1"/>
    <row r="2134" ht="15" customHeight="1"/>
    <row r="2135" ht="15" customHeight="1"/>
    <row r="2136" ht="15" customHeight="1"/>
    <row r="2137" ht="15" customHeight="1"/>
    <row r="2138" ht="15" customHeight="1"/>
    <row r="2139" ht="15" customHeight="1"/>
    <row r="2140" ht="15" customHeight="1"/>
    <row r="2141" ht="15" customHeight="1"/>
    <row r="2142" ht="15" customHeight="1"/>
    <row r="2143" ht="15" customHeight="1"/>
    <row r="2144" ht="15" customHeight="1"/>
    <row r="2145" ht="15" customHeight="1"/>
    <row r="2146" ht="15" customHeight="1"/>
    <row r="2147" ht="15" customHeight="1"/>
    <row r="2148" ht="15" customHeight="1"/>
    <row r="2149" ht="15" customHeight="1"/>
    <row r="2150" ht="15" customHeight="1"/>
    <row r="2151" ht="15" customHeight="1"/>
    <row r="2152" ht="15" customHeight="1"/>
    <row r="2153" ht="15" customHeight="1"/>
    <row r="2154" ht="15" customHeight="1"/>
    <row r="2155" ht="15" customHeight="1"/>
    <row r="2156" ht="15" customHeight="1"/>
    <row r="2157" ht="15" customHeight="1"/>
    <row r="2158" ht="15" customHeight="1"/>
    <row r="2159" ht="15" customHeight="1"/>
    <row r="2160" ht="15" customHeight="1"/>
    <row r="2161" ht="15" customHeight="1"/>
    <row r="2162" ht="15" customHeight="1"/>
    <row r="2163" ht="15" customHeight="1"/>
    <row r="2164" ht="15" customHeight="1"/>
    <row r="2165" ht="15" customHeight="1"/>
    <row r="2166" ht="15" customHeight="1"/>
    <row r="2167" ht="15" customHeight="1"/>
    <row r="2168" ht="15" customHeight="1"/>
    <row r="2169" ht="15" customHeight="1"/>
    <row r="2170" ht="15" customHeight="1"/>
    <row r="2171" ht="15" customHeight="1"/>
    <row r="2172" ht="15" customHeight="1"/>
    <row r="2173" ht="15" customHeight="1"/>
    <row r="2174" ht="15" customHeight="1"/>
    <row r="2175" ht="15" customHeight="1"/>
    <row r="2176" ht="15" customHeight="1"/>
    <row r="2177" ht="15" customHeight="1"/>
    <row r="2178" ht="15" customHeight="1"/>
    <row r="2179" ht="15" customHeight="1"/>
    <row r="2180" ht="15" customHeight="1"/>
    <row r="2181" ht="15" customHeight="1"/>
    <row r="2182" ht="15" customHeight="1"/>
    <row r="2183" ht="15" customHeight="1"/>
    <row r="2184" ht="15" customHeight="1"/>
    <row r="2185" ht="15" customHeight="1"/>
    <row r="2186" ht="15" customHeight="1"/>
    <row r="2187" ht="15" customHeight="1"/>
    <row r="2188" ht="15" customHeight="1"/>
    <row r="2189" ht="15" customHeight="1"/>
    <row r="2190" ht="15" customHeight="1"/>
    <row r="2191" ht="15" customHeight="1"/>
    <row r="2192" ht="15" customHeight="1"/>
    <row r="2193" ht="15" customHeight="1"/>
    <row r="2194" ht="15" customHeight="1"/>
    <row r="2195" ht="15" customHeight="1"/>
    <row r="2196" ht="15" customHeight="1"/>
    <row r="2197" ht="15" customHeight="1"/>
    <row r="2198" ht="15" customHeight="1"/>
    <row r="2199" ht="15" customHeight="1"/>
    <row r="2200" ht="15" customHeight="1"/>
    <row r="2201" ht="15" customHeight="1"/>
    <row r="2202" ht="15" customHeight="1"/>
    <row r="2203" ht="15" customHeight="1"/>
    <row r="2204" ht="15" customHeight="1"/>
    <row r="2205" ht="15" customHeight="1"/>
    <row r="2206" ht="15" customHeight="1"/>
    <row r="2207" ht="15" customHeight="1"/>
    <row r="2208" ht="15" customHeight="1"/>
    <row r="2209" ht="15" customHeight="1"/>
    <row r="2210" ht="15" customHeight="1"/>
    <row r="2211" ht="15" customHeight="1"/>
    <row r="2212" ht="15" customHeight="1"/>
    <row r="2213" ht="15" customHeight="1"/>
    <row r="2214" ht="15" customHeight="1"/>
    <row r="2215" ht="15" customHeight="1"/>
    <row r="2216" ht="15" customHeight="1"/>
    <row r="2217" ht="15" customHeight="1"/>
    <row r="2218" ht="15" customHeight="1"/>
    <row r="2219" ht="15" customHeight="1"/>
    <row r="2220" ht="15" customHeight="1"/>
    <row r="2221" ht="15" customHeight="1"/>
    <row r="2222" ht="15" customHeight="1"/>
    <row r="2223" ht="15" customHeight="1"/>
    <row r="2224" ht="15" customHeight="1"/>
    <row r="2225" ht="15" customHeight="1"/>
    <row r="2226" ht="15" customHeight="1"/>
    <row r="2227" ht="15" customHeight="1"/>
    <row r="2228" ht="15" customHeight="1"/>
    <row r="2229" ht="15" customHeight="1"/>
    <row r="2230" ht="15" customHeight="1"/>
    <row r="2231" ht="15" customHeight="1"/>
    <row r="2232" ht="15" customHeight="1"/>
    <row r="2233" ht="15" customHeight="1"/>
    <row r="2234" ht="15" customHeight="1"/>
    <row r="2235" ht="15" customHeight="1"/>
    <row r="2236" ht="15" customHeight="1"/>
    <row r="2237" ht="15" customHeight="1"/>
    <row r="2238" ht="15" customHeight="1"/>
    <row r="2239" ht="15" customHeight="1"/>
    <row r="2240" ht="15" customHeight="1"/>
    <row r="2241" ht="15" customHeight="1"/>
    <row r="2242" ht="15" customHeight="1"/>
    <row r="2243" ht="15" customHeight="1"/>
    <row r="2244" ht="15" customHeight="1"/>
    <row r="2245" ht="15" customHeight="1"/>
    <row r="2246" ht="15" customHeight="1"/>
    <row r="2247" ht="15" customHeight="1"/>
    <row r="2248" ht="15" customHeight="1"/>
    <row r="2249" ht="15" customHeight="1"/>
    <row r="2250" ht="15" customHeight="1"/>
    <row r="2251" ht="15" customHeight="1"/>
    <row r="2252" ht="15" customHeight="1"/>
    <row r="2253" ht="15" customHeight="1"/>
    <row r="2254" ht="15" customHeight="1"/>
    <row r="2255" ht="15" customHeight="1"/>
    <row r="2256" ht="15" customHeight="1"/>
    <row r="2257" ht="15" customHeight="1"/>
    <row r="2258" ht="15" customHeight="1"/>
    <row r="2259" ht="15" customHeight="1"/>
    <row r="2260" ht="15" customHeight="1"/>
    <row r="2261" ht="15" customHeight="1"/>
    <row r="2262" ht="15" customHeight="1"/>
    <row r="2263" ht="15" customHeight="1"/>
    <row r="2264" ht="15" customHeight="1"/>
    <row r="2265" ht="15" customHeight="1"/>
    <row r="2266" ht="15" customHeight="1"/>
    <row r="2267" ht="15" customHeight="1"/>
    <row r="2268" ht="15" customHeight="1"/>
    <row r="2269" ht="15" customHeight="1"/>
    <row r="2270" ht="15" customHeight="1"/>
    <row r="2271" ht="15" customHeight="1"/>
    <row r="2272" ht="15" customHeight="1"/>
    <row r="2273" ht="15" customHeight="1"/>
    <row r="2274" ht="15" customHeight="1"/>
    <row r="2275" ht="15" customHeight="1"/>
    <row r="2276" ht="15" customHeight="1"/>
    <row r="2277" ht="15" customHeight="1"/>
    <row r="2278" ht="15" customHeight="1"/>
    <row r="2279" ht="15" customHeight="1"/>
    <row r="2280" ht="15" customHeight="1"/>
    <row r="2281" ht="15" customHeight="1"/>
    <row r="2282" ht="15" customHeight="1"/>
    <row r="2283" ht="15" customHeight="1"/>
    <row r="2284" ht="15" customHeight="1"/>
    <row r="2285" ht="15" customHeight="1"/>
    <row r="2286" ht="15" customHeight="1"/>
    <row r="2287" ht="15" customHeight="1"/>
    <row r="2288" ht="15" customHeight="1"/>
    <row r="2289" ht="15" customHeight="1"/>
    <row r="2290" ht="15" customHeight="1"/>
    <row r="2291" ht="15" customHeight="1"/>
    <row r="2292" ht="15" customHeight="1"/>
    <row r="2293" ht="15" customHeight="1"/>
    <row r="2294" ht="15" customHeight="1"/>
    <row r="2295" ht="15" customHeight="1"/>
    <row r="2296" ht="15" customHeight="1"/>
    <row r="2297" ht="15" customHeight="1"/>
    <row r="2298" ht="15" customHeight="1"/>
    <row r="2299" ht="15" customHeight="1"/>
    <row r="2300" ht="15" customHeight="1"/>
    <row r="2301" ht="15" customHeight="1"/>
    <row r="2302" ht="15" customHeight="1"/>
    <row r="2303" ht="15" customHeight="1"/>
    <row r="2304" ht="15" customHeight="1"/>
    <row r="2305" ht="15" customHeight="1"/>
    <row r="2306" ht="15" customHeight="1"/>
    <row r="2307" ht="15" customHeight="1"/>
    <row r="2308" ht="15" customHeight="1"/>
    <row r="2309" ht="15" customHeight="1"/>
    <row r="2310" ht="15" customHeight="1"/>
    <row r="2311" ht="15" customHeight="1"/>
    <row r="2312" ht="15" customHeight="1"/>
    <row r="2313" ht="15" customHeight="1"/>
    <row r="2314" ht="15" customHeight="1"/>
    <row r="2315" ht="15" customHeight="1"/>
    <row r="2316" ht="15" customHeight="1"/>
    <row r="2317" ht="15" customHeight="1"/>
    <row r="2318" ht="15" customHeight="1"/>
    <row r="2319" ht="15" customHeight="1"/>
    <row r="2320" ht="15" customHeight="1"/>
    <row r="2321" ht="15" customHeight="1"/>
    <row r="2322" ht="15" customHeight="1"/>
    <row r="2323" ht="15" customHeight="1"/>
    <row r="2324" ht="15" customHeight="1"/>
    <row r="2325" ht="15" customHeight="1"/>
    <row r="2326" ht="15" customHeight="1"/>
    <row r="2327" ht="15" customHeight="1"/>
    <row r="2328" ht="15" customHeight="1"/>
    <row r="2329" ht="15" customHeight="1"/>
    <row r="2330" ht="15" customHeight="1"/>
    <row r="2331" ht="15" customHeight="1"/>
    <row r="2332" ht="15" customHeight="1"/>
    <row r="2333" ht="15" customHeight="1"/>
    <row r="2334" ht="15" customHeight="1"/>
    <row r="2335" ht="15" customHeight="1"/>
    <row r="2336" ht="15" customHeight="1"/>
    <row r="2337" ht="15" customHeight="1"/>
    <row r="2338" ht="15" customHeight="1"/>
    <row r="2339" ht="15" customHeight="1"/>
    <row r="2340" ht="15" customHeight="1"/>
    <row r="2341" ht="15" customHeight="1"/>
    <row r="2342" ht="15" customHeight="1"/>
    <row r="2343" ht="15" customHeight="1"/>
    <row r="2344" ht="15" customHeight="1"/>
    <row r="2345" ht="15" customHeight="1"/>
    <row r="2346" ht="15" customHeight="1"/>
    <row r="2347" ht="15" customHeight="1"/>
    <row r="2348" ht="15" customHeight="1"/>
    <row r="2349" ht="15" customHeight="1"/>
    <row r="2350" ht="15" customHeight="1"/>
    <row r="2351" ht="15" customHeight="1"/>
    <row r="2352" ht="15" customHeight="1"/>
    <row r="2353" ht="15" customHeight="1"/>
    <row r="2354" ht="15" customHeight="1"/>
    <row r="2355" ht="15" customHeight="1"/>
    <row r="2356" ht="15" customHeight="1"/>
    <row r="2357" ht="15" customHeight="1"/>
    <row r="2358" ht="15" customHeight="1"/>
    <row r="2359" ht="15" customHeight="1"/>
    <row r="2360" ht="15" customHeight="1"/>
    <row r="2361" ht="15" customHeight="1"/>
    <row r="2362" ht="15" customHeight="1"/>
    <row r="2363" ht="15" customHeight="1"/>
    <row r="2364" ht="15" customHeight="1"/>
    <row r="2365" ht="15" customHeight="1"/>
    <row r="2366" ht="15" customHeight="1"/>
    <row r="2367" ht="15" customHeight="1"/>
    <row r="2368" ht="15" customHeight="1"/>
    <row r="2369" ht="15" customHeight="1"/>
    <row r="2370" ht="15" customHeight="1"/>
    <row r="2371" ht="15" customHeight="1"/>
    <row r="2372" ht="15" customHeight="1"/>
    <row r="2373" ht="15" customHeight="1"/>
    <row r="2374" ht="15" customHeight="1"/>
    <row r="2375" ht="15" customHeight="1"/>
    <row r="2376" ht="15" customHeight="1"/>
    <row r="2377" ht="15" customHeight="1"/>
    <row r="2378" ht="15" customHeight="1"/>
    <row r="2379" ht="15" customHeight="1"/>
    <row r="2380" ht="15" customHeight="1"/>
    <row r="2381" ht="15" customHeight="1"/>
    <row r="2382" ht="15" customHeight="1"/>
    <row r="2383" ht="15" customHeight="1"/>
    <row r="2384" ht="15" customHeight="1"/>
    <row r="2385" ht="15" customHeight="1"/>
    <row r="2386" ht="15" customHeight="1"/>
    <row r="2387" ht="15" customHeight="1"/>
    <row r="2388" ht="15" customHeight="1"/>
    <row r="2389" ht="15" customHeight="1"/>
    <row r="2390" ht="15" customHeight="1"/>
    <row r="2391" ht="15" customHeight="1"/>
    <row r="2392" ht="15" customHeight="1"/>
    <row r="2393" ht="15" customHeight="1"/>
    <row r="2394" ht="15" customHeight="1"/>
    <row r="2395" ht="15" customHeight="1"/>
    <row r="2396" ht="15" customHeight="1"/>
    <row r="2397" ht="15" customHeight="1"/>
    <row r="2398" ht="15" customHeight="1"/>
    <row r="2399" ht="15" customHeight="1"/>
    <row r="2400" ht="15" customHeight="1"/>
    <row r="2401" ht="15" customHeight="1"/>
    <row r="2402" ht="15" customHeight="1"/>
    <row r="2403" ht="15" customHeight="1"/>
    <row r="2404" ht="15" customHeight="1"/>
    <row r="2405" ht="15" customHeight="1"/>
    <row r="2406" ht="15" customHeight="1"/>
    <row r="2407" ht="15" customHeight="1"/>
    <row r="2408" ht="15" customHeight="1"/>
    <row r="2409" ht="15" customHeight="1"/>
    <row r="2410" ht="15" customHeight="1"/>
    <row r="2411" ht="15" customHeight="1"/>
    <row r="2412" ht="15" customHeight="1"/>
    <row r="2413" ht="15" customHeight="1"/>
    <row r="2414" ht="15" customHeight="1"/>
    <row r="2415" ht="15" customHeight="1"/>
    <row r="2416" ht="15" customHeight="1"/>
    <row r="2417" ht="15" customHeight="1"/>
    <row r="2418" ht="15" customHeight="1"/>
    <row r="2419" ht="15" customHeight="1"/>
    <row r="2420" ht="15" customHeight="1"/>
    <row r="2421" ht="15" customHeight="1"/>
    <row r="2422" ht="15" customHeight="1"/>
    <row r="2423" ht="15" customHeight="1"/>
    <row r="2424" ht="15" customHeight="1"/>
    <row r="2425" ht="15" customHeight="1"/>
    <row r="2426" ht="15" customHeight="1"/>
    <row r="2427" ht="15" customHeight="1"/>
    <row r="2428" ht="15" customHeight="1"/>
    <row r="2429" ht="15" customHeight="1"/>
    <row r="2430" ht="15" customHeight="1"/>
    <row r="2431" ht="15" customHeight="1"/>
    <row r="2432" ht="15" customHeight="1"/>
    <row r="2433" ht="15" customHeight="1"/>
    <row r="2434" ht="15" customHeight="1"/>
    <row r="2435" ht="15" customHeight="1"/>
    <row r="2436" ht="15" customHeight="1"/>
    <row r="2437" ht="15" customHeight="1"/>
    <row r="2438" ht="15" customHeight="1"/>
    <row r="2439" ht="15" customHeight="1"/>
    <row r="2440" ht="15" customHeight="1"/>
    <row r="2441" ht="15" customHeight="1"/>
    <row r="2442" ht="15" customHeight="1"/>
    <row r="2443" ht="15" customHeight="1"/>
    <row r="2444" ht="15" customHeight="1"/>
    <row r="2445" ht="15" customHeight="1"/>
    <row r="2446" ht="15" customHeight="1"/>
    <row r="2447" ht="15" customHeight="1"/>
    <row r="2448" ht="15" customHeight="1"/>
    <row r="2449" ht="15" customHeight="1"/>
    <row r="2450" ht="15" customHeight="1"/>
    <row r="2451" ht="15" customHeight="1"/>
    <row r="2452" ht="15" customHeight="1"/>
    <row r="2453" ht="15" customHeight="1"/>
    <row r="2454" ht="15" customHeight="1"/>
    <row r="2455" ht="15" customHeight="1"/>
    <row r="2456" ht="15" customHeight="1"/>
    <row r="2457" ht="15" customHeight="1"/>
    <row r="2458" ht="15" customHeight="1"/>
    <row r="2459" ht="15" customHeight="1"/>
    <row r="2460" ht="15" customHeight="1"/>
    <row r="2461" ht="15" customHeight="1"/>
    <row r="2462" ht="15" customHeight="1"/>
    <row r="2463" ht="15" customHeight="1"/>
    <row r="2464" ht="15" customHeight="1"/>
    <row r="2465" ht="15" customHeight="1"/>
    <row r="2466" ht="15" customHeight="1"/>
    <row r="2467" ht="15" customHeight="1"/>
    <row r="2468" ht="15" customHeight="1"/>
    <row r="2469" ht="15" customHeight="1"/>
    <row r="2470" ht="15" customHeight="1"/>
    <row r="2471" ht="15" customHeight="1"/>
    <row r="2472" ht="15" customHeight="1"/>
    <row r="2473" ht="15" customHeight="1"/>
    <row r="2474" ht="15" customHeight="1"/>
    <row r="2475" ht="15" customHeight="1"/>
    <row r="2476" ht="15" customHeight="1"/>
    <row r="2477" ht="15" customHeight="1"/>
    <row r="2478" ht="15" customHeight="1"/>
    <row r="2479" ht="15" customHeight="1"/>
    <row r="2480" ht="15" customHeight="1"/>
    <row r="2481" ht="15" customHeight="1"/>
    <row r="2482" ht="15" customHeight="1"/>
    <row r="2483" ht="15" customHeight="1"/>
    <row r="2484" ht="15" customHeight="1"/>
    <row r="2485" ht="15" customHeight="1"/>
    <row r="2486" ht="15" customHeight="1"/>
    <row r="2487" ht="15" customHeight="1"/>
    <row r="2488" ht="15" customHeight="1"/>
    <row r="2489" ht="15" customHeight="1"/>
    <row r="2490" ht="15" customHeight="1"/>
    <row r="2491" ht="15" customHeight="1"/>
    <row r="2492" ht="15" customHeight="1"/>
    <row r="2493" ht="15" customHeight="1"/>
    <row r="2494" ht="15" customHeight="1"/>
    <row r="2495" ht="15" customHeight="1"/>
    <row r="2496" ht="15" customHeight="1"/>
    <row r="2497" ht="15" customHeight="1"/>
    <row r="2498" ht="15" customHeight="1"/>
    <row r="2499" ht="15" customHeight="1"/>
    <row r="2500" ht="15" customHeight="1"/>
    <row r="2501" ht="15" customHeight="1"/>
    <row r="2502" ht="15" customHeight="1"/>
  </sheetData>
  <pageMargins left="0.7" right="0.7" top="0.75" bottom="0.75" header="0" footer="0"/>
  <pageSetup fitToHeight="0" fitToWidth="0" orientation="landscape" paperSize="9"/>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sheetPr>
    <tabColor rgb="FF7030A0"/>
  </sheetPr>
  <dimension ref="A1:CF508"/>
  <sheetViews>
    <sheetView workbookViewId="0" topLeftCell="A1">
      <selection pane="topLeft" activeCell="E5" sqref="E5:E6"/>
    </sheetView>
  </sheetViews>
  <sheetFormatPr defaultColWidth="0" defaultRowHeight="15" zeroHeight="1"/>
  <cols>
    <col min="1" max="2" width="3.57142857142857" style="21" customWidth="1"/>
    <col min="3" max="3" width="7.85714285714286" style="21" customWidth="1"/>
    <col min="4" max="4" width="10.5714285714286" style="21" hidden="1" customWidth="1"/>
    <col min="5" max="5" width="27.4285714285714" style="21" customWidth="1"/>
    <col min="6" max="6" width="19.1428571428571" style="21" hidden="1" customWidth="1"/>
    <col min="7" max="7" width="9.14285714285714" style="21" customWidth="1"/>
    <col min="8" max="8" width="8.57142857142857" style="21" customWidth="1"/>
    <col min="9" max="9" width="7.71428571428571" style="21" customWidth="1"/>
    <col min="10" max="10" width="6" style="21" customWidth="1"/>
    <col min="11" max="11" width="10" style="21" customWidth="1"/>
    <col min="12" max="12" width="5.14285714285714" style="21" customWidth="1"/>
    <col min="13" max="14" width="4.57142857142857" style="21" customWidth="1"/>
    <col min="15" max="15" width="5.14285714285714" style="21" customWidth="1"/>
    <col min="16" max="16" width="4.14285714285714" style="21" customWidth="1"/>
    <col min="17" max="17" width="4.85714285714286" style="21" customWidth="1"/>
    <col min="18" max="21" width="4.14285714285714" style="21" customWidth="1"/>
    <col min="22" max="22" width="5.14285714285714" style="21" customWidth="1"/>
    <col min="23" max="24" width="3.71428571428571" style="21" customWidth="1"/>
    <col min="25" max="25" width="4.85714285714286" style="21" customWidth="1"/>
    <col min="26" max="26" width="3.71428571428571" style="21" customWidth="1"/>
    <col min="27" max="27" width="4.57142857142857" style="21" customWidth="1"/>
    <col min="28" max="31" width="3.71428571428571" style="21" customWidth="1"/>
    <col min="32" max="32" width="5.57142857142857" style="21" customWidth="1"/>
    <col min="33" max="35" width="4.57142857142857" style="21" customWidth="1"/>
    <col min="36" max="36" width="4.28571428571429" style="21" customWidth="1"/>
    <col min="37" max="37" width="4.85714285714286" style="21" customWidth="1"/>
    <col min="38" max="41" width="4.28571428571429" style="21" customWidth="1"/>
    <col min="42" max="42" width="4.71428571428571" style="21" customWidth="1"/>
    <col min="43" max="46" width="4.42857142857143" style="21" customWidth="1"/>
    <col min="47" max="47" width="5" style="21" customWidth="1"/>
    <col min="48" max="51" width="4.42857142857143" style="21" customWidth="1"/>
    <col min="52" max="52" width="4.85714285714286" style="21" customWidth="1"/>
    <col min="53" max="54" width="4.42857142857143" style="21" customWidth="1"/>
    <col min="55" max="55" width="4.71428571428571" style="21" customWidth="1"/>
    <col min="56" max="61" width="4.42857142857143" style="21" customWidth="1"/>
    <col min="62" max="62" width="4.71428571428571" style="22" hidden="1" customWidth="1"/>
    <col min="63" max="63" width="9.28571428571429" style="23" hidden="1" customWidth="1"/>
    <col min="64" max="64" width="9.28571428571429" style="22" hidden="1" customWidth="1"/>
    <col min="65" max="75" width="9.28571428571429" style="21" hidden="1" customWidth="1"/>
    <col min="76" max="83" width="9.28571428571429" style="24" hidden="1" customWidth="1"/>
    <col min="84" max="84" width="6.57142857142857" style="21" customWidth="1"/>
    <col min="85" max="16383" width="9.14285714285714" style="21" hidden="1"/>
    <col min="16384" max="16384" width="0.857142857142857" style="21" hidden="1"/>
  </cols>
  <sheetData>
    <row r="1" spans="1:84" ht="33.75" customHeight="1" thickBot="1">
      <c r="A1" s="247" t="s">
        <v>87</v>
      </c>
      <c s="248"/>
      <c s="248"/>
      <c s="248"/>
      <c s="248"/>
      <c s="248"/>
      <c s="248"/>
      <c s="248"/>
      <c s="248"/>
      <c s="248"/>
      <c s="248"/>
      <c s="248"/>
      <c s="248"/>
      <c s="248"/>
      <c s="248"/>
      <c s="248"/>
      <c s="25"/>
      <c s="25"/>
      <c s="25"/>
      <c s="25"/>
      <c s="25"/>
      <c s="26"/>
      <c s="26"/>
      <c s="26"/>
      <c s="26"/>
      <c s="26"/>
      <c s="26"/>
      <c s="26"/>
      <c s="26"/>
      <c s="27"/>
      <c s="27"/>
      <c s="27"/>
      <c s="27"/>
      <c s="27"/>
      <c s="27"/>
      <c s="27"/>
      <c s="27"/>
      <c s="27"/>
      <c s="27"/>
      <c s="27"/>
      <c s="27"/>
      <c s="27"/>
      <c s="27"/>
      <c s="27"/>
      <c s="27"/>
      <c s="27"/>
      <c s="27"/>
      <c s="27"/>
      <c s="27"/>
      <c s="27"/>
      <c s="27"/>
      <c s="236" t="s">
        <v>90</v>
      </c>
      <c s="237"/>
      <c s="237"/>
      <c s="237"/>
      <c s="237"/>
      <c s="237"/>
      <c s="238"/>
      <c s="239" t="s">
        <v>85</v>
      </c>
      <c s="240"/>
      <c r="BJ1" s="28"/>
      <c s="29"/>
      <c s="28"/>
      <c s="28"/>
      <c s="30"/>
      <c s="30"/>
      <c s="30"/>
      <c s="30"/>
      <c s="30"/>
      <c s="30"/>
      <c s="30"/>
      <c s="30"/>
      <c s="30"/>
      <c s="30"/>
      <c s="31"/>
      <c s="31"/>
      <c s="31"/>
      <c s="31"/>
      <c s="31"/>
      <c s="31"/>
      <c s="31"/>
      <c s="32" t="str">
        <f>L4</f>
        <v xml:space="preserve">हिन्दी </v>
      </c>
      <c s="33"/>
    </row>
    <row r="2" spans="1:84" ht="30.75" customHeight="1" thickBot="1">
      <c r="A2" s="250" t="s">
        <v>88</v>
      </c>
      <c s="251"/>
      <c s="251"/>
      <c s="251"/>
      <c s="251"/>
      <c s="251"/>
      <c s="251"/>
      <c s="251"/>
      <c s="251"/>
      <c s="251"/>
      <c s="251"/>
      <c s="251"/>
      <c s="251"/>
      <c s="251"/>
      <c s="251"/>
      <c s="252"/>
      <c s="249" t="str">
        <f>IF($Q$3="Hindi","माध्यम","MEDIUM")</f>
        <v>माध्यम</v>
      </c>
      <c s="249"/>
      <c s="249"/>
      <c s="25"/>
      <c s="25"/>
      <c s="26"/>
      <c s="26"/>
      <c s="26"/>
      <c s="26"/>
      <c s="26"/>
      <c s="26"/>
      <c s="26"/>
      <c s="26"/>
      <c s="27"/>
      <c s="27"/>
      <c s="27"/>
      <c s="27"/>
      <c s="27"/>
      <c s="27"/>
      <c s="27"/>
      <c s="27"/>
      <c s="27"/>
      <c s="27"/>
      <c s="27"/>
      <c s="27"/>
      <c s="27"/>
      <c s="27"/>
      <c s="27"/>
      <c s="27"/>
      <c s="27"/>
      <c s="27"/>
      <c s="27"/>
      <c s="27"/>
      <c s="27"/>
      <c s="27"/>
      <c s="241" t="s">
        <v>89</v>
      </c>
      <c s="242"/>
      <c s="242"/>
      <c s="242"/>
      <c s="242"/>
      <c s="242"/>
      <c s="242"/>
      <c s="242"/>
      <c s="243"/>
      <c s="28"/>
      <c s="28"/>
      <c s="29"/>
      <c s="28"/>
      <c s="28"/>
      <c s="30"/>
      <c s="30"/>
      <c s="30"/>
      <c s="30"/>
      <c s="30"/>
      <c s="30"/>
      <c s="30"/>
      <c s="30"/>
      <c s="30"/>
      <c s="30"/>
      <c s="31"/>
      <c s="31"/>
      <c s="31"/>
      <c s="31"/>
      <c s="31"/>
      <c s="31"/>
      <c s="31"/>
      <c s="32" t="str">
        <f>V4</f>
        <v xml:space="preserve">अंग्रेजी </v>
      </c>
      <c s="33"/>
    </row>
    <row r="3" spans="1:84" ht="24.75" customHeight="1">
      <c r="A3" s="244" t="str">
        <f>IF($Q$3="Hindi","सत्रांक वर्कशीट 2025-2026","SESSIONAL WORKSHEET 2025-26")</f>
        <v>सत्रांक वर्कशीट 2025-2026</v>
      </c>
      <c s="245"/>
      <c s="245"/>
      <c s="245"/>
      <c s="245"/>
      <c s="245"/>
      <c s="245"/>
      <c s="245"/>
      <c s="245"/>
      <c s="245"/>
      <c s="245"/>
      <c s="245"/>
      <c s="245"/>
      <c s="245"/>
      <c s="245"/>
      <c s="246"/>
      <c s="211" t="s">
        <v>91</v>
      </c>
      <c s="211"/>
      <c s="211"/>
      <c s="34"/>
      <c s="34"/>
      <c s="35"/>
      <c s="35"/>
      <c s="35"/>
      <c s="35"/>
      <c s="35"/>
      <c s="35"/>
      <c s="35"/>
      <c s="35"/>
      <c s="36"/>
      <c s="36"/>
      <c s="36"/>
      <c s="36"/>
      <c s="36"/>
      <c s="36"/>
      <c s="36"/>
      <c s="36"/>
      <c s="36"/>
      <c s="36"/>
      <c s="36"/>
      <c s="36"/>
      <c s="36"/>
      <c s="36"/>
      <c s="36"/>
      <c s="36"/>
      <c s="36"/>
      <c s="36"/>
      <c s="36"/>
      <c s="36"/>
      <c s="36"/>
      <c s="36"/>
      <c s="223" t="str">
        <f>IF($K$3="Hindi","केवल संस्कृत विद्यालयों के लिए  ","Only For Sanskrit School")</f>
        <v>Only For Sanskrit School</v>
      </c>
      <c s="224"/>
      <c s="224"/>
      <c s="224"/>
      <c s="224"/>
      <c s="224"/>
      <c s="224"/>
      <c s="224"/>
      <c s="225"/>
      <c s="28"/>
      <c s="28"/>
      <c s="29"/>
      <c s="28"/>
      <c s="28"/>
      <c s="30"/>
      <c s="30"/>
      <c s="30"/>
      <c s="30"/>
      <c s="30"/>
      <c s="30"/>
      <c s="30"/>
      <c s="30"/>
      <c s="30"/>
      <c s="30"/>
      <c s="31"/>
      <c s="31"/>
      <c s="31"/>
      <c s="31"/>
      <c s="31"/>
      <c s="31"/>
      <c s="31"/>
      <c s="32" t="str">
        <f>AF4</f>
        <v>गणित</v>
      </c>
      <c s="33"/>
    </row>
    <row r="4" spans="1:84" ht="18.75" customHeight="1" thickBot="1">
      <c r="A4" s="205" t="str">
        <f>IF($K$3="HINDI","विधार्थी विवरण","STUDENT DETAIL")</f>
        <v>STUDENT DETAIL</v>
      </c>
      <c s="206"/>
      <c s="206"/>
      <c s="206"/>
      <c s="206"/>
      <c s="207"/>
      <c s="37" t="str">
        <f>IF($Q$3="HINDI","कक्षा :-","CLASS :- ")</f>
        <v>कक्षा :-</v>
      </c>
      <c s="38">
        <v>5</v>
      </c>
      <c s="233" t="str">
        <f>IF($Q$3="Hindi","उपस्थिति","Attendance")</f>
        <v>उपस्थिति</v>
      </c>
      <c s="234"/>
      <c s="235"/>
      <c s="226" t="str">
        <f>IF($Q$3="HINDI","हिन्दी ","HINDI")</f>
        <v xml:space="preserve">हिन्दी </v>
      </c>
      <c s="227"/>
      <c s="227"/>
      <c s="227"/>
      <c s="227"/>
      <c s="227"/>
      <c s="227"/>
      <c s="227"/>
      <c s="228"/>
      <c s="39"/>
      <c s="208" t="str">
        <f>IF($Q$3="HINDI","अंग्रेजी ","ENGLISH")</f>
        <v xml:space="preserve">अंग्रेजी </v>
      </c>
      <c s="209"/>
      <c s="209"/>
      <c s="209"/>
      <c s="209"/>
      <c s="209"/>
      <c s="209"/>
      <c s="209"/>
      <c s="210"/>
      <c s="40"/>
      <c s="219" t="str">
        <f>IF($Q$3="HINDI","गणित","MATHS")</f>
        <v>गणित</v>
      </c>
      <c s="220"/>
      <c s="220"/>
      <c s="220"/>
      <c s="220"/>
      <c s="220"/>
      <c s="220"/>
      <c s="220"/>
      <c s="221"/>
      <c s="41"/>
      <c s="216" t="str">
        <f>IF($Q$3="HINDI","पर्यावरण अध्ययन ","ENV. STUDY")</f>
        <v xml:space="preserve">पर्यावरण अध्ययन </v>
      </c>
      <c s="217"/>
      <c s="217"/>
      <c s="217"/>
      <c s="217"/>
      <c s="217"/>
      <c s="217"/>
      <c s="217"/>
      <c s="218"/>
      <c s="42"/>
      <c s="222" t="str">
        <f>IF($Q$3="HINDI","संस्कृत ","SANSKRIT")</f>
        <v xml:space="preserve">संस्कृत </v>
      </c>
      <c s="222"/>
      <c s="222"/>
      <c s="222"/>
      <c s="222"/>
      <c s="222"/>
      <c s="222"/>
      <c s="222"/>
      <c s="222"/>
      <c s="222"/>
      <c s="43"/>
      <c s="44"/>
      <c s="43"/>
      <c s="43"/>
      <c s="45"/>
      <c s="45"/>
      <c s="45"/>
      <c s="45"/>
      <c s="45"/>
      <c s="45"/>
      <c s="45"/>
      <c s="45"/>
      <c s="45"/>
      <c s="45"/>
      <c s="46"/>
      <c s="46"/>
      <c s="46"/>
      <c s="46"/>
      <c s="46"/>
      <c s="46"/>
      <c s="46"/>
      <c s="32" t="str">
        <f>AP4</f>
        <v xml:space="preserve">पर्यावरण अध्ययन </v>
      </c>
      <c s="47"/>
    </row>
    <row r="5" spans="1:84" ht="161.25" customHeight="1" thickTop="1" thickBot="1">
      <c r="A5" s="214" t="s">
        <v>86</v>
      </c>
      <c s="203" t="str">
        <f>IF($Q$3="Hindi","सेक्शन","Section ")</f>
        <v>सेक्शन</v>
      </c>
      <c s="203" t="str">
        <f>IF($Q$3="Hindi","प्रवेशांक","SR. NO.")</f>
        <v>प्रवेशांक</v>
      </c>
      <c s="203" t="str">
        <f>IF($Q$3="Hindi","जन्म दिनांक","Date of Birth")</f>
        <v>जन्म दिनांक</v>
      </c>
      <c s="229" t="str">
        <f>IF($Q$3="Hindi","विद्यार्थी का नाम","Student's Name")</f>
        <v>विद्यार्थी का नाम</v>
      </c>
      <c s="229" t="str">
        <f>IF($Q$3="Hindi","पिता का नाम","Father's Name")</f>
        <v>पिता का नाम</v>
      </c>
      <c s="203" t="str">
        <f>IF($Q$3="Hindi","कक्षा रोल न. ","Class Roll No.")</f>
        <v xml:space="preserve">कक्षा रोल न. </v>
      </c>
      <c s="212" t="str">
        <f>IF($Q$3="Hindi","बोर्ड रोल न. ","Board Roll No.")</f>
        <v xml:space="preserve">बोर्ड रोल न. </v>
      </c>
      <c s="48" t="str">
        <f>IF($Q$3="Hindi","कुल कार्य दिवस","Total Meeting")</f>
        <v>कुल कार्य दिवस</v>
      </c>
      <c s="230" t="str">
        <f>IF($Q$3="Hindi","कुल उपस्थिति","Total Attendance")</f>
        <v>कुल उपस्थिति</v>
      </c>
      <c s="230" t="str">
        <f>IF($Q$3="Hindi","उपस्थिति प्रतिशत","Attendance percentage")</f>
        <v>उपस्थिति प्रतिशत</v>
      </c>
      <c s="49" t="str">
        <f>IF($Q$3="Hindi","लिखित आंकलन (SA-1, SA-2)/पेन पेपर टेस्ट","Written Assessment (SA-1, SA-2)/PEN PAPER TEST")</f>
        <v>लिखित आंकलन (SA-1, SA-2)/पेन पेपर टेस्ट</v>
      </c>
      <c s="50" t="str">
        <f>IF($Q$3="Hindi","पोर्टफोलियो स्थिति","Portfolio Position")</f>
        <v>पोर्टफोलियो स्थिति</v>
      </c>
      <c s="50" t="str">
        <f>IF($Q$3="Hindi","चैक लिस्ट अंकन ","Check List AFMarking")</f>
        <v xml:space="preserve">चैक लिस्ट अंकन </v>
      </c>
      <c s="50" t="str">
        <f>IF($Q$3="Hindi"," दक्षता आधारित आंकलन(CBA)एआई आधारित ","COMPETENCY BASED ASSESSMENT (CBA)AI BASED")</f>
        <v xml:space="preserve"> दक्षता आधारित आंकलन(CBA)एआई आधारित </v>
      </c>
      <c s="50" t="str">
        <f>IF($Q$3="Hindi","नियमितता एवं सम्बंद्धता","Regularity &amp; Relatedness")</f>
        <v>नियमितता एवं सम्बंद्धता</v>
      </c>
      <c s="50" t="str">
        <f>IF($Q$3="Hindi","वर्तनी उच्च्चारण एवं सुलेख सुधार","Spelling Pronunciation &amp; Calligraphy Correction")</f>
        <v>वर्तनी उच्च्चारण एवं सुलेख सुधार</v>
      </c>
      <c s="50" t="str">
        <f>IF($Q$3="Hindi","व्यक्तिगत गुण एवं अभिवृति","Personal Qualities &amp; Attitudes")</f>
        <v>व्यक्तिगत गुण एवं अभिवृति</v>
      </c>
      <c s="50" t="str">
        <f>IF($Q$3="Hindi","स्वास्थ्य एवं शारीरिक शिक्षा स्वच्छता ","Health and Physical Education Hygiene")</f>
        <v xml:space="preserve">स्वास्थ्य एवं शारीरिक शिक्षा स्वच्छता </v>
      </c>
      <c s="50" t="str">
        <f>IF($Q$3="Hindi"," नौ बैग डे गतिविधियाँ ","No Bag Day Activities")</f>
        <v xml:space="preserve"> नौ बैग डे गतिविधियाँ </v>
      </c>
      <c s="50" t="str">
        <f>IF($Q$3="Hindi"," वृक्षारोपण","TREE PLANTATION")</f>
        <v xml:space="preserve"> वृक्षारोपण</v>
      </c>
      <c s="52" t="str">
        <f>IF($Q$3="Hindi","लिखित आंकलन (SA-1, SA-2)/पेन पेपर टेस्ट","Written Assessment (SA-1, SA-2)/PEN PAPER TEST")</f>
        <v>लिखित आंकलन (SA-1, SA-2)/पेन पेपर टेस्ट</v>
      </c>
      <c s="52" t="str">
        <f>IF($Q$3="Hindi","पोर्टफोलियो स्थिति","Portfolio Position")</f>
        <v>पोर्टफोलियो स्थिति</v>
      </c>
      <c s="52" t="str">
        <f>IF($Q$3="Hindi","चैक लिस्ट अंकन ","Check List AFMarking")</f>
        <v xml:space="preserve">चैक लिस्ट अंकन </v>
      </c>
      <c s="52" t="str">
        <f>IF($Q$3="Hindi"," दक्षता आधारित आंकलन(CBA)एआई आधारित ","COMPETENCY BASED ASSESSMENT (CBA)AI BASED")</f>
        <v xml:space="preserve"> दक्षता आधारित आंकलन(CBA)एआई आधारित </v>
      </c>
      <c s="52" t="str">
        <f>IF($Q$3="Hindi","नियमितता एवं सम्बंद्धता","Regularity &amp; Relatedness")</f>
        <v>नियमितता एवं सम्बंद्धता</v>
      </c>
      <c s="52" t="str">
        <f>IF($Q$3="Hindi","वर्तनी उच्च्चारण एवं सुलेख सुधार","Spelling Pronunciation &amp; Calligraphy Correction")</f>
        <v>वर्तनी उच्च्चारण एवं सुलेख सुधार</v>
      </c>
      <c s="52" t="str">
        <f>IF($Q$3="Hindi","व्यक्तिगत गुण एवं अभिवृति","Personal Qualities &amp; Attitudes")</f>
        <v>व्यक्तिगत गुण एवं अभिवृति</v>
      </c>
      <c s="52" t="str">
        <f>IF($Q$3="Hindi","स्वास्थ्य एवं शारीरिक शिक्षा स्वच्छता ","Health and Physical Education Hygiene")</f>
        <v xml:space="preserve">स्वास्थ्य एवं शारीरिक शिक्षा स्वच्छता </v>
      </c>
      <c s="52" t="str">
        <f>IF($Q$3="Hindi"," नौ बैग डे गतिविधियाँ ","No Bag Day Activities")</f>
        <v xml:space="preserve"> नौ बैग डे गतिविधियाँ </v>
      </c>
      <c s="52" t="str">
        <f>IF($Q$3="Hindi"," वृक्षारोपण","TREE PLANTATION")</f>
        <v xml:space="preserve"> वृक्षारोपण</v>
      </c>
      <c s="51" t="str">
        <f>IF($Q$3="Hindi","लिखित आंकलन (SA-1, SA-2)/पेन पेपर टेस्ट","Written Assessment (SA-1, SA-2)/PEN PAPER TEST")</f>
        <v>लिखित आंकलन (SA-1, SA-2)/पेन पेपर टेस्ट</v>
      </c>
      <c s="51" t="str">
        <f>IF($Q$3="Hindi","पोर्टफोलियो स्थिति","Portfolio Position")</f>
        <v>पोर्टफोलियो स्थिति</v>
      </c>
      <c s="51" t="str">
        <f>IF($Q$3="Hindi","चैक लिस्ट अंकन ","Check List AFMarking")</f>
        <v xml:space="preserve">चैक लिस्ट अंकन </v>
      </c>
      <c s="51" t="str">
        <f>IF($Q$3="Hindi"," दक्षता आधारित आंकलन(CBA)एआई आधारित ","COMPETENCY BASED ASSESSMENT (CBA)AI BASED")</f>
        <v xml:space="preserve"> दक्षता आधारित आंकलन(CBA)एआई आधारित </v>
      </c>
      <c s="51" t="str">
        <f>IF($Q$3="Hindi","नियमितता एवं सम्बंद्धता","Regularity &amp; Relatedness")</f>
        <v>नियमितता एवं सम्बंद्धता</v>
      </c>
      <c s="51" t="str">
        <f>IF($Q$3="Hindi","वर्तनी उच्च्चारण एवं सुलेख सुधार","Spelling Pronunciation &amp; Calligraphy Correction")</f>
        <v>वर्तनी उच्च्चारण एवं सुलेख सुधार</v>
      </c>
      <c s="51" t="str">
        <f>IF($Q$3="Hindi","व्यक्तिगत गुण एवं अभिवृति","Personal Qualities &amp; Attitudes")</f>
        <v>व्यक्तिगत गुण एवं अभिवृति</v>
      </c>
      <c s="51" t="str">
        <f>IF($Q$3="Hindi","स्वास्थ्य एवं शारीरिक शिक्षा स्वच्छता ","Health and Physical Education Hygiene")</f>
        <v xml:space="preserve">स्वास्थ्य एवं शारीरिक शिक्षा स्वच्छता </v>
      </c>
      <c s="51" t="str">
        <f>IF($Q$3="Hindi"," नौ बैग डे गतिविधियाँ ","No Bag Day Activities")</f>
        <v xml:space="preserve"> नौ बैग डे गतिविधियाँ </v>
      </c>
      <c s="51" t="str">
        <f>IF($Q$3="Hindi"," वृक्षारोपण","TREE PLANTATION")</f>
        <v xml:space="preserve"> वृक्षारोपण</v>
      </c>
      <c s="53" t="str">
        <f>IF($Q$3="Hindi","लिखित आंकलन (SA-1, SA-2)/पेन पेपर टेस्ट","Written Assessment (SA-1, SA-2)/PEN PAPER TEST")</f>
        <v>लिखित आंकलन (SA-1, SA-2)/पेन पेपर टेस्ट</v>
      </c>
      <c s="53" t="str">
        <f>IF($Q$3="Hindi","पोर्टफोलियो स्थिति","Portfolio Position")</f>
        <v>पोर्टफोलियो स्थिति</v>
      </c>
      <c s="53" t="str">
        <f>IF($Q$3="Hindi","चैक लिस्ट अंकन ","Check List AFMarking")</f>
        <v xml:space="preserve">चैक लिस्ट अंकन </v>
      </c>
      <c s="53" t="str">
        <f>IF($Q$3="Hindi","अवलोकन एवं मौखिक गतिविधियाँ","Observation and Oral Activities")</f>
        <v>अवलोकन एवं मौखिक गतिविधियाँ</v>
      </c>
      <c s="53" t="str">
        <f>IF($Q$3="Hindi","नियमितता एवं सम्बंद्धता","Regularity &amp; Relatedness")</f>
        <v>नियमितता एवं सम्बंद्धता</v>
      </c>
      <c s="53" t="str">
        <f>IF($Q$3="Hindi","वर्तनी उच्च्चारण एवं सुलेख सुधार","Spelling Pronunciation &amp; Calligraphy Correction")</f>
        <v>वर्तनी उच्च्चारण एवं सुलेख सुधार</v>
      </c>
      <c s="53" t="str">
        <f>IF($Q$3="Hindi","व्यक्तिगत गुण एवं अभिवृति","Personal Qualities &amp; Attitudes")</f>
        <v>व्यक्तिगत गुण एवं अभिवृति</v>
      </c>
      <c s="53" t="str">
        <f>IF($Q$3="Hindi","स्वास्थ्य एवं शारीरिक शिक्षा स्वच्छता ","Health and Physical Education Hygiene")</f>
        <v xml:space="preserve">स्वास्थ्य एवं शारीरिक शिक्षा स्वच्छता </v>
      </c>
      <c s="54" t="str">
        <f>IF($Q$3="Hindi"," नौ बैग डे गतिविधियाँ ","No Bag Day Activities")</f>
        <v xml:space="preserve"> नौ बैग डे गतिविधियाँ </v>
      </c>
      <c s="54" t="str">
        <f>IF($Q$3="Hindi"," वृक्षारोपण","TREE PLANTATION")</f>
        <v xml:space="preserve"> वृक्षारोपण</v>
      </c>
      <c s="55" t="str">
        <f>IF($Q$3="Hindi","लिखित आंकलन (SA-1, SA-2)/पेन पेपर टेस्ट","Written Assessment (SA-1, SA-2)/PEN PAPER TEST")</f>
        <v>लिखित आंकलन (SA-1, SA-2)/पेन पेपर टेस्ट</v>
      </c>
      <c s="56" t="str">
        <f>IF($Q$3="Hindi","पोर्टफोलियो स्थिति","Portfolio Position")</f>
        <v>पोर्टफोलियो स्थिति</v>
      </c>
      <c s="56" t="str">
        <f>IF($Q$3="Hindi","चैक लिस्ट अंकन ","Check List AFMarking")</f>
        <v xml:space="preserve">चैक लिस्ट अंकन </v>
      </c>
      <c s="56" t="str">
        <f>IF($Q$3="Hindi"," दक्षता आधारित आंकलन(CBA)एआई आधारित ","COMPETENCY BASED ASSESSMENT (CBA)AI BASED")</f>
        <v xml:space="preserve"> दक्षता आधारित आंकलन(CBA)एआई आधारित </v>
      </c>
      <c s="56" t="str">
        <f>IF($Q$3="Hindi","नियमितता एवं सम्बंद्धता","Regularity &amp; Relatedness")</f>
        <v>नियमितता एवं सम्बंद्धता</v>
      </c>
      <c s="56" t="str">
        <f>IF($Q$3="Hindi","वर्तनी उच्च्चारण एवं सुलेख सुधार","Spelling Pronunciation &amp; Calligraphy Correction")</f>
        <v>वर्तनी उच्च्चारण एवं सुलेख सुधार</v>
      </c>
      <c s="56" t="str">
        <f>IF($Q$3="Hindi","व्यक्तिगत गुण एवं अभिवृति","Personal Qualities &amp; Attitudes")</f>
        <v>व्यक्तिगत गुण एवं अभिवृति</v>
      </c>
      <c s="56" t="str">
        <f>IF($Q$3="Hindi","स्वास्थ्य एवं शारीरिक शिक्षा स्वच्छता ","Health and Physical Education Hygiene")</f>
        <v xml:space="preserve">स्वास्थ्य एवं शारीरिक शिक्षा स्वच्छता </v>
      </c>
      <c s="56" t="str">
        <f>IF($Q$3="Hindi"," नौ बैग डे गतिविधियाँ ","No Bag Day Activities")</f>
        <v xml:space="preserve"> नौ बैग डे गतिविधियाँ </v>
      </c>
      <c s="56" t="str">
        <f>IF($Q$3="Hindi"," वृक्षारोपण","TREE PLANTATION")</f>
        <v xml:space="preserve"> वृक्षारोपण</v>
      </c>
      <c s="28"/>
      <c s="29"/>
      <c s="28"/>
      <c s="28"/>
      <c s="30"/>
      <c s="30"/>
      <c s="30"/>
      <c s="30"/>
      <c s="30"/>
      <c s="30"/>
      <c s="30"/>
      <c s="30"/>
      <c s="30"/>
      <c s="30"/>
      <c s="31"/>
      <c s="31"/>
      <c s="31"/>
      <c s="31"/>
      <c s="31"/>
      <c s="31"/>
      <c s="31"/>
      <c s="32" t="str">
        <f>AZ4</f>
        <v xml:space="preserve">संस्कृत </v>
      </c>
      <c s="33"/>
    </row>
    <row r="6" spans="1:84" ht="21" customHeight="1" thickTop="1" thickBot="1">
      <c r="A6" s="215"/>
      <c s="204"/>
      <c s="204"/>
      <c s="204"/>
      <c s="204"/>
      <c s="204"/>
      <c s="204"/>
      <c s="213"/>
      <c s="57">
        <v>375</v>
      </c>
      <c s="231"/>
      <c s="232"/>
      <c s="196">
        <v>10</v>
      </c>
      <c s="197">
        <v>10</v>
      </c>
      <c s="197">
        <v>10</v>
      </c>
      <c s="197">
        <v>20</v>
      </c>
      <c s="197">
        <v>10</v>
      </c>
      <c s="197">
        <v>9</v>
      </c>
      <c s="197">
        <v>9</v>
      </c>
      <c s="197">
        <v>10</v>
      </c>
      <c s="197">
        <v>10</v>
      </c>
      <c s="197">
        <v>2</v>
      </c>
      <c s="196">
        <v>10</v>
      </c>
      <c s="197">
        <v>10</v>
      </c>
      <c s="197">
        <v>10</v>
      </c>
      <c s="197">
        <v>20</v>
      </c>
      <c s="197">
        <v>10</v>
      </c>
      <c s="197">
        <v>9</v>
      </c>
      <c s="197">
        <v>9</v>
      </c>
      <c s="197">
        <v>10</v>
      </c>
      <c s="197">
        <v>10</v>
      </c>
      <c s="197">
        <v>2</v>
      </c>
      <c s="196">
        <v>10</v>
      </c>
      <c s="197">
        <v>10</v>
      </c>
      <c s="197">
        <v>10</v>
      </c>
      <c s="197">
        <v>20</v>
      </c>
      <c s="197">
        <v>10</v>
      </c>
      <c s="197">
        <v>9</v>
      </c>
      <c s="197">
        <v>9</v>
      </c>
      <c s="197">
        <v>10</v>
      </c>
      <c s="197">
        <v>10</v>
      </c>
      <c s="197">
        <v>2</v>
      </c>
      <c s="197">
        <v>10</v>
      </c>
      <c s="197">
        <v>10</v>
      </c>
      <c s="197">
        <v>10</v>
      </c>
      <c s="197">
        <v>20</v>
      </c>
      <c s="197">
        <v>10</v>
      </c>
      <c s="197">
        <v>7</v>
      </c>
      <c s="197">
        <v>9</v>
      </c>
      <c s="197">
        <v>10</v>
      </c>
      <c s="198">
        <v>10</v>
      </c>
      <c s="198">
        <v>4</v>
      </c>
      <c s="197">
        <v>10</v>
      </c>
      <c s="197">
        <v>10</v>
      </c>
      <c s="197">
        <v>10</v>
      </c>
      <c s="197">
        <v>20</v>
      </c>
      <c s="197">
        <v>10</v>
      </c>
      <c s="197">
        <v>7</v>
      </c>
      <c s="197">
        <v>9</v>
      </c>
      <c s="197">
        <v>10</v>
      </c>
      <c s="198">
        <v>10</v>
      </c>
      <c s="198">
        <v>4</v>
      </c>
      <c s="58"/>
      <c s="59"/>
      <c s="60"/>
      <c s="28"/>
      <c s="30"/>
      <c s="30"/>
      <c s="30"/>
      <c s="30"/>
      <c s="30"/>
      <c s="30"/>
      <c s="30"/>
      <c s="30"/>
      <c s="30"/>
      <c s="30"/>
      <c s="31"/>
      <c s="31">
        <v>1</v>
      </c>
      <c s="31">
        <v>2</v>
      </c>
      <c s="31">
        <v>3</v>
      </c>
      <c s="31">
        <v>4</v>
      </c>
      <c s="31">
        <v>5</v>
      </c>
      <c s="31"/>
      <c s="61"/>
      <c s="33"/>
    </row>
    <row r="7" spans="1:84" s="183" customFormat="1" ht="0.75" customHeight="1" thickTop="1" thickBot="1">
      <c r="A7" s="184"/>
      <c s="185"/>
      <c s="185"/>
      <c s="185"/>
      <c s="185"/>
      <c s="185"/>
      <c s="185"/>
      <c s="185"/>
      <c s="186"/>
      <c s="187"/>
      <c s="188"/>
      <c s="189">
        <v>6</v>
      </c>
      <c s="189">
        <v>7</v>
      </c>
      <c s="189">
        <v>8</v>
      </c>
      <c s="189">
        <v>9</v>
      </c>
      <c s="189">
        <v>10</v>
      </c>
      <c s="189">
        <v>11</v>
      </c>
      <c s="189">
        <v>12</v>
      </c>
      <c s="189">
        <v>13</v>
      </c>
      <c s="189">
        <v>14</v>
      </c>
      <c s="189">
        <v>15</v>
      </c>
      <c s="189">
        <v>16</v>
      </c>
      <c s="189">
        <v>17</v>
      </c>
      <c s="189">
        <v>18</v>
      </c>
      <c s="189">
        <v>19</v>
      </c>
      <c s="189">
        <v>20</v>
      </c>
      <c s="189">
        <v>21</v>
      </c>
      <c s="189">
        <v>22</v>
      </c>
      <c s="189">
        <v>23</v>
      </c>
      <c s="189">
        <v>24</v>
      </c>
      <c s="189">
        <v>25</v>
      </c>
      <c s="189">
        <v>26</v>
      </c>
      <c s="189">
        <v>27</v>
      </c>
      <c s="189">
        <v>28</v>
      </c>
      <c s="189">
        <v>29</v>
      </c>
      <c s="189">
        <v>30</v>
      </c>
      <c s="189">
        <v>31</v>
      </c>
      <c s="189">
        <v>32</v>
      </c>
      <c s="189">
        <v>33</v>
      </c>
      <c s="189">
        <v>34</v>
      </c>
      <c s="189">
        <v>35</v>
      </c>
      <c s="189">
        <v>36</v>
      </c>
      <c s="189">
        <v>37</v>
      </c>
      <c s="189">
        <v>38</v>
      </c>
      <c s="189">
        <v>39</v>
      </c>
      <c s="189">
        <v>40</v>
      </c>
      <c s="189">
        <v>41</v>
      </c>
      <c s="189">
        <v>42</v>
      </c>
      <c s="189">
        <v>43</v>
      </c>
      <c s="189">
        <v>44</v>
      </c>
      <c s="189">
        <v>45</v>
      </c>
      <c s="189">
        <v>46</v>
      </c>
      <c s="189">
        <v>47</v>
      </c>
      <c s="189">
        <v>48</v>
      </c>
      <c s="189">
        <v>49</v>
      </c>
      <c s="189">
        <v>50</v>
      </c>
      <c s="189">
        <v>51</v>
      </c>
      <c s="189">
        <v>52</v>
      </c>
      <c s="189">
        <v>53</v>
      </c>
      <c s="189">
        <v>54</v>
      </c>
      <c s="189">
        <v>55</v>
      </c>
      <c s="58"/>
      <c s="59"/>
      <c s="60"/>
      <c s="33"/>
      <c s="30"/>
      <c s="30"/>
      <c s="30"/>
      <c s="30"/>
      <c s="30"/>
      <c s="30"/>
      <c s="30"/>
      <c s="30"/>
      <c s="30"/>
      <c s="30"/>
      <c s="31"/>
      <c s="31"/>
      <c s="31"/>
      <c s="31"/>
      <c s="31"/>
      <c s="31"/>
      <c s="31"/>
      <c s="61"/>
      <c s="33"/>
    </row>
    <row r="8" spans="1:84" ht="21.75" customHeight="1" thickTop="1" thickBot="1">
      <c r="A8" s="63">
        <v>1</v>
      </c>
      <c s="64" t="str">
        <f t="shared" si="0" ref="B8:B71">IFERROR(VLOOKUP(A8,नाम1,3,0),"")</f>
        <v>A</v>
      </c>
      <c s="65">
        <f t="shared" si="1" ref="C8:C71">IFERROR(VLOOKUP(A8,नाम1,4,0),"")</f>
        <v>655</v>
      </c>
      <c s="66">
        <f t="shared" si="2" ref="D8:D71">IFERROR(VLOOKUP(A8,नाम1,11,0),"")</f>
        <v>43203</v>
      </c>
      <c s="67" t="str">
        <f t="shared" si="3" ref="E8:E71">IFERROR(VLOOKUP(A8,नाम1,6,0),"")</f>
        <v>DEEPENDRA</v>
      </c>
      <c s="67" t="str">
        <f t="shared" si="4" ref="F8:F71">IFERROR(VLOOKUP(A8,नाम1,8,0),"")</f>
        <v>BALDEVA RAM</v>
      </c>
      <c s="68">
        <f t="shared" si="5" ref="G8:G71">IFERROR(VLOOKUP(A8,नाम1,12,0),"")</f>
        <v>147</v>
      </c>
      <c s="69" t="str">
        <f t="shared" si="6" ref="H8:H71">IFERROR(VLOOKUP(A8,नाम1,13,0),"")</f>
        <v/>
      </c>
      <c s="70">
        <v>300</v>
      </c>
      <c s="71">
        <v>250</v>
      </c>
      <c s="72">
        <f t="shared" si="7" ref="K8:K71">IFERROR(IF(I8="","",IF(J8="","",SUM(J8/I8*100,0))),"")</f>
        <v>83.333333333333343</v>
      </c>
      <c s="73">
        <v>9</v>
      </c>
      <c s="73">
        <v>9</v>
      </c>
      <c s="73">
        <v>9</v>
      </c>
      <c s="74">
        <v>17</v>
      </c>
      <c s="74">
        <v>9</v>
      </c>
      <c s="74">
        <v>10</v>
      </c>
      <c s="74">
        <v>9</v>
      </c>
      <c s="75">
        <v>9</v>
      </c>
      <c s="76">
        <v>10</v>
      </c>
      <c s="76">
        <v>1</v>
      </c>
      <c s="77">
        <v>8</v>
      </c>
      <c s="74">
        <v>5</v>
      </c>
      <c s="74">
        <v>3</v>
      </c>
      <c s="74">
        <v>28</v>
      </c>
      <c s="74">
        <v>9</v>
      </c>
      <c s="74">
        <v>9</v>
      </c>
      <c s="74">
        <v>9</v>
      </c>
      <c s="74">
        <v>9</v>
      </c>
      <c s="76">
        <v>4</v>
      </c>
      <c s="76">
        <v>1</v>
      </c>
      <c s="73">
        <v>9</v>
      </c>
      <c s="74">
        <v>4</v>
      </c>
      <c s="74">
        <v>3</v>
      </c>
      <c s="74">
        <v>29</v>
      </c>
      <c s="74">
        <v>5</v>
      </c>
      <c s="74">
        <v>6</v>
      </c>
      <c s="74">
        <v>7</v>
      </c>
      <c s="74">
        <v>8</v>
      </c>
      <c s="76">
        <v>4</v>
      </c>
      <c s="76">
        <v>1</v>
      </c>
      <c s="73">
        <v>9</v>
      </c>
      <c s="74">
        <v>8</v>
      </c>
      <c s="74">
        <v>10</v>
      </c>
      <c s="74">
        <v>20</v>
      </c>
      <c s="74">
        <v>6</v>
      </c>
      <c s="74">
        <v>7</v>
      </c>
      <c s="74">
        <v>8</v>
      </c>
      <c s="74">
        <v>9</v>
      </c>
      <c s="78">
        <v>5</v>
      </c>
      <c s="78">
        <v>4</v>
      </c>
      <c s="77"/>
      <c s="74"/>
      <c s="74"/>
      <c s="74"/>
      <c s="74"/>
      <c s="74"/>
      <c s="74"/>
      <c s="74"/>
      <c s="79"/>
      <c s="79"/>
      <c s="28"/>
      <c s="29"/>
      <c s="80"/>
      <c s="43"/>
      <c s="30"/>
      <c s="30"/>
      <c s="30"/>
      <c s="30"/>
      <c s="30"/>
      <c s="30"/>
      <c s="30"/>
      <c s="30"/>
      <c s="30"/>
      <c s="30"/>
      <c s="31">
        <f t="shared" si="8" ref="BX8">G8</f>
        <v>147</v>
      </c>
      <c s="81">
        <f t="shared" si="9" ref="BY8:BY71">IFERROR(IF(G8="","",IF(K8="","",IF(AND(VLOOKUP(G8,अंक,5,0)&gt;85),5,IF(AND(VLOOKUP(G8,अंक,5,0)&gt;75),4,IF(AND(VLOOKUP(G8,अंक,5,0)&gt;70),3,IF(AND(VLOOKUP(G8,अंक,5,0)&gt;=60),2,0))))))+ROUNDUP(SUM(L8:U8)*15%,0),"")</f>
        <v>18</v>
      </c>
      <c s="31">
        <f t="shared" si="10" ref="BZ8:BZ71">IFERROR(IF(G8="","",IF(K8="","",IF(AND(VLOOKUP(G8,अंक,5,0)&gt;85),5,IF(AND(VLOOKUP(G8,अंक,5,0)&gt;75),4,IF(AND(VLOOKUP(G8,अंक,5,0)&gt;70),3,IF(AND(VLOOKUP(G8,अंक,5,0)&gt;=60),2,0))))))+ROUNDUP(SUM(V8:AE8)*15%,0),"")</f>
        <v>17</v>
      </c>
      <c s="31">
        <f t="shared" si="11" ref="CA8:CA71">IFERROR(IF(G8="","",IF(K8="","",IF(AND(VLOOKUP(G8,अंक,5,0)&gt;85),5,IF(AND(VLOOKUP(G8,अंक,5,0)&gt;75),4,IF(AND(VLOOKUP(G8,अंक,5,0)&gt;70),3,IF(AND(VLOOKUP(G8,अंक,5,0)&gt;=60),2,0))))))+ROUNDUP(SUM(AF8:AO8)*15%,0),"")</f>
        <v>16</v>
      </c>
      <c s="31">
        <f t="shared" si="12" ref="CB8:CB71">IFERROR(IF(G8="","",IF(K8="","",IF(AND(VLOOKUP(G8,अंक,5,0)&gt;85),5,IF(AND(VLOOKUP(G8,अंक,5,0)&gt;75),4,IF(AND(VLOOKUP(G8,अंक,5,0)&gt;70),3,IF(AND(VLOOKUP(G8,अंक,5,0)&gt;=60),2,0))))))+ROUNDUP(SUM(AP8:AY8)*15%,0),"")</f>
        <v>17</v>
      </c>
      <c s="31">
        <f t="shared" si="13" ref="CC8:CC71">IFERROR(IF(G8="","",IF(K8="","",IF(AND(VLOOKUP(G8,अंक,5,0)&gt;85),5,IF(AND(VLOOKUP(G8,अंक,5,0)&gt;75),4,IF(AND(VLOOKUP(G8,अंक,5,0)&gt;70),3,IF(AND(VLOOKUP(G8,अंक,5,0)&gt;=60),2,0))))))+ROUNDUP(SUM(AZ8:BI8)*15%,0),"")</f>
        <v>4</v>
      </c>
      <c s="31"/>
      <c s="31"/>
      <c s="33"/>
    </row>
    <row r="9" spans="1:84" ht="21.75" customHeight="1" thickTop="1" thickBot="1">
      <c r="A9" s="63">
        <f>IF($A8="","",IF(B8="","",$A8+1))</f>
        <v>2</v>
      </c>
      <c s="64" t="str">
        <f t="shared" si="0"/>
        <v>A</v>
      </c>
      <c s="65">
        <f t="shared" si="1"/>
        <v>667</v>
      </c>
      <c s="66">
        <f t="shared" si="2"/>
        <v>43170</v>
      </c>
      <c s="67" t="str">
        <f t="shared" si="3"/>
        <v>DHANPRIYA</v>
      </c>
      <c s="67" t="str">
        <f t="shared" si="4"/>
        <v>JITENDRA SINGH</v>
      </c>
      <c s="68">
        <f t="shared" si="5"/>
        <v>148</v>
      </c>
      <c s="69" t="str">
        <f t="shared" si="6"/>
        <v/>
      </c>
      <c s="82">
        <v>350</v>
      </c>
      <c s="83">
        <v>280</v>
      </c>
      <c s="72">
        <f t="shared" si="7"/>
        <v>80</v>
      </c>
      <c s="84">
        <v>9</v>
      </c>
      <c s="85">
        <v>4</v>
      </c>
      <c s="85">
        <v>5</v>
      </c>
      <c s="85">
        <v>28</v>
      </c>
      <c s="85">
        <v>8</v>
      </c>
      <c s="85">
        <v>9</v>
      </c>
      <c s="85">
        <v>9</v>
      </c>
      <c s="85">
        <v>9</v>
      </c>
      <c s="76">
        <v>9</v>
      </c>
      <c s="76"/>
      <c s="86">
        <v>8</v>
      </c>
      <c s="85">
        <v>5</v>
      </c>
      <c s="85">
        <v>3</v>
      </c>
      <c s="85">
        <v>22</v>
      </c>
      <c s="85">
        <v>9</v>
      </c>
      <c s="85">
        <v>10</v>
      </c>
      <c s="85">
        <v>10</v>
      </c>
      <c s="85">
        <v>10</v>
      </c>
      <c s="76">
        <v>4</v>
      </c>
      <c s="76"/>
      <c s="84">
        <v>9</v>
      </c>
      <c s="87">
        <v>4</v>
      </c>
      <c s="85">
        <v>3</v>
      </c>
      <c s="85">
        <v>15</v>
      </c>
      <c s="85">
        <v>5</v>
      </c>
      <c s="85">
        <v>6</v>
      </c>
      <c s="85">
        <v>7</v>
      </c>
      <c s="85">
        <v>8</v>
      </c>
      <c s="76">
        <v>4</v>
      </c>
      <c s="76"/>
      <c s="84">
        <v>9</v>
      </c>
      <c s="85">
        <v>8</v>
      </c>
      <c s="85">
        <v>10</v>
      </c>
      <c s="85">
        <v>20</v>
      </c>
      <c s="85">
        <v>6</v>
      </c>
      <c s="85">
        <v>7</v>
      </c>
      <c s="85">
        <v>8</v>
      </c>
      <c s="85">
        <v>9</v>
      </c>
      <c s="78">
        <v>6</v>
      </c>
      <c s="78"/>
      <c s="86"/>
      <c s="85"/>
      <c s="85"/>
      <c s="85"/>
      <c s="85"/>
      <c s="85"/>
      <c s="85"/>
      <c s="85"/>
      <c s="79"/>
      <c s="79"/>
      <c s="88"/>
      <c s="89"/>
      <c s="80"/>
      <c s="28"/>
      <c s="30"/>
      <c s="30"/>
      <c s="30"/>
      <c s="30"/>
      <c s="30"/>
      <c s="30"/>
      <c s="30"/>
      <c s="30"/>
      <c s="30"/>
      <c s="30"/>
      <c s="31">
        <f t="shared" si="14" ref="BX9:BX72">G9</f>
        <v>148</v>
      </c>
      <c s="81">
        <f t="shared" si="9"/>
        <v>18</v>
      </c>
      <c s="31">
        <f t="shared" si="10"/>
        <v>17</v>
      </c>
      <c s="31">
        <f t="shared" si="11"/>
        <v>14</v>
      </c>
      <c s="31">
        <f t="shared" si="12"/>
        <v>17</v>
      </c>
      <c s="31">
        <f t="shared" si="13"/>
        <v>4</v>
      </c>
      <c s="31"/>
      <c s="31"/>
      <c s="33"/>
    </row>
    <row r="10" spans="1:84" ht="21.75" customHeight="1" thickTop="1" thickBot="1">
      <c r="A10" s="63">
        <f t="shared" si="15" ref="A10:A72">IF($A9="","",IF(B9="","",$A9+1))</f>
        <v>3</v>
      </c>
      <c s="64" t="str">
        <f t="shared" si="0"/>
        <v>A</v>
      </c>
      <c s="65">
        <f t="shared" si="1"/>
        <v>660</v>
      </c>
      <c s="66">
        <f t="shared" si="2"/>
        <v>43132</v>
      </c>
      <c s="67" t="str">
        <f t="shared" si="3"/>
        <v>DINESH</v>
      </c>
      <c s="67" t="str">
        <f t="shared" si="4"/>
        <v>NEMA RAM</v>
      </c>
      <c s="68">
        <f t="shared" si="5"/>
        <v>149</v>
      </c>
      <c s="69" t="str">
        <f t="shared" si="6"/>
        <v/>
      </c>
      <c s="82">
        <v>350</v>
      </c>
      <c s="90">
        <v>278</v>
      </c>
      <c s="72">
        <f t="shared" si="7"/>
        <v>79.428571428571431</v>
      </c>
      <c s="84">
        <v>9</v>
      </c>
      <c s="85">
        <v>4</v>
      </c>
      <c s="85">
        <v>5</v>
      </c>
      <c s="85">
        <v>29</v>
      </c>
      <c s="85">
        <v>10</v>
      </c>
      <c s="85">
        <v>10</v>
      </c>
      <c s="85">
        <v>10</v>
      </c>
      <c s="85">
        <v>10</v>
      </c>
      <c s="76">
        <v>10</v>
      </c>
      <c s="76"/>
      <c s="86">
        <v>8</v>
      </c>
      <c s="85">
        <v>5</v>
      </c>
      <c s="85">
        <v>3</v>
      </c>
      <c s="85">
        <v>23</v>
      </c>
      <c s="85">
        <v>10</v>
      </c>
      <c s="85">
        <v>9</v>
      </c>
      <c s="85">
        <v>10</v>
      </c>
      <c s="85">
        <v>10</v>
      </c>
      <c s="76">
        <v>5</v>
      </c>
      <c s="76"/>
      <c s="84">
        <v>9</v>
      </c>
      <c s="85">
        <v>4</v>
      </c>
      <c s="85">
        <v>3</v>
      </c>
      <c s="85">
        <v>15</v>
      </c>
      <c s="85">
        <v>5</v>
      </c>
      <c s="85">
        <v>6</v>
      </c>
      <c s="85">
        <v>7</v>
      </c>
      <c s="85">
        <v>8</v>
      </c>
      <c s="76">
        <v>4</v>
      </c>
      <c s="76"/>
      <c s="84">
        <v>9</v>
      </c>
      <c s="85">
        <v>4</v>
      </c>
      <c s="85">
        <v>10</v>
      </c>
      <c s="85">
        <v>20</v>
      </c>
      <c s="85">
        <v>6</v>
      </c>
      <c s="85">
        <v>7</v>
      </c>
      <c s="85">
        <v>8</v>
      </c>
      <c s="85">
        <v>9</v>
      </c>
      <c s="78">
        <v>7</v>
      </c>
      <c s="78"/>
      <c s="86"/>
      <c s="85"/>
      <c s="85"/>
      <c s="85"/>
      <c s="85"/>
      <c s="85"/>
      <c s="85"/>
      <c s="85"/>
      <c s="79"/>
      <c s="79"/>
      <c s="28"/>
      <c s="29"/>
      <c s="80"/>
      <c s="28"/>
      <c s="30"/>
      <c s="30"/>
      <c s="30"/>
      <c s="30"/>
      <c s="30"/>
      <c s="30"/>
      <c s="30"/>
      <c s="30"/>
      <c s="30"/>
      <c s="30"/>
      <c s="31">
        <f t="shared" si="14"/>
        <v>149</v>
      </c>
      <c s="81">
        <f t="shared" si="9"/>
        <v>19</v>
      </c>
      <c s="31">
        <f t="shared" si="10"/>
        <v>17</v>
      </c>
      <c s="31">
        <f t="shared" si="11"/>
        <v>14</v>
      </c>
      <c s="31">
        <f t="shared" si="12"/>
        <v>16</v>
      </c>
      <c s="31">
        <f t="shared" si="13"/>
        <v>4</v>
      </c>
      <c s="31"/>
      <c s="31"/>
      <c s="33"/>
    </row>
    <row r="11" spans="1:84" ht="21.75" customHeight="1" thickTop="1" thickBot="1">
      <c r="A11" s="63">
        <f t="shared" si="15"/>
        <v>4</v>
      </c>
      <c s="64" t="str">
        <f t="shared" si="0"/>
        <v>A</v>
      </c>
      <c s="65">
        <f t="shared" si="1"/>
        <v>656</v>
      </c>
      <c s="66">
        <f t="shared" si="2"/>
        <v>43239</v>
      </c>
      <c s="67" t="str">
        <f t="shared" si="3"/>
        <v>HIMESH</v>
      </c>
      <c s="67" t="str">
        <f t="shared" si="4"/>
        <v>MANGLA RAM</v>
      </c>
      <c s="68">
        <f t="shared" si="5"/>
        <v>150</v>
      </c>
      <c s="69" t="str">
        <f t="shared" si="6"/>
        <v/>
      </c>
      <c s="82">
        <v>350</v>
      </c>
      <c s="83">
        <v>270</v>
      </c>
      <c s="72">
        <f t="shared" si="7"/>
        <v>77.142857142857153</v>
      </c>
      <c s="84">
        <v>9</v>
      </c>
      <c s="85">
        <v>4</v>
      </c>
      <c s="85">
        <v>5</v>
      </c>
      <c s="85">
        <v>29</v>
      </c>
      <c s="85">
        <v>10</v>
      </c>
      <c s="85">
        <v>9</v>
      </c>
      <c s="85">
        <v>10</v>
      </c>
      <c s="85">
        <v>10</v>
      </c>
      <c s="76">
        <v>9</v>
      </c>
      <c s="76"/>
      <c s="86">
        <v>8</v>
      </c>
      <c s="85">
        <v>5</v>
      </c>
      <c s="85">
        <v>3</v>
      </c>
      <c s="85">
        <v>23</v>
      </c>
      <c s="85">
        <v>7</v>
      </c>
      <c s="85">
        <v>6</v>
      </c>
      <c s="85">
        <v>10</v>
      </c>
      <c s="85">
        <v>10</v>
      </c>
      <c s="76">
        <v>8</v>
      </c>
      <c s="76"/>
      <c s="84">
        <v>9</v>
      </c>
      <c s="85">
        <v>4</v>
      </c>
      <c s="85">
        <v>3</v>
      </c>
      <c s="85">
        <v>15</v>
      </c>
      <c s="85">
        <v>5</v>
      </c>
      <c s="85">
        <v>6</v>
      </c>
      <c s="85">
        <v>7</v>
      </c>
      <c s="85">
        <v>8</v>
      </c>
      <c s="76">
        <v>4</v>
      </c>
      <c s="76"/>
      <c s="84">
        <v>9</v>
      </c>
      <c s="85">
        <v>8</v>
      </c>
      <c s="85">
        <v>10</v>
      </c>
      <c s="85">
        <v>20</v>
      </c>
      <c s="85">
        <v>6</v>
      </c>
      <c s="85">
        <v>7</v>
      </c>
      <c s="85">
        <v>8</v>
      </c>
      <c s="85">
        <v>9</v>
      </c>
      <c s="78">
        <v>8</v>
      </c>
      <c s="78"/>
      <c s="86"/>
      <c s="85"/>
      <c s="85"/>
      <c s="85"/>
      <c s="85"/>
      <c s="85"/>
      <c s="85"/>
      <c s="85"/>
      <c s="79"/>
      <c s="79"/>
      <c s="91"/>
      <c s="59"/>
      <c s="80"/>
      <c s="28"/>
      <c s="30"/>
      <c s="30"/>
      <c s="30"/>
      <c s="30"/>
      <c s="30"/>
      <c s="30"/>
      <c s="30"/>
      <c s="30"/>
      <c s="30"/>
      <c s="30"/>
      <c s="31">
        <f t="shared" si="14"/>
        <v>150</v>
      </c>
      <c s="81">
        <f t="shared" si="9"/>
        <v>19</v>
      </c>
      <c s="31">
        <f t="shared" si="10"/>
        <v>16</v>
      </c>
      <c s="31">
        <f t="shared" si="11"/>
        <v>14</v>
      </c>
      <c s="31">
        <f t="shared" si="12"/>
        <v>17</v>
      </c>
      <c s="31">
        <f t="shared" si="13"/>
        <v>4</v>
      </c>
      <c s="31"/>
      <c s="31"/>
      <c s="33"/>
    </row>
    <row r="12" spans="1:84" ht="21.75" customHeight="1" thickTop="1" thickBot="1">
      <c r="A12" s="63">
        <f t="shared" si="15"/>
        <v>5</v>
      </c>
      <c s="64" t="str">
        <f t="shared" si="0"/>
        <v>A</v>
      </c>
      <c s="65">
        <f t="shared" si="1"/>
        <v>654</v>
      </c>
      <c s="66">
        <f t="shared" si="2"/>
        <v>43211</v>
      </c>
      <c s="67" t="str">
        <f t="shared" si="3"/>
        <v>KANISHKA</v>
      </c>
      <c s="67" t="str">
        <f t="shared" si="4"/>
        <v>KISANA RAM</v>
      </c>
      <c s="68">
        <f t="shared" si="5"/>
        <v>151</v>
      </c>
      <c s="69" t="str">
        <f t="shared" si="6"/>
        <v/>
      </c>
      <c s="82">
        <v>350</v>
      </c>
      <c s="83">
        <v>320</v>
      </c>
      <c s="72">
        <f t="shared" si="7"/>
        <v>91.428571428571431</v>
      </c>
      <c s="84">
        <v>9</v>
      </c>
      <c s="85">
        <v>4</v>
      </c>
      <c s="85">
        <v>5</v>
      </c>
      <c s="85">
        <v>28</v>
      </c>
      <c s="85">
        <v>10</v>
      </c>
      <c s="85">
        <v>9</v>
      </c>
      <c s="85">
        <v>8</v>
      </c>
      <c s="85">
        <v>10</v>
      </c>
      <c s="76">
        <v>9</v>
      </c>
      <c s="76"/>
      <c s="84">
        <v>8</v>
      </c>
      <c s="85">
        <v>5</v>
      </c>
      <c s="85">
        <v>3</v>
      </c>
      <c s="85">
        <v>25</v>
      </c>
      <c s="85">
        <v>7</v>
      </c>
      <c s="85">
        <v>6</v>
      </c>
      <c s="85">
        <v>10</v>
      </c>
      <c s="85">
        <v>9</v>
      </c>
      <c s="76">
        <v>2</v>
      </c>
      <c s="76"/>
      <c s="84">
        <v>9</v>
      </c>
      <c s="85">
        <v>4</v>
      </c>
      <c s="85">
        <v>3</v>
      </c>
      <c s="85">
        <v>15</v>
      </c>
      <c s="85">
        <v>5</v>
      </c>
      <c s="85">
        <v>6</v>
      </c>
      <c s="85">
        <v>7</v>
      </c>
      <c s="85">
        <v>8</v>
      </c>
      <c s="76">
        <v>4</v>
      </c>
      <c s="76"/>
      <c s="84">
        <v>9</v>
      </c>
      <c s="85">
        <v>8</v>
      </c>
      <c s="85">
        <v>10</v>
      </c>
      <c s="85">
        <v>20</v>
      </c>
      <c s="85">
        <v>6</v>
      </c>
      <c s="85">
        <v>7</v>
      </c>
      <c s="85">
        <v>8</v>
      </c>
      <c s="85">
        <v>9</v>
      </c>
      <c s="78">
        <v>9</v>
      </c>
      <c s="78"/>
      <c s="86"/>
      <c s="85"/>
      <c s="85"/>
      <c s="85"/>
      <c s="85"/>
      <c s="85"/>
      <c s="85"/>
      <c s="85"/>
      <c s="79"/>
      <c s="79"/>
      <c s="89"/>
      <c s="59"/>
      <c s="80"/>
      <c s="28"/>
      <c s="30"/>
      <c s="30"/>
      <c s="30"/>
      <c s="30"/>
      <c s="30"/>
      <c s="30"/>
      <c s="30"/>
      <c s="30"/>
      <c s="30"/>
      <c s="30"/>
      <c s="31">
        <f t="shared" si="14"/>
        <v>151</v>
      </c>
      <c s="81">
        <f t="shared" si="9"/>
        <v>19</v>
      </c>
      <c s="31">
        <f t="shared" si="10"/>
        <v>17</v>
      </c>
      <c s="31">
        <f t="shared" si="11"/>
        <v>15</v>
      </c>
      <c s="31">
        <f t="shared" si="12"/>
        <v>18</v>
      </c>
      <c s="31">
        <f t="shared" si="13"/>
        <v>5</v>
      </c>
      <c s="31"/>
      <c s="31"/>
      <c s="33"/>
    </row>
    <row r="13" spans="1:84" ht="21.75" customHeight="1" thickTop="1" thickBot="1">
      <c r="A13" s="63">
        <f t="shared" si="15"/>
        <v>6</v>
      </c>
      <c s="64" t="str">
        <f t="shared" si="0"/>
        <v>A</v>
      </c>
      <c s="65">
        <f t="shared" si="1"/>
        <v>670</v>
      </c>
      <c s="66">
        <f t="shared" si="2"/>
        <v>43003</v>
      </c>
      <c s="67" t="str">
        <f t="shared" si="3"/>
        <v>LILESH RAYKA</v>
      </c>
      <c s="67" t="str">
        <f t="shared" si="4"/>
        <v>BHIMRAJ REBARI</v>
      </c>
      <c s="68">
        <f t="shared" si="5"/>
        <v>152</v>
      </c>
      <c s="69" t="str">
        <f t="shared" si="6"/>
        <v/>
      </c>
      <c s="82">
        <v>350</v>
      </c>
      <c s="83">
        <v>340</v>
      </c>
      <c s="72">
        <f t="shared" si="7"/>
        <v>97.142857142857139</v>
      </c>
      <c s="84">
        <v>9</v>
      </c>
      <c s="85">
        <v>5</v>
      </c>
      <c s="85">
        <v>5</v>
      </c>
      <c s="85">
        <v>27</v>
      </c>
      <c s="85">
        <v>10</v>
      </c>
      <c s="85">
        <v>9</v>
      </c>
      <c s="85">
        <v>9</v>
      </c>
      <c s="85">
        <v>10</v>
      </c>
      <c s="76">
        <v>9</v>
      </c>
      <c s="76"/>
      <c s="84">
        <v>6</v>
      </c>
      <c s="85">
        <v>5</v>
      </c>
      <c s="85">
        <v>3</v>
      </c>
      <c s="85">
        <v>25</v>
      </c>
      <c s="85">
        <v>7</v>
      </c>
      <c s="85">
        <v>6</v>
      </c>
      <c s="85">
        <v>10</v>
      </c>
      <c s="85">
        <v>9</v>
      </c>
      <c s="76">
        <v>3</v>
      </c>
      <c s="76"/>
      <c s="84">
        <v>9</v>
      </c>
      <c s="85">
        <v>4</v>
      </c>
      <c s="85">
        <v>3</v>
      </c>
      <c s="85">
        <v>15</v>
      </c>
      <c s="85">
        <v>5</v>
      </c>
      <c s="85">
        <v>6</v>
      </c>
      <c s="85">
        <v>7</v>
      </c>
      <c s="85">
        <v>8</v>
      </c>
      <c s="76">
        <v>4</v>
      </c>
      <c s="76"/>
      <c s="84">
        <v>9</v>
      </c>
      <c s="85">
        <v>8</v>
      </c>
      <c s="85">
        <v>10</v>
      </c>
      <c s="85">
        <v>20</v>
      </c>
      <c s="85">
        <v>6</v>
      </c>
      <c s="85">
        <v>7</v>
      </c>
      <c s="85">
        <v>8</v>
      </c>
      <c s="85">
        <v>9</v>
      </c>
      <c s="78">
        <v>9</v>
      </c>
      <c s="78"/>
      <c s="86"/>
      <c s="85"/>
      <c s="85"/>
      <c s="85"/>
      <c s="85"/>
      <c s="85"/>
      <c s="85"/>
      <c s="85"/>
      <c s="79"/>
      <c s="79"/>
      <c s="92"/>
      <c s="93"/>
      <c s="80"/>
      <c s="28"/>
      <c s="30"/>
      <c s="30"/>
      <c s="30"/>
      <c s="30"/>
      <c s="30"/>
      <c s="30"/>
      <c s="30"/>
      <c s="30"/>
      <c s="30"/>
      <c s="30"/>
      <c s="31">
        <f t="shared" si="14"/>
        <v>152</v>
      </c>
      <c s="81">
        <f t="shared" si="9"/>
        <v>19</v>
      </c>
      <c s="31">
        <f t="shared" si="10"/>
        <v>17</v>
      </c>
      <c s="31">
        <f t="shared" si="11"/>
        <v>15</v>
      </c>
      <c s="31">
        <f t="shared" si="12"/>
        <v>18</v>
      </c>
      <c s="31">
        <f t="shared" si="13"/>
        <v>5</v>
      </c>
      <c s="31"/>
      <c s="31"/>
      <c s="33"/>
    </row>
    <row r="14" spans="1:84" ht="21.75" customHeight="1" thickTop="1" thickBot="1">
      <c r="A14" s="63">
        <f t="shared" si="15"/>
        <v>7</v>
      </c>
      <c s="64" t="str">
        <f t="shared" si="0"/>
        <v>A</v>
      </c>
      <c s="65">
        <f t="shared" si="1"/>
        <v>659</v>
      </c>
      <c s="66">
        <f t="shared" si="2"/>
        <v>42641</v>
      </c>
      <c s="67" t="str">
        <f t="shared" si="3"/>
        <v>MANJU</v>
      </c>
      <c s="67" t="str">
        <f t="shared" si="4"/>
        <v>OM PRAKASH</v>
      </c>
      <c s="68">
        <f t="shared" si="5"/>
        <v>153</v>
      </c>
      <c s="69" t="str">
        <f t="shared" si="6"/>
        <v/>
      </c>
      <c s="82">
        <v>350</v>
      </c>
      <c s="83">
        <v>342</v>
      </c>
      <c s="72">
        <f t="shared" si="7"/>
        <v>97.714285714285708</v>
      </c>
      <c s="84">
        <v>9</v>
      </c>
      <c s="85">
        <v>5</v>
      </c>
      <c s="85">
        <v>5</v>
      </c>
      <c s="85">
        <v>28</v>
      </c>
      <c s="85">
        <v>10</v>
      </c>
      <c s="85">
        <v>9</v>
      </c>
      <c s="85">
        <v>9</v>
      </c>
      <c s="85">
        <v>10</v>
      </c>
      <c s="76">
        <v>9</v>
      </c>
      <c s="76"/>
      <c s="84">
        <v>7</v>
      </c>
      <c s="85">
        <v>5</v>
      </c>
      <c s="85">
        <v>3</v>
      </c>
      <c s="85">
        <v>25</v>
      </c>
      <c s="85">
        <v>7</v>
      </c>
      <c s="85">
        <v>6</v>
      </c>
      <c s="85">
        <v>10</v>
      </c>
      <c s="85">
        <v>9</v>
      </c>
      <c s="76">
        <v>4</v>
      </c>
      <c s="76"/>
      <c s="84">
        <v>9</v>
      </c>
      <c s="85">
        <v>4</v>
      </c>
      <c s="85">
        <v>3</v>
      </c>
      <c s="85">
        <v>15</v>
      </c>
      <c s="85">
        <v>5</v>
      </c>
      <c s="85">
        <v>6</v>
      </c>
      <c s="85">
        <v>7</v>
      </c>
      <c s="85">
        <v>8</v>
      </c>
      <c s="76">
        <v>4</v>
      </c>
      <c s="76"/>
      <c s="84">
        <v>9</v>
      </c>
      <c s="85">
        <v>8</v>
      </c>
      <c s="85">
        <v>10</v>
      </c>
      <c s="85">
        <v>20</v>
      </c>
      <c s="85">
        <v>6</v>
      </c>
      <c s="85">
        <v>7</v>
      </c>
      <c s="85">
        <v>8</v>
      </c>
      <c s="85">
        <v>9</v>
      </c>
      <c s="78">
        <v>8</v>
      </c>
      <c s="78"/>
      <c s="86"/>
      <c s="85"/>
      <c s="85"/>
      <c s="85"/>
      <c s="85"/>
      <c s="85"/>
      <c s="85"/>
      <c s="85"/>
      <c s="79"/>
      <c s="79"/>
      <c s="93"/>
      <c s="93"/>
      <c s="80"/>
      <c s="28"/>
      <c s="30"/>
      <c s="30"/>
      <c s="30"/>
      <c s="30"/>
      <c s="30"/>
      <c s="30"/>
      <c s="30"/>
      <c s="30"/>
      <c s="30"/>
      <c s="30"/>
      <c s="31">
        <f t="shared" si="14"/>
        <v>153</v>
      </c>
      <c s="81">
        <f t="shared" si="9"/>
        <v>20</v>
      </c>
      <c s="31">
        <f t="shared" si="10"/>
        <v>17</v>
      </c>
      <c s="31">
        <f t="shared" si="11"/>
        <v>15</v>
      </c>
      <c s="31">
        <f t="shared" si="12"/>
        <v>18</v>
      </c>
      <c s="31">
        <f t="shared" si="13"/>
        <v>5</v>
      </c>
      <c s="31"/>
      <c s="31"/>
      <c s="33"/>
    </row>
    <row r="15" spans="1:84" ht="21.75" customHeight="1" thickTop="1" thickBot="1">
      <c r="A15" s="63">
        <f t="shared" si="15"/>
        <v>8</v>
      </c>
      <c s="64" t="str">
        <f t="shared" si="0"/>
        <v>A</v>
      </c>
      <c s="65">
        <f t="shared" si="1"/>
        <v>674</v>
      </c>
      <c s="66">
        <f t="shared" si="2"/>
        <v>43297</v>
      </c>
      <c s="67" t="str">
        <f t="shared" si="3"/>
        <v>MINAKSHI JANGID</v>
      </c>
      <c s="67" t="str">
        <f t="shared" si="4"/>
        <v>PARMESHWAR JANGID</v>
      </c>
      <c s="68">
        <f t="shared" si="5"/>
        <v>154</v>
      </c>
      <c s="69" t="str">
        <f t="shared" si="6"/>
        <v/>
      </c>
      <c s="82">
        <v>350</v>
      </c>
      <c s="83">
        <v>296</v>
      </c>
      <c s="72">
        <f t="shared" si="7"/>
        <v>84.571428571428569</v>
      </c>
      <c s="84">
        <v>9</v>
      </c>
      <c s="85">
        <v>5</v>
      </c>
      <c s="85">
        <v>5</v>
      </c>
      <c s="85">
        <v>29</v>
      </c>
      <c s="85">
        <v>9</v>
      </c>
      <c s="85">
        <v>9</v>
      </c>
      <c s="85">
        <v>9</v>
      </c>
      <c s="85">
        <v>10</v>
      </c>
      <c s="76">
        <v>9</v>
      </c>
      <c s="76"/>
      <c s="84">
        <v>8</v>
      </c>
      <c s="85">
        <v>5</v>
      </c>
      <c s="85">
        <v>3</v>
      </c>
      <c s="85">
        <v>25</v>
      </c>
      <c s="85">
        <v>7</v>
      </c>
      <c s="85">
        <v>6</v>
      </c>
      <c s="85">
        <v>10</v>
      </c>
      <c s="85">
        <v>9</v>
      </c>
      <c s="76">
        <v>5</v>
      </c>
      <c s="76"/>
      <c s="84">
        <v>9</v>
      </c>
      <c s="85">
        <v>4</v>
      </c>
      <c s="85">
        <v>3</v>
      </c>
      <c s="85">
        <v>15</v>
      </c>
      <c s="85">
        <v>5</v>
      </c>
      <c s="85">
        <v>6</v>
      </c>
      <c s="85">
        <v>7</v>
      </c>
      <c s="85">
        <v>8</v>
      </c>
      <c s="76">
        <v>4</v>
      </c>
      <c s="76"/>
      <c s="84">
        <v>9</v>
      </c>
      <c s="85">
        <v>8</v>
      </c>
      <c s="85">
        <v>10</v>
      </c>
      <c s="85">
        <v>20</v>
      </c>
      <c s="85">
        <v>6</v>
      </c>
      <c s="85">
        <v>7</v>
      </c>
      <c s="85">
        <v>8</v>
      </c>
      <c s="85">
        <v>9</v>
      </c>
      <c s="78">
        <v>7</v>
      </c>
      <c s="78"/>
      <c s="86"/>
      <c s="85"/>
      <c s="85"/>
      <c s="85"/>
      <c s="85"/>
      <c s="85"/>
      <c s="85"/>
      <c s="85"/>
      <c s="79"/>
      <c s="79"/>
      <c s="94"/>
      <c s="93"/>
      <c s="80"/>
      <c s="28"/>
      <c s="30"/>
      <c s="30"/>
      <c s="30"/>
      <c s="30"/>
      <c s="30"/>
      <c s="30"/>
      <c s="30"/>
      <c s="30"/>
      <c s="30"/>
      <c s="30"/>
      <c s="31">
        <f t="shared" si="14"/>
        <v>154</v>
      </c>
      <c s="81">
        <f t="shared" si="9"/>
        <v>19</v>
      </c>
      <c s="31">
        <f t="shared" si="10"/>
        <v>16</v>
      </c>
      <c s="31">
        <f t="shared" si="11"/>
        <v>14</v>
      </c>
      <c s="31">
        <f t="shared" si="12"/>
        <v>17</v>
      </c>
      <c s="31">
        <f t="shared" si="13"/>
        <v>4</v>
      </c>
      <c s="31"/>
      <c s="31"/>
      <c s="33"/>
    </row>
    <row r="16" spans="1:84" ht="21.75" customHeight="1" thickTop="1" thickBot="1">
      <c r="A16" s="63">
        <f t="shared" si="15"/>
        <v>9</v>
      </c>
      <c s="64" t="str">
        <f t="shared" si="0"/>
        <v>A</v>
      </c>
      <c s="65">
        <f t="shared" si="1"/>
        <v>653</v>
      </c>
      <c s="66">
        <f t="shared" si="2"/>
        <v>42782</v>
      </c>
      <c s="67" t="str">
        <f t="shared" si="3"/>
        <v>ROHIT</v>
      </c>
      <c s="67" t="str">
        <f t="shared" si="4"/>
        <v>RADHESHYAM</v>
      </c>
      <c s="68">
        <f t="shared" si="5"/>
        <v>155</v>
      </c>
      <c s="69" t="str">
        <f t="shared" si="6"/>
        <v/>
      </c>
      <c s="82">
        <v>276</v>
      </c>
      <c s="83">
        <v>274</v>
      </c>
      <c s="72">
        <f t="shared" si="7"/>
        <v>99.275362318840578</v>
      </c>
      <c s="84">
        <v>9</v>
      </c>
      <c s="85">
        <v>5</v>
      </c>
      <c s="85">
        <v>5</v>
      </c>
      <c s="85">
        <v>28</v>
      </c>
      <c s="85">
        <v>9</v>
      </c>
      <c s="85">
        <v>9</v>
      </c>
      <c s="85">
        <v>9</v>
      </c>
      <c s="85">
        <v>10</v>
      </c>
      <c s="76">
        <v>9</v>
      </c>
      <c s="76"/>
      <c s="84">
        <v>9</v>
      </c>
      <c s="85">
        <v>5</v>
      </c>
      <c s="85">
        <v>3</v>
      </c>
      <c s="85">
        <v>25</v>
      </c>
      <c s="85">
        <v>7</v>
      </c>
      <c s="85">
        <v>6</v>
      </c>
      <c s="85">
        <v>10</v>
      </c>
      <c s="85">
        <v>9</v>
      </c>
      <c s="76">
        <v>3</v>
      </c>
      <c s="76"/>
      <c s="84">
        <v>9</v>
      </c>
      <c s="85">
        <v>4</v>
      </c>
      <c s="85">
        <v>3</v>
      </c>
      <c s="85">
        <v>15</v>
      </c>
      <c s="85">
        <v>5</v>
      </c>
      <c s="85">
        <v>6</v>
      </c>
      <c s="85">
        <v>7</v>
      </c>
      <c s="85">
        <v>8</v>
      </c>
      <c s="76">
        <v>4</v>
      </c>
      <c s="76"/>
      <c s="84">
        <v>9</v>
      </c>
      <c s="85">
        <v>8</v>
      </c>
      <c s="85">
        <v>10</v>
      </c>
      <c s="85">
        <v>20</v>
      </c>
      <c s="85">
        <v>6</v>
      </c>
      <c s="85">
        <v>7</v>
      </c>
      <c s="85">
        <v>8</v>
      </c>
      <c s="85">
        <v>9</v>
      </c>
      <c s="78">
        <v>6</v>
      </c>
      <c s="78"/>
      <c s="86"/>
      <c s="85"/>
      <c s="85"/>
      <c s="85"/>
      <c s="85"/>
      <c s="85"/>
      <c s="85"/>
      <c s="85"/>
      <c s="79"/>
      <c s="79"/>
      <c s="93"/>
      <c s="93"/>
      <c s="80"/>
      <c s="28"/>
      <c s="30"/>
      <c s="30"/>
      <c s="30"/>
      <c s="30"/>
      <c s="30"/>
      <c s="30"/>
      <c s="30"/>
      <c s="30"/>
      <c s="30"/>
      <c s="30"/>
      <c s="31">
        <f t="shared" si="14"/>
        <v>155</v>
      </c>
      <c s="81">
        <f t="shared" si="9"/>
        <v>19</v>
      </c>
      <c s="31">
        <f t="shared" si="10"/>
        <v>17</v>
      </c>
      <c s="31">
        <f t="shared" si="11"/>
        <v>15</v>
      </c>
      <c s="31">
        <f t="shared" si="12"/>
        <v>18</v>
      </c>
      <c s="31">
        <f t="shared" si="13"/>
        <v>5</v>
      </c>
      <c s="31"/>
      <c s="31"/>
      <c s="33"/>
    </row>
    <row r="17" spans="1:84" ht="21.75" customHeight="1" thickTop="1" thickBot="1">
      <c r="A17" s="63">
        <f t="shared" si="15"/>
        <v>10</v>
      </c>
      <c s="64" t="str">
        <f t="shared" si="0"/>
        <v>A</v>
      </c>
      <c s="65">
        <f t="shared" si="1"/>
        <v>657</v>
      </c>
      <c s="66">
        <f t="shared" si="2"/>
        <v>43229</v>
      </c>
      <c s="67" t="str">
        <f t="shared" si="3"/>
        <v>SONAKSHI</v>
      </c>
      <c s="67" t="str">
        <f t="shared" si="4"/>
        <v>GYANA RAM</v>
      </c>
      <c s="68">
        <f t="shared" si="5"/>
        <v>156</v>
      </c>
      <c s="69" t="str">
        <f t="shared" si="6"/>
        <v/>
      </c>
      <c s="82">
        <v>300</v>
      </c>
      <c s="83">
        <v>290</v>
      </c>
      <c s="72">
        <f t="shared" si="7"/>
        <v>96.666666666666671</v>
      </c>
      <c s="84">
        <v>9</v>
      </c>
      <c s="85">
        <v>5</v>
      </c>
      <c s="85">
        <v>5</v>
      </c>
      <c s="85">
        <v>29</v>
      </c>
      <c s="85">
        <v>9</v>
      </c>
      <c s="85">
        <v>9</v>
      </c>
      <c s="85">
        <v>9</v>
      </c>
      <c s="85">
        <v>10</v>
      </c>
      <c s="76">
        <v>9</v>
      </c>
      <c s="76"/>
      <c s="84">
        <v>10</v>
      </c>
      <c s="85">
        <v>5</v>
      </c>
      <c s="85">
        <v>3</v>
      </c>
      <c s="85">
        <v>26</v>
      </c>
      <c s="85">
        <v>7</v>
      </c>
      <c s="85">
        <v>6</v>
      </c>
      <c s="85">
        <v>10</v>
      </c>
      <c s="85">
        <v>9</v>
      </c>
      <c s="76">
        <v>3</v>
      </c>
      <c s="76"/>
      <c s="84">
        <v>9</v>
      </c>
      <c s="85">
        <v>4</v>
      </c>
      <c s="85">
        <v>3</v>
      </c>
      <c s="85">
        <v>14</v>
      </c>
      <c s="85">
        <v>5</v>
      </c>
      <c s="85">
        <v>6</v>
      </c>
      <c s="85">
        <v>7</v>
      </c>
      <c s="85">
        <v>8</v>
      </c>
      <c s="76">
        <v>4</v>
      </c>
      <c s="76"/>
      <c s="84">
        <v>9</v>
      </c>
      <c s="85">
        <v>8</v>
      </c>
      <c s="85">
        <v>10</v>
      </c>
      <c s="85">
        <v>20</v>
      </c>
      <c s="85">
        <v>6</v>
      </c>
      <c s="85">
        <v>7</v>
      </c>
      <c s="85">
        <v>8</v>
      </c>
      <c s="85">
        <v>9</v>
      </c>
      <c s="78">
        <v>5</v>
      </c>
      <c s="78"/>
      <c s="86"/>
      <c s="85"/>
      <c s="85"/>
      <c s="85"/>
      <c s="85"/>
      <c s="85"/>
      <c s="85"/>
      <c s="85"/>
      <c s="79"/>
      <c s="79"/>
      <c s="94"/>
      <c s="93"/>
      <c s="80"/>
      <c s="28"/>
      <c s="30"/>
      <c s="30"/>
      <c s="30"/>
      <c s="30"/>
      <c s="30"/>
      <c s="30"/>
      <c s="30"/>
      <c s="30"/>
      <c s="30"/>
      <c s="30"/>
      <c s="31">
        <f t="shared" si="14"/>
        <v>156</v>
      </c>
      <c s="81">
        <f t="shared" si="9"/>
        <v>20</v>
      </c>
      <c s="31">
        <f t="shared" si="10"/>
        <v>17</v>
      </c>
      <c s="31">
        <f t="shared" si="11"/>
        <v>14</v>
      </c>
      <c s="31">
        <f t="shared" si="12"/>
        <v>18</v>
      </c>
      <c s="31">
        <f t="shared" si="13"/>
        <v>5</v>
      </c>
      <c s="31"/>
      <c s="31"/>
      <c s="33"/>
    </row>
    <row r="18" spans="1:84" ht="21.75" customHeight="1" thickTop="1" thickBot="1">
      <c r="A18" s="63">
        <f t="shared" si="15"/>
        <v>11</v>
      </c>
      <c s="64" t="str">
        <f t="shared" si="0"/>
        <v>A</v>
      </c>
      <c s="65">
        <f t="shared" si="1"/>
        <v>675</v>
      </c>
      <c s="66">
        <f t="shared" si="2"/>
        <v>43267</v>
      </c>
      <c s="67" t="str">
        <f t="shared" si="3"/>
        <v>SUNITA</v>
      </c>
      <c s="67" t="str">
        <f t="shared" si="4"/>
        <v>RAJU RAM</v>
      </c>
      <c s="68">
        <f t="shared" si="5"/>
        <v>157</v>
      </c>
      <c s="69" t="str">
        <f t="shared" si="6"/>
        <v/>
      </c>
      <c s="82">
        <v>300</v>
      </c>
      <c s="83">
        <v>296</v>
      </c>
      <c s="72">
        <f t="shared" si="7"/>
        <v>98.666666666666671</v>
      </c>
      <c s="84">
        <v>9</v>
      </c>
      <c s="85">
        <v>5</v>
      </c>
      <c s="85">
        <v>5</v>
      </c>
      <c s="85">
        <v>26</v>
      </c>
      <c s="85">
        <v>9</v>
      </c>
      <c s="85">
        <v>10</v>
      </c>
      <c s="85">
        <v>9</v>
      </c>
      <c s="85">
        <v>10</v>
      </c>
      <c s="76">
        <v>8</v>
      </c>
      <c s="76"/>
      <c s="84">
        <v>9</v>
      </c>
      <c s="85">
        <v>5</v>
      </c>
      <c s="85">
        <v>3</v>
      </c>
      <c s="85">
        <v>26</v>
      </c>
      <c s="85">
        <v>7</v>
      </c>
      <c s="85">
        <v>6</v>
      </c>
      <c s="85">
        <v>10</v>
      </c>
      <c s="85">
        <v>9</v>
      </c>
      <c s="76">
        <v>3</v>
      </c>
      <c s="76"/>
      <c s="84">
        <v>9</v>
      </c>
      <c s="85">
        <v>4</v>
      </c>
      <c s="85">
        <v>3</v>
      </c>
      <c s="85">
        <v>14</v>
      </c>
      <c s="85">
        <v>5</v>
      </c>
      <c s="85">
        <v>6</v>
      </c>
      <c s="85">
        <v>7</v>
      </c>
      <c s="85">
        <v>8</v>
      </c>
      <c s="76">
        <v>4</v>
      </c>
      <c s="76"/>
      <c s="84">
        <v>9</v>
      </c>
      <c s="85">
        <v>8</v>
      </c>
      <c s="85">
        <v>10</v>
      </c>
      <c s="85">
        <v>20</v>
      </c>
      <c s="85">
        <v>6</v>
      </c>
      <c s="85">
        <v>7</v>
      </c>
      <c s="85">
        <v>8</v>
      </c>
      <c s="85">
        <v>9</v>
      </c>
      <c s="78">
        <v>4</v>
      </c>
      <c s="78"/>
      <c s="86"/>
      <c s="85"/>
      <c s="85"/>
      <c s="85"/>
      <c s="85"/>
      <c s="85"/>
      <c s="85"/>
      <c s="85"/>
      <c s="79"/>
      <c s="79"/>
      <c s="93"/>
      <c s="93"/>
      <c s="80"/>
      <c s="28"/>
      <c s="30"/>
      <c s="30"/>
      <c s="30"/>
      <c s="30"/>
      <c s="30"/>
      <c s="30"/>
      <c s="30"/>
      <c s="30"/>
      <c s="30"/>
      <c s="30"/>
      <c s="31">
        <f t="shared" si="14"/>
        <v>157</v>
      </c>
      <c s="81">
        <f t="shared" si="9"/>
        <v>19</v>
      </c>
      <c s="31">
        <f t="shared" si="10"/>
        <v>17</v>
      </c>
      <c s="31">
        <f t="shared" si="11"/>
        <v>14</v>
      </c>
      <c s="31">
        <f t="shared" si="12"/>
        <v>18</v>
      </c>
      <c s="31">
        <f t="shared" si="13"/>
        <v>5</v>
      </c>
      <c s="31"/>
      <c s="31"/>
      <c s="33"/>
    </row>
    <row r="19" spans="1:84" ht="21.75" customHeight="1" thickTop="1" thickBot="1">
      <c r="A19" s="63">
        <f t="shared" si="15"/>
        <v>12</v>
      </c>
      <c s="64" t="str">
        <f t="shared" si="0"/>
        <v/>
      </c>
      <c s="65" t="str">
        <f t="shared" si="1"/>
        <v/>
      </c>
      <c s="66" t="str">
        <f t="shared" si="2"/>
        <v/>
      </c>
      <c s="67" t="str">
        <f t="shared" si="3"/>
        <v/>
      </c>
      <c s="67" t="str">
        <f t="shared" si="4"/>
        <v/>
      </c>
      <c s="68" t="str">
        <f t="shared" si="5"/>
        <v/>
      </c>
      <c s="69" t="str">
        <f t="shared" si="6"/>
        <v/>
      </c>
      <c s="82">
        <v>300</v>
      </c>
      <c s="83">
        <v>298</v>
      </c>
      <c s="72">
        <f t="shared" si="7"/>
        <v>99.333333333333329</v>
      </c>
      <c s="84">
        <v>9</v>
      </c>
      <c s="85">
        <v>5</v>
      </c>
      <c s="85">
        <v>5</v>
      </c>
      <c s="85">
        <v>25</v>
      </c>
      <c s="85">
        <v>9</v>
      </c>
      <c s="85">
        <v>10</v>
      </c>
      <c s="85">
        <v>10</v>
      </c>
      <c s="85">
        <v>10</v>
      </c>
      <c s="76">
        <v>8</v>
      </c>
      <c s="76"/>
      <c s="84">
        <v>9</v>
      </c>
      <c s="85">
        <v>5</v>
      </c>
      <c s="85">
        <v>3</v>
      </c>
      <c s="85">
        <v>26</v>
      </c>
      <c s="85">
        <v>7</v>
      </c>
      <c s="85">
        <v>6</v>
      </c>
      <c s="85">
        <v>10</v>
      </c>
      <c s="85">
        <v>9</v>
      </c>
      <c s="76">
        <v>3</v>
      </c>
      <c s="76"/>
      <c s="84">
        <v>9</v>
      </c>
      <c s="85">
        <v>4</v>
      </c>
      <c s="85">
        <v>3</v>
      </c>
      <c s="85">
        <v>14</v>
      </c>
      <c s="85">
        <v>5</v>
      </c>
      <c s="85">
        <v>6</v>
      </c>
      <c s="85">
        <v>7</v>
      </c>
      <c s="85">
        <v>8</v>
      </c>
      <c s="76">
        <v>4</v>
      </c>
      <c s="76"/>
      <c s="84">
        <v>9</v>
      </c>
      <c s="85">
        <v>8</v>
      </c>
      <c s="85">
        <v>10</v>
      </c>
      <c s="85">
        <v>20</v>
      </c>
      <c s="85">
        <v>6</v>
      </c>
      <c s="85">
        <v>7</v>
      </c>
      <c s="85">
        <v>8</v>
      </c>
      <c s="85">
        <v>9</v>
      </c>
      <c s="78">
        <v>4</v>
      </c>
      <c s="78"/>
      <c s="86"/>
      <c s="85"/>
      <c s="85"/>
      <c s="85"/>
      <c s="85"/>
      <c s="85"/>
      <c s="85"/>
      <c s="85"/>
      <c s="79"/>
      <c s="79"/>
      <c s="95"/>
      <c s="96"/>
      <c s="80"/>
      <c s="28"/>
      <c s="30"/>
      <c s="30"/>
      <c s="30"/>
      <c s="30"/>
      <c s="30"/>
      <c s="30"/>
      <c s="30"/>
      <c s="30"/>
      <c s="30"/>
      <c s="30"/>
      <c s="31" t="str">
        <f t="shared" si="14"/>
        <v/>
      </c>
      <c s="81" t="str">
        <f t="shared" si="9"/>
        <v/>
      </c>
      <c s="31" t="str">
        <f t="shared" si="10"/>
        <v/>
      </c>
      <c s="31" t="str">
        <f t="shared" si="11"/>
        <v/>
      </c>
      <c s="31" t="str">
        <f t="shared" si="12"/>
        <v/>
      </c>
      <c s="31" t="str">
        <f t="shared" si="13"/>
        <v/>
      </c>
      <c s="31"/>
      <c s="31"/>
      <c s="33"/>
    </row>
    <row r="20" spans="1:84" ht="21.75" customHeight="1" thickTop="1" thickBot="1">
      <c r="A20" s="63" t="str">
        <f t="shared" si="15"/>
        <v/>
      </c>
      <c s="64" t="str">
        <f t="shared" si="0"/>
        <v/>
      </c>
      <c s="65" t="str">
        <f t="shared" si="1"/>
        <v/>
      </c>
      <c s="66" t="str">
        <f t="shared" si="2"/>
        <v/>
      </c>
      <c s="67" t="str">
        <f t="shared" si="3"/>
        <v/>
      </c>
      <c s="67" t="str">
        <f t="shared" si="4"/>
        <v/>
      </c>
      <c s="68" t="str">
        <f t="shared" si="5"/>
        <v/>
      </c>
      <c s="69" t="str">
        <f t="shared" si="6"/>
        <v/>
      </c>
      <c s="82">
        <v>300</v>
      </c>
      <c s="83">
        <v>296</v>
      </c>
      <c s="72">
        <f t="shared" si="7"/>
        <v>98.666666666666671</v>
      </c>
      <c s="84">
        <v>5</v>
      </c>
      <c s="85">
        <v>5</v>
      </c>
      <c s="85">
        <v>5</v>
      </c>
      <c s="85">
        <v>28</v>
      </c>
      <c s="85">
        <v>10</v>
      </c>
      <c s="85">
        <v>10</v>
      </c>
      <c s="85">
        <v>9</v>
      </c>
      <c s="85">
        <v>10</v>
      </c>
      <c s="76">
        <v>8</v>
      </c>
      <c s="76"/>
      <c s="84">
        <v>9</v>
      </c>
      <c s="85">
        <v>5</v>
      </c>
      <c s="85">
        <v>3</v>
      </c>
      <c s="85">
        <v>28</v>
      </c>
      <c s="85">
        <v>7</v>
      </c>
      <c s="85">
        <v>6</v>
      </c>
      <c s="85">
        <v>10</v>
      </c>
      <c s="85">
        <v>9</v>
      </c>
      <c s="76">
        <v>3</v>
      </c>
      <c s="76"/>
      <c s="84">
        <v>9</v>
      </c>
      <c s="85">
        <v>4</v>
      </c>
      <c s="85">
        <v>3</v>
      </c>
      <c s="85">
        <v>14</v>
      </c>
      <c s="85">
        <v>5</v>
      </c>
      <c s="85">
        <v>6</v>
      </c>
      <c s="85">
        <v>7</v>
      </c>
      <c s="85">
        <v>8</v>
      </c>
      <c s="76">
        <v>4</v>
      </c>
      <c s="76"/>
      <c s="84">
        <v>9</v>
      </c>
      <c s="85">
        <v>8</v>
      </c>
      <c s="85">
        <v>10</v>
      </c>
      <c s="85">
        <v>20</v>
      </c>
      <c s="85">
        <v>6</v>
      </c>
      <c s="85">
        <v>7</v>
      </c>
      <c s="85">
        <v>8</v>
      </c>
      <c s="85">
        <v>9</v>
      </c>
      <c s="78">
        <v>4</v>
      </c>
      <c s="78"/>
      <c s="86"/>
      <c s="85"/>
      <c s="85"/>
      <c s="85"/>
      <c s="85"/>
      <c s="85"/>
      <c s="85"/>
      <c s="85"/>
      <c s="79"/>
      <c s="79"/>
      <c s="95"/>
      <c s="96"/>
      <c s="80"/>
      <c s="28"/>
      <c s="30"/>
      <c s="30"/>
      <c s="30"/>
      <c s="30"/>
      <c s="30"/>
      <c s="30"/>
      <c s="30"/>
      <c s="30"/>
      <c s="30"/>
      <c s="30"/>
      <c s="31" t="str">
        <f t="shared" si="14"/>
        <v/>
      </c>
      <c s="81" t="str">
        <f t="shared" si="9"/>
        <v/>
      </c>
      <c s="31" t="str">
        <f t="shared" si="10"/>
        <v/>
      </c>
      <c s="31" t="str">
        <f t="shared" si="11"/>
        <v/>
      </c>
      <c s="31" t="str">
        <f t="shared" si="12"/>
        <v/>
      </c>
      <c s="31" t="str">
        <f t="shared" si="13"/>
        <v/>
      </c>
      <c s="31"/>
      <c s="31"/>
      <c s="33"/>
    </row>
    <row r="21" spans="1:84" ht="21.75" customHeight="1" thickTop="1" thickBot="1">
      <c r="A21" s="63" t="str">
        <f t="shared" si="15"/>
        <v/>
      </c>
      <c s="64" t="str">
        <f t="shared" si="0"/>
        <v/>
      </c>
      <c s="65" t="str">
        <f t="shared" si="1"/>
        <v/>
      </c>
      <c s="66" t="str">
        <f t="shared" si="2"/>
        <v/>
      </c>
      <c s="67" t="str">
        <f t="shared" si="3"/>
        <v/>
      </c>
      <c s="67" t="str">
        <f t="shared" si="4"/>
        <v/>
      </c>
      <c s="68" t="str">
        <f t="shared" si="5"/>
        <v/>
      </c>
      <c s="69" t="str">
        <f t="shared" si="6"/>
        <v/>
      </c>
      <c s="82">
        <v>300</v>
      </c>
      <c s="83">
        <v>298</v>
      </c>
      <c s="72">
        <f t="shared" si="7"/>
        <v>99.333333333333329</v>
      </c>
      <c s="84">
        <v>9</v>
      </c>
      <c s="85">
        <v>5</v>
      </c>
      <c s="85">
        <v>5</v>
      </c>
      <c s="85">
        <v>29</v>
      </c>
      <c s="85">
        <v>10</v>
      </c>
      <c s="85">
        <v>8</v>
      </c>
      <c s="85">
        <v>8</v>
      </c>
      <c s="85">
        <v>10</v>
      </c>
      <c s="76">
        <v>10</v>
      </c>
      <c s="76"/>
      <c s="84">
        <v>9</v>
      </c>
      <c s="85">
        <v>5</v>
      </c>
      <c s="85">
        <v>3</v>
      </c>
      <c s="85">
        <v>27</v>
      </c>
      <c s="85">
        <v>8</v>
      </c>
      <c s="85">
        <v>6</v>
      </c>
      <c s="85">
        <v>10</v>
      </c>
      <c s="85">
        <v>9</v>
      </c>
      <c s="76">
        <v>3</v>
      </c>
      <c s="76"/>
      <c s="84">
        <v>9</v>
      </c>
      <c s="85">
        <v>4</v>
      </c>
      <c s="85">
        <v>3</v>
      </c>
      <c s="85">
        <v>14</v>
      </c>
      <c s="85">
        <v>5</v>
      </c>
      <c s="85">
        <v>6</v>
      </c>
      <c s="85">
        <v>7</v>
      </c>
      <c s="85">
        <v>8</v>
      </c>
      <c s="76">
        <v>4</v>
      </c>
      <c s="76"/>
      <c s="84">
        <v>9</v>
      </c>
      <c s="85">
        <v>8</v>
      </c>
      <c s="85">
        <v>10</v>
      </c>
      <c s="85">
        <v>20</v>
      </c>
      <c s="85">
        <v>6</v>
      </c>
      <c s="85">
        <v>7</v>
      </c>
      <c s="85">
        <v>8</v>
      </c>
      <c s="85">
        <v>9</v>
      </c>
      <c s="78">
        <v>4</v>
      </c>
      <c s="78"/>
      <c s="86"/>
      <c s="85"/>
      <c s="85"/>
      <c s="85"/>
      <c s="85"/>
      <c s="85"/>
      <c s="85"/>
      <c s="85"/>
      <c s="79"/>
      <c s="79"/>
      <c s="95"/>
      <c s="97"/>
      <c s="80"/>
      <c s="28"/>
      <c s="30"/>
      <c s="30"/>
      <c s="30"/>
      <c s="30"/>
      <c s="30"/>
      <c s="30"/>
      <c s="30"/>
      <c s="30"/>
      <c s="30"/>
      <c s="30"/>
      <c s="31" t="str">
        <f t="shared" si="14"/>
        <v/>
      </c>
      <c s="81" t="str">
        <f t="shared" si="9"/>
        <v/>
      </c>
      <c s="31" t="str">
        <f t="shared" si="10"/>
        <v/>
      </c>
      <c s="31" t="str">
        <f t="shared" si="11"/>
        <v/>
      </c>
      <c s="31" t="str">
        <f t="shared" si="12"/>
        <v/>
      </c>
      <c s="31" t="str">
        <f t="shared" si="13"/>
        <v/>
      </c>
      <c s="31"/>
      <c s="31"/>
      <c s="33"/>
    </row>
    <row r="22" spans="1:84" ht="21.75" customHeight="1" thickTop="1" thickBot="1">
      <c r="A22" s="63" t="str">
        <f t="shared" si="15"/>
        <v/>
      </c>
      <c s="64" t="str">
        <f t="shared" si="0"/>
        <v/>
      </c>
      <c s="65" t="str">
        <f t="shared" si="1"/>
        <v/>
      </c>
      <c s="66" t="str">
        <f t="shared" si="2"/>
        <v/>
      </c>
      <c s="67" t="str">
        <f t="shared" si="3"/>
        <v/>
      </c>
      <c s="67" t="str">
        <f t="shared" si="4"/>
        <v/>
      </c>
      <c s="68" t="str">
        <f t="shared" si="5"/>
        <v/>
      </c>
      <c s="69" t="str">
        <f t="shared" si="6"/>
        <v/>
      </c>
      <c s="82">
        <v>300</v>
      </c>
      <c s="83">
        <v>294</v>
      </c>
      <c s="72">
        <f t="shared" si="7"/>
        <v>98</v>
      </c>
      <c s="84">
        <v>9</v>
      </c>
      <c s="85">
        <v>5</v>
      </c>
      <c s="85">
        <v>5</v>
      </c>
      <c s="85">
        <v>24</v>
      </c>
      <c s="85">
        <v>9</v>
      </c>
      <c s="85">
        <v>8</v>
      </c>
      <c s="85">
        <v>9</v>
      </c>
      <c s="85">
        <v>10</v>
      </c>
      <c s="76">
        <v>10</v>
      </c>
      <c s="76"/>
      <c s="84">
        <v>9</v>
      </c>
      <c s="85">
        <v>5</v>
      </c>
      <c s="85">
        <v>3</v>
      </c>
      <c s="85">
        <v>27</v>
      </c>
      <c s="85">
        <v>8</v>
      </c>
      <c s="85">
        <v>6</v>
      </c>
      <c s="85">
        <v>10</v>
      </c>
      <c s="85">
        <v>9</v>
      </c>
      <c s="76">
        <v>3</v>
      </c>
      <c s="76"/>
      <c s="84">
        <v>9</v>
      </c>
      <c s="85">
        <v>4</v>
      </c>
      <c s="85">
        <v>3</v>
      </c>
      <c s="85">
        <v>14</v>
      </c>
      <c s="85">
        <v>5</v>
      </c>
      <c s="85">
        <v>6</v>
      </c>
      <c s="85">
        <v>7</v>
      </c>
      <c s="85">
        <v>8</v>
      </c>
      <c s="76">
        <v>4</v>
      </c>
      <c s="76"/>
      <c s="84">
        <v>9</v>
      </c>
      <c s="85">
        <v>8</v>
      </c>
      <c s="85">
        <v>10</v>
      </c>
      <c s="85">
        <v>20</v>
      </c>
      <c s="85">
        <v>6</v>
      </c>
      <c s="85">
        <v>7</v>
      </c>
      <c s="85">
        <v>8</v>
      </c>
      <c s="85">
        <v>9</v>
      </c>
      <c s="78">
        <v>4</v>
      </c>
      <c s="78"/>
      <c s="86"/>
      <c s="85"/>
      <c s="85"/>
      <c s="85"/>
      <c s="85"/>
      <c s="85"/>
      <c s="85"/>
      <c s="85"/>
      <c s="79"/>
      <c s="79"/>
      <c s="95"/>
      <c s="96"/>
      <c s="80"/>
      <c s="28"/>
      <c s="30"/>
      <c s="30"/>
      <c s="30"/>
      <c s="30"/>
      <c s="30"/>
      <c s="30"/>
      <c s="30"/>
      <c s="30"/>
      <c s="30"/>
      <c s="30"/>
      <c s="31" t="str">
        <f t="shared" si="14"/>
        <v/>
      </c>
      <c s="81" t="str">
        <f t="shared" si="9"/>
        <v/>
      </c>
      <c s="31" t="str">
        <f t="shared" si="10"/>
        <v/>
      </c>
      <c s="31" t="str">
        <f t="shared" si="11"/>
        <v/>
      </c>
      <c s="31" t="str">
        <f t="shared" si="12"/>
        <v/>
      </c>
      <c s="31" t="str">
        <f t="shared" si="13"/>
        <v/>
      </c>
      <c s="31"/>
      <c s="31"/>
      <c s="33"/>
    </row>
    <row r="23" spans="1:84" ht="21.75" customHeight="1" thickTop="1" thickBot="1">
      <c r="A23" s="63" t="str">
        <f t="shared" si="15"/>
        <v/>
      </c>
      <c s="64" t="str">
        <f t="shared" si="0"/>
        <v/>
      </c>
      <c s="65" t="str">
        <f t="shared" si="1"/>
        <v/>
      </c>
      <c s="66" t="str">
        <f t="shared" si="2"/>
        <v/>
      </c>
      <c s="67" t="str">
        <f t="shared" si="3"/>
        <v/>
      </c>
      <c s="67" t="str">
        <f t="shared" si="4"/>
        <v/>
      </c>
      <c s="68" t="str">
        <f t="shared" si="5"/>
        <v/>
      </c>
      <c s="69" t="str">
        <f t="shared" si="6"/>
        <v/>
      </c>
      <c s="82">
        <v>300</v>
      </c>
      <c s="83">
        <v>292</v>
      </c>
      <c s="72">
        <f t="shared" si="7"/>
        <v>97.333333333333343</v>
      </c>
      <c s="84">
        <v>9</v>
      </c>
      <c s="85">
        <v>5</v>
      </c>
      <c s="85">
        <v>5</v>
      </c>
      <c s="85">
        <v>25</v>
      </c>
      <c s="85">
        <v>8</v>
      </c>
      <c s="85">
        <v>8</v>
      </c>
      <c s="85">
        <v>9</v>
      </c>
      <c s="85">
        <v>10</v>
      </c>
      <c s="76">
        <v>9</v>
      </c>
      <c s="76"/>
      <c s="84">
        <v>9</v>
      </c>
      <c s="85">
        <v>5</v>
      </c>
      <c s="85">
        <v>3</v>
      </c>
      <c s="85">
        <v>27</v>
      </c>
      <c s="85">
        <v>8</v>
      </c>
      <c s="85">
        <v>6</v>
      </c>
      <c s="85">
        <v>10</v>
      </c>
      <c s="85">
        <v>9</v>
      </c>
      <c s="76">
        <v>3</v>
      </c>
      <c s="76"/>
      <c s="84">
        <v>9</v>
      </c>
      <c s="85">
        <v>4</v>
      </c>
      <c s="85">
        <v>3</v>
      </c>
      <c s="85">
        <v>14</v>
      </c>
      <c s="85">
        <v>5</v>
      </c>
      <c s="85">
        <v>6</v>
      </c>
      <c s="85">
        <v>7</v>
      </c>
      <c s="85">
        <v>8</v>
      </c>
      <c s="76">
        <v>4</v>
      </c>
      <c s="76"/>
      <c s="84">
        <v>9</v>
      </c>
      <c s="85">
        <v>8</v>
      </c>
      <c s="85">
        <v>10</v>
      </c>
      <c s="85">
        <v>20</v>
      </c>
      <c s="85">
        <v>6</v>
      </c>
      <c s="85">
        <v>7</v>
      </c>
      <c s="85">
        <v>8</v>
      </c>
      <c s="85">
        <v>9</v>
      </c>
      <c s="78">
        <v>4</v>
      </c>
      <c s="78"/>
      <c s="86"/>
      <c s="85"/>
      <c s="85"/>
      <c s="85"/>
      <c s="85"/>
      <c s="85"/>
      <c s="85"/>
      <c s="85"/>
      <c s="79"/>
      <c s="79"/>
      <c s="95"/>
      <c s="96"/>
      <c s="80"/>
      <c s="28"/>
      <c s="30"/>
      <c s="30"/>
      <c s="30"/>
      <c s="30"/>
      <c s="30"/>
      <c s="30"/>
      <c s="30"/>
      <c s="30"/>
      <c s="30"/>
      <c s="30"/>
      <c s="31" t="str">
        <f t="shared" si="14"/>
        <v/>
      </c>
      <c s="81" t="str">
        <f t="shared" si="9"/>
        <v/>
      </c>
      <c s="31" t="str">
        <f t="shared" si="10"/>
        <v/>
      </c>
      <c s="31" t="str">
        <f t="shared" si="11"/>
        <v/>
      </c>
      <c s="31" t="str">
        <f t="shared" si="12"/>
        <v/>
      </c>
      <c s="31" t="str">
        <f t="shared" si="13"/>
        <v/>
      </c>
      <c s="31"/>
      <c s="31"/>
      <c s="33"/>
    </row>
    <row r="24" spans="1:84" ht="21.75" customHeight="1" thickTop="1" thickBot="1">
      <c r="A24" s="63" t="str">
        <f t="shared" si="15"/>
        <v/>
      </c>
      <c s="64" t="str">
        <f t="shared" si="0"/>
        <v/>
      </c>
      <c s="65" t="str">
        <f t="shared" si="1"/>
        <v/>
      </c>
      <c s="66" t="str">
        <f t="shared" si="2"/>
        <v/>
      </c>
      <c s="67" t="str">
        <f t="shared" si="3"/>
        <v/>
      </c>
      <c s="67" t="str">
        <f t="shared" si="4"/>
        <v/>
      </c>
      <c s="68" t="str">
        <f t="shared" si="5"/>
        <v/>
      </c>
      <c s="69" t="str">
        <f t="shared" si="6"/>
        <v/>
      </c>
      <c s="82">
        <v>300</v>
      </c>
      <c s="83">
        <v>280</v>
      </c>
      <c s="72">
        <f t="shared" si="7"/>
        <v>93.333333333333329</v>
      </c>
      <c s="84">
        <v>9</v>
      </c>
      <c s="85">
        <v>5</v>
      </c>
      <c s="85">
        <v>5</v>
      </c>
      <c s="85">
        <v>26</v>
      </c>
      <c s="85">
        <v>9</v>
      </c>
      <c s="85">
        <v>9</v>
      </c>
      <c s="85">
        <v>9</v>
      </c>
      <c s="85">
        <v>10</v>
      </c>
      <c s="76">
        <v>9</v>
      </c>
      <c s="76"/>
      <c s="84">
        <v>9</v>
      </c>
      <c s="85">
        <v>5</v>
      </c>
      <c s="85">
        <v>3</v>
      </c>
      <c s="85">
        <v>27</v>
      </c>
      <c s="85">
        <v>8</v>
      </c>
      <c s="85">
        <v>6</v>
      </c>
      <c s="85">
        <v>10</v>
      </c>
      <c s="85">
        <v>9</v>
      </c>
      <c s="76">
        <v>4</v>
      </c>
      <c s="76"/>
      <c s="84">
        <v>9</v>
      </c>
      <c s="85">
        <v>4</v>
      </c>
      <c s="85">
        <v>3</v>
      </c>
      <c s="85">
        <v>14</v>
      </c>
      <c s="85">
        <v>5</v>
      </c>
      <c s="85">
        <v>6</v>
      </c>
      <c s="85">
        <v>7</v>
      </c>
      <c s="85">
        <v>8</v>
      </c>
      <c s="76">
        <v>4</v>
      </c>
      <c s="76"/>
      <c s="84">
        <v>9</v>
      </c>
      <c s="85">
        <v>8</v>
      </c>
      <c s="85">
        <v>10</v>
      </c>
      <c s="85">
        <v>20</v>
      </c>
      <c s="85">
        <v>6</v>
      </c>
      <c s="85">
        <v>7</v>
      </c>
      <c s="85">
        <v>8</v>
      </c>
      <c s="85">
        <v>9</v>
      </c>
      <c s="78">
        <v>4</v>
      </c>
      <c s="78"/>
      <c s="86"/>
      <c s="85"/>
      <c s="85"/>
      <c s="85"/>
      <c s="85"/>
      <c s="85"/>
      <c s="85"/>
      <c s="85"/>
      <c s="79"/>
      <c s="79"/>
      <c s="95"/>
      <c s="96"/>
      <c s="80"/>
      <c s="28"/>
      <c s="30"/>
      <c s="30"/>
      <c s="30"/>
      <c s="30"/>
      <c s="30"/>
      <c s="30"/>
      <c s="30"/>
      <c s="30"/>
      <c s="30"/>
      <c s="30"/>
      <c s="31" t="str">
        <f t="shared" si="14"/>
        <v/>
      </c>
      <c s="81" t="str">
        <f t="shared" si="9"/>
        <v/>
      </c>
      <c s="31" t="str">
        <f t="shared" si="10"/>
        <v/>
      </c>
      <c s="31" t="str">
        <f t="shared" si="11"/>
        <v/>
      </c>
      <c s="31" t="str">
        <f t="shared" si="12"/>
        <v/>
      </c>
      <c s="31" t="str">
        <f t="shared" si="13"/>
        <v/>
      </c>
      <c s="31"/>
      <c s="31"/>
      <c s="33"/>
    </row>
    <row r="25" spans="1:84" ht="21.75" customHeight="1" thickTop="1" thickBot="1">
      <c r="A25" s="63" t="str">
        <f t="shared" si="15"/>
        <v/>
      </c>
      <c s="64" t="str">
        <f t="shared" si="0"/>
        <v/>
      </c>
      <c s="65" t="str">
        <f t="shared" si="1"/>
        <v/>
      </c>
      <c s="66" t="str">
        <f t="shared" si="2"/>
        <v/>
      </c>
      <c s="67" t="str">
        <f t="shared" si="3"/>
        <v/>
      </c>
      <c s="67" t="str">
        <f t="shared" si="4"/>
        <v/>
      </c>
      <c s="68" t="str">
        <f t="shared" si="5"/>
        <v/>
      </c>
      <c s="69" t="str">
        <f t="shared" si="6"/>
        <v/>
      </c>
      <c s="82">
        <v>300</v>
      </c>
      <c s="83">
        <v>300</v>
      </c>
      <c s="72">
        <f t="shared" si="7"/>
        <v>100</v>
      </c>
      <c s="84">
        <v>9</v>
      </c>
      <c s="85">
        <v>5</v>
      </c>
      <c s="85">
        <v>5</v>
      </c>
      <c s="85">
        <v>28</v>
      </c>
      <c s="85">
        <v>10</v>
      </c>
      <c s="85">
        <v>9</v>
      </c>
      <c s="85">
        <v>8</v>
      </c>
      <c s="85">
        <v>10</v>
      </c>
      <c s="76">
        <v>9</v>
      </c>
      <c s="76"/>
      <c s="84">
        <v>9</v>
      </c>
      <c s="85">
        <v>5</v>
      </c>
      <c s="85">
        <v>3</v>
      </c>
      <c s="85">
        <v>28</v>
      </c>
      <c s="85">
        <v>8</v>
      </c>
      <c s="85">
        <v>6</v>
      </c>
      <c s="85">
        <v>10</v>
      </c>
      <c s="85">
        <v>9</v>
      </c>
      <c s="76">
        <v>4</v>
      </c>
      <c s="76"/>
      <c s="84">
        <v>9</v>
      </c>
      <c s="85">
        <v>4</v>
      </c>
      <c s="85">
        <v>3</v>
      </c>
      <c s="85">
        <v>16</v>
      </c>
      <c s="85">
        <v>5</v>
      </c>
      <c s="85">
        <v>6</v>
      </c>
      <c s="85">
        <v>7</v>
      </c>
      <c s="85">
        <v>8</v>
      </c>
      <c s="76">
        <v>4</v>
      </c>
      <c s="76"/>
      <c s="84">
        <v>9</v>
      </c>
      <c s="85">
        <v>8</v>
      </c>
      <c s="85">
        <v>10</v>
      </c>
      <c s="85">
        <v>20</v>
      </c>
      <c s="85">
        <v>6</v>
      </c>
      <c s="85">
        <v>7</v>
      </c>
      <c s="85">
        <v>8</v>
      </c>
      <c s="85">
        <v>9</v>
      </c>
      <c s="78">
        <v>4</v>
      </c>
      <c s="78"/>
      <c s="86"/>
      <c s="85"/>
      <c s="85"/>
      <c s="85"/>
      <c s="85"/>
      <c s="85"/>
      <c s="85"/>
      <c s="85"/>
      <c s="79"/>
      <c s="79"/>
      <c s="95"/>
      <c s="96"/>
      <c s="80"/>
      <c s="28"/>
      <c s="30"/>
      <c s="30"/>
      <c s="30"/>
      <c s="30"/>
      <c s="30"/>
      <c s="30"/>
      <c s="30"/>
      <c s="30"/>
      <c s="30"/>
      <c s="30"/>
      <c s="31" t="str">
        <f t="shared" si="14"/>
        <v/>
      </c>
      <c s="81" t="str">
        <f t="shared" si="9"/>
        <v/>
      </c>
      <c s="31" t="str">
        <f t="shared" si="10"/>
        <v/>
      </c>
      <c s="31" t="str">
        <f t="shared" si="11"/>
        <v/>
      </c>
      <c s="31" t="str">
        <f t="shared" si="12"/>
        <v/>
      </c>
      <c s="31" t="str">
        <f t="shared" si="13"/>
        <v/>
      </c>
      <c s="31"/>
      <c s="31"/>
      <c s="33"/>
    </row>
    <row r="26" spans="1:84" ht="21.75" customHeight="1" thickTop="1" thickBot="1">
      <c r="A26" s="63" t="str">
        <f t="shared" si="15"/>
        <v/>
      </c>
      <c s="64" t="str">
        <f t="shared" si="0"/>
        <v/>
      </c>
      <c s="65" t="str">
        <f t="shared" si="1"/>
        <v/>
      </c>
      <c s="66" t="str">
        <f t="shared" si="2"/>
        <v/>
      </c>
      <c s="67" t="str">
        <f t="shared" si="3"/>
        <v/>
      </c>
      <c s="67" t="str">
        <f t="shared" si="4"/>
        <v/>
      </c>
      <c s="68" t="str">
        <f t="shared" si="5"/>
        <v/>
      </c>
      <c s="69" t="str">
        <f t="shared" si="6"/>
        <v/>
      </c>
      <c s="82">
        <v>280</v>
      </c>
      <c s="83">
        <v>270</v>
      </c>
      <c s="72">
        <f t="shared" si="7"/>
        <v>96.428571428571431</v>
      </c>
      <c s="84">
        <v>9</v>
      </c>
      <c s="85">
        <v>5</v>
      </c>
      <c s="85">
        <v>5</v>
      </c>
      <c s="85">
        <v>24</v>
      </c>
      <c s="85">
        <v>9</v>
      </c>
      <c s="85">
        <v>8</v>
      </c>
      <c s="85">
        <v>9</v>
      </c>
      <c s="85">
        <v>10</v>
      </c>
      <c s="76">
        <v>10</v>
      </c>
      <c s="76"/>
      <c s="84">
        <v>9</v>
      </c>
      <c s="85">
        <v>5</v>
      </c>
      <c s="85">
        <v>3</v>
      </c>
      <c s="85">
        <v>27</v>
      </c>
      <c s="85">
        <v>8</v>
      </c>
      <c s="85">
        <v>6</v>
      </c>
      <c s="85">
        <v>10</v>
      </c>
      <c s="85">
        <v>9</v>
      </c>
      <c s="76">
        <v>3</v>
      </c>
      <c s="76"/>
      <c s="84">
        <v>9</v>
      </c>
      <c s="85">
        <v>4</v>
      </c>
      <c s="85">
        <v>3</v>
      </c>
      <c s="85">
        <v>14</v>
      </c>
      <c s="85">
        <v>5</v>
      </c>
      <c s="85">
        <v>6</v>
      </c>
      <c s="85">
        <v>7</v>
      </c>
      <c s="85">
        <v>8</v>
      </c>
      <c s="76">
        <v>4</v>
      </c>
      <c s="76"/>
      <c s="84">
        <v>9</v>
      </c>
      <c s="85">
        <v>8</v>
      </c>
      <c s="85">
        <v>10</v>
      </c>
      <c s="85">
        <v>20</v>
      </c>
      <c s="85">
        <v>6</v>
      </c>
      <c s="85">
        <v>7</v>
      </c>
      <c s="85">
        <v>8</v>
      </c>
      <c s="85">
        <v>9</v>
      </c>
      <c s="78">
        <v>4</v>
      </c>
      <c s="78"/>
      <c s="86"/>
      <c s="85"/>
      <c s="85"/>
      <c s="85"/>
      <c s="85"/>
      <c s="85"/>
      <c s="85"/>
      <c s="85"/>
      <c s="79"/>
      <c s="79"/>
      <c s="95"/>
      <c s="96"/>
      <c s="80"/>
      <c s="28"/>
      <c s="30"/>
      <c s="30"/>
      <c s="30"/>
      <c s="30"/>
      <c s="30"/>
      <c s="30"/>
      <c s="30"/>
      <c s="30"/>
      <c s="30"/>
      <c s="30"/>
      <c s="31" t="str">
        <f t="shared" si="14"/>
        <v/>
      </c>
      <c s="81" t="str">
        <f t="shared" si="9"/>
        <v/>
      </c>
      <c s="31" t="str">
        <f t="shared" si="10"/>
        <v/>
      </c>
      <c s="31" t="str">
        <f t="shared" si="11"/>
        <v/>
      </c>
      <c s="31" t="str">
        <f t="shared" si="12"/>
        <v/>
      </c>
      <c s="31" t="str">
        <f t="shared" si="13"/>
        <v/>
      </c>
      <c s="31"/>
      <c s="31"/>
      <c s="33"/>
    </row>
    <row r="27" spans="1:84" ht="21.75" customHeight="1" thickTop="1" thickBot="1">
      <c r="A27" s="63" t="str">
        <f t="shared" si="15"/>
        <v/>
      </c>
      <c s="64" t="str">
        <f t="shared" si="0"/>
        <v/>
      </c>
      <c s="65" t="str">
        <f t="shared" si="1"/>
        <v/>
      </c>
      <c s="66" t="str">
        <f t="shared" si="2"/>
        <v/>
      </c>
      <c s="67" t="str">
        <f t="shared" si="3"/>
        <v/>
      </c>
      <c s="67" t="str">
        <f t="shared" si="4"/>
        <v/>
      </c>
      <c s="68" t="str">
        <f t="shared" si="5"/>
        <v/>
      </c>
      <c s="69" t="str">
        <f t="shared" si="6"/>
        <v/>
      </c>
      <c s="82">
        <v>282</v>
      </c>
      <c s="83">
        <v>272</v>
      </c>
      <c s="72">
        <f t="shared" si="7"/>
        <v>96.453900709219852</v>
      </c>
      <c s="84">
        <v>9</v>
      </c>
      <c s="85">
        <v>5</v>
      </c>
      <c s="85">
        <v>5</v>
      </c>
      <c s="85">
        <v>25</v>
      </c>
      <c s="85">
        <v>8</v>
      </c>
      <c s="85">
        <v>8</v>
      </c>
      <c s="85">
        <v>9</v>
      </c>
      <c s="85">
        <v>10</v>
      </c>
      <c s="76">
        <v>9</v>
      </c>
      <c s="76"/>
      <c s="84">
        <v>9</v>
      </c>
      <c s="85">
        <v>5</v>
      </c>
      <c s="85">
        <v>3</v>
      </c>
      <c s="85">
        <v>27</v>
      </c>
      <c s="85">
        <v>8</v>
      </c>
      <c s="85">
        <v>6</v>
      </c>
      <c s="85">
        <v>10</v>
      </c>
      <c s="85">
        <v>9</v>
      </c>
      <c s="76">
        <v>3</v>
      </c>
      <c s="76"/>
      <c s="84">
        <v>9</v>
      </c>
      <c s="85">
        <v>4</v>
      </c>
      <c s="85">
        <v>3</v>
      </c>
      <c s="85">
        <v>14</v>
      </c>
      <c s="85">
        <v>5</v>
      </c>
      <c s="85">
        <v>6</v>
      </c>
      <c s="85">
        <v>7</v>
      </c>
      <c s="85">
        <v>8</v>
      </c>
      <c s="76">
        <v>4</v>
      </c>
      <c s="76"/>
      <c s="84">
        <v>9</v>
      </c>
      <c s="85">
        <v>8</v>
      </c>
      <c s="85">
        <v>10</v>
      </c>
      <c s="85">
        <v>20</v>
      </c>
      <c s="85">
        <v>6</v>
      </c>
      <c s="85">
        <v>7</v>
      </c>
      <c s="85">
        <v>8</v>
      </c>
      <c s="85">
        <v>9</v>
      </c>
      <c s="78">
        <v>4</v>
      </c>
      <c s="78"/>
      <c s="86"/>
      <c s="85"/>
      <c s="85"/>
      <c s="85"/>
      <c s="85"/>
      <c s="85"/>
      <c s="85"/>
      <c s="85"/>
      <c s="79"/>
      <c s="79"/>
      <c s="95"/>
      <c s="96"/>
      <c s="80"/>
      <c s="28"/>
      <c s="30"/>
      <c s="30"/>
      <c s="30"/>
      <c s="30"/>
      <c s="30"/>
      <c s="30"/>
      <c s="30"/>
      <c s="30"/>
      <c s="30"/>
      <c s="30"/>
      <c s="31" t="str">
        <f t="shared" si="14"/>
        <v/>
      </c>
      <c s="81" t="str">
        <f t="shared" si="9"/>
        <v/>
      </c>
      <c s="31" t="str">
        <f t="shared" si="10"/>
        <v/>
      </c>
      <c s="31" t="str">
        <f t="shared" si="11"/>
        <v/>
      </c>
      <c s="31" t="str">
        <f t="shared" si="12"/>
        <v/>
      </c>
      <c s="31" t="str">
        <f t="shared" si="13"/>
        <v/>
      </c>
      <c s="31"/>
      <c s="31"/>
      <c s="33"/>
    </row>
    <row r="28" spans="1:84" ht="21.75" customHeight="1" thickTop="1" thickBot="1">
      <c r="A28" s="63" t="str">
        <f t="shared" si="15"/>
        <v/>
      </c>
      <c s="64" t="str">
        <f t="shared" si="0"/>
        <v/>
      </c>
      <c s="65" t="str">
        <f t="shared" si="1"/>
        <v/>
      </c>
      <c s="66" t="str">
        <f t="shared" si="2"/>
        <v/>
      </c>
      <c s="67" t="str">
        <f t="shared" si="3"/>
        <v/>
      </c>
      <c s="67" t="str">
        <f t="shared" si="4"/>
        <v/>
      </c>
      <c s="68" t="str">
        <f t="shared" si="5"/>
        <v/>
      </c>
      <c s="69" t="str">
        <f t="shared" si="6"/>
        <v/>
      </c>
      <c s="82">
        <v>284</v>
      </c>
      <c s="83">
        <v>274</v>
      </c>
      <c s="72">
        <f t="shared" si="7"/>
        <v>96.478873239436624</v>
      </c>
      <c s="84">
        <v>9</v>
      </c>
      <c s="85">
        <v>5</v>
      </c>
      <c s="85">
        <v>5</v>
      </c>
      <c s="85">
        <v>26</v>
      </c>
      <c s="85">
        <v>9</v>
      </c>
      <c s="85">
        <v>9</v>
      </c>
      <c s="85">
        <v>9</v>
      </c>
      <c s="85">
        <v>10</v>
      </c>
      <c s="76">
        <v>9</v>
      </c>
      <c s="76"/>
      <c s="84">
        <v>9</v>
      </c>
      <c s="85">
        <v>5</v>
      </c>
      <c s="85">
        <v>3</v>
      </c>
      <c s="85">
        <v>27</v>
      </c>
      <c s="85">
        <v>8</v>
      </c>
      <c s="85">
        <v>6</v>
      </c>
      <c s="85">
        <v>10</v>
      </c>
      <c s="85">
        <v>9</v>
      </c>
      <c s="76">
        <v>4</v>
      </c>
      <c s="76"/>
      <c s="84">
        <v>9</v>
      </c>
      <c s="85">
        <v>4</v>
      </c>
      <c s="85">
        <v>3</v>
      </c>
      <c s="85">
        <v>14</v>
      </c>
      <c s="85">
        <v>5</v>
      </c>
      <c s="85">
        <v>6</v>
      </c>
      <c s="85">
        <v>7</v>
      </c>
      <c s="85">
        <v>8</v>
      </c>
      <c s="76">
        <v>4</v>
      </c>
      <c s="76"/>
      <c s="84">
        <v>9</v>
      </c>
      <c s="85">
        <v>8</v>
      </c>
      <c s="85">
        <v>10</v>
      </c>
      <c s="85">
        <v>20</v>
      </c>
      <c s="85">
        <v>6</v>
      </c>
      <c s="85">
        <v>7</v>
      </c>
      <c s="85">
        <v>8</v>
      </c>
      <c s="85">
        <v>9</v>
      </c>
      <c s="78">
        <v>4</v>
      </c>
      <c s="78"/>
      <c s="86"/>
      <c s="85"/>
      <c s="85"/>
      <c s="85"/>
      <c s="85"/>
      <c s="85"/>
      <c s="85"/>
      <c s="85"/>
      <c s="79"/>
      <c s="79"/>
      <c s="95"/>
      <c s="96"/>
      <c s="80"/>
      <c s="28"/>
      <c s="30"/>
      <c s="30"/>
      <c s="30"/>
      <c s="30"/>
      <c s="30"/>
      <c s="30"/>
      <c s="30"/>
      <c s="30"/>
      <c s="30"/>
      <c s="30"/>
      <c s="31" t="str">
        <f t="shared" si="14"/>
        <v/>
      </c>
      <c s="81" t="str">
        <f t="shared" si="9"/>
        <v/>
      </c>
      <c s="31" t="str">
        <f t="shared" si="10"/>
        <v/>
      </c>
      <c s="31" t="str">
        <f t="shared" si="11"/>
        <v/>
      </c>
      <c s="31" t="str">
        <f t="shared" si="12"/>
        <v/>
      </c>
      <c s="31" t="str">
        <f t="shared" si="13"/>
        <v/>
      </c>
      <c s="31"/>
      <c s="31"/>
      <c s="33"/>
    </row>
    <row r="29" spans="1:84" ht="21.75" customHeight="1" thickTop="1" thickBot="1">
      <c r="A29" s="63" t="str">
        <f t="shared" si="15"/>
        <v/>
      </c>
      <c s="64" t="str">
        <f t="shared" si="0"/>
        <v/>
      </c>
      <c s="65" t="str">
        <f t="shared" si="1"/>
        <v/>
      </c>
      <c s="66" t="str">
        <f t="shared" si="2"/>
        <v/>
      </c>
      <c s="67" t="str">
        <f t="shared" si="3"/>
        <v/>
      </c>
      <c s="67" t="str">
        <f t="shared" si="4"/>
        <v/>
      </c>
      <c s="68" t="str">
        <f t="shared" si="5"/>
        <v/>
      </c>
      <c s="69" t="str">
        <f t="shared" si="6"/>
        <v/>
      </c>
      <c s="82">
        <v>286</v>
      </c>
      <c s="83">
        <v>276</v>
      </c>
      <c s="72">
        <f t="shared" si="7"/>
        <v>96.503496503496507</v>
      </c>
      <c s="84">
        <v>9</v>
      </c>
      <c s="85">
        <v>5</v>
      </c>
      <c s="85">
        <v>5</v>
      </c>
      <c s="85">
        <v>28</v>
      </c>
      <c s="85">
        <v>10</v>
      </c>
      <c s="85">
        <v>9</v>
      </c>
      <c s="85">
        <v>8</v>
      </c>
      <c s="85">
        <v>10</v>
      </c>
      <c s="76">
        <v>9</v>
      </c>
      <c s="76"/>
      <c s="84">
        <v>9</v>
      </c>
      <c s="85">
        <v>5</v>
      </c>
      <c s="85">
        <v>3</v>
      </c>
      <c s="85">
        <v>28</v>
      </c>
      <c s="85">
        <v>8</v>
      </c>
      <c s="85">
        <v>6</v>
      </c>
      <c s="85">
        <v>10</v>
      </c>
      <c s="85">
        <v>9</v>
      </c>
      <c s="76">
        <v>4</v>
      </c>
      <c s="76"/>
      <c s="84">
        <v>9</v>
      </c>
      <c s="85">
        <v>4</v>
      </c>
      <c s="85">
        <v>3</v>
      </c>
      <c s="85">
        <v>16</v>
      </c>
      <c s="85">
        <v>5</v>
      </c>
      <c s="85">
        <v>6</v>
      </c>
      <c s="85">
        <v>7</v>
      </c>
      <c s="85">
        <v>8</v>
      </c>
      <c s="76">
        <v>4</v>
      </c>
      <c s="76"/>
      <c s="84">
        <v>9</v>
      </c>
      <c s="85">
        <v>8</v>
      </c>
      <c s="85">
        <v>10</v>
      </c>
      <c s="85">
        <v>20</v>
      </c>
      <c s="85">
        <v>6</v>
      </c>
      <c s="85">
        <v>7</v>
      </c>
      <c s="85">
        <v>8</v>
      </c>
      <c s="85">
        <v>9</v>
      </c>
      <c s="78">
        <v>4</v>
      </c>
      <c s="78"/>
      <c s="86"/>
      <c s="85"/>
      <c s="85"/>
      <c s="85"/>
      <c s="85"/>
      <c s="85"/>
      <c s="85"/>
      <c s="85"/>
      <c s="79"/>
      <c s="79"/>
      <c s="95"/>
      <c s="96"/>
      <c s="80"/>
      <c s="28"/>
      <c s="30"/>
      <c s="30"/>
      <c s="30"/>
      <c s="30"/>
      <c s="30"/>
      <c s="30"/>
      <c s="30"/>
      <c s="30"/>
      <c s="30"/>
      <c s="30"/>
      <c s="31" t="str">
        <f t="shared" si="14"/>
        <v/>
      </c>
      <c s="81" t="str">
        <f t="shared" si="9"/>
        <v/>
      </c>
      <c s="31" t="str">
        <f t="shared" si="10"/>
        <v/>
      </c>
      <c s="31" t="str">
        <f t="shared" si="11"/>
        <v/>
      </c>
      <c s="31" t="str">
        <f t="shared" si="12"/>
        <v/>
      </c>
      <c s="31" t="str">
        <f t="shared" si="13"/>
        <v/>
      </c>
      <c s="31"/>
      <c s="31"/>
      <c s="33"/>
    </row>
    <row r="30" spans="1:84" ht="21.75" customHeight="1" thickTop="1" thickBot="1">
      <c r="A30" s="63" t="str">
        <f t="shared" si="15"/>
        <v/>
      </c>
      <c s="64" t="str">
        <f t="shared" si="0"/>
        <v/>
      </c>
      <c s="65" t="str">
        <f t="shared" si="1"/>
        <v/>
      </c>
      <c s="66" t="str">
        <f t="shared" si="2"/>
        <v/>
      </c>
      <c s="67" t="str">
        <f t="shared" si="3"/>
        <v/>
      </c>
      <c s="67" t="str">
        <f t="shared" si="4"/>
        <v/>
      </c>
      <c s="68" t="str">
        <f t="shared" si="5"/>
        <v/>
      </c>
      <c s="69" t="str">
        <f t="shared" si="6"/>
        <v/>
      </c>
      <c s="82">
        <v>288</v>
      </c>
      <c s="83">
        <v>278</v>
      </c>
      <c s="72">
        <f t="shared" si="7"/>
        <v>96.527777777777786</v>
      </c>
      <c s="84">
        <v>9</v>
      </c>
      <c s="85">
        <v>5</v>
      </c>
      <c s="85">
        <v>5</v>
      </c>
      <c s="85">
        <v>24</v>
      </c>
      <c s="85">
        <v>9</v>
      </c>
      <c s="85">
        <v>8</v>
      </c>
      <c s="85">
        <v>9</v>
      </c>
      <c s="85">
        <v>10</v>
      </c>
      <c s="76">
        <v>10</v>
      </c>
      <c s="76"/>
      <c s="84">
        <v>9</v>
      </c>
      <c s="85">
        <v>5</v>
      </c>
      <c s="85">
        <v>3</v>
      </c>
      <c s="85">
        <v>27</v>
      </c>
      <c s="85">
        <v>8</v>
      </c>
      <c s="85">
        <v>6</v>
      </c>
      <c s="85">
        <v>10</v>
      </c>
      <c s="85">
        <v>9</v>
      </c>
      <c s="76">
        <v>3</v>
      </c>
      <c s="76"/>
      <c s="84">
        <v>9</v>
      </c>
      <c s="85">
        <v>4</v>
      </c>
      <c s="85">
        <v>3</v>
      </c>
      <c s="85">
        <v>14</v>
      </c>
      <c s="85">
        <v>5</v>
      </c>
      <c s="85">
        <v>6</v>
      </c>
      <c s="85">
        <v>7</v>
      </c>
      <c s="85">
        <v>8</v>
      </c>
      <c s="76">
        <v>4</v>
      </c>
      <c s="76"/>
      <c s="84">
        <v>9</v>
      </c>
      <c s="85">
        <v>8</v>
      </c>
      <c s="85">
        <v>10</v>
      </c>
      <c s="85">
        <v>20</v>
      </c>
      <c s="85">
        <v>6</v>
      </c>
      <c s="85">
        <v>7</v>
      </c>
      <c s="85">
        <v>8</v>
      </c>
      <c s="85">
        <v>9</v>
      </c>
      <c s="78">
        <v>4</v>
      </c>
      <c s="78"/>
      <c s="86"/>
      <c s="85"/>
      <c s="85"/>
      <c s="85"/>
      <c s="85"/>
      <c s="85"/>
      <c s="85"/>
      <c s="85"/>
      <c s="79"/>
      <c s="79"/>
      <c s="95"/>
      <c s="96"/>
      <c s="80"/>
      <c s="28"/>
      <c s="30"/>
      <c s="30"/>
      <c s="30"/>
      <c s="30"/>
      <c s="30"/>
      <c s="30"/>
      <c s="30"/>
      <c s="30"/>
      <c s="30"/>
      <c s="30"/>
      <c s="31" t="str">
        <f t="shared" si="14"/>
        <v/>
      </c>
      <c s="81" t="str">
        <f t="shared" si="9"/>
        <v/>
      </c>
      <c s="31" t="str">
        <f t="shared" si="10"/>
        <v/>
      </c>
      <c s="31" t="str">
        <f t="shared" si="11"/>
        <v/>
      </c>
      <c s="31" t="str">
        <f t="shared" si="12"/>
        <v/>
      </c>
      <c s="31" t="str">
        <f t="shared" si="13"/>
        <v/>
      </c>
      <c s="31"/>
      <c s="31"/>
      <c s="33"/>
    </row>
    <row r="31" spans="1:84" ht="21.75" customHeight="1" thickTop="1" thickBot="1">
      <c r="A31" s="63" t="str">
        <f t="shared" si="15"/>
        <v/>
      </c>
      <c s="64" t="str">
        <f t="shared" si="0"/>
        <v/>
      </c>
      <c s="65" t="str">
        <f t="shared" si="1"/>
        <v/>
      </c>
      <c s="66" t="str">
        <f t="shared" si="2"/>
        <v/>
      </c>
      <c s="67" t="str">
        <f t="shared" si="3"/>
        <v/>
      </c>
      <c s="67" t="str">
        <f t="shared" si="4"/>
        <v/>
      </c>
      <c s="68" t="str">
        <f t="shared" si="5"/>
        <v/>
      </c>
      <c s="69" t="str">
        <f t="shared" si="6"/>
        <v/>
      </c>
      <c s="82">
        <v>290</v>
      </c>
      <c s="83">
        <v>280</v>
      </c>
      <c s="72">
        <f t="shared" si="7"/>
        <v>96.551724137931032</v>
      </c>
      <c s="84">
        <v>9</v>
      </c>
      <c s="85">
        <v>5</v>
      </c>
      <c s="85">
        <v>5</v>
      </c>
      <c s="85">
        <v>25</v>
      </c>
      <c s="85">
        <v>8</v>
      </c>
      <c s="85">
        <v>8</v>
      </c>
      <c s="85">
        <v>9</v>
      </c>
      <c s="85">
        <v>10</v>
      </c>
      <c s="76">
        <v>9</v>
      </c>
      <c s="76"/>
      <c s="84">
        <v>9</v>
      </c>
      <c s="85">
        <v>5</v>
      </c>
      <c s="85">
        <v>3</v>
      </c>
      <c s="85">
        <v>27</v>
      </c>
      <c s="85">
        <v>8</v>
      </c>
      <c s="85">
        <v>6</v>
      </c>
      <c s="85">
        <v>10</v>
      </c>
      <c s="85">
        <v>9</v>
      </c>
      <c s="76">
        <v>3</v>
      </c>
      <c s="76"/>
      <c s="84">
        <v>9</v>
      </c>
      <c s="85">
        <v>4</v>
      </c>
      <c s="85">
        <v>3</v>
      </c>
      <c s="85">
        <v>14</v>
      </c>
      <c s="85">
        <v>5</v>
      </c>
      <c s="85">
        <v>6</v>
      </c>
      <c s="85">
        <v>7</v>
      </c>
      <c s="85">
        <v>8</v>
      </c>
      <c s="76">
        <v>4</v>
      </c>
      <c s="76"/>
      <c s="84">
        <v>9</v>
      </c>
      <c s="85">
        <v>8</v>
      </c>
      <c s="85">
        <v>10</v>
      </c>
      <c s="85">
        <v>20</v>
      </c>
      <c s="85">
        <v>6</v>
      </c>
      <c s="85">
        <v>7</v>
      </c>
      <c s="85">
        <v>8</v>
      </c>
      <c s="85">
        <v>9</v>
      </c>
      <c s="78">
        <v>4</v>
      </c>
      <c s="78"/>
      <c s="86"/>
      <c s="85"/>
      <c s="85"/>
      <c s="85"/>
      <c s="85"/>
      <c s="85"/>
      <c s="85"/>
      <c s="85"/>
      <c s="79"/>
      <c s="79"/>
      <c s="95"/>
      <c s="96"/>
      <c s="80"/>
      <c s="28"/>
      <c s="30"/>
      <c s="30"/>
      <c s="30"/>
      <c s="30"/>
      <c s="30"/>
      <c s="30"/>
      <c s="30"/>
      <c s="30"/>
      <c s="30"/>
      <c s="30"/>
      <c s="31" t="str">
        <f t="shared" si="14"/>
        <v/>
      </c>
      <c s="81" t="str">
        <f t="shared" si="9"/>
        <v/>
      </c>
      <c s="31" t="str">
        <f t="shared" si="10"/>
        <v/>
      </c>
      <c s="31" t="str">
        <f t="shared" si="11"/>
        <v/>
      </c>
      <c s="31" t="str">
        <f t="shared" si="12"/>
        <v/>
      </c>
      <c s="31" t="str">
        <f t="shared" si="13"/>
        <v/>
      </c>
      <c s="31"/>
      <c s="31"/>
      <c s="33"/>
    </row>
    <row r="32" spans="1:84" ht="21.75" customHeight="1" thickTop="1" thickBot="1">
      <c r="A32" s="63" t="str">
        <f t="shared" si="15"/>
        <v/>
      </c>
      <c s="64" t="str">
        <f t="shared" si="0"/>
        <v/>
      </c>
      <c s="65" t="str">
        <f t="shared" si="1"/>
        <v/>
      </c>
      <c s="66" t="str">
        <f t="shared" si="2"/>
        <v/>
      </c>
      <c s="67" t="str">
        <f t="shared" si="3"/>
        <v/>
      </c>
      <c s="67" t="str">
        <f t="shared" si="4"/>
        <v/>
      </c>
      <c s="68" t="str">
        <f t="shared" si="5"/>
        <v/>
      </c>
      <c s="69" t="str">
        <f t="shared" si="6"/>
        <v/>
      </c>
      <c s="82">
        <v>292</v>
      </c>
      <c s="83">
        <v>282</v>
      </c>
      <c s="72">
        <f t="shared" si="7"/>
        <v>96.575342465753423</v>
      </c>
      <c s="84">
        <v>9</v>
      </c>
      <c s="85">
        <v>5</v>
      </c>
      <c s="85">
        <v>5</v>
      </c>
      <c s="85">
        <v>26</v>
      </c>
      <c s="85">
        <v>9</v>
      </c>
      <c s="85">
        <v>9</v>
      </c>
      <c s="85">
        <v>9</v>
      </c>
      <c s="85">
        <v>10</v>
      </c>
      <c s="76">
        <v>9</v>
      </c>
      <c s="76"/>
      <c s="84">
        <v>9</v>
      </c>
      <c s="85">
        <v>5</v>
      </c>
      <c s="85">
        <v>3</v>
      </c>
      <c s="85">
        <v>27</v>
      </c>
      <c s="85">
        <v>8</v>
      </c>
      <c s="85">
        <v>6</v>
      </c>
      <c s="85">
        <v>10</v>
      </c>
      <c s="85">
        <v>9</v>
      </c>
      <c s="76">
        <v>4</v>
      </c>
      <c s="76"/>
      <c s="84">
        <v>9</v>
      </c>
      <c s="85">
        <v>4</v>
      </c>
      <c s="85">
        <v>3</v>
      </c>
      <c s="85">
        <v>14</v>
      </c>
      <c s="85">
        <v>5</v>
      </c>
      <c s="85">
        <v>6</v>
      </c>
      <c s="85">
        <v>7</v>
      </c>
      <c s="85">
        <v>8</v>
      </c>
      <c s="76">
        <v>4</v>
      </c>
      <c s="76"/>
      <c s="84">
        <v>9</v>
      </c>
      <c s="85">
        <v>8</v>
      </c>
      <c s="85">
        <v>10</v>
      </c>
      <c s="85">
        <v>20</v>
      </c>
      <c s="85">
        <v>6</v>
      </c>
      <c s="85">
        <v>7</v>
      </c>
      <c s="85">
        <v>8</v>
      </c>
      <c s="85">
        <v>9</v>
      </c>
      <c s="78">
        <v>4</v>
      </c>
      <c s="78"/>
      <c s="86"/>
      <c s="85"/>
      <c s="85"/>
      <c s="85"/>
      <c s="85"/>
      <c s="85"/>
      <c s="85"/>
      <c s="85"/>
      <c s="79"/>
      <c s="79"/>
      <c s="95"/>
      <c s="98"/>
      <c s="80"/>
      <c s="28"/>
      <c s="30"/>
      <c s="30"/>
      <c s="30"/>
      <c s="30"/>
      <c s="30"/>
      <c s="30"/>
      <c s="30"/>
      <c s="30"/>
      <c s="30"/>
      <c s="30"/>
      <c s="31" t="str">
        <f t="shared" si="14"/>
        <v/>
      </c>
      <c s="81" t="str">
        <f t="shared" si="9"/>
        <v/>
      </c>
      <c s="31" t="str">
        <f t="shared" si="10"/>
        <v/>
      </c>
      <c s="31" t="str">
        <f t="shared" si="11"/>
        <v/>
      </c>
      <c s="31" t="str">
        <f t="shared" si="12"/>
        <v/>
      </c>
      <c s="31" t="str">
        <f t="shared" si="13"/>
        <v/>
      </c>
      <c s="31"/>
      <c s="31"/>
      <c s="33"/>
    </row>
    <row r="33" spans="1:84" ht="21.75" customHeight="1" thickTop="1" thickBot="1">
      <c r="A33" s="63" t="str">
        <f t="shared" si="15"/>
        <v/>
      </c>
      <c s="64" t="str">
        <f t="shared" si="0"/>
        <v/>
      </c>
      <c s="65" t="str">
        <f t="shared" si="1"/>
        <v/>
      </c>
      <c s="66" t="str">
        <f t="shared" si="2"/>
        <v/>
      </c>
      <c s="67" t="str">
        <f t="shared" si="3"/>
        <v/>
      </c>
      <c s="67" t="str">
        <f t="shared" si="4"/>
        <v/>
      </c>
      <c s="68" t="str">
        <f t="shared" si="5"/>
        <v/>
      </c>
      <c s="69" t="str">
        <f t="shared" si="6"/>
        <v/>
      </c>
      <c s="82">
        <v>294</v>
      </c>
      <c s="83">
        <v>284</v>
      </c>
      <c s="72">
        <f t="shared" si="7"/>
        <v>96.598639455782305</v>
      </c>
      <c s="84">
        <v>9</v>
      </c>
      <c s="85">
        <v>5</v>
      </c>
      <c s="85">
        <v>5</v>
      </c>
      <c s="85">
        <v>28</v>
      </c>
      <c s="85">
        <v>10</v>
      </c>
      <c s="85">
        <v>9</v>
      </c>
      <c s="85">
        <v>8</v>
      </c>
      <c s="85">
        <v>10</v>
      </c>
      <c s="76">
        <v>9</v>
      </c>
      <c s="76"/>
      <c s="84">
        <v>9</v>
      </c>
      <c s="85">
        <v>5</v>
      </c>
      <c s="85">
        <v>3</v>
      </c>
      <c s="85">
        <v>28</v>
      </c>
      <c s="85">
        <v>8</v>
      </c>
      <c s="85">
        <v>6</v>
      </c>
      <c s="85">
        <v>10</v>
      </c>
      <c s="85">
        <v>9</v>
      </c>
      <c s="76">
        <v>4</v>
      </c>
      <c s="76"/>
      <c s="84">
        <v>9</v>
      </c>
      <c s="85">
        <v>4</v>
      </c>
      <c s="85">
        <v>3</v>
      </c>
      <c s="85">
        <v>16</v>
      </c>
      <c s="85">
        <v>5</v>
      </c>
      <c s="85">
        <v>6</v>
      </c>
      <c s="85">
        <v>7</v>
      </c>
      <c s="85">
        <v>8</v>
      </c>
      <c s="76">
        <v>4</v>
      </c>
      <c s="76"/>
      <c s="84">
        <v>9</v>
      </c>
      <c s="85">
        <v>8</v>
      </c>
      <c s="85">
        <v>10</v>
      </c>
      <c s="85">
        <v>20</v>
      </c>
      <c s="85">
        <v>6</v>
      </c>
      <c s="85">
        <v>7</v>
      </c>
      <c s="85">
        <v>8</v>
      </c>
      <c s="85">
        <v>9</v>
      </c>
      <c s="78">
        <v>4</v>
      </c>
      <c s="78"/>
      <c s="86"/>
      <c s="85"/>
      <c s="85"/>
      <c s="85"/>
      <c s="85"/>
      <c s="85"/>
      <c s="85"/>
      <c s="85"/>
      <c s="79"/>
      <c s="79"/>
      <c s="95"/>
      <c s="98"/>
      <c s="80"/>
      <c s="28"/>
      <c s="30"/>
      <c s="30"/>
      <c s="30"/>
      <c s="30"/>
      <c s="30"/>
      <c s="30"/>
      <c s="30"/>
      <c s="30"/>
      <c s="30"/>
      <c s="30"/>
      <c s="31" t="str">
        <f t="shared" si="14"/>
        <v/>
      </c>
      <c s="81" t="str">
        <f t="shared" si="9"/>
        <v/>
      </c>
      <c s="31" t="str">
        <f t="shared" si="10"/>
        <v/>
      </c>
      <c s="31" t="str">
        <f t="shared" si="11"/>
        <v/>
      </c>
      <c s="31" t="str">
        <f t="shared" si="12"/>
        <v/>
      </c>
      <c s="31" t="str">
        <f t="shared" si="13"/>
        <v/>
      </c>
      <c s="31"/>
      <c s="31"/>
      <c s="33"/>
    </row>
    <row r="34" spans="1:84" ht="21.75" customHeight="1" thickTop="1" thickBot="1">
      <c r="A34" s="63" t="str">
        <f t="shared" si="15"/>
        <v/>
      </c>
      <c s="64" t="str">
        <f t="shared" si="0"/>
        <v/>
      </c>
      <c s="65" t="str">
        <f t="shared" si="1"/>
        <v/>
      </c>
      <c s="66" t="str">
        <f t="shared" si="2"/>
        <v/>
      </c>
      <c s="67" t="str">
        <f t="shared" si="3"/>
        <v/>
      </c>
      <c s="67" t="str">
        <f t="shared" si="4"/>
        <v/>
      </c>
      <c s="68" t="str">
        <f t="shared" si="5"/>
        <v/>
      </c>
      <c s="69" t="str">
        <f t="shared" si="6"/>
        <v/>
      </c>
      <c s="82">
        <v>296</v>
      </c>
      <c s="83">
        <v>286</v>
      </c>
      <c s="72">
        <f t="shared" si="7"/>
        <v>96.621621621621628</v>
      </c>
      <c s="84">
        <v>9</v>
      </c>
      <c s="85">
        <v>5</v>
      </c>
      <c s="85">
        <v>5</v>
      </c>
      <c s="85">
        <v>25</v>
      </c>
      <c s="85">
        <v>8</v>
      </c>
      <c s="85">
        <v>8</v>
      </c>
      <c s="85">
        <v>9</v>
      </c>
      <c s="85">
        <v>10</v>
      </c>
      <c s="76">
        <v>9</v>
      </c>
      <c s="76"/>
      <c s="84">
        <v>9</v>
      </c>
      <c s="85">
        <v>5</v>
      </c>
      <c s="85">
        <v>3</v>
      </c>
      <c s="85">
        <v>27</v>
      </c>
      <c s="85">
        <v>8</v>
      </c>
      <c s="85">
        <v>6</v>
      </c>
      <c s="85">
        <v>10</v>
      </c>
      <c s="85">
        <v>9</v>
      </c>
      <c s="76">
        <v>3</v>
      </c>
      <c s="76"/>
      <c s="84">
        <v>9</v>
      </c>
      <c s="85">
        <v>4</v>
      </c>
      <c s="85">
        <v>3</v>
      </c>
      <c s="85">
        <v>14</v>
      </c>
      <c s="85">
        <v>5</v>
      </c>
      <c s="85">
        <v>6</v>
      </c>
      <c s="85">
        <v>7</v>
      </c>
      <c s="85">
        <v>8</v>
      </c>
      <c s="76">
        <v>4</v>
      </c>
      <c s="76"/>
      <c s="84">
        <v>9</v>
      </c>
      <c s="85">
        <v>8</v>
      </c>
      <c s="85">
        <v>10</v>
      </c>
      <c s="85">
        <v>20</v>
      </c>
      <c s="85">
        <v>6</v>
      </c>
      <c s="85">
        <v>7</v>
      </c>
      <c s="85">
        <v>8</v>
      </c>
      <c s="85">
        <v>9</v>
      </c>
      <c s="78">
        <v>4</v>
      </c>
      <c s="78"/>
      <c s="86"/>
      <c s="85"/>
      <c s="85"/>
      <c s="85"/>
      <c s="85"/>
      <c s="85"/>
      <c s="85"/>
      <c s="85"/>
      <c s="79"/>
      <c s="79"/>
      <c s="95"/>
      <c s="96"/>
      <c s="80"/>
      <c s="28"/>
      <c s="30"/>
      <c s="30"/>
      <c s="30"/>
      <c s="30"/>
      <c s="30"/>
      <c s="30"/>
      <c s="30"/>
      <c s="30"/>
      <c s="30"/>
      <c s="30"/>
      <c s="31" t="str">
        <f t="shared" si="14"/>
        <v/>
      </c>
      <c s="81" t="str">
        <f t="shared" si="9"/>
        <v/>
      </c>
      <c s="31" t="str">
        <f t="shared" si="10"/>
        <v/>
      </c>
      <c s="31" t="str">
        <f t="shared" si="11"/>
        <v/>
      </c>
      <c s="31" t="str">
        <f t="shared" si="12"/>
        <v/>
      </c>
      <c s="31" t="str">
        <f t="shared" si="13"/>
        <v/>
      </c>
      <c s="31"/>
      <c s="31"/>
      <c s="33"/>
    </row>
    <row r="35" spans="1:84" ht="21.75" customHeight="1" thickTop="1" thickBot="1">
      <c r="A35" s="63" t="str">
        <f t="shared" si="15"/>
        <v/>
      </c>
      <c s="64" t="str">
        <f t="shared" si="0"/>
        <v/>
      </c>
      <c s="65" t="str">
        <f t="shared" si="1"/>
        <v/>
      </c>
      <c s="66" t="str">
        <f t="shared" si="2"/>
        <v/>
      </c>
      <c s="67" t="str">
        <f t="shared" si="3"/>
        <v/>
      </c>
      <c s="67" t="str">
        <f t="shared" si="4"/>
        <v/>
      </c>
      <c s="68" t="str">
        <f t="shared" si="5"/>
        <v/>
      </c>
      <c s="69" t="str">
        <f t="shared" si="6"/>
        <v/>
      </c>
      <c s="82">
        <v>298</v>
      </c>
      <c s="83">
        <v>288</v>
      </c>
      <c s="72">
        <f t="shared" si="7"/>
        <v>96.644295302013433</v>
      </c>
      <c s="84">
        <v>9</v>
      </c>
      <c s="85">
        <v>5</v>
      </c>
      <c s="85">
        <v>5</v>
      </c>
      <c s="85">
        <v>26</v>
      </c>
      <c s="85">
        <v>9</v>
      </c>
      <c s="85">
        <v>9</v>
      </c>
      <c s="85">
        <v>9</v>
      </c>
      <c s="85">
        <v>10</v>
      </c>
      <c s="76">
        <v>9</v>
      </c>
      <c s="76"/>
      <c s="84">
        <v>9</v>
      </c>
      <c s="85">
        <v>5</v>
      </c>
      <c s="85">
        <v>3</v>
      </c>
      <c s="85">
        <v>27</v>
      </c>
      <c s="85">
        <v>8</v>
      </c>
      <c s="85">
        <v>6</v>
      </c>
      <c s="85">
        <v>10</v>
      </c>
      <c s="85">
        <v>9</v>
      </c>
      <c s="76">
        <v>4</v>
      </c>
      <c s="76"/>
      <c s="84">
        <v>9</v>
      </c>
      <c s="85">
        <v>4</v>
      </c>
      <c s="85">
        <v>3</v>
      </c>
      <c s="85">
        <v>14</v>
      </c>
      <c s="85">
        <v>5</v>
      </c>
      <c s="85">
        <v>6</v>
      </c>
      <c s="85">
        <v>7</v>
      </c>
      <c s="85">
        <v>8</v>
      </c>
      <c s="76">
        <v>4</v>
      </c>
      <c s="76"/>
      <c s="84">
        <v>9</v>
      </c>
      <c s="85">
        <v>8</v>
      </c>
      <c s="85">
        <v>10</v>
      </c>
      <c s="85">
        <v>20</v>
      </c>
      <c s="85">
        <v>6</v>
      </c>
      <c s="85">
        <v>7</v>
      </c>
      <c s="85">
        <v>8</v>
      </c>
      <c s="85">
        <v>9</v>
      </c>
      <c s="78">
        <v>4</v>
      </c>
      <c s="78"/>
      <c s="86"/>
      <c s="85"/>
      <c s="85"/>
      <c s="85"/>
      <c s="85"/>
      <c s="85"/>
      <c s="85"/>
      <c s="85"/>
      <c s="79"/>
      <c s="79"/>
      <c s="95"/>
      <c s="96"/>
      <c s="80"/>
      <c s="28"/>
      <c s="30"/>
      <c s="30"/>
      <c s="30"/>
      <c s="30"/>
      <c s="30"/>
      <c s="30"/>
      <c s="30"/>
      <c s="30"/>
      <c s="30"/>
      <c s="30"/>
      <c s="31" t="str">
        <f t="shared" si="14"/>
        <v/>
      </c>
      <c s="81" t="str">
        <f t="shared" si="9"/>
        <v/>
      </c>
      <c s="31" t="str">
        <f t="shared" si="10"/>
        <v/>
      </c>
      <c s="31" t="str">
        <f t="shared" si="11"/>
        <v/>
      </c>
      <c s="31" t="str">
        <f t="shared" si="12"/>
        <v/>
      </c>
      <c s="31" t="str">
        <f t="shared" si="13"/>
        <v/>
      </c>
      <c s="31"/>
      <c s="31"/>
      <c s="33"/>
    </row>
    <row r="36" spans="1:84" ht="21.75" customHeight="1" thickTop="1" thickBot="1">
      <c r="A36" s="63" t="str">
        <f t="shared" si="15"/>
        <v/>
      </c>
      <c s="64" t="str">
        <f t="shared" si="0"/>
        <v/>
      </c>
      <c s="65" t="str">
        <f t="shared" si="1"/>
        <v/>
      </c>
      <c s="66" t="str">
        <f t="shared" si="2"/>
        <v/>
      </c>
      <c s="67" t="str">
        <f t="shared" si="3"/>
        <v/>
      </c>
      <c s="67" t="str">
        <f t="shared" si="4"/>
        <v/>
      </c>
      <c s="68" t="str">
        <f t="shared" si="5"/>
        <v/>
      </c>
      <c s="69" t="str">
        <f t="shared" si="6"/>
        <v/>
      </c>
      <c s="82">
        <v>300</v>
      </c>
      <c s="83">
        <v>290</v>
      </c>
      <c s="72">
        <f t="shared" si="7"/>
        <v>96.666666666666671</v>
      </c>
      <c s="84">
        <v>9</v>
      </c>
      <c s="85">
        <v>5</v>
      </c>
      <c s="85">
        <v>5</v>
      </c>
      <c s="85">
        <v>28</v>
      </c>
      <c s="85">
        <v>10</v>
      </c>
      <c s="85">
        <v>9</v>
      </c>
      <c s="85">
        <v>8</v>
      </c>
      <c s="85">
        <v>10</v>
      </c>
      <c s="76">
        <v>9</v>
      </c>
      <c s="76"/>
      <c s="84">
        <v>9</v>
      </c>
      <c s="85">
        <v>5</v>
      </c>
      <c s="85">
        <v>3</v>
      </c>
      <c s="85">
        <v>28</v>
      </c>
      <c s="85">
        <v>8</v>
      </c>
      <c s="85">
        <v>6</v>
      </c>
      <c s="85">
        <v>10</v>
      </c>
      <c s="85">
        <v>9</v>
      </c>
      <c s="76">
        <v>4</v>
      </c>
      <c s="76"/>
      <c s="84">
        <v>9</v>
      </c>
      <c s="85">
        <v>4</v>
      </c>
      <c s="85">
        <v>3</v>
      </c>
      <c s="85">
        <v>16</v>
      </c>
      <c s="85">
        <v>5</v>
      </c>
      <c s="85">
        <v>6</v>
      </c>
      <c s="85">
        <v>7</v>
      </c>
      <c s="85">
        <v>8</v>
      </c>
      <c s="76">
        <v>4</v>
      </c>
      <c s="76"/>
      <c s="84">
        <v>9</v>
      </c>
      <c s="85">
        <v>8</v>
      </c>
      <c s="85">
        <v>10</v>
      </c>
      <c s="85">
        <v>20</v>
      </c>
      <c s="85">
        <v>6</v>
      </c>
      <c s="85">
        <v>7</v>
      </c>
      <c s="85">
        <v>8</v>
      </c>
      <c s="85">
        <v>9</v>
      </c>
      <c s="78">
        <v>4</v>
      </c>
      <c s="78"/>
      <c s="86"/>
      <c s="85"/>
      <c s="85"/>
      <c s="85"/>
      <c s="85"/>
      <c s="85"/>
      <c s="85"/>
      <c s="85"/>
      <c s="79"/>
      <c s="79"/>
      <c s="95"/>
      <c s="96"/>
      <c s="80"/>
      <c s="28"/>
      <c s="30"/>
      <c s="30"/>
      <c s="30"/>
      <c s="30"/>
      <c s="30"/>
      <c s="30"/>
      <c s="30"/>
      <c s="30"/>
      <c s="30"/>
      <c s="30"/>
      <c s="31" t="str">
        <f t="shared" si="14"/>
        <v/>
      </c>
      <c s="81" t="str">
        <f t="shared" si="9"/>
        <v/>
      </c>
      <c s="31" t="str">
        <f t="shared" si="10"/>
        <v/>
      </c>
      <c s="31" t="str">
        <f t="shared" si="11"/>
        <v/>
      </c>
      <c s="31" t="str">
        <f t="shared" si="12"/>
        <v/>
      </c>
      <c s="31" t="str">
        <f t="shared" si="13"/>
        <v/>
      </c>
      <c s="31"/>
      <c s="31"/>
      <c s="33"/>
    </row>
    <row r="37" spans="1:84" ht="21.75" customHeight="1" thickTop="1" thickBot="1">
      <c r="A37" s="63" t="str">
        <f t="shared" si="15"/>
        <v/>
      </c>
      <c s="64" t="str">
        <f t="shared" si="0"/>
        <v/>
      </c>
      <c s="65" t="str">
        <f t="shared" si="1"/>
        <v/>
      </c>
      <c s="66" t="str">
        <f t="shared" si="2"/>
        <v/>
      </c>
      <c s="67" t="str">
        <f t="shared" si="3"/>
        <v/>
      </c>
      <c s="67" t="str">
        <f t="shared" si="4"/>
        <v/>
      </c>
      <c s="68" t="str">
        <f t="shared" si="5"/>
        <v/>
      </c>
      <c s="69" t="str">
        <f t="shared" si="6"/>
        <v/>
      </c>
      <c s="82">
        <v>302</v>
      </c>
      <c s="83">
        <v>292</v>
      </c>
      <c s="72">
        <f t="shared" si="7"/>
        <v>96.688741721854313</v>
      </c>
      <c s="84">
        <v>9</v>
      </c>
      <c s="85">
        <v>5</v>
      </c>
      <c s="85">
        <v>5</v>
      </c>
      <c s="85">
        <v>24</v>
      </c>
      <c s="85">
        <v>9</v>
      </c>
      <c s="85">
        <v>8</v>
      </c>
      <c s="85">
        <v>9</v>
      </c>
      <c s="85">
        <v>10</v>
      </c>
      <c s="76">
        <v>10</v>
      </c>
      <c s="76"/>
      <c s="84">
        <v>9</v>
      </c>
      <c s="85">
        <v>5</v>
      </c>
      <c s="85">
        <v>3</v>
      </c>
      <c s="85">
        <v>27</v>
      </c>
      <c s="85">
        <v>8</v>
      </c>
      <c s="85">
        <v>6</v>
      </c>
      <c s="85">
        <v>10</v>
      </c>
      <c s="85">
        <v>9</v>
      </c>
      <c s="76">
        <v>3</v>
      </c>
      <c s="76"/>
      <c s="84">
        <v>9</v>
      </c>
      <c s="85">
        <v>4</v>
      </c>
      <c s="85">
        <v>3</v>
      </c>
      <c s="85">
        <v>14</v>
      </c>
      <c s="85">
        <v>5</v>
      </c>
      <c s="85">
        <v>6</v>
      </c>
      <c s="85">
        <v>7</v>
      </c>
      <c s="85">
        <v>8</v>
      </c>
      <c s="76">
        <v>4</v>
      </c>
      <c s="76"/>
      <c s="84">
        <v>9</v>
      </c>
      <c s="85">
        <v>8</v>
      </c>
      <c s="85">
        <v>10</v>
      </c>
      <c s="85">
        <v>20</v>
      </c>
      <c s="85">
        <v>6</v>
      </c>
      <c s="85">
        <v>7</v>
      </c>
      <c s="85">
        <v>8</v>
      </c>
      <c s="85">
        <v>9</v>
      </c>
      <c s="78">
        <v>4</v>
      </c>
      <c s="78"/>
      <c s="86"/>
      <c s="85"/>
      <c s="85"/>
      <c s="85"/>
      <c s="85"/>
      <c s="85"/>
      <c s="85"/>
      <c s="85"/>
      <c s="79"/>
      <c s="79"/>
      <c s="95"/>
      <c s="96"/>
      <c s="80"/>
      <c s="28"/>
      <c s="30"/>
      <c s="30"/>
      <c s="30"/>
      <c s="30"/>
      <c s="30"/>
      <c s="30"/>
      <c s="30"/>
      <c s="30"/>
      <c s="30"/>
      <c s="30"/>
      <c s="31" t="str">
        <f t="shared" si="14"/>
        <v/>
      </c>
      <c s="81" t="str">
        <f t="shared" si="9"/>
        <v/>
      </c>
      <c s="31" t="str">
        <f t="shared" si="10"/>
        <v/>
      </c>
      <c s="31" t="str">
        <f t="shared" si="11"/>
        <v/>
      </c>
      <c s="31" t="str">
        <f t="shared" si="12"/>
        <v/>
      </c>
      <c s="31" t="str">
        <f t="shared" si="13"/>
        <v/>
      </c>
      <c s="31"/>
      <c s="31"/>
      <c s="33"/>
    </row>
    <row r="38" spans="1:84" ht="21.75" customHeight="1" thickTop="1" thickBot="1">
      <c r="A38" s="63" t="str">
        <f t="shared" si="15"/>
        <v/>
      </c>
      <c s="64" t="str">
        <f t="shared" si="0"/>
        <v/>
      </c>
      <c s="65" t="str">
        <f t="shared" si="1"/>
        <v/>
      </c>
      <c s="66" t="str">
        <f t="shared" si="2"/>
        <v/>
      </c>
      <c s="67" t="str">
        <f t="shared" si="3"/>
        <v/>
      </c>
      <c s="67" t="str">
        <f t="shared" si="4"/>
        <v/>
      </c>
      <c s="68" t="str">
        <f t="shared" si="5"/>
        <v/>
      </c>
      <c s="69" t="str">
        <f t="shared" si="6"/>
        <v/>
      </c>
      <c s="82">
        <v>304</v>
      </c>
      <c s="83">
        <v>294</v>
      </c>
      <c s="72">
        <f t="shared" si="7"/>
        <v>96.710526315789465</v>
      </c>
      <c s="84">
        <v>9</v>
      </c>
      <c s="85">
        <v>5</v>
      </c>
      <c s="85">
        <v>5</v>
      </c>
      <c s="85">
        <v>25</v>
      </c>
      <c s="85">
        <v>8</v>
      </c>
      <c s="85">
        <v>8</v>
      </c>
      <c s="85">
        <v>9</v>
      </c>
      <c s="85">
        <v>10</v>
      </c>
      <c s="76">
        <v>9</v>
      </c>
      <c s="76"/>
      <c s="84">
        <v>9</v>
      </c>
      <c s="85">
        <v>5</v>
      </c>
      <c s="85">
        <v>3</v>
      </c>
      <c s="85">
        <v>27</v>
      </c>
      <c s="85">
        <v>8</v>
      </c>
      <c s="85">
        <v>6</v>
      </c>
      <c s="85">
        <v>10</v>
      </c>
      <c s="85">
        <v>9</v>
      </c>
      <c s="76">
        <v>3</v>
      </c>
      <c s="76"/>
      <c s="84">
        <v>9</v>
      </c>
      <c s="85">
        <v>4</v>
      </c>
      <c s="85">
        <v>3</v>
      </c>
      <c s="85">
        <v>14</v>
      </c>
      <c s="85">
        <v>5</v>
      </c>
      <c s="85">
        <v>6</v>
      </c>
      <c s="85">
        <v>7</v>
      </c>
      <c s="85">
        <v>8</v>
      </c>
      <c s="76">
        <v>4</v>
      </c>
      <c s="76"/>
      <c s="84">
        <v>9</v>
      </c>
      <c s="85">
        <v>8</v>
      </c>
      <c s="85">
        <v>10</v>
      </c>
      <c s="85">
        <v>20</v>
      </c>
      <c s="85">
        <v>6</v>
      </c>
      <c s="85">
        <v>7</v>
      </c>
      <c s="85">
        <v>8</v>
      </c>
      <c s="85">
        <v>9</v>
      </c>
      <c s="78">
        <v>4</v>
      </c>
      <c s="78"/>
      <c s="86"/>
      <c s="85"/>
      <c s="85"/>
      <c s="85"/>
      <c s="85"/>
      <c s="85"/>
      <c s="85"/>
      <c s="85"/>
      <c s="79"/>
      <c s="79"/>
      <c s="95"/>
      <c s="96"/>
      <c s="80"/>
      <c s="28"/>
      <c s="30"/>
      <c s="30"/>
      <c s="30"/>
      <c s="30"/>
      <c s="30"/>
      <c s="30"/>
      <c s="30"/>
      <c s="30"/>
      <c s="30"/>
      <c s="30"/>
      <c s="31" t="str">
        <f t="shared" si="14"/>
        <v/>
      </c>
      <c s="81" t="str">
        <f t="shared" si="9"/>
        <v/>
      </c>
      <c s="31" t="str">
        <f t="shared" si="10"/>
        <v/>
      </c>
      <c s="31" t="str">
        <f t="shared" si="11"/>
        <v/>
      </c>
      <c s="31" t="str">
        <f t="shared" si="12"/>
        <v/>
      </c>
      <c s="31" t="str">
        <f t="shared" si="13"/>
        <v/>
      </c>
      <c s="31"/>
      <c s="31"/>
      <c s="33"/>
    </row>
    <row r="39" spans="1:84" ht="21.75" customHeight="1" thickTop="1" thickBot="1">
      <c r="A39" s="63" t="str">
        <f t="shared" si="15"/>
        <v/>
      </c>
      <c s="64" t="str">
        <f t="shared" si="0"/>
        <v/>
      </c>
      <c s="65" t="str">
        <f t="shared" si="1"/>
        <v/>
      </c>
      <c s="66" t="str">
        <f t="shared" si="2"/>
        <v/>
      </c>
      <c s="67" t="str">
        <f t="shared" si="3"/>
        <v/>
      </c>
      <c s="67" t="str">
        <f t="shared" si="4"/>
        <v/>
      </c>
      <c s="68" t="str">
        <f t="shared" si="5"/>
        <v/>
      </c>
      <c s="69" t="str">
        <f t="shared" si="6"/>
        <v/>
      </c>
      <c s="82">
        <v>306</v>
      </c>
      <c s="83">
        <v>296</v>
      </c>
      <c s="72">
        <f t="shared" si="7"/>
        <v>96.732026143790847</v>
      </c>
      <c s="84">
        <v>9</v>
      </c>
      <c s="85">
        <v>5</v>
      </c>
      <c s="85">
        <v>5</v>
      </c>
      <c s="85">
        <v>26</v>
      </c>
      <c s="85">
        <v>9</v>
      </c>
      <c s="85">
        <v>9</v>
      </c>
      <c s="85">
        <v>9</v>
      </c>
      <c s="85">
        <v>10</v>
      </c>
      <c s="76">
        <v>9</v>
      </c>
      <c s="76"/>
      <c s="84">
        <v>9</v>
      </c>
      <c s="85">
        <v>5</v>
      </c>
      <c s="85">
        <v>3</v>
      </c>
      <c s="85">
        <v>27</v>
      </c>
      <c s="85">
        <v>8</v>
      </c>
      <c s="85">
        <v>6</v>
      </c>
      <c s="85">
        <v>10</v>
      </c>
      <c s="85">
        <v>9</v>
      </c>
      <c s="76">
        <v>4</v>
      </c>
      <c s="76"/>
      <c s="84">
        <v>9</v>
      </c>
      <c s="85">
        <v>4</v>
      </c>
      <c s="85">
        <v>3</v>
      </c>
      <c s="85">
        <v>14</v>
      </c>
      <c s="85">
        <v>5</v>
      </c>
      <c s="85">
        <v>6</v>
      </c>
      <c s="85">
        <v>7</v>
      </c>
      <c s="85">
        <v>8</v>
      </c>
      <c s="76">
        <v>4</v>
      </c>
      <c s="76"/>
      <c s="84">
        <v>9</v>
      </c>
      <c s="85">
        <v>8</v>
      </c>
      <c s="85">
        <v>10</v>
      </c>
      <c s="85">
        <v>20</v>
      </c>
      <c s="85">
        <v>6</v>
      </c>
      <c s="85">
        <v>7</v>
      </c>
      <c s="85">
        <v>8</v>
      </c>
      <c s="85">
        <v>9</v>
      </c>
      <c s="78">
        <v>4</v>
      </c>
      <c s="78"/>
      <c s="86"/>
      <c s="85"/>
      <c s="85"/>
      <c s="85"/>
      <c s="85"/>
      <c s="85"/>
      <c s="85"/>
      <c s="85"/>
      <c s="79"/>
      <c s="79"/>
      <c s="95"/>
      <c s="96"/>
      <c s="80"/>
      <c s="28"/>
      <c s="30"/>
      <c s="30"/>
      <c s="30"/>
      <c s="30"/>
      <c s="30"/>
      <c s="30"/>
      <c s="30"/>
      <c s="30"/>
      <c s="30"/>
      <c s="30"/>
      <c s="31" t="str">
        <f t="shared" si="14"/>
        <v/>
      </c>
      <c s="81" t="str">
        <f t="shared" si="9"/>
        <v/>
      </c>
      <c s="31" t="str">
        <f t="shared" si="10"/>
        <v/>
      </c>
      <c s="31" t="str">
        <f t="shared" si="11"/>
        <v/>
      </c>
      <c s="31" t="str">
        <f t="shared" si="12"/>
        <v/>
      </c>
      <c s="31" t="str">
        <f t="shared" si="13"/>
        <v/>
      </c>
      <c s="31"/>
      <c s="31"/>
      <c s="33"/>
    </row>
    <row r="40" spans="1:84" ht="21.75" customHeight="1" thickTop="1" thickBot="1">
      <c r="A40" s="63" t="str">
        <f t="shared" si="15"/>
        <v/>
      </c>
      <c s="64" t="str">
        <f t="shared" si="0"/>
        <v/>
      </c>
      <c s="65" t="str">
        <f t="shared" si="1"/>
        <v/>
      </c>
      <c s="66" t="str">
        <f t="shared" si="2"/>
        <v/>
      </c>
      <c s="67" t="str">
        <f t="shared" si="3"/>
        <v/>
      </c>
      <c s="67" t="str">
        <f t="shared" si="4"/>
        <v/>
      </c>
      <c s="68" t="str">
        <f t="shared" si="5"/>
        <v/>
      </c>
      <c s="69" t="str">
        <f t="shared" si="6"/>
        <v/>
      </c>
      <c s="82">
        <v>308</v>
      </c>
      <c s="83">
        <v>298</v>
      </c>
      <c s="72">
        <f t="shared" si="7"/>
        <v>96.753246753246756</v>
      </c>
      <c s="84">
        <v>9</v>
      </c>
      <c s="85">
        <v>5</v>
      </c>
      <c s="85">
        <v>5</v>
      </c>
      <c s="85">
        <v>28</v>
      </c>
      <c s="85">
        <v>10</v>
      </c>
      <c s="85">
        <v>9</v>
      </c>
      <c s="85">
        <v>8</v>
      </c>
      <c s="85">
        <v>10</v>
      </c>
      <c s="76">
        <v>9</v>
      </c>
      <c s="76"/>
      <c s="84">
        <v>9</v>
      </c>
      <c s="85">
        <v>5</v>
      </c>
      <c s="85">
        <v>3</v>
      </c>
      <c s="85">
        <v>28</v>
      </c>
      <c s="85">
        <v>8</v>
      </c>
      <c s="85">
        <v>6</v>
      </c>
      <c s="85">
        <v>10</v>
      </c>
      <c s="85">
        <v>9</v>
      </c>
      <c s="76">
        <v>4</v>
      </c>
      <c s="76"/>
      <c s="84">
        <v>9</v>
      </c>
      <c s="85">
        <v>4</v>
      </c>
      <c s="85">
        <v>3</v>
      </c>
      <c s="85">
        <v>16</v>
      </c>
      <c s="85">
        <v>5</v>
      </c>
      <c s="85">
        <v>6</v>
      </c>
      <c s="85">
        <v>7</v>
      </c>
      <c s="85">
        <v>8</v>
      </c>
      <c s="76">
        <v>4</v>
      </c>
      <c s="76"/>
      <c s="84">
        <v>9</v>
      </c>
      <c s="85">
        <v>8</v>
      </c>
      <c s="85">
        <v>10</v>
      </c>
      <c s="85">
        <v>20</v>
      </c>
      <c s="85">
        <v>6</v>
      </c>
      <c s="85">
        <v>7</v>
      </c>
      <c s="85">
        <v>8</v>
      </c>
      <c s="85">
        <v>9</v>
      </c>
      <c s="78">
        <v>4</v>
      </c>
      <c s="78"/>
      <c s="86"/>
      <c s="85"/>
      <c s="85"/>
      <c s="85"/>
      <c s="85"/>
      <c s="85"/>
      <c s="85"/>
      <c s="85"/>
      <c s="79"/>
      <c s="79"/>
      <c s="95"/>
      <c s="96"/>
      <c s="80"/>
      <c s="28"/>
      <c s="30"/>
      <c s="30"/>
      <c s="30"/>
      <c s="30"/>
      <c s="30"/>
      <c s="30"/>
      <c s="30"/>
      <c s="30"/>
      <c s="30"/>
      <c s="30"/>
      <c s="31" t="str">
        <f t="shared" si="14"/>
        <v/>
      </c>
      <c s="81" t="str">
        <f t="shared" si="9"/>
        <v/>
      </c>
      <c s="31" t="str">
        <f t="shared" si="10"/>
        <v/>
      </c>
      <c s="31" t="str">
        <f t="shared" si="11"/>
        <v/>
      </c>
      <c s="31" t="str">
        <f t="shared" si="12"/>
        <v/>
      </c>
      <c s="31" t="str">
        <f t="shared" si="13"/>
        <v/>
      </c>
      <c s="31"/>
      <c s="31"/>
      <c s="33"/>
    </row>
    <row r="41" spans="1:84" ht="21.75" customHeight="1" thickTop="1" thickBot="1">
      <c r="A41" s="63" t="str">
        <f t="shared" si="15"/>
        <v/>
      </c>
      <c s="64" t="str">
        <f t="shared" si="0"/>
        <v/>
      </c>
      <c s="65" t="str">
        <f t="shared" si="1"/>
        <v/>
      </c>
      <c s="66" t="str">
        <f t="shared" si="2"/>
        <v/>
      </c>
      <c s="67" t="str">
        <f t="shared" si="3"/>
        <v/>
      </c>
      <c s="67" t="str">
        <f t="shared" si="4"/>
        <v/>
      </c>
      <c s="68" t="str">
        <f t="shared" si="5"/>
        <v/>
      </c>
      <c s="69" t="str">
        <f t="shared" si="6"/>
        <v/>
      </c>
      <c s="82">
        <v>310</v>
      </c>
      <c s="83">
        <v>300</v>
      </c>
      <c s="72">
        <f t="shared" si="7"/>
        <v>96.774193548387103</v>
      </c>
      <c s="84">
        <v>9</v>
      </c>
      <c s="85">
        <v>5</v>
      </c>
      <c s="85">
        <v>5</v>
      </c>
      <c s="85">
        <v>28</v>
      </c>
      <c s="85">
        <v>10</v>
      </c>
      <c s="85">
        <v>9</v>
      </c>
      <c s="85">
        <v>8</v>
      </c>
      <c s="85">
        <v>10</v>
      </c>
      <c s="76">
        <v>9</v>
      </c>
      <c s="76"/>
      <c s="84">
        <v>9</v>
      </c>
      <c s="85">
        <v>5</v>
      </c>
      <c s="85">
        <v>3</v>
      </c>
      <c s="85">
        <v>28</v>
      </c>
      <c s="85">
        <v>8</v>
      </c>
      <c s="85">
        <v>6</v>
      </c>
      <c s="85">
        <v>10</v>
      </c>
      <c s="85">
        <v>9</v>
      </c>
      <c s="76">
        <v>4</v>
      </c>
      <c s="76"/>
      <c s="84">
        <v>9</v>
      </c>
      <c s="85">
        <v>4</v>
      </c>
      <c s="85">
        <v>3</v>
      </c>
      <c s="85">
        <v>16</v>
      </c>
      <c s="85">
        <v>5</v>
      </c>
      <c s="85">
        <v>6</v>
      </c>
      <c s="85">
        <v>7</v>
      </c>
      <c s="85">
        <v>8</v>
      </c>
      <c s="76">
        <v>4</v>
      </c>
      <c s="76"/>
      <c s="84">
        <v>9</v>
      </c>
      <c s="85">
        <v>8</v>
      </c>
      <c s="85">
        <v>10</v>
      </c>
      <c s="85">
        <v>20</v>
      </c>
      <c s="85">
        <v>6</v>
      </c>
      <c s="85">
        <v>7</v>
      </c>
      <c s="85">
        <v>8</v>
      </c>
      <c s="85">
        <v>9</v>
      </c>
      <c s="78">
        <v>4</v>
      </c>
      <c s="78"/>
      <c s="86"/>
      <c s="85"/>
      <c s="85"/>
      <c s="85"/>
      <c s="85"/>
      <c s="85"/>
      <c s="85"/>
      <c s="85"/>
      <c s="79"/>
      <c s="79"/>
      <c s="95"/>
      <c s="96"/>
      <c s="80"/>
      <c s="28"/>
      <c s="30"/>
      <c s="30"/>
      <c s="30"/>
      <c s="30"/>
      <c s="30"/>
      <c s="30"/>
      <c s="30"/>
      <c s="30"/>
      <c s="30"/>
      <c s="30"/>
      <c s="31" t="str">
        <f t="shared" si="14"/>
        <v/>
      </c>
      <c s="81" t="str">
        <f t="shared" si="9"/>
        <v/>
      </c>
      <c s="31" t="str">
        <f t="shared" si="10"/>
        <v/>
      </c>
      <c s="31" t="str">
        <f t="shared" si="11"/>
        <v/>
      </c>
      <c s="31" t="str">
        <f t="shared" si="12"/>
        <v/>
      </c>
      <c s="31" t="str">
        <f t="shared" si="13"/>
        <v/>
      </c>
      <c s="31"/>
      <c s="31"/>
      <c s="33"/>
    </row>
    <row r="42" spans="1:84" ht="21.75" customHeight="1" thickTop="1" thickBot="1">
      <c r="A42" s="63" t="str">
        <f t="shared" si="15"/>
        <v/>
      </c>
      <c s="64" t="str">
        <f t="shared" si="0"/>
        <v/>
      </c>
      <c s="65" t="str">
        <f t="shared" si="1"/>
        <v/>
      </c>
      <c s="66" t="str">
        <f t="shared" si="2"/>
        <v/>
      </c>
      <c s="67" t="str">
        <f t="shared" si="3"/>
        <v/>
      </c>
      <c s="67" t="str">
        <f t="shared" si="4"/>
        <v/>
      </c>
      <c s="68" t="str">
        <f t="shared" si="5"/>
        <v/>
      </c>
      <c s="69" t="str">
        <f t="shared" si="6"/>
        <v/>
      </c>
      <c s="99"/>
      <c s="82"/>
      <c s="72" t="str">
        <f t="shared" si="7"/>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95"/>
      <c s="96"/>
      <c s="80"/>
      <c s="28"/>
      <c s="30"/>
      <c s="30"/>
      <c s="30"/>
      <c s="30"/>
      <c s="30"/>
      <c s="30"/>
      <c s="30"/>
      <c s="30"/>
      <c s="30"/>
      <c s="30"/>
      <c s="31" t="str">
        <f t="shared" si="14"/>
        <v/>
      </c>
      <c s="81" t="str">
        <f t="shared" si="9"/>
        <v/>
      </c>
      <c s="31" t="str">
        <f t="shared" si="10"/>
        <v/>
      </c>
      <c s="31" t="str">
        <f t="shared" si="11"/>
        <v/>
      </c>
      <c s="31" t="str">
        <f t="shared" si="12"/>
        <v/>
      </c>
      <c s="31" t="str">
        <f t="shared" si="13"/>
        <v/>
      </c>
      <c s="31"/>
      <c s="31"/>
      <c s="33"/>
    </row>
    <row r="43" spans="1:84" ht="21.75" customHeight="1" thickTop="1" thickBot="1">
      <c r="A43" s="63" t="str">
        <f t="shared" si="15"/>
        <v/>
      </c>
      <c s="64" t="str">
        <f t="shared" si="0"/>
        <v/>
      </c>
      <c s="65" t="str">
        <f t="shared" si="1"/>
        <v/>
      </c>
      <c s="66" t="str">
        <f t="shared" si="2"/>
        <v/>
      </c>
      <c s="67" t="str">
        <f t="shared" si="3"/>
        <v/>
      </c>
      <c s="67" t="str">
        <f t="shared" si="4"/>
        <v/>
      </c>
      <c s="68" t="str">
        <f t="shared" si="5"/>
        <v/>
      </c>
      <c s="69" t="str">
        <f t="shared" si="6"/>
        <v/>
      </c>
      <c s="99"/>
      <c s="82"/>
      <c s="72" t="str">
        <f t="shared" si="7"/>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95"/>
      <c s="96"/>
      <c s="80"/>
      <c s="28"/>
      <c s="30"/>
      <c s="30"/>
      <c s="30"/>
      <c s="30"/>
      <c s="30"/>
      <c s="30"/>
      <c s="30"/>
      <c s="30"/>
      <c s="30"/>
      <c s="30"/>
      <c s="31" t="str">
        <f t="shared" si="14"/>
        <v/>
      </c>
      <c s="81" t="str">
        <f t="shared" si="9"/>
        <v/>
      </c>
      <c s="31" t="str">
        <f t="shared" si="10"/>
        <v/>
      </c>
      <c s="31" t="str">
        <f t="shared" si="11"/>
        <v/>
      </c>
      <c s="31" t="str">
        <f t="shared" si="12"/>
        <v/>
      </c>
      <c s="31" t="str">
        <f t="shared" si="13"/>
        <v/>
      </c>
      <c s="31"/>
      <c s="31"/>
      <c s="33"/>
    </row>
    <row r="44" spans="1:84" ht="21.75" customHeight="1" thickTop="1" thickBot="1">
      <c r="A44" s="63" t="str">
        <f t="shared" si="15"/>
        <v/>
      </c>
      <c s="64" t="str">
        <f t="shared" si="0"/>
        <v/>
      </c>
      <c s="65" t="str">
        <f t="shared" si="1"/>
        <v/>
      </c>
      <c s="66" t="str">
        <f t="shared" si="2"/>
        <v/>
      </c>
      <c s="67" t="str">
        <f t="shared" si="3"/>
        <v/>
      </c>
      <c s="67" t="str">
        <f t="shared" si="4"/>
        <v/>
      </c>
      <c s="68" t="str">
        <f t="shared" si="5"/>
        <v/>
      </c>
      <c s="69" t="str">
        <f t="shared" si="6"/>
        <v/>
      </c>
      <c s="99"/>
      <c s="82"/>
      <c s="72" t="str">
        <f t="shared" si="7"/>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95"/>
      <c s="96"/>
      <c s="80"/>
      <c s="28"/>
      <c s="30"/>
      <c s="30"/>
      <c s="30"/>
      <c s="30"/>
      <c s="30"/>
      <c s="30"/>
      <c s="30"/>
      <c s="30"/>
      <c s="30"/>
      <c s="30"/>
      <c s="31" t="str">
        <f t="shared" si="14"/>
        <v/>
      </c>
      <c s="81" t="str">
        <f t="shared" si="9"/>
        <v/>
      </c>
      <c s="31" t="str">
        <f t="shared" si="10"/>
        <v/>
      </c>
      <c s="31" t="str">
        <f t="shared" si="11"/>
        <v/>
      </c>
      <c s="31" t="str">
        <f t="shared" si="12"/>
        <v/>
      </c>
      <c s="31" t="str">
        <f t="shared" si="13"/>
        <v/>
      </c>
      <c s="31"/>
      <c s="31"/>
      <c s="33"/>
    </row>
    <row r="45" spans="1:84" ht="21.75" customHeight="1" thickTop="1" thickBot="1">
      <c r="A45" s="63" t="str">
        <f t="shared" si="15"/>
        <v/>
      </c>
      <c s="64" t="str">
        <f t="shared" si="0"/>
        <v/>
      </c>
      <c s="65" t="str">
        <f t="shared" si="1"/>
        <v/>
      </c>
      <c s="66" t="str">
        <f t="shared" si="2"/>
        <v/>
      </c>
      <c s="67" t="str">
        <f t="shared" si="3"/>
        <v/>
      </c>
      <c s="67" t="str">
        <f t="shared" si="4"/>
        <v/>
      </c>
      <c s="68" t="str">
        <f t="shared" si="5"/>
        <v/>
      </c>
      <c s="69" t="str">
        <f t="shared" si="6"/>
        <v/>
      </c>
      <c s="99"/>
      <c s="82"/>
      <c s="72" t="str">
        <f t="shared" si="7"/>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95"/>
      <c s="96"/>
      <c s="80"/>
      <c s="28"/>
      <c s="30"/>
      <c s="30"/>
      <c s="30"/>
      <c s="30"/>
      <c s="30"/>
      <c s="30"/>
      <c s="30"/>
      <c s="30"/>
      <c s="30"/>
      <c s="30"/>
      <c s="31" t="str">
        <f t="shared" si="14"/>
        <v/>
      </c>
      <c s="81" t="str">
        <f t="shared" si="9"/>
        <v/>
      </c>
      <c s="31" t="str">
        <f t="shared" si="10"/>
        <v/>
      </c>
      <c s="31" t="str">
        <f t="shared" si="11"/>
        <v/>
      </c>
      <c s="31" t="str">
        <f t="shared" si="12"/>
        <v/>
      </c>
      <c s="31" t="str">
        <f t="shared" si="13"/>
        <v/>
      </c>
      <c s="31"/>
      <c s="31"/>
      <c s="33"/>
    </row>
    <row r="46" spans="1:84" ht="21.75" customHeight="1" thickTop="1" thickBot="1">
      <c r="A46" s="63" t="str">
        <f t="shared" si="15"/>
        <v/>
      </c>
      <c s="64" t="str">
        <f t="shared" si="0"/>
        <v/>
      </c>
      <c s="65" t="str">
        <f t="shared" si="1"/>
        <v/>
      </c>
      <c s="66" t="str">
        <f t="shared" si="2"/>
        <v/>
      </c>
      <c s="67" t="str">
        <f t="shared" si="3"/>
        <v/>
      </c>
      <c s="67" t="str">
        <f t="shared" si="4"/>
        <v/>
      </c>
      <c s="68" t="str">
        <f t="shared" si="5"/>
        <v/>
      </c>
      <c s="69" t="str">
        <f t="shared" si="6"/>
        <v/>
      </c>
      <c s="99"/>
      <c s="82"/>
      <c s="72" t="str">
        <f t="shared" si="7"/>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95"/>
      <c s="96"/>
      <c s="80"/>
      <c s="28"/>
      <c s="30"/>
      <c s="30"/>
      <c s="30"/>
      <c s="30"/>
      <c s="30"/>
      <c s="30"/>
      <c s="30"/>
      <c s="30"/>
      <c s="30"/>
      <c s="30"/>
      <c s="31" t="str">
        <f t="shared" si="14"/>
        <v/>
      </c>
      <c s="81" t="str">
        <f t="shared" si="9"/>
        <v/>
      </c>
      <c s="31" t="str">
        <f t="shared" si="10"/>
        <v/>
      </c>
      <c s="31" t="str">
        <f t="shared" si="11"/>
        <v/>
      </c>
      <c s="31" t="str">
        <f t="shared" si="12"/>
        <v/>
      </c>
      <c s="31" t="str">
        <f t="shared" si="13"/>
        <v/>
      </c>
      <c s="31"/>
      <c s="31"/>
      <c s="33"/>
    </row>
    <row r="47" spans="1:84" ht="21.75" customHeight="1" thickTop="1" thickBot="1">
      <c r="A47" s="63" t="str">
        <f t="shared" si="15"/>
        <v/>
      </c>
      <c s="64" t="str">
        <f t="shared" si="0"/>
        <v/>
      </c>
      <c s="65" t="str">
        <f t="shared" si="1"/>
        <v/>
      </c>
      <c s="66" t="str">
        <f t="shared" si="2"/>
        <v/>
      </c>
      <c s="67" t="str">
        <f t="shared" si="3"/>
        <v/>
      </c>
      <c s="67" t="str">
        <f t="shared" si="4"/>
        <v/>
      </c>
      <c s="68" t="str">
        <f t="shared" si="5"/>
        <v/>
      </c>
      <c s="69" t="str">
        <f t="shared" si="6"/>
        <v/>
      </c>
      <c s="99"/>
      <c s="82"/>
      <c s="72" t="str">
        <f t="shared" si="7"/>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95"/>
      <c s="96"/>
      <c s="80"/>
      <c s="28"/>
      <c s="30"/>
      <c s="30"/>
      <c s="30"/>
      <c s="30"/>
      <c s="30"/>
      <c s="30"/>
      <c s="30"/>
      <c s="30"/>
      <c s="30"/>
      <c s="30"/>
      <c s="31" t="str">
        <f t="shared" si="14"/>
        <v/>
      </c>
      <c s="81" t="str">
        <f t="shared" si="9"/>
        <v/>
      </c>
      <c s="31" t="str">
        <f t="shared" si="10"/>
        <v/>
      </c>
      <c s="31" t="str">
        <f t="shared" si="11"/>
        <v/>
      </c>
      <c s="31" t="str">
        <f t="shared" si="12"/>
        <v/>
      </c>
      <c s="31" t="str">
        <f t="shared" si="13"/>
        <v/>
      </c>
      <c s="31"/>
      <c s="31"/>
      <c s="33"/>
    </row>
    <row r="48" spans="1:84" ht="21.75" customHeight="1" thickTop="1" thickBot="1">
      <c r="A48" s="63" t="str">
        <f t="shared" si="15"/>
        <v/>
      </c>
      <c s="64" t="str">
        <f t="shared" si="0"/>
        <v/>
      </c>
      <c s="65" t="str">
        <f t="shared" si="1"/>
        <v/>
      </c>
      <c s="66" t="str">
        <f t="shared" si="2"/>
        <v/>
      </c>
      <c s="67" t="str">
        <f t="shared" si="3"/>
        <v/>
      </c>
      <c s="67" t="str">
        <f t="shared" si="4"/>
        <v/>
      </c>
      <c s="68" t="str">
        <f t="shared" si="5"/>
        <v/>
      </c>
      <c s="69" t="str">
        <f t="shared" si="6"/>
        <v/>
      </c>
      <c s="99"/>
      <c s="82"/>
      <c s="72" t="str">
        <f t="shared" si="7"/>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95"/>
      <c s="96"/>
      <c s="80"/>
      <c s="28"/>
      <c s="30"/>
      <c s="30"/>
      <c s="30"/>
      <c s="30"/>
      <c s="30"/>
      <c s="30"/>
      <c s="30"/>
      <c s="30"/>
      <c s="30"/>
      <c s="30"/>
      <c s="31" t="str">
        <f t="shared" si="14"/>
        <v/>
      </c>
      <c s="81" t="str">
        <f t="shared" si="9"/>
        <v/>
      </c>
      <c s="31" t="str">
        <f t="shared" si="10"/>
        <v/>
      </c>
      <c s="31" t="str">
        <f t="shared" si="11"/>
        <v/>
      </c>
      <c s="31" t="str">
        <f t="shared" si="12"/>
        <v/>
      </c>
      <c s="31" t="str">
        <f t="shared" si="13"/>
        <v/>
      </c>
      <c s="31"/>
      <c s="31"/>
      <c s="33"/>
    </row>
    <row r="49" spans="1:84" ht="21.75" customHeight="1" thickTop="1" thickBot="1">
      <c r="A49" s="63" t="str">
        <f t="shared" si="15"/>
        <v/>
      </c>
      <c s="64" t="str">
        <f t="shared" si="0"/>
        <v/>
      </c>
      <c s="65" t="str">
        <f t="shared" si="1"/>
        <v/>
      </c>
      <c s="66" t="str">
        <f t="shared" si="2"/>
        <v/>
      </c>
      <c s="67" t="str">
        <f t="shared" si="3"/>
        <v/>
      </c>
      <c s="67" t="str">
        <f t="shared" si="4"/>
        <v/>
      </c>
      <c s="68" t="str">
        <f t="shared" si="5"/>
        <v/>
      </c>
      <c s="69" t="str">
        <f t="shared" si="6"/>
        <v/>
      </c>
      <c s="99"/>
      <c s="82"/>
      <c s="72" t="str">
        <f t="shared" si="7"/>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95"/>
      <c s="96"/>
      <c s="80"/>
      <c s="28"/>
      <c s="30"/>
      <c s="30"/>
      <c s="30"/>
      <c s="30"/>
      <c s="30"/>
      <c s="30"/>
      <c s="30"/>
      <c s="30"/>
      <c s="30"/>
      <c s="30"/>
      <c s="31" t="str">
        <f t="shared" si="14"/>
        <v/>
      </c>
      <c s="81" t="str">
        <f t="shared" si="9"/>
        <v/>
      </c>
      <c s="31" t="str">
        <f t="shared" si="10"/>
        <v/>
      </c>
      <c s="31" t="str">
        <f t="shared" si="11"/>
        <v/>
      </c>
      <c s="31" t="str">
        <f t="shared" si="12"/>
        <v/>
      </c>
      <c s="31" t="str">
        <f t="shared" si="13"/>
        <v/>
      </c>
      <c s="31"/>
      <c s="31"/>
      <c s="33"/>
    </row>
    <row r="50" spans="1:84" ht="21.75" customHeight="1" thickTop="1" thickBot="1">
      <c r="A50" s="63" t="str">
        <f t="shared" si="15"/>
        <v/>
      </c>
      <c s="64" t="str">
        <f t="shared" si="0"/>
        <v/>
      </c>
      <c s="65" t="str">
        <f t="shared" si="1"/>
        <v/>
      </c>
      <c s="66" t="str">
        <f t="shared" si="2"/>
        <v/>
      </c>
      <c s="67" t="str">
        <f t="shared" si="3"/>
        <v/>
      </c>
      <c s="67" t="str">
        <f t="shared" si="4"/>
        <v/>
      </c>
      <c s="68" t="str">
        <f t="shared" si="5"/>
        <v/>
      </c>
      <c s="69" t="str">
        <f t="shared" si="6"/>
        <v/>
      </c>
      <c s="99"/>
      <c s="82"/>
      <c s="72" t="str">
        <f t="shared" si="7"/>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95"/>
      <c s="96"/>
      <c s="80"/>
      <c s="28"/>
      <c s="30"/>
      <c s="30"/>
      <c s="30"/>
      <c s="30"/>
      <c s="30"/>
      <c s="30"/>
      <c s="30"/>
      <c s="30"/>
      <c s="30"/>
      <c s="30"/>
      <c s="31" t="str">
        <f t="shared" si="14"/>
        <v/>
      </c>
      <c s="81" t="str">
        <f t="shared" si="9"/>
        <v/>
      </c>
      <c s="31" t="str">
        <f t="shared" si="10"/>
        <v/>
      </c>
      <c s="31" t="str">
        <f t="shared" si="11"/>
        <v/>
      </c>
      <c s="31" t="str">
        <f t="shared" si="12"/>
        <v/>
      </c>
      <c s="31" t="str">
        <f t="shared" si="13"/>
        <v/>
      </c>
      <c s="31"/>
      <c s="31"/>
      <c s="33"/>
    </row>
    <row r="51" spans="1:84" ht="21.75" customHeight="1" thickTop="1" thickBot="1">
      <c r="A51" s="63" t="str">
        <f t="shared" si="15"/>
        <v/>
      </c>
      <c s="64" t="str">
        <f t="shared" si="0"/>
        <v/>
      </c>
      <c s="65" t="str">
        <f t="shared" si="1"/>
        <v/>
      </c>
      <c s="66" t="str">
        <f t="shared" si="2"/>
        <v/>
      </c>
      <c s="67" t="str">
        <f t="shared" si="3"/>
        <v/>
      </c>
      <c s="67" t="str">
        <f t="shared" si="4"/>
        <v/>
      </c>
      <c s="68" t="str">
        <f t="shared" si="5"/>
        <v/>
      </c>
      <c s="69" t="str">
        <f t="shared" si="6"/>
        <v/>
      </c>
      <c s="99"/>
      <c s="82"/>
      <c s="72" t="str">
        <f t="shared" si="7"/>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95"/>
      <c s="96"/>
      <c s="80"/>
      <c s="28"/>
      <c s="30"/>
      <c s="30"/>
      <c s="30"/>
      <c s="30"/>
      <c s="30"/>
      <c s="30"/>
      <c s="30"/>
      <c s="30"/>
      <c s="30"/>
      <c s="30"/>
      <c s="31" t="str">
        <f t="shared" si="14"/>
        <v/>
      </c>
      <c s="81" t="str">
        <f t="shared" si="9"/>
        <v/>
      </c>
      <c s="31" t="str">
        <f t="shared" si="10"/>
        <v/>
      </c>
      <c s="31" t="str">
        <f t="shared" si="11"/>
        <v/>
      </c>
      <c s="31" t="str">
        <f t="shared" si="12"/>
        <v/>
      </c>
      <c s="31" t="str">
        <f t="shared" si="13"/>
        <v/>
      </c>
      <c s="31"/>
      <c s="31"/>
      <c s="33"/>
    </row>
    <row r="52" spans="1:84" ht="21.75" customHeight="1" thickTop="1" thickBot="1">
      <c r="A52" s="63" t="str">
        <f t="shared" si="15"/>
        <v/>
      </c>
      <c s="64" t="str">
        <f t="shared" si="0"/>
        <v/>
      </c>
      <c s="65" t="str">
        <f t="shared" si="1"/>
        <v/>
      </c>
      <c s="66" t="str">
        <f t="shared" si="2"/>
        <v/>
      </c>
      <c s="67" t="str">
        <f t="shared" si="3"/>
        <v/>
      </c>
      <c s="67" t="str">
        <f t="shared" si="4"/>
        <v/>
      </c>
      <c s="68" t="str">
        <f t="shared" si="5"/>
        <v/>
      </c>
      <c s="69" t="str">
        <f t="shared" si="6"/>
        <v/>
      </c>
      <c s="99"/>
      <c s="82"/>
      <c s="72" t="str">
        <f t="shared" si="7"/>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95"/>
      <c s="96"/>
      <c s="80"/>
      <c s="28"/>
      <c s="30"/>
      <c s="30"/>
      <c s="30"/>
      <c s="30"/>
      <c s="30"/>
      <c s="30"/>
      <c s="30"/>
      <c s="30"/>
      <c s="30"/>
      <c s="30"/>
      <c s="31" t="str">
        <f t="shared" si="14"/>
        <v/>
      </c>
      <c s="81" t="str">
        <f t="shared" si="9"/>
        <v/>
      </c>
      <c s="31" t="str">
        <f t="shared" si="10"/>
        <v/>
      </c>
      <c s="31" t="str">
        <f t="shared" si="11"/>
        <v/>
      </c>
      <c s="31" t="str">
        <f t="shared" si="12"/>
        <v/>
      </c>
      <c s="31" t="str">
        <f t="shared" si="13"/>
        <v/>
      </c>
      <c s="31"/>
      <c s="31"/>
      <c s="33"/>
    </row>
    <row r="53" spans="1:84" ht="21.75" customHeight="1" thickTop="1" thickBot="1">
      <c r="A53" s="63" t="str">
        <f t="shared" si="15"/>
        <v/>
      </c>
      <c s="64" t="str">
        <f t="shared" si="0"/>
        <v/>
      </c>
      <c s="65" t="str">
        <f t="shared" si="1"/>
        <v/>
      </c>
      <c s="66" t="str">
        <f t="shared" si="2"/>
        <v/>
      </c>
      <c s="67" t="str">
        <f t="shared" si="3"/>
        <v/>
      </c>
      <c s="67" t="str">
        <f t="shared" si="4"/>
        <v/>
      </c>
      <c s="68" t="str">
        <f t="shared" si="5"/>
        <v/>
      </c>
      <c s="69" t="str">
        <f t="shared" si="6"/>
        <v/>
      </c>
      <c s="99"/>
      <c s="82"/>
      <c s="72" t="str">
        <f t="shared" si="7"/>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95"/>
      <c s="96"/>
      <c s="80"/>
      <c s="28"/>
      <c s="30"/>
      <c s="30"/>
      <c s="30"/>
      <c s="30"/>
      <c s="30"/>
      <c s="30"/>
      <c s="30"/>
      <c s="30"/>
      <c s="30"/>
      <c s="30"/>
      <c s="31" t="str">
        <f t="shared" si="14"/>
        <v/>
      </c>
      <c s="81" t="str">
        <f t="shared" si="9"/>
        <v/>
      </c>
      <c s="31" t="str">
        <f t="shared" si="10"/>
        <v/>
      </c>
      <c s="31" t="str">
        <f t="shared" si="11"/>
        <v/>
      </c>
      <c s="31" t="str">
        <f t="shared" si="12"/>
        <v/>
      </c>
      <c s="31" t="str">
        <f t="shared" si="13"/>
        <v/>
      </c>
      <c s="31"/>
      <c s="31"/>
      <c s="33"/>
    </row>
    <row r="54" spans="1:84" ht="21.75" customHeight="1" thickTop="1" thickBot="1">
      <c r="A54" s="63" t="str">
        <f t="shared" si="15"/>
        <v/>
      </c>
      <c s="64" t="str">
        <f t="shared" si="0"/>
        <v/>
      </c>
      <c s="65" t="str">
        <f t="shared" si="1"/>
        <v/>
      </c>
      <c s="66" t="str">
        <f t="shared" si="2"/>
        <v/>
      </c>
      <c s="67" t="str">
        <f t="shared" si="3"/>
        <v/>
      </c>
      <c s="67" t="str">
        <f t="shared" si="4"/>
        <v/>
      </c>
      <c s="68" t="str">
        <f t="shared" si="5"/>
        <v/>
      </c>
      <c s="69" t="str">
        <f t="shared" si="6"/>
        <v/>
      </c>
      <c s="99"/>
      <c s="82"/>
      <c s="72" t="str">
        <f t="shared" si="7"/>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4"/>
        <v/>
      </c>
      <c s="81" t="str">
        <f t="shared" si="9"/>
        <v/>
      </c>
      <c s="31" t="str">
        <f t="shared" si="10"/>
        <v/>
      </c>
      <c s="31" t="str">
        <f t="shared" si="11"/>
        <v/>
      </c>
      <c s="31" t="str">
        <f t="shared" si="12"/>
        <v/>
      </c>
      <c s="31" t="str">
        <f t="shared" si="13"/>
        <v/>
      </c>
      <c s="31"/>
      <c s="31"/>
      <c s="33"/>
    </row>
    <row r="55" spans="1:84" ht="21.75" customHeight="1" thickTop="1" thickBot="1">
      <c r="A55" s="63" t="str">
        <f t="shared" si="15"/>
        <v/>
      </c>
      <c s="64" t="str">
        <f t="shared" si="0"/>
        <v/>
      </c>
      <c s="65" t="str">
        <f t="shared" si="1"/>
        <v/>
      </c>
      <c s="66" t="str">
        <f t="shared" si="2"/>
        <v/>
      </c>
      <c s="67" t="str">
        <f t="shared" si="3"/>
        <v/>
      </c>
      <c s="67" t="str">
        <f t="shared" si="4"/>
        <v/>
      </c>
      <c s="68" t="str">
        <f t="shared" si="5"/>
        <v/>
      </c>
      <c s="69" t="str">
        <f t="shared" si="6"/>
        <v/>
      </c>
      <c s="99"/>
      <c s="82"/>
      <c s="72" t="str">
        <f t="shared" si="7"/>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4"/>
        <v/>
      </c>
      <c s="81" t="str">
        <f t="shared" si="9"/>
        <v/>
      </c>
      <c s="31" t="str">
        <f t="shared" si="10"/>
        <v/>
      </c>
      <c s="31" t="str">
        <f t="shared" si="11"/>
        <v/>
      </c>
      <c s="31" t="str">
        <f t="shared" si="12"/>
        <v/>
      </c>
      <c s="31" t="str">
        <f t="shared" si="13"/>
        <v/>
      </c>
      <c s="31"/>
      <c s="31"/>
      <c s="33"/>
    </row>
    <row r="56" spans="1:84" ht="21.75" customHeight="1" thickTop="1" thickBot="1">
      <c r="A56" s="63" t="str">
        <f t="shared" si="15"/>
        <v/>
      </c>
      <c s="64" t="str">
        <f t="shared" si="0"/>
        <v/>
      </c>
      <c s="65" t="str">
        <f t="shared" si="1"/>
        <v/>
      </c>
      <c s="66" t="str">
        <f t="shared" si="2"/>
        <v/>
      </c>
      <c s="67" t="str">
        <f t="shared" si="3"/>
        <v/>
      </c>
      <c s="67" t="str">
        <f t="shared" si="4"/>
        <v/>
      </c>
      <c s="68" t="str">
        <f t="shared" si="5"/>
        <v/>
      </c>
      <c s="69" t="str">
        <f t="shared" si="6"/>
        <v/>
      </c>
      <c s="99"/>
      <c s="82"/>
      <c s="72" t="str">
        <f t="shared" si="7"/>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4"/>
        <v/>
      </c>
      <c s="81" t="str">
        <f t="shared" si="9"/>
        <v/>
      </c>
      <c s="31" t="str">
        <f t="shared" si="10"/>
        <v/>
      </c>
      <c s="31" t="str">
        <f t="shared" si="11"/>
        <v/>
      </c>
      <c s="31" t="str">
        <f t="shared" si="12"/>
        <v/>
      </c>
      <c s="31" t="str">
        <f t="shared" si="13"/>
        <v/>
      </c>
      <c s="31"/>
      <c s="31"/>
      <c s="33"/>
    </row>
    <row r="57" spans="1:84" ht="21.75" customHeight="1" thickTop="1" thickBot="1">
      <c r="A57" s="63" t="str">
        <f t="shared" si="15"/>
        <v/>
      </c>
      <c s="64" t="str">
        <f t="shared" si="0"/>
        <v/>
      </c>
      <c s="65" t="str">
        <f t="shared" si="1"/>
        <v/>
      </c>
      <c s="66" t="str">
        <f t="shared" si="2"/>
        <v/>
      </c>
      <c s="67" t="str">
        <f t="shared" si="3"/>
        <v/>
      </c>
      <c s="67" t="str">
        <f t="shared" si="4"/>
        <v/>
      </c>
      <c s="68" t="str">
        <f t="shared" si="5"/>
        <v/>
      </c>
      <c s="69" t="str">
        <f t="shared" si="6"/>
        <v/>
      </c>
      <c s="99"/>
      <c s="82"/>
      <c s="72" t="str">
        <f t="shared" si="7"/>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4"/>
        <v/>
      </c>
      <c s="81" t="str">
        <f t="shared" si="9"/>
        <v/>
      </c>
      <c s="31" t="str">
        <f t="shared" si="10"/>
        <v/>
      </c>
      <c s="31" t="str">
        <f t="shared" si="11"/>
        <v/>
      </c>
      <c s="31" t="str">
        <f t="shared" si="12"/>
        <v/>
      </c>
      <c s="31" t="str">
        <f t="shared" si="13"/>
        <v/>
      </c>
      <c s="31"/>
      <c s="31"/>
      <c s="33"/>
    </row>
    <row r="58" spans="1:84" ht="21.75" customHeight="1" thickTop="1" thickBot="1">
      <c r="A58" s="63" t="str">
        <f t="shared" si="15"/>
        <v/>
      </c>
      <c s="64" t="str">
        <f t="shared" si="0"/>
        <v/>
      </c>
      <c s="65" t="str">
        <f t="shared" si="1"/>
        <v/>
      </c>
      <c s="66" t="str">
        <f t="shared" si="2"/>
        <v/>
      </c>
      <c s="67" t="str">
        <f t="shared" si="3"/>
        <v/>
      </c>
      <c s="67" t="str">
        <f t="shared" si="4"/>
        <v/>
      </c>
      <c s="68" t="str">
        <f t="shared" si="5"/>
        <v/>
      </c>
      <c s="69" t="str">
        <f t="shared" si="6"/>
        <v/>
      </c>
      <c s="99"/>
      <c s="82"/>
      <c s="72" t="str">
        <f t="shared" si="7"/>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4"/>
        <v/>
      </c>
      <c s="81" t="str">
        <f t="shared" si="9"/>
        <v/>
      </c>
      <c s="31" t="str">
        <f t="shared" si="10"/>
        <v/>
      </c>
      <c s="31" t="str">
        <f t="shared" si="11"/>
        <v/>
      </c>
      <c s="31" t="str">
        <f t="shared" si="12"/>
        <v/>
      </c>
      <c s="31" t="str">
        <f t="shared" si="13"/>
        <v/>
      </c>
      <c s="31"/>
      <c s="31"/>
      <c s="33"/>
    </row>
    <row r="59" spans="1:84" ht="21.75" customHeight="1" thickTop="1" thickBot="1">
      <c r="A59" s="63" t="str">
        <f t="shared" si="15"/>
        <v/>
      </c>
      <c s="64" t="str">
        <f t="shared" si="0"/>
        <v/>
      </c>
      <c s="65" t="str">
        <f t="shared" si="1"/>
        <v/>
      </c>
      <c s="66" t="str">
        <f t="shared" si="2"/>
        <v/>
      </c>
      <c s="67" t="str">
        <f t="shared" si="3"/>
        <v/>
      </c>
      <c s="67" t="str">
        <f t="shared" si="4"/>
        <v/>
      </c>
      <c s="68" t="str">
        <f t="shared" si="5"/>
        <v/>
      </c>
      <c s="69" t="str">
        <f t="shared" si="6"/>
        <v/>
      </c>
      <c s="99"/>
      <c s="82"/>
      <c s="72" t="str">
        <f t="shared" si="7"/>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4"/>
        <v/>
      </c>
      <c s="81" t="str">
        <f t="shared" si="9"/>
        <v/>
      </c>
      <c s="31" t="str">
        <f t="shared" si="10"/>
        <v/>
      </c>
      <c s="31" t="str">
        <f t="shared" si="11"/>
        <v/>
      </c>
      <c s="31" t="str">
        <f t="shared" si="12"/>
        <v/>
      </c>
      <c s="31" t="str">
        <f t="shared" si="13"/>
        <v/>
      </c>
      <c s="31"/>
      <c s="31"/>
      <c s="33"/>
    </row>
    <row r="60" spans="1:84" ht="21.75" customHeight="1" thickTop="1" thickBot="1">
      <c r="A60" s="63" t="str">
        <f t="shared" si="15"/>
        <v/>
      </c>
      <c s="64" t="str">
        <f t="shared" si="0"/>
        <v/>
      </c>
      <c s="65" t="str">
        <f t="shared" si="1"/>
        <v/>
      </c>
      <c s="66" t="str">
        <f t="shared" si="2"/>
        <v/>
      </c>
      <c s="67" t="str">
        <f t="shared" si="3"/>
        <v/>
      </c>
      <c s="67" t="str">
        <f t="shared" si="4"/>
        <v/>
      </c>
      <c s="68" t="str">
        <f t="shared" si="5"/>
        <v/>
      </c>
      <c s="69" t="str">
        <f t="shared" si="6"/>
        <v/>
      </c>
      <c s="99"/>
      <c s="82"/>
      <c s="72" t="str">
        <f t="shared" si="7"/>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4"/>
        <v/>
      </c>
      <c s="81" t="str">
        <f t="shared" si="9"/>
        <v/>
      </c>
      <c s="31" t="str">
        <f t="shared" si="10"/>
        <v/>
      </c>
      <c s="31" t="str">
        <f t="shared" si="11"/>
        <v/>
      </c>
      <c s="31" t="str">
        <f t="shared" si="12"/>
        <v/>
      </c>
      <c s="31" t="str">
        <f t="shared" si="13"/>
        <v/>
      </c>
      <c s="31"/>
      <c s="31"/>
      <c s="33"/>
    </row>
    <row r="61" spans="1:84" ht="21.75" customHeight="1" thickTop="1" thickBot="1">
      <c r="A61" s="63" t="str">
        <f t="shared" si="15"/>
        <v/>
      </c>
      <c s="64" t="str">
        <f t="shared" si="0"/>
        <v/>
      </c>
      <c s="65" t="str">
        <f t="shared" si="1"/>
        <v/>
      </c>
      <c s="66" t="str">
        <f t="shared" si="2"/>
        <v/>
      </c>
      <c s="67" t="str">
        <f t="shared" si="3"/>
        <v/>
      </c>
      <c s="67" t="str">
        <f t="shared" si="4"/>
        <v/>
      </c>
      <c s="68" t="str">
        <f t="shared" si="5"/>
        <v/>
      </c>
      <c s="69" t="str">
        <f t="shared" si="6"/>
        <v/>
      </c>
      <c s="99"/>
      <c s="82"/>
      <c s="72" t="str">
        <f t="shared" si="7"/>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4"/>
        <v/>
      </c>
      <c s="81" t="str">
        <f t="shared" si="9"/>
        <v/>
      </c>
      <c s="31" t="str">
        <f t="shared" si="10"/>
        <v/>
      </c>
      <c s="31" t="str">
        <f t="shared" si="11"/>
        <v/>
      </c>
      <c s="31" t="str">
        <f t="shared" si="12"/>
        <v/>
      </c>
      <c s="31" t="str">
        <f t="shared" si="13"/>
        <v/>
      </c>
      <c s="31"/>
      <c s="31"/>
      <c s="33"/>
    </row>
    <row r="62" spans="1:84" ht="21.75" customHeight="1" thickTop="1" thickBot="1">
      <c r="A62" s="63" t="str">
        <f t="shared" si="15"/>
        <v/>
      </c>
      <c s="64" t="str">
        <f t="shared" si="0"/>
        <v/>
      </c>
      <c s="65" t="str">
        <f t="shared" si="1"/>
        <v/>
      </c>
      <c s="66" t="str">
        <f t="shared" si="2"/>
        <v/>
      </c>
      <c s="67" t="str">
        <f t="shared" si="3"/>
        <v/>
      </c>
      <c s="67" t="str">
        <f t="shared" si="4"/>
        <v/>
      </c>
      <c s="68" t="str">
        <f t="shared" si="5"/>
        <v/>
      </c>
      <c s="69" t="str">
        <f t="shared" si="6"/>
        <v/>
      </c>
      <c s="99"/>
      <c s="82"/>
      <c s="72" t="str">
        <f t="shared" si="7"/>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4"/>
        <v/>
      </c>
      <c s="81" t="str">
        <f t="shared" si="9"/>
        <v/>
      </c>
      <c s="31" t="str">
        <f t="shared" si="10"/>
        <v/>
      </c>
      <c s="31" t="str">
        <f t="shared" si="11"/>
        <v/>
      </c>
      <c s="31" t="str">
        <f t="shared" si="12"/>
        <v/>
      </c>
      <c s="31" t="str">
        <f t="shared" si="13"/>
        <v/>
      </c>
      <c s="31"/>
      <c s="31"/>
      <c s="33"/>
    </row>
    <row r="63" spans="1:84" ht="21.75" customHeight="1" thickTop="1" thickBot="1">
      <c r="A63" s="63" t="str">
        <f t="shared" si="15"/>
        <v/>
      </c>
      <c s="64" t="str">
        <f t="shared" si="0"/>
        <v/>
      </c>
      <c s="65" t="str">
        <f t="shared" si="1"/>
        <v/>
      </c>
      <c s="66" t="str">
        <f t="shared" si="2"/>
        <v/>
      </c>
      <c s="67" t="str">
        <f t="shared" si="3"/>
        <v/>
      </c>
      <c s="67" t="str">
        <f t="shared" si="4"/>
        <v/>
      </c>
      <c s="68" t="str">
        <f t="shared" si="5"/>
        <v/>
      </c>
      <c s="69" t="str">
        <f t="shared" si="6"/>
        <v/>
      </c>
      <c s="99"/>
      <c s="82"/>
      <c s="72" t="str">
        <f t="shared" si="7"/>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4"/>
        <v/>
      </c>
      <c s="81" t="str">
        <f t="shared" si="9"/>
        <v/>
      </c>
      <c s="31" t="str">
        <f t="shared" si="10"/>
        <v/>
      </c>
      <c s="31" t="str">
        <f t="shared" si="11"/>
        <v/>
      </c>
      <c s="31" t="str">
        <f t="shared" si="12"/>
        <v/>
      </c>
      <c s="31" t="str">
        <f t="shared" si="13"/>
        <v/>
      </c>
      <c s="31"/>
      <c s="31"/>
      <c s="33"/>
    </row>
    <row r="64" spans="1:84" ht="21.75" customHeight="1" thickTop="1" thickBot="1">
      <c r="A64" s="63" t="str">
        <f t="shared" si="15"/>
        <v/>
      </c>
      <c s="64" t="str">
        <f t="shared" si="0"/>
        <v/>
      </c>
      <c s="65" t="str">
        <f t="shared" si="1"/>
        <v/>
      </c>
      <c s="66" t="str">
        <f t="shared" si="2"/>
        <v/>
      </c>
      <c s="67" t="str">
        <f t="shared" si="3"/>
        <v/>
      </c>
      <c s="67" t="str">
        <f t="shared" si="4"/>
        <v/>
      </c>
      <c s="68" t="str">
        <f t="shared" si="5"/>
        <v/>
      </c>
      <c s="69" t="str">
        <f t="shared" si="6"/>
        <v/>
      </c>
      <c s="99"/>
      <c s="82"/>
      <c s="72" t="str">
        <f t="shared" si="7"/>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4"/>
        <v/>
      </c>
      <c s="81" t="str">
        <f t="shared" si="9"/>
        <v/>
      </c>
      <c s="31" t="str">
        <f t="shared" si="10"/>
        <v/>
      </c>
      <c s="31" t="str">
        <f t="shared" si="11"/>
        <v/>
      </c>
      <c s="31" t="str">
        <f t="shared" si="12"/>
        <v/>
      </c>
      <c s="31" t="str">
        <f t="shared" si="13"/>
        <v/>
      </c>
      <c s="31"/>
      <c s="31"/>
      <c s="33"/>
    </row>
    <row r="65" spans="1:84" ht="21.75" customHeight="1" thickTop="1" thickBot="1">
      <c r="A65" s="63" t="str">
        <f t="shared" si="15"/>
        <v/>
      </c>
      <c s="64" t="str">
        <f t="shared" si="0"/>
        <v/>
      </c>
      <c s="65" t="str">
        <f t="shared" si="1"/>
        <v/>
      </c>
      <c s="66" t="str">
        <f t="shared" si="2"/>
        <v/>
      </c>
      <c s="67" t="str">
        <f t="shared" si="3"/>
        <v/>
      </c>
      <c s="67" t="str">
        <f t="shared" si="4"/>
        <v/>
      </c>
      <c s="68" t="str">
        <f t="shared" si="5"/>
        <v/>
      </c>
      <c s="69" t="str">
        <f t="shared" si="6"/>
        <v/>
      </c>
      <c s="99"/>
      <c s="82"/>
      <c s="72" t="str">
        <f t="shared" si="7"/>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4"/>
        <v/>
      </c>
      <c s="81" t="str">
        <f t="shared" si="9"/>
        <v/>
      </c>
      <c s="31" t="str">
        <f t="shared" si="10"/>
        <v/>
      </c>
      <c s="31" t="str">
        <f t="shared" si="11"/>
        <v/>
      </c>
      <c s="31" t="str">
        <f t="shared" si="12"/>
        <v/>
      </c>
      <c s="31" t="str">
        <f t="shared" si="13"/>
        <v/>
      </c>
      <c s="31"/>
      <c s="31"/>
      <c s="33"/>
    </row>
    <row r="66" spans="1:84" ht="21.75" customHeight="1" thickTop="1" thickBot="1">
      <c r="A66" s="63" t="str">
        <f t="shared" si="15"/>
        <v/>
      </c>
      <c s="64" t="str">
        <f t="shared" si="0"/>
        <v/>
      </c>
      <c s="65" t="str">
        <f t="shared" si="1"/>
        <v/>
      </c>
      <c s="66" t="str">
        <f t="shared" si="2"/>
        <v/>
      </c>
      <c s="67" t="str">
        <f t="shared" si="3"/>
        <v/>
      </c>
      <c s="67" t="str">
        <f t="shared" si="4"/>
        <v/>
      </c>
      <c s="68" t="str">
        <f t="shared" si="5"/>
        <v/>
      </c>
      <c s="69" t="str">
        <f t="shared" si="6"/>
        <v/>
      </c>
      <c s="99"/>
      <c s="82"/>
      <c s="72" t="str">
        <f t="shared" si="7"/>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4"/>
        <v/>
      </c>
      <c s="81" t="str">
        <f t="shared" si="9"/>
        <v/>
      </c>
      <c s="31" t="str">
        <f t="shared" si="10"/>
        <v/>
      </c>
      <c s="31" t="str">
        <f t="shared" si="11"/>
        <v/>
      </c>
      <c s="31" t="str">
        <f t="shared" si="12"/>
        <v/>
      </c>
      <c s="31" t="str">
        <f t="shared" si="13"/>
        <v/>
      </c>
      <c s="31"/>
      <c s="31"/>
      <c s="33"/>
    </row>
    <row r="67" spans="1:84" ht="21.75" customHeight="1" thickTop="1" thickBot="1">
      <c r="A67" s="63" t="str">
        <f t="shared" si="15"/>
        <v/>
      </c>
      <c s="64" t="str">
        <f t="shared" si="0"/>
        <v/>
      </c>
      <c s="65" t="str">
        <f t="shared" si="1"/>
        <v/>
      </c>
      <c s="66" t="str">
        <f t="shared" si="2"/>
        <v/>
      </c>
      <c s="67" t="str">
        <f t="shared" si="3"/>
        <v/>
      </c>
      <c s="67" t="str">
        <f t="shared" si="4"/>
        <v/>
      </c>
      <c s="68" t="str">
        <f t="shared" si="5"/>
        <v/>
      </c>
      <c s="69" t="str">
        <f t="shared" si="6"/>
        <v/>
      </c>
      <c s="99"/>
      <c s="82"/>
      <c s="72" t="str">
        <f t="shared" si="7"/>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4"/>
        <v/>
      </c>
      <c s="81" t="str">
        <f t="shared" si="9"/>
        <v/>
      </c>
      <c s="31" t="str">
        <f t="shared" si="10"/>
        <v/>
      </c>
      <c s="31" t="str">
        <f t="shared" si="11"/>
        <v/>
      </c>
      <c s="31" t="str">
        <f t="shared" si="12"/>
        <v/>
      </c>
      <c s="31" t="str">
        <f t="shared" si="13"/>
        <v/>
      </c>
      <c s="31"/>
      <c s="31"/>
      <c s="33"/>
    </row>
    <row r="68" spans="1:84" ht="21.75" customHeight="1" thickTop="1" thickBot="1">
      <c r="A68" s="63" t="str">
        <f t="shared" si="15"/>
        <v/>
      </c>
      <c s="64" t="str">
        <f t="shared" si="0"/>
        <v/>
      </c>
      <c s="65" t="str">
        <f t="shared" si="1"/>
        <v/>
      </c>
      <c s="66" t="str">
        <f t="shared" si="2"/>
        <v/>
      </c>
      <c s="67" t="str">
        <f t="shared" si="3"/>
        <v/>
      </c>
      <c s="67" t="str">
        <f t="shared" si="4"/>
        <v/>
      </c>
      <c s="68" t="str">
        <f t="shared" si="5"/>
        <v/>
      </c>
      <c s="69" t="str">
        <f t="shared" si="6"/>
        <v/>
      </c>
      <c s="99"/>
      <c s="82"/>
      <c s="72" t="str">
        <f t="shared" si="7"/>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4"/>
        <v/>
      </c>
      <c s="81" t="str">
        <f t="shared" si="9"/>
        <v/>
      </c>
      <c s="31" t="str">
        <f t="shared" si="10"/>
        <v/>
      </c>
      <c s="31" t="str">
        <f t="shared" si="11"/>
        <v/>
      </c>
      <c s="31" t="str">
        <f t="shared" si="12"/>
        <v/>
      </c>
      <c s="31" t="str">
        <f t="shared" si="13"/>
        <v/>
      </c>
      <c s="31"/>
      <c s="31"/>
      <c s="33"/>
    </row>
    <row r="69" spans="1:84" ht="21.75" customHeight="1" thickTop="1" thickBot="1">
      <c r="A69" s="63" t="str">
        <f t="shared" si="15"/>
        <v/>
      </c>
      <c s="64" t="str">
        <f t="shared" si="0"/>
        <v/>
      </c>
      <c s="65" t="str">
        <f t="shared" si="1"/>
        <v/>
      </c>
      <c s="66" t="str">
        <f t="shared" si="2"/>
        <v/>
      </c>
      <c s="67" t="str">
        <f t="shared" si="3"/>
        <v/>
      </c>
      <c s="67" t="str">
        <f t="shared" si="4"/>
        <v/>
      </c>
      <c s="68" t="str">
        <f t="shared" si="5"/>
        <v/>
      </c>
      <c s="69" t="str">
        <f t="shared" si="6"/>
        <v/>
      </c>
      <c s="99"/>
      <c s="82"/>
      <c s="72" t="str">
        <f t="shared" si="7"/>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4"/>
        <v/>
      </c>
      <c s="81" t="str">
        <f t="shared" si="9"/>
        <v/>
      </c>
      <c s="31" t="str">
        <f t="shared" si="10"/>
        <v/>
      </c>
      <c s="31" t="str">
        <f t="shared" si="11"/>
        <v/>
      </c>
      <c s="31" t="str">
        <f t="shared" si="12"/>
        <v/>
      </c>
      <c s="31" t="str">
        <f t="shared" si="13"/>
        <v/>
      </c>
      <c s="31"/>
      <c s="31"/>
      <c s="33"/>
    </row>
    <row r="70" spans="1:84" ht="21.75" customHeight="1" thickTop="1" thickBot="1">
      <c r="A70" s="63" t="str">
        <f t="shared" si="15"/>
        <v/>
      </c>
      <c s="64" t="str">
        <f t="shared" si="0"/>
        <v/>
      </c>
      <c s="65" t="str">
        <f t="shared" si="1"/>
        <v/>
      </c>
      <c s="66" t="str">
        <f t="shared" si="2"/>
        <v/>
      </c>
      <c s="67" t="str">
        <f t="shared" si="3"/>
        <v/>
      </c>
      <c s="67" t="str">
        <f t="shared" si="4"/>
        <v/>
      </c>
      <c s="68" t="str">
        <f t="shared" si="5"/>
        <v/>
      </c>
      <c s="69" t="str">
        <f t="shared" si="6"/>
        <v/>
      </c>
      <c s="99"/>
      <c s="82"/>
      <c s="72" t="str">
        <f t="shared" si="7"/>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4"/>
        <v/>
      </c>
      <c s="81" t="str">
        <f t="shared" si="9"/>
        <v/>
      </c>
      <c s="31" t="str">
        <f t="shared" si="10"/>
        <v/>
      </c>
      <c s="31" t="str">
        <f t="shared" si="11"/>
        <v/>
      </c>
      <c s="31" t="str">
        <f t="shared" si="12"/>
        <v/>
      </c>
      <c s="31" t="str">
        <f t="shared" si="13"/>
        <v/>
      </c>
      <c s="31"/>
      <c s="31"/>
      <c s="33"/>
    </row>
    <row r="71" spans="1:84" ht="21.75" customHeight="1" thickTop="1" thickBot="1">
      <c r="A71" s="63" t="str">
        <f t="shared" si="15"/>
        <v/>
      </c>
      <c s="64" t="str">
        <f t="shared" si="0"/>
        <v/>
      </c>
      <c s="65" t="str">
        <f t="shared" si="1"/>
        <v/>
      </c>
      <c s="66" t="str">
        <f t="shared" si="2"/>
        <v/>
      </c>
      <c s="67" t="str">
        <f t="shared" si="3"/>
        <v/>
      </c>
      <c s="67" t="str">
        <f t="shared" si="4"/>
        <v/>
      </c>
      <c s="68" t="str">
        <f t="shared" si="5"/>
        <v/>
      </c>
      <c s="69" t="str">
        <f t="shared" si="6"/>
        <v/>
      </c>
      <c s="99"/>
      <c s="82"/>
      <c s="72" t="str">
        <f t="shared" si="7"/>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4"/>
        <v/>
      </c>
      <c s="81" t="str">
        <f t="shared" si="9"/>
        <v/>
      </c>
      <c s="31" t="str">
        <f t="shared" si="10"/>
        <v/>
      </c>
      <c s="31" t="str">
        <f t="shared" si="11"/>
        <v/>
      </c>
      <c s="31" t="str">
        <f t="shared" si="12"/>
        <v/>
      </c>
      <c s="31" t="str">
        <f t="shared" si="13"/>
        <v/>
      </c>
      <c s="31"/>
      <c s="31"/>
      <c s="33"/>
    </row>
    <row r="72" spans="1:84" ht="21.75" customHeight="1" thickTop="1" thickBot="1">
      <c r="A72" s="63" t="str">
        <f t="shared" si="15"/>
        <v/>
      </c>
      <c s="64" t="str">
        <f t="shared" si="16" ref="B72:B135">IFERROR(VLOOKUP(A72,नाम1,3,0),"")</f>
        <v/>
      </c>
      <c s="65" t="str">
        <f t="shared" si="17" ref="C72:C135">IFERROR(VLOOKUP(A72,नाम1,4,0),"")</f>
        <v/>
      </c>
      <c s="66" t="str">
        <f t="shared" si="18" ref="D72:D135">IFERROR(VLOOKUP(A72,नाम1,11,0),"")</f>
        <v/>
      </c>
      <c s="67" t="str">
        <f t="shared" si="19" ref="E72:E135">IFERROR(VLOOKUP(A72,नाम1,6,0),"")</f>
        <v/>
      </c>
      <c s="67" t="str">
        <f t="shared" si="20" ref="F72:F135">IFERROR(VLOOKUP(A72,नाम1,8,0),"")</f>
        <v/>
      </c>
      <c s="68" t="str">
        <f t="shared" si="21" ref="G72:G135">IFERROR(VLOOKUP(A72,नाम1,12,0),"")</f>
        <v/>
      </c>
      <c s="69" t="str">
        <f t="shared" si="22" ref="H72:H135">IFERROR(VLOOKUP(A72,नाम1,13,0),"")</f>
        <v/>
      </c>
      <c s="99"/>
      <c s="82"/>
      <c s="72" t="str">
        <f t="shared" si="23" ref="K72:K135">IFERROR(IF(I72="","",IF(J72="","",SUM(J72/I72*100,0))),"")</f>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4"/>
        <v/>
      </c>
      <c s="81" t="str">
        <f t="shared" si="24" ref="BY72:BY135">IFERROR(IF(G72="","",IF(K72="","",IF(AND(VLOOKUP(G72,अंक,5,0)&gt;85),5,IF(AND(VLOOKUP(G72,अंक,5,0)&gt;75),4,IF(AND(VLOOKUP(G72,अंक,5,0)&gt;70),3,IF(AND(VLOOKUP(G72,अंक,5,0)&gt;=60),2,0))))))+ROUNDUP(SUM(L72:U72)*15%,0),"")</f>
        <v/>
      </c>
      <c s="31" t="str">
        <f t="shared" si="25" ref="BZ72:BZ135">IFERROR(IF(G72="","",IF(K72="","",IF(AND(VLOOKUP(G72,अंक,5,0)&gt;85),5,IF(AND(VLOOKUP(G72,अंक,5,0)&gt;75),4,IF(AND(VLOOKUP(G72,अंक,5,0)&gt;70),3,IF(AND(VLOOKUP(G72,अंक,5,0)&gt;=60),2,0))))))+ROUNDUP(SUM(V72:AE72)*15%,0),"")</f>
        <v/>
      </c>
      <c s="31" t="str">
        <f t="shared" si="26" ref="CA72:CA135">IFERROR(IF(G72="","",IF(K72="","",IF(AND(VLOOKUP(G72,अंक,5,0)&gt;85),5,IF(AND(VLOOKUP(G72,अंक,5,0)&gt;75),4,IF(AND(VLOOKUP(G72,अंक,5,0)&gt;70),3,IF(AND(VLOOKUP(G72,अंक,5,0)&gt;=60),2,0))))))+ROUNDUP(SUM(AF72:AO72)*15%,0),"")</f>
        <v/>
      </c>
      <c s="31" t="str">
        <f t="shared" si="27" ref="CB72:CB135">IFERROR(IF(G72="","",IF(K72="","",IF(AND(VLOOKUP(G72,अंक,5,0)&gt;85),5,IF(AND(VLOOKUP(G72,अंक,5,0)&gt;75),4,IF(AND(VLOOKUP(G72,अंक,5,0)&gt;70),3,IF(AND(VLOOKUP(G72,अंक,5,0)&gt;=60),2,0))))))+ROUNDUP(SUM(AP72:AY72)*15%,0),"")</f>
        <v/>
      </c>
      <c s="31" t="str">
        <f t="shared" si="28" ref="CC72:CC135">IFERROR(IF(G72="","",IF(K72="","",IF(AND(VLOOKUP(G72,अंक,5,0)&gt;85),5,IF(AND(VLOOKUP(G72,अंक,5,0)&gt;75),4,IF(AND(VLOOKUP(G72,अंक,5,0)&gt;70),3,IF(AND(VLOOKUP(G72,अंक,5,0)&gt;=60),2,0))))))+ROUNDUP(SUM(AZ72:BI72)*15%,0),"")</f>
        <v/>
      </c>
      <c s="31"/>
      <c s="31"/>
      <c s="33"/>
    </row>
    <row r="73" spans="1:84" ht="21.75" customHeight="1" thickTop="1" thickBot="1">
      <c r="A73" s="63" t="str">
        <f t="shared" si="29" ref="A73:A136">IF($A72="","",IF(B72="","",$A72+1))</f>
        <v/>
      </c>
      <c s="64" t="str">
        <f t="shared" si="16"/>
        <v/>
      </c>
      <c s="65" t="str">
        <f t="shared" si="17"/>
        <v/>
      </c>
      <c s="66" t="str">
        <f t="shared" si="18"/>
        <v/>
      </c>
      <c s="67" t="str">
        <f t="shared" si="19"/>
        <v/>
      </c>
      <c s="67" t="str">
        <f t="shared" si="20"/>
        <v/>
      </c>
      <c s="68" t="str">
        <f t="shared" si="21"/>
        <v/>
      </c>
      <c s="69" t="str">
        <f t="shared" si="22"/>
        <v/>
      </c>
      <c s="99"/>
      <c s="82"/>
      <c s="72" t="str">
        <f t="shared" si="2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30" ref="BX73:BX136">G73</f>
        <v/>
      </c>
      <c s="81" t="str">
        <f t="shared" si="24"/>
        <v/>
      </c>
      <c s="31" t="str">
        <f t="shared" si="25"/>
        <v/>
      </c>
      <c s="31" t="str">
        <f t="shared" si="26"/>
        <v/>
      </c>
      <c s="31" t="str">
        <f t="shared" si="27"/>
        <v/>
      </c>
      <c s="31" t="str">
        <f t="shared" si="28"/>
        <v/>
      </c>
      <c s="31"/>
      <c s="31"/>
      <c s="33"/>
    </row>
    <row r="74" spans="1:84" ht="21.75" customHeight="1" thickTop="1" thickBot="1">
      <c r="A74" s="63" t="str">
        <f t="shared" si="29"/>
        <v/>
      </c>
      <c s="64" t="str">
        <f t="shared" si="16"/>
        <v/>
      </c>
      <c s="65" t="str">
        <f t="shared" si="17"/>
        <v/>
      </c>
      <c s="66" t="str">
        <f t="shared" si="18"/>
        <v/>
      </c>
      <c s="67" t="str">
        <f t="shared" si="19"/>
        <v/>
      </c>
      <c s="67" t="str">
        <f t="shared" si="20"/>
        <v/>
      </c>
      <c s="68" t="str">
        <f t="shared" si="21"/>
        <v/>
      </c>
      <c s="69" t="str">
        <f t="shared" si="22"/>
        <v/>
      </c>
      <c s="99"/>
      <c s="82"/>
      <c s="72" t="str">
        <f t="shared" si="2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30"/>
        <v/>
      </c>
      <c s="81" t="str">
        <f t="shared" si="24"/>
        <v/>
      </c>
      <c s="31" t="str">
        <f t="shared" si="25"/>
        <v/>
      </c>
      <c s="31" t="str">
        <f t="shared" si="26"/>
        <v/>
      </c>
      <c s="31" t="str">
        <f t="shared" si="27"/>
        <v/>
      </c>
      <c s="31" t="str">
        <f t="shared" si="28"/>
        <v/>
      </c>
      <c s="31"/>
      <c s="31"/>
      <c s="33"/>
    </row>
    <row r="75" spans="1:84" ht="21.75" customHeight="1" thickTop="1" thickBot="1">
      <c r="A75" s="63" t="str">
        <f t="shared" si="29"/>
        <v/>
      </c>
      <c s="64" t="str">
        <f t="shared" si="16"/>
        <v/>
      </c>
      <c s="65" t="str">
        <f t="shared" si="17"/>
        <v/>
      </c>
      <c s="66" t="str">
        <f t="shared" si="18"/>
        <v/>
      </c>
      <c s="67" t="str">
        <f t="shared" si="19"/>
        <v/>
      </c>
      <c s="67" t="str">
        <f t="shared" si="20"/>
        <v/>
      </c>
      <c s="68" t="str">
        <f t="shared" si="21"/>
        <v/>
      </c>
      <c s="69" t="str">
        <f t="shared" si="22"/>
        <v/>
      </c>
      <c s="99"/>
      <c s="82"/>
      <c s="72" t="str">
        <f t="shared" si="2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30"/>
        <v/>
      </c>
      <c s="81" t="str">
        <f t="shared" si="24"/>
        <v/>
      </c>
      <c s="31" t="str">
        <f t="shared" si="25"/>
        <v/>
      </c>
      <c s="31" t="str">
        <f t="shared" si="26"/>
        <v/>
      </c>
      <c s="31" t="str">
        <f t="shared" si="27"/>
        <v/>
      </c>
      <c s="31" t="str">
        <f t="shared" si="28"/>
        <v/>
      </c>
      <c s="31"/>
      <c s="31"/>
      <c s="33"/>
    </row>
    <row r="76" spans="1:84" ht="21.75" customHeight="1" thickTop="1" thickBot="1">
      <c r="A76" s="63" t="str">
        <f t="shared" si="29"/>
        <v/>
      </c>
      <c s="64" t="str">
        <f t="shared" si="16"/>
        <v/>
      </c>
      <c s="65" t="str">
        <f t="shared" si="17"/>
        <v/>
      </c>
      <c s="66" t="str">
        <f t="shared" si="18"/>
        <v/>
      </c>
      <c s="67" t="str">
        <f t="shared" si="19"/>
        <v/>
      </c>
      <c s="67" t="str">
        <f t="shared" si="20"/>
        <v/>
      </c>
      <c s="68" t="str">
        <f t="shared" si="21"/>
        <v/>
      </c>
      <c s="69" t="str">
        <f t="shared" si="22"/>
        <v/>
      </c>
      <c s="99"/>
      <c s="82"/>
      <c s="72" t="str">
        <f t="shared" si="2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30"/>
        <v/>
      </c>
      <c s="81" t="str">
        <f t="shared" si="24"/>
        <v/>
      </c>
      <c s="31" t="str">
        <f t="shared" si="25"/>
        <v/>
      </c>
      <c s="31" t="str">
        <f t="shared" si="26"/>
        <v/>
      </c>
      <c s="31" t="str">
        <f t="shared" si="27"/>
        <v/>
      </c>
      <c s="31" t="str">
        <f t="shared" si="28"/>
        <v/>
      </c>
      <c s="31"/>
      <c s="31"/>
      <c s="33"/>
    </row>
    <row r="77" spans="1:84" ht="21.75" customHeight="1" thickTop="1" thickBot="1">
      <c r="A77" s="63" t="str">
        <f t="shared" si="29"/>
        <v/>
      </c>
      <c s="64" t="str">
        <f t="shared" si="16"/>
        <v/>
      </c>
      <c s="65" t="str">
        <f t="shared" si="17"/>
        <v/>
      </c>
      <c s="66" t="str">
        <f t="shared" si="18"/>
        <v/>
      </c>
      <c s="67" t="str">
        <f t="shared" si="19"/>
        <v/>
      </c>
      <c s="67" t="str">
        <f t="shared" si="20"/>
        <v/>
      </c>
      <c s="68" t="str">
        <f t="shared" si="21"/>
        <v/>
      </c>
      <c s="69" t="str">
        <f t="shared" si="22"/>
        <v/>
      </c>
      <c s="99"/>
      <c s="82"/>
      <c s="72" t="str">
        <f t="shared" si="2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30"/>
        <v/>
      </c>
      <c s="81" t="str">
        <f t="shared" si="24"/>
        <v/>
      </c>
      <c s="31" t="str">
        <f t="shared" si="25"/>
        <v/>
      </c>
      <c s="31" t="str">
        <f t="shared" si="26"/>
        <v/>
      </c>
      <c s="31" t="str">
        <f t="shared" si="27"/>
        <v/>
      </c>
      <c s="31" t="str">
        <f t="shared" si="28"/>
        <v/>
      </c>
      <c s="31"/>
      <c s="31"/>
      <c s="33"/>
    </row>
    <row r="78" spans="1:84" ht="21.75" customHeight="1" thickTop="1" thickBot="1">
      <c r="A78" s="63" t="str">
        <f t="shared" si="29"/>
        <v/>
      </c>
      <c s="64" t="str">
        <f t="shared" si="16"/>
        <v/>
      </c>
      <c s="65" t="str">
        <f t="shared" si="17"/>
        <v/>
      </c>
      <c s="66" t="str">
        <f t="shared" si="18"/>
        <v/>
      </c>
      <c s="67" t="str">
        <f t="shared" si="19"/>
        <v/>
      </c>
      <c s="67" t="str">
        <f t="shared" si="20"/>
        <v/>
      </c>
      <c s="68" t="str">
        <f t="shared" si="21"/>
        <v/>
      </c>
      <c s="69" t="str">
        <f t="shared" si="22"/>
        <v/>
      </c>
      <c s="99"/>
      <c s="82"/>
      <c s="72" t="str">
        <f t="shared" si="2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30"/>
        <v/>
      </c>
      <c s="81" t="str">
        <f t="shared" si="24"/>
        <v/>
      </c>
      <c s="31" t="str">
        <f t="shared" si="25"/>
        <v/>
      </c>
      <c s="31" t="str">
        <f t="shared" si="26"/>
        <v/>
      </c>
      <c s="31" t="str">
        <f t="shared" si="27"/>
        <v/>
      </c>
      <c s="31" t="str">
        <f t="shared" si="28"/>
        <v/>
      </c>
      <c s="31"/>
      <c s="31"/>
      <c s="33"/>
    </row>
    <row r="79" spans="1:84" ht="21.75" customHeight="1" thickTop="1" thickBot="1">
      <c r="A79" s="63" t="str">
        <f t="shared" si="29"/>
        <v/>
      </c>
      <c s="64" t="str">
        <f t="shared" si="16"/>
        <v/>
      </c>
      <c s="65" t="str">
        <f t="shared" si="17"/>
        <v/>
      </c>
      <c s="66" t="str">
        <f t="shared" si="18"/>
        <v/>
      </c>
      <c s="67" t="str">
        <f t="shared" si="19"/>
        <v/>
      </c>
      <c s="67" t="str">
        <f t="shared" si="20"/>
        <v/>
      </c>
      <c s="68" t="str">
        <f t="shared" si="21"/>
        <v/>
      </c>
      <c s="69" t="str">
        <f t="shared" si="22"/>
        <v/>
      </c>
      <c s="99"/>
      <c s="82"/>
      <c s="72" t="str">
        <f t="shared" si="2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30"/>
        <v/>
      </c>
      <c s="81" t="str">
        <f t="shared" si="24"/>
        <v/>
      </c>
      <c s="31" t="str">
        <f t="shared" si="25"/>
        <v/>
      </c>
      <c s="31" t="str">
        <f t="shared" si="26"/>
        <v/>
      </c>
      <c s="31" t="str">
        <f t="shared" si="27"/>
        <v/>
      </c>
      <c s="31" t="str">
        <f t="shared" si="28"/>
        <v/>
      </c>
      <c s="31"/>
      <c s="31"/>
      <c s="33"/>
    </row>
    <row r="80" spans="1:84" ht="21.75" customHeight="1" thickTop="1" thickBot="1">
      <c r="A80" s="63" t="str">
        <f t="shared" si="29"/>
        <v/>
      </c>
      <c s="64" t="str">
        <f t="shared" si="16"/>
        <v/>
      </c>
      <c s="65" t="str">
        <f t="shared" si="17"/>
        <v/>
      </c>
      <c s="66" t="str">
        <f t="shared" si="18"/>
        <v/>
      </c>
      <c s="67" t="str">
        <f t="shared" si="19"/>
        <v/>
      </c>
      <c s="67" t="str">
        <f t="shared" si="20"/>
        <v/>
      </c>
      <c s="68" t="str">
        <f t="shared" si="21"/>
        <v/>
      </c>
      <c s="69" t="str">
        <f t="shared" si="22"/>
        <v/>
      </c>
      <c s="99"/>
      <c s="82"/>
      <c s="72" t="str">
        <f t="shared" si="2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30"/>
        <v/>
      </c>
      <c s="81" t="str">
        <f t="shared" si="24"/>
        <v/>
      </c>
      <c s="31" t="str">
        <f t="shared" si="25"/>
        <v/>
      </c>
      <c s="31" t="str">
        <f t="shared" si="26"/>
        <v/>
      </c>
      <c s="31" t="str">
        <f t="shared" si="27"/>
        <v/>
      </c>
      <c s="31" t="str">
        <f t="shared" si="28"/>
        <v/>
      </c>
      <c s="31"/>
      <c s="31"/>
      <c s="33"/>
    </row>
    <row r="81" spans="1:84" ht="21.75" customHeight="1" thickTop="1" thickBot="1">
      <c r="A81" s="63" t="str">
        <f t="shared" si="29"/>
        <v/>
      </c>
      <c s="64" t="str">
        <f t="shared" si="16"/>
        <v/>
      </c>
      <c s="65" t="str">
        <f t="shared" si="17"/>
        <v/>
      </c>
      <c s="66" t="str">
        <f t="shared" si="18"/>
        <v/>
      </c>
      <c s="67" t="str">
        <f t="shared" si="19"/>
        <v/>
      </c>
      <c s="67" t="str">
        <f t="shared" si="20"/>
        <v/>
      </c>
      <c s="68" t="str">
        <f t="shared" si="21"/>
        <v/>
      </c>
      <c s="69" t="str">
        <f t="shared" si="22"/>
        <v/>
      </c>
      <c s="99"/>
      <c s="82"/>
      <c s="72" t="str">
        <f t="shared" si="2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30"/>
        <v/>
      </c>
      <c s="81" t="str">
        <f t="shared" si="24"/>
        <v/>
      </c>
      <c s="31" t="str">
        <f t="shared" si="25"/>
        <v/>
      </c>
      <c s="31" t="str">
        <f t="shared" si="26"/>
        <v/>
      </c>
      <c s="31" t="str">
        <f t="shared" si="27"/>
        <v/>
      </c>
      <c s="31" t="str">
        <f t="shared" si="28"/>
        <v/>
      </c>
      <c s="31"/>
      <c s="31"/>
      <c s="33"/>
    </row>
    <row r="82" spans="1:84" ht="21.75" customHeight="1" thickTop="1" thickBot="1">
      <c r="A82" s="63" t="str">
        <f t="shared" si="29"/>
        <v/>
      </c>
      <c s="64" t="str">
        <f t="shared" si="16"/>
        <v/>
      </c>
      <c s="65" t="str">
        <f t="shared" si="17"/>
        <v/>
      </c>
      <c s="66" t="str">
        <f t="shared" si="18"/>
        <v/>
      </c>
      <c s="67" t="str">
        <f t="shared" si="19"/>
        <v/>
      </c>
      <c s="67" t="str">
        <f t="shared" si="20"/>
        <v/>
      </c>
      <c s="68" t="str">
        <f t="shared" si="21"/>
        <v/>
      </c>
      <c s="69" t="str">
        <f t="shared" si="22"/>
        <v/>
      </c>
      <c s="99"/>
      <c s="82"/>
      <c s="72" t="str">
        <f t="shared" si="2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30"/>
        <v/>
      </c>
      <c s="81" t="str">
        <f t="shared" si="24"/>
        <v/>
      </c>
      <c s="31" t="str">
        <f t="shared" si="25"/>
        <v/>
      </c>
      <c s="31" t="str">
        <f t="shared" si="26"/>
        <v/>
      </c>
      <c s="31" t="str">
        <f t="shared" si="27"/>
        <v/>
      </c>
      <c s="31" t="str">
        <f t="shared" si="28"/>
        <v/>
      </c>
      <c s="31"/>
      <c s="31"/>
      <c s="33"/>
    </row>
    <row r="83" spans="1:84" ht="21.75" customHeight="1" thickTop="1" thickBot="1">
      <c r="A83" s="63" t="str">
        <f t="shared" si="29"/>
        <v/>
      </c>
      <c s="64" t="str">
        <f t="shared" si="16"/>
        <v/>
      </c>
      <c s="65" t="str">
        <f t="shared" si="17"/>
        <v/>
      </c>
      <c s="66" t="str">
        <f t="shared" si="18"/>
        <v/>
      </c>
      <c s="67" t="str">
        <f t="shared" si="19"/>
        <v/>
      </c>
      <c s="67" t="str">
        <f t="shared" si="20"/>
        <v/>
      </c>
      <c s="68" t="str">
        <f t="shared" si="21"/>
        <v/>
      </c>
      <c s="69" t="str">
        <f t="shared" si="22"/>
        <v/>
      </c>
      <c s="99"/>
      <c s="82"/>
      <c s="72" t="str">
        <f t="shared" si="2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30"/>
        <v/>
      </c>
      <c s="81" t="str">
        <f t="shared" si="24"/>
        <v/>
      </c>
      <c s="31" t="str">
        <f t="shared" si="25"/>
        <v/>
      </c>
      <c s="31" t="str">
        <f t="shared" si="26"/>
        <v/>
      </c>
      <c s="31" t="str">
        <f t="shared" si="27"/>
        <v/>
      </c>
      <c s="31" t="str">
        <f t="shared" si="28"/>
        <v/>
      </c>
      <c s="31"/>
      <c s="31"/>
      <c s="33"/>
    </row>
    <row r="84" spans="1:84" ht="21.75" customHeight="1" thickTop="1" thickBot="1">
      <c r="A84" s="63" t="str">
        <f t="shared" si="29"/>
        <v/>
      </c>
      <c s="64" t="str">
        <f t="shared" si="16"/>
        <v/>
      </c>
      <c s="65" t="str">
        <f t="shared" si="17"/>
        <v/>
      </c>
      <c s="66" t="str">
        <f t="shared" si="18"/>
        <v/>
      </c>
      <c s="67" t="str">
        <f t="shared" si="19"/>
        <v/>
      </c>
      <c s="67" t="str">
        <f t="shared" si="20"/>
        <v/>
      </c>
      <c s="68" t="str">
        <f t="shared" si="21"/>
        <v/>
      </c>
      <c s="69" t="str">
        <f t="shared" si="22"/>
        <v/>
      </c>
      <c s="99"/>
      <c s="82"/>
      <c s="72" t="str">
        <f t="shared" si="2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30"/>
        <v/>
      </c>
      <c s="81" t="str">
        <f t="shared" si="24"/>
        <v/>
      </c>
      <c s="31" t="str">
        <f t="shared" si="25"/>
        <v/>
      </c>
      <c s="31" t="str">
        <f t="shared" si="26"/>
        <v/>
      </c>
      <c s="31" t="str">
        <f t="shared" si="27"/>
        <v/>
      </c>
      <c s="31" t="str">
        <f t="shared" si="28"/>
        <v/>
      </c>
      <c s="31"/>
      <c s="31"/>
      <c s="33"/>
    </row>
    <row r="85" spans="1:84" ht="21.75" customHeight="1" thickTop="1" thickBot="1">
      <c r="A85" s="63" t="str">
        <f t="shared" si="29"/>
        <v/>
      </c>
      <c s="64" t="str">
        <f t="shared" si="16"/>
        <v/>
      </c>
      <c s="65" t="str">
        <f t="shared" si="17"/>
        <v/>
      </c>
      <c s="66" t="str">
        <f t="shared" si="18"/>
        <v/>
      </c>
      <c s="67" t="str">
        <f t="shared" si="19"/>
        <v/>
      </c>
      <c s="67" t="str">
        <f t="shared" si="20"/>
        <v/>
      </c>
      <c s="68" t="str">
        <f t="shared" si="21"/>
        <v/>
      </c>
      <c s="69" t="str">
        <f t="shared" si="22"/>
        <v/>
      </c>
      <c s="99"/>
      <c s="82"/>
      <c s="72" t="str">
        <f t="shared" si="2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30"/>
        <v/>
      </c>
      <c s="81" t="str">
        <f t="shared" si="24"/>
        <v/>
      </c>
      <c s="31" t="str">
        <f t="shared" si="25"/>
        <v/>
      </c>
      <c s="31" t="str">
        <f t="shared" si="26"/>
        <v/>
      </c>
      <c s="31" t="str">
        <f t="shared" si="27"/>
        <v/>
      </c>
      <c s="31" t="str">
        <f t="shared" si="28"/>
        <v/>
      </c>
      <c s="31"/>
      <c s="31"/>
      <c s="33"/>
    </row>
    <row r="86" spans="1:84" ht="21.75" customHeight="1" thickTop="1" thickBot="1">
      <c r="A86" s="63" t="str">
        <f t="shared" si="29"/>
        <v/>
      </c>
      <c s="64" t="str">
        <f t="shared" si="16"/>
        <v/>
      </c>
      <c s="65" t="str">
        <f t="shared" si="17"/>
        <v/>
      </c>
      <c s="66" t="str">
        <f t="shared" si="18"/>
        <v/>
      </c>
      <c s="67" t="str">
        <f t="shared" si="19"/>
        <v/>
      </c>
      <c s="67" t="str">
        <f t="shared" si="20"/>
        <v/>
      </c>
      <c s="68" t="str">
        <f t="shared" si="21"/>
        <v/>
      </c>
      <c s="69" t="str">
        <f t="shared" si="22"/>
        <v/>
      </c>
      <c s="99"/>
      <c s="82"/>
      <c s="72" t="str">
        <f t="shared" si="2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30"/>
        <v/>
      </c>
      <c s="81" t="str">
        <f t="shared" si="24"/>
        <v/>
      </c>
      <c s="31" t="str">
        <f t="shared" si="25"/>
        <v/>
      </c>
      <c s="31" t="str">
        <f t="shared" si="26"/>
        <v/>
      </c>
      <c s="31" t="str">
        <f t="shared" si="27"/>
        <v/>
      </c>
      <c s="31" t="str">
        <f t="shared" si="28"/>
        <v/>
      </c>
      <c s="31"/>
      <c s="31"/>
      <c s="33"/>
    </row>
    <row r="87" spans="1:84" ht="21.75" customHeight="1" thickTop="1" thickBot="1">
      <c r="A87" s="63" t="str">
        <f t="shared" si="29"/>
        <v/>
      </c>
      <c s="64" t="str">
        <f t="shared" si="16"/>
        <v/>
      </c>
      <c s="65" t="str">
        <f t="shared" si="17"/>
        <v/>
      </c>
      <c s="66" t="str">
        <f t="shared" si="18"/>
        <v/>
      </c>
      <c s="67" t="str">
        <f t="shared" si="19"/>
        <v/>
      </c>
      <c s="67" t="str">
        <f t="shared" si="20"/>
        <v/>
      </c>
      <c s="68" t="str">
        <f t="shared" si="21"/>
        <v/>
      </c>
      <c s="69" t="str">
        <f t="shared" si="22"/>
        <v/>
      </c>
      <c s="99"/>
      <c s="82"/>
      <c s="72" t="str">
        <f t="shared" si="2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30"/>
        <v/>
      </c>
      <c s="81" t="str">
        <f t="shared" si="24"/>
        <v/>
      </c>
      <c s="31" t="str">
        <f t="shared" si="25"/>
        <v/>
      </c>
      <c s="31" t="str">
        <f t="shared" si="26"/>
        <v/>
      </c>
      <c s="31" t="str">
        <f t="shared" si="27"/>
        <v/>
      </c>
      <c s="31" t="str">
        <f t="shared" si="28"/>
        <v/>
      </c>
      <c s="31"/>
      <c s="31"/>
      <c s="33"/>
    </row>
    <row r="88" spans="1:84" ht="21.75" customHeight="1" thickTop="1" thickBot="1">
      <c r="A88" s="63" t="str">
        <f t="shared" si="29"/>
        <v/>
      </c>
      <c s="64" t="str">
        <f t="shared" si="16"/>
        <v/>
      </c>
      <c s="65" t="str">
        <f t="shared" si="17"/>
        <v/>
      </c>
      <c s="66" t="str">
        <f t="shared" si="18"/>
        <v/>
      </c>
      <c s="67" t="str">
        <f t="shared" si="19"/>
        <v/>
      </c>
      <c s="67" t="str">
        <f t="shared" si="20"/>
        <v/>
      </c>
      <c s="68" t="str">
        <f t="shared" si="21"/>
        <v/>
      </c>
      <c s="69" t="str">
        <f t="shared" si="22"/>
        <v/>
      </c>
      <c s="99"/>
      <c s="82"/>
      <c s="72" t="str">
        <f t="shared" si="2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30"/>
        <v/>
      </c>
      <c s="81" t="str">
        <f t="shared" si="24"/>
        <v/>
      </c>
      <c s="31" t="str">
        <f t="shared" si="25"/>
        <v/>
      </c>
      <c s="31" t="str">
        <f t="shared" si="26"/>
        <v/>
      </c>
      <c s="31" t="str">
        <f t="shared" si="27"/>
        <v/>
      </c>
      <c s="31" t="str">
        <f t="shared" si="28"/>
        <v/>
      </c>
      <c s="31"/>
      <c s="31"/>
      <c s="33"/>
    </row>
    <row r="89" spans="1:84" ht="21.75" customHeight="1" thickTop="1" thickBot="1">
      <c r="A89" s="63" t="str">
        <f t="shared" si="29"/>
        <v/>
      </c>
      <c s="64" t="str">
        <f t="shared" si="16"/>
        <v/>
      </c>
      <c s="65" t="str">
        <f t="shared" si="17"/>
        <v/>
      </c>
      <c s="66" t="str">
        <f t="shared" si="18"/>
        <v/>
      </c>
      <c s="67" t="str">
        <f t="shared" si="19"/>
        <v/>
      </c>
      <c s="67" t="str">
        <f t="shared" si="20"/>
        <v/>
      </c>
      <c s="68" t="str">
        <f t="shared" si="21"/>
        <v/>
      </c>
      <c s="69" t="str">
        <f t="shared" si="22"/>
        <v/>
      </c>
      <c s="99"/>
      <c s="82"/>
      <c s="72" t="str">
        <f t="shared" si="2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30"/>
        <v/>
      </c>
      <c s="81" t="str">
        <f t="shared" si="24"/>
        <v/>
      </c>
      <c s="31" t="str">
        <f t="shared" si="25"/>
        <v/>
      </c>
      <c s="31" t="str">
        <f t="shared" si="26"/>
        <v/>
      </c>
      <c s="31" t="str">
        <f t="shared" si="27"/>
        <v/>
      </c>
      <c s="31" t="str">
        <f t="shared" si="28"/>
        <v/>
      </c>
      <c s="31"/>
      <c s="31"/>
      <c s="33"/>
    </row>
    <row r="90" spans="1:84" ht="21.75" customHeight="1" thickTop="1" thickBot="1">
      <c r="A90" s="63" t="str">
        <f t="shared" si="29"/>
        <v/>
      </c>
      <c s="64" t="str">
        <f t="shared" si="16"/>
        <v/>
      </c>
      <c s="65" t="str">
        <f t="shared" si="17"/>
        <v/>
      </c>
      <c s="66" t="str">
        <f t="shared" si="18"/>
        <v/>
      </c>
      <c s="67" t="str">
        <f t="shared" si="19"/>
        <v/>
      </c>
      <c s="67" t="str">
        <f t="shared" si="20"/>
        <v/>
      </c>
      <c s="68" t="str">
        <f t="shared" si="21"/>
        <v/>
      </c>
      <c s="69" t="str">
        <f t="shared" si="22"/>
        <v/>
      </c>
      <c s="99"/>
      <c s="82"/>
      <c s="72" t="str">
        <f t="shared" si="2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30"/>
        <v/>
      </c>
      <c s="81" t="str">
        <f t="shared" si="24"/>
        <v/>
      </c>
      <c s="31" t="str">
        <f t="shared" si="25"/>
        <v/>
      </c>
      <c s="31" t="str">
        <f t="shared" si="26"/>
        <v/>
      </c>
      <c s="31" t="str">
        <f t="shared" si="27"/>
        <v/>
      </c>
      <c s="31" t="str">
        <f t="shared" si="28"/>
        <v/>
      </c>
      <c s="31"/>
      <c s="31"/>
      <c s="33"/>
    </row>
    <row r="91" spans="1:84" ht="21.75" customHeight="1" thickTop="1" thickBot="1">
      <c r="A91" s="63" t="str">
        <f t="shared" si="29"/>
        <v/>
      </c>
      <c s="64" t="str">
        <f t="shared" si="16"/>
        <v/>
      </c>
      <c s="65" t="str">
        <f t="shared" si="17"/>
        <v/>
      </c>
      <c s="66" t="str">
        <f t="shared" si="18"/>
        <v/>
      </c>
      <c s="67" t="str">
        <f t="shared" si="19"/>
        <v/>
      </c>
      <c s="67" t="str">
        <f t="shared" si="20"/>
        <v/>
      </c>
      <c s="68" t="str">
        <f t="shared" si="21"/>
        <v/>
      </c>
      <c s="69" t="str">
        <f t="shared" si="22"/>
        <v/>
      </c>
      <c s="99"/>
      <c s="82"/>
      <c s="72" t="str">
        <f t="shared" si="2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30"/>
        <v/>
      </c>
      <c s="81" t="str">
        <f t="shared" si="24"/>
        <v/>
      </c>
      <c s="31" t="str">
        <f t="shared" si="25"/>
        <v/>
      </c>
      <c s="31" t="str">
        <f t="shared" si="26"/>
        <v/>
      </c>
      <c s="31" t="str">
        <f t="shared" si="27"/>
        <v/>
      </c>
      <c s="31" t="str">
        <f t="shared" si="28"/>
        <v/>
      </c>
      <c s="31"/>
      <c s="31"/>
      <c s="33"/>
    </row>
    <row r="92" spans="1:84" ht="21.75" customHeight="1" thickTop="1" thickBot="1">
      <c r="A92" s="63" t="str">
        <f t="shared" si="29"/>
        <v/>
      </c>
      <c s="64" t="str">
        <f t="shared" si="16"/>
        <v/>
      </c>
      <c s="65" t="str">
        <f t="shared" si="17"/>
        <v/>
      </c>
      <c s="66" t="str">
        <f t="shared" si="18"/>
        <v/>
      </c>
      <c s="67" t="str">
        <f t="shared" si="19"/>
        <v/>
      </c>
      <c s="67" t="str">
        <f t="shared" si="20"/>
        <v/>
      </c>
      <c s="68" t="str">
        <f t="shared" si="21"/>
        <v/>
      </c>
      <c s="69" t="str">
        <f t="shared" si="22"/>
        <v/>
      </c>
      <c s="99"/>
      <c s="82"/>
      <c s="72" t="str">
        <f t="shared" si="2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30"/>
        <v/>
      </c>
      <c s="81" t="str">
        <f t="shared" si="24"/>
        <v/>
      </c>
      <c s="31" t="str">
        <f t="shared" si="25"/>
        <v/>
      </c>
      <c s="31" t="str">
        <f t="shared" si="26"/>
        <v/>
      </c>
      <c s="31" t="str">
        <f t="shared" si="27"/>
        <v/>
      </c>
      <c s="31" t="str">
        <f t="shared" si="28"/>
        <v/>
      </c>
      <c s="31"/>
      <c s="31"/>
      <c s="33"/>
    </row>
    <row r="93" spans="1:84" ht="21.75" customHeight="1" thickTop="1" thickBot="1">
      <c r="A93" s="63" t="str">
        <f t="shared" si="29"/>
        <v/>
      </c>
      <c s="64" t="str">
        <f t="shared" si="16"/>
        <v/>
      </c>
      <c s="65" t="str">
        <f t="shared" si="17"/>
        <v/>
      </c>
      <c s="66" t="str">
        <f t="shared" si="18"/>
        <v/>
      </c>
      <c s="67" t="str">
        <f t="shared" si="19"/>
        <v/>
      </c>
      <c s="67" t="str">
        <f t="shared" si="20"/>
        <v/>
      </c>
      <c s="68" t="str">
        <f t="shared" si="21"/>
        <v/>
      </c>
      <c s="69" t="str">
        <f t="shared" si="22"/>
        <v/>
      </c>
      <c s="99"/>
      <c s="82"/>
      <c s="72" t="str">
        <f t="shared" si="2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30"/>
        <v/>
      </c>
      <c s="81" t="str">
        <f t="shared" si="24"/>
        <v/>
      </c>
      <c s="31" t="str">
        <f t="shared" si="25"/>
        <v/>
      </c>
      <c s="31" t="str">
        <f t="shared" si="26"/>
        <v/>
      </c>
      <c s="31" t="str">
        <f t="shared" si="27"/>
        <v/>
      </c>
      <c s="31" t="str">
        <f t="shared" si="28"/>
        <v/>
      </c>
      <c s="31"/>
      <c s="31"/>
      <c s="33"/>
    </row>
    <row r="94" spans="1:84" ht="21.75" customHeight="1" thickTop="1" thickBot="1">
      <c r="A94" s="63" t="str">
        <f t="shared" si="29"/>
        <v/>
      </c>
      <c s="64" t="str">
        <f t="shared" si="16"/>
        <v/>
      </c>
      <c s="65" t="str">
        <f t="shared" si="17"/>
        <v/>
      </c>
      <c s="66" t="str">
        <f t="shared" si="18"/>
        <v/>
      </c>
      <c s="67" t="str">
        <f t="shared" si="19"/>
        <v/>
      </c>
      <c s="67" t="str">
        <f t="shared" si="20"/>
        <v/>
      </c>
      <c s="68" t="str">
        <f t="shared" si="21"/>
        <v/>
      </c>
      <c s="69" t="str">
        <f t="shared" si="22"/>
        <v/>
      </c>
      <c s="99"/>
      <c s="82"/>
      <c s="72" t="str">
        <f t="shared" si="2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30"/>
        <v/>
      </c>
      <c s="81" t="str">
        <f t="shared" si="24"/>
        <v/>
      </c>
      <c s="31" t="str">
        <f t="shared" si="25"/>
        <v/>
      </c>
      <c s="31" t="str">
        <f t="shared" si="26"/>
        <v/>
      </c>
      <c s="31" t="str">
        <f t="shared" si="27"/>
        <v/>
      </c>
      <c s="31" t="str">
        <f t="shared" si="28"/>
        <v/>
      </c>
      <c s="31"/>
      <c s="31"/>
      <c s="33"/>
    </row>
    <row r="95" spans="1:84" ht="21.75" customHeight="1" thickTop="1" thickBot="1">
      <c r="A95" s="63" t="str">
        <f t="shared" si="29"/>
        <v/>
      </c>
      <c s="64" t="str">
        <f t="shared" si="16"/>
        <v/>
      </c>
      <c s="65" t="str">
        <f t="shared" si="17"/>
        <v/>
      </c>
      <c s="66" t="str">
        <f t="shared" si="18"/>
        <v/>
      </c>
      <c s="67" t="str">
        <f t="shared" si="19"/>
        <v/>
      </c>
      <c s="67" t="str">
        <f t="shared" si="20"/>
        <v/>
      </c>
      <c s="68" t="str">
        <f t="shared" si="21"/>
        <v/>
      </c>
      <c s="69" t="str">
        <f t="shared" si="22"/>
        <v/>
      </c>
      <c s="99"/>
      <c s="82"/>
      <c s="72" t="str">
        <f t="shared" si="2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30"/>
        <v/>
      </c>
      <c s="81" t="str">
        <f t="shared" si="24"/>
        <v/>
      </c>
      <c s="31" t="str">
        <f t="shared" si="25"/>
        <v/>
      </c>
      <c s="31" t="str">
        <f t="shared" si="26"/>
        <v/>
      </c>
      <c s="31" t="str">
        <f t="shared" si="27"/>
        <v/>
      </c>
      <c s="31" t="str">
        <f t="shared" si="28"/>
        <v/>
      </c>
      <c s="31"/>
      <c s="31"/>
      <c s="33"/>
    </row>
    <row r="96" spans="1:84" ht="21.75" customHeight="1" thickTop="1" thickBot="1">
      <c r="A96" s="63" t="str">
        <f t="shared" si="29"/>
        <v/>
      </c>
      <c s="64" t="str">
        <f t="shared" si="16"/>
        <v/>
      </c>
      <c s="65" t="str">
        <f t="shared" si="17"/>
        <v/>
      </c>
      <c s="66" t="str">
        <f t="shared" si="18"/>
        <v/>
      </c>
      <c s="67" t="str">
        <f t="shared" si="19"/>
        <v/>
      </c>
      <c s="67" t="str">
        <f t="shared" si="20"/>
        <v/>
      </c>
      <c s="68" t="str">
        <f t="shared" si="21"/>
        <v/>
      </c>
      <c s="69" t="str">
        <f t="shared" si="22"/>
        <v/>
      </c>
      <c s="99"/>
      <c s="82"/>
      <c s="72" t="str">
        <f t="shared" si="2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30"/>
        <v/>
      </c>
      <c s="81" t="str">
        <f t="shared" si="24"/>
        <v/>
      </c>
      <c s="31" t="str">
        <f t="shared" si="25"/>
        <v/>
      </c>
      <c s="31" t="str">
        <f t="shared" si="26"/>
        <v/>
      </c>
      <c s="31" t="str">
        <f t="shared" si="27"/>
        <v/>
      </c>
      <c s="31" t="str">
        <f t="shared" si="28"/>
        <v/>
      </c>
      <c s="31"/>
      <c s="31"/>
      <c s="33"/>
    </row>
    <row r="97" spans="1:84" ht="21.75" customHeight="1" thickTop="1" thickBot="1">
      <c r="A97" s="63" t="str">
        <f t="shared" si="29"/>
        <v/>
      </c>
      <c s="64" t="str">
        <f t="shared" si="16"/>
        <v/>
      </c>
      <c s="65" t="str">
        <f t="shared" si="17"/>
        <v/>
      </c>
      <c s="66" t="str">
        <f t="shared" si="18"/>
        <v/>
      </c>
      <c s="67" t="str">
        <f t="shared" si="19"/>
        <v/>
      </c>
      <c s="67" t="str">
        <f t="shared" si="20"/>
        <v/>
      </c>
      <c s="68" t="str">
        <f t="shared" si="21"/>
        <v/>
      </c>
      <c s="69" t="str">
        <f t="shared" si="22"/>
        <v/>
      </c>
      <c s="99"/>
      <c s="82"/>
      <c s="72" t="str">
        <f t="shared" si="2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30"/>
        <v/>
      </c>
      <c s="81" t="str">
        <f t="shared" si="24"/>
        <v/>
      </c>
      <c s="31" t="str">
        <f t="shared" si="25"/>
        <v/>
      </c>
      <c s="31" t="str">
        <f t="shared" si="26"/>
        <v/>
      </c>
      <c s="31" t="str">
        <f t="shared" si="27"/>
        <v/>
      </c>
      <c s="31" t="str">
        <f t="shared" si="28"/>
        <v/>
      </c>
      <c s="31"/>
      <c s="31"/>
      <c s="33"/>
    </row>
    <row r="98" spans="1:84" ht="21.75" customHeight="1" thickTop="1" thickBot="1">
      <c r="A98" s="63" t="str">
        <f t="shared" si="29"/>
        <v/>
      </c>
      <c s="64" t="str">
        <f t="shared" si="16"/>
        <v/>
      </c>
      <c s="65" t="str">
        <f t="shared" si="17"/>
        <v/>
      </c>
      <c s="66" t="str">
        <f t="shared" si="18"/>
        <v/>
      </c>
      <c s="67" t="str">
        <f t="shared" si="19"/>
        <v/>
      </c>
      <c s="67" t="str">
        <f t="shared" si="20"/>
        <v/>
      </c>
      <c s="68" t="str">
        <f t="shared" si="21"/>
        <v/>
      </c>
      <c s="69" t="str">
        <f t="shared" si="22"/>
        <v/>
      </c>
      <c s="99"/>
      <c s="82"/>
      <c s="72" t="str">
        <f t="shared" si="2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30"/>
        <v/>
      </c>
      <c s="81" t="str">
        <f t="shared" si="24"/>
        <v/>
      </c>
      <c s="31" t="str">
        <f t="shared" si="25"/>
        <v/>
      </c>
      <c s="31" t="str">
        <f t="shared" si="26"/>
        <v/>
      </c>
      <c s="31" t="str">
        <f t="shared" si="27"/>
        <v/>
      </c>
      <c s="31" t="str">
        <f t="shared" si="28"/>
        <v/>
      </c>
      <c s="31"/>
      <c s="31"/>
      <c s="33"/>
    </row>
    <row r="99" spans="1:84" ht="21.75" customHeight="1" thickTop="1" thickBot="1">
      <c r="A99" s="63" t="str">
        <f t="shared" si="29"/>
        <v/>
      </c>
      <c s="64" t="str">
        <f t="shared" si="16"/>
        <v/>
      </c>
      <c s="65" t="str">
        <f t="shared" si="17"/>
        <v/>
      </c>
      <c s="66" t="str">
        <f t="shared" si="18"/>
        <v/>
      </c>
      <c s="67" t="str">
        <f t="shared" si="19"/>
        <v/>
      </c>
      <c s="67" t="str">
        <f t="shared" si="20"/>
        <v/>
      </c>
      <c s="68" t="str">
        <f t="shared" si="21"/>
        <v/>
      </c>
      <c s="69" t="str">
        <f t="shared" si="22"/>
        <v/>
      </c>
      <c s="99"/>
      <c s="82"/>
      <c s="72" t="str">
        <f t="shared" si="2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30"/>
        <v/>
      </c>
      <c s="81" t="str">
        <f t="shared" si="24"/>
        <v/>
      </c>
      <c s="31" t="str">
        <f t="shared" si="25"/>
        <v/>
      </c>
      <c s="31" t="str">
        <f t="shared" si="26"/>
        <v/>
      </c>
      <c s="31" t="str">
        <f t="shared" si="27"/>
        <v/>
      </c>
      <c s="31" t="str">
        <f t="shared" si="28"/>
        <v/>
      </c>
      <c s="31"/>
      <c s="31"/>
      <c s="33"/>
    </row>
    <row r="100" spans="1:84" ht="21.75" customHeight="1" thickTop="1" thickBot="1">
      <c r="A100" s="63" t="str">
        <f t="shared" si="29"/>
        <v/>
      </c>
      <c s="64" t="str">
        <f t="shared" si="16"/>
        <v/>
      </c>
      <c s="65" t="str">
        <f t="shared" si="17"/>
        <v/>
      </c>
      <c s="66" t="str">
        <f t="shared" si="18"/>
        <v/>
      </c>
      <c s="67" t="str">
        <f t="shared" si="19"/>
        <v/>
      </c>
      <c s="67" t="str">
        <f t="shared" si="20"/>
        <v/>
      </c>
      <c s="68" t="str">
        <f t="shared" si="21"/>
        <v/>
      </c>
      <c s="69" t="str">
        <f t="shared" si="22"/>
        <v/>
      </c>
      <c s="99"/>
      <c s="82"/>
      <c s="72" t="str">
        <f t="shared" si="2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30"/>
        <v/>
      </c>
      <c s="81" t="str">
        <f t="shared" si="24"/>
        <v/>
      </c>
      <c s="31" t="str">
        <f t="shared" si="25"/>
        <v/>
      </c>
      <c s="31" t="str">
        <f t="shared" si="26"/>
        <v/>
      </c>
      <c s="31" t="str">
        <f t="shared" si="27"/>
        <v/>
      </c>
      <c s="31" t="str">
        <f t="shared" si="28"/>
        <v/>
      </c>
      <c s="31"/>
      <c s="31"/>
      <c s="33"/>
    </row>
    <row r="101" spans="1:84" ht="21.75" customHeight="1" thickTop="1" thickBot="1">
      <c r="A101" s="63" t="str">
        <f t="shared" si="29"/>
        <v/>
      </c>
      <c s="64" t="str">
        <f t="shared" si="16"/>
        <v/>
      </c>
      <c s="65" t="str">
        <f t="shared" si="17"/>
        <v/>
      </c>
      <c s="66" t="str">
        <f t="shared" si="18"/>
        <v/>
      </c>
      <c s="67" t="str">
        <f t="shared" si="19"/>
        <v/>
      </c>
      <c s="67" t="str">
        <f t="shared" si="20"/>
        <v/>
      </c>
      <c s="68" t="str">
        <f t="shared" si="21"/>
        <v/>
      </c>
      <c s="69" t="str">
        <f t="shared" si="22"/>
        <v/>
      </c>
      <c s="99"/>
      <c s="82"/>
      <c s="72" t="str">
        <f t="shared" si="2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30"/>
        <v/>
      </c>
      <c s="81" t="str">
        <f t="shared" si="24"/>
        <v/>
      </c>
      <c s="31" t="str">
        <f t="shared" si="25"/>
        <v/>
      </c>
      <c s="31" t="str">
        <f t="shared" si="26"/>
        <v/>
      </c>
      <c s="31" t="str">
        <f t="shared" si="27"/>
        <v/>
      </c>
      <c s="31" t="str">
        <f t="shared" si="28"/>
        <v/>
      </c>
      <c s="31"/>
      <c s="31"/>
      <c s="33"/>
    </row>
    <row r="102" spans="1:84" ht="21.75" customHeight="1" thickTop="1" thickBot="1">
      <c r="A102" s="63" t="str">
        <f t="shared" si="29"/>
        <v/>
      </c>
      <c s="64" t="str">
        <f t="shared" si="16"/>
        <v/>
      </c>
      <c s="65" t="str">
        <f t="shared" si="17"/>
        <v/>
      </c>
      <c s="66" t="str">
        <f t="shared" si="18"/>
        <v/>
      </c>
      <c s="67" t="str">
        <f t="shared" si="19"/>
        <v/>
      </c>
      <c s="67" t="str">
        <f t="shared" si="20"/>
        <v/>
      </c>
      <c s="68" t="str">
        <f t="shared" si="21"/>
        <v/>
      </c>
      <c s="69" t="str">
        <f t="shared" si="22"/>
        <v/>
      </c>
      <c s="99"/>
      <c s="82"/>
      <c s="72" t="str">
        <f t="shared" si="2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30"/>
        <v/>
      </c>
      <c s="81" t="str">
        <f t="shared" si="24"/>
        <v/>
      </c>
      <c s="31" t="str">
        <f t="shared" si="25"/>
        <v/>
      </c>
      <c s="31" t="str">
        <f t="shared" si="26"/>
        <v/>
      </c>
      <c s="31" t="str">
        <f t="shared" si="27"/>
        <v/>
      </c>
      <c s="31" t="str">
        <f t="shared" si="28"/>
        <v/>
      </c>
      <c s="31"/>
      <c s="31"/>
      <c s="33"/>
    </row>
    <row r="103" spans="1:84" ht="21.75" customHeight="1" thickTop="1" thickBot="1">
      <c r="A103" s="63" t="str">
        <f t="shared" si="29"/>
        <v/>
      </c>
      <c s="64" t="str">
        <f t="shared" si="16"/>
        <v/>
      </c>
      <c s="65" t="str">
        <f t="shared" si="17"/>
        <v/>
      </c>
      <c s="66" t="str">
        <f t="shared" si="18"/>
        <v/>
      </c>
      <c s="67" t="str">
        <f t="shared" si="19"/>
        <v/>
      </c>
      <c s="67" t="str">
        <f t="shared" si="20"/>
        <v/>
      </c>
      <c s="68" t="str">
        <f t="shared" si="21"/>
        <v/>
      </c>
      <c s="69" t="str">
        <f t="shared" si="22"/>
        <v/>
      </c>
      <c s="99"/>
      <c s="82"/>
      <c s="72" t="str">
        <f t="shared" si="2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30"/>
        <v/>
      </c>
      <c s="81" t="str">
        <f t="shared" si="24"/>
        <v/>
      </c>
      <c s="31" t="str">
        <f t="shared" si="25"/>
        <v/>
      </c>
      <c s="31" t="str">
        <f t="shared" si="26"/>
        <v/>
      </c>
      <c s="31" t="str">
        <f t="shared" si="27"/>
        <v/>
      </c>
      <c s="31" t="str">
        <f t="shared" si="28"/>
        <v/>
      </c>
      <c s="31"/>
      <c s="31"/>
      <c s="33"/>
    </row>
    <row r="104" spans="1:84" ht="21.75" customHeight="1" thickTop="1" thickBot="1">
      <c r="A104" s="63" t="str">
        <f t="shared" si="29"/>
        <v/>
      </c>
      <c s="64" t="str">
        <f t="shared" si="16"/>
        <v/>
      </c>
      <c s="65" t="str">
        <f t="shared" si="17"/>
        <v/>
      </c>
      <c s="66" t="str">
        <f t="shared" si="18"/>
        <v/>
      </c>
      <c s="67" t="str">
        <f t="shared" si="19"/>
        <v/>
      </c>
      <c s="67" t="str">
        <f t="shared" si="20"/>
        <v/>
      </c>
      <c s="68" t="str">
        <f t="shared" si="21"/>
        <v/>
      </c>
      <c s="69" t="str">
        <f t="shared" si="22"/>
        <v/>
      </c>
      <c s="99"/>
      <c s="82"/>
      <c s="72" t="str">
        <f t="shared" si="2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30"/>
        <v/>
      </c>
      <c s="81" t="str">
        <f t="shared" si="24"/>
        <v/>
      </c>
      <c s="31" t="str">
        <f t="shared" si="25"/>
        <v/>
      </c>
      <c s="31" t="str">
        <f t="shared" si="26"/>
        <v/>
      </c>
      <c s="31" t="str">
        <f t="shared" si="27"/>
        <v/>
      </c>
      <c s="31" t="str">
        <f t="shared" si="28"/>
        <v/>
      </c>
      <c s="31"/>
      <c s="31"/>
      <c s="33"/>
    </row>
    <row r="105" spans="1:84" ht="21.75" customHeight="1" thickTop="1" thickBot="1">
      <c r="A105" s="63" t="str">
        <f t="shared" si="29"/>
        <v/>
      </c>
      <c s="64" t="str">
        <f t="shared" si="16"/>
        <v/>
      </c>
      <c s="65" t="str">
        <f t="shared" si="17"/>
        <v/>
      </c>
      <c s="66" t="str">
        <f t="shared" si="18"/>
        <v/>
      </c>
      <c s="67" t="str">
        <f t="shared" si="19"/>
        <v/>
      </c>
      <c s="67" t="str">
        <f t="shared" si="20"/>
        <v/>
      </c>
      <c s="68" t="str">
        <f t="shared" si="21"/>
        <v/>
      </c>
      <c s="69" t="str">
        <f t="shared" si="22"/>
        <v/>
      </c>
      <c s="99"/>
      <c s="82"/>
      <c s="72" t="str">
        <f t="shared" si="2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30"/>
        <v/>
      </c>
      <c s="81" t="str">
        <f t="shared" si="24"/>
        <v/>
      </c>
      <c s="31" t="str">
        <f t="shared" si="25"/>
        <v/>
      </c>
      <c s="31" t="str">
        <f t="shared" si="26"/>
        <v/>
      </c>
      <c s="31" t="str">
        <f t="shared" si="27"/>
        <v/>
      </c>
      <c s="31" t="str">
        <f t="shared" si="28"/>
        <v/>
      </c>
      <c s="31"/>
      <c s="31"/>
      <c s="33"/>
    </row>
    <row r="106" spans="1:84" ht="21.75" customHeight="1" thickTop="1" thickBot="1">
      <c r="A106" s="63" t="str">
        <f t="shared" si="29"/>
        <v/>
      </c>
      <c s="64" t="str">
        <f t="shared" si="16"/>
        <v/>
      </c>
      <c s="65" t="str">
        <f t="shared" si="17"/>
        <v/>
      </c>
      <c s="66" t="str">
        <f t="shared" si="18"/>
        <v/>
      </c>
      <c s="67" t="str">
        <f t="shared" si="19"/>
        <v/>
      </c>
      <c s="67" t="str">
        <f t="shared" si="20"/>
        <v/>
      </c>
      <c s="68" t="str">
        <f t="shared" si="21"/>
        <v/>
      </c>
      <c s="69" t="str">
        <f t="shared" si="22"/>
        <v/>
      </c>
      <c s="99"/>
      <c s="82"/>
      <c s="72" t="str">
        <f t="shared" si="2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30"/>
        <v/>
      </c>
      <c s="81" t="str">
        <f t="shared" si="24"/>
        <v/>
      </c>
      <c s="31" t="str">
        <f t="shared" si="25"/>
        <v/>
      </c>
      <c s="31" t="str">
        <f t="shared" si="26"/>
        <v/>
      </c>
      <c s="31" t="str">
        <f t="shared" si="27"/>
        <v/>
      </c>
      <c s="31" t="str">
        <f t="shared" si="28"/>
        <v/>
      </c>
      <c s="31"/>
      <c s="31"/>
      <c s="33"/>
    </row>
    <row r="107" spans="1:84" ht="21.75" customHeight="1" thickTop="1" thickBot="1">
      <c r="A107" s="63" t="str">
        <f t="shared" si="29"/>
        <v/>
      </c>
      <c s="64" t="str">
        <f t="shared" si="16"/>
        <v/>
      </c>
      <c s="65" t="str">
        <f t="shared" si="17"/>
        <v/>
      </c>
      <c s="66" t="str">
        <f t="shared" si="18"/>
        <v/>
      </c>
      <c s="67" t="str">
        <f t="shared" si="19"/>
        <v/>
      </c>
      <c s="67" t="str">
        <f t="shared" si="20"/>
        <v/>
      </c>
      <c s="68" t="str">
        <f t="shared" si="21"/>
        <v/>
      </c>
      <c s="69" t="str">
        <f t="shared" si="22"/>
        <v/>
      </c>
      <c s="99"/>
      <c s="82"/>
      <c s="72" t="str">
        <f t="shared" si="2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30"/>
        <v/>
      </c>
      <c s="81" t="str">
        <f t="shared" si="24"/>
        <v/>
      </c>
      <c s="31" t="str">
        <f t="shared" si="25"/>
        <v/>
      </c>
      <c s="31" t="str">
        <f t="shared" si="26"/>
        <v/>
      </c>
      <c s="31" t="str">
        <f t="shared" si="27"/>
        <v/>
      </c>
      <c s="31" t="str">
        <f t="shared" si="28"/>
        <v/>
      </c>
      <c s="31"/>
      <c s="31"/>
      <c s="33"/>
    </row>
    <row r="108" spans="1:84" ht="21.75" customHeight="1" thickTop="1" thickBot="1">
      <c r="A108" s="63" t="str">
        <f t="shared" si="29"/>
        <v/>
      </c>
      <c s="64" t="str">
        <f t="shared" si="16"/>
        <v/>
      </c>
      <c s="65" t="str">
        <f t="shared" si="17"/>
        <v/>
      </c>
      <c s="66" t="str">
        <f t="shared" si="18"/>
        <v/>
      </c>
      <c s="67" t="str">
        <f t="shared" si="19"/>
        <v/>
      </c>
      <c s="67" t="str">
        <f t="shared" si="20"/>
        <v/>
      </c>
      <c s="68" t="str">
        <f t="shared" si="21"/>
        <v/>
      </c>
      <c s="69" t="str">
        <f t="shared" si="22"/>
        <v/>
      </c>
      <c s="99"/>
      <c s="82"/>
      <c s="72" t="str">
        <f t="shared" si="2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30"/>
        <v/>
      </c>
      <c s="81" t="str">
        <f t="shared" si="24"/>
        <v/>
      </c>
      <c s="31" t="str">
        <f t="shared" si="25"/>
        <v/>
      </c>
      <c s="31" t="str">
        <f t="shared" si="26"/>
        <v/>
      </c>
      <c s="31" t="str">
        <f t="shared" si="27"/>
        <v/>
      </c>
      <c s="31" t="str">
        <f t="shared" si="28"/>
        <v/>
      </c>
      <c s="31"/>
      <c s="31"/>
      <c s="33"/>
    </row>
    <row r="109" spans="1:84" ht="21.75" customHeight="1" thickTop="1" thickBot="1">
      <c r="A109" s="63" t="str">
        <f t="shared" si="29"/>
        <v/>
      </c>
      <c s="64" t="str">
        <f t="shared" si="16"/>
        <v/>
      </c>
      <c s="65" t="str">
        <f t="shared" si="17"/>
        <v/>
      </c>
      <c s="66" t="str">
        <f t="shared" si="18"/>
        <v/>
      </c>
      <c s="67" t="str">
        <f t="shared" si="19"/>
        <v/>
      </c>
      <c s="67" t="str">
        <f t="shared" si="20"/>
        <v/>
      </c>
      <c s="68" t="str">
        <f t="shared" si="21"/>
        <v/>
      </c>
      <c s="69" t="str">
        <f t="shared" si="22"/>
        <v/>
      </c>
      <c s="99"/>
      <c s="82"/>
      <c s="72" t="str">
        <f t="shared" si="2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30"/>
        <v/>
      </c>
      <c s="81" t="str">
        <f t="shared" si="24"/>
        <v/>
      </c>
      <c s="31" t="str">
        <f t="shared" si="25"/>
        <v/>
      </c>
      <c s="31" t="str">
        <f t="shared" si="26"/>
        <v/>
      </c>
      <c s="31" t="str">
        <f t="shared" si="27"/>
        <v/>
      </c>
      <c s="31" t="str">
        <f t="shared" si="28"/>
        <v/>
      </c>
      <c s="31"/>
      <c s="31"/>
      <c s="33"/>
    </row>
    <row r="110" spans="1:84" ht="21.75" customHeight="1" thickTop="1" thickBot="1">
      <c r="A110" s="63" t="str">
        <f t="shared" si="29"/>
        <v/>
      </c>
      <c s="64" t="str">
        <f t="shared" si="16"/>
        <v/>
      </c>
      <c s="65" t="str">
        <f t="shared" si="17"/>
        <v/>
      </c>
      <c s="66" t="str">
        <f t="shared" si="18"/>
        <v/>
      </c>
      <c s="67" t="str">
        <f t="shared" si="19"/>
        <v/>
      </c>
      <c s="67" t="str">
        <f t="shared" si="20"/>
        <v/>
      </c>
      <c s="68" t="str">
        <f t="shared" si="21"/>
        <v/>
      </c>
      <c s="69" t="str">
        <f t="shared" si="22"/>
        <v/>
      </c>
      <c s="99"/>
      <c s="82"/>
      <c s="72" t="str">
        <f t="shared" si="2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30"/>
        <v/>
      </c>
      <c s="81" t="str">
        <f t="shared" si="24"/>
        <v/>
      </c>
      <c s="31" t="str">
        <f t="shared" si="25"/>
        <v/>
      </c>
      <c s="31" t="str">
        <f t="shared" si="26"/>
        <v/>
      </c>
      <c s="31" t="str">
        <f t="shared" si="27"/>
        <v/>
      </c>
      <c s="31" t="str">
        <f t="shared" si="28"/>
        <v/>
      </c>
      <c s="31"/>
      <c s="31"/>
      <c s="33"/>
    </row>
    <row r="111" spans="1:84" ht="21.75" customHeight="1" thickTop="1" thickBot="1">
      <c r="A111" s="63" t="str">
        <f t="shared" si="29"/>
        <v/>
      </c>
      <c s="64" t="str">
        <f t="shared" si="16"/>
        <v/>
      </c>
      <c s="65" t="str">
        <f t="shared" si="17"/>
        <v/>
      </c>
      <c s="66" t="str">
        <f t="shared" si="18"/>
        <v/>
      </c>
      <c s="67" t="str">
        <f t="shared" si="19"/>
        <v/>
      </c>
      <c s="67" t="str">
        <f t="shared" si="20"/>
        <v/>
      </c>
      <c s="68" t="str">
        <f t="shared" si="21"/>
        <v/>
      </c>
      <c s="69" t="str">
        <f t="shared" si="22"/>
        <v/>
      </c>
      <c s="99"/>
      <c s="82"/>
      <c s="72" t="str">
        <f t="shared" si="2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30"/>
        <v/>
      </c>
      <c s="81" t="str">
        <f t="shared" si="24"/>
        <v/>
      </c>
      <c s="31" t="str">
        <f t="shared" si="25"/>
        <v/>
      </c>
      <c s="31" t="str">
        <f t="shared" si="26"/>
        <v/>
      </c>
      <c s="31" t="str">
        <f t="shared" si="27"/>
        <v/>
      </c>
      <c s="31" t="str">
        <f t="shared" si="28"/>
        <v/>
      </c>
      <c s="31"/>
      <c s="31"/>
      <c s="33"/>
    </row>
    <row r="112" spans="1:84" ht="21.75" customHeight="1" thickTop="1" thickBot="1">
      <c r="A112" s="63" t="str">
        <f t="shared" si="29"/>
        <v/>
      </c>
      <c s="64" t="str">
        <f t="shared" si="16"/>
        <v/>
      </c>
      <c s="65" t="str">
        <f t="shared" si="17"/>
        <v/>
      </c>
      <c s="66" t="str">
        <f t="shared" si="18"/>
        <v/>
      </c>
      <c s="67" t="str">
        <f t="shared" si="19"/>
        <v/>
      </c>
      <c s="67" t="str">
        <f t="shared" si="20"/>
        <v/>
      </c>
      <c s="68" t="str">
        <f t="shared" si="21"/>
        <v/>
      </c>
      <c s="69" t="str">
        <f t="shared" si="22"/>
        <v/>
      </c>
      <c s="99"/>
      <c s="82"/>
      <c s="72" t="str">
        <f t="shared" si="2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30"/>
        <v/>
      </c>
      <c s="81" t="str">
        <f t="shared" si="24"/>
        <v/>
      </c>
      <c s="31" t="str">
        <f t="shared" si="25"/>
        <v/>
      </c>
      <c s="31" t="str">
        <f t="shared" si="26"/>
        <v/>
      </c>
      <c s="31" t="str">
        <f t="shared" si="27"/>
        <v/>
      </c>
      <c s="31" t="str">
        <f t="shared" si="28"/>
        <v/>
      </c>
      <c s="31"/>
      <c s="31"/>
      <c s="33"/>
    </row>
    <row r="113" spans="1:84" ht="21.75" customHeight="1" thickTop="1" thickBot="1">
      <c r="A113" s="63" t="str">
        <f t="shared" si="29"/>
        <v/>
      </c>
      <c s="64" t="str">
        <f t="shared" si="16"/>
        <v/>
      </c>
      <c s="65" t="str">
        <f t="shared" si="17"/>
        <v/>
      </c>
      <c s="66" t="str">
        <f t="shared" si="18"/>
        <v/>
      </c>
      <c s="67" t="str">
        <f t="shared" si="19"/>
        <v/>
      </c>
      <c s="67" t="str">
        <f t="shared" si="20"/>
        <v/>
      </c>
      <c s="68" t="str">
        <f t="shared" si="21"/>
        <v/>
      </c>
      <c s="69" t="str">
        <f t="shared" si="22"/>
        <v/>
      </c>
      <c s="99"/>
      <c s="82"/>
      <c s="72" t="str">
        <f t="shared" si="2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30"/>
        <v/>
      </c>
      <c s="81" t="str">
        <f t="shared" si="24"/>
        <v/>
      </c>
      <c s="31" t="str">
        <f t="shared" si="25"/>
        <v/>
      </c>
      <c s="31" t="str">
        <f t="shared" si="26"/>
        <v/>
      </c>
      <c s="31" t="str">
        <f t="shared" si="27"/>
        <v/>
      </c>
      <c s="31" t="str">
        <f t="shared" si="28"/>
        <v/>
      </c>
      <c s="31"/>
      <c s="31"/>
      <c s="33"/>
    </row>
    <row r="114" spans="1:84" ht="21.75" customHeight="1" thickTop="1" thickBot="1">
      <c r="A114" s="63" t="str">
        <f t="shared" si="29"/>
        <v/>
      </c>
      <c s="64" t="str">
        <f t="shared" si="16"/>
        <v/>
      </c>
      <c s="65" t="str">
        <f t="shared" si="17"/>
        <v/>
      </c>
      <c s="66" t="str">
        <f t="shared" si="18"/>
        <v/>
      </c>
      <c s="67" t="str">
        <f t="shared" si="19"/>
        <v/>
      </c>
      <c s="67" t="str">
        <f t="shared" si="20"/>
        <v/>
      </c>
      <c s="68" t="str">
        <f t="shared" si="21"/>
        <v/>
      </c>
      <c s="69" t="str">
        <f t="shared" si="22"/>
        <v/>
      </c>
      <c s="99"/>
      <c s="82"/>
      <c s="72" t="str">
        <f t="shared" si="2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30"/>
        <v/>
      </c>
      <c s="81" t="str">
        <f t="shared" si="24"/>
        <v/>
      </c>
      <c s="31" t="str">
        <f t="shared" si="25"/>
        <v/>
      </c>
      <c s="31" t="str">
        <f t="shared" si="26"/>
        <v/>
      </c>
      <c s="31" t="str">
        <f t="shared" si="27"/>
        <v/>
      </c>
      <c s="31" t="str">
        <f t="shared" si="28"/>
        <v/>
      </c>
      <c s="31"/>
      <c s="31"/>
      <c s="33"/>
    </row>
    <row r="115" spans="1:84" ht="21.75" customHeight="1" thickTop="1" thickBot="1">
      <c r="A115" s="63" t="str">
        <f t="shared" si="29"/>
        <v/>
      </c>
      <c s="64" t="str">
        <f t="shared" si="16"/>
        <v/>
      </c>
      <c s="65" t="str">
        <f t="shared" si="17"/>
        <v/>
      </c>
      <c s="66" t="str">
        <f t="shared" si="18"/>
        <v/>
      </c>
      <c s="67" t="str">
        <f t="shared" si="19"/>
        <v/>
      </c>
      <c s="67" t="str">
        <f t="shared" si="20"/>
        <v/>
      </c>
      <c s="68" t="str">
        <f t="shared" si="21"/>
        <v/>
      </c>
      <c s="69" t="str">
        <f t="shared" si="22"/>
        <v/>
      </c>
      <c s="99"/>
      <c s="82"/>
      <c s="72" t="str">
        <f t="shared" si="2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30"/>
        <v/>
      </c>
      <c s="81" t="str">
        <f t="shared" si="24"/>
        <v/>
      </c>
      <c s="31" t="str">
        <f t="shared" si="25"/>
        <v/>
      </c>
      <c s="31" t="str">
        <f t="shared" si="26"/>
        <v/>
      </c>
      <c s="31" t="str">
        <f t="shared" si="27"/>
        <v/>
      </c>
      <c s="31" t="str">
        <f t="shared" si="28"/>
        <v/>
      </c>
      <c s="31"/>
      <c s="31"/>
      <c s="33"/>
    </row>
    <row r="116" spans="1:84" ht="21.75" customHeight="1" thickTop="1" thickBot="1">
      <c r="A116" s="63" t="str">
        <f t="shared" si="29"/>
        <v/>
      </c>
      <c s="64" t="str">
        <f t="shared" si="16"/>
        <v/>
      </c>
      <c s="65" t="str">
        <f t="shared" si="17"/>
        <v/>
      </c>
      <c s="66" t="str">
        <f t="shared" si="18"/>
        <v/>
      </c>
      <c s="67" t="str">
        <f t="shared" si="19"/>
        <v/>
      </c>
      <c s="67" t="str">
        <f t="shared" si="20"/>
        <v/>
      </c>
      <c s="68" t="str">
        <f t="shared" si="21"/>
        <v/>
      </c>
      <c s="69" t="str">
        <f t="shared" si="22"/>
        <v/>
      </c>
      <c s="99"/>
      <c s="82"/>
      <c s="72" t="str">
        <f t="shared" si="2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30"/>
        <v/>
      </c>
      <c s="81" t="str">
        <f t="shared" si="24"/>
        <v/>
      </c>
      <c s="31" t="str">
        <f t="shared" si="25"/>
        <v/>
      </c>
      <c s="31" t="str">
        <f t="shared" si="26"/>
        <v/>
      </c>
      <c s="31" t="str">
        <f t="shared" si="27"/>
        <v/>
      </c>
      <c s="31" t="str">
        <f t="shared" si="28"/>
        <v/>
      </c>
      <c s="31"/>
      <c s="31"/>
      <c s="33"/>
    </row>
    <row r="117" spans="1:84" ht="21.75" customHeight="1" thickTop="1" thickBot="1">
      <c r="A117" s="63" t="str">
        <f t="shared" si="29"/>
        <v/>
      </c>
      <c s="64" t="str">
        <f t="shared" si="16"/>
        <v/>
      </c>
      <c s="65" t="str">
        <f t="shared" si="17"/>
        <v/>
      </c>
      <c s="66" t="str">
        <f t="shared" si="18"/>
        <v/>
      </c>
      <c s="67" t="str">
        <f t="shared" si="19"/>
        <v/>
      </c>
      <c s="67" t="str">
        <f t="shared" si="20"/>
        <v/>
      </c>
      <c s="68" t="str">
        <f t="shared" si="21"/>
        <v/>
      </c>
      <c s="69" t="str">
        <f t="shared" si="22"/>
        <v/>
      </c>
      <c s="99"/>
      <c s="82"/>
      <c s="72" t="str">
        <f t="shared" si="2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30"/>
        <v/>
      </c>
      <c s="81" t="str">
        <f t="shared" si="24"/>
        <v/>
      </c>
      <c s="31" t="str">
        <f t="shared" si="25"/>
        <v/>
      </c>
      <c s="31" t="str">
        <f t="shared" si="26"/>
        <v/>
      </c>
      <c s="31" t="str">
        <f t="shared" si="27"/>
        <v/>
      </c>
      <c s="31" t="str">
        <f t="shared" si="28"/>
        <v/>
      </c>
      <c s="31"/>
      <c s="31"/>
      <c s="33"/>
    </row>
    <row r="118" spans="1:84" ht="21.75" customHeight="1" thickTop="1" thickBot="1">
      <c r="A118" s="63" t="str">
        <f t="shared" si="29"/>
        <v/>
      </c>
      <c s="64" t="str">
        <f t="shared" si="16"/>
        <v/>
      </c>
      <c s="65" t="str">
        <f t="shared" si="17"/>
        <v/>
      </c>
      <c s="66" t="str">
        <f t="shared" si="18"/>
        <v/>
      </c>
      <c s="67" t="str">
        <f t="shared" si="19"/>
        <v/>
      </c>
      <c s="67" t="str">
        <f t="shared" si="20"/>
        <v/>
      </c>
      <c s="68" t="str">
        <f t="shared" si="21"/>
        <v/>
      </c>
      <c s="69" t="str">
        <f t="shared" si="22"/>
        <v/>
      </c>
      <c s="99"/>
      <c s="82"/>
      <c s="72" t="str">
        <f t="shared" si="2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30"/>
        <v/>
      </c>
      <c s="81" t="str">
        <f t="shared" si="24"/>
        <v/>
      </c>
      <c s="31" t="str">
        <f t="shared" si="25"/>
        <v/>
      </c>
      <c s="31" t="str">
        <f t="shared" si="26"/>
        <v/>
      </c>
      <c s="31" t="str">
        <f t="shared" si="27"/>
        <v/>
      </c>
      <c s="31" t="str">
        <f t="shared" si="28"/>
        <v/>
      </c>
      <c s="31"/>
      <c s="31"/>
      <c s="33"/>
    </row>
    <row r="119" spans="1:84" ht="21.75" customHeight="1" thickTop="1" thickBot="1">
      <c r="A119" s="63" t="str">
        <f t="shared" si="29"/>
        <v/>
      </c>
      <c s="64" t="str">
        <f t="shared" si="16"/>
        <v/>
      </c>
      <c s="65" t="str">
        <f t="shared" si="17"/>
        <v/>
      </c>
      <c s="66" t="str">
        <f t="shared" si="18"/>
        <v/>
      </c>
      <c s="67" t="str">
        <f t="shared" si="19"/>
        <v/>
      </c>
      <c s="67" t="str">
        <f t="shared" si="20"/>
        <v/>
      </c>
      <c s="68" t="str">
        <f t="shared" si="21"/>
        <v/>
      </c>
      <c s="69" t="str">
        <f t="shared" si="22"/>
        <v/>
      </c>
      <c s="99"/>
      <c s="82"/>
      <c s="72" t="str">
        <f t="shared" si="2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30"/>
        <v/>
      </c>
      <c s="81" t="str">
        <f t="shared" si="24"/>
        <v/>
      </c>
      <c s="31" t="str">
        <f t="shared" si="25"/>
        <v/>
      </c>
      <c s="31" t="str">
        <f t="shared" si="26"/>
        <v/>
      </c>
      <c s="31" t="str">
        <f t="shared" si="27"/>
        <v/>
      </c>
      <c s="31" t="str">
        <f t="shared" si="28"/>
        <v/>
      </c>
      <c s="31"/>
      <c s="31"/>
      <c s="33"/>
    </row>
    <row r="120" spans="1:84" ht="21.75" customHeight="1" thickTop="1" thickBot="1">
      <c r="A120" s="63" t="str">
        <f t="shared" si="29"/>
        <v/>
      </c>
      <c s="64" t="str">
        <f t="shared" si="16"/>
        <v/>
      </c>
      <c s="65" t="str">
        <f t="shared" si="17"/>
        <v/>
      </c>
      <c s="66" t="str">
        <f t="shared" si="18"/>
        <v/>
      </c>
      <c s="67" t="str">
        <f t="shared" si="19"/>
        <v/>
      </c>
      <c s="67" t="str">
        <f t="shared" si="20"/>
        <v/>
      </c>
      <c s="68" t="str">
        <f t="shared" si="21"/>
        <v/>
      </c>
      <c s="69" t="str">
        <f t="shared" si="22"/>
        <v/>
      </c>
      <c s="99"/>
      <c s="82"/>
      <c s="72" t="str">
        <f t="shared" si="2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30"/>
        <v/>
      </c>
      <c s="81" t="str">
        <f t="shared" si="24"/>
        <v/>
      </c>
      <c s="31" t="str">
        <f t="shared" si="25"/>
        <v/>
      </c>
      <c s="31" t="str">
        <f t="shared" si="26"/>
        <v/>
      </c>
      <c s="31" t="str">
        <f t="shared" si="27"/>
        <v/>
      </c>
      <c s="31" t="str">
        <f t="shared" si="28"/>
        <v/>
      </c>
      <c s="31"/>
      <c s="31"/>
      <c s="33"/>
    </row>
    <row r="121" spans="1:84" ht="21.75" customHeight="1" thickTop="1" thickBot="1">
      <c r="A121" s="63" t="str">
        <f t="shared" si="29"/>
        <v/>
      </c>
      <c s="64" t="str">
        <f t="shared" si="16"/>
        <v/>
      </c>
      <c s="65" t="str">
        <f t="shared" si="17"/>
        <v/>
      </c>
      <c s="66" t="str">
        <f t="shared" si="18"/>
        <v/>
      </c>
      <c s="67" t="str">
        <f t="shared" si="19"/>
        <v/>
      </c>
      <c s="67" t="str">
        <f t="shared" si="20"/>
        <v/>
      </c>
      <c s="68" t="str">
        <f t="shared" si="21"/>
        <v/>
      </c>
      <c s="69" t="str">
        <f t="shared" si="22"/>
        <v/>
      </c>
      <c s="99"/>
      <c s="82"/>
      <c s="72" t="str">
        <f t="shared" si="2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30"/>
        <v/>
      </c>
      <c s="81" t="str">
        <f t="shared" si="24"/>
        <v/>
      </c>
      <c s="31" t="str">
        <f t="shared" si="25"/>
        <v/>
      </c>
      <c s="31" t="str">
        <f t="shared" si="26"/>
        <v/>
      </c>
      <c s="31" t="str">
        <f t="shared" si="27"/>
        <v/>
      </c>
      <c s="31" t="str">
        <f t="shared" si="28"/>
        <v/>
      </c>
      <c s="31"/>
      <c s="31"/>
      <c s="33"/>
    </row>
    <row r="122" spans="1:84" ht="21.75" customHeight="1" thickTop="1" thickBot="1">
      <c r="A122" s="63" t="str">
        <f t="shared" si="29"/>
        <v/>
      </c>
      <c s="64" t="str">
        <f t="shared" si="16"/>
        <v/>
      </c>
      <c s="65" t="str">
        <f t="shared" si="17"/>
        <v/>
      </c>
      <c s="66" t="str">
        <f t="shared" si="18"/>
        <v/>
      </c>
      <c s="67" t="str">
        <f t="shared" si="19"/>
        <v/>
      </c>
      <c s="67" t="str">
        <f t="shared" si="20"/>
        <v/>
      </c>
      <c s="68" t="str">
        <f t="shared" si="21"/>
        <v/>
      </c>
      <c s="69" t="str">
        <f t="shared" si="22"/>
        <v/>
      </c>
      <c s="99"/>
      <c s="82"/>
      <c s="72" t="str">
        <f t="shared" si="2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30"/>
        <v/>
      </c>
      <c s="81" t="str">
        <f t="shared" si="24"/>
        <v/>
      </c>
      <c s="31" t="str">
        <f t="shared" si="25"/>
        <v/>
      </c>
      <c s="31" t="str">
        <f t="shared" si="26"/>
        <v/>
      </c>
      <c s="31" t="str">
        <f t="shared" si="27"/>
        <v/>
      </c>
      <c s="31" t="str">
        <f t="shared" si="28"/>
        <v/>
      </c>
      <c s="31"/>
      <c s="31"/>
      <c s="33"/>
    </row>
    <row r="123" spans="1:84" ht="21.75" customHeight="1" thickTop="1" thickBot="1">
      <c r="A123" s="63" t="str">
        <f t="shared" si="29"/>
        <v/>
      </c>
      <c s="64" t="str">
        <f t="shared" si="16"/>
        <v/>
      </c>
      <c s="65" t="str">
        <f t="shared" si="17"/>
        <v/>
      </c>
      <c s="66" t="str">
        <f t="shared" si="18"/>
        <v/>
      </c>
      <c s="67" t="str">
        <f t="shared" si="19"/>
        <v/>
      </c>
      <c s="67" t="str">
        <f t="shared" si="20"/>
        <v/>
      </c>
      <c s="68" t="str">
        <f t="shared" si="21"/>
        <v/>
      </c>
      <c s="69" t="str">
        <f t="shared" si="22"/>
        <v/>
      </c>
      <c s="99"/>
      <c s="82"/>
      <c s="72" t="str">
        <f t="shared" si="2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30"/>
        <v/>
      </c>
      <c s="81" t="str">
        <f t="shared" si="24"/>
        <v/>
      </c>
      <c s="31" t="str">
        <f t="shared" si="25"/>
        <v/>
      </c>
      <c s="31" t="str">
        <f t="shared" si="26"/>
        <v/>
      </c>
      <c s="31" t="str">
        <f t="shared" si="27"/>
        <v/>
      </c>
      <c s="31" t="str">
        <f t="shared" si="28"/>
        <v/>
      </c>
      <c s="31"/>
      <c s="31"/>
      <c s="33"/>
    </row>
    <row r="124" spans="1:84" ht="21.75" customHeight="1" thickTop="1" thickBot="1">
      <c r="A124" s="63" t="str">
        <f t="shared" si="29"/>
        <v/>
      </c>
      <c s="64" t="str">
        <f t="shared" si="16"/>
        <v/>
      </c>
      <c s="65" t="str">
        <f t="shared" si="17"/>
        <v/>
      </c>
      <c s="66" t="str">
        <f t="shared" si="18"/>
        <v/>
      </c>
      <c s="67" t="str">
        <f t="shared" si="19"/>
        <v/>
      </c>
      <c s="67" t="str">
        <f t="shared" si="20"/>
        <v/>
      </c>
      <c s="68" t="str">
        <f t="shared" si="21"/>
        <v/>
      </c>
      <c s="69" t="str">
        <f t="shared" si="22"/>
        <v/>
      </c>
      <c s="99"/>
      <c s="82"/>
      <c s="72" t="str">
        <f t="shared" si="2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30"/>
        <v/>
      </c>
      <c s="81" t="str">
        <f t="shared" si="24"/>
        <v/>
      </c>
      <c s="31" t="str">
        <f t="shared" si="25"/>
        <v/>
      </c>
      <c s="31" t="str">
        <f t="shared" si="26"/>
        <v/>
      </c>
      <c s="31" t="str">
        <f t="shared" si="27"/>
        <v/>
      </c>
      <c s="31" t="str">
        <f t="shared" si="28"/>
        <v/>
      </c>
      <c s="31"/>
      <c s="31"/>
      <c s="33"/>
    </row>
    <row r="125" spans="1:84" ht="21.75" customHeight="1" thickTop="1" thickBot="1">
      <c r="A125" s="63" t="str">
        <f t="shared" si="29"/>
        <v/>
      </c>
      <c s="64" t="str">
        <f t="shared" si="16"/>
        <v/>
      </c>
      <c s="65" t="str">
        <f t="shared" si="17"/>
        <v/>
      </c>
      <c s="66" t="str">
        <f t="shared" si="18"/>
        <v/>
      </c>
      <c s="67" t="str">
        <f t="shared" si="19"/>
        <v/>
      </c>
      <c s="67" t="str">
        <f t="shared" si="20"/>
        <v/>
      </c>
      <c s="68" t="str">
        <f t="shared" si="21"/>
        <v/>
      </c>
      <c s="69" t="str">
        <f t="shared" si="22"/>
        <v/>
      </c>
      <c s="99"/>
      <c s="82"/>
      <c s="72" t="str">
        <f t="shared" si="2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30"/>
        <v/>
      </c>
      <c s="81" t="str">
        <f t="shared" si="24"/>
        <v/>
      </c>
      <c s="31" t="str">
        <f t="shared" si="25"/>
        <v/>
      </c>
      <c s="31" t="str">
        <f t="shared" si="26"/>
        <v/>
      </c>
      <c s="31" t="str">
        <f t="shared" si="27"/>
        <v/>
      </c>
      <c s="31" t="str">
        <f t="shared" si="28"/>
        <v/>
      </c>
      <c s="31"/>
      <c s="31"/>
      <c s="33"/>
    </row>
    <row r="126" spans="1:84" ht="21.75" customHeight="1" thickTop="1" thickBot="1">
      <c r="A126" s="63" t="str">
        <f t="shared" si="29"/>
        <v/>
      </c>
      <c s="64" t="str">
        <f t="shared" si="16"/>
        <v/>
      </c>
      <c s="65" t="str">
        <f t="shared" si="17"/>
        <v/>
      </c>
      <c s="66" t="str">
        <f t="shared" si="18"/>
        <v/>
      </c>
      <c s="67" t="str">
        <f t="shared" si="19"/>
        <v/>
      </c>
      <c s="67" t="str">
        <f t="shared" si="20"/>
        <v/>
      </c>
      <c s="68" t="str">
        <f t="shared" si="21"/>
        <v/>
      </c>
      <c s="69" t="str">
        <f t="shared" si="22"/>
        <v/>
      </c>
      <c s="99"/>
      <c s="82"/>
      <c s="72" t="str">
        <f t="shared" si="2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30"/>
        <v/>
      </c>
      <c s="81" t="str">
        <f t="shared" si="24"/>
        <v/>
      </c>
      <c s="31" t="str">
        <f t="shared" si="25"/>
        <v/>
      </c>
      <c s="31" t="str">
        <f t="shared" si="26"/>
        <v/>
      </c>
      <c s="31" t="str">
        <f t="shared" si="27"/>
        <v/>
      </c>
      <c s="31" t="str">
        <f t="shared" si="28"/>
        <v/>
      </c>
      <c s="31"/>
      <c s="31"/>
      <c s="33"/>
    </row>
    <row r="127" spans="1:84" ht="21.75" customHeight="1" thickTop="1" thickBot="1">
      <c r="A127" s="63" t="str">
        <f t="shared" si="29"/>
        <v/>
      </c>
      <c s="64" t="str">
        <f t="shared" si="16"/>
        <v/>
      </c>
      <c s="65" t="str">
        <f t="shared" si="17"/>
        <v/>
      </c>
      <c s="66" t="str">
        <f t="shared" si="18"/>
        <v/>
      </c>
      <c s="67" t="str">
        <f t="shared" si="19"/>
        <v/>
      </c>
      <c s="67" t="str">
        <f t="shared" si="20"/>
        <v/>
      </c>
      <c s="68" t="str">
        <f t="shared" si="21"/>
        <v/>
      </c>
      <c s="69" t="str">
        <f t="shared" si="22"/>
        <v/>
      </c>
      <c s="99"/>
      <c s="82"/>
      <c s="72" t="str">
        <f t="shared" si="2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30"/>
        <v/>
      </c>
      <c s="81" t="str">
        <f t="shared" si="24"/>
        <v/>
      </c>
      <c s="31" t="str">
        <f t="shared" si="25"/>
        <v/>
      </c>
      <c s="31" t="str">
        <f t="shared" si="26"/>
        <v/>
      </c>
      <c s="31" t="str">
        <f t="shared" si="27"/>
        <v/>
      </c>
      <c s="31" t="str">
        <f t="shared" si="28"/>
        <v/>
      </c>
      <c s="31"/>
      <c s="31"/>
      <c s="33"/>
    </row>
    <row r="128" spans="1:84" ht="21.75" customHeight="1" thickTop="1" thickBot="1">
      <c r="A128" s="63" t="str">
        <f t="shared" si="29"/>
        <v/>
      </c>
      <c s="64" t="str">
        <f t="shared" si="16"/>
        <v/>
      </c>
      <c s="65" t="str">
        <f t="shared" si="17"/>
        <v/>
      </c>
      <c s="66" t="str">
        <f t="shared" si="18"/>
        <v/>
      </c>
      <c s="67" t="str">
        <f t="shared" si="19"/>
        <v/>
      </c>
      <c s="67" t="str">
        <f t="shared" si="20"/>
        <v/>
      </c>
      <c s="68" t="str">
        <f t="shared" si="21"/>
        <v/>
      </c>
      <c s="69" t="str">
        <f t="shared" si="22"/>
        <v/>
      </c>
      <c s="99"/>
      <c s="82"/>
      <c s="72" t="str">
        <f t="shared" si="2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30"/>
        <v/>
      </c>
      <c s="81" t="str">
        <f t="shared" si="24"/>
        <v/>
      </c>
      <c s="31" t="str">
        <f t="shared" si="25"/>
        <v/>
      </c>
      <c s="31" t="str">
        <f t="shared" si="26"/>
        <v/>
      </c>
      <c s="31" t="str">
        <f t="shared" si="27"/>
        <v/>
      </c>
      <c s="31" t="str">
        <f t="shared" si="28"/>
        <v/>
      </c>
      <c s="31"/>
      <c s="31"/>
      <c s="33"/>
    </row>
    <row r="129" spans="1:84" ht="21.75" customHeight="1" thickTop="1" thickBot="1">
      <c r="A129" s="63" t="str">
        <f t="shared" si="29"/>
        <v/>
      </c>
      <c s="64" t="str">
        <f t="shared" si="16"/>
        <v/>
      </c>
      <c s="65" t="str">
        <f t="shared" si="17"/>
        <v/>
      </c>
      <c s="66" t="str">
        <f t="shared" si="18"/>
        <v/>
      </c>
      <c s="67" t="str">
        <f t="shared" si="19"/>
        <v/>
      </c>
      <c s="67" t="str">
        <f t="shared" si="20"/>
        <v/>
      </c>
      <c s="68" t="str">
        <f t="shared" si="21"/>
        <v/>
      </c>
      <c s="69" t="str">
        <f t="shared" si="22"/>
        <v/>
      </c>
      <c s="99"/>
      <c s="82"/>
      <c s="72" t="str">
        <f t="shared" si="2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30"/>
        <v/>
      </c>
      <c s="81" t="str">
        <f t="shared" si="24"/>
        <v/>
      </c>
      <c s="31" t="str">
        <f t="shared" si="25"/>
        <v/>
      </c>
      <c s="31" t="str">
        <f t="shared" si="26"/>
        <v/>
      </c>
      <c s="31" t="str">
        <f t="shared" si="27"/>
        <v/>
      </c>
      <c s="31" t="str">
        <f t="shared" si="28"/>
        <v/>
      </c>
      <c s="31"/>
      <c s="31"/>
      <c s="33"/>
    </row>
    <row r="130" spans="1:84" ht="21.75" customHeight="1" thickTop="1" thickBot="1">
      <c r="A130" s="63" t="str">
        <f t="shared" si="29"/>
        <v/>
      </c>
      <c s="64" t="str">
        <f t="shared" si="16"/>
        <v/>
      </c>
      <c s="65" t="str">
        <f t="shared" si="17"/>
        <v/>
      </c>
      <c s="66" t="str">
        <f t="shared" si="18"/>
        <v/>
      </c>
      <c s="67" t="str">
        <f t="shared" si="19"/>
        <v/>
      </c>
      <c s="67" t="str">
        <f t="shared" si="20"/>
        <v/>
      </c>
      <c s="68" t="str">
        <f t="shared" si="21"/>
        <v/>
      </c>
      <c s="69" t="str">
        <f t="shared" si="22"/>
        <v/>
      </c>
      <c s="99"/>
      <c s="82"/>
      <c s="72" t="str">
        <f t="shared" si="2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30"/>
        <v/>
      </c>
      <c s="81" t="str">
        <f t="shared" si="24"/>
        <v/>
      </c>
      <c s="31" t="str">
        <f t="shared" si="25"/>
        <v/>
      </c>
      <c s="31" t="str">
        <f t="shared" si="26"/>
        <v/>
      </c>
      <c s="31" t="str">
        <f t="shared" si="27"/>
        <v/>
      </c>
      <c s="31" t="str">
        <f t="shared" si="28"/>
        <v/>
      </c>
      <c s="31"/>
      <c s="31"/>
      <c s="33"/>
    </row>
    <row r="131" spans="1:84" ht="21.75" customHeight="1" thickTop="1" thickBot="1">
      <c r="A131" s="63" t="str">
        <f t="shared" si="29"/>
        <v/>
      </c>
      <c s="64" t="str">
        <f t="shared" si="16"/>
        <v/>
      </c>
      <c s="65" t="str">
        <f t="shared" si="17"/>
        <v/>
      </c>
      <c s="66" t="str">
        <f t="shared" si="18"/>
        <v/>
      </c>
      <c s="67" t="str">
        <f t="shared" si="19"/>
        <v/>
      </c>
      <c s="67" t="str">
        <f t="shared" si="20"/>
        <v/>
      </c>
      <c s="68" t="str">
        <f t="shared" si="21"/>
        <v/>
      </c>
      <c s="69" t="str">
        <f t="shared" si="22"/>
        <v/>
      </c>
      <c s="99"/>
      <c s="82"/>
      <c s="72" t="str">
        <f t="shared" si="2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30"/>
        <v/>
      </c>
      <c s="81" t="str">
        <f t="shared" si="24"/>
        <v/>
      </c>
      <c s="31" t="str">
        <f t="shared" si="25"/>
        <v/>
      </c>
      <c s="31" t="str">
        <f t="shared" si="26"/>
        <v/>
      </c>
      <c s="31" t="str">
        <f t="shared" si="27"/>
        <v/>
      </c>
      <c s="31" t="str">
        <f t="shared" si="28"/>
        <v/>
      </c>
      <c s="31"/>
      <c s="31"/>
      <c s="33"/>
    </row>
    <row r="132" spans="1:84" ht="21.75" customHeight="1" thickTop="1" thickBot="1">
      <c r="A132" s="63" t="str">
        <f t="shared" si="29"/>
        <v/>
      </c>
      <c s="64" t="str">
        <f t="shared" si="16"/>
        <v/>
      </c>
      <c s="65" t="str">
        <f t="shared" si="17"/>
        <v/>
      </c>
      <c s="66" t="str">
        <f t="shared" si="18"/>
        <v/>
      </c>
      <c s="67" t="str">
        <f t="shared" si="19"/>
        <v/>
      </c>
      <c s="67" t="str">
        <f t="shared" si="20"/>
        <v/>
      </c>
      <c s="68" t="str">
        <f t="shared" si="21"/>
        <v/>
      </c>
      <c s="69" t="str">
        <f t="shared" si="22"/>
        <v/>
      </c>
      <c s="99"/>
      <c s="82"/>
      <c s="72" t="str">
        <f t="shared" si="2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30"/>
        <v/>
      </c>
      <c s="81" t="str">
        <f t="shared" si="24"/>
        <v/>
      </c>
      <c s="31" t="str">
        <f t="shared" si="25"/>
        <v/>
      </c>
      <c s="31" t="str">
        <f t="shared" si="26"/>
        <v/>
      </c>
      <c s="31" t="str">
        <f t="shared" si="27"/>
        <v/>
      </c>
      <c s="31" t="str">
        <f t="shared" si="28"/>
        <v/>
      </c>
      <c s="31"/>
      <c s="31"/>
      <c s="33"/>
    </row>
    <row r="133" spans="1:84" ht="21.75" customHeight="1" thickTop="1" thickBot="1">
      <c r="A133" s="63" t="str">
        <f t="shared" si="29"/>
        <v/>
      </c>
      <c s="64" t="str">
        <f t="shared" si="16"/>
        <v/>
      </c>
      <c s="65" t="str">
        <f t="shared" si="17"/>
        <v/>
      </c>
      <c s="66" t="str">
        <f t="shared" si="18"/>
        <v/>
      </c>
      <c s="67" t="str">
        <f t="shared" si="19"/>
        <v/>
      </c>
      <c s="67" t="str">
        <f t="shared" si="20"/>
        <v/>
      </c>
      <c s="68" t="str">
        <f t="shared" si="21"/>
        <v/>
      </c>
      <c s="69" t="str">
        <f t="shared" si="22"/>
        <v/>
      </c>
      <c s="99"/>
      <c s="82"/>
      <c s="72" t="str">
        <f t="shared" si="2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30"/>
        <v/>
      </c>
      <c s="81" t="str">
        <f t="shared" si="24"/>
        <v/>
      </c>
      <c s="31" t="str">
        <f t="shared" si="25"/>
        <v/>
      </c>
      <c s="31" t="str">
        <f t="shared" si="26"/>
        <v/>
      </c>
      <c s="31" t="str">
        <f t="shared" si="27"/>
        <v/>
      </c>
      <c s="31" t="str">
        <f t="shared" si="28"/>
        <v/>
      </c>
      <c s="31"/>
      <c s="31"/>
      <c s="33"/>
    </row>
    <row r="134" spans="1:84" ht="21.75" customHeight="1" thickTop="1" thickBot="1">
      <c r="A134" s="63" t="str">
        <f t="shared" si="29"/>
        <v/>
      </c>
      <c s="64" t="str">
        <f t="shared" si="16"/>
        <v/>
      </c>
      <c s="65" t="str">
        <f t="shared" si="17"/>
        <v/>
      </c>
      <c s="66" t="str">
        <f t="shared" si="18"/>
        <v/>
      </c>
      <c s="67" t="str">
        <f t="shared" si="19"/>
        <v/>
      </c>
      <c s="67" t="str">
        <f t="shared" si="20"/>
        <v/>
      </c>
      <c s="68" t="str">
        <f t="shared" si="21"/>
        <v/>
      </c>
      <c s="69" t="str">
        <f t="shared" si="22"/>
        <v/>
      </c>
      <c s="99"/>
      <c s="82"/>
      <c s="72" t="str">
        <f t="shared" si="2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30"/>
        <v/>
      </c>
      <c s="81" t="str">
        <f t="shared" si="24"/>
        <v/>
      </c>
      <c s="31" t="str">
        <f t="shared" si="25"/>
        <v/>
      </c>
      <c s="31" t="str">
        <f t="shared" si="26"/>
        <v/>
      </c>
      <c s="31" t="str">
        <f t="shared" si="27"/>
        <v/>
      </c>
      <c s="31" t="str">
        <f t="shared" si="28"/>
        <v/>
      </c>
      <c s="31"/>
      <c s="31"/>
      <c s="33"/>
    </row>
    <row r="135" spans="1:84" ht="21.75" customHeight="1" thickTop="1" thickBot="1">
      <c r="A135" s="63" t="str">
        <f t="shared" si="29"/>
        <v/>
      </c>
      <c s="64" t="str">
        <f t="shared" si="16"/>
        <v/>
      </c>
      <c s="65" t="str">
        <f t="shared" si="17"/>
        <v/>
      </c>
      <c s="66" t="str">
        <f t="shared" si="18"/>
        <v/>
      </c>
      <c s="67" t="str">
        <f t="shared" si="19"/>
        <v/>
      </c>
      <c s="67" t="str">
        <f t="shared" si="20"/>
        <v/>
      </c>
      <c s="68" t="str">
        <f t="shared" si="21"/>
        <v/>
      </c>
      <c s="69" t="str">
        <f t="shared" si="22"/>
        <v/>
      </c>
      <c s="99"/>
      <c s="82"/>
      <c s="72" t="str">
        <f t="shared" si="2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30"/>
        <v/>
      </c>
      <c s="81" t="str">
        <f t="shared" si="24"/>
        <v/>
      </c>
      <c s="31" t="str">
        <f t="shared" si="25"/>
        <v/>
      </c>
      <c s="31" t="str">
        <f t="shared" si="26"/>
        <v/>
      </c>
      <c s="31" t="str">
        <f t="shared" si="27"/>
        <v/>
      </c>
      <c s="31" t="str">
        <f t="shared" si="28"/>
        <v/>
      </c>
      <c s="31"/>
      <c s="31"/>
      <c s="33"/>
    </row>
    <row r="136" spans="1:84" ht="21.75" customHeight="1" thickTop="1" thickBot="1">
      <c r="A136" s="63" t="str">
        <f t="shared" si="29"/>
        <v/>
      </c>
      <c s="64" t="str">
        <f t="shared" si="31" ref="B136:B199">IFERROR(VLOOKUP(A136,नाम1,3,0),"")</f>
        <v/>
      </c>
      <c s="65" t="str">
        <f t="shared" si="32" ref="C136:C199">IFERROR(VLOOKUP(A136,नाम1,4,0),"")</f>
        <v/>
      </c>
      <c s="66" t="str">
        <f t="shared" si="33" ref="D136:D199">IFERROR(VLOOKUP(A136,नाम1,11,0),"")</f>
        <v/>
      </c>
      <c s="67" t="str">
        <f t="shared" si="34" ref="E136:E199">IFERROR(VLOOKUP(A136,नाम1,6,0),"")</f>
        <v/>
      </c>
      <c s="67" t="str">
        <f t="shared" si="35" ref="F136:F199">IFERROR(VLOOKUP(A136,नाम1,8,0),"")</f>
        <v/>
      </c>
      <c s="68" t="str">
        <f t="shared" si="36" ref="G136:G199">IFERROR(VLOOKUP(A136,नाम1,12,0),"")</f>
        <v/>
      </c>
      <c s="69" t="str">
        <f t="shared" si="37" ref="H136:H199">IFERROR(VLOOKUP(A136,नाम1,13,0),"")</f>
        <v/>
      </c>
      <c s="99"/>
      <c s="82"/>
      <c s="72" t="str">
        <f t="shared" si="38" ref="K136:K199">IFERROR(IF(I136="","",IF(J136="","",SUM(J136/I136*100,0))),"")</f>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30"/>
        <v/>
      </c>
      <c s="81" t="str">
        <f t="shared" si="39" ref="BY136:BY199">IFERROR(IF(G136="","",IF(K136="","",IF(AND(VLOOKUP(G136,अंक,5,0)&gt;85),5,IF(AND(VLOOKUP(G136,अंक,5,0)&gt;75),4,IF(AND(VLOOKUP(G136,अंक,5,0)&gt;70),3,IF(AND(VLOOKUP(G136,अंक,5,0)&gt;=60),2,0))))))+ROUNDUP(SUM(L136:U136)*15%,0),"")</f>
        <v/>
      </c>
      <c s="31" t="str">
        <f t="shared" si="40" ref="BZ136:BZ199">IFERROR(IF(G136="","",IF(K136="","",IF(AND(VLOOKUP(G136,अंक,5,0)&gt;85),5,IF(AND(VLOOKUP(G136,अंक,5,0)&gt;75),4,IF(AND(VLOOKUP(G136,अंक,5,0)&gt;70),3,IF(AND(VLOOKUP(G136,अंक,5,0)&gt;=60),2,0))))))+ROUNDUP(SUM(V136:AE136)*15%,0),"")</f>
        <v/>
      </c>
      <c s="31" t="str">
        <f t="shared" si="41" ref="CA136:CA199">IFERROR(IF(G136="","",IF(K136="","",IF(AND(VLOOKUP(G136,अंक,5,0)&gt;85),5,IF(AND(VLOOKUP(G136,अंक,5,0)&gt;75),4,IF(AND(VLOOKUP(G136,अंक,5,0)&gt;70),3,IF(AND(VLOOKUP(G136,अंक,5,0)&gt;=60),2,0))))))+ROUNDUP(SUM(AF136:AO136)*15%,0),"")</f>
        <v/>
      </c>
      <c s="31" t="str">
        <f t="shared" si="42" ref="CB136:CB199">IFERROR(IF(G136="","",IF(K136="","",IF(AND(VLOOKUP(G136,अंक,5,0)&gt;85),5,IF(AND(VLOOKUP(G136,अंक,5,0)&gt;75),4,IF(AND(VLOOKUP(G136,अंक,5,0)&gt;70),3,IF(AND(VLOOKUP(G136,अंक,5,0)&gt;=60),2,0))))))+ROUNDUP(SUM(AP136:AY136)*15%,0),"")</f>
        <v/>
      </c>
      <c s="31" t="str">
        <f t="shared" si="43" ref="CC136:CC199">IFERROR(IF(G136="","",IF(K136="","",IF(AND(VLOOKUP(G136,अंक,5,0)&gt;85),5,IF(AND(VLOOKUP(G136,अंक,5,0)&gt;75),4,IF(AND(VLOOKUP(G136,अंक,5,0)&gt;70),3,IF(AND(VLOOKUP(G136,अंक,5,0)&gt;=60),2,0))))))+ROUNDUP(SUM(AZ136:BI136)*15%,0),"")</f>
        <v/>
      </c>
      <c s="31"/>
      <c s="31"/>
      <c s="33"/>
    </row>
    <row r="137" spans="1:84" ht="21.75" customHeight="1" thickTop="1" thickBot="1">
      <c r="A137" s="63" t="str">
        <f t="shared" si="44" ref="A137:A200">IF($A136="","",IF(B136="","",$A136+1))</f>
        <v/>
      </c>
      <c s="64" t="str">
        <f t="shared" si="31"/>
        <v/>
      </c>
      <c s="65" t="str">
        <f t="shared" si="32"/>
        <v/>
      </c>
      <c s="66" t="str">
        <f t="shared" si="33"/>
        <v/>
      </c>
      <c s="67" t="str">
        <f t="shared" si="34"/>
        <v/>
      </c>
      <c s="67" t="str">
        <f t="shared" si="35"/>
        <v/>
      </c>
      <c s="68" t="str">
        <f t="shared" si="36"/>
        <v/>
      </c>
      <c s="69" t="str">
        <f t="shared" si="37"/>
        <v/>
      </c>
      <c s="99"/>
      <c s="82"/>
      <c s="72" t="str">
        <f t="shared" si="3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45" ref="BX137:BX200">G137</f>
        <v/>
      </c>
      <c s="81" t="str">
        <f t="shared" si="39"/>
        <v/>
      </c>
      <c s="31" t="str">
        <f t="shared" si="40"/>
        <v/>
      </c>
      <c s="31" t="str">
        <f t="shared" si="41"/>
        <v/>
      </c>
      <c s="31" t="str">
        <f t="shared" si="42"/>
        <v/>
      </c>
      <c s="31" t="str">
        <f t="shared" si="43"/>
        <v/>
      </c>
      <c s="31"/>
      <c s="31"/>
      <c s="33"/>
    </row>
    <row r="138" spans="1:84" ht="21.75" customHeight="1" thickTop="1" thickBot="1">
      <c r="A138" s="63" t="str">
        <f t="shared" si="44"/>
        <v/>
      </c>
      <c s="64" t="str">
        <f t="shared" si="31"/>
        <v/>
      </c>
      <c s="65" t="str">
        <f t="shared" si="32"/>
        <v/>
      </c>
      <c s="66" t="str">
        <f t="shared" si="33"/>
        <v/>
      </c>
      <c s="67" t="str">
        <f t="shared" si="34"/>
        <v/>
      </c>
      <c s="67" t="str">
        <f t="shared" si="35"/>
        <v/>
      </c>
      <c s="68" t="str">
        <f t="shared" si="36"/>
        <v/>
      </c>
      <c s="69" t="str">
        <f t="shared" si="37"/>
        <v/>
      </c>
      <c s="99"/>
      <c s="82"/>
      <c s="72" t="str">
        <f t="shared" si="3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45"/>
        <v/>
      </c>
      <c s="81" t="str">
        <f t="shared" si="39"/>
        <v/>
      </c>
      <c s="31" t="str">
        <f t="shared" si="40"/>
        <v/>
      </c>
      <c s="31" t="str">
        <f t="shared" si="41"/>
        <v/>
      </c>
      <c s="31" t="str">
        <f t="shared" si="42"/>
        <v/>
      </c>
      <c s="31" t="str">
        <f t="shared" si="43"/>
        <v/>
      </c>
      <c s="31"/>
      <c s="31"/>
      <c s="33"/>
    </row>
    <row r="139" spans="1:84" ht="21.75" customHeight="1" thickTop="1" thickBot="1">
      <c r="A139" s="63" t="str">
        <f t="shared" si="44"/>
        <v/>
      </c>
      <c s="64" t="str">
        <f t="shared" si="31"/>
        <v/>
      </c>
      <c s="65" t="str">
        <f t="shared" si="32"/>
        <v/>
      </c>
      <c s="66" t="str">
        <f t="shared" si="33"/>
        <v/>
      </c>
      <c s="67" t="str">
        <f t="shared" si="34"/>
        <v/>
      </c>
      <c s="67" t="str">
        <f t="shared" si="35"/>
        <v/>
      </c>
      <c s="68" t="str">
        <f t="shared" si="36"/>
        <v/>
      </c>
      <c s="69" t="str">
        <f t="shared" si="37"/>
        <v/>
      </c>
      <c s="99"/>
      <c s="82"/>
      <c s="72" t="str">
        <f t="shared" si="3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45"/>
        <v/>
      </c>
      <c s="81" t="str">
        <f t="shared" si="39"/>
        <v/>
      </c>
      <c s="31" t="str">
        <f t="shared" si="40"/>
        <v/>
      </c>
      <c s="31" t="str">
        <f t="shared" si="41"/>
        <v/>
      </c>
      <c s="31" t="str">
        <f t="shared" si="42"/>
        <v/>
      </c>
      <c s="31" t="str">
        <f t="shared" si="43"/>
        <v/>
      </c>
      <c s="31"/>
      <c s="31"/>
      <c s="33"/>
    </row>
    <row r="140" spans="1:84" ht="21.75" customHeight="1" thickTop="1" thickBot="1">
      <c r="A140" s="63" t="str">
        <f t="shared" si="44"/>
        <v/>
      </c>
      <c s="64" t="str">
        <f t="shared" si="31"/>
        <v/>
      </c>
      <c s="65" t="str">
        <f t="shared" si="32"/>
        <v/>
      </c>
      <c s="66" t="str">
        <f t="shared" si="33"/>
        <v/>
      </c>
      <c s="67" t="str">
        <f t="shared" si="34"/>
        <v/>
      </c>
      <c s="67" t="str">
        <f t="shared" si="35"/>
        <v/>
      </c>
      <c s="68" t="str">
        <f t="shared" si="36"/>
        <v/>
      </c>
      <c s="69" t="str">
        <f t="shared" si="37"/>
        <v/>
      </c>
      <c s="99"/>
      <c s="82"/>
      <c s="72" t="str">
        <f t="shared" si="3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45"/>
        <v/>
      </c>
      <c s="81" t="str">
        <f t="shared" si="39"/>
        <v/>
      </c>
      <c s="31" t="str">
        <f t="shared" si="40"/>
        <v/>
      </c>
      <c s="31" t="str">
        <f t="shared" si="41"/>
        <v/>
      </c>
      <c s="31" t="str">
        <f t="shared" si="42"/>
        <v/>
      </c>
      <c s="31" t="str">
        <f t="shared" si="43"/>
        <v/>
      </c>
      <c s="31"/>
      <c s="31"/>
      <c s="33"/>
    </row>
    <row r="141" spans="1:84" ht="21.75" customHeight="1" thickTop="1" thickBot="1">
      <c r="A141" s="63" t="str">
        <f t="shared" si="44"/>
        <v/>
      </c>
      <c s="64" t="str">
        <f t="shared" si="31"/>
        <v/>
      </c>
      <c s="65" t="str">
        <f t="shared" si="32"/>
        <v/>
      </c>
      <c s="66" t="str">
        <f t="shared" si="33"/>
        <v/>
      </c>
      <c s="67" t="str">
        <f t="shared" si="34"/>
        <v/>
      </c>
      <c s="67" t="str">
        <f t="shared" si="35"/>
        <v/>
      </c>
      <c s="68" t="str">
        <f t="shared" si="36"/>
        <v/>
      </c>
      <c s="69" t="str">
        <f t="shared" si="37"/>
        <v/>
      </c>
      <c s="99"/>
      <c s="82"/>
      <c s="72" t="str">
        <f t="shared" si="3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45"/>
        <v/>
      </c>
      <c s="81" t="str">
        <f t="shared" si="39"/>
        <v/>
      </c>
      <c s="31" t="str">
        <f t="shared" si="40"/>
        <v/>
      </c>
      <c s="31" t="str">
        <f t="shared" si="41"/>
        <v/>
      </c>
      <c s="31" t="str">
        <f t="shared" si="42"/>
        <v/>
      </c>
      <c s="31" t="str">
        <f t="shared" si="43"/>
        <v/>
      </c>
      <c s="31"/>
      <c s="31"/>
      <c s="33"/>
    </row>
    <row r="142" spans="1:84" ht="21.75" customHeight="1" thickTop="1" thickBot="1">
      <c r="A142" s="63" t="str">
        <f t="shared" si="44"/>
        <v/>
      </c>
      <c s="64" t="str">
        <f t="shared" si="31"/>
        <v/>
      </c>
      <c s="65" t="str">
        <f t="shared" si="32"/>
        <v/>
      </c>
      <c s="66" t="str">
        <f t="shared" si="33"/>
        <v/>
      </c>
      <c s="67" t="str">
        <f t="shared" si="34"/>
        <v/>
      </c>
      <c s="67" t="str">
        <f t="shared" si="35"/>
        <v/>
      </c>
      <c s="68" t="str">
        <f t="shared" si="36"/>
        <v/>
      </c>
      <c s="69" t="str">
        <f t="shared" si="37"/>
        <v/>
      </c>
      <c s="99"/>
      <c s="82"/>
      <c s="72" t="str">
        <f t="shared" si="3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45"/>
        <v/>
      </c>
      <c s="81" t="str">
        <f t="shared" si="39"/>
        <v/>
      </c>
      <c s="31" t="str">
        <f t="shared" si="40"/>
        <v/>
      </c>
      <c s="31" t="str">
        <f t="shared" si="41"/>
        <v/>
      </c>
      <c s="31" t="str">
        <f t="shared" si="42"/>
        <v/>
      </c>
      <c s="31" t="str">
        <f t="shared" si="43"/>
        <v/>
      </c>
      <c s="31"/>
      <c s="31"/>
      <c s="33"/>
    </row>
    <row r="143" spans="1:84" ht="21.75" customHeight="1" thickTop="1" thickBot="1">
      <c r="A143" s="63" t="str">
        <f t="shared" si="44"/>
        <v/>
      </c>
      <c s="64" t="str">
        <f t="shared" si="31"/>
        <v/>
      </c>
      <c s="65" t="str">
        <f t="shared" si="32"/>
        <v/>
      </c>
      <c s="66" t="str">
        <f t="shared" si="33"/>
        <v/>
      </c>
      <c s="67" t="str">
        <f t="shared" si="34"/>
        <v/>
      </c>
      <c s="67" t="str">
        <f t="shared" si="35"/>
        <v/>
      </c>
      <c s="68" t="str">
        <f t="shared" si="36"/>
        <v/>
      </c>
      <c s="69" t="str">
        <f t="shared" si="37"/>
        <v/>
      </c>
      <c s="99"/>
      <c s="82"/>
      <c s="72" t="str">
        <f t="shared" si="3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45"/>
        <v/>
      </c>
      <c s="81" t="str">
        <f t="shared" si="39"/>
        <v/>
      </c>
      <c s="31" t="str">
        <f t="shared" si="40"/>
        <v/>
      </c>
      <c s="31" t="str">
        <f t="shared" si="41"/>
        <v/>
      </c>
      <c s="31" t="str">
        <f t="shared" si="42"/>
        <v/>
      </c>
      <c s="31" t="str">
        <f t="shared" si="43"/>
        <v/>
      </c>
      <c s="31"/>
      <c s="31"/>
      <c s="33"/>
    </row>
    <row r="144" spans="1:84" ht="21.75" customHeight="1" thickTop="1" thickBot="1">
      <c r="A144" s="63" t="str">
        <f t="shared" si="44"/>
        <v/>
      </c>
      <c s="64" t="str">
        <f t="shared" si="31"/>
        <v/>
      </c>
      <c s="65" t="str">
        <f t="shared" si="32"/>
        <v/>
      </c>
      <c s="66" t="str">
        <f t="shared" si="33"/>
        <v/>
      </c>
      <c s="67" t="str">
        <f t="shared" si="34"/>
        <v/>
      </c>
      <c s="67" t="str">
        <f t="shared" si="35"/>
        <v/>
      </c>
      <c s="68" t="str">
        <f t="shared" si="36"/>
        <v/>
      </c>
      <c s="69" t="str">
        <f t="shared" si="37"/>
        <v/>
      </c>
      <c s="99"/>
      <c s="82"/>
      <c s="72" t="str">
        <f t="shared" si="3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45"/>
        <v/>
      </c>
      <c s="81" t="str">
        <f t="shared" si="39"/>
        <v/>
      </c>
      <c s="31" t="str">
        <f t="shared" si="40"/>
        <v/>
      </c>
      <c s="31" t="str">
        <f t="shared" si="41"/>
        <v/>
      </c>
      <c s="31" t="str">
        <f t="shared" si="42"/>
        <v/>
      </c>
      <c s="31" t="str">
        <f t="shared" si="43"/>
        <v/>
      </c>
      <c s="31"/>
      <c s="31"/>
      <c s="33"/>
    </row>
    <row r="145" spans="1:84" ht="21.75" customHeight="1" thickTop="1" thickBot="1">
      <c r="A145" s="63" t="str">
        <f t="shared" si="44"/>
        <v/>
      </c>
      <c s="64" t="str">
        <f t="shared" si="31"/>
        <v/>
      </c>
      <c s="65" t="str">
        <f t="shared" si="32"/>
        <v/>
      </c>
      <c s="66" t="str">
        <f t="shared" si="33"/>
        <v/>
      </c>
      <c s="67" t="str">
        <f t="shared" si="34"/>
        <v/>
      </c>
      <c s="67" t="str">
        <f t="shared" si="35"/>
        <v/>
      </c>
      <c s="68" t="str">
        <f t="shared" si="36"/>
        <v/>
      </c>
      <c s="69" t="str">
        <f t="shared" si="37"/>
        <v/>
      </c>
      <c s="99"/>
      <c s="82"/>
      <c s="72" t="str">
        <f t="shared" si="3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45"/>
        <v/>
      </c>
      <c s="81" t="str">
        <f t="shared" si="39"/>
        <v/>
      </c>
      <c s="31" t="str">
        <f t="shared" si="40"/>
        <v/>
      </c>
      <c s="31" t="str">
        <f t="shared" si="41"/>
        <v/>
      </c>
      <c s="31" t="str">
        <f t="shared" si="42"/>
        <v/>
      </c>
      <c s="31" t="str">
        <f t="shared" si="43"/>
        <v/>
      </c>
      <c s="31"/>
      <c s="31"/>
      <c s="33"/>
    </row>
    <row r="146" spans="1:84" ht="21.75" customHeight="1" thickTop="1" thickBot="1">
      <c r="A146" s="63" t="str">
        <f t="shared" si="44"/>
        <v/>
      </c>
      <c s="64" t="str">
        <f t="shared" si="31"/>
        <v/>
      </c>
      <c s="65" t="str">
        <f t="shared" si="32"/>
        <v/>
      </c>
      <c s="66" t="str">
        <f t="shared" si="33"/>
        <v/>
      </c>
      <c s="67" t="str">
        <f t="shared" si="34"/>
        <v/>
      </c>
      <c s="67" t="str">
        <f t="shared" si="35"/>
        <v/>
      </c>
      <c s="68" t="str">
        <f t="shared" si="36"/>
        <v/>
      </c>
      <c s="69" t="str">
        <f t="shared" si="37"/>
        <v/>
      </c>
      <c s="99"/>
      <c s="82"/>
      <c s="72" t="str">
        <f t="shared" si="3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45"/>
        <v/>
      </c>
      <c s="81" t="str">
        <f t="shared" si="39"/>
        <v/>
      </c>
      <c s="31" t="str">
        <f t="shared" si="40"/>
        <v/>
      </c>
      <c s="31" t="str">
        <f t="shared" si="41"/>
        <v/>
      </c>
      <c s="31" t="str">
        <f t="shared" si="42"/>
        <v/>
      </c>
      <c s="31" t="str">
        <f t="shared" si="43"/>
        <v/>
      </c>
      <c s="31"/>
      <c s="31"/>
      <c s="33"/>
    </row>
    <row r="147" spans="1:84" ht="21.75" customHeight="1" thickTop="1" thickBot="1">
      <c r="A147" s="63" t="str">
        <f t="shared" si="44"/>
        <v/>
      </c>
      <c s="64" t="str">
        <f t="shared" si="31"/>
        <v/>
      </c>
      <c s="65" t="str">
        <f t="shared" si="32"/>
        <v/>
      </c>
      <c s="66" t="str">
        <f t="shared" si="33"/>
        <v/>
      </c>
      <c s="67" t="str">
        <f t="shared" si="34"/>
        <v/>
      </c>
      <c s="67" t="str">
        <f t="shared" si="35"/>
        <v/>
      </c>
      <c s="68" t="str">
        <f t="shared" si="36"/>
        <v/>
      </c>
      <c s="69" t="str">
        <f t="shared" si="37"/>
        <v/>
      </c>
      <c s="99"/>
      <c s="82"/>
      <c s="72" t="str">
        <f t="shared" si="3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45"/>
        <v/>
      </c>
      <c s="81" t="str">
        <f t="shared" si="39"/>
        <v/>
      </c>
      <c s="31" t="str">
        <f t="shared" si="40"/>
        <v/>
      </c>
      <c s="31" t="str">
        <f t="shared" si="41"/>
        <v/>
      </c>
      <c s="31" t="str">
        <f t="shared" si="42"/>
        <v/>
      </c>
      <c s="31" t="str">
        <f t="shared" si="43"/>
        <v/>
      </c>
      <c s="31"/>
      <c s="31"/>
      <c s="33"/>
    </row>
    <row r="148" spans="1:84" ht="21.75" customHeight="1" thickTop="1" thickBot="1">
      <c r="A148" s="63" t="str">
        <f t="shared" si="44"/>
        <v/>
      </c>
      <c s="64" t="str">
        <f t="shared" si="31"/>
        <v/>
      </c>
      <c s="65" t="str">
        <f t="shared" si="32"/>
        <v/>
      </c>
      <c s="66" t="str">
        <f t="shared" si="33"/>
        <v/>
      </c>
      <c s="67" t="str">
        <f t="shared" si="34"/>
        <v/>
      </c>
      <c s="67" t="str">
        <f t="shared" si="35"/>
        <v/>
      </c>
      <c s="68" t="str">
        <f t="shared" si="36"/>
        <v/>
      </c>
      <c s="69" t="str">
        <f t="shared" si="37"/>
        <v/>
      </c>
      <c s="99"/>
      <c s="82"/>
      <c s="72" t="str">
        <f t="shared" si="3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45"/>
        <v/>
      </c>
      <c s="81" t="str">
        <f t="shared" si="39"/>
        <v/>
      </c>
      <c s="31" t="str">
        <f t="shared" si="40"/>
        <v/>
      </c>
      <c s="31" t="str">
        <f t="shared" si="41"/>
        <v/>
      </c>
      <c s="31" t="str">
        <f t="shared" si="42"/>
        <v/>
      </c>
      <c s="31" t="str">
        <f t="shared" si="43"/>
        <v/>
      </c>
      <c s="31"/>
      <c s="31"/>
      <c s="33"/>
    </row>
    <row r="149" spans="1:84" ht="21.75" customHeight="1" thickTop="1" thickBot="1">
      <c r="A149" s="63" t="str">
        <f t="shared" si="44"/>
        <v/>
      </c>
      <c s="64" t="str">
        <f t="shared" si="31"/>
        <v/>
      </c>
      <c s="65" t="str">
        <f t="shared" si="32"/>
        <v/>
      </c>
      <c s="66" t="str">
        <f t="shared" si="33"/>
        <v/>
      </c>
      <c s="67" t="str">
        <f t="shared" si="34"/>
        <v/>
      </c>
      <c s="67" t="str">
        <f t="shared" si="35"/>
        <v/>
      </c>
      <c s="68" t="str">
        <f t="shared" si="36"/>
        <v/>
      </c>
      <c s="69" t="str">
        <f t="shared" si="37"/>
        <v/>
      </c>
      <c s="99"/>
      <c s="82"/>
      <c s="72" t="str">
        <f t="shared" si="3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45"/>
        <v/>
      </c>
      <c s="81" t="str">
        <f t="shared" si="39"/>
        <v/>
      </c>
      <c s="31" t="str">
        <f t="shared" si="40"/>
        <v/>
      </c>
      <c s="31" t="str">
        <f t="shared" si="41"/>
        <v/>
      </c>
      <c s="31" t="str">
        <f t="shared" si="42"/>
        <v/>
      </c>
      <c s="31" t="str">
        <f t="shared" si="43"/>
        <v/>
      </c>
      <c s="31"/>
      <c s="31"/>
      <c s="33"/>
    </row>
    <row r="150" spans="1:84" ht="21.75" customHeight="1" thickTop="1" thickBot="1">
      <c r="A150" s="63" t="str">
        <f t="shared" si="44"/>
        <v/>
      </c>
      <c s="64" t="str">
        <f t="shared" si="31"/>
        <v/>
      </c>
      <c s="65" t="str">
        <f t="shared" si="32"/>
        <v/>
      </c>
      <c s="66" t="str">
        <f t="shared" si="33"/>
        <v/>
      </c>
      <c s="67" t="str">
        <f t="shared" si="34"/>
        <v/>
      </c>
      <c s="67" t="str">
        <f t="shared" si="35"/>
        <v/>
      </c>
      <c s="68" t="str">
        <f t="shared" si="36"/>
        <v/>
      </c>
      <c s="69" t="str">
        <f t="shared" si="37"/>
        <v/>
      </c>
      <c s="99"/>
      <c s="82"/>
      <c s="72" t="str">
        <f t="shared" si="3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45"/>
        <v/>
      </c>
      <c s="81" t="str">
        <f t="shared" si="39"/>
        <v/>
      </c>
      <c s="31" t="str">
        <f t="shared" si="40"/>
        <v/>
      </c>
      <c s="31" t="str">
        <f t="shared" si="41"/>
        <v/>
      </c>
      <c s="31" t="str">
        <f t="shared" si="42"/>
        <v/>
      </c>
      <c s="31" t="str">
        <f t="shared" si="43"/>
        <v/>
      </c>
      <c s="31"/>
      <c s="31"/>
      <c s="33"/>
    </row>
    <row r="151" spans="1:84" ht="21.75" customHeight="1" thickTop="1" thickBot="1">
      <c r="A151" s="63" t="str">
        <f t="shared" si="44"/>
        <v/>
      </c>
      <c s="64" t="str">
        <f t="shared" si="31"/>
        <v/>
      </c>
      <c s="65" t="str">
        <f t="shared" si="32"/>
        <v/>
      </c>
      <c s="66" t="str">
        <f t="shared" si="33"/>
        <v/>
      </c>
      <c s="67" t="str">
        <f t="shared" si="34"/>
        <v/>
      </c>
      <c s="67" t="str">
        <f t="shared" si="35"/>
        <v/>
      </c>
      <c s="68" t="str">
        <f t="shared" si="36"/>
        <v/>
      </c>
      <c s="69" t="str">
        <f t="shared" si="37"/>
        <v/>
      </c>
      <c s="99"/>
      <c s="82"/>
      <c s="72" t="str">
        <f t="shared" si="3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45"/>
        <v/>
      </c>
      <c s="81" t="str">
        <f t="shared" si="39"/>
        <v/>
      </c>
      <c s="31" t="str">
        <f t="shared" si="40"/>
        <v/>
      </c>
      <c s="31" t="str">
        <f t="shared" si="41"/>
        <v/>
      </c>
      <c s="31" t="str">
        <f t="shared" si="42"/>
        <v/>
      </c>
      <c s="31" t="str">
        <f t="shared" si="43"/>
        <v/>
      </c>
      <c s="31"/>
      <c s="31"/>
      <c s="33"/>
    </row>
    <row r="152" spans="1:84" ht="21.75" customHeight="1" thickTop="1" thickBot="1">
      <c r="A152" s="63" t="str">
        <f t="shared" si="44"/>
        <v/>
      </c>
      <c s="64" t="str">
        <f t="shared" si="31"/>
        <v/>
      </c>
      <c s="65" t="str">
        <f t="shared" si="32"/>
        <v/>
      </c>
      <c s="66" t="str">
        <f t="shared" si="33"/>
        <v/>
      </c>
      <c s="67" t="str">
        <f t="shared" si="34"/>
        <v/>
      </c>
      <c s="67" t="str">
        <f t="shared" si="35"/>
        <v/>
      </c>
      <c s="68" t="str">
        <f t="shared" si="36"/>
        <v/>
      </c>
      <c s="69" t="str">
        <f t="shared" si="37"/>
        <v/>
      </c>
      <c s="99"/>
      <c s="82"/>
      <c s="72" t="str">
        <f t="shared" si="3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45"/>
        <v/>
      </c>
      <c s="81" t="str">
        <f t="shared" si="39"/>
        <v/>
      </c>
      <c s="31" t="str">
        <f t="shared" si="40"/>
        <v/>
      </c>
      <c s="31" t="str">
        <f t="shared" si="41"/>
        <v/>
      </c>
      <c s="31" t="str">
        <f t="shared" si="42"/>
        <v/>
      </c>
      <c s="31" t="str">
        <f t="shared" si="43"/>
        <v/>
      </c>
      <c s="31"/>
      <c s="31"/>
      <c s="33"/>
    </row>
    <row r="153" spans="1:84" ht="21.75" customHeight="1" thickTop="1" thickBot="1">
      <c r="A153" s="63" t="str">
        <f t="shared" si="44"/>
        <v/>
      </c>
      <c s="64" t="str">
        <f t="shared" si="31"/>
        <v/>
      </c>
      <c s="65" t="str">
        <f t="shared" si="32"/>
        <v/>
      </c>
      <c s="66" t="str">
        <f t="shared" si="33"/>
        <v/>
      </c>
      <c s="67" t="str">
        <f t="shared" si="34"/>
        <v/>
      </c>
      <c s="67" t="str">
        <f t="shared" si="35"/>
        <v/>
      </c>
      <c s="68" t="str">
        <f t="shared" si="36"/>
        <v/>
      </c>
      <c s="69" t="str">
        <f t="shared" si="37"/>
        <v/>
      </c>
      <c s="99"/>
      <c s="82"/>
      <c s="72" t="str">
        <f t="shared" si="3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45"/>
        <v/>
      </c>
      <c s="81" t="str">
        <f t="shared" si="39"/>
        <v/>
      </c>
      <c s="31" t="str">
        <f t="shared" si="40"/>
        <v/>
      </c>
      <c s="31" t="str">
        <f t="shared" si="41"/>
        <v/>
      </c>
      <c s="31" t="str">
        <f t="shared" si="42"/>
        <v/>
      </c>
      <c s="31" t="str">
        <f t="shared" si="43"/>
        <v/>
      </c>
      <c s="31"/>
      <c s="31"/>
      <c s="33"/>
    </row>
    <row r="154" spans="1:84" ht="21.75" customHeight="1" thickTop="1" thickBot="1">
      <c r="A154" s="63" t="str">
        <f t="shared" si="44"/>
        <v/>
      </c>
      <c s="64" t="str">
        <f t="shared" si="31"/>
        <v/>
      </c>
      <c s="65" t="str">
        <f t="shared" si="32"/>
        <v/>
      </c>
      <c s="66" t="str">
        <f t="shared" si="33"/>
        <v/>
      </c>
      <c s="67" t="str">
        <f t="shared" si="34"/>
        <v/>
      </c>
      <c s="67" t="str">
        <f t="shared" si="35"/>
        <v/>
      </c>
      <c s="68" t="str">
        <f t="shared" si="36"/>
        <v/>
      </c>
      <c s="69" t="str">
        <f t="shared" si="37"/>
        <v/>
      </c>
      <c s="99"/>
      <c s="82"/>
      <c s="72" t="str">
        <f t="shared" si="3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45"/>
        <v/>
      </c>
      <c s="81" t="str">
        <f t="shared" si="39"/>
        <v/>
      </c>
      <c s="31" t="str">
        <f t="shared" si="40"/>
        <v/>
      </c>
      <c s="31" t="str">
        <f t="shared" si="41"/>
        <v/>
      </c>
      <c s="31" t="str">
        <f t="shared" si="42"/>
        <v/>
      </c>
      <c s="31" t="str">
        <f t="shared" si="43"/>
        <v/>
      </c>
      <c s="31"/>
      <c s="31"/>
      <c s="33"/>
    </row>
    <row r="155" spans="1:84" ht="21.75" customHeight="1" thickTop="1" thickBot="1">
      <c r="A155" s="63" t="str">
        <f t="shared" si="44"/>
        <v/>
      </c>
      <c s="64" t="str">
        <f t="shared" si="31"/>
        <v/>
      </c>
      <c s="65" t="str">
        <f t="shared" si="32"/>
        <v/>
      </c>
      <c s="66" t="str">
        <f t="shared" si="33"/>
        <v/>
      </c>
      <c s="67" t="str">
        <f t="shared" si="34"/>
        <v/>
      </c>
      <c s="67" t="str">
        <f t="shared" si="35"/>
        <v/>
      </c>
      <c s="68" t="str">
        <f t="shared" si="36"/>
        <v/>
      </c>
      <c s="69" t="str">
        <f t="shared" si="37"/>
        <v/>
      </c>
      <c s="99"/>
      <c s="82"/>
      <c s="72" t="str">
        <f t="shared" si="3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45"/>
        <v/>
      </c>
      <c s="81" t="str">
        <f t="shared" si="39"/>
        <v/>
      </c>
      <c s="31" t="str">
        <f t="shared" si="40"/>
        <v/>
      </c>
      <c s="31" t="str">
        <f t="shared" si="41"/>
        <v/>
      </c>
      <c s="31" t="str">
        <f t="shared" si="42"/>
        <v/>
      </c>
      <c s="31" t="str">
        <f t="shared" si="43"/>
        <v/>
      </c>
      <c s="31"/>
      <c s="31"/>
      <c s="33"/>
    </row>
    <row r="156" spans="1:84" ht="21.75" customHeight="1" thickTop="1" thickBot="1">
      <c r="A156" s="63" t="str">
        <f t="shared" si="44"/>
        <v/>
      </c>
      <c s="64" t="str">
        <f t="shared" si="31"/>
        <v/>
      </c>
      <c s="65" t="str">
        <f t="shared" si="32"/>
        <v/>
      </c>
      <c s="66" t="str">
        <f t="shared" si="33"/>
        <v/>
      </c>
      <c s="67" t="str">
        <f t="shared" si="34"/>
        <v/>
      </c>
      <c s="67" t="str">
        <f t="shared" si="35"/>
        <v/>
      </c>
      <c s="68" t="str">
        <f t="shared" si="36"/>
        <v/>
      </c>
      <c s="69" t="str">
        <f t="shared" si="37"/>
        <v/>
      </c>
      <c s="99"/>
      <c s="82"/>
      <c s="72" t="str">
        <f t="shared" si="3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45"/>
        <v/>
      </c>
      <c s="81" t="str">
        <f t="shared" si="39"/>
        <v/>
      </c>
      <c s="31" t="str">
        <f t="shared" si="40"/>
        <v/>
      </c>
      <c s="31" t="str">
        <f t="shared" si="41"/>
        <v/>
      </c>
      <c s="31" t="str">
        <f t="shared" si="42"/>
        <v/>
      </c>
      <c s="31" t="str">
        <f t="shared" si="43"/>
        <v/>
      </c>
      <c s="31"/>
      <c s="31"/>
      <c s="33"/>
    </row>
    <row r="157" spans="1:84" ht="21.75" customHeight="1" thickTop="1" thickBot="1">
      <c r="A157" s="63" t="str">
        <f t="shared" si="44"/>
        <v/>
      </c>
      <c s="64" t="str">
        <f t="shared" si="31"/>
        <v/>
      </c>
      <c s="65" t="str">
        <f t="shared" si="32"/>
        <v/>
      </c>
      <c s="66" t="str">
        <f t="shared" si="33"/>
        <v/>
      </c>
      <c s="67" t="str">
        <f t="shared" si="34"/>
        <v/>
      </c>
      <c s="67" t="str">
        <f t="shared" si="35"/>
        <v/>
      </c>
      <c s="68" t="str">
        <f t="shared" si="36"/>
        <v/>
      </c>
      <c s="69" t="str">
        <f t="shared" si="37"/>
        <v/>
      </c>
      <c s="99"/>
      <c s="82"/>
      <c s="72" t="str">
        <f t="shared" si="3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45"/>
        <v/>
      </c>
      <c s="81" t="str">
        <f t="shared" si="39"/>
        <v/>
      </c>
      <c s="31" t="str">
        <f t="shared" si="40"/>
        <v/>
      </c>
      <c s="31" t="str">
        <f t="shared" si="41"/>
        <v/>
      </c>
      <c s="31" t="str">
        <f t="shared" si="42"/>
        <v/>
      </c>
      <c s="31" t="str">
        <f t="shared" si="43"/>
        <v/>
      </c>
      <c s="31"/>
      <c s="31"/>
      <c s="33"/>
    </row>
    <row r="158" spans="1:84" ht="21.75" customHeight="1" thickTop="1" thickBot="1">
      <c r="A158" s="63" t="str">
        <f t="shared" si="44"/>
        <v/>
      </c>
      <c s="64" t="str">
        <f t="shared" si="31"/>
        <v/>
      </c>
      <c s="65" t="str">
        <f t="shared" si="32"/>
        <v/>
      </c>
      <c s="66" t="str">
        <f t="shared" si="33"/>
        <v/>
      </c>
      <c s="67" t="str">
        <f t="shared" si="34"/>
        <v/>
      </c>
      <c s="67" t="str">
        <f t="shared" si="35"/>
        <v/>
      </c>
      <c s="68" t="str">
        <f t="shared" si="36"/>
        <v/>
      </c>
      <c s="69" t="str">
        <f t="shared" si="37"/>
        <v/>
      </c>
      <c s="99"/>
      <c s="82"/>
      <c s="72" t="str">
        <f t="shared" si="3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45"/>
        <v/>
      </c>
      <c s="81" t="str">
        <f t="shared" si="39"/>
        <v/>
      </c>
      <c s="31" t="str">
        <f t="shared" si="40"/>
        <v/>
      </c>
      <c s="31" t="str">
        <f t="shared" si="41"/>
        <v/>
      </c>
      <c s="31" t="str">
        <f t="shared" si="42"/>
        <v/>
      </c>
      <c s="31" t="str">
        <f t="shared" si="43"/>
        <v/>
      </c>
      <c s="31"/>
      <c s="31"/>
      <c s="33"/>
    </row>
    <row r="159" spans="1:84" ht="21.75" customHeight="1" thickTop="1" thickBot="1">
      <c r="A159" s="63" t="str">
        <f t="shared" si="44"/>
        <v/>
      </c>
      <c s="64" t="str">
        <f t="shared" si="31"/>
        <v/>
      </c>
      <c s="65" t="str">
        <f t="shared" si="32"/>
        <v/>
      </c>
      <c s="66" t="str">
        <f t="shared" si="33"/>
        <v/>
      </c>
      <c s="67" t="str">
        <f t="shared" si="34"/>
        <v/>
      </c>
      <c s="67" t="str">
        <f t="shared" si="35"/>
        <v/>
      </c>
      <c s="68" t="str">
        <f t="shared" si="36"/>
        <v/>
      </c>
      <c s="69" t="str">
        <f t="shared" si="37"/>
        <v/>
      </c>
      <c s="99"/>
      <c s="82"/>
      <c s="72" t="str">
        <f t="shared" si="3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45"/>
        <v/>
      </c>
      <c s="81" t="str">
        <f t="shared" si="39"/>
        <v/>
      </c>
      <c s="31" t="str">
        <f t="shared" si="40"/>
        <v/>
      </c>
      <c s="31" t="str">
        <f t="shared" si="41"/>
        <v/>
      </c>
      <c s="31" t="str">
        <f t="shared" si="42"/>
        <v/>
      </c>
      <c s="31" t="str">
        <f t="shared" si="43"/>
        <v/>
      </c>
      <c s="31"/>
      <c s="31"/>
      <c s="33"/>
    </row>
    <row r="160" spans="1:84" ht="21.75" customHeight="1" thickTop="1" thickBot="1">
      <c r="A160" s="63" t="str">
        <f t="shared" si="44"/>
        <v/>
      </c>
      <c s="64" t="str">
        <f t="shared" si="31"/>
        <v/>
      </c>
      <c s="65" t="str">
        <f t="shared" si="32"/>
        <v/>
      </c>
      <c s="66" t="str">
        <f t="shared" si="33"/>
        <v/>
      </c>
      <c s="67" t="str">
        <f t="shared" si="34"/>
        <v/>
      </c>
      <c s="67" t="str">
        <f t="shared" si="35"/>
        <v/>
      </c>
      <c s="68" t="str">
        <f t="shared" si="36"/>
        <v/>
      </c>
      <c s="69" t="str">
        <f t="shared" si="37"/>
        <v/>
      </c>
      <c s="99"/>
      <c s="82"/>
      <c s="72" t="str">
        <f t="shared" si="3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45"/>
        <v/>
      </c>
      <c s="81" t="str">
        <f t="shared" si="39"/>
        <v/>
      </c>
      <c s="31" t="str">
        <f t="shared" si="40"/>
        <v/>
      </c>
      <c s="31" t="str">
        <f t="shared" si="41"/>
        <v/>
      </c>
      <c s="31" t="str">
        <f t="shared" si="42"/>
        <v/>
      </c>
      <c s="31" t="str">
        <f t="shared" si="43"/>
        <v/>
      </c>
      <c s="31"/>
      <c s="31"/>
      <c s="33"/>
    </row>
    <row r="161" spans="1:84" ht="21.75" customHeight="1" thickTop="1" thickBot="1">
      <c r="A161" s="63" t="str">
        <f t="shared" si="44"/>
        <v/>
      </c>
      <c s="64" t="str">
        <f t="shared" si="31"/>
        <v/>
      </c>
      <c s="65" t="str">
        <f t="shared" si="32"/>
        <v/>
      </c>
      <c s="66" t="str">
        <f t="shared" si="33"/>
        <v/>
      </c>
      <c s="67" t="str">
        <f t="shared" si="34"/>
        <v/>
      </c>
      <c s="67" t="str">
        <f t="shared" si="35"/>
        <v/>
      </c>
      <c s="68" t="str">
        <f t="shared" si="36"/>
        <v/>
      </c>
      <c s="69" t="str">
        <f t="shared" si="37"/>
        <v/>
      </c>
      <c s="99"/>
      <c s="82"/>
      <c s="72" t="str">
        <f t="shared" si="3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45"/>
        <v/>
      </c>
      <c s="81" t="str">
        <f t="shared" si="39"/>
        <v/>
      </c>
      <c s="31" t="str">
        <f t="shared" si="40"/>
        <v/>
      </c>
      <c s="31" t="str">
        <f t="shared" si="41"/>
        <v/>
      </c>
      <c s="31" t="str">
        <f t="shared" si="42"/>
        <v/>
      </c>
      <c s="31" t="str">
        <f t="shared" si="43"/>
        <v/>
      </c>
      <c s="31"/>
      <c s="31"/>
      <c s="33"/>
    </row>
    <row r="162" spans="1:84" ht="21.75" customHeight="1" thickTop="1" thickBot="1">
      <c r="A162" s="63" t="str">
        <f t="shared" si="44"/>
        <v/>
      </c>
      <c s="64" t="str">
        <f t="shared" si="31"/>
        <v/>
      </c>
      <c s="65" t="str">
        <f t="shared" si="32"/>
        <v/>
      </c>
      <c s="66" t="str">
        <f t="shared" si="33"/>
        <v/>
      </c>
      <c s="67" t="str">
        <f t="shared" si="34"/>
        <v/>
      </c>
      <c s="67" t="str">
        <f t="shared" si="35"/>
        <v/>
      </c>
      <c s="68" t="str">
        <f t="shared" si="36"/>
        <v/>
      </c>
      <c s="69" t="str">
        <f t="shared" si="37"/>
        <v/>
      </c>
      <c s="99"/>
      <c s="82"/>
      <c s="72" t="str">
        <f t="shared" si="3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45"/>
        <v/>
      </c>
      <c s="81" t="str">
        <f t="shared" si="39"/>
        <v/>
      </c>
      <c s="31" t="str">
        <f t="shared" si="40"/>
        <v/>
      </c>
      <c s="31" t="str">
        <f t="shared" si="41"/>
        <v/>
      </c>
      <c s="31" t="str">
        <f t="shared" si="42"/>
        <v/>
      </c>
      <c s="31" t="str">
        <f t="shared" si="43"/>
        <v/>
      </c>
      <c s="31"/>
      <c s="31"/>
      <c s="33"/>
    </row>
    <row r="163" spans="1:84" ht="21.75" customHeight="1" thickTop="1" thickBot="1">
      <c r="A163" s="63" t="str">
        <f t="shared" si="44"/>
        <v/>
      </c>
      <c s="64" t="str">
        <f t="shared" si="31"/>
        <v/>
      </c>
      <c s="65" t="str">
        <f t="shared" si="32"/>
        <v/>
      </c>
      <c s="66" t="str">
        <f t="shared" si="33"/>
        <v/>
      </c>
      <c s="67" t="str">
        <f t="shared" si="34"/>
        <v/>
      </c>
      <c s="67" t="str">
        <f t="shared" si="35"/>
        <v/>
      </c>
      <c s="68" t="str">
        <f t="shared" si="36"/>
        <v/>
      </c>
      <c s="69" t="str">
        <f t="shared" si="37"/>
        <v/>
      </c>
      <c s="99"/>
      <c s="82"/>
      <c s="72" t="str">
        <f t="shared" si="3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45"/>
        <v/>
      </c>
      <c s="81" t="str">
        <f t="shared" si="39"/>
        <v/>
      </c>
      <c s="31" t="str">
        <f t="shared" si="40"/>
        <v/>
      </c>
      <c s="31" t="str">
        <f t="shared" si="41"/>
        <v/>
      </c>
      <c s="31" t="str">
        <f t="shared" si="42"/>
        <v/>
      </c>
      <c s="31" t="str">
        <f t="shared" si="43"/>
        <v/>
      </c>
      <c s="31"/>
      <c s="31"/>
      <c s="33"/>
    </row>
    <row r="164" spans="1:84" ht="21.75" customHeight="1" thickTop="1" thickBot="1">
      <c r="A164" s="63" t="str">
        <f t="shared" si="44"/>
        <v/>
      </c>
      <c s="64" t="str">
        <f t="shared" si="31"/>
        <v/>
      </c>
      <c s="65" t="str">
        <f t="shared" si="32"/>
        <v/>
      </c>
      <c s="66" t="str">
        <f t="shared" si="33"/>
        <v/>
      </c>
      <c s="67" t="str">
        <f t="shared" si="34"/>
        <v/>
      </c>
      <c s="67" t="str">
        <f t="shared" si="35"/>
        <v/>
      </c>
      <c s="68" t="str">
        <f t="shared" si="36"/>
        <v/>
      </c>
      <c s="69" t="str">
        <f t="shared" si="37"/>
        <v/>
      </c>
      <c s="99"/>
      <c s="82"/>
      <c s="72" t="str">
        <f t="shared" si="3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45"/>
        <v/>
      </c>
      <c s="81" t="str">
        <f t="shared" si="39"/>
        <v/>
      </c>
      <c s="31" t="str">
        <f t="shared" si="40"/>
        <v/>
      </c>
      <c s="31" t="str">
        <f t="shared" si="41"/>
        <v/>
      </c>
      <c s="31" t="str">
        <f t="shared" si="42"/>
        <v/>
      </c>
      <c s="31" t="str">
        <f t="shared" si="43"/>
        <v/>
      </c>
      <c s="31"/>
      <c s="31"/>
      <c s="33"/>
    </row>
    <row r="165" spans="1:84" ht="21.75" customHeight="1" thickTop="1" thickBot="1">
      <c r="A165" s="63" t="str">
        <f t="shared" si="44"/>
        <v/>
      </c>
      <c s="64" t="str">
        <f t="shared" si="31"/>
        <v/>
      </c>
      <c s="65" t="str">
        <f t="shared" si="32"/>
        <v/>
      </c>
      <c s="66" t="str">
        <f t="shared" si="33"/>
        <v/>
      </c>
      <c s="67" t="str">
        <f t="shared" si="34"/>
        <v/>
      </c>
      <c s="67" t="str">
        <f t="shared" si="35"/>
        <v/>
      </c>
      <c s="68" t="str">
        <f t="shared" si="36"/>
        <v/>
      </c>
      <c s="69" t="str">
        <f t="shared" si="37"/>
        <v/>
      </c>
      <c s="99"/>
      <c s="82"/>
      <c s="72" t="str">
        <f t="shared" si="3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45"/>
        <v/>
      </c>
      <c s="81" t="str">
        <f t="shared" si="39"/>
        <v/>
      </c>
      <c s="31" t="str">
        <f t="shared" si="40"/>
        <v/>
      </c>
      <c s="31" t="str">
        <f t="shared" si="41"/>
        <v/>
      </c>
      <c s="31" t="str">
        <f t="shared" si="42"/>
        <v/>
      </c>
      <c s="31" t="str">
        <f t="shared" si="43"/>
        <v/>
      </c>
      <c s="31"/>
      <c s="31"/>
      <c s="33"/>
    </row>
    <row r="166" spans="1:84" ht="21.75" customHeight="1" thickTop="1" thickBot="1">
      <c r="A166" s="63" t="str">
        <f t="shared" si="44"/>
        <v/>
      </c>
      <c s="64" t="str">
        <f t="shared" si="31"/>
        <v/>
      </c>
      <c s="65" t="str">
        <f t="shared" si="32"/>
        <v/>
      </c>
      <c s="66" t="str">
        <f t="shared" si="33"/>
        <v/>
      </c>
      <c s="67" t="str">
        <f t="shared" si="34"/>
        <v/>
      </c>
      <c s="67" t="str">
        <f t="shared" si="35"/>
        <v/>
      </c>
      <c s="68" t="str">
        <f t="shared" si="36"/>
        <v/>
      </c>
      <c s="69" t="str">
        <f t="shared" si="37"/>
        <v/>
      </c>
      <c s="99"/>
      <c s="82"/>
      <c s="72" t="str">
        <f t="shared" si="3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45"/>
        <v/>
      </c>
      <c s="81" t="str">
        <f t="shared" si="39"/>
        <v/>
      </c>
      <c s="31" t="str">
        <f t="shared" si="40"/>
        <v/>
      </c>
      <c s="31" t="str">
        <f t="shared" si="41"/>
        <v/>
      </c>
      <c s="31" t="str">
        <f t="shared" si="42"/>
        <v/>
      </c>
      <c s="31" t="str">
        <f t="shared" si="43"/>
        <v/>
      </c>
      <c s="31"/>
      <c s="31"/>
      <c s="33"/>
    </row>
    <row r="167" spans="1:84" ht="21.75" customHeight="1" thickTop="1" thickBot="1">
      <c r="A167" s="63" t="str">
        <f t="shared" si="44"/>
        <v/>
      </c>
      <c s="64" t="str">
        <f t="shared" si="31"/>
        <v/>
      </c>
      <c s="65" t="str">
        <f t="shared" si="32"/>
        <v/>
      </c>
      <c s="66" t="str">
        <f t="shared" si="33"/>
        <v/>
      </c>
      <c s="67" t="str">
        <f t="shared" si="34"/>
        <v/>
      </c>
      <c s="67" t="str">
        <f t="shared" si="35"/>
        <v/>
      </c>
      <c s="68" t="str">
        <f t="shared" si="36"/>
        <v/>
      </c>
      <c s="69" t="str">
        <f t="shared" si="37"/>
        <v/>
      </c>
      <c s="99"/>
      <c s="82"/>
      <c s="72" t="str">
        <f t="shared" si="3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45"/>
        <v/>
      </c>
      <c s="81" t="str">
        <f t="shared" si="39"/>
        <v/>
      </c>
      <c s="31" t="str">
        <f t="shared" si="40"/>
        <v/>
      </c>
      <c s="31" t="str">
        <f t="shared" si="41"/>
        <v/>
      </c>
      <c s="31" t="str">
        <f t="shared" si="42"/>
        <v/>
      </c>
      <c s="31" t="str">
        <f t="shared" si="43"/>
        <v/>
      </c>
      <c s="31"/>
      <c s="31"/>
      <c s="33"/>
    </row>
    <row r="168" spans="1:84" ht="21.75" customHeight="1" thickTop="1" thickBot="1">
      <c r="A168" s="63" t="str">
        <f t="shared" si="44"/>
        <v/>
      </c>
      <c s="64" t="str">
        <f t="shared" si="31"/>
        <v/>
      </c>
      <c s="65" t="str">
        <f t="shared" si="32"/>
        <v/>
      </c>
      <c s="66" t="str">
        <f t="shared" si="33"/>
        <v/>
      </c>
      <c s="67" t="str">
        <f t="shared" si="34"/>
        <v/>
      </c>
      <c s="67" t="str">
        <f t="shared" si="35"/>
        <v/>
      </c>
      <c s="68" t="str">
        <f t="shared" si="36"/>
        <v/>
      </c>
      <c s="69" t="str">
        <f t="shared" si="37"/>
        <v/>
      </c>
      <c s="99"/>
      <c s="82"/>
      <c s="72" t="str">
        <f t="shared" si="3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45"/>
        <v/>
      </c>
      <c s="81" t="str">
        <f t="shared" si="39"/>
        <v/>
      </c>
      <c s="31" t="str">
        <f t="shared" si="40"/>
        <v/>
      </c>
      <c s="31" t="str">
        <f t="shared" si="41"/>
        <v/>
      </c>
      <c s="31" t="str">
        <f t="shared" si="42"/>
        <v/>
      </c>
      <c s="31" t="str">
        <f t="shared" si="43"/>
        <v/>
      </c>
      <c s="31"/>
      <c s="31"/>
      <c s="33"/>
    </row>
    <row r="169" spans="1:84" ht="21.75" customHeight="1" thickTop="1" thickBot="1">
      <c r="A169" s="63" t="str">
        <f t="shared" si="44"/>
        <v/>
      </c>
      <c s="64" t="str">
        <f t="shared" si="31"/>
        <v/>
      </c>
      <c s="65" t="str">
        <f t="shared" si="32"/>
        <v/>
      </c>
      <c s="66" t="str">
        <f t="shared" si="33"/>
        <v/>
      </c>
      <c s="67" t="str">
        <f t="shared" si="34"/>
        <v/>
      </c>
      <c s="67" t="str">
        <f t="shared" si="35"/>
        <v/>
      </c>
      <c s="68" t="str">
        <f t="shared" si="36"/>
        <v/>
      </c>
      <c s="69" t="str">
        <f t="shared" si="37"/>
        <v/>
      </c>
      <c s="99"/>
      <c s="82"/>
      <c s="72" t="str">
        <f t="shared" si="3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45"/>
        <v/>
      </c>
      <c s="81" t="str">
        <f t="shared" si="39"/>
        <v/>
      </c>
      <c s="31" t="str">
        <f t="shared" si="40"/>
        <v/>
      </c>
      <c s="31" t="str">
        <f t="shared" si="41"/>
        <v/>
      </c>
      <c s="31" t="str">
        <f t="shared" si="42"/>
        <v/>
      </c>
      <c s="31" t="str">
        <f t="shared" si="43"/>
        <v/>
      </c>
      <c s="31"/>
      <c s="31"/>
      <c s="33"/>
    </row>
    <row r="170" spans="1:84" ht="21.75" customHeight="1" thickTop="1" thickBot="1">
      <c r="A170" s="63" t="str">
        <f t="shared" si="44"/>
        <v/>
      </c>
      <c s="64" t="str">
        <f t="shared" si="31"/>
        <v/>
      </c>
      <c s="65" t="str">
        <f t="shared" si="32"/>
        <v/>
      </c>
      <c s="66" t="str">
        <f t="shared" si="33"/>
        <v/>
      </c>
      <c s="67" t="str">
        <f t="shared" si="34"/>
        <v/>
      </c>
      <c s="67" t="str">
        <f t="shared" si="35"/>
        <v/>
      </c>
      <c s="68" t="str">
        <f t="shared" si="36"/>
        <v/>
      </c>
      <c s="69" t="str">
        <f t="shared" si="37"/>
        <v/>
      </c>
      <c s="99"/>
      <c s="82"/>
      <c s="72" t="str">
        <f t="shared" si="3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45"/>
        <v/>
      </c>
      <c s="81" t="str">
        <f t="shared" si="39"/>
        <v/>
      </c>
      <c s="31" t="str">
        <f t="shared" si="40"/>
        <v/>
      </c>
      <c s="31" t="str">
        <f t="shared" si="41"/>
        <v/>
      </c>
      <c s="31" t="str">
        <f t="shared" si="42"/>
        <v/>
      </c>
      <c s="31" t="str">
        <f t="shared" si="43"/>
        <v/>
      </c>
      <c s="31"/>
      <c s="31"/>
      <c s="33"/>
    </row>
    <row r="171" spans="1:84" ht="21.75" customHeight="1" thickTop="1" thickBot="1">
      <c r="A171" s="63" t="str">
        <f t="shared" si="44"/>
        <v/>
      </c>
      <c s="64" t="str">
        <f t="shared" si="31"/>
        <v/>
      </c>
      <c s="65" t="str">
        <f t="shared" si="32"/>
        <v/>
      </c>
      <c s="66" t="str">
        <f t="shared" si="33"/>
        <v/>
      </c>
      <c s="67" t="str">
        <f t="shared" si="34"/>
        <v/>
      </c>
      <c s="67" t="str">
        <f t="shared" si="35"/>
        <v/>
      </c>
      <c s="68" t="str">
        <f t="shared" si="36"/>
        <v/>
      </c>
      <c s="69" t="str">
        <f t="shared" si="37"/>
        <v/>
      </c>
      <c s="99"/>
      <c s="82"/>
      <c s="72" t="str">
        <f t="shared" si="3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45"/>
        <v/>
      </c>
      <c s="81" t="str">
        <f t="shared" si="39"/>
        <v/>
      </c>
      <c s="31" t="str">
        <f t="shared" si="40"/>
        <v/>
      </c>
      <c s="31" t="str">
        <f t="shared" si="41"/>
        <v/>
      </c>
      <c s="31" t="str">
        <f t="shared" si="42"/>
        <v/>
      </c>
      <c s="31" t="str">
        <f t="shared" si="43"/>
        <v/>
      </c>
      <c s="31"/>
      <c s="31"/>
      <c s="33"/>
    </row>
    <row r="172" spans="1:84" ht="21.75" customHeight="1" thickTop="1" thickBot="1">
      <c r="A172" s="63" t="str">
        <f t="shared" si="44"/>
        <v/>
      </c>
      <c s="64" t="str">
        <f t="shared" si="31"/>
        <v/>
      </c>
      <c s="65" t="str">
        <f t="shared" si="32"/>
        <v/>
      </c>
      <c s="66" t="str">
        <f t="shared" si="33"/>
        <v/>
      </c>
      <c s="67" t="str">
        <f t="shared" si="34"/>
        <v/>
      </c>
      <c s="67" t="str">
        <f t="shared" si="35"/>
        <v/>
      </c>
      <c s="68" t="str">
        <f t="shared" si="36"/>
        <v/>
      </c>
      <c s="69" t="str">
        <f t="shared" si="37"/>
        <v/>
      </c>
      <c s="99"/>
      <c s="82"/>
      <c s="72" t="str">
        <f t="shared" si="3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45"/>
        <v/>
      </c>
      <c s="81" t="str">
        <f t="shared" si="39"/>
        <v/>
      </c>
      <c s="31" t="str">
        <f t="shared" si="40"/>
        <v/>
      </c>
      <c s="31" t="str">
        <f t="shared" si="41"/>
        <v/>
      </c>
      <c s="31" t="str">
        <f t="shared" si="42"/>
        <v/>
      </c>
      <c s="31" t="str">
        <f t="shared" si="43"/>
        <v/>
      </c>
      <c s="31"/>
      <c s="31"/>
      <c s="33"/>
    </row>
    <row r="173" spans="1:84" ht="21.75" customHeight="1" thickTop="1" thickBot="1">
      <c r="A173" s="63" t="str">
        <f t="shared" si="44"/>
        <v/>
      </c>
      <c s="64" t="str">
        <f t="shared" si="31"/>
        <v/>
      </c>
      <c s="65" t="str">
        <f t="shared" si="32"/>
        <v/>
      </c>
      <c s="66" t="str">
        <f t="shared" si="33"/>
        <v/>
      </c>
      <c s="67" t="str">
        <f t="shared" si="34"/>
        <v/>
      </c>
      <c s="67" t="str">
        <f t="shared" si="35"/>
        <v/>
      </c>
      <c s="68" t="str">
        <f t="shared" si="36"/>
        <v/>
      </c>
      <c s="69" t="str">
        <f t="shared" si="37"/>
        <v/>
      </c>
      <c s="99"/>
      <c s="82"/>
      <c s="72" t="str">
        <f t="shared" si="3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45"/>
        <v/>
      </c>
      <c s="81" t="str">
        <f t="shared" si="39"/>
        <v/>
      </c>
      <c s="31" t="str">
        <f t="shared" si="40"/>
        <v/>
      </c>
      <c s="31" t="str">
        <f t="shared" si="41"/>
        <v/>
      </c>
      <c s="31" t="str">
        <f t="shared" si="42"/>
        <v/>
      </c>
      <c s="31" t="str">
        <f t="shared" si="43"/>
        <v/>
      </c>
      <c s="31"/>
      <c s="31"/>
      <c s="33"/>
    </row>
    <row r="174" spans="1:84" ht="21.75" customHeight="1" thickTop="1" thickBot="1">
      <c r="A174" s="63" t="str">
        <f t="shared" si="44"/>
        <v/>
      </c>
      <c s="64" t="str">
        <f t="shared" si="31"/>
        <v/>
      </c>
      <c s="65" t="str">
        <f t="shared" si="32"/>
        <v/>
      </c>
      <c s="66" t="str">
        <f t="shared" si="33"/>
        <v/>
      </c>
      <c s="67" t="str">
        <f t="shared" si="34"/>
        <v/>
      </c>
      <c s="67" t="str">
        <f t="shared" si="35"/>
        <v/>
      </c>
      <c s="68" t="str">
        <f t="shared" si="36"/>
        <v/>
      </c>
      <c s="69" t="str">
        <f t="shared" si="37"/>
        <v/>
      </c>
      <c s="99"/>
      <c s="82"/>
      <c s="72" t="str">
        <f t="shared" si="3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45"/>
        <v/>
      </c>
      <c s="81" t="str">
        <f t="shared" si="39"/>
        <v/>
      </c>
      <c s="31" t="str">
        <f t="shared" si="40"/>
        <v/>
      </c>
      <c s="31" t="str">
        <f t="shared" si="41"/>
        <v/>
      </c>
      <c s="31" t="str">
        <f t="shared" si="42"/>
        <v/>
      </c>
      <c s="31" t="str">
        <f t="shared" si="43"/>
        <v/>
      </c>
      <c s="31"/>
      <c s="31"/>
      <c s="33"/>
    </row>
    <row r="175" spans="1:84" ht="21.75" customHeight="1" thickTop="1" thickBot="1">
      <c r="A175" s="63" t="str">
        <f t="shared" si="44"/>
        <v/>
      </c>
      <c s="64" t="str">
        <f t="shared" si="31"/>
        <v/>
      </c>
      <c s="65" t="str">
        <f t="shared" si="32"/>
        <v/>
      </c>
      <c s="66" t="str">
        <f t="shared" si="33"/>
        <v/>
      </c>
      <c s="67" t="str">
        <f t="shared" si="34"/>
        <v/>
      </c>
      <c s="67" t="str">
        <f t="shared" si="35"/>
        <v/>
      </c>
      <c s="68" t="str">
        <f t="shared" si="36"/>
        <v/>
      </c>
      <c s="69" t="str">
        <f t="shared" si="37"/>
        <v/>
      </c>
      <c s="99"/>
      <c s="82"/>
      <c s="72" t="str">
        <f t="shared" si="3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45"/>
        <v/>
      </c>
      <c s="81" t="str">
        <f t="shared" si="39"/>
        <v/>
      </c>
      <c s="31" t="str">
        <f t="shared" si="40"/>
        <v/>
      </c>
      <c s="31" t="str">
        <f t="shared" si="41"/>
        <v/>
      </c>
      <c s="31" t="str">
        <f t="shared" si="42"/>
        <v/>
      </c>
      <c s="31" t="str">
        <f t="shared" si="43"/>
        <v/>
      </c>
      <c s="31"/>
      <c s="31"/>
      <c s="33"/>
    </row>
    <row r="176" spans="1:84" ht="21.75" customHeight="1" thickTop="1" thickBot="1">
      <c r="A176" s="63" t="str">
        <f t="shared" si="44"/>
        <v/>
      </c>
      <c s="64" t="str">
        <f t="shared" si="31"/>
        <v/>
      </c>
      <c s="65" t="str">
        <f t="shared" si="32"/>
        <v/>
      </c>
      <c s="66" t="str">
        <f t="shared" si="33"/>
        <v/>
      </c>
      <c s="67" t="str">
        <f t="shared" si="34"/>
        <v/>
      </c>
      <c s="67" t="str">
        <f t="shared" si="35"/>
        <v/>
      </c>
      <c s="68" t="str">
        <f t="shared" si="36"/>
        <v/>
      </c>
      <c s="69" t="str">
        <f t="shared" si="37"/>
        <v/>
      </c>
      <c s="99"/>
      <c s="82"/>
      <c s="72" t="str">
        <f t="shared" si="3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45"/>
        <v/>
      </c>
      <c s="81" t="str">
        <f t="shared" si="39"/>
        <v/>
      </c>
      <c s="31" t="str">
        <f t="shared" si="40"/>
        <v/>
      </c>
      <c s="31" t="str">
        <f t="shared" si="41"/>
        <v/>
      </c>
      <c s="31" t="str">
        <f t="shared" si="42"/>
        <v/>
      </c>
      <c s="31" t="str">
        <f t="shared" si="43"/>
        <v/>
      </c>
      <c s="31"/>
      <c s="31"/>
      <c s="33"/>
    </row>
    <row r="177" spans="1:84" ht="21.75" customHeight="1" thickTop="1" thickBot="1">
      <c r="A177" s="63" t="str">
        <f t="shared" si="44"/>
        <v/>
      </c>
      <c s="64" t="str">
        <f t="shared" si="31"/>
        <v/>
      </c>
      <c s="65" t="str">
        <f t="shared" si="32"/>
        <v/>
      </c>
      <c s="66" t="str">
        <f t="shared" si="33"/>
        <v/>
      </c>
      <c s="67" t="str">
        <f t="shared" si="34"/>
        <v/>
      </c>
      <c s="67" t="str">
        <f t="shared" si="35"/>
        <v/>
      </c>
      <c s="68" t="str">
        <f t="shared" si="36"/>
        <v/>
      </c>
      <c s="69" t="str">
        <f t="shared" si="37"/>
        <v/>
      </c>
      <c s="99"/>
      <c s="82"/>
      <c s="72" t="str">
        <f t="shared" si="3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45"/>
        <v/>
      </c>
      <c s="81" t="str">
        <f t="shared" si="39"/>
        <v/>
      </c>
      <c s="31" t="str">
        <f t="shared" si="40"/>
        <v/>
      </c>
      <c s="31" t="str">
        <f t="shared" si="41"/>
        <v/>
      </c>
      <c s="31" t="str">
        <f t="shared" si="42"/>
        <v/>
      </c>
      <c s="31" t="str">
        <f t="shared" si="43"/>
        <v/>
      </c>
      <c s="31"/>
      <c s="31"/>
      <c s="33"/>
    </row>
    <row r="178" spans="1:84" ht="21.75" customHeight="1" thickTop="1" thickBot="1">
      <c r="A178" s="63" t="str">
        <f t="shared" si="44"/>
        <v/>
      </c>
      <c s="64" t="str">
        <f t="shared" si="31"/>
        <v/>
      </c>
      <c s="65" t="str">
        <f t="shared" si="32"/>
        <v/>
      </c>
      <c s="66" t="str">
        <f t="shared" si="33"/>
        <v/>
      </c>
      <c s="67" t="str">
        <f t="shared" si="34"/>
        <v/>
      </c>
      <c s="67" t="str">
        <f t="shared" si="35"/>
        <v/>
      </c>
      <c s="68" t="str">
        <f t="shared" si="36"/>
        <v/>
      </c>
      <c s="69" t="str">
        <f t="shared" si="37"/>
        <v/>
      </c>
      <c s="99"/>
      <c s="82"/>
      <c s="72" t="str">
        <f t="shared" si="3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45"/>
        <v/>
      </c>
      <c s="81" t="str">
        <f t="shared" si="39"/>
        <v/>
      </c>
      <c s="31" t="str">
        <f t="shared" si="40"/>
        <v/>
      </c>
      <c s="31" t="str">
        <f t="shared" si="41"/>
        <v/>
      </c>
      <c s="31" t="str">
        <f t="shared" si="42"/>
        <v/>
      </c>
      <c s="31" t="str">
        <f t="shared" si="43"/>
        <v/>
      </c>
      <c s="31"/>
      <c s="31"/>
      <c s="33"/>
    </row>
    <row r="179" spans="1:84" ht="21.75" customHeight="1" thickTop="1" thickBot="1">
      <c r="A179" s="63" t="str">
        <f t="shared" si="44"/>
        <v/>
      </c>
      <c s="64" t="str">
        <f t="shared" si="31"/>
        <v/>
      </c>
      <c s="65" t="str">
        <f t="shared" si="32"/>
        <v/>
      </c>
      <c s="66" t="str">
        <f t="shared" si="33"/>
        <v/>
      </c>
      <c s="67" t="str">
        <f t="shared" si="34"/>
        <v/>
      </c>
      <c s="67" t="str">
        <f t="shared" si="35"/>
        <v/>
      </c>
      <c s="68" t="str">
        <f t="shared" si="36"/>
        <v/>
      </c>
      <c s="69" t="str">
        <f t="shared" si="37"/>
        <v/>
      </c>
      <c s="99"/>
      <c s="82"/>
      <c s="72" t="str">
        <f t="shared" si="3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45"/>
        <v/>
      </c>
      <c s="81" t="str">
        <f t="shared" si="39"/>
        <v/>
      </c>
      <c s="31" t="str">
        <f t="shared" si="40"/>
        <v/>
      </c>
      <c s="31" t="str">
        <f t="shared" si="41"/>
        <v/>
      </c>
      <c s="31" t="str">
        <f t="shared" si="42"/>
        <v/>
      </c>
      <c s="31" t="str">
        <f t="shared" si="43"/>
        <v/>
      </c>
      <c s="31"/>
      <c s="31"/>
      <c s="33"/>
    </row>
    <row r="180" spans="1:84" ht="21.75" customHeight="1" thickTop="1" thickBot="1">
      <c r="A180" s="63" t="str">
        <f t="shared" si="44"/>
        <v/>
      </c>
      <c s="64" t="str">
        <f t="shared" si="31"/>
        <v/>
      </c>
      <c s="65" t="str">
        <f t="shared" si="32"/>
        <v/>
      </c>
      <c s="66" t="str">
        <f t="shared" si="33"/>
        <v/>
      </c>
      <c s="67" t="str">
        <f t="shared" si="34"/>
        <v/>
      </c>
      <c s="67" t="str">
        <f t="shared" si="35"/>
        <v/>
      </c>
      <c s="68" t="str">
        <f t="shared" si="36"/>
        <v/>
      </c>
      <c s="69" t="str">
        <f t="shared" si="37"/>
        <v/>
      </c>
      <c s="99"/>
      <c s="82"/>
      <c s="72" t="str">
        <f t="shared" si="3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45"/>
        <v/>
      </c>
      <c s="81" t="str">
        <f t="shared" si="39"/>
        <v/>
      </c>
      <c s="31" t="str">
        <f t="shared" si="40"/>
        <v/>
      </c>
      <c s="31" t="str">
        <f t="shared" si="41"/>
        <v/>
      </c>
      <c s="31" t="str">
        <f t="shared" si="42"/>
        <v/>
      </c>
      <c s="31" t="str">
        <f t="shared" si="43"/>
        <v/>
      </c>
      <c s="31"/>
      <c s="31"/>
      <c s="33"/>
    </row>
    <row r="181" spans="1:84" ht="21.75" customHeight="1" thickTop="1" thickBot="1">
      <c r="A181" s="63" t="str">
        <f t="shared" si="44"/>
        <v/>
      </c>
      <c s="64" t="str">
        <f t="shared" si="31"/>
        <v/>
      </c>
      <c s="65" t="str">
        <f t="shared" si="32"/>
        <v/>
      </c>
      <c s="66" t="str">
        <f t="shared" si="33"/>
        <v/>
      </c>
      <c s="67" t="str">
        <f t="shared" si="34"/>
        <v/>
      </c>
      <c s="67" t="str">
        <f t="shared" si="35"/>
        <v/>
      </c>
      <c s="68" t="str">
        <f t="shared" si="36"/>
        <v/>
      </c>
      <c s="69" t="str">
        <f t="shared" si="37"/>
        <v/>
      </c>
      <c s="99"/>
      <c s="82"/>
      <c s="72" t="str">
        <f t="shared" si="3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45"/>
        <v/>
      </c>
      <c s="81" t="str">
        <f t="shared" si="39"/>
        <v/>
      </c>
      <c s="31" t="str">
        <f t="shared" si="40"/>
        <v/>
      </c>
      <c s="31" t="str">
        <f t="shared" si="41"/>
        <v/>
      </c>
      <c s="31" t="str">
        <f t="shared" si="42"/>
        <v/>
      </c>
      <c s="31" t="str">
        <f t="shared" si="43"/>
        <v/>
      </c>
      <c s="31"/>
      <c s="31"/>
      <c s="33"/>
    </row>
    <row r="182" spans="1:84" ht="21.75" customHeight="1" thickTop="1" thickBot="1">
      <c r="A182" s="63" t="str">
        <f t="shared" si="44"/>
        <v/>
      </c>
      <c s="64" t="str">
        <f t="shared" si="31"/>
        <v/>
      </c>
      <c s="65" t="str">
        <f t="shared" si="32"/>
        <v/>
      </c>
      <c s="66" t="str">
        <f t="shared" si="33"/>
        <v/>
      </c>
      <c s="67" t="str">
        <f t="shared" si="34"/>
        <v/>
      </c>
      <c s="67" t="str">
        <f t="shared" si="35"/>
        <v/>
      </c>
      <c s="68" t="str">
        <f t="shared" si="36"/>
        <v/>
      </c>
      <c s="69" t="str">
        <f t="shared" si="37"/>
        <v/>
      </c>
      <c s="99"/>
      <c s="82"/>
      <c s="72" t="str">
        <f t="shared" si="3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45"/>
        <v/>
      </c>
      <c s="81" t="str">
        <f t="shared" si="39"/>
        <v/>
      </c>
      <c s="31" t="str">
        <f t="shared" si="40"/>
        <v/>
      </c>
      <c s="31" t="str">
        <f t="shared" si="41"/>
        <v/>
      </c>
      <c s="31" t="str">
        <f t="shared" si="42"/>
        <v/>
      </c>
      <c s="31" t="str">
        <f t="shared" si="43"/>
        <v/>
      </c>
      <c s="31"/>
      <c s="31"/>
      <c s="33"/>
    </row>
    <row r="183" spans="1:84" ht="21.75" customHeight="1" thickTop="1" thickBot="1">
      <c r="A183" s="63" t="str">
        <f t="shared" si="44"/>
        <v/>
      </c>
      <c s="64" t="str">
        <f t="shared" si="31"/>
        <v/>
      </c>
      <c s="65" t="str">
        <f t="shared" si="32"/>
        <v/>
      </c>
      <c s="66" t="str">
        <f t="shared" si="33"/>
        <v/>
      </c>
      <c s="67" t="str">
        <f t="shared" si="34"/>
        <v/>
      </c>
      <c s="67" t="str">
        <f t="shared" si="35"/>
        <v/>
      </c>
      <c s="68" t="str">
        <f t="shared" si="36"/>
        <v/>
      </c>
      <c s="69" t="str">
        <f t="shared" si="37"/>
        <v/>
      </c>
      <c s="99"/>
      <c s="82"/>
      <c s="72" t="str">
        <f t="shared" si="3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45"/>
        <v/>
      </c>
      <c s="81" t="str">
        <f t="shared" si="39"/>
        <v/>
      </c>
      <c s="31" t="str">
        <f t="shared" si="40"/>
        <v/>
      </c>
      <c s="31" t="str">
        <f t="shared" si="41"/>
        <v/>
      </c>
      <c s="31" t="str">
        <f t="shared" si="42"/>
        <v/>
      </c>
      <c s="31" t="str">
        <f t="shared" si="43"/>
        <v/>
      </c>
      <c s="31"/>
      <c s="31"/>
      <c s="33"/>
    </row>
    <row r="184" spans="1:84" ht="21.75" customHeight="1" thickTop="1" thickBot="1">
      <c r="A184" s="63" t="str">
        <f t="shared" si="44"/>
        <v/>
      </c>
      <c s="64" t="str">
        <f t="shared" si="31"/>
        <v/>
      </c>
      <c s="65" t="str">
        <f t="shared" si="32"/>
        <v/>
      </c>
      <c s="66" t="str">
        <f t="shared" si="33"/>
        <v/>
      </c>
      <c s="67" t="str">
        <f t="shared" si="34"/>
        <v/>
      </c>
      <c s="67" t="str">
        <f t="shared" si="35"/>
        <v/>
      </c>
      <c s="68" t="str">
        <f t="shared" si="36"/>
        <v/>
      </c>
      <c s="69" t="str">
        <f t="shared" si="37"/>
        <v/>
      </c>
      <c s="99"/>
      <c s="82"/>
      <c s="72" t="str">
        <f t="shared" si="3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45"/>
        <v/>
      </c>
      <c s="81" t="str">
        <f t="shared" si="39"/>
        <v/>
      </c>
      <c s="31" t="str">
        <f t="shared" si="40"/>
        <v/>
      </c>
      <c s="31" t="str">
        <f t="shared" si="41"/>
        <v/>
      </c>
      <c s="31" t="str">
        <f t="shared" si="42"/>
        <v/>
      </c>
      <c s="31" t="str">
        <f t="shared" si="43"/>
        <v/>
      </c>
      <c s="31"/>
      <c s="31"/>
      <c s="33"/>
    </row>
    <row r="185" spans="1:84" ht="21.75" customHeight="1" thickTop="1" thickBot="1">
      <c r="A185" s="63" t="str">
        <f t="shared" si="44"/>
        <v/>
      </c>
      <c s="64" t="str">
        <f t="shared" si="31"/>
        <v/>
      </c>
      <c s="65" t="str">
        <f t="shared" si="32"/>
        <v/>
      </c>
      <c s="66" t="str">
        <f t="shared" si="33"/>
        <v/>
      </c>
      <c s="67" t="str">
        <f t="shared" si="34"/>
        <v/>
      </c>
      <c s="67" t="str">
        <f t="shared" si="35"/>
        <v/>
      </c>
      <c s="68" t="str">
        <f t="shared" si="36"/>
        <v/>
      </c>
      <c s="69" t="str">
        <f t="shared" si="37"/>
        <v/>
      </c>
      <c s="99"/>
      <c s="82"/>
      <c s="72" t="str">
        <f t="shared" si="3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45"/>
        <v/>
      </c>
      <c s="81" t="str">
        <f t="shared" si="39"/>
        <v/>
      </c>
      <c s="31" t="str">
        <f t="shared" si="40"/>
        <v/>
      </c>
      <c s="31" t="str">
        <f t="shared" si="41"/>
        <v/>
      </c>
      <c s="31" t="str">
        <f t="shared" si="42"/>
        <v/>
      </c>
      <c s="31" t="str">
        <f t="shared" si="43"/>
        <v/>
      </c>
      <c s="31"/>
      <c s="31"/>
      <c s="33"/>
    </row>
    <row r="186" spans="1:84" ht="21.75" customHeight="1" thickTop="1" thickBot="1">
      <c r="A186" s="63" t="str">
        <f t="shared" si="44"/>
        <v/>
      </c>
      <c s="64" t="str">
        <f t="shared" si="31"/>
        <v/>
      </c>
      <c s="65" t="str">
        <f t="shared" si="32"/>
        <v/>
      </c>
      <c s="66" t="str">
        <f t="shared" si="33"/>
        <v/>
      </c>
      <c s="67" t="str">
        <f t="shared" si="34"/>
        <v/>
      </c>
      <c s="67" t="str">
        <f t="shared" si="35"/>
        <v/>
      </c>
      <c s="68" t="str">
        <f t="shared" si="36"/>
        <v/>
      </c>
      <c s="69" t="str">
        <f t="shared" si="37"/>
        <v/>
      </c>
      <c s="99"/>
      <c s="82"/>
      <c s="72" t="str">
        <f t="shared" si="3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45"/>
        <v/>
      </c>
      <c s="81" t="str">
        <f t="shared" si="39"/>
        <v/>
      </c>
      <c s="31" t="str">
        <f t="shared" si="40"/>
        <v/>
      </c>
      <c s="31" t="str">
        <f t="shared" si="41"/>
        <v/>
      </c>
      <c s="31" t="str">
        <f t="shared" si="42"/>
        <v/>
      </c>
      <c s="31" t="str">
        <f t="shared" si="43"/>
        <v/>
      </c>
      <c s="31"/>
      <c s="31"/>
      <c s="33"/>
    </row>
    <row r="187" spans="1:84" ht="21.75" customHeight="1" thickTop="1" thickBot="1">
      <c r="A187" s="63" t="str">
        <f t="shared" si="44"/>
        <v/>
      </c>
      <c s="64" t="str">
        <f t="shared" si="31"/>
        <v/>
      </c>
      <c s="65" t="str">
        <f t="shared" si="32"/>
        <v/>
      </c>
      <c s="66" t="str">
        <f t="shared" si="33"/>
        <v/>
      </c>
      <c s="67" t="str">
        <f t="shared" si="34"/>
        <v/>
      </c>
      <c s="67" t="str">
        <f t="shared" si="35"/>
        <v/>
      </c>
      <c s="68" t="str">
        <f t="shared" si="36"/>
        <v/>
      </c>
      <c s="69" t="str">
        <f t="shared" si="37"/>
        <v/>
      </c>
      <c s="99"/>
      <c s="82"/>
      <c s="72" t="str">
        <f t="shared" si="3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45"/>
        <v/>
      </c>
      <c s="81" t="str">
        <f t="shared" si="39"/>
        <v/>
      </c>
      <c s="31" t="str">
        <f t="shared" si="40"/>
        <v/>
      </c>
      <c s="31" t="str">
        <f t="shared" si="41"/>
        <v/>
      </c>
      <c s="31" t="str">
        <f t="shared" si="42"/>
        <v/>
      </c>
      <c s="31" t="str">
        <f t="shared" si="43"/>
        <v/>
      </c>
      <c s="31"/>
      <c s="31"/>
      <c s="33"/>
    </row>
    <row r="188" spans="1:84" ht="21.75" customHeight="1" thickTop="1" thickBot="1">
      <c r="A188" s="63" t="str">
        <f t="shared" si="44"/>
        <v/>
      </c>
      <c s="64" t="str">
        <f t="shared" si="31"/>
        <v/>
      </c>
      <c s="65" t="str">
        <f t="shared" si="32"/>
        <v/>
      </c>
      <c s="66" t="str">
        <f t="shared" si="33"/>
        <v/>
      </c>
      <c s="67" t="str">
        <f t="shared" si="34"/>
        <v/>
      </c>
      <c s="67" t="str">
        <f t="shared" si="35"/>
        <v/>
      </c>
      <c s="68" t="str">
        <f t="shared" si="36"/>
        <v/>
      </c>
      <c s="69" t="str">
        <f t="shared" si="37"/>
        <v/>
      </c>
      <c s="99"/>
      <c s="82"/>
      <c s="72" t="str">
        <f t="shared" si="3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45"/>
        <v/>
      </c>
      <c s="81" t="str">
        <f t="shared" si="39"/>
        <v/>
      </c>
      <c s="31" t="str">
        <f t="shared" si="40"/>
        <v/>
      </c>
      <c s="31" t="str">
        <f t="shared" si="41"/>
        <v/>
      </c>
      <c s="31" t="str">
        <f t="shared" si="42"/>
        <v/>
      </c>
      <c s="31" t="str">
        <f t="shared" si="43"/>
        <v/>
      </c>
      <c s="31"/>
      <c s="31"/>
      <c s="33"/>
    </row>
    <row r="189" spans="1:84" ht="21.75" customHeight="1" thickTop="1" thickBot="1">
      <c r="A189" s="63" t="str">
        <f t="shared" si="44"/>
        <v/>
      </c>
      <c s="64" t="str">
        <f t="shared" si="31"/>
        <v/>
      </c>
      <c s="65" t="str">
        <f t="shared" si="32"/>
        <v/>
      </c>
      <c s="66" t="str">
        <f t="shared" si="33"/>
        <v/>
      </c>
      <c s="67" t="str">
        <f t="shared" si="34"/>
        <v/>
      </c>
      <c s="67" t="str">
        <f t="shared" si="35"/>
        <v/>
      </c>
      <c s="68" t="str">
        <f t="shared" si="36"/>
        <v/>
      </c>
      <c s="69" t="str">
        <f t="shared" si="37"/>
        <v/>
      </c>
      <c s="99"/>
      <c s="82"/>
      <c s="72" t="str">
        <f t="shared" si="3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45"/>
        <v/>
      </c>
      <c s="81" t="str">
        <f t="shared" si="39"/>
        <v/>
      </c>
      <c s="31" t="str">
        <f t="shared" si="40"/>
        <v/>
      </c>
      <c s="31" t="str">
        <f t="shared" si="41"/>
        <v/>
      </c>
      <c s="31" t="str">
        <f t="shared" si="42"/>
        <v/>
      </c>
      <c s="31" t="str">
        <f t="shared" si="43"/>
        <v/>
      </c>
      <c s="31"/>
      <c s="31"/>
      <c s="33"/>
    </row>
    <row r="190" spans="1:84" ht="21.75" customHeight="1" thickTop="1" thickBot="1">
      <c r="A190" s="63" t="str">
        <f t="shared" si="44"/>
        <v/>
      </c>
      <c s="64" t="str">
        <f t="shared" si="31"/>
        <v/>
      </c>
      <c s="65" t="str">
        <f t="shared" si="32"/>
        <v/>
      </c>
      <c s="66" t="str">
        <f t="shared" si="33"/>
        <v/>
      </c>
      <c s="67" t="str">
        <f t="shared" si="34"/>
        <v/>
      </c>
      <c s="67" t="str">
        <f t="shared" si="35"/>
        <v/>
      </c>
      <c s="68" t="str">
        <f t="shared" si="36"/>
        <v/>
      </c>
      <c s="69" t="str">
        <f t="shared" si="37"/>
        <v/>
      </c>
      <c s="99"/>
      <c s="82"/>
      <c s="72" t="str">
        <f t="shared" si="3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45"/>
        <v/>
      </c>
      <c s="81" t="str">
        <f t="shared" si="39"/>
        <v/>
      </c>
      <c s="31" t="str">
        <f t="shared" si="40"/>
        <v/>
      </c>
      <c s="31" t="str">
        <f t="shared" si="41"/>
        <v/>
      </c>
      <c s="31" t="str">
        <f t="shared" si="42"/>
        <v/>
      </c>
      <c s="31" t="str">
        <f t="shared" si="43"/>
        <v/>
      </c>
      <c s="31"/>
      <c s="31"/>
      <c s="33"/>
    </row>
    <row r="191" spans="1:84" ht="21.75" customHeight="1" thickTop="1" thickBot="1">
      <c r="A191" s="63" t="str">
        <f t="shared" si="44"/>
        <v/>
      </c>
      <c s="64" t="str">
        <f t="shared" si="31"/>
        <v/>
      </c>
      <c s="65" t="str">
        <f t="shared" si="32"/>
        <v/>
      </c>
      <c s="66" t="str">
        <f t="shared" si="33"/>
        <v/>
      </c>
      <c s="67" t="str">
        <f t="shared" si="34"/>
        <v/>
      </c>
      <c s="67" t="str">
        <f t="shared" si="35"/>
        <v/>
      </c>
      <c s="68" t="str">
        <f t="shared" si="36"/>
        <v/>
      </c>
      <c s="69" t="str">
        <f t="shared" si="37"/>
        <v/>
      </c>
      <c s="99"/>
      <c s="82"/>
      <c s="72" t="str">
        <f t="shared" si="3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45"/>
        <v/>
      </c>
      <c s="81" t="str">
        <f t="shared" si="39"/>
        <v/>
      </c>
      <c s="31" t="str">
        <f t="shared" si="40"/>
        <v/>
      </c>
      <c s="31" t="str">
        <f t="shared" si="41"/>
        <v/>
      </c>
      <c s="31" t="str">
        <f t="shared" si="42"/>
        <v/>
      </c>
      <c s="31" t="str">
        <f t="shared" si="43"/>
        <v/>
      </c>
      <c s="31"/>
      <c s="31"/>
      <c s="33"/>
    </row>
    <row r="192" spans="1:84" ht="21.75" customHeight="1" thickTop="1" thickBot="1">
      <c r="A192" s="63" t="str">
        <f t="shared" si="44"/>
        <v/>
      </c>
      <c s="64" t="str">
        <f t="shared" si="31"/>
        <v/>
      </c>
      <c s="65" t="str">
        <f t="shared" si="32"/>
        <v/>
      </c>
      <c s="66" t="str">
        <f t="shared" si="33"/>
        <v/>
      </c>
      <c s="67" t="str">
        <f t="shared" si="34"/>
        <v/>
      </c>
      <c s="67" t="str">
        <f t="shared" si="35"/>
        <v/>
      </c>
      <c s="68" t="str">
        <f t="shared" si="36"/>
        <v/>
      </c>
      <c s="69" t="str">
        <f t="shared" si="37"/>
        <v/>
      </c>
      <c s="99"/>
      <c s="82"/>
      <c s="72" t="str">
        <f t="shared" si="3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45"/>
        <v/>
      </c>
      <c s="81" t="str">
        <f t="shared" si="39"/>
        <v/>
      </c>
      <c s="31" t="str">
        <f t="shared" si="40"/>
        <v/>
      </c>
      <c s="31" t="str">
        <f t="shared" si="41"/>
        <v/>
      </c>
      <c s="31" t="str">
        <f t="shared" si="42"/>
        <v/>
      </c>
      <c s="31" t="str">
        <f t="shared" si="43"/>
        <v/>
      </c>
      <c s="31"/>
      <c s="31"/>
      <c s="33"/>
    </row>
    <row r="193" spans="1:84" ht="21.75" customHeight="1" thickTop="1" thickBot="1">
      <c r="A193" s="63" t="str">
        <f t="shared" si="44"/>
        <v/>
      </c>
      <c s="64" t="str">
        <f t="shared" si="31"/>
        <v/>
      </c>
      <c s="65" t="str">
        <f t="shared" si="32"/>
        <v/>
      </c>
      <c s="66" t="str">
        <f t="shared" si="33"/>
        <v/>
      </c>
      <c s="67" t="str">
        <f t="shared" si="34"/>
        <v/>
      </c>
      <c s="67" t="str">
        <f t="shared" si="35"/>
        <v/>
      </c>
      <c s="68" t="str">
        <f t="shared" si="36"/>
        <v/>
      </c>
      <c s="69" t="str">
        <f t="shared" si="37"/>
        <v/>
      </c>
      <c s="99"/>
      <c s="82"/>
      <c s="72" t="str">
        <f t="shared" si="3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45"/>
        <v/>
      </c>
      <c s="81" t="str">
        <f t="shared" si="39"/>
        <v/>
      </c>
      <c s="31" t="str">
        <f t="shared" si="40"/>
        <v/>
      </c>
      <c s="31" t="str">
        <f t="shared" si="41"/>
        <v/>
      </c>
      <c s="31" t="str">
        <f t="shared" si="42"/>
        <v/>
      </c>
      <c s="31" t="str">
        <f t="shared" si="43"/>
        <v/>
      </c>
      <c s="31"/>
      <c s="31"/>
      <c s="33"/>
    </row>
    <row r="194" spans="1:84" ht="21.75" customHeight="1" thickTop="1" thickBot="1">
      <c r="A194" s="63" t="str">
        <f t="shared" si="44"/>
        <v/>
      </c>
      <c s="64" t="str">
        <f t="shared" si="31"/>
        <v/>
      </c>
      <c s="65" t="str">
        <f t="shared" si="32"/>
        <v/>
      </c>
      <c s="66" t="str">
        <f t="shared" si="33"/>
        <v/>
      </c>
      <c s="67" t="str">
        <f t="shared" si="34"/>
        <v/>
      </c>
      <c s="67" t="str">
        <f t="shared" si="35"/>
        <v/>
      </c>
      <c s="68" t="str">
        <f t="shared" si="36"/>
        <v/>
      </c>
      <c s="69" t="str">
        <f t="shared" si="37"/>
        <v/>
      </c>
      <c s="99"/>
      <c s="82"/>
      <c s="72" t="str">
        <f t="shared" si="3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45"/>
        <v/>
      </c>
      <c s="81" t="str">
        <f t="shared" si="39"/>
        <v/>
      </c>
      <c s="31" t="str">
        <f t="shared" si="40"/>
        <v/>
      </c>
      <c s="31" t="str">
        <f t="shared" si="41"/>
        <v/>
      </c>
      <c s="31" t="str">
        <f t="shared" si="42"/>
        <v/>
      </c>
      <c s="31" t="str">
        <f t="shared" si="43"/>
        <v/>
      </c>
      <c s="31"/>
      <c s="31"/>
      <c s="33"/>
    </row>
    <row r="195" spans="1:84" ht="21.75" customHeight="1" thickTop="1" thickBot="1">
      <c r="A195" s="63" t="str">
        <f t="shared" si="44"/>
        <v/>
      </c>
      <c s="64" t="str">
        <f t="shared" si="31"/>
        <v/>
      </c>
      <c s="65" t="str">
        <f t="shared" si="32"/>
        <v/>
      </c>
      <c s="66" t="str">
        <f t="shared" si="33"/>
        <v/>
      </c>
      <c s="67" t="str">
        <f t="shared" si="34"/>
        <v/>
      </c>
      <c s="67" t="str">
        <f t="shared" si="35"/>
        <v/>
      </c>
      <c s="68" t="str">
        <f t="shared" si="36"/>
        <v/>
      </c>
      <c s="69" t="str">
        <f t="shared" si="37"/>
        <v/>
      </c>
      <c s="99"/>
      <c s="82"/>
      <c s="72" t="str">
        <f t="shared" si="3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45"/>
        <v/>
      </c>
      <c s="81" t="str">
        <f t="shared" si="39"/>
        <v/>
      </c>
      <c s="31" t="str">
        <f t="shared" si="40"/>
        <v/>
      </c>
      <c s="31" t="str">
        <f t="shared" si="41"/>
        <v/>
      </c>
      <c s="31" t="str">
        <f t="shared" si="42"/>
        <v/>
      </c>
      <c s="31" t="str">
        <f t="shared" si="43"/>
        <v/>
      </c>
      <c s="31"/>
      <c s="31"/>
      <c s="33"/>
    </row>
    <row r="196" spans="1:84" ht="21.75" customHeight="1" thickTop="1" thickBot="1">
      <c r="A196" s="63" t="str">
        <f t="shared" si="44"/>
        <v/>
      </c>
      <c s="64" t="str">
        <f t="shared" si="31"/>
        <v/>
      </c>
      <c s="65" t="str">
        <f t="shared" si="32"/>
        <v/>
      </c>
      <c s="66" t="str">
        <f t="shared" si="33"/>
        <v/>
      </c>
      <c s="67" t="str">
        <f t="shared" si="34"/>
        <v/>
      </c>
      <c s="67" t="str">
        <f t="shared" si="35"/>
        <v/>
      </c>
      <c s="68" t="str">
        <f t="shared" si="36"/>
        <v/>
      </c>
      <c s="69" t="str">
        <f t="shared" si="37"/>
        <v/>
      </c>
      <c s="99"/>
      <c s="82"/>
      <c s="72" t="str">
        <f t="shared" si="3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45"/>
        <v/>
      </c>
      <c s="81" t="str">
        <f t="shared" si="39"/>
        <v/>
      </c>
      <c s="31" t="str">
        <f t="shared" si="40"/>
        <v/>
      </c>
      <c s="31" t="str">
        <f t="shared" si="41"/>
        <v/>
      </c>
      <c s="31" t="str">
        <f t="shared" si="42"/>
        <v/>
      </c>
      <c s="31" t="str">
        <f t="shared" si="43"/>
        <v/>
      </c>
      <c s="31"/>
      <c s="31"/>
      <c s="33"/>
    </row>
    <row r="197" spans="1:84" ht="21.75" customHeight="1" thickTop="1" thickBot="1">
      <c r="A197" s="63" t="str">
        <f t="shared" si="44"/>
        <v/>
      </c>
      <c s="64" t="str">
        <f t="shared" si="31"/>
        <v/>
      </c>
      <c s="65" t="str">
        <f t="shared" si="32"/>
        <v/>
      </c>
      <c s="66" t="str">
        <f t="shared" si="33"/>
        <v/>
      </c>
      <c s="67" t="str">
        <f t="shared" si="34"/>
        <v/>
      </c>
      <c s="67" t="str">
        <f t="shared" si="35"/>
        <v/>
      </c>
      <c s="68" t="str">
        <f t="shared" si="36"/>
        <v/>
      </c>
      <c s="69" t="str">
        <f t="shared" si="37"/>
        <v/>
      </c>
      <c s="99"/>
      <c s="82"/>
      <c s="72" t="str">
        <f t="shared" si="3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45"/>
        <v/>
      </c>
      <c s="81" t="str">
        <f t="shared" si="39"/>
        <v/>
      </c>
      <c s="31" t="str">
        <f t="shared" si="40"/>
        <v/>
      </c>
      <c s="31" t="str">
        <f t="shared" si="41"/>
        <v/>
      </c>
      <c s="31" t="str">
        <f t="shared" si="42"/>
        <v/>
      </c>
      <c s="31" t="str">
        <f t="shared" si="43"/>
        <v/>
      </c>
      <c s="31"/>
      <c s="31"/>
      <c s="33"/>
    </row>
    <row r="198" spans="1:84" ht="21.75" customHeight="1" thickTop="1" thickBot="1">
      <c r="A198" s="63" t="str">
        <f t="shared" si="44"/>
        <v/>
      </c>
      <c s="64" t="str">
        <f t="shared" si="31"/>
        <v/>
      </c>
      <c s="65" t="str">
        <f t="shared" si="32"/>
        <v/>
      </c>
      <c s="66" t="str">
        <f t="shared" si="33"/>
        <v/>
      </c>
      <c s="67" t="str">
        <f t="shared" si="34"/>
        <v/>
      </c>
      <c s="67" t="str">
        <f t="shared" si="35"/>
        <v/>
      </c>
      <c s="68" t="str">
        <f t="shared" si="36"/>
        <v/>
      </c>
      <c s="69" t="str">
        <f t="shared" si="37"/>
        <v/>
      </c>
      <c s="99"/>
      <c s="82"/>
      <c s="72" t="str">
        <f t="shared" si="3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45"/>
        <v/>
      </c>
      <c s="81" t="str">
        <f t="shared" si="39"/>
        <v/>
      </c>
      <c s="31" t="str">
        <f t="shared" si="40"/>
        <v/>
      </c>
      <c s="31" t="str">
        <f t="shared" si="41"/>
        <v/>
      </c>
      <c s="31" t="str">
        <f t="shared" si="42"/>
        <v/>
      </c>
      <c s="31" t="str">
        <f t="shared" si="43"/>
        <v/>
      </c>
      <c s="31"/>
      <c s="31"/>
      <c s="33"/>
    </row>
    <row r="199" spans="1:84" ht="21.75" customHeight="1" thickTop="1" thickBot="1">
      <c r="A199" s="63" t="str">
        <f t="shared" si="44"/>
        <v/>
      </c>
      <c s="64" t="str">
        <f t="shared" si="31"/>
        <v/>
      </c>
      <c s="65" t="str">
        <f t="shared" si="32"/>
        <v/>
      </c>
      <c s="66" t="str">
        <f t="shared" si="33"/>
        <v/>
      </c>
      <c s="67" t="str">
        <f t="shared" si="34"/>
        <v/>
      </c>
      <c s="67" t="str">
        <f t="shared" si="35"/>
        <v/>
      </c>
      <c s="68" t="str">
        <f t="shared" si="36"/>
        <v/>
      </c>
      <c s="69" t="str">
        <f t="shared" si="37"/>
        <v/>
      </c>
      <c s="99"/>
      <c s="82"/>
      <c s="72" t="str">
        <f t="shared" si="3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45"/>
        <v/>
      </c>
      <c s="81" t="str">
        <f t="shared" si="39"/>
        <v/>
      </c>
      <c s="31" t="str">
        <f t="shared" si="40"/>
        <v/>
      </c>
      <c s="31" t="str">
        <f t="shared" si="41"/>
        <v/>
      </c>
      <c s="31" t="str">
        <f t="shared" si="42"/>
        <v/>
      </c>
      <c s="31" t="str">
        <f t="shared" si="43"/>
        <v/>
      </c>
      <c s="31"/>
      <c s="31"/>
      <c s="33"/>
    </row>
    <row r="200" spans="1:84" ht="21.75" customHeight="1" thickTop="1" thickBot="1">
      <c r="A200" s="63" t="str">
        <f t="shared" si="44"/>
        <v/>
      </c>
      <c s="64" t="str">
        <f t="shared" si="46" ref="B200:B263">IFERROR(VLOOKUP(A200,नाम1,3,0),"")</f>
        <v/>
      </c>
      <c s="65" t="str">
        <f t="shared" si="47" ref="C200:C263">IFERROR(VLOOKUP(A200,नाम1,4,0),"")</f>
        <v/>
      </c>
      <c s="66" t="str">
        <f t="shared" si="48" ref="D200:D263">IFERROR(VLOOKUP(A200,नाम1,11,0),"")</f>
        <v/>
      </c>
      <c s="67" t="str">
        <f t="shared" si="49" ref="E200:E263">IFERROR(VLOOKUP(A200,नाम1,6,0),"")</f>
        <v/>
      </c>
      <c s="67" t="str">
        <f t="shared" si="50" ref="F200:F263">IFERROR(VLOOKUP(A200,नाम1,8,0),"")</f>
        <v/>
      </c>
      <c s="68" t="str">
        <f t="shared" si="51" ref="G200:G263">IFERROR(VLOOKUP(A200,नाम1,12,0),"")</f>
        <v/>
      </c>
      <c s="69" t="str">
        <f t="shared" si="52" ref="H200:H263">IFERROR(VLOOKUP(A200,नाम1,13,0),"")</f>
        <v/>
      </c>
      <c s="99"/>
      <c s="82"/>
      <c s="72" t="str">
        <f t="shared" si="53" ref="K200:K263">IFERROR(IF(I200="","",IF(J200="","",SUM(J200/I200*100,0))),"")</f>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45"/>
        <v/>
      </c>
      <c s="81" t="str">
        <f t="shared" si="54" ref="BY200:BY263">IFERROR(IF(G200="","",IF(K200="","",IF(AND(VLOOKUP(G200,अंक,5,0)&gt;85),5,IF(AND(VLOOKUP(G200,अंक,5,0)&gt;75),4,IF(AND(VLOOKUP(G200,अंक,5,0)&gt;70),3,IF(AND(VLOOKUP(G200,अंक,5,0)&gt;=60),2,0))))))+ROUNDUP(SUM(L200:U200)*15%,0),"")</f>
        <v/>
      </c>
      <c s="31" t="str">
        <f t="shared" si="55" ref="BZ200:BZ263">IFERROR(IF(G200="","",IF(K200="","",IF(AND(VLOOKUP(G200,अंक,5,0)&gt;85),5,IF(AND(VLOOKUP(G200,अंक,5,0)&gt;75),4,IF(AND(VLOOKUP(G200,अंक,5,0)&gt;70),3,IF(AND(VLOOKUP(G200,अंक,5,0)&gt;=60),2,0))))))+ROUNDUP(SUM(V200:AE200)*15%,0),"")</f>
        <v/>
      </c>
      <c s="31" t="str">
        <f t="shared" si="56" ref="CA200:CA263">IFERROR(IF(G200="","",IF(K200="","",IF(AND(VLOOKUP(G200,अंक,5,0)&gt;85),5,IF(AND(VLOOKUP(G200,अंक,5,0)&gt;75),4,IF(AND(VLOOKUP(G200,अंक,5,0)&gt;70),3,IF(AND(VLOOKUP(G200,अंक,5,0)&gt;=60),2,0))))))+ROUNDUP(SUM(AF200:AO200)*15%,0),"")</f>
        <v/>
      </c>
      <c s="31" t="str">
        <f t="shared" si="57" ref="CB200:CB263">IFERROR(IF(G200="","",IF(K200="","",IF(AND(VLOOKUP(G200,अंक,5,0)&gt;85),5,IF(AND(VLOOKUP(G200,अंक,5,0)&gt;75),4,IF(AND(VLOOKUP(G200,अंक,5,0)&gt;70),3,IF(AND(VLOOKUP(G200,अंक,5,0)&gt;=60),2,0))))))+ROUNDUP(SUM(AP200:AY200)*15%,0),"")</f>
        <v/>
      </c>
      <c s="31" t="str">
        <f t="shared" si="58" ref="CC200:CC263">IFERROR(IF(G200="","",IF(K200="","",IF(AND(VLOOKUP(G200,अंक,5,0)&gt;85),5,IF(AND(VLOOKUP(G200,अंक,5,0)&gt;75),4,IF(AND(VLOOKUP(G200,अंक,5,0)&gt;70),3,IF(AND(VLOOKUP(G200,अंक,5,0)&gt;=60),2,0))))))+ROUNDUP(SUM(AZ200:BI200)*15%,0),"")</f>
        <v/>
      </c>
      <c s="31"/>
      <c s="31"/>
      <c s="33"/>
    </row>
    <row r="201" spans="1:84" ht="21.75" customHeight="1" thickTop="1" thickBot="1">
      <c r="A201" s="63" t="str">
        <f t="shared" si="59" ref="A201:A264">IF($A200="","",IF(B200="","",$A200+1))</f>
        <v/>
      </c>
      <c s="64" t="str">
        <f t="shared" si="46"/>
        <v/>
      </c>
      <c s="65" t="str">
        <f t="shared" si="47"/>
        <v/>
      </c>
      <c s="66" t="str">
        <f t="shared" si="48"/>
        <v/>
      </c>
      <c s="67" t="str">
        <f t="shared" si="49"/>
        <v/>
      </c>
      <c s="67" t="str">
        <f t="shared" si="50"/>
        <v/>
      </c>
      <c s="68" t="str">
        <f t="shared" si="51"/>
        <v/>
      </c>
      <c s="69" t="str">
        <f t="shared" si="52"/>
        <v/>
      </c>
      <c s="99"/>
      <c s="82"/>
      <c s="72" t="str">
        <f t="shared" si="5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60" ref="BX201:BX264">G201</f>
        <v/>
      </c>
      <c s="81" t="str">
        <f t="shared" si="54"/>
        <v/>
      </c>
      <c s="31" t="str">
        <f t="shared" si="55"/>
        <v/>
      </c>
      <c s="31" t="str">
        <f t="shared" si="56"/>
        <v/>
      </c>
      <c s="31" t="str">
        <f t="shared" si="57"/>
        <v/>
      </c>
      <c s="31" t="str">
        <f t="shared" si="58"/>
        <v/>
      </c>
      <c s="31"/>
      <c s="31"/>
      <c s="33"/>
    </row>
    <row r="202" spans="1:84" ht="21.75" customHeight="1" thickTop="1" thickBot="1">
      <c r="A202" s="63" t="str">
        <f t="shared" si="59"/>
        <v/>
      </c>
      <c s="64" t="str">
        <f t="shared" si="46"/>
        <v/>
      </c>
      <c s="65" t="str">
        <f t="shared" si="47"/>
        <v/>
      </c>
      <c s="66" t="str">
        <f t="shared" si="48"/>
        <v/>
      </c>
      <c s="67" t="str">
        <f t="shared" si="49"/>
        <v/>
      </c>
      <c s="67" t="str">
        <f t="shared" si="50"/>
        <v/>
      </c>
      <c s="68" t="str">
        <f t="shared" si="51"/>
        <v/>
      </c>
      <c s="69" t="str">
        <f t="shared" si="52"/>
        <v/>
      </c>
      <c s="99"/>
      <c s="82"/>
      <c s="72" t="str">
        <f t="shared" si="5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60"/>
        <v/>
      </c>
      <c s="81" t="str">
        <f t="shared" si="54"/>
        <v/>
      </c>
      <c s="31" t="str">
        <f t="shared" si="55"/>
        <v/>
      </c>
      <c s="31" t="str">
        <f t="shared" si="56"/>
        <v/>
      </c>
      <c s="31" t="str">
        <f t="shared" si="57"/>
        <v/>
      </c>
      <c s="31" t="str">
        <f t="shared" si="58"/>
        <v/>
      </c>
      <c s="31"/>
      <c s="31"/>
      <c s="33"/>
    </row>
    <row r="203" spans="1:84" ht="21.75" customHeight="1" thickTop="1" thickBot="1">
      <c r="A203" s="63" t="str">
        <f t="shared" si="59"/>
        <v/>
      </c>
      <c s="64" t="str">
        <f t="shared" si="46"/>
        <v/>
      </c>
      <c s="65" t="str">
        <f t="shared" si="47"/>
        <v/>
      </c>
      <c s="66" t="str">
        <f t="shared" si="48"/>
        <v/>
      </c>
      <c s="67" t="str">
        <f t="shared" si="49"/>
        <v/>
      </c>
      <c s="67" t="str">
        <f t="shared" si="50"/>
        <v/>
      </c>
      <c s="68" t="str">
        <f t="shared" si="51"/>
        <v/>
      </c>
      <c s="69" t="str">
        <f t="shared" si="52"/>
        <v/>
      </c>
      <c s="99"/>
      <c s="82"/>
      <c s="72" t="str">
        <f t="shared" si="5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60"/>
        <v/>
      </c>
      <c s="81" t="str">
        <f t="shared" si="54"/>
        <v/>
      </c>
      <c s="31" t="str">
        <f t="shared" si="55"/>
        <v/>
      </c>
      <c s="31" t="str">
        <f t="shared" si="56"/>
        <v/>
      </c>
      <c s="31" t="str">
        <f t="shared" si="57"/>
        <v/>
      </c>
      <c s="31" t="str">
        <f t="shared" si="58"/>
        <v/>
      </c>
      <c s="31"/>
      <c s="31"/>
      <c s="33"/>
    </row>
    <row r="204" spans="1:84" ht="21.75" customHeight="1" thickTop="1" thickBot="1">
      <c r="A204" s="63" t="str">
        <f t="shared" si="59"/>
        <v/>
      </c>
      <c s="64" t="str">
        <f t="shared" si="46"/>
        <v/>
      </c>
      <c s="65" t="str">
        <f t="shared" si="47"/>
        <v/>
      </c>
      <c s="66" t="str">
        <f t="shared" si="48"/>
        <v/>
      </c>
      <c s="67" t="str">
        <f t="shared" si="49"/>
        <v/>
      </c>
      <c s="67" t="str">
        <f t="shared" si="50"/>
        <v/>
      </c>
      <c s="68" t="str">
        <f t="shared" si="51"/>
        <v/>
      </c>
      <c s="69" t="str">
        <f t="shared" si="52"/>
        <v/>
      </c>
      <c s="99"/>
      <c s="82"/>
      <c s="72" t="str">
        <f t="shared" si="5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60"/>
        <v/>
      </c>
      <c s="81" t="str">
        <f t="shared" si="54"/>
        <v/>
      </c>
      <c s="31" t="str">
        <f t="shared" si="55"/>
        <v/>
      </c>
      <c s="31" t="str">
        <f t="shared" si="56"/>
        <v/>
      </c>
      <c s="31" t="str">
        <f t="shared" si="57"/>
        <v/>
      </c>
      <c s="31" t="str">
        <f t="shared" si="58"/>
        <v/>
      </c>
      <c s="31"/>
      <c s="31"/>
      <c s="33"/>
    </row>
    <row r="205" spans="1:84" ht="21.75" customHeight="1" thickTop="1" thickBot="1">
      <c r="A205" s="63" t="str">
        <f t="shared" si="59"/>
        <v/>
      </c>
      <c s="64" t="str">
        <f t="shared" si="46"/>
        <v/>
      </c>
      <c s="65" t="str">
        <f t="shared" si="47"/>
        <v/>
      </c>
      <c s="66" t="str">
        <f t="shared" si="48"/>
        <v/>
      </c>
      <c s="67" t="str">
        <f t="shared" si="49"/>
        <v/>
      </c>
      <c s="67" t="str">
        <f t="shared" si="50"/>
        <v/>
      </c>
      <c s="68" t="str">
        <f t="shared" si="51"/>
        <v/>
      </c>
      <c s="69" t="str">
        <f t="shared" si="52"/>
        <v/>
      </c>
      <c s="99"/>
      <c s="82"/>
      <c s="72" t="str">
        <f t="shared" si="5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60"/>
        <v/>
      </c>
      <c s="81" t="str">
        <f t="shared" si="54"/>
        <v/>
      </c>
      <c s="31" t="str">
        <f t="shared" si="55"/>
        <v/>
      </c>
      <c s="31" t="str">
        <f t="shared" si="56"/>
        <v/>
      </c>
      <c s="31" t="str">
        <f t="shared" si="57"/>
        <v/>
      </c>
      <c s="31" t="str">
        <f t="shared" si="58"/>
        <v/>
      </c>
      <c s="31"/>
      <c s="31"/>
      <c s="33"/>
    </row>
    <row r="206" spans="1:84" ht="21.75" customHeight="1" thickTop="1" thickBot="1">
      <c r="A206" s="63" t="str">
        <f t="shared" si="59"/>
        <v/>
      </c>
      <c s="64" t="str">
        <f t="shared" si="46"/>
        <v/>
      </c>
      <c s="65" t="str">
        <f t="shared" si="47"/>
        <v/>
      </c>
      <c s="66" t="str">
        <f t="shared" si="48"/>
        <v/>
      </c>
      <c s="67" t="str">
        <f t="shared" si="49"/>
        <v/>
      </c>
      <c s="67" t="str">
        <f t="shared" si="50"/>
        <v/>
      </c>
      <c s="68" t="str">
        <f t="shared" si="51"/>
        <v/>
      </c>
      <c s="69" t="str">
        <f t="shared" si="52"/>
        <v/>
      </c>
      <c s="99"/>
      <c s="82"/>
      <c s="72" t="str">
        <f t="shared" si="5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60"/>
        <v/>
      </c>
      <c s="81" t="str">
        <f t="shared" si="54"/>
        <v/>
      </c>
      <c s="31" t="str">
        <f t="shared" si="55"/>
        <v/>
      </c>
      <c s="31" t="str">
        <f t="shared" si="56"/>
        <v/>
      </c>
      <c s="31" t="str">
        <f t="shared" si="57"/>
        <v/>
      </c>
      <c s="31" t="str">
        <f t="shared" si="58"/>
        <v/>
      </c>
      <c s="31"/>
      <c s="31"/>
      <c s="33"/>
    </row>
    <row r="207" spans="1:84" ht="21.75" customHeight="1" thickTop="1" thickBot="1">
      <c r="A207" s="63" t="str">
        <f t="shared" si="59"/>
        <v/>
      </c>
      <c s="64" t="str">
        <f t="shared" si="46"/>
        <v/>
      </c>
      <c s="65" t="str">
        <f t="shared" si="47"/>
        <v/>
      </c>
      <c s="66" t="str">
        <f t="shared" si="48"/>
        <v/>
      </c>
      <c s="67" t="str">
        <f t="shared" si="49"/>
        <v/>
      </c>
      <c s="67" t="str">
        <f t="shared" si="50"/>
        <v/>
      </c>
      <c s="68" t="str">
        <f t="shared" si="51"/>
        <v/>
      </c>
      <c s="69" t="str">
        <f t="shared" si="52"/>
        <v/>
      </c>
      <c s="99"/>
      <c s="82"/>
      <c s="72" t="str">
        <f t="shared" si="5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60"/>
        <v/>
      </c>
      <c s="81" t="str">
        <f t="shared" si="54"/>
        <v/>
      </c>
      <c s="31" t="str">
        <f t="shared" si="55"/>
        <v/>
      </c>
      <c s="31" t="str">
        <f t="shared" si="56"/>
        <v/>
      </c>
      <c s="31" t="str">
        <f t="shared" si="57"/>
        <v/>
      </c>
      <c s="31" t="str">
        <f t="shared" si="58"/>
        <v/>
      </c>
      <c s="31"/>
      <c s="31"/>
      <c s="33"/>
    </row>
    <row r="208" spans="1:84" ht="21.75" customHeight="1" thickTop="1" thickBot="1">
      <c r="A208" s="63" t="str">
        <f t="shared" si="59"/>
        <v/>
      </c>
      <c s="64" t="str">
        <f t="shared" si="46"/>
        <v/>
      </c>
      <c s="65" t="str">
        <f t="shared" si="47"/>
        <v/>
      </c>
      <c s="66" t="str">
        <f t="shared" si="48"/>
        <v/>
      </c>
      <c s="67" t="str">
        <f t="shared" si="49"/>
        <v/>
      </c>
      <c s="67" t="str">
        <f t="shared" si="50"/>
        <v/>
      </c>
      <c s="68" t="str">
        <f t="shared" si="51"/>
        <v/>
      </c>
      <c s="69" t="str">
        <f t="shared" si="52"/>
        <v/>
      </c>
      <c s="99"/>
      <c s="82"/>
      <c s="72" t="str">
        <f t="shared" si="5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60"/>
        <v/>
      </c>
      <c s="81" t="str">
        <f t="shared" si="54"/>
        <v/>
      </c>
      <c s="31" t="str">
        <f t="shared" si="55"/>
        <v/>
      </c>
      <c s="31" t="str">
        <f t="shared" si="56"/>
        <v/>
      </c>
      <c s="31" t="str">
        <f t="shared" si="57"/>
        <v/>
      </c>
      <c s="31" t="str">
        <f t="shared" si="58"/>
        <v/>
      </c>
      <c s="31"/>
      <c s="31"/>
      <c s="33"/>
    </row>
    <row r="209" spans="1:84" ht="21.75" customHeight="1" thickTop="1" thickBot="1">
      <c r="A209" s="63" t="str">
        <f t="shared" si="59"/>
        <v/>
      </c>
      <c s="64" t="str">
        <f t="shared" si="46"/>
        <v/>
      </c>
      <c s="65" t="str">
        <f t="shared" si="47"/>
        <v/>
      </c>
      <c s="66" t="str">
        <f t="shared" si="48"/>
        <v/>
      </c>
      <c s="67" t="str">
        <f t="shared" si="49"/>
        <v/>
      </c>
      <c s="67" t="str">
        <f t="shared" si="50"/>
        <v/>
      </c>
      <c s="68" t="str">
        <f t="shared" si="51"/>
        <v/>
      </c>
      <c s="69" t="str">
        <f t="shared" si="52"/>
        <v/>
      </c>
      <c s="99"/>
      <c s="82"/>
      <c s="72" t="str">
        <f t="shared" si="5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60"/>
        <v/>
      </c>
      <c s="81" t="str">
        <f t="shared" si="54"/>
        <v/>
      </c>
      <c s="31" t="str">
        <f t="shared" si="55"/>
        <v/>
      </c>
      <c s="31" t="str">
        <f t="shared" si="56"/>
        <v/>
      </c>
      <c s="31" t="str">
        <f t="shared" si="57"/>
        <v/>
      </c>
      <c s="31" t="str">
        <f t="shared" si="58"/>
        <v/>
      </c>
      <c s="31"/>
      <c s="31"/>
      <c s="33"/>
    </row>
    <row r="210" spans="1:84" ht="21.75" customHeight="1" thickTop="1" thickBot="1">
      <c r="A210" s="63" t="str">
        <f t="shared" si="59"/>
        <v/>
      </c>
      <c s="64" t="str">
        <f t="shared" si="46"/>
        <v/>
      </c>
      <c s="65" t="str">
        <f t="shared" si="47"/>
        <v/>
      </c>
      <c s="66" t="str">
        <f t="shared" si="48"/>
        <v/>
      </c>
      <c s="67" t="str">
        <f t="shared" si="49"/>
        <v/>
      </c>
      <c s="67" t="str">
        <f t="shared" si="50"/>
        <v/>
      </c>
      <c s="68" t="str">
        <f t="shared" si="51"/>
        <v/>
      </c>
      <c s="69" t="str">
        <f t="shared" si="52"/>
        <v/>
      </c>
      <c s="99"/>
      <c s="82"/>
      <c s="72" t="str">
        <f t="shared" si="5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60"/>
        <v/>
      </c>
      <c s="81" t="str">
        <f t="shared" si="54"/>
        <v/>
      </c>
      <c s="31" t="str">
        <f t="shared" si="55"/>
        <v/>
      </c>
      <c s="31" t="str">
        <f t="shared" si="56"/>
        <v/>
      </c>
      <c s="31" t="str">
        <f t="shared" si="57"/>
        <v/>
      </c>
      <c s="31" t="str">
        <f t="shared" si="58"/>
        <v/>
      </c>
      <c s="31"/>
      <c s="31"/>
      <c s="33"/>
    </row>
    <row r="211" spans="1:84" ht="21.75" customHeight="1" thickTop="1" thickBot="1">
      <c r="A211" s="63" t="str">
        <f t="shared" si="59"/>
        <v/>
      </c>
      <c s="64" t="str">
        <f t="shared" si="46"/>
        <v/>
      </c>
      <c s="65" t="str">
        <f t="shared" si="47"/>
        <v/>
      </c>
      <c s="66" t="str">
        <f t="shared" si="48"/>
        <v/>
      </c>
      <c s="67" t="str">
        <f t="shared" si="49"/>
        <v/>
      </c>
      <c s="67" t="str">
        <f t="shared" si="50"/>
        <v/>
      </c>
      <c s="68" t="str">
        <f t="shared" si="51"/>
        <v/>
      </c>
      <c s="69" t="str">
        <f t="shared" si="52"/>
        <v/>
      </c>
      <c s="99"/>
      <c s="82"/>
      <c s="72" t="str">
        <f t="shared" si="5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60"/>
        <v/>
      </c>
      <c s="81" t="str">
        <f t="shared" si="54"/>
        <v/>
      </c>
      <c s="31" t="str">
        <f t="shared" si="55"/>
        <v/>
      </c>
      <c s="31" t="str">
        <f t="shared" si="56"/>
        <v/>
      </c>
      <c s="31" t="str">
        <f t="shared" si="57"/>
        <v/>
      </c>
      <c s="31" t="str">
        <f t="shared" si="58"/>
        <v/>
      </c>
      <c s="31"/>
      <c s="31"/>
      <c s="33"/>
    </row>
    <row r="212" spans="1:84" ht="21.75" customHeight="1" thickTop="1" thickBot="1">
      <c r="A212" s="63" t="str">
        <f t="shared" si="59"/>
        <v/>
      </c>
      <c s="64" t="str">
        <f t="shared" si="46"/>
        <v/>
      </c>
      <c s="65" t="str">
        <f t="shared" si="47"/>
        <v/>
      </c>
      <c s="66" t="str">
        <f t="shared" si="48"/>
        <v/>
      </c>
      <c s="67" t="str">
        <f t="shared" si="49"/>
        <v/>
      </c>
      <c s="67" t="str">
        <f t="shared" si="50"/>
        <v/>
      </c>
      <c s="68" t="str">
        <f t="shared" si="51"/>
        <v/>
      </c>
      <c s="69" t="str">
        <f t="shared" si="52"/>
        <v/>
      </c>
      <c s="99"/>
      <c s="82"/>
      <c s="72" t="str">
        <f t="shared" si="5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60"/>
        <v/>
      </c>
      <c s="81" t="str">
        <f t="shared" si="54"/>
        <v/>
      </c>
      <c s="31" t="str">
        <f t="shared" si="55"/>
        <v/>
      </c>
      <c s="31" t="str">
        <f t="shared" si="56"/>
        <v/>
      </c>
      <c s="31" t="str">
        <f t="shared" si="57"/>
        <v/>
      </c>
      <c s="31" t="str">
        <f t="shared" si="58"/>
        <v/>
      </c>
      <c s="31"/>
      <c s="31"/>
      <c s="33"/>
    </row>
    <row r="213" spans="1:84" ht="21.75" customHeight="1" thickTop="1" thickBot="1">
      <c r="A213" s="63" t="str">
        <f t="shared" si="59"/>
        <v/>
      </c>
      <c s="64" t="str">
        <f t="shared" si="46"/>
        <v/>
      </c>
      <c s="65" t="str">
        <f t="shared" si="47"/>
        <v/>
      </c>
      <c s="66" t="str">
        <f t="shared" si="48"/>
        <v/>
      </c>
      <c s="67" t="str">
        <f t="shared" si="49"/>
        <v/>
      </c>
      <c s="67" t="str">
        <f t="shared" si="50"/>
        <v/>
      </c>
      <c s="68" t="str">
        <f t="shared" si="51"/>
        <v/>
      </c>
      <c s="69" t="str">
        <f t="shared" si="52"/>
        <v/>
      </c>
      <c s="99"/>
      <c s="82"/>
      <c s="72" t="str">
        <f t="shared" si="5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60"/>
        <v/>
      </c>
      <c s="81" t="str">
        <f t="shared" si="54"/>
        <v/>
      </c>
      <c s="31" t="str">
        <f t="shared" si="55"/>
        <v/>
      </c>
      <c s="31" t="str">
        <f t="shared" si="56"/>
        <v/>
      </c>
      <c s="31" t="str">
        <f t="shared" si="57"/>
        <v/>
      </c>
      <c s="31" t="str">
        <f t="shared" si="58"/>
        <v/>
      </c>
      <c s="31"/>
      <c s="31"/>
      <c s="33"/>
    </row>
    <row r="214" spans="1:84" ht="21.75" customHeight="1" thickTop="1" thickBot="1">
      <c r="A214" s="63" t="str">
        <f t="shared" si="59"/>
        <v/>
      </c>
      <c s="64" t="str">
        <f t="shared" si="46"/>
        <v/>
      </c>
      <c s="65" t="str">
        <f t="shared" si="47"/>
        <v/>
      </c>
      <c s="66" t="str">
        <f t="shared" si="48"/>
        <v/>
      </c>
      <c s="67" t="str">
        <f t="shared" si="49"/>
        <v/>
      </c>
      <c s="67" t="str">
        <f t="shared" si="50"/>
        <v/>
      </c>
      <c s="68" t="str">
        <f t="shared" si="51"/>
        <v/>
      </c>
      <c s="69" t="str">
        <f t="shared" si="52"/>
        <v/>
      </c>
      <c s="99"/>
      <c s="82"/>
      <c s="72" t="str">
        <f t="shared" si="5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60"/>
        <v/>
      </c>
      <c s="81" t="str">
        <f t="shared" si="54"/>
        <v/>
      </c>
      <c s="31" t="str">
        <f t="shared" si="55"/>
        <v/>
      </c>
      <c s="31" t="str">
        <f t="shared" si="56"/>
        <v/>
      </c>
      <c s="31" t="str">
        <f t="shared" si="57"/>
        <v/>
      </c>
      <c s="31" t="str">
        <f t="shared" si="58"/>
        <v/>
      </c>
      <c s="31"/>
      <c s="31"/>
      <c s="33"/>
    </row>
    <row r="215" spans="1:84" ht="21.75" customHeight="1" thickTop="1" thickBot="1">
      <c r="A215" s="63" t="str">
        <f t="shared" si="59"/>
        <v/>
      </c>
      <c s="64" t="str">
        <f t="shared" si="46"/>
        <v/>
      </c>
      <c s="65" t="str">
        <f t="shared" si="47"/>
        <v/>
      </c>
      <c s="66" t="str">
        <f t="shared" si="48"/>
        <v/>
      </c>
      <c s="67" t="str">
        <f t="shared" si="49"/>
        <v/>
      </c>
      <c s="67" t="str">
        <f t="shared" si="50"/>
        <v/>
      </c>
      <c s="68" t="str">
        <f t="shared" si="51"/>
        <v/>
      </c>
      <c s="69" t="str">
        <f t="shared" si="52"/>
        <v/>
      </c>
      <c s="99"/>
      <c s="82"/>
      <c s="72" t="str">
        <f t="shared" si="5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60"/>
        <v/>
      </c>
      <c s="81" t="str">
        <f t="shared" si="54"/>
        <v/>
      </c>
      <c s="31" t="str">
        <f t="shared" si="55"/>
        <v/>
      </c>
      <c s="31" t="str">
        <f t="shared" si="56"/>
        <v/>
      </c>
      <c s="31" t="str">
        <f t="shared" si="57"/>
        <v/>
      </c>
      <c s="31" t="str">
        <f t="shared" si="58"/>
        <v/>
      </c>
      <c s="31"/>
      <c s="31"/>
      <c s="33"/>
    </row>
    <row r="216" spans="1:84" ht="21.75" customHeight="1" thickTop="1" thickBot="1">
      <c r="A216" s="63" t="str">
        <f t="shared" si="59"/>
        <v/>
      </c>
      <c s="64" t="str">
        <f t="shared" si="46"/>
        <v/>
      </c>
      <c s="65" t="str">
        <f t="shared" si="47"/>
        <v/>
      </c>
      <c s="66" t="str">
        <f t="shared" si="48"/>
        <v/>
      </c>
      <c s="67" t="str">
        <f t="shared" si="49"/>
        <v/>
      </c>
      <c s="67" t="str">
        <f t="shared" si="50"/>
        <v/>
      </c>
      <c s="68" t="str">
        <f t="shared" si="51"/>
        <v/>
      </c>
      <c s="69" t="str">
        <f t="shared" si="52"/>
        <v/>
      </c>
      <c s="99"/>
      <c s="82"/>
      <c s="72" t="str">
        <f t="shared" si="5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60"/>
        <v/>
      </c>
      <c s="81" t="str">
        <f t="shared" si="54"/>
        <v/>
      </c>
      <c s="31" t="str">
        <f t="shared" si="55"/>
        <v/>
      </c>
      <c s="31" t="str">
        <f t="shared" si="56"/>
        <v/>
      </c>
      <c s="31" t="str">
        <f t="shared" si="57"/>
        <v/>
      </c>
      <c s="31" t="str">
        <f t="shared" si="58"/>
        <v/>
      </c>
      <c s="31"/>
      <c s="31"/>
      <c s="33"/>
    </row>
    <row r="217" spans="1:84" ht="21.75" customHeight="1" thickTop="1" thickBot="1">
      <c r="A217" s="63" t="str">
        <f t="shared" si="59"/>
        <v/>
      </c>
      <c s="64" t="str">
        <f t="shared" si="46"/>
        <v/>
      </c>
      <c s="65" t="str">
        <f t="shared" si="47"/>
        <v/>
      </c>
      <c s="66" t="str">
        <f t="shared" si="48"/>
        <v/>
      </c>
      <c s="67" t="str">
        <f t="shared" si="49"/>
        <v/>
      </c>
      <c s="67" t="str">
        <f t="shared" si="50"/>
        <v/>
      </c>
      <c s="68" t="str">
        <f t="shared" si="51"/>
        <v/>
      </c>
      <c s="69" t="str">
        <f t="shared" si="52"/>
        <v/>
      </c>
      <c s="99"/>
      <c s="82"/>
      <c s="72" t="str">
        <f t="shared" si="5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60"/>
        <v/>
      </c>
      <c s="81" t="str">
        <f t="shared" si="54"/>
        <v/>
      </c>
      <c s="31" t="str">
        <f t="shared" si="55"/>
        <v/>
      </c>
      <c s="31" t="str">
        <f t="shared" si="56"/>
        <v/>
      </c>
      <c s="31" t="str">
        <f t="shared" si="57"/>
        <v/>
      </c>
      <c s="31" t="str">
        <f t="shared" si="58"/>
        <v/>
      </c>
      <c s="31"/>
      <c s="31"/>
      <c s="33"/>
    </row>
    <row r="218" spans="1:84" ht="21.75" customHeight="1" thickTop="1" thickBot="1">
      <c r="A218" s="63" t="str">
        <f t="shared" si="59"/>
        <v/>
      </c>
      <c s="64" t="str">
        <f t="shared" si="46"/>
        <v/>
      </c>
      <c s="65" t="str">
        <f t="shared" si="47"/>
        <v/>
      </c>
      <c s="66" t="str">
        <f t="shared" si="48"/>
        <v/>
      </c>
      <c s="67" t="str">
        <f t="shared" si="49"/>
        <v/>
      </c>
      <c s="67" t="str">
        <f t="shared" si="50"/>
        <v/>
      </c>
      <c s="68" t="str">
        <f t="shared" si="51"/>
        <v/>
      </c>
      <c s="69" t="str">
        <f t="shared" si="52"/>
        <v/>
      </c>
      <c s="99"/>
      <c s="82"/>
      <c s="72" t="str">
        <f t="shared" si="5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60"/>
        <v/>
      </c>
      <c s="81" t="str">
        <f t="shared" si="54"/>
        <v/>
      </c>
      <c s="31" t="str">
        <f t="shared" si="55"/>
        <v/>
      </c>
      <c s="31" t="str">
        <f t="shared" si="56"/>
        <v/>
      </c>
      <c s="31" t="str">
        <f t="shared" si="57"/>
        <v/>
      </c>
      <c s="31" t="str">
        <f t="shared" si="58"/>
        <v/>
      </c>
      <c s="31"/>
      <c s="31"/>
      <c s="33"/>
    </row>
    <row r="219" spans="1:84" ht="21.75" customHeight="1" thickTop="1" thickBot="1">
      <c r="A219" s="63" t="str">
        <f t="shared" si="59"/>
        <v/>
      </c>
      <c s="64" t="str">
        <f t="shared" si="46"/>
        <v/>
      </c>
      <c s="65" t="str">
        <f t="shared" si="47"/>
        <v/>
      </c>
      <c s="66" t="str">
        <f t="shared" si="48"/>
        <v/>
      </c>
      <c s="67" t="str">
        <f t="shared" si="49"/>
        <v/>
      </c>
      <c s="67" t="str">
        <f t="shared" si="50"/>
        <v/>
      </c>
      <c s="68" t="str">
        <f t="shared" si="51"/>
        <v/>
      </c>
      <c s="69" t="str">
        <f t="shared" si="52"/>
        <v/>
      </c>
      <c s="99"/>
      <c s="82"/>
      <c s="72" t="str">
        <f t="shared" si="5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60"/>
        <v/>
      </c>
      <c s="81" t="str">
        <f t="shared" si="54"/>
        <v/>
      </c>
      <c s="31" t="str">
        <f t="shared" si="55"/>
        <v/>
      </c>
      <c s="31" t="str">
        <f t="shared" si="56"/>
        <v/>
      </c>
      <c s="31" t="str">
        <f t="shared" si="57"/>
        <v/>
      </c>
      <c s="31" t="str">
        <f t="shared" si="58"/>
        <v/>
      </c>
      <c s="31"/>
      <c s="31"/>
      <c s="33"/>
    </row>
    <row r="220" spans="1:84" ht="21.75" customHeight="1" thickTop="1" thickBot="1">
      <c r="A220" s="63" t="str">
        <f t="shared" si="59"/>
        <v/>
      </c>
      <c s="64" t="str">
        <f t="shared" si="46"/>
        <v/>
      </c>
      <c s="65" t="str">
        <f t="shared" si="47"/>
        <v/>
      </c>
      <c s="66" t="str">
        <f t="shared" si="48"/>
        <v/>
      </c>
      <c s="67" t="str">
        <f t="shared" si="49"/>
        <v/>
      </c>
      <c s="67" t="str">
        <f t="shared" si="50"/>
        <v/>
      </c>
      <c s="68" t="str">
        <f t="shared" si="51"/>
        <v/>
      </c>
      <c s="69" t="str">
        <f t="shared" si="52"/>
        <v/>
      </c>
      <c s="99"/>
      <c s="82"/>
      <c s="72" t="str">
        <f t="shared" si="5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60"/>
        <v/>
      </c>
      <c s="81" t="str">
        <f t="shared" si="54"/>
        <v/>
      </c>
      <c s="31" t="str">
        <f t="shared" si="55"/>
        <v/>
      </c>
      <c s="31" t="str">
        <f t="shared" si="56"/>
        <v/>
      </c>
      <c s="31" t="str">
        <f t="shared" si="57"/>
        <v/>
      </c>
      <c s="31" t="str">
        <f t="shared" si="58"/>
        <v/>
      </c>
      <c s="31"/>
      <c s="31"/>
      <c s="33"/>
    </row>
    <row r="221" spans="1:84" ht="21.75" customHeight="1" thickTop="1" thickBot="1">
      <c r="A221" s="63" t="str">
        <f t="shared" si="59"/>
        <v/>
      </c>
      <c s="64" t="str">
        <f t="shared" si="46"/>
        <v/>
      </c>
      <c s="65" t="str">
        <f t="shared" si="47"/>
        <v/>
      </c>
      <c s="66" t="str">
        <f t="shared" si="48"/>
        <v/>
      </c>
      <c s="67" t="str">
        <f t="shared" si="49"/>
        <v/>
      </c>
      <c s="67" t="str">
        <f t="shared" si="50"/>
        <v/>
      </c>
      <c s="68" t="str">
        <f t="shared" si="51"/>
        <v/>
      </c>
      <c s="69" t="str">
        <f t="shared" si="52"/>
        <v/>
      </c>
      <c s="99"/>
      <c s="82"/>
      <c s="72" t="str">
        <f t="shared" si="5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60"/>
        <v/>
      </c>
      <c s="81" t="str">
        <f t="shared" si="54"/>
        <v/>
      </c>
      <c s="31" t="str">
        <f t="shared" si="55"/>
        <v/>
      </c>
      <c s="31" t="str">
        <f t="shared" si="56"/>
        <v/>
      </c>
      <c s="31" t="str">
        <f t="shared" si="57"/>
        <v/>
      </c>
      <c s="31" t="str">
        <f t="shared" si="58"/>
        <v/>
      </c>
      <c s="31"/>
      <c s="31"/>
      <c s="33"/>
    </row>
    <row r="222" spans="1:84" ht="21.75" customHeight="1" thickTop="1" thickBot="1">
      <c r="A222" s="63" t="str">
        <f t="shared" si="59"/>
        <v/>
      </c>
      <c s="64" t="str">
        <f t="shared" si="46"/>
        <v/>
      </c>
      <c s="65" t="str">
        <f t="shared" si="47"/>
        <v/>
      </c>
      <c s="66" t="str">
        <f t="shared" si="48"/>
        <v/>
      </c>
      <c s="67" t="str">
        <f t="shared" si="49"/>
        <v/>
      </c>
      <c s="67" t="str">
        <f t="shared" si="50"/>
        <v/>
      </c>
      <c s="68" t="str">
        <f t="shared" si="51"/>
        <v/>
      </c>
      <c s="69" t="str">
        <f t="shared" si="52"/>
        <v/>
      </c>
      <c s="99"/>
      <c s="82"/>
      <c s="72" t="str">
        <f t="shared" si="5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60"/>
        <v/>
      </c>
      <c s="81" t="str">
        <f t="shared" si="54"/>
        <v/>
      </c>
      <c s="31" t="str">
        <f t="shared" si="55"/>
        <v/>
      </c>
      <c s="31" t="str">
        <f t="shared" si="56"/>
        <v/>
      </c>
      <c s="31" t="str">
        <f t="shared" si="57"/>
        <v/>
      </c>
      <c s="31" t="str">
        <f t="shared" si="58"/>
        <v/>
      </c>
      <c s="31"/>
      <c s="31"/>
      <c s="33"/>
    </row>
    <row r="223" spans="1:84" ht="21.75" customHeight="1" thickTop="1" thickBot="1">
      <c r="A223" s="63" t="str">
        <f t="shared" si="59"/>
        <v/>
      </c>
      <c s="64" t="str">
        <f t="shared" si="46"/>
        <v/>
      </c>
      <c s="65" t="str">
        <f t="shared" si="47"/>
        <v/>
      </c>
      <c s="66" t="str">
        <f t="shared" si="48"/>
        <v/>
      </c>
      <c s="67" t="str">
        <f t="shared" si="49"/>
        <v/>
      </c>
      <c s="67" t="str">
        <f t="shared" si="50"/>
        <v/>
      </c>
      <c s="68" t="str">
        <f t="shared" si="51"/>
        <v/>
      </c>
      <c s="69" t="str">
        <f t="shared" si="52"/>
        <v/>
      </c>
      <c s="99"/>
      <c s="82"/>
      <c s="72" t="str">
        <f t="shared" si="5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60"/>
        <v/>
      </c>
      <c s="81" t="str">
        <f t="shared" si="54"/>
        <v/>
      </c>
      <c s="31" t="str">
        <f t="shared" si="55"/>
        <v/>
      </c>
      <c s="31" t="str">
        <f t="shared" si="56"/>
        <v/>
      </c>
      <c s="31" t="str">
        <f t="shared" si="57"/>
        <v/>
      </c>
      <c s="31" t="str">
        <f t="shared" si="58"/>
        <v/>
      </c>
      <c s="31"/>
      <c s="31"/>
      <c s="33"/>
    </row>
    <row r="224" spans="1:84" ht="21.75" customHeight="1" thickTop="1" thickBot="1">
      <c r="A224" s="63" t="str">
        <f t="shared" si="59"/>
        <v/>
      </c>
      <c s="64" t="str">
        <f t="shared" si="46"/>
        <v/>
      </c>
      <c s="65" t="str">
        <f t="shared" si="47"/>
        <v/>
      </c>
      <c s="66" t="str">
        <f t="shared" si="48"/>
        <v/>
      </c>
      <c s="67" t="str">
        <f t="shared" si="49"/>
        <v/>
      </c>
      <c s="67" t="str">
        <f t="shared" si="50"/>
        <v/>
      </c>
      <c s="68" t="str">
        <f t="shared" si="51"/>
        <v/>
      </c>
      <c s="69" t="str">
        <f t="shared" si="52"/>
        <v/>
      </c>
      <c s="99"/>
      <c s="82"/>
      <c s="72" t="str">
        <f t="shared" si="5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60"/>
        <v/>
      </c>
      <c s="81" t="str">
        <f t="shared" si="54"/>
        <v/>
      </c>
      <c s="31" t="str">
        <f t="shared" si="55"/>
        <v/>
      </c>
      <c s="31" t="str">
        <f t="shared" si="56"/>
        <v/>
      </c>
      <c s="31" t="str">
        <f t="shared" si="57"/>
        <v/>
      </c>
      <c s="31" t="str">
        <f t="shared" si="58"/>
        <v/>
      </c>
      <c s="31"/>
      <c s="31"/>
      <c s="33"/>
    </row>
    <row r="225" spans="1:84" ht="21.75" customHeight="1" thickTop="1" thickBot="1">
      <c r="A225" s="63" t="str">
        <f t="shared" si="59"/>
        <v/>
      </c>
      <c s="64" t="str">
        <f t="shared" si="46"/>
        <v/>
      </c>
      <c s="65" t="str">
        <f t="shared" si="47"/>
        <v/>
      </c>
      <c s="66" t="str">
        <f t="shared" si="48"/>
        <v/>
      </c>
      <c s="67" t="str">
        <f t="shared" si="49"/>
        <v/>
      </c>
      <c s="67" t="str">
        <f t="shared" si="50"/>
        <v/>
      </c>
      <c s="68" t="str">
        <f t="shared" si="51"/>
        <v/>
      </c>
      <c s="69" t="str">
        <f t="shared" si="52"/>
        <v/>
      </c>
      <c s="99"/>
      <c s="82"/>
      <c s="72" t="str">
        <f t="shared" si="5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60"/>
        <v/>
      </c>
      <c s="81" t="str">
        <f t="shared" si="54"/>
        <v/>
      </c>
      <c s="31" t="str">
        <f t="shared" si="55"/>
        <v/>
      </c>
      <c s="31" t="str">
        <f t="shared" si="56"/>
        <v/>
      </c>
      <c s="31" t="str">
        <f t="shared" si="57"/>
        <v/>
      </c>
      <c s="31" t="str">
        <f t="shared" si="58"/>
        <v/>
      </c>
      <c s="31"/>
      <c s="31"/>
      <c s="33"/>
    </row>
    <row r="226" spans="1:84" ht="21.75" customHeight="1" thickTop="1" thickBot="1">
      <c r="A226" s="63" t="str">
        <f t="shared" si="59"/>
        <v/>
      </c>
      <c s="64" t="str">
        <f t="shared" si="46"/>
        <v/>
      </c>
      <c s="65" t="str">
        <f t="shared" si="47"/>
        <v/>
      </c>
      <c s="66" t="str">
        <f t="shared" si="48"/>
        <v/>
      </c>
      <c s="67" t="str">
        <f t="shared" si="49"/>
        <v/>
      </c>
      <c s="67" t="str">
        <f t="shared" si="50"/>
        <v/>
      </c>
      <c s="68" t="str">
        <f t="shared" si="51"/>
        <v/>
      </c>
      <c s="69" t="str">
        <f t="shared" si="52"/>
        <v/>
      </c>
      <c s="99"/>
      <c s="82"/>
      <c s="72" t="str">
        <f t="shared" si="5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60"/>
        <v/>
      </c>
      <c s="81" t="str">
        <f t="shared" si="54"/>
        <v/>
      </c>
      <c s="31" t="str">
        <f t="shared" si="55"/>
        <v/>
      </c>
      <c s="31" t="str">
        <f t="shared" si="56"/>
        <v/>
      </c>
      <c s="31" t="str">
        <f t="shared" si="57"/>
        <v/>
      </c>
      <c s="31" t="str">
        <f t="shared" si="58"/>
        <v/>
      </c>
      <c s="31"/>
      <c s="31"/>
      <c s="33"/>
    </row>
    <row r="227" spans="1:84" ht="21.75" customHeight="1" thickTop="1" thickBot="1">
      <c r="A227" s="63" t="str">
        <f t="shared" si="59"/>
        <v/>
      </c>
      <c s="64" t="str">
        <f t="shared" si="46"/>
        <v/>
      </c>
      <c s="65" t="str">
        <f t="shared" si="47"/>
        <v/>
      </c>
      <c s="66" t="str">
        <f t="shared" si="48"/>
        <v/>
      </c>
      <c s="67" t="str">
        <f t="shared" si="49"/>
        <v/>
      </c>
      <c s="67" t="str">
        <f t="shared" si="50"/>
        <v/>
      </c>
      <c s="68" t="str">
        <f t="shared" si="51"/>
        <v/>
      </c>
      <c s="69" t="str">
        <f t="shared" si="52"/>
        <v/>
      </c>
      <c s="99"/>
      <c s="82"/>
      <c s="72" t="str">
        <f t="shared" si="5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60"/>
        <v/>
      </c>
      <c s="81" t="str">
        <f t="shared" si="54"/>
        <v/>
      </c>
      <c s="31" t="str">
        <f t="shared" si="55"/>
        <v/>
      </c>
      <c s="31" t="str">
        <f t="shared" si="56"/>
        <v/>
      </c>
      <c s="31" t="str">
        <f t="shared" si="57"/>
        <v/>
      </c>
      <c s="31" t="str">
        <f t="shared" si="58"/>
        <v/>
      </c>
      <c s="31"/>
      <c s="31"/>
      <c s="33"/>
    </row>
    <row r="228" spans="1:84" ht="21.75" customHeight="1" thickTop="1" thickBot="1">
      <c r="A228" s="63" t="str">
        <f t="shared" si="59"/>
        <v/>
      </c>
      <c s="64" t="str">
        <f t="shared" si="46"/>
        <v/>
      </c>
      <c s="65" t="str">
        <f t="shared" si="47"/>
        <v/>
      </c>
      <c s="66" t="str">
        <f t="shared" si="48"/>
        <v/>
      </c>
      <c s="67" t="str">
        <f t="shared" si="49"/>
        <v/>
      </c>
      <c s="67" t="str">
        <f t="shared" si="50"/>
        <v/>
      </c>
      <c s="68" t="str">
        <f t="shared" si="51"/>
        <v/>
      </c>
      <c s="69" t="str">
        <f t="shared" si="52"/>
        <v/>
      </c>
      <c s="99"/>
      <c s="82"/>
      <c s="72" t="str">
        <f t="shared" si="5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60"/>
        <v/>
      </c>
      <c s="81" t="str">
        <f t="shared" si="54"/>
        <v/>
      </c>
      <c s="31" t="str">
        <f t="shared" si="55"/>
        <v/>
      </c>
      <c s="31" t="str">
        <f t="shared" si="56"/>
        <v/>
      </c>
      <c s="31" t="str">
        <f t="shared" si="57"/>
        <v/>
      </c>
      <c s="31" t="str">
        <f t="shared" si="58"/>
        <v/>
      </c>
      <c s="31"/>
      <c s="31"/>
      <c s="33"/>
    </row>
    <row r="229" spans="1:84" ht="21.75" customHeight="1" thickTop="1" thickBot="1">
      <c r="A229" s="63" t="str">
        <f t="shared" si="59"/>
        <v/>
      </c>
      <c s="64" t="str">
        <f t="shared" si="46"/>
        <v/>
      </c>
      <c s="65" t="str">
        <f t="shared" si="47"/>
        <v/>
      </c>
      <c s="66" t="str">
        <f t="shared" si="48"/>
        <v/>
      </c>
      <c s="67" t="str">
        <f t="shared" si="49"/>
        <v/>
      </c>
      <c s="67" t="str">
        <f t="shared" si="50"/>
        <v/>
      </c>
      <c s="68" t="str">
        <f t="shared" si="51"/>
        <v/>
      </c>
      <c s="69" t="str">
        <f t="shared" si="52"/>
        <v/>
      </c>
      <c s="99"/>
      <c s="82"/>
      <c s="72" t="str">
        <f t="shared" si="5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60"/>
        <v/>
      </c>
      <c s="81" t="str">
        <f t="shared" si="54"/>
        <v/>
      </c>
      <c s="31" t="str">
        <f t="shared" si="55"/>
        <v/>
      </c>
      <c s="31" t="str">
        <f t="shared" si="56"/>
        <v/>
      </c>
      <c s="31" t="str">
        <f t="shared" si="57"/>
        <v/>
      </c>
      <c s="31" t="str">
        <f t="shared" si="58"/>
        <v/>
      </c>
      <c s="31"/>
      <c s="31"/>
      <c s="33"/>
    </row>
    <row r="230" spans="1:84" ht="21.75" customHeight="1" thickTop="1" thickBot="1">
      <c r="A230" s="63" t="str">
        <f t="shared" si="59"/>
        <v/>
      </c>
      <c s="64" t="str">
        <f t="shared" si="46"/>
        <v/>
      </c>
      <c s="65" t="str">
        <f t="shared" si="47"/>
        <v/>
      </c>
      <c s="66" t="str">
        <f t="shared" si="48"/>
        <v/>
      </c>
      <c s="67" t="str">
        <f t="shared" si="49"/>
        <v/>
      </c>
      <c s="67" t="str">
        <f t="shared" si="50"/>
        <v/>
      </c>
      <c s="68" t="str">
        <f t="shared" si="51"/>
        <v/>
      </c>
      <c s="69" t="str">
        <f t="shared" si="52"/>
        <v/>
      </c>
      <c s="99"/>
      <c s="82"/>
      <c s="72" t="str">
        <f t="shared" si="5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60"/>
        <v/>
      </c>
      <c s="81" t="str">
        <f t="shared" si="54"/>
        <v/>
      </c>
      <c s="31" t="str">
        <f t="shared" si="55"/>
        <v/>
      </c>
      <c s="31" t="str">
        <f t="shared" si="56"/>
        <v/>
      </c>
      <c s="31" t="str">
        <f t="shared" si="57"/>
        <v/>
      </c>
      <c s="31" t="str">
        <f t="shared" si="58"/>
        <v/>
      </c>
      <c s="31"/>
      <c s="31"/>
      <c s="33"/>
    </row>
    <row r="231" spans="1:84" ht="21.75" customHeight="1" thickTop="1" thickBot="1">
      <c r="A231" s="63" t="str">
        <f t="shared" si="59"/>
        <v/>
      </c>
      <c s="64" t="str">
        <f t="shared" si="46"/>
        <v/>
      </c>
      <c s="65" t="str">
        <f t="shared" si="47"/>
        <v/>
      </c>
      <c s="66" t="str">
        <f t="shared" si="48"/>
        <v/>
      </c>
      <c s="67" t="str">
        <f t="shared" si="49"/>
        <v/>
      </c>
      <c s="67" t="str">
        <f t="shared" si="50"/>
        <v/>
      </c>
      <c s="68" t="str">
        <f t="shared" si="51"/>
        <v/>
      </c>
      <c s="69" t="str">
        <f t="shared" si="52"/>
        <v/>
      </c>
      <c s="99"/>
      <c s="82"/>
      <c s="72" t="str">
        <f t="shared" si="5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60"/>
        <v/>
      </c>
      <c s="81" t="str">
        <f t="shared" si="54"/>
        <v/>
      </c>
      <c s="31" t="str">
        <f t="shared" si="55"/>
        <v/>
      </c>
      <c s="31" t="str">
        <f t="shared" si="56"/>
        <v/>
      </c>
      <c s="31" t="str">
        <f t="shared" si="57"/>
        <v/>
      </c>
      <c s="31" t="str">
        <f t="shared" si="58"/>
        <v/>
      </c>
      <c s="31"/>
      <c s="31"/>
      <c s="33"/>
    </row>
    <row r="232" spans="1:84" ht="21.75" customHeight="1" thickTop="1" thickBot="1">
      <c r="A232" s="63" t="str">
        <f t="shared" si="59"/>
        <v/>
      </c>
      <c s="64" t="str">
        <f t="shared" si="46"/>
        <v/>
      </c>
      <c s="65" t="str">
        <f t="shared" si="47"/>
        <v/>
      </c>
      <c s="66" t="str">
        <f t="shared" si="48"/>
        <v/>
      </c>
      <c s="67" t="str">
        <f t="shared" si="49"/>
        <v/>
      </c>
      <c s="67" t="str">
        <f t="shared" si="50"/>
        <v/>
      </c>
      <c s="68" t="str">
        <f t="shared" si="51"/>
        <v/>
      </c>
      <c s="69" t="str">
        <f t="shared" si="52"/>
        <v/>
      </c>
      <c s="99"/>
      <c s="82"/>
      <c s="72" t="str">
        <f t="shared" si="5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60"/>
        <v/>
      </c>
      <c s="81" t="str">
        <f t="shared" si="54"/>
        <v/>
      </c>
      <c s="31" t="str">
        <f t="shared" si="55"/>
        <v/>
      </c>
      <c s="31" t="str">
        <f t="shared" si="56"/>
        <v/>
      </c>
      <c s="31" t="str">
        <f t="shared" si="57"/>
        <v/>
      </c>
      <c s="31" t="str">
        <f t="shared" si="58"/>
        <v/>
      </c>
      <c s="31"/>
      <c s="31"/>
      <c s="33"/>
    </row>
    <row r="233" spans="1:84" ht="21.75" customHeight="1" thickTop="1" thickBot="1">
      <c r="A233" s="63" t="str">
        <f t="shared" si="59"/>
        <v/>
      </c>
      <c s="64" t="str">
        <f t="shared" si="46"/>
        <v/>
      </c>
      <c s="65" t="str">
        <f t="shared" si="47"/>
        <v/>
      </c>
      <c s="66" t="str">
        <f t="shared" si="48"/>
        <v/>
      </c>
      <c s="67" t="str">
        <f t="shared" si="49"/>
        <v/>
      </c>
      <c s="67" t="str">
        <f t="shared" si="50"/>
        <v/>
      </c>
      <c s="68" t="str">
        <f t="shared" si="51"/>
        <v/>
      </c>
      <c s="69" t="str">
        <f t="shared" si="52"/>
        <v/>
      </c>
      <c s="99"/>
      <c s="82"/>
      <c s="72" t="str">
        <f t="shared" si="5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60"/>
        <v/>
      </c>
      <c s="81" t="str">
        <f t="shared" si="54"/>
        <v/>
      </c>
      <c s="31" t="str">
        <f t="shared" si="55"/>
        <v/>
      </c>
      <c s="31" t="str">
        <f t="shared" si="56"/>
        <v/>
      </c>
      <c s="31" t="str">
        <f t="shared" si="57"/>
        <v/>
      </c>
      <c s="31" t="str">
        <f t="shared" si="58"/>
        <v/>
      </c>
      <c s="31"/>
      <c s="31"/>
      <c s="33"/>
    </row>
    <row r="234" spans="1:84" ht="21.75" customHeight="1" thickTop="1" thickBot="1">
      <c r="A234" s="63" t="str">
        <f t="shared" si="59"/>
        <v/>
      </c>
      <c s="64" t="str">
        <f t="shared" si="46"/>
        <v/>
      </c>
      <c s="65" t="str">
        <f t="shared" si="47"/>
        <v/>
      </c>
      <c s="66" t="str">
        <f t="shared" si="48"/>
        <v/>
      </c>
      <c s="67" t="str">
        <f t="shared" si="49"/>
        <v/>
      </c>
      <c s="67" t="str">
        <f t="shared" si="50"/>
        <v/>
      </c>
      <c s="68" t="str">
        <f t="shared" si="51"/>
        <v/>
      </c>
      <c s="69" t="str">
        <f t="shared" si="52"/>
        <v/>
      </c>
      <c s="99"/>
      <c s="82"/>
      <c s="72" t="str">
        <f t="shared" si="5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60"/>
        <v/>
      </c>
      <c s="81" t="str">
        <f t="shared" si="54"/>
        <v/>
      </c>
      <c s="31" t="str">
        <f t="shared" si="55"/>
        <v/>
      </c>
      <c s="31" t="str">
        <f t="shared" si="56"/>
        <v/>
      </c>
      <c s="31" t="str">
        <f t="shared" si="57"/>
        <v/>
      </c>
      <c s="31" t="str">
        <f t="shared" si="58"/>
        <v/>
      </c>
      <c s="31"/>
      <c s="31"/>
      <c s="33"/>
    </row>
    <row r="235" spans="1:84" ht="21.75" customHeight="1" thickTop="1" thickBot="1">
      <c r="A235" s="63" t="str">
        <f t="shared" si="59"/>
        <v/>
      </c>
      <c s="64" t="str">
        <f t="shared" si="46"/>
        <v/>
      </c>
      <c s="65" t="str">
        <f t="shared" si="47"/>
        <v/>
      </c>
      <c s="66" t="str">
        <f t="shared" si="48"/>
        <v/>
      </c>
      <c s="67" t="str">
        <f t="shared" si="49"/>
        <v/>
      </c>
      <c s="67" t="str">
        <f t="shared" si="50"/>
        <v/>
      </c>
      <c s="68" t="str">
        <f t="shared" si="51"/>
        <v/>
      </c>
      <c s="69" t="str">
        <f t="shared" si="52"/>
        <v/>
      </c>
      <c s="99"/>
      <c s="82"/>
      <c s="72" t="str">
        <f t="shared" si="5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60"/>
        <v/>
      </c>
      <c s="81" t="str">
        <f t="shared" si="54"/>
        <v/>
      </c>
      <c s="31" t="str">
        <f t="shared" si="55"/>
        <v/>
      </c>
      <c s="31" t="str">
        <f t="shared" si="56"/>
        <v/>
      </c>
      <c s="31" t="str">
        <f t="shared" si="57"/>
        <v/>
      </c>
      <c s="31" t="str">
        <f t="shared" si="58"/>
        <v/>
      </c>
      <c s="31"/>
      <c s="31"/>
      <c s="33"/>
    </row>
    <row r="236" spans="1:84" ht="21.75" customHeight="1" thickTop="1" thickBot="1">
      <c r="A236" s="63" t="str">
        <f t="shared" si="59"/>
        <v/>
      </c>
      <c s="64" t="str">
        <f t="shared" si="46"/>
        <v/>
      </c>
      <c s="65" t="str">
        <f t="shared" si="47"/>
        <v/>
      </c>
      <c s="66" t="str">
        <f t="shared" si="48"/>
        <v/>
      </c>
      <c s="67" t="str">
        <f t="shared" si="49"/>
        <v/>
      </c>
      <c s="67" t="str">
        <f t="shared" si="50"/>
        <v/>
      </c>
      <c s="68" t="str">
        <f t="shared" si="51"/>
        <v/>
      </c>
      <c s="69" t="str">
        <f t="shared" si="52"/>
        <v/>
      </c>
      <c s="99"/>
      <c s="82"/>
      <c s="72" t="str">
        <f t="shared" si="5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60"/>
        <v/>
      </c>
      <c s="81" t="str">
        <f t="shared" si="54"/>
        <v/>
      </c>
      <c s="31" t="str">
        <f t="shared" si="55"/>
        <v/>
      </c>
      <c s="31" t="str">
        <f t="shared" si="56"/>
        <v/>
      </c>
      <c s="31" t="str">
        <f t="shared" si="57"/>
        <v/>
      </c>
      <c s="31" t="str">
        <f t="shared" si="58"/>
        <v/>
      </c>
      <c s="31"/>
      <c s="31"/>
      <c s="33"/>
    </row>
    <row r="237" spans="1:84" ht="21.75" customHeight="1" thickTop="1" thickBot="1">
      <c r="A237" s="63" t="str">
        <f t="shared" si="59"/>
        <v/>
      </c>
      <c s="64" t="str">
        <f t="shared" si="46"/>
        <v/>
      </c>
      <c s="65" t="str">
        <f t="shared" si="47"/>
        <v/>
      </c>
      <c s="66" t="str">
        <f t="shared" si="48"/>
        <v/>
      </c>
      <c s="67" t="str">
        <f t="shared" si="49"/>
        <v/>
      </c>
      <c s="67" t="str">
        <f t="shared" si="50"/>
        <v/>
      </c>
      <c s="68" t="str">
        <f t="shared" si="51"/>
        <v/>
      </c>
      <c s="69" t="str">
        <f t="shared" si="52"/>
        <v/>
      </c>
      <c s="99"/>
      <c s="82"/>
      <c s="72" t="str">
        <f t="shared" si="5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60"/>
        <v/>
      </c>
      <c s="81" t="str">
        <f t="shared" si="54"/>
        <v/>
      </c>
      <c s="31" t="str">
        <f t="shared" si="55"/>
        <v/>
      </c>
      <c s="31" t="str">
        <f t="shared" si="56"/>
        <v/>
      </c>
      <c s="31" t="str">
        <f t="shared" si="57"/>
        <v/>
      </c>
      <c s="31" t="str">
        <f t="shared" si="58"/>
        <v/>
      </c>
      <c s="31"/>
      <c s="31"/>
      <c s="33"/>
    </row>
    <row r="238" spans="1:84" ht="21.75" customHeight="1" thickTop="1" thickBot="1">
      <c r="A238" s="63" t="str">
        <f t="shared" si="59"/>
        <v/>
      </c>
      <c s="64" t="str">
        <f t="shared" si="46"/>
        <v/>
      </c>
      <c s="65" t="str">
        <f t="shared" si="47"/>
        <v/>
      </c>
      <c s="66" t="str">
        <f t="shared" si="48"/>
        <v/>
      </c>
      <c s="67" t="str">
        <f t="shared" si="49"/>
        <v/>
      </c>
      <c s="67" t="str">
        <f t="shared" si="50"/>
        <v/>
      </c>
      <c s="68" t="str">
        <f t="shared" si="51"/>
        <v/>
      </c>
      <c s="69" t="str">
        <f t="shared" si="52"/>
        <v/>
      </c>
      <c s="99"/>
      <c s="82"/>
      <c s="72" t="str">
        <f t="shared" si="5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60"/>
        <v/>
      </c>
      <c s="81" t="str">
        <f t="shared" si="54"/>
        <v/>
      </c>
      <c s="31" t="str">
        <f t="shared" si="55"/>
        <v/>
      </c>
      <c s="31" t="str">
        <f t="shared" si="56"/>
        <v/>
      </c>
      <c s="31" t="str">
        <f t="shared" si="57"/>
        <v/>
      </c>
      <c s="31" t="str">
        <f t="shared" si="58"/>
        <v/>
      </c>
      <c s="31"/>
      <c s="31"/>
      <c s="33"/>
    </row>
    <row r="239" spans="1:84" ht="21.75" customHeight="1" thickTop="1" thickBot="1">
      <c r="A239" s="63" t="str">
        <f t="shared" si="59"/>
        <v/>
      </c>
      <c s="64" t="str">
        <f t="shared" si="46"/>
        <v/>
      </c>
      <c s="65" t="str">
        <f t="shared" si="47"/>
        <v/>
      </c>
      <c s="66" t="str">
        <f t="shared" si="48"/>
        <v/>
      </c>
      <c s="67" t="str">
        <f t="shared" si="49"/>
        <v/>
      </c>
      <c s="67" t="str">
        <f t="shared" si="50"/>
        <v/>
      </c>
      <c s="68" t="str">
        <f t="shared" si="51"/>
        <v/>
      </c>
      <c s="69" t="str">
        <f t="shared" si="52"/>
        <v/>
      </c>
      <c s="99"/>
      <c s="82"/>
      <c s="72" t="str">
        <f t="shared" si="5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60"/>
        <v/>
      </c>
      <c s="81" t="str">
        <f t="shared" si="54"/>
        <v/>
      </c>
      <c s="31" t="str">
        <f t="shared" si="55"/>
        <v/>
      </c>
      <c s="31" t="str">
        <f t="shared" si="56"/>
        <v/>
      </c>
      <c s="31" t="str">
        <f t="shared" si="57"/>
        <v/>
      </c>
      <c s="31" t="str">
        <f t="shared" si="58"/>
        <v/>
      </c>
      <c s="31"/>
      <c s="31"/>
      <c s="33"/>
    </row>
    <row r="240" spans="1:84" ht="21.75" customHeight="1" thickTop="1" thickBot="1">
      <c r="A240" s="63" t="str">
        <f t="shared" si="59"/>
        <v/>
      </c>
      <c s="64" t="str">
        <f t="shared" si="46"/>
        <v/>
      </c>
      <c s="65" t="str">
        <f t="shared" si="47"/>
        <v/>
      </c>
      <c s="66" t="str">
        <f t="shared" si="48"/>
        <v/>
      </c>
      <c s="67" t="str">
        <f t="shared" si="49"/>
        <v/>
      </c>
      <c s="67" t="str">
        <f t="shared" si="50"/>
        <v/>
      </c>
      <c s="68" t="str">
        <f t="shared" si="51"/>
        <v/>
      </c>
      <c s="69" t="str">
        <f t="shared" si="52"/>
        <v/>
      </c>
      <c s="99"/>
      <c s="82"/>
      <c s="72" t="str">
        <f t="shared" si="5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60"/>
        <v/>
      </c>
      <c s="81" t="str">
        <f t="shared" si="54"/>
        <v/>
      </c>
      <c s="31" t="str">
        <f t="shared" si="55"/>
        <v/>
      </c>
      <c s="31" t="str">
        <f t="shared" si="56"/>
        <v/>
      </c>
      <c s="31" t="str">
        <f t="shared" si="57"/>
        <v/>
      </c>
      <c s="31" t="str">
        <f t="shared" si="58"/>
        <v/>
      </c>
      <c s="31"/>
      <c s="31"/>
      <c s="33"/>
    </row>
    <row r="241" spans="1:84" ht="21.75" customHeight="1" thickTop="1" thickBot="1">
      <c r="A241" s="63" t="str">
        <f t="shared" si="59"/>
        <v/>
      </c>
      <c s="64" t="str">
        <f t="shared" si="46"/>
        <v/>
      </c>
      <c s="65" t="str">
        <f t="shared" si="47"/>
        <v/>
      </c>
      <c s="66" t="str">
        <f t="shared" si="48"/>
        <v/>
      </c>
      <c s="67" t="str">
        <f t="shared" si="49"/>
        <v/>
      </c>
      <c s="67" t="str">
        <f t="shared" si="50"/>
        <v/>
      </c>
      <c s="68" t="str">
        <f t="shared" si="51"/>
        <v/>
      </c>
      <c s="69" t="str">
        <f t="shared" si="52"/>
        <v/>
      </c>
      <c s="99"/>
      <c s="82"/>
      <c s="72" t="str">
        <f t="shared" si="5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60"/>
        <v/>
      </c>
      <c s="81" t="str">
        <f t="shared" si="54"/>
        <v/>
      </c>
      <c s="31" t="str">
        <f t="shared" si="55"/>
        <v/>
      </c>
      <c s="31" t="str">
        <f t="shared" si="56"/>
        <v/>
      </c>
      <c s="31" t="str">
        <f t="shared" si="57"/>
        <v/>
      </c>
      <c s="31" t="str">
        <f t="shared" si="58"/>
        <v/>
      </c>
      <c s="31"/>
      <c s="31"/>
      <c s="33"/>
    </row>
    <row r="242" spans="1:84" ht="21.75" customHeight="1" thickTop="1" thickBot="1">
      <c r="A242" s="63" t="str">
        <f t="shared" si="59"/>
        <v/>
      </c>
      <c s="64" t="str">
        <f t="shared" si="46"/>
        <v/>
      </c>
      <c s="65" t="str">
        <f t="shared" si="47"/>
        <v/>
      </c>
      <c s="66" t="str">
        <f t="shared" si="48"/>
        <v/>
      </c>
      <c s="67" t="str">
        <f t="shared" si="49"/>
        <v/>
      </c>
      <c s="67" t="str">
        <f t="shared" si="50"/>
        <v/>
      </c>
      <c s="68" t="str">
        <f t="shared" si="51"/>
        <v/>
      </c>
      <c s="69" t="str">
        <f t="shared" si="52"/>
        <v/>
      </c>
      <c s="99"/>
      <c s="82"/>
      <c s="72" t="str">
        <f t="shared" si="5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60"/>
        <v/>
      </c>
      <c s="81" t="str">
        <f t="shared" si="54"/>
        <v/>
      </c>
      <c s="31" t="str">
        <f t="shared" si="55"/>
        <v/>
      </c>
      <c s="31" t="str">
        <f t="shared" si="56"/>
        <v/>
      </c>
      <c s="31" t="str">
        <f t="shared" si="57"/>
        <v/>
      </c>
      <c s="31" t="str">
        <f t="shared" si="58"/>
        <v/>
      </c>
      <c s="31"/>
      <c s="31"/>
      <c s="33"/>
    </row>
    <row r="243" spans="1:84" ht="21.75" customHeight="1" thickTop="1" thickBot="1">
      <c r="A243" s="63" t="str">
        <f t="shared" si="59"/>
        <v/>
      </c>
      <c s="64" t="str">
        <f t="shared" si="46"/>
        <v/>
      </c>
      <c s="65" t="str">
        <f t="shared" si="47"/>
        <v/>
      </c>
      <c s="66" t="str">
        <f t="shared" si="48"/>
        <v/>
      </c>
      <c s="67" t="str">
        <f t="shared" si="49"/>
        <v/>
      </c>
      <c s="67" t="str">
        <f t="shared" si="50"/>
        <v/>
      </c>
      <c s="68" t="str">
        <f t="shared" si="51"/>
        <v/>
      </c>
      <c s="69" t="str">
        <f t="shared" si="52"/>
        <v/>
      </c>
      <c s="99"/>
      <c s="82"/>
      <c s="72" t="str">
        <f t="shared" si="5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60"/>
        <v/>
      </c>
      <c s="81" t="str">
        <f t="shared" si="54"/>
        <v/>
      </c>
      <c s="31" t="str">
        <f t="shared" si="55"/>
        <v/>
      </c>
      <c s="31" t="str">
        <f t="shared" si="56"/>
        <v/>
      </c>
      <c s="31" t="str">
        <f t="shared" si="57"/>
        <v/>
      </c>
      <c s="31" t="str">
        <f t="shared" si="58"/>
        <v/>
      </c>
      <c s="31"/>
      <c s="31"/>
      <c s="33"/>
    </row>
    <row r="244" spans="1:84" ht="21.75" customHeight="1" thickTop="1" thickBot="1">
      <c r="A244" s="63" t="str">
        <f t="shared" si="59"/>
        <v/>
      </c>
      <c s="64" t="str">
        <f t="shared" si="46"/>
        <v/>
      </c>
      <c s="65" t="str">
        <f t="shared" si="47"/>
        <v/>
      </c>
      <c s="66" t="str">
        <f t="shared" si="48"/>
        <v/>
      </c>
      <c s="67" t="str">
        <f t="shared" si="49"/>
        <v/>
      </c>
      <c s="67" t="str">
        <f t="shared" si="50"/>
        <v/>
      </c>
      <c s="68" t="str">
        <f t="shared" si="51"/>
        <v/>
      </c>
      <c s="69" t="str">
        <f t="shared" si="52"/>
        <v/>
      </c>
      <c s="99"/>
      <c s="82"/>
      <c s="72" t="str">
        <f t="shared" si="5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60"/>
        <v/>
      </c>
      <c s="81" t="str">
        <f t="shared" si="54"/>
        <v/>
      </c>
      <c s="31" t="str">
        <f t="shared" si="55"/>
        <v/>
      </c>
      <c s="31" t="str">
        <f t="shared" si="56"/>
        <v/>
      </c>
      <c s="31" t="str">
        <f t="shared" si="57"/>
        <v/>
      </c>
      <c s="31" t="str">
        <f t="shared" si="58"/>
        <v/>
      </c>
      <c s="31"/>
      <c s="31"/>
      <c s="33"/>
    </row>
    <row r="245" spans="1:84" ht="21.75" customHeight="1" thickTop="1" thickBot="1">
      <c r="A245" s="63" t="str">
        <f t="shared" si="59"/>
        <v/>
      </c>
      <c s="64" t="str">
        <f t="shared" si="46"/>
        <v/>
      </c>
      <c s="65" t="str">
        <f t="shared" si="47"/>
        <v/>
      </c>
      <c s="66" t="str">
        <f t="shared" si="48"/>
        <v/>
      </c>
      <c s="67" t="str">
        <f t="shared" si="49"/>
        <v/>
      </c>
      <c s="67" t="str">
        <f t="shared" si="50"/>
        <v/>
      </c>
      <c s="68" t="str">
        <f t="shared" si="51"/>
        <v/>
      </c>
      <c s="69" t="str">
        <f t="shared" si="52"/>
        <v/>
      </c>
      <c s="99"/>
      <c s="82"/>
      <c s="72" t="str">
        <f t="shared" si="5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60"/>
        <v/>
      </c>
      <c s="81" t="str">
        <f t="shared" si="54"/>
        <v/>
      </c>
      <c s="31" t="str">
        <f t="shared" si="55"/>
        <v/>
      </c>
      <c s="31" t="str">
        <f t="shared" si="56"/>
        <v/>
      </c>
      <c s="31" t="str">
        <f t="shared" si="57"/>
        <v/>
      </c>
      <c s="31" t="str">
        <f t="shared" si="58"/>
        <v/>
      </c>
      <c s="31"/>
      <c s="31"/>
      <c s="33"/>
    </row>
    <row r="246" spans="1:84" ht="21.75" customHeight="1" thickTop="1" thickBot="1">
      <c r="A246" s="63" t="str">
        <f t="shared" si="59"/>
        <v/>
      </c>
      <c s="64" t="str">
        <f t="shared" si="46"/>
        <v/>
      </c>
      <c s="65" t="str">
        <f t="shared" si="47"/>
        <v/>
      </c>
      <c s="66" t="str">
        <f t="shared" si="48"/>
        <v/>
      </c>
      <c s="67" t="str">
        <f t="shared" si="49"/>
        <v/>
      </c>
      <c s="67" t="str">
        <f t="shared" si="50"/>
        <v/>
      </c>
      <c s="68" t="str">
        <f t="shared" si="51"/>
        <v/>
      </c>
      <c s="69" t="str">
        <f t="shared" si="52"/>
        <v/>
      </c>
      <c s="99"/>
      <c s="82"/>
      <c s="72" t="str">
        <f t="shared" si="5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60"/>
        <v/>
      </c>
      <c s="81" t="str">
        <f t="shared" si="54"/>
        <v/>
      </c>
      <c s="31" t="str">
        <f t="shared" si="55"/>
        <v/>
      </c>
      <c s="31" t="str">
        <f t="shared" si="56"/>
        <v/>
      </c>
      <c s="31" t="str">
        <f t="shared" si="57"/>
        <v/>
      </c>
      <c s="31" t="str">
        <f t="shared" si="58"/>
        <v/>
      </c>
      <c s="31"/>
      <c s="31"/>
      <c s="33"/>
    </row>
    <row r="247" spans="1:84" ht="21.75" customHeight="1" thickTop="1" thickBot="1">
      <c r="A247" s="63" t="str">
        <f t="shared" si="59"/>
        <v/>
      </c>
      <c s="64" t="str">
        <f t="shared" si="46"/>
        <v/>
      </c>
      <c s="65" t="str">
        <f t="shared" si="47"/>
        <v/>
      </c>
      <c s="66" t="str">
        <f t="shared" si="48"/>
        <v/>
      </c>
      <c s="67" t="str">
        <f t="shared" si="49"/>
        <v/>
      </c>
      <c s="67" t="str">
        <f t="shared" si="50"/>
        <v/>
      </c>
      <c s="68" t="str">
        <f t="shared" si="51"/>
        <v/>
      </c>
      <c s="69" t="str">
        <f t="shared" si="52"/>
        <v/>
      </c>
      <c s="99"/>
      <c s="82"/>
      <c s="72" t="str">
        <f t="shared" si="5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60"/>
        <v/>
      </c>
      <c s="81" t="str">
        <f t="shared" si="54"/>
        <v/>
      </c>
      <c s="31" t="str">
        <f t="shared" si="55"/>
        <v/>
      </c>
      <c s="31" t="str">
        <f t="shared" si="56"/>
        <v/>
      </c>
      <c s="31" t="str">
        <f t="shared" si="57"/>
        <v/>
      </c>
      <c s="31" t="str">
        <f t="shared" si="58"/>
        <v/>
      </c>
      <c s="31"/>
      <c s="31"/>
      <c s="33"/>
    </row>
    <row r="248" spans="1:84" ht="21.75" customHeight="1" thickTop="1" thickBot="1">
      <c r="A248" s="63" t="str">
        <f t="shared" si="59"/>
        <v/>
      </c>
      <c s="64" t="str">
        <f t="shared" si="46"/>
        <v/>
      </c>
      <c s="65" t="str">
        <f t="shared" si="47"/>
        <v/>
      </c>
      <c s="66" t="str">
        <f t="shared" si="48"/>
        <v/>
      </c>
      <c s="67" t="str">
        <f t="shared" si="49"/>
        <v/>
      </c>
      <c s="67" t="str">
        <f t="shared" si="50"/>
        <v/>
      </c>
      <c s="68" t="str">
        <f t="shared" si="51"/>
        <v/>
      </c>
      <c s="69" t="str">
        <f t="shared" si="52"/>
        <v/>
      </c>
      <c s="99"/>
      <c s="82"/>
      <c s="72" t="str">
        <f t="shared" si="5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60"/>
        <v/>
      </c>
      <c s="81" t="str">
        <f t="shared" si="54"/>
        <v/>
      </c>
      <c s="31" t="str">
        <f t="shared" si="55"/>
        <v/>
      </c>
      <c s="31" t="str">
        <f t="shared" si="56"/>
        <v/>
      </c>
      <c s="31" t="str">
        <f t="shared" si="57"/>
        <v/>
      </c>
      <c s="31" t="str">
        <f t="shared" si="58"/>
        <v/>
      </c>
      <c s="31"/>
      <c s="31"/>
      <c s="33"/>
    </row>
    <row r="249" spans="1:84" ht="21.75" customHeight="1" thickTop="1" thickBot="1">
      <c r="A249" s="63" t="str">
        <f t="shared" si="59"/>
        <v/>
      </c>
      <c s="64" t="str">
        <f t="shared" si="46"/>
        <v/>
      </c>
      <c s="65" t="str">
        <f t="shared" si="47"/>
        <v/>
      </c>
      <c s="66" t="str">
        <f t="shared" si="48"/>
        <v/>
      </c>
      <c s="67" t="str">
        <f t="shared" si="49"/>
        <v/>
      </c>
      <c s="67" t="str">
        <f t="shared" si="50"/>
        <v/>
      </c>
      <c s="68" t="str">
        <f t="shared" si="51"/>
        <v/>
      </c>
      <c s="69" t="str">
        <f t="shared" si="52"/>
        <v/>
      </c>
      <c s="99"/>
      <c s="82"/>
      <c s="72" t="str">
        <f t="shared" si="5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60"/>
        <v/>
      </c>
      <c s="81" t="str">
        <f t="shared" si="54"/>
        <v/>
      </c>
      <c s="31" t="str">
        <f t="shared" si="55"/>
        <v/>
      </c>
      <c s="31" t="str">
        <f t="shared" si="56"/>
        <v/>
      </c>
      <c s="31" t="str">
        <f t="shared" si="57"/>
        <v/>
      </c>
      <c s="31" t="str">
        <f t="shared" si="58"/>
        <v/>
      </c>
      <c s="31"/>
      <c s="31"/>
      <c s="33"/>
    </row>
    <row r="250" spans="1:84" ht="21.75" customHeight="1" thickTop="1" thickBot="1">
      <c r="A250" s="63" t="str">
        <f t="shared" si="59"/>
        <v/>
      </c>
      <c s="64" t="str">
        <f t="shared" si="46"/>
        <v/>
      </c>
      <c s="65" t="str">
        <f t="shared" si="47"/>
        <v/>
      </c>
      <c s="66" t="str">
        <f t="shared" si="48"/>
        <v/>
      </c>
      <c s="67" t="str">
        <f t="shared" si="49"/>
        <v/>
      </c>
      <c s="67" t="str">
        <f t="shared" si="50"/>
        <v/>
      </c>
      <c s="68" t="str">
        <f t="shared" si="51"/>
        <v/>
      </c>
      <c s="69" t="str">
        <f t="shared" si="52"/>
        <v/>
      </c>
      <c s="99"/>
      <c s="82"/>
      <c s="72" t="str">
        <f t="shared" si="5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60"/>
        <v/>
      </c>
      <c s="81" t="str">
        <f t="shared" si="54"/>
        <v/>
      </c>
      <c s="31" t="str">
        <f t="shared" si="55"/>
        <v/>
      </c>
      <c s="31" t="str">
        <f t="shared" si="56"/>
        <v/>
      </c>
      <c s="31" t="str">
        <f t="shared" si="57"/>
        <v/>
      </c>
      <c s="31" t="str">
        <f t="shared" si="58"/>
        <v/>
      </c>
      <c s="31"/>
      <c s="31"/>
      <c s="33"/>
    </row>
    <row r="251" spans="1:84" ht="21.75" customHeight="1" thickTop="1" thickBot="1">
      <c r="A251" s="63" t="str">
        <f t="shared" si="59"/>
        <v/>
      </c>
      <c s="64" t="str">
        <f t="shared" si="46"/>
        <v/>
      </c>
      <c s="65" t="str">
        <f t="shared" si="47"/>
        <v/>
      </c>
      <c s="66" t="str">
        <f t="shared" si="48"/>
        <v/>
      </c>
      <c s="67" t="str">
        <f t="shared" si="49"/>
        <v/>
      </c>
      <c s="67" t="str">
        <f t="shared" si="50"/>
        <v/>
      </c>
      <c s="68" t="str">
        <f t="shared" si="51"/>
        <v/>
      </c>
      <c s="69" t="str">
        <f t="shared" si="52"/>
        <v/>
      </c>
      <c s="99"/>
      <c s="82"/>
      <c s="72" t="str">
        <f t="shared" si="5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60"/>
        <v/>
      </c>
      <c s="81" t="str">
        <f t="shared" si="54"/>
        <v/>
      </c>
      <c s="31" t="str">
        <f t="shared" si="55"/>
        <v/>
      </c>
      <c s="31" t="str">
        <f t="shared" si="56"/>
        <v/>
      </c>
      <c s="31" t="str">
        <f t="shared" si="57"/>
        <v/>
      </c>
      <c s="31" t="str">
        <f t="shared" si="58"/>
        <v/>
      </c>
      <c s="31"/>
      <c s="31"/>
      <c s="33"/>
    </row>
    <row r="252" spans="1:84" ht="21.75" customHeight="1" thickTop="1" thickBot="1">
      <c r="A252" s="63" t="str">
        <f t="shared" si="59"/>
        <v/>
      </c>
      <c s="64" t="str">
        <f t="shared" si="46"/>
        <v/>
      </c>
      <c s="65" t="str">
        <f t="shared" si="47"/>
        <v/>
      </c>
      <c s="66" t="str">
        <f t="shared" si="48"/>
        <v/>
      </c>
      <c s="67" t="str">
        <f t="shared" si="49"/>
        <v/>
      </c>
      <c s="67" t="str">
        <f t="shared" si="50"/>
        <v/>
      </c>
      <c s="68" t="str">
        <f t="shared" si="51"/>
        <v/>
      </c>
      <c s="69" t="str">
        <f t="shared" si="52"/>
        <v/>
      </c>
      <c s="99"/>
      <c s="82"/>
      <c s="72" t="str">
        <f t="shared" si="5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60"/>
        <v/>
      </c>
      <c s="81" t="str">
        <f t="shared" si="54"/>
        <v/>
      </c>
      <c s="31" t="str">
        <f t="shared" si="55"/>
        <v/>
      </c>
      <c s="31" t="str">
        <f t="shared" si="56"/>
        <v/>
      </c>
      <c s="31" t="str">
        <f t="shared" si="57"/>
        <v/>
      </c>
      <c s="31" t="str">
        <f t="shared" si="58"/>
        <v/>
      </c>
      <c s="31"/>
      <c s="31"/>
      <c s="33"/>
    </row>
    <row r="253" spans="1:84" ht="21.75" customHeight="1" thickTop="1" thickBot="1">
      <c r="A253" s="63" t="str">
        <f t="shared" si="59"/>
        <v/>
      </c>
      <c s="64" t="str">
        <f t="shared" si="46"/>
        <v/>
      </c>
      <c s="65" t="str">
        <f t="shared" si="47"/>
        <v/>
      </c>
      <c s="66" t="str">
        <f t="shared" si="48"/>
        <v/>
      </c>
      <c s="67" t="str">
        <f t="shared" si="49"/>
        <v/>
      </c>
      <c s="67" t="str">
        <f t="shared" si="50"/>
        <v/>
      </c>
      <c s="68" t="str">
        <f t="shared" si="51"/>
        <v/>
      </c>
      <c s="69" t="str">
        <f t="shared" si="52"/>
        <v/>
      </c>
      <c s="99"/>
      <c s="82"/>
      <c s="72" t="str">
        <f t="shared" si="5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60"/>
        <v/>
      </c>
      <c s="81" t="str">
        <f t="shared" si="54"/>
        <v/>
      </c>
      <c s="31" t="str">
        <f t="shared" si="55"/>
        <v/>
      </c>
      <c s="31" t="str">
        <f t="shared" si="56"/>
        <v/>
      </c>
      <c s="31" t="str">
        <f t="shared" si="57"/>
        <v/>
      </c>
      <c s="31" t="str">
        <f t="shared" si="58"/>
        <v/>
      </c>
      <c s="31"/>
      <c s="31"/>
      <c s="33"/>
    </row>
    <row r="254" spans="1:84" ht="21.75" customHeight="1" thickTop="1" thickBot="1">
      <c r="A254" s="63" t="str">
        <f t="shared" si="59"/>
        <v/>
      </c>
      <c s="64" t="str">
        <f t="shared" si="46"/>
        <v/>
      </c>
      <c s="65" t="str">
        <f t="shared" si="47"/>
        <v/>
      </c>
      <c s="66" t="str">
        <f t="shared" si="48"/>
        <v/>
      </c>
      <c s="67" t="str">
        <f t="shared" si="49"/>
        <v/>
      </c>
      <c s="67" t="str">
        <f t="shared" si="50"/>
        <v/>
      </c>
      <c s="68" t="str">
        <f t="shared" si="51"/>
        <v/>
      </c>
      <c s="69" t="str">
        <f t="shared" si="52"/>
        <v/>
      </c>
      <c s="99"/>
      <c s="82"/>
      <c s="72" t="str">
        <f t="shared" si="5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60"/>
        <v/>
      </c>
      <c s="81" t="str">
        <f t="shared" si="54"/>
        <v/>
      </c>
      <c s="31" t="str">
        <f t="shared" si="55"/>
        <v/>
      </c>
      <c s="31" t="str">
        <f t="shared" si="56"/>
        <v/>
      </c>
      <c s="31" t="str">
        <f t="shared" si="57"/>
        <v/>
      </c>
      <c s="31" t="str">
        <f t="shared" si="58"/>
        <v/>
      </c>
      <c s="31"/>
      <c s="31"/>
      <c s="33"/>
    </row>
    <row r="255" spans="1:84" ht="21.75" customHeight="1" thickTop="1" thickBot="1">
      <c r="A255" s="63" t="str">
        <f t="shared" si="59"/>
        <v/>
      </c>
      <c s="64" t="str">
        <f t="shared" si="46"/>
        <v/>
      </c>
      <c s="65" t="str">
        <f t="shared" si="47"/>
        <v/>
      </c>
      <c s="66" t="str">
        <f t="shared" si="48"/>
        <v/>
      </c>
      <c s="67" t="str">
        <f t="shared" si="49"/>
        <v/>
      </c>
      <c s="67" t="str">
        <f t="shared" si="50"/>
        <v/>
      </c>
      <c s="68" t="str">
        <f t="shared" si="51"/>
        <v/>
      </c>
      <c s="69" t="str">
        <f t="shared" si="52"/>
        <v/>
      </c>
      <c s="99"/>
      <c s="82"/>
      <c s="72" t="str">
        <f t="shared" si="5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60"/>
        <v/>
      </c>
      <c s="81" t="str">
        <f t="shared" si="54"/>
        <v/>
      </c>
      <c s="31" t="str">
        <f t="shared" si="55"/>
        <v/>
      </c>
      <c s="31" t="str">
        <f t="shared" si="56"/>
        <v/>
      </c>
      <c s="31" t="str">
        <f t="shared" si="57"/>
        <v/>
      </c>
      <c s="31" t="str">
        <f t="shared" si="58"/>
        <v/>
      </c>
      <c s="31"/>
      <c s="31"/>
      <c s="33"/>
    </row>
    <row r="256" spans="1:84" ht="21.75" customHeight="1" thickTop="1" thickBot="1">
      <c r="A256" s="63" t="str">
        <f t="shared" si="59"/>
        <v/>
      </c>
      <c s="64" t="str">
        <f t="shared" si="46"/>
        <v/>
      </c>
      <c s="65" t="str">
        <f t="shared" si="47"/>
        <v/>
      </c>
      <c s="66" t="str">
        <f t="shared" si="48"/>
        <v/>
      </c>
      <c s="67" t="str">
        <f t="shared" si="49"/>
        <v/>
      </c>
      <c s="67" t="str">
        <f t="shared" si="50"/>
        <v/>
      </c>
      <c s="68" t="str">
        <f t="shared" si="51"/>
        <v/>
      </c>
      <c s="69" t="str">
        <f t="shared" si="52"/>
        <v/>
      </c>
      <c s="99"/>
      <c s="82"/>
      <c s="72" t="str">
        <f t="shared" si="5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60"/>
        <v/>
      </c>
      <c s="81" t="str">
        <f t="shared" si="54"/>
        <v/>
      </c>
      <c s="31" t="str">
        <f t="shared" si="55"/>
        <v/>
      </c>
      <c s="31" t="str">
        <f t="shared" si="56"/>
        <v/>
      </c>
      <c s="31" t="str">
        <f t="shared" si="57"/>
        <v/>
      </c>
      <c s="31" t="str">
        <f t="shared" si="58"/>
        <v/>
      </c>
      <c s="31"/>
      <c s="31"/>
      <c s="33"/>
    </row>
    <row r="257" spans="1:84" ht="21.75" customHeight="1" thickTop="1" thickBot="1">
      <c r="A257" s="63" t="str">
        <f t="shared" si="59"/>
        <v/>
      </c>
      <c s="64" t="str">
        <f t="shared" si="46"/>
        <v/>
      </c>
      <c s="65" t="str">
        <f t="shared" si="47"/>
        <v/>
      </c>
      <c s="66" t="str">
        <f t="shared" si="48"/>
        <v/>
      </c>
      <c s="67" t="str">
        <f t="shared" si="49"/>
        <v/>
      </c>
      <c s="67" t="str">
        <f t="shared" si="50"/>
        <v/>
      </c>
      <c s="68" t="str">
        <f t="shared" si="51"/>
        <v/>
      </c>
      <c s="69" t="str">
        <f t="shared" si="52"/>
        <v/>
      </c>
      <c s="99"/>
      <c s="82"/>
      <c s="72" t="str">
        <f t="shared" si="5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60"/>
        <v/>
      </c>
      <c s="81" t="str">
        <f t="shared" si="54"/>
        <v/>
      </c>
      <c s="31" t="str">
        <f t="shared" si="55"/>
        <v/>
      </c>
      <c s="31" t="str">
        <f t="shared" si="56"/>
        <v/>
      </c>
      <c s="31" t="str">
        <f t="shared" si="57"/>
        <v/>
      </c>
      <c s="31" t="str">
        <f t="shared" si="58"/>
        <v/>
      </c>
      <c s="31"/>
      <c s="31"/>
      <c s="33"/>
    </row>
    <row r="258" spans="1:84" ht="21.75" customHeight="1" thickTop="1" thickBot="1">
      <c r="A258" s="63" t="str">
        <f t="shared" si="59"/>
        <v/>
      </c>
      <c s="64" t="str">
        <f t="shared" si="46"/>
        <v/>
      </c>
      <c s="65" t="str">
        <f t="shared" si="47"/>
        <v/>
      </c>
      <c s="66" t="str">
        <f t="shared" si="48"/>
        <v/>
      </c>
      <c s="67" t="str">
        <f t="shared" si="49"/>
        <v/>
      </c>
      <c s="67" t="str">
        <f t="shared" si="50"/>
        <v/>
      </c>
      <c s="68" t="str">
        <f t="shared" si="51"/>
        <v/>
      </c>
      <c s="69" t="str">
        <f t="shared" si="52"/>
        <v/>
      </c>
      <c s="99"/>
      <c s="82"/>
      <c s="72" t="str">
        <f t="shared" si="5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60"/>
        <v/>
      </c>
      <c s="81" t="str">
        <f t="shared" si="54"/>
        <v/>
      </c>
      <c s="31" t="str">
        <f t="shared" si="55"/>
        <v/>
      </c>
      <c s="31" t="str">
        <f t="shared" si="56"/>
        <v/>
      </c>
      <c s="31" t="str">
        <f t="shared" si="57"/>
        <v/>
      </c>
      <c s="31" t="str">
        <f t="shared" si="58"/>
        <v/>
      </c>
      <c s="31"/>
      <c s="31"/>
      <c s="33"/>
    </row>
    <row r="259" spans="1:84" ht="21.75" customHeight="1" thickTop="1" thickBot="1">
      <c r="A259" s="63" t="str">
        <f t="shared" si="59"/>
        <v/>
      </c>
      <c s="64" t="str">
        <f t="shared" si="46"/>
        <v/>
      </c>
      <c s="65" t="str">
        <f t="shared" si="47"/>
        <v/>
      </c>
      <c s="66" t="str">
        <f t="shared" si="48"/>
        <v/>
      </c>
      <c s="67" t="str">
        <f t="shared" si="49"/>
        <v/>
      </c>
      <c s="67" t="str">
        <f t="shared" si="50"/>
        <v/>
      </c>
      <c s="68" t="str">
        <f t="shared" si="51"/>
        <v/>
      </c>
      <c s="69" t="str">
        <f t="shared" si="52"/>
        <v/>
      </c>
      <c s="99"/>
      <c s="82"/>
      <c s="72" t="str">
        <f t="shared" si="5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60"/>
        <v/>
      </c>
      <c s="81" t="str">
        <f t="shared" si="54"/>
        <v/>
      </c>
      <c s="31" t="str">
        <f t="shared" si="55"/>
        <v/>
      </c>
      <c s="31" t="str">
        <f t="shared" si="56"/>
        <v/>
      </c>
      <c s="31" t="str">
        <f t="shared" si="57"/>
        <v/>
      </c>
      <c s="31" t="str">
        <f t="shared" si="58"/>
        <v/>
      </c>
      <c s="31"/>
      <c s="31"/>
      <c s="33"/>
    </row>
    <row r="260" spans="1:84" ht="21.75" customHeight="1" thickTop="1" thickBot="1">
      <c r="A260" s="63" t="str">
        <f t="shared" si="59"/>
        <v/>
      </c>
      <c s="64" t="str">
        <f t="shared" si="46"/>
        <v/>
      </c>
      <c s="65" t="str">
        <f t="shared" si="47"/>
        <v/>
      </c>
      <c s="66" t="str">
        <f t="shared" si="48"/>
        <v/>
      </c>
      <c s="67" t="str">
        <f t="shared" si="49"/>
        <v/>
      </c>
      <c s="67" t="str">
        <f t="shared" si="50"/>
        <v/>
      </c>
      <c s="68" t="str">
        <f t="shared" si="51"/>
        <v/>
      </c>
      <c s="69" t="str">
        <f t="shared" si="52"/>
        <v/>
      </c>
      <c s="99"/>
      <c s="82"/>
      <c s="72" t="str">
        <f t="shared" si="5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60"/>
        <v/>
      </c>
      <c s="81" t="str">
        <f t="shared" si="54"/>
        <v/>
      </c>
      <c s="31" t="str">
        <f t="shared" si="55"/>
        <v/>
      </c>
      <c s="31" t="str">
        <f t="shared" si="56"/>
        <v/>
      </c>
      <c s="31" t="str">
        <f t="shared" si="57"/>
        <v/>
      </c>
      <c s="31" t="str">
        <f t="shared" si="58"/>
        <v/>
      </c>
      <c s="31"/>
      <c s="31"/>
      <c s="33"/>
    </row>
    <row r="261" spans="1:84" ht="21.75" customHeight="1" thickTop="1" thickBot="1">
      <c r="A261" s="63" t="str">
        <f t="shared" si="59"/>
        <v/>
      </c>
      <c s="64" t="str">
        <f t="shared" si="46"/>
        <v/>
      </c>
      <c s="65" t="str">
        <f t="shared" si="47"/>
        <v/>
      </c>
      <c s="66" t="str">
        <f t="shared" si="48"/>
        <v/>
      </c>
      <c s="67" t="str">
        <f t="shared" si="49"/>
        <v/>
      </c>
      <c s="67" t="str">
        <f t="shared" si="50"/>
        <v/>
      </c>
      <c s="68" t="str">
        <f t="shared" si="51"/>
        <v/>
      </c>
      <c s="69" t="str">
        <f t="shared" si="52"/>
        <v/>
      </c>
      <c s="99"/>
      <c s="82"/>
      <c s="72" t="str">
        <f t="shared" si="5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60"/>
        <v/>
      </c>
      <c s="81" t="str">
        <f t="shared" si="54"/>
        <v/>
      </c>
      <c s="31" t="str">
        <f t="shared" si="55"/>
        <v/>
      </c>
      <c s="31" t="str">
        <f t="shared" si="56"/>
        <v/>
      </c>
      <c s="31" t="str">
        <f t="shared" si="57"/>
        <v/>
      </c>
      <c s="31" t="str">
        <f t="shared" si="58"/>
        <v/>
      </c>
      <c s="31"/>
      <c s="31"/>
      <c s="33"/>
    </row>
    <row r="262" spans="1:84" ht="21.75" customHeight="1" thickTop="1" thickBot="1">
      <c r="A262" s="63" t="str">
        <f t="shared" si="59"/>
        <v/>
      </c>
      <c s="64" t="str">
        <f t="shared" si="46"/>
        <v/>
      </c>
      <c s="65" t="str">
        <f t="shared" si="47"/>
        <v/>
      </c>
      <c s="66" t="str">
        <f t="shared" si="48"/>
        <v/>
      </c>
      <c s="67" t="str">
        <f t="shared" si="49"/>
        <v/>
      </c>
      <c s="67" t="str">
        <f t="shared" si="50"/>
        <v/>
      </c>
      <c s="68" t="str">
        <f t="shared" si="51"/>
        <v/>
      </c>
      <c s="69" t="str">
        <f t="shared" si="52"/>
        <v/>
      </c>
      <c s="99"/>
      <c s="82"/>
      <c s="72" t="str">
        <f t="shared" si="5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60"/>
        <v/>
      </c>
      <c s="81" t="str">
        <f t="shared" si="54"/>
        <v/>
      </c>
      <c s="31" t="str">
        <f t="shared" si="55"/>
        <v/>
      </c>
      <c s="31" t="str">
        <f t="shared" si="56"/>
        <v/>
      </c>
      <c s="31" t="str">
        <f t="shared" si="57"/>
        <v/>
      </c>
      <c s="31" t="str">
        <f t="shared" si="58"/>
        <v/>
      </c>
      <c s="31"/>
      <c s="31"/>
      <c s="33"/>
    </row>
    <row r="263" spans="1:84" ht="21.75" customHeight="1" thickTop="1" thickBot="1">
      <c r="A263" s="63" t="str">
        <f t="shared" si="59"/>
        <v/>
      </c>
      <c s="64" t="str">
        <f t="shared" si="46"/>
        <v/>
      </c>
      <c s="65" t="str">
        <f t="shared" si="47"/>
        <v/>
      </c>
      <c s="66" t="str">
        <f t="shared" si="48"/>
        <v/>
      </c>
      <c s="67" t="str">
        <f t="shared" si="49"/>
        <v/>
      </c>
      <c s="67" t="str">
        <f t="shared" si="50"/>
        <v/>
      </c>
      <c s="68" t="str">
        <f t="shared" si="51"/>
        <v/>
      </c>
      <c s="69" t="str">
        <f t="shared" si="52"/>
        <v/>
      </c>
      <c s="99"/>
      <c s="82"/>
      <c s="72" t="str">
        <f t="shared" si="5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60"/>
        <v/>
      </c>
      <c s="81" t="str">
        <f t="shared" si="54"/>
        <v/>
      </c>
      <c s="31" t="str">
        <f t="shared" si="55"/>
        <v/>
      </c>
      <c s="31" t="str">
        <f t="shared" si="56"/>
        <v/>
      </c>
      <c s="31" t="str">
        <f t="shared" si="57"/>
        <v/>
      </c>
      <c s="31" t="str">
        <f t="shared" si="58"/>
        <v/>
      </c>
      <c s="31"/>
      <c s="31"/>
      <c s="33"/>
    </row>
    <row r="264" spans="1:84" ht="21.75" customHeight="1" thickTop="1" thickBot="1">
      <c r="A264" s="63" t="str">
        <f t="shared" si="59"/>
        <v/>
      </c>
      <c s="64" t="str">
        <f t="shared" si="61" ref="B264:B327">IFERROR(VLOOKUP(A264,नाम1,3,0),"")</f>
        <v/>
      </c>
      <c s="65" t="str">
        <f t="shared" si="62" ref="C264:C327">IFERROR(VLOOKUP(A264,नाम1,4,0),"")</f>
        <v/>
      </c>
      <c s="66" t="str">
        <f t="shared" si="63" ref="D264:D327">IFERROR(VLOOKUP(A264,नाम1,11,0),"")</f>
        <v/>
      </c>
      <c s="67" t="str">
        <f t="shared" si="64" ref="E264:E327">IFERROR(VLOOKUP(A264,नाम1,6,0),"")</f>
        <v/>
      </c>
      <c s="67" t="str">
        <f t="shared" si="65" ref="F264:F327">IFERROR(VLOOKUP(A264,नाम1,8,0),"")</f>
        <v/>
      </c>
      <c s="68" t="str">
        <f t="shared" si="66" ref="G264:G327">IFERROR(VLOOKUP(A264,नाम1,12,0),"")</f>
        <v/>
      </c>
      <c s="69" t="str">
        <f t="shared" si="67" ref="H264:H327">IFERROR(VLOOKUP(A264,नाम1,13,0),"")</f>
        <v/>
      </c>
      <c s="99"/>
      <c s="82"/>
      <c s="72" t="str">
        <f t="shared" si="68" ref="K264:K327">IFERROR(IF(I264="","",IF(J264="","",SUM(J264/I264*100,0))),"")</f>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60"/>
        <v/>
      </c>
      <c s="81" t="str">
        <f t="shared" si="69" ref="BY264:BY327">IFERROR(IF(G264="","",IF(K264="","",IF(AND(VLOOKUP(G264,अंक,5,0)&gt;85),5,IF(AND(VLOOKUP(G264,अंक,5,0)&gt;75),4,IF(AND(VLOOKUP(G264,अंक,5,0)&gt;70),3,IF(AND(VLOOKUP(G264,अंक,5,0)&gt;=60),2,0))))))+ROUNDUP(SUM(L264:U264)*15%,0),"")</f>
        <v/>
      </c>
      <c s="31" t="str">
        <f t="shared" si="70" ref="BZ264:BZ327">IFERROR(IF(G264="","",IF(K264="","",IF(AND(VLOOKUP(G264,अंक,5,0)&gt;85),5,IF(AND(VLOOKUP(G264,अंक,5,0)&gt;75),4,IF(AND(VLOOKUP(G264,अंक,5,0)&gt;70),3,IF(AND(VLOOKUP(G264,अंक,5,0)&gt;=60),2,0))))))+ROUNDUP(SUM(V264:AE264)*15%,0),"")</f>
        <v/>
      </c>
      <c s="31" t="str">
        <f t="shared" si="71" ref="CA264:CA327">IFERROR(IF(G264="","",IF(K264="","",IF(AND(VLOOKUP(G264,अंक,5,0)&gt;85),5,IF(AND(VLOOKUP(G264,अंक,5,0)&gt;75),4,IF(AND(VLOOKUP(G264,अंक,5,0)&gt;70),3,IF(AND(VLOOKUP(G264,अंक,5,0)&gt;=60),2,0))))))+ROUNDUP(SUM(AF264:AO264)*15%,0),"")</f>
        <v/>
      </c>
      <c s="31" t="str">
        <f t="shared" si="72" ref="CB264:CB327">IFERROR(IF(G264="","",IF(K264="","",IF(AND(VLOOKUP(G264,अंक,5,0)&gt;85),5,IF(AND(VLOOKUP(G264,अंक,5,0)&gt;75),4,IF(AND(VLOOKUP(G264,अंक,5,0)&gt;70),3,IF(AND(VLOOKUP(G264,अंक,5,0)&gt;=60),2,0))))))+ROUNDUP(SUM(AP264:AY264)*15%,0),"")</f>
        <v/>
      </c>
      <c s="31" t="str">
        <f t="shared" si="73" ref="CC264:CC327">IFERROR(IF(G264="","",IF(K264="","",IF(AND(VLOOKUP(G264,अंक,5,0)&gt;85),5,IF(AND(VLOOKUP(G264,अंक,5,0)&gt;75),4,IF(AND(VLOOKUP(G264,अंक,5,0)&gt;70),3,IF(AND(VLOOKUP(G264,अंक,5,0)&gt;=60),2,0))))))+ROUNDUP(SUM(AZ264:BI264)*15%,0),"")</f>
        <v/>
      </c>
      <c s="31"/>
      <c s="31"/>
      <c s="33"/>
    </row>
    <row r="265" spans="1:84" ht="21.75" customHeight="1" thickTop="1" thickBot="1">
      <c r="A265" s="63" t="str">
        <f t="shared" si="74" ref="A265:A328">IF($A264="","",IF(B264="","",$A264+1))</f>
        <v/>
      </c>
      <c s="64" t="str">
        <f t="shared" si="61"/>
        <v/>
      </c>
      <c s="65" t="str">
        <f t="shared" si="62"/>
        <v/>
      </c>
      <c s="66" t="str">
        <f t="shared" si="63"/>
        <v/>
      </c>
      <c s="67" t="str">
        <f t="shared" si="64"/>
        <v/>
      </c>
      <c s="67" t="str">
        <f t="shared" si="65"/>
        <v/>
      </c>
      <c s="68" t="str">
        <f t="shared" si="66"/>
        <v/>
      </c>
      <c s="69" t="str">
        <f t="shared" si="67"/>
        <v/>
      </c>
      <c s="99"/>
      <c s="82"/>
      <c s="72" t="str">
        <f t="shared" si="6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75" ref="BX265:BX328">G265</f>
        <v/>
      </c>
      <c s="81" t="str">
        <f t="shared" si="69"/>
        <v/>
      </c>
      <c s="31" t="str">
        <f t="shared" si="70"/>
        <v/>
      </c>
      <c s="31" t="str">
        <f t="shared" si="71"/>
        <v/>
      </c>
      <c s="31" t="str">
        <f t="shared" si="72"/>
        <v/>
      </c>
      <c s="31" t="str">
        <f t="shared" si="73"/>
        <v/>
      </c>
      <c s="31"/>
      <c s="31"/>
      <c s="33"/>
    </row>
    <row r="266" spans="1:84" ht="21.75" customHeight="1" thickTop="1" thickBot="1">
      <c r="A266" s="63" t="str">
        <f t="shared" si="74"/>
        <v/>
      </c>
      <c s="64" t="str">
        <f t="shared" si="61"/>
        <v/>
      </c>
      <c s="65" t="str">
        <f t="shared" si="62"/>
        <v/>
      </c>
      <c s="66" t="str">
        <f t="shared" si="63"/>
        <v/>
      </c>
      <c s="67" t="str">
        <f t="shared" si="64"/>
        <v/>
      </c>
      <c s="67" t="str">
        <f t="shared" si="65"/>
        <v/>
      </c>
      <c s="68" t="str">
        <f t="shared" si="66"/>
        <v/>
      </c>
      <c s="69" t="str">
        <f t="shared" si="67"/>
        <v/>
      </c>
      <c s="99"/>
      <c s="82"/>
      <c s="72" t="str">
        <f t="shared" si="6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75"/>
        <v/>
      </c>
      <c s="81" t="str">
        <f t="shared" si="69"/>
        <v/>
      </c>
      <c s="31" t="str">
        <f t="shared" si="70"/>
        <v/>
      </c>
      <c s="31" t="str">
        <f t="shared" si="71"/>
        <v/>
      </c>
      <c s="31" t="str">
        <f t="shared" si="72"/>
        <v/>
      </c>
      <c s="31" t="str">
        <f t="shared" si="73"/>
        <v/>
      </c>
      <c s="31"/>
      <c s="31"/>
      <c s="33"/>
    </row>
    <row r="267" spans="1:84" ht="21.75" customHeight="1" thickTop="1" thickBot="1">
      <c r="A267" s="63" t="str">
        <f t="shared" si="74"/>
        <v/>
      </c>
      <c s="64" t="str">
        <f t="shared" si="61"/>
        <v/>
      </c>
      <c s="65" t="str">
        <f t="shared" si="62"/>
        <v/>
      </c>
      <c s="66" t="str">
        <f t="shared" si="63"/>
        <v/>
      </c>
      <c s="67" t="str">
        <f t="shared" si="64"/>
        <v/>
      </c>
      <c s="67" t="str">
        <f t="shared" si="65"/>
        <v/>
      </c>
      <c s="68" t="str">
        <f t="shared" si="66"/>
        <v/>
      </c>
      <c s="69" t="str">
        <f t="shared" si="67"/>
        <v/>
      </c>
      <c s="99"/>
      <c s="82"/>
      <c s="72" t="str">
        <f t="shared" si="6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75"/>
        <v/>
      </c>
      <c s="81" t="str">
        <f t="shared" si="69"/>
        <v/>
      </c>
      <c s="31" t="str">
        <f t="shared" si="70"/>
        <v/>
      </c>
      <c s="31" t="str">
        <f t="shared" si="71"/>
        <v/>
      </c>
      <c s="31" t="str">
        <f t="shared" si="72"/>
        <v/>
      </c>
      <c s="31" t="str">
        <f t="shared" si="73"/>
        <v/>
      </c>
      <c s="31"/>
      <c s="31"/>
      <c s="33"/>
    </row>
    <row r="268" spans="1:84" ht="21.75" customHeight="1" thickTop="1" thickBot="1">
      <c r="A268" s="63" t="str">
        <f t="shared" si="74"/>
        <v/>
      </c>
      <c s="64" t="str">
        <f t="shared" si="61"/>
        <v/>
      </c>
      <c s="65" t="str">
        <f t="shared" si="62"/>
        <v/>
      </c>
      <c s="66" t="str">
        <f t="shared" si="63"/>
        <v/>
      </c>
      <c s="67" t="str">
        <f t="shared" si="64"/>
        <v/>
      </c>
      <c s="67" t="str">
        <f t="shared" si="65"/>
        <v/>
      </c>
      <c s="68" t="str">
        <f t="shared" si="66"/>
        <v/>
      </c>
      <c s="69" t="str">
        <f t="shared" si="67"/>
        <v/>
      </c>
      <c s="99"/>
      <c s="82"/>
      <c s="72" t="str">
        <f t="shared" si="6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75"/>
        <v/>
      </c>
      <c s="81" t="str">
        <f t="shared" si="69"/>
        <v/>
      </c>
      <c s="31" t="str">
        <f t="shared" si="70"/>
        <v/>
      </c>
      <c s="31" t="str">
        <f t="shared" si="71"/>
        <v/>
      </c>
      <c s="31" t="str">
        <f t="shared" si="72"/>
        <v/>
      </c>
      <c s="31" t="str">
        <f t="shared" si="73"/>
        <v/>
      </c>
      <c s="31"/>
      <c s="31"/>
      <c s="33"/>
    </row>
    <row r="269" spans="1:84" ht="21.75" customHeight="1" thickTop="1" thickBot="1">
      <c r="A269" s="63" t="str">
        <f t="shared" si="74"/>
        <v/>
      </c>
      <c s="64" t="str">
        <f t="shared" si="61"/>
        <v/>
      </c>
      <c s="65" t="str">
        <f t="shared" si="62"/>
        <v/>
      </c>
      <c s="66" t="str">
        <f t="shared" si="63"/>
        <v/>
      </c>
      <c s="67" t="str">
        <f t="shared" si="64"/>
        <v/>
      </c>
      <c s="67" t="str">
        <f t="shared" si="65"/>
        <v/>
      </c>
      <c s="68" t="str">
        <f t="shared" si="66"/>
        <v/>
      </c>
      <c s="69" t="str">
        <f t="shared" si="67"/>
        <v/>
      </c>
      <c s="99"/>
      <c s="82"/>
      <c s="72" t="str">
        <f t="shared" si="6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75"/>
        <v/>
      </c>
      <c s="81" t="str">
        <f t="shared" si="69"/>
        <v/>
      </c>
      <c s="31" t="str">
        <f t="shared" si="70"/>
        <v/>
      </c>
      <c s="31" t="str">
        <f t="shared" si="71"/>
        <v/>
      </c>
      <c s="31" t="str">
        <f t="shared" si="72"/>
        <v/>
      </c>
      <c s="31" t="str">
        <f t="shared" si="73"/>
        <v/>
      </c>
      <c s="31"/>
      <c s="31"/>
      <c s="33"/>
    </row>
    <row r="270" spans="1:84" ht="21.75" customHeight="1" thickTop="1" thickBot="1">
      <c r="A270" s="63" t="str">
        <f t="shared" si="74"/>
        <v/>
      </c>
      <c s="64" t="str">
        <f t="shared" si="61"/>
        <v/>
      </c>
      <c s="65" t="str">
        <f t="shared" si="62"/>
        <v/>
      </c>
      <c s="66" t="str">
        <f t="shared" si="63"/>
        <v/>
      </c>
      <c s="67" t="str">
        <f t="shared" si="64"/>
        <v/>
      </c>
      <c s="67" t="str">
        <f t="shared" si="65"/>
        <v/>
      </c>
      <c s="68" t="str">
        <f t="shared" si="66"/>
        <v/>
      </c>
      <c s="69" t="str">
        <f t="shared" si="67"/>
        <v/>
      </c>
      <c s="99"/>
      <c s="82"/>
      <c s="72" t="str">
        <f t="shared" si="6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75"/>
        <v/>
      </c>
      <c s="81" t="str">
        <f t="shared" si="69"/>
        <v/>
      </c>
      <c s="31" t="str">
        <f t="shared" si="70"/>
        <v/>
      </c>
      <c s="31" t="str">
        <f t="shared" si="71"/>
        <v/>
      </c>
      <c s="31" t="str">
        <f t="shared" si="72"/>
        <v/>
      </c>
      <c s="31" t="str">
        <f t="shared" si="73"/>
        <v/>
      </c>
      <c s="31"/>
      <c s="31"/>
      <c s="33"/>
    </row>
    <row r="271" spans="1:84" ht="21.75" customHeight="1" thickTop="1" thickBot="1">
      <c r="A271" s="63" t="str">
        <f t="shared" si="74"/>
        <v/>
      </c>
      <c s="64" t="str">
        <f t="shared" si="61"/>
        <v/>
      </c>
      <c s="65" t="str">
        <f t="shared" si="62"/>
        <v/>
      </c>
      <c s="66" t="str">
        <f t="shared" si="63"/>
        <v/>
      </c>
      <c s="67" t="str">
        <f t="shared" si="64"/>
        <v/>
      </c>
      <c s="67" t="str">
        <f t="shared" si="65"/>
        <v/>
      </c>
      <c s="68" t="str">
        <f t="shared" si="66"/>
        <v/>
      </c>
      <c s="69" t="str">
        <f t="shared" si="67"/>
        <v/>
      </c>
      <c s="99"/>
      <c s="82"/>
      <c s="72" t="str">
        <f t="shared" si="6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75"/>
        <v/>
      </c>
      <c s="81" t="str">
        <f t="shared" si="69"/>
        <v/>
      </c>
      <c s="31" t="str">
        <f t="shared" si="70"/>
        <v/>
      </c>
      <c s="31" t="str">
        <f t="shared" si="71"/>
        <v/>
      </c>
      <c s="31" t="str">
        <f t="shared" si="72"/>
        <v/>
      </c>
      <c s="31" t="str">
        <f t="shared" si="73"/>
        <v/>
      </c>
      <c s="31"/>
      <c s="31"/>
      <c s="33"/>
    </row>
    <row r="272" spans="1:84" ht="21.75" customHeight="1" thickTop="1" thickBot="1">
      <c r="A272" s="63" t="str">
        <f t="shared" si="74"/>
        <v/>
      </c>
      <c s="64" t="str">
        <f t="shared" si="61"/>
        <v/>
      </c>
      <c s="65" t="str">
        <f t="shared" si="62"/>
        <v/>
      </c>
      <c s="66" t="str">
        <f t="shared" si="63"/>
        <v/>
      </c>
      <c s="67" t="str">
        <f t="shared" si="64"/>
        <v/>
      </c>
      <c s="67" t="str">
        <f t="shared" si="65"/>
        <v/>
      </c>
      <c s="68" t="str">
        <f t="shared" si="66"/>
        <v/>
      </c>
      <c s="69" t="str">
        <f t="shared" si="67"/>
        <v/>
      </c>
      <c s="99"/>
      <c s="82"/>
      <c s="72" t="str">
        <f t="shared" si="6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75"/>
        <v/>
      </c>
      <c s="81" t="str">
        <f t="shared" si="69"/>
        <v/>
      </c>
      <c s="31" t="str">
        <f t="shared" si="70"/>
        <v/>
      </c>
      <c s="31" t="str">
        <f t="shared" si="71"/>
        <v/>
      </c>
      <c s="31" t="str">
        <f t="shared" si="72"/>
        <v/>
      </c>
      <c s="31" t="str">
        <f t="shared" si="73"/>
        <v/>
      </c>
      <c s="31"/>
      <c s="31"/>
      <c s="33"/>
    </row>
    <row r="273" spans="1:84" ht="21.75" customHeight="1" thickTop="1" thickBot="1">
      <c r="A273" s="63" t="str">
        <f t="shared" si="74"/>
        <v/>
      </c>
      <c s="64" t="str">
        <f t="shared" si="61"/>
        <v/>
      </c>
      <c s="65" t="str">
        <f t="shared" si="62"/>
        <v/>
      </c>
      <c s="66" t="str">
        <f t="shared" si="63"/>
        <v/>
      </c>
      <c s="67" t="str">
        <f t="shared" si="64"/>
        <v/>
      </c>
      <c s="67" t="str">
        <f t="shared" si="65"/>
        <v/>
      </c>
      <c s="68" t="str">
        <f t="shared" si="66"/>
        <v/>
      </c>
      <c s="69" t="str">
        <f t="shared" si="67"/>
        <v/>
      </c>
      <c s="99"/>
      <c s="82"/>
      <c s="72" t="str">
        <f t="shared" si="6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75"/>
        <v/>
      </c>
      <c s="81" t="str">
        <f t="shared" si="69"/>
        <v/>
      </c>
      <c s="31" t="str">
        <f t="shared" si="70"/>
        <v/>
      </c>
      <c s="31" t="str">
        <f t="shared" si="71"/>
        <v/>
      </c>
      <c s="31" t="str">
        <f t="shared" si="72"/>
        <v/>
      </c>
      <c s="31" t="str">
        <f t="shared" si="73"/>
        <v/>
      </c>
      <c s="31"/>
      <c s="31"/>
      <c s="33"/>
    </row>
    <row r="274" spans="1:84" ht="21.75" customHeight="1" thickTop="1" thickBot="1">
      <c r="A274" s="63" t="str">
        <f t="shared" si="74"/>
        <v/>
      </c>
      <c s="64" t="str">
        <f t="shared" si="61"/>
        <v/>
      </c>
      <c s="65" t="str">
        <f t="shared" si="62"/>
        <v/>
      </c>
      <c s="66" t="str">
        <f t="shared" si="63"/>
        <v/>
      </c>
      <c s="67" t="str">
        <f t="shared" si="64"/>
        <v/>
      </c>
      <c s="67" t="str">
        <f t="shared" si="65"/>
        <v/>
      </c>
      <c s="68" t="str">
        <f t="shared" si="66"/>
        <v/>
      </c>
      <c s="69" t="str">
        <f t="shared" si="67"/>
        <v/>
      </c>
      <c s="99"/>
      <c s="82"/>
      <c s="72" t="str">
        <f t="shared" si="6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75"/>
        <v/>
      </c>
      <c s="81" t="str">
        <f t="shared" si="69"/>
        <v/>
      </c>
      <c s="31" t="str">
        <f t="shared" si="70"/>
        <v/>
      </c>
      <c s="31" t="str">
        <f t="shared" si="71"/>
        <v/>
      </c>
      <c s="31" t="str">
        <f t="shared" si="72"/>
        <v/>
      </c>
      <c s="31" t="str">
        <f t="shared" si="73"/>
        <v/>
      </c>
      <c s="31"/>
      <c s="31"/>
      <c s="33"/>
    </row>
    <row r="275" spans="1:84" ht="21.75" customHeight="1" thickTop="1" thickBot="1">
      <c r="A275" s="63" t="str">
        <f t="shared" si="74"/>
        <v/>
      </c>
      <c s="64" t="str">
        <f t="shared" si="61"/>
        <v/>
      </c>
      <c s="65" t="str">
        <f t="shared" si="62"/>
        <v/>
      </c>
      <c s="66" t="str">
        <f t="shared" si="63"/>
        <v/>
      </c>
      <c s="67" t="str">
        <f t="shared" si="64"/>
        <v/>
      </c>
      <c s="67" t="str">
        <f t="shared" si="65"/>
        <v/>
      </c>
      <c s="68" t="str">
        <f t="shared" si="66"/>
        <v/>
      </c>
      <c s="69" t="str">
        <f t="shared" si="67"/>
        <v/>
      </c>
      <c s="99"/>
      <c s="82"/>
      <c s="72" t="str">
        <f t="shared" si="6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75"/>
        <v/>
      </c>
      <c s="81" t="str">
        <f t="shared" si="69"/>
        <v/>
      </c>
      <c s="31" t="str">
        <f t="shared" si="70"/>
        <v/>
      </c>
      <c s="31" t="str">
        <f t="shared" si="71"/>
        <v/>
      </c>
      <c s="31" t="str">
        <f t="shared" si="72"/>
        <v/>
      </c>
      <c s="31" t="str">
        <f t="shared" si="73"/>
        <v/>
      </c>
      <c s="31"/>
      <c s="31"/>
      <c s="33"/>
    </row>
    <row r="276" spans="1:84" ht="21.75" customHeight="1" thickTop="1" thickBot="1">
      <c r="A276" s="63" t="str">
        <f t="shared" si="74"/>
        <v/>
      </c>
      <c s="64" t="str">
        <f t="shared" si="61"/>
        <v/>
      </c>
      <c s="65" t="str">
        <f t="shared" si="62"/>
        <v/>
      </c>
      <c s="66" t="str">
        <f t="shared" si="63"/>
        <v/>
      </c>
      <c s="67" t="str">
        <f t="shared" si="64"/>
        <v/>
      </c>
      <c s="67" t="str">
        <f t="shared" si="65"/>
        <v/>
      </c>
      <c s="68" t="str">
        <f t="shared" si="66"/>
        <v/>
      </c>
      <c s="69" t="str">
        <f t="shared" si="67"/>
        <v/>
      </c>
      <c s="99"/>
      <c s="82"/>
      <c s="72" t="str">
        <f t="shared" si="6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75"/>
        <v/>
      </c>
      <c s="81" t="str">
        <f t="shared" si="69"/>
        <v/>
      </c>
      <c s="31" t="str">
        <f t="shared" si="70"/>
        <v/>
      </c>
      <c s="31" t="str">
        <f t="shared" si="71"/>
        <v/>
      </c>
      <c s="31" t="str">
        <f t="shared" si="72"/>
        <v/>
      </c>
      <c s="31" t="str">
        <f t="shared" si="73"/>
        <v/>
      </c>
      <c s="31"/>
      <c s="31"/>
      <c s="33"/>
    </row>
    <row r="277" spans="1:84" ht="21.75" customHeight="1" thickTop="1" thickBot="1">
      <c r="A277" s="63" t="str">
        <f t="shared" si="74"/>
        <v/>
      </c>
      <c s="64" t="str">
        <f t="shared" si="61"/>
        <v/>
      </c>
      <c s="65" t="str">
        <f t="shared" si="62"/>
        <v/>
      </c>
      <c s="66" t="str">
        <f t="shared" si="63"/>
        <v/>
      </c>
      <c s="67" t="str">
        <f t="shared" si="64"/>
        <v/>
      </c>
      <c s="67" t="str">
        <f t="shared" si="65"/>
        <v/>
      </c>
      <c s="68" t="str">
        <f t="shared" si="66"/>
        <v/>
      </c>
      <c s="69" t="str">
        <f t="shared" si="67"/>
        <v/>
      </c>
      <c s="99"/>
      <c s="82"/>
      <c s="72" t="str">
        <f t="shared" si="6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75"/>
        <v/>
      </c>
      <c s="81" t="str">
        <f t="shared" si="69"/>
        <v/>
      </c>
      <c s="31" t="str">
        <f t="shared" si="70"/>
        <v/>
      </c>
      <c s="31" t="str">
        <f t="shared" si="71"/>
        <v/>
      </c>
      <c s="31" t="str">
        <f t="shared" si="72"/>
        <v/>
      </c>
      <c s="31" t="str">
        <f t="shared" si="73"/>
        <v/>
      </c>
      <c s="31"/>
      <c s="31"/>
      <c s="33"/>
    </row>
    <row r="278" spans="1:84" ht="21.75" customHeight="1" thickTop="1" thickBot="1">
      <c r="A278" s="63" t="str">
        <f t="shared" si="74"/>
        <v/>
      </c>
      <c s="64" t="str">
        <f t="shared" si="61"/>
        <v/>
      </c>
      <c s="65" t="str">
        <f t="shared" si="62"/>
        <v/>
      </c>
      <c s="66" t="str">
        <f t="shared" si="63"/>
        <v/>
      </c>
      <c s="67" t="str">
        <f t="shared" si="64"/>
        <v/>
      </c>
      <c s="67" t="str">
        <f t="shared" si="65"/>
        <v/>
      </c>
      <c s="68" t="str">
        <f t="shared" si="66"/>
        <v/>
      </c>
      <c s="69" t="str">
        <f t="shared" si="67"/>
        <v/>
      </c>
      <c s="99"/>
      <c s="82"/>
      <c s="72" t="str">
        <f t="shared" si="6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75"/>
        <v/>
      </c>
      <c s="81" t="str">
        <f t="shared" si="69"/>
        <v/>
      </c>
      <c s="31" t="str">
        <f t="shared" si="70"/>
        <v/>
      </c>
      <c s="31" t="str">
        <f t="shared" si="71"/>
        <v/>
      </c>
      <c s="31" t="str">
        <f t="shared" si="72"/>
        <v/>
      </c>
      <c s="31" t="str">
        <f t="shared" si="73"/>
        <v/>
      </c>
      <c s="31"/>
      <c s="31"/>
      <c s="33"/>
    </row>
    <row r="279" spans="1:84" ht="21.75" customHeight="1" thickTop="1" thickBot="1">
      <c r="A279" s="63" t="str">
        <f t="shared" si="74"/>
        <v/>
      </c>
      <c s="64" t="str">
        <f t="shared" si="61"/>
        <v/>
      </c>
      <c s="65" t="str">
        <f t="shared" si="62"/>
        <v/>
      </c>
      <c s="66" t="str">
        <f t="shared" si="63"/>
        <v/>
      </c>
      <c s="67" t="str">
        <f t="shared" si="64"/>
        <v/>
      </c>
      <c s="67" t="str">
        <f t="shared" si="65"/>
        <v/>
      </c>
      <c s="68" t="str">
        <f t="shared" si="66"/>
        <v/>
      </c>
      <c s="69" t="str">
        <f t="shared" si="67"/>
        <v/>
      </c>
      <c s="99"/>
      <c s="82"/>
      <c s="72" t="str">
        <f t="shared" si="6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75"/>
        <v/>
      </c>
      <c s="81" t="str">
        <f t="shared" si="69"/>
        <v/>
      </c>
      <c s="31" t="str">
        <f t="shared" si="70"/>
        <v/>
      </c>
      <c s="31" t="str">
        <f t="shared" si="71"/>
        <v/>
      </c>
      <c s="31" t="str">
        <f t="shared" si="72"/>
        <v/>
      </c>
      <c s="31" t="str">
        <f t="shared" si="73"/>
        <v/>
      </c>
      <c s="31"/>
      <c s="31"/>
      <c s="33"/>
    </row>
    <row r="280" spans="1:84" ht="21.75" customHeight="1" thickTop="1" thickBot="1">
      <c r="A280" s="63" t="str">
        <f t="shared" si="74"/>
        <v/>
      </c>
      <c s="64" t="str">
        <f t="shared" si="61"/>
        <v/>
      </c>
      <c s="65" t="str">
        <f t="shared" si="62"/>
        <v/>
      </c>
      <c s="66" t="str">
        <f t="shared" si="63"/>
        <v/>
      </c>
      <c s="67" t="str">
        <f t="shared" si="64"/>
        <v/>
      </c>
      <c s="67" t="str">
        <f t="shared" si="65"/>
        <v/>
      </c>
      <c s="68" t="str">
        <f t="shared" si="66"/>
        <v/>
      </c>
      <c s="69" t="str">
        <f t="shared" si="67"/>
        <v/>
      </c>
      <c s="99"/>
      <c s="82"/>
      <c s="72" t="str">
        <f t="shared" si="6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75"/>
        <v/>
      </c>
      <c s="81" t="str">
        <f t="shared" si="69"/>
        <v/>
      </c>
      <c s="31" t="str">
        <f t="shared" si="70"/>
        <v/>
      </c>
      <c s="31" t="str">
        <f t="shared" si="71"/>
        <v/>
      </c>
      <c s="31" t="str">
        <f t="shared" si="72"/>
        <v/>
      </c>
      <c s="31" t="str">
        <f t="shared" si="73"/>
        <v/>
      </c>
      <c s="31"/>
      <c s="31"/>
      <c s="33"/>
    </row>
    <row r="281" spans="1:84" ht="21.75" customHeight="1" thickTop="1" thickBot="1">
      <c r="A281" s="63" t="str">
        <f t="shared" si="74"/>
        <v/>
      </c>
      <c s="64" t="str">
        <f t="shared" si="61"/>
        <v/>
      </c>
      <c s="65" t="str">
        <f t="shared" si="62"/>
        <v/>
      </c>
      <c s="66" t="str">
        <f t="shared" si="63"/>
        <v/>
      </c>
      <c s="67" t="str">
        <f t="shared" si="64"/>
        <v/>
      </c>
      <c s="67" t="str">
        <f t="shared" si="65"/>
        <v/>
      </c>
      <c s="68" t="str">
        <f t="shared" si="66"/>
        <v/>
      </c>
      <c s="69" t="str">
        <f t="shared" si="67"/>
        <v/>
      </c>
      <c s="99"/>
      <c s="82"/>
      <c s="72" t="str">
        <f t="shared" si="6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75"/>
        <v/>
      </c>
      <c s="81" t="str">
        <f t="shared" si="69"/>
        <v/>
      </c>
      <c s="31" t="str">
        <f t="shared" si="70"/>
        <v/>
      </c>
      <c s="31" t="str">
        <f t="shared" si="71"/>
        <v/>
      </c>
      <c s="31" t="str">
        <f t="shared" si="72"/>
        <v/>
      </c>
      <c s="31" t="str">
        <f t="shared" si="73"/>
        <v/>
      </c>
      <c s="31"/>
      <c s="31"/>
      <c s="33"/>
    </row>
    <row r="282" spans="1:84" ht="21.75" customHeight="1" thickTop="1" thickBot="1">
      <c r="A282" s="63" t="str">
        <f t="shared" si="74"/>
        <v/>
      </c>
      <c s="64" t="str">
        <f t="shared" si="61"/>
        <v/>
      </c>
      <c s="65" t="str">
        <f t="shared" si="62"/>
        <v/>
      </c>
      <c s="66" t="str">
        <f t="shared" si="63"/>
        <v/>
      </c>
      <c s="67" t="str">
        <f t="shared" si="64"/>
        <v/>
      </c>
      <c s="67" t="str">
        <f t="shared" si="65"/>
        <v/>
      </c>
      <c s="68" t="str">
        <f t="shared" si="66"/>
        <v/>
      </c>
      <c s="69" t="str">
        <f t="shared" si="67"/>
        <v/>
      </c>
      <c s="99"/>
      <c s="82"/>
      <c s="72" t="str">
        <f t="shared" si="6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75"/>
        <v/>
      </c>
      <c s="81" t="str">
        <f t="shared" si="69"/>
        <v/>
      </c>
      <c s="31" t="str">
        <f t="shared" si="70"/>
        <v/>
      </c>
      <c s="31" t="str">
        <f t="shared" si="71"/>
        <v/>
      </c>
      <c s="31" t="str">
        <f t="shared" si="72"/>
        <v/>
      </c>
      <c s="31" t="str">
        <f t="shared" si="73"/>
        <v/>
      </c>
      <c s="31"/>
      <c s="31"/>
      <c s="33"/>
    </row>
    <row r="283" spans="1:84" ht="21.75" customHeight="1" thickTop="1" thickBot="1">
      <c r="A283" s="63" t="str">
        <f t="shared" si="74"/>
        <v/>
      </c>
      <c s="64" t="str">
        <f t="shared" si="61"/>
        <v/>
      </c>
      <c s="65" t="str">
        <f t="shared" si="62"/>
        <v/>
      </c>
      <c s="66" t="str">
        <f t="shared" si="63"/>
        <v/>
      </c>
      <c s="67" t="str">
        <f t="shared" si="64"/>
        <v/>
      </c>
      <c s="67" t="str">
        <f t="shared" si="65"/>
        <v/>
      </c>
      <c s="68" t="str">
        <f t="shared" si="66"/>
        <v/>
      </c>
      <c s="69" t="str">
        <f t="shared" si="67"/>
        <v/>
      </c>
      <c s="99"/>
      <c s="82"/>
      <c s="72" t="str">
        <f t="shared" si="6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75"/>
        <v/>
      </c>
      <c s="81" t="str">
        <f t="shared" si="69"/>
        <v/>
      </c>
      <c s="31" t="str">
        <f t="shared" si="70"/>
        <v/>
      </c>
      <c s="31" t="str">
        <f t="shared" si="71"/>
        <v/>
      </c>
      <c s="31" t="str">
        <f t="shared" si="72"/>
        <v/>
      </c>
      <c s="31" t="str">
        <f t="shared" si="73"/>
        <v/>
      </c>
      <c s="31"/>
      <c s="31"/>
      <c s="33"/>
    </row>
    <row r="284" spans="1:84" ht="21.75" customHeight="1" thickTop="1" thickBot="1">
      <c r="A284" s="63" t="str">
        <f t="shared" si="74"/>
        <v/>
      </c>
      <c s="64" t="str">
        <f t="shared" si="61"/>
        <v/>
      </c>
      <c s="65" t="str">
        <f t="shared" si="62"/>
        <v/>
      </c>
      <c s="66" t="str">
        <f t="shared" si="63"/>
        <v/>
      </c>
      <c s="67" t="str">
        <f t="shared" si="64"/>
        <v/>
      </c>
      <c s="67" t="str">
        <f t="shared" si="65"/>
        <v/>
      </c>
      <c s="68" t="str">
        <f t="shared" si="66"/>
        <v/>
      </c>
      <c s="69" t="str">
        <f t="shared" si="67"/>
        <v/>
      </c>
      <c s="99"/>
      <c s="82"/>
      <c s="72" t="str">
        <f t="shared" si="6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75"/>
        <v/>
      </c>
      <c s="81" t="str">
        <f t="shared" si="69"/>
        <v/>
      </c>
      <c s="31" t="str">
        <f t="shared" si="70"/>
        <v/>
      </c>
      <c s="31" t="str">
        <f t="shared" si="71"/>
        <v/>
      </c>
      <c s="31" t="str">
        <f t="shared" si="72"/>
        <v/>
      </c>
      <c s="31" t="str">
        <f t="shared" si="73"/>
        <v/>
      </c>
      <c s="31"/>
      <c s="31"/>
      <c s="33"/>
    </row>
    <row r="285" spans="1:84" ht="21.75" customHeight="1" thickTop="1" thickBot="1">
      <c r="A285" s="63" t="str">
        <f t="shared" si="74"/>
        <v/>
      </c>
      <c s="64" t="str">
        <f t="shared" si="61"/>
        <v/>
      </c>
      <c s="65" t="str">
        <f t="shared" si="62"/>
        <v/>
      </c>
      <c s="66" t="str">
        <f t="shared" si="63"/>
        <v/>
      </c>
      <c s="67" t="str">
        <f t="shared" si="64"/>
        <v/>
      </c>
      <c s="67" t="str">
        <f t="shared" si="65"/>
        <v/>
      </c>
      <c s="68" t="str">
        <f t="shared" si="66"/>
        <v/>
      </c>
      <c s="69" t="str">
        <f t="shared" si="67"/>
        <v/>
      </c>
      <c s="99"/>
      <c s="82"/>
      <c s="72" t="str">
        <f t="shared" si="6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75"/>
        <v/>
      </c>
      <c s="81" t="str">
        <f t="shared" si="69"/>
        <v/>
      </c>
      <c s="31" t="str">
        <f t="shared" si="70"/>
        <v/>
      </c>
      <c s="31" t="str">
        <f t="shared" si="71"/>
        <v/>
      </c>
      <c s="31" t="str">
        <f t="shared" si="72"/>
        <v/>
      </c>
      <c s="31" t="str">
        <f t="shared" si="73"/>
        <v/>
      </c>
      <c s="31"/>
      <c s="31"/>
      <c s="33"/>
    </row>
    <row r="286" spans="1:84" ht="21.75" customHeight="1" thickTop="1" thickBot="1">
      <c r="A286" s="63" t="str">
        <f t="shared" si="74"/>
        <v/>
      </c>
      <c s="64" t="str">
        <f t="shared" si="61"/>
        <v/>
      </c>
      <c s="65" t="str">
        <f t="shared" si="62"/>
        <v/>
      </c>
      <c s="66" t="str">
        <f t="shared" si="63"/>
        <v/>
      </c>
      <c s="67" t="str">
        <f t="shared" si="64"/>
        <v/>
      </c>
      <c s="67" t="str">
        <f t="shared" si="65"/>
        <v/>
      </c>
      <c s="68" t="str">
        <f t="shared" si="66"/>
        <v/>
      </c>
      <c s="69" t="str">
        <f t="shared" si="67"/>
        <v/>
      </c>
      <c s="99"/>
      <c s="82"/>
      <c s="72" t="str">
        <f t="shared" si="6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75"/>
        <v/>
      </c>
      <c s="81" t="str">
        <f t="shared" si="69"/>
        <v/>
      </c>
      <c s="31" t="str">
        <f t="shared" si="70"/>
        <v/>
      </c>
      <c s="31" t="str">
        <f t="shared" si="71"/>
        <v/>
      </c>
      <c s="31" t="str">
        <f t="shared" si="72"/>
        <v/>
      </c>
      <c s="31" t="str">
        <f t="shared" si="73"/>
        <v/>
      </c>
      <c s="31"/>
      <c s="31"/>
      <c s="33"/>
    </row>
    <row r="287" spans="1:84" ht="21.75" customHeight="1" thickTop="1" thickBot="1">
      <c r="A287" s="63" t="str">
        <f t="shared" si="74"/>
        <v/>
      </c>
      <c s="64" t="str">
        <f t="shared" si="61"/>
        <v/>
      </c>
      <c s="65" t="str">
        <f t="shared" si="62"/>
        <v/>
      </c>
      <c s="66" t="str">
        <f t="shared" si="63"/>
        <v/>
      </c>
      <c s="67" t="str">
        <f t="shared" si="64"/>
        <v/>
      </c>
      <c s="67" t="str">
        <f t="shared" si="65"/>
        <v/>
      </c>
      <c s="68" t="str">
        <f t="shared" si="66"/>
        <v/>
      </c>
      <c s="69" t="str">
        <f t="shared" si="67"/>
        <v/>
      </c>
      <c s="99"/>
      <c s="82"/>
      <c s="72" t="str">
        <f t="shared" si="6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75"/>
        <v/>
      </c>
      <c s="81" t="str">
        <f t="shared" si="69"/>
        <v/>
      </c>
      <c s="31" t="str">
        <f t="shared" si="70"/>
        <v/>
      </c>
      <c s="31" t="str">
        <f t="shared" si="71"/>
        <v/>
      </c>
      <c s="31" t="str">
        <f t="shared" si="72"/>
        <v/>
      </c>
      <c s="31" t="str">
        <f t="shared" si="73"/>
        <v/>
      </c>
      <c s="31"/>
      <c s="31"/>
      <c s="33"/>
    </row>
    <row r="288" spans="1:84" ht="21.75" customHeight="1" thickTop="1" thickBot="1">
      <c r="A288" s="63" t="str">
        <f t="shared" si="74"/>
        <v/>
      </c>
      <c s="64" t="str">
        <f t="shared" si="61"/>
        <v/>
      </c>
      <c s="65" t="str">
        <f t="shared" si="62"/>
        <v/>
      </c>
      <c s="66" t="str">
        <f t="shared" si="63"/>
        <v/>
      </c>
      <c s="67" t="str">
        <f t="shared" si="64"/>
        <v/>
      </c>
      <c s="67" t="str">
        <f t="shared" si="65"/>
        <v/>
      </c>
      <c s="68" t="str">
        <f t="shared" si="66"/>
        <v/>
      </c>
      <c s="69" t="str">
        <f t="shared" si="67"/>
        <v/>
      </c>
      <c s="99"/>
      <c s="82"/>
      <c s="72" t="str">
        <f t="shared" si="6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75"/>
        <v/>
      </c>
      <c s="81" t="str">
        <f t="shared" si="69"/>
        <v/>
      </c>
      <c s="31" t="str">
        <f t="shared" si="70"/>
        <v/>
      </c>
      <c s="31" t="str">
        <f t="shared" si="71"/>
        <v/>
      </c>
      <c s="31" t="str">
        <f t="shared" si="72"/>
        <v/>
      </c>
      <c s="31" t="str">
        <f t="shared" si="73"/>
        <v/>
      </c>
      <c s="31"/>
      <c s="31"/>
      <c s="33"/>
    </row>
    <row r="289" spans="1:84" ht="21.75" customHeight="1" thickTop="1" thickBot="1">
      <c r="A289" s="63" t="str">
        <f t="shared" si="74"/>
        <v/>
      </c>
      <c s="64" t="str">
        <f t="shared" si="61"/>
        <v/>
      </c>
      <c s="65" t="str">
        <f t="shared" si="62"/>
        <v/>
      </c>
      <c s="66" t="str">
        <f t="shared" si="63"/>
        <v/>
      </c>
      <c s="67" t="str">
        <f t="shared" si="64"/>
        <v/>
      </c>
      <c s="67" t="str">
        <f t="shared" si="65"/>
        <v/>
      </c>
      <c s="68" t="str">
        <f t="shared" si="66"/>
        <v/>
      </c>
      <c s="69" t="str">
        <f t="shared" si="67"/>
        <v/>
      </c>
      <c s="99"/>
      <c s="82"/>
      <c s="72" t="str">
        <f t="shared" si="6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75"/>
        <v/>
      </c>
      <c s="81" t="str">
        <f t="shared" si="69"/>
        <v/>
      </c>
      <c s="31" t="str">
        <f t="shared" si="70"/>
        <v/>
      </c>
      <c s="31" t="str">
        <f t="shared" si="71"/>
        <v/>
      </c>
      <c s="31" t="str">
        <f t="shared" si="72"/>
        <v/>
      </c>
      <c s="31" t="str">
        <f t="shared" si="73"/>
        <v/>
      </c>
      <c s="31"/>
      <c s="31"/>
      <c s="33"/>
    </row>
    <row r="290" spans="1:84" ht="21.75" customHeight="1" thickTop="1" thickBot="1">
      <c r="A290" s="63" t="str">
        <f t="shared" si="74"/>
        <v/>
      </c>
      <c s="64" t="str">
        <f t="shared" si="61"/>
        <v/>
      </c>
      <c s="65" t="str">
        <f t="shared" si="62"/>
        <v/>
      </c>
      <c s="66" t="str">
        <f t="shared" si="63"/>
        <v/>
      </c>
      <c s="67" t="str">
        <f t="shared" si="64"/>
        <v/>
      </c>
      <c s="67" t="str">
        <f t="shared" si="65"/>
        <v/>
      </c>
      <c s="68" t="str">
        <f t="shared" si="66"/>
        <v/>
      </c>
      <c s="69" t="str">
        <f t="shared" si="67"/>
        <v/>
      </c>
      <c s="99"/>
      <c s="82"/>
      <c s="72" t="str">
        <f t="shared" si="6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75"/>
        <v/>
      </c>
      <c s="81" t="str">
        <f t="shared" si="69"/>
        <v/>
      </c>
      <c s="31" t="str">
        <f t="shared" si="70"/>
        <v/>
      </c>
      <c s="31" t="str">
        <f t="shared" si="71"/>
        <v/>
      </c>
      <c s="31" t="str">
        <f t="shared" si="72"/>
        <v/>
      </c>
      <c s="31" t="str">
        <f t="shared" si="73"/>
        <v/>
      </c>
      <c s="31"/>
      <c s="31"/>
      <c s="33"/>
    </row>
    <row r="291" spans="1:84" ht="21.75" customHeight="1" thickTop="1" thickBot="1">
      <c r="A291" s="63" t="str">
        <f t="shared" si="74"/>
        <v/>
      </c>
      <c s="64" t="str">
        <f t="shared" si="61"/>
        <v/>
      </c>
      <c s="65" t="str">
        <f t="shared" si="62"/>
        <v/>
      </c>
      <c s="66" t="str">
        <f t="shared" si="63"/>
        <v/>
      </c>
      <c s="67" t="str">
        <f t="shared" si="64"/>
        <v/>
      </c>
      <c s="67" t="str">
        <f t="shared" si="65"/>
        <v/>
      </c>
      <c s="68" t="str">
        <f t="shared" si="66"/>
        <v/>
      </c>
      <c s="69" t="str">
        <f t="shared" si="67"/>
        <v/>
      </c>
      <c s="99"/>
      <c s="82"/>
      <c s="72" t="str">
        <f t="shared" si="6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75"/>
        <v/>
      </c>
      <c s="81" t="str">
        <f t="shared" si="69"/>
        <v/>
      </c>
      <c s="31" t="str">
        <f t="shared" si="70"/>
        <v/>
      </c>
      <c s="31" t="str">
        <f t="shared" si="71"/>
        <v/>
      </c>
      <c s="31" t="str">
        <f t="shared" si="72"/>
        <v/>
      </c>
      <c s="31" t="str">
        <f t="shared" si="73"/>
        <v/>
      </c>
      <c s="31"/>
      <c s="31"/>
      <c s="33"/>
    </row>
    <row r="292" spans="1:84" ht="21.75" customHeight="1" thickTop="1" thickBot="1">
      <c r="A292" s="63" t="str">
        <f t="shared" si="74"/>
        <v/>
      </c>
      <c s="64" t="str">
        <f t="shared" si="61"/>
        <v/>
      </c>
      <c s="65" t="str">
        <f t="shared" si="62"/>
        <v/>
      </c>
      <c s="66" t="str">
        <f t="shared" si="63"/>
        <v/>
      </c>
      <c s="67" t="str">
        <f t="shared" si="64"/>
        <v/>
      </c>
      <c s="67" t="str">
        <f t="shared" si="65"/>
        <v/>
      </c>
      <c s="68" t="str">
        <f t="shared" si="66"/>
        <v/>
      </c>
      <c s="69" t="str">
        <f t="shared" si="67"/>
        <v/>
      </c>
      <c s="99"/>
      <c s="82"/>
      <c s="72" t="str">
        <f t="shared" si="6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75"/>
        <v/>
      </c>
      <c s="81" t="str">
        <f t="shared" si="69"/>
        <v/>
      </c>
      <c s="31" t="str">
        <f t="shared" si="70"/>
        <v/>
      </c>
      <c s="31" t="str">
        <f t="shared" si="71"/>
        <v/>
      </c>
      <c s="31" t="str">
        <f t="shared" si="72"/>
        <v/>
      </c>
      <c s="31" t="str">
        <f t="shared" si="73"/>
        <v/>
      </c>
      <c s="31"/>
      <c s="31"/>
      <c s="33"/>
    </row>
    <row r="293" spans="1:84" ht="21.75" customHeight="1" thickTop="1" thickBot="1">
      <c r="A293" s="63" t="str">
        <f t="shared" si="74"/>
        <v/>
      </c>
      <c s="64" t="str">
        <f t="shared" si="61"/>
        <v/>
      </c>
      <c s="65" t="str">
        <f t="shared" si="62"/>
        <v/>
      </c>
      <c s="66" t="str">
        <f t="shared" si="63"/>
        <v/>
      </c>
      <c s="67" t="str">
        <f t="shared" si="64"/>
        <v/>
      </c>
      <c s="67" t="str">
        <f t="shared" si="65"/>
        <v/>
      </c>
      <c s="68" t="str">
        <f t="shared" si="66"/>
        <v/>
      </c>
      <c s="69" t="str">
        <f t="shared" si="67"/>
        <v/>
      </c>
      <c s="99"/>
      <c s="82"/>
      <c s="72" t="str">
        <f t="shared" si="6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75"/>
        <v/>
      </c>
      <c s="81" t="str">
        <f t="shared" si="69"/>
        <v/>
      </c>
      <c s="31" t="str">
        <f t="shared" si="70"/>
        <v/>
      </c>
      <c s="31" t="str">
        <f t="shared" si="71"/>
        <v/>
      </c>
      <c s="31" t="str">
        <f t="shared" si="72"/>
        <v/>
      </c>
      <c s="31" t="str">
        <f t="shared" si="73"/>
        <v/>
      </c>
      <c s="31"/>
      <c s="31"/>
      <c s="33"/>
    </row>
    <row r="294" spans="1:84" ht="21.75" customHeight="1" thickTop="1" thickBot="1">
      <c r="A294" s="63" t="str">
        <f t="shared" si="74"/>
        <v/>
      </c>
      <c s="64" t="str">
        <f t="shared" si="61"/>
        <v/>
      </c>
      <c s="65" t="str">
        <f t="shared" si="62"/>
        <v/>
      </c>
      <c s="66" t="str">
        <f t="shared" si="63"/>
        <v/>
      </c>
      <c s="67" t="str">
        <f t="shared" si="64"/>
        <v/>
      </c>
      <c s="67" t="str">
        <f t="shared" si="65"/>
        <v/>
      </c>
      <c s="68" t="str">
        <f t="shared" si="66"/>
        <v/>
      </c>
      <c s="69" t="str">
        <f t="shared" si="67"/>
        <v/>
      </c>
      <c s="99"/>
      <c s="82"/>
      <c s="72" t="str">
        <f t="shared" si="6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75"/>
        <v/>
      </c>
      <c s="81" t="str">
        <f t="shared" si="69"/>
        <v/>
      </c>
      <c s="31" t="str">
        <f t="shared" si="70"/>
        <v/>
      </c>
      <c s="31" t="str">
        <f t="shared" si="71"/>
        <v/>
      </c>
      <c s="31" t="str">
        <f t="shared" si="72"/>
        <v/>
      </c>
      <c s="31" t="str">
        <f t="shared" si="73"/>
        <v/>
      </c>
      <c s="31"/>
      <c s="31"/>
      <c s="33"/>
    </row>
    <row r="295" spans="1:84" ht="21.75" customHeight="1" thickTop="1" thickBot="1">
      <c r="A295" s="63" t="str">
        <f t="shared" si="74"/>
        <v/>
      </c>
      <c s="64" t="str">
        <f t="shared" si="61"/>
        <v/>
      </c>
      <c s="65" t="str">
        <f t="shared" si="62"/>
        <v/>
      </c>
      <c s="66" t="str">
        <f t="shared" si="63"/>
        <v/>
      </c>
      <c s="67" t="str">
        <f t="shared" si="64"/>
        <v/>
      </c>
      <c s="67" t="str">
        <f t="shared" si="65"/>
        <v/>
      </c>
      <c s="68" t="str">
        <f t="shared" si="66"/>
        <v/>
      </c>
      <c s="69" t="str">
        <f t="shared" si="67"/>
        <v/>
      </c>
      <c s="99"/>
      <c s="82"/>
      <c s="72" t="str">
        <f t="shared" si="6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75"/>
        <v/>
      </c>
      <c s="81" t="str">
        <f t="shared" si="69"/>
        <v/>
      </c>
      <c s="31" t="str">
        <f t="shared" si="70"/>
        <v/>
      </c>
      <c s="31" t="str">
        <f t="shared" si="71"/>
        <v/>
      </c>
      <c s="31" t="str">
        <f t="shared" si="72"/>
        <v/>
      </c>
      <c s="31" t="str">
        <f t="shared" si="73"/>
        <v/>
      </c>
      <c s="31"/>
      <c s="31"/>
      <c s="33"/>
    </row>
    <row r="296" spans="1:84" ht="21.75" customHeight="1" thickTop="1" thickBot="1">
      <c r="A296" s="63" t="str">
        <f t="shared" si="74"/>
        <v/>
      </c>
      <c s="64" t="str">
        <f t="shared" si="61"/>
        <v/>
      </c>
      <c s="65" t="str">
        <f t="shared" si="62"/>
        <v/>
      </c>
      <c s="66" t="str">
        <f t="shared" si="63"/>
        <v/>
      </c>
      <c s="67" t="str">
        <f t="shared" si="64"/>
        <v/>
      </c>
      <c s="67" t="str">
        <f t="shared" si="65"/>
        <v/>
      </c>
      <c s="68" t="str">
        <f t="shared" si="66"/>
        <v/>
      </c>
      <c s="69" t="str">
        <f t="shared" si="67"/>
        <v/>
      </c>
      <c s="99"/>
      <c s="82"/>
      <c s="72" t="str">
        <f t="shared" si="6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75"/>
        <v/>
      </c>
      <c s="81" t="str">
        <f t="shared" si="69"/>
        <v/>
      </c>
      <c s="31" t="str">
        <f t="shared" si="70"/>
        <v/>
      </c>
      <c s="31" t="str">
        <f t="shared" si="71"/>
        <v/>
      </c>
      <c s="31" t="str">
        <f t="shared" si="72"/>
        <v/>
      </c>
      <c s="31" t="str">
        <f t="shared" si="73"/>
        <v/>
      </c>
      <c s="31"/>
      <c s="31"/>
      <c s="33"/>
    </row>
    <row r="297" spans="1:84" ht="21.75" customHeight="1" thickTop="1" thickBot="1">
      <c r="A297" s="63" t="str">
        <f t="shared" si="74"/>
        <v/>
      </c>
      <c s="64" t="str">
        <f t="shared" si="61"/>
        <v/>
      </c>
      <c s="65" t="str">
        <f t="shared" si="62"/>
        <v/>
      </c>
      <c s="66" t="str">
        <f t="shared" si="63"/>
        <v/>
      </c>
      <c s="67" t="str">
        <f t="shared" si="64"/>
        <v/>
      </c>
      <c s="67" t="str">
        <f t="shared" si="65"/>
        <v/>
      </c>
      <c s="68" t="str">
        <f t="shared" si="66"/>
        <v/>
      </c>
      <c s="69" t="str">
        <f t="shared" si="67"/>
        <v/>
      </c>
      <c s="99"/>
      <c s="82"/>
      <c s="72" t="str">
        <f t="shared" si="6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75"/>
        <v/>
      </c>
      <c s="81" t="str">
        <f t="shared" si="69"/>
        <v/>
      </c>
      <c s="31" t="str">
        <f t="shared" si="70"/>
        <v/>
      </c>
      <c s="31" t="str">
        <f t="shared" si="71"/>
        <v/>
      </c>
      <c s="31" t="str">
        <f t="shared" si="72"/>
        <v/>
      </c>
      <c s="31" t="str">
        <f t="shared" si="73"/>
        <v/>
      </c>
      <c s="31"/>
      <c s="31"/>
      <c s="33"/>
    </row>
    <row r="298" spans="1:84" ht="21.75" customHeight="1" thickTop="1" thickBot="1">
      <c r="A298" s="63" t="str">
        <f t="shared" si="74"/>
        <v/>
      </c>
      <c s="64" t="str">
        <f t="shared" si="61"/>
        <v/>
      </c>
      <c s="65" t="str">
        <f t="shared" si="62"/>
        <v/>
      </c>
      <c s="66" t="str">
        <f t="shared" si="63"/>
        <v/>
      </c>
      <c s="67" t="str">
        <f t="shared" si="64"/>
        <v/>
      </c>
      <c s="67" t="str">
        <f t="shared" si="65"/>
        <v/>
      </c>
      <c s="68" t="str">
        <f t="shared" si="66"/>
        <v/>
      </c>
      <c s="69" t="str">
        <f t="shared" si="67"/>
        <v/>
      </c>
      <c s="99"/>
      <c s="82"/>
      <c s="72" t="str">
        <f t="shared" si="6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75"/>
        <v/>
      </c>
      <c s="81" t="str">
        <f t="shared" si="69"/>
        <v/>
      </c>
      <c s="31" t="str">
        <f t="shared" si="70"/>
        <v/>
      </c>
      <c s="31" t="str">
        <f t="shared" si="71"/>
        <v/>
      </c>
      <c s="31" t="str">
        <f t="shared" si="72"/>
        <v/>
      </c>
      <c s="31" t="str">
        <f t="shared" si="73"/>
        <v/>
      </c>
      <c s="31"/>
      <c s="31"/>
      <c s="33"/>
    </row>
    <row r="299" spans="1:84" ht="21.75" customHeight="1" thickTop="1" thickBot="1">
      <c r="A299" s="63" t="str">
        <f t="shared" si="74"/>
        <v/>
      </c>
      <c s="64" t="str">
        <f t="shared" si="61"/>
        <v/>
      </c>
      <c s="65" t="str">
        <f t="shared" si="62"/>
        <v/>
      </c>
      <c s="66" t="str">
        <f t="shared" si="63"/>
        <v/>
      </c>
      <c s="67" t="str">
        <f t="shared" si="64"/>
        <v/>
      </c>
      <c s="67" t="str">
        <f t="shared" si="65"/>
        <v/>
      </c>
      <c s="68" t="str">
        <f t="shared" si="66"/>
        <v/>
      </c>
      <c s="69" t="str">
        <f t="shared" si="67"/>
        <v/>
      </c>
      <c s="99"/>
      <c s="82"/>
      <c s="72" t="str">
        <f t="shared" si="6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75"/>
        <v/>
      </c>
      <c s="81" t="str">
        <f t="shared" si="69"/>
        <v/>
      </c>
      <c s="31" t="str">
        <f t="shared" si="70"/>
        <v/>
      </c>
      <c s="31" t="str">
        <f t="shared" si="71"/>
        <v/>
      </c>
      <c s="31" t="str">
        <f t="shared" si="72"/>
        <v/>
      </c>
      <c s="31" t="str">
        <f t="shared" si="73"/>
        <v/>
      </c>
      <c s="31"/>
      <c s="31"/>
      <c s="33"/>
    </row>
    <row r="300" spans="1:84" ht="21.75" customHeight="1" thickTop="1" thickBot="1">
      <c r="A300" s="63" t="str">
        <f t="shared" si="74"/>
        <v/>
      </c>
      <c s="64" t="str">
        <f t="shared" si="61"/>
        <v/>
      </c>
      <c s="65" t="str">
        <f t="shared" si="62"/>
        <v/>
      </c>
      <c s="66" t="str">
        <f t="shared" si="63"/>
        <v/>
      </c>
      <c s="67" t="str">
        <f t="shared" si="64"/>
        <v/>
      </c>
      <c s="67" t="str">
        <f t="shared" si="65"/>
        <v/>
      </c>
      <c s="68" t="str">
        <f t="shared" si="66"/>
        <v/>
      </c>
      <c s="69" t="str">
        <f t="shared" si="67"/>
        <v/>
      </c>
      <c s="99"/>
      <c s="82"/>
      <c s="72" t="str">
        <f t="shared" si="6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75"/>
        <v/>
      </c>
      <c s="81" t="str">
        <f t="shared" si="69"/>
        <v/>
      </c>
      <c s="31" t="str">
        <f t="shared" si="70"/>
        <v/>
      </c>
      <c s="31" t="str">
        <f t="shared" si="71"/>
        <v/>
      </c>
      <c s="31" t="str">
        <f t="shared" si="72"/>
        <v/>
      </c>
      <c s="31" t="str">
        <f t="shared" si="73"/>
        <v/>
      </c>
      <c s="31"/>
      <c s="31"/>
      <c s="33"/>
    </row>
    <row r="301" spans="1:84" ht="21.75" customHeight="1" thickTop="1" thickBot="1">
      <c r="A301" s="63" t="str">
        <f t="shared" si="74"/>
        <v/>
      </c>
      <c s="64" t="str">
        <f t="shared" si="61"/>
        <v/>
      </c>
      <c s="65" t="str">
        <f t="shared" si="62"/>
        <v/>
      </c>
      <c s="66" t="str">
        <f t="shared" si="63"/>
        <v/>
      </c>
      <c s="67" t="str">
        <f t="shared" si="64"/>
        <v/>
      </c>
      <c s="67" t="str">
        <f t="shared" si="65"/>
        <v/>
      </c>
      <c s="68" t="str">
        <f t="shared" si="66"/>
        <v/>
      </c>
      <c s="69" t="str">
        <f t="shared" si="67"/>
        <v/>
      </c>
      <c s="99"/>
      <c s="82"/>
      <c s="72" t="str">
        <f t="shared" si="6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75"/>
        <v/>
      </c>
      <c s="81" t="str">
        <f t="shared" si="69"/>
        <v/>
      </c>
      <c s="31" t="str">
        <f t="shared" si="70"/>
        <v/>
      </c>
      <c s="31" t="str">
        <f t="shared" si="71"/>
        <v/>
      </c>
      <c s="31" t="str">
        <f t="shared" si="72"/>
        <v/>
      </c>
      <c s="31" t="str">
        <f t="shared" si="73"/>
        <v/>
      </c>
      <c s="31"/>
      <c s="31"/>
      <c s="33"/>
    </row>
    <row r="302" spans="1:84" ht="21.75" customHeight="1" thickTop="1" thickBot="1">
      <c r="A302" s="63" t="str">
        <f t="shared" si="74"/>
        <v/>
      </c>
      <c s="64" t="str">
        <f t="shared" si="61"/>
        <v/>
      </c>
      <c s="65" t="str">
        <f t="shared" si="62"/>
        <v/>
      </c>
      <c s="66" t="str">
        <f t="shared" si="63"/>
        <v/>
      </c>
      <c s="67" t="str">
        <f t="shared" si="64"/>
        <v/>
      </c>
      <c s="67" t="str">
        <f t="shared" si="65"/>
        <v/>
      </c>
      <c s="68" t="str">
        <f t="shared" si="66"/>
        <v/>
      </c>
      <c s="69" t="str">
        <f t="shared" si="67"/>
        <v/>
      </c>
      <c s="99"/>
      <c s="82"/>
      <c s="72" t="str">
        <f t="shared" si="6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75"/>
        <v/>
      </c>
      <c s="81" t="str">
        <f t="shared" si="69"/>
        <v/>
      </c>
      <c s="31" t="str">
        <f t="shared" si="70"/>
        <v/>
      </c>
      <c s="31" t="str">
        <f t="shared" si="71"/>
        <v/>
      </c>
      <c s="31" t="str">
        <f t="shared" si="72"/>
        <v/>
      </c>
      <c s="31" t="str">
        <f t="shared" si="73"/>
        <v/>
      </c>
      <c s="31"/>
      <c s="31"/>
      <c s="33"/>
    </row>
    <row r="303" spans="1:84" ht="21.75" customHeight="1" thickTop="1" thickBot="1">
      <c r="A303" s="63" t="str">
        <f t="shared" si="74"/>
        <v/>
      </c>
      <c s="64" t="str">
        <f t="shared" si="61"/>
        <v/>
      </c>
      <c s="65" t="str">
        <f t="shared" si="62"/>
        <v/>
      </c>
      <c s="66" t="str">
        <f t="shared" si="63"/>
        <v/>
      </c>
      <c s="67" t="str">
        <f t="shared" si="64"/>
        <v/>
      </c>
      <c s="67" t="str">
        <f t="shared" si="65"/>
        <v/>
      </c>
      <c s="68" t="str">
        <f t="shared" si="66"/>
        <v/>
      </c>
      <c s="69" t="str">
        <f t="shared" si="67"/>
        <v/>
      </c>
      <c s="99"/>
      <c s="82"/>
      <c s="72" t="str">
        <f t="shared" si="6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75"/>
        <v/>
      </c>
      <c s="81" t="str">
        <f t="shared" si="69"/>
        <v/>
      </c>
      <c s="31" t="str">
        <f t="shared" si="70"/>
        <v/>
      </c>
      <c s="31" t="str">
        <f t="shared" si="71"/>
        <v/>
      </c>
      <c s="31" t="str">
        <f t="shared" si="72"/>
        <v/>
      </c>
      <c s="31" t="str">
        <f t="shared" si="73"/>
        <v/>
      </c>
      <c s="31"/>
      <c s="31"/>
      <c s="33"/>
    </row>
    <row r="304" spans="1:84" ht="21.75" customHeight="1" thickTop="1" thickBot="1">
      <c r="A304" s="63" t="str">
        <f t="shared" si="74"/>
        <v/>
      </c>
      <c s="64" t="str">
        <f t="shared" si="61"/>
        <v/>
      </c>
      <c s="65" t="str">
        <f t="shared" si="62"/>
        <v/>
      </c>
      <c s="66" t="str">
        <f t="shared" si="63"/>
        <v/>
      </c>
      <c s="67" t="str">
        <f t="shared" si="64"/>
        <v/>
      </c>
      <c s="67" t="str">
        <f t="shared" si="65"/>
        <v/>
      </c>
      <c s="68" t="str">
        <f t="shared" si="66"/>
        <v/>
      </c>
      <c s="69" t="str">
        <f t="shared" si="67"/>
        <v/>
      </c>
      <c s="99"/>
      <c s="82"/>
      <c s="72" t="str">
        <f t="shared" si="6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75"/>
        <v/>
      </c>
      <c s="81" t="str">
        <f t="shared" si="69"/>
        <v/>
      </c>
      <c s="31" t="str">
        <f t="shared" si="70"/>
        <v/>
      </c>
      <c s="31" t="str">
        <f t="shared" si="71"/>
        <v/>
      </c>
      <c s="31" t="str">
        <f t="shared" si="72"/>
        <v/>
      </c>
      <c s="31" t="str">
        <f t="shared" si="73"/>
        <v/>
      </c>
      <c s="31"/>
      <c s="31"/>
      <c s="33"/>
    </row>
    <row r="305" spans="1:84" ht="21.75" customHeight="1" thickTop="1" thickBot="1">
      <c r="A305" s="63" t="str">
        <f t="shared" si="74"/>
        <v/>
      </c>
      <c s="64" t="str">
        <f t="shared" si="61"/>
        <v/>
      </c>
      <c s="65" t="str">
        <f t="shared" si="62"/>
        <v/>
      </c>
      <c s="66" t="str">
        <f t="shared" si="63"/>
        <v/>
      </c>
      <c s="67" t="str">
        <f t="shared" si="64"/>
        <v/>
      </c>
      <c s="67" t="str">
        <f t="shared" si="65"/>
        <v/>
      </c>
      <c s="68" t="str">
        <f t="shared" si="66"/>
        <v/>
      </c>
      <c s="69" t="str">
        <f t="shared" si="67"/>
        <v/>
      </c>
      <c s="99"/>
      <c s="82"/>
      <c s="72" t="str">
        <f t="shared" si="6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75"/>
        <v/>
      </c>
      <c s="81" t="str">
        <f t="shared" si="69"/>
        <v/>
      </c>
      <c s="31" t="str">
        <f t="shared" si="70"/>
        <v/>
      </c>
      <c s="31" t="str">
        <f t="shared" si="71"/>
        <v/>
      </c>
      <c s="31" t="str">
        <f t="shared" si="72"/>
        <v/>
      </c>
      <c s="31" t="str">
        <f t="shared" si="73"/>
        <v/>
      </c>
      <c s="31"/>
      <c s="31"/>
      <c s="33"/>
    </row>
    <row r="306" spans="1:84" ht="21.75" customHeight="1" thickTop="1" thickBot="1">
      <c r="A306" s="63" t="str">
        <f t="shared" si="74"/>
        <v/>
      </c>
      <c s="64" t="str">
        <f t="shared" si="61"/>
        <v/>
      </c>
      <c s="65" t="str">
        <f t="shared" si="62"/>
        <v/>
      </c>
      <c s="66" t="str">
        <f t="shared" si="63"/>
        <v/>
      </c>
      <c s="67" t="str">
        <f t="shared" si="64"/>
        <v/>
      </c>
      <c s="67" t="str">
        <f t="shared" si="65"/>
        <v/>
      </c>
      <c s="68" t="str">
        <f t="shared" si="66"/>
        <v/>
      </c>
      <c s="69" t="str">
        <f t="shared" si="67"/>
        <v/>
      </c>
      <c s="99"/>
      <c s="82"/>
      <c s="72" t="str">
        <f t="shared" si="6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75"/>
        <v/>
      </c>
      <c s="81" t="str">
        <f t="shared" si="69"/>
        <v/>
      </c>
      <c s="31" t="str">
        <f t="shared" si="70"/>
        <v/>
      </c>
      <c s="31" t="str">
        <f t="shared" si="71"/>
        <v/>
      </c>
      <c s="31" t="str">
        <f t="shared" si="72"/>
        <v/>
      </c>
      <c s="31" t="str">
        <f t="shared" si="73"/>
        <v/>
      </c>
      <c s="31"/>
      <c s="31"/>
      <c s="33"/>
    </row>
    <row r="307" spans="1:84" ht="21.75" customHeight="1" thickTop="1" thickBot="1">
      <c r="A307" s="63" t="str">
        <f t="shared" si="74"/>
        <v/>
      </c>
      <c s="64" t="str">
        <f t="shared" si="61"/>
        <v/>
      </c>
      <c s="65" t="str">
        <f t="shared" si="62"/>
        <v/>
      </c>
      <c s="66" t="str">
        <f t="shared" si="63"/>
        <v/>
      </c>
      <c s="67" t="str">
        <f t="shared" si="64"/>
        <v/>
      </c>
      <c s="67" t="str">
        <f t="shared" si="65"/>
        <v/>
      </c>
      <c s="68" t="str">
        <f t="shared" si="66"/>
        <v/>
      </c>
      <c s="69" t="str">
        <f t="shared" si="67"/>
        <v/>
      </c>
      <c s="99"/>
      <c s="82"/>
      <c s="72" t="str">
        <f t="shared" si="6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75"/>
        <v/>
      </c>
      <c s="81" t="str">
        <f t="shared" si="69"/>
        <v/>
      </c>
      <c s="31" t="str">
        <f t="shared" si="70"/>
        <v/>
      </c>
      <c s="31" t="str">
        <f t="shared" si="71"/>
        <v/>
      </c>
      <c s="31" t="str">
        <f t="shared" si="72"/>
        <v/>
      </c>
      <c s="31" t="str">
        <f t="shared" si="73"/>
        <v/>
      </c>
      <c s="31"/>
      <c s="31"/>
      <c s="33"/>
    </row>
    <row r="308" spans="1:84" ht="21.75" customHeight="1" thickTop="1" thickBot="1">
      <c r="A308" s="63" t="str">
        <f t="shared" si="74"/>
        <v/>
      </c>
      <c s="64" t="str">
        <f t="shared" si="61"/>
        <v/>
      </c>
      <c s="65" t="str">
        <f t="shared" si="62"/>
        <v/>
      </c>
      <c s="66" t="str">
        <f t="shared" si="63"/>
        <v/>
      </c>
      <c s="67" t="str">
        <f t="shared" si="64"/>
        <v/>
      </c>
      <c s="67" t="str">
        <f t="shared" si="65"/>
        <v/>
      </c>
      <c s="68" t="str">
        <f t="shared" si="66"/>
        <v/>
      </c>
      <c s="69" t="str">
        <f t="shared" si="67"/>
        <v/>
      </c>
      <c s="99"/>
      <c s="82"/>
      <c s="72" t="str">
        <f t="shared" si="6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75"/>
        <v/>
      </c>
      <c s="81" t="str">
        <f t="shared" si="69"/>
        <v/>
      </c>
      <c s="31" t="str">
        <f t="shared" si="70"/>
        <v/>
      </c>
      <c s="31" t="str">
        <f t="shared" si="71"/>
        <v/>
      </c>
      <c s="31" t="str">
        <f t="shared" si="72"/>
        <v/>
      </c>
      <c s="31" t="str">
        <f t="shared" si="73"/>
        <v/>
      </c>
      <c s="31"/>
      <c s="31"/>
      <c s="33"/>
    </row>
    <row r="309" spans="1:84" ht="21.75" customHeight="1" thickTop="1" thickBot="1">
      <c r="A309" s="63" t="str">
        <f t="shared" si="74"/>
        <v/>
      </c>
      <c s="64" t="str">
        <f t="shared" si="61"/>
        <v/>
      </c>
      <c s="65" t="str">
        <f t="shared" si="62"/>
        <v/>
      </c>
      <c s="66" t="str">
        <f t="shared" si="63"/>
        <v/>
      </c>
      <c s="67" t="str">
        <f t="shared" si="64"/>
        <v/>
      </c>
      <c s="67" t="str">
        <f t="shared" si="65"/>
        <v/>
      </c>
      <c s="68" t="str">
        <f t="shared" si="66"/>
        <v/>
      </c>
      <c s="69" t="str">
        <f t="shared" si="67"/>
        <v/>
      </c>
      <c s="99"/>
      <c s="82"/>
      <c s="72" t="str">
        <f t="shared" si="6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75"/>
        <v/>
      </c>
      <c s="81" t="str">
        <f t="shared" si="69"/>
        <v/>
      </c>
      <c s="31" t="str">
        <f t="shared" si="70"/>
        <v/>
      </c>
      <c s="31" t="str">
        <f t="shared" si="71"/>
        <v/>
      </c>
      <c s="31" t="str">
        <f t="shared" si="72"/>
        <v/>
      </c>
      <c s="31" t="str">
        <f t="shared" si="73"/>
        <v/>
      </c>
      <c s="31"/>
      <c s="31"/>
      <c s="33"/>
    </row>
    <row r="310" spans="1:84" ht="21.75" customHeight="1" thickTop="1" thickBot="1">
      <c r="A310" s="63" t="str">
        <f t="shared" si="74"/>
        <v/>
      </c>
      <c s="64" t="str">
        <f t="shared" si="61"/>
        <v/>
      </c>
      <c s="65" t="str">
        <f t="shared" si="62"/>
        <v/>
      </c>
      <c s="66" t="str">
        <f t="shared" si="63"/>
        <v/>
      </c>
      <c s="67" t="str">
        <f t="shared" si="64"/>
        <v/>
      </c>
      <c s="67" t="str">
        <f t="shared" si="65"/>
        <v/>
      </c>
      <c s="68" t="str">
        <f t="shared" si="66"/>
        <v/>
      </c>
      <c s="69" t="str">
        <f t="shared" si="67"/>
        <v/>
      </c>
      <c s="99"/>
      <c s="82"/>
      <c s="72" t="str">
        <f t="shared" si="6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75"/>
        <v/>
      </c>
      <c s="81" t="str">
        <f t="shared" si="69"/>
        <v/>
      </c>
      <c s="31" t="str">
        <f t="shared" si="70"/>
        <v/>
      </c>
      <c s="31" t="str">
        <f t="shared" si="71"/>
        <v/>
      </c>
      <c s="31" t="str">
        <f t="shared" si="72"/>
        <v/>
      </c>
      <c s="31" t="str">
        <f t="shared" si="73"/>
        <v/>
      </c>
      <c s="31"/>
      <c s="31"/>
      <c s="33"/>
    </row>
    <row r="311" spans="1:84" ht="21.75" customHeight="1" thickTop="1" thickBot="1">
      <c r="A311" s="63" t="str">
        <f t="shared" si="74"/>
        <v/>
      </c>
      <c s="64" t="str">
        <f t="shared" si="61"/>
        <v/>
      </c>
      <c s="65" t="str">
        <f t="shared" si="62"/>
        <v/>
      </c>
      <c s="66" t="str">
        <f t="shared" si="63"/>
        <v/>
      </c>
      <c s="67" t="str">
        <f t="shared" si="64"/>
        <v/>
      </c>
      <c s="67" t="str">
        <f t="shared" si="65"/>
        <v/>
      </c>
      <c s="68" t="str">
        <f t="shared" si="66"/>
        <v/>
      </c>
      <c s="69" t="str">
        <f t="shared" si="67"/>
        <v/>
      </c>
      <c s="99"/>
      <c s="82"/>
      <c s="72" t="str">
        <f t="shared" si="6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75"/>
        <v/>
      </c>
      <c s="81" t="str">
        <f t="shared" si="69"/>
        <v/>
      </c>
      <c s="31" t="str">
        <f t="shared" si="70"/>
        <v/>
      </c>
      <c s="31" t="str">
        <f t="shared" si="71"/>
        <v/>
      </c>
      <c s="31" t="str">
        <f t="shared" si="72"/>
        <v/>
      </c>
      <c s="31" t="str">
        <f t="shared" si="73"/>
        <v/>
      </c>
      <c s="31"/>
      <c s="31"/>
      <c s="33"/>
    </row>
    <row r="312" spans="1:84" ht="21.75" customHeight="1" thickTop="1" thickBot="1">
      <c r="A312" s="63" t="str">
        <f t="shared" si="74"/>
        <v/>
      </c>
      <c s="64" t="str">
        <f t="shared" si="61"/>
        <v/>
      </c>
      <c s="65" t="str">
        <f t="shared" si="62"/>
        <v/>
      </c>
      <c s="66" t="str">
        <f t="shared" si="63"/>
        <v/>
      </c>
      <c s="67" t="str">
        <f t="shared" si="64"/>
        <v/>
      </c>
      <c s="67" t="str">
        <f t="shared" si="65"/>
        <v/>
      </c>
      <c s="68" t="str">
        <f t="shared" si="66"/>
        <v/>
      </c>
      <c s="69" t="str">
        <f t="shared" si="67"/>
        <v/>
      </c>
      <c s="99"/>
      <c s="82"/>
      <c s="72" t="str">
        <f t="shared" si="6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75"/>
        <v/>
      </c>
      <c s="81" t="str">
        <f t="shared" si="69"/>
        <v/>
      </c>
      <c s="31" t="str">
        <f t="shared" si="70"/>
        <v/>
      </c>
      <c s="31" t="str">
        <f t="shared" si="71"/>
        <v/>
      </c>
      <c s="31" t="str">
        <f t="shared" si="72"/>
        <v/>
      </c>
      <c s="31" t="str">
        <f t="shared" si="73"/>
        <v/>
      </c>
      <c s="31"/>
      <c s="31"/>
      <c s="33"/>
    </row>
    <row r="313" spans="1:84" ht="21.75" customHeight="1" thickTop="1" thickBot="1">
      <c r="A313" s="63" t="str">
        <f t="shared" si="74"/>
        <v/>
      </c>
      <c s="64" t="str">
        <f t="shared" si="61"/>
        <v/>
      </c>
      <c s="65" t="str">
        <f t="shared" si="62"/>
        <v/>
      </c>
      <c s="66" t="str">
        <f t="shared" si="63"/>
        <v/>
      </c>
      <c s="67" t="str">
        <f t="shared" si="64"/>
        <v/>
      </c>
      <c s="67" t="str">
        <f t="shared" si="65"/>
        <v/>
      </c>
      <c s="68" t="str">
        <f t="shared" si="66"/>
        <v/>
      </c>
      <c s="69" t="str">
        <f t="shared" si="67"/>
        <v/>
      </c>
      <c s="99"/>
      <c s="82"/>
      <c s="72" t="str">
        <f t="shared" si="6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75"/>
        <v/>
      </c>
      <c s="81" t="str">
        <f t="shared" si="69"/>
        <v/>
      </c>
      <c s="31" t="str">
        <f t="shared" si="70"/>
        <v/>
      </c>
      <c s="31" t="str">
        <f t="shared" si="71"/>
        <v/>
      </c>
      <c s="31" t="str">
        <f t="shared" si="72"/>
        <v/>
      </c>
      <c s="31" t="str">
        <f t="shared" si="73"/>
        <v/>
      </c>
      <c s="31"/>
      <c s="31"/>
      <c s="33"/>
    </row>
    <row r="314" spans="1:84" ht="21.75" customHeight="1" thickTop="1" thickBot="1">
      <c r="A314" s="63" t="str">
        <f t="shared" si="74"/>
        <v/>
      </c>
      <c s="64" t="str">
        <f t="shared" si="61"/>
        <v/>
      </c>
      <c s="65" t="str">
        <f t="shared" si="62"/>
        <v/>
      </c>
      <c s="66" t="str">
        <f t="shared" si="63"/>
        <v/>
      </c>
      <c s="67" t="str">
        <f t="shared" si="64"/>
        <v/>
      </c>
      <c s="67" t="str">
        <f t="shared" si="65"/>
        <v/>
      </c>
      <c s="68" t="str">
        <f t="shared" si="66"/>
        <v/>
      </c>
      <c s="69" t="str">
        <f t="shared" si="67"/>
        <v/>
      </c>
      <c s="99"/>
      <c s="82"/>
      <c s="72" t="str">
        <f t="shared" si="6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75"/>
        <v/>
      </c>
      <c s="81" t="str">
        <f t="shared" si="69"/>
        <v/>
      </c>
      <c s="31" t="str">
        <f t="shared" si="70"/>
        <v/>
      </c>
      <c s="31" t="str">
        <f t="shared" si="71"/>
        <v/>
      </c>
      <c s="31" t="str">
        <f t="shared" si="72"/>
        <v/>
      </c>
      <c s="31" t="str">
        <f t="shared" si="73"/>
        <v/>
      </c>
      <c s="31"/>
      <c s="31"/>
      <c s="33"/>
    </row>
    <row r="315" spans="1:84" ht="21.75" customHeight="1" thickTop="1" thickBot="1">
      <c r="A315" s="63" t="str">
        <f t="shared" si="74"/>
        <v/>
      </c>
      <c s="64" t="str">
        <f t="shared" si="61"/>
        <v/>
      </c>
      <c s="65" t="str">
        <f t="shared" si="62"/>
        <v/>
      </c>
      <c s="66" t="str">
        <f t="shared" si="63"/>
        <v/>
      </c>
      <c s="67" t="str">
        <f t="shared" si="64"/>
        <v/>
      </c>
      <c s="67" t="str">
        <f t="shared" si="65"/>
        <v/>
      </c>
      <c s="68" t="str">
        <f t="shared" si="66"/>
        <v/>
      </c>
      <c s="69" t="str">
        <f t="shared" si="67"/>
        <v/>
      </c>
      <c s="99"/>
      <c s="82"/>
      <c s="72" t="str">
        <f t="shared" si="6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75"/>
        <v/>
      </c>
      <c s="81" t="str">
        <f t="shared" si="69"/>
        <v/>
      </c>
      <c s="31" t="str">
        <f t="shared" si="70"/>
        <v/>
      </c>
      <c s="31" t="str">
        <f t="shared" si="71"/>
        <v/>
      </c>
      <c s="31" t="str">
        <f t="shared" si="72"/>
        <v/>
      </c>
      <c s="31" t="str">
        <f t="shared" si="73"/>
        <v/>
      </c>
      <c s="31"/>
      <c s="31"/>
      <c s="33"/>
    </row>
    <row r="316" spans="1:84" ht="21.75" customHeight="1" thickTop="1" thickBot="1">
      <c r="A316" s="63" t="str">
        <f t="shared" si="74"/>
        <v/>
      </c>
      <c s="64" t="str">
        <f t="shared" si="61"/>
        <v/>
      </c>
      <c s="65" t="str">
        <f t="shared" si="62"/>
        <v/>
      </c>
      <c s="66" t="str">
        <f t="shared" si="63"/>
        <v/>
      </c>
      <c s="67" t="str">
        <f t="shared" si="64"/>
        <v/>
      </c>
      <c s="67" t="str">
        <f t="shared" si="65"/>
        <v/>
      </c>
      <c s="68" t="str">
        <f t="shared" si="66"/>
        <v/>
      </c>
      <c s="69" t="str">
        <f t="shared" si="67"/>
        <v/>
      </c>
      <c s="99"/>
      <c s="82"/>
      <c s="72" t="str">
        <f t="shared" si="6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75"/>
        <v/>
      </c>
      <c s="81" t="str">
        <f t="shared" si="69"/>
        <v/>
      </c>
      <c s="31" t="str">
        <f t="shared" si="70"/>
        <v/>
      </c>
      <c s="31" t="str">
        <f t="shared" si="71"/>
        <v/>
      </c>
      <c s="31" t="str">
        <f t="shared" si="72"/>
        <v/>
      </c>
      <c s="31" t="str">
        <f t="shared" si="73"/>
        <v/>
      </c>
      <c s="31"/>
      <c s="31"/>
      <c s="33"/>
    </row>
    <row r="317" spans="1:84" ht="21.75" customHeight="1" thickTop="1" thickBot="1">
      <c r="A317" s="63" t="str">
        <f t="shared" si="74"/>
        <v/>
      </c>
      <c s="64" t="str">
        <f t="shared" si="61"/>
        <v/>
      </c>
      <c s="65" t="str">
        <f t="shared" si="62"/>
        <v/>
      </c>
      <c s="66" t="str">
        <f t="shared" si="63"/>
        <v/>
      </c>
      <c s="67" t="str">
        <f t="shared" si="64"/>
        <v/>
      </c>
      <c s="67" t="str">
        <f t="shared" si="65"/>
        <v/>
      </c>
      <c s="68" t="str">
        <f t="shared" si="66"/>
        <v/>
      </c>
      <c s="69" t="str">
        <f t="shared" si="67"/>
        <v/>
      </c>
      <c s="99"/>
      <c s="82"/>
      <c s="72" t="str">
        <f t="shared" si="6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75"/>
        <v/>
      </c>
      <c s="81" t="str">
        <f t="shared" si="69"/>
        <v/>
      </c>
      <c s="31" t="str">
        <f t="shared" si="70"/>
        <v/>
      </c>
      <c s="31" t="str">
        <f t="shared" si="71"/>
        <v/>
      </c>
      <c s="31" t="str">
        <f t="shared" si="72"/>
        <v/>
      </c>
      <c s="31" t="str">
        <f t="shared" si="73"/>
        <v/>
      </c>
      <c s="31"/>
      <c s="31"/>
      <c s="33"/>
    </row>
    <row r="318" spans="1:84" ht="21.75" customHeight="1" thickTop="1" thickBot="1">
      <c r="A318" s="63" t="str">
        <f t="shared" si="74"/>
        <v/>
      </c>
      <c s="64" t="str">
        <f t="shared" si="61"/>
        <v/>
      </c>
      <c s="65" t="str">
        <f t="shared" si="62"/>
        <v/>
      </c>
      <c s="66" t="str">
        <f t="shared" si="63"/>
        <v/>
      </c>
      <c s="67" t="str">
        <f t="shared" si="64"/>
        <v/>
      </c>
      <c s="67" t="str">
        <f t="shared" si="65"/>
        <v/>
      </c>
      <c s="68" t="str">
        <f t="shared" si="66"/>
        <v/>
      </c>
      <c s="69" t="str">
        <f t="shared" si="67"/>
        <v/>
      </c>
      <c s="99"/>
      <c s="82"/>
      <c s="72" t="str">
        <f t="shared" si="6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75"/>
        <v/>
      </c>
      <c s="81" t="str">
        <f t="shared" si="69"/>
        <v/>
      </c>
      <c s="31" t="str">
        <f t="shared" si="70"/>
        <v/>
      </c>
      <c s="31" t="str">
        <f t="shared" si="71"/>
        <v/>
      </c>
      <c s="31" t="str">
        <f t="shared" si="72"/>
        <v/>
      </c>
      <c s="31" t="str">
        <f t="shared" si="73"/>
        <v/>
      </c>
      <c s="31"/>
      <c s="31"/>
      <c s="33"/>
    </row>
    <row r="319" spans="1:84" ht="21.75" customHeight="1" thickTop="1" thickBot="1">
      <c r="A319" s="63" t="str">
        <f t="shared" si="74"/>
        <v/>
      </c>
      <c s="64" t="str">
        <f t="shared" si="61"/>
        <v/>
      </c>
      <c s="65" t="str">
        <f t="shared" si="62"/>
        <v/>
      </c>
      <c s="66" t="str">
        <f t="shared" si="63"/>
        <v/>
      </c>
      <c s="67" t="str">
        <f t="shared" si="64"/>
        <v/>
      </c>
      <c s="67" t="str">
        <f t="shared" si="65"/>
        <v/>
      </c>
      <c s="68" t="str">
        <f t="shared" si="66"/>
        <v/>
      </c>
      <c s="69" t="str">
        <f t="shared" si="67"/>
        <v/>
      </c>
      <c s="99"/>
      <c s="82"/>
      <c s="72" t="str">
        <f t="shared" si="6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75"/>
        <v/>
      </c>
      <c s="81" t="str">
        <f t="shared" si="69"/>
        <v/>
      </c>
      <c s="31" t="str">
        <f t="shared" si="70"/>
        <v/>
      </c>
      <c s="31" t="str">
        <f t="shared" si="71"/>
        <v/>
      </c>
      <c s="31" t="str">
        <f t="shared" si="72"/>
        <v/>
      </c>
      <c s="31" t="str">
        <f t="shared" si="73"/>
        <v/>
      </c>
      <c s="31"/>
      <c s="31"/>
      <c s="33"/>
    </row>
    <row r="320" spans="1:84" ht="21.75" customHeight="1" thickTop="1" thickBot="1">
      <c r="A320" s="63" t="str">
        <f t="shared" si="74"/>
        <v/>
      </c>
      <c s="64" t="str">
        <f t="shared" si="61"/>
        <v/>
      </c>
      <c s="65" t="str">
        <f t="shared" si="62"/>
        <v/>
      </c>
      <c s="66" t="str">
        <f t="shared" si="63"/>
        <v/>
      </c>
      <c s="67" t="str">
        <f t="shared" si="64"/>
        <v/>
      </c>
      <c s="67" t="str">
        <f t="shared" si="65"/>
        <v/>
      </c>
      <c s="68" t="str">
        <f t="shared" si="66"/>
        <v/>
      </c>
      <c s="69" t="str">
        <f t="shared" si="67"/>
        <v/>
      </c>
      <c s="99"/>
      <c s="82"/>
      <c s="72" t="str">
        <f t="shared" si="6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75"/>
        <v/>
      </c>
      <c s="81" t="str">
        <f t="shared" si="69"/>
        <v/>
      </c>
      <c s="31" t="str">
        <f t="shared" si="70"/>
        <v/>
      </c>
      <c s="31" t="str">
        <f t="shared" si="71"/>
        <v/>
      </c>
      <c s="31" t="str">
        <f t="shared" si="72"/>
        <v/>
      </c>
      <c s="31" t="str">
        <f t="shared" si="73"/>
        <v/>
      </c>
      <c s="31"/>
      <c s="31"/>
      <c s="33"/>
    </row>
    <row r="321" spans="1:84" ht="21.75" customHeight="1" thickTop="1" thickBot="1">
      <c r="A321" s="63" t="str">
        <f t="shared" si="74"/>
        <v/>
      </c>
      <c s="64" t="str">
        <f t="shared" si="61"/>
        <v/>
      </c>
      <c s="65" t="str">
        <f t="shared" si="62"/>
        <v/>
      </c>
      <c s="66" t="str">
        <f t="shared" si="63"/>
        <v/>
      </c>
      <c s="67" t="str">
        <f t="shared" si="64"/>
        <v/>
      </c>
      <c s="67" t="str">
        <f t="shared" si="65"/>
        <v/>
      </c>
      <c s="68" t="str">
        <f t="shared" si="66"/>
        <v/>
      </c>
      <c s="69" t="str">
        <f t="shared" si="67"/>
        <v/>
      </c>
      <c s="99"/>
      <c s="82"/>
      <c s="72" t="str">
        <f t="shared" si="6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75"/>
        <v/>
      </c>
      <c s="81" t="str">
        <f t="shared" si="69"/>
        <v/>
      </c>
      <c s="31" t="str">
        <f t="shared" si="70"/>
        <v/>
      </c>
      <c s="31" t="str">
        <f t="shared" si="71"/>
        <v/>
      </c>
      <c s="31" t="str">
        <f t="shared" si="72"/>
        <v/>
      </c>
      <c s="31" t="str">
        <f t="shared" si="73"/>
        <v/>
      </c>
      <c s="31"/>
      <c s="31"/>
      <c s="33"/>
    </row>
    <row r="322" spans="1:84" ht="21.75" customHeight="1" thickTop="1" thickBot="1">
      <c r="A322" s="63" t="str">
        <f t="shared" si="74"/>
        <v/>
      </c>
      <c s="64" t="str">
        <f t="shared" si="61"/>
        <v/>
      </c>
      <c s="65" t="str">
        <f t="shared" si="62"/>
        <v/>
      </c>
      <c s="66" t="str">
        <f t="shared" si="63"/>
        <v/>
      </c>
      <c s="67" t="str">
        <f t="shared" si="64"/>
        <v/>
      </c>
      <c s="67" t="str">
        <f t="shared" si="65"/>
        <v/>
      </c>
      <c s="68" t="str">
        <f t="shared" si="66"/>
        <v/>
      </c>
      <c s="69" t="str">
        <f t="shared" si="67"/>
        <v/>
      </c>
      <c s="99"/>
      <c s="82"/>
      <c s="72" t="str">
        <f t="shared" si="6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75"/>
        <v/>
      </c>
      <c s="81" t="str">
        <f t="shared" si="69"/>
        <v/>
      </c>
      <c s="31" t="str">
        <f t="shared" si="70"/>
        <v/>
      </c>
      <c s="31" t="str">
        <f t="shared" si="71"/>
        <v/>
      </c>
      <c s="31" t="str">
        <f t="shared" si="72"/>
        <v/>
      </c>
      <c s="31" t="str">
        <f t="shared" si="73"/>
        <v/>
      </c>
      <c s="31"/>
      <c s="31"/>
      <c s="33"/>
    </row>
    <row r="323" spans="1:84" ht="21.75" customHeight="1" thickTop="1" thickBot="1">
      <c r="A323" s="63" t="str">
        <f t="shared" si="74"/>
        <v/>
      </c>
      <c s="64" t="str">
        <f t="shared" si="61"/>
        <v/>
      </c>
      <c s="65" t="str">
        <f t="shared" si="62"/>
        <v/>
      </c>
      <c s="66" t="str">
        <f t="shared" si="63"/>
        <v/>
      </c>
      <c s="67" t="str">
        <f t="shared" si="64"/>
        <v/>
      </c>
      <c s="67" t="str">
        <f t="shared" si="65"/>
        <v/>
      </c>
      <c s="68" t="str">
        <f t="shared" si="66"/>
        <v/>
      </c>
      <c s="69" t="str">
        <f t="shared" si="67"/>
        <v/>
      </c>
      <c s="99"/>
      <c s="82"/>
      <c s="72" t="str">
        <f t="shared" si="6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75"/>
        <v/>
      </c>
      <c s="81" t="str">
        <f t="shared" si="69"/>
        <v/>
      </c>
      <c s="31" t="str">
        <f t="shared" si="70"/>
        <v/>
      </c>
      <c s="31" t="str">
        <f t="shared" si="71"/>
        <v/>
      </c>
      <c s="31" t="str">
        <f t="shared" si="72"/>
        <v/>
      </c>
      <c s="31" t="str">
        <f t="shared" si="73"/>
        <v/>
      </c>
      <c s="31"/>
      <c s="31"/>
      <c s="33"/>
    </row>
    <row r="324" spans="1:84" ht="21.75" customHeight="1" thickTop="1" thickBot="1">
      <c r="A324" s="63" t="str">
        <f t="shared" si="74"/>
        <v/>
      </c>
      <c s="64" t="str">
        <f t="shared" si="61"/>
        <v/>
      </c>
      <c s="65" t="str">
        <f t="shared" si="62"/>
        <v/>
      </c>
      <c s="66" t="str">
        <f t="shared" si="63"/>
        <v/>
      </c>
      <c s="67" t="str">
        <f t="shared" si="64"/>
        <v/>
      </c>
      <c s="67" t="str">
        <f t="shared" si="65"/>
        <v/>
      </c>
      <c s="68" t="str">
        <f t="shared" si="66"/>
        <v/>
      </c>
      <c s="69" t="str">
        <f t="shared" si="67"/>
        <v/>
      </c>
      <c s="99"/>
      <c s="82"/>
      <c s="72" t="str">
        <f t="shared" si="6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75"/>
        <v/>
      </c>
      <c s="81" t="str">
        <f t="shared" si="69"/>
        <v/>
      </c>
      <c s="31" t="str">
        <f t="shared" si="70"/>
        <v/>
      </c>
      <c s="31" t="str">
        <f t="shared" si="71"/>
        <v/>
      </c>
      <c s="31" t="str">
        <f t="shared" si="72"/>
        <v/>
      </c>
      <c s="31" t="str">
        <f t="shared" si="73"/>
        <v/>
      </c>
      <c s="31"/>
      <c s="31"/>
      <c s="33"/>
    </row>
    <row r="325" spans="1:84" ht="21.75" customHeight="1" thickTop="1" thickBot="1">
      <c r="A325" s="63" t="str">
        <f t="shared" si="74"/>
        <v/>
      </c>
      <c s="64" t="str">
        <f t="shared" si="61"/>
        <v/>
      </c>
      <c s="65" t="str">
        <f t="shared" si="62"/>
        <v/>
      </c>
      <c s="66" t="str">
        <f t="shared" si="63"/>
        <v/>
      </c>
      <c s="67" t="str">
        <f t="shared" si="64"/>
        <v/>
      </c>
      <c s="67" t="str">
        <f t="shared" si="65"/>
        <v/>
      </c>
      <c s="68" t="str">
        <f t="shared" si="66"/>
        <v/>
      </c>
      <c s="69" t="str">
        <f t="shared" si="67"/>
        <v/>
      </c>
      <c s="99"/>
      <c s="82"/>
      <c s="72" t="str">
        <f t="shared" si="6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75"/>
        <v/>
      </c>
      <c s="81" t="str">
        <f t="shared" si="69"/>
        <v/>
      </c>
      <c s="31" t="str">
        <f t="shared" si="70"/>
        <v/>
      </c>
      <c s="31" t="str">
        <f t="shared" si="71"/>
        <v/>
      </c>
      <c s="31" t="str">
        <f t="shared" si="72"/>
        <v/>
      </c>
      <c s="31" t="str">
        <f t="shared" si="73"/>
        <v/>
      </c>
      <c s="31"/>
      <c s="31"/>
      <c s="33"/>
    </row>
    <row r="326" spans="1:84" ht="21.75" customHeight="1" thickTop="1" thickBot="1">
      <c r="A326" s="63" t="str">
        <f t="shared" si="74"/>
        <v/>
      </c>
      <c s="64" t="str">
        <f t="shared" si="61"/>
        <v/>
      </c>
      <c s="65" t="str">
        <f t="shared" si="62"/>
        <v/>
      </c>
      <c s="66" t="str">
        <f t="shared" si="63"/>
        <v/>
      </c>
      <c s="67" t="str">
        <f t="shared" si="64"/>
        <v/>
      </c>
      <c s="67" t="str">
        <f t="shared" si="65"/>
        <v/>
      </c>
      <c s="68" t="str">
        <f t="shared" si="66"/>
        <v/>
      </c>
      <c s="69" t="str">
        <f t="shared" si="67"/>
        <v/>
      </c>
      <c s="99"/>
      <c s="82"/>
      <c s="72" t="str">
        <f t="shared" si="6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75"/>
        <v/>
      </c>
      <c s="81" t="str">
        <f t="shared" si="69"/>
        <v/>
      </c>
      <c s="31" t="str">
        <f t="shared" si="70"/>
        <v/>
      </c>
      <c s="31" t="str">
        <f t="shared" si="71"/>
        <v/>
      </c>
      <c s="31" t="str">
        <f t="shared" si="72"/>
        <v/>
      </c>
      <c s="31" t="str">
        <f t="shared" si="73"/>
        <v/>
      </c>
      <c s="31"/>
      <c s="31"/>
      <c s="33"/>
    </row>
    <row r="327" spans="1:84" ht="21.75" customHeight="1" thickTop="1" thickBot="1">
      <c r="A327" s="63" t="str">
        <f t="shared" si="74"/>
        <v/>
      </c>
      <c s="64" t="str">
        <f t="shared" si="61"/>
        <v/>
      </c>
      <c s="65" t="str">
        <f t="shared" si="62"/>
        <v/>
      </c>
      <c s="66" t="str">
        <f t="shared" si="63"/>
        <v/>
      </c>
      <c s="67" t="str">
        <f t="shared" si="64"/>
        <v/>
      </c>
      <c s="67" t="str">
        <f t="shared" si="65"/>
        <v/>
      </c>
      <c s="68" t="str">
        <f t="shared" si="66"/>
        <v/>
      </c>
      <c s="69" t="str">
        <f t="shared" si="67"/>
        <v/>
      </c>
      <c s="99"/>
      <c s="82"/>
      <c s="72" t="str">
        <f t="shared" si="6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75"/>
        <v/>
      </c>
      <c s="81" t="str">
        <f t="shared" si="69"/>
        <v/>
      </c>
      <c s="31" t="str">
        <f t="shared" si="70"/>
        <v/>
      </c>
      <c s="31" t="str">
        <f t="shared" si="71"/>
        <v/>
      </c>
      <c s="31" t="str">
        <f t="shared" si="72"/>
        <v/>
      </c>
      <c s="31" t="str">
        <f t="shared" si="73"/>
        <v/>
      </c>
      <c s="31"/>
      <c s="31"/>
      <c s="33"/>
    </row>
    <row r="328" spans="1:84" ht="21.75" customHeight="1" thickTop="1" thickBot="1">
      <c r="A328" s="63" t="str">
        <f t="shared" si="74"/>
        <v/>
      </c>
      <c s="64" t="str">
        <f t="shared" si="76" ref="B328:B391">IFERROR(VLOOKUP(A328,नाम1,3,0),"")</f>
        <v/>
      </c>
      <c s="65" t="str">
        <f t="shared" si="77" ref="C328:C391">IFERROR(VLOOKUP(A328,नाम1,4,0),"")</f>
        <v/>
      </c>
      <c s="66" t="str">
        <f t="shared" si="78" ref="D328:D391">IFERROR(VLOOKUP(A328,नाम1,11,0),"")</f>
        <v/>
      </c>
      <c s="67" t="str">
        <f t="shared" si="79" ref="E328:E391">IFERROR(VLOOKUP(A328,नाम1,6,0),"")</f>
        <v/>
      </c>
      <c s="67" t="str">
        <f t="shared" si="80" ref="F328:F391">IFERROR(VLOOKUP(A328,नाम1,8,0),"")</f>
        <v/>
      </c>
      <c s="68" t="str">
        <f t="shared" si="81" ref="G328:G391">IFERROR(VLOOKUP(A328,नाम1,12,0),"")</f>
        <v/>
      </c>
      <c s="69" t="str">
        <f t="shared" si="82" ref="H328:H391">IFERROR(VLOOKUP(A328,नाम1,13,0),"")</f>
        <v/>
      </c>
      <c s="99"/>
      <c s="82"/>
      <c s="72" t="str">
        <f t="shared" si="83" ref="K328:K391">IFERROR(IF(I328="","",IF(J328="","",SUM(J328/I328*100,0))),"")</f>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75"/>
        <v/>
      </c>
      <c s="81" t="str">
        <f t="shared" si="84" ref="BY328:BY391">IFERROR(IF(G328="","",IF(K328="","",IF(AND(VLOOKUP(G328,अंक,5,0)&gt;85),5,IF(AND(VLOOKUP(G328,अंक,5,0)&gt;75),4,IF(AND(VLOOKUP(G328,अंक,5,0)&gt;70),3,IF(AND(VLOOKUP(G328,अंक,5,0)&gt;=60),2,0))))))+ROUNDUP(SUM(L328:U328)*15%,0),"")</f>
        <v/>
      </c>
      <c s="31" t="str">
        <f t="shared" si="85" ref="BZ328:BZ391">IFERROR(IF(G328="","",IF(K328="","",IF(AND(VLOOKUP(G328,अंक,5,0)&gt;85),5,IF(AND(VLOOKUP(G328,अंक,5,0)&gt;75),4,IF(AND(VLOOKUP(G328,अंक,5,0)&gt;70),3,IF(AND(VLOOKUP(G328,अंक,5,0)&gt;=60),2,0))))))+ROUNDUP(SUM(V328:AE328)*15%,0),"")</f>
        <v/>
      </c>
      <c s="31" t="str">
        <f t="shared" si="86" ref="CA328:CA391">IFERROR(IF(G328="","",IF(K328="","",IF(AND(VLOOKUP(G328,अंक,5,0)&gt;85),5,IF(AND(VLOOKUP(G328,अंक,5,0)&gt;75),4,IF(AND(VLOOKUP(G328,अंक,5,0)&gt;70),3,IF(AND(VLOOKUP(G328,अंक,5,0)&gt;=60),2,0))))))+ROUNDUP(SUM(AF328:AO328)*15%,0),"")</f>
        <v/>
      </c>
      <c s="31" t="str">
        <f t="shared" si="87" ref="CB328:CB391">IFERROR(IF(G328="","",IF(K328="","",IF(AND(VLOOKUP(G328,अंक,5,0)&gt;85),5,IF(AND(VLOOKUP(G328,अंक,5,0)&gt;75),4,IF(AND(VLOOKUP(G328,अंक,5,0)&gt;70),3,IF(AND(VLOOKUP(G328,अंक,5,0)&gt;=60),2,0))))))+ROUNDUP(SUM(AP328:AY328)*15%,0),"")</f>
        <v/>
      </c>
      <c s="31" t="str">
        <f t="shared" si="88" ref="CC328:CC391">IFERROR(IF(G328="","",IF(K328="","",IF(AND(VLOOKUP(G328,अंक,5,0)&gt;85),5,IF(AND(VLOOKUP(G328,अंक,5,0)&gt;75),4,IF(AND(VLOOKUP(G328,अंक,5,0)&gt;70),3,IF(AND(VLOOKUP(G328,अंक,5,0)&gt;=60),2,0))))))+ROUNDUP(SUM(AZ328:BI328)*15%,0),"")</f>
        <v/>
      </c>
      <c s="31"/>
      <c s="31"/>
      <c s="33"/>
    </row>
    <row r="329" spans="1:84" ht="21.75" customHeight="1" thickTop="1" thickBot="1">
      <c r="A329" s="63" t="str">
        <f t="shared" si="89" ref="A329:A392">IF($A328="","",IF(B328="","",$A328+1))</f>
        <v/>
      </c>
      <c s="64" t="str">
        <f t="shared" si="76"/>
        <v/>
      </c>
      <c s="65" t="str">
        <f t="shared" si="77"/>
        <v/>
      </c>
      <c s="66" t="str">
        <f t="shared" si="78"/>
        <v/>
      </c>
      <c s="67" t="str">
        <f t="shared" si="79"/>
        <v/>
      </c>
      <c s="67" t="str">
        <f t="shared" si="80"/>
        <v/>
      </c>
      <c s="68" t="str">
        <f t="shared" si="81"/>
        <v/>
      </c>
      <c s="69" t="str">
        <f t="shared" si="82"/>
        <v/>
      </c>
      <c s="99"/>
      <c s="82"/>
      <c s="72" t="str">
        <f t="shared" si="8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90" ref="BX329:BX392">G329</f>
        <v/>
      </c>
      <c s="81" t="str">
        <f t="shared" si="84"/>
        <v/>
      </c>
      <c s="31" t="str">
        <f t="shared" si="85"/>
        <v/>
      </c>
      <c s="31" t="str">
        <f t="shared" si="86"/>
        <v/>
      </c>
      <c s="31" t="str">
        <f t="shared" si="87"/>
        <v/>
      </c>
      <c s="31" t="str">
        <f t="shared" si="88"/>
        <v/>
      </c>
      <c s="31"/>
      <c s="31"/>
      <c s="33"/>
    </row>
    <row r="330" spans="1:84" ht="21.75" customHeight="1" thickTop="1" thickBot="1">
      <c r="A330" s="63" t="str">
        <f t="shared" si="89"/>
        <v/>
      </c>
      <c s="64" t="str">
        <f t="shared" si="76"/>
        <v/>
      </c>
      <c s="65" t="str">
        <f t="shared" si="77"/>
        <v/>
      </c>
      <c s="66" t="str">
        <f t="shared" si="78"/>
        <v/>
      </c>
      <c s="67" t="str">
        <f t="shared" si="79"/>
        <v/>
      </c>
      <c s="67" t="str">
        <f t="shared" si="80"/>
        <v/>
      </c>
      <c s="68" t="str">
        <f t="shared" si="81"/>
        <v/>
      </c>
      <c s="69" t="str">
        <f t="shared" si="82"/>
        <v/>
      </c>
      <c s="99"/>
      <c s="82"/>
      <c s="72" t="str">
        <f t="shared" si="8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90"/>
        <v/>
      </c>
      <c s="81" t="str">
        <f t="shared" si="84"/>
        <v/>
      </c>
      <c s="31" t="str">
        <f t="shared" si="85"/>
        <v/>
      </c>
      <c s="31" t="str">
        <f t="shared" si="86"/>
        <v/>
      </c>
      <c s="31" t="str">
        <f t="shared" si="87"/>
        <v/>
      </c>
      <c s="31" t="str">
        <f t="shared" si="88"/>
        <v/>
      </c>
      <c s="31"/>
      <c s="31"/>
      <c s="33"/>
    </row>
    <row r="331" spans="1:84" ht="21.75" customHeight="1" thickTop="1" thickBot="1">
      <c r="A331" s="63" t="str">
        <f t="shared" si="89"/>
        <v/>
      </c>
      <c s="64" t="str">
        <f t="shared" si="76"/>
        <v/>
      </c>
      <c s="65" t="str">
        <f t="shared" si="77"/>
        <v/>
      </c>
      <c s="66" t="str">
        <f t="shared" si="78"/>
        <v/>
      </c>
      <c s="67" t="str">
        <f t="shared" si="79"/>
        <v/>
      </c>
      <c s="67" t="str">
        <f t="shared" si="80"/>
        <v/>
      </c>
      <c s="68" t="str">
        <f t="shared" si="81"/>
        <v/>
      </c>
      <c s="69" t="str">
        <f t="shared" si="82"/>
        <v/>
      </c>
      <c s="99"/>
      <c s="82"/>
      <c s="72" t="str">
        <f t="shared" si="8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90"/>
        <v/>
      </c>
      <c s="81" t="str">
        <f t="shared" si="84"/>
        <v/>
      </c>
      <c s="31" t="str">
        <f t="shared" si="85"/>
        <v/>
      </c>
      <c s="31" t="str">
        <f t="shared" si="86"/>
        <v/>
      </c>
      <c s="31" t="str">
        <f t="shared" si="87"/>
        <v/>
      </c>
      <c s="31" t="str">
        <f t="shared" si="88"/>
        <v/>
      </c>
      <c s="31"/>
      <c s="31"/>
      <c s="33"/>
    </row>
    <row r="332" spans="1:84" ht="21.75" customHeight="1" thickTop="1" thickBot="1">
      <c r="A332" s="63" t="str">
        <f t="shared" si="89"/>
        <v/>
      </c>
      <c s="64" t="str">
        <f t="shared" si="76"/>
        <v/>
      </c>
      <c s="65" t="str">
        <f t="shared" si="77"/>
        <v/>
      </c>
      <c s="66" t="str">
        <f t="shared" si="78"/>
        <v/>
      </c>
      <c s="67" t="str">
        <f t="shared" si="79"/>
        <v/>
      </c>
      <c s="67" t="str">
        <f t="shared" si="80"/>
        <v/>
      </c>
      <c s="68" t="str">
        <f t="shared" si="81"/>
        <v/>
      </c>
      <c s="69" t="str">
        <f t="shared" si="82"/>
        <v/>
      </c>
      <c s="99"/>
      <c s="82"/>
      <c s="72" t="str">
        <f t="shared" si="8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90"/>
        <v/>
      </c>
      <c s="81" t="str">
        <f t="shared" si="84"/>
        <v/>
      </c>
      <c s="31" t="str">
        <f t="shared" si="85"/>
        <v/>
      </c>
      <c s="31" t="str">
        <f t="shared" si="86"/>
        <v/>
      </c>
      <c s="31" t="str">
        <f t="shared" si="87"/>
        <v/>
      </c>
      <c s="31" t="str">
        <f t="shared" si="88"/>
        <v/>
      </c>
      <c s="31"/>
      <c s="31"/>
      <c s="33"/>
    </row>
    <row r="333" spans="1:84" ht="21.75" customHeight="1" thickTop="1" thickBot="1">
      <c r="A333" s="63" t="str">
        <f t="shared" si="89"/>
        <v/>
      </c>
      <c s="64" t="str">
        <f t="shared" si="76"/>
        <v/>
      </c>
      <c s="65" t="str">
        <f t="shared" si="77"/>
        <v/>
      </c>
      <c s="66" t="str">
        <f t="shared" si="78"/>
        <v/>
      </c>
      <c s="67" t="str">
        <f t="shared" si="79"/>
        <v/>
      </c>
      <c s="67" t="str">
        <f t="shared" si="80"/>
        <v/>
      </c>
      <c s="68" t="str">
        <f t="shared" si="81"/>
        <v/>
      </c>
      <c s="69" t="str">
        <f t="shared" si="82"/>
        <v/>
      </c>
      <c s="99"/>
      <c s="82"/>
      <c s="72" t="str">
        <f t="shared" si="8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90"/>
        <v/>
      </c>
      <c s="81" t="str">
        <f t="shared" si="84"/>
        <v/>
      </c>
      <c s="31" t="str">
        <f t="shared" si="85"/>
        <v/>
      </c>
      <c s="31" t="str">
        <f t="shared" si="86"/>
        <v/>
      </c>
      <c s="31" t="str">
        <f t="shared" si="87"/>
        <v/>
      </c>
      <c s="31" t="str">
        <f t="shared" si="88"/>
        <v/>
      </c>
      <c s="31"/>
      <c s="31"/>
      <c s="33"/>
    </row>
    <row r="334" spans="1:84" ht="21.75" customHeight="1" thickTop="1" thickBot="1">
      <c r="A334" s="63" t="str">
        <f t="shared" si="89"/>
        <v/>
      </c>
      <c s="64" t="str">
        <f t="shared" si="76"/>
        <v/>
      </c>
      <c s="65" t="str">
        <f t="shared" si="77"/>
        <v/>
      </c>
      <c s="66" t="str">
        <f t="shared" si="78"/>
        <v/>
      </c>
      <c s="67" t="str">
        <f t="shared" si="79"/>
        <v/>
      </c>
      <c s="67" t="str">
        <f t="shared" si="80"/>
        <v/>
      </c>
      <c s="68" t="str">
        <f t="shared" si="81"/>
        <v/>
      </c>
      <c s="69" t="str">
        <f t="shared" si="82"/>
        <v/>
      </c>
      <c s="99"/>
      <c s="82"/>
      <c s="72" t="str">
        <f t="shared" si="8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90"/>
        <v/>
      </c>
      <c s="81" t="str">
        <f t="shared" si="84"/>
        <v/>
      </c>
      <c s="31" t="str">
        <f t="shared" si="85"/>
        <v/>
      </c>
      <c s="31" t="str">
        <f t="shared" si="86"/>
        <v/>
      </c>
      <c s="31" t="str">
        <f t="shared" si="87"/>
        <v/>
      </c>
      <c s="31" t="str">
        <f t="shared" si="88"/>
        <v/>
      </c>
      <c s="31"/>
      <c s="31"/>
      <c s="33"/>
    </row>
    <row r="335" spans="1:84" ht="21.75" customHeight="1" thickTop="1" thickBot="1">
      <c r="A335" s="63" t="str">
        <f t="shared" si="89"/>
        <v/>
      </c>
      <c s="64" t="str">
        <f t="shared" si="76"/>
        <v/>
      </c>
      <c s="65" t="str">
        <f t="shared" si="77"/>
        <v/>
      </c>
      <c s="66" t="str">
        <f t="shared" si="78"/>
        <v/>
      </c>
      <c s="67" t="str">
        <f t="shared" si="79"/>
        <v/>
      </c>
      <c s="67" t="str">
        <f t="shared" si="80"/>
        <v/>
      </c>
      <c s="68" t="str">
        <f t="shared" si="81"/>
        <v/>
      </c>
      <c s="69" t="str">
        <f t="shared" si="82"/>
        <v/>
      </c>
      <c s="99"/>
      <c s="82"/>
      <c s="72" t="str">
        <f t="shared" si="8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90"/>
        <v/>
      </c>
      <c s="81" t="str">
        <f t="shared" si="84"/>
        <v/>
      </c>
      <c s="31" t="str">
        <f t="shared" si="85"/>
        <v/>
      </c>
      <c s="31" t="str">
        <f t="shared" si="86"/>
        <v/>
      </c>
      <c s="31" t="str">
        <f t="shared" si="87"/>
        <v/>
      </c>
      <c s="31" t="str">
        <f t="shared" si="88"/>
        <v/>
      </c>
      <c s="31"/>
      <c s="31"/>
      <c s="33"/>
    </row>
    <row r="336" spans="1:84" ht="21.75" customHeight="1" thickTop="1" thickBot="1">
      <c r="A336" s="63" t="str">
        <f t="shared" si="89"/>
        <v/>
      </c>
      <c s="64" t="str">
        <f t="shared" si="76"/>
        <v/>
      </c>
      <c s="65" t="str">
        <f t="shared" si="77"/>
        <v/>
      </c>
      <c s="66" t="str">
        <f t="shared" si="78"/>
        <v/>
      </c>
      <c s="67" t="str">
        <f t="shared" si="79"/>
        <v/>
      </c>
      <c s="67" t="str">
        <f t="shared" si="80"/>
        <v/>
      </c>
      <c s="68" t="str">
        <f t="shared" si="81"/>
        <v/>
      </c>
      <c s="69" t="str">
        <f t="shared" si="82"/>
        <v/>
      </c>
      <c s="99"/>
      <c s="82"/>
      <c s="72" t="str">
        <f t="shared" si="8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90"/>
        <v/>
      </c>
      <c s="81" t="str">
        <f t="shared" si="84"/>
        <v/>
      </c>
      <c s="31" t="str">
        <f t="shared" si="85"/>
        <v/>
      </c>
      <c s="31" t="str">
        <f t="shared" si="86"/>
        <v/>
      </c>
      <c s="31" t="str">
        <f t="shared" si="87"/>
        <v/>
      </c>
      <c s="31" t="str">
        <f t="shared" si="88"/>
        <v/>
      </c>
      <c s="31"/>
      <c s="31"/>
      <c s="33"/>
    </row>
    <row r="337" spans="1:84" ht="21.75" customHeight="1" thickTop="1" thickBot="1">
      <c r="A337" s="63" t="str">
        <f t="shared" si="89"/>
        <v/>
      </c>
      <c s="64" t="str">
        <f t="shared" si="76"/>
        <v/>
      </c>
      <c s="65" t="str">
        <f t="shared" si="77"/>
        <v/>
      </c>
      <c s="66" t="str">
        <f t="shared" si="78"/>
        <v/>
      </c>
      <c s="67" t="str">
        <f t="shared" si="79"/>
        <v/>
      </c>
      <c s="67" t="str">
        <f t="shared" si="80"/>
        <v/>
      </c>
      <c s="68" t="str">
        <f t="shared" si="81"/>
        <v/>
      </c>
      <c s="69" t="str">
        <f t="shared" si="82"/>
        <v/>
      </c>
      <c s="99"/>
      <c s="82"/>
      <c s="72" t="str">
        <f t="shared" si="8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90"/>
        <v/>
      </c>
      <c s="81" t="str">
        <f t="shared" si="84"/>
        <v/>
      </c>
      <c s="31" t="str">
        <f t="shared" si="85"/>
        <v/>
      </c>
      <c s="31" t="str">
        <f t="shared" si="86"/>
        <v/>
      </c>
      <c s="31" t="str">
        <f t="shared" si="87"/>
        <v/>
      </c>
      <c s="31" t="str">
        <f t="shared" si="88"/>
        <v/>
      </c>
      <c s="31"/>
      <c s="31"/>
      <c s="33"/>
    </row>
    <row r="338" spans="1:84" ht="21.75" customHeight="1" thickTop="1" thickBot="1">
      <c r="A338" s="63" t="str">
        <f t="shared" si="89"/>
        <v/>
      </c>
      <c s="64" t="str">
        <f t="shared" si="76"/>
        <v/>
      </c>
      <c s="65" t="str">
        <f t="shared" si="77"/>
        <v/>
      </c>
      <c s="66" t="str">
        <f t="shared" si="78"/>
        <v/>
      </c>
      <c s="67" t="str">
        <f t="shared" si="79"/>
        <v/>
      </c>
      <c s="67" t="str">
        <f t="shared" si="80"/>
        <v/>
      </c>
      <c s="68" t="str">
        <f t="shared" si="81"/>
        <v/>
      </c>
      <c s="69" t="str">
        <f t="shared" si="82"/>
        <v/>
      </c>
      <c s="99"/>
      <c s="82"/>
      <c s="72" t="str">
        <f t="shared" si="8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90"/>
        <v/>
      </c>
      <c s="81" t="str">
        <f t="shared" si="84"/>
        <v/>
      </c>
      <c s="31" t="str">
        <f t="shared" si="85"/>
        <v/>
      </c>
      <c s="31" t="str">
        <f t="shared" si="86"/>
        <v/>
      </c>
      <c s="31" t="str">
        <f t="shared" si="87"/>
        <v/>
      </c>
      <c s="31" t="str">
        <f t="shared" si="88"/>
        <v/>
      </c>
      <c s="31"/>
      <c s="31"/>
      <c s="33"/>
    </row>
    <row r="339" spans="1:84" ht="21.75" customHeight="1" thickTop="1" thickBot="1">
      <c r="A339" s="63" t="str">
        <f t="shared" si="89"/>
        <v/>
      </c>
      <c s="64" t="str">
        <f t="shared" si="76"/>
        <v/>
      </c>
      <c s="65" t="str">
        <f t="shared" si="77"/>
        <v/>
      </c>
      <c s="66" t="str">
        <f t="shared" si="78"/>
        <v/>
      </c>
      <c s="67" t="str">
        <f t="shared" si="79"/>
        <v/>
      </c>
      <c s="67" t="str">
        <f t="shared" si="80"/>
        <v/>
      </c>
      <c s="68" t="str">
        <f t="shared" si="81"/>
        <v/>
      </c>
      <c s="69" t="str">
        <f t="shared" si="82"/>
        <v/>
      </c>
      <c s="99"/>
      <c s="82"/>
      <c s="72" t="str">
        <f t="shared" si="8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90"/>
        <v/>
      </c>
      <c s="81" t="str">
        <f t="shared" si="84"/>
        <v/>
      </c>
      <c s="31" t="str">
        <f t="shared" si="85"/>
        <v/>
      </c>
      <c s="31" t="str">
        <f t="shared" si="86"/>
        <v/>
      </c>
      <c s="31" t="str">
        <f t="shared" si="87"/>
        <v/>
      </c>
      <c s="31" t="str">
        <f t="shared" si="88"/>
        <v/>
      </c>
      <c s="31"/>
      <c s="31"/>
      <c s="33"/>
    </row>
    <row r="340" spans="1:84" ht="21.75" customHeight="1" thickTop="1" thickBot="1">
      <c r="A340" s="63" t="str">
        <f t="shared" si="89"/>
        <v/>
      </c>
      <c s="64" t="str">
        <f t="shared" si="76"/>
        <v/>
      </c>
      <c s="65" t="str">
        <f t="shared" si="77"/>
        <v/>
      </c>
      <c s="66" t="str">
        <f t="shared" si="78"/>
        <v/>
      </c>
      <c s="67" t="str">
        <f t="shared" si="79"/>
        <v/>
      </c>
      <c s="67" t="str">
        <f t="shared" si="80"/>
        <v/>
      </c>
      <c s="68" t="str">
        <f t="shared" si="81"/>
        <v/>
      </c>
      <c s="69" t="str">
        <f t="shared" si="82"/>
        <v/>
      </c>
      <c s="99"/>
      <c s="82"/>
      <c s="72" t="str">
        <f t="shared" si="8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90"/>
        <v/>
      </c>
      <c s="81" t="str">
        <f t="shared" si="84"/>
        <v/>
      </c>
      <c s="31" t="str">
        <f t="shared" si="85"/>
        <v/>
      </c>
      <c s="31" t="str">
        <f t="shared" si="86"/>
        <v/>
      </c>
      <c s="31" t="str">
        <f t="shared" si="87"/>
        <v/>
      </c>
      <c s="31" t="str">
        <f t="shared" si="88"/>
        <v/>
      </c>
      <c s="31"/>
      <c s="31"/>
      <c s="33"/>
    </row>
    <row r="341" spans="1:84" ht="21.75" customHeight="1" thickTop="1" thickBot="1">
      <c r="A341" s="63" t="str">
        <f t="shared" si="89"/>
        <v/>
      </c>
      <c s="64" t="str">
        <f t="shared" si="76"/>
        <v/>
      </c>
      <c s="65" t="str">
        <f t="shared" si="77"/>
        <v/>
      </c>
      <c s="66" t="str">
        <f t="shared" si="78"/>
        <v/>
      </c>
      <c s="67" t="str">
        <f t="shared" si="79"/>
        <v/>
      </c>
      <c s="67" t="str">
        <f t="shared" si="80"/>
        <v/>
      </c>
      <c s="68" t="str">
        <f t="shared" si="81"/>
        <v/>
      </c>
      <c s="69" t="str">
        <f t="shared" si="82"/>
        <v/>
      </c>
      <c s="99"/>
      <c s="82"/>
      <c s="72" t="str">
        <f t="shared" si="8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90"/>
        <v/>
      </c>
      <c s="81" t="str">
        <f t="shared" si="84"/>
        <v/>
      </c>
      <c s="31" t="str">
        <f t="shared" si="85"/>
        <v/>
      </c>
      <c s="31" t="str">
        <f t="shared" si="86"/>
        <v/>
      </c>
      <c s="31" t="str">
        <f t="shared" si="87"/>
        <v/>
      </c>
      <c s="31" t="str">
        <f t="shared" si="88"/>
        <v/>
      </c>
      <c s="31"/>
      <c s="31"/>
      <c s="33"/>
    </row>
    <row r="342" spans="1:84" ht="21.75" customHeight="1" thickTop="1" thickBot="1">
      <c r="A342" s="63" t="str">
        <f t="shared" si="89"/>
        <v/>
      </c>
      <c s="64" t="str">
        <f t="shared" si="76"/>
        <v/>
      </c>
      <c s="65" t="str">
        <f t="shared" si="77"/>
        <v/>
      </c>
      <c s="66" t="str">
        <f t="shared" si="78"/>
        <v/>
      </c>
      <c s="67" t="str">
        <f t="shared" si="79"/>
        <v/>
      </c>
      <c s="67" t="str">
        <f t="shared" si="80"/>
        <v/>
      </c>
      <c s="68" t="str">
        <f t="shared" si="81"/>
        <v/>
      </c>
      <c s="69" t="str">
        <f t="shared" si="82"/>
        <v/>
      </c>
      <c s="99"/>
      <c s="82"/>
      <c s="72" t="str">
        <f t="shared" si="8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90"/>
        <v/>
      </c>
      <c s="81" t="str">
        <f t="shared" si="84"/>
        <v/>
      </c>
      <c s="31" t="str">
        <f t="shared" si="85"/>
        <v/>
      </c>
      <c s="31" t="str">
        <f t="shared" si="86"/>
        <v/>
      </c>
      <c s="31" t="str">
        <f t="shared" si="87"/>
        <v/>
      </c>
      <c s="31" t="str">
        <f t="shared" si="88"/>
        <v/>
      </c>
      <c s="31"/>
      <c s="31"/>
      <c s="33"/>
    </row>
    <row r="343" spans="1:84" ht="21.75" customHeight="1" thickTop="1" thickBot="1">
      <c r="A343" s="63" t="str">
        <f t="shared" si="89"/>
        <v/>
      </c>
      <c s="64" t="str">
        <f t="shared" si="76"/>
        <v/>
      </c>
      <c s="65" t="str">
        <f t="shared" si="77"/>
        <v/>
      </c>
      <c s="66" t="str">
        <f t="shared" si="78"/>
        <v/>
      </c>
      <c s="67" t="str">
        <f t="shared" si="79"/>
        <v/>
      </c>
      <c s="67" t="str">
        <f t="shared" si="80"/>
        <v/>
      </c>
      <c s="68" t="str">
        <f t="shared" si="81"/>
        <v/>
      </c>
      <c s="69" t="str">
        <f t="shared" si="82"/>
        <v/>
      </c>
      <c s="99"/>
      <c s="82"/>
      <c s="72" t="str">
        <f t="shared" si="8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90"/>
        <v/>
      </c>
      <c s="81" t="str">
        <f t="shared" si="84"/>
        <v/>
      </c>
      <c s="31" t="str">
        <f t="shared" si="85"/>
        <v/>
      </c>
      <c s="31" t="str">
        <f t="shared" si="86"/>
        <v/>
      </c>
      <c s="31" t="str">
        <f t="shared" si="87"/>
        <v/>
      </c>
      <c s="31" t="str">
        <f t="shared" si="88"/>
        <v/>
      </c>
      <c s="31"/>
      <c s="31"/>
      <c s="33"/>
    </row>
    <row r="344" spans="1:84" ht="21.75" customHeight="1" thickTop="1" thickBot="1">
      <c r="A344" s="63" t="str">
        <f t="shared" si="89"/>
        <v/>
      </c>
      <c s="64" t="str">
        <f t="shared" si="76"/>
        <v/>
      </c>
      <c s="65" t="str">
        <f t="shared" si="77"/>
        <v/>
      </c>
      <c s="66" t="str">
        <f t="shared" si="78"/>
        <v/>
      </c>
      <c s="67" t="str">
        <f t="shared" si="79"/>
        <v/>
      </c>
      <c s="67" t="str">
        <f t="shared" si="80"/>
        <v/>
      </c>
      <c s="68" t="str">
        <f t="shared" si="81"/>
        <v/>
      </c>
      <c s="69" t="str">
        <f t="shared" si="82"/>
        <v/>
      </c>
      <c s="99"/>
      <c s="82"/>
      <c s="72" t="str">
        <f t="shared" si="8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90"/>
        <v/>
      </c>
      <c s="81" t="str">
        <f t="shared" si="84"/>
        <v/>
      </c>
      <c s="31" t="str">
        <f t="shared" si="85"/>
        <v/>
      </c>
      <c s="31" t="str">
        <f t="shared" si="86"/>
        <v/>
      </c>
      <c s="31" t="str">
        <f t="shared" si="87"/>
        <v/>
      </c>
      <c s="31" t="str">
        <f t="shared" si="88"/>
        <v/>
      </c>
      <c s="31"/>
      <c s="31"/>
      <c s="33"/>
    </row>
    <row r="345" spans="1:84" ht="21.75" customHeight="1" thickTop="1" thickBot="1">
      <c r="A345" s="63" t="str">
        <f t="shared" si="89"/>
        <v/>
      </c>
      <c s="64" t="str">
        <f t="shared" si="76"/>
        <v/>
      </c>
      <c s="65" t="str">
        <f t="shared" si="77"/>
        <v/>
      </c>
      <c s="66" t="str">
        <f t="shared" si="78"/>
        <v/>
      </c>
      <c s="67" t="str">
        <f t="shared" si="79"/>
        <v/>
      </c>
      <c s="67" t="str">
        <f t="shared" si="80"/>
        <v/>
      </c>
      <c s="68" t="str">
        <f t="shared" si="81"/>
        <v/>
      </c>
      <c s="69" t="str">
        <f t="shared" si="82"/>
        <v/>
      </c>
      <c s="99"/>
      <c s="82"/>
      <c s="72" t="str">
        <f t="shared" si="8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90"/>
        <v/>
      </c>
      <c s="81" t="str">
        <f t="shared" si="84"/>
        <v/>
      </c>
      <c s="31" t="str">
        <f t="shared" si="85"/>
        <v/>
      </c>
      <c s="31" t="str">
        <f t="shared" si="86"/>
        <v/>
      </c>
      <c s="31" t="str">
        <f t="shared" si="87"/>
        <v/>
      </c>
      <c s="31" t="str">
        <f t="shared" si="88"/>
        <v/>
      </c>
      <c s="31"/>
      <c s="31"/>
      <c s="33"/>
    </row>
    <row r="346" spans="1:84" ht="21.75" customHeight="1" thickTop="1" thickBot="1">
      <c r="A346" s="63" t="str">
        <f t="shared" si="89"/>
        <v/>
      </c>
      <c s="64" t="str">
        <f t="shared" si="76"/>
        <v/>
      </c>
      <c s="65" t="str">
        <f t="shared" si="77"/>
        <v/>
      </c>
      <c s="66" t="str">
        <f t="shared" si="78"/>
        <v/>
      </c>
      <c s="67" t="str">
        <f t="shared" si="79"/>
        <v/>
      </c>
      <c s="67" t="str">
        <f t="shared" si="80"/>
        <v/>
      </c>
      <c s="68" t="str">
        <f t="shared" si="81"/>
        <v/>
      </c>
      <c s="69" t="str">
        <f t="shared" si="82"/>
        <v/>
      </c>
      <c s="99"/>
      <c s="82"/>
      <c s="72" t="str">
        <f t="shared" si="8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90"/>
        <v/>
      </c>
      <c s="81" t="str">
        <f t="shared" si="84"/>
        <v/>
      </c>
      <c s="31" t="str">
        <f t="shared" si="85"/>
        <v/>
      </c>
      <c s="31" t="str">
        <f t="shared" si="86"/>
        <v/>
      </c>
      <c s="31" t="str">
        <f t="shared" si="87"/>
        <v/>
      </c>
      <c s="31" t="str">
        <f t="shared" si="88"/>
        <v/>
      </c>
      <c s="31"/>
      <c s="31"/>
      <c s="33"/>
    </row>
    <row r="347" spans="1:84" ht="21.75" customHeight="1" thickTop="1" thickBot="1">
      <c r="A347" s="63" t="str">
        <f t="shared" si="89"/>
        <v/>
      </c>
      <c s="64" t="str">
        <f t="shared" si="76"/>
        <v/>
      </c>
      <c s="65" t="str">
        <f t="shared" si="77"/>
        <v/>
      </c>
      <c s="66" t="str">
        <f t="shared" si="78"/>
        <v/>
      </c>
      <c s="67" t="str">
        <f t="shared" si="79"/>
        <v/>
      </c>
      <c s="67" t="str">
        <f t="shared" si="80"/>
        <v/>
      </c>
      <c s="68" t="str">
        <f t="shared" si="81"/>
        <v/>
      </c>
      <c s="69" t="str">
        <f t="shared" si="82"/>
        <v/>
      </c>
      <c s="99"/>
      <c s="82"/>
      <c s="72" t="str">
        <f t="shared" si="8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90"/>
        <v/>
      </c>
      <c s="81" t="str">
        <f t="shared" si="84"/>
        <v/>
      </c>
      <c s="31" t="str">
        <f t="shared" si="85"/>
        <v/>
      </c>
      <c s="31" t="str">
        <f t="shared" si="86"/>
        <v/>
      </c>
      <c s="31" t="str">
        <f t="shared" si="87"/>
        <v/>
      </c>
      <c s="31" t="str">
        <f t="shared" si="88"/>
        <v/>
      </c>
      <c s="31"/>
      <c s="31"/>
      <c s="33"/>
    </row>
    <row r="348" spans="1:84" ht="21.75" customHeight="1" thickTop="1" thickBot="1">
      <c r="A348" s="63" t="str">
        <f t="shared" si="89"/>
        <v/>
      </c>
      <c s="64" t="str">
        <f t="shared" si="76"/>
        <v/>
      </c>
      <c s="65" t="str">
        <f t="shared" si="77"/>
        <v/>
      </c>
      <c s="66" t="str">
        <f t="shared" si="78"/>
        <v/>
      </c>
      <c s="67" t="str">
        <f t="shared" si="79"/>
        <v/>
      </c>
      <c s="67" t="str">
        <f t="shared" si="80"/>
        <v/>
      </c>
      <c s="68" t="str">
        <f t="shared" si="81"/>
        <v/>
      </c>
      <c s="69" t="str">
        <f t="shared" si="82"/>
        <v/>
      </c>
      <c s="99"/>
      <c s="82"/>
      <c s="72" t="str">
        <f t="shared" si="8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90"/>
        <v/>
      </c>
      <c s="81" t="str">
        <f t="shared" si="84"/>
        <v/>
      </c>
      <c s="31" t="str">
        <f t="shared" si="85"/>
        <v/>
      </c>
      <c s="31" t="str">
        <f t="shared" si="86"/>
        <v/>
      </c>
      <c s="31" t="str">
        <f t="shared" si="87"/>
        <v/>
      </c>
      <c s="31" t="str">
        <f t="shared" si="88"/>
        <v/>
      </c>
      <c s="31"/>
      <c s="31"/>
      <c s="33"/>
    </row>
    <row r="349" spans="1:84" ht="21.75" customHeight="1" thickTop="1" thickBot="1">
      <c r="A349" s="63" t="str">
        <f t="shared" si="89"/>
        <v/>
      </c>
      <c s="64" t="str">
        <f t="shared" si="76"/>
        <v/>
      </c>
      <c s="65" t="str">
        <f t="shared" si="77"/>
        <v/>
      </c>
      <c s="66" t="str">
        <f t="shared" si="78"/>
        <v/>
      </c>
      <c s="67" t="str">
        <f t="shared" si="79"/>
        <v/>
      </c>
      <c s="67" t="str">
        <f t="shared" si="80"/>
        <v/>
      </c>
      <c s="68" t="str">
        <f t="shared" si="81"/>
        <v/>
      </c>
      <c s="69" t="str">
        <f t="shared" si="82"/>
        <v/>
      </c>
      <c s="99"/>
      <c s="82"/>
      <c s="72" t="str">
        <f t="shared" si="8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90"/>
        <v/>
      </c>
      <c s="81" t="str">
        <f t="shared" si="84"/>
        <v/>
      </c>
      <c s="31" t="str">
        <f t="shared" si="85"/>
        <v/>
      </c>
      <c s="31" t="str">
        <f t="shared" si="86"/>
        <v/>
      </c>
      <c s="31" t="str">
        <f t="shared" si="87"/>
        <v/>
      </c>
      <c s="31" t="str">
        <f t="shared" si="88"/>
        <v/>
      </c>
      <c s="31"/>
      <c s="31"/>
      <c s="33"/>
    </row>
    <row r="350" spans="1:84" ht="21.75" customHeight="1" thickTop="1" thickBot="1">
      <c r="A350" s="63" t="str">
        <f t="shared" si="89"/>
        <v/>
      </c>
      <c s="64" t="str">
        <f t="shared" si="76"/>
        <v/>
      </c>
      <c s="65" t="str">
        <f t="shared" si="77"/>
        <v/>
      </c>
      <c s="66" t="str">
        <f t="shared" si="78"/>
        <v/>
      </c>
      <c s="67" t="str">
        <f t="shared" si="79"/>
        <v/>
      </c>
      <c s="67" t="str">
        <f t="shared" si="80"/>
        <v/>
      </c>
      <c s="68" t="str">
        <f t="shared" si="81"/>
        <v/>
      </c>
      <c s="69" t="str">
        <f t="shared" si="82"/>
        <v/>
      </c>
      <c s="99"/>
      <c s="82"/>
      <c s="72" t="str">
        <f t="shared" si="8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90"/>
        <v/>
      </c>
      <c s="81" t="str">
        <f t="shared" si="84"/>
        <v/>
      </c>
      <c s="31" t="str">
        <f t="shared" si="85"/>
        <v/>
      </c>
      <c s="31" t="str">
        <f t="shared" si="86"/>
        <v/>
      </c>
      <c s="31" t="str">
        <f t="shared" si="87"/>
        <v/>
      </c>
      <c s="31" t="str">
        <f t="shared" si="88"/>
        <v/>
      </c>
      <c s="31"/>
      <c s="31"/>
      <c s="33"/>
    </row>
    <row r="351" spans="1:84" ht="21.75" customHeight="1" thickTop="1" thickBot="1">
      <c r="A351" s="63" t="str">
        <f t="shared" si="89"/>
        <v/>
      </c>
      <c s="64" t="str">
        <f t="shared" si="76"/>
        <v/>
      </c>
      <c s="65" t="str">
        <f t="shared" si="77"/>
        <v/>
      </c>
      <c s="66" t="str">
        <f t="shared" si="78"/>
        <v/>
      </c>
      <c s="67" t="str">
        <f t="shared" si="79"/>
        <v/>
      </c>
      <c s="67" t="str">
        <f t="shared" si="80"/>
        <v/>
      </c>
      <c s="68" t="str">
        <f t="shared" si="81"/>
        <v/>
      </c>
      <c s="69" t="str">
        <f t="shared" si="82"/>
        <v/>
      </c>
      <c s="99"/>
      <c s="82"/>
      <c s="72" t="str">
        <f t="shared" si="8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90"/>
        <v/>
      </c>
      <c s="81" t="str">
        <f t="shared" si="84"/>
        <v/>
      </c>
      <c s="31" t="str">
        <f t="shared" si="85"/>
        <v/>
      </c>
      <c s="31" t="str">
        <f t="shared" si="86"/>
        <v/>
      </c>
      <c s="31" t="str">
        <f t="shared" si="87"/>
        <v/>
      </c>
      <c s="31" t="str">
        <f t="shared" si="88"/>
        <v/>
      </c>
      <c s="31"/>
      <c s="31"/>
      <c s="33"/>
    </row>
    <row r="352" spans="1:84" ht="21.75" customHeight="1" thickTop="1" thickBot="1">
      <c r="A352" s="63" t="str">
        <f t="shared" si="89"/>
        <v/>
      </c>
      <c s="64" t="str">
        <f t="shared" si="76"/>
        <v/>
      </c>
      <c s="65" t="str">
        <f t="shared" si="77"/>
        <v/>
      </c>
      <c s="66" t="str">
        <f t="shared" si="78"/>
        <v/>
      </c>
      <c s="67" t="str">
        <f t="shared" si="79"/>
        <v/>
      </c>
      <c s="67" t="str">
        <f t="shared" si="80"/>
        <v/>
      </c>
      <c s="68" t="str">
        <f t="shared" si="81"/>
        <v/>
      </c>
      <c s="69" t="str">
        <f t="shared" si="82"/>
        <v/>
      </c>
      <c s="99"/>
      <c s="82"/>
      <c s="72" t="str">
        <f t="shared" si="8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90"/>
        <v/>
      </c>
      <c s="81" t="str">
        <f t="shared" si="84"/>
        <v/>
      </c>
      <c s="31" t="str">
        <f t="shared" si="85"/>
        <v/>
      </c>
      <c s="31" t="str">
        <f t="shared" si="86"/>
        <v/>
      </c>
      <c s="31" t="str">
        <f t="shared" si="87"/>
        <v/>
      </c>
      <c s="31" t="str">
        <f t="shared" si="88"/>
        <v/>
      </c>
      <c s="31"/>
      <c s="31"/>
      <c s="33"/>
    </row>
    <row r="353" spans="1:84" ht="21.75" customHeight="1" thickTop="1" thickBot="1">
      <c r="A353" s="63" t="str">
        <f t="shared" si="89"/>
        <v/>
      </c>
      <c s="64" t="str">
        <f t="shared" si="76"/>
        <v/>
      </c>
      <c s="65" t="str">
        <f t="shared" si="77"/>
        <v/>
      </c>
      <c s="66" t="str">
        <f t="shared" si="78"/>
        <v/>
      </c>
      <c s="67" t="str">
        <f t="shared" si="79"/>
        <v/>
      </c>
      <c s="67" t="str">
        <f t="shared" si="80"/>
        <v/>
      </c>
      <c s="68" t="str">
        <f t="shared" si="81"/>
        <v/>
      </c>
      <c s="69" t="str">
        <f t="shared" si="82"/>
        <v/>
      </c>
      <c s="99"/>
      <c s="82"/>
      <c s="72" t="str">
        <f t="shared" si="8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90"/>
        <v/>
      </c>
      <c s="81" t="str">
        <f t="shared" si="84"/>
        <v/>
      </c>
      <c s="31" t="str">
        <f t="shared" si="85"/>
        <v/>
      </c>
      <c s="31" t="str">
        <f t="shared" si="86"/>
        <v/>
      </c>
      <c s="31" t="str">
        <f t="shared" si="87"/>
        <v/>
      </c>
      <c s="31" t="str">
        <f t="shared" si="88"/>
        <v/>
      </c>
      <c s="31"/>
      <c s="31"/>
      <c s="33"/>
    </row>
    <row r="354" spans="1:84" ht="21.75" customHeight="1" thickTop="1" thickBot="1">
      <c r="A354" s="63" t="str">
        <f t="shared" si="89"/>
        <v/>
      </c>
      <c s="64" t="str">
        <f t="shared" si="76"/>
        <v/>
      </c>
      <c s="65" t="str">
        <f t="shared" si="77"/>
        <v/>
      </c>
      <c s="66" t="str">
        <f t="shared" si="78"/>
        <v/>
      </c>
      <c s="67" t="str">
        <f t="shared" si="79"/>
        <v/>
      </c>
      <c s="67" t="str">
        <f t="shared" si="80"/>
        <v/>
      </c>
      <c s="68" t="str">
        <f t="shared" si="81"/>
        <v/>
      </c>
      <c s="69" t="str">
        <f t="shared" si="82"/>
        <v/>
      </c>
      <c s="99"/>
      <c s="82"/>
      <c s="72" t="str">
        <f t="shared" si="8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90"/>
        <v/>
      </c>
      <c s="81" t="str">
        <f t="shared" si="84"/>
        <v/>
      </c>
      <c s="31" t="str">
        <f t="shared" si="85"/>
        <v/>
      </c>
      <c s="31" t="str">
        <f t="shared" si="86"/>
        <v/>
      </c>
      <c s="31" t="str">
        <f t="shared" si="87"/>
        <v/>
      </c>
      <c s="31" t="str">
        <f t="shared" si="88"/>
        <v/>
      </c>
      <c s="31"/>
      <c s="31"/>
      <c s="33"/>
    </row>
    <row r="355" spans="1:84" ht="21.75" customHeight="1" thickTop="1" thickBot="1">
      <c r="A355" s="63" t="str">
        <f t="shared" si="89"/>
        <v/>
      </c>
      <c s="64" t="str">
        <f t="shared" si="76"/>
        <v/>
      </c>
      <c s="65" t="str">
        <f t="shared" si="77"/>
        <v/>
      </c>
      <c s="66" t="str">
        <f t="shared" si="78"/>
        <v/>
      </c>
      <c s="67" t="str">
        <f t="shared" si="79"/>
        <v/>
      </c>
      <c s="67" t="str">
        <f t="shared" si="80"/>
        <v/>
      </c>
      <c s="68" t="str">
        <f t="shared" si="81"/>
        <v/>
      </c>
      <c s="69" t="str">
        <f t="shared" si="82"/>
        <v/>
      </c>
      <c s="99"/>
      <c s="82"/>
      <c s="72" t="str">
        <f t="shared" si="8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90"/>
        <v/>
      </c>
      <c s="81" t="str">
        <f t="shared" si="84"/>
        <v/>
      </c>
      <c s="31" t="str">
        <f t="shared" si="85"/>
        <v/>
      </c>
      <c s="31" t="str">
        <f t="shared" si="86"/>
        <v/>
      </c>
      <c s="31" t="str">
        <f t="shared" si="87"/>
        <v/>
      </c>
      <c s="31" t="str">
        <f t="shared" si="88"/>
        <v/>
      </c>
      <c s="31"/>
      <c s="31"/>
      <c s="33"/>
    </row>
    <row r="356" spans="1:84" ht="21.75" customHeight="1" thickTop="1" thickBot="1">
      <c r="A356" s="63" t="str">
        <f t="shared" si="89"/>
        <v/>
      </c>
      <c s="64" t="str">
        <f t="shared" si="76"/>
        <v/>
      </c>
      <c s="65" t="str">
        <f t="shared" si="77"/>
        <v/>
      </c>
      <c s="66" t="str">
        <f t="shared" si="78"/>
        <v/>
      </c>
      <c s="67" t="str">
        <f t="shared" si="79"/>
        <v/>
      </c>
      <c s="67" t="str">
        <f t="shared" si="80"/>
        <v/>
      </c>
      <c s="68" t="str">
        <f t="shared" si="81"/>
        <v/>
      </c>
      <c s="69" t="str">
        <f t="shared" si="82"/>
        <v/>
      </c>
      <c s="99"/>
      <c s="82"/>
      <c s="72" t="str">
        <f t="shared" si="8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90"/>
        <v/>
      </c>
      <c s="81" t="str">
        <f t="shared" si="84"/>
        <v/>
      </c>
      <c s="31" t="str">
        <f t="shared" si="85"/>
        <v/>
      </c>
      <c s="31" t="str">
        <f t="shared" si="86"/>
        <v/>
      </c>
      <c s="31" t="str">
        <f t="shared" si="87"/>
        <v/>
      </c>
      <c s="31" t="str">
        <f t="shared" si="88"/>
        <v/>
      </c>
      <c s="31"/>
      <c s="31"/>
      <c s="33"/>
    </row>
    <row r="357" spans="1:84" ht="21.75" customHeight="1" thickTop="1" thickBot="1">
      <c r="A357" s="63" t="str">
        <f t="shared" si="89"/>
        <v/>
      </c>
      <c s="64" t="str">
        <f t="shared" si="76"/>
        <v/>
      </c>
      <c s="65" t="str">
        <f t="shared" si="77"/>
        <v/>
      </c>
      <c s="66" t="str">
        <f t="shared" si="78"/>
        <v/>
      </c>
      <c s="67" t="str">
        <f t="shared" si="79"/>
        <v/>
      </c>
      <c s="67" t="str">
        <f t="shared" si="80"/>
        <v/>
      </c>
      <c s="68" t="str">
        <f t="shared" si="81"/>
        <v/>
      </c>
      <c s="69" t="str">
        <f t="shared" si="82"/>
        <v/>
      </c>
      <c s="99"/>
      <c s="82"/>
      <c s="72" t="str">
        <f t="shared" si="8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90"/>
        <v/>
      </c>
      <c s="81" t="str">
        <f t="shared" si="84"/>
        <v/>
      </c>
      <c s="31" t="str">
        <f t="shared" si="85"/>
        <v/>
      </c>
      <c s="31" t="str">
        <f t="shared" si="86"/>
        <v/>
      </c>
      <c s="31" t="str">
        <f t="shared" si="87"/>
        <v/>
      </c>
      <c s="31" t="str">
        <f t="shared" si="88"/>
        <v/>
      </c>
      <c s="31"/>
      <c s="31"/>
      <c s="33"/>
    </row>
    <row r="358" spans="1:84" ht="21.75" customHeight="1" thickTop="1" thickBot="1">
      <c r="A358" s="63" t="str">
        <f t="shared" si="89"/>
        <v/>
      </c>
      <c s="64" t="str">
        <f t="shared" si="76"/>
        <v/>
      </c>
      <c s="65" t="str">
        <f t="shared" si="77"/>
        <v/>
      </c>
      <c s="66" t="str">
        <f t="shared" si="78"/>
        <v/>
      </c>
      <c s="67" t="str">
        <f t="shared" si="79"/>
        <v/>
      </c>
      <c s="67" t="str">
        <f t="shared" si="80"/>
        <v/>
      </c>
      <c s="68" t="str">
        <f t="shared" si="81"/>
        <v/>
      </c>
      <c s="69" t="str">
        <f t="shared" si="82"/>
        <v/>
      </c>
      <c s="99"/>
      <c s="82"/>
      <c s="72" t="str">
        <f t="shared" si="8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90"/>
        <v/>
      </c>
      <c s="81" t="str">
        <f t="shared" si="84"/>
        <v/>
      </c>
      <c s="31" t="str">
        <f t="shared" si="85"/>
        <v/>
      </c>
      <c s="31" t="str">
        <f t="shared" si="86"/>
        <v/>
      </c>
      <c s="31" t="str">
        <f t="shared" si="87"/>
        <v/>
      </c>
      <c s="31" t="str">
        <f t="shared" si="88"/>
        <v/>
      </c>
      <c s="31"/>
      <c s="31"/>
      <c s="33"/>
    </row>
    <row r="359" spans="1:84" ht="21.75" customHeight="1" thickTop="1" thickBot="1">
      <c r="A359" s="63" t="str">
        <f t="shared" si="89"/>
        <v/>
      </c>
      <c s="64" t="str">
        <f t="shared" si="76"/>
        <v/>
      </c>
      <c s="65" t="str">
        <f t="shared" si="77"/>
        <v/>
      </c>
      <c s="66" t="str">
        <f t="shared" si="78"/>
        <v/>
      </c>
      <c s="67" t="str">
        <f t="shared" si="79"/>
        <v/>
      </c>
      <c s="67" t="str">
        <f t="shared" si="80"/>
        <v/>
      </c>
      <c s="68" t="str">
        <f t="shared" si="81"/>
        <v/>
      </c>
      <c s="69" t="str">
        <f t="shared" si="82"/>
        <v/>
      </c>
      <c s="99"/>
      <c s="82"/>
      <c s="72" t="str">
        <f t="shared" si="8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90"/>
        <v/>
      </c>
      <c s="81" t="str">
        <f t="shared" si="84"/>
        <v/>
      </c>
      <c s="31" t="str">
        <f t="shared" si="85"/>
        <v/>
      </c>
      <c s="31" t="str">
        <f t="shared" si="86"/>
        <v/>
      </c>
      <c s="31" t="str">
        <f t="shared" si="87"/>
        <v/>
      </c>
      <c s="31" t="str">
        <f t="shared" si="88"/>
        <v/>
      </c>
      <c s="31"/>
      <c s="31"/>
      <c s="33"/>
    </row>
    <row r="360" spans="1:84" ht="21.75" customHeight="1" thickTop="1" thickBot="1">
      <c r="A360" s="63" t="str">
        <f t="shared" si="89"/>
        <v/>
      </c>
      <c s="64" t="str">
        <f t="shared" si="76"/>
        <v/>
      </c>
      <c s="65" t="str">
        <f t="shared" si="77"/>
        <v/>
      </c>
      <c s="66" t="str">
        <f t="shared" si="78"/>
        <v/>
      </c>
      <c s="67" t="str">
        <f t="shared" si="79"/>
        <v/>
      </c>
      <c s="67" t="str">
        <f t="shared" si="80"/>
        <v/>
      </c>
      <c s="68" t="str">
        <f t="shared" si="81"/>
        <v/>
      </c>
      <c s="69" t="str">
        <f t="shared" si="82"/>
        <v/>
      </c>
      <c s="99"/>
      <c s="82"/>
      <c s="72" t="str">
        <f t="shared" si="8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90"/>
        <v/>
      </c>
      <c s="81" t="str">
        <f t="shared" si="84"/>
        <v/>
      </c>
      <c s="31" t="str">
        <f t="shared" si="85"/>
        <v/>
      </c>
      <c s="31" t="str">
        <f t="shared" si="86"/>
        <v/>
      </c>
      <c s="31" t="str">
        <f t="shared" si="87"/>
        <v/>
      </c>
      <c s="31" t="str">
        <f t="shared" si="88"/>
        <v/>
      </c>
      <c s="31"/>
      <c s="31"/>
      <c s="33"/>
    </row>
    <row r="361" spans="1:84" ht="21.75" customHeight="1" thickTop="1" thickBot="1">
      <c r="A361" s="63" t="str">
        <f t="shared" si="89"/>
        <v/>
      </c>
      <c s="64" t="str">
        <f t="shared" si="76"/>
        <v/>
      </c>
      <c s="65" t="str">
        <f t="shared" si="77"/>
        <v/>
      </c>
      <c s="66" t="str">
        <f t="shared" si="78"/>
        <v/>
      </c>
      <c s="67" t="str">
        <f t="shared" si="79"/>
        <v/>
      </c>
      <c s="67" t="str">
        <f t="shared" si="80"/>
        <v/>
      </c>
      <c s="68" t="str">
        <f t="shared" si="81"/>
        <v/>
      </c>
      <c s="69" t="str">
        <f t="shared" si="82"/>
        <v/>
      </c>
      <c s="99"/>
      <c s="82"/>
      <c s="72" t="str">
        <f t="shared" si="8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90"/>
        <v/>
      </c>
      <c s="81" t="str">
        <f t="shared" si="84"/>
        <v/>
      </c>
      <c s="31" t="str">
        <f t="shared" si="85"/>
        <v/>
      </c>
      <c s="31" t="str">
        <f t="shared" si="86"/>
        <v/>
      </c>
      <c s="31" t="str">
        <f t="shared" si="87"/>
        <v/>
      </c>
      <c s="31" t="str">
        <f t="shared" si="88"/>
        <v/>
      </c>
      <c s="31"/>
      <c s="31"/>
      <c s="33"/>
    </row>
    <row r="362" spans="1:84" ht="21.75" customHeight="1" thickTop="1" thickBot="1">
      <c r="A362" s="63" t="str">
        <f t="shared" si="89"/>
        <v/>
      </c>
      <c s="64" t="str">
        <f t="shared" si="76"/>
        <v/>
      </c>
      <c s="65" t="str">
        <f t="shared" si="77"/>
        <v/>
      </c>
      <c s="66" t="str">
        <f t="shared" si="78"/>
        <v/>
      </c>
      <c s="67" t="str">
        <f t="shared" si="79"/>
        <v/>
      </c>
      <c s="67" t="str">
        <f t="shared" si="80"/>
        <v/>
      </c>
      <c s="68" t="str">
        <f t="shared" si="81"/>
        <v/>
      </c>
      <c s="69" t="str">
        <f t="shared" si="82"/>
        <v/>
      </c>
      <c s="99"/>
      <c s="82"/>
      <c s="72" t="str">
        <f t="shared" si="8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90"/>
        <v/>
      </c>
      <c s="81" t="str">
        <f t="shared" si="84"/>
        <v/>
      </c>
      <c s="31" t="str">
        <f t="shared" si="85"/>
        <v/>
      </c>
      <c s="31" t="str">
        <f t="shared" si="86"/>
        <v/>
      </c>
      <c s="31" t="str">
        <f t="shared" si="87"/>
        <v/>
      </c>
      <c s="31" t="str">
        <f t="shared" si="88"/>
        <v/>
      </c>
      <c s="31"/>
      <c s="31"/>
      <c s="33"/>
    </row>
    <row r="363" spans="1:84" ht="21.75" customHeight="1" thickTop="1" thickBot="1">
      <c r="A363" s="63" t="str">
        <f t="shared" si="89"/>
        <v/>
      </c>
      <c s="64" t="str">
        <f t="shared" si="76"/>
        <v/>
      </c>
      <c s="65" t="str">
        <f t="shared" si="77"/>
        <v/>
      </c>
      <c s="66" t="str">
        <f t="shared" si="78"/>
        <v/>
      </c>
      <c s="67" t="str">
        <f t="shared" si="79"/>
        <v/>
      </c>
      <c s="67" t="str">
        <f t="shared" si="80"/>
        <v/>
      </c>
      <c s="68" t="str">
        <f t="shared" si="81"/>
        <v/>
      </c>
      <c s="69" t="str">
        <f t="shared" si="82"/>
        <v/>
      </c>
      <c s="99"/>
      <c s="82"/>
      <c s="72" t="str">
        <f t="shared" si="8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90"/>
        <v/>
      </c>
      <c s="81" t="str">
        <f t="shared" si="84"/>
        <v/>
      </c>
      <c s="31" t="str">
        <f t="shared" si="85"/>
        <v/>
      </c>
      <c s="31" t="str">
        <f t="shared" si="86"/>
        <v/>
      </c>
      <c s="31" t="str">
        <f t="shared" si="87"/>
        <v/>
      </c>
      <c s="31" t="str">
        <f t="shared" si="88"/>
        <v/>
      </c>
      <c s="31"/>
      <c s="31"/>
      <c s="33"/>
    </row>
    <row r="364" spans="1:84" ht="21.75" customHeight="1" thickTop="1" thickBot="1">
      <c r="A364" s="63" t="str">
        <f t="shared" si="89"/>
        <v/>
      </c>
      <c s="64" t="str">
        <f t="shared" si="76"/>
        <v/>
      </c>
      <c s="65" t="str">
        <f t="shared" si="77"/>
        <v/>
      </c>
      <c s="66" t="str">
        <f t="shared" si="78"/>
        <v/>
      </c>
      <c s="67" t="str">
        <f t="shared" si="79"/>
        <v/>
      </c>
      <c s="67" t="str">
        <f t="shared" si="80"/>
        <v/>
      </c>
      <c s="68" t="str">
        <f t="shared" si="81"/>
        <v/>
      </c>
      <c s="69" t="str">
        <f t="shared" si="82"/>
        <v/>
      </c>
      <c s="99"/>
      <c s="82"/>
      <c s="72" t="str">
        <f t="shared" si="8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90"/>
        <v/>
      </c>
      <c s="81" t="str">
        <f t="shared" si="84"/>
        <v/>
      </c>
      <c s="31" t="str">
        <f t="shared" si="85"/>
        <v/>
      </c>
      <c s="31" t="str">
        <f t="shared" si="86"/>
        <v/>
      </c>
      <c s="31" t="str">
        <f t="shared" si="87"/>
        <v/>
      </c>
      <c s="31" t="str">
        <f t="shared" si="88"/>
        <v/>
      </c>
      <c s="31"/>
      <c s="31"/>
      <c s="33"/>
    </row>
    <row r="365" spans="1:84" ht="21.75" customHeight="1" thickTop="1" thickBot="1">
      <c r="A365" s="63" t="str">
        <f t="shared" si="89"/>
        <v/>
      </c>
      <c s="64" t="str">
        <f t="shared" si="76"/>
        <v/>
      </c>
      <c s="65" t="str">
        <f t="shared" si="77"/>
        <v/>
      </c>
      <c s="66" t="str">
        <f t="shared" si="78"/>
        <v/>
      </c>
      <c s="67" t="str">
        <f t="shared" si="79"/>
        <v/>
      </c>
      <c s="67" t="str">
        <f t="shared" si="80"/>
        <v/>
      </c>
      <c s="68" t="str">
        <f t="shared" si="81"/>
        <v/>
      </c>
      <c s="69" t="str">
        <f t="shared" si="82"/>
        <v/>
      </c>
      <c s="99"/>
      <c s="82"/>
      <c s="72" t="str">
        <f t="shared" si="8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90"/>
        <v/>
      </c>
      <c s="81" t="str">
        <f t="shared" si="84"/>
        <v/>
      </c>
      <c s="31" t="str">
        <f t="shared" si="85"/>
        <v/>
      </c>
      <c s="31" t="str">
        <f t="shared" si="86"/>
        <v/>
      </c>
      <c s="31" t="str">
        <f t="shared" si="87"/>
        <v/>
      </c>
      <c s="31" t="str">
        <f t="shared" si="88"/>
        <v/>
      </c>
      <c s="31"/>
      <c s="31"/>
      <c s="33"/>
    </row>
    <row r="366" spans="1:84" ht="21.75" customHeight="1" thickTop="1" thickBot="1">
      <c r="A366" s="63" t="str">
        <f t="shared" si="89"/>
        <v/>
      </c>
      <c s="64" t="str">
        <f t="shared" si="76"/>
        <v/>
      </c>
      <c s="65" t="str">
        <f t="shared" si="77"/>
        <v/>
      </c>
      <c s="66" t="str">
        <f t="shared" si="78"/>
        <v/>
      </c>
      <c s="67" t="str">
        <f t="shared" si="79"/>
        <v/>
      </c>
      <c s="67" t="str">
        <f t="shared" si="80"/>
        <v/>
      </c>
      <c s="68" t="str">
        <f t="shared" si="81"/>
        <v/>
      </c>
      <c s="69" t="str">
        <f t="shared" si="82"/>
        <v/>
      </c>
      <c s="99"/>
      <c s="82"/>
      <c s="72" t="str">
        <f t="shared" si="8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90"/>
        <v/>
      </c>
      <c s="81" t="str">
        <f t="shared" si="84"/>
        <v/>
      </c>
      <c s="31" t="str">
        <f t="shared" si="85"/>
        <v/>
      </c>
      <c s="31" t="str">
        <f t="shared" si="86"/>
        <v/>
      </c>
      <c s="31" t="str">
        <f t="shared" si="87"/>
        <v/>
      </c>
      <c s="31" t="str">
        <f t="shared" si="88"/>
        <v/>
      </c>
      <c s="31"/>
      <c s="31"/>
      <c s="33"/>
    </row>
    <row r="367" spans="1:84" ht="21.75" customHeight="1" thickTop="1" thickBot="1">
      <c r="A367" s="63" t="str">
        <f t="shared" si="89"/>
        <v/>
      </c>
      <c s="64" t="str">
        <f t="shared" si="76"/>
        <v/>
      </c>
      <c s="65" t="str">
        <f t="shared" si="77"/>
        <v/>
      </c>
      <c s="66" t="str">
        <f t="shared" si="78"/>
        <v/>
      </c>
      <c s="67" t="str">
        <f t="shared" si="79"/>
        <v/>
      </c>
      <c s="67" t="str">
        <f t="shared" si="80"/>
        <v/>
      </c>
      <c s="68" t="str">
        <f t="shared" si="81"/>
        <v/>
      </c>
      <c s="69" t="str">
        <f t="shared" si="82"/>
        <v/>
      </c>
      <c s="99"/>
      <c s="82"/>
      <c s="72" t="str">
        <f t="shared" si="8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90"/>
        <v/>
      </c>
      <c s="81" t="str">
        <f t="shared" si="84"/>
        <v/>
      </c>
      <c s="31" t="str">
        <f t="shared" si="85"/>
        <v/>
      </c>
      <c s="31" t="str">
        <f t="shared" si="86"/>
        <v/>
      </c>
      <c s="31" t="str">
        <f t="shared" si="87"/>
        <v/>
      </c>
      <c s="31" t="str">
        <f t="shared" si="88"/>
        <v/>
      </c>
      <c s="31"/>
      <c s="31"/>
      <c s="33"/>
    </row>
    <row r="368" spans="1:84" ht="21.75" customHeight="1" thickTop="1" thickBot="1">
      <c r="A368" s="63" t="str">
        <f t="shared" si="89"/>
        <v/>
      </c>
      <c s="64" t="str">
        <f t="shared" si="76"/>
        <v/>
      </c>
      <c s="65" t="str">
        <f t="shared" si="77"/>
        <v/>
      </c>
      <c s="66" t="str">
        <f t="shared" si="78"/>
        <v/>
      </c>
      <c s="67" t="str">
        <f t="shared" si="79"/>
        <v/>
      </c>
      <c s="67" t="str">
        <f t="shared" si="80"/>
        <v/>
      </c>
      <c s="68" t="str">
        <f t="shared" si="81"/>
        <v/>
      </c>
      <c s="69" t="str">
        <f t="shared" si="82"/>
        <v/>
      </c>
      <c s="99"/>
      <c s="82"/>
      <c s="72" t="str">
        <f t="shared" si="8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90"/>
        <v/>
      </c>
      <c s="81" t="str">
        <f t="shared" si="84"/>
        <v/>
      </c>
      <c s="31" t="str">
        <f t="shared" si="85"/>
        <v/>
      </c>
      <c s="31" t="str">
        <f t="shared" si="86"/>
        <v/>
      </c>
      <c s="31" t="str">
        <f t="shared" si="87"/>
        <v/>
      </c>
      <c s="31" t="str">
        <f t="shared" si="88"/>
        <v/>
      </c>
      <c s="31"/>
      <c s="31"/>
      <c s="33"/>
    </row>
    <row r="369" spans="1:84" ht="21.75" customHeight="1" thickTop="1" thickBot="1">
      <c r="A369" s="63" t="str">
        <f t="shared" si="89"/>
        <v/>
      </c>
      <c s="64" t="str">
        <f t="shared" si="76"/>
        <v/>
      </c>
      <c s="65" t="str">
        <f t="shared" si="77"/>
        <v/>
      </c>
      <c s="66" t="str">
        <f t="shared" si="78"/>
        <v/>
      </c>
      <c s="67" t="str">
        <f t="shared" si="79"/>
        <v/>
      </c>
      <c s="67" t="str">
        <f t="shared" si="80"/>
        <v/>
      </c>
      <c s="68" t="str">
        <f t="shared" si="81"/>
        <v/>
      </c>
      <c s="69" t="str">
        <f t="shared" si="82"/>
        <v/>
      </c>
      <c s="99"/>
      <c s="82"/>
      <c s="72" t="str">
        <f t="shared" si="8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90"/>
        <v/>
      </c>
      <c s="81" t="str">
        <f t="shared" si="84"/>
        <v/>
      </c>
      <c s="31" t="str">
        <f t="shared" si="85"/>
        <v/>
      </c>
      <c s="31" t="str">
        <f t="shared" si="86"/>
        <v/>
      </c>
      <c s="31" t="str">
        <f t="shared" si="87"/>
        <v/>
      </c>
      <c s="31" t="str">
        <f t="shared" si="88"/>
        <v/>
      </c>
      <c s="31"/>
      <c s="31"/>
      <c s="33"/>
    </row>
    <row r="370" spans="1:84" ht="21.75" customHeight="1" thickTop="1" thickBot="1">
      <c r="A370" s="63" t="str">
        <f t="shared" si="89"/>
        <v/>
      </c>
      <c s="64" t="str">
        <f t="shared" si="76"/>
        <v/>
      </c>
      <c s="65" t="str">
        <f t="shared" si="77"/>
        <v/>
      </c>
      <c s="66" t="str">
        <f t="shared" si="78"/>
        <v/>
      </c>
      <c s="67" t="str">
        <f t="shared" si="79"/>
        <v/>
      </c>
      <c s="67" t="str">
        <f t="shared" si="80"/>
        <v/>
      </c>
      <c s="68" t="str">
        <f t="shared" si="81"/>
        <v/>
      </c>
      <c s="69" t="str">
        <f t="shared" si="82"/>
        <v/>
      </c>
      <c s="99"/>
      <c s="82"/>
      <c s="72" t="str">
        <f t="shared" si="8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90"/>
        <v/>
      </c>
      <c s="81" t="str">
        <f t="shared" si="84"/>
        <v/>
      </c>
      <c s="31" t="str">
        <f t="shared" si="85"/>
        <v/>
      </c>
      <c s="31" t="str">
        <f t="shared" si="86"/>
        <v/>
      </c>
      <c s="31" t="str">
        <f t="shared" si="87"/>
        <v/>
      </c>
      <c s="31" t="str">
        <f t="shared" si="88"/>
        <v/>
      </c>
      <c s="31"/>
      <c s="31"/>
      <c s="33"/>
    </row>
    <row r="371" spans="1:84" ht="21.75" customHeight="1" thickTop="1" thickBot="1">
      <c r="A371" s="63" t="str">
        <f t="shared" si="89"/>
        <v/>
      </c>
      <c s="64" t="str">
        <f t="shared" si="76"/>
        <v/>
      </c>
      <c s="65" t="str">
        <f t="shared" si="77"/>
        <v/>
      </c>
      <c s="66" t="str">
        <f t="shared" si="78"/>
        <v/>
      </c>
      <c s="67" t="str">
        <f t="shared" si="79"/>
        <v/>
      </c>
      <c s="67" t="str">
        <f t="shared" si="80"/>
        <v/>
      </c>
      <c s="68" t="str">
        <f t="shared" si="81"/>
        <v/>
      </c>
      <c s="69" t="str">
        <f t="shared" si="82"/>
        <v/>
      </c>
      <c s="99"/>
      <c s="82"/>
      <c s="72" t="str">
        <f t="shared" si="8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90"/>
        <v/>
      </c>
      <c s="81" t="str">
        <f t="shared" si="84"/>
        <v/>
      </c>
      <c s="31" t="str">
        <f t="shared" si="85"/>
        <v/>
      </c>
      <c s="31" t="str">
        <f t="shared" si="86"/>
        <v/>
      </c>
      <c s="31" t="str">
        <f t="shared" si="87"/>
        <v/>
      </c>
      <c s="31" t="str">
        <f t="shared" si="88"/>
        <v/>
      </c>
      <c s="31"/>
      <c s="31"/>
      <c s="33"/>
    </row>
    <row r="372" spans="1:84" ht="21.75" customHeight="1" thickTop="1" thickBot="1">
      <c r="A372" s="63" t="str">
        <f t="shared" si="89"/>
        <v/>
      </c>
      <c s="64" t="str">
        <f t="shared" si="76"/>
        <v/>
      </c>
      <c s="65" t="str">
        <f t="shared" si="77"/>
        <v/>
      </c>
      <c s="66" t="str">
        <f t="shared" si="78"/>
        <v/>
      </c>
      <c s="67" t="str">
        <f t="shared" si="79"/>
        <v/>
      </c>
      <c s="67" t="str">
        <f t="shared" si="80"/>
        <v/>
      </c>
      <c s="68" t="str">
        <f t="shared" si="81"/>
        <v/>
      </c>
      <c s="69" t="str">
        <f t="shared" si="82"/>
        <v/>
      </c>
      <c s="99"/>
      <c s="82"/>
      <c s="72" t="str">
        <f t="shared" si="8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90"/>
        <v/>
      </c>
      <c s="81" t="str">
        <f t="shared" si="84"/>
        <v/>
      </c>
      <c s="31" t="str">
        <f t="shared" si="85"/>
        <v/>
      </c>
      <c s="31" t="str">
        <f t="shared" si="86"/>
        <v/>
      </c>
      <c s="31" t="str">
        <f t="shared" si="87"/>
        <v/>
      </c>
      <c s="31" t="str">
        <f t="shared" si="88"/>
        <v/>
      </c>
      <c s="31"/>
      <c s="31"/>
      <c s="33"/>
    </row>
    <row r="373" spans="1:84" ht="21.75" customHeight="1" thickTop="1" thickBot="1">
      <c r="A373" s="63" t="str">
        <f t="shared" si="89"/>
        <v/>
      </c>
      <c s="64" t="str">
        <f t="shared" si="76"/>
        <v/>
      </c>
      <c s="65" t="str">
        <f t="shared" si="77"/>
        <v/>
      </c>
      <c s="66" t="str">
        <f t="shared" si="78"/>
        <v/>
      </c>
      <c s="67" t="str">
        <f t="shared" si="79"/>
        <v/>
      </c>
      <c s="67" t="str">
        <f t="shared" si="80"/>
        <v/>
      </c>
      <c s="68" t="str">
        <f t="shared" si="81"/>
        <v/>
      </c>
      <c s="69" t="str">
        <f t="shared" si="82"/>
        <v/>
      </c>
      <c s="99"/>
      <c s="82"/>
      <c s="72" t="str">
        <f t="shared" si="8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90"/>
        <v/>
      </c>
      <c s="81" t="str">
        <f t="shared" si="84"/>
        <v/>
      </c>
      <c s="31" t="str">
        <f t="shared" si="85"/>
        <v/>
      </c>
      <c s="31" t="str">
        <f t="shared" si="86"/>
        <v/>
      </c>
      <c s="31" t="str">
        <f t="shared" si="87"/>
        <v/>
      </c>
      <c s="31" t="str">
        <f t="shared" si="88"/>
        <v/>
      </c>
      <c s="31"/>
      <c s="31"/>
      <c s="33"/>
    </row>
    <row r="374" spans="1:84" ht="21.75" customHeight="1" thickTop="1" thickBot="1">
      <c r="A374" s="63" t="str">
        <f t="shared" si="89"/>
        <v/>
      </c>
      <c s="64" t="str">
        <f t="shared" si="76"/>
        <v/>
      </c>
      <c s="65" t="str">
        <f t="shared" si="77"/>
        <v/>
      </c>
      <c s="66" t="str">
        <f t="shared" si="78"/>
        <v/>
      </c>
      <c s="67" t="str">
        <f t="shared" si="79"/>
        <v/>
      </c>
      <c s="67" t="str">
        <f t="shared" si="80"/>
        <v/>
      </c>
      <c s="68" t="str">
        <f t="shared" si="81"/>
        <v/>
      </c>
      <c s="69" t="str">
        <f t="shared" si="82"/>
        <v/>
      </c>
      <c s="99"/>
      <c s="82"/>
      <c s="72" t="str">
        <f t="shared" si="8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90"/>
        <v/>
      </c>
      <c s="81" t="str">
        <f t="shared" si="84"/>
        <v/>
      </c>
      <c s="31" t="str">
        <f t="shared" si="85"/>
        <v/>
      </c>
      <c s="31" t="str">
        <f t="shared" si="86"/>
        <v/>
      </c>
      <c s="31" t="str">
        <f t="shared" si="87"/>
        <v/>
      </c>
      <c s="31" t="str">
        <f t="shared" si="88"/>
        <v/>
      </c>
      <c s="31"/>
      <c s="31"/>
      <c s="33"/>
    </row>
    <row r="375" spans="1:84" ht="21.75" customHeight="1" thickTop="1" thickBot="1">
      <c r="A375" s="63" t="str">
        <f t="shared" si="89"/>
        <v/>
      </c>
      <c s="64" t="str">
        <f t="shared" si="76"/>
        <v/>
      </c>
      <c s="65" t="str">
        <f t="shared" si="77"/>
        <v/>
      </c>
      <c s="66" t="str">
        <f t="shared" si="78"/>
        <v/>
      </c>
      <c s="67" t="str">
        <f t="shared" si="79"/>
        <v/>
      </c>
      <c s="67" t="str">
        <f t="shared" si="80"/>
        <v/>
      </c>
      <c s="68" t="str">
        <f t="shared" si="81"/>
        <v/>
      </c>
      <c s="69" t="str">
        <f t="shared" si="82"/>
        <v/>
      </c>
      <c s="99"/>
      <c s="82"/>
      <c s="72" t="str">
        <f t="shared" si="8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90"/>
        <v/>
      </c>
      <c s="81" t="str">
        <f t="shared" si="84"/>
        <v/>
      </c>
      <c s="31" t="str">
        <f t="shared" si="85"/>
        <v/>
      </c>
      <c s="31" t="str">
        <f t="shared" si="86"/>
        <v/>
      </c>
      <c s="31" t="str">
        <f t="shared" si="87"/>
        <v/>
      </c>
      <c s="31" t="str">
        <f t="shared" si="88"/>
        <v/>
      </c>
      <c s="31"/>
      <c s="31"/>
      <c s="33"/>
    </row>
    <row r="376" spans="1:84" ht="21.75" customHeight="1" thickTop="1" thickBot="1">
      <c r="A376" s="63" t="str">
        <f t="shared" si="89"/>
        <v/>
      </c>
      <c s="64" t="str">
        <f t="shared" si="76"/>
        <v/>
      </c>
      <c s="65" t="str">
        <f t="shared" si="77"/>
        <v/>
      </c>
      <c s="66" t="str">
        <f t="shared" si="78"/>
        <v/>
      </c>
      <c s="67" t="str">
        <f t="shared" si="79"/>
        <v/>
      </c>
      <c s="67" t="str">
        <f t="shared" si="80"/>
        <v/>
      </c>
      <c s="68" t="str">
        <f t="shared" si="81"/>
        <v/>
      </c>
      <c s="69" t="str">
        <f t="shared" si="82"/>
        <v/>
      </c>
      <c s="99"/>
      <c s="82"/>
      <c s="72" t="str">
        <f t="shared" si="8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90"/>
        <v/>
      </c>
      <c s="81" t="str">
        <f t="shared" si="84"/>
        <v/>
      </c>
      <c s="31" t="str">
        <f t="shared" si="85"/>
        <v/>
      </c>
      <c s="31" t="str">
        <f t="shared" si="86"/>
        <v/>
      </c>
      <c s="31" t="str">
        <f t="shared" si="87"/>
        <v/>
      </c>
      <c s="31" t="str">
        <f t="shared" si="88"/>
        <v/>
      </c>
      <c s="31"/>
      <c s="31"/>
      <c s="33"/>
    </row>
    <row r="377" spans="1:84" ht="21.75" customHeight="1" thickTop="1" thickBot="1">
      <c r="A377" s="63" t="str">
        <f t="shared" si="89"/>
        <v/>
      </c>
      <c s="64" t="str">
        <f t="shared" si="76"/>
        <v/>
      </c>
      <c s="65" t="str">
        <f t="shared" si="77"/>
        <v/>
      </c>
      <c s="66" t="str">
        <f t="shared" si="78"/>
        <v/>
      </c>
      <c s="67" t="str">
        <f t="shared" si="79"/>
        <v/>
      </c>
      <c s="67" t="str">
        <f t="shared" si="80"/>
        <v/>
      </c>
      <c s="68" t="str">
        <f t="shared" si="81"/>
        <v/>
      </c>
      <c s="69" t="str">
        <f t="shared" si="82"/>
        <v/>
      </c>
      <c s="99"/>
      <c s="82"/>
      <c s="72" t="str">
        <f t="shared" si="8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90"/>
        <v/>
      </c>
      <c s="81" t="str">
        <f t="shared" si="84"/>
        <v/>
      </c>
      <c s="31" t="str">
        <f t="shared" si="85"/>
        <v/>
      </c>
      <c s="31" t="str">
        <f t="shared" si="86"/>
        <v/>
      </c>
      <c s="31" t="str">
        <f t="shared" si="87"/>
        <v/>
      </c>
      <c s="31" t="str">
        <f t="shared" si="88"/>
        <v/>
      </c>
      <c s="31"/>
      <c s="31"/>
      <c s="33"/>
    </row>
    <row r="378" spans="1:84" ht="21.75" customHeight="1" thickTop="1" thickBot="1">
      <c r="A378" s="63" t="str">
        <f t="shared" si="89"/>
        <v/>
      </c>
      <c s="64" t="str">
        <f t="shared" si="76"/>
        <v/>
      </c>
      <c s="65" t="str">
        <f t="shared" si="77"/>
        <v/>
      </c>
      <c s="66" t="str">
        <f t="shared" si="78"/>
        <v/>
      </c>
      <c s="67" t="str">
        <f t="shared" si="79"/>
        <v/>
      </c>
      <c s="67" t="str">
        <f t="shared" si="80"/>
        <v/>
      </c>
      <c s="68" t="str">
        <f t="shared" si="81"/>
        <v/>
      </c>
      <c s="69" t="str">
        <f t="shared" si="82"/>
        <v/>
      </c>
      <c s="99"/>
      <c s="82"/>
      <c s="72" t="str">
        <f t="shared" si="8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90"/>
        <v/>
      </c>
      <c s="81" t="str">
        <f t="shared" si="84"/>
        <v/>
      </c>
      <c s="31" t="str">
        <f t="shared" si="85"/>
        <v/>
      </c>
      <c s="31" t="str">
        <f t="shared" si="86"/>
        <v/>
      </c>
      <c s="31" t="str">
        <f t="shared" si="87"/>
        <v/>
      </c>
      <c s="31" t="str">
        <f t="shared" si="88"/>
        <v/>
      </c>
      <c s="31"/>
      <c s="31"/>
      <c s="33"/>
    </row>
    <row r="379" spans="1:84" ht="21.75" customHeight="1" thickTop="1" thickBot="1">
      <c r="A379" s="63" t="str">
        <f t="shared" si="89"/>
        <v/>
      </c>
      <c s="64" t="str">
        <f t="shared" si="76"/>
        <v/>
      </c>
      <c s="65" t="str">
        <f t="shared" si="77"/>
        <v/>
      </c>
      <c s="66" t="str">
        <f t="shared" si="78"/>
        <v/>
      </c>
      <c s="67" t="str">
        <f t="shared" si="79"/>
        <v/>
      </c>
      <c s="67" t="str">
        <f t="shared" si="80"/>
        <v/>
      </c>
      <c s="68" t="str">
        <f t="shared" si="81"/>
        <v/>
      </c>
      <c s="69" t="str">
        <f t="shared" si="82"/>
        <v/>
      </c>
      <c s="99"/>
      <c s="82"/>
      <c s="72" t="str">
        <f t="shared" si="8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90"/>
        <v/>
      </c>
      <c s="81" t="str">
        <f t="shared" si="84"/>
        <v/>
      </c>
      <c s="31" t="str">
        <f t="shared" si="85"/>
        <v/>
      </c>
      <c s="31" t="str">
        <f t="shared" si="86"/>
        <v/>
      </c>
      <c s="31" t="str">
        <f t="shared" si="87"/>
        <v/>
      </c>
      <c s="31" t="str">
        <f t="shared" si="88"/>
        <v/>
      </c>
      <c s="31"/>
      <c s="31"/>
      <c s="33"/>
    </row>
    <row r="380" spans="1:84" ht="21.75" customHeight="1" thickTop="1" thickBot="1">
      <c r="A380" s="63" t="str">
        <f t="shared" si="89"/>
        <v/>
      </c>
      <c s="64" t="str">
        <f t="shared" si="76"/>
        <v/>
      </c>
      <c s="65" t="str">
        <f t="shared" si="77"/>
        <v/>
      </c>
      <c s="66" t="str">
        <f t="shared" si="78"/>
        <v/>
      </c>
      <c s="67" t="str">
        <f t="shared" si="79"/>
        <v/>
      </c>
      <c s="67" t="str">
        <f t="shared" si="80"/>
        <v/>
      </c>
      <c s="68" t="str">
        <f t="shared" si="81"/>
        <v/>
      </c>
      <c s="69" t="str">
        <f t="shared" si="82"/>
        <v/>
      </c>
      <c s="99"/>
      <c s="82"/>
      <c s="72" t="str">
        <f t="shared" si="8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90"/>
        <v/>
      </c>
      <c s="81" t="str">
        <f t="shared" si="84"/>
        <v/>
      </c>
      <c s="31" t="str">
        <f t="shared" si="85"/>
        <v/>
      </c>
      <c s="31" t="str">
        <f t="shared" si="86"/>
        <v/>
      </c>
      <c s="31" t="str">
        <f t="shared" si="87"/>
        <v/>
      </c>
      <c s="31" t="str">
        <f t="shared" si="88"/>
        <v/>
      </c>
      <c s="31"/>
      <c s="31"/>
      <c s="33"/>
    </row>
    <row r="381" spans="1:84" ht="21.75" customHeight="1" thickTop="1" thickBot="1">
      <c r="A381" s="63" t="str">
        <f t="shared" si="89"/>
        <v/>
      </c>
      <c s="64" t="str">
        <f t="shared" si="76"/>
        <v/>
      </c>
      <c s="65" t="str">
        <f t="shared" si="77"/>
        <v/>
      </c>
      <c s="66" t="str">
        <f t="shared" si="78"/>
        <v/>
      </c>
      <c s="67" t="str">
        <f t="shared" si="79"/>
        <v/>
      </c>
      <c s="67" t="str">
        <f t="shared" si="80"/>
        <v/>
      </c>
      <c s="68" t="str">
        <f t="shared" si="81"/>
        <v/>
      </c>
      <c s="69" t="str">
        <f t="shared" si="82"/>
        <v/>
      </c>
      <c s="99"/>
      <c s="82"/>
      <c s="72" t="str">
        <f t="shared" si="8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90"/>
        <v/>
      </c>
      <c s="81" t="str">
        <f t="shared" si="84"/>
        <v/>
      </c>
      <c s="31" t="str">
        <f t="shared" si="85"/>
        <v/>
      </c>
      <c s="31" t="str">
        <f t="shared" si="86"/>
        <v/>
      </c>
      <c s="31" t="str">
        <f t="shared" si="87"/>
        <v/>
      </c>
      <c s="31" t="str">
        <f t="shared" si="88"/>
        <v/>
      </c>
      <c s="31"/>
      <c s="31"/>
      <c s="33"/>
    </row>
    <row r="382" spans="1:84" ht="21.75" customHeight="1" thickTop="1" thickBot="1">
      <c r="A382" s="63" t="str">
        <f t="shared" si="89"/>
        <v/>
      </c>
      <c s="64" t="str">
        <f t="shared" si="76"/>
        <v/>
      </c>
      <c s="65" t="str">
        <f t="shared" si="77"/>
        <v/>
      </c>
      <c s="66" t="str">
        <f t="shared" si="78"/>
        <v/>
      </c>
      <c s="67" t="str">
        <f t="shared" si="79"/>
        <v/>
      </c>
      <c s="67" t="str">
        <f t="shared" si="80"/>
        <v/>
      </c>
      <c s="68" t="str">
        <f t="shared" si="81"/>
        <v/>
      </c>
      <c s="69" t="str">
        <f t="shared" si="82"/>
        <v/>
      </c>
      <c s="99"/>
      <c s="82"/>
      <c s="72" t="str">
        <f t="shared" si="8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90"/>
        <v/>
      </c>
      <c s="81" t="str">
        <f t="shared" si="84"/>
        <v/>
      </c>
      <c s="31" t="str">
        <f t="shared" si="85"/>
        <v/>
      </c>
      <c s="31" t="str">
        <f t="shared" si="86"/>
        <v/>
      </c>
      <c s="31" t="str">
        <f t="shared" si="87"/>
        <v/>
      </c>
      <c s="31" t="str">
        <f t="shared" si="88"/>
        <v/>
      </c>
      <c s="31"/>
      <c s="31"/>
      <c s="33"/>
    </row>
    <row r="383" spans="1:84" ht="21.75" customHeight="1" thickTop="1" thickBot="1">
      <c r="A383" s="63" t="str">
        <f t="shared" si="89"/>
        <v/>
      </c>
      <c s="64" t="str">
        <f t="shared" si="76"/>
        <v/>
      </c>
      <c s="65" t="str">
        <f t="shared" si="77"/>
        <v/>
      </c>
      <c s="66" t="str">
        <f t="shared" si="78"/>
        <v/>
      </c>
      <c s="67" t="str">
        <f t="shared" si="79"/>
        <v/>
      </c>
      <c s="67" t="str">
        <f t="shared" si="80"/>
        <v/>
      </c>
      <c s="68" t="str">
        <f t="shared" si="81"/>
        <v/>
      </c>
      <c s="69" t="str">
        <f t="shared" si="82"/>
        <v/>
      </c>
      <c s="99"/>
      <c s="82"/>
      <c s="72" t="str">
        <f t="shared" si="8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90"/>
        <v/>
      </c>
      <c s="81" t="str">
        <f t="shared" si="84"/>
        <v/>
      </c>
      <c s="31" t="str">
        <f t="shared" si="85"/>
        <v/>
      </c>
      <c s="31" t="str">
        <f t="shared" si="86"/>
        <v/>
      </c>
      <c s="31" t="str">
        <f t="shared" si="87"/>
        <v/>
      </c>
      <c s="31" t="str">
        <f t="shared" si="88"/>
        <v/>
      </c>
      <c s="31"/>
      <c s="31"/>
      <c s="33"/>
    </row>
    <row r="384" spans="1:84" ht="21.75" customHeight="1" thickTop="1" thickBot="1">
      <c r="A384" s="63" t="str">
        <f t="shared" si="89"/>
        <v/>
      </c>
      <c s="64" t="str">
        <f t="shared" si="76"/>
        <v/>
      </c>
      <c s="65" t="str">
        <f t="shared" si="77"/>
        <v/>
      </c>
      <c s="66" t="str">
        <f t="shared" si="78"/>
        <v/>
      </c>
      <c s="67" t="str">
        <f t="shared" si="79"/>
        <v/>
      </c>
      <c s="67" t="str">
        <f t="shared" si="80"/>
        <v/>
      </c>
      <c s="68" t="str">
        <f t="shared" si="81"/>
        <v/>
      </c>
      <c s="69" t="str">
        <f t="shared" si="82"/>
        <v/>
      </c>
      <c s="99"/>
      <c s="82"/>
      <c s="72" t="str">
        <f t="shared" si="8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90"/>
        <v/>
      </c>
      <c s="81" t="str">
        <f t="shared" si="84"/>
        <v/>
      </c>
      <c s="31" t="str">
        <f t="shared" si="85"/>
        <v/>
      </c>
      <c s="31" t="str">
        <f t="shared" si="86"/>
        <v/>
      </c>
      <c s="31" t="str">
        <f t="shared" si="87"/>
        <v/>
      </c>
      <c s="31" t="str">
        <f t="shared" si="88"/>
        <v/>
      </c>
      <c s="31"/>
      <c s="31"/>
      <c s="33"/>
    </row>
    <row r="385" spans="1:84" ht="21.75" customHeight="1" thickTop="1" thickBot="1">
      <c r="A385" s="63" t="str">
        <f t="shared" si="89"/>
        <v/>
      </c>
      <c s="64" t="str">
        <f t="shared" si="76"/>
        <v/>
      </c>
      <c s="65" t="str">
        <f t="shared" si="77"/>
        <v/>
      </c>
      <c s="66" t="str">
        <f t="shared" si="78"/>
        <v/>
      </c>
      <c s="67" t="str">
        <f t="shared" si="79"/>
        <v/>
      </c>
      <c s="67" t="str">
        <f t="shared" si="80"/>
        <v/>
      </c>
      <c s="68" t="str">
        <f t="shared" si="81"/>
        <v/>
      </c>
      <c s="69" t="str">
        <f t="shared" si="82"/>
        <v/>
      </c>
      <c s="99"/>
      <c s="82"/>
      <c s="72" t="str">
        <f t="shared" si="8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90"/>
        <v/>
      </c>
      <c s="81" t="str">
        <f t="shared" si="84"/>
        <v/>
      </c>
      <c s="31" t="str">
        <f t="shared" si="85"/>
        <v/>
      </c>
      <c s="31" t="str">
        <f t="shared" si="86"/>
        <v/>
      </c>
      <c s="31" t="str">
        <f t="shared" si="87"/>
        <v/>
      </c>
      <c s="31" t="str">
        <f t="shared" si="88"/>
        <v/>
      </c>
      <c s="31"/>
      <c s="31"/>
      <c s="33"/>
    </row>
    <row r="386" spans="1:84" ht="21.75" customHeight="1" thickTop="1" thickBot="1">
      <c r="A386" s="63" t="str">
        <f t="shared" si="89"/>
        <v/>
      </c>
      <c s="64" t="str">
        <f t="shared" si="76"/>
        <v/>
      </c>
      <c s="65" t="str">
        <f t="shared" si="77"/>
        <v/>
      </c>
      <c s="66" t="str">
        <f t="shared" si="78"/>
        <v/>
      </c>
      <c s="67" t="str">
        <f t="shared" si="79"/>
        <v/>
      </c>
      <c s="67" t="str">
        <f t="shared" si="80"/>
        <v/>
      </c>
      <c s="68" t="str">
        <f t="shared" si="81"/>
        <v/>
      </c>
      <c s="69" t="str">
        <f t="shared" si="82"/>
        <v/>
      </c>
      <c s="99"/>
      <c s="82"/>
      <c s="72" t="str">
        <f t="shared" si="8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90"/>
        <v/>
      </c>
      <c s="81" t="str">
        <f t="shared" si="84"/>
        <v/>
      </c>
      <c s="31" t="str">
        <f t="shared" si="85"/>
        <v/>
      </c>
      <c s="31" t="str">
        <f t="shared" si="86"/>
        <v/>
      </c>
      <c s="31" t="str">
        <f t="shared" si="87"/>
        <v/>
      </c>
      <c s="31" t="str">
        <f t="shared" si="88"/>
        <v/>
      </c>
      <c s="31"/>
      <c s="31"/>
      <c s="33"/>
    </row>
    <row r="387" spans="1:84" ht="21.75" customHeight="1" thickTop="1" thickBot="1">
      <c r="A387" s="63" t="str">
        <f t="shared" si="89"/>
        <v/>
      </c>
      <c s="64" t="str">
        <f t="shared" si="76"/>
        <v/>
      </c>
      <c s="65" t="str">
        <f t="shared" si="77"/>
        <v/>
      </c>
      <c s="66" t="str">
        <f t="shared" si="78"/>
        <v/>
      </c>
      <c s="67" t="str">
        <f t="shared" si="79"/>
        <v/>
      </c>
      <c s="67" t="str">
        <f t="shared" si="80"/>
        <v/>
      </c>
      <c s="68" t="str">
        <f t="shared" si="81"/>
        <v/>
      </c>
      <c s="69" t="str">
        <f t="shared" si="82"/>
        <v/>
      </c>
      <c s="99"/>
      <c s="82"/>
      <c s="72" t="str">
        <f t="shared" si="8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90"/>
        <v/>
      </c>
      <c s="81" t="str">
        <f t="shared" si="84"/>
        <v/>
      </c>
      <c s="31" t="str">
        <f t="shared" si="85"/>
        <v/>
      </c>
      <c s="31" t="str">
        <f t="shared" si="86"/>
        <v/>
      </c>
      <c s="31" t="str">
        <f t="shared" si="87"/>
        <v/>
      </c>
      <c s="31" t="str">
        <f t="shared" si="88"/>
        <v/>
      </c>
      <c s="31"/>
      <c s="31"/>
      <c s="33"/>
    </row>
    <row r="388" spans="1:84" ht="21.75" customHeight="1" thickTop="1" thickBot="1">
      <c r="A388" s="63" t="str">
        <f t="shared" si="89"/>
        <v/>
      </c>
      <c s="64" t="str">
        <f t="shared" si="76"/>
        <v/>
      </c>
      <c s="65" t="str">
        <f t="shared" si="77"/>
        <v/>
      </c>
      <c s="66" t="str">
        <f t="shared" si="78"/>
        <v/>
      </c>
      <c s="67" t="str">
        <f t="shared" si="79"/>
        <v/>
      </c>
      <c s="67" t="str">
        <f t="shared" si="80"/>
        <v/>
      </c>
      <c s="68" t="str">
        <f t="shared" si="81"/>
        <v/>
      </c>
      <c s="69" t="str">
        <f t="shared" si="82"/>
        <v/>
      </c>
      <c s="99"/>
      <c s="82"/>
      <c s="72" t="str">
        <f t="shared" si="8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90"/>
        <v/>
      </c>
      <c s="81" t="str">
        <f t="shared" si="84"/>
        <v/>
      </c>
      <c s="31" t="str">
        <f t="shared" si="85"/>
        <v/>
      </c>
      <c s="31" t="str">
        <f t="shared" si="86"/>
        <v/>
      </c>
      <c s="31" t="str">
        <f t="shared" si="87"/>
        <v/>
      </c>
      <c s="31" t="str">
        <f t="shared" si="88"/>
        <v/>
      </c>
      <c s="31"/>
      <c s="31"/>
      <c s="33"/>
    </row>
    <row r="389" spans="1:84" ht="21.75" customHeight="1" thickTop="1" thickBot="1">
      <c r="A389" s="63" t="str">
        <f t="shared" si="89"/>
        <v/>
      </c>
      <c s="64" t="str">
        <f t="shared" si="76"/>
        <v/>
      </c>
      <c s="65" t="str">
        <f t="shared" si="77"/>
        <v/>
      </c>
      <c s="66" t="str">
        <f t="shared" si="78"/>
        <v/>
      </c>
      <c s="67" t="str">
        <f t="shared" si="79"/>
        <v/>
      </c>
      <c s="67" t="str">
        <f t="shared" si="80"/>
        <v/>
      </c>
      <c s="68" t="str">
        <f t="shared" si="81"/>
        <v/>
      </c>
      <c s="69" t="str">
        <f t="shared" si="82"/>
        <v/>
      </c>
      <c s="99"/>
      <c s="82"/>
      <c s="72" t="str">
        <f t="shared" si="8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90"/>
        <v/>
      </c>
      <c s="81" t="str">
        <f t="shared" si="84"/>
        <v/>
      </c>
      <c s="31" t="str">
        <f t="shared" si="85"/>
        <v/>
      </c>
      <c s="31" t="str">
        <f t="shared" si="86"/>
        <v/>
      </c>
      <c s="31" t="str">
        <f t="shared" si="87"/>
        <v/>
      </c>
      <c s="31" t="str">
        <f t="shared" si="88"/>
        <v/>
      </c>
      <c s="31"/>
      <c s="31"/>
      <c s="33"/>
    </row>
    <row r="390" spans="1:84" ht="21.75" customHeight="1" thickTop="1" thickBot="1">
      <c r="A390" s="63" t="str">
        <f t="shared" si="89"/>
        <v/>
      </c>
      <c s="64" t="str">
        <f t="shared" si="76"/>
        <v/>
      </c>
      <c s="65" t="str">
        <f t="shared" si="77"/>
        <v/>
      </c>
      <c s="66" t="str">
        <f t="shared" si="78"/>
        <v/>
      </c>
      <c s="67" t="str">
        <f t="shared" si="79"/>
        <v/>
      </c>
      <c s="67" t="str">
        <f t="shared" si="80"/>
        <v/>
      </c>
      <c s="68" t="str">
        <f t="shared" si="81"/>
        <v/>
      </c>
      <c s="69" t="str">
        <f t="shared" si="82"/>
        <v/>
      </c>
      <c s="99"/>
      <c s="82"/>
      <c s="72" t="str">
        <f t="shared" si="8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90"/>
        <v/>
      </c>
      <c s="81" t="str">
        <f t="shared" si="84"/>
        <v/>
      </c>
      <c s="31" t="str">
        <f t="shared" si="85"/>
        <v/>
      </c>
      <c s="31" t="str">
        <f t="shared" si="86"/>
        <v/>
      </c>
      <c s="31" t="str">
        <f t="shared" si="87"/>
        <v/>
      </c>
      <c s="31" t="str">
        <f t="shared" si="88"/>
        <v/>
      </c>
      <c s="31"/>
      <c s="31"/>
      <c s="33"/>
    </row>
    <row r="391" spans="1:84" ht="21.75" customHeight="1" thickTop="1" thickBot="1">
      <c r="A391" s="63" t="str">
        <f t="shared" si="89"/>
        <v/>
      </c>
      <c s="64" t="str">
        <f t="shared" si="76"/>
        <v/>
      </c>
      <c s="65" t="str">
        <f t="shared" si="77"/>
        <v/>
      </c>
      <c s="66" t="str">
        <f t="shared" si="78"/>
        <v/>
      </c>
      <c s="67" t="str">
        <f t="shared" si="79"/>
        <v/>
      </c>
      <c s="67" t="str">
        <f t="shared" si="80"/>
        <v/>
      </c>
      <c s="68" t="str">
        <f t="shared" si="81"/>
        <v/>
      </c>
      <c s="69" t="str">
        <f t="shared" si="82"/>
        <v/>
      </c>
      <c s="99"/>
      <c s="82"/>
      <c s="72" t="str">
        <f t="shared" si="8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90"/>
        <v/>
      </c>
      <c s="81" t="str">
        <f t="shared" si="84"/>
        <v/>
      </c>
      <c s="31" t="str">
        <f t="shared" si="85"/>
        <v/>
      </c>
      <c s="31" t="str">
        <f t="shared" si="86"/>
        <v/>
      </c>
      <c s="31" t="str">
        <f t="shared" si="87"/>
        <v/>
      </c>
      <c s="31" t="str">
        <f t="shared" si="88"/>
        <v/>
      </c>
      <c s="31"/>
      <c s="31"/>
      <c s="33"/>
    </row>
    <row r="392" spans="1:84" ht="21.75" customHeight="1" thickTop="1" thickBot="1">
      <c r="A392" s="63" t="str">
        <f t="shared" si="89"/>
        <v/>
      </c>
      <c s="64" t="str">
        <f t="shared" si="91" ref="B392:B455">IFERROR(VLOOKUP(A392,नाम1,3,0),"")</f>
        <v/>
      </c>
      <c s="65" t="str">
        <f t="shared" si="92" ref="C392:C455">IFERROR(VLOOKUP(A392,नाम1,4,0),"")</f>
        <v/>
      </c>
      <c s="66" t="str">
        <f t="shared" si="93" ref="D392:D455">IFERROR(VLOOKUP(A392,नाम1,11,0),"")</f>
        <v/>
      </c>
      <c s="67" t="str">
        <f t="shared" si="94" ref="E392:E455">IFERROR(VLOOKUP(A392,नाम1,6,0),"")</f>
        <v/>
      </c>
      <c s="67" t="str">
        <f t="shared" si="95" ref="F392:F455">IFERROR(VLOOKUP(A392,नाम1,8,0),"")</f>
        <v/>
      </c>
      <c s="68" t="str">
        <f t="shared" si="96" ref="G392:G455">IFERROR(VLOOKUP(A392,नाम1,12,0),"")</f>
        <v/>
      </c>
      <c s="69" t="str">
        <f t="shared" si="97" ref="H392:H455">IFERROR(VLOOKUP(A392,नाम1,13,0),"")</f>
        <v/>
      </c>
      <c s="99"/>
      <c s="82"/>
      <c s="72" t="str">
        <f t="shared" si="98" ref="K392:K455">IFERROR(IF(I392="","",IF(J392="","",SUM(J392/I392*100,0))),"")</f>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90"/>
        <v/>
      </c>
      <c s="81" t="str">
        <f t="shared" si="99" ref="BY392:BY455">IFERROR(IF(G392="","",IF(K392="","",IF(AND(VLOOKUP(G392,अंक,5,0)&gt;85),5,IF(AND(VLOOKUP(G392,अंक,5,0)&gt;75),4,IF(AND(VLOOKUP(G392,अंक,5,0)&gt;70),3,IF(AND(VLOOKUP(G392,अंक,5,0)&gt;=60),2,0))))))+ROUNDUP(SUM(L392:U392)*15%,0),"")</f>
        <v/>
      </c>
      <c s="31" t="str">
        <f t="shared" si="100" ref="BZ392:BZ455">IFERROR(IF(G392="","",IF(K392="","",IF(AND(VLOOKUP(G392,अंक,5,0)&gt;85),5,IF(AND(VLOOKUP(G392,अंक,5,0)&gt;75),4,IF(AND(VLOOKUP(G392,अंक,5,0)&gt;70),3,IF(AND(VLOOKUP(G392,अंक,5,0)&gt;=60),2,0))))))+ROUNDUP(SUM(V392:AE392)*15%,0),"")</f>
        <v/>
      </c>
      <c s="31" t="str">
        <f t="shared" si="101" ref="CA392:CA455">IFERROR(IF(G392="","",IF(K392="","",IF(AND(VLOOKUP(G392,अंक,5,0)&gt;85),5,IF(AND(VLOOKUP(G392,अंक,5,0)&gt;75),4,IF(AND(VLOOKUP(G392,अंक,5,0)&gt;70),3,IF(AND(VLOOKUP(G392,अंक,5,0)&gt;=60),2,0))))))+ROUNDUP(SUM(AF392:AO392)*15%,0),"")</f>
        <v/>
      </c>
      <c s="31" t="str">
        <f t="shared" si="102" ref="CB392:CB455">IFERROR(IF(G392="","",IF(K392="","",IF(AND(VLOOKUP(G392,अंक,5,0)&gt;85),5,IF(AND(VLOOKUP(G392,अंक,5,0)&gt;75),4,IF(AND(VLOOKUP(G392,अंक,5,0)&gt;70),3,IF(AND(VLOOKUP(G392,अंक,5,0)&gt;=60),2,0))))))+ROUNDUP(SUM(AP392:AY392)*15%,0),"")</f>
        <v/>
      </c>
      <c s="31" t="str">
        <f t="shared" si="103" ref="CC392:CC455">IFERROR(IF(G392="","",IF(K392="","",IF(AND(VLOOKUP(G392,अंक,5,0)&gt;85),5,IF(AND(VLOOKUP(G392,अंक,5,0)&gt;75),4,IF(AND(VLOOKUP(G392,अंक,5,0)&gt;70),3,IF(AND(VLOOKUP(G392,अंक,5,0)&gt;=60),2,0))))))+ROUNDUP(SUM(AZ392:BI392)*15%,0),"")</f>
        <v/>
      </c>
      <c s="31"/>
      <c s="31"/>
      <c s="33"/>
    </row>
    <row r="393" spans="1:84" ht="21.75" customHeight="1" thickTop="1" thickBot="1">
      <c r="A393" s="63" t="str">
        <f t="shared" si="104" ref="A393:A456">IF($A392="","",IF(B392="","",$A392+1))</f>
        <v/>
      </c>
      <c s="64" t="str">
        <f t="shared" si="91"/>
        <v/>
      </c>
      <c s="65" t="str">
        <f t="shared" si="92"/>
        <v/>
      </c>
      <c s="66" t="str">
        <f t="shared" si="93"/>
        <v/>
      </c>
      <c s="67" t="str">
        <f t="shared" si="94"/>
        <v/>
      </c>
      <c s="67" t="str">
        <f t="shared" si="95"/>
        <v/>
      </c>
      <c s="68" t="str">
        <f t="shared" si="96"/>
        <v/>
      </c>
      <c s="69" t="str">
        <f t="shared" si="97"/>
        <v/>
      </c>
      <c s="99"/>
      <c s="82"/>
      <c s="72" t="str">
        <f t="shared" si="9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05" ref="BX393:BX456">G393</f>
        <v/>
      </c>
      <c s="81" t="str">
        <f t="shared" si="99"/>
        <v/>
      </c>
      <c s="31" t="str">
        <f t="shared" si="100"/>
        <v/>
      </c>
      <c s="31" t="str">
        <f t="shared" si="101"/>
        <v/>
      </c>
      <c s="31" t="str">
        <f t="shared" si="102"/>
        <v/>
      </c>
      <c s="31" t="str">
        <f t="shared" si="103"/>
        <v/>
      </c>
      <c s="31"/>
      <c s="31"/>
      <c s="33"/>
    </row>
    <row r="394" spans="1:84" ht="21.75" customHeight="1" thickTop="1" thickBot="1">
      <c r="A394" s="63" t="str">
        <f t="shared" si="104"/>
        <v/>
      </c>
      <c s="64" t="str">
        <f t="shared" si="91"/>
        <v/>
      </c>
      <c s="65" t="str">
        <f t="shared" si="92"/>
        <v/>
      </c>
      <c s="66" t="str">
        <f t="shared" si="93"/>
        <v/>
      </c>
      <c s="67" t="str">
        <f t="shared" si="94"/>
        <v/>
      </c>
      <c s="67" t="str">
        <f t="shared" si="95"/>
        <v/>
      </c>
      <c s="68" t="str">
        <f t="shared" si="96"/>
        <v/>
      </c>
      <c s="69" t="str">
        <f t="shared" si="97"/>
        <v/>
      </c>
      <c s="99"/>
      <c s="82"/>
      <c s="72" t="str">
        <f t="shared" si="9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05"/>
        <v/>
      </c>
      <c s="81" t="str">
        <f t="shared" si="99"/>
        <v/>
      </c>
      <c s="31" t="str">
        <f t="shared" si="100"/>
        <v/>
      </c>
      <c s="31" t="str">
        <f t="shared" si="101"/>
        <v/>
      </c>
      <c s="31" t="str">
        <f t="shared" si="102"/>
        <v/>
      </c>
      <c s="31" t="str">
        <f t="shared" si="103"/>
        <v/>
      </c>
      <c s="31"/>
      <c s="31"/>
      <c s="33"/>
    </row>
    <row r="395" spans="1:84" ht="21.75" customHeight="1" thickTop="1" thickBot="1">
      <c r="A395" s="63" t="str">
        <f t="shared" si="104"/>
        <v/>
      </c>
      <c s="64" t="str">
        <f t="shared" si="91"/>
        <v/>
      </c>
      <c s="65" t="str">
        <f t="shared" si="92"/>
        <v/>
      </c>
      <c s="66" t="str">
        <f t="shared" si="93"/>
        <v/>
      </c>
      <c s="67" t="str">
        <f t="shared" si="94"/>
        <v/>
      </c>
      <c s="67" t="str">
        <f t="shared" si="95"/>
        <v/>
      </c>
      <c s="68" t="str">
        <f t="shared" si="96"/>
        <v/>
      </c>
      <c s="69" t="str">
        <f t="shared" si="97"/>
        <v/>
      </c>
      <c s="99"/>
      <c s="82"/>
      <c s="72" t="str">
        <f t="shared" si="9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05"/>
        <v/>
      </c>
      <c s="81" t="str">
        <f t="shared" si="99"/>
        <v/>
      </c>
      <c s="31" t="str">
        <f t="shared" si="100"/>
        <v/>
      </c>
      <c s="31" t="str">
        <f t="shared" si="101"/>
        <v/>
      </c>
      <c s="31" t="str">
        <f t="shared" si="102"/>
        <v/>
      </c>
      <c s="31" t="str">
        <f t="shared" si="103"/>
        <v/>
      </c>
      <c s="31"/>
      <c s="31"/>
      <c s="33"/>
    </row>
    <row r="396" spans="1:84" ht="21.75" customHeight="1" thickTop="1" thickBot="1">
      <c r="A396" s="63" t="str">
        <f t="shared" si="104"/>
        <v/>
      </c>
      <c s="64" t="str">
        <f t="shared" si="91"/>
        <v/>
      </c>
      <c s="65" t="str">
        <f t="shared" si="92"/>
        <v/>
      </c>
      <c s="66" t="str">
        <f t="shared" si="93"/>
        <v/>
      </c>
      <c s="67" t="str">
        <f t="shared" si="94"/>
        <v/>
      </c>
      <c s="67" t="str">
        <f t="shared" si="95"/>
        <v/>
      </c>
      <c s="68" t="str">
        <f t="shared" si="96"/>
        <v/>
      </c>
      <c s="69" t="str">
        <f t="shared" si="97"/>
        <v/>
      </c>
      <c s="99"/>
      <c s="82"/>
      <c s="72" t="str">
        <f t="shared" si="9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05"/>
        <v/>
      </c>
      <c s="81" t="str">
        <f t="shared" si="99"/>
        <v/>
      </c>
      <c s="31" t="str">
        <f t="shared" si="100"/>
        <v/>
      </c>
      <c s="31" t="str">
        <f t="shared" si="101"/>
        <v/>
      </c>
      <c s="31" t="str">
        <f t="shared" si="102"/>
        <v/>
      </c>
      <c s="31" t="str">
        <f t="shared" si="103"/>
        <v/>
      </c>
      <c s="31"/>
      <c s="31"/>
      <c s="33"/>
    </row>
    <row r="397" spans="1:84" ht="21.75" customHeight="1" thickTop="1" thickBot="1">
      <c r="A397" s="63" t="str">
        <f t="shared" si="104"/>
        <v/>
      </c>
      <c s="64" t="str">
        <f t="shared" si="91"/>
        <v/>
      </c>
      <c s="65" t="str">
        <f t="shared" si="92"/>
        <v/>
      </c>
      <c s="66" t="str">
        <f t="shared" si="93"/>
        <v/>
      </c>
      <c s="67" t="str">
        <f t="shared" si="94"/>
        <v/>
      </c>
      <c s="67" t="str">
        <f t="shared" si="95"/>
        <v/>
      </c>
      <c s="68" t="str">
        <f t="shared" si="96"/>
        <v/>
      </c>
      <c s="69" t="str">
        <f t="shared" si="97"/>
        <v/>
      </c>
      <c s="99"/>
      <c s="82"/>
      <c s="72" t="str">
        <f t="shared" si="9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05"/>
        <v/>
      </c>
      <c s="81" t="str">
        <f t="shared" si="99"/>
        <v/>
      </c>
      <c s="31" t="str">
        <f t="shared" si="100"/>
        <v/>
      </c>
      <c s="31" t="str">
        <f t="shared" si="101"/>
        <v/>
      </c>
      <c s="31" t="str">
        <f t="shared" si="102"/>
        <v/>
      </c>
      <c s="31" t="str">
        <f t="shared" si="103"/>
        <v/>
      </c>
      <c s="31"/>
      <c s="31"/>
      <c s="33"/>
    </row>
    <row r="398" spans="1:84" ht="21.75" customHeight="1" thickTop="1" thickBot="1">
      <c r="A398" s="63" t="str">
        <f t="shared" si="104"/>
        <v/>
      </c>
      <c s="64" t="str">
        <f t="shared" si="91"/>
        <v/>
      </c>
      <c s="65" t="str">
        <f t="shared" si="92"/>
        <v/>
      </c>
      <c s="66" t="str">
        <f t="shared" si="93"/>
        <v/>
      </c>
      <c s="67" t="str">
        <f t="shared" si="94"/>
        <v/>
      </c>
      <c s="67" t="str">
        <f t="shared" si="95"/>
        <v/>
      </c>
      <c s="68" t="str">
        <f t="shared" si="96"/>
        <v/>
      </c>
      <c s="69" t="str">
        <f t="shared" si="97"/>
        <v/>
      </c>
      <c s="99"/>
      <c s="82"/>
      <c s="72" t="str">
        <f t="shared" si="9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05"/>
        <v/>
      </c>
      <c s="81" t="str">
        <f t="shared" si="99"/>
        <v/>
      </c>
      <c s="31" t="str">
        <f t="shared" si="100"/>
        <v/>
      </c>
      <c s="31" t="str">
        <f t="shared" si="101"/>
        <v/>
      </c>
      <c s="31" t="str">
        <f t="shared" si="102"/>
        <v/>
      </c>
      <c s="31" t="str">
        <f t="shared" si="103"/>
        <v/>
      </c>
      <c s="31"/>
      <c s="31"/>
      <c s="33"/>
    </row>
    <row r="399" spans="1:84" ht="21.75" customHeight="1" thickTop="1" thickBot="1">
      <c r="A399" s="63" t="str">
        <f t="shared" si="104"/>
        <v/>
      </c>
      <c s="64" t="str">
        <f t="shared" si="91"/>
        <v/>
      </c>
      <c s="65" t="str">
        <f t="shared" si="92"/>
        <v/>
      </c>
      <c s="66" t="str">
        <f t="shared" si="93"/>
        <v/>
      </c>
      <c s="67" t="str">
        <f t="shared" si="94"/>
        <v/>
      </c>
      <c s="67" t="str">
        <f t="shared" si="95"/>
        <v/>
      </c>
      <c s="68" t="str">
        <f t="shared" si="96"/>
        <v/>
      </c>
      <c s="69" t="str">
        <f t="shared" si="97"/>
        <v/>
      </c>
      <c s="99"/>
      <c s="82"/>
      <c s="72" t="str">
        <f t="shared" si="9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05"/>
        <v/>
      </c>
      <c s="81" t="str">
        <f t="shared" si="99"/>
        <v/>
      </c>
      <c s="31" t="str">
        <f t="shared" si="100"/>
        <v/>
      </c>
      <c s="31" t="str">
        <f t="shared" si="101"/>
        <v/>
      </c>
      <c s="31" t="str">
        <f t="shared" si="102"/>
        <v/>
      </c>
      <c s="31" t="str">
        <f t="shared" si="103"/>
        <v/>
      </c>
      <c s="31"/>
      <c s="31"/>
      <c s="33"/>
    </row>
    <row r="400" spans="1:84" ht="21.75" customHeight="1" thickTop="1" thickBot="1">
      <c r="A400" s="63" t="str">
        <f t="shared" si="104"/>
        <v/>
      </c>
      <c s="64" t="str">
        <f t="shared" si="91"/>
        <v/>
      </c>
      <c s="65" t="str">
        <f t="shared" si="92"/>
        <v/>
      </c>
      <c s="66" t="str">
        <f t="shared" si="93"/>
        <v/>
      </c>
      <c s="67" t="str">
        <f t="shared" si="94"/>
        <v/>
      </c>
      <c s="67" t="str">
        <f t="shared" si="95"/>
        <v/>
      </c>
      <c s="68" t="str">
        <f t="shared" si="96"/>
        <v/>
      </c>
      <c s="69" t="str">
        <f t="shared" si="97"/>
        <v/>
      </c>
      <c s="99"/>
      <c s="82"/>
      <c s="72" t="str">
        <f t="shared" si="9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05"/>
        <v/>
      </c>
      <c s="81" t="str">
        <f t="shared" si="99"/>
        <v/>
      </c>
      <c s="31" t="str">
        <f t="shared" si="100"/>
        <v/>
      </c>
      <c s="31" t="str">
        <f t="shared" si="101"/>
        <v/>
      </c>
      <c s="31" t="str">
        <f t="shared" si="102"/>
        <v/>
      </c>
      <c s="31" t="str">
        <f t="shared" si="103"/>
        <v/>
      </c>
      <c s="31"/>
      <c s="31"/>
      <c s="33"/>
    </row>
    <row r="401" spans="1:84" ht="21.75" customHeight="1" thickTop="1" thickBot="1">
      <c r="A401" s="63" t="str">
        <f t="shared" si="104"/>
        <v/>
      </c>
      <c s="64" t="str">
        <f t="shared" si="91"/>
        <v/>
      </c>
      <c s="65" t="str">
        <f t="shared" si="92"/>
        <v/>
      </c>
      <c s="66" t="str">
        <f t="shared" si="93"/>
        <v/>
      </c>
      <c s="67" t="str">
        <f t="shared" si="94"/>
        <v/>
      </c>
      <c s="67" t="str">
        <f t="shared" si="95"/>
        <v/>
      </c>
      <c s="68" t="str">
        <f t="shared" si="96"/>
        <v/>
      </c>
      <c s="69" t="str">
        <f t="shared" si="97"/>
        <v/>
      </c>
      <c s="99"/>
      <c s="82"/>
      <c s="72" t="str">
        <f t="shared" si="9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05"/>
        <v/>
      </c>
      <c s="81" t="str">
        <f t="shared" si="99"/>
        <v/>
      </c>
      <c s="31" t="str">
        <f t="shared" si="100"/>
        <v/>
      </c>
      <c s="31" t="str">
        <f t="shared" si="101"/>
        <v/>
      </c>
      <c s="31" t="str">
        <f t="shared" si="102"/>
        <v/>
      </c>
      <c s="31" t="str">
        <f t="shared" si="103"/>
        <v/>
      </c>
      <c s="31"/>
      <c s="31"/>
      <c s="33"/>
    </row>
    <row r="402" spans="1:84" ht="21.75" customHeight="1" thickTop="1" thickBot="1">
      <c r="A402" s="63" t="str">
        <f t="shared" si="104"/>
        <v/>
      </c>
      <c s="64" t="str">
        <f t="shared" si="91"/>
        <v/>
      </c>
      <c s="65" t="str">
        <f t="shared" si="92"/>
        <v/>
      </c>
      <c s="66" t="str">
        <f t="shared" si="93"/>
        <v/>
      </c>
      <c s="67" t="str">
        <f t="shared" si="94"/>
        <v/>
      </c>
      <c s="67" t="str">
        <f t="shared" si="95"/>
        <v/>
      </c>
      <c s="68" t="str">
        <f t="shared" si="96"/>
        <v/>
      </c>
      <c s="69" t="str">
        <f t="shared" si="97"/>
        <v/>
      </c>
      <c s="99"/>
      <c s="82"/>
      <c s="72" t="str">
        <f t="shared" si="9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05"/>
        <v/>
      </c>
      <c s="81" t="str">
        <f t="shared" si="99"/>
        <v/>
      </c>
      <c s="31" t="str">
        <f t="shared" si="100"/>
        <v/>
      </c>
      <c s="31" t="str">
        <f t="shared" si="101"/>
        <v/>
      </c>
      <c s="31" t="str">
        <f t="shared" si="102"/>
        <v/>
      </c>
      <c s="31" t="str">
        <f t="shared" si="103"/>
        <v/>
      </c>
      <c s="31"/>
      <c s="31"/>
      <c s="33"/>
    </row>
    <row r="403" spans="1:84" ht="21.75" customHeight="1" thickTop="1" thickBot="1">
      <c r="A403" s="63" t="str">
        <f t="shared" si="104"/>
        <v/>
      </c>
      <c s="64" t="str">
        <f t="shared" si="91"/>
        <v/>
      </c>
      <c s="65" t="str">
        <f t="shared" si="92"/>
        <v/>
      </c>
      <c s="66" t="str">
        <f t="shared" si="93"/>
        <v/>
      </c>
      <c s="67" t="str">
        <f t="shared" si="94"/>
        <v/>
      </c>
      <c s="67" t="str">
        <f t="shared" si="95"/>
        <v/>
      </c>
      <c s="68" t="str">
        <f t="shared" si="96"/>
        <v/>
      </c>
      <c s="69" t="str">
        <f t="shared" si="97"/>
        <v/>
      </c>
      <c s="99"/>
      <c s="82"/>
      <c s="72" t="str">
        <f t="shared" si="9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05"/>
        <v/>
      </c>
      <c s="81" t="str">
        <f t="shared" si="99"/>
        <v/>
      </c>
      <c s="31" t="str">
        <f t="shared" si="100"/>
        <v/>
      </c>
      <c s="31" t="str">
        <f t="shared" si="101"/>
        <v/>
      </c>
      <c s="31" t="str">
        <f t="shared" si="102"/>
        <v/>
      </c>
      <c s="31" t="str">
        <f t="shared" si="103"/>
        <v/>
      </c>
      <c s="31"/>
      <c s="31"/>
      <c s="33"/>
    </row>
    <row r="404" spans="1:84" ht="21.75" customHeight="1" thickTop="1" thickBot="1">
      <c r="A404" s="63" t="str">
        <f t="shared" si="104"/>
        <v/>
      </c>
      <c s="64" t="str">
        <f t="shared" si="91"/>
        <v/>
      </c>
      <c s="65" t="str">
        <f t="shared" si="92"/>
        <v/>
      </c>
      <c s="66" t="str">
        <f t="shared" si="93"/>
        <v/>
      </c>
      <c s="67" t="str">
        <f t="shared" si="94"/>
        <v/>
      </c>
      <c s="67" t="str">
        <f t="shared" si="95"/>
        <v/>
      </c>
      <c s="68" t="str">
        <f t="shared" si="96"/>
        <v/>
      </c>
      <c s="69" t="str">
        <f t="shared" si="97"/>
        <v/>
      </c>
      <c s="99"/>
      <c s="82"/>
      <c s="72" t="str">
        <f t="shared" si="9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05"/>
        <v/>
      </c>
      <c s="81" t="str">
        <f t="shared" si="99"/>
        <v/>
      </c>
      <c s="31" t="str">
        <f t="shared" si="100"/>
        <v/>
      </c>
      <c s="31" t="str">
        <f t="shared" si="101"/>
        <v/>
      </c>
      <c s="31" t="str">
        <f t="shared" si="102"/>
        <v/>
      </c>
      <c s="31" t="str">
        <f t="shared" si="103"/>
        <v/>
      </c>
      <c s="31"/>
      <c s="31"/>
      <c s="33"/>
    </row>
    <row r="405" spans="1:84" ht="21.75" customHeight="1" thickTop="1" thickBot="1">
      <c r="A405" s="63" t="str">
        <f t="shared" si="104"/>
        <v/>
      </c>
      <c s="64" t="str">
        <f t="shared" si="91"/>
        <v/>
      </c>
      <c s="65" t="str">
        <f t="shared" si="92"/>
        <v/>
      </c>
      <c s="66" t="str">
        <f t="shared" si="93"/>
        <v/>
      </c>
      <c s="67" t="str">
        <f t="shared" si="94"/>
        <v/>
      </c>
      <c s="67" t="str">
        <f t="shared" si="95"/>
        <v/>
      </c>
      <c s="68" t="str">
        <f t="shared" si="96"/>
        <v/>
      </c>
      <c s="69" t="str">
        <f t="shared" si="97"/>
        <v/>
      </c>
      <c s="99"/>
      <c s="82"/>
      <c s="72" t="str">
        <f t="shared" si="9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05"/>
        <v/>
      </c>
      <c s="81" t="str">
        <f t="shared" si="99"/>
        <v/>
      </c>
      <c s="31" t="str">
        <f t="shared" si="100"/>
        <v/>
      </c>
      <c s="31" t="str">
        <f t="shared" si="101"/>
        <v/>
      </c>
      <c s="31" t="str">
        <f t="shared" si="102"/>
        <v/>
      </c>
      <c s="31" t="str">
        <f t="shared" si="103"/>
        <v/>
      </c>
      <c s="31"/>
      <c s="31"/>
      <c s="33"/>
    </row>
    <row r="406" spans="1:84" ht="21.75" customHeight="1" thickTop="1" thickBot="1">
      <c r="A406" s="63" t="str">
        <f t="shared" si="104"/>
        <v/>
      </c>
      <c s="64" t="str">
        <f t="shared" si="91"/>
        <v/>
      </c>
      <c s="65" t="str">
        <f t="shared" si="92"/>
        <v/>
      </c>
      <c s="66" t="str">
        <f t="shared" si="93"/>
        <v/>
      </c>
      <c s="67" t="str">
        <f t="shared" si="94"/>
        <v/>
      </c>
      <c s="67" t="str">
        <f t="shared" si="95"/>
        <v/>
      </c>
      <c s="68" t="str">
        <f t="shared" si="96"/>
        <v/>
      </c>
      <c s="69" t="str">
        <f t="shared" si="97"/>
        <v/>
      </c>
      <c s="99"/>
      <c s="82"/>
      <c s="72" t="str">
        <f t="shared" si="9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05"/>
        <v/>
      </c>
      <c s="81" t="str">
        <f t="shared" si="99"/>
        <v/>
      </c>
      <c s="31" t="str">
        <f t="shared" si="100"/>
        <v/>
      </c>
      <c s="31" t="str">
        <f t="shared" si="101"/>
        <v/>
      </c>
      <c s="31" t="str">
        <f t="shared" si="102"/>
        <v/>
      </c>
      <c s="31" t="str">
        <f t="shared" si="103"/>
        <v/>
      </c>
      <c s="31"/>
      <c s="31"/>
      <c s="33"/>
    </row>
    <row r="407" spans="1:84" ht="21.75" customHeight="1" thickTop="1" thickBot="1">
      <c r="A407" s="63" t="str">
        <f t="shared" si="104"/>
        <v/>
      </c>
      <c s="64" t="str">
        <f t="shared" si="91"/>
        <v/>
      </c>
      <c s="65" t="str">
        <f t="shared" si="92"/>
        <v/>
      </c>
      <c s="66" t="str">
        <f t="shared" si="93"/>
        <v/>
      </c>
      <c s="67" t="str">
        <f t="shared" si="94"/>
        <v/>
      </c>
      <c s="67" t="str">
        <f t="shared" si="95"/>
        <v/>
      </c>
      <c s="68" t="str">
        <f t="shared" si="96"/>
        <v/>
      </c>
      <c s="69" t="str">
        <f t="shared" si="97"/>
        <v/>
      </c>
      <c s="99"/>
      <c s="82"/>
      <c s="72" t="str">
        <f t="shared" si="9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05"/>
        <v/>
      </c>
      <c s="81" t="str">
        <f t="shared" si="99"/>
        <v/>
      </c>
      <c s="31" t="str">
        <f t="shared" si="100"/>
        <v/>
      </c>
      <c s="31" t="str">
        <f t="shared" si="101"/>
        <v/>
      </c>
      <c s="31" t="str">
        <f t="shared" si="102"/>
        <v/>
      </c>
      <c s="31" t="str">
        <f t="shared" si="103"/>
        <v/>
      </c>
      <c s="31"/>
      <c s="31"/>
      <c s="33"/>
    </row>
    <row r="408" spans="1:84" ht="21.75" customHeight="1" thickTop="1" thickBot="1">
      <c r="A408" s="63" t="str">
        <f t="shared" si="104"/>
        <v/>
      </c>
      <c s="64" t="str">
        <f t="shared" si="91"/>
        <v/>
      </c>
      <c s="65" t="str">
        <f t="shared" si="92"/>
        <v/>
      </c>
      <c s="66" t="str">
        <f t="shared" si="93"/>
        <v/>
      </c>
      <c s="67" t="str">
        <f t="shared" si="94"/>
        <v/>
      </c>
      <c s="67" t="str">
        <f t="shared" si="95"/>
        <v/>
      </c>
      <c s="68" t="str">
        <f t="shared" si="96"/>
        <v/>
      </c>
      <c s="69" t="str">
        <f t="shared" si="97"/>
        <v/>
      </c>
      <c s="99"/>
      <c s="82"/>
      <c s="72" t="str">
        <f t="shared" si="9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05"/>
        <v/>
      </c>
      <c s="81" t="str">
        <f t="shared" si="99"/>
        <v/>
      </c>
      <c s="31" t="str">
        <f t="shared" si="100"/>
        <v/>
      </c>
      <c s="31" t="str">
        <f t="shared" si="101"/>
        <v/>
      </c>
      <c s="31" t="str">
        <f t="shared" si="102"/>
        <v/>
      </c>
      <c s="31" t="str">
        <f t="shared" si="103"/>
        <v/>
      </c>
      <c s="31"/>
      <c s="31"/>
      <c s="33"/>
    </row>
    <row r="409" spans="1:84" s="100" customFormat="1" ht="21.75" customHeight="1" thickTop="1" thickBot="1">
      <c r="A409" s="63" t="str">
        <f t="shared" si="104"/>
        <v/>
      </c>
      <c s="64" t="str">
        <f t="shared" si="91"/>
        <v/>
      </c>
      <c s="65" t="str">
        <f t="shared" si="92"/>
        <v/>
      </c>
      <c s="66" t="str">
        <f t="shared" si="93"/>
        <v/>
      </c>
      <c s="67" t="str">
        <f t="shared" si="94"/>
        <v/>
      </c>
      <c s="67" t="str">
        <f t="shared" si="95"/>
        <v/>
      </c>
      <c s="68" t="str">
        <f t="shared" si="96"/>
        <v/>
      </c>
      <c s="69" t="str">
        <f t="shared" si="97"/>
        <v/>
      </c>
      <c s="99"/>
      <c s="82"/>
      <c s="72" t="str">
        <f t="shared" si="9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05"/>
        <v/>
      </c>
      <c s="81" t="str">
        <f t="shared" si="99"/>
        <v/>
      </c>
      <c s="31" t="str">
        <f t="shared" si="100"/>
        <v/>
      </c>
      <c s="31" t="str">
        <f t="shared" si="101"/>
        <v/>
      </c>
      <c s="31" t="str">
        <f t="shared" si="102"/>
        <v/>
      </c>
      <c s="31" t="str">
        <f t="shared" si="103"/>
        <v/>
      </c>
      <c s="31"/>
      <c s="31"/>
      <c s="33"/>
    </row>
    <row r="410" spans="1:84" s="100" customFormat="1" ht="21.75" customHeight="1" thickTop="1" thickBot="1">
      <c r="A410" s="63" t="str">
        <f t="shared" si="104"/>
        <v/>
      </c>
      <c s="64" t="str">
        <f t="shared" si="91"/>
        <v/>
      </c>
      <c s="65" t="str">
        <f t="shared" si="92"/>
        <v/>
      </c>
      <c s="66" t="str">
        <f t="shared" si="93"/>
        <v/>
      </c>
      <c s="67" t="str">
        <f t="shared" si="94"/>
        <v/>
      </c>
      <c s="67" t="str">
        <f t="shared" si="95"/>
        <v/>
      </c>
      <c s="68" t="str">
        <f t="shared" si="96"/>
        <v/>
      </c>
      <c s="69" t="str">
        <f t="shared" si="97"/>
        <v/>
      </c>
      <c s="99"/>
      <c s="82"/>
      <c s="72" t="str">
        <f t="shared" si="9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05"/>
        <v/>
      </c>
      <c s="81" t="str">
        <f t="shared" si="99"/>
        <v/>
      </c>
      <c s="31" t="str">
        <f t="shared" si="100"/>
        <v/>
      </c>
      <c s="31" t="str">
        <f t="shared" si="101"/>
        <v/>
      </c>
      <c s="31" t="str">
        <f t="shared" si="102"/>
        <v/>
      </c>
      <c s="31" t="str">
        <f t="shared" si="103"/>
        <v/>
      </c>
      <c s="31"/>
      <c s="31"/>
      <c s="33"/>
    </row>
    <row r="411" spans="1:84" s="100" customFormat="1" ht="21.75" customHeight="1" thickTop="1" thickBot="1">
      <c r="A411" s="63" t="str">
        <f t="shared" si="104"/>
        <v/>
      </c>
      <c s="64" t="str">
        <f t="shared" si="91"/>
        <v/>
      </c>
      <c s="65" t="str">
        <f t="shared" si="92"/>
        <v/>
      </c>
      <c s="66" t="str">
        <f t="shared" si="93"/>
        <v/>
      </c>
      <c s="67" t="str">
        <f t="shared" si="94"/>
        <v/>
      </c>
      <c s="67" t="str">
        <f t="shared" si="95"/>
        <v/>
      </c>
      <c s="68" t="str">
        <f t="shared" si="96"/>
        <v/>
      </c>
      <c s="69" t="str">
        <f t="shared" si="97"/>
        <v/>
      </c>
      <c s="99"/>
      <c s="82"/>
      <c s="72" t="str">
        <f t="shared" si="9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05"/>
        <v/>
      </c>
      <c s="81" t="str">
        <f t="shared" si="99"/>
        <v/>
      </c>
      <c s="31" t="str">
        <f t="shared" si="100"/>
        <v/>
      </c>
      <c s="31" t="str">
        <f t="shared" si="101"/>
        <v/>
      </c>
      <c s="31" t="str">
        <f t="shared" si="102"/>
        <v/>
      </c>
      <c s="31" t="str">
        <f t="shared" si="103"/>
        <v/>
      </c>
      <c s="31"/>
      <c s="31"/>
      <c s="33"/>
    </row>
    <row r="412" spans="1:84" s="100" customFormat="1" ht="21.75" customHeight="1" thickTop="1" thickBot="1">
      <c r="A412" s="63" t="str">
        <f t="shared" si="104"/>
        <v/>
      </c>
      <c s="64" t="str">
        <f t="shared" si="91"/>
        <v/>
      </c>
      <c s="65" t="str">
        <f t="shared" si="92"/>
        <v/>
      </c>
      <c s="66" t="str">
        <f t="shared" si="93"/>
        <v/>
      </c>
      <c s="67" t="str">
        <f t="shared" si="94"/>
        <v/>
      </c>
      <c s="67" t="str">
        <f t="shared" si="95"/>
        <v/>
      </c>
      <c s="68" t="str">
        <f t="shared" si="96"/>
        <v/>
      </c>
      <c s="69" t="str">
        <f t="shared" si="97"/>
        <v/>
      </c>
      <c s="99"/>
      <c s="82"/>
      <c s="72" t="str">
        <f t="shared" si="9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05"/>
        <v/>
      </c>
      <c s="81" t="str">
        <f t="shared" si="99"/>
        <v/>
      </c>
      <c s="31" t="str">
        <f t="shared" si="100"/>
        <v/>
      </c>
      <c s="31" t="str">
        <f t="shared" si="101"/>
        <v/>
      </c>
      <c s="31" t="str">
        <f t="shared" si="102"/>
        <v/>
      </c>
      <c s="31" t="str">
        <f t="shared" si="103"/>
        <v/>
      </c>
      <c s="31"/>
      <c s="31"/>
      <c s="33"/>
    </row>
    <row r="413" spans="1:84" s="100" customFormat="1" ht="21.75" customHeight="1" thickTop="1" thickBot="1">
      <c r="A413" s="63" t="str">
        <f t="shared" si="104"/>
        <v/>
      </c>
      <c s="64" t="str">
        <f t="shared" si="91"/>
        <v/>
      </c>
      <c s="65" t="str">
        <f t="shared" si="92"/>
        <v/>
      </c>
      <c s="66" t="str">
        <f t="shared" si="93"/>
        <v/>
      </c>
      <c s="67" t="str">
        <f t="shared" si="94"/>
        <v/>
      </c>
      <c s="67" t="str">
        <f t="shared" si="95"/>
        <v/>
      </c>
      <c s="68" t="str">
        <f t="shared" si="96"/>
        <v/>
      </c>
      <c s="69" t="str">
        <f t="shared" si="97"/>
        <v/>
      </c>
      <c s="99"/>
      <c s="82"/>
      <c s="72" t="str">
        <f t="shared" si="9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05"/>
        <v/>
      </c>
      <c s="81" t="str">
        <f t="shared" si="99"/>
        <v/>
      </c>
      <c s="31" t="str">
        <f t="shared" si="100"/>
        <v/>
      </c>
      <c s="31" t="str">
        <f t="shared" si="101"/>
        <v/>
      </c>
      <c s="31" t="str">
        <f t="shared" si="102"/>
        <v/>
      </c>
      <c s="31" t="str">
        <f t="shared" si="103"/>
        <v/>
      </c>
      <c s="31"/>
      <c s="31"/>
      <c s="33"/>
    </row>
    <row r="414" spans="1:84" s="100" customFormat="1" ht="21.75" customHeight="1" thickTop="1" thickBot="1">
      <c r="A414" s="63" t="str">
        <f t="shared" si="104"/>
        <v/>
      </c>
      <c s="64" t="str">
        <f t="shared" si="91"/>
        <v/>
      </c>
      <c s="65" t="str">
        <f t="shared" si="92"/>
        <v/>
      </c>
      <c s="66" t="str">
        <f t="shared" si="93"/>
        <v/>
      </c>
      <c s="67" t="str">
        <f t="shared" si="94"/>
        <v/>
      </c>
      <c s="67" t="str">
        <f t="shared" si="95"/>
        <v/>
      </c>
      <c s="68" t="str">
        <f t="shared" si="96"/>
        <v/>
      </c>
      <c s="69" t="str">
        <f t="shared" si="97"/>
        <v/>
      </c>
      <c s="99"/>
      <c s="82"/>
      <c s="72" t="str">
        <f t="shared" si="9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05"/>
        <v/>
      </c>
      <c s="81" t="str">
        <f t="shared" si="99"/>
        <v/>
      </c>
      <c s="31" t="str">
        <f t="shared" si="100"/>
        <v/>
      </c>
      <c s="31" t="str">
        <f t="shared" si="101"/>
        <v/>
      </c>
      <c s="31" t="str">
        <f t="shared" si="102"/>
        <v/>
      </c>
      <c s="31" t="str">
        <f t="shared" si="103"/>
        <v/>
      </c>
      <c s="31"/>
      <c s="31"/>
      <c s="33"/>
    </row>
    <row r="415" spans="1:84" s="100" customFormat="1" ht="21.75" customHeight="1" thickTop="1" thickBot="1">
      <c r="A415" s="63" t="str">
        <f t="shared" si="104"/>
        <v/>
      </c>
      <c s="64" t="str">
        <f t="shared" si="91"/>
        <v/>
      </c>
      <c s="65" t="str">
        <f t="shared" si="92"/>
        <v/>
      </c>
      <c s="66" t="str">
        <f t="shared" si="93"/>
        <v/>
      </c>
      <c s="67" t="str">
        <f t="shared" si="94"/>
        <v/>
      </c>
      <c s="67" t="str">
        <f t="shared" si="95"/>
        <v/>
      </c>
      <c s="68" t="str">
        <f t="shared" si="96"/>
        <v/>
      </c>
      <c s="69" t="str">
        <f t="shared" si="97"/>
        <v/>
      </c>
      <c s="99"/>
      <c s="82"/>
      <c s="72" t="str">
        <f t="shared" si="9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05"/>
        <v/>
      </c>
      <c s="81" t="str">
        <f t="shared" si="99"/>
        <v/>
      </c>
      <c s="31" t="str">
        <f t="shared" si="100"/>
        <v/>
      </c>
      <c s="31" t="str">
        <f t="shared" si="101"/>
        <v/>
      </c>
      <c s="31" t="str">
        <f t="shared" si="102"/>
        <v/>
      </c>
      <c s="31" t="str">
        <f t="shared" si="103"/>
        <v/>
      </c>
      <c s="31"/>
      <c s="31"/>
      <c s="33"/>
    </row>
    <row r="416" spans="1:84" s="100" customFormat="1" ht="21.75" customHeight="1" thickTop="1" thickBot="1">
      <c r="A416" s="63" t="str">
        <f t="shared" si="104"/>
        <v/>
      </c>
      <c s="64" t="str">
        <f t="shared" si="91"/>
        <v/>
      </c>
      <c s="65" t="str">
        <f t="shared" si="92"/>
        <v/>
      </c>
      <c s="66" t="str">
        <f t="shared" si="93"/>
        <v/>
      </c>
      <c s="67" t="str">
        <f t="shared" si="94"/>
        <v/>
      </c>
      <c s="67" t="str">
        <f t="shared" si="95"/>
        <v/>
      </c>
      <c s="68" t="str">
        <f t="shared" si="96"/>
        <v/>
      </c>
      <c s="69" t="str">
        <f t="shared" si="97"/>
        <v/>
      </c>
      <c s="99"/>
      <c s="82"/>
      <c s="72" t="str">
        <f t="shared" si="9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05"/>
        <v/>
      </c>
      <c s="81" t="str">
        <f t="shared" si="99"/>
        <v/>
      </c>
      <c s="31" t="str">
        <f t="shared" si="100"/>
        <v/>
      </c>
      <c s="31" t="str">
        <f t="shared" si="101"/>
        <v/>
      </c>
      <c s="31" t="str">
        <f t="shared" si="102"/>
        <v/>
      </c>
      <c s="31" t="str">
        <f t="shared" si="103"/>
        <v/>
      </c>
      <c s="31"/>
      <c s="31"/>
      <c s="33"/>
    </row>
    <row r="417" spans="1:84" s="100" customFormat="1" ht="21.75" customHeight="1" thickTop="1" thickBot="1">
      <c r="A417" s="63" t="str">
        <f t="shared" si="104"/>
        <v/>
      </c>
      <c s="64" t="str">
        <f t="shared" si="91"/>
        <v/>
      </c>
      <c s="65" t="str">
        <f t="shared" si="92"/>
        <v/>
      </c>
      <c s="66" t="str">
        <f t="shared" si="93"/>
        <v/>
      </c>
      <c s="67" t="str">
        <f t="shared" si="94"/>
        <v/>
      </c>
      <c s="67" t="str">
        <f t="shared" si="95"/>
        <v/>
      </c>
      <c s="68" t="str">
        <f t="shared" si="96"/>
        <v/>
      </c>
      <c s="69" t="str">
        <f t="shared" si="97"/>
        <v/>
      </c>
      <c s="99"/>
      <c s="82"/>
      <c s="72" t="str">
        <f t="shared" si="9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05"/>
        <v/>
      </c>
      <c s="81" t="str">
        <f t="shared" si="99"/>
        <v/>
      </c>
      <c s="31" t="str">
        <f t="shared" si="100"/>
        <v/>
      </c>
      <c s="31" t="str">
        <f t="shared" si="101"/>
        <v/>
      </c>
      <c s="31" t="str">
        <f t="shared" si="102"/>
        <v/>
      </c>
      <c s="31" t="str">
        <f t="shared" si="103"/>
        <v/>
      </c>
      <c s="31"/>
      <c s="31"/>
      <c s="33"/>
    </row>
    <row r="418" spans="1:84" s="100" customFormat="1" ht="21.75" customHeight="1" thickTop="1" thickBot="1">
      <c r="A418" s="63" t="str">
        <f t="shared" si="104"/>
        <v/>
      </c>
      <c s="64" t="str">
        <f t="shared" si="91"/>
        <v/>
      </c>
      <c s="65" t="str">
        <f t="shared" si="92"/>
        <v/>
      </c>
      <c s="66" t="str">
        <f t="shared" si="93"/>
        <v/>
      </c>
      <c s="67" t="str">
        <f t="shared" si="94"/>
        <v/>
      </c>
      <c s="67" t="str">
        <f t="shared" si="95"/>
        <v/>
      </c>
      <c s="68" t="str">
        <f t="shared" si="96"/>
        <v/>
      </c>
      <c s="69" t="str">
        <f t="shared" si="97"/>
        <v/>
      </c>
      <c s="99"/>
      <c s="82"/>
      <c s="72" t="str">
        <f t="shared" si="9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05"/>
        <v/>
      </c>
      <c s="81" t="str">
        <f t="shared" si="99"/>
        <v/>
      </c>
      <c s="31" t="str">
        <f t="shared" si="100"/>
        <v/>
      </c>
      <c s="31" t="str">
        <f t="shared" si="101"/>
        <v/>
      </c>
      <c s="31" t="str">
        <f t="shared" si="102"/>
        <v/>
      </c>
      <c s="31" t="str">
        <f t="shared" si="103"/>
        <v/>
      </c>
      <c s="31"/>
      <c s="31"/>
      <c s="33"/>
    </row>
    <row r="419" spans="1:84" s="100" customFormat="1" ht="21.75" customHeight="1" thickTop="1" thickBot="1">
      <c r="A419" s="63" t="str">
        <f t="shared" si="104"/>
        <v/>
      </c>
      <c s="64" t="str">
        <f t="shared" si="91"/>
        <v/>
      </c>
      <c s="65" t="str">
        <f t="shared" si="92"/>
        <v/>
      </c>
      <c s="66" t="str">
        <f t="shared" si="93"/>
        <v/>
      </c>
      <c s="67" t="str">
        <f t="shared" si="94"/>
        <v/>
      </c>
      <c s="67" t="str">
        <f t="shared" si="95"/>
        <v/>
      </c>
      <c s="68" t="str">
        <f t="shared" si="96"/>
        <v/>
      </c>
      <c s="69" t="str">
        <f t="shared" si="97"/>
        <v/>
      </c>
      <c s="99"/>
      <c s="82"/>
      <c s="72" t="str">
        <f t="shared" si="9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05"/>
        <v/>
      </c>
      <c s="81" t="str">
        <f t="shared" si="99"/>
        <v/>
      </c>
      <c s="31" t="str">
        <f t="shared" si="100"/>
        <v/>
      </c>
      <c s="31" t="str">
        <f t="shared" si="101"/>
        <v/>
      </c>
      <c s="31" t="str">
        <f t="shared" si="102"/>
        <v/>
      </c>
      <c s="31" t="str">
        <f t="shared" si="103"/>
        <v/>
      </c>
      <c s="31"/>
      <c s="31"/>
      <c s="33"/>
    </row>
    <row r="420" spans="1:84" s="100" customFormat="1" ht="21.75" customHeight="1" thickTop="1" thickBot="1">
      <c r="A420" s="63" t="str">
        <f t="shared" si="104"/>
        <v/>
      </c>
      <c s="64" t="str">
        <f t="shared" si="91"/>
        <v/>
      </c>
      <c s="65" t="str">
        <f t="shared" si="92"/>
        <v/>
      </c>
      <c s="66" t="str">
        <f t="shared" si="93"/>
        <v/>
      </c>
      <c s="67" t="str">
        <f t="shared" si="94"/>
        <v/>
      </c>
      <c s="67" t="str">
        <f t="shared" si="95"/>
        <v/>
      </c>
      <c s="68" t="str">
        <f t="shared" si="96"/>
        <v/>
      </c>
      <c s="69" t="str">
        <f t="shared" si="97"/>
        <v/>
      </c>
      <c s="99"/>
      <c s="82"/>
      <c s="72" t="str">
        <f t="shared" si="9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05"/>
        <v/>
      </c>
      <c s="81" t="str">
        <f t="shared" si="99"/>
        <v/>
      </c>
      <c s="31" t="str">
        <f t="shared" si="100"/>
        <v/>
      </c>
      <c s="31" t="str">
        <f t="shared" si="101"/>
        <v/>
      </c>
      <c s="31" t="str">
        <f t="shared" si="102"/>
        <v/>
      </c>
      <c s="31" t="str">
        <f t="shared" si="103"/>
        <v/>
      </c>
      <c s="31"/>
      <c s="31"/>
      <c s="33"/>
    </row>
    <row r="421" spans="1:84" s="100" customFormat="1" ht="21.75" customHeight="1" thickTop="1" thickBot="1">
      <c r="A421" s="63" t="str">
        <f t="shared" si="104"/>
        <v/>
      </c>
      <c s="64" t="str">
        <f t="shared" si="91"/>
        <v/>
      </c>
      <c s="65" t="str">
        <f t="shared" si="92"/>
        <v/>
      </c>
      <c s="66" t="str">
        <f t="shared" si="93"/>
        <v/>
      </c>
      <c s="67" t="str">
        <f t="shared" si="94"/>
        <v/>
      </c>
      <c s="67" t="str">
        <f t="shared" si="95"/>
        <v/>
      </c>
      <c s="68" t="str">
        <f t="shared" si="96"/>
        <v/>
      </c>
      <c s="69" t="str">
        <f t="shared" si="97"/>
        <v/>
      </c>
      <c s="99"/>
      <c s="82"/>
      <c s="72" t="str">
        <f t="shared" si="9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05"/>
        <v/>
      </c>
      <c s="81" t="str">
        <f t="shared" si="99"/>
        <v/>
      </c>
      <c s="31" t="str">
        <f t="shared" si="100"/>
        <v/>
      </c>
      <c s="31" t="str">
        <f t="shared" si="101"/>
        <v/>
      </c>
      <c s="31" t="str">
        <f t="shared" si="102"/>
        <v/>
      </c>
      <c s="31" t="str">
        <f t="shared" si="103"/>
        <v/>
      </c>
      <c s="31"/>
      <c s="31"/>
      <c s="33"/>
    </row>
    <row r="422" spans="1:84" s="100" customFormat="1" ht="21.75" customHeight="1" thickTop="1" thickBot="1">
      <c r="A422" s="63" t="str">
        <f t="shared" si="104"/>
        <v/>
      </c>
      <c s="64" t="str">
        <f t="shared" si="91"/>
        <v/>
      </c>
      <c s="65" t="str">
        <f t="shared" si="92"/>
        <v/>
      </c>
      <c s="66" t="str">
        <f t="shared" si="93"/>
        <v/>
      </c>
      <c s="67" t="str">
        <f t="shared" si="94"/>
        <v/>
      </c>
      <c s="67" t="str">
        <f t="shared" si="95"/>
        <v/>
      </c>
      <c s="68" t="str">
        <f t="shared" si="96"/>
        <v/>
      </c>
      <c s="69" t="str">
        <f t="shared" si="97"/>
        <v/>
      </c>
      <c s="99"/>
      <c s="82"/>
      <c s="72" t="str">
        <f t="shared" si="9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05"/>
        <v/>
      </c>
      <c s="81" t="str">
        <f t="shared" si="99"/>
        <v/>
      </c>
      <c s="31" t="str">
        <f t="shared" si="100"/>
        <v/>
      </c>
      <c s="31" t="str">
        <f t="shared" si="101"/>
        <v/>
      </c>
      <c s="31" t="str">
        <f t="shared" si="102"/>
        <v/>
      </c>
      <c s="31" t="str">
        <f t="shared" si="103"/>
        <v/>
      </c>
      <c s="31"/>
      <c s="31"/>
      <c s="33"/>
    </row>
    <row r="423" spans="1:84" s="100" customFormat="1" ht="21.75" customHeight="1" thickTop="1" thickBot="1">
      <c r="A423" s="63" t="str">
        <f t="shared" si="104"/>
        <v/>
      </c>
      <c s="64" t="str">
        <f t="shared" si="91"/>
        <v/>
      </c>
      <c s="65" t="str">
        <f t="shared" si="92"/>
        <v/>
      </c>
      <c s="66" t="str">
        <f t="shared" si="93"/>
        <v/>
      </c>
      <c s="67" t="str">
        <f t="shared" si="94"/>
        <v/>
      </c>
      <c s="67" t="str">
        <f t="shared" si="95"/>
        <v/>
      </c>
      <c s="68" t="str">
        <f t="shared" si="96"/>
        <v/>
      </c>
      <c s="69" t="str">
        <f t="shared" si="97"/>
        <v/>
      </c>
      <c s="99"/>
      <c s="82"/>
      <c s="72" t="str">
        <f t="shared" si="9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05"/>
        <v/>
      </c>
      <c s="81" t="str">
        <f t="shared" si="99"/>
        <v/>
      </c>
      <c s="31" t="str">
        <f t="shared" si="100"/>
        <v/>
      </c>
      <c s="31" t="str">
        <f t="shared" si="101"/>
        <v/>
      </c>
      <c s="31" t="str">
        <f t="shared" si="102"/>
        <v/>
      </c>
      <c s="31" t="str">
        <f t="shared" si="103"/>
        <v/>
      </c>
      <c s="31"/>
      <c s="31"/>
      <c s="33"/>
    </row>
    <row r="424" spans="1:84" s="100" customFormat="1" ht="21.75" customHeight="1" thickTop="1" thickBot="1">
      <c r="A424" s="63" t="str">
        <f t="shared" si="104"/>
        <v/>
      </c>
      <c s="64" t="str">
        <f t="shared" si="91"/>
        <v/>
      </c>
      <c s="65" t="str">
        <f t="shared" si="92"/>
        <v/>
      </c>
      <c s="66" t="str">
        <f t="shared" si="93"/>
        <v/>
      </c>
      <c s="67" t="str">
        <f t="shared" si="94"/>
        <v/>
      </c>
      <c s="67" t="str">
        <f t="shared" si="95"/>
        <v/>
      </c>
      <c s="68" t="str">
        <f t="shared" si="96"/>
        <v/>
      </c>
      <c s="69" t="str">
        <f t="shared" si="97"/>
        <v/>
      </c>
      <c s="99"/>
      <c s="82"/>
      <c s="72" t="str">
        <f t="shared" si="9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05"/>
        <v/>
      </c>
      <c s="81" t="str">
        <f t="shared" si="99"/>
        <v/>
      </c>
      <c s="31" t="str">
        <f t="shared" si="100"/>
        <v/>
      </c>
      <c s="31" t="str">
        <f t="shared" si="101"/>
        <v/>
      </c>
      <c s="31" t="str">
        <f t="shared" si="102"/>
        <v/>
      </c>
      <c s="31" t="str">
        <f t="shared" si="103"/>
        <v/>
      </c>
      <c s="31"/>
      <c s="31"/>
      <c s="33"/>
    </row>
    <row r="425" spans="1:84" s="100" customFormat="1" ht="21.75" customHeight="1" thickTop="1" thickBot="1">
      <c r="A425" s="63" t="str">
        <f t="shared" si="104"/>
        <v/>
      </c>
      <c s="64" t="str">
        <f t="shared" si="91"/>
        <v/>
      </c>
      <c s="65" t="str">
        <f t="shared" si="92"/>
        <v/>
      </c>
      <c s="66" t="str">
        <f t="shared" si="93"/>
        <v/>
      </c>
      <c s="67" t="str">
        <f t="shared" si="94"/>
        <v/>
      </c>
      <c s="67" t="str">
        <f t="shared" si="95"/>
        <v/>
      </c>
      <c s="68" t="str">
        <f t="shared" si="96"/>
        <v/>
      </c>
      <c s="69" t="str">
        <f t="shared" si="97"/>
        <v/>
      </c>
      <c s="99"/>
      <c s="82"/>
      <c s="72" t="str">
        <f t="shared" si="9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05"/>
        <v/>
      </c>
      <c s="81" t="str">
        <f t="shared" si="99"/>
        <v/>
      </c>
      <c s="31" t="str">
        <f t="shared" si="100"/>
        <v/>
      </c>
      <c s="31" t="str">
        <f t="shared" si="101"/>
        <v/>
      </c>
      <c s="31" t="str">
        <f t="shared" si="102"/>
        <v/>
      </c>
      <c s="31" t="str">
        <f t="shared" si="103"/>
        <v/>
      </c>
      <c s="31"/>
      <c s="31"/>
      <c s="33"/>
    </row>
    <row r="426" spans="1:84" s="100" customFormat="1" ht="21.75" customHeight="1" thickTop="1" thickBot="1">
      <c r="A426" s="63" t="str">
        <f t="shared" si="104"/>
        <v/>
      </c>
      <c s="64" t="str">
        <f t="shared" si="91"/>
        <v/>
      </c>
      <c s="65" t="str">
        <f t="shared" si="92"/>
        <v/>
      </c>
      <c s="66" t="str">
        <f t="shared" si="93"/>
        <v/>
      </c>
      <c s="67" t="str">
        <f t="shared" si="94"/>
        <v/>
      </c>
      <c s="67" t="str">
        <f t="shared" si="95"/>
        <v/>
      </c>
      <c s="68" t="str">
        <f t="shared" si="96"/>
        <v/>
      </c>
      <c s="69" t="str">
        <f t="shared" si="97"/>
        <v/>
      </c>
      <c s="99"/>
      <c s="82"/>
      <c s="72" t="str">
        <f t="shared" si="9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05"/>
        <v/>
      </c>
      <c s="81" t="str">
        <f t="shared" si="99"/>
        <v/>
      </c>
      <c s="31" t="str">
        <f t="shared" si="100"/>
        <v/>
      </c>
      <c s="31" t="str">
        <f t="shared" si="101"/>
        <v/>
      </c>
      <c s="31" t="str">
        <f t="shared" si="102"/>
        <v/>
      </c>
      <c s="31" t="str">
        <f t="shared" si="103"/>
        <v/>
      </c>
      <c s="31"/>
      <c s="31"/>
      <c s="33"/>
    </row>
    <row r="427" spans="1:84" s="100" customFormat="1" ht="21.75" customHeight="1" thickTop="1" thickBot="1">
      <c r="A427" s="63" t="str">
        <f t="shared" si="104"/>
        <v/>
      </c>
      <c s="64" t="str">
        <f t="shared" si="91"/>
        <v/>
      </c>
      <c s="65" t="str">
        <f t="shared" si="92"/>
        <v/>
      </c>
      <c s="66" t="str">
        <f t="shared" si="93"/>
        <v/>
      </c>
      <c s="67" t="str">
        <f t="shared" si="94"/>
        <v/>
      </c>
      <c s="67" t="str">
        <f t="shared" si="95"/>
        <v/>
      </c>
      <c s="68" t="str">
        <f t="shared" si="96"/>
        <v/>
      </c>
      <c s="69" t="str">
        <f t="shared" si="97"/>
        <v/>
      </c>
      <c s="99"/>
      <c s="82"/>
      <c s="72" t="str">
        <f t="shared" si="9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05"/>
        <v/>
      </c>
      <c s="81" t="str">
        <f t="shared" si="99"/>
        <v/>
      </c>
      <c s="31" t="str">
        <f t="shared" si="100"/>
        <v/>
      </c>
      <c s="31" t="str">
        <f t="shared" si="101"/>
        <v/>
      </c>
      <c s="31" t="str">
        <f t="shared" si="102"/>
        <v/>
      </c>
      <c s="31" t="str">
        <f t="shared" si="103"/>
        <v/>
      </c>
      <c s="31"/>
      <c s="31"/>
      <c s="33"/>
    </row>
    <row r="428" spans="1:84" s="100" customFormat="1" ht="21.75" customHeight="1" thickTop="1" thickBot="1">
      <c r="A428" s="63" t="str">
        <f t="shared" si="104"/>
        <v/>
      </c>
      <c s="64" t="str">
        <f t="shared" si="91"/>
        <v/>
      </c>
      <c s="65" t="str">
        <f t="shared" si="92"/>
        <v/>
      </c>
      <c s="66" t="str">
        <f t="shared" si="93"/>
        <v/>
      </c>
      <c s="67" t="str">
        <f t="shared" si="94"/>
        <v/>
      </c>
      <c s="67" t="str">
        <f t="shared" si="95"/>
        <v/>
      </c>
      <c s="68" t="str">
        <f t="shared" si="96"/>
        <v/>
      </c>
      <c s="69" t="str">
        <f t="shared" si="97"/>
        <v/>
      </c>
      <c s="99"/>
      <c s="82"/>
      <c s="72" t="str">
        <f t="shared" si="9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05"/>
        <v/>
      </c>
      <c s="81" t="str">
        <f t="shared" si="99"/>
        <v/>
      </c>
      <c s="31" t="str">
        <f t="shared" si="100"/>
        <v/>
      </c>
      <c s="31" t="str">
        <f t="shared" si="101"/>
        <v/>
      </c>
      <c s="31" t="str">
        <f t="shared" si="102"/>
        <v/>
      </c>
      <c s="31" t="str">
        <f t="shared" si="103"/>
        <v/>
      </c>
      <c s="31"/>
      <c s="31"/>
      <c s="33"/>
    </row>
    <row r="429" spans="1:84" s="100" customFormat="1" ht="21.75" customHeight="1" thickTop="1" thickBot="1">
      <c r="A429" s="63" t="str">
        <f t="shared" si="104"/>
        <v/>
      </c>
      <c s="64" t="str">
        <f t="shared" si="91"/>
        <v/>
      </c>
      <c s="65" t="str">
        <f t="shared" si="92"/>
        <v/>
      </c>
      <c s="66" t="str">
        <f t="shared" si="93"/>
        <v/>
      </c>
      <c s="67" t="str">
        <f t="shared" si="94"/>
        <v/>
      </c>
      <c s="67" t="str">
        <f t="shared" si="95"/>
        <v/>
      </c>
      <c s="68" t="str">
        <f t="shared" si="96"/>
        <v/>
      </c>
      <c s="69" t="str">
        <f t="shared" si="97"/>
        <v/>
      </c>
      <c s="99"/>
      <c s="82"/>
      <c s="72" t="str">
        <f t="shared" si="9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05"/>
        <v/>
      </c>
      <c s="81" t="str">
        <f t="shared" si="99"/>
        <v/>
      </c>
      <c s="31" t="str">
        <f t="shared" si="100"/>
        <v/>
      </c>
      <c s="31" t="str">
        <f t="shared" si="101"/>
        <v/>
      </c>
      <c s="31" t="str">
        <f t="shared" si="102"/>
        <v/>
      </c>
      <c s="31" t="str">
        <f t="shared" si="103"/>
        <v/>
      </c>
      <c s="31"/>
      <c s="31"/>
      <c s="33"/>
    </row>
    <row r="430" spans="1:84" s="100" customFormat="1" ht="21.75" customHeight="1" thickTop="1" thickBot="1">
      <c r="A430" s="63" t="str">
        <f t="shared" si="104"/>
        <v/>
      </c>
      <c s="64" t="str">
        <f t="shared" si="91"/>
        <v/>
      </c>
      <c s="65" t="str">
        <f t="shared" si="92"/>
        <v/>
      </c>
      <c s="66" t="str">
        <f t="shared" si="93"/>
        <v/>
      </c>
      <c s="67" t="str">
        <f t="shared" si="94"/>
        <v/>
      </c>
      <c s="67" t="str">
        <f t="shared" si="95"/>
        <v/>
      </c>
      <c s="68" t="str">
        <f t="shared" si="96"/>
        <v/>
      </c>
      <c s="69" t="str">
        <f t="shared" si="97"/>
        <v/>
      </c>
      <c s="99"/>
      <c s="82"/>
      <c s="72" t="str">
        <f t="shared" si="9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05"/>
        <v/>
      </c>
      <c s="81" t="str">
        <f t="shared" si="99"/>
        <v/>
      </c>
      <c s="31" t="str">
        <f t="shared" si="100"/>
        <v/>
      </c>
      <c s="31" t="str">
        <f t="shared" si="101"/>
        <v/>
      </c>
      <c s="31" t="str">
        <f t="shared" si="102"/>
        <v/>
      </c>
      <c s="31" t="str">
        <f t="shared" si="103"/>
        <v/>
      </c>
      <c s="31"/>
      <c s="31"/>
      <c s="33"/>
    </row>
    <row r="431" spans="1:84" s="100" customFormat="1" ht="21.75" customHeight="1" thickTop="1" thickBot="1">
      <c r="A431" s="63" t="str">
        <f t="shared" si="104"/>
        <v/>
      </c>
      <c s="64" t="str">
        <f t="shared" si="91"/>
        <v/>
      </c>
      <c s="65" t="str">
        <f t="shared" si="92"/>
        <v/>
      </c>
      <c s="66" t="str">
        <f t="shared" si="93"/>
        <v/>
      </c>
      <c s="67" t="str">
        <f t="shared" si="94"/>
        <v/>
      </c>
      <c s="67" t="str">
        <f t="shared" si="95"/>
        <v/>
      </c>
      <c s="68" t="str">
        <f t="shared" si="96"/>
        <v/>
      </c>
      <c s="69" t="str">
        <f t="shared" si="97"/>
        <v/>
      </c>
      <c s="99"/>
      <c s="82"/>
      <c s="72" t="str">
        <f t="shared" si="9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05"/>
        <v/>
      </c>
      <c s="81" t="str">
        <f t="shared" si="99"/>
        <v/>
      </c>
      <c s="31" t="str">
        <f t="shared" si="100"/>
        <v/>
      </c>
      <c s="31" t="str">
        <f t="shared" si="101"/>
        <v/>
      </c>
      <c s="31" t="str">
        <f t="shared" si="102"/>
        <v/>
      </c>
      <c s="31" t="str">
        <f t="shared" si="103"/>
        <v/>
      </c>
      <c s="31"/>
      <c s="31"/>
      <c s="33"/>
    </row>
    <row r="432" spans="1:84" s="100" customFormat="1" ht="21.75" customHeight="1" thickTop="1" thickBot="1">
      <c r="A432" s="63" t="str">
        <f t="shared" si="104"/>
        <v/>
      </c>
      <c s="64" t="str">
        <f t="shared" si="91"/>
        <v/>
      </c>
      <c s="65" t="str">
        <f t="shared" si="92"/>
        <v/>
      </c>
      <c s="66" t="str">
        <f t="shared" si="93"/>
        <v/>
      </c>
      <c s="67" t="str">
        <f t="shared" si="94"/>
        <v/>
      </c>
      <c s="67" t="str">
        <f t="shared" si="95"/>
        <v/>
      </c>
      <c s="68" t="str">
        <f t="shared" si="96"/>
        <v/>
      </c>
      <c s="69" t="str">
        <f t="shared" si="97"/>
        <v/>
      </c>
      <c s="99"/>
      <c s="82"/>
      <c s="72" t="str">
        <f t="shared" si="9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05"/>
        <v/>
      </c>
      <c s="81" t="str">
        <f t="shared" si="99"/>
        <v/>
      </c>
      <c s="31" t="str">
        <f t="shared" si="100"/>
        <v/>
      </c>
      <c s="31" t="str">
        <f t="shared" si="101"/>
        <v/>
      </c>
      <c s="31" t="str">
        <f t="shared" si="102"/>
        <v/>
      </c>
      <c s="31" t="str">
        <f t="shared" si="103"/>
        <v/>
      </c>
      <c s="31"/>
      <c s="31"/>
      <c s="33"/>
    </row>
    <row r="433" spans="1:84" s="100" customFormat="1" ht="21.75" customHeight="1" thickTop="1" thickBot="1">
      <c r="A433" s="63" t="str">
        <f t="shared" si="104"/>
        <v/>
      </c>
      <c s="64" t="str">
        <f t="shared" si="91"/>
        <v/>
      </c>
      <c s="65" t="str">
        <f t="shared" si="92"/>
        <v/>
      </c>
      <c s="66" t="str">
        <f t="shared" si="93"/>
        <v/>
      </c>
      <c s="67" t="str">
        <f t="shared" si="94"/>
        <v/>
      </c>
      <c s="67" t="str">
        <f t="shared" si="95"/>
        <v/>
      </c>
      <c s="68" t="str">
        <f t="shared" si="96"/>
        <v/>
      </c>
      <c s="69" t="str">
        <f t="shared" si="97"/>
        <v/>
      </c>
      <c s="99"/>
      <c s="82"/>
      <c s="72" t="str">
        <f t="shared" si="9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05"/>
        <v/>
      </c>
      <c s="81" t="str">
        <f t="shared" si="99"/>
        <v/>
      </c>
      <c s="31" t="str">
        <f t="shared" si="100"/>
        <v/>
      </c>
      <c s="31" t="str">
        <f t="shared" si="101"/>
        <v/>
      </c>
      <c s="31" t="str">
        <f t="shared" si="102"/>
        <v/>
      </c>
      <c s="31" t="str">
        <f t="shared" si="103"/>
        <v/>
      </c>
      <c s="31"/>
      <c s="31"/>
      <c s="33"/>
    </row>
    <row r="434" spans="1:84" s="100" customFormat="1" ht="21.75" customHeight="1" thickTop="1" thickBot="1">
      <c r="A434" s="63" t="str">
        <f t="shared" si="104"/>
        <v/>
      </c>
      <c s="64" t="str">
        <f t="shared" si="91"/>
        <v/>
      </c>
      <c s="65" t="str">
        <f t="shared" si="92"/>
        <v/>
      </c>
      <c s="66" t="str">
        <f t="shared" si="93"/>
        <v/>
      </c>
      <c s="67" t="str">
        <f t="shared" si="94"/>
        <v/>
      </c>
      <c s="67" t="str">
        <f t="shared" si="95"/>
        <v/>
      </c>
      <c s="68" t="str">
        <f t="shared" si="96"/>
        <v/>
      </c>
      <c s="69" t="str">
        <f t="shared" si="97"/>
        <v/>
      </c>
      <c s="99"/>
      <c s="82"/>
      <c s="72" t="str">
        <f t="shared" si="9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05"/>
        <v/>
      </c>
      <c s="81" t="str">
        <f t="shared" si="99"/>
        <v/>
      </c>
      <c s="31" t="str">
        <f t="shared" si="100"/>
        <v/>
      </c>
      <c s="31" t="str">
        <f t="shared" si="101"/>
        <v/>
      </c>
      <c s="31" t="str">
        <f t="shared" si="102"/>
        <v/>
      </c>
      <c s="31" t="str">
        <f t="shared" si="103"/>
        <v/>
      </c>
      <c s="31"/>
      <c s="31"/>
      <c s="33"/>
    </row>
    <row r="435" spans="1:84" s="100" customFormat="1" ht="21.75" customHeight="1" thickTop="1" thickBot="1">
      <c r="A435" s="63" t="str">
        <f t="shared" si="104"/>
        <v/>
      </c>
      <c s="64" t="str">
        <f t="shared" si="91"/>
        <v/>
      </c>
      <c s="65" t="str">
        <f t="shared" si="92"/>
        <v/>
      </c>
      <c s="66" t="str">
        <f t="shared" si="93"/>
        <v/>
      </c>
      <c s="67" t="str">
        <f t="shared" si="94"/>
        <v/>
      </c>
      <c s="67" t="str">
        <f t="shared" si="95"/>
        <v/>
      </c>
      <c s="68" t="str">
        <f t="shared" si="96"/>
        <v/>
      </c>
      <c s="69" t="str">
        <f t="shared" si="97"/>
        <v/>
      </c>
      <c s="99"/>
      <c s="82"/>
      <c s="72" t="str">
        <f t="shared" si="9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05"/>
        <v/>
      </c>
      <c s="81" t="str">
        <f t="shared" si="99"/>
        <v/>
      </c>
      <c s="31" t="str">
        <f t="shared" si="100"/>
        <v/>
      </c>
      <c s="31" t="str">
        <f t="shared" si="101"/>
        <v/>
      </c>
      <c s="31" t="str">
        <f t="shared" si="102"/>
        <v/>
      </c>
      <c s="31" t="str">
        <f t="shared" si="103"/>
        <v/>
      </c>
      <c s="31"/>
      <c s="31"/>
      <c s="33"/>
    </row>
    <row r="436" spans="1:84" s="100" customFormat="1" ht="21.75" customHeight="1" thickTop="1" thickBot="1">
      <c r="A436" s="63" t="str">
        <f t="shared" si="104"/>
        <v/>
      </c>
      <c s="64" t="str">
        <f t="shared" si="91"/>
        <v/>
      </c>
      <c s="65" t="str">
        <f t="shared" si="92"/>
        <v/>
      </c>
      <c s="66" t="str">
        <f t="shared" si="93"/>
        <v/>
      </c>
      <c s="67" t="str">
        <f t="shared" si="94"/>
        <v/>
      </c>
      <c s="67" t="str">
        <f t="shared" si="95"/>
        <v/>
      </c>
      <c s="68" t="str">
        <f t="shared" si="96"/>
        <v/>
      </c>
      <c s="69" t="str">
        <f t="shared" si="97"/>
        <v/>
      </c>
      <c s="99"/>
      <c s="82"/>
      <c s="72" t="str">
        <f t="shared" si="9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05"/>
        <v/>
      </c>
      <c s="81" t="str">
        <f t="shared" si="99"/>
        <v/>
      </c>
      <c s="31" t="str">
        <f t="shared" si="100"/>
        <v/>
      </c>
      <c s="31" t="str">
        <f t="shared" si="101"/>
        <v/>
      </c>
      <c s="31" t="str">
        <f t="shared" si="102"/>
        <v/>
      </c>
      <c s="31" t="str">
        <f t="shared" si="103"/>
        <v/>
      </c>
      <c s="31"/>
      <c s="31"/>
      <c s="33"/>
    </row>
    <row r="437" spans="1:84" s="100" customFormat="1" ht="21.75" customHeight="1" thickTop="1" thickBot="1">
      <c r="A437" s="63" t="str">
        <f t="shared" si="104"/>
        <v/>
      </c>
      <c s="64" t="str">
        <f t="shared" si="91"/>
        <v/>
      </c>
      <c s="65" t="str">
        <f t="shared" si="92"/>
        <v/>
      </c>
      <c s="66" t="str">
        <f t="shared" si="93"/>
        <v/>
      </c>
      <c s="67" t="str">
        <f t="shared" si="94"/>
        <v/>
      </c>
      <c s="67" t="str">
        <f t="shared" si="95"/>
        <v/>
      </c>
      <c s="68" t="str">
        <f t="shared" si="96"/>
        <v/>
      </c>
      <c s="69" t="str">
        <f t="shared" si="97"/>
        <v/>
      </c>
      <c s="99"/>
      <c s="82"/>
      <c s="72" t="str">
        <f t="shared" si="9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05"/>
        <v/>
      </c>
      <c s="81" t="str">
        <f t="shared" si="99"/>
        <v/>
      </c>
      <c s="31" t="str">
        <f t="shared" si="100"/>
        <v/>
      </c>
      <c s="31" t="str">
        <f t="shared" si="101"/>
        <v/>
      </c>
      <c s="31" t="str">
        <f t="shared" si="102"/>
        <v/>
      </c>
      <c s="31" t="str">
        <f t="shared" si="103"/>
        <v/>
      </c>
      <c s="31"/>
      <c s="31"/>
      <c s="33"/>
    </row>
    <row r="438" spans="1:84" s="100" customFormat="1" ht="21.75" customHeight="1" thickTop="1" thickBot="1">
      <c r="A438" s="63" t="str">
        <f t="shared" si="104"/>
        <v/>
      </c>
      <c s="64" t="str">
        <f t="shared" si="91"/>
        <v/>
      </c>
      <c s="65" t="str">
        <f t="shared" si="92"/>
        <v/>
      </c>
      <c s="66" t="str">
        <f t="shared" si="93"/>
        <v/>
      </c>
      <c s="67" t="str">
        <f t="shared" si="94"/>
        <v/>
      </c>
      <c s="67" t="str">
        <f t="shared" si="95"/>
        <v/>
      </c>
      <c s="68" t="str">
        <f t="shared" si="96"/>
        <v/>
      </c>
      <c s="69" t="str">
        <f t="shared" si="97"/>
        <v/>
      </c>
      <c s="99"/>
      <c s="82"/>
      <c s="72" t="str">
        <f t="shared" si="9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05"/>
        <v/>
      </c>
      <c s="81" t="str">
        <f t="shared" si="99"/>
        <v/>
      </c>
      <c s="31" t="str">
        <f t="shared" si="100"/>
        <v/>
      </c>
      <c s="31" t="str">
        <f t="shared" si="101"/>
        <v/>
      </c>
      <c s="31" t="str">
        <f t="shared" si="102"/>
        <v/>
      </c>
      <c s="31" t="str">
        <f t="shared" si="103"/>
        <v/>
      </c>
      <c s="31"/>
      <c s="31"/>
      <c s="33"/>
    </row>
    <row r="439" spans="1:84" s="100" customFormat="1" ht="21.75" customHeight="1" thickTop="1" thickBot="1">
      <c r="A439" s="63" t="str">
        <f t="shared" si="104"/>
        <v/>
      </c>
      <c s="64" t="str">
        <f t="shared" si="91"/>
        <v/>
      </c>
      <c s="65" t="str">
        <f t="shared" si="92"/>
        <v/>
      </c>
      <c s="66" t="str">
        <f t="shared" si="93"/>
        <v/>
      </c>
      <c s="67" t="str">
        <f t="shared" si="94"/>
        <v/>
      </c>
      <c s="67" t="str">
        <f t="shared" si="95"/>
        <v/>
      </c>
      <c s="68" t="str">
        <f t="shared" si="96"/>
        <v/>
      </c>
      <c s="69" t="str">
        <f t="shared" si="97"/>
        <v/>
      </c>
      <c s="99"/>
      <c s="82"/>
      <c s="72" t="str">
        <f t="shared" si="9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05"/>
        <v/>
      </c>
      <c s="81" t="str">
        <f t="shared" si="99"/>
        <v/>
      </c>
      <c s="31" t="str">
        <f t="shared" si="100"/>
        <v/>
      </c>
      <c s="31" t="str">
        <f t="shared" si="101"/>
        <v/>
      </c>
      <c s="31" t="str">
        <f t="shared" si="102"/>
        <v/>
      </c>
      <c s="31" t="str">
        <f t="shared" si="103"/>
        <v/>
      </c>
      <c s="31"/>
      <c s="31"/>
      <c s="33"/>
    </row>
    <row r="440" spans="1:84" s="100" customFormat="1" ht="21.75" customHeight="1" thickTop="1" thickBot="1">
      <c r="A440" s="63" t="str">
        <f t="shared" si="104"/>
        <v/>
      </c>
      <c s="64" t="str">
        <f t="shared" si="91"/>
        <v/>
      </c>
      <c s="65" t="str">
        <f t="shared" si="92"/>
        <v/>
      </c>
      <c s="66" t="str">
        <f t="shared" si="93"/>
        <v/>
      </c>
      <c s="67" t="str">
        <f t="shared" si="94"/>
        <v/>
      </c>
      <c s="67" t="str">
        <f t="shared" si="95"/>
        <v/>
      </c>
      <c s="68" t="str">
        <f t="shared" si="96"/>
        <v/>
      </c>
      <c s="69" t="str">
        <f t="shared" si="97"/>
        <v/>
      </c>
      <c s="99"/>
      <c s="82"/>
      <c s="72" t="str">
        <f t="shared" si="9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05"/>
        <v/>
      </c>
      <c s="81" t="str">
        <f t="shared" si="99"/>
        <v/>
      </c>
      <c s="31" t="str">
        <f t="shared" si="100"/>
        <v/>
      </c>
      <c s="31" t="str">
        <f t="shared" si="101"/>
        <v/>
      </c>
      <c s="31" t="str">
        <f t="shared" si="102"/>
        <v/>
      </c>
      <c s="31" t="str">
        <f t="shared" si="103"/>
        <v/>
      </c>
      <c s="31"/>
      <c s="31"/>
      <c s="33"/>
    </row>
    <row r="441" spans="1:84" s="100" customFormat="1" ht="21.75" customHeight="1" thickTop="1" thickBot="1">
      <c r="A441" s="63" t="str">
        <f t="shared" si="104"/>
        <v/>
      </c>
      <c s="64" t="str">
        <f t="shared" si="91"/>
        <v/>
      </c>
      <c s="65" t="str">
        <f t="shared" si="92"/>
        <v/>
      </c>
      <c s="66" t="str">
        <f t="shared" si="93"/>
        <v/>
      </c>
      <c s="67" t="str">
        <f t="shared" si="94"/>
        <v/>
      </c>
      <c s="67" t="str">
        <f t="shared" si="95"/>
        <v/>
      </c>
      <c s="68" t="str">
        <f t="shared" si="96"/>
        <v/>
      </c>
      <c s="69" t="str">
        <f t="shared" si="97"/>
        <v/>
      </c>
      <c s="99"/>
      <c s="82"/>
      <c s="72" t="str">
        <f t="shared" si="9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05"/>
        <v/>
      </c>
      <c s="81" t="str">
        <f t="shared" si="99"/>
        <v/>
      </c>
      <c s="31" t="str">
        <f t="shared" si="100"/>
        <v/>
      </c>
      <c s="31" t="str">
        <f t="shared" si="101"/>
        <v/>
      </c>
      <c s="31" t="str">
        <f t="shared" si="102"/>
        <v/>
      </c>
      <c s="31" t="str">
        <f t="shared" si="103"/>
        <v/>
      </c>
      <c s="31"/>
      <c s="31"/>
      <c s="33"/>
    </row>
    <row r="442" spans="1:84" s="100" customFormat="1" ht="21.75" customHeight="1" thickTop="1" thickBot="1">
      <c r="A442" s="63" t="str">
        <f t="shared" si="104"/>
        <v/>
      </c>
      <c s="64" t="str">
        <f t="shared" si="91"/>
        <v/>
      </c>
      <c s="65" t="str">
        <f t="shared" si="92"/>
        <v/>
      </c>
      <c s="66" t="str">
        <f t="shared" si="93"/>
        <v/>
      </c>
      <c s="67" t="str">
        <f t="shared" si="94"/>
        <v/>
      </c>
      <c s="67" t="str">
        <f t="shared" si="95"/>
        <v/>
      </c>
      <c s="68" t="str">
        <f t="shared" si="96"/>
        <v/>
      </c>
      <c s="69" t="str">
        <f t="shared" si="97"/>
        <v/>
      </c>
      <c s="99"/>
      <c s="82"/>
      <c s="72" t="str">
        <f t="shared" si="9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05"/>
        <v/>
      </c>
      <c s="81" t="str">
        <f t="shared" si="99"/>
        <v/>
      </c>
      <c s="31" t="str">
        <f t="shared" si="100"/>
        <v/>
      </c>
      <c s="31" t="str">
        <f t="shared" si="101"/>
        <v/>
      </c>
      <c s="31" t="str">
        <f t="shared" si="102"/>
        <v/>
      </c>
      <c s="31" t="str">
        <f t="shared" si="103"/>
        <v/>
      </c>
      <c s="31"/>
      <c s="31"/>
      <c s="33"/>
    </row>
    <row r="443" spans="1:84" s="100" customFormat="1" ht="21.75" customHeight="1" thickTop="1" thickBot="1">
      <c r="A443" s="63" t="str">
        <f t="shared" si="104"/>
        <v/>
      </c>
      <c s="64" t="str">
        <f t="shared" si="91"/>
        <v/>
      </c>
      <c s="65" t="str">
        <f t="shared" si="92"/>
        <v/>
      </c>
      <c s="66" t="str">
        <f t="shared" si="93"/>
        <v/>
      </c>
      <c s="67" t="str">
        <f t="shared" si="94"/>
        <v/>
      </c>
      <c s="67" t="str">
        <f t="shared" si="95"/>
        <v/>
      </c>
      <c s="68" t="str">
        <f t="shared" si="96"/>
        <v/>
      </c>
      <c s="69" t="str">
        <f t="shared" si="97"/>
        <v/>
      </c>
      <c s="99"/>
      <c s="82"/>
      <c s="72" t="str">
        <f t="shared" si="9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05"/>
        <v/>
      </c>
      <c s="81" t="str">
        <f t="shared" si="99"/>
        <v/>
      </c>
      <c s="31" t="str">
        <f t="shared" si="100"/>
        <v/>
      </c>
      <c s="31" t="str">
        <f t="shared" si="101"/>
        <v/>
      </c>
      <c s="31" t="str">
        <f t="shared" si="102"/>
        <v/>
      </c>
      <c s="31" t="str">
        <f t="shared" si="103"/>
        <v/>
      </c>
      <c s="31"/>
      <c s="31"/>
      <c s="33"/>
    </row>
    <row r="444" spans="1:84" s="100" customFormat="1" ht="21.75" customHeight="1" thickTop="1" thickBot="1">
      <c r="A444" s="63" t="str">
        <f t="shared" si="104"/>
        <v/>
      </c>
      <c s="64" t="str">
        <f t="shared" si="91"/>
        <v/>
      </c>
      <c s="65" t="str">
        <f t="shared" si="92"/>
        <v/>
      </c>
      <c s="66" t="str">
        <f t="shared" si="93"/>
        <v/>
      </c>
      <c s="67" t="str">
        <f t="shared" si="94"/>
        <v/>
      </c>
      <c s="67" t="str">
        <f t="shared" si="95"/>
        <v/>
      </c>
      <c s="68" t="str">
        <f t="shared" si="96"/>
        <v/>
      </c>
      <c s="69" t="str">
        <f t="shared" si="97"/>
        <v/>
      </c>
      <c s="99"/>
      <c s="82"/>
      <c s="72" t="str">
        <f t="shared" si="9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05"/>
        <v/>
      </c>
      <c s="81" t="str">
        <f t="shared" si="99"/>
        <v/>
      </c>
      <c s="31" t="str">
        <f t="shared" si="100"/>
        <v/>
      </c>
      <c s="31" t="str">
        <f t="shared" si="101"/>
        <v/>
      </c>
      <c s="31" t="str">
        <f t="shared" si="102"/>
        <v/>
      </c>
      <c s="31" t="str">
        <f t="shared" si="103"/>
        <v/>
      </c>
      <c s="31"/>
      <c s="31"/>
      <c s="33"/>
    </row>
    <row r="445" spans="1:84" s="100" customFormat="1" ht="21.75" customHeight="1" thickTop="1" thickBot="1">
      <c r="A445" s="63" t="str">
        <f t="shared" si="104"/>
        <v/>
      </c>
      <c s="64" t="str">
        <f t="shared" si="91"/>
        <v/>
      </c>
      <c s="65" t="str">
        <f t="shared" si="92"/>
        <v/>
      </c>
      <c s="66" t="str">
        <f t="shared" si="93"/>
        <v/>
      </c>
      <c s="67" t="str">
        <f t="shared" si="94"/>
        <v/>
      </c>
      <c s="67" t="str">
        <f t="shared" si="95"/>
        <v/>
      </c>
      <c s="68" t="str">
        <f t="shared" si="96"/>
        <v/>
      </c>
      <c s="69" t="str">
        <f t="shared" si="97"/>
        <v/>
      </c>
      <c s="99"/>
      <c s="82"/>
      <c s="72" t="str">
        <f t="shared" si="9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05"/>
        <v/>
      </c>
      <c s="81" t="str">
        <f t="shared" si="99"/>
        <v/>
      </c>
      <c s="31" t="str">
        <f t="shared" si="100"/>
        <v/>
      </c>
      <c s="31" t="str">
        <f t="shared" si="101"/>
        <v/>
      </c>
      <c s="31" t="str">
        <f t="shared" si="102"/>
        <v/>
      </c>
      <c s="31" t="str">
        <f t="shared" si="103"/>
        <v/>
      </c>
      <c s="31"/>
      <c s="31"/>
      <c s="33"/>
    </row>
    <row r="446" spans="1:84" s="100" customFormat="1" ht="21.75" customHeight="1" thickTop="1" thickBot="1">
      <c r="A446" s="63" t="str">
        <f t="shared" si="104"/>
        <v/>
      </c>
      <c s="64" t="str">
        <f t="shared" si="91"/>
        <v/>
      </c>
      <c s="65" t="str">
        <f t="shared" si="92"/>
        <v/>
      </c>
      <c s="66" t="str">
        <f t="shared" si="93"/>
        <v/>
      </c>
      <c s="67" t="str">
        <f t="shared" si="94"/>
        <v/>
      </c>
      <c s="67" t="str">
        <f t="shared" si="95"/>
        <v/>
      </c>
      <c s="68" t="str">
        <f t="shared" si="96"/>
        <v/>
      </c>
      <c s="69" t="str">
        <f t="shared" si="97"/>
        <v/>
      </c>
      <c s="99"/>
      <c s="82"/>
      <c s="72" t="str">
        <f t="shared" si="9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05"/>
        <v/>
      </c>
      <c s="81" t="str">
        <f t="shared" si="99"/>
        <v/>
      </c>
      <c s="31" t="str">
        <f t="shared" si="100"/>
        <v/>
      </c>
      <c s="31" t="str">
        <f t="shared" si="101"/>
        <v/>
      </c>
      <c s="31" t="str">
        <f t="shared" si="102"/>
        <v/>
      </c>
      <c s="31" t="str">
        <f t="shared" si="103"/>
        <v/>
      </c>
      <c s="31"/>
      <c s="31"/>
      <c s="33"/>
    </row>
    <row r="447" spans="1:84" s="100" customFormat="1" ht="21.75" customHeight="1" thickTop="1" thickBot="1">
      <c r="A447" s="63" t="str">
        <f t="shared" si="104"/>
        <v/>
      </c>
      <c s="64" t="str">
        <f t="shared" si="91"/>
        <v/>
      </c>
      <c s="65" t="str">
        <f t="shared" si="92"/>
        <v/>
      </c>
      <c s="66" t="str">
        <f t="shared" si="93"/>
        <v/>
      </c>
      <c s="67" t="str">
        <f t="shared" si="94"/>
        <v/>
      </c>
      <c s="67" t="str">
        <f t="shared" si="95"/>
        <v/>
      </c>
      <c s="68" t="str">
        <f t="shared" si="96"/>
        <v/>
      </c>
      <c s="69" t="str">
        <f t="shared" si="97"/>
        <v/>
      </c>
      <c s="99"/>
      <c s="82"/>
      <c s="72" t="str">
        <f t="shared" si="9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05"/>
        <v/>
      </c>
      <c s="81" t="str">
        <f t="shared" si="99"/>
        <v/>
      </c>
      <c s="31" t="str">
        <f t="shared" si="100"/>
        <v/>
      </c>
      <c s="31" t="str">
        <f t="shared" si="101"/>
        <v/>
      </c>
      <c s="31" t="str">
        <f t="shared" si="102"/>
        <v/>
      </c>
      <c s="31" t="str">
        <f t="shared" si="103"/>
        <v/>
      </c>
      <c s="31"/>
      <c s="31"/>
      <c s="33"/>
    </row>
    <row r="448" spans="1:84" s="100" customFormat="1" ht="21.75" customHeight="1" thickTop="1" thickBot="1">
      <c r="A448" s="63" t="str">
        <f t="shared" si="104"/>
        <v/>
      </c>
      <c s="64" t="str">
        <f t="shared" si="91"/>
        <v/>
      </c>
      <c s="65" t="str">
        <f t="shared" si="92"/>
        <v/>
      </c>
      <c s="66" t="str">
        <f t="shared" si="93"/>
        <v/>
      </c>
      <c s="67" t="str">
        <f t="shared" si="94"/>
        <v/>
      </c>
      <c s="67" t="str">
        <f t="shared" si="95"/>
        <v/>
      </c>
      <c s="68" t="str">
        <f t="shared" si="96"/>
        <v/>
      </c>
      <c s="69" t="str">
        <f t="shared" si="97"/>
        <v/>
      </c>
      <c s="99"/>
      <c s="82"/>
      <c s="72" t="str">
        <f t="shared" si="9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05"/>
        <v/>
      </c>
      <c s="81" t="str">
        <f t="shared" si="99"/>
        <v/>
      </c>
      <c s="31" t="str">
        <f t="shared" si="100"/>
        <v/>
      </c>
      <c s="31" t="str">
        <f t="shared" si="101"/>
        <v/>
      </c>
      <c s="31" t="str">
        <f t="shared" si="102"/>
        <v/>
      </c>
      <c s="31" t="str">
        <f t="shared" si="103"/>
        <v/>
      </c>
      <c s="31"/>
      <c s="31"/>
      <c s="33"/>
    </row>
    <row r="449" spans="1:84" s="100" customFormat="1" ht="21.75" customHeight="1" thickTop="1" thickBot="1">
      <c r="A449" s="63" t="str">
        <f t="shared" si="104"/>
        <v/>
      </c>
      <c s="64" t="str">
        <f t="shared" si="91"/>
        <v/>
      </c>
      <c s="65" t="str">
        <f t="shared" si="92"/>
        <v/>
      </c>
      <c s="66" t="str">
        <f t="shared" si="93"/>
        <v/>
      </c>
      <c s="67" t="str">
        <f t="shared" si="94"/>
        <v/>
      </c>
      <c s="67" t="str">
        <f t="shared" si="95"/>
        <v/>
      </c>
      <c s="68" t="str">
        <f t="shared" si="96"/>
        <v/>
      </c>
      <c s="69" t="str">
        <f t="shared" si="97"/>
        <v/>
      </c>
      <c s="99"/>
      <c s="82"/>
      <c s="72" t="str">
        <f t="shared" si="9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05"/>
        <v/>
      </c>
      <c s="81" t="str">
        <f t="shared" si="99"/>
        <v/>
      </c>
      <c s="31" t="str">
        <f t="shared" si="100"/>
        <v/>
      </c>
      <c s="31" t="str">
        <f t="shared" si="101"/>
        <v/>
      </c>
      <c s="31" t="str">
        <f t="shared" si="102"/>
        <v/>
      </c>
      <c s="31" t="str">
        <f t="shared" si="103"/>
        <v/>
      </c>
      <c s="31"/>
      <c s="31"/>
      <c s="33"/>
    </row>
    <row r="450" spans="1:84" s="100" customFormat="1" ht="21.75" customHeight="1" thickTop="1" thickBot="1">
      <c r="A450" s="63" t="str">
        <f t="shared" si="104"/>
        <v/>
      </c>
      <c s="64" t="str">
        <f t="shared" si="91"/>
        <v/>
      </c>
      <c s="65" t="str">
        <f t="shared" si="92"/>
        <v/>
      </c>
      <c s="66" t="str">
        <f t="shared" si="93"/>
        <v/>
      </c>
      <c s="67" t="str">
        <f t="shared" si="94"/>
        <v/>
      </c>
      <c s="67" t="str">
        <f t="shared" si="95"/>
        <v/>
      </c>
      <c s="68" t="str">
        <f t="shared" si="96"/>
        <v/>
      </c>
      <c s="69" t="str">
        <f t="shared" si="97"/>
        <v/>
      </c>
      <c s="99"/>
      <c s="82"/>
      <c s="72" t="str">
        <f t="shared" si="9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05"/>
        <v/>
      </c>
      <c s="81" t="str">
        <f t="shared" si="99"/>
        <v/>
      </c>
      <c s="31" t="str">
        <f t="shared" si="100"/>
        <v/>
      </c>
      <c s="31" t="str">
        <f t="shared" si="101"/>
        <v/>
      </c>
      <c s="31" t="str">
        <f t="shared" si="102"/>
        <v/>
      </c>
      <c s="31" t="str">
        <f t="shared" si="103"/>
        <v/>
      </c>
      <c s="31"/>
      <c s="31"/>
      <c s="33"/>
    </row>
    <row r="451" spans="1:84" s="100" customFormat="1" ht="21.75" customHeight="1" thickTop="1" thickBot="1">
      <c r="A451" s="63" t="str">
        <f t="shared" si="104"/>
        <v/>
      </c>
      <c s="64" t="str">
        <f t="shared" si="91"/>
        <v/>
      </c>
      <c s="65" t="str">
        <f t="shared" si="92"/>
        <v/>
      </c>
      <c s="66" t="str">
        <f t="shared" si="93"/>
        <v/>
      </c>
      <c s="67" t="str">
        <f t="shared" si="94"/>
        <v/>
      </c>
      <c s="67" t="str">
        <f t="shared" si="95"/>
        <v/>
      </c>
      <c s="68" t="str">
        <f t="shared" si="96"/>
        <v/>
      </c>
      <c s="69" t="str">
        <f t="shared" si="97"/>
        <v/>
      </c>
      <c s="99"/>
      <c s="82"/>
      <c s="72" t="str">
        <f t="shared" si="9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05"/>
        <v/>
      </c>
      <c s="81" t="str">
        <f t="shared" si="99"/>
        <v/>
      </c>
      <c s="31" t="str">
        <f t="shared" si="100"/>
        <v/>
      </c>
      <c s="31" t="str">
        <f t="shared" si="101"/>
        <v/>
      </c>
      <c s="31" t="str">
        <f t="shared" si="102"/>
        <v/>
      </c>
      <c s="31" t="str">
        <f t="shared" si="103"/>
        <v/>
      </c>
      <c s="31"/>
      <c s="31"/>
      <c s="33"/>
    </row>
    <row r="452" spans="1:84" s="100" customFormat="1" ht="21.75" customHeight="1" thickTop="1" thickBot="1">
      <c r="A452" s="63" t="str">
        <f t="shared" si="104"/>
        <v/>
      </c>
      <c s="64" t="str">
        <f t="shared" si="91"/>
        <v/>
      </c>
      <c s="65" t="str">
        <f t="shared" si="92"/>
        <v/>
      </c>
      <c s="66" t="str">
        <f t="shared" si="93"/>
        <v/>
      </c>
      <c s="67" t="str">
        <f t="shared" si="94"/>
        <v/>
      </c>
      <c s="67" t="str">
        <f t="shared" si="95"/>
        <v/>
      </c>
      <c s="68" t="str">
        <f t="shared" si="96"/>
        <v/>
      </c>
      <c s="69" t="str">
        <f t="shared" si="97"/>
        <v/>
      </c>
      <c s="99"/>
      <c s="82"/>
      <c s="72" t="str">
        <f t="shared" si="9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05"/>
        <v/>
      </c>
      <c s="81" t="str">
        <f t="shared" si="99"/>
        <v/>
      </c>
      <c s="31" t="str">
        <f t="shared" si="100"/>
        <v/>
      </c>
      <c s="31" t="str">
        <f t="shared" si="101"/>
        <v/>
      </c>
      <c s="31" t="str">
        <f t="shared" si="102"/>
        <v/>
      </c>
      <c s="31" t="str">
        <f t="shared" si="103"/>
        <v/>
      </c>
      <c s="31"/>
      <c s="31"/>
      <c s="33"/>
    </row>
    <row r="453" spans="1:84" s="100" customFormat="1" ht="21.75" customHeight="1" thickTop="1" thickBot="1">
      <c r="A453" s="63" t="str">
        <f t="shared" si="104"/>
        <v/>
      </c>
      <c s="64" t="str">
        <f t="shared" si="91"/>
        <v/>
      </c>
      <c s="65" t="str">
        <f t="shared" si="92"/>
        <v/>
      </c>
      <c s="66" t="str">
        <f t="shared" si="93"/>
        <v/>
      </c>
      <c s="67" t="str">
        <f t="shared" si="94"/>
        <v/>
      </c>
      <c s="67" t="str">
        <f t="shared" si="95"/>
        <v/>
      </c>
      <c s="68" t="str">
        <f t="shared" si="96"/>
        <v/>
      </c>
      <c s="69" t="str">
        <f t="shared" si="97"/>
        <v/>
      </c>
      <c s="99"/>
      <c s="82"/>
      <c s="72" t="str">
        <f t="shared" si="9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05"/>
        <v/>
      </c>
      <c s="81" t="str">
        <f t="shared" si="99"/>
        <v/>
      </c>
      <c s="31" t="str">
        <f t="shared" si="100"/>
        <v/>
      </c>
      <c s="31" t="str">
        <f t="shared" si="101"/>
        <v/>
      </c>
      <c s="31" t="str">
        <f t="shared" si="102"/>
        <v/>
      </c>
      <c s="31" t="str">
        <f t="shared" si="103"/>
        <v/>
      </c>
      <c s="31"/>
      <c s="31"/>
      <c s="33"/>
    </row>
    <row r="454" spans="1:84" s="100" customFormat="1" ht="21.75" customHeight="1" thickTop="1" thickBot="1">
      <c r="A454" s="63" t="str">
        <f t="shared" si="104"/>
        <v/>
      </c>
      <c s="64" t="str">
        <f t="shared" si="91"/>
        <v/>
      </c>
      <c s="65" t="str">
        <f t="shared" si="92"/>
        <v/>
      </c>
      <c s="66" t="str">
        <f t="shared" si="93"/>
        <v/>
      </c>
      <c s="67" t="str">
        <f t="shared" si="94"/>
        <v/>
      </c>
      <c s="67" t="str">
        <f t="shared" si="95"/>
        <v/>
      </c>
      <c s="68" t="str">
        <f t="shared" si="96"/>
        <v/>
      </c>
      <c s="69" t="str">
        <f t="shared" si="97"/>
        <v/>
      </c>
      <c s="99"/>
      <c s="82"/>
      <c s="72" t="str">
        <f t="shared" si="9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05"/>
        <v/>
      </c>
      <c s="81" t="str">
        <f t="shared" si="99"/>
        <v/>
      </c>
      <c s="31" t="str">
        <f t="shared" si="100"/>
        <v/>
      </c>
      <c s="31" t="str">
        <f t="shared" si="101"/>
        <v/>
      </c>
      <c s="31" t="str">
        <f t="shared" si="102"/>
        <v/>
      </c>
      <c s="31" t="str">
        <f t="shared" si="103"/>
        <v/>
      </c>
      <c s="31"/>
      <c s="31"/>
      <c s="33"/>
    </row>
    <row r="455" spans="1:84" s="100" customFormat="1" ht="21.75" customHeight="1" thickTop="1" thickBot="1">
      <c r="A455" s="63" t="str">
        <f t="shared" si="104"/>
        <v/>
      </c>
      <c s="64" t="str">
        <f t="shared" si="91"/>
        <v/>
      </c>
      <c s="65" t="str">
        <f t="shared" si="92"/>
        <v/>
      </c>
      <c s="66" t="str">
        <f t="shared" si="93"/>
        <v/>
      </c>
      <c s="67" t="str">
        <f t="shared" si="94"/>
        <v/>
      </c>
      <c s="67" t="str">
        <f t="shared" si="95"/>
        <v/>
      </c>
      <c s="68" t="str">
        <f t="shared" si="96"/>
        <v/>
      </c>
      <c s="69" t="str">
        <f t="shared" si="97"/>
        <v/>
      </c>
      <c s="99"/>
      <c s="82"/>
      <c s="72" t="str">
        <f t="shared" si="98"/>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05"/>
        <v/>
      </c>
      <c s="81" t="str">
        <f t="shared" si="99"/>
        <v/>
      </c>
      <c s="31" t="str">
        <f t="shared" si="100"/>
        <v/>
      </c>
      <c s="31" t="str">
        <f t="shared" si="101"/>
        <v/>
      </c>
      <c s="31" t="str">
        <f t="shared" si="102"/>
        <v/>
      </c>
      <c s="31" t="str">
        <f t="shared" si="103"/>
        <v/>
      </c>
      <c s="31"/>
      <c s="31"/>
      <c s="33"/>
    </row>
    <row r="456" spans="1:84" s="100" customFormat="1" ht="21.75" customHeight="1" thickTop="1" thickBot="1">
      <c r="A456" s="63" t="str">
        <f t="shared" si="104"/>
        <v/>
      </c>
      <c s="64" t="str">
        <f t="shared" si="106" ref="B456:B507">IFERROR(VLOOKUP(A456,नाम1,3,0),"")</f>
        <v/>
      </c>
      <c s="65" t="str">
        <f t="shared" si="107" ref="C456:C507">IFERROR(VLOOKUP(A456,नाम1,4,0),"")</f>
        <v/>
      </c>
      <c s="66" t="str">
        <f t="shared" si="108" ref="D456:D507">IFERROR(VLOOKUP(A456,नाम1,11,0),"")</f>
        <v/>
      </c>
      <c s="67" t="str">
        <f t="shared" si="109" ref="E456:E507">IFERROR(VLOOKUP(A456,नाम1,6,0),"")</f>
        <v/>
      </c>
      <c s="67" t="str">
        <f t="shared" si="110" ref="F456:F507">IFERROR(VLOOKUP(A456,नाम1,8,0),"")</f>
        <v/>
      </c>
      <c s="68" t="str">
        <f t="shared" si="111" ref="G456:G507">IFERROR(VLOOKUP(A456,नाम1,12,0),"")</f>
        <v/>
      </c>
      <c s="69" t="str">
        <f t="shared" si="112" ref="H456:H507">IFERROR(VLOOKUP(A456,नाम1,13,0),"")</f>
        <v/>
      </c>
      <c s="99"/>
      <c s="82"/>
      <c s="72" t="str">
        <f t="shared" si="113" ref="K456:K507">IFERROR(IF(I456="","",IF(J456="","",SUM(J456/I456*100,0))),"")</f>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05"/>
        <v/>
      </c>
      <c s="81" t="str">
        <f t="shared" si="114" ref="BY456:BY507">IFERROR(IF(G456="","",IF(K456="","",IF(AND(VLOOKUP(G456,अंक,5,0)&gt;85),5,IF(AND(VLOOKUP(G456,अंक,5,0)&gt;75),4,IF(AND(VLOOKUP(G456,अंक,5,0)&gt;70),3,IF(AND(VLOOKUP(G456,अंक,5,0)&gt;=60),2,0))))))+ROUNDUP(SUM(L456:U456)*15%,0),"")</f>
        <v/>
      </c>
      <c s="31" t="str">
        <f t="shared" si="115" ref="BZ456:BZ507">IFERROR(IF(G456="","",IF(K456="","",IF(AND(VLOOKUP(G456,अंक,5,0)&gt;85),5,IF(AND(VLOOKUP(G456,अंक,5,0)&gt;75),4,IF(AND(VLOOKUP(G456,अंक,5,0)&gt;70),3,IF(AND(VLOOKUP(G456,अंक,5,0)&gt;=60),2,0))))))+ROUNDUP(SUM(V456:AE456)*15%,0),"")</f>
        <v/>
      </c>
      <c s="31" t="str">
        <f t="shared" si="116" ref="CA456:CA507">IFERROR(IF(G456="","",IF(K456="","",IF(AND(VLOOKUP(G456,अंक,5,0)&gt;85),5,IF(AND(VLOOKUP(G456,अंक,5,0)&gt;75),4,IF(AND(VLOOKUP(G456,अंक,5,0)&gt;70),3,IF(AND(VLOOKUP(G456,अंक,5,0)&gt;=60),2,0))))))+ROUNDUP(SUM(AF456:AO456)*15%,0),"")</f>
        <v/>
      </c>
      <c s="31" t="str">
        <f t="shared" si="117" ref="CB456:CB507">IFERROR(IF(G456="","",IF(K456="","",IF(AND(VLOOKUP(G456,अंक,5,0)&gt;85),5,IF(AND(VLOOKUP(G456,अंक,5,0)&gt;75),4,IF(AND(VLOOKUP(G456,अंक,5,0)&gt;70),3,IF(AND(VLOOKUP(G456,अंक,5,0)&gt;=60),2,0))))))+ROUNDUP(SUM(AP456:AY456)*15%,0),"")</f>
        <v/>
      </c>
      <c s="31" t="str">
        <f t="shared" si="118" ref="CC456:CC507">IFERROR(IF(G456="","",IF(K456="","",IF(AND(VLOOKUP(G456,अंक,5,0)&gt;85),5,IF(AND(VLOOKUP(G456,अंक,5,0)&gt;75),4,IF(AND(VLOOKUP(G456,अंक,5,0)&gt;70),3,IF(AND(VLOOKUP(G456,अंक,5,0)&gt;=60),2,0))))))+ROUNDUP(SUM(AZ456:BI456)*15%,0),"")</f>
        <v/>
      </c>
      <c s="31"/>
      <c s="31"/>
      <c s="33"/>
    </row>
    <row r="457" spans="1:84" s="100" customFormat="1" ht="21.75" customHeight="1" thickTop="1" thickBot="1">
      <c r="A457" s="63" t="str">
        <f t="shared" si="119" ref="A457:A507">IF($A456="","",IF(B456="","",$A456+1))</f>
        <v/>
      </c>
      <c s="64" t="str">
        <f t="shared" si="106"/>
        <v/>
      </c>
      <c s="65" t="str">
        <f t="shared" si="107"/>
        <v/>
      </c>
      <c s="66" t="str">
        <f t="shared" si="108"/>
        <v/>
      </c>
      <c s="67" t="str">
        <f t="shared" si="109"/>
        <v/>
      </c>
      <c s="67" t="str">
        <f t="shared" si="110"/>
        <v/>
      </c>
      <c s="68" t="str">
        <f t="shared" si="111"/>
        <v/>
      </c>
      <c s="69" t="str">
        <f t="shared" si="112"/>
        <v/>
      </c>
      <c s="99"/>
      <c s="82"/>
      <c s="72" t="str">
        <f t="shared" si="11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20" ref="BX457:BX507">G457</f>
        <v/>
      </c>
      <c s="81" t="str">
        <f t="shared" si="114"/>
        <v/>
      </c>
      <c s="31" t="str">
        <f t="shared" si="115"/>
        <v/>
      </c>
      <c s="31" t="str">
        <f t="shared" si="116"/>
        <v/>
      </c>
      <c s="31" t="str">
        <f t="shared" si="117"/>
        <v/>
      </c>
      <c s="31" t="str">
        <f t="shared" si="118"/>
        <v/>
      </c>
      <c s="31"/>
      <c s="31"/>
      <c s="33"/>
    </row>
    <row r="458" spans="1:84" s="100" customFormat="1" ht="21.75" customHeight="1" thickTop="1" thickBot="1">
      <c r="A458" s="63" t="str">
        <f t="shared" si="119"/>
        <v/>
      </c>
      <c s="64" t="str">
        <f t="shared" si="106"/>
        <v/>
      </c>
      <c s="65" t="str">
        <f t="shared" si="107"/>
        <v/>
      </c>
      <c s="66" t="str">
        <f t="shared" si="108"/>
        <v/>
      </c>
      <c s="67" t="str">
        <f t="shared" si="109"/>
        <v/>
      </c>
      <c s="67" t="str">
        <f t="shared" si="110"/>
        <v/>
      </c>
      <c s="68" t="str">
        <f t="shared" si="111"/>
        <v/>
      </c>
      <c s="69" t="str">
        <f t="shared" si="112"/>
        <v/>
      </c>
      <c s="99"/>
      <c s="82"/>
      <c s="72" t="str">
        <f t="shared" si="11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20"/>
        <v/>
      </c>
      <c s="81" t="str">
        <f t="shared" si="114"/>
        <v/>
      </c>
      <c s="31" t="str">
        <f t="shared" si="115"/>
        <v/>
      </c>
      <c s="31" t="str">
        <f t="shared" si="116"/>
        <v/>
      </c>
      <c s="31" t="str">
        <f t="shared" si="117"/>
        <v/>
      </c>
      <c s="31" t="str">
        <f t="shared" si="118"/>
        <v/>
      </c>
      <c s="31"/>
      <c s="31"/>
      <c s="33"/>
    </row>
    <row r="459" spans="1:84" s="100" customFormat="1" ht="21.75" customHeight="1" thickTop="1" thickBot="1">
      <c r="A459" s="63" t="str">
        <f t="shared" si="119"/>
        <v/>
      </c>
      <c s="64" t="str">
        <f t="shared" si="106"/>
        <v/>
      </c>
      <c s="65" t="str">
        <f t="shared" si="107"/>
        <v/>
      </c>
      <c s="66" t="str">
        <f t="shared" si="108"/>
        <v/>
      </c>
      <c s="67" t="str">
        <f t="shared" si="109"/>
        <v/>
      </c>
      <c s="67" t="str">
        <f t="shared" si="110"/>
        <v/>
      </c>
      <c s="68" t="str">
        <f t="shared" si="111"/>
        <v/>
      </c>
      <c s="69" t="str">
        <f t="shared" si="112"/>
        <v/>
      </c>
      <c s="99"/>
      <c s="82"/>
      <c s="72" t="str">
        <f t="shared" si="11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20"/>
        <v/>
      </c>
      <c s="81" t="str">
        <f t="shared" si="114"/>
        <v/>
      </c>
      <c s="31" t="str">
        <f t="shared" si="115"/>
        <v/>
      </c>
      <c s="31" t="str">
        <f t="shared" si="116"/>
        <v/>
      </c>
      <c s="31" t="str">
        <f t="shared" si="117"/>
        <v/>
      </c>
      <c s="31" t="str">
        <f t="shared" si="118"/>
        <v/>
      </c>
      <c s="31"/>
      <c s="31"/>
      <c s="33"/>
    </row>
    <row r="460" spans="1:84" s="100" customFormat="1" ht="21.75" customHeight="1" thickTop="1" thickBot="1">
      <c r="A460" s="63" t="str">
        <f t="shared" si="119"/>
        <v/>
      </c>
      <c s="64" t="str">
        <f t="shared" si="106"/>
        <v/>
      </c>
      <c s="65" t="str">
        <f t="shared" si="107"/>
        <v/>
      </c>
      <c s="66" t="str">
        <f t="shared" si="108"/>
        <v/>
      </c>
      <c s="67" t="str">
        <f t="shared" si="109"/>
        <v/>
      </c>
      <c s="67" t="str">
        <f t="shared" si="110"/>
        <v/>
      </c>
      <c s="68" t="str">
        <f t="shared" si="111"/>
        <v/>
      </c>
      <c s="69" t="str">
        <f t="shared" si="112"/>
        <v/>
      </c>
      <c s="99"/>
      <c s="82"/>
      <c s="72" t="str">
        <f t="shared" si="11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20"/>
        <v/>
      </c>
      <c s="81" t="str">
        <f t="shared" si="114"/>
        <v/>
      </c>
      <c s="31" t="str">
        <f t="shared" si="115"/>
        <v/>
      </c>
      <c s="31" t="str">
        <f t="shared" si="116"/>
        <v/>
      </c>
      <c s="31" t="str">
        <f t="shared" si="117"/>
        <v/>
      </c>
      <c s="31" t="str">
        <f t="shared" si="118"/>
        <v/>
      </c>
      <c s="31"/>
      <c s="31"/>
      <c s="33"/>
    </row>
    <row r="461" spans="1:84" s="100" customFormat="1" ht="21.75" customHeight="1" thickTop="1" thickBot="1">
      <c r="A461" s="63" t="str">
        <f t="shared" si="119"/>
        <v/>
      </c>
      <c s="64" t="str">
        <f t="shared" si="106"/>
        <v/>
      </c>
      <c s="65" t="str">
        <f t="shared" si="107"/>
        <v/>
      </c>
      <c s="66" t="str">
        <f t="shared" si="108"/>
        <v/>
      </c>
      <c s="67" t="str">
        <f t="shared" si="109"/>
        <v/>
      </c>
      <c s="67" t="str">
        <f t="shared" si="110"/>
        <v/>
      </c>
      <c s="68" t="str">
        <f t="shared" si="111"/>
        <v/>
      </c>
      <c s="69" t="str">
        <f t="shared" si="112"/>
        <v/>
      </c>
      <c s="99"/>
      <c s="82"/>
      <c s="72" t="str">
        <f t="shared" si="11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20"/>
        <v/>
      </c>
      <c s="81" t="str">
        <f t="shared" si="114"/>
        <v/>
      </c>
      <c s="31" t="str">
        <f t="shared" si="115"/>
        <v/>
      </c>
      <c s="31" t="str">
        <f t="shared" si="116"/>
        <v/>
      </c>
      <c s="31" t="str">
        <f t="shared" si="117"/>
        <v/>
      </c>
      <c s="31" t="str">
        <f t="shared" si="118"/>
        <v/>
      </c>
      <c s="31"/>
      <c s="31"/>
      <c s="33"/>
    </row>
    <row r="462" spans="1:84" s="100" customFormat="1" ht="21.75" customHeight="1" thickTop="1" thickBot="1">
      <c r="A462" s="63" t="str">
        <f t="shared" si="119"/>
        <v/>
      </c>
      <c s="64" t="str">
        <f t="shared" si="106"/>
        <v/>
      </c>
      <c s="65" t="str">
        <f t="shared" si="107"/>
        <v/>
      </c>
      <c s="66" t="str">
        <f t="shared" si="108"/>
        <v/>
      </c>
      <c s="67" t="str">
        <f t="shared" si="109"/>
        <v/>
      </c>
      <c s="67" t="str">
        <f t="shared" si="110"/>
        <v/>
      </c>
      <c s="68" t="str">
        <f t="shared" si="111"/>
        <v/>
      </c>
      <c s="69" t="str">
        <f t="shared" si="112"/>
        <v/>
      </c>
      <c s="99"/>
      <c s="82"/>
      <c s="72" t="str">
        <f t="shared" si="11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20"/>
        <v/>
      </c>
      <c s="81" t="str">
        <f t="shared" si="114"/>
        <v/>
      </c>
      <c s="31" t="str">
        <f t="shared" si="115"/>
        <v/>
      </c>
      <c s="31" t="str">
        <f t="shared" si="116"/>
        <v/>
      </c>
      <c s="31" t="str">
        <f t="shared" si="117"/>
        <v/>
      </c>
      <c s="31" t="str">
        <f t="shared" si="118"/>
        <v/>
      </c>
      <c s="31"/>
      <c s="31"/>
      <c s="33"/>
    </row>
    <row r="463" spans="1:84" s="100" customFormat="1" ht="21.75" customHeight="1" thickTop="1" thickBot="1">
      <c r="A463" s="63" t="str">
        <f t="shared" si="119"/>
        <v/>
      </c>
      <c s="64" t="str">
        <f t="shared" si="106"/>
        <v/>
      </c>
      <c s="65" t="str">
        <f t="shared" si="107"/>
        <v/>
      </c>
      <c s="66" t="str">
        <f t="shared" si="108"/>
        <v/>
      </c>
      <c s="67" t="str">
        <f t="shared" si="109"/>
        <v/>
      </c>
      <c s="67" t="str">
        <f t="shared" si="110"/>
        <v/>
      </c>
      <c s="68" t="str">
        <f t="shared" si="111"/>
        <v/>
      </c>
      <c s="69" t="str">
        <f t="shared" si="112"/>
        <v/>
      </c>
      <c s="99"/>
      <c s="82"/>
      <c s="72" t="str">
        <f t="shared" si="11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20"/>
        <v/>
      </c>
      <c s="81" t="str">
        <f t="shared" si="114"/>
        <v/>
      </c>
      <c s="31" t="str">
        <f t="shared" si="115"/>
        <v/>
      </c>
      <c s="31" t="str">
        <f t="shared" si="116"/>
        <v/>
      </c>
      <c s="31" t="str">
        <f t="shared" si="117"/>
        <v/>
      </c>
      <c s="31" t="str">
        <f t="shared" si="118"/>
        <v/>
      </c>
      <c s="31"/>
      <c s="31"/>
      <c s="33"/>
    </row>
    <row r="464" spans="1:84" s="100" customFormat="1" ht="21.75" customHeight="1" thickTop="1" thickBot="1">
      <c r="A464" s="63" t="str">
        <f t="shared" si="119"/>
        <v/>
      </c>
      <c s="64" t="str">
        <f t="shared" si="106"/>
        <v/>
      </c>
      <c s="65" t="str">
        <f t="shared" si="107"/>
        <v/>
      </c>
      <c s="66" t="str">
        <f t="shared" si="108"/>
        <v/>
      </c>
      <c s="67" t="str">
        <f t="shared" si="109"/>
        <v/>
      </c>
      <c s="67" t="str">
        <f t="shared" si="110"/>
        <v/>
      </c>
      <c s="68" t="str">
        <f t="shared" si="111"/>
        <v/>
      </c>
      <c s="69" t="str">
        <f t="shared" si="112"/>
        <v/>
      </c>
      <c s="99"/>
      <c s="82"/>
      <c s="72" t="str">
        <f t="shared" si="11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20"/>
        <v/>
      </c>
      <c s="81" t="str">
        <f t="shared" si="114"/>
        <v/>
      </c>
      <c s="31" t="str">
        <f t="shared" si="115"/>
        <v/>
      </c>
      <c s="31" t="str">
        <f t="shared" si="116"/>
        <v/>
      </c>
      <c s="31" t="str">
        <f t="shared" si="117"/>
        <v/>
      </c>
      <c s="31" t="str">
        <f t="shared" si="118"/>
        <v/>
      </c>
      <c s="31"/>
      <c s="31"/>
      <c s="33"/>
    </row>
    <row r="465" spans="1:84" s="100" customFormat="1" ht="21.75" customHeight="1" thickTop="1" thickBot="1">
      <c r="A465" s="63" t="str">
        <f t="shared" si="119"/>
        <v/>
      </c>
      <c s="64" t="str">
        <f t="shared" si="106"/>
        <v/>
      </c>
      <c s="65" t="str">
        <f t="shared" si="107"/>
        <v/>
      </c>
      <c s="66" t="str">
        <f t="shared" si="108"/>
        <v/>
      </c>
      <c s="67" t="str">
        <f t="shared" si="109"/>
        <v/>
      </c>
      <c s="67" t="str">
        <f t="shared" si="110"/>
        <v/>
      </c>
      <c s="68" t="str">
        <f t="shared" si="111"/>
        <v/>
      </c>
      <c s="69" t="str">
        <f t="shared" si="112"/>
        <v/>
      </c>
      <c s="99"/>
      <c s="82"/>
      <c s="72" t="str">
        <f t="shared" si="11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20"/>
        <v/>
      </c>
      <c s="81" t="str">
        <f t="shared" si="114"/>
        <v/>
      </c>
      <c s="31" t="str">
        <f t="shared" si="115"/>
        <v/>
      </c>
      <c s="31" t="str">
        <f t="shared" si="116"/>
        <v/>
      </c>
      <c s="31" t="str">
        <f t="shared" si="117"/>
        <v/>
      </c>
      <c s="31" t="str">
        <f t="shared" si="118"/>
        <v/>
      </c>
      <c s="31"/>
      <c s="31"/>
      <c s="33"/>
    </row>
    <row r="466" spans="1:84" s="100" customFormat="1" ht="21.75" customHeight="1" thickTop="1" thickBot="1">
      <c r="A466" s="63" t="str">
        <f t="shared" si="119"/>
        <v/>
      </c>
      <c s="64" t="str">
        <f t="shared" si="106"/>
        <v/>
      </c>
      <c s="65" t="str">
        <f t="shared" si="107"/>
        <v/>
      </c>
      <c s="66" t="str">
        <f t="shared" si="108"/>
        <v/>
      </c>
      <c s="67" t="str">
        <f t="shared" si="109"/>
        <v/>
      </c>
      <c s="67" t="str">
        <f t="shared" si="110"/>
        <v/>
      </c>
      <c s="68" t="str">
        <f t="shared" si="111"/>
        <v/>
      </c>
      <c s="69" t="str">
        <f t="shared" si="112"/>
        <v/>
      </c>
      <c s="99"/>
      <c s="82"/>
      <c s="72" t="str">
        <f t="shared" si="11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20"/>
        <v/>
      </c>
      <c s="81" t="str">
        <f t="shared" si="114"/>
        <v/>
      </c>
      <c s="31" t="str">
        <f t="shared" si="115"/>
        <v/>
      </c>
      <c s="31" t="str">
        <f t="shared" si="116"/>
        <v/>
      </c>
      <c s="31" t="str">
        <f t="shared" si="117"/>
        <v/>
      </c>
      <c s="31" t="str">
        <f t="shared" si="118"/>
        <v/>
      </c>
      <c s="31"/>
      <c s="31"/>
      <c s="33"/>
    </row>
    <row r="467" spans="1:84" s="100" customFormat="1" ht="21.75" customHeight="1" thickTop="1" thickBot="1">
      <c r="A467" s="63" t="str">
        <f t="shared" si="119"/>
        <v/>
      </c>
      <c s="64" t="str">
        <f t="shared" si="106"/>
        <v/>
      </c>
      <c s="65" t="str">
        <f t="shared" si="107"/>
        <v/>
      </c>
      <c s="66" t="str">
        <f t="shared" si="108"/>
        <v/>
      </c>
      <c s="67" t="str">
        <f t="shared" si="109"/>
        <v/>
      </c>
      <c s="67" t="str">
        <f t="shared" si="110"/>
        <v/>
      </c>
      <c s="68" t="str">
        <f t="shared" si="111"/>
        <v/>
      </c>
      <c s="69" t="str">
        <f t="shared" si="112"/>
        <v/>
      </c>
      <c s="99"/>
      <c s="82"/>
      <c s="72" t="str">
        <f t="shared" si="11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20"/>
        <v/>
      </c>
      <c s="81" t="str">
        <f t="shared" si="114"/>
        <v/>
      </c>
      <c s="31" t="str">
        <f t="shared" si="115"/>
        <v/>
      </c>
      <c s="31" t="str">
        <f t="shared" si="116"/>
        <v/>
      </c>
      <c s="31" t="str">
        <f t="shared" si="117"/>
        <v/>
      </c>
      <c s="31" t="str">
        <f t="shared" si="118"/>
        <v/>
      </c>
      <c s="31"/>
      <c s="31"/>
      <c s="33"/>
    </row>
    <row r="468" spans="1:84" s="100" customFormat="1" ht="21.75" customHeight="1" thickTop="1" thickBot="1">
      <c r="A468" s="63" t="str">
        <f t="shared" si="119"/>
        <v/>
      </c>
      <c s="64" t="str">
        <f t="shared" si="106"/>
        <v/>
      </c>
      <c s="65" t="str">
        <f t="shared" si="107"/>
        <v/>
      </c>
      <c s="66" t="str">
        <f t="shared" si="108"/>
        <v/>
      </c>
      <c s="67" t="str">
        <f t="shared" si="109"/>
        <v/>
      </c>
      <c s="67" t="str">
        <f t="shared" si="110"/>
        <v/>
      </c>
      <c s="68" t="str">
        <f t="shared" si="111"/>
        <v/>
      </c>
      <c s="69" t="str">
        <f t="shared" si="112"/>
        <v/>
      </c>
      <c s="99"/>
      <c s="82"/>
      <c s="72" t="str">
        <f t="shared" si="11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20"/>
        <v/>
      </c>
      <c s="81" t="str">
        <f t="shared" si="114"/>
        <v/>
      </c>
      <c s="31" t="str">
        <f t="shared" si="115"/>
        <v/>
      </c>
      <c s="31" t="str">
        <f t="shared" si="116"/>
        <v/>
      </c>
      <c s="31" t="str">
        <f t="shared" si="117"/>
        <v/>
      </c>
      <c s="31" t="str">
        <f t="shared" si="118"/>
        <v/>
      </c>
      <c s="31"/>
      <c s="31"/>
      <c s="33"/>
    </row>
    <row r="469" spans="1:84" s="100" customFormat="1" ht="21.75" customHeight="1" thickTop="1" thickBot="1">
      <c r="A469" s="63" t="str">
        <f t="shared" si="119"/>
        <v/>
      </c>
      <c s="64" t="str">
        <f t="shared" si="106"/>
        <v/>
      </c>
      <c s="65" t="str">
        <f t="shared" si="107"/>
        <v/>
      </c>
      <c s="66" t="str">
        <f t="shared" si="108"/>
        <v/>
      </c>
      <c s="67" t="str">
        <f t="shared" si="109"/>
        <v/>
      </c>
      <c s="67" t="str">
        <f t="shared" si="110"/>
        <v/>
      </c>
      <c s="68" t="str">
        <f t="shared" si="111"/>
        <v/>
      </c>
      <c s="69" t="str">
        <f t="shared" si="112"/>
        <v/>
      </c>
      <c s="99"/>
      <c s="82"/>
      <c s="72" t="str">
        <f t="shared" si="11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20"/>
        <v/>
      </c>
      <c s="81" t="str">
        <f t="shared" si="114"/>
        <v/>
      </c>
      <c s="31" t="str">
        <f t="shared" si="115"/>
        <v/>
      </c>
      <c s="31" t="str">
        <f t="shared" si="116"/>
        <v/>
      </c>
      <c s="31" t="str">
        <f t="shared" si="117"/>
        <v/>
      </c>
      <c s="31" t="str">
        <f t="shared" si="118"/>
        <v/>
      </c>
      <c s="31"/>
      <c s="31"/>
      <c s="33"/>
    </row>
    <row r="470" spans="1:84" s="100" customFormat="1" ht="21.75" customHeight="1" thickTop="1" thickBot="1">
      <c r="A470" s="63" t="str">
        <f t="shared" si="119"/>
        <v/>
      </c>
      <c s="64" t="str">
        <f t="shared" si="106"/>
        <v/>
      </c>
      <c s="65" t="str">
        <f t="shared" si="107"/>
        <v/>
      </c>
      <c s="66" t="str">
        <f t="shared" si="108"/>
        <v/>
      </c>
      <c s="67" t="str">
        <f t="shared" si="109"/>
        <v/>
      </c>
      <c s="67" t="str">
        <f t="shared" si="110"/>
        <v/>
      </c>
      <c s="68" t="str">
        <f t="shared" si="111"/>
        <v/>
      </c>
      <c s="69" t="str">
        <f t="shared" si="112"/>
        <v/>
      </c>
      <c s="99"/>
      <c s="82"/>
      <c s="72" t="str">
        <f t="shared" si="11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20"/>
        <v/>
      </c>
      <c s="81" t="str">
        <f t="shared" si="114"/>
        <v/>
      </c>
      <c s="31" t="str">
        <f t="shared" si="115"/>
        <v/>
      </c>
      <c s="31" t="str">
        <f t="shared" si="116"/>
        <v/>
      </c>
      <c s="31" t="str">
        <f t="shared" si="117"/>
        <v/>
      </c>
      <c s="31" t="str">
        <f t="shared" si="118"/>
        <v/>
      </c>
      <c s="31"/>
      <c s="31"/>
      <c s="33"/>
    </row>
    <row r="471" spans="1:84" s="100" customFormat="1" ht="21.75" customHeight="1" thickTop="1" thickBot="1">
      <c r="A471" s="63" t="str">
        <f t="shared" si="119"/>
        <v/>
      </c>
      <c s="64" t="str">
        <f t="shared" si="106"/>
        <v/>
      </c>
      <c s="65" t="str">
        <f t="shared" si="107"/>
        <v/>
      </c>
      <c s="66" t="str">
        <f t="shared" si="108"/>
        <v/>
      </c>
      <c s="67" t="str">
        <f t="shared" si="109"/>
        <v/>
      </c>
      <c s="67" t="str">
        <f t="shared" si="110"/>
        <v/>
      </c>
      <c s="68" t="str">
        <f t="shared" si="111"/>
        <v/>
      </c>
      <c s="69" t="str">
        <f t="shared" si="112"/>
        <v/>
      </c>
      <c s="99"/>
      <c s="82"/>
      <c s="72" t="str">
        <f t="shared" si="11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20"/>
        <v/>
      </c>
      <c s="81" t="str">
        <f t="shared" si="114"/>
        <v/>
      </c>
      <c s="31" t="str">
        <f t="shared" si="115"/>
        <v/>
      </c>
      <c s="31" t="str">
        <f t="shared" si="116"/>
        <v/>
      </c>
      <c s="31" t="str">
        <f t="shared" si="117"/>
        <v/>
      </c>
      <c s="31" t="str">
        <f t="shared" si="118"/>
        <v/>
      </c>
      <c s="31"/>
      <c s="31"/>
      <c s="33"/>
    </row>
    <row r="472" spans="1:84" s="100" customFormat="1" ht="21.75" customHeight="1" thickTop="1" thickBot="1">
      <c r="A472" s="63" t="str">
        <f t="shared" si="119"/>
        <v/>
      </c>
      <c s="64" t="str">
        <f t="shared" si="106"/>
        <v/>
      </c>
      <c s="65" t="str">
        <f t="shared" si="107"/>
        <v/>
      </c>
      <c s="66" t="str">
        <f t="shared" si="108"/>
        <v/>
      </c>
      <c s="67" t="str">
        <f t="shared" si="109"/>
        <v/>
      </c>
      <c s="67" t="str">
        <f t="shared" si="110"/>
        <v/>
      </c>
      <c s="68" t="str">
        <f t="shared" si="111"/>
        <v/>
      </c>
      <c s="69" t="str">
        <f t="shared" si="112"/>
        <v/>
      </c>
      <c s="99"/>
      <c s="82"/>
      <c s="72" t="str">
        <f t="shared" si="11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20"/>
        <v/>
      </c>
      <c s="81" t="str">
        <f t="shared" si="114"/>
        <v/>
      </c>
      <c s="31" t="str">
        <f t="shared" si="115"/>
        <v/>
      </c>
      <c s="31" t="str">
        <f t="shared" si="116"/>
        <v/>
      </c>
      <c s="31" t="str">
        <f t="shared" si="117"/>
        <v/>
      </c>
      <c s="31" t="str">
        <f t="shared" si="118"/>
        <v/>
      </c>
      <c s="31"/>
      <c s="31"/>
      <c s="33"/>
    </row>
    <row r="473" spans="1:84" s="100" customFormat="1" ht="21.75" customHeight="1" thickTop="1" thickBot="1">
      <c r="A473" s="63" t="str">
        <f t="shared" si="119"/>
        <v/>
      </c>
      <c s="64" t="str">
        <f t="shared" si="106"/>
        <v/>
      </c>
      <c s="65" t="str">
        <f t="shared" si="107"/>
        <v/>
      </c>
      <c s="66" t="str">
        <f t="shared" si="108"/>
        <v/>
      </c>
      <c s="67" t="str">
        <f t="shared" si="109"/>
        <v/>
      </c>
      <c s="67" t="str">
        <f t="shared" si="110"/>
        <v/>
      </c>
      <c s="68" t="str">
        <f t="shared" si="111"/>
        <v/>
      </c>
      <c s="69" t="str">
        <f t="shared" si="112"/>
        <v/>
      </c>
      <c s="99"/>
      <c s="82"/>
      <c s="72" t="str">
        <f t="shared" si="11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20"/>
        <v/>
      </c>
      <c s="81" t="str">
        <f t="shared" si="114"/>
        <v/>
      </c>
      <c s="31" t="str">
        <f t="shared" si="115"/>
        <v/>
      </c>
      <c s="31" t="str">
        <f t="shared" si="116"/>
        <v/>
      </c>
      <c s="31" t="str">
        <f t="shared" si="117"/>
        <v/>
      </c>
      <c s="31" t="str">
        <f t="shared" si="118"/>
        <v/>
      </c>
      <c s="31"/>
      <c s="31"/>
      <c s="33"/>
    </row>
    <row r="474" spans="1:84" s="100" customFormat="1" ht="21.75" customHeight="1" thickTop="1" thickBot="1">
      <c r="A474" s="63" t="str">
        <f t="shared" si="119"/>
        <v/>
      </c>
      <c s="64" t="str">
        <f t="shared" si="106"/>
        <v/>
      </c>
      <c s="65" t="str">
        <f t="shared" si="107"/>
        <v/>
      </c>
      <c s="66" t="str">
        <f t="shared" si="108"/>
        <v/>
      </c>
      <c s="67" t="str">
        <f t="shared" si="109"/>
        <v/>
      </c>
      <c s="67" t="str">
        <f t="shared" si="110"/>
        <v/>
      </c>
      <c s="68" t="str">
        <f t="shared" si="111"/>
        <v/>
      </c>
      <c s="69" t="str">
        <f t="shared" si="112"/>
        <v/>
      </c>
      <c s="99"/>
      <c s="82"/>
      <c s="72" t="str">
        <f t="shared" si="11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20"/>
        <v/>
      </c>
      <c s="81" t="str">
        <f t="shared" si="114"/>
        <v/>
      </c>
      <c s="31" t="str">
        <f t="shared" si="115"/>
        <v/>
      </c>
      <c s="31" t="str">
        <f t="shared" si="116"/>
        <v/>
      </c>
      <c s="31" t="str">
        <f t="shared" si="117"/>
        <v/>
      </c>
      <c s="31" t="str">
        <f t="shared" si="118"/>
        <v/>
      </c>
      <c s="31"/>
      <c s="31"/>
      <c s="33"/>
    </row>
    <row r="475" spans="1:84" s="100" customFormat="1" ht="21.75" customHeight="1" thickTop="1" thickBot="1">
      <c r="A475" s="63" t="str">
        <f t="shared" si="119"/>
        <v/>
      </c>
      <c s="64" t="str">
        <f t="shared" si="106"/>
        <v/>
      </c>
      <c s="65" t="str">
        <f t="shared" si="107"/>
        <v/>
      </c>
      <c s="66" t="str">
        <f t="shared" si="108"/>
        <v/>
      </c>
      <c s="67" t="str">
        <f t="shared" si="109"/>
        <v/>
      </c>
      <c s="67" t="str">
        <f t="shared" si="110"/>
        <v/>
      </c>
      <c s="68" t="str">
        <f t="shared" si="111"/>
        <v/>
      </c>
      <c s="69" t="str">
        <f t="shared" si="112"/>
        <v/>
      </c>
      <c s="99"/>
      <c s="82"/>
      <c s="72" t="str">
        <f t="shared" si="11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20"/>
        <v/>
      </c>
      <c s="81" t="str">
        <f t="shared" si="114"/>
        <v/>
      </c>
      <c s="31" t="str">
        <f t="shared" si="115"/>
        <v/>
      </c>
      <c s="31" t="str">
        <f t="shared" si="116"/>
        <v/>
      </c>
      <c s="31" t="str">
        <f t="shared" si="117"/>
        <v/>
      </c>
      <c s="31" t="str">
        <f t="shared" si="118"/>
        <v/>
      </c>
      <c s="31"/>
      <c s="31"/>
      <c s="33"/>
    </row>
    <row r="476" spans="1:84" s="100" customFormat="1" ht="21.75" customHeight="1" thickTop="1" thickBot="1">
      <c r="A476" s="63" t="str">
        <f t="shared" si="119"/>
        <v/>
      </c>
      <c s="64" t="str">
        <f t="shared" si="106"/>
        <v/>
      </c>
      <c s="65" t="str">
        <f t="shared" si="107"/>
        <v/>
      </c>
      <c s="66" t="str">
        <f t="shared" si="108"/>
        <v/>
      </c>
      <c s="67" t="str">
        <f t="shared" si="109"/>
        <v/>
      </c>
      <c s="67" t="str">
        <f t="shared" si="110"/>
        <v/>
      </c>
      <c s="68" t="str">
        <f t="shared" si="111"/>
        <v/>
      </c>
      <c s="69" t="str">
        <f t="shared" si="112"/>
        <v/>
      </c>
      <c s="99"/>
      <c s="82"/>
      <c s="72" t="str">
        <f t="shared" si="11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20"/>
        <v/>
      </c>
      <c s="81" t="str">
        <f t="shared" si="114"/>
        <v/>
      </c>
      <c s="31" t="str">
        <f t="shared" si="115"/>
        <v/>
      </c>
      <c s="31" t="str">
        <f t="shared" si="116"/>
        <v/>
      </c>
      <c s="31" t="str">
        <f t="shared" si="117"/>
        <v/>
      </c>
      <c s="31" t="str">
        <f t="shared" si="118"/>
        <v/>
      </c>
      <c s="31"/>
      <c s="31"/>
      <c s="33"/>
    </row>
    <row r="477" spans="1:84" s="100" customFormat="1" ht="21.75" customHeight="1" thickTop="1" thickBot="1">
      <c r="A477" s="63" t="str">
        <f t="shared" si="119"/>
        <v/>
      </c>
      <c s="64" t="str">
        <f t="shared" si="106"/>
        <v/>
      </c>
      <c s="65" t="str">
        <f t="shared" si="107"/>
        <v/>
      </c>
      <c s="66" t="str">
        <f t="shared" si="108"/>
        <v/>
      </c>
      <c s="67" t="str">
        <f t="shared" si="109"/>
        <v/>
      </c>
      <c s="67" t="str">
        <f t="shared" si="110"/>
        <v/>
      </c>
      <c s="68" t="str">
        <f t="shared" si="111"/>
        <v/>
      </c>
      <c s="69" t="str">
        <f t="shared" si="112"/>
        <v/>
      </c>
      <c s="99"/>
      <c s="82"/>
      <c s="72" t="str">
        <f t="shared" si="11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20"/>
        <v/>
      </c>
      <c s="81" t="str">
        <f t="shared" si="114"/>
        <v/>
      </c>
      <c s="31" t="str">
        <f t="shared" si="115"/>
        <v/>
      </c>
      <c s="31" t="str">
        <f t="shared" si="116"/>
        <v/>
      </c>
      <c s="31" t="str">
        <f t="shared" si="117"/>
        <v/>
      </c>
      <c s="31" t="str">
        <f t="shared" si="118"/>
        <v/>
      </c>
      <c s="31"/>
      <c s="31"/>
      <c s="33"/>
    </row>
    <row r="478" spans="1:84" s="100" customFormat="1" ht="21.75" customHeight="1" thickTop="1" thickBot="1">
      <c r="A478" s="63" t="str">
        <f t="shared" si="119"/>
        <v/>
      </c>
      <c s="64" t="str">
        <f t="shared" si="106"/>
        <v/>
      </c>
      <c s="65" t="str">
        <f t="shared" si="107"/>
        <v/>
      </c>
      <c s="66" t="str">
        <f t="shared" si="108"/>
        <v/>
      </c>
      <c s="67" t="str">
        <f t="shared" si="109"/>
        <v/>
      </c>
      <c s="67" t="str">
        <f t="shared" si="110"/>
        <v/>
      </c>
      <c s="68" t="str">
        <f t="shared" si="111"/>
        <v/>
      </c>
      <c s="69" t="str">
        <f t="shared" si="112"/>
        <v/>
      </c>
      <c s="99"/>
      <c s="82"/>
      <c s="72" t="str">
        <f t="shared" si="11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20"/>
        <v/>
      </c>
      <c s="81" t="str">
        <f t="shared" si="114"/>
        <v/>
      </c>
      <c s="31" t="str">
        <f t="shared" si="115"/>
        <v/>
      </c>
      <c s="31" t="str">
        <f t="shared" si="116"/>
        <v/>
      </c>
      <c s="31" t="str">
        <f t="shared" si="117"/>
        <v/>
      </c>
      <c s="31" t="str">
        <f t="shared" si="118"/>
        <v/>
      </c>
      <c s="31"/>
      <c s="31"/>
      <c s="33"/>
    </row>
    <row r="479" spans="1:84" s="100" customFormat="1" ht="21.75" customHeight="1" thickTop="1" thickBot="1">
      <c r="A479" s="63" t="str">
        <f t="shared" si="119"/>
        <v/>
      </c>
      <c s="64" t="str">
        <f t="shared" si="106"/>
        <v/>
      </c>
      <c s="65" t="str">
        <f t="shared" si="107"/>
        <v/>
      </c>
      <c s="66" t="str">
        <f t="shared" si="108"/>
        <v/>
      </c>
      <c s="67" t="str">
        <f t="shared" si="109"/>
        <v/>
      </c>
      <c s="67" t="str">
        <f t="shared" si="110"/>
        <v/>
      </c>
      <c s="68" t="str">
        <f t="shared" si="111"/>
        <v/>
      </c>
      <c s="69" t="str">
        <f t="shared" si="112"/>
        <v/>
      </c>
      <c s="99"/>
      <c s="82"/>
      <c s="72" t="str">
        <f t="shared" si="11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20"/>
        <v/>
      </c>
      <c s="81" t="str">
        <f t="shared" si="114"/>
        <v/>
      </c>
      <c s="31" t="str">
        <f t="shared" si="115"/>
        <v/>
      </c>
      <c s="31" t="str">
        <f t="shared" si="116"/>
        <v/>
      </c>
      <c s="31" t="str">
        <f t="shared" si="117"/>
        <v/>
      </c>
      <c s="31" t="str">
        <f t="shared" si="118"/>
        <v/>
      </c>
      <c s="31"/>
      <c s="31"/>
      <c s="33"/>
    </row>
    <row r="480" spans="1:84" s="100" customFormat="1" ht="21.75" customHeight="1" thickTop="1" thickBot="1">
      <c r="A480" s="63" t="str">
        <f t="shared" si="119"/>
        <v/>
      </c>
      <c s="64" t="str">
        <f t="shared" si="106"/>
        <v/>
      </c>
      <c s="65" t="str">
        <f t="shared" si="107"/>
        <v/>
      </c>
      <c s="66" t="str">
        <f t="shared" si="108"/>
        <v/>
      </c>
      <c s="67" t="str">
        <f t="shared" si="109"/>
        <v/>
      </c>
      <c s="67" t="str">
        <f t="shared" si="110"/>
        <v/>
      </c>
      <c s="68" t="str">
        <f t="shared" si="111"/>
        <v/>
      </c>
      <c s="69" t="str">
        <f t="shared" si="112"/>
        <v/>
      </c>
      <c s="99"/>
      <c s="82"/>
      <c s="72" t="str">
        <f t="shared" si="11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20"/>
        <v/>
      </c>
      <c s="81" t="str">
        <f t="shared" si="114"/>
        <v/>
      </c>
      <c s="31" t="str">
        <f t="shared" si="115"/>
        <v/>
      </c>
      <c s="31" t="str">
        <f t="shared" si="116"/>
        <v/>
      </c>
      <c s="31" t="str">
        <f t="shared" si="117"/>
        <v/>
      </c>
      <c s="31" t="str">
        <f t="shared" si="118"/>
        <v/>
      </c>
      <c s="31"/>
      <c s="31"/>
      <c s="33"/>
    </row>
    <row r="481" spans="1:84" s="100" customFormat="1" ht="21.75" customHeight="1" thickTop="1" thickBot="1">
      <c r="A481" s="63" t="str">
        <f t="shared" si="119"/>
        <v/>
      </c>
      <c s="64" t="str">
        <f t="shared" si="106"/>
        <v/>
      </c>
      <c s="65" t="str">
        <f t="shared" si="107"/>
        <v/>
      </c>
      <c s="66" t="str">
        <f t="shared" si="108"/>
        <v/>
      </c>
      <c s="67" t="str">
        <f t="shared" si="109"/>
        <v/>
      </c>
      <c s="67" t="str">
        <f t="shared" si="110"/>
        <v/>
      </c>
      <c s="68" t="str">
        <f t="shared" si="111"/>
        <v/>
      </c>
      <c s="69" t="str">
        <f t="shared" si="112"/>
        <v/>
      </c>
      <c s="99"/>
      <c s="82"/>
      <c s="72" t="str">
        <f t="shared" si="11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20"/>
        <v/>
      </c>
      <c s="81" t="str">
        <f t="shared" si="114"/>
        <v/>
      </c>
      <c s="31" t="str">
        <f t="shared" si="115"/>
        <v/>
      </c>
      <c s="31" t="str">
        <f t="shared" si="116"/>
        <v/>
      </c>
      <c s="31" t="str">
        <f t="shared" si="117"/>
        <v/>
      </c>
      <c s="31" t="str">
        <f t="shared" si="118"/>
        <v/>
      </c>
      <c s="31"/>
      <c s="31"/>
      <c s="33"/>
    </row>
    <row r="482" spans="1:84" s="100" customFormat="1" ht="21.75" customHeight="1" thickTop="1" thickBot="1">
      <c r="A482" s="63" t="str">
        <f t="shared" si="119"/>
        <v/>
      </c>
      <c s="64" t="str">
        <f t="shared" si="106"/>
        <v/>
      </c>
      <c s="65" t="str">
        <f t="shared" si="107"/>
        <v/>
      </c>
      <c s="66" t="str">
        <f t="shared" si="108"/>
        <v/>
      </c>
      <c s="67" t="str">
        <f t="shared" si="109"/>
        <v/>
      </c>
      <c s="67" t="str">
        <f t="shared" si="110"/>
        <v/>
      </c>
      <c s="68" t="str">
        <f t="shared" si="111"/>
        <v/>
      </c>
      <c s="69" t="str">
        <f t="shared" si="112"/>
        <v/>
      </c>
      <c s="99"/>
      <c s="82"/>
      <c s="72" t="str">
        <f t="shared" si="11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20"/>
        <v/>
      </c>
      <c s="81" t="str">
        <f t="shared" si="114"/>
        <v/>
      </c>
      <c s="31" t="str">
        <f t="shared" si="115"/>
        <v/>
      </c>
      <c s="31" t="str">
        <f t="shared" si="116"/>
        <v/>
      </c>
      <c s="31" t="str">
        <f t="shared" si="117"/>
        <v/>
      </c>
      <c s="31" t="str">
        <f t="shared" si="118"/>
        <v/>
      </c>
      <c s="31"/>
      <c s="31"/>
      <c s="33"/>
    </row>
    <row r="483" spans="1:84" s="100" customFormat="1" ht="21.75" customHeight="1" thickTop="1" thickBot="1">
      <c r="A483" s="63" t="str">
        <f t="shared" si="119"/>
        <v/>
      </c>
      <c s="64" t="str">
        <f t="shared" si="106"/>
        <v/>
      </c>
      <c s="65" t="str">
        <f t="shared" si="107"/>
        <v/>
      </c>
      <c s="66" t="str">
        <f t="shared" si="108"/>
        <v/>
      </c>
      <c s="67" t="str">
        <f t="shared" si="109"/>
        <v/>
      </c>
      <c s="67" t="str">
        <f t="shared" si="110"/>
        <v/>
      </c>
      <c s="68" t="str">
        <f t="shared" si="111"/>
        <v/>
      </c>
      <c s="69" t="str">
        <f t="shared" si="112"/>
        <v/>
      </c>
      <c s="99"/>
      <c s="82"/>
      <c s="72" t="str">
        <f t="shared" si="11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20"/>
        <v/>
      </c>
      <c s="81" t="str">
        <f t="shared" si="114"/>
        <v/>
      </c>
      <c s="31" t="str">
        <f t="shared" si="115"/>
        <v/>
      </c>
      <c s="31" t="str">
        <f t="shared" si="116"/>
        <v/>
      </c>
      <c s="31" t="str">
        <f t="shared" si="117"/>
        <v/>
      </c>
      <c s="31" t="str">
        <f t="shared" si="118"/>
        <v/>
      </c>
      <c s="31"/>
      <c s="31"/>
      <c s="33"/>
    </row>
    <row r="484" spans="1:84" s="100" customFormat="1" ht="21.75" customHeight="1" thickTop="1" thickBot="1">
      <c r="A484" s="63" t="str">
        <f t="shared" si="119"/>
        <v/>
      </c>
      <c s="64" t="str">
        <f t="shared" si="106"/>
        <v/>
      </c>
      <c s="65" t="str">
        <f t="shared" si="107"/>
        <v/>
      </c>
      <c s="66" t="str">
        <f t="shared" si="108"/>
        <v/>
      </c>
      <c s="67" t="str">
        <f t="shared" si="109"/>
        <v/>
      </c>
      <c s="67" t="str">
        <f t="shared" si="110"/>
        <v/>
      </c>
      <c s="68" t="str">
        <f t="shared" si="111"/>
        <v/>
      </c>
      <c s="69" t="str">
        <f t="shared" si="112"/>
        <v/>
      </c>
      <c s="99"/>
      <c s="82"/>
      <c s="72" t="str">
        <f t="shared" si="11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20"/>
        <v/>
      </c>
      <c s="81" t="str">
        <f t="shared" si="114"/>
        <v/>
      </c>
      <c s="31" t="str">
        <f t="shared" si="115"/>
        <v/>
      </c>
      <c s="31" t="str">
        <f t="shared" si="116"/>
        <v/>
      </c>
      <c s="31" t="str">
        <f t="shared" si="117"/>
        <v/>
      </c>
      <c s="31" t="str">
        <f t="shared" si="118"/>
        <v/>
      </c>
      <c s="31"/>
      <c s="31"/>
      <c s="33"/>
    </row>
    <row r="485" spans="1:84" s="100" customFormat="1" ht="21.75" customHeight="1" thickTop="1" thickBot="1">
      <c r="A485" s="63" t="str">
        <f t="shared" si="119"/>
        <v/>
      </c>
      <c s="64" t="str">
        <f t="shared" si="106"/>
        <v/>
      </c>
      <c s="65" t="str">
        <f t="shared" si="107"/>
        <v/>
      </c>
      <c s="66" t="str">
        <f t="shared" si="108"/>
        <v/>
      </c>
      <c s="67" t="str">
        <f t="shared" si="109"/>
        <v/>
      </c>
      <c s="67" t="str">
        <f t="shared" si="110"/>
        <v/>
      </c>
      <c s="68" t="str">
        <f t="shared" si="111"/>
        <v/>
      </c>
      <c s="69" t="str">
        <f t="shared" si="112"/>
        <v/>
      </c>
      <c s="99"/>
      <c s="82"/>
      <c s="72" t="str">
        <f t="shared" si="11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20"/>
        <v/>
      </c>
      <c s="81" t="str">
        <f t="shared" si="114"/>
        <v/>
      </c>
      <c s="31" t="str">
        <f t="shared" si="115"/>
        <v/>
      </c>
      <c s="31" t="str">
        <f t="shared" si="116"/>
        <v/>
      </c>
      <c s="31" t="str">
        <f t="shared" si="117"/>
        <v/>
      </c>
      <c s="31" t="str">
        <f t="shared" si="118"/>
        <v/>
      </c>
      <c s="31"/>
      <c s="31"/>
      <c s="33"/>
    </row>
    <row r="486" spans="1:84" s="100" customFormat="1" ht="21.75" customHeight="1" thickTop="1" thickBot="1">
      <c r="A486" s="63" t="str">
        <f t="shared" si="119"/>
        <v/>
      </c>
      <c s="64" t="str">
        <f t="shared" si="106"/>
        <v/>
      </c>
      <c s="65" t="str">
        <f t="shared" si="107"/>
        <v/>
      </c>
      <c s="66" t="str">
        <f t="shared" si="108"/>
        <v/>
      </c>
      <c s="67" t="str">
        <f t="shared" si="109"/>
        <v/>
      </c>
      <c s="67" t="str">
        <f t="shared" si="110"/>
        <v/>
      </c>
      <c s="68" t="str">
        <f t="shared" si="111"/>
        <v/>
      </c>
      <c s="69" t="str">
        <f t="shared" si="112"/>
        <v/>
      </c>
      <c s="99"/>
      <c s="82"/>
      <c s="72" t="str">
        <f t="shared" si="11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20"/>
        <v/>
      </c>
      <c s="81" t="str">
        <f t="shared" si="114"/>
        <v/>
      </c>
      <c s="31" t="str">
        <f t="shared" si="115"/>
        <v/>
      </c>
      <c s="31" t="str">
        <f t="shared" si="116"/>
        <v/>
      </c>
      <c s="31" t="str">
        <f t="shared" si="117"/>
        <v/>
      </c>
      <c s="31" t="str">
        <f t="shared" si="118"/>
        <v/>
      </c>
      <c s="31"/>
      <c s="31"/>
      <c s="33"/>
    </row>
    <row r="487" spans="1:84" s="100" customFormat="1" ht="21.75" customHeight="1" thickTop="1" thickBot="1">
      <c r="A487" s="63" t="str">
        <f t="shared" si="119"/>
        <v/>
      </c>
      <c s="64" t="str">
        <f t="shared" si="106"/>
        <v/>
      </c>
      <c s="65" t="str">
        <f t="shared" si="107"/>
        <v/>
      </c>
      <c s="66" t="str">
        <f t="shared" si="108"/>
        <v/>
      </c>
      <c s="67" t="str">
        <f t="shared" si="109"/>
        <v/>
      </c>
      <c s="67" t="str">
        <f t="shared" si="110"/>
        <v/>
      </c>
      <c s="68" t="str">
        <f t="shared" si="111"/>
        <v/>
      </c>
      <c s="69" t="str">
        <f t="shared" si="112"/>
        <v/>
      </c>
      <c s="99"/>
      <c s="82"/>
      <c s="72" t="str">
        <f t="shared" si="11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20"/>
        <v/>
      </c>
      <c s="81" t="str">
        <f t="shared" si="114"/>
        <v/>
      </c>
      <c s="31" t="str">
        <f t="shared" si="115"/>
        <v/>
      </c>
      <c s="31" t="str">
        <f t="shared" si="116"/>
        <v/>
      </c>
      <c s="31" t="str">
        <f t="shared" si="117"/>
        <v/>
      </c>
      <c s="31" t="str">
        <f t="shared" si="118"/>
        <v/>
      </c>
      <c s="31"/>
      <c s="31"/>
      <c s="33"/>
    </row>
    <row r="488" spans="1:84" s="100" customFormat="1" ht="21.75" customHeight="1" thickTop="1" thickBot="1">
      <c r="A488" s="63" t="str">
        <f t="shared" si="119"/>
        <v/>
      </c>
      <c s="64" t="str">
        <f t="shared" si="106"/>
        <v/>
      </c>
      <c s="65" t="str">
        <f t="shared" si="107"/>
        <v/>
      </c>
      <c s="66" t="str">
        <f t="shared" si="108"/>
        <v/>
      </c>
      <c s="67" t="str">
        <f t="shared" si="109"/>
        <v/>
      </c>
      <c s="67" t="str">
        <f t="shared" si="110"/>
        <v/>
      </c>
      <c s="68" t="str">
        <f t="shared" si="111"/>
        <v/>
      </c>
      <c s="69" t="str">
        <f t="shared" si="112"/>
        <v/>
      </c>
      <c s="99"/>
      <c s="82"/>
      <c s="72" t="str">
        <f t="shared" si="11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20"/>
        <v/>
      </c>
      <c s="81" t="str">
        <f t="shared" si="114"/>
        <v/>
      </c>
      <c s="31" t="str">
        <f t="shared" si="115"/>
        <v/>
      </c>
      <c s="31" t="str">
        <f t="shared" si="116"/>
        <v/>
      </c>
      <c s="31" t="str">
        <f t="shared" si="117"/>
        <v/>
      </c>
      <c s="31" t="str">
        <f t="shared" si="118"/>
        <v/>
      </c>
      <c s="31"/>
      <c s="31"/>
      <c s="33"/>
    </row>
    <row r="489" spans="1:84" s="100" customFormat="1" ht="21.75" customHeight="1" thickTop="1" thickBot="1">
      <c r="A489" s="63" t="str">
        <f t="shared" si="119"/>
        <v/>
      </c>
      <c s="64" t="str">
        <f t="shared" si="106"/>
        <v/>
      </c>
      <c s="65" t="str">
        <f t="shared" si="107"/>
        <v/>
      </c>
      <c s="66" t="str">
        <f t="shared" si="108"/>
        <v/>
      </c>
      <c s="67" t="str">
        <f t="shared" si="109"/>
        <v/>
      </c>
      <c s="67" t="str">
        <f t="shared" si="110"/>
        <v/>
      </c>
      <c s="68" t="str">
        <f t="shared" si="111"/>
        <v/>
      </c>
      <c s="69" t="str">
        <f t="shared" si="112"/>
        <v/>
      </c>
      <c s="99"/>
      <c s="82"/>
      <c s="72" t="str">
        <f t="shared" si="11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20"/>
        <v/>
      </c>
      <c s="81" t="str">
        <f t="shared" si="114"/>
        <v/>
      </c>
      <c s="31" t="str">
        <f t="shared" si="115"/>
        <v/>
      </c>
      <c s="31" t="str">
        <f t="shared" si="116"/>
        <v/>
      </c>
      <c s="31" t="str">
        <f t="shared" si="117"/>
        <v/>
      </c>
      <c s="31" t="str">
        <f t="shared" si="118"/>
        <v/>
      </c>
      <c s="31"/>
      <c s="31"/>
      <c s="33"/>
    </row>
    <row r="490" spans="1:84" s="100" customFormat="1" ht="21.75" customHeight="1" thickTop="1" thickBot="1">
      <c r="A490" s="63" t="str">
        <f t="shared" si="119"/>
        <v/>
      </c>
      <c s="64" t="str">
        <f t="shared" si="106"/>
        <v/>
      </c>
      <c s="65" t="str">
        <f t="shared" si="107"/>
        <v/>
      </c>
      <c s="66" t="str">
        <f t="shared" si="108"/>
        <v/>
      </c>
      <c s="67" t="str">
        <f t="shared" si="109"/>
        <v/>
      </c>
      <c s="67" t="str">
        <f t="shared" si="110"/>
        <v/>
      </c>
      <c s="68" t="str">
        <f t="shared" si="111"/>
        <v/>
      </c>
      <c s="69" t="str">
        <f t="shared" si="112"/>
        <v/>
      </c>
      <c s="99"/>
      <c s="82"/>
      <c s="72" t="str">
        <f t="shared" si="11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20"/>
        <v/>
      </c>
      <c s="81" t="str">
        <f t="shared" si="114"/>
        <v/>
      </c>
      <c s="31" t="str">
        <f t="shared" si="115"/>
        <v/>
      </c>
      <c s="31" t="str">
        <f t="shared" si="116"/>
        <v/>
      </c>
      <c s="31" t="str">
        <f t="shared" si="117"/>
        <v/>
      </c>
      <c s="31" t="str">
        <f t="shared" si="118"/>
        <v/>
      </c>
      <c s="31"/>
      <c s="31"/>
      <c s="33"/>
    </row>
    <row r="491" spans="1:84" s="100" customFormat="1" ht="21.75" customHeight="1" thickTop="1" thickBot="1">
      <c r="A491" s="63" t="str">
        <f t="shared" si="119"/>
        <v/>
      </c>
      <c s="64" t="str">
        <f t="shared" si="106"/>
        <v/>
      </c>
      <c s="65" t="str">
        <f t="shared" si="107"/>
        <v/>
      </c>
      <c s="66" t="str">
        <f t="shared" si="108"/>
        <v/>
      </c>
      <c s="67" t="str">
        <f t="shared" si="109"/>
        <v/>
      </c>
      <c s="67" t="str">
        <f t="shared" si="110"/>
        <v/>
      </c>
      <c s="68" t="str">
        <f t="shared" si="111"/>
        <v/>
      </c>
      <c s="69" t="str">
        <f t="shared" si="112"/>
        <v/>
      </c>
      <c s="99"/>
      <c s="82"/>
      <c s="72" t="str">
        <f t="shared" si="11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20"/>
        <v/>
      </c>
      <c s="81" t="str">
        <f t="shared" si="114"/>
        <v/>
      </c>
      <c s="31" t="str">
        <f t="shared" si="115"/>
        <v/>
      </c>
      <c s="31" t="str">
        <f t="shared" si="116"/>
        <v/>
      </c>
      <c s="31" t="str">
        <f t="shared" si="117"/>
        <v/>
      </c>
      <c s="31" t="str">
        <f t="shared" si="118"/>
        <v/>
      </c>
      <c s="31"/>
      <c s="31"/>
      <c s="33"/>
    </row>
    <row r="492" spans="1:84" s="100" customFormat="1" ht="21.75" customHeight="1" thickTop="1" thickBot="1">
      <c r="A492" s="63" t="str">
        <f t="shared" si="119"/>
        <v/>
      </c>
      <c s="64" t="str">
        <f t="shared" si="106"/>
        <v/>
      </c>
      <c s="65" t="str">
        <f t="shared" si="107"/>
        <v/>
      </c>
      <c s="66" t="str">
        <f t="shared" si="108"/>
        <v/>
      </c>
      <c s="67" t="str">
        <f t="shared" si="109"/>
        <v/>
      </c>
      <c s="67" t="str">
        <f t="shared" si="110"/>
        <v/>
      </c>
      <c s="68" t="str">
        <f t="shared" si="111"/>
        <v/>
      </c>
      <c s="69" t="str">
        <f t="shared" si="112"/>
        <v/>
      </c>
      <c s="99"/>
      <c s="82"/>
      <c s="72" t="str">
        <f t="shared" si="11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20"/>
        <v/>
      </c>
      <c s="81" t="str">
        <f t="shared" si="114"/>
        <v/>
      </c>
      <c s="31" t="str">
        <f t="shared" si="115"/>
        <v/>
      </c>
      <c s="31" t="str">
        <f t="shared" si="116"/>
        <v/>
      </c>
      <c s="31" t="str">
        <f t="shared" si="117"/>
        <v/>
      </c>
      <c s="31" t="str">
        <f t="shared" si="118"/>
        <v/>
      </c>
      <c s="31"/>
      <c s="31"/>
      <c s="33"/>
    </row>
    <row r="493" spans="1:84" s="100" customFormat="1" ht="21.75" customHeight="1" thickTop="1" thickBot="1">
      <c r="A493" s="63" t="str">
        <f t="shared" si="119"/>
        <v/>
      </c>
      <c s="64" t="str">
        <f t="shared" si="106"/>
        <v/>
      </c>
      <c s="65" t="str">
        <f t="shared" si="107"/>
        <v/>
      </c>
      <c s="66" t="str">
        <f t="shared" si="108"/>
        <v/>
      </c>
      <c s="67" t="str">
        <f t="shared" si="109"/>
        <v/>
      </c>
      <c s="67" t="str">
        <f t="shared" si="110"/>
        <v/>
      </c>
      <c s="68" t="str">
        <f t="shared" si="111"/>
        <v/>
      </c>
      <c s="69" t="str">
        <f t="shared" si="112"/>
        <v/>
      </c>
      <c s="99"/>
      <c s="82"/>
      <c s="72" t="str">
        <f t="shared" si="11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20"/>
        <v/>
      </c>
      <c s="81" t="str">
        <f t="shared" si="114"/>
        <v/>
      </c>
      <c s="31" t="str">
        <f t="shared" si="115"/>
        <v/>
      </c>
      <c s="31" t="str">
        <f t="shared" si="116"/>
        <v/>
      </c>
      <c s="31" t="str">
        <f t="shared" si="117"/>
        <v/>
      </c>
      <c s="31" t="str">
        <f t="shared" si="118"/>
        <v/>
      </c>
      <c s="31"/>
      <c s="31"/>
      <c s="33"/>
    </row>
    <row r="494" spans="1:84" s="100" customFormat="1" ht="21.75" customHeight="1" thickTop="1" thickBot="1">
      <c r="A494" s="63" t="str">
        <f t="shared" si="119"/>
        <v/>
      </c>
      <c s="64" t="str">
        <f t="shared" si="106"/>
        <v/>
      </c>
      <c s="65" t="str">
        <f t="shared" si="107"/>
        <v/>
      </c>
      <c s="66" t="str">
        <f t="shared" si="108"/>
        <v/>
      </c>
      <c s="67" t="str">
        <f t="shared" si="109"/>
        <v/>
      </c>
      <c s="67" t="str">
        <f t="shared" si="110"/>
        <v/>
      </c>
      <c s="68" t="str">
        <f t="shared" si="111"/>
        <v/>
      </c>
      <c s="69" t="str">
        <f t="shared" si="112"/>
        <v/>
      </c>
      <c s="99"/>
      <c s="82"/>
      <c s="72" t="str">
        <f t="shared" si="11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20"/>
        <v/>
      </c>
      <c s="81" t="str">
        <f t="shared" si="114"/>
        <v/>
      </c>
      <c s="31" t="str">
        <f t="shared" si="115"/>
        <v/>
      </c>
      <c s="31" t="str">
        <f t="shared" si="116"/>
        <v/>
      </c>
      <c s="31" t="str">
        <f t="shared" si="117"/>
        <v/>
      </c>
      <c s="31" t="str">
        <f t="shared" si="118"/>
        <v/>
      </c>
      <c s="31"/>
      <c s="31"/>
      <c s="33"/>
    </row>
    <row r="495" spans="1:84" s="100" customFormat="1" ht="21.75" customHeight="1" thickTop="1" thickBot="1">
      <c r="A495" s="63" t="str">
        <f t="shared" si="119"/>
        <v/>
      </c>
      <c s="64" t="str">
        <f t="shared" si="106"/>
        <v/>
      </c>
      <c s="65" t="str">
        <f t="shared" si="107"/>
        <v/>
      </c>
      <c s="66" t="str">
        <f t="shared" si="108"/>
        <v/>
      </c>
      <c s="67" t="str">
        <f t="shared" si="109"/>
        <v/>
      </c>
      <c s="67" t="str">
        <f t="shared" si="110"/>
        <v/>
      </c>
      <c s="68" t="str">
        <f t="shared" si="111"/>
        <v/>
      </c>
      <c s="69" t="str">
        <f t="shared" si="112"/>
        <v/>
      </c>
      <c s="99"/>
      <c s="82"/>
      <c s="72" t="str">
        <f t="shared" si="11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20"/>
        <v/>
      </c>
      <c s="81" t="str">
        <f t="shared" si="114"/>
        <v/>
      </c>
      <c s="31" t="str">
        <f t="shared" si="115"/>
        <v/>
      </c>
      <c s="31" t="str">
        <f t="shared" si="116"/>
        <v/>
      </c>
      <c s="31" t="str">
        <f t="shared" si="117"/>
        <v/>
      </c>
      <c s="31" t="str">
        <f t="shared" si="118"/>
        <v/>
      </c>
      <c s="31"/>
      <c s="31"/>
      <c s="33"/>
    </row>
    <row r="496" spans="1:84" s="100" customFormat="1" ht="21.75" customHeight="1" thickTop="1" thickBot="1">
      <c r="A496" s="63" t="str">
        <f t="shared" si="119"/>
        <v/>
      </c>
      <c s="64" t="str">
        <f t="shared" si="106"/>
        <v/>
      </c>
      <c s="65" t="str">
        <f t="shared" si="107"/>
        <v/>
      </c>
      <c s="66" t="str">
        <f t="shared" si="108"/>
        <v/>
      </c>
      <c s="67" t="str">
        <f t="shared" si="109"/>
        <v/>
      </c>
      <c s="67" t="str">
        <f t="shared" si="110"/>
        <v/>
      </c>
      <c s="68" t="str">
        <f t="shared" si="111"/>
        <v/>
      </c>
      <c s="69" t="str">
        <f t="shared" si="112"/>
        <v/>
      </c>
      <c s="99"/>
      <c s="82"/>
      <c s="72" t="str">
        <f t="shared" si="11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20"/>
        <v/>
      </c>
      <c s="81" t="str">
        <f t="shared" si="114"/>
        <v/>
      </c>
      <c s="31" t="str">
        <f t="shared" si="115"/>
        <v/>
      </c>
      <c s="31" t="str">
        <f t="shared" si="116"/>
        <v/>
      </c>
      <c s="31" t="str">
        <f t="shared" si="117"/>
        <v/>
      </c>
      <c s="31" t="str">
        <f t="shared" si="118"/>
        <v/>
      </c>
      <c s="31"/>
      <c s="31"/>
      <c s="33"/>
    </row>
    <row r="497" spans="1:84" s="100" customFormat="1" ht="21.75" customHeight="1" thickTop="1" thickBot="1">
      <c r="A497" s="63" t="str">
        <f t="shared" si="119"/>
        <v/>
      </c>
      <c s="64" t="str">
        <f t="shared" si="106"/>
        <v/>
      </c>
      <c s="65" t="str">
        <f t="shared" si="107"/>
        <v/>
      </c>
      <c s="66" t="str">
        <f t="shared" si="108"/>
        <v/>
      </c>
      <c s="67" t="str">
        <f t="shared" si="109"/>
        <v/>
      </c>
      <c s="67" t="str">
        <f t="shared" si="110"/>
        <v/>
      </c>
      <c s="68" t="str">
        <f t="shared" si="111"/>
        <v/>
      </c>
      <c s="69" t="str">
        <f t="shared" si="112"/>
        <v/>
      </c>
      <c s="99"/>
      <c s="82"/>
      <c s="72" t="str">
        <f t="shared" si="11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20"/>
        <v/>
      </c>
      <c s="81" t="str">
        <f t="shared" si="114"/>
        <v/>
      </c>
      <c s="31" t="str">
        <f t="shared" si="115"/>
        <v/>
      </c>
      <c s="31" t="str">
        <f t="shared" si="116"/>
        <v/>
      </c>
      <c s="31" t="str">
        <f t="shared" si="117"/>
        <v/>
      </c>
      <c s="31" t="str">
        <f t="shared" si="118"/>
        <v/>
      </c>
      <c s="31"/>
      <c s="31"/>
      <c s="33"/>
    </row>
    <row r="498" spans="1:84" s="100" customFormat="1" ht="21.75" customHeight="1" thickTop="1" thickBot="1">
      <c r="A498" s="63" t="str">
        <f t="shared" si="119"/>
        <v/>
      </c>
      <c s="64" t="str">
        <f t="shared" si="106"/>
        <v/>
      </c>
      <c s="65" t="str">
        <f t="shared" si="107"/>
        <v/>
      </c>
      <c s="66" t="str">
        <f t="shared" si="108"/>
        <v/>
      </c>
      <c s="67" t="str">
        <f t="shared" si="109"/>
        <v/>
      </c>
      <c s="67" t="str">
        <f t="shared" si="110"/>
        <v/>
      </c>
      <c s="68" t="str">
        <f t="shared" si="111"/>
        <v/>
      </c>
      <c s="69" t="str">
        <f t="shared" si="112"/>
        <v/>
      </c>
      <c s="99"/>
      <c s="82"/>
      <c s="72" t="str">
        <f t="shared" si="11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20"/>
        <v/>
      </c>
      <c s="81" t="str">
        <f t="shared" si="114"/>
        <v/>
      </c>
      <c s="31" t="str">
        <f t="shared" si="115"/>
        <v/>
      </c>
      <c s="31" t="str">
        <f t="shared" si="116"/>
        <v/>
      </c>
      <c s="31" t="str">
        <f t="shared" si="117"/>
        <v/>
      </c>
      <c s="31" t="str">
        <f t="shared" si="118"/>
        <v/>
      </c>
      <c s="31"/>
      <c s="31"/>
      <c s="33"/>
    </row>
    <row r="499" spans="1:84" s="100" customFormat="1" ht="21.75" customHeight="1" thickTop="1" thickBot="1">
      <c r="A499" s="63" t="str">
        <f t="shared" si="119"/>
        <v/>
      </c>
      <c s="64" t="str">
        <f t="shared" si="106"/>
        <v/>
      </c>
      <c s="65" t="str">
        <f t="shared" si="107"/>
        <v/>
      </c>
      <c s="66" t="str">
        <f t="shared" si="108"/>
        <v/>
      </c>
      <c s="67" t="str">
        <f t="shared" si="109"/>
        <v/>
      </c>
      <c s="67" t="str">
        <f t="shared" si="110"/>
        <v/>
      </c>
      <c s="68" t="str">
        <f t="shared" si="111"/>
        <v/>
      </c>
      <c s="69" t="str">
        <f t="shared" si="112"/>
        <v/>
      </c>
      <c s="99"/>
      <c s="82"/>
      <c s="72" t="str">
        <f t="shared" si="11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20"/>
        <v/>
      </c>
      <c s="81" t="str">
        <f t="shared" si="114"/>
        <v/>
      </c>
      <c s="31" t="str">
        <f t="shared" si="115"/>
        <v/>
      </c>
      <c s="31" t="str">
        <f t="shared" si="116"/>
        <v/>
      </c>
      <c s="31" t="str">
        <f t="shared" si="117"/>
        <v/>
      </c>
      <c s="31" t="str">
        <f t="shared" si="118"/>
        <v/>
      </c>
      <c s="31"/>
      <c s="31"/>
      <c s="33"/>
    </row>
    <row r="500" spans="1:84" s="100" customFormat="1" ht="21.75" customHeight="1" thickTop="1" thickBot="1">
      <c r="A500" s="63" t="str">
        <f t="shared" si="119"/>
        <v/>
      </c>
      <c s="64" t="str">
        <f t="shared" si="106"/>
        <v/>
      </c>
      <c s="65" t="str">
        <f t="shared" si="107"/>
        <v/>
      </c>
      <c s="66" t="str">
        <f t="shared" si="108"/>
        <v/>
      </c>
      <c s="67" t="str">
        <f t="shared" si="109"/>
        <v/>
      </c>
      <c s="67" t="str">
        <f t="shared" si="110"/>
        <v/>
      </c>
      <c s="68" t="str">
        <f t="shared" si="111"/>
        <v/>
      </c>
      <c s="69" t="str">
        <f t="shared" si="112"/>
        <v/>
      </c>
      <c s="99"/>
      <c s="82"/>
      <c s="72" t="str">
        <f t="shared" si="11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20"/>
        <v/>
      </c>
      <c s="81" t="str">
        <f t="shared" si="114"/>
        <v/>
      </c>
      <c s="31" t="str">
        <f t="shared" si="115"/>
        <v/>
      </c>
      <c s="31" t="str">
        <f t="shared" si="116"/>
        <v/>
      </c>
      <c s="31" t="str">
        <f t="shared" si="117"/>
        <v/>
      </c>
      <c s="31" t="str">
        <f t="shared" si="118"/>
        <v/>
      </c>
      <c s="31"/>
      <c s="31"/>
      <c s="33"/>
    </row>
    <row r="501" spans="1:84" s="100" customFormat="1" ht="21.75" customHeight="1" thickTop="1" thickBot="1">
      <c r="A501" s="63" t="str">
        <f t="shared" si="119"/>
        <v/>
      </c>
      <c s="64" t="str">
        <f t="shared" si="106"/>
        <v/>
      </c>
      <c s="65" t="str">
        <f t="shared" si="107"/>
        <v/>
      </c>
      <c s="66" t="str">
        <f t="shared" si="108"/>
        <v/>
      </c>
      <c s="67" t="str">
        <f t="shared" si="109"/>
        <v/>
      </c>
      <c s="67" t="str">
        <f t="shared" si="110"/>
        <v/>
      </c>
      <c s="68" t="str">
        <f t="shared" si="111"/>
        <v/>
      </c>
      <c s="69" t="str">
        <f t="shared" si="112"/>
        <v/>
      </c>
      <c s="99"/>
      <c s="82"/>
      <c s="72" t="str">
        <f t="shared" si="11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20"/>
        <v/>
      </c>
      <c s="81" t="str">
        <f t="shared" si="114"/>
        <v/>
      </c>
      <c s="31" t="str">
        <f t="shared" si="115"/>
        <v/>
      </c>
      <c s="31" t="str">
        <f t="shared" si="116"/>
        <v/>
      </c>
      <c s="31" t="str">
        <f t="shared" si="117"/>
        <v/>
      </c>
      <c s="31" t="str">
        <f t="shared" si="118"/>
        <v/>
      </c>
      <c s="31"/>
      <c s="31"/>
      <c s="33"/>
    </row>
    <row r="502" spans="1:84" s="100" customFormat="1" ht="21.75" customHeight="1" thickTop="1" thickBot="1">
      <c r="A502" s="63" t="str">
        <f t="shared" si="119"/>
        <v/>
      </c>
      <c s="64" t="str">
        <f t="shared" si="106"/>
        <v/>
      </c>
      <c s="65" t="str">
        <f t="shared" si="107"/>
        <v/>
      </c>
      <c s="66" t="str">
        <f t="shared" si="108"/>
        <v/>
      </c>
      <c s="67" t="str">
        <f t="shared" si="109"/>
        <v/>
      </c>
      <c s="67" t="str">
        <f t="shared" si="110"/>
        <v/>
      </c>
      <c s="68" t="str">
        <f t="shared" si="111"/>
        <v/>
      </c>
      <c s="69" t="str">
        <f t="shared" si="112"/>
        <v/>
      </c>
      <c s="99"/>
      <c s="82"/>
      <c s="72" t="str">
        <f t="shared" si="11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20"/>
        <v/>
      </c>
      <c s="81" t="str">
        <f t="shared" si="114"/>
        <v/>
      </c>
      <c s="31" t="str">
        <f t="shared" si="115"/>
        <v/>
      </c>
      <c s="31" t="str">
        <f t="shared" si="116"/>
        <v/>
      </c>
      <c s="31" t="str">
        <f t="shared" si="117"/>
        <v/>
      </c>
      <c s="31" t="str">
        <f t="shared" si="118"/>
        <v/>
      </c>
      <c s="31"/>
      <c s="31"/>
      <c s="33"/>
    </row>
    <row r="503" spans="1:84" s="100" customFormat="1" ht="21.75" customHeight="1" thickTop="1" thickBot="1">
      <c r="A503" s="63" t="str">
        <f t="shared" si="119"/>
        <v/>
      </c>
      <c s="64" t="str">
        <f t="shared" si="106"/>
        <v/>
      </c>
      <c s="65" t="str">
        <f t="shared" si="107"/>
        <v/>
      </c>
      <c s="66" t="str">
        <f t="shared" si="108"/>
        <v/>
      </c>
      <c s="67" t="str">
        <f t="shared" si="109"/>
        <v/>
      </c>
      <c s="67" t="str">
        <f t="shared" si="110"/>
        <v/>
      </c>
      <c s="68" t="str">
        <f t="shared" si="111"/>
        <v/>
      </c>
      <c s="69" t="str">
        <f t="shared" si="112"/>
        <v/>
      </c>
      <c s="99"/>
      <c s="82"/>
      <c s="72" t="str">
        <f t="shared" si="11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20"/>
        <v/>
      </c>
      <c s="81" t="str">
        <f t="shared" si="114"/>
        <v/>
      </c>
      <c s="31" t="str">
        <f t="shared" si="115"/>
        <v/>
      </c>
      <c s="31" t="str">
        <f t="shared" si="116"/>
        <v/>
      </c>
      <c s="31" t="str">
        <f t="shared" si="117"/>
        <v/>
      </c>
      <c s="31" t="str">
        <f t="shared" si="118"/>
        <v/>
      </c>
      <c s="31"/>
      <c s="31"/>
      <c s="33"/>
    </row>
    <row r="504" spans="1:84" s="100" customFormat="1" ht="21.75" customHeight="1" thickTop="1" thickBot="1">
      <c r="A504" s="63" t="str">
        <f t="shared" si="119"/>
        <v/>
      </c>
      <c s="64" t="str">
        <f t="shared" si="106"/>
        <v/>
      </c>
      <c s="65" t="str">
        <f t="shared" si="107"/>
        <v/>
      </c>
      <c s="66" t="str">
        <f t="shared" si="108"/>
        <v/>
      </c>
      <c s="67" t="str">
        <f t="shared" si="109"/>
        <v/>
      </c>
      <c s="67" t="str">
        <f t="shared" si="110"/>
        <v/>
      </c>
      <c s="68" t="str">
        <f t="shared" si="111"/>
        <v/>
      </c>
      <c s="69" t="str">
        <f t="shared" si="112"/>
        <v/>
      </c>
      <c s="99"/>
      <c s="82"/>
      <c s="72" t="str">
        <f t="shared" si="11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20"/>
        <v/>
      </c>
      <c s="81" t="str">
        <f t="shared" si="114"/>
        <v/>
      </c>
      <c s="31" t="str">
        <f t="shared" si="115"/>
        <v/>
      </c>
      <c s="31" t="str">
        <f t="shared" si="116"/>
        <v/>
      </c>
      <c s="31" t="str">
        <f t="shared" si="117"/>
        <v/>
      </c>
      <c s="31" t="str">
        <f t="shared" si="118"/>
        <v/>
      </c>
      <c s="31"/>
      <c s="31"/>
      <c s="33"/>
    </row>
    <row r="505" spans="1:84" s="100" customFormat="1" ht="21.75" customHeight="1" thickTop="1" thickBot="1">
      <c r="A505" s="63" t="str">
        <f t="shared" si="119"/>
        <v/>
      </c>
      <c s="64" t="str">
        <f t="shared" si="106"/>
        <v/>
      </c>
      <c s="65" t="str">
        <f t="shared" si="107"/>
        <v/>
      </c>
      <c s="66" t="str">
        <f t="shared" si="108"/>
        <v/>
      </c>
      <c s="67" t="str">
        <f t="shared" si="109"/>
        <v/>
      </c>
      <c s="67" t="str">
        <f t="shared" si="110"/>
        <v/>
      </c>
      <c s="68" t="str">
        <f t="shared" si="111"/>
        <v/>
      </c>
      <c s="69" t="str">
        <f t="shared" si="112"/>
        <v/>
      </c>
      <c s="99"/>
      <c s="82"/>
      <c s="72" t="str">
        <f t="shared" si="11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20"/>
        <v/>
      </c>
      <c s="81" t="str">
        <f t="shared" si="114"/>
        <v/>
      </c>
      <c s="31" t="str">
        <f t="shared" si="115"/>
        <v/>
      </c>
      <c s="31" t="str">
        <f t="shared" si="116"/>
        <v/>
      </c>
      <c s="31" t="str">
        <f t="shared" si="117"/>
        <v/>
      </c>
      <c s="31" t="str">
        <f t="shared" si="118"/>
        <v/>
      </c>
      <c s="31"/>
      <c s="31"/>
      <c s="33"/>
    </row>
    <row r="506" spans="1:84" s="100" customFormat="1" ht="21.75" customHeight="1" thickTop="1" thickBot="1">
      <c r="A506" s="63" t="str">
        <f t="shared" si="119"/>
        <v/>
      </c>
      <c s="64" t="str">
        <f t="shared" si="106"/>
        <v/>
      </c>
      <c s="65" t="str">
        <f t="shared" si="107"/>
        <v/>
      </c>
      <c s="66" t="str">
        <f t="shared" si="108"/>
        <v/>
      </c>
      <c s="67" t="str">
        <f t="shared" si="109"/>
        <v/>
      </c>
      <c s="67" t="str">
        <f t="shared" si="110"/>
        <v/>
      </c>
      <c s="68" t="str">
        <f t="shared" si="111"/>
        <v/>
      </c>
      <c s="69" t="str">
        <f t="shared" si="112"/>
        <v/>
      </c>
      <c s="99"/>
      <c s="82"/>
      <c s="72" t="str">
        <f t="shared" si="113"/>
        <v/>
      </c>
      <c s="84"/>
      <c s="85"/>
      <c s="85"/>
      <c s="85"/>
      <c s="85"/>
      <c s="85"/>
      <c s="85"/>
      <c s="85"/>
      <c s="76"/>
      <c s="76"/>
      <c s="84"/>
      <c s="85"/>
      <c s="85"/>
      <c s="85"/>
      <c s="85"/>
      <c s="85"/>
      <c s="85"/>
      <c s="85"/>
      <c s="76"/>
      <c s="76"/>
      <c s="84"/>
      <c s="85"/>
      <c s="85"/>
      <c s="85"/>
      <c s="85"/>
      <c s="85"/>
      <c s="85"/>
      <c s="85"/>
      <c s="76"/>
      <c s="76"/>
      <c s="84"/>
      <c s="85"/>
      <c s="85"/>
      <c s="85"/>
      <c s="85"/>
      <c s="85"/>
      <c s="85"/>
      <c s="85"/>
      <c s="78"/>
      <c s="78"/>
      <c s="86"/>
      <c s="85"/>
      <c s="85"/>
      <c s="85"/>
      <c s="85"/>
      <c s="85"/>
      <c s="85"/>
      <c s="85"/>
      <c s="79"/>
      <c s="79"/>
      <c s="28"/>
      <c s="29"/>
      <c s="80"/>
      <c s="28"/>
      <c s="30"/>
      <c s="30"/>
      <c s="30"/>
      <c s="30"/>
      <c s="30"/>
      <c s="30"/>
      <c s="30"/>
      <c s="30"/>
      <c s="30"/>
      <c s="30"/>
      <c s="31" t="str">
        <f t="shared" si="120"/>
        <v/>
      </c>
      <c s="81" t="str">
        <f t="shared" si="114"/>
        <v/>
      </c>
      <c s="31" t="str">
        <f t="shared" si="115"/>
        <v/>
      </c>
      <c s="31" t="str">
        <f t="shared" si="116"/>
        <v/>
      </c>
      <c s="31" t="str">
        <f t="shared" si="117"/>
        <v/>
      </c>
      <c s="31" t="str">
        <f t="shared" si="118"/>
        <v/>
      </c>
      <c s="31"/>
      <c s="31"/>
      <c s="33"/>
    </row>
    <row r="507" spans="1:84" s="100" customFormat="1" ht="21.75" customHeight="1" thickTop="1">
      <c r="A507" s="101" t="str">
        <f t="shared" si="119"/>
        <v/>
      </c>
      <c s="102" t="str">
        <f t="shared" si="106"/>
        <v/>
      </c>
      <c s="103" t="str">
        <f t="shared" si="107"/>
        <v/>
      </c>
      <c s="104" t="str">
        <f t="shared" si="108"/>
        <v/>
      </c>
      <c s="105" t="str">
        <f t="shared" si="109"/>
        <v/>
      </c>
      <c s="105" t="str">
        <f t="shared" si="110"/>
        <v/>
      </c>
      <c s="106" t="str">
        <f t="shared" si="111"/>
        <v/>
      </c>
      <c s="107" t="str">
        <f t="shared" si="112"/>
        <v/>
      </c>
      <c s="108"/>
      <c s="109"/>
      <c s="110" t="str">
        <f t="shared" si="113"/>
        <v/>
      </c>
      <c s="111"/>
      <c s="112"/>
      <c s="112"/>
      <c s="112"/>
      <c s="112"/>
      <c s="112"/>
      <c s="112"/>
      <c s="112"/>
      <c s="113"/>
      <c s="113"/>
      <c s="111"/>
      <c s="112"/>
      <c s="112"/>
      <c s="112"/>
      <c s="112"/>
      <c s="112"/>
      <c s="112"/>
      <c s="112"/>
      <c s="113"/>
      <c s="113"/>
      <c s="111"/>
      <c s="112"/>
      <c s="112"/>
      <c s="112"/>
      <c s="112"/>
      <c s="112"/>
      <c s="112"/>
      <c s="112"/>
      <c s="113"/>
      <c s="113"/>
      <c s="111"/>
      <c s="112"/>
      <c s="112"/>
      <c s="112"/>
      <c s="112"/>
      <c s="112"/>
      <c s="112"/>
      <c s="112"/>
      <c s="114"/>
      <c s="114"/>
      <c s="86"/>
      <c s="85"/>
      <c s="85"/>
      <c s="85"/>
      <c s="85"/>
      <c s="85"/>
      <c s="85"/>
      <c s="85"/>
      <c s="79"/>
      <c s="79"/>
      <c s="28"/>
      <c s="29"/>
      <c s="80"/>
      <c s="28"/>
      <c s="30"/>
      <c s="30"/>
      <c s="30"/>
      <c s="30"/>
      <c s="30"/>
      <c s="30"/>
      <c s="30"/>
      <c s="30"/>
      <c s="30"/>
      <c s="30"/>
      <c s="31" t="str">
        <f t="shared" si="120"/>
        <v/>
      </c>
      <c s="81" t="str">
        <f t="shared" si="114"/>
        <v/>
      </c>
      <c s="31" t="str">
        <f t="shared" si="115"/>
        <v/>
      </c>
      <c s="31" t="str">
        <f t="shared" si="116"/>
        <v/>
      </c>
      <c s="31" t="str">
        <f t="shared" si="117"/>
        <v/>
      </c>
      <c s="31" t="str">
        <f t="shared" si="118"/>
        <v/>
      </c>
      <c s="31"/>
      <c s="31"/>
      <c s="33"/>
    </row>
    <row r="508" spans="1:84" ht="18.75" customHeight="1">
      <c r="A508" s="115"/>
      <c s="115"/>
      <c s="115"/>
      <c s="115"/>
      <c s="115"/>
      <c s="115"/>
      <c s="115"/>
      <c s="115"/>
      <c s="116"/>
      <c s="116"/>
      <c s="116"/>
      <c s="115"/>
      <c s="115"/>
      <c s="115"/>
      <c s="115"/>
      <c s="115"/>
      <c s="115"/>
      <c s="115"/>
      <c s="115"/>
      <c s="115"/>
      <c s="115"/>
      <c s="115"/>
      <c s="115"/>
      <c s="115"/>
      <c s="115"/>
      <c s="115"/>
      <c s="115"/>
      <c s="115"/>
      <c s="115"/>
      <c s="115"/>
      <c s="115"/>
      <c s="115"/>
      <c s="115"/>
      <c s="115"/>
      <c s="115"/>
      <c s="115"/>
      <c s="115"/>
      <c s="115"/>
      <c s="115"/>
      <c s="115"/>
      <c s="115"/>
      <c s="115"/>
      <c s="115"/>
      <c s="115"/>
      <c s="115"/>
      <c s="115"/>
      <c s="115"/>
      <c s="115"/>
      <c s="115"/>
      <c s="115"/>
      <c s="115"/>
      <c s="115"/>
      <c s="115"/>
      <c s="115"/>
      <c s="115"/>
      <c s="115"/>
      <c s="115"/>
      <c s="115"/>
      <c s="115"/>
      <c s="115"/>
      <c s="28"/>
      <c s="28"/>
      <c s="29"/>
      <c s="28"/>
      <c s="28"/>
      <c s="30"/>
      <c s="30"/>
      <c s="30"/>
      <c s="30"/>
      <c s="30"/>
      <c s="30"/>
      <c s="30"/>
      <c s="30"/>
      <c s="30"/>
      <c s="30"/>
      <c s="31"/>
      <c s="81"/>
      <c s="31"/>
      <c s="31"/>
      <c s="31"/>
      <c s="31"/>
      <c s="31"/>
      <c s="31"/>
      <c s="33"/>
    </row>
    <row r="509" ht="15" customHeight="1" hidden="1"/>
    <row r="510" ht="15" customHeight="1" hidden="1"/>
    <row r="511" ht="15" customHeight="1" hidden="1"/>
    <row r="512" ht="15" customHeight="1" hidden="1"/>
    <row r="513" ht="15" customHeight="1" hidden="1"/>
    <row r="514" ht="15" customHeight="1" hidden="1"/>
    <row r="515" ht="15" customHeight="1" hidden="1"/>
    <row r="516" ht="15" customHeight="1" hidden="1"/>
    <row r="517" ht="15" customHeight="1" hidden="1"/>
    <row r="518" ht="15" customHeight="1" hidden="1"/>
    <row r="519" ht="15" customHeight="1" hidden="1"/>
    <row r="520" ht="15" customHeight="1" hidden="1"/>
    <row r="521" ht="15" customHeight="1" hidden="1"/>
    <row r="522" ht="15" customHeight="1" hidden="1"/>
    <row r="523" ht="15" customHeight="1" hidden="1"/>
    <row r="524" ht="15" customHeight="1" hidden="1"/>
    <row r="525" ht="15" customHeight="1" hidden="1"/>
    <row r="526" ht="15" customHeight="1" hidden="1"/>
    <row r="527" ht="15" customHeight="1" hidden="1"/>
    <row r="528" ht="15" customHeight="1" hidden="1"/>
    <row r="529" ht="15" customHeight="1" hidden="1"/>
    <row r="530" ht="15" customHeight="1" hidden="1"/>
    <row r="531" ht="15" customHeight="1" hidden="1"/>
    <row r="532" ht="15" customHeight="1" hidden="1"/>
    <row r="533" ht="15" customHeight="1" hidden="1"/>
    <row r="534" ht="15" customHeight="1" hidden="1"/>
    <row r="535" ht="15" customHeight="1" hidden="1"/>
    <row r="536" ht="15" customHeight="1" hidden="1"/>
    <row r="537" ht="15" customHeight="1" hidden="1"/>
    <row r="538" ht="15" customHeight="1" hidden="1"/>
    <row r="539" ht="15" customHeight="1" hidden="1"/>
    <row r="540" ht="15" customHeight="1" hidden="1"/>
    <row r="541" ht="15" customHeight="1" hidden="1"/>
    <row r="542" ht="15" customHeight="1" hidden="1"/>
    <row r="543" ht="15" customHeight="1" hidden="1"/>
    <row r="544" ht="15" customHeight="1" hidden="1"/>
    <row r="545" ht="15" customHeight="1" hidden="1"/>
    <row r="546" ht="15" customHeight="1" hidden="1"/>
    <row r="547" ht="15" customHeight="1" hidden="1"/>
    <row r="548" ht="15" customHeight="1" hidden="1"/>
    <row r="549" ht="15" customHeight="1" hidden="1"/>
    <row r="550" ht="15" customHeight="1" hidden="1"/>
    <row r="551" ht="15" customHeight="1" hidden="1"/>
    <row r="552" ht="15" customHeight="1" hidden="1"/>
    <row r="553" ht="15" customHeight="1" hidden="1"/>
    <row r="554" ht="15" customHeight="1" hidden="1"/>
    <row r="555" ht="15" customHeight="1" hidden="1"/>
    <row r="556" ht="15" customHeight="1" hidden="1"/>
    <row r="557" ht="15" customHeight="1" hidden="1"/>
    <row r="558" ht="15" customHeight="1" hidden="1"/>
    <row r="559" ht="15" customHeight="1" hidden="1"/>
    <row r="560" ht="15" customHeight="1" hidden="1"/>
    <row r="561" ht="15" customHeight="1" hidden="1"/>
    <row r="562" ht="15" customHeight="1" hidden="1"/>
    <row r="563" ht="15" customHeight="1" hidden="1"/>
    <row r="564" ht="15" customHeight="1" hidden="1"/>
    <row r="565" ht="15" customHeight="1" hidden="1"/>
    <row r="566" ht="15" customHeight="1" hidden="1"/>
    <row r="567" ht="15" customHeight="1" hidden="1"/>
    <row r="568" ht="15" customHeight="1" hidden="1"/>
    <row r="569" ht="15" customHeight="1" hidden="1"/>
    <row r="570" ht="15" customHeight="1" hidden="1"/>
    <row r="571" ht="15" customHeight="1" hidden="1"/>
    <row r="572" ht="15" customHeight="1" hidden="1"/>
    <row r="573" ht="15" customHeight="1" hidden="1"/>
    <row r="574" ht="15" customHeight="1" hidden="1"/>
    <row r="575" ht="15" customHeight="1" hidden="1"/>
    <row r="576" ht="15" customHeight="1" hidden="1"/>
    <row r="577" ht="15" customHeight="1" hidden="1"/>
    <row r="578" ht="15" customHeight="1" hidden="1"/>
    <row r="579" ht="15" customHeight="1" hidden="1"/>
    <row r="580" ht="15" customHeight="1" hidden="1"/>
    <row r="581" ht="15" customHeight="1" hidden="1"/>
    <row r="582" ht="15" customHeight="1" hidden="1"/>
    <row r="583" ht="15" customHeight="1" hidden="1"/>
    <row r="584" ht="15" customHeight="1" hidden="1"/>
    <row r="585" ht="15" customHeight="1" hidden="1"/>
    <row r="586" ht="15" customHeight="1" hidden="1"/>
    <row r="587" ht="15" customHeight="1" hidden="1"/>
    <row r="588" ht="15" customHeight="1" hidden="1"/>
    <row r="589" ht="15" customHeight="1" hidden="1"/>
    <row r="590" ht="15" customHeight="1" hidden="1"/>
    <row r="591" ht="15" customHeight="1" hidden="1"/>
    <row r="592" ht="15" customHeight="1" hidden="1"/>
    <row r="593" ht="15" customHeight="1" hidden="1"/>
    <row r="594" ht="15" customHeight="1" hidden="1"/>
    <row r="595" ht="15" customHeight="1" hidden="1"/>
    <row r="596" ht="15" customHeight="1" hidden="1"/>
    <row r="597" ht="15" customHeight="1" hidden="1"/>
    <row r="598" ht="15" customHeight="1" hidden="1"/>
    <row r="599" ht="15" customHeight="1" hidden="1"/>
    <row r="600" ht="15" customHeight="1" hidden="1"/>
    <row r="601" ht="15" customHeight="1" hidden="1"/>
    <row r="602" ht="15" customHeight="1" hidden="1"/>
    <row r="603" ht="15" customHeight="1" hidden="1"/>
    <row r="604" ht="15" customHeight="1" hidden="1"/>
    <row r="605" ht="15" customHeight="1" hidden="1"/>
    <row r="606" ht="15" customHeight="1" hidden="1"/>
    <row r="607" ht="15" customHeight="1" hidden="1"/>
    <row r="608" ht="15" customHeight="1" hidden="1"/>
    <row r="609" ht="15" customHeight="1" hidden="1"/>
  </sheetData>
  <sheetProtection password="CDA0" sheet="1" objects="1" scenarios="1" formatColumns="0" formatRows="0"/>
  <mergeCells count="26">
    <mergeCell ref="AZ1:BF1"/>
    <mergeCell ref="BG1:BH1"/>
    <mergeCell ref="AZ2:BH2"/>
    <mergeCell ref="A3:P3"/>
    <mergeCell ref="A1:P1"/>
    <mergeCell ref="Q2:S2"/>
    <mergeCell ref="A2:P2"/>
    <mergeCell ref="AP4:AX4"/>
    <mergeCell ref="C5:C6"/>
    <mergeCell ref="AF4:AN4"/>
    <mergeCell ref="AZ4:BI4"/>
    <mergeCell ref="AZ3:BH3"/>
    <mergeCell ref="G5:G6"/>
    <mergeCell ref="L4:T4"/>
    <mergeCell ref="E5:E6"/>
    <mergeCell ref="J5:J6"/>
    <mergeCell ref="K5:K6"/>
    <mergeCell ref="I4:K4"/>
    <mergeCell ref="F5:F6"/>
    <mergeCell ref="B5:B6"/>
    <mergeCell ref="A4:F4"/>
    <mergeCell ref="V4:AD4"/>
    <mergeCell ref="D5:D6"/>
    <mergeCell ref="Q3:S3"/>
    <mergeCell ref="H5:H6"/>
    <mergeCell ref="A5:A6"/>
  </mergeCells>
  <conditionalFormatting sqref="A8:BH507">
    <cfRule type="expression" priority="9" dxfId="6">
      <formula>$A8=""</formula>
    </cfRule>
  </conditionalFormatting>
  <conditionalFormatting sqref="AZ8:BH507">
    <cfRule type="expression" priority="13" dxfId="5">
      <formula>$BG$1="NO"</formula>
    </cfRule>
  </conditionalFormatting>
  <conditionalFormatting sqref="BI8:BI507">
    <cfRule type="expression" priority="1" dxfId="6">
      <formula>$A8=""</formula>
    </cfRule>
  </conditionalFormatting>
  <conditionalFormatting sqref="BI8:BI507">
    <cfRule type="expression" priority="2" dxfId="5">
      <formula>$BG$1="NO"</formula>
    </cfRule>
  </conditionalFormatting>
  <dataValidations count="3">
    <dataValidation type="list" allowBlank="1" showErrorMessage="1" sqref="H4">
      <formula1>"5"</formula1>
    </dataValidation>
    <dataValidation type="list" allowBlank="1" showErrorMessage="1" sqref="Q3:S3">
      <formula1>"HINDI,ENGLISH"</formula1>
    </dataValidation>
    <dataValidation type="list" allowBlank="1" showErrorMessage="1" sqref="BG1">
      <formula1>"YES,NO"</formula1>
    </dataValidation>
  </dataValidations>
  <printOptions horizontalCentered="1"/>
  <pageMargins left="0.118110236220472" right="0.118110236220472" top="0.196850393700787" bottom="0.196850393700787" header="0.118110236220472" footer="0.118110236220472"/>
  <pageSetup orientation="landscape" pageOrder="overThenDown" paperSize="9" scale="71" r:id="rId1"/>
  <colBreaks count="1" manualBreakCount="1">
    <brk id="31" max="506" man="1"/>
  </col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sheetPr>
    <tabColor rgb="FF00B0F0"/>
    <pageSetUpPr fitToPage="1"/>
  </sheetPr>
  <dimension ref="A1:Y211"/>
  <sheetViews>
    <sheetView workbookViewId="0" topLeftCell="D1">
      <selection pane="topLeft" activeCell="P3" sqref="P3:V3"/>
    </sheetView>
  </sheetViews>
  <sheetFormatPr defaultColWidth="0" defaultRowHeight="15" zeroHeight="1"/>
  <cols>
    <col min="1" max="1" width="4.14285714285714" style="117" customWidth="1"/>
    <col min="2" max="2" width="6.14285714285714" style="117" customWidth="1"/>
    <col min="3" max="3" width="10" style="117" customWidth="1"/>
    <col min="4" max="4" width="21.4285714285714" style="117" customWidth="1"/>
    <col min="5" max="5" width="8.14285714285714" style="117" hidden="1" customWidth="1"/>
    <col min="6" max="6" width="5.28571428571429" style="117" customWidth="1"/>
    <col min="7" max="7" width="7.42857142857143" style="117" customWidth="1"/>
    <col min="8" max="8" width="5.28571428571429" style="117" customWidth="1"/>
    <col min="9" max="9" width="3.42857142857143" style="117" customWidth="1"/>
    <col min="10" max="10" width="3.85714285714286" style="117" customWidth="1"/>
    <col min="11" max="11" width="7.28571428571429" style="117" customWidth="1"/>
    <col min="12" max="12" width="3.42857142857143" style="117" customWidth="1"/>
    <col min="13" max="13" width="4.85714285714286" style="117" customWidth="1"/>
    <col min="14" max="16" width="3.42857142857143" style="117" customWidth="1"/>
    <col min="17" max="17" width="3.42857142857143" style="117" bestFit="1" customWidth="1"/>
    <col min="18" max="18" width="5.57142857142857" style="117" customWidth="1"/>
    <col min="19" max="21" width="3.42857142857143" style="117" customWidth="1"/>
    <col min="22" max="22" width="4.42857142857143" style="117" customWidth="1"/>
    <col min="23" max="23" width="4" style="117" customWidth="1"/>
    <col min="24" max="35" width="9.14285714285714" style="117" hidden="1" customWidth="1"/>
    <col min="36" max="36" width="5.71428571428571" style="117" hidden="1" customWidth="1"/>
    <col min="37" max="16384" width="0" style="117" hidden="1"/>
  </cols>
  <sheetData>
    <row r="1" spans="1:24" ht="27" customHeight="1">
      <c r="A1" s="258" t="str">
        <f>IF('DATA SHEET'!$Q$3="Hindi",'DATA SHEET'!A1,'DATA SHEET'!A2)</f>
        <v>राजकीय उच्च माध्यमिक विद्यालय डसाणा खुर्द (मौलासर) डीडवाना-कुचामन</v>
      </c>
      <c s="257"/>
      <c s="257"/>
      <c s="257"/>
      <c s="257"/>
      <c s="257"/>
      <c s="257"/>
      <c s="257"/>
      <c s="257"/>
      <c s="257"/>
      <c s="257"/>
      <c s="257"/>
      <c s="257"/>
      <c s="257"/>
      <c s="257"/>
      <c s="257"/>
      <c s="257"/>
      <c s="257"/>
      <c s="257"/>
      <c s="257"/>
      <c s="257"/>
      <c s="257"/>
      <c s="62"/>
      <c s="62"/>
    </row>
    <row r="2" spans="1:24" ht="22.5" customHeight="1">
      <c r="A2" s="256" t="str">
        <f>'DATA SHEET'!A3</f>
        <v>सत्रांक वर्कशीट 2025-2026</v>
      </c>
      <c s="257"/>
      <c s="257"/>
      <c s="257"/>
      <c s="257"/>
      <c s="257"/>
      <c s="257"/>
      <c s="257"/>
      <c s="257"/>
      <c s="257"/>
      <c s="257"/>
      <c s="257"/>
      <c s="257"/>
      <c s="257"/>
      <c s="257"/>
      <c s="257"/>
      <c s="257"/>
      <c s="257"/>
      <c s="257"/>
      <c s="257"/>
      <c s="257"/>
      <c s="257"/>
      <c s="62"/>
      <c s="190" t="str">
        <f>'DATA SHEET'!$AP$4</f>
        <v xml:space="preserve">पर्यावरण अध्ययन </v>
      </c>
    </row>
    <row r="3" spans="1:25" ht="23.25" customHeight="1">
      <c r="A3" s="268" t="str">
        <f>IF('DATA SHEET'!$Q$3="Hindi",CONCATENATE("कक्षा :- ",'DATA SHEET'!H4," "),CONCATENATE("Class :-   ",'DATA SHEET'!H4," "))</f>
        <v xml:space="preserve">कक्षा :- 5 </v>
      </c>
      <c s="269"/>
      <c s="118" t="s">
        <v>30</v>
      </c>
      <c s="119"/>
      <c s="119"/>
      <c s="274" t="str">
        <f>IF('DATA SHEET'!$Q$3="Hindi","प्रपत्र - 'अ'","Format - 'A'")</f>
        <v>प्रपत्र - 'अ'</v>
      </c>
      <c s="274"/>
      <c s="274"/>
      <c s="274"/>
      <c s="274"/>
      <c s="274"/>
      <c s="275" t="str">
        <f>IF('DATA SHEET'!$Q$3="Hindi","विषय :-","Subject :-")</f>
        <v>विषय :-</v>
      </c>
      <c s="269"/>
      <c s="269"/>
      <c s="269"/>
      <c s="253" t="s">
        <v>100</v>
      </c>
      <c s="253"/>
      <c s="254"/>
      <c s="254"/>
      <c s="254"/>
      <c s="254"/>
      <c s="255"/>
      <c s="120"/>
      <c s="120"/>
      <c s="201"/>
    </row>
    <row r="4" spans="1:25" ht="33.75" customHeight="1">
      <c r="A4" s="270" t="str">
        <f>IF('DATA SHEET'!$Q$3="Hindi","क्र. स .","Sr. No.")</f>
        <v>क्र. स .</v>
      </c>
      <c s="265" t="str">
        <f>IF('DATA SHEET'!$Q$3="Hindi","प्रवेशांक","SCHOLAR  NO.")</f>
        <v>प्रवेशांक</v>
      </c>
      <c s="265" t="str">
        <f>IF('DATA SHEET'!$Q$3="Hindi","जन्म दिनांक","Date of Birth")</f>
        <v>जन्म दिनांक</v>
      </c>
      <c s="273" t="str">
        <f>IF('DATA SHEET'!$Q$3="Hindi","विद्यार्थी का नाम","Student's Name")</f>
        <v>विद्यार्थी का नाम</v>
      </c>
      <c s="273" t="str">
        <f>IF('DATA SHEET'!$Q$3="Hindi","पिता का नाम","Father's Name")</f>
        <v>पिता का नाम</v>
      </c>
      <c s="265" t="str">
        <f>IF('DATA SHEET'!$Q$3="Hindi","कक्षा रोल न. ","Class Roll No.")</f>
        <v xml:space="preserve">कक्षा रोल न. </v>
      </c>
      <c s="265" t="str">
        <f>IF('DATA SHEET'!$Q$3="Hindi","बोर्ड रोल न. ","Board Roll No.")</f>
        <v xml:space="preserve">बोर्ड रोल न. </v>
      </c>
      <c s="259" t="str">
        <f>IF('DATA SHEET'!$Q$3="Hindi","शिक्षण अधिगम एवं कक्षा कक्षीय प्रक्रिया ","Teaching Learning And Classroom Process")</f>
        <v xml:space="preserve">शिक्षण अधिगम एवं कक्षा कक्षीय प्रक्रिया </v>
      </c>
      <c s="260"/>
      <c s="260"/>
      <c s="261"/>
      <c s="259" t="str">
        <f>IF('DATA SHEET'!$Q$3="Hindi","प्रदत्त कार्य एवं प्रतिपुष्टि ","Assignments and Feedback")</f>
        <v xml:space="preserve">प्रदत्त कार्य एवं प्रतिपुष्टि </v>
      </c>
      <c s="261"/>
      <c s="259" t="str">
        <f>IF('DATA SHEET'!$Q$3="Hindi","व्यक्तिगत गुण एवं अभिवृतियों पर आधारित गतिविधि ","Activity based on personal qualities and attitudes")</f>
        <v xml:space="preserve">व्यक्तिगत गुण एवं अभिवृतियों पर आधारित गतिविधि </v>
      </c>
      <c s="260"/>
      <c s="260"/>
      <c s="260"/>
      <c s="261"/>
      <c s="262" t="str">
        <f>IF('DATA SHEET'!$Q$3="Hindi","सत्रांक","Sessional Marks")</f>
        <v>सत्रांक</v>
      </c>
      <c s="263"/>
      <c s="263"/>
      <c s="264"/>
      <c s="120"/>
      <c s="120"/>
      <c s="201"/>
    </row>
    <row r="5" spans="1:24" ht="158.25" customHeight="1">
      <c r="A5" s="271"/>
      <c s="266"/>
      <c s="266"/>
      <c s="266"/>
      <c s="266"/>
      <c s="266"/>
      <c s="266"/>
      <c s="121" t="str">
        <f>IF('DATA SHEET'!$Q$3="Hindi","लिखित आंकलन (SA-1, SA-2)/पेन पेपर टेस्ट","Written Assessment (SA-1, SA-2)/PEN PAPER TEST")</f>
        <v>लिखित आंकलन (SA-1, SA-2)/पेन पेपर टेस्ट</v>
      </c>
      <c s="122" t="str">
        <f>IF('DATA SHEET'!$Q$3="Hindi","पोर्टफोलियो स्थिति","Portfolio Position")</f>
        <v>पोर्टफोलियो स्थिति</v>
      </c>
      <c s="191" t="str">
        <f>IF('DATA SHEET'!$Q$3="Hindi","चैक लिस्ट अंकन ","Check List Marking")</f>
        <v xml:space="preserve">चैक लिस्ट अंकन </v>
      </c>
      <c s="191" t="str">
        <f>IF('DATA SHEET'!$Q$3="HINDI","दक्षता आधारित आंकलन(CBA)एआई आधारित/अवलोकन एवं मौखिक गतिविधियाँ","COMPETENCY BASED ASSESSMENT (CBA)AI BASED/Observation and Oral Activities")</f>
        <v>दक्षता आधारित आंकलन(CBA)एआई आधारित/अवलोकन एवं मौखिक गतिविधियाँ</v>
      </c>
      <c s="123" t="str">
        <f>IF('DATA SHEET'!$Q$3="Hindi","नियमितता एवं सम्बंद्धता","Regularity &amp; Relatedness")</f>
        <v>नियमितता एवं सम्बंद्धता</v>
      </c>
      <c s="123" t="str">
        <f>IF('DATA SHEET'!$Q$3="Hindi","वर्तनी उच्च्चारण एवं सुलेख सुधार","Spelling Pronunciation &amp; Calligraphy Correction")</f>
        <v>वर्तनी उच्च्चारण एवं सुलेख सुधार</v>
      </c>
      <c s="123" t="str">
        <f>IF('DATA SHEET'!$Q$3="Hindi","व्यक्तिगत गुण एवं अभिवृति","Personal Qualities &amp; Attitudes")</f>
        <v>व्यक्तिगत गुण एवं अभिवृति</v>
      </c>
      <c s="123" t="str">
        <f>IF('DATA SHEET'!$Q$3="Hindi","स्वास्थ्य एवं शारीरिक शिक्षा स्वच्छता ","Health and Physical Education Hygiene")</f>
        <v xml:space="preserve">स्वास्थ्य एवं शारीरिक शिक्षा स्वच्छता </v>
      </c>
      <c s="123" t="str">
        <f>IF('DATA SHEET'!$Q$3="Hindi"," नौ बैग डे गतिविधियाँ ","No Bag Day Activities")</f>
        <v xml:space="preserve"> नौ बैग डे गतिविधियाँ </v>
      </c>
      <c s="123" t="str">
        <f>IF('DATA SHEET'!$Q$3="Hindi","वृक्षारोपण","TREE PLANTATION")</f>
        <v>वृक्षारोपण</v>
      </c>
      <c s="123" t="str">
        <f>IF('DATA SHEET'!$Q$3="Hindi","कुल योग","Total")</f>
        <v>कुल योग</v>
      </c>
      <c s="123" t="str">
        <f>IF('DATA SHEET'!$Q$3="Hindi","कक्षा कक्षीय प्रक्रिया के सत्रांक","Sessional Marks of Class Activities")</f>
        <v>कक्षा कक्षीय प्रक्रिया के सत्रांक</v>
      </c>
      <c s="123" t="str">
        <f>IF('DATA SHEET'!$Q$3="Hindi","उपस्थिति","Attendance")</f>
        <v>उपस्थिति</v>
      </c>
      <c s="123" t="str">
        <f>IF('DATA SHEET'!$Q$3="Hindi","योग सत्रांक","Total Sessional Marks")</f>
        <v>योग सत्रांक</v>
      </c>
      <c s="124" t="str">
        <f>IF('DATA SHEET'!$Q$3="Hindi","विशेष विवरण","Specifications")</f>
        <v>विशेष विवरण</v>
      </c>
      <c s="62"/>
      <c s="199"/>
    </row>
    <row r="6" spans="1:24" ht="18.75" customHeight="1">
      <c r="A6" s="272"/>
      <c s="267"/>
      <c s="267"/>
      <c s="267"/>
      <c s="267"/>
      <c s="267"/>
      <c s="267"/>
      <c s="194">
        <v>10</v>
      </c>
      <c s="194">
        <f>IF(AND($P$3='DATA SHEET'!$CE$4),10,10)</f>
        <v>10</v>
      </c>
      <c s="194">
        <f>IF(AND($P$3='DATA SHEET'!$CE$4),10,10)</f>
        <v>10</v>
      </c>
      <c s="194">
        <f>IF(AND($P$3='DATA SHEET'!$CE$4),20,20)</f>
        <v>20</v>
      </c>
      <c s="194">
        <v>10</v>
      </c>
      <c s="202">
        <f>IF($P$3=X2,7,9)</f>
        <v>9</v>
      </c>
      <c s="194">
        <v>9</v>
      </c>
      <c s="194">
        <v>10</v>
      </c>
      <c s="194">
        <v>10</v>
      </c>
      <c s="202">
        <f>IF($P$3=X2,4,2)</f>
        <v>2</v>
      </c>
      <c s="192">
        <f>SUM(H6,I6,J6,K6,L6,M6,N6,O6,P6,Q6)</f>
        <v>100</v>
      </c>
      <c s="195">
        <v>15</v>
      </c>
      <c s="195">
        <v>5</v>
      </c>
      <c s="192">
        <v>20</v>
      </c>
      <c s="193"/>
      <c s="62"/>
      <c s="62"/>
    </row>
    <row r="7" spans="1:24" ht="21.75" customHeight="1">
      <c r="A7" s="126">
        <f>'DATA SHEET'!A8</f>
        <v>1</v>
      </c>
      <c s="127">
        <f t="shared" si="0" ref="B7:B38">IFERROR(IF($C$3="","",VLOOKUP(A7,नाम1,4,0)),"")</f>
        <v>655</v>
      </c>
      <c s="128">
        <f t="shared" si="1" ref="C7:C38">IFERROR(IF($C$3="","",VLOOKUP(A7,नाम1,11,0)),"")</f>
        <v>43203</v>
      </c>
      <c s="129" t="str">
        <f t="shared" si="2" ref="D7:D38">IFERROR(IF($C$3="","",VLOOKUP(A7,नाम1,6,0)),"")</f>
        <v>DEEPENDRA</v>
      </c>
      <c s="129" t="str">
        <f t="shared" si="3" ref="E7:E38">IFERROR(IF($C$3="","",VLOOKUP(A7,नाम,8,0)),"")</f>
        <v/>
      </c>
      <c s="130">
        <f t="shared" si="4" ref="F7:F38">IFERROR(IF($C$3="","",VLOOKUP(A7,नाम1,12,0)),"")</f>
        <v>147</v>
      </c>
      <c s="131" t="str">
        <f t="shared" si="5" ref="G7:G38">IFERROR(IF($C$3="","",VLOOKUP(A7,नाम1,13,0)),"")</f>
        <v/>
      </c>
      <c s="132">
        <f>IF(AND(B7="",D7="",F7="",G7=""),"",IF($P$3='DATA SHEET'!$CE$1,VLOOKUP(F7,अंक,6,0),IF($P$3='DATA SHEET'!$CE$2,VLOOKUP(F7,अंक,16,0),IF($P$3='DATA SHEET'!$CE$3,VLOOKUP(F7,अंक,26,0),IF($P$3='DATA SHEET'!$CE$4,VLOOKUP(F7,अंक,36,0),IF($P$3='DATA SHEET'!$CE$5,VLOOKUP(F7,अंक,46,0),""))))))</f>
        <v>0</v>
      </c>
      <c s="132">
        <f>IF(AND(B7="",D7="",F7="",G7=""),"",IF($P$3='DATA SHEET'!$CE$1,VLOOKUP(F7,अंक,7,0),IF($P$3='DATA SHEET'!$CE$2,VLOOKUP(F7,अंक,17,0),IF($P$3='DATA SHEET'!$CE$3,VLOOKUP(F7,अंक,27,0),IF($P$3='DATA SHEET'!$CE$4,VLOOKUP(F7,अंक,37,0),IF($P$3='DATA SHEET'!$CE$5,VLOOKUP(F7,अंक,47,0),""))))))</f>
        <v>0</v>
      </c>
      <c s="132">
        <f>IF(AND(B7="",D7="",F7="",G7=""),"",IF($P$3='DATA SHEET'!$CE$1,VLOOKUP(F7,अंक,8,0),IF($P$3='DATA SHEET'!$CE$2,VLOOKUP(F7,अंक,18,0),IF($P$3='DATA SHEET'!$CE$3,VLOOKUP(F7,अंक,28,0),IF($P$3='DATA SHEET'!$CE$4,VLOOKUP(F7,अंक,38,0),IF($P$3='DATA SHEET'!$CE$5,VLOOKUP(F7,अंक,48,0),""))))))</f>
        <v>0</v>
      </c>
      <c s="133">
        <f>IF(AND(B7="",D7="",F7="",G7=""),"",IF($P$3='DATA SHEET'!$CE$1,VLOOKUP(F7,अंक,9,0),IF($P$3='DATA SHEET'!$CE$2,VLOOKUP(F7,अंक,19,0),IF($P$3='DATA SHEET'!$CE$3,VLOOKUP(F7,अंक,29,0),IF($P$3='DATA SHEET'!$CE$4,VLOOKUP(F7,अंक,39,0),IF($P$3='DATA SHEET'!$CE$5,VLOOKUP(F7,अंक,49,0),""))))))</f>
        <v>0</v>
      </c>
      <c s="133">
        <f>IF(AND(B7="",D7="",F7="",G7=""),"",IF($P$3='DATA SHEET'!$CE$1,VLOOKUP(F7,अंक,10,0),IF($P$3='DATA SHEET'!$CE$2,VLOOKUP(F7,अंक,20,0),IF($P$3='DATA SHEET'!$CE$3,VLOOKUP(F7,अंक,30,0),IF($P$3='DATA SHEET'!$CE$4,VLOOKUP(F7,अंक,40,0),IF($P$3='DATA SHEET'!$CE$5,VLOOKUP(F7,अंक,50,0),""))))))</f>
        <v>0</v>
      </c>
      <c s="133">
        <f>IF(AND(B7="",D7="",F7="",G7=""),"",IF($P$3='DATA SHEET'!$CE$1,VLOOKUP(F7,अंक,11,0),IF($P$3='DATA SHEET'!$CE$2,VLOOKUP(F7,अंक,21,0),IF($P$3='DATA SHEET'!$CE$3,VLOOKUP(F7,अंक,31,0),IF($P$3='DATA SHEET'!$CE$4,VLOOKUP(F7,अंक,41,0),IF($P$3='DATA SHEET'!$CE$5,VLOOKUP(F7,अंक,51,0),""))))))</f>
        <v>0</v>
      </c>
      <c s="134">
        <f>IF(AND(B7="",D7="",F7="",G7=""),"",IF($P$3='DATA SHEET'!$CE$1,VLOOKUP(F7,अंक,12,0),IF($P$3='DATA SHEET'!$CE$2,VLOOKUP(F7,अंक,22,0),IF($P$3='DATA SHEET'!$CE$3,VLOOKUP(F7,अंक,32,0),IF($P$3='DATA SHEET'!$CE$4,VLOOKUP(F7,अंक,42,0),IF($P$3='DATA SHEET'!$CE$5,VLOOKUP(F7,अंक,52,0),""))))))</f>
        <v>0</v>
      </c>
      <c s="134">
        <f>IF(AND(B7="",D7="",F7="",G7=""),"",IF($P$3='DATA SHEET'!$CE$1,VLOOKUP(F7,अंक,13,0),IF($P$3='DATA SHEET'!$CE$2,VLOOKUP(F7,अंक,23,0),IF($P$3='DATA SHEET'!$CE$3,VLOOKUP(F7,अंक,33,0),IF($P$3='DATA SHEET'!$CE$4,VLOOKUP(F7,अंक,43,0),IF($P$3='DATA SHEET'!$CE$5,VLOOKUP(F7,अंक,53,0),""))))))</f>
        <v>0</v>
      </c>
      <c s="134">
        <f>IF(AND(B7="",D7="",F7="",G7=""),"",IF($P$3='DATA SHEET'!$CE$1,VLOOKUP(F7,अंक,14,0),IF($P$3='DATA SHEET'!$CE$2,VLOOKUP(F7,अंक,24,0),IF($P$3='DATA SHEET'!$CE$3,VLOOKUP(F7,अंक,34,0),IF($P$3='DATA SHEET'!$CE$4,VLOOKUP(F7,अंक,44,0),IF($P$3='DATA SHEET'!$CE$5,VLOOKUP(F7,अंक,54,0),""))))))</f>
        <v>0</v>
      </c>
      <c s="134">
        <f>IF(AND(B7="",D7="",F7="",G7=""),"",IF($P$3='DATA SHEET'!$CE$1,VLOOKUP(F7,अंक,15,0),IF($P$3='DATA SHEET'!$CE$2,VLOOKUP(F7,अंक,25,0),IF($P$3='DATA SHEET'!$CE$3,VLOOKUP(F7,अंक,35,0),IF($P$3='DATA SHEET'!$CE$4,VLOOKUP(F7,अंक,45,0),IF($P$3='DATA SHEET'!$CE$5,VLOOKUP(F7,अंक,55,0),""))))))</f>
        <v>0</v>
      </c>
      <c s="135">
        <f>IF(AND(B7="",D7="",F7="",G7=""),"",IF($P$3="","",SUM(H7,I7,J7,K7,L7,M7,N7,O7,P7,Q7)))</f>
        <v>0</v>
      </c>
      <c s="136">
        <f t="shared" si="6" ref="S7:S38">IFERROR(IF(OR(R7="",$P$3="",D7=""),"",ROUNDUP(R7*$S$6%,0)),"")</f>
        <v>0</v>
      </c>
      <c s="136">
        <f t="shared" si="7" ref="T7:T38">IFERROR(IF(AND($P$3=""),"",IF(AND(R7=""),"",IF(AND(F7=""),"",IF(AND(VLOOKUP(F7,अंक,5,0)=""),"",IF(AND(VLOOKUP(F7,अंक,5,0)&gt;85),5,IF(AND(VLOOKUP(F7,अंक,5,0)&gt;75),4,IF(AND(VLOOKUP(F7,अंक,5,0)&gt;=65),3,0))))))),"")</f>
        <v>4</v>
      </c>
      <c s="125">
        <f t="shared" si="8" ref="U7:U38">IFERROR(IF(F7="","",IF(R7="","",IF(S7="","",SUM(S7:T7)))),"")</f>
        <v>4</v>
      </c>
      <c s="137" t="str">
        <f>IFERROR(IF(OR(R7="",#REF!="",D7=""),"",IF($R$6=100,ROUNDUP(R7*20%,0),IF($R$6=86,ROUNDUP((R7/$R$6)*$V$6,0),IF($R$6=66,ROUNDUP((R7/$R$6)*$V$6,0),"")))),"")</f>
        <v/>
      </c>
      <c s="62"/>
      <c s="62"/>
    </row>
    <row r="8" spans="1:24" ht="21.75" customHeight="1">
      <c r="A8" s="126">
        <f>'DATA SHEET'!A9</f>
        <v>2</v>
      </c>
      <c s="127">
        <f t="shared" si="0"/>
        <v>667</v>
      </c>
      <c s="128">
        <f t="shared" si="1"/>
        <v>43170</v>
      </c>
      <c s="129" t="str">
        <f t="shared" si="2"/>
        <v>DHANPRIYA</v>
      </c>
      <c s="129" t="str">
        <f t="shared" si="3"/>
        <v/>
      </c>
      <c s="130">
        <f t="shared" si="4"/>
        <v>148</v>
      </c>
      <c s="131" t="str">
        <f t="shared" si="5"/>
        <v/>
      </c>
      <c s="132">
        <f>IF(AND(B8="",D8="",F8="",G8=""),"",IF($P$3='DATA SHEET'!$CE$1,VLOOKUP(F8,अंक,6,0),IF($P$3='DATA SHEET'!$CE$2,VLOOKUP(F8,अंक,16,0),IF($P$3='DATA SHEET'!$CE$3,VLOOKUP(F8,अंक,26,0),IF($P$3='DATA SHEET'!$CE$4,VLOOKUP(F8,अंक,36,0),IF($P$3='DATA SHEET'!$CE$5,VLOOKUP(F8,अंक,46,0),""))))))</f>
        <v>0</v>
      </c>
      <c s="132">
        <f>IF(AND(B8="",D8="",F8="",G8=""),"",IF($P$3='DATA SHEET'!$CE$1,VLOOKUP(F8,अंक,7,0),IF($P$3='DATA SHEET'!$CE$2,VLOOKUP(F8,अंक,17,0),IF($P$3='DATA SHEET'!$CE$3,VLOOKUP(F8,अंक,27,0),IF($P$3='DATA SHEET'!$CE$4,VLOOKUP(F8,अंक,37,0),IF($P$3='DATA SHEET'!$CE$5,VLOOKUP(F8,अंक,47,0),""))))))</f>
        <v>0</v>
      </c>
      <c s="132">
        <f>IF(AND(B8="",D8="",F8="",G8=""),"",IF($P$3='DATA SHEET'!$CE$1,VLOOKUP(F8,अंक,8,0),IF($P$3='DATA SHEET'!$CE$2,VLOOKUP(F8,अंक,18,0),IF($P$3='DATA SHEET'!$CE$3,VLOOKUP(F8,अंक,28,0),IF($P$3='DATA SHEET'!$CE$4,VLOOKUP(F8,अंक,38,0),IF($P$3='DATA SHEET'!$CE$5,VLOOKUP(F8,अंक,48,0),""))))))</f>
        <v>0</v>
      </c>
      <c s="133">
        <f>IF(AND(B8="",D8="",F8="",G8=""),"",IF($P$3='DATA SHEET'!$CE$1,VLOOKUP(F8,अंक,9,0),IF($P$3='DATA SHEET'!$CE$2,VLOOKUP(F8,अंक,19,0),IF($P$3='DATA SHEET'!$CE$3,VLOOKUP(F8,अंक,29,0),IF($P$3='DATA SHEET'!$CE$4,VLOOKUP(F8,अंक,39,0),IF($P$3='DATA SHEET'!$CE$5,VLOOKUP(F8,अंक,49,0),""))))))</f>
        <v>0</v>
      </c>
      <c s="133">
        <f>IF(AND(B8="",D8="",F8="",G8=""),"",IF($P$3='DATA SHEET'!$CE$1,VLOOKUP(F8,अंक,10,0),IF($P$3='DATA SHEET'!$CE$2,VLOOKUP(F8,अंक,20,0),IF($P$3='DATA SHEET'!$CE$3,VLOOKUP(F8,अंक,30,0),IF($P$3='DATA SHEET'!$CE$4,VLOOKUP(F8,अंक,40,0),IF($P$3='DATA SHEET'!$CE$5,VLOOKUP(F8,अंक,50,0),""))))))</f>
        <v>0</v>
      </c>
      <c s="133">
        <f>IF(AND(B8="",D8="",F8="",G8=""),"",IF($P$3='DATA SHEET'!$CE$1,VLOOKUP(F8,अंक,11,0),IF($P$3='DATA SHEET'!$CE$2,VLOOKUP(F8,अंक,21,0),IF($P$3='DATA SHEET'!$CE$3,VLOOKUP(F8,अंक,31,0),IF($P$3='DATA SHEET'!$CE$4,VLOOKUP(F8,अंक,41,0),IF($P$3='DATA SHEET'!$CE$5,VLOOKUP(F8,अंक,51,0),""))))))</f>
        <v>0</v>
      </c>
      <c s="134">
        <f>IF(AND(B8="",D8="",F8="",G8=""),"",IF($P$3='DATA SHEET'!$CE$1,VLOOKUP(F8,अंक,12,0),IF($P$3='DATA SHEET'!$CE$2,VLOOKUP(F8,अंक,22,0),IF($P$3='DATA SHEET'!$CE$3,VLOOKUP(F8,अंक,32,0),IF($P$3='DATA SHEET'!$CE$4,VLOOKUP(F8,अंक,42,0),IF($P$3='DATA SHEET'!$CE$5,VLOOKUP(F8,अंक,52,0),""))))))</f>
        <v>0</v>
      </c>
      <c s="134">
        <f>IF(AND(B8="",D8="",F8="",G8=""),"",IF($P$3='DATA SHEET'!$CE$1,VLOOKUP(F8,अंक,13,0),IF($P$3='DATA SHEET'!$CE$2,VLOOKUP(F8,अंक,23,0),IF($P$3='DATA SHEET'!$CE$3,VLOOKUP(F8,अंक,33,0),IF($P$3='DATA SHEET'!$CE$4,VLOOKUP(F8,अंक,43,0),IF($P$3='DATA SHEET'!$CE$5,VLOOKUP(F8,अंक,53,0),""))))))</f>
        <v>0</v>
      </c>
      <c s="134">
        <f>IF(AND(B8="",D8="",F8="",G8=""),"",IF($P$3='DATA SHEET'!$CE$1,VLOOKUP(F8,अंक,14,0),IF($P$3='DATA SHEET'!$CE$2,VLOOKUP(F8,अंक,24,0),IF($P$3='DATA SHEET'!$CE$3,VLOOKUP(F8,अंक,34,0),IF($P$3='DATA SHEET'!$CE$4,VLOOKUP(F8,अंक,44,0),IF($P$3='DATA SHEET'!$CE$5,VLOOKUP(F8,अंक,54,0),""))))))</f>
        <v>0</v>
      </c>
      <c s="134">
        <f>IF(AND(B8="",D8="",F8="",G8=""),"",IF($P$3='DATA SHEET'!$CE$1,VLOOKUP(F8,अंक,15,0),IF($P$3='DATA SHEET'!$CE$2,VLOOKUP(F8,अंक,25,0),IF($P$3='DATA SHEET'!$CE$3,VLOOKUP(F8,अंक,35,0),IF($P$3='DATA SHEET'!$CE$4,VLOOKUP(F8,अंक,45,0),IF($P$3='DATA SHEET'!$CE$5,VLOOKUP(F8,अंक,55,0),""))))))</f>
        <v>0</v>
      </c>
      <c s="135">
        <f t="shared" si="9" ref="R8:R57">IF(AND(B8="",D8="",F8="",G8=""),"",IF($P$3="","",SUM(H8,I8,J8,K8,L8,M8,N8,O8,P8,Q8)))</f>
        <v>0</v>
      </c>
      <c s="136">
        <f t="shared" si="6"/>
        <v>0</v>
      </c>
      <c s="136">
        <f t="shared" si="7"/>
        <v>4</v>
      </c>
      <c s="125">
        <f t="shared" si="8"/>
        <v>4</v>
      </c>
      <c s="137" t="str">
        <f>IFERROR(IF(OR(R8="",#REF!="",D8=""),"",IF($R$6=100,ROUNDUP(R8*20%,0),IF($R$6=86,ROUNDUP((R8/$R$6)*$V$6,0),IF($R$6=66,ROUNDUP((R8/$R$6)*$V$6,0),"")))),"")</f>
        <v/>
      </c>
      <c s="62"/>
      <c s="62"/>
    </row>
    <row r="9" spans="1:24" ht="21.75" customHeight="1">
      <c r="A9" s="126">
        <f>'DATA SHEET'!A10</f>
        <v>3</v>
      </c>
      <c s="127">
        <f t="shared" si="0"/>
        <v>660</v>
      </c>
      <c s="128">
        <f t="shared" si="1"/>
        <v>43132</v>
      </c>
      <c s="129" t="str">
        <f t="shared" si="2"/>
        <v>DINESH</v>
      </c>
      <c s="129" t="str">
        <f t="shared" si="3"/>
        <v/>
      </c>
      <c s="130">
        <f t="shared" si="4"/>
        <v>149</v>
      </c>
      <c s="131" t="str">
        <f t="shared" si="5"/>
        <v/>
      </c>
      <c s="132">
        <f>IF(AND(B9="",D9="",F9="",G9=""),"",IF($P$3='DATA SHEET'!$CE$1,VLOOKUP(F9,अंक,6,0),IF($P$3='DATA SHEET'!$CE$2,VLOOKUP(F9,अंक,16,0),IF($P$3='DATA SHEET'!$CE$3,VLOOKUP(F9,अंक,26,0),IF($P$3='DATA SHEET'!$CE$4,VLOOKUP(F9,अंक,36,0),IF($P$3='DATA SHEET'!$CE$5,VLOOKUP(F9,अंक,46,0),""))))))</f>
        <v>0</v>
      </c>
      <c s="132">
        <f>IF(AND(B9="",D9="",F9="",G9=""),"",IF($P$3='DATA SHEET'!$CE$1,VLOOKUP(F9,अंक,7,0),IF($P$3='DATA SHEET'!$CE$2,VLOOKUP(F9,अंक,17,0),IF($P$3='DATA SHEET'!$CE$3,VLOOKUP(F9,अंक,27,0),IF($P$3='DATA SHEET'!$CE$4,VLOOKUP(F9,अंक,37,0),IF($P$3='DATA SHEET'!$CE$5,VLOOKUP(F9,अंक,47,0),""))))))</f>
        <v>0</v>
      </c>
      <c s="132">
        <f>IF(AND(B9="",D9="",F9="",G9=""),"",IF($P$3='DATA SHEET'!$CE$1,VLOOKUP(F9,अंक,8,0),IF($P$3='DATA SHEET'!$CE$2,VLOOKUP(F9,अंक,18,0),IF($P$3='DATA SHEET'!$CE$3,VLOOKUP(F9,अंक,28,0),IF($P$3='DATA SHEET'!$CE$4,VLOOKUP(F9,अंक,38,0),IF($P$3='DATA SHEET'!$CE$5,VLOOKUP(F9,अंक,48,0),""))))))</f>
        <v>0</v>
      </c>
      <c s="133">
        <f>IF(AND(B9="",D9="",F9="",G9=""),"",IF($P$3='DATA SHEET'!$CE$1,VLOOKUP(F9,अंक,9,0),IF($P$3='DATA SHEET'!$CE$2,VLOOKUP(F9,अंक,19,0),IF($P$3='DATA SHEET'!$CE$3,VLOOKUP(F9,अंक,29,0),IF($P$3='DATA SHEET'!$CE$4,VLOOKUP(F9,अंक,39,0),IF($P$3='DATA SHEET'!$CE$5,VLOOKUP(F9,अंक,49,0),""))))))</f>
        <v>0</v>
      </c>
      <c s="133">
        <f>IF(AND(B9="",D9="",F9="",G9=""),"",IF($P$3='DATA SHEET'!$CE$1,VLOOKUP(F9,अंक,10,0),IF($P$3='DATA SHEET'!$CE$2,VLOOKUP(F9,अंक,20,0),IF($P$3='DATA SHEET'!$CE$3,VLOOKUP(F9,अंक,30,0),IF($P$3='DATA SHEET'!$CE$4,VLOOKUP(F9,अंक,40,0),IF($P$3='DATA SHEET'!$CE$5,VLOOKUP(F9,अंक,50,0),""))))))</f>
        <v>0</v>
      </c>
      <c s="133">
        <f>IF(AND(B9="",D9="",F9="",G9=""),"",IF($P$3='DATA SHEET'!$CE$1,VLOOKUP(F9,अंक,11,0),IF($P$3='DATA SHEET'!$CE$2,VLOOKUP(F9,अंक,21,0),IF($P$3='DATA SHEET'!$CE$3,VLOOKUP(F9,अंक,31,0),IF($P$3='DATA SHEET'!$CE$4,VLOOKUP(F9,अंक,41,0),IF($P$3='DATA SHEET'!$CE$5,VLOOKUP(F9,अंक,51,0),""))))))</f>
        <v>0</v>
      </c>
      <c s="134">
        <f>IF(AND(B9="",D9="",F9="",G9=""),"",IF($P$3='DATA SHEET'!$CE$1,VLOOKUP(F9,अंक,12,0),IF($P$3='DATA SHEET'!$CE$2,VLOOKUP(F9,अंक,22,0),IF($P$3='DATA SHEET'!$CE$3,VLOOKUP(F9,अंक,32,0),IF($P$3='DATA SHEET'!$CE$4,VLOOKUP(F9,अंक,42,0),IF($P$3='DATA SHEET'!$CE$5,VLOOKUP(F9,अंक,52,0),""))))))</f>
        <v>0</v>
      </c>
      <c s="134">
        <f>IF(AND(B9="",D9="",F9="",G9=""),"",IF($P$3='DATA SHEET'!$CE$1,VLOOKUP(F9,अंक,13,0),IF($P$3='DATA SHEET'!$CE$2,VLOOKUP(F9,अंक,23,0),IF($P$3='DATA SHEET'!$CE$3,VLOOKUP(F9,अंक,33,0),IF($P$3='DATA SHEET'!$CE$4,VLOOKUP(F9,अंक,43,0),IF($P$3='DATA SHEET'!$CE$5,VLOOKUP(F9,अंक,53,0),""))))))</f>
        <v>0</v>
      </c>
      <c s="134">
        <f>IF(AND(B9="",D9="",F9="",G9=""),"",IF($P$3='DATA SHEET'!$CE$1,VLOOKUP(F9,अंक,14,0),IF($P$3='DATA SHEET'!$CE$2,VLOOKUP(F9,अंक,24,0),IF($P$3='DATA SHEET'!$CE$3,VLOOKUP(F9,अंक,34,0),IF($P$3='DATA SHEET'!$CE$4,VLOOKUP(F9,अंक,44,0),IF($P$3='DATA SHEET'!$CE$5,VLOOKUP(F9,अंक,54,0),""))))))</f>
        <v>0</v>
      </c>
      <c s="134">
        <f>IF(AND(B9="",D9="",F9="",G9=""),"",IF($P$3='DATA SHEET'!$CE$1,VLOOKUP(F9,अंक,15,0),IF($P$3='DATA SHEET'!$CE$2,VLOOKUP(F9,अंक,25,0),IF($P$3='DATA SHEET'!$CE$3,VLOOKUP(F9,अंक,35,0),IF($P$3='DATA SHEET'!$CE$4,VLOOKUP(F9,अंक,45,0),IF($P$3='DATA SHEET'!$CE$5,VLOOKUP(F9,अंक,55,0),""))))))</f>
        <v>0</v>
      </c>
      <c s="135">
        <f t="shared" si="9"/>
        <v>0</v>
      </c>
      <c s="136">
        <f t="shared" si="6"/>
        <v>0</v>
      </c>
      <c s="136">
        <f t="shared" si="7"/>
        <v>4</v>
      </c>
      <c s="125">
        <f t="shared" si="8"/>
        <v>4</v>
      </c>
      <c s="137" t="str">
        <f>IFERROR(IF(OR(R9="",#REF!="",D9=""),"",IF($R$6=100,ROUNDUP(R9*20%,0),IF($R$6=86,ROUNDUP((R9/$R$6)*$V$6,0),IF($R$6=66,ROUNDUP((R9/$R$6)*$V$6,0),"")))),"")</f>
        <v/>
      </c>
      <c s="62"/>
      <c s="62"/>
    </row>
    <row r="10" spans="1:24" ht="21.75" customHeight="1">
      <c r="A10" s="126">
        <f>'DATA SHEET'!A11</f>
        <v>4</v>
      </c>
      <c s="127">
        <f t="shared" si="0"/>
        <v>656</v>
      </c>
      <c s="128">
        <f t="shared" si="1"/>
        <v>43239</v>
      </c>
      <c s="129" t="str">
        <f t="shared" si="2"/>
        <v>HIMESH</v>
      </c>
      <c s="129" t="str">
        <f t="shared" si="3"/>
        <v/>
      </c>
      <c s="130">
        <f t="shared" si="4"/>
        <v>150</v>
      </c>
      <c s="131" t="str">
        <f t="shared" si="5"/>
        <v/>
      </c>
      <c s="132">
        <f>IF(AND(B10="",D10="",F10="",G10=""),"",IF($P$3='DATA SHEET'!$CE$1,VLOOKUP(F10,अंक,6,0),IF($P$3='DATA SHEET'!$CE$2,VLOOKUP(F10,अंक,16,0),IF($P$3='DATA SHEET'!$CE$3,VLOOKUP(F10,अंक,26,0),IF($P$3='DATA SHEET'!$CE$4,VLOOKUP(F10,अंक,36,0),IF($P$3='DATA SHEET'!$CE$5,VLOOKUP(F10,अंक,46,0),""))))))</f>
        <v>0</v>
      </c>
      <c s="132">
        <f>IF(AND(B10="",D10="",F10="",G10=""),"",IF($P$3='DATA SHEET'!$CE$1,VLOOKUP(F10,अंक,7,0),IF($P$3='DATA SHEET'!$CE$2,VLOOKUP(F10,अंक,17,0),IF($P$3='DATA SHEET'!$CE$3,VLOOKUP(F10,अंक,27,0),IF($P$3='DATA SHEET'!$CE$4,VLOOKUP(F10,अंक,37,0),IF($P$3='DATA SHEET'!$CE$5,VLOOKUP(F10,अंक,47,0),""))))))</f>
        <v>0</v>
      </c>
      <c s="132">
        <f>IF(AND(B10="",D10="",F10="",G10=""),"",IF($P$3='DATA SHEET'!$CE$1,VLOOKUP(F10,अंक,8,0),IF($P$3='DATA SHEET'!$CE$2,VLOOKUP(F10,अंक,18,0),IF($P$3='DATA SHEET'!$CE$3,VLOOKUP(F10,अंक,28,0),IF($P$3='DATA SHEET'!$CE$4,VLOOKUP(F10,अंक,38,0),IF($P$3='DATA SHEET'!$CE$5,VLOOKUP(F10,अंक,48,0),""))))))</f>
        <v>0</v>
      </c>
      <c s="133">
        <f>IF(AND(B10="",D10="",F10="",G10=""),"",IF($P$3='DATA SHEET'!$CE$1,VLOOKUP(F10,अंक,9,0),IF($P$3='DATA SHEET'!$CE$2,VLOOKUP(F10,अंक,19,0),IF($P$3='DATA SHEET'!$CE$3,VLOOKUP(F10,अंक,29,0),IF($P$3='DATA SHEET'!$CE$4,VLOOKUP(F10,अंक,39,0),IF($P$3='DATA SHEET'!$CE$5,VLOOKUP(F10,अंक,49,0),""))))))</f>
        <v>0</v>
      </c>
      <c s="133">
        <f>IF(AND(B10="",D10="",F10="",G10=""),"",IF($P$3='DATA SHEET'!$CE$1,VLOOKUP(F10,अंक,10,0),IF($P$3='DATA SHEET'!$CE$2,VLOOKUP(F10,अंक,20,0),IF($P$3='DATA SHEET'!$CE$3,VLOOKUP(F10,अंक,30,0),IF($P$3='DATA SHEET'!$CE$4,VLOOKUP(F10,अंक,40,0),IF($P$3='DATA SHEET'!$CE$5,VLOOKUP(F10,अंक,50,0),""))))))</f>
        <v>0</v>
      </c>
      <c s="133">
        <f>IF(AND(B10="",D10="",F10="",G10=""),"",IF($P$3='DATA SHEET'!$CE$1,VLOOKUP(F10,अंक,11,0),IF($P$3='DATA SHEET'!$CE$2,VLOOKUP(F10,अंक,21,0),IF($P$3='DATA SHEET'!$CE$3,VLOOKUP(F10,अंक,31,0),IF($P$3='DATA SHEET'!$CE$4,VLOOKUP(F10,अंक,41,0),IF($P$3='DATA SHEET'!$CE$5,VLOOKUP(F10,अंक,51,0),""))))))</f>
        <v>0</v>
      </c>
      <c s="134">
        <f>IF(AND(B10="",D10="",F10="",G10=""),"",IF($P$3='DATA SHEET'!$CE$1,VLOOKUP(F10,अंक,12,0),IF($P$3='DATA SHEET'!$CE$2,VLOOKUP(F10,अंक,22,0),IF($P$3='DATA SHEET'!$CE$3,VLOOKUP(F10,अंक,32,0),IF($P$3='DATA SHEET'!$CE$4,VLOOKUP(F10,अंक,42,0),IF($P$3='DATA SHEET'!$CE$5,VLOOKUP(F10,अंक,52,0),""))))))</f>
        <v>0</v>
      </c>
      <c s="134">
        <f>IF(AND(B10="",D10="",F10="",G10=""),"",IF($P$3='DATA SHEET'!$CE$1,VLOOKUP(F10,अंक,13,0),IF($P$3='DATA SHEET'!$CE$2,VLOOKUP(F10,अंक,23,0),IF($P$3='DATA SHEET'!$CE$3,VLOOKUP(F10,अंक,33,0),IF($P$3='DATA SHEET'!$CE$4,VLOOKUP(F10,अंक,43,0),IF($P$3='DATA SHEET'!$CE$5,VLOOKUP(F10,अंक,53,0),""))))))</f>
        <v>0</v>
      </c>
      <c s="134">
        <f>IF(AND(B10="",D10="",F10="",G10=""),"",IF($P$3='DATA SHEET'!$CE$1,VLOOKUP(F10,अंक,14,0),IF($P$3='DATA SHEET'!$CE$2,VLOOKUP(F10,अंक,24,0),IF($P$3='DATA SHEET'!$CE$3,VLOOKUP(F10,अंक,34,0),IF($P$3='DATA SHEET'!$CE$4,VLOOKUP(F10,अंक,44,0),IF($P$3='DATA SHEET'!$CE$5,VLOOKUP(F10,अंक,54,0),""))))))</f>
        <v>0</v>
      </c>
      <c s="134">
        <f>IF(AND(B10="",D10="",F10="",G10=""),"",IF($P$3='DATA SHEET'!$CE$1,VLOOKUP(F10,अंक,15,0),IF($P$3='DATA SHEET'!$CE$2,VLOOKUP(F10,अंक,25,0),IF($P$3='DATA SHEET'!$CE$3,VLOOKUP(F10,अंक,35,0),IF($P$3='DATA SHEET'!$CE$4,VLOOKUP(F10,अंक,45,0),IF($P$3='DATA SHEET'!$CE$5,VLOOKUP(F10,अंक,55,0),""))))))</f>
        <v>0</v>
      </c>
      <c s="135">
        <f t="shared" si="9"/>
        <v>0</v>
      </c>
      <c s="136">
        <f t="shared" si="6"/>
        <v>0</v>
      </c>
      <c s="136">
        <f t="shared" si="7"/>
        <v>4</v>
      </c>
      <c s="125">
        <f t="shared" si="8"/>
        <v>4</v>
      </c>
      <c s="137" t="str">
        <f>IFERROR(IF(OR(R10="",#REF!="",D10=""),"",IF($R$6=100,ROUNDUP(R10*20%,0),IF($R$6=86,ROUNDUP((R10/$R$6)*$V$6,0),IF($R$6=66,ROUNDUP((R10/$R$6)*$V$6,0),"")))),"")</f>
        <v/>
      </c>
      <c s="62"/>
      <c s="62"/>
    </row>
    <row r="11" spans="1:24" ht="21.75" customHeight="1">
      <c r="A11" s="126">
        <f>'DATA SHEET'!A12</f>
        <v>5</v>
      </c>
      <c s="127">
        <f t="shared" si="0"/>
        <v>654</v>
      </c>
      <c s="128">
        <f t="shared" si="1"/>
        <v>43211</v>
      </c>
      <c s="129" t="str">
        <f t="shared" si="2"/>
        <v>KANISHKA</v>
      </c>
      <c s="129" t="str">
        <f t="shared" si="3"/>
        <v/>
      </c>
      <c s="130">
        <f t="shared" si="4"/>
        <v>151</v>
      </c>
      <c s="131" t="str">
        <f t="shared" si="5"/>
        <v/>
      </c>
      <c s="132">
        <f>IF(AND(B11="",D11="",F11="",G11=""),"",IF($P$3='DATA SHEET'!$CE$1,VLOOKUP(F11,अंक,6,0),IF($P$3='DATA SHEET'!$CE$2,VLOOKUP(F11,अंक,16,0),IF($P$3='DATA SHEET'!$CE$3,VLOOKUP(F11,अंक,26,0),IF($P$3='DATA SHEET'!$CE$4,VLOOKUP(F11,अंक,36,0),IF($P$3='DATA SHEET'!$CE$5,VLOOKUP(F11,अंक,46,0),""))))))</f>
        <v>0</v>
      </c>
      <c s="132">
        <f>IF(AND(B11="",D11="",F11="",G11=""),"",IF($P$3='DATA SHEET'!$CE$1,VLOOKUP(F11,अंक,7,0),IF($P$3='DATA SHEET'!$CE$2,VLOOKUP(F11,अंक,17,0),IF($P$3='DATA SHEET'!$CE$3,VLOOKUP(F11,अंक,27,0),IF($P$3='DATA SHEET'!$CE$4,VLOOKUP(F11,अंक,37,0),IF($P$3='DATA SHEET'!$CE$5,VLOOKUP(F11,अंक,47,0),""))))))</f>
        <v>0</v>
      </c>
      <c s="132">
        <f>IF(AND(B11="",D11="",F11="",G11=""),"",IF($P$3='DATA SHEET'!$CE$1,VLOOKUP(F11,अंक,8,0),IF($P$3='DATA SHEET'!$CE$2,VLOOKUP(F11,अंक,18,0),IF($P$3='DATA SHEET'!$CE$3,VLOOKUP(F11,अंक,28,0),IF($P$3='DATA SHEET'!$CE$4,VLOOKUP(F11,अंक,38,0),IF($P$3='DATA SHEET'!$CE$5,VLOOKUP(F11,अंक,48,0),""))))))</f>
        <v>0</v>
      </c>
      <c s="133">
        <f>IF(AND(B11="",D11="",F11="",G11=""),"",IF($P$3='DATA SHEET'!$CE$1,VLOOKUP(F11,अंक,9,0),IF($P$3='DATA SHEET'!$CE$2,VLOOKUP(F11,अंक,19,0),IF($P$3='DATA SHEET'!$CE$3,VLOOKUP(F11,अंक,29,0),IF($P$3='DATA SHEET'!$CE$4,VLOOKUP(F11,अंक,39,0),IF($P$3='DATA SHEET'!$CE$5,VLOOKUP(F11,अंक,49,0),""))))))</f>
        <v>0</v>
      </c>
      <c s="133">
        <f>IF(AND(B11="",D11="",F11="",G11=""),"",IF($P$3='DATA SHEET'!$CE$1,VLOOKUP(F11,अंक,10,0),IF($P$3='DATA SHEET'!$CE$2,VLOOKUP(F11,अंक,20,0),IF($P$3='DATA SHEET'!$CE$3,VLOOKUP(F11,अंक,30,0),IF($P$3='DATA SHEET'!$CE$4,VLOOKUP(F11,अंक,40,0),IF($P$3='DATA SHEET'!$CE$5,VLOOKUP(F11,अंक,50,0),""))))))</f>
        <v>0</v>
      </c>
      <c s="133">
        <f>IF(AND(B11="",D11="",F11="",G11=""),"",IF($P$3='DATA SHEET'!$CE$1,VLOOKUP(F11,अंक,11,0),IF($P$3='DATA SHEET'!$CE$2,VLOOKUP(F11,अंक,21,0),IF($P$3='DATA SHEET'!$CE$3,VLOOKUP(F11,अंक,31,0),IF($P$3='DATA SHEET'!$CE$4,VLOOKUP(F11,अंक,41,0),IF($P$3='DATA SHEET'!$CE$5,VLOOKUP(F11,अंक,51,0),""))))))</f>
        <v>0</v>
      </c>
      <c s="134">
        <f>IF(AND(B11="",D11="",F11="",G11=""),"",IF($P$3='DATA SHEET'!$CE$1,VLOOKUP(F11,अंक,12,0),IF($P$3='DATA SHEET'!$CE$2,VLOOKUP(F11,अंक,22,0),IF($P$3='DATA SHEET'!$CE$3,VLOOKUP(F11,अंक,32,0),IF($P$3='DATA SHEET'!$CE$4,VLOOKUP(F11,अंक,42,0),IF($P$3='DATA SHEET'!$CE$5,VLOOKUP(F11,अंक,52,0),""))))))</f>
        <v>0</v>
      </c>
      <c s="134">
        <f>IF(AND(B11="",D11="",F11="",G11=""),"",IF($P$3='DATA SHEET'!$CE$1,VLOOKUP(F11,अंक,13,0),IF($P$3='DATA SHEET'!$CE$2,VLOOKUP(F11,अंक,23,0),IF($P$3='DATA SHEET'!$CE$3,VLOOKUP(F11,अंक,33,0),IF($P$3='DATA SHEET'!$CE$4,VLOOKUP(F11,अंक,43,0),IF($P$3='DATA SHEET'!$CE$5,VLOOKUP(F11,अंक,53,0),""))))))</f>
        <v>0</v>
      </c>
      <c s="134">
        <f>IF(AND(B11="",D11="",F11="",G11=""),"",IF($P$3='DATA SHEET'!$CE$1,VLOOKUP(F11,अंक,14,0),IF($P$3='DATA SHEET'!$CE$2,VLOOKUP(F11,अंक,24,0),IF($P$3='DATA SHEET'!$CE$3,VLOOKUP(F11,अंक,34,0),IF($P$3='DATA SHEET'!$CE$4,VLOOKUP(F11,अंक,44,0),IF($P$3='DATA SHEET'!$CE$5,VLOOKUP(F11,अंक,54,0),""))))))</f>
        <v>0</v>
      </c>
      <c s="134">
        <f>IF(AND(B11="",D11="",F11="",G11=""),"",IF($P$3='DATA SHEET'!$CE$1,VLOOKUP(F11,अंक,15,0),IF($P$3='DATA SHEET'!$CE$2,VLOOKUP(F11,अंक,25,0),IF($P$3='DATA SHEET'!$CE$3,VLOOKUP(F11,अंक,35,0),IF($P$3='DATA SHEET'!$CE$4,VLOOKUP(F11,अंक,45,0),IF($P$3='DATA SHEET'!$CE$5,VLOOKUP(F11,अंक,55,0),""))))))</f>
        <v>0</v>
      </c>
      <c s="135">
        <f t="shared" si="9"/>
        <v>0</v>
      </c>
      <c s="136">
        <f t="shared" si="6"/>
        <v>0</v>
      </c>
      <c s="136">
        <f t="shared" si="7"/>
        <v>5</v>
      </c>
      <c s="125">
        <f t="shared" si="8"/>
        <v>5</v>
      </c>
      <c s="137" t="str">
        <f>IFERROR(IF(OR(R11="",#REF!="",D11=""),"",IF($R$6=100,ROUNDUP(R11*20%,0),IF($R$6=86,ROUNDUP((R11/$R$6)*$V$6,0),IF($R$6=66,ROUNDUP((R11/$R$6)*$V$6,0),"")))),"")</f>
        <v/>
      </c>
      <c s="62"/>
      <c s="62"/>
    </row>
    <row r="12" spans="1:24" ht="21.75" customHeight="1">
      <c r="A12" s="126">
        <f>'DATA SHEET'!A13</f>
        <v>6</v>
      </c>
      <c s="127">
        <f t="shared" si="0"/>
        <v>670</v>
      </c>
      <c s="128">
        <f t="shared" si="1"/>
        <v>43003</v>
      </c>
      <c s="129" t="str">
        <f t="shared" si="2"/>
        <v>LILESH RAYKA</v>
      </c>
      <c s="129" t="str">
        <f t="shared" si="3"/>
        <v/>
      </c>
      <c s="130">
        <f t="shared" si="4"/>
        <v>152</v>
      </c>
      <c s="131" t="str">
        <f t="shared" si="5"/>
        <v/>
      </c>
      <c s="132">
        <f>IF(AND(B12="",D12="",F12="",G12=""),"",IF($P$3='DATA SHEET'!$CE$1,VLOOKUP(F12,अंक,6,0),IF($P$3='DATA SHEET'!$CE$2,VLOOKUP(F12,अंक,16,0),IF($P$3='DATA SHEET'!$CE$3,VLOOKUP(F12,अंक,26,0),IF($P$3='DATA SHEET'!$CE$4,VLOOKUP(F12,अंक,36,0),IF($P$3='DATA SHEET'!$CE$5,VLOOKUP(F12,अंक,46,0),""))))))</f>
        <v>0</v>
      </c>
      <c s="132">
        <f>IF(AND(B12="",D12="",F12="",G12=""),"",IF($P$3='DATA SHEET'!$CE$1,VLOOKUP(F12,अंक,7,0),IF($P$3='DATA SHEET'!$CE$2,VLOOKUP(F12,अंक,17,0),IF($P$3='DATA SHEET'!$CE$3,VLOOKUP(F12,अंक,27,0),IF($P$3='DATA SHEET'!$CE$4,VLOOKUP(F12,अंक,37,0),IF($P$3='DATA SHEET'!$CE$5,VLOOKUP(F12,अंक,47,0),""))))))</f>
        <v>0</v>
      </c>
      <c s="132">
        <f>IF(AND(B12="",D12="",F12="",G12=""),"",IF($P$3='DATA SHEET'!$CE$1,VLOOKUP(F12,अंक,8,0),IF($P$3='DATA SHEET'!$CE$2,VLOOKUP(F12,अंक,18,0),IF($P$3='DATA SHEET'!$CE$3,VLOOKUP(F12,अंक,28,0),IF($P$3='DATA SHEET'!$CE$4,VLOOKUP(F12,अंक,38,0),IF($P$3='DATA SHEET'!$CE$5,VLOOKUP(F12,अंक,48,0),""))))))</f>
        <v>0</v>
      </c>
      <c s="133">
        <f>IF(AND(B12="",D12="",F12="",G12=""),"",IF($P$3='DATA SHEET'!$CE$1,VLOOKUP(F12,अंक,9,0),IF($P$3='DATA SHEET'!$CE$2,VLOOKUP(F12,अंक,19,0),IF($P$3='DATA SHEET'!$CE$3,VLOOKUP(F12,अंक,29,0),IF($P$3='DATA SHEET'!$CE$4,VLOOKUP(F12,अंक,39,0),IF($P$3='DATA SHEET'!$CE$5,VLOOKUP(F12,अंक,49,0),""))))))</f>
        <v>0</v>
      </c>
      <c s="133">
        <f>IF(AND(B12="",D12="",F12="",G12=""),"",IF($P$3='DATA SHEET'!$CE$1,VLOOKUP(F12,अंक,10,0),IF($P$3='DATA SHEET'!$CE$2,VLOOKUP(F12,अंक,20,0),IF($P$3='DATA SHEET'!$CE$3,VLOOKUP(F12,अंक,30,0),IF($P$3='DATA SHEET'!$CE$4,VLOOKUP(F12,अंक,40,0),IF($P$3='DATA SHEET'!$CE$5,VLOOKUP(F12,अंक,50,0),""))))))</f>
        <v>0</v>
      </c>
      <c s="133">
        <f>IF(AND(B12="",D12="",F12="",G12=""),"",IF($P$3='DATA SHEET'!$CE$1,VLOOKUP(F12,अंक,11,0),IF($P$3='DATA SHEET'!$CE$2,VLOOKUP(F12,अंक,21,0),IF($P$3='DATA SHEET'!$CE$3,VLOOKUP(F12,अंक,31,0),IF($P$3='DATA SHEET'!$CE$4,VLOOKUP(F12,अंक,41,0),IF($P$3='DATA SHEET'!$CE$5,VLOOKUP(F12,अंक,51,0),""))))))</f>
        <v>0</v>
      </c>
      <c s="134">
        <f>IF(AND(B12="",D12="",F12="",G12=""),"",IF($P$3='DATA SHEET'!$CE$1,VLOOKUP(F12,अंक,12,0),IF($P$3='DATA SHEET'!$CE$2,VLOOKUP(F12,अंक,22,0),IF($P$3='DATA SHEET'!$CE$3,VLOOKUP(F12,अंक,32,0),IF($P$3='DATA SHEET'!$CE$4,VLOOKUP(F12,अंक,42,0),IF($P$3='DATA SHEET'!$CE$5,VLOOKUP(F12,अंक,52,0),""))))))</f>
        <v>0</v>
      </c>
      <c s="134">
        <f>IF(AND(B12="",D12="",F12="",G12=""),"",IF($P$3='DATA SHEET'!$CE$1,VLOOKUP(F12,अंक,13,0),IF($P$3='DATA SHEET'!$CE$2,VLOOKUP(F12,अंक,23,0),IF($P$3='DATA SHEET'!$CE$3,VLOOKUP(F12,अंक,33,0),IF($P$3='DATA SHEET'!$CE$4,VLOOKUP(F12,अंक,43,0),IF($P$3='DATA SHEET'!$CE$5,VLOOKUP(F12,अंक,53,0),""))))))</f>
        <v>0</v>
      </c>
      <c s="134">
        <f>IF(AND(B12="",D12="",F12="",G12=""),"",IF($P$3='DATA SHEET'!$CE$1,VLOOKUP(F12,अंक,14,0),IF($P$3='DATA SHEET'!$CE$2,VLOOKUP(F12,अंक,24,0),IF($P$3='DATA SHEET'!$CE$3,VLOOKUP(F12,अंक,34,0),IF($P$3='DATA SHEET'!$CE$4,VLOOKUP(F12,अंक,44,0),IF($P$3='DATA SHEET'!$CE$5,VLOOKUP(F12,अंक,54,0),""))))))</f>
        <v>0</v>
      </c>
      <c s="134">
        <f>IF(AND(B12="",D12="",F12="",G12=""),"",IF($P$3='DATA SHEET'!$CE$1,VLOOKUP(F12,अंक,15,0),IF($P$3='DATA SHEET'!$CE$2,VLOOKUP(F12,अंक,25,0),IF($P$3='DATA SHEET'!$CE$3,VLOOKUP(F12,अंक,35,0),IF($P$3='DATA SHEET'!$CE$4,VLOOKUP(F12,अंक,45,0),IF($P$3='DATA SHEET'!$CE$5,VLOOKUP(F12,अंक,55,0),""))))))</f>
        <v>0</v>
      </c>
      <c s="135">
        <f t="shared" si="9"/>
        <v>0</v>
      </c>
      <c s="136">
        <f t="shared" si="6"/>
        <v>0</v>
      </c>
      <c s="136">
        <f t="shared" si="7"/>
        <v>5</v>
      </c>
      <c s="125">
        <f t="shared" si="8"/>
        <v>5</v>
      </c>
      <c s="137" t="str">
        <f>IFERROR(IF(OR(R12="",#REF!="",D12=""),"",IF($R$6=100,ROUNDUP(R12*20%,0),IF($R$6=86,ROUNDUP((R12/$R$6)*$V$6,0),IF($R$6=66,ROUNDUP((R12/$R$6)*$V$6,0),"")))),"")</f>
        <v/>
      </c>
      <c s="62"/>
      <c s="62"/>
    </row>
    <row r="13" spans="1:24" ht="21.75" customHeight="1">
      <c r="A13" s="126">
        <f>'DATA SHEET'!A14</f>
        <v>7</v>
      </c>
      <c s="127">
        <f t="shared" si="0"/>
        <v>659</v>
      </c>
      <c s="128">
        <f t="shared" si="1"/>
        <v>42641</v>
      </c>
      <c s="129" t="str">
        <f t="shared" si="2"/>
        <v>MANJU</v>
      </c>
      <c s="129" t="str">
        <f t="shared" si="3"/>
        <v/>
      </c>
      <c s="130">
        <f t="shared" si="4"/>
        <v>153</v>
      </c>
      <c s="131" t="str">
        <f t="shared" si="5"/>
        <v/>
      </c>
      <c s="132">
        <f>IF(AND(B13="",D13="",F13="",G13=""),"",IF($P$3='DATA SHEET'!$CE$1,VLOOKUP(F13,अंक,6,0),IF($P$3='DATA SHEET'!$CE$2,VLOOKUP(F13,अंक,16,0),IF($P$3='DATA SHEET'!$CE$3,VLOOKUP(F13,अंक,26,0),IF($P$3='DATA SHEET'!$CE$4,VLOOKUP(F13,अंक,36,0),IF($P$3='DATA SHEET'!$CE$5,VLOOKUP(F13,अंक,46,0),""))))))</f>
        <v>0</v>
      </c>
      <c s="132">
        <f>IF(AND(B13="",D13="",F13="",G13=""),"",IF($P$3='DATA SHEET'!$CE$1,VLOOKUP(F13,अंक,7,0),IF($P$3='DATA SHEET'!$CE$2,VLOOKUP(F13,अंक,17,0),IF($P$3='DATA SHEET'!$CE$3,VLOOKUP(F13,अंक,27,0),IF($P$3='DATA SHEET'!$CE$4,VLOOKUP(F13,अंक,37,0),IF($P$3='DATA SHEET'!$CE$5,VLOOKUP(F13,अंक,47,0),""))))))</f>
        <v>0</v>
      </c>
      <c s="132">
        <f>IF(AND(B13="",D13="",F13="",G13=""),"",IF($P$3='DATA SHEET'!$CE$1,VLOOKUP(F13,अंक,8,0),IF($P$3='DATA SHEET'!$CE$2,VLOOKUP(F13,अंक,18,0),IF($P$3='DATA SHEET'!$CE$3,VLOOKUP(F13,अंक,28,0),IF($P$3='DATA SHEET'!$CE$4,VLOOKUP(F13,अंक,38,0),IF($P$3='DATA SHEET'!$CE$5,VLOOKUP(F13,अंक,48,0),""))))))</f>
        <v>0</v>
      </c>
      <c s="133">
        <f>IF(AND(B13="",D13="",F13="",G13=""),"",IF($P$3='DATA SHEET'!$CE$1,VLOOKUP(F13,अंक,9,0),IF($P$3='DATA SHEET'!$CE$2,VLOOKUP(F13,अंक,19,0),IF($P$3='DATA SHEET'!$CE$3,VLOOKUP(F13,अंक,29,0),IF($P$3='DATA SHEET'!$CE$4,VLOOKUP(F13,अंक,39,0),IF($P$3='DATA SHEET'!$CE$5,VLOOKUP(F13,अंक,49,0),""))))))</f>
        <v>0</v>
      </c>
      <c s="133">
        <f>IF(AND(B13="",D13="",F13="",G13=""),"",IF($P$3='DATA SHEET'!$CE$1,VLOOKUP(F13,अंक,10,0),IF($P$3='DATA SHEET'!$CE$2,VLOOKUP(F13,अंक,20,0),IF($P$3='DATA SHEET'!$CE$3,VLOOKUP(F13,अंक,30,0),IF($P$3='DATA SHEET'!$CE$4,VLOOKUP(F13,अंक,40,0),IF($P$3='DATA SHEET'!$CE$5,VLOOKUP(F13,अंक,50,0),""))))))</f>
        <v>0</v>
      </c>
      <c s="133">
        <f>IF(AND(B13="",D13="",F13="",G13=""),"",IF($P$3='DATA SHEET'!$CE$1,VLOOKUP(F13,अंक,11,0),IF($P$3='DATA SHEET'!$CE$2,VLOOKUP(F13,अंक,21,0),IF($P$3='DATA SHEET'!$CE$3,VLOOKUP(F13,अंक,31,0),IF($P$3='DATA SHEET'!$CE$4,VLOOKUP(F13,अंक,41,0),IF($P$3='DATA SHEET'!$CE$5,VLOOKUP(F13,अंक,51,0),""))))))</f>
        <v>0</v>
      </c>
      <c s="134">
        <f>IF(AND(B13="",D13="",F13="",G13=""),"",IF($P$3='DATA SHEET'!$CE$1,VLOOKUP(F13,अंक,12,0),IF($P$3='DATA SHEET'!$CE$2,VLOOKUP(F13,अंक,22,0),IF($P$3='DATA SHEET'!$CE$3,VLOOKUP(F13,अंक,32,0),IF($P$3='DATA SHEET'!$CE$4,VLOOKUP(F13,अंक,42,0),IF($P$3='DATA SHEET'!$CE$5,VLOOKUP(F13,अंक,52,0),""))))))</f>
        <v>0</v>
      </c>
      <c s="134">
        <f>IF(AND(B13="",D13="",F13="",G13=""),"",IF($P$3='DATA SHEET'!$CE$1,VLOOKUP(F13,अंक,13,0),IF($P$3='DATA SHEET'!$CE$2,VLOOKUP(F13,अंक,23,0),IF($P$3='DATA SHEET'!$CE$3,VLOOKUP(F13,अंक,33,0),IF($P$3='DATA SHEET'!$CE$4,VLOOKUP(F13,अंक,43,0),IF($P$3='DATA SHEET'!$CE$5,VLOOKUP(F13,अंक,53,0),""))))))</f>
        <v>0</v>
      </c>
      <c s="134">
        <f>IF(AND(B13="",D13="",F13="",G13=""),"",IF($P$3='DATA SHEET'!$CE$1,VLOOKUP(F13,अंक,14,0),IF($P$3='DATA SHEET'!$CE$2,VLOOKUP(F13,अंक,24,0),IF($P$3='DATA SHEET'!$CE$3,VLOOKUP(F13,अंक,34,0),IF($P$3='DATA SHEET'!$CE$4,VLOOKUP(F13,अंक,44,0),IF($P$3='DATA SHEET'!$CE$5,VLOOKUP(F13,अंक,54,0),""))))))</f>
        <v>0</v>
      </c>
      <c s="134">
        <f>IF(AND(B13="",D13="",F13="",G13=""),"",IF($P$3='DATA SHEET'!$CE$1,VLOOKUP(F13,अंक,15,0),IF($P$3='DATA SHEET'!$CE$2,VLOOKUP(F13,अंक,25,0),IF($P$3='DATA SHEET'!$CE$3,VLOOKUP(F13,अंक,35,0),IF($P$3='DATA SHEET'!$CE$4,VLOOKUP(F13,अंक,45,0),IF($P$3='DATA SHEET'!$CE$5,VLOOKUP(F13,अंक,55,0),""))))))</f>
        <v>0</v>
      </c>
      <c s="135">
        <f t="shared" si="9"/>
        <v>0</v>
      </c>
      <c s="136">
        <f t="shared" si="6"/>
        <v>0</v>
      </c>
      <c s="136">
        <f t="shared" si="7"/>
        <v>5</v>
      </c>
      <c s="125">
        <f t="shared" si="8"/>
        <v>5</v>
      </c>
      <c s="137" t="str">
        <f>IFERROR(IF(OR(R13="",#REF!="",D13=""),"",IF($R$6=100,ROUNDUP(R13*20%,0),IF($R$6=86,ROUNDUP((R13/$R$6)*$V$6,0),IF($R$6=66,ROUNDUP((R13/$R$6)*$V$6,0),"")))),"")</f>
        <v/>
      </c>
      <c s="62"/>
      <c s="62"/>
    </row>
    <row r="14" spans="1:24" ht="21.75" customHeight="1">
      <c r="A14" s="126">
        <f>'DATA SHEET'!A15</f>
        <v>8</v>
      </c>
      <c s="127">
        <f t="shared" si="0"/>
        <v>674</v>
      </c>
      <c s="128">
        <f t="shared" si="1"/>
        <v>43297</v>
      </c>
      <c s="129" t="str">
        <f t="shared" si="2"/>
        <v>MINAKSHI JANGID</v>
      </c>
      <c s="129" t="str">
        <f t="shared" si="3"/>
        <v/>
      </c>
      <c s="130">
        <f t="shared" si="4"/>
        <v>154</v>
      </c>
      <c s="131" t="str">
        <f t="shared" si="5"/>
        <v/>
      </c>
      <c s="132">
        <f>IF(AND(B14="",D14="",F14="",G14=""),"",IF($P$3='DATA SHEET'!$CE$1,VLOOKUP(F14,अंक,6,0),IF($P$3='DATA SHEET'!$CE$2,VLOOKUP(F14,अंक,16,0),IF($P$3='DATA SHEET'!$CE$3,VLOOKUP(F14,अंक,26,0),IF($P$3='DATA SHEET'!$CE$4,VLOOKUP(F14,अंक,36,0),IF($P$3='DATA SHEET'!$CE$5,VLOOKUP(F14,अंक,46,0),""))))))</f>
        <v>0</v>
      </c>
      <c s="132">
        <f>IF(AND(B14="",D14="",F14="",G14=""),"",IF($P$3='DATA SHEET'!$CE$1,VLOOKUP(F14,अंक,7,0),IF($P$3='DATA SHEET'!$CE$2,VLOOKUP(F14,अंक,17,0),IF($P$3='DATA SHEET'!$CE$3,VLOOKUP(F14,अंक,27,0),IF($P$3='DATA SHEET'!$CE$4,VLOOKUP(F14,अंक,37,0),IF($P$3='DATA SHEET'!$CE$5,VLOOKUP(F14,अंक,47,0),""))))))</f>
        <v>0</v>
      </c>
      <c s="132">
        <f>IF(AND(B14="",D14="",F14="",G14=""),"",IF($P$3='DATA SHEET'!$CE$1,VLOOKUP(F14,अंक,8,0),IF($P$3='DATA SHEET'!$CE$2,VLOOKUP(F14,अंक,18,0),IF($P$3='DATA SHEET'!$CE$3,VLOOKUP(F14,अंक,28,0),IF($P$3='DATA SHEET'!$CE$4,VLOOKUP(F14,अंक,38,0),IF($P$3='DATA SHEET'!$CE$5,VLOOKUP(F14,अंक,48,0),""))))))</f>
        <v>0</v>
      </c>
      <c s="133">
        <f>IF(AND(B14="",D14="",F14="",G14=""),"",IF($P$3='DATA SHEET'!$CE$1,VLOOKUP(F14,अंक,9,0),IF($P$3='DATA SHEET'!$CE$2,VLOOKUP(F14,अंक,19,0),IF($P$3='DATA SHEET'!$CE$3,VLOOKUP(F14,अंक,29,0),IF($P$3='DATA SHEET'!$CE$4,VLOOKUP(F14,अंक,39,0),IF($P$3='DATA SHEET'!$CE$5,VLOOKUP(F14,अंक,49,0),""))))))</f>
        <v>0</v>
      </c>
      <c s="133">
        <f>IF(AND(B14="",D14="",F14="",G14=""),"",IF($P$3='DATA SHEET'!$CE$1,VLOOKUP(F14,अंक,10,0),IF($P$3='DATA SHEET'!$CE$2,VLOOKUP(F14,अंक,20,0),IF($P$3='DATA SHEET'!$CE$3,VLOOKUP(F14,अंक,30,0),IF($P$3='DATA SHEET'!$CE$4,VLOOKUP(F14,अंक,40,0),IF($P$3='DATA SHEET'!$CE$5,VLOOKUP(F14,अंक,50,0),""))))))</f>
        <v>0</v>
      </c>
      <c s="133">
        <f>IF(AND(B14="",D14="",F14="",G14=""),"",IF($P$3='DATA SHEET'!$CE$1,VLOOKUP(F14,अंक,11,0),IF($P$3='DATA SHEET'!$CE$2,VLOOKUP(F14,अंक,21,0),IF($P$3='DATA SHEET'!$CE$3,VLOOKUP(F14,अंक,31,0),IF($P$3='DATA SHEET'!$CE$4,VLOOKUP(F14,अंक,41,0),IF($P$3='DATA SHEET'!$CE$5,VLOOKUP(F14,अंक,51,0),""))))))</f>
        <v>0</v>
      </c>
      <c s="134">
        <f>IF(AND(B14="",D14="",F14="",G14=""),"",IF($P$3='DATA SHEET'!$CE$1,VLOOKUP(F14,अंक,12,0),IF($P$3='DATA SHEET'!$CE$2,VLOOKUP(F14,अंक,22,0),IF($P$3='DATA SHEET'!$CE$3,VLOOKUP(F14,अंक,32,0),IF($P$3='DATA SHEET'!$CE$4,VLOOKUP(F14,अंक,42,0),IF($P$3='DATA SHEET'!$CE$5,VLOOKUP(F14,अंक,52,0),""))))))</f>
        <v>0</v>
      </c>
      <c s="134">
        <f>IF(AND(B14="",D14="",F14="",G14=""),"",IF($P$3='DATA SHEET'!$CE$1,VLOOKUP(F14,अंक,13,0),IF($P$3='DATA SHEET'!$CE$2,VLOOKUP(F14,अंक,23,0),IF($P$3='DATA SHEET'!$CE$3,VLOOKUP(F14,अंक,33,0),IF($P$3='DATA SHEET'!$CE$4,VLOOKUP(F14,अंक,43,0),IF($P$3='DATA SHEET'!$CE$5,VLOOKUP(F14,अंक,53,0),""))))))</f>
        <v>0</v>
      </c>
      <c s="134">
        <f>IF(AND(B14="",D14="",F14="",G14=""),"",IF($P$3='DATA SHEET'!$CE$1,VLOOKUP(F14,अंक,14,0),IF($P$3='DATA SHEET'!$CE$2,VLOOKUP(F14,अंक,24,0),IF($P$3='DATA SHEET'!$CE$3,VLOOKUP(F14,अंक,34,0),IF($P$3='DATA SHEET'!$CE$4,VLOOKUP(F14,अंक,44,0),IF($P$3='DATA SHEET'!$CE$5,VLOOKUP(F14,अंक,54,0),""))))))</f>
        <v>0</v>
      </c>
      <c s="134">
        <f>IF(AND(B14="",D14="",F14="",G14=""),"",IF($P$3='DATA SHEET'!$CE$1,VLOOKUP(F14,अंक,15,0),IF($P$3='DATA SHEET'!$CE$2,VLOOKUP(F14,अंक,25,0),IF($P$3='DATA SHEET'!$CE$3,VLOOKUP(F14,अंक,35,0),IF($P$3='DATA SHEET'!$CE$4,VLOOKUP(F14,अंक,45,0),IF($P$3='DATA SHEET'!$CE$5,VLOOKUP(F14,अंक,55,0),""))))))</f>
        <v>0</v>
      </c>
      <c s="135">
        <f t="shared" si="9"/>
        <v>0</v>
      </c>
      <c s="136">
        <f t="shared" si="6"/>
        <v>0</v>
      </c>
      <c s="136">
        <f t="shared" si="7"/>
        <v>4</v>
      </c>
      <c s="125">
        <f t="shared" si="8"/>
        <v>4</v>
      </c>
      <c s="137" t="str">
        <f>IFERROR(IF(OR(R14="",#REF!="",D14=""),"",IF($R$6=100,ROUNDUP(R14*20%,0),IF($R$6=86,ROUNDUP((R14/$R$6)*$V$6,0),IF($R$6=66,ROUNDUP((R14/$R$6)*$V$6,0),"")))),"")</f>
        <v/>
      </c>
      <c s="62"/>
      <c s="62"/>
    </row>
    <row r="15" spans="1:24" ht="21.75" customHeight="1">
      <c r="A15" s="126">
        <f>'DATA SHEET'!A16</f>
        <v>9</v>
      </c>
      <c s="127">
        <f t="shared" si="0"/>
        <v>653</v>
      </c>
      <c s="128">
        <f t="shared" si="1"/>
        <v>42782</v>
      </c>
      <c s="129" t="str">
        <f t="shared" si="2"/>
        <v>ROHIT</v>
      </c>
      <c s="129" t="str">
        <f t="shared" si="3"/>
        <v/>
      </c>
      <c s="130">
        <f t="shared" si="4"/>
        <v>155</v>
      </c>
      <c s="131" t="str">
        <f t="shared" si="5"/>
        <v/>
      </c>
      <c s="132">
        <f>IF(AND(B15="",D15="",F15="",G15=""),"",IF($P$3='DATA SHEET'!$CE$1,VLOOKUP(F15,अंक,6,0),IF($P$3='DATA SHEET'!$CE$2,VLOOKUP(F15,अंक,16,0),IF($P$3='DATA SHEET'!$CE$3,VLOOKUP(F15,अंक,26,0),IF($P$3='DATA SHEET'!$CE$4,VLOOKUP(F15,अंक,36,0),IF($P$3='DATA SHEET'!$CE$5,VLOOKUP(F15,अंक,46,0),""))))))</f>
        <v>0</v>
      </c>
      <c s="132">
        <f>IF(AND(B15="",D15="",F15="",G15=""),"",IF($P$3='DATA SHEET'!$CE$1,VLOOKUP(F15,अंक,7,0),IF($P$3='DATA SHEET'!$CE$2,VLOOKUP(F15,अंक,17,0),IF($P$3='DATA SHEET'!$CE$3,VLOOKUP(F15,अंक,27,0),IF($P$3='DATA SHEET'!$CE$4,VLOOKUP(F15,अंक,37,0),IF($P$3='DATA SHEET'!$CE$5,VLOOKUP(F15,अंक,47,0),""))))))</f>
        <v>0</v>
      </c>
      <c s="132">
        <f>IF(AND(B15="",D15="",F15="",G15=""),"",IF($P$3='DATA SHEET'!$CE$1,VLOOKUP(F15,अंक,8,0),IF($P$3='DATA SHEET'!$CE$2,VLOOKUP(F15,अंक,18,0),IF($P$3='DATA SHEET'!$CE$3,VLOOKUP(F15,अंक,28,0),IF($P$3='DATA SHEET'!$CE$4,VLOOKUP(F15,अंक,38,0),IF($P$3='DATA SHEET'!$CE$5,VLOOKUP(F15,अंक,48,0),""))))))</f>
        <v>0</v>
      </c>
      <c s="133">
        <f>IF(AND(B15="",D15="",F15="",G15=""),"",IF($P$3='DATA SHEET'!$CE$1,VLOOKUP(F15,अंक,9,0),IF($P$3='DATA SHEET'!$CE$2,VLOOKUP(F15,अंक,19,0),IF($P$3='DATA SHEET'!$CE$3,VLOOKUP(F15,अंक,29,0),IF($P$3='DATA SHEET'!$CE$4,VLOOKUP(F15,अंक,39,0),IF($P$3='DATA SHEET'!$CE$5,VLOOKUP(F15,अंक,49,0),""))))))</f>
        <v>0</v>
      </c>
      <c s="133">
        <f>IF(AND(B15="",D15="",F15="",G15=""),"",IF($P$3='DATA SHEET'!$CE$1,VLOOKUP(F15,अंक,10,0),IF($P$3='DATA SHEET'!$CE$2,VLOOKUP(F15,अंक,20,0),IF($P$3='DATA SHEET'!$CE$3,VLOOKUP(F15,अंक,30,0),IF($P$3='DATA SHEET'!$CE$4,VLOOKUP(F15,अंक,40,0),IF($P$3='DATA SHEET'!$CE$5,VLOOKUP(F15,अंक,50,0),""))))))</f>
        <v>0</v>
      </c>
      <c s="133">
        <f>IF(AND(B15="",D15="",F15="",G15=""),"",IF($P$3='DATA SHEET'!$CE$1,VLOOKUP(F15,अंक,11,0),IF($P$3='DATA SHEET'!$CE$2,VLOOKUP(F15,अंक,21,0),IF($P$3='DATA SHEET'!$CE$3,VLOOKUP(F15,अंक,31,0),IF($P$3='DATA SHEET'!$CE$4,VLOOKUP(F15,अंक,41,0),IF($P$3='DATA SHEET'!$CE$5,VLOOKUP(F15,अंक,51,0),""))))))</f>
        <v>0</v>
      </c>
      <c s="134">
        <f>IF(AND(B15="",D15="",F15="",G15=""),"",IF($P$3='DATA SHEET'!$CE$1,VLOOKUP(F15,अंक,12,0),IF($P$3='DATA SHEET'!$CE$2,VLOOKUP(F15,अंक,22,0),IF($P$3='DATA SHEET'!$CE$3,VLOOKUP(F15,अंक,32,0),IF($P$3='DATA SHEET'!$CE$4,VLOOKUP(F15,अंक,42,0),IF($P$3='DATA SHEET'!$CE$5,VLOOKUP(F15,अंक,52,0),""))))))</f>
        <v>0</v>
      </c>
      <c s="134">
        <f>IF(AND(B15="",D15="",F15="",G15=""),"",IF($P$3='DATA SHEET'!$CE$1,VLOOKUP(F15,अंक,13,0),IF($P$3='DATA SHEET'!$CE$2,VLOOKUP(F15,अंक,23,0),IF($P$3='DATA SHEET'!$CE$3,VLOOKUP(F15,अंक,33,0),IF($P$3='DATA SHEET'!$CE$4,VLOOKUP(F15,अंक,43,0),IF($P$3='DATA SHEET'!$CE$5,VLOOKUP(F15,अंक,53,0),""))))))</f>
        <v>0</v>
      </c>
      <c s="134">
        <f>IF(AND(B15="",D15="",F15="",G15=""),"",IF($P$3='DATA SHEET'!$CE$1,VLOOKUP(F15,अंक,14,0),IF($P$3='DATA SHEET'!$CE$2,VLOOKUP(F15,अंक,24,0),IF($P$3='DATA SHEET'!$CE$3,VLOOKUP(F15,अंक,34,0),IF($P$3='DATA SHEET'!$CE$4,VLOOKUP(F15,अंक,44,0),IF($P$3='DATA SHEET'!$CE$5,VLOOKUP(F15,अंक,54,0),""))))))</f>
        <v>0</v>
      </c>
      <c s="134">
        <f>IF(AND(B15="",D15="",F15="",G15=""),"",IF($P$3='DATA SHEET'!$CE$1,VLOOKUP(F15,अंक,15,0),IF($P$3='DATA SHEET'!$CE$2,VLOOKUP(F15,अंक,25,0),IF($P$3='DATA SHEET'!$CE$3,VLOOKUP(F15,अंक,35,0),IF($P$3='DATA SHEET'!$CE$4,VLOOKUP(F15,अंक,45,0),IF($P$3='DATA SHEET'!$CE$5,VLOOKUP(F15,अंक,55,0),""))))))</f>
        <v>0</v>
      </c>
      <c s="135">
        <f t="shared" si="9"/>
        <v>0</v>
      </c>
      <c s="136">
        <f t="shared" si="6"/>
        <v>0</v>
      </c>
      <c s="136">
        <f t="shared" si="7"/>
        <v>5</v>
      </c>
      <c s="125">
        <f t="shared" si="8"/>
        <v>5</v>
      </c>
      <c s="137" t="str">
        <f>IFERROR(IF(OR(R15="",#REF!="",D15=""),"",IF($R$6=100,ROUNDUP(R15*20%,0),IF($R$6=86,ROUNDUP((R15/$R$6)*$V$6,0),IF($R$6=66,ROUNDUP((R15/$R$6)*$V$6,0),"")))),"")</f>
        <v/>
      </c>
      <c s="62"/>
      <c s="62"/>
    </row>
    <row r="16" spans="1:24" ht="21.75" customHeight="1">
      <c r="A16" s="126">
        <f>'DATA SHEET'!A17</f>
        <v>10</v>
      </c>
      <c s="127">
        <f t="shared" si="0"/>
        <v>657</v>
      </c>
      <c s="128">
        <f t="shared" si="1"/>
        <v>43229</v>
      </c>
      <c s="129" t="str">
        <f t="shared" si="2"/>
        <v>SONAKSHI</v>
      </c>
      <c s="129" t="str">
        <f t="shared" si="3"/>
        <v/>
      </c>
      <c s="130">
        <f t="shared" si="4"/>
        <v>156</v>
      </c>
      <c s="131" t="str">
        <f t="shared" si="5"/>
        <v/>
      </c>
      <c s="132">
        <f>IF(AND(B16="",D16="",F16="",G16=""),"",IF($P$3='DATA SHEET'!$CE$1,VLOOKUP(F16,अंक,6,0),IF($P$3='DATA SHEET'!$CE$2,VLOOKUP(F16,अंक,16,0),IF($P$3='DATA SHEET'!$CE$3,VLOOKUP(F16,अंक,26,0),IF($P$3='DATA SHEET'!$CE$4,VLOOKUP(F16,अंक,36,0),IF($P$3='DATA SHEET'!$CE$5,VLOOKUP(F16,अंक,46,0),""))))))</f>
        <v>0</v>
      </c>
      <c s="132">
        <f>IF(AND(B16="",D16="",F16="",G16=""),"",IF($P$3='DATA SHEET'!$CE$1,VLOOKUP(F16,अंक,7,0),IF($P$3='DATA SHEET'!$CE$2,VLOOKUP(F16,अंक,17,0),IF($P$3='DATA SHEET'!$CE$3,VLOOKUP(F16,अंक,27,0),IF($P$3='DATA SHEET'!$CE$4,VLOOKUP(F16,अंक,37,0),IF($P$3='DATA SHEET'!$CE$5,VLOOKUP(F16,अंक,47,0),""))))))</f>
        <v>0</v>
      </c>
      <c s="132">
        <f>IF(AND(B16="",D16="",F16="",G16=""),"",IF($P$3='DATA SHEET'!$CE$1,VLOOKUP(F16,अंक,8,0),IF($P$3='DATA SHEET'!$CE$2,VLOOKUP(F16,अंक,18,0),IF($P$3='DATA SHEET'!$CE$3,VLOOKUP(F16,अंक,28,0),IF($P$3='DATA SHEET'!$CE$4,VLOOKUP(F16,अंक,38,0),IF($P$3='DATA SHEET'!$CE$5,VLOOKUP(F16,अंक,48,0),""))))))</f>
        <v>0</v>
      </c>
      <c s="133">
        <f>IF(AND(B16="",D16="",F16="",G16=""),"",IF($P$3='DATA SHEET'!$CE$1,VLOOKUP(F16,अंक,9,0),IF($P$3='DATA SHEET'!$CE$2,VLOOKUP(F16,अंक,19,0),IF($P$3='DATA SHEET'!$CE$3,VLOOKUP(F16,अंक,29,0),IF($P$3='DATA SHEET'!$CE$4,VLOOKUP(F16,अंक,39,0),IF($P$3='DATA SHEET'!$CE$5,VLOOKUP(F16,अंक,49,0),""))))))</f>
        <v>0</v>
      </c>
      <c s="133">
        <f>IF(AND(B16="",D16="",F16="",G16=""),"",IF($P$3='DATA SHEET'!$CE$1,VLOOKUP(F16,अंक,10,0),IF($P$3='DATA SHEET'!$CE$2,VLOOKUP(F16,अंक,20,0),IF($P$3='DATA SHEET'!$CE$3,VLOOKUP(F16,अंक,30,0),IF($P$3='DATA SHEET'!$CE$4,VLOOKUP(F16,अंक,40,0),IF($P$3='DATA SHEET'!$CE$5,VLOOKUP(F16,अंक,50,0),""))))))</f>
        <v>0</v>
      </c>
      <c s="133">
        <f>IF(AND(B16="",D16="",F16="",G16=""),"",IF($P$3='DATA SHEET'!$CE$1,VLOOKUP(F16,अंक,11,0),IF($P$3='DATA SHEET'!$CE$2,VLOOKUP(F16,अंक,21,0),IF($P$3='DATA SHEET'!$CE$3,VLOOKUP(F16,अंक,31,0),IF($P$3='DATA SHEET'!$CE$4,VLOOKUP(F16,अंक,41,0),IF($P$3='DATA SHEET'!$CE$5,VLOOKUP(F16,अंक,51,0),""))))))</f>
        <v>0</v>
      </c>
      <c s="134">
        <f>IF(AND(B16="",D16="",F16="",G16=""),"",IF($P$3='DATA SHEET'!$CE$1,VLOOKUP(F16,अंक,12,0),IF($P$3='DATA SHEET'!$CE$2,VLOOKUP(F16,अंक,22,0),IF($P$3='DATA SHEET'!$CE$3,VLOOKUP(F16,अंक,32,0),IF($P$3='DATA SHEET'!$CE$4,VLOOKUP(F16,अंक,42,0),IF($P$3='DATA SHEET'!$CE$5,VLOOKUP(F16,अंक,52,0),""))))))</f>
        <v>0</v>
      </c>
      <c s="134">
        <f>IF(AND(B16="",D16="",F16="",G16=""),"",IF($P$3='DATA SHEET'!$CE$1,VLOOKUP(F16,अंक,13,0),IF($P$3='DATA SHEET'!$CE$2,VLOOKUP(F16,अंक,23,0),IF($P$3='DATA SHEET'!$CE$3,VLOOKUP(F16,अंक,33,0),IF($P$3='DATA SHEET'!$CE$4,VLOOKUP(F16,अंक,43,0),IF($P$3='DATA SHEET'!$CE$5,VLOOKUP(F16,अंक,53,0),""))))))</f>
        <v>0</v>
      </c>
      <c s="134">
        <f>IF(AND(B16="",D16="",F16="",G16=""),"",IF($P$3='DATA SHEET'!$CE$1,VLOOKUP(F16,अंक,14,0),IF($P$3='DATA SHEET'!$CE$2,VLOOKUP(F16,अंक,24,0),IF($P$3='DATA SHEET'!$CE$3,VLOOKUP(F16,अंक,34,0),IF($P$3='DATA SHEET'!$CE$4,VLOOKUP(F16,अंक,44,0),IF($P$3='DATA SHEET'!$CE$5,VLOOKUP(F16,अंक,54,0),""))))))</f>
        <v>0</v>
      </c>
      <c s="134">
        <f>IF(AND(B16="",D16="",F16="",G16=""),"",IF($P$3='DATA SHEET'!$CE$1,VLOOKUP(F16,अंक,15,0),IF($P$3='DATA SHEET'!$CE$2,VLOOKUP(F16,अंक,25,0),IF($P$3='DATA SHEET'!$CE$3,VLOOKUP(F16,अंक,35,0),IF($P$3='DATA SHEET'!$CE$4,VLOOKUP(F16,अंक,45,0),IF($P$3='DATA SHEET'!$CE$5,VLOOKUP(F16,अंक,55,0),""))))))</f>
        <v>0</v>
      </c>
      <c s="135">
        <f t="shared" si="9"/>
        <v>0</v>
      </c>
      <c s="136">
        <f t="shared" si="6"/>
        <v>0</v>
      </c>
      <c s="136">
        <f t="shared" si="7"/>
        <v>5</v>
      </c>
      <c s="125">
        <f t="shared" si="8"/>
        <v>5</v>
      </c>
      <c s="137" t="str">
        <f>IFERROR(IF(OR(R16="",#REF!="",D16=""),"",IF($R$6=100,ROUNDUP(R16*20%,0),IF($R$6=86,ROUNDUP((R16/$R$6)*$V$6,0),IF($R$6=66,ROUNDUP((R16/$R$6)*$V$6,0),"")))),"")</f>
        <v/>
      </c>
      <c s="62"/>
      <c s="62"/>
    </row>
    <row r="17" spans="1:24" ht="21.75" customHeight="1">
      <c r="A17" s="126">
        <f>'DATA SHEET'!A18</f>
        <v>11</v>
      </c>
      <c s="127">
        <f t="shared" si="0"/>
        <v>675</v>
      </c>
      <c s="128">
        <f t="shared" si="1"/>
        <v>43267</v>
      </c>
      <c s="129" t="str">
        <f t="shared" si="2"/>
        <v>SUNITA</v>
      </c>
      <c s="129" t="str">
        <f t="shared" si="3"/>
        <v/>
      </c>
      <c s="130">
        <f t="shared" si="4"/>
        <v>157</v>
      </c>
      <c s="131" t="str">
        <f t="shared" si="5"/>
        <v/>
      </c>
      <c s="132">
        <f>IF(AND(B17="",D17="",F17="",G17=""),"",IF($P$3='DATA SHEET'!$CE$1,VLOOKUP(F17,अंक,6,0),IF($P$3='DATA SHEET'!$CE$2,VLOOKUP(F17,अंक,16,0),IF($P$3='DATA SHEET'!$CE$3,VLOOKUP(F17,अंक,26,0),IF($P$3='DATA SHEET'!$CE$4,VLOOKUP(F17,अंक,36,0),IF($P$3='DATA SHEET'!$CE$5,VLOOKUP(F17,अंक,46,0),""))))))</f>
        <v>0</v>
      </c>
      <c s="132">
        <f>IF(AND(B17="",D17="",F17="",G17=""),"",IF($P$3='DATA SHEET'!$CE$1,VLOOKUP(F17,अंक,7,0),IF($P$3='DATA SHEET'!$CE$2,VLOOKUP(F17,अंक,17,0),IF($P$3='DATA SHEET'!$CE$3,VLOOKUP(F17,अंक,27,0),IF($P$3='DATA SHEET'!$CE$4,VLOOKUP(F17,अंक,37,0),IF($P$3='DATA SHEET'!$CE$5,VLOOKUP(F17,अंक,47,0),""))))))</f>
        <v>0</v>
      </c>
      <c s="132">
        <f>IF(AND(B17="",D17="",F17="",G17=""),"",IF($P$3='DATA SHEET'!$CE$1,VLOOKUP(F17,अंक,8,0),IF($P$3='DATA SHEET'!$CE$2,VLOOKUP(F17,अंक,18,0),IF($P$3='DATA SHEET'!$CE$3,VLOOKUP(F17,अंक,28,0),IF($P$3='DATA SHEET'!$CE$4,VLOOKUP(F17,अंक,38,0),IF($P$3='DATA SHEET'!$CE$5,VLOOKUP(F17,अंक,48,0),""))))))</f>
        <v>0</v>
      </c>
      <c s="133">
        <f>IF(AND(B17="",D17="",F17="",G17=""),"",IF($P$3='DATA SHEET'!$CE$1,VLOOKUP(F17,अंक,9,0),IF($P$3='DATA SHEET'!$CE$2,VLOOKUP(F17,अंक,19,0),IF($P$3='DATA SHEET'!$CE$3,VLOOKUP(F17,अंक,29,0),IF($P$3='DATA SHEET'!$CE$4,VLOOKUP(F17,अंक,39,0),IF($P$3='DATA SHEET'!$CE$5,VLOOKUP(F17,अंक,49,0),""))))))</f>
        <v>0</v>
      </c>
      <c s="133">
        <f>IF(AND(B17="",D17="",F17="",G17=""),"",IF($P$3='DATA SHEET'!$CE$1,VLOOKUP(F17,अंक,10,0),IF($P$3='DATA SHEET'!$CE$2,VLOOKUP(F17,अंक,20,0),IF($P$3='DATA SHEET'!$CE$3,VLOOKUP(F17,अंक,30,0),IF($P$3='DATA SHEET'!$CE$4,VLOOKUP(F17,अंक,40,0),IF($P$3='DATA SHEET'!$CE$5,VLOOKUP(F17,अंक,50,0),""))))))</f>
        <v>0</v>
      </c>
      <c s="133">
        <f>IF(AND(B17="",D17="",F17="",G17=""),"",IF($P$3='DATA SHEET'!$CE$1,VLOOKUP(F17,अंक,11,0),IF($P$3='DATA SHEET'!$CE$2,VLOOKUP(F17,अंक,21,0),IF($P$3='DATA SHEET'!$CE$3,VLOOKUP(F17,अंक,31,0),IF($P$3='DATA SHEET'!$CE$4,VLOOKUP(F17,अंक,41,0),IF($P$3='DATA SHEET'!$CE$5,VLOOKUP(F17,अंक,51,0),""))))))</f>
        <v>0</v>
      </c>
      <c s="134">
        <f>IF(AND(B17="",D17="",F17="",G17=""),"",IF($P$3='DATA SHEET'!$CE$1,VLOOKUP(F17,अंक,12,0),IF($P$3='DATA SHEET'!$CE$2,VLOOKUP(F17,अंक,22,0),IF($P$3='DATA SHEET'!$CE$3,VLOOKUP(F17,अंक,32,0),IF($P$3='DATA SHEET'!$CE$4,VLOOKUP(F17,अंक,42,0),IF($P$3='DATA SHEET'!$CE$5,VLOOKUP(F17,अंक,52,0),""))))))</f>
        <v>0</v>
      </c>
      <c s="134">
        <f>IF(AND(B17="",D17="",F17="",G17=""),"",IF($P$3='DATA SHEET'!$CE$1,VLOOKUP(F17,अंक,13,0),IF($P$3='DATA SHEET'!$CE$2,VLOOKUP(F17,अंक,23,0),IF($P$3='DATA SHEET'!$CE$3,VLOOKUP(F17,अंक,33,0),IF($P$3='DATA SHEET'!$CE$4,VLOOKUP(F17,अंक,43,0),IF($P$3='DATA SHEET'!$CE$5,VLOOKUP(F17,अंक,53,0),""))))))</f>
        <v>0</v>
      </c>
      <c s="134">
        <f>IF(AND(B17="",D17="",F17="",G17=""),"",IF($P$3='DATA SHEET'!$CE$1,VLOOKUP(F17,अंक,14,0),IF($P$3='DATA SHEET'!$CE$2,VLOOKUP(F17,अंक,24,0),IF($P$3='DATA SHEET'!$CE$3,VLOOKUP(F17,अंक,34,0),IF($P$3='DATA SHEET'!$CE$4,VLOOKUP(F17,अंक,44,0),IF($P$3='DATA SHEET'!$CE$5,VLOOKUP(F17,अंक,54,0),""))))))</f>
        <v>0</v>
      </c>
      <c s="134">
        <f>IF(AND(B17="",D17="",F17="",G17=""),"",IF($P$3='DATA SHEET'!$CE$1,VLOOKUP(F17,अंक,15,0),IF($P$3='DATA SHEET'!$CE$2,VLOOKUP(F17,अंक,25,0),IF($P$3='DATA SHEET'!$CE$3,VLOOKUP(F17,अंक,35,0),IF($P$3='DATA SHEET'!$CE$4,VLOOKUP(F17,अंक,45,0),IF($P$3='DATA SHEET'!$CE$5,VLOOKUP(F17,अंक,55,0),""))))))</f>
        <v>0</v>
      </c>
      <c s="135">
        <f t="shared" si="9"/>
        <v>0</v>
      </c>
      <c s="136">
        <f t="shared" si="6"/>
        <v>0</v>
      </c>
      <c s="136">
        <f t="shared" si="7"/>
        <v>5</v>
      </c>
      <c s="125">
        <f t="shared" si="8"/>
        <v>5</v>
      </c>
      <c s="137" t="str">
        <f>IFERROR(IF(OR(R17="",#REF!="",D17=""),"",IF($R$6=100,ROUNDUP(R17*20%,0),IF($R$6=86,ROUNDUP((R17/$R$6)*$V$6,0),IF($R$6=66,ROUNDUP((R17/$R$6)*$V$6,0),"")))),"")</f>
        <v/>
      </c>
      <c s="62"/>
      <c s="62"/>
    </row>
    <row r="18" spans="1:24" ht="21.75" customHeight="1">
      <c r="A18" s="126">
        <f>'DATA SHEET'!A19</f>
        <v>12</v>
      </c>
      <c s="127" t="str">
        <f t="shared" si="0"/>
        <v/>
      </c>
      <c s="128" t="str">
        <f t="shared" si="1"/>
        <v/>
      </c>
      <c s="129" t="str">
        <f t="shared" si="2"/>
        <v/>
      </c>
      <c s="129" t="str">
        <f t="shared" si="3"/>
        <v/>
      </c>
      <c s="130" t="str">
        <f t="shared" si="4"/>
        <v/>
      </c>
      <c s="131" t="str">
        <f t="shared" si="5"/>
        <v/>
      </c>
      <c s="132" t="str">
        <f>IF(AND(B18="",D18="",F18="",G18=""),"",IF($P$3='DATA SHEET'!$CE$1,VLOOKUP(F18,अंक,6,0),IF($P$3='DATA SHEET'!$CE$2,VLOOKUP(F18,अंक,16,0),IF($P$3='DATA SHEET'!$CE$3,VLOOKUP(F18,अंक,26,0),IF($P$3='DATA SHEET'!$CE$4,VLOOKUP(F18,अंक,36,0),IF($P$3='DATA SHEET'!$CE$5,VLOOKUP(F18,अंक,46,0),""))))))</f>
        <v/>
      </c>
      <c s="132" t="str">
        <f>IF(AND(B18="",D18="",F18="",G18=""),"",IF($P$3='DATA SHEET'!$CE$1,VLOOKUP(F18,अंक,7,0),IF($P$3='DATA SHEET'!$CE$2,VLOOKUP(F18,अंक,17,0),IF($P$3='DATA SHEET'!$CE$3,VLOOKUP(F18,अंक,27,0),IF($P$3='DATA SHEET'!$CE$4,VLOOKUP(F18,अंक,37,0),IF($P$3='DATA SHEET'!$CE$5,VLOOKUP(F18,अंक,47,0),""))))))</f>
        <v/>
      </c>
      <c s="132" t="str">
        <f>IF(AND(B18="",D18="",F18="",G18=""),"",IF($P$3='DATA SHEET'!$CE$1,VLOOKUP(F18,अंक,8,0),IF($P$3='DATA SHEET'!$CE$2,VLOOKUP(F18,अंक,18,0),IF($P$3='DATA SHEET'!$CE$3,VLOOKUP(F18,अंक,28,0),IF($P$3='DATA SHEET'!$CE$4,VLOOKUP(F18,अंक,38,0),IF($P$3='DATA SHEET'!$CE$5,VLOOKUP(F18,अंक,48,0),""))))))</f>
        <v/>
      </c>
      <c s="133" t="str">
        <f>IF(AND(B18="",D18="",F18="",G18=""),"",IF($P$3='DATA SHEET'!$CE$1,VLOOKUP(F18,अंक,9,0),IF($P$3='DATA SHEET'!$CE$2,VLOOKUP(F18,अंक,19,0),IF($P$3='DATA SHEET'!$CE$3,VLOOKUP(F18,अंक,29,0),IF($P$3='DATA SHEET'!$CE$4,VLOOKUP(F18,अंक,39,0),IF($P$3='DATA SHEET'!$CE$5,VLOOKUP(F18,अंक,49,0),""))))))</f>
        <v/>
      </c>
      <c s="133" t="str">
        <f>IF(AND(B18="",D18="",F18="",G18=""),"",IF($P$3='DATA SHEET'!$CE$1,VLOOKUP(F18,अंक,10,0),IF($P$3='DATA SHEET'!$CE$2,VLOOKUP(F18,अंक,20,0),IF($P$3='DATA SHEET'!$CE$3,VLOOKUP(F18,अंक,30,0),IF($P$3='DATA SHEET'!$CE$4,VLOOKUP(F18,अंक,40,0),IF($P$3='DATA SHEET'!$CE$5,VLOOKUP(F18,अंक,50,0),""))))))</f>
        <v/>
      </c>
      <c s="133" t="str">
        <f>IF(AND(B18="",D18="",F18="",G18=""),"",IF($P$3='DATA SHEET'!$CE$1,VLOOKUP(F18,अंक,11,0),IF($P$3='DATA SHEET'!$CE$2,VLOOKUP(F18,अंक,21,0),IF($P$3='DATA SHEET'!$CE$3,VLOOKUP(F18,अंक,31,0),IF($P$3='DATA SHEET'!$CE$4,VLOOKUP(F18,अंक,41,0),IF($P$3='DATA SHEET'!$CE$5,VLOOKUP(F18,अंक,51,0),""))))))</f>
        <v/>
      </c>
      <c s="134" t="str">
        <f>IF(AND(B18="",D18="",F18="",G18=""),"",IF($P$3='DATA SHEET'!$CE$1,VLOOKUP(F18,अंक,12,0),IF($P$3='DATA SHEET'!$CE$2,VLOOKUP(F18,अंक,22,0),IF($P$3='DATA SHEET'!$CE$3,VLOOKUP(F18,अंक,32,0),IF($P$3='DATA SHEET'!$CE$4,VLOOKUP(F18,अंक,42,0),IF($P$3='DATA SHEET'!$CE$5,VLOOKUP(F18,अंक,52,0),""))))))</f>
        <v/>
      </c>
      <c s="134" t="str">
        <f>IF(AND(B18="",D18="",F18="",G18=""),"",IF($P$3='DATA SHEET'!$CE$1,VLOOKUP(F18,अंक,13,0),IF($P$3='DATA SHEET'!$CE$2,VLOOKUP(F18,अंक,23,0),IF($P$3='DATA SHEET'!$CE$3,VLOOKUP(F18,अंक,33,0),IF($P$3='DATA SHEET'!$CE$4,VLOOKUP(F18,अंक,43,0),IF($P$3='DATA SHEET'!$CE$5,VLOOKUP(F18,अंक,53,0),""))))))</f>
        <v/>
      </c>
      <c s="134" t="str">
        <f>IF(AND(B18="",D18="",F18="",G18=""),"",IF($P$3='DATA SHEET'!$CE$1,VLOOKUP(F18,अंक,14,0),IF($P$3='DATA SHEET'!$CE$2,VLOOKUP(F18,अंक,24,0),IF($P$3='DATA SHEET'!$CE$3,VLOOKUP(F18,अंक,34,0),IF($P$3='DATA SHEET'!$CE$4,VLOOKUP(F18,अंक,44,0),IF($P$3='DATA SHEET'!$CE$5,VLOOKUP(F18,अंक,54,0),""))))))</f>
        <v/>
      </c>
      <c s="134" t="str">
        <f>IF(AND(B18="",D18="",F18="",G18=""),"",IF($P$3='DATA SHEET'!$CE$1,VLOOKUP(F18,अंक,15,0),IF($P$3='DATA SHEET'!$CE$2,VLOOKUP(F18,अंक,25,0),IF($P$3='DATA SHEET'!$CE$3,VLOOKUP(F18,अंक,35,0),IF($P$3='DATA SHEET'!$CE$4,VLOOKUP(F18,अंक,45,0),IF($P$3='DATA SHEET'!$CE$5,VLOOKUP(F18,अंक,55,0),""))))))</f>
        <v/>
      </c>
      <c s="135" t="str">
        <f t="shared" si="9"/>
        <v/>
      </c>
      <c s="136" t="str">
        <f t="shared" si="6"/>
        <v/>
      </c>
      <c s="136" t="str">
        <f t="shared" si="7"/>
        <v/>
      </c>
      <c s="125" t="str">
        <f t="shared" si="8"/>
        <v/>
      </c>
      <c s="137" t="str">
        <f>IFERROR(IF(OR(R18="",#REF!="",D18=""),"",IF($R$6=100,ROUNDUP(R18*20%,0),IF($R$6=86,ROUNDUP((R18/$R$6)*$V$6,0),IF($R$6=66,ROUNDUP((R18/$R$6)*$V$6,0),"")))),"")</f>
        <v/>
      </c>
      <c s="62"/>
      <c s="62"/>
    </row>
    <row r="19" spans="1:24" ht="21.75" customHeight="1">
      <c r="A19" s="126" t="str">
        <f>'DATA SHEET'!A20</f>
        <v/>
      </c>
      <c s="127" t="str">
        <f t="shared" si="0"/>
        <v/>
      </c>
      <c s="128" t="str">
        <f t="shared" si="1"/>
        <v/>
      </c>
      <c s="129" t="str">
        <f t="shared" si="2"/>
        <v/>
      </c>
      <c s="129" t="str">
        <f t="shared" si="3"/>
        <v>SUNITA</v>
      </c>
      <c s="130" t="str">
        <f t="shared" si="4"/>
        <v/>
      </c>
      <c s="131" t="str">
        <f t="shared" si="5"/>
        <v/>
      </c>
      <c s="132" t="str">
        <f>IF(AND(B19="",D19="",F19="",G19=""),"",IF($P$3='DATA SHEET'!$CE$1,VLOOKUP(F19,अंक,6,0),IF($P$3='DATA SHEET'!$CE$2,VLOOKUP(F19,अंक,16,0),IF($P$3='DATA SHEET'!$CE$3,VLOOKUP(F19,अंक,26,0),IF($P$3='DATA SHEET'!$CE$4,VLOOKUP(F19,अंक,36,0),IF($P$3='DATA SHEET'!$CE$5,VLOOKUP(F19,अंक,46,0),""))))))</f>
        <v/>
      </c>
      <c s="132" t="str">
        <f>IF(AND(B19="",D19="",F19="",G19=""),"",IF($P$3='DATA SHEET'!$CE$1,VLOOKUP(F19,अंक,7,0),IF($P$3='DATA SHEET'!$CE$2,VLOOKUP(F19,अंक,17,0),IF($P$3='DATA SHEET'!$CE$3,VLOOKUP(F19,अंक,27,0),IF($P$3='DATA SHEET'!$CE$4,VLOOKUP(F19,अंक,37,0),IF($P$3='DATA SHEET'!$CE$5,VLOOKUP(F19,अंक,47,0),""))))))</f>
        <v/>
      </c>
      <c s="132" t="str">
        <f>IF(AND(B19="",D19="",F19="",G19=""),"",IF($P$3='DATA SHEET'!$CE$1,VLOOKUP(F19,अंक,8,0),IF($P$3='DATA SHEET'!$CE$2,VLOOKUP(F19,अंक,18,0),IF($P$3='DATA SHEET'!$CE$3,VLOOKUP(F19,अंक,28,0),IF($P$3='DATA SHEET'!$CE$4,VLOOKUP(F19,अंक,38,0),IF($P$3='DATA SHEET'!$CE$5,VLOOKUP(F19,अंक,48,0),""))))))</f>
        <v/>
      </c>
      <c s="133" t="str">
        <f>IF(AND(B19="",D19="",F19="",G19=""),"",IF($P$3='DATA SHEET'!$CE$1,VLOOKUP(F19,अंक,9,0),IF($P$3='DATA SHEET'!$CE$2,VLOOKUP(F19,अंक,19,0),IF($P$3='DATA SHEET'!$CE$3,VLOOKUP(F19,अंक,29,0),IF($P$3='DATA SHEET'!$CE$4,VLOOKUP(F19,अंक,39,0),IF($P$3='DATA SHEET'!$CE$5,VLOOKUP(F19,अंक,49,0),""))))))</f>
        <v/>
      </c>
      <c s="133" t="str">
        <f>IF(AND(B19="",D19="",F19="",G19=""),"",IF($P$3='DATA SHEET'!$CE$1,VLOOKUP(F19,अंक,10,0),IF($P$3='DATA SHEET'!$CE$2,VLOOKUP(F19,अंक,20,0),IF($P$3='DATA SHEET'!$CE$3,VLOOKUP(F19,अंक,30,0),IF($P$3='DATA SHEET'!$CE$4,VLOOKUP(F19,अंक,40,0),IF($P$3='DATA SHEET'!$CE$5,VLOOKUP(F19,अंक,50,0),""))))))</f>
        <v/>
      </c>
      <c s="133" t="str">
        <f>IF(AND(B19="",D19="",F19="",G19=""),"",IF($P$3='DATA SHEET'!$CE$1,VLOOKUP(F19,अंक,11,0),IF($P$3='DATA SHEET'!$CE$2,VLOOKUP(F19,अंक,21,0),IF($P$3='DATA SHEET'!$CE$3,VLOOKUP(F19,अंक,31,0),IF($P$3='DATA SHEET'!$CE$4,VLOOKUP(F19,अंक,41,0),IF($P$3='DATA SHEET'!$CE$5,VLOOKUP(F19,अंक,51,0),""))))))</f>
        <v/>
      </c>
      <c s="134" t="str">
        <f>IF(AND(B19="",D19="",F19="",G19=""),"",IF($P$3='DATA SHEET'!$CE$1,VLOOKUP(F19,अंक,12,0),IF($P$3='DATA SHEET'!$CE$2,VLOOKUP(F19,अंक,22,0),IF($P$3='DATA SHEET'!$CE$3,VLOOKUP(F19,अंक,32,0),IF($P$3='DATA SHEET'!$CE$4,VLOOKUP(F19,अंक,42,0),IF($P$3='DATA SHEET'!$CE$5,VLOOKUP(F19,अंक,52,0),""))))))</f>
        <v/>
      </c>
      <c s="134" t="str">
        <f>IF(AND(B19="",D19="",F19="",G19=""),"",IF($P$3='DATA SHEET'!$CE$1,VLOOKUP(F19,अंक,13,0),IF($P$3='DATA SHEET'!$CE$2,VLOOKUP(F19,अंक,23,0),IF($P$3='DATA SHEET'!$CE$3,VLOOKUP(F19,अंक,33,0),IF($P$3='DATA SHEET'!$CE$4,VLOOKUP(F19,अंक,43,0),IF($P$3='DATA SHEET'!$CE$5,VLOOKUP(F19,अंक,53,0),""))))))</f>
        <v/>
      </c>
      <c s="134" t="str">
        <f>IF(AND(B19="",D19="",F19="",G19=""),"",IF($P$3='DATA SHEET'!$CE$1,VLOOKUP(F19,अंक,14,0),IF($P$3='DATA SHEET'!$CE$2,VLOOKUP(F19,अंक,24,0),IF($P$3='DATA SHEET'!$CE$3,VLOOKUP(F19,अंक,34,0),IF($P$3='DATA SHEET'!$CE$4,VLOOKUP(F19,अंक,44,0),IF($P$3='DATA SHEET'!$CE$5,VLOOKUP(F19,अंक,54,0),""))))))</f>
        <v/>
      </c>
      <c s="134" t="str">
        <f>IF(AND(B19="",D19="",F19="",G19=""),"",IF($P$3='DATA SHEET'!$CE$1,VLOOKUP(F19,अंक,15,0),IF($P$3='DATA SHEET'!$CE$2,VLOOKUP(F19,अंक,25,0),IF($P$3='DATA SHEET'!$CE$3,VLOOKUP(F19,अंक,35,0),IF($P$3='DATA SHEET'!$CE$4,VLOOKUP(F19,अंक,45,0),IF($P$3='DATA SHEET'!$CE$5,VLOOKUP(F19,अंक,55,0),""))))))</f>
        <v/>
      </c>
      <c s="135" t="str">
        <f t="shared" si="9"/>
        <v/>
      </c>
      <c s="136" t="str">
        <f t="shared" si="6"/>
        <v/>
      </c>
      <c s="136" t="str">
        <f t="shared" si="7"/>
        <v/>
      </c>
      <c s="125" t="str">
        <f t="shared" si="8"/>
        <v/>
      </c>
      <c s="137" t="str">
        <f>IFERROR(IF(OR(R19="",#REF!="",D19=""),"",IF($R$6=100,ROUNDUP(R19*20%,0),IF($R$6=86,ROUNDUP((R19/$R$6)*$V$6,0),IF($R$6=66,ROUNDUP((R19/$R$6)*$V$6,0),"")))),"")</f>
        <v/>
      </c>
      <c s="62"/>
      <c s="62"/>
    </row>
    <row r="20" spans="1:24" ht="21.75" customHeight="1">
      <c r="A20" s="126" t="str">
        <f>'DATA SHEET'!A21</f>
        <v/>
      </c>
      <c s="127" t="str">
        <f t="shared" si="0"/>
        <v/>
      </c>
      <c s="128" t="str">
        <f t="shared" si="1"/>
        <v/>
      </c>
      <c s="129" t="str">
        <f t="shared" si="2"/>
        <v/>
      </c>
      <c s="129" t="str">
        <f t="shared" si="3"/>
        <v>SUNITA</v>
      </c>
      <c s="130" t="str">
        <f t="shared" si="4"/>
        <v/>
      </c>
      <c s="131" t="str">
        <f t="shared" si="5"/>
        <v/>
      </c>
      <c s="132" t="str">
        <f>IF(AND(B20="",D20="",F20="",G20=""),"",IF($P$3='DATA SHEET'!$CE$1,VLOOKUP(F20,अंक,6,0),IF($P$3='DATA SHEET'!$CE$2,VLOOKUP(F20,अंक,16,0),IF($P$3='DATA SHEET'!$CE$3,VLOOKUP(F20,अंक,26,0),IF($P$3='DATA SHEET'!$CE$4,VLOOKUP(F20,अंक,36,0),IF($P$3='DATA SHEET'!$CE$5,VLOOKUP(F20,अंक,46,0),""))))))</f>
        <v/>
      </c>
      <c s="132" t="str">
        <f>IF(AND(B20="",D20="",F20="",G20=""),"",IF($P$3='DATA SHEET'!$CE$1,VLOOKUP(F20,अंक,7,0),IF($P$3='DATA SHEET'!$CE$2,VLOOKUP(F20,अंक,17,0),IF($P$3='DATA SHEET'!$CE$3,VLOOKUP(F20,अंक,27,0),IF($P$3='DATA SHEET'!$CE$4,VLOOKUP(F20,अंक,37,0),IF($P$3='DATA SHEET'!$CE$5,VLOOKUP(F20,अंक,47,0),""))))))</f>
        <v/>
      </c>
      <c s="132" t="str">
        <f>IF(AND(B20="",D20="",F20="",G20=""),"",IF($P$3='DATA SHEET'!$CE$1,VLOOKUP(F20,अंक,8,0),IF($P$3='DATA SHEET'!$CE$2,VLOOKUP(F20,अंक,18,0),IF($P$3='DATA SHEET'!$CE$3,VLOOKUP(F20,अंक,28,0),IF($P$3='DATA SHEET'!$CE$4,VLOOKUP(F20,अंक,38,0),IF($P$3='DATA SHEET'!$CE$5,VLOOKUP(F20,अंक,48,0),""))))))</f>
        <v/>
      </c>
      <c s="133" t="str">
        <f>IF(AND(B20="",D20="",F20="",G20=""),"",IF($P$3='DATA SHEET'!$CE$1,VLOOKUP(F20,अंक,9,0),IF($P$3='DATA SHEET'!$CE$2,VLOOKUP(F20,अंक,19,0),IF($P$3='DATA SHEET'!$CE$3,VLOOKUP(F20,अंक,29,0),IF($P$3='DATA SHEET'!$CE$4,VLOOKUP(F20,अंक,39,0),IF($P$3='DATA SHEET'!$CE$5,VLOOKUP(F20,अंक,49,0),""))))))</f>
        <v/>
      </c>
      <c s="133" t="str">
        <f>IF(AND(B20="",D20="",F20="",G20=""),"",IF($P$3='DATA SHEET'!$CE$1,VLOOKUP(F20,अंक,10,0),IF($P$3='DATA SHEET'!$CE$2,VLOOKUP(F20,अंक,20,0),IF($P$3='DATA SHEET'!$CE$3,VLOOKUP(F20,अंक,30,0),IF($P$3='DATA SHEET'!$CE$4,VLOOKUP(F20,अंक,40,0),IF($P$3='DATA SHEET'!$CE$5,VLOOKUP(F20,अंक,50,0),""))))))</f>
        <v/>
      </c>
      <c s="133" t="str">
        <f>IF(AND(B20="",D20="",F20="",G20=""),"",IF($P$3='DATA SHEET'!$CE$1,VLOOKUP(F20,अंक,11,0),IF($P$3='DATA SHEET'!$CE$2,VLOOKUP(F20,अंक,21,0),IF($P$3='DATA SHEET'!$CE$3,VLOOKUP(F20,अंक,31,0),IF($P$3='DATA SHEET'!$CE$4,VLOOKUP(F20,अंक,41,0),IF($P$3='DATA SHEET'!$CE$5,VLOOKUP(F20,अंक,51,0),""))))))</f>
        <v/>
      </c>
      <c s="134" t="str">
        <f>IF(AND(B20="",D20="",F20="",G20=""),"",IF($P$3='DATA SHEET'!$CE$1,VLOOKUP(F20,अंक,12,0),IF($P$3='DATA SHEET'!$CE$2,VLOOKUP(F20,अंक,22,0),IF($P$3='DATA SHEET'!$CE$3,VLOOKUP(F20,अंक,32,0),IF($P$3='DATA SHEET'!$CE$4,VLOOKUP(F20,अंक,42,0),IF($P$3='DATA SHEET'!$CE$5,VLOOKUP(F20,अंक,52,0),""))))))</f>
        <v/>
      </c>
      <c s="134" t="str">
        <f>IF(AND(B20="",D20="",F20="",G20=""),"",IF($P$3='DATA SHEET'!$CE$1,VLOOKUP(F20,अंक,13,0),IF($P$3='DATA SHEET'!$CE$2,VLOOKUP(F20,अंक,23,0),IF($P$3='DATA SHEET'!$CE$3,VLOOKUP(F20,अंक,33,0),IF($P$3='DATA SHEET'!$CE$4,VLOOKUP(F20,अंक,43,0),IF($P$3='DATA SHEET'!$CE$5,VLOOKUP(F20,अंक,53,0),""))))))</f>
        <v/>
      </c>
      <c s="134" t="str">
        <f>IF(AND(B20="",D20="",F20="",G20=""),"",IF($P$3='DATA SHEET'!$CE$1,VLOOKUP(F20,अंक,14,0),IF($P$3='DATA SHEET'!$CE$2,VLOOKUP(F20,अंक,24,0),IF($P$3='DATA SHEET'!$CE$3,VLOOKUP(F20,अंक,34,0),IF($P$3='DATA SHEET'!$CE$4,VLOOKUP(F20,अंक,44,0),IF($P$3='DATA SHEET'!$CE$5,VLOOKUP(F20,अंक,54,0),""))))))</f>
        <v/>
      </c>
      <c s="134" t="str">
        <f>IF(AND(B20="",D20="",F20="",G20=""),"",IF($P$3='DATA SHEET'!$CE$1,VLOOKUP(F20,अंक,15,0),IF($P$3='DATA SHEET'!$CE$2,VLOOKUP(F20,अंक,25,0),IF($P$3='DATA SHEET'!$CE$3,VLOOKUP(F20,अंक,35,0),IF($P$3='DATA SHEET'!$CE$4,VLOOKUP(F20,अंक,45,0),IF($P$3='DATA SHEET'!$CE$5,VLOOKUP(F20,अंक,55,0),""))))))</f>
        <v/>
      </c>
      <c s="135" t="str">
        <f t="shared" si="9"/>
        <v/>
      </c>
      <c s="136" t="str">
        <f t="shared" si="6"/>
        <v/>
      </c>
      <c s="136" t="str">
        <f t="shared" si="7"/>
        <v/>
      </c>
      <c s="125" t="str">
        <f t="shared" si="8"/>
        <v/>
      </c>
      <c s="137" t="str">
        <f>IFERROR(IF(OR(R20="",#REF!="",D20=""),"",IF($R$6=100,ROUNDUP(R20*20%,0),IF($R$6=86,ROUNDUP((R20/$R$6)*$V$6,0),IF($R$6=66,ROUNDUP((R20/$R$6)*$V$6,0),"")))),"")</f>
        <v/>
      </c>
      <c s="62"/>
      <c s="62"/>
    </row>
    <row r="21" spans="1:24" ht="21.75" customHeight="1">
      <c r="A21" s="126" t="str">
        <f>'DATA SHEET'!A22</f>
        <v/>
      </c>
      <c s="127" t="str">
        <f t="shared" si="0"/>
        <v/>
      </c>
      <c s="128" t="str">
        <f t="shared" si="1"/>
        <v/>
      </c>
      <c s="129" t="str">
        <f t="shared" si="2"/>
        <v/>
      </c>
      <c s="129" t="str">
        <f t="shared" si="3"/>
        <v>SUNITA</v>
      </c>
      <c s="130" t="str">
        <f t="shared" si="4"/>
        <v/>
      </c>
      <c s="131" t="str">
        <f t="shared" si="5"/>
        <v/>
      </c>
      <c s="132" t="str">
        <f>IF(AND(B21="",D21="",F21="",G21=""),"",IF($P$3='DATA SHEET'!$CE$1,VLOOKUP(F21,अंक,6,0),IF($P$3='DATA SHEET'!$CE$2,VLOOKUP(F21,अंक,16,0),IF($P$3='DATA SHEET'!$CE$3,VLOOKUP(F21,अंक,26,0),IF($P$3='DATA SHEET'!$CE$4,VLOOKUP(F21,अंक,36,0),IF($P$3='DATA SHEET'!$CE$5,VLOOKUP(F21,अंक,46,0),""))))))</f>
        <v/>
      </c>
      <c s="132" t="str">
        <f>IF(AND(B21="",D21="",F21="",G21=""),"",IF($P$3='DATA SHEET'!$CE$1,VLOOKUP(F21,अंक,7,0),IF($P$3='DATA SHEET'!$CE$2,VLOOKUP(F21,अंक,17,0),IF($P$3='DATA SHEET'!$CE$3,VLOOKUP(F21,अंक,27,0),IF($P$3='DATA SHEET'!$CE$4,VLOOKUP(F21,अंक,37,0),IF($P$3='DATA SHEET'!$CE$5,VLOOKUP(F21,अंक,47,0),""))))))</f>
        <v/>
      </c>
      <c s="132" t="str">
        <f>IF(AND(B21="",D21="",F21="",G21=""),"",IF($P$3='DATA SHEET'!$CE$1,VLOOKUP(F21,अंक,8,0),IF($P$3='DATA SHEET'!$CE$2,VLOOKUP(F21,अंक,18,0),IF($P$3='DATA SHEET'!$CE$3,VLOOKUP(F21,अंक,28,0),IF($P$3='DATA SHEET'!$CE$4,VLOOKUP(F21,अंक,38,0),IF($P$3='DATA SHEET'!$CE$5,VLOOKUP(F21,अंक,48,0),""))))))</f>
        <v/>
      </c>
      <c s="133" t="str">
        <f>IF(AND(B21="",D21="",F21="",G21=""),"",IF($P$3='DATA SHEET'!$CE$1,VLOOKUP(F21,अंक,9,0),IF($P$3='DATA SHEET'!$CE$2,VLOOKUP(F21,अंक,19,0),IF($P$3='DATA SHEET'!$CE$3,VLOOKUP(F21,अंक,29,0),IF($P$3='DATA SHEET'!$CE$4,VLOOKUP(F21,अंक,39,0),IF($P$3='DATA SHEET'!$CE$5,VLOOKUP(F21,अंक,49,0),""))))))</f>
        <v/>
      </c>
      <c s="133" t="str">
        <f>IF(AND(B21="",D21="",F21="",G21=""),"",IF($P$3='DATA SHEET'!$CE$1,VLOOKUP(F21,अंक,10,0),IF($P$3='DATA SHEET'!$CE$2,VLOOKUP(F21,अंक,20,0),IF($P$3='DATA SHEET'!$CE$3,VLOOKUP(F21,अंक,30,0),IF($P$3='DATA SHEET'!$CE$4,VLOOKUP(F21,अंक,40,0),IF($P$3='DATA SHEET'!$CE$5,VLOOKUP(F21,अंक,50,0),""))))))</f>
        <v/>
      </c>
      <c s="133" t="str">
        <f>IF(AND(B21="",D21="",F21="",G21=""),"",IF($P$3='DATA SHEET'!$CE$1,VLOOKUP(F21,अंक,11,0),IF($P$3='DATA SHEET'!$CE$2,VLOOKUP(F21,अंक,21,0),IF($P$3='DATA SHEET'!$CE$3,VLOOKUP(F21,अंक,31,0),IF($P$3='DATA SHEET'!$CE$4,VLOOKUP(F21,अंक,41,0),IF($P$3='DATA SHEET'!$CE$5,VLOOKUP(F21,अंक,51,0),""))))))</f>
        <v/>
      </c>
      <c s="134" t="str">
        <f>IF(AND(B21="",D21="",F21="",G21=""),"",IF($P$3='DATA SHEET'!$CE$1,VLOOKUP(F21,अंक,12,0),IF($P$3='DATA SHEET'!$CE$2,VLOOKUP(F21,अंक,22,0),IF($P$3='DATA SHEET'!$CE$3,VLOOKUP(F21,अंक,32,0),IF($P$3='DATA SHEET'!$CE$4,VLOOKUP(F21,अंक,42,0),IF($P$3='DATA SHEET'!$CE$5,VLOOKUP(F21,अंक,52,0),""))))))</f>
        <v/>
      </c>
      <c s="134" t="str">
        <f>IF(AND(B21="",D21="",F21="",G21=""),"",IF($P$3='DATA SHEET'!$CE$1,VLOOKUP(F21,अंक,13,0),IF($P$3='DATA SHEET'!$CE$2,VLOOKUP(F21,अंक,23,0),IF($P$3='DATA SHEET'!$CE$3,VLOOKUP(F21,अंक,33,0),IF($P$3='DATA SHEET'!$CE$4,VLOOKUP(F21,अंक,43,0),IF($P$3='DATA SHEET'!$CE$5,VLOOKUP(F21,अंक,53,0),""))))))</f>
        <v/>
      </c>
      <c s="134" t="str">
        <f>IF(AND(B21="",D21="",F21="",G21=""),"",IF($P$3='DATA SHEET'!$CE$1,VLOOKUP(F21,अंक,14,0),IF($P$3='DATA SHEET'!$CE$2,VLOOKUP(F21,अंक,24,0),IF($P$3='DATA SHEET'!$CE$3,VLOOKUP(F21,अंक,34,0),IF($P$3='DATA SHEET'!$CE$4,VLOOKUP(F21,अंक,44,0),IF($P$3='DATA SHEET'!$CE$5,VLOOKUP(F21,अंक,54,0),""))))))</f>
        <v/>
      </c>
      <c s="134" t="str">
        <f>IF(AND(B21="",D21="",F21="",G21=""),"",IF($P$3='DATA SHEET'!$CE$1,VLOOKUP(F21,अंक,15,0),IF($P$3='DATA SHEET'!$CE$2,VLOOKUP(F21,अंक,25,0),IF($P$3='DATA SHEET'!$CE$3,VLOOKUP(F21,अंक,35,0),IF($P$3='DATA SHEET'!$CE$4,VLOOKUP(F21,अंक,45,0),IF($P$3='DATA SHEET'!$CE$5,VLOOKUP(F21,अंक,55,0),""))))))</f>
        <v/>
      </c>
      <c s="135" t="str">
        <f t="shared" si="9"/>
        <v/>
      </c>
      <c s="136" t="str">
        <f t="shared" si="6"/>
        <v/>
      </c>
      <c s="136" t="str">
        <f t="shared" si="7"/>
        <v/>
      </c>
      <c s="125" t="str">
        <f t="shared" si="8"/>
        <v/>
      </c>
      <c s="137" t="str">
        <f>IFERROR(IF(OR(R21="",#REF!="",D21=""),"",IF($R$6=100,ROUNDUP(R21*20%,0),IF($R$6=86,ROUNDUP((R21/$R$6)*$V$6,0),IF($R$6=66,ROUNDUP((R21/$R$6)*$V$6,0),"")))),"")</f>
        <v/>
      </c>
      <c s="62"/>
      <c s="62"/>
    </row>
    <row r="22" spans="1:24" ht="21.75" customHeight="1">
      <c r="A22" s="126" t="str">
        <f>'DATA SHEET'!A23</f>
        <v/>
      </c>
      <c s="127" t="str">
        <f t="shared" si="0"/>
        <v/>
      </c>
      <c s="128" t="str">
        <f t="shared" si="1"/>
        <v/>
      </c>
      <c s="129" t="str">
        <f t="shared" si="2"/>
        <v/>
      </c>
      <c s="129" t="str">
        <f t="shared" si="3"/>
        <v>SUNITA</v>
      </c>
      <c s="130" t="str">
        <f t="shared" si="4"/>
        <v/>
      </c>
      <c s="131" t="str">
        <f t="shared" si="5"/>
        <v/>
      </c>
      <c s="132" t="str">
        <f>IF(AND(B22="",D22="",F22="",G22=""),"",IF($P$3='DATA SHEET'!$CE$1,VLOOKUP(F22,अंक,6,0),IF($P$3='DATA SHEET'!$CE$2,VLOOKUP(F22,अंक,16,0),IF($P$3='DATA SHEET'!$CE$3,VLOOKUP(F22,अंक,26,0),IF($P$3='DATA SHEET'!$CE$4,VLOOKUP(F22,अंक,36,0),IF($P$3='DATA SHEET'!$CE$5,VLOOKUP(F22,अंक,46,0),""))))))</f>
        <v/>
      </c>
      <c s="132" t="str">
        <f>IF(AND(B22="",D22="",F22="",G22=""),"",IF($P$3='DATA SHEET'!$CE$1,VLOOKUP(F22,अंक,7,0),IF($P$3='DATA SHEET'!$CE$2,VLOOKUP(F22,अंक,17,0),IF($P$3='DATA SHEET'!$CE$3,VLOOKUP(F22,अंक,27,0),IF($P$3='DATA SHEET'!$CE$4,VLOOKUP(F22,अंक,37,0),IF($P$3='DATA SHEET'!$CE$5,VLOOKUP(F22,अंक,47,0),""))))))</f>
        <v/>
      </c>
      <c s="132" t="str">
        <f>IF(AND(B22="",D22="",F22="",G22=""),"",IF($P$3='DATA SHEET'!$CE$1,VLOOKUP(F22,अंक,8,0),IF($P$3='DATA SHEET'!$CE$2,VLOOKUP(F22,अंक,18,0),IF($P$3='DATA SHEET'!$CE$3,VLOOKUP(F22,अंक,28,0),IF($P$3='DATA SHEET'!$CE$4,VLOOKUP(F22,अंक,38,0),IF($P$3='DATA SHEET'!$CE$5,VLOOKUP(F22,अंक,48,0),""))))))</f>
        <v/>
      </c>
      <c s="133" t="str">
        <f>IF(AND(B22="",D22="",F22="",G22=""),"",IF($P$3='DATA SHEET'!$CE$1,VLOOKUP(F22,अंक,9,0),IF($P$3='DATA SHEET'!$CE$2,VLOOKUP(F22,अंक,19,0),IF($P$3='DATA SHEET'!$CE$3,VLOOKUP(F22,अंक,29,0),IF($P$3='DATA SHEET'!$CE$4,VLOOKUP(F22,अंक,39,0),IF($P$3='DATA SHEET'!$CE$5,VLOOKUP(F22,अंक,49,0),""))))))</f>
        <v/>
      </c>
      <c s="133" t="str">
        <f>IF(AND(B22="",D22="",F22="",G22=""),"",IF($P$3='DATA SHEET'!$CE$1,VLOOKUP(F22,अंक,10,0),IF($P$3='DATA SHEET'!$CE$2,VLOOKUP(F22,अंक,20,0),IF($P$3='DATA SHEET'!$CE$3,VLOOKUP(F22,अंक,30,0),IF($P$3='DATA SHEET'!$CE$4,VLOOKUP(F22,अंक,40,0),IF($P$3='DATA SHEET'!$CE$5,VLOOKUP(F22,अंक,50,0),""))))))</f>
        <v/>
      </c>
      <c s="133" t="str">
        <f>IF(AND(B22="",D22="",F22="",G22=""),"",IF($P$3='DATA SHEET'!$CE$1,VLOOKUP(F22,अंक,11,0),IF($P$3='DATA SHEET'!$CE$2,VLOOKUP(F22,अंक,21,0),IF($P$3='DATA SHEET'!$CE$3,VLOOKUP(F22,अंक,31,0),IF($P$3='DATA SHEET'!$CE$4,VLOOKUP(F22,अंक,41,0),IF($P$3='DATA SHEET'!$CE$5,VLOOKUP(F22,अंक,51,0),""))))))</f>
        <v/>
      </c>
      <c s="134" t="str">
        <f>IF(AND(B22="",D22="",F22="",G22=""),"",IF($P$3='DATA SHEET'!$CE$1,VLOOKUP(F22,अंक,12,0),IF($P$3='DATA SHEET'!$CE$2,VLOOKUP(F22,अंक,22,0),IF($P$3='DATA SHEET'!$CE$3,VLOOKUP(F22,अंक,32,0),IF($P$3='DATA SHEET'!$CE$4,VLOOKUP(F22,अंक,42,0),IF($P$3='DATA SHEET'!$CE$5,VLOOKUP(F22,अंक,52,0),""))))))</f>
        <v/>
      </c>
      <c s="134" t="str">
        <f>IF(AND(B22="",D22="",F22="",G22=""),"",IF($P$3='DATA SHEET'!$CE$1,VLOOKUP(F22,अंक,13,0),IF($P$3='DATA SHEET'!$CE$2,VLOOKUP(F22,अंक,23,0),IF($P$3='DATA SHEET'!$CE$3,VLOOKUP(F22,अंक,33,0),IF($P$3='DATA SHEET'!$CE$4,VLOOKUP(F22,अंक,43,0),IF($P$3='DATA SHEET'!$CE$5,VLOOKUP(F22,अंक,53,0),""))))))</f>
        <v/>
      </c>
      <c s="134" t="str">
        <f>IF(AND(B22="",D22="",F22="",G22=""),"",IF($P$3='DATA SHEET'!$CE$1,VLOOKUP(F22,अंक,14,0),IF($P$3='DATA SHEET'!$CE$2,VLOOKUP(F22,अंक,24,0),IF($P$3='DATA SHEET'!$CE$3,VLOOKUP(F22,अंक,34,0),IF($P$3='DATA SHEET'!$CE$4,VLOOKUP(F22,अंक,44,0),IF($P$3='DATA SHEET'!$CE$5,VLOOKUP(F22,अंक,54,0),""))))))</f>
        <v/>
      </c>
      <c s="134" t="str">
        <f>IF(AND(B22="",D22="",F22="",G22=""),"",IF($P$3='DATA SHEET'!$CE$1,VLOOKUP(F22,अंक,15,0),IF($P$3='DATA SHEET'!$CE$2,VLOOKUP(F22,अंक,25,0),IF($P$3='DATA SHEET'!$CE$3,VLOOKUP(F22,अंक,35,0),IF($P$3='DATA SHEET'!$CE$4,VLOOKUP(F22,अंक,45,0),IF($P$3='DATA SHEET'!$CE$5,VLOOKUP(F22,अंक,55,0),""))))))</f>
        <v/>
      </c>
      <c s="135" t="str">
        <f t="shared" si="9"/>
        <v/>
      </c>
      <c s="136" t="str">
        <f t="shared" si="6"/>
        <v/>
      </c>
      <c s="136" t="str">
        <f t="shared" si="7"/>
        <v/>
      </c>
      <c s="125" t="str">
        <f t="shared" si="8"/>
        <v/>
      </c>
      <c s="137" t="str">
        <f>IFERROR(IF(OR(R22="",#REF!="",D22=""),"",IF($R$6=100,ROUNDUP(R22*20%,0),IF($R$6=86,ROUNDUP((R22/$R$6)*$V$6,0),IF($R$6=66,ROUNDUP((R22/$R$6)*$V$6,0),"")))),"")</f>
        <v/>
      </c>
      <c s="62"/>
      <c s="62"/>
    </row>
    <row r="23" spans="1:24" ht="21.75" customHeight="1">
      <c r="A23" s="126" t="str">
        <f>'DATA SHEET'!A24</f>
        <v/>
      </c>
      <c s="127" t="str">
        <f t="shared" si="0"/>
        <v/>
      </c>
      <c s="128" t="str">
        <f t="shared" si="1"/>
        <v/>
      </c>
      <c s="129" t="str">
        <f t="shared" si="2"/>
        <v/>
      </c>
      <c s="129" t="str">
        <f t="shared" si="3"/>
        <v>SUNITA</v>
      </c>
      <c s="130" t="str">
        <f t="shared" si="4"/>
        <v/>
      </c>
      <c s="131" t="str">
        <f t="shared" si="5"/>
        <v/>
      </c>
      <c s="132" t="str">
        <f>IF(AND(B23="",D23="",F23="",G23=""),"",IF($P$3='DATA SHEET'!$CE$1,VLOOKUP(F23,अंक,6,0),IF($P$3='DATA SHEET'!$CE$2,VLOOKUP(F23,अंक,16,0),IF($P$3='DATA SHEET'!$CE$3,VLOOKUP(F23,अंक,26,0),IF($P$3='DATA SHEET'!$CE$4,VLOOKUP(F23,अंक,36,0),IF($P$3='DATA SHEET'!$CE$5,VLOOKUP(F23,अंक,46,0),""))))))</f>
        <v/>
      </c>
      <c s="132" t="str">
        <f>IF(AND(B23="",D23="",F23="",G23=""),"",IF($P$3='DATA SHEET'!$CE$1,VLOOKUP(F23,अंक,7,0),IF($P$3='DATA SHEET'!$CE$2,VLOOKUP(F23,अंक,17,0),IF($P$3='DATA SHEET'!$CE$3,VLOOKUP(F23,अंक,27,0),IF($P$3='DATA SHEET'!$CE$4,VLOOKUP(F23,अंक,37,0),IF($P$3='DATA SHEET'!$CE$5,VLOOKUP(F23,अंक,47,0),""))))))</f>
        <v/>
      </c>
      <c s="132" t="str">
        <f>IF(AND(B23="",D23="",F23="",G23=""),"",IF($P$3='DATA SHEET'!$CE$1,VLOOKUP(F23,अंक,8,0),IF($P$3='DATA SHEET'!$CE$2,VLOOKUP(F23,अंक,18,0),IF($P$3='DATA SHEET'!$CE$3,VLOOKUP(F23,अंक,28,0),IF($P$3='DATA SHEET'!$CE$4,VLOOKUP(F23,अंक,38,0),IF($P$3='DATA SHEET'!$CE$5,VLOOKUP(F23,अंक,48,0),""))))))</f>
        <v/>
      </c>
      <c s="133" t="str">
        <f>IF(AND(B23="",D23="",F23="",G23=""),"",IF($P$3='DATA SHEET'!$CE$1,VLOOKUP(F23,अंक,9,0),IF($P$3='DATA SHEET'!$CE$2,VLOOKUP(F23,अंक,19,0),IF($P$3='DATA SHEET'!$CE$3,VLOOKUP(F23,अंक,29,0),IF($P$3='DATA SHEET'!$CE$4,VLOOKUP(F23,अंक,39,0),IF($P$3='DATA SHEET'!$CE$5,VLOOKUP(F23,अंक,49,0),""))))))</f>
        <v/>
      </c>
      <c s="133" t="str">
        <f>IF(AND(B23="",D23="",F23="",G23=""),"",IF($P$3='DATA SHEET'!$CE$1,VLOOKUP(F23,अंक,10,0),IF($P$3='DATA SHEET'!$CE$2,VLOOKUP(F23,अंक,20,0),IF($P$3='DATA SHEET'!$CE$3,VLOOKUP(F23,अंक,30,0),IF($P$3='DATA SHEET'!$CE$4,VLOOKUP(F23,अंक,40,0),IF($P$3='DATA SHEET'!$CE$5,VLOOKUP(F23,अंक,50,0),""))))))</f>
        <v/>
      </c>
      <c s="133" t="str">
        <f>IF(AND(B23="",D23="",F23="",G23=""),"",IF($P$3='DATA SHEET'!$CE$1,VLOOKUP(F23,अंक,11,0),IF($P$3='DATA SHEET'!$CE$2,VLOOKUP(F23,अंक,21,0),IF($P$3='DATA SHEET'!$CE$3,VLOOKUP(F23,अंक,31,0),IF($P$3='DATA SHEET'!$CE$4,VLOOKUP(F23,अंक,41,0),IF($P$3='DATA SHEET'!$CE$5,VLOOKUP(F23,अंक,51,0),""))))))</f>
        <v/>
      </c>
      <c s="134" t="str">
        <f>IF(AND(B23="",D23="",F23="",G23=""),"",IF($P$3='DATA SHEET'!$CE$1,VLOOKUP(F23,अंक,12,0),IF($P$3='DATA SHEET'!$CE$2,VLOOKUP(F23,अंक,22,0),IF($P$3='DATA SHEET'!$CE$3,VLOOKUP(F23,अंक,32,0),IF($P$3='DATA SHEET'!$CE$4,VLOOKUP(F23,अंक,42,0),IF($P$3='DATA SHEET'!$CE$5,VLOOKUP(F23,अंक,52,0),""))))))</f>
        <v/>
      </c>
      <c s="134" t="str">
        <f>IF(AND(B23="",D23="",F23="",G23=""),"",IF($P$3='DATA SHEET'!$CE$1,VLOOKUP(F23,अंक,13,0),IF($P$3='DATA SHEET'!$CE$2,VLOOKUP(F23,अंक,23,0),IF($P$3='DATA SHEET'!$CE$3,VLOOKUP(F23,अंक,33,0),IF($P$3='DATA SHEET'!$CE$4,VLOOKUP(F23,अंक,43,0),IF($P$3='DATA SHEET'!$CE$5,VLOOKUP(F23,अंक,53,0),""))))))</f>
        <v/>
      </c>
      <c s="134" t="str">
        <f>IF(AND(B23="",D23="",F23="",G23=""),"",IF($P$3='DATA SHEET'!$CE$1,VLOOKUP(F23,अंक,14,0),IF($P$3='DATA SHEET'!$CE$2,VLOOKUP(F23,अंक,24,0),IF($P$3='DATA SHEET'!$CE$3,VLOOKUP(F23,अंक,34,0),IF($P$3='DATA SHEET'!$CE$4,VLOOKUP(F23,अंक,44,0),IF($P$3='DATA SHEET'!$CE$5,VLOOKUP(F23,अंक,54,0),""))))))</f>
        <v/>
      </c>
      <c s="134" t="str">
        <f>IF(AND(B23="",D23="",F23="",G23=""),"",IF($P$3='DATA SHEET'!$CE$1,VLOOKUP(F23,अंक,15,0),IF($P$3='DATA SHEET'!$CE$2,VLOOKUP(F23,अंक,25,0),IF($P$3='DATA SHEET'!$CE$3,VLOOKUP(F23,अंक,35,0),IF($P$3='DATA SHEET'!$CE$4,VLOOKUP(F23,अंक,45,0),IF($P$3='DATA SHEET'!$CE$5,VLOOKUP(F23,अंक,55,0),""))))))</f>
        <v/>
      </c>
      <c s="135" t="str">
        <f t="shared" si="9"/>
        <v/>
      </c>
      <c s="136" t="str">
        <f t="shared" si="6"/>
        <v/>
      </c>
      <c s="136" t="str">
        <f t="shared" si="7"/>
        <v/>
      </c>
      <c s="125" t="str">
        <f t="shared" si="8"/>
        <v/>
      </c>
      <c s="137" t="str">
        <f>IFERROR(IF(OR(R23="",#REF!="",D23=""),"",IF($R$6=100,ROUNDUP(R23*20%,0),IF($R$6=86,ROUNDUP((R23/$R$6)*$V$6,0),IF($R$6=66,ROUNDUP((R23/$R$6)*$V$6,0),"")))),"")</f>
        <v/>
      </c>
      <c s="62"/>
      <c s="62"/>
    </row>
    <row r="24" spans="1:24" ht="21.75" customHeight="1">
      <c r="A24" s="126" t="str">
        <f>'DATA SHEET'!A25</f>
        <v/>
      </c>
      <c s="127" t="str">
        <f t="shared" si="0"/>
        <v/>
      </c>
      <c s="128" t="str">
        <f t="shared" si="1"/>
        <v/>
      </c>
      <c s="129" t="str">
        <f t="shared" si="2"/>
        <v/>
      </c>
      <c s="129" t="str">
        <f t="shared" si="3"/>
        <v>SUNITA</v>
      </c>
      <c s="130" t="str">
        <f t="shared" si="4"/>
        <v/>
      </c>
      <c s="131" t="str">
        <f t="shared" si="5"/>
        <v/>
      </c>
      <c s="132" t="str">
        <f>IF(AND(B24="",D24="",F24="",G24=""),"",IF($P$3='DATA SHEET'!$CE$1,VLOOKUP(F24,अंक,6,0),IF($P$3='DATA SHEET'!$CE$2,VLOOKUP(F24,अंक,16,0),IF($P$3='DATA SHEET'!$CE$3,VLOOKUP(F24,अंक,26,0),IF($P$3='DATA SHEET'!$CE$4,VLOOKUP(F24,अंक,36,0),IF($P$3='DATA SHEET'!$CE$5,VLOOKUP(F24,अंक,46,0),""))))))</f>
        <v/>
      </c>
      <c s="132" t="str">
        <f>IF(AND(B24="",D24="",F24="",G24=""),"",IF($P$3='DATA SHEET'!$CE$1,VLOOKUP(F24,अंक,7,0),IF($P$3='DATA SHEET'!$CE$2,VLOOKUP(F24,अंक,17,0),IF($P$3='DATA SHEET'!$CE$3,VLOOKUP(F24,अंक,27,0),IF($P$3='DATA SHEET'!$CE$4,VLOOKUP(F24,अंक,37,0),IF($P$3='DATA SHEET'!$CE$5,VLOOKUP(F24,अंक,47,0),""))))))</f>
        <v/>
      </c>
      <c s="132" t="str">
        <f>IF(AND(B24="",D24="",F24="",G24=""),"",IF($P$3='DATA SHEET'!$CE$1,VLOOKUP(F24,अंक,8,0),IF($P$3='DATA SHEET'!$CE$2,VLOOKUP(F24,अंक,18,0),IF($P$3='DATA SHEET'!$CE$3,VLOOKUP(F24,अंक,28,0),IF($P$3='DATA SHEET'!$CE$4,VLOOKUP(F24,अंक,38,0),IF($P$3='DATA SHEET'!$CE$5,VLOOKUP(F24,अंक,48,0),""))))))</f>
        <v/>
      </c>
      <c s="133" t="str">
        <f>IF(AND(B24="",D24="",F24="",G24=""),"",IF($P$3='DATA SHEET'!$CE$1,VLOOKUP(F24,अंक,9,0),IF($P$3='DATA SHEET'!$CE$2,VLOOKUP(F24,अंक,19,0),IF($P$3='DATA SHEET'!$CE$3,VLOOKUP(F24,अंक,29,0),IF($P$3='DATA SHEET'!$CE$4,VLOOKUP(F24,अंक,39,0),IF($P$3='DATA SHEET'!$CE$5,VLOOKUP(F24,अंक,49,0),""))))))</f>
        <v/>
      </c>
      <c s="133" t="str">
        <f>IF(AND(B24="",D24="",F24="",G24=""),"",IF($P$3='DATA SHEET'!$CE$1,VLOOKUP(F24,अंक,10,0),IF($P$3='DATA SHEET'!$CE$2,VLOOKUP(F24,अंक,20,0),IF($P$3='DATA SHEET'!$CE$3,VLOOKUP(F24,अंक,30,0),IF($P$3='DATA SHEET'!$CE$4,VLOOKUP(F24,अंक,40,0),IF($P$3='DATA SHEET'!$CE$5,VLOOKUP(F24,अंक,50,0),""))))))</f>
        <v/>
      </c>
      <c s="133" t="str">
        <f>IF(AND(B24="",D24="",F24="",G24=""),"",IF($P$3='DATA SHEET'!$CE$1,VLOOKUP(F24,अंक,11,0),IF($P$3='DATA SHEET'!$CE$2,VLOOKUP(F24,अंक,21,0),IF($P$3='DATA SHEET'!$CE$3,VLOOKUP(F24,अंक,31,0),IF($P$3='DATA SHEET'!$CE$4,VLOOKUP(F24,अंक,41,0),IF($P$3='DATA SHEET'!$CE$5,VLOOKUP(F24,अंक,51,0),""))))))</f>
        <v/>
      </c>
      <c s="134" t="str">
        <f>IF(AND(B24="",D24="",F24="",G24=""),"",IF($P$3='DATA SHEET'!$CE$1,VLOOKUP(F24,अंक,12,0),IF($P$3='DATA SHEET'!$CE$2,VLOOKUP(F24,अंक,22,0),IF($P$3='DATA SHEET'!$CE$3,VLOOKUP(F24,अंक,32,0),IF($P$3='DATA SHEET'!$CE$4,VLOOKUP(F24,अंक,42,0),IF($P$3='DATA SHEET'!$CE$5,VLOOKUP(F24,अंक,52,0),""))))))</f>
        <v/>
      </c>
      <c s="134" t="str">
        <f>IF(AND(B24="",D24="",F24="",G24=""),"",IF($P$3='DATA SHEET'!$CE$1,VLOOKUP(F24,अंक,13,0),IF($P$3='DATA SHEET'!$CE$2,VLOOKUP(F24,अंक,23,0),IF($P$3='DATA SHEET'!$CE$3,VLOOKUP(F24,अंक,33,0),IF($P$3='DATA SHEET'!$CE$4,VLOOKUP(F24,अंक,43,0),IF($P$3='DATA SHEET'!$CE$5,VLOOKUP(F24,अंक,53,0),""))))))</f>
        <v/>
      </c>
      <c s="134" t="str">
        <f>IF(AND(B24="",D24="",F24="",G24=""),"",IF($P$3='DATA SHEET'!$CE$1,VLOOKUP(F24,अंक,14,0),IF($P$3='DATA SHEET'!$CE$2,VLOOKUP(F24,अंक,24,0),IF($P$3='DATA SHEET'!$CE$3,VLOOKUP(F24,अंक,34,0),IF($P$3='DATA SHEET'!$CE$4,VLOOKUP(F24,अंक,44,0),IF($P$3='DATA SHEET'!$CE$5,VLOOKUP(F24,अंक,54,0),""))))))</f>
        <v/>
      </c>
      <c s="134" t="str">
        <f>IF(AND(B24="",D24="",F24="",G24=""),"",IF($P$3='DATA SHEET'!$CE$1,VLOOKUP(F24,अंक,15,0),IF($P$3='DATA SHEET'!$CE$2,VLOOKUP(F24,अंक,25,0),IF($P$3='DATA SHEET'!$CE$3,VLOOKUP(F24,अंक,35,0),IF($P$3='DATA SHEET'!$CE$4,VLOOKUP(F24,अंक,45,0),IF($P$3='DATA SHEET'!$CE$5,VLOOKUP(F24,अंक,55,0),""))))))</f>
        <v/>
      </c>
      <c s="135" t="str">
        <f t="shared" si="9"/>
        <v/>
      </c>
      <c s="136" t="str">
        <f t="shared" si="6"/>
        <v/>
      </c>
      <c s="136" t="str">
        <f t="shared" si="7"/>
        <v/>
      </c>
      <c s="125" t="str">
        <f t="shared" si="8"/>
        <v/>
      </c>
      <c s="137" t="str">
        <f>IFERROR(IF(OR(R24="",#REF!="",D24=""),"",IF($R$6=100,ROUNDUP(R24*20%,0),IF($R$6=86,ROUNDUP((R24/$R$6)*$V$6,0),IF($R$6=66,ROUNDUP((R24/$R$6)*$V$6,0),"")))),"")</f>
        <v/>
      </c>
      <c s="62"/>
      <c s="62"/>
    </row>
    <row r="25" spans="1:24" ht="21.75" customHeight="1">
      <c r="A25" s="126" t="str">
        <f>'DATA SHEET'!A26</f>
        <v/>
      </c>
      <c s="127" t="str">
        <f t="shared" si="0"/>
        <v/>
      </c>
      <c s="128" t="str">
        <f t="shared" si="1"/>
        <v/>
      </c>
      <c s="129" t="str">
        <f t="shared" si="2"/>
        <v/>
      </c>
      <c s="129" t="str">
        <f t="shared" si="3"/>
        <v>SUNITA</v>
      </c>
      <c s="130" t="str">
        <f t="shared" si="4"/>
        <v/>
      </c>
      <c s="131" t="str">
        <f t="shared" si="5"/>
        <v/>
      </c>
      <c s="132" t="str">
        <f>IF(AND(B25="",D25="",F25="",G25=""),"",IF($P$3='DATA SHEET'!$CE$1,VLOOKUP(F25,अंक,6,0),IF($P$3='DATA SHEET'!$CE$2,VLOOKUP(F25,अंक,16,0),IF($P$3='DATA SHEET'!$CE$3,VLOOKUP(F25,अंक,26,0),IF($P$3='DATA SHEET'!$CE$4,VLOOKUP(F25,अंक,36,0),IF($P$3='DATA SHEET'!$CE$5,VLOOKUP(F25,अंक,46,0),""))))))</f>
        <v/>
      </c>
      <c s="132" t="str">
        <f>IF(AND(B25="",D25="",F25="",G25=""),"",IF($P$3='DATA SHEET'!$CE$1,VLOOKUP(F25,अंक,7,0),IF($P$3='DATA SHEET'!$CE$2,VLOOKUP(F25,अंक,17,0),IF($P$3='DATA SHEET'!$CE$3,VLOOKUP(F25,अंक,27,0),IF($P$3='DATA SHEET'!$CE$4,VLOOKUP(F25,अंक,37,0),IF($P$3='DATA SHEET'!$CE$5,VLOOKUP(F25,अंक,47,0),""))))))</f>
        <v/>
      </c>
      <c s="132" t="str">
        <f>IF(AND(B25="",D25="",F25="",G25=""),"",IF($P$3='DATA SHEET'!$CE$1,VLOOKUP(F25,अंक,8,0),IF($P$3='DATA SHEET'!$CE$2,VLOOKUP(F25,अंक,18,0),IF($P$3='DATA SHEET'!$CE$3,VLOOKUP(F25,अंक,28,0),IF($P$3='DATA SHEET'!$CE$4,VLOOKUP(F25,अंक,38,0),IF($P$3='DATA SHEET'!$CE$5,VLOOKUP(F25,अंक,48,0),""))))))</f>
        <v/>
      </c>
      <c s="133" t="str">
        <f>IF(AND(B25="",D25="",F25="",G25=""),"",IF($P$3='DATA SHEET'!$CE$1,VLOOKUP(F25,अंक,9,0),IF($P$3='DATA SHEET'!$CE$2,VLOOKUP(F25,अंक,19,0),IF($P$3='DATA SHEET'!$CE$3,VLOOKUP(F25,अंक,29,0),IF($P$3='DATA SHEET'!$CE$4,VLOOKUP(F25,अंक,39,0),IF($P$3='DATA SHEET'!$CE$5,VLOOKUP(F25,अंक,49,0),""))))))</f>
        <v/>
      </c>
      <c s="133" t="str">
        <f>IF(AND(B25="",D25="",F25="",G25=""),"",IF($P$3='DATA SHEET'!$CE$1,VLOOKUP(F25,अंक,10,0),IF($P$3='DATA SHEET'!$CE$2,VLOOKUP(F25,अंक,20,0),IF($P$3='DATA SHEET'!$CE$3,VLOOKUP(F25,अंक,30,0),IF($P$3='DATA SHEET'!$CE$4,VLOOKUP(F25,अंक,40,0),IF($P$3='DATA SHEET'!$CE$5,VLOOKUP(F25,अंक,50,0),""))))))</f>
        <v/>
      </c>
      <c s="133" t="str">
        <f>IF(AND(B25="",D25="",F25="",G25=""),"",IF($P$3='DATA SHEET'!$CE$1,VLOOKUP(F25,अंक,11,0),IF($P$3='DATA SHEET'!$CE$2,VLOOKUP(F25,अंक,21,0),IF($P$3='DATA SHEET'!$CE$3,VLOOKUP(F25,अंक,31,0),IF($P$3='DATA SHEET'!$CE$4,VLOOKUP(F25,अंक,41,0),IF($P$3='DATA SHEET'!$CE$5,VLOOKUP(F25,अंक,51,0),""))))))</f>
        <v/>
      </c>
      <c s="134" t="str">
        <f>IF(AND(B25="",D25="",F25="",G25=""),"",IF($P$3='DATA SHEET'!$CE$1,VLOOKUP(F25,अंक,12,0),IF($P$3='DATA SHEET'!$CE$2,VLOOKUP(F25,अंक,22,0),IF($P$3='DATA SHEET'!$CE$3,VLOOKUP(F25,अंक,32,0),IF($P$3='DATA SHEET'!$CE$4,VLOOKUP(F25,अंक,42,0),IF($P$3='DATA SHEET'!$CE$5,VLOOKUP(F25,अंक,52,0),""))))))</f>
        <v/>
      </c>
      <c s="134" t="str">
        <f>IF(AND(B25="",D25="",F25="",G25=""),"",IF($P$3='DATA SHEET'!$CE$1,VLOOKUP(F25,अंक,13,0),IF($P$3='DATA SHEET'!$CE$2,VLOOKUP(F25,अंक,23,0),IF($P$3='DATA SHEET'!$CE$3,VLOOKUP(F25,अंक,33,0),IF($P$3='DATA SHEET'!$CE$4,VLOOKUP(F25,अंक,43,0),IF($P$3='DATA SHEET'!$CE$5,VLOOKUP(F25,अंक,53,0),""))))))</f>
        <v/>
      </c>
      <c s="134" t="str">
        <f>IF(AND(B25="",D25="",F25="",G25=""),"",IF($P$3='DATA SHEET'!$CE$1,VLOOKUP(F25,अंक,14,0),IF($P$3='DATA SHEET'!$CE$2,VLOOKUP(F25,अंक,24,0),IF($P$3='DATA SHEET'!$CE$3,VLOOKUP(F25,अंक,34,0),IF($P$3='DATA SHEET'!$CE$4,VLOOKUP(F25,अंक,44,0),IF($P$3='DATA SHEET'!$CE$5,VLOOKUP(F25,अंक,54,0),""))))))</f>
        <v/>
      </c>
      <c s="134" t="str">
        <f>IF(AND(B25="",D25="",F25="",G25=""),"",IF($P$3='DATA SHEET'!$CE$1,VLOOKUP(F25,अंक,15,0),IF($P$3='DATA SHEET'!$CE$2,VLOOKUP(F25,अंक,25,0),IF($P$3='DATA SHEET'!$CE$3,VLOOKUP(F25,अंक,35,0),IF($P$3='DATA SHEET'!$CE$4,VLOOKUP(F25,अंक,45,0),IF($P$3='DATA SHEET'!$CE$5,VLOOKUP(F25,अंक,55,0),""))))))</f>
        <v/>
      </c>
      <c s="135" t="str">
        <f t="shared" si="9"/>
        <v/>
      </c>
      <c s="136" t="str">
        <f t="shared" si="6"/>
        <v/>
      </c>
      <c s="136" t="str">
        <f t="shared" si="7"/>
        <v/>
      </c>
      <c s="125" t="str">
        <f t="shared" si="8"/>
        <v/>
      </c>
      <c s="137" t="str">
        <f>IFERROR(IF(OR(R25="",#REF!="",D25=""),"",IF($R$6=100,ROUNDUP(R25*20%,0),IF($R$6=86,ROUNDUP((R25/$R$6)*$V$6,0),IF($R$6=66,ROUNDUP((R25/$R$6)*$V$6,0),"")))),"")</f>
        <v/>
      </c>
      <c s="62"/>
      <c s="62"/>
    </row>
    <row r="26" spans="1:24" ht="21.75" customHeight="1">
      <c r="A26" s="126" t="str">
        <f>'DATA SHEET'!A27</f>
        <v/>
      </c>
      <c s="127" t="str">
        <f t="shared" si="0"/>
        <v/>
      </c>
      <c s="128" t="str">
        <f t="shared" si="1"/>
        <v/>
      </c>
      <c s="129" t="str">
        <f t="shared" si="2"/>
        <v/>
      </c>
      <c s="129" t="str">
        <f t="shared" si="3"/>
        <v>SUNITA</v>
      </c>
      <c s="130" t="str">
        <f t="shared" si="4"/>
        <v/>
      </c>
      <c s="131" t="str">
        <f t="shared" si="5"/>
        <v/>
      </c>
      <c s="132" t="str">
        <f>IF(AND(B26="",D26="",F26="",G26=""),"",IF($P$3='DATA SHEET'!$CE$1,VLOOKUP(F26,अंक,6,0),IF($P$3='DATA SHEET'!$CE$2,VLOOKUP(F26,अंक,16,0),IF($P$3='DATA SHEET'!$CE$3,VLOOKUP(F26,अंक,26,0),IF($P$3='DATA SHEET'!$CE$4,VLOOKUP(F26,अंक,36,0),IF($P$3='DATA SHEET'!$CE$5,VLOOKUP(F26,अंक,46,0),""))))))</f>
        <v/>
      </c>
      <c s="132" t="str">
        <f>IF(AND(B26="",D26="",F26="",G26=""),"",IF($P$3='DATA SHEET'!$CE$1,VLOOKUP(F26,अंक,7,0),IF($P$3='DATA SHEET'!$CE$2,VLOOKUP(F26,अंक,17,0),IF($P$3='DATA SHEET'!$CE$3,VLOOKUP(F26,अंक,27,0),IF($P$3='DATA SHEET'!$CE$4,VLOOKUP(F26,अंक,37,0),IF($P$3='DATA SHEET'!$CE$5,VLOOKUP(F26,अंक,47,0),""))))))</f>
        <v/>
      </c>
      <c s="132" t="str">
        <f>IF(AND(B26="",D26="",F26="",G26=""),"",IF($P$3='DATA SHEET'!$CE$1,VLOOKUP(F26,अंक,8,0),IF($P$3='DATA SHEET'!$CE$2,VLOOKUP(F26,अंक,18,0),IF($P$3='DATA SHEET'!$CE$3,VLOOKUP(F26,अंक,28,0),IF($P$3='DATA SHEET'!$CE$4,VLOOKUP(F26,अंक,38,0),IF($P$3='DATA SHEET'!$CE$5,VLOOKUP(F26,अंक,48,0),""))))))</f>
        <v/>
      </c>
      <c s="133" t="str">
        <f>IF(AND(B26="",D26="",F26="",G26=""),"",IF($P$3='DATA SHEET'!$CE$1,VLOOKUP(F26,अंक,9,0),IF($P$3='DATA SHEET'!$CE$2,VLOOKUP(F26,अंक,19,0),IF($P$3='DATA SHEET'!$CE$3,VLOOKUP(F26,अंक,29,0),IF($P$3='DATA SHEET'!$CE$4,VLOOKUP(F26,अंक,39,0),IF($P$3='DATA SHEET'!$CE$5,VLOOKUP(F26,अंक,49,0),""))))))</f>
        <v/>
      </c>
      <c s="133" t="str">
        <f>IF(AND(B26="",D26="",F26="",G26=""),"",IF($P$3='DATA SHEET'!$CE$1,VLOOKUP(F26,अंक,10,0),IF($P$3='DATA SHEET'!$CE$2,VLOOKUP(F26,अंक,20,0),IF($P$3='DATA SHEET'!$CE$3,VLOOKUP(F26,अंक,30,0),IF($P$3='DATA SHEET'!$CE$4,VLOOKUP(F26,अंक,40,0),IF($P$3='DATA SHEET'!$CE$5,VLOOKUP(F26,अंक,50,0),""))))))</f>
        <v/>
      </c>
      <c s="133" t="str">
        <f>IF(AND(B26="",D26="",F26="",G26=""),"",IF($P$3='DATA SHEET'!$CE$1,VLOOKUP(F26,अंक,11,0),IF($P$3='DATA SHEET'!$CE$2,VLOOKUP(F26,अंक,21,0),IF($P$3='DATA SHEET'!$CE$3,VLOOKUP(F26,अंक,31,0),IF($P$3='DATA SHEET'!$CE$4,VLOOKUP(F26,अंक,41,0),IF($P$3='DATA SHEET'!$CE$5,VLOOKUP(F26,अंक,51,0),""))))))</f>
        <v/>
      </c>
      <c s="134" t="str">
        <f>IF(AND(B26="",D26="",F26="",G26=""),"",IF($P$3='DATA SHEET'!$CE$1,VLOOKUP(F26,अंक,12,0),IF($P$3='DATA SHEET'!$CE$2,VLOOKUP(F26,अंक,22,0),IF($P$3='DATA SHEET'!$CE$3,VLOOKUP(F26,अंक,32,0),IF($P$3='DATA SHEET'!$CE$4,VLOOKUP(F26,अंक,42,0),IF($P$3='DATA SHEET'!$CE$5,VLOOKUP(F26,अंक,52,0),""))))))</f>
        <v/>
      </c>
      <c s="134" t="str">
        <f>IF(AND(B26="",D26="",F26="",G26=""),"",IF($P$3='DATA SHEET'!$CE$1,VLOOKUP(F26,अंक,13,0),IF($P$3='DATA SHEET'!$CE$2,VLOOKUP(F26,अंक,23,0),IF($P$3='DATA SHEET'!$CE$3,VLOOKUP(F26,अंक,33,0),IF($P$3='DATA SHEET'!$CE$4,VLOOKUP(F26,अंक,43,0),IF($P$3='DATA SHEET'!$CE$5,VLOOKUP(F26,अंक,53,0),""))))))</f>
        <v/>
      </c>
      <c s="134" t="str">
        <f>IF(AND(B26="",D26="",F26="",G26=""),"",IF($P$3='DATA SHEET'!$CE$1,VLOOKUP(F26,अंक,14,0),IF($P$3='DATA SHEET'!$CE$2,VLOOKUP(F26,अंक,24,0),IF($P$3='DATA SHEET'!$CE$3,VLOOKUP(F26,अंक,34,0),IF($P$3='DATA SHEET'!$CE$4,VLOOKUP(F26,अंक,44,0),IF($P$3='DATA SHEET'!$CE$5,VLOOKUP(F26,अंक,54,0),""))))))</f>
        <v/>
      </c>
      <c s="134" t="str">
        <f>IF(AND(B26="",D26="",F26="",G26=""),"",IF($P$3='DATA SHEET'!$CE$1,VLOOKUP(F26,अंक,15,0),IF($P$3='DATA SHEET'!$CE$2,VLOOKUP(F26,अंक,25,0),IF($P$3='DATA SHEET'!$CE$3,VLOOKUP(F26,अंक,35,0),IF($P$3='DATA SHEET'!$CE$4,VLOOKUP(F26,अंक,45,0),IF($P$3='DATA SHEET'!$CE$5,VLOOKUP(F26,अंक,55,0),""))))))</f>
        <v/>
      </c>
      <c s="135" t="str">
        <f t="shared" si="9"/>
        <v/>
      </c>
      <c s="136" t="str">
        <f t="shared" si="6"/>
        <v/>
      </c>
      <c s="136" t="str">
        <f t="shared" si="7"/>
        <v/>
      </c>
      <c s="125" t="str">
        <f t="shared" si="8"/>
        <v/>
      </c>
      <c s="137" t="str">
        <f>IFERROR(IF(OR(R26="",#REF!="",D26=""),"",IF($R$6=100,ROUNDUP(R26*20%,0),IF($R$6=86,ROUNDUP((R26/$R$6)*$V$6,0),IF($R$6=66,ROUNDUP((R26/$R$6)*$V$6,0),"")))),"")</f>
        <v/>
      </c>
      <c s="62"/>
      <c s="62"/>
    </row>
    <row r="27" spans="1:24" ht="21.75" customHeight="1">
      <c r="A27" s="126" t="str">
        <f>'DATA SHEET'!A28</f>
        <v/>
      </c>
      <c s="127" t="str">
        <f t="shared" si="0"/>
        <v/>
      </c>
      <c s="128" t="str">
        <f t="shared" si="1"/>
        <v/>
      </c>
      <c s="129" t="str">
        <f t="shared" si="2"/>
        <v/>
      </c>
      <c s="129" t="str">
        <f t="shared" si="3"/>
        <v>SUNITA</v>
      </c>
      <c s="130" t="str">
        <f t="shared" si="4"/>
        <v/>
      </c>
      <c s="131" t="str">
        <f t="shared" si="5"/>
        <v/>
      </c>
      <c s="132" t="str">
        <f>IF(AND(B27="",D27="",F27="",G27=""),"",IF($P$3='DATA SHEET'!$CE$1,VLOOKUP(F27,अंक,6,0),IF($P$3='DATA SHEET'!$CE$2,VLOOKUP(F27,अंक,16,0),IF($P$3='DATA SHEET'!$CE$3,VLOOKUP(F27,अंक,26,0),IF($P$3='DATA SHEET'!$CE$4,VLOOKUP(F27,अंक,36,0),IF($P$3='DATA SHEET'!$CE$5,VLOOKUP(F27,अंक,46,0),""))))))</f>
        <v/>
      </c>
      <c s="132" t="str">
        <f>IF(AND(B27="",D27="",F27="",G27=""),"",IF($P$3='DATA SHEET'!$CE$1,VLOOKUP(F27,अंक,7,0),IF($P$3='DATA SHEET'!$CE$2,VLOOKUP(F27,अंक,17,0),IF($P$3='DATA SHEET'!$CE$3,VLOOKUP(F27,अंक,27,0),IF($P$3='DATA SHEET'!$CE$4,VLOOKUP(F27,अंक,37,0),IF($P$3='DATA SHEET'!$CE$5,VLOOKUP(F27,अंक,47,0),""))))))</f>
        <v/>
      </c>
      <c s="132" t="str">
        <f>IF(AND(B27="",D27="",F27="",G27=""),"",IF($P$3='DATA SHEET'!$CE$1,VLOOKUP(F27,अंक,8,0),IF($P$3='DATA SHEET'!$CE$2,VLOOKUP(F27,अंक,18,0),IF($P$3='DATA SHEET'!$CE$3,VLOOKUP(F27,अंक,28,0),IF($P$3='DATA SHEET'!$CE$4,VLOOKUP(F27,अंक,38,0),IF($P$3='DATA SHEET'!$CE$5,VLOOKUP(F27,अंक,48,0),""))))))</f>
        <v/>
      </c>
      <c s="133" t="str">
        <f>IF(AND(B27="",D27="",F27="",G27=""),"",IF($P$3='DATA SHEET'!$CE$1,VLOOKUP(F27,अंक,9,0),IF($P$3='DATA SHEET'!$CE$2,VLOOKUP(F27,अंक,19,0),IF($P$3='DATA SHEET'!$CE$3,VLOOKUP(F27,अंक,29,0),IF($P$3='DATA SHEET'!$CE$4,VLOOKUP(F27,अंक,39,0),IF($P$3='DATA SHEET'!$CE$5,VLOOKUP(F27,अंक,49,0),""))))))</f>
        <v/>
      </c>
      <c s="133" t="str">
        <f>IF(AND(B27="",D27="",F27="",G27=""),"",IF($P$3='DATA SHEET'!$CE$1,VLOOKUP(F27,अंक,10,0),IF($P$3='DATA SHEET'!$CE$2,VLOOKUP(F27,अंक,20,0),IF($P$3='DATA SHEET'!$CE$3,VLOOKUP(F27,अंक,30,0),IF($P$3='DATA SHEET'!$CE$4,VLOOKUP(F27,अंक,40,0),IF($P$3='DATA SHEET'!$CE$5,VLOOKUP(F27,अंक,50,0),""))))))</f>
        <v/>
      </c>
      <c s="133" t="str">
        <f>IF(AND(B27="",D27="",F27="",G27=""),"",IF($P$3='DATA SHEET'!$CE$1,VLOOKUP(F27,अंक,11,0),IF($P$3='DATA SHEET'!$CE$2,VLOOKUP(F27,अंक,21,0),IF($P$3='DATA SHEET'!$CE$3,VLOOKUP(F27,अंक,31,0),IF($P$3='DATA SHEET'!$CE$4,VLOOKUP(F27,अंक,41,0),IF($P$3='DATA SHEET'!$CE$5,VLOOKUP(F27,अंक,51,0),""))))))</f>
        <v/>
      </c>
      <c s="134" t="str">
        <f>IF(AND(B27="",D27="",F27="",G27=""),"",IF($P$3='DATA SHEET'!$CE$1,VLOOKUP(F27,अंक,12,0),IF($P$3='DATA SHEET'!$CE$2,VLOOKUP(F27,अंक,22,0),IF($P$3='DATA SHEET'!$CE$3,VLOOKUP(F27,अंक,32,0),IF($P$3='DATA SHEET'!$CE$4,VLOOKUP(F27,अंक,42,0),IF($P$3='DATA SHEET'!$CE$5,VLOOKUP(F27,अंक,52,0),""))))))</f>
        <v/>
      </c>
      <c s="134" t="str">
        <f>IF(AND(B27="",D27="",F27="",G27=""),"",IF($P$3='DATA SHEET'!$CE$1,VLOOKUP(F27,अंक,13,0),IF($P$3='DATA SHEET'!$CE$2,VLOOKUP(F27,अंक,23,0),IF($P$3='DATA SHEET'!$CE$3,VLOOKUP(F27,अंक,33,0),IF($P$3='DATA SHEET'!$CE$4,VLOOKUP(F27,अंक,43,0),IF($P$3='DATA SHEET'!$CE$5,VLOOKUP(F27,अंक,53,0),""))))))</f>
        <v/>
      </c>
      <c s="134" t="str">
        <f>IF(AND(B27="",D27="",F27="",G27=""),"",IF($P$3='DATA SHEET'!$CE$1,VLOOKUP(F27,अंक,14,0),IF($P$3='DATA SHEET'!$CE$2,VLOOKUP(F27,अंक,24,0),IF($P$3='DATA SHEET'!$CE$3,VLOOKUP(F27,अंक,34,0),IF($P$3='DATA SHEET'!$CE$4,VLOOKUP(F27,अंक,44,0),IF($P$3='DATA SHEET'!$CE$5,VLOOKUP(F27,अंक,54,0),""))))))</f>
        <v/>
      </c>
      <c s="134" t="str">
        <f>IF(AND(B27="",D27="",F27="",G27=""),"",IF($P$3='DATA SHEET'!$CE$1,VLOOKUP(F27,अंक,15,0),IF($P$3='DATA SHEET'!$CE$2,VLOOKUP(F27,अंक,25,0),IF($P$3='DATA SHEET'!$CE$3,VLOOKUP(F27,अंक,35,0),IF($P$3='DATA SHEET'!$CE$4,VLOOKUP(F27,अंक,45,0),IF($P$3='DATA SHEET'!$CE$5,VLOOKUP(F27,अंक,55,0),""))))))</f>
        <v/>
      </c>
      <c s="135" t="str">
        <f t="shared" si="9"/>
        <v/>
      </c>
      <c s="136" t="str">
        <f t="shared" si="6"/>
        <v/>
      </c>
      <c s="136" t="str">
        <f t="shared" si="7"/>
        <v/>
      </c>
      <c s="125" t="str">
        <f t="shared" si="8"/>
        <v/>
      </c>
      <c s="137" t="str">
        <f>IFERROR(IF(OR(R27="",#REF!="",D27=""),"",IF($R$6=100,ROUNDUP(R27*20%,0),IF($R$6=86,ROUNDUP((R27/$R$6)*$V$6,0),IF($R$6=66,ROUNDUP((R27/$R$6)*$V$6,0),"")))),"")</f>
        <v/>
      </c>
      <c s="62"/>
      <c s="62"/>
    </row>
    <row r="28" spans="1:24" ht="21.75" customHeight="1">
      <c r="A28" s="126" t="str">
        <f>'DATA SHEET'!A29</f>
        <v/>
      </c>
      <c s="127" t="str">
        <f t="shared" si="0"/>
        <v/>
      </c>
      <c s="128" t="str">
        <f t="shared" si="1"/>
        <v/>
      </c>
      <c s="129" t="str">
        <f t="shared" si="2"/>
        <v/>
      </c>
      <c s="129" t="str">
        <f t="shared" si="3"/>
        <v>SUNITA</v>
      </c>
      <c s="130" t="str">
        <f t="shared" si="4"/>
        <v/>
      </c>
      <c s="131" t="str">
        <f t="shared" si="5"/>
        <v/>
      </c>
      <c s="132" t="str">
        <f>IF(AND(B28="",D28="",F28="",G28=""),"",IF($P$3='DATA SHEET'!$CE$1,VLOOKUP(F28,अंक,6,0),IF($P$3='DATA SHEET'!$CE$2,VLOOKUP(F28,अंक,16,0),IF($P$3='DATA SHEET'!$CE$3,VLOOKUP(F28,अंक,26,0),IF($P$3='DATA SHEET'!$CE$4,VLOOKUP(F28,अंक,36,0),IF($P$3='DATA SHEET'!$CE$5,VLOOKUP(F28,अंक,46,0),""))))))</f>
        <v/>
      </c>
      <c s="132" t="str">
        <f>IF(AND(B28="",D28="",F28="",G28=""),"",IF($P$3='DATA SHEET'!$CE$1,VLOOKUP(F28,अंक,7,0),IF($P$3='DATA SHEET'!$CE$2,VLOOKUP(F28,अंक,17,0),IF($P$3='DATA SHEET'!$CE$3,VLOOKUP(F28,अंक,27,0),IF($P$3='DATA SHEET'!$CE$4,VLOOKUP(F28,अंक,37,0),IF($P$3='DATA SHEET'!$CE$5,VLOOKUP(F28,अंक,47,0),""))))))</f>
        <v/>
      </c>
      <c s="132" t="str">
        <f>IF(AND(B28="",D28="",F28="",G28=""),"",IF($P$3='DATA SHEET'!$CE$1,VLOOKUP(F28,अंक,8,0),IF($P$3='DATA SHEET'!$CE$2,VLOOKUP(F28,अंक,18,0),IF($P$3='DATA SHEET'!$CE$3,VLOOKUP(F28,अंक,28,0),IF($P$3='DATA SHEET'!$CE$4,VLOOKUP(F28,अंक,38,0),IF($P$3='DATA SHEET'!$CE$5,VLOOKUP(F28,अंक,48,0),""))))))</f>
        <v/>
      </c>
      <c s="133" t="str">
        <f>IF(AND(B28="",D28="",F28="",G28=""),"",IF($P$3='DATA SHEET'!$CE$1,VLOOKUP(F28,अंक,9,0),IF($P$3='DATA SHEET'!$CE$2,VLOOKUP(F28,अंक,19,0),IF($P$3='DATA SHEET'!$CE$3,VLOOKUP(F28,अंक,29,0),IF($P$3='DATA SHEET'!$CE$4,VLOOKUP(F28,अंक,39,0),IF($P$3='DATA SHEET'!$CE$5,VLOOKUP(F28,अंक,49,0),""))))))</f>
        <v/>
      </c>
      <c s="133" t="str">
        <f>IF(AND(B28="",D28="",F28="",G28=""),"",IF($P$3='DATA SHEET'!$CE$1,VLOOKUP(F28,अंक,10,0),IF($P$3='DATA SHEET'!$CE$2,VLOOKUP(F28,अंक,20,0),IF($P$3='DATA SHEET'!$CE$3,VLOOKUP(F28,अंक,30,0),IF($P$3='DATA SHEET'!$CE$4,VLOOKUP(F28,अंक,40,0),IF($P$3='DATA SHEET'!$CE$5,VLOOKUP(F28,अंक,50,0),""))))))</f>
        <v/>
      </c>
      <c s="133" t="str">
        <f>IF(AND(B28="",D28="",F28="",G28=""),"",IF($P$3='DATA SHEET'!$CE$1,VLOOKUP(F28,अंक,11,0),IF($P$3='DATA SHEET'!$CE$2,VLOOKUP(F28,अंक,21,0),IF($P$3='DATA SHEET'!$CE$3,VLOOKUP(F28,अंक,31,0),IF($P$3='DATA SHEET'!$CE$4,VLOOKUP(F28,अंक,41,0),IF($P$3='DATA SHEET'!$CE$5,VLOOKUP(F28,अंक,51,0),""))))))</f>
        <v/>
      </c>
      <c s="134" t="str">
        <f>IF(AND(B28="",D28="",F28="",G28=""),"",IF($P$3='DATA SHEET'!$CE$1,VLOOKUP(F28,अंक,12,0),IF($P$3='DATA SHEET'!$CE$2,VLOOKUP(F28,अंक,22,0),IF($P$3='DATA SHEET'!$CE$3,VLOOKUP(F28,अंक,32,0),IF($P$3='DATA SHEET'!$CE$4,VLOOKUP(F28,अंक,42,0),IF($P$3='DATA SHEET'!$CE$5,VLOOKUP(F28,अंक,52,0),""))))))</f>
        <v/>
      </c>
      <c s="134" t="str">
        <f>IF(AND(B28="",D28="",F28="",G28=""),"",IF($P$3='DATA SHEET'!$CE$1,VLOOKUP(F28,अंक,13,0),IF($P$3='DATA SHEET'!$CE$2,VLOOKUP(F28,अंक,23,0),IF($P$3='DATA SHEET'!$CE$3,VLOOKUP(F28,अंक,33,0),IF($P$3='DATA SHEET'!$CE$4,VLOOKUP(F28,अंक,43,0),IF($P$3='DATA SHEET'!$CE$5,VLOOKUP(F28,अंक,53,0),""))))))</f>
        <v/>
      </c>
      <c s="134" t="str">
        <f>IF(AND(B28="",D28="",F28="",G28=""),"",IF($P$3='DATA SHEET'!$CE$1,VLOOKUP(F28,अंक,14,0),IF($P$3='DATA SHEET'!$CE$2,VLOOKUP(F28,अंक,24,0),IF($P$3='DATA SHEET'!$CE$3,VLOOKUP(F28,अंक,34,0),IF($P$3='DATA SHEET'!$CE$4,VLOOKUP(F28,अंक,44,0),IF($P$3='DATA SHEET'!$CE$5,VLOOKUP(F28,अंक,54,0),""))))))</f>
        <v/>
      </c>
      <c s="134" t="str">
        <f>IF(AND(B28="",D28="",F28="",G28=""),"",IF($P$3='DATA SHEET'!$CE$1,VLOOKUP(F28,अंक,15,0),IF($P$3='DATA SHEET'!$CE$2,VLOOKUP(F28,अंक,25,0),IF($P$3='DATA SHEET'!$CE$3,VLOOKUP(F28,अंक,35,0),IF($P$3='DATA SHEET'!$CE$4,VLOOKUP(F28,अंक,45,0),IF($P$3='DATA SHEET'!$CE$5,VLOOKUP(F28,अंक,55,0),""))))))</f>
        <v/>
      </c>
      <c s="135" t="str">
        <f t="shared" si="9"/>
        <v/>
      </c>
      <c s="136" t="str">
        <f t="shared" si="6"/>
        <v/>
      </c>
      <c s="136" t="str">
        <f t="shared" si="7"/>
        <v/>
      </c>
      <c s="125" t="str">
        <f t="shared" si="8"/>
        <v/>
      </c>
      <c s="137" t="str">
        <f>IFERROR(IF(OR(R28="",#REF!="",D28=""),"",IF($R$6=100,ROUNDUP(R28*20%,0),IF($R$6=86,ROUNDUP((R28/$R$6)*$V$6,0),IF($R$6=66,ROUNDUP((R28/$R$6)*$V$6,0),"")))),"")</f>
        <v/>
      </c>
      <c s="62"/>
      <c s="62"/>
    </row>
    <row r="29" spans="1:24" ht="21.75" customHeight="1">
      <c r="A29" s="126" t="str">
        <f>'DATA SHEET'!A30</f>
        <v/>
      </c>
      <c s="127" t="str">
        <f t="shared" si="0"/>
        <v/>
      </c>
      <c s="128" t="str">
        <f t="shared" si="1"/>
        <v/>
      </c>
      <c s="129" t="str">
        <f t="shared" si="2"/>
        <v/>
      </c>
      <c s="129" t="str">
        <f t="shared" si="3"/>
        <v>SUNITA</v>
      </c>
      <c s="130" t="str">
        <f t="shared" si="4"/>
        <v/>
      </c>
      <c s="131" t="str">
        <f t="shared" si="5"/>
        <v/>
      </c>
      <c s="132" t="str">
        <f>IF(AND(B29="",D29="",F29="",G29=""),"",IF($P$3='DATA SHEET'!$CE$1,VLOOKUP(F29,अंक,6,0),IF($P$3='DATA SHEET'!$CE$2,VLOOKUP(F29,अंक,16,0),IF($P$3='DATA SHEET'!$CE$3,VLOOKUP(F29,अंक,26,0),IF($P$3='DATA SHEET'!$CE$4,VLOOKUP(F29,अंक,36,0),IF($P$3='DATA SHEET'!$CE$5,VLOOKUP(F29,अंक,46,0),""))))))</f>
        <v/>
      </c>
      <c s="132" t="str">
        <f>IF(AND(B29="",D29="",F29="",G29=""),"",IF($P$3='DATA SHEET'!$CE$1,VLOOKUP(F29,अंक,7,0),IF($P$3='DATA SHEET'!$CE$2,VLOOKUP(F29,अंक,17,0),IF($P$3='DATA SHEET'!$CE$3,VLOOKUP(F29,अंक,27,0),IF($P$3='DATA SHEET'!$CE$4,VLOOKUP(F29,अंक,37,0),IF($P$3='DATA SHEET'!$CE$5,VLOOKUP(F29,अंक,47,0),""))))))</f>
        <v/>
      </c>
      <c s="132" t="str">
        <f>IF(AND(B29="",D29="",F29="",G29=""),"",IF($P$3='DATA SHEET'!$CE$1,VLOOKUP(F29,अंक,8,0),IF($P$3='DATA SHEET'!$CE$2,VLOOKUP(F29,अंक,18,0),IF($P$3='DATA SHEET'!$CE$3,VLOOKUP(F29,अंक,28,0),IF($P$3='DATA SHEET'!$CE$4,VLOOKUP(F29,अंक,38,0),IF($P$3='DATA SHEET'!$CE$5,VLOOKUP(F29,अंक,48,0),""))))))</f>
        <v/>
      </c>
      <c s="133" t="str">
        <f>IF(AND(B29="",D29="",F29="",G29=""),"",IF($P$3='DATA SHEET'!$CE$1,VLOOKUP(F29,अंक,9,0),IF($P$3='DATA SHEET'!$CE$2,VLOOKUP(F29,अंक,19,0),IF($P$3='DATA SHEET'!$CE$3,VLOOKUP(F29,अंक,29,0),IF($P$3='DATA SHEET'!$CE$4,VLOOKUP(F29,अंक,39,0),IF($P$3='DATA SHEET'!$CE$5,VLOOKUP(F29,अंक,49,0),""))))))</f>
        <v/>
      </c>
      <c s="133" t="str">
        <f>IF(AND(B29="",D29="",F29="",G29=""),"",IF($P$3='DATA SHEET'!$CE$1,VLOOKUP(F29,अंक,10,0),IF($P$3='DATA SHEET'!$CE$2,VLOOKUP(F29,अंक,20,0),IF($P$3='DATA SHEET'!$CE$3,VLOOKUP(F29,अंक,30,0),IF($P$3='DATA SHEET'!$CE$4,VLOOKUP(F29,अंक,40,0),IF($P$3='DATA SHEET'!$CE$5,VLOOKUP(F29,अंक,50,0),""))))))</f>
        <v/>
      </c>
      <c s="133" t="str">
        <f>IF(AND(B29="",D29="",F29="",G29=""),"",IF($P$3='DATA SHEET'!$CE$1,VLOOKUP(F29,अंक,11,0),IF($P$3='DATA SHEET'!$CE$2,VLOOKUP(F29,अंक,21,0),IF($P$3='DATA SHEET'!$CE$3,VLOOKUP(F29,अंक,31,0),IF($P$3='DATA SHEET'!$CE$4,VLOOKUP(F29,अंक,41,0),IF($P$3='DATA SHEET'!$CE$5,VLOOKUP(F29,अंक,51,0),""))))))</f>
        <v/>
      </c>
      <c s="134" t="str">
        <f>IF(AND(B29="",D29="",F29="",G29=""),"",IF($P$3='DATA SHEET'!$CE$1,VLOOKUP(F29,अंक,12,0),IF($P$3='DATA SHEET'!$CE$2,VLOOKUP(F29,अंक,22,0),IF($P$3='DATA SHEET'!$CE$3,VLOOKUP(F29,अंक,32,0),IF($P$3='DATA SHEET'!$CE$4,VLOOKUP(F29,अंक,42,0),IF($P$3='DATA SHEET'!$CE$5,VLOOKUP(F29,अंक,52,0),""))))))</f>
        <v/>
      </c>
      <c s="134" t="str">
        <f>IF(AND(B29="",D29="",F29="",G29=""),"",IF($P$3='DATA SHEET'!$CE$1,VLOOKUP(F29,अंक,13,0),IF($P$3='DATA SHEET'!$CE$2,VLOOKUP(F29,अंक,23,0),IF($P$3='DATA SHEET'!$CE$3,VLOOKUP(F29,अंक,33,0),IF($P$3='DATA SHEET'!$CE$4,VLOOKUP(F29,अंक,43,0),IF($P$3='DATA SHEET'!$CE$5,VLOOKUP(F29,अंक,53,0),""))))))</f>
        <v/>
      </c>
      <c s="134" t="str">
        <f>IF(AND(B29="",D29="",F29="",G29=""),"",IF($P$3='DATA SHEET'!$CE$1,VLOOKUP(F29,अंक,14,0),IF($P$3='DATA SHEET'!$CE$2,VLOOKUP(F29,अंक,24,0),IF($P$3='DATA SHEET'!$CE$3,VLOOKUP(F29,अंक,34,0),IF($P$3='DATA SHEET'!$CE$4,VLOOKUP(F29,अंक,44,0),IF($P$3='DATA SHEET'!$CE$5,VLOOKUP(F29,अंक,54,0),""))))))</f>
        <v/>
      </c>
      <c s="134" t="str">
        <f>IF(AND(B29="",D29="",F29="",G29=""),"",IF($P$3='DATA SHEET'!$CE$1,VLOOKUP(F29,अंक,15,0),IF($P$3='DATA SHEET'!$CE$2,VLOOKUP(F29,अंक,25,0),IF($P$3='DATA SHEET'!$CE$3,VLOOKUP(F29,अंक,35,0),IF($P$3='DATA SHEET'!$CE$4,VLOOKUP(F29,अंक,45,0),IF($P$3='DATA SHEET'!$CE$5,VLOOKUP(F29,अंक,55,0),""))))))</f>
        <v/>
      </c>
      <c s="135" t="str">
        <f t="shared" si="9"/>
        <v/>
      </c>
      <c s="136" t="str">
        <f t="shared" si="6"/>
        <v/>
      </c>
      <c s="136" t="str">
        <f t="shared" si="7"/>
        <v/>
      </c>
      <c s="125" t="str">
        <f t="shared" si="8"/>
        <v/>
      </c>
      <c s="137" t="str">
        <f>IFERROR(IF(OR(R29="",#REF!="",D29=""),"",IF($R$6=100,ROUNDUP(R29*20%,0),IF($R$6=86,ROUNDUP((R29/$R$6)*$V$6,0),IF($R$6=66,ROUNDUP((R29/$R$6)*$V$6,0),"")))),"")</f>
        <v/>
      </c>
      <c s="62"/>
      <c s="62"/>
    </row>
    <row r="30" spans="1:24" ht="21.75" customHeight="1">
      <c r="A30" s="126" t="str">
        <f>'DATA SHEET'!A31</f>
        <v/>
      </c>
      <c s="127" t="str">
        <f t="shared" si="0"/>
        <v/>
      </c>
      <c s="128" t="str">
        <f t="shared" si="1"/>
        <v/>
      </c>
      <c s="129" t="str">
        <f t="shared" si="2"/>
        <v/>
      </c>
      <c s="129" t="str">
        <f t="shared" si="3"/>
        <v>SUNITA</v>
      </c>
      <c s="130" t="str">
        <f t="shared" si="4"/>
        <v/>
      </c>
      <c s="131" t="str">
        <f t="shared" si="5"/>
        <v/>
      </c>
      <c s="132" t="str">
        <f>IF(AND(B30="",D30="",F30="",G30=""),"",IF($P$3='DATA SHEET'!$CE$1,VLOOKUP(F30,अंक,6,0),IF($P$3='DATA SHEET'!$CE$2,VLOOKUP(F30,अंक,16,0),IF($P$3='DATA SHEET'!$CE$3,VLOOKUP(F30,अंक,26,0),IF($P$3='DATA SHEET'!$CE$4,VLOOKUP(F30,अंक,36,0),IF($P$3='DATA SHEET'!$CE$5,VLOOKUP(F30,अंक,46,0),""))))))</f>
        <v/>
      </c>
      <c s="132" t="str">
        <f>IF(AND(B30="",D30="",F30="",G30=""),"",IF($P$3='DATA SHEET'!$CE$1,VLOOKUP(F30,अंक,7,0),IF($P$3='DATA SHEET'!$CE$2,VLOOKUP(F30,अंक,17,0),IF($P$3='DATA SHEET'!$CE$3,VLOOKUP(F30,अंक,27,0),IF($P$3='DATA SHEET'!$CE$4,VLOOKUP(F30,अंक,37,0),IF($P$3='DATA SHEET'!$CE$5,VLOOKUP(F30,अंक,47,0),""))))))</f>
        <v/>
      </c>
      <c s="132" t="str">
        <f>IF(AND(B30="",D30="",F30="",G30=""),"",IF($P$3='DATA SHEET'!$CE$1,VLOOKUP(F30,अंक,8,0),IF($P$3='DATA SHEET'!$CE$2,VLOOKUP(F30,अंक,18,0),IF($P$3='DATA SHEET'!$CE$3,VLOOKUP(F30,अंक,28,0),IF($P$3='DATA SHEET'!$CE$4,VLOOKUP(F30,अंक,38,0),IF($P$3='DATA SHEET'!$CE$5,VLOOKUP(F30,अंक,48,0),""))))))</f>
        <v/>
      </c>
      <c s="133" t="str">
        <f>IF(AND(B30="",D30="",F30="",G30=""),"",IF($P$3='DATA SHEET'!$CE$1,VLOOKUP(F30,अंक,9,0),IF($P$3='DATA SHEET'!$CE$2,VLOOKUP(F30,अंक,19,0),IF($P$3='DATA SHEET'!$CE$3,VLOOKUP(F30,अंक,29,0),IF($P$3='DATA SHEET'!$CE$4,VLOOKUP(F30,अंक,39,0),IF($P$3='DATA SHEET'!$CE$5,VLOOKUP(F30,अंक,49,0),""))))))</f>
        <v/>
      </c>
      <c s="133" t="str">
        <f>IF(AND(B30="",D30="",F30="",G30=""),"",IF($P$3='DATA SHEET'!$CE$1,VLOOKUP(F30,अंक,10,0),IF($P$3='DATA SHEET'!$CE$2,VLOOKUP(F30,अंक,20,0),IF($P$3='DATA SHEET'!$CE$3,VLOOKUP(F30,अंक,30,0),IF($P$3='DATA SHEET'!$CE$4,VLOOKUP(F30,अंक,40,0),IF($P$3='DATA SHEET'!$CE$5,VLOOKUP(F30,अंक,50,0),""))))))</f>
        <v/>
      </c>
      <c s="133" t="str">
        <f>IF(AND(B30="",D30="",F30="",G30=""),"",IF($P$3='DATA SHEET'!$CE$1,VLOOKUP(F30,अंक,11,0),IF($P$3='DATA SHEET'!$CE$2,VLOOKUP(F30,अंक,21,0),IF($P$3='DATA SHEET'!$CE$3,VLOOKUP(F30,अंक,31,0),IF($P$3='DATA SHEET'!$CE$4,VLOOKUP(F30,अंक,41,0),IF($P$3='DATA SHEET'!$CE$5,VLOOKUP(F30,अंक,51,0),""))))))</f>
        <v/>
      </c>
      <c s="134" t="str">
        <f>IF(AND(B30="",D30="",F30="",G30=""),"",IF($P$3='DATA SHEET'!$CE$1,VLOOKUP(F30,अंक,12,0),IF($P$3='DATA SHEET'!$CE$2,VLOOKUP(F30,अंक,22,0),IF($P$3='DATA SHEET'!$CE$3,VLOOKUP(F30,अंक,32,0),IF($P$3='DATA SHEET'!$CE$4,VLOOKUP(F30,अंक,42,0),IF($P$3='DATA SHEET'!$CE$5,VLOOKUP(F30,अंक,52,0),""))))))</f>
        <v/>
      </c>
      <c s="134" t="str">
        <f>IF(AND(B30="",D30="",F30="",G30=""),"",IF($P$3='DATA SHEET'!$CE$1,VLOOKUP(F30,अंक,13,0),IF($P$3='DATA SHEET'!$CE$2,VLOOKUP(F30,अंक,23,0),IF($P$3='DATA SHEET'!$CE$3,VLOOKUP(F30,अंक,33,0),IF($P$3='DATA SHEET'!$CE$4,VLOOKUP(F30,अंक,43,0),IF($P$3='DATA SHEET'!$CE$5,VLOOKUP(F30,अंक,53,0),""))))))</f>
        <v/>
      </c>
      <c s="134" t="str">
        <f>IF(AND(B30="",D30="",F30="",G30=""),"",IF($P$3='DATA SHEET'!$CE$1,VLOOKUP(F30,अंक,14,0),IF($P$3='DATA SHEET'!$CE$2,VLOOKUP(F30,अंक,24,0),IF($P$3='DATA SHEET'!$CE$3,VLOOKUP(F30,अंक,34,0),IF($P$3='DATA SHEET'!$CE$4,VLOOKUP(F30,अंक,44,0),IF($P$3='DATA SHEET'!$CE$5,VLOOKUP(F30,अंक,54,0),""))))))</f>
        <v/>
      </c>
      <c s="134" t="str">
        <f>IF(AND(B30="",D30="",F30="",G30=""),"",IF($P$3='DATA SHEET'!$CE$1,VLOOKUP(F30,अंक,15,0),IF($P$3='DATA SHEET'!$CE$2,VLOOKUP(F30,अंक,25,0),IF($P$3='DATA SHEET'!$CE$3,VLOOKUP(F30,अंक,35,0),IF($P$3='DATA SHEET'!$CE$4,VLOOKUP(F30,अंक,45,0),IF($P$3='DATA SHEET'!$CE$5,VLOOKUP(F30,अंक,55,0),""))))))</f>
        <v/>
      </c>
      <c s="135" t="str">
        <f t="shared" si="9"/>
        <v/>
      </c>
      <c s="136" t="str">
        <f t="shared" si="6"/>
        <v/>
      </c>
      <c s="136" t="str">
        <f t="shared" si="7"/>
        <v/>
      </c>
      <c s="125" t="str">
        <f t="shared" si="8"/>
        <v/>
      </c>
      <c s="137" t="str">
        <f>IFERROR(IF(OR(R30="",#REF!="",D30=""),"",IF($R$6=100,ROUNDUP(R30*20%,0),IF($R$6=86,ROUNDUP((R30/$R$6)*$V$6,0),IF($R$6=66,ROUNDUP((R30/$R$6)*$V$6,0),"")))),"")</f>
        <v/>
      </c>
      <c s="62"/>
      <c s="62"/>
    </row>
    <row r="31" spans="1:24" ht="21.75" customHeight="1">
      <c r="A31" s="126" t="str">
        <f>'DATA SHEET'!A32</f>
        <v/>
      </c>
      <c s="127" t="str">
        <f t="shared" si="0"/>
        <v/>
      </c>
      <c s="128" t="str">
        <f t="shared" si="1"/>
        <v/>
      </c>
      <c s="129" t="str">
        <f t="shared" si="2"/>
        <v/>
      </c>
      <c s="129" t="str">
        <f t="shared" si="3"/>
        <v>SUNITA</v>
      </c>
      <c s="130" t="str">
        <f t="shared" si="4"/>
        <v/>
      </c>
      <c s="131" t="str">
        <f t="shared" si="5"/>
        <v/>
      </c>
      <c s="132" t="str">
        <f>IF(AND(B31="",D31="",F31="",G31=""),"",IF($P$3='DATA SHEET'!$CE$1,VLOOKUP(F31,अंक,6,0),IF($P$3='DATA SHEET'!$CE$2,VLOOKUP(F31,अंक,16,0),IF($P$3='DATA SHEET'!$CE$3,VLOOKUP(F31,अंक,26,0),IF($P$3='DATA SHEET'!$CE$4,VLOOKUP(F31,अंक,36,0),IF($P$3='DATA SHEET'!$CE$5,VLOOKUP(F31,अंक,46,0),""))))))</f>
        <v/>
      </c>
      <c s="132" t="str">
        <f>IF(AND(B31="",D31="",F31="",G31=""),"",IF($P$3='DATA SHEET'!$CE$1,VLOOKUP(F31,अंक,7,0),IF($P$3='DATA SHEET'!$CE$2,VLOOKUP(F31,अंक,17,0),IF($P$3='DATA SHEET'!$CE$3,VLOOKUP(F31,अंक,27,0),IF($P$3='DATA SHEET'!$CE$4,VLOOKUP(F31,अंक,37,0),IF($P$3='DATA SHEET'!$CE$5,VLOOKUP(F31,अंक,47,0),""))))))</f>
        <v/>
      </c>
      <c s="132" t="str">
        <f>IF(AND(B31="",D31="",F31="",G31=""),"",IF($P$3='DATA SHEET'!$CE$1,VLOOKUP(F31,अंक,8,0),IF($P$3='DATA SHEET'!$CE$2,VLOOKUP(F31,अंक,18,0),IF($P$3='DATA SHEET'!$CE$3,VLOOKUP(F31,अंक,28,0),IF($P$3='DATA SHEET'!$CE$4,VLOOKUP(F31,अंक,38,0),IF($P$3='DATA SHEET'!$CE$5,VLOOKUP(F31,अंक,48,0),""))))))</f>
        <v/>
      </c>
      <c s="133" t="str">
        <f>IF(AND(B31="",D31="",F31="",G31=""),"",IF($P$3='DATA SHEET'!$CE$1,VLOOKUP(F31,अंक,9,0),IF($P$3='DATA SHEET'!$CE$2,VLOOKUP(F31,अंक,19,0),IF($P$3='DATA SHEET'!$CE$3,VLOOKUP(F31,अंक,29,0),IF($P$3='DATA SHEET'!$CE$4,VLOOKUP(F31,अंक,39,0),IF($P$3='DATA SHEET'!$CE$5,VLOOKUP(F31,अंक,49,0),""))))))</f>
        <v/>
      </c>
      <c s="133" t="str">
        <f>IF(AND(B31="",D31="",F31="",G31=""),"",IF($P$3='DATA SHEET'!$CE$1,VLOOKUP(F31,अंक,10,0),IF($P$3='DATA SHEET'!$CE$2,VLOOKUP(F31,अंक,20,0),IF($P$3='DATA SHEET'!$CE$3,VLOOKUP(F31,अंक,30,0),IF($P$3='DATA SHEET'!$CE$4,VLOOKUP(F31,अंक,40,0),IF($P$3='DATA SHEET'!$CE$5,VLOOKUP(F31,अंक,50,0),""))))))</f>
        <v/>
      </c>
      <c s="133" t="str">
        <f>IF(AND(B31="",D31="",F31="",G31=""),"",IF($P$3='DATA SHEET'!$CE$1,VLOOKUP(F31,अंक,11,0),IF($P$3='DATA SHEET'!$CE$2,VLOOKUP(F31,अंक,21,0),IF($P$3='DATA SHEET'!$CE$3,VLOOKUP(F31,अंक,31,0),IF($P$3='DATA SHEET'!$CE$4,VLOOKUP(F31,अंक,41,0),IF($P$3='DATA SHEET'!$CE$5,VLOOKUP(F31,अंक,51,0),""))))))</f>
        <v/>
      </c>
      <c s="134" t="str">
        <f>IF(AND(B31="",D31="",F31="",G31=""),"",IF($P$3='DATA SHEET'!$CE$1,VLOOKUP(F31,अंक,12,0),IF($P$3='DATA SHEET'!$CE$2,VLOOKUP(F31,अंक,22,0),IF($P$3='DATA SHEET'!$CE$3,VLOOKUP(F31,अंक,32,0),IF($P$3='DATA SHEET'!$CE$4,VLOOKUP(F31,अंक,42,0),IF($P$3='DATA SHEET'!$CE$5,VLOOKUP(F31,अंक,52,0),""))))))</f>
        <v/>
      </c>
      <c s="134" t="str">
        <f>IF(AND(B31="",D31="",F31="",G31=""),"",IF($P$3='DATA SHEET'!$CE$1,VLOOKUP(F31,अंक,13,0),IF($P$3='DATA SHEET'!$CE$2,VLOOKUP(F31,अंक,23,0),IF($P$3='DATA SHEET'!$CE$3,VLOOKUP(F31,अंक,33,0),IF($P$3='DATA SHEET'!$CE$4,VLOOKUP(F31,अंक,43,0),IF($P$3='DATA SHEET'!$CE$5,VLOOKUP(F31,अंक,53,0),""))))))</f>
        <v/>
      </c>
      <c s="134" t="str">
        <f>IF(AND(B31="",D31="",F31="",G31=""),"",IF($P$3='DATA SHEET'!$CE$1,VLOOKUP(F31,अंक,14,0),IF($P$3='DATA SHEET'!$CE$2,VLOOKUP(F31,अंक,24,0),IF($P$3='DATA SHEET'!$CE$3,VLOOKUP(F31,अंक,34,0),IF($P$3='DATA SHEET'!$CE$4,VLOOKUP(F31,अंक,44,0),IF($P$3='DATA SHEET'!$CE$5,VLOOKUP(F31,अंक,54,0),""))))))</f>
        <v/>
      </c>
      <c s="134" t="str">
        <f>IF(AND(B31="",D31="",F31="",G31=""),"",IF($P$3='DATA SHEET'!$CE$1,VLOOKUP(F31,अंक,15,0),IF($P$3='DATA SHEET'!$CE$2,VLOOKUP(F31,अंक,25,0),IF($P$3='DATA SHEET'!$CE$3,VLOOKUP(F31,अंक,35,0),IF($P$3='DATA SHEET'!$CE$4,VLOOKUP(F31,अंक,45,0),IF($P$3='DATA SHEET'!$CE$5,VLOOKUP(F31,अंक,55,0),""))))))</f>
        <v/>
      </c>
      <c s="135" t="str">
        <f t="shared" si="9"/>
        <v/>
      </c>
      <c s="136" t="str">
        <f t="shared" si="6"/>
        <v/>
      </c>
      <c s="136" t="str">
        <f t="shared" si="7"/>
        <v/>
      </c>
      <c s="125" t="str">
        <f t="shared" si="8"/>
        <v/>
      </c>
      <c s="137" t="str">
        <f>IFERROR(IF(OR(R31="",#REF!="",D31=""),"",IF($R$6=100,ROUNDUP(R31*20%,0),IF($R$6=86,ROUNDUP((R31/$R$6)*$V$6,0),IF($R$6=66,ROUNDUP((R31/$R$6)*$V$6,0),"")))),"")</f>
        <v/>
      </c>
      <c s="62"/>
      <c s="62"/>
    </row>
    <row r="32" spans="1:24" ht="21.75" customHeight="1">
      <c r="A32" s="126" t="str">
        <f>'DATA SHEET'!A33</f>
        <v/>
      </c>
      <c s="127" t="str">
        <f t="shared" si="0"/>
        <v/>
      </c>
      <c s="128" t="str">
        <f t="shared" si="1"/>
        <v/>
      </c>
      <c s="129" t="str">
        <f t="shared" si="2"/>
        <v/>
      </c>
      <c s="129" t="str">
        <f t="shared" si="3"/>
        <v>SUNITA</v>
      </c>
      <c s="130" t="str">
        <f t="shared" si="4"/>
        <v/>
      </c>
      <c s="131" t="str">
        <f t="shared" si="5"/>
        <v/>
      </c>
      <c s="132" t="str">
        <f>IF(AND(B32="",D32="",F32="",G32=""),"",IF($P$3='DATA SHEET'!$CE$1,VLOOKUP(F32,अंक,6,0),IF($P$3='DATA SHEET'!$CE$2,VLOOKUP(F32,अंक,16,0),IF($P$3='DATA SHEET'!$CE$3,VLOOKUP(F32,अंक,26,0),IF($P$3='DATA SHEET'!$CE$4,VLOOKUP(F32,अंक,36,0),IF($P$3='DATA SHEET'!$CE$5,VLOOKUP(F32,अंक,46,0),""))))))</f>
        <v/>
      </c>
      <c s="132" t="str">
        <f>IF(AND(B32="",D32="",F32="",G32=""),"",IF($P$3='DATA SHEET'!$CE$1,VLOOKUP(F32,अंक,7,0),IF($P$3='DATA SHEET'!$CE$2,VLOOKUP(F32,अंक,17,0),IF($P$3='DATA SHEET'!$CE$3,VLOOKUP(F32,अंक,27,0),IF($P$3='DATA SHEET'!$CE$4,VLOOKUP(F32,अंक,37,0),IF($P$3='DATA SHEET'!$CE$5,VLOOKUP(F32,अंक,47,0),""))))))</f>
        <v/>
      </c>
      <c s="132" t="str">
        <f>IF(AND(B32="",D32="",F32="",G32=""),"",IF($P$3='DATA SHEET'!$CE$1,VLOOKUP(F32,अंक,8,0),IF($P$3='DATA SHEET'!$CE$2,VLOOKUP(F32,अंक,18,0),IF($P$3='DATA SHEET'!$CE$3,VLOOKUP(F32,अंक,28,0),IF($P$3='DATA SHEET'!$CE$4,VLOOKUP(F32,अंक,38,0),IF($P$3='DATA SHEET'!$CE$5,VLOOKUP(F32,अंक,48,0),""))))))</f>
        <v/>
      </c>
      <c s="133" t="str">
        <f>IF(AND(B32="",D32="",F32="",G32=""),"",IF($P$3='DATA SHEET'!$CE$1,VLOOKUP(F32,अंक,9,0),IF($P$3='DATA SHEET'!$CE$2,VLOOKUP(F32,अंक,19,0),IF($P$3='DATA SHEET'!$CE$3,VLOOKUP(F32,अंक,29,0),IF($P$3='DATA SHEET'!$CE$4,VLOOKUP(F32,अंक,39,0),IF($P$3='DATA SHEET'!$CE$5,VLOOKUP(F32,अंक,49,0),""))))))</f>
        <v/>
      </c>
      <c s="133" t="str">
        <f>IF(AND(B32="",D32="",F32="",G32=""),"",IF($P$3='DATA SHEET'!$CE$1,VLOOKUP(F32,अंक,10,0),IF($P$3='DATA SHEET'!$CE$2,VLOOKUP(F32,अंक,20,0),IF($P$3='DATA SHEET'!$CE$3,VLOOKUP(F32,अंक,30,0),IF($P$3='DATA SHEET'!$CE$4,VLOOKUP(F32,अंक,40,0),IF($P$3='DATA SHEET'!$CE$5,VLOOKUP(F32,अंक,50,0),""))))))</f>
        <v/>
      </c>
      <c s="133" t="str">
        <f>IF(AND(B32="",D32="",F32="",G32=""),"",IF($P$3='DATA SHEET'!$CE$1,VLOOKUP(F32,अंक,11,0),IF($P$3='DATA SHEET'!$CE$2,VLOOKUP(F32,अंक,21,0),IF($P$3='DATA SHEET'!$CE$3,VLOOKUP(F32,अंक,31,0),IF($P$3='DATA SHEET'!$CE$4,VLOOKUP(F32,अंक,41,0),IF($P$3='DATA SHEET'!$CE$5,VLOOKUP(F32,अंक,51,0),""))))))</f>
        <v/>
      </c>
      <c s="134" t="str">
        <f>IF(AND(B32="",D32="",F32="",G32=""),"",IF($P$3='DATA SHEET'!$CE$1,VLOOKUP(F32,अंक,12,0),IF($P$3='DATA SHEET'!$CE$2,VLOOKUP(F32,अंक,22,0),IF($P$3='DATA SHEET'!$CE$3,VLOOKUP(F32,अंक,32,0),IF($P$3='DATA SHEET'!$CE$4,VLOOKUP(F32,अंक,42,0),IF($P$3='DATA SHEET'!$CE$5,VLOOKUP(F32,अंक,52,0),""))))))</f>
        <v/>
      </c>
      <c s="134" t="str">
        <f>IF(AND(B32="",D32="",F32="",G32=""),"",IF($P$3='DATA SHEET'!$CE$1,VLOOKUP(F32,अंक,13,0),IF($P$3='DATA SHEET'!$CE$2,VLOOKUP(F32,अंक,23,0),IF($P$3='DATA SHEET'!$CE$3,VLOOKUP(F32,अंक,33,0),IF($P$3='DATA SHEET'!$CE$4,VLOOKUP(F32,अंक,43,0),IF($P$3='DATA SHEET'!$CE$5,VLOOKUP(F32,अंक,53,0),""))))))</f>
        <v/>
      </c>
      <c s="134" t="str">
        <f>IF(AND(B32="",D32="",F32="",G32=""),"",IF($P$3='DATA SHEET'!$CE$1,VLOOKUP(F32,अंक,14,0),IF($P$3='DATA SHEET'!$CE$2,VLOOKUP(F32,अंक,24,0),IF($P$3='DATA SHEET'!$CE$3,VLOOKUP(F32,अंक,34,0),IF($P$3='DATA SHEET'!$CE$4,VLOOKUP(F32,अंक,44,0),IF($P$3='DATA SHEET'!$CE$5,VLOOKUP(F32,अंक,54,0),""))))))</f>
        <v/>
      </c>
      <c s="134" t="str">
        <f>IF(AND(B32="",D32="",F32="",G32=""),"",IF($P$3='DATA SHEET'!$CE$1,VLOOKUP(F32,अंक,15,0),IF($P$3='DATA SHEET'!$CE$2,VLOOKUP(F32,अंक,25,0),IF($P$3='DATA SHEET'!$CE$3,VLOOKUP(F32,अंक,35,0),IF($P$3='DATA SHEET'!$CE$4,VLOOKUP(F32,अंक,45,0),IF($P$3='DATA SHEET'!$CE$5,VLOOKUP(F32,अंक,55,0),""))))))</f>
        <v/>
      </c>
      <c s="135" t="str">
        <f t="shared" si="9"/>
        <v/>
      </c>
      <c s="136" t="str">
        <f t="shared" si="6"/>
        <v/>
      </c>
      <c s="136" t="str">
        <f t="shared" si="7"/>
        <v/>
      </c>
      <c s="125" t="str">
        <f t="shared" si="8"/>
        <v/>
      </c>
      <c s="137" t="str">
        <f>IFERROR(IF(OR(R32="",#REF!="",D32=""),"",IF($R$6=100,ROUNDUP(R32*20%,0),IF($R$6=86,ROUNDUP((R32/$R$6)*$V$6,0),IF($R$6=66,ROUNDUP((R32/$R$6)*$V$6,0),"")))),"")</f>
        <v/>
      </c>
      <c s="62"/>
      <c s="62"/>
    </row>
    <row r="33" spans="1:24" ht="21.75" customHeight="1">
      <c r="A33" s="126" t="str">
        <f>'DATA SHEET'!A34</f>
        <v/>
      </c>
      <c s="127" t="str">
        <f t="shared" si="0"/>
        <v/>
      </c>
      <c s="128" t="str">
        <f t="shared" si="1"/>
        <v/>
      </c>
      <c s="129" t="str">
        <f t="shared" si="2"/>
        <v/>
      </c>
      <c s="129" t="str">
        <f t="shared" si="3"/>
        <v>SUNITA</v>
      </c>
      <c s="130" t="str">
        <f t="shared" si="4"/>
        <v/>
      </c>
      <c s="131" t="str">
        <f t="shared" si="5"/>
        <v/>
      </c>
      <c s="132" t="str">
        <f>IF(AND(B33="",D33="",F33="",G33=""),"",IF($P$3='DATA SHEET'!$CE$1,VLOOKUP(F33,अंक,6,0),IF($P$3='DATA SHEET'!$CE$2,VLOOKUP(F33,अंक,16,0),IF($P$3='DATA SHEET'!$CE$3,VLOOKUP(F33,अंक,26,0),IF($P$3='DATA SHEET'!$CE$4,VLOOKUP(F33,अंक,36,0),IF($P$3='DATA SHEET'!$CE$5,VLOOKUP(F33,अंक,46,0),""))))))</f>
        <v/>
      </c>
      <c s="132" t="str">
        <f>IF(AND(B33="",D33="",F33="",G33=""),"",IF($P$3='DATA SHEET'!$CE$1,VLOOKUP(F33,अंक,7,0),IF($P$3='DATA SHEET'!$CE$2,VLOOKUP(F33,अंक,17,0),IF($P$3='DATA SHEET'!$CE$3,VLOOKUP(F33,अंक,27,0),IF($P$3='DATA SHEET'!$CE$4,VLOOKUP(F33,अंक,37,0),IF($P$3='DATA SHEET'!$CE$5,VLOOKUP(F33,अंक,47,0),""))))))</f>
        <v/>
      </c>
      <c s="132" t="str">
        <f>IF(AND(B33="",D33="",F33="",G33=""),"",IF($P$3='DATA SHEET'!$CE$1,VLOOKUP(F33,अंक,8,0),IF($P$3='DATA SHEET'!$CE$2,VLOOKUP(F33,अंक,18,0),IF($P$3='DATA SHEET'!$CE$3,VLOOKUP(F33,अंक,28,0),IF($P$3='DATA SHEET'!$CE$4,VLOOKUP(F33,अंक,38,0),IF($P$3='DATA SHEET'!$CE$5,VLOOKUP(F33,अंक,48,0),""))))))</f>
        <v/>
      </c>
      <c s="133" t="str">
        <f>IF(AND(B33="",D33="",F33="",G33=""),"",IF($P$3='DATA SHEET'!$CE$1,VLOOKUP(F33,अंक,9,0),IF($P$3='DATA SHEET'!$CE$2,VLOOKUP(F33,अंक,19,0),IF($P$3='DATA SHEET'!$CE$3,VLOOKUP(F33,अंक,29,0),IF($P$3='DATA SHEET'!$CE$4,VLOOKUP(F33,अंक,39,0),IF($P$3='DATA SHEET'!$CE$5,VLOOKUP(F33,अंक,49,0),""))))))</f>
        <v/>
      </c>
      <c s="133" t="str">
        <f>IF(AND(B33="",D33="",F33="",G33=""),"",IF($P$3='DATA SHEET'!$CE$1,VLOOKUP(F33,अंक,10,0),IF($P$3='DATA SHEET'!$CE$2,VLOOKUP(F33,अंक,20,0),IF($P$3='DATA SHEET'!$CE$3,VLOOKUP(F33,अंक,30,0),IF($P$3='DATA SHEET'!$CE$4,VLOOKUP(F33,अंक,40,0),IF($P$3='DATA SHEET'!$CE$5,VLOOKUP(F33,अंक,50,0),""))))))</f>
        <v/>
      </c>
      <c s="133" t="str">
        <f>IF(AND(B33="",D33="",F33="",G33=""),"",IF($P$3='DATA SHEET'!$CE$1,VLOOKUP(F33,अंक,11,0),IF($P$3='DATA SHEET'!$CE$2,VLOOKUP(F33,अंक,21,0),IF($P$3='DATA SHEET'!$CE$3,VLOOKUP(F33,अंक,31,0),IF($P$3='DATA SHEET'!$CE$4,VLOOKUP(F33,अंक,41,0),IF($P$3='DATA SHEET'!$CE$5,VLOOKUP(F33,अंक,51,0),""))))))</f>
        <v/>
      </c>
      <c s="134" t="str">
        <f>IF(AND(B33="",D33="",F33="",G33=""),"",IF($P$3='DATA SHEET'!$CE$1,VLOOKUP(F33,अंक,12,0),IF($P$3='DATA SHEET'!$CE$2,VLOOKUP(F33,अंक,22,0),IF($P$3='DATA SHEET'!$CE$3,VLOOKUP(F33,अंक,32,0),IF($P$3='DATA SHEET'!$CE$4,VLOOKUP(F33,अंक,42,0),IF($P$3='DATA SHEET'!$CE$5,VLOOKUP(F33,अंक,52,0),""))))))</f>
        <v/>
      </c>
      <c s="134" t="str">
        <f>IF(AND(B33="",D33="",F33="",G33=""),"",IF($P$3='DATA SHEET'!$CE$1,VLOOKUP(F33,अंक,13,0),IF($P$3='DATA SHEET'!$CE$2,VLOOKUP(F33,अंक,23,0),IF($P$3='DATA SHEET'!$CE$3,VLOOKUP(F33,अंक,33,0),IF($P$3='DATA SHEET'!$CE$4,VLOOKUP(F33,अंक,43,0),IF($P$3='DATA SHEET'!$CE$5,VLOOKUP(F33,अंक,53,0),""))))))</f>
        <v/>
      </c>
      <c s="134" t="str">
        <f>IF(AND(B33="",D33="",F33="",G33=""),"",IF($P$3='DATA SHEET'!$CE$1,VLOOKUP(F33,अंक,14,0),IF($P$3='DATA SHEET'!$CE$2,VLOOKUP(F33,अंक,24,0),IF($P$3='DATA SHEET'!$CE$3,VLOOKUP(F33,अंक,34,0),IF($P$3='DATA SHEET'!$CE$4,VLOOKUP(F33,अंक,44,0),IF($P$3='DATA SHEET'!$CE$5,VLOOKUP(F33,अंक,54,0),""))))))</f>
        <v/>
      </c>
      <c s="134" t="str">
        <f>IF(AND(B33="",D33="",F33="",G33=""),"",IF($P$3='DATA SHEET'!$CE$1,VLOOKUP(F33,अंक,15,0),IF($P$3='DATA SHEET'!$CE$2,VLOOKUP(F33,अंक,25,0),IF($P$3='DATA SHEET'!$CE$3,VLOOKUP(F33,अंक,35,0),IF($P$3='DATA SHEET'!$CE$4,VLOOKUP(F33,अंक,45,0),IF($P$3='DATA SHEET'!$CE$5,VLOOKUP(F33,अंक,55,0),""))))))</f>
        <v/>
      </c>
      <c s="135" t="str">
        <f t="shared" si="9"/>
        <v/>
      </c>
      <c s="136" t="str">
        <f t="shared" si="6"/>
        <v/>
      </c>
      <c s="136" t="str">
        <f t="shared" si="7"/>
        <v/>
      </c>
      <c s="125" t="str">
        <f t="shared" si="8"/>
        <v/>
      </c>
      <c s="137" t="str">
        <f>IFERROR(IF(OR(R33="",#REF!="",D33=""),"",IF($R$6=100,ROUNDUP(R33*20%,0),IF($R$6=86,ROUNDUP((R33/$R$6)*$V$6,0),IF($R$6=66,ROUNDUP((R33/$R$6)*$V$6,0),"")))),"")</f>
        <v/>
      </c>
      <c s="62"/>
      <c s="62"/>
    </row>
    <row r="34" spans="1:24" ht="21.75" customHeight="1">
      <c r="A34" s="126" t="str">
        <f>'DATA SHEET'!A35</f>
        <v/>
      </c>
      <c s="127" t="str">
        <f t="shared" si="0"/>
        <v/>
      </c>
      <c s="128" t="str">
        <f t="shared" si="1"/>
        <v/>
      </c>
      <c s="129" t="str">
        <f t="shared" si="2"/>
        <v/>
      </c>
      <c s="129" t="str">
        <f t="shared" si="3"/>
        <v>SUNITA</v>
      </c>
      <c s="130" t="str">
        <f t="shared" si="4"/>
        <v/>
      </c>
      <c s="131" t="str">
        <f t="shared" si="5"/>
        <v/>
      </c>
      <c s="132" t="str">
        <f>IF(AND(B34="",D34="",F34="",G34=""),"",IF($P$3='DATA SHEET'!$CE$1,VLOOKUP(F34,अंक,6,0),IF($P$3='DATA SHEET'!$CE$2,VLOOKUP(F34,अंक,16,0),IF($P$3='DATA SHEET'!$CE$3,VLOOKUP(F34,अंक,26,0),IF($P$3='DATA SHEET'!$CE$4,VLOOKUP(F34,अंक,36,0),IF($P$3='DATA SHEET'!$CE$5,VLOOKUP(F34,अंक,46,0),""))))))</f>
        <v/>
      </c>
      <c s="132" t="str">
        <f>IF(AND(B34="",D34="",F34="",G34=""),"",IF($P$3='DATA SHEET'!$CE$1,VLOOKUP(F34,अंक,7,0),IF($P$3='DATA SHEET'!$CE$2,VLOOKUP(F34,अंक,17,0),IF($P$3='DATA SHEET'!$CE$3,VLOOKUP(F34,अंक,27,0),IF($P$3='DATA SHEET'!$CE$4,VLOOKUP(F34,अंक,37,0),IF($P$3='DATA SHEET'!$CE$5,VLOOKUP(F34,अंक,47,0),""))))))</f>
        <v/>
      </c>
      <c s="132" t="str">
        <f>IF(AND(B34="",D34="",F34="",G34=""),"",IF($P$3='DATA SHEET'!$CE$1,VLOOKUP(F34,अंक,8,0),IF($P$3='DATA SHEET'!$CE$2,VLOOKUP(F34,अंक,18,0),IF($P$3='DATA SHEET'!$CE$3,VLOOKUP(F34,अंक,28,0),IF($P$3='DATA SHEET'!$CE$4,VLOOKUP(F34,अंक,38,0),IF($P$3='DATA SHEET'!$CE$5,VLOOKUP(F34,अंक,48,0),""))))))</f>
        <v/>
      </c>
      <c s="133" t="str">
        <f>IF(AND(B34="",D34="",F34="",G34=""),"",IF($P$3='DATA SHEET'!$CE$1,VLOOKUP(F34,अंक,9,0),IF($P$3='DATA SHEET'!$CE$2,VLOOKUP(F34,अंक,19,0),IF($P$3='DATA SHEET'!$CE$3,VLOOKUP(F34,अंक,29,0),IF($P$3='DATA SHEET'!$CE$4,VLOOKUP(F34,अंक,39,0),IF($P$3='DATA SHEET'!$CE$5,VLOOKUP(F34,अंक,49,0),""))))))</f>
        <v/>
      </c>
      <c s="133" t="str">
        <f>IF(AND(B34="",D34="",F34="",G34=""),"",IF($P$3='DATA SHEET'!$CE$1,VLOOKUP(F34,अंक,10,0),IF($P$3='DATA SHEET'!$CE$2,VLOOKUP(F34,अंक,20,0),IF($P$3='DATA SHEET'!$CE$3,VLOOKUP(F34,अंक,30,0),IF($P$3='DATA SHEET'!$CE$4,VLOOKUP(F34,अंक,40,0),IF($P$3='DATA SHEET'!$CE$5,VLOOKUP(F34,अंक,50,0),""))))))</f>
        <v/>
      </c>
      <c s="133" t="str">
        <f>IF(AND(B34="",D34="",F34="",G34=""),"",IF($P$3='DATA SHEET'!$CE$1,VLOOKUP(F34,अंक,11,0),IF($P$3='DATA SHEET'!$CE$2,VLOOKUP(F34,अंक,21,0),IF($P$3='DATA SHEET'!$CE$3,VLOOKUP(F34,अंक,31,0),IF($P$3='DATA SHEET'!$CE$4,VLOOKUP(F34,अंक,41,0),IF($P$3='DATA SHEET'!$CE$5,VLOOKUP(F34,अंक,51,0),""))))))</f>
        <v/>
      </c>
      <c s="134" t="str">
        <f>IF(AND(B34="",D34="",F34="",G34=""),"",IF($P$3='DATA SHEET'!$CE$1,VLOOKUP(F34,अंक,12,0),IF($P$3='DATA SHEET'!$CE$2,VLOOKUP(F34,अंक,22,0),IF($P$3='DATA SHEET'!$CE$3,VLOOKUP(F34,अंक,32,0),IF($P$3='DATA SHEET'!$CE$4,VLOOKUP(F34,अंक,42,0),IF($P$3='DATA SHEET'!$CE$5,VLOOKUP(F34,अंक,52,0),""))))))</f>
        <v/>
      </c>
      <c s="134" t="str">
        <f>IF(AND(B34="",D34="",F34="",G34=""),"",IF($P$3='DATA SHEET'!$CE$1,VLOOKUP(F34,अंक,13,0),IF($P$3='DATA SHEET'!$CE$2,VLOOKUP(F34,अंक,23,0),IF($P$3='DATA SHEET'!$CE$3,VLOOKUP(F34,अंक,33,0),IF($P$3='DATA SHEET'!$CE$4,VLOOKUP(F34,अंक,43,0),IF($P$3='DATA SHEET'!$CE$5,VLOOKUP(F34,अंक,53,0),""))))))</f>
        <v/>
      </c>
      <c s="134" t="str">
        <f>IF(AND(B34="",D34="",F34="",G34=""),"",IF($P$3='DATA SHEET'!$CE$1,VLOOKUP(F34,अंक,14,0),IF($P$3='DATA SHEET'!$CE$2,VLOOKUP(F34,अंक,24,0),IF($P$3='DATA SHEET'!$CE$3,VLOOKUP(F34,अंक,34,0),IF($P$3='DATA SHEET'!$CE$4,VLOOKUP(F34,अंक,44,0),IF($P$3='DATA SHEET'!$CE$5,VLOOKUP(F34,अंक,54,0),""))))))</f>
        <v/>
      </c>
      <c s="134" t="str">
        <f>IF(AND(B34="",D34="",F34="",G34=""),"",IF($P$3='DATA SHEET'!$CE$1,VLOOKUP(F34,अंक,15,0),IF($P$3='DATA SHEET'!$CE$2,VLOOKUP(F34,अंक,25,0),IF($P$3='DATA SHEET'!$CE$3,VLOOKUP(F34,अंक,35,0),IF($P$3='DATA SHEET'!$CE$4,VLOOKUP(F34,अंक,45,0),IF($P$3='DATA SHEET'!$CE$5,VLOOKUP(F34,अंक,55,0),""))))))</f>
        <v/>
      </c>
      <c s="135" t="str">
        <f t="shared" si="9"/>
        <v/>
      </c>
      <c s="136" t="str">
        <f t="shared" si="6"/>
        <v/>
      </c>
      <c s="136" t="str">
        <f t="shared" si="7"/>
        <v/>
      </c>
      <c s="125" t="str">
        <f t="shared" si="8"/>
        <v/>
      </c>
      <c s="137" t="str">
        <f>IFERROR(IF(OR(R34="",#REF!="",D34=""),"",IF($R$6=100,ROUNDUP(R34*20%,0),IF($R$6=86,ROUNDUP((R34/$R$6)*$V$6,0),IF($R$6=66,ROUNDUP((R34/$R$6)*$V$6,0),"")))),"")</f>
        <v/>
      </c>
      <c s="62"/>
      <c s="62"/>
    </row>
    <row r="35" spans="1:24" ht="21.75" customHeight="1">
      <c r="A35" s="126" t="str">
        <f>'DATA SHEET'!A36</f>
        <v/>
      </c>
      <c s="127" t="str">
        <f t="shared" si="0"/>
        <v/>
      </c>
      <c s="128" t="str">
        <f t="shared" si="1"/>
        <v/>
      </c>
      <c s="129" t="str">
        <f t="shared" si="2"/>
        <v/>
      </c>
      <c s="129" t="str">
        <f t="shared" si="3"/>
        <v>SUNITA</v>
      </c>
      <c s="130" t="str">
        <f t="shared" si="4"/>
        <v/>
      </c>
      <c s="131" t="str">
        <f t="shared" si="5"/>
        <v/>
      </c>
      <c s="132" t="str">
        <f>IF(AND(B35="",D35="",F35="",G35=""),"",IF($P$3='DATA SHEET'!$CE$1,VLOOKUP(F35,अंक,6,0),IF($P$3='DATA SHEET'!$CE$2,VLOOKUP(F35,अंक,16,0),IF($P$3='DATA SHEET'!$CE$3,VLOOKUP(F35,अंक,26,0),IF($P$3='DATA SHEET'!$CE$4,VLOOKUP(F35,अंक,36,0),IF($P$3='DATA SHEET'!$CE$5,VLOOKUP(F35,अंक,46,0),""))))))</f>
        <v/>
      </c>
      <c s="132" t="str">
        <f>IF(AND(B35="",D35="",F35="",G35=""),"",IF($P$3='DATA SHEET'!$CE$1,VLOOKUP(F35,अंक,7,0),IF($P$3='DATA SHEET'!$CE$2,VLOOKUP(F35,अंक,17,0),IF($P$3='DATA SHEET'!$CE$3,VLOOKUP(F35,अंक,27,0),IF($P$3='DATA SHEET'!$CE$4,VLOOKUP(F35,अंक,37,0),IF($P$3='DATA SHEET'!$CE$5,VLOOKUP(F35,अंक,47,0),""))))))</f>
        <v/>
      </c>
      <c s="132" t="str">
        <f>IF(AND(B35="",D35="",F35="",G35=""),"",IF($P$3='DATA SHEET'!$CE$1,VLOOKUP(F35,अंक,8,0),IF($P$3='DATA SHEET'!$CE$2,VLOOKUP(F35,अंक,18,0),IF($P$3='DATA SHEET'!$CE$3,VLOOKUP(F35,अंक,28,0),IF($P$3='DATA SHEET'!$CE$4,VLOOKUP(F35,अंक,38,0),IF($P$3='DATA SHEET'!$CE$5,VLOOKUP(F35,अंक,48,0),""))))))</f>
        <v/>
      </c>
      <c s="133" t="str">
        <f>IF(AND(B35="",D35="",F35="",G35=""),"",IF($P$3='DATA SHEET'!$CE$1,VLOOKUP(F35,अंक,9,0),IF($P$3='DATA SHEET'!$CE$2,VLOOKUP(F35,अंक,19,0),IF($P$3='DATA SHEET'!$CE$3,VLOOKUP(F35,अंक,29,0),IF($P$3='DATA SHEET'!$CE$4,VLOOKUP(F35,अंक,39,0),IF($P$3='DATA SHEET'!$CE$5,VLOOKUP(F35,अंक,49,0),""))))))</f>
        <v/>
      </c>
      <c s="133" t="str">
        <f>IF(AND(B35="",D35="",F35="",G35=""),"",IF($P$3='DATA SHEET'!$CE$1,VLOOKUP(F35,अंक,10,0),IF($P$3='DATA SHEET'!$CE$2,VLOOKUP(F35,अंक,20,0),IF($P$3='DATA SHEET'!$CE$3,VLOOKUP(F35,अंक,30,0),IF($P$3='DATA SHEET'!$CE$4,VLOOKUP(F35,अंक,40,0),IF($P$3='DATA SHEET'!$CE$5,VLOOKUP(F35,अंक,50,0),""))))))</f>
        <v/>
      </c>
      <c s="133" t="str">
        <f>IF(AND(B35="",D35="",F35="",G35=""),"",IF($P$3='DATA SHEET'!$CE$1,VLOOKUP(F35,अंक,11,0),IF($P$3='DATA SHEET'!$CE$2,VLOOKUP(F35,अंक,21,0),IF($P$3='DATA SHEET'!$CE$3,VLOOKUP(F35,अंक,31,0),IF($P$3='DATA SHEET'!$CE$4,VLOOKUP(F35,अंक,41,0),IF($P$3='DATA SHEET'!$CE$5,VLOOKUP(F35,अंक,51,0),""))))))</f>
        <v/>
      </c>
      <c s="134" t="str">
        <f>IF(AND(B35="",D35="",F35="",G35=""),"",IF($P$3='DATA SHEET'!$CE$1,VLOOKUP(F35,अंक,12,0),IF($P$3='DATA SHEET'!$CE$2,VLOOKUP(F35,अंक,22,0),IF($P$3='DATA SHEET'!$CE$3,VLOOKUP(F35,अंक,32,0),IF($P$3='DATA SHEET'!$CE$4,VLOOKUP(F35,अंक,42,0),IF($P$3='DATA SHEET'!$CE$5,VLOOKUP(F35,अंक,52,0),""))))))</f>
        <v/>
      </c>
      <c s="134" t="str">
        <f>IF(AND(B35="",D35="",F35="",G35=""),"",IF($P$3='DATA SHEET'!$CE$1,VLOOKUP(F35,अंक,13,0),IF($P$3='DATA SHEET'!$CE$2,VLOOKUP(F35,अंक,23,0),IF($P$3='DATA SHEET'!$CE$3,VLOOKUP(F35,अंक,33,0),IF($P$3='DATA SHEET'!$CE$4,VLOOKUP(F35,अंक,43,0),IF($P$3='DATA SHEET'!$CE$5,VLOOKUP(F35,अंक,53,0),""))))))</f>
        <v/>
      </c>
      <c s="134" t="str">
        <f>IF(AND(B35="",D35="",F35="",G35=""),"",IF($P$3='DATA SHEET'!$CE$1,VLOOKUP(F35,अंक,14,0),IF($P$3='DATA SHEET'!$CE$2,VLOOKUP(F35,अंक,24,0),IF($P$3='DATA SHEET'!$CE$3,VLOOKUP(F35,अंक,34,0),IF($P$3='DATA SHEET'!$CE$4,VLOOKUP(F35,अंक,44,0),IF($P$3='DATA SHEET'!$CE$5,VLOOKUP(F35,अंक,54,0),""))))))</f>
        <v/>
      </c>
      <c s="134" t="str">
        <f>IF(AND(B35="",D35="",F35="",G35=""),"",IF($P$3='DATA SHEET'!$CE$1,VLOOKUP(F35,अंक,15,0),IF($P$3='DATA SHEET'!$CE$2,VLOOKUP(F35,अंक,25,0),IF($P$3='DATA SHEET'!$CE$3,VLOOKUP(F35,अंक,35,0),IF($P$3='DATA SHEET'!$CE$4,VLOOKUP(F35,अंक,45,0),IF($P$3='DATA SHEET'!$CE$5,VLOOKUP(F35,अंक,55,0),""))))))</f>
        <v/>
      </c>
      <c s="135" t="str">
        <f t="shared" si="9"/>
        <v/>
      </c>
      <c s="136" t="str">
        <f t="shared" si="6"/>
        <v/>
      </c>
      <c s="136" t="str">
        <f t="shared" si="7"/>
        <v/>
      </c>
      <c s="125" t="str">
        <f t="shared" si="8"/>
        <v/>
      </c>
      <c s="137" t="str">
        <f>IFERROR(IF(OR(R35="",#REF!="",D35=""),"",IF($R$6=100,ROUNDUP(R35*20%,0),IF($R$6=86,ROUNDUP((R35/$R$6)*$V$6,0),IF($R$6=66,ROUNDUP((R35/$R$6)*$V$6,0),"")))),"")</f>
        <v/>
      </c>
      <c s="62"/>
      <c s="62"/>
    </row>
    <row r="36" spans="1:24" ht="21.75" customHeight="1">
      <c r="A36" s="126" t="str">
        <f>'DATA SHEET'!A37</f>
        <v/>
      </c>
      <c s="127" t="str">
        <f t="shared" si="0"/>
        <v/>
      </c>
      <c s="128" t="str">
        <f t="shared" si="1"/>
        <v/>
      </c>
      <c s="129" t="str">
        <f t="shared" si="2"/>
        <v/>
      </c>
      <c s="129" t="str">
        <f t="shared" si="3"/>
        <v>SUNITA</v>
      </c>
      <c s="130" t="str">
        <f t="shared" si="4"/>
        <v/>
      </c>
      <c s="131" t="str">
        <f t="shared" si="5"/>
        <v/>
      </c>
      <c s="132" t="str">
        <f>IF(AND(B36="",D36="",F36="",G36=""),"",IF($P$3='DATA SHEET'!$CE$1,VLOOKUP(F36,अंक,6,0),IF($P$3='DATA SHEET'!$CE$2,VLOOKUP(F36,अंक,16,0),IF($P$3='DATA SHEET'!$CE$3,VLOOKUP(F36,अंक,26,0),IF($P$3='DATA SHEET'!$CE$4,VLOOKUP(F36,अंक,36,0),IF($P$3='DATA SHEET'!$CE$5,VLOOKUP(F36,अंक,46,0),""))))))</f>
        <v/>
      </c>
      <c s="132" t="str">
        <f>IF(AND(B36="",D36="",F36="",G36=""),"",IF($P$3='DATA SHEET'!$CE$1,VLOOKUP(F36,अंक,7,0),IF($P$3='DATA SHEET'!$CE$2,VLOOKUP(F36,अंक,17,0),IF($P$3='DATA SHEET'!$CE$3,VLOOKUP(F36,अंक,27,0),IF($P$3='DATA SHEET'!$CE$4,VLOOKUP(F36,अंक,37,0),IF($P$3='DATA SHEET'!$CE$5,VLOOKUP(F36,अंक,47,0),""))))))</f>
        <v/>
      </c>
      <c s="132" t="str">
        <f>IF(AND(B36="",D36="",F36="",G36=""),"",IF($P$3='DATA SHEET'!$CE$1,VLOOKUP(F36,अंक,8,0),IF($P$3='DATA SHEET'!$CE$2,VLOOKUP(F36,अंक,18,0),IF($P$3='DATA SHEET'!$CE$3,VLOOKUP(F36,अंक,28,0),IF($P$3='DATA SHEET'!$CE$4,VLOOKUP(F36,अंक,38,0),IF($P$3='DATA SHEET'!$CE$5,VLOOKUP(F36,अंक,48,0),""))))))</f>
        <v/>
      </c>
      <c s="133" t="str">
        <f>IF(AND(B36="",D36="",F36="",G36=""),"",IF($P$3='DATA SHEET'!$CE$1,VLOOKUP(F36,अंक,9,0),IF($P$3='DATA SHEET'!$CE$2,VLOOKUP(F36,अंक,19,0),IF($P$3='DATA SHEET'!$CE$3,VLOOKUP(F36,अंक,29,0),IF($P$3='DATA SHEET'!$CE$4,VLOOKUP(F36,अंक,39,0),IF($P$3='DATA SHEET'!$CE$5,VLOOKUP(F36,अंक,49,0),""))))))</f>
        <v/>
      </c>
      <c s="133" t="str">
        <f>IF(AND(B36="",D36="",F36="",G36=""),"",IF($P$3='DATA SHEET'!$CE$1,VLOOKUP(F36,अंक,10,0),IF($P$3='DATA SHEET'!$CE$2,VLOOKUP(F36,अंक,20,0),IF($P$3='DATA SHEET'!$CE$3,VLOOKUP(F36,अंक,30,0),IF($P$3='DATA SHEET'!$CE$4,VLOOKUP(F36,अंक,40,0),IF($P$3='DATA SHEET'!$CE$5,VLOOKUP(F36,अंक,50,0),""))))))</f>
        <v/>
      </c>
      <c s="133" t="str">
        <f>IF(AND(B36="",D36="",F36="",G36=""),"",IF($P$3='DATA SHEET'!$CE$1,VLOOKUP(F36,अंक,11,0),IF($P$3='DATA SHEET'!$CE$2,VLOOKUP(F36,अंक,21,0),IF($P$3='DATA SHEET'!$CE$3,VLOOKUP(F36,अंक,31,0),IF($P$3='DATA SHEET'!$CE$4,VLOOKUP(F36,अंक,41,0),IF($P$3='DATA SHEET'!$CE$5,VLOOKUP(F36,अंक,51,0),""))))))</f>
        <v/>
      </c>
      <c s="134" t="str">
        <f>IF(AND(B36="",D36="",F36="",G36=""),"",IF($P$3='DATA SHEET'!$CE$1,VLOOKUP(F36,अंक,12,0),IF($P$3='DATA SHEET'!$CE$2,VLOOKUP(F36,अंक,22,0),IF($P$3='DATA SHEET'!$CE$3,VLOOKUP(F36,अंक,32,0),IF($P$3='DATA SHEET'!$CE$4,VLOOKUP(F36,अंक,42,0),IF($P$3='DATA SHEET'!$CE$5,VLOOKUP(F36,अंक,52,0),""))))))</f>
        <v/>
      </c>
      <c s="134" t="str">
        <f>IF(AND(B36="",D36="",F36="",G36=""),"",IF($P$3='DATA SHEET'!$CE$1,VLOOKUP(F36,अंक,13,0),IF($P$3='DATA SHEET'!$CE$2,VLOOKUP(F36,अंक,23,0),IF($P$3='DATA SHEET'!$CE$3,VLOOKUP(F36,अंक,33,0),IF($P$3='DATA SHEET'!$CE$4,VLOOKUP(F36,अंक,43,0),IF($P$3='DATA SHEET'!$CE$5,VLOOKUP(F36,अंक,53,0),""))))))</f>
        <v/>
      </c>
      <c s="134" t="str">
        <f>IF(AND(B36="",D36="",F36="",G36=""),"",IF($P$3='DATA SHEET'!$CE$1,VLOOKUP(F36,अंक,14,0),IF($P$3='DATA SHEET'!$CE$2,VLOOKUP(F36,अंक,24,0),IF($P$3='DATA SHEET'!$CE$3,VLOOKUP(F36,अंक,34,0),IF($P$3='DATA SHEET'!$CE$4,VLOOKUP(F36,अंक,44,0),IF($P$3='DATA SHEET'!$CE$5,VLOOKUP(F36,अंक,54,0),""))))))</f>
        <v/>
      </c>
      <c s="134" t="str">
        <f>IF(AND(B36="",D36="",F36="",G36=""),"",IF($P$3='DATA SHEET'!$CE$1,VLOOKUP(F36,अंक,15,0),IF($P$3='DATA SHEET'!$CE$2,VLOOKUP(F36,अंक,25,0),IF($P$3='DATA SHEET'!$CE$3,VLOOKUP(F36,अंक,35,0),IF($P$3='DATA SHEET'!$CE$4,VLOOKUP(F36,अंक,45,0),IF($P$3='DATA SHEET'!$CE$5,VLOOKUP(F36,अंक,55,0),""))))))</f>
        <v/>
      </c>
      <c s="135" t="str">
        <f t="shared" si="9"/>
        <v/>
      </c>
      <c s="136" t="str">
        <f t="shared" si="6"/>
        <v/>
      </c>
      <c s="136" t="str">
        <f t="shared" si="7"/>
        <v/>
      </c>
      <c s="125" t="str">
        <f t="shared" si="8"/>
        <v/>
      </c>
      <c s="137" t="str">
        <f>IFERROR(IF(OR(R36="",#REF!="",D36=""),"",IF($R$6=100,ROUNDUP(R36*20%,0),IF($R$6=86,ROUNDUP((R36/$R$6)*$V$6,0),IF($R$6=66,ROUNDUP((R36/$R$6)*$V$6,0),"")))),"")</f>
        <v/>
      </c>
      <c s="62"/>
      <c s="62"/>
    </row>
    <row r="37" spans="1:24" ht="21.75" customHeight="1">
      <c r="A37" s="126" t="str">
        <f>'DATA SHEET'!A38</f>
        <v/>
      </c>
      <c s="127" t="str">
        <f t="shared" si="0"/>
        <v/>
      </c>
      <c s="128" t="str">
        <f t="shared" si="1"/>
        <v/>
      </c>
      <c s="129" t="str">
        <f t="shared" si="2"/>
        <v/>
      </c>
      <c s="129" t="str">
        <f t="shared" si="3"/>
        <v>SUNITA</v>
      </c>
      <c s="130" t="str">
        <f t="shared" si="4"/>
        <v/>
      </c>
      <c s="131" t="str">
        <f t="shared" si="5"/>
        <v/>
      </c>
      <c s="132" t="str">
        <f>IF(AND(B37="",D37="",F37="",G37=""),"",IF($P$3='DATA SHEET'!$CE$1,VLOOKUP(F37,अंक,6,0),IF($P$3='DATA SHEET'!$CE$2,VLOOKUP(F37,अंक,16,0),IF($P$3='DATA SHEET'!$CE$3,VLOOKUP(F37,अंक,26,0),IF($P$3='DATA SHEET'!$CE$4,VLOOKUP(F37,अंक,36,0),IF($P$3='DATA SHEET'!$CE$5,VLOOKUP(F37,अंक,46,0),""))))))</f>
        <v/>
      </c>
      <c s="132" t="str">
        <f>IF(AND(B37="",D37="",F37="",G37=""),"",IF($P$3='DATA SHEET'!$CE$1,VLOOKUP(F37,अंक,7,0),IF($P$3='DATA SHEET'!$CE$2,VLOOKUP(F37,अंक,17,0),IF($P$3='DATA SHEET'!$CE$3,VLOOKUP(F37,अंक,27,0),IF($P$3='DATA SHEET'!$CE$4,VLOOKUP(F37,अंक,37,0),IF($P$3='DATA SHEET'!$CE$5,VLOOKUP(F37,अंक,47,0),""))))))</f>
        <v/>
      </c>
      <c s="132" t="str">
        <f>IF(AND(B37="",D37="",F37="",G37=""),"",IF($P$3='DATA SHEET'!$CE$1,VLOOKUP(F37,अंक,8,0),IF($P$3='DATA SHEET'!$CE$2,VLOOKUP(F37,अंक,18,0),IF($P$3='DATA SHEET'!$CE$3,VLOOKUP(F37,अंक,28,0),IF($P$3='DATA SHEET'!$CE$4,VLOOKUP(F37,अंक,38,0),IF($P$3='DATA SHEET'!$CE$5,VLOOKUP(F37,अंक,48,0),""))))))</f>
        <v/>
      </c>
      <c s="133" t="str">
        <f>IF(AND(B37="",D37="",F37="",G37=""),"",IF($P$3='DATA SHEET'!$CE$1,VLOOKUP(F37,अंक,9,0),IF($P$3='DATA SHEET'!$CE$2,VLOOKUP(F37,अंक,19,0),IF($P$3='DATA SHEET'!$CE$3,VLOOKUP(F37,अंक,29,0),IF($P$3='DATA SHEET'!$CE$4,VLOOKUP(F37,अंक,39,0),IF($P$3='DATA SHEET'!$CE$5,VLOOKUP(F37,अंक,49,0),""))))))</f>
        <v/>
      </c>
      <c s="133" t="str">
        <f>IF(AND(B37="",D37="",F37="",G37=""),"",IF($P$3='DATA SHEET'!$CE$1,VLOOKUP(F37,अंक,10,0),IF($P$3='DATA SHEET'!$CE$2,VLOOKUP(F37,अंक,20,0),IF($P$3='DATA SHEET'!$CE$3,VLOOKUP(F37,अंक,30,0),IF($P$3='DATA SHEET'!$CE$4,VLOOKUP(F37,अंक,40,0),IF($P$3='DATA SHEET'!$CE$5,VLOOKUP(F37,अंक,50,0),""))))))</f>
        <v/>
      </c>
      <c s="133" t="str">
        <f>IF(AND(B37="",D37="",F37="",G37=""),"",IF($P$3='DATA SHEET'!$CE$1,VLOOKUP(F37,अंक,11,0),IF($P$3='DATA SHEET'!$CE$2,VLOOKUP(F37,अंक,21,0),IF($P$3='DATA SHEET'!$CE$3,VLOOKUP(F37,अंक,31,0),IF($P$3='DATA SHEET'!$CE$4,VLOOKUP(F37,अंक,41,0),IF($P$3='DATA SHEET'!$CE$5,VLOOKUP(F37,अंक,51,0),""))))))</f>
        <v/>
      </c>
      <c s="134" t="str">
        <f>IF(AND(B37="",D37="",F37="",G37=""),"",IF($P$3='DATA SHEET'!$CE$1,VLOOKUP(F37,अंक,12,0),IF($P$3='DATA SHEET'!$CE$2,VLOOKUP(F37,अंक,22,0),IF($P$3='DATA SHEET'!$CE$3,VLOOKUP(F37,अंक,32,0),IF($P$3='DATA SHEET'!$CE$4,VLOOKUP(F37,अंक,42,0),IF($P$3='DATA SHEET'!$CE$5,VLOOKUP(F37,अंक,52,0),""))))))</f>
        <v/>
      </c>
      <c s="134" t="str">
        <f>IF(AND(B37="",D37="",F37="",G37=""),"",IF($P$3='DATA SHEET'!$CE$1,VLOOKUP(F37,अंक,13,0),IF($P$3='DATA SHEET'!$CE$2,VLOOKUP(F37,अंक,23,0),IF($P$3='DATA SHEET'!$CE$3,VLOOKUP(F37,अंक,33,0),IF($P$3='DATA SHEET'!$CE$4,VLOOKUP(F37,अंक,43,0),IF($P$3='DATA SHEET'!$CE$5,VLOOKUP(F37,अंक,53,0),""))))))</f>
        <v/>
      </c>
      <c s="134" t="str">
        <f>IF(AND(B37="",D37="",F37="",G37=""),"",IF($P$3='DATA SHEET'!$CE$1,VLOOKUP(F37,अंक,14,0),IF($P$3='DATA SHEET'!$CE$2,VLOOKUP(F37,अंक,24,0),IF($P$3='DATA SHEET'!$CE$3,VLOOKUP(F37,अंक,34,0),IF($P$3='DATA SHEET'!$CE$4,VLOOKUP(F37,अंक,44,0),IF($P$3='DATA SHEET'!$CE$5,VLOOKUP(F37,अंक,54,0),""))))))</f>
        <v/>
      </c>
      <c s="134" t="str">
        <f>IF(AND(B37="",D37="",F37="",G37=""),"",IF($P$3='DATA SHEET'!$CE$1,VLOOKUP(F37,अंक,15,0),IF($P$3='DATA SHEET'!$CE$2,VLOOKUP(F37,अंक,25,0),IF($P$3='DATA SHEET'!$CE$3,VLOOKUP(F37,अंक,35,0),IF($P$3='DATA SHEET'!$CE$4,VLOOKUP(F37,अंक,45,0),IF($P$3='DATA SHEET'!$CE$5,VLOOKUP(F37,अंक,55,0),""))))))</f>
        <v/>
      </c>
      <c s="135" t="str">
        <f t="shared" si="9"/>
        <v/>
      </c>
      <c s="136" t="str">
        <f t="shared" si="6"/>
        <v/>
      </c>
      <c s="136" t="str">
        <f t="shared" si="7"/>
        <v/>
      </c>
      <c s="125" t="str">
        <f t="shared" si="8"/>
        <v/>
      </c>
      <c s="137" t="str">
        <f>IFERROR(IF(OR(R37="",#REF!="",D37=""),"",IF($R$6=100,ROUNDUP(R37*20%,0),IF($R$6=86,ROUNDUP((R37/$R$6)*$V$6,0),IF($R$6=66,ROUNDUP((R37/$R$6)*$V$6,0),"")))),"")</f>
        <v/>
      </c>
      <c s="62"/>
      <c s="62"/>
    </row>
    <row r="38" spans="1:24" ht="21.75" customHeight="1">
      <c r="A38" s="126" t="str">
        <f>'DATA SHEET'!A39</f>
        <v/>
      </c>
      <c s="127" t="str">
        <f t="shared" si="0"/>
        <v/>
      </c>
      <c s="128" t="str">
        <f t="shared" si="1"/>
        <v/>
      </c>
      <c s="129" t="str">
        <f t="shared" si="2"/>
        <v/>
      </c>
      <c s="129" t="str">
        <f t="shared" si="3"/>
        <v>SUNITA</v>
      </c>
      <c s="130" t="str">
        <f t="shared" si="4"/>
        <v/>
      </c>
      <c s="131" t="str">
        <f t="shared" si="5"/>
        <v/>
      </c>
      <c s="132" t="str">
        <f>IF(AND(B38="",D38="",F38="",G38=""),"",IF($P$3='DATA SHEET'!$CE$1,VLOOKUP(F38,अंक,6,0),IF($P$3='DATA SHEET'!$CE$2,VLOOKUP(F38,अंक,16,0),IF($P$3='DATA SHEET'!$CE$3,VLOOKUP(F38,अंक,26,0),IF($P$3='DATA SHEET'!$CE$4,VLOOKUP(F38,अंक,36,0),IF($P$3='DATA SHEET'!$CE$5,VLOOKUP(F38,अंक,46,0),""))))))</f>
        <v/>
      </c>
      <c s="132" t="str">
        <f>IF(AND(B38="",D38="",F38="",G38=""),"",IF($P$3='DATA SHEET'!$CE$1,VLOOKUP(F38,अंक,7,0),IF($P$3='DATA SHEET'!$CE$2,VLOOKUP(F38,अंक,17,0),IF($P$3='DATA SHEET'!$CE$3,VLOOKUP(F38,अंक,27,0),IF($P$3='DATA SHEET'!$CE$4,VLOOKUP(F38,अंक,37,0),IF($P$3='DATA SHEET'!$CE$5,VLOOKUP(F38,अंक,47,0),""))))))</f>
        <v/>
      </c>
      <c s="132" t="str">
        <f>IF(AND(B38="",D38="",F38="",G38=""),"",IF($P$3='DATA SHEET'!$CE$1,VLOOKUP(F38,अंक,8,0),IF($P$3='DATA SHEET'!$CE$2,VLOOKUP(F38,अंक,18,0),IF($P$3='DATA SHEET'!$CE$3,VLOOKUP(F38,अंक,28,0),IF($P$3='DATA SHEET'!$CE$4,VLOOKUP(F38,अंक,38,0),IF($P$3='DATA SHEET'!$CE$5,VLOOKUP(F38,अंक,48,0),""))))))</f>
        <v/>
      </c>
      <c s="133" t="str">
        <f>IF(AND(B38="",D38="",F38="",G38=""),"",IF($P$3='DATA SHEET'!$CE$1,VLOOKUP(F38,अंक,9,0),IF($P$3='DATA SHEET'!$CE$2,VLOOKUP(F38,अंक,19,0),IF($P$3='DATA SHEET'!$CE$3,VLOOKUP(F38,अंक,29,0),IF($P$3='DATA SHEET'!$CE$4,VLOOKUP(F38,अंक,39,0),IF($P$3='DATA SHEET'!$CE$5,VLOOKUP(F38,अंक,49,0),""))))))</f>
        <v/>
      </c>
      <c s="133" t="str">
        <f>IF(AND(B38="",D38="",F38="",G38=""),"",IF($P$3='DATA SHEET'!$CE$1,VLOOKUP(F38,अंक,10,0),IF($P$3='DATA SHEET'!$CE$2,VLOOKUP(F38,अंक,20,0),IF($P$3='DATA SHEET'!$CE$3,VLOOKUP(F38,अंक,30,0),IF($P$3='DATA SHEET'!$CE$4,VLOOKUP(F38,अंक,40,0),IF($P$3='DATA SHEET'!$CE$5,VLOOKUP(F38,अंक,50,0),""))))))</f>
        <v/>
      </c>
      <c s="133" t="str">
        <f>IF(AND(B38="",D38="",F38="",G38=""),"",IF($P$3='DATA SHEET'!$CE$1,VLOOKUP(F38,अंक,11,0),IF($P$3='DATA SHEET'!$CE$2,VLOOKUP(F38,अंक,21,0),IF($P$3='DATA SHEET'!$CE$3,VLOOKUP(F38,अंक,31,0),IF($P$3='DATA SHEET'!$CE$4,VLOOKUP(F38,अंक,41,0),IF($P$3='DATA SHEET'!$CE$5,VLOOKUP(F38,अंक,51,0),""))))))</f>
        <v/>
      </c>
      <c s="134" t="str">
        <f>IF(AND(B38="",D38="",F38="",G38=""),"",IF($P$3='DATA SHEET'!$CE$1,VLOOKUP(F38,अंक,12,0),IF($P$3='DATA SHEET'!$CE$2,VLOOKUP(F38,अंक,22,0),IF($P$3='DATA SHEET'!$CE$3,VLOOKUP(F38,अंक,32,0),IF($P$3='DATA SHEET'!$CE$4,VLOOKUP(F38,अंक,42,0),IF($P$3='DATA SHEET'!$CE$5,VLOOKUP(F38,अंक,52,0),""))))))</f>
        <v/>
      </c>
      <c s="134" t="str">
        <f>IF(AND(B38="",D38="",F38="",G38=""),"",IF($P$3='DATA SHEET'!$CE$1,VLOOKUP(F38,अंक,13,0),IF($P$3='DATA SHEET'!$CE$2,VLOOKUP(F38,अंक,23,0),IF($P$3='DATA SHEET'!$CE$3,VLOOKUP(F38,अंक,33,0),IF($P$3='DATA SHEET'!$CE$4,VLOOKUP(F38,अंक,43,0),IF($P$3='DATA SHEET'!$CE$5,VLOOKUP(F38,अंक,53,0),""))))))</f>
        <v/>
      </c>
      <c s="134" t="str">
        <f>IF(AND(B38="",D38="",F38="",G38=""),"",IF($P$3='DATA SHEET'!$CE$1,VLOOKUP(F38,अंक,14,0),IF($P$3='DATA SHEET'!$CE$2,VLOOKUP(F38,अंक,24,0),IF($P$3='DATA SHEET'!$CE$3,VLOOKUP(F38,अंक,34,0),IF($P$3='DATA SHEET'!$CE$4,VLOOKUP(F38,अंक,44,0),IF($P$3='DATA SHEET'!$CE$5,VLOOKUP(F38,अंक,54,0),""))))))</f>
        <v/>
      </c>
      <c s="134" t="str">
        <f>IF(AND(B38="",D38="",F38="",G38=""),"",IF($P$3='DATA SHEET'!$CE$1,VLOOKUP(F38,अंक,15,0),IF($P$3='DATA SHEET'!$CE$2,VLOOKUP(F38,अंक,25,0),IF($P$3='DATA SHEET'!$CE$3,VLOOKUP(F38,अंक,35,0),IF($P$3='DATA SHEET'!$CE$4,VLOOKUP(F38,अंक,45,0),IF($P$3='DATA SHEET'!$CE$5,VLOOKUP(F38,अंक,55,0),""))))))</f>
        <v/>
      </c>
      <c s="135" t="str">
        <f t="shared" si="9"/>
        <v/>
      </c>
      <c s="136" t="str">
        <f t="shared" si="6"/>
        <v/>
      </c>
      <c s="136" t="str">
        <f t="shared" si="7"/>
        <v/>
      </c>
      <c s="125" t="str">
        <f t="shared" si="8"/>
        <v/>
      </c>
      <c s="137" t="str">
        <f>IFERROR(IF(OR(R38="",#REF!="",D38=""),"",IF($R$6=100,ROUNDUP(R38*20%,0),IF($R$6=86,ROUNDUP((R38/$R$6)*$V$6,0),IF($R$6=66,ROUNDUP((R38/$R$6)*$V$6,0),"")))),"")</f>
        <v/>
      </c>
      <c s="62"/>
      <c s="62"/>
    </row>
    <row r="39" spans="1:24" ht="21.75" customHeight="1">
      <c r="A39" s="126" t="str">
        <f>'DATA SHEET'!A40</f>
        <v/>
      </c>
      <c s="127" t="str">
        <f t="shared" si="10" ref="B39:B70">IFERROR(IF($C$3="","",VLOOKUP(A39,नाम1,4,0)),"")</f>
        <v/>
      </c>
      <c s="128" t="str">
        <f t="shared" si="11" ref="C39:C70">IFERROR(IF($C$3="","",VLOOKUP(A39,नाम1,11,0)),"")</f>
        <v/>
      </c>
      <c s="129" t="str">
        <f t="shared" si="12" ref="D39:D70">IFERROR(IF($C$3="","",VLOOKUP(A39,नाम1,6,0)),"")</f>
        <v/>
      </c>
      <c s="129" t="str">
        <f t="shared" si="13" ref="E39:E70">IFERROR(IF($C$3="","",VLOOKUP(A39,नाम,8,0)),"")</f>
        <v>SUNITA</v>
      </c>
      <c s="130" t="str">
        <f t="shared" si="14" ref="F39:F70">IFERROR(IF($C$3="","",VLOOKUP(A39,नाम1,12,0)),"")</f>
        <v/>
      </c>
      <c s="131" t="str">
        <f t="shared" si="15" ref="G39:G70">IFERROR(IF($C$3="","",VLOOKUP(A39,नाम1,13,0)),"")</f>
        <v/>
      </c>
      <c s="132" t="str">
        <f>IF(AND(B39="",D39="",F39="",G39=""),"",IF($P$3='DATA SHEET'!$CE$1,VLOOKUP(F39,अंक,6,0),IF($P$3='DATA SHEET'!$CE$2,VLOOKUP(F39,अंक,16,0),IF($P$3='DATA SHEET'!$CE$3,VLOOKUP(F39,अंक,26,0),IF($P$3='DATA SHEET'!$CE$4,VLOOKUP(F39,अंक,36,0),IF($P$3='DATA SHEET'!$CE$5,VLOOKUP(F39,अंक,46,0),""))))))</f>
        <v/>
      </c>
      <c s="132" t="str">
        <f>IF(AND(B39="",D39="",F39="",G39=""),"",IF($P$3='DATA SHEET'!$CE$1,VLOOKUP(F39,अंक,7,0),IF($P$3='DATA SHEET'!$CE$2,VLOOKUP(F39,अंक,17,0),IF($P$3='DATA SHEET'!$CE$3,VLOOKUP(F39,अंक,27,0),IF($P$3='DATA SHEET'!$CE$4,VLOOKUP(F39,अंक,37,0),IF($P$3='DATA SHEET'!$CE$5,VLOOKUP(F39,अंक,47,0),""))))))</f>
        <v/>
      </c>
      <c s="132" t="str">
        <f>IF(AND(B39="",D39="",F39="",G39=""),"",IF($P$3='DATA SHEET'!$CE$1,VLOOKUP(F39,अंक,8,0),IF($P$3='DATA SHEET'!$CE$2,VLOOKUP(F39,अंक,18,0),IF($P$3='DATA SHEET'!$CE$3,VLOOKUP(F39,अंक,28,0),IF($P$3='DATA SHEET'!$CE$4,VLOOKUP(F39,अंक,38,0),IF($P$3='DATA SHEET'!$CE$5,VLOOKUP(F39,अंक,48,0),""))))))</f>
        <v/>
      </c>
      <c s="133" t="str">
        <f>IF(AND(B39="",D39="",F39="",G39=""),"",IF($P$3='DATA SHEET'!$CE$1,VLOOKUP(F39,अंक,9,0),IF($P$3='DATA SHEET'!$CE$2,VLOOKUP(F39,अंक,19,0),IF($P$3='DATA SHEET'!$CE$3,VLOOKUP(F39,अंक,29,0),IF($P$3='DATA SHEET'!$CE$4,VLOOKUP(F39,अंक,39,0),IF($P$3='DATA SHEET'!$CE$5,VLOOKUP(F39,अंक,49,0),""))))))</f>
        <v/>
      </c>
      <c s="133" t="str">
        <f>IF(AND(B39="",D39="",F39="",G39=""),"",IF($P$3='DATA SHEET'!$CE$1,VLOOKUP(F39,अंक,10,0),IF($P$3='DATA SHEET'!$CE$2,VLOOKUP(F39,अंक,20,0),IF($P$3='DATA SHEET'!$CE$3,VLOOKUP(F39,अंक,30,0),IF($P$3='DATA SHEET'!$CE$4,VLOOKUP(F39,अंक,40,0),IF($P$3='DATA SHEET'!$CE$5,VLOOKUP(F39,अंक,50,0),""))))))</f>
        <v/>
      </c>
      <c s="133" t="str">
        <f>IF(AND(B39="",D39="",F39="",G39=""),"",IF($P$3='DATA SHEET'!$CE$1,VLOOKUP(F39,अंक,11,0),IF($P$3='DATA SHEET'!$CE$2,VLOOKUP(F39,अंक,21,0),IF($P$3='DATA SHEET'!$CE$3,VLOOKUP(F39,अंक,31,0),IF($P$3='DATA SHEET'!$CE$4,VLOOKUP(F39,अंक,41,0),IF($P$3='DATA SHEET'!$CE$5,VLOOKUP(F39,अंक,51,0),""))))))</f>
        <v/>
      </c>
      <c s="134" t="str">
        <f>IF(AND(B39="",D39="",F39="",G39=""),"",IF($P$3='DATA SHEET'!$CE$1,VLOOKUP(F39,अंक,12,0),IF($P$3='DATA SHEET'!$CE$2,VLOOKUP(F39,अंक,22,0),IF($P$3='DATA SHEET'!$CE$3,VLOOKUP(F39,अंक,32,0),IF($P$3='DATA SHEET'!$CE$4,VLOOKUP(F39,अंक,42,0),IF($P$3='DATA SHEET'!$CE$5,VLOOKUP(F39,अंक,52,0),""))))))</f>
        <v/>
      </c>
      <c s="134" t="str">
        <f>IF(AND(B39="",D39="",F39="",G39=""),"",IF($P$3='DATA SHEET'!$CE$1,VLOOKUP(F39,अंक,13,0),IF($P$3='DATA SHEET'!$CE$2,VLOOKUP(F39,अंक,23,0),IF($P$3='DATA SHEET'!$CE$3,VLOOKUP(F39,अंक,33,0),IF($P$3='DATA SHEET'!$CE$4,VLOOKUP(F39,अंक,43,0),IF($P$3='DATA SHEET'!$CE$5,VLOOKUP(F39,अंक,53,0),""))))))</f>
        <v/>
      </c>
      <c s="134" t="str">
        <f>IF(AND(B39="",D39="",F39="",G39=""),"",IF($P$3='DATA SHEET'!$CE$1,VLOOKUP(F39,अंक,14,0),IF($P$3='DATA SHEET'!$CE$2,VLOOKUP(F39,अंक,24,0),IF($P$3='DATA SHEET'!$CE$3,VLOOKUP(F39,अंक,34,0),IF($P$3='DATA SHEET'!$CE$4,VLOOKUP(F39,अंक,44,0),IF($P$3='DATA SHEET'!$CE$5,VLOOKUP(F39,अंक,54,0),""))))))</f>
        <v/>
      </c>
      <c s="134" t="str">
        <f>IF(AND(B39="",D39="",F39="",G39=""),"",IF($P$3='DATA SHEET'!$CE$1,VLOOKUP(F39,अंक,15,0),IF($P$3='DATA SHEET'!$CE$2,VLOOKUP(F39,अंक,25,0),IF($P$3='DATA SHEET'!$CE$3,VLOOKUP(F39,अंक,35,0),IF($P$3='DATA SHEET'!$CE$4,VLOOKUP(F39,अंक,45,0),IF($P$3='DATA SHEET'!$CE$5,VLOOKUP(F39,अंक,55,0),""))))))</f>
        <v/>
      </c>
      <c s="135" t="str">
        <f t="shared" si="9"/>
        <v/>
      </c>
      <c s="136" t="str">
        <f t="shared" si="16" ref="S39:S70">IFERROR(IF(OR(R39="",$P$3="",D39=""),"",ROUNDUP(R39*$S$6%,0)),"")</f>
        <v/>
      </c>
      <c s="136" t="str">
        <f t="shared" si="17" ref="T39:T70">IFERROR(IF(AND($P$3=""),"",IF(AND(R39=""),"",IF(AND(F39=""),"",IF(AND(VLOOKUP(F39,अंक,5,0)=""),"",IF(AND(VLOOKUP(F39,अंक,5,0)&gt;85),5,IF(AND(VLOOKUP(F39,अंक,5,0)&gt;75),4,IF(AND(VLOOKUP(F39,अंक,5,0)&gt;=65),3,0))))))),"")</f>
        <v/>
      </c>
      <c s="125" t="str">
        <f t="shared" si="18" ref="U39:U70">IFERROR(IF(F39="","",IF(R39="","",IF(S39="","",SUM(S39:T39)))),"")</f>
        <v/>
      </c>
      <c s="137" t="str">
        <f>IFERROR(IF(OR(R39="",#REF!="",D39=""),"",IF($R$6=100,ROUNDUP(R39*20%,0),IF($R$6=86,ROUNDUP((R39/$R$6)*$V$6,0),IF($R$6=66,ROUNDUP((R39/$R$6)*$V$6,0),"")))),"")</f>
        <v/>
      </c>
      <c s="62"/>
      <c s="62"/>
    </row>
    <row r="40" spans="1:24" ht="21.75" customHeight="1">
      <c r="A40" s="126" t="str">
        <f>'DATA SHEET'!A41</f>
        <v/>
      </c>
      <c s="127" t="str">
        <f t="shared" si="10"/>
        <v/>
      </c>
      <c s="128" t="str">
        <f t="shared" si="11"/>
        <v/>
      </c>
      <c s="129" t="str">
        <f t="shared" si="12"/>
        <v/>
      </c>
      <c s="129" t="str">
        <f t="shared" si="13"/>
        <v>SUNITA</v>
      </c>
      <c s="130" t="str">
        <f t="shared" si="14"/>
        <v/>
      </c>
      <c s="131" t="str">
        <f t="shared" si="15"/>
        <v/>
      </c>
      <c s="132" t="str">
        <f>IF(AND(B40="",D40="",F40="",G40=""),"",IF($P$3='DATA SHEET'!$CE$1,VLOOKUP(F40,अंक,6,0),IF($P$3='DATA SHEET'!$CE$2,VLOOKUP(F40,अंक,16,0),IF($P$3='DATA SHEET'!$CE$3,VLOOKUP(F40,अंक,26,0),IF($P$3='DATA SHEET'!$CE$4,VLOOKUP(F40,अंक,36,0),IF($P$3='DATA SHEET'!$CE$5,VLOOKUP(F40,अंक,46,0),""))))))</f>
        <v/>
      </c>
      <c s="132" t="str">
        <f>IF(AND(B40="",D40="",F40="",G40=""),"",IF($P$3='DATA SHEET'!$CE$1,VLOOKUP(F40,अंक,7,0),IF($P$3='DATA SHEET'!$CE$2,VLOOKUP(F40,अंक,17,0),IF($P$3='DATA SHEET'!$CE$3,VLOOKUP(F40,अंक,27,0),IF($P$3='DATA SHEET'!$CE$4,VLOOKUP(F40,अंक,37,0),IF($P$3='DATA SHEET'!$CE$5,VLOOKUP(F40,अंक,47,0),""))))))</f>
        <v/>
      </c>
      <c s="132" t="str">
        <f>IF(AND(B40="",D40="",F40="",G40=""),"",IF($P$3='DATA SHEET'!$CE$1,VLOOKUP(F40,अंक,8,0),IF($P$3='DATA SHEET'!$CE$2,VLOOKUP(F40,अंक,18,0),IF($P$3='DATA SHEET'!$CE$3,VLOOKUP(F40,अंक,28,0),IF($P$3='DATA SHEET'!$CE$4,VLOOKUP(F40,अंक,38,0),IF($P$3='DATA SHEET'!$CE$5,VLOOKUP(F40,अंक,48,0),""))))))</f>
        <v/>
      </c>
      <c s="133" t="str">
        <f>IF(AND(B40="",D40="",F40="",G40=""),"",IF($P$3='DATA SHEET'!$CE$1,VLOOKUP(F40,अंक,9,0),IF($P$3='DATA SHEET'!$CE$2,VLOOKUP(F40,अंक,19,0),IF($P$3='DATA SHEET'!$CE$3,VLOOKUP(F40,अंक,29,0),IF($P$3='DATA SHEET'!$CE$4,VLOOKUP(F40,अंक,39,0),IF($P$3='DATA SHEET'!$CE$5,VLOOKUP(F40,अंक,49,0),""))))))</f>
        <v/>
      </c>
      <c s="133" t="str">
        <f>IF(AND(B40="",D40="",F40="",G40=""),"",IF($P$3='DATA SHEET'!$CE$1,VLOOKUP(F40,अंक,10,0),IF($P$3='DATA SHEET'!$CE$2,VLOOKUP(F40,अंक,20,0),IF($P$3='DATA SHEET'!$CE$3,VLOOKUP(F40,अंक,30,0),IF($P$3='DATA SHEET'!$CE$4,VLOOKUP(F40,अंक,40,0),IF($P$3='DATA SHEET'!$CE$5,VLOOKUP(F40,अंक,50,0),""))))))</f>
        <v/>
      </c>
      <c s="133" t="str">
        <f>IF(AND(B40="",D40="",F40="",G40=""),"",IF($P$3='DATA SHEET'!$CE$1,VLOOKUP(F40,अंक,11,0),IF($P$3='DATA SHEET'!$CE$2,VLOOKUP(F40,अंक,21,0),IF($P$3='DATA SHEET'!$CE$3,VLOOKUP(F40,अंक,31,0),IF($P$3='DATA SHEET'!$CE$4,VLOOKUP(F40,अंक,41,0),IF($P$3='DATA SHEET'!$CE$5,VLOOKUP(F40,अंक,51,0),""))))))</f>
        <v/>
      </c>
      <c s="134" t="str">
        <f>IF(AND(B40="",D40="",F40="",G40=""),"",IF($P$3='DATA SHEET'!$CE$1,VLOOKUP(F40,अंक,12,0),IF($P$3='DATA SHEET'!$CE$2,VLOOKUP(F40,अंक,22,0),IF($P$3='DATA SHEET'!$CE$3,VLOOKUP(F40,अंक,32,0),IF($P$3='DATA SHEET'!$CE$4,VLOOKUP(F40,अंक,42,0),IF($P$3='DATA SHEET'!$CE$5,VLOOKUP(F40,अंक,52,0),""))))))</f>
        <v/>
      </c>
      <c s="134" t="str">
        <f>IF(AND(B40="",D40="",F40="",G40=""),"",IF($P$3='DATA SHEET'!$CE$1,VLOOKUP(F40,अंक,13,0),IF($P$3='DATA SHEET'!$CE$2,VLOOKUP(F40,अंक,23,0),IF($P$3='DATA SHEET'!$CE$3,VLOOKUP(F40,अंक,33,0),IF($P$3='DATA SHEET'!$CE$4,VLOOKUP(F40,अंक,43,0),IF($P$3='DATA SHEET'!$CE$5,VLOOKUP(F40,अंक,53,0),""))))))</f>
        <v/>
      </c>
      <c s="134" t="str">
        <f>IF(AND(B40="",D40="",F40="",G40=""),"",IF($P$3='DATA SHEET'!$CE$1,VLOOKUP(F40,अंक,14,0),IF($P$3='DATA SHEET'!$CE$2,VLOOKUP(F40,अंक,24,0),IF($P$3='DATA SHEET'!$CE$3,VLOOKUP(F40,अंक,34,0),IF($P$3='DATA SHEET'!$CE$4,VLOOKUP(F40,अंक,44,0),IF($P$3='DATA SHEET'!$CE$5,VLOOKUP(F40,अंक,54,0),""))))))</f>
        <v/>
      </c>
      <c s="134" t="str">
        <f>IF(AND(B40="",D40="",F40="",G40=""),"",IF($P$3='DATA SHEET'!$CE$1,VLOOKUP(F40,अंक,15,0),IF($P$3='DATA SHEET'!$CE$2,VLOOKUP(F40,अंक,25,0),IF($P$3='DATA SHEET'!$CE$3,VLOOKUP(F40,अंक,35,0),IF($P$3='DATA SHEET'!$CE$4,VLOOKUP(F40,अंक,45,0),IF($P$3='DATA SHEET'!$CE$5,VLOOKUP(F40,अंक,55,0),""))))))</f>
        <v/>
      </c>
      <c s="135" t="str">
        <f t="shared" si="9"/>
        <v/>
      </c>
      <c s="136" t="str">
        <f t="shared" si="16"/>
        <v/>
      </c>
      <c s="136" t="str">
        <f t="shared" si="17"/>
        <v/>
      </c>
      <c s="125" t="str">
        <f t="shared" si="18"/>
        <v/>
      </c>
      <c s="137" t="str">
        <f>IFERROR(IF(OR(R40="",#REF!="",D40=""),"",IF($R$6=100,ROUNDUP(R40*20%,0),IF($R$6=86,ROUNDUP((R40/$R$6)*$V$6,0),IF($R$6=66,ROUNDUP((R40/$R$6)*$V$6,0),"")))),"")</f>
        <v/>
      </c>
      <c s="62"/>
      <c s="62"/>
    </row>
    <row r="41" spans="1:24" ht="21.75" customHeight="1">
      <c r="A41" s="126" t="str">
        <f>'DATA SHEET'!A42</f>
        <v/>
      </c>
      <c s="127" t="str">
        <f t="shared" si="10"/>
        <v/>
      </c>
      <c s="128" t="str">
        <f t="shared" si="11"/>
        <v/>
      </c>
      <c s="129" t="str">
        <f t="shared" si="12"/>
        <v/>
      </c>
      <c s="129" t="str">
        <f t="shared" si="13"/>
        <v>SUNITA</v>
      </c>
      <c s="130" t="str">
        <f t="shared" si="14"/>
        <v/>
      </c>
      <c s="131" t="str">
        <f t="shared" si="15"/>
        <v/>
      </c>
      <c s="132" t="str">
        <f>IF(AND(B41="",D41="",F41="",G41=""),"",IF($P$3='DATA SHEET'!$CE$1,VLOOKUP(F41,अंक,6,0),IF($P$3='DATA SHEET'!$CE$2,VLOOKUP(F41,अंक,16,0),IF($P$3='DATA SHEET'!$CE$3,VLOOKUP(F41,अंक,26,0),IF($P$3='DATA SHEET'!$CE$4,VLOOKUP(F41,अंक,36,0),IF($P$3='DATA SHEET'!$CE$5,VLOOKUP(F41,अंक,46,0),""))))))</f>
        <v/>
      </c>
      <c s="132" t="str">
        <f>IF(AND(B41="",D41="",F41="",G41=""),"",IF($P$3='DATA SHEET'!$CE$1,VLOOKUP(F41,अंक,7,0),IF($P$3='DATA SHEET'!$CE$2,VLOOKUP(F41,अंक,17,0),IF($P$3='DATA SHEET'!$CE$3,VLOOKUP(F41,अंक,27,0),IF($P$3='DATA SHEET'!$CE$4,VLOOKUP(F41,अंक,37,0),IF($P$3='DATA SHEET'!$CE$5,VLOOKUP(F41,अंक,47,0),""))))))</f>
        <v/>
      </c>
      <c s="132" t="str">
        <f>IF(AND(B41="",D41="",F41="",G41=""),"",IF($P$3='DATA SHEET'!$CE$1,VLOOKUP(F41,अंक,8,0),IF($P$3='DATA SHEET'!$CE$2,VLOOKUP(F41,अंक,18,0),IF($P$3='DATA SHEET'!$CE$3,VLOOKUP(F41,अंक,28,0),IF($P$3='DATA SHEET'!$CE$4,VLOOKUP(F41,अंक,38,0),IF($P$3='DATA SHEET'!$CE$5,VLOOKUP(F41,अंक,48,0),""))))))</f>
        <v/>
      </c>
      <c s="133" t="str">
        <f>IF(AND(B41="",D41="",F41="",G41=""),"",IF($P$3='DATA SHEET'!$CE$1,VLOOKUP(F41,अंक,9,0),IF($P$3='DATA SHEET'!$CE$2,VLOOKUP(F41,अंक,19,0),IF($P$3='DATA SHEET'!$CE$3,VLOOKUP(F41,अंक,29,0),IF($P$3='DATA SHEET'!$CE$4,VLOOKUP(F41,अंक,39,0),IF($P$3='DATA SHEET'!$CE$5,VLOOKUP(F41,अंक,49,0),""))))))</f>
        <v/>
      </c>
      <c s="133" t="str">
        <f>IF(AND(B41="",D41="",F41="",G41=""),"",IF($P$3='DATA SHEET'!$CE$1,VLOOKUP(F41,अंक,10,0),IF($P$3='DATA SHEET'!$CE$2,VLOOKUP(F41,अंक,20,0),IF($P$3='DATA SHEET'!$CE$3,VLOOKUP(F41,अंक,30,0),IF($P$3='DATA SHEET'!$CE$4,VLOOKUP(F41,अंक,40,0),IF($P$3='DATA SHEET'!$CE$5,VLOOKUP(F41,अंक,50,0),""))))))</f>
        <v/>
      </c>
      <c s="133" t="str">
        <f>IF(AND(B41="",D41="",F41="",G41=""),"",IF($P$3='DATA SHEET'!$CE$1,VLOOKUP(F41,अंक,11,0),IF($P$3='DATA SHEET'!$CE$2,VLOOKUP(F41,अंक,21,0),IF($P$3='DATA SHEET'!$CE$3,VLOOKUP(F41,अंक,31,0),IF($P$3='DATA SHEET'!$CE$4,VLOOKUP(F41,अंक,41,0),IF($P$3='DATA SHEET'!$CE$5,VLOOKUP(F41,अंक,51,0),""))))))</f>
        <v/>
      </c>
      <c s="134" t="str">
        <f>IF(AND(B41="",D41="",F41="",G41=""),"",IF($P$3='DATA SHEET'!$CE$1,VLOOKUP(F41,अंक,12,0),IF($P$3='DATA SHEET'!$CE$2,VLOOKUP(F41,अंक,22,0),IF($P$3='DATA SHEET'!$CE$3,VLOOKUP(F41,अंक,32,0),IF($P$3='DATA SHEET'!$CE$4,VLOOKUP(F41,अंक,42,0),IF($P$3='DATA SHEET'!$CE$5,VLOOKUP(F41,अंक,52,0),""))))))</f>
        <v/>
      </c>
      <c s="134" t="str">
        <f>IF(AND(B41="",D41="",F41="",G41=""),"",IF($P$3='DATA SHEET'!$CE$1,VLOOKUP(F41,अंक,13,0),IF($P$3='DATA SHEET'!$CE$2,VLOOKUP(F41,अंक,23,0),IF($P$3='DATA SHEET'!$CE$3,VLOOKUP(F41,अंक,33,0),IF($P$3='DATA SHEET'!$CE$4,VLOOKUP(F41,अंक,43,0),IF($P$3='DATA SHEET'!$CE$5,VLOOKUP(F41,अंक,53,0),""))))))</f>
        <v/>
      </c>
      <c s="134" t="str">
        <f>IF(AND(B41="",D41="",F41="",G41=""),"",IF($P$3='DATA SHEET'!$CE$1,VLOOKUP(F41,अंक,14,0),IF($P$3='DATA SHEET'!$CE$2,VLOOKUP(F41,अंक,24,0),IF($P$3='DATA SHEET'!$CE$3,VLOOKUP(F41,अंक,34,0),IF($P$3='DATA SHEET'!$CE$4,VLOOKUP(F41,अंक,44,0),IF($P$3='DATA SHEET'!$CE$5,VLOOKUP(F41,अंक,54,0),""))))))</f>
        <v/>
      </c>
      <c s="134" t="str">
        <f>IF(AND(B41="",D41="",F41="",G41=""),"",IF($P$3='DATA SHEET'!$CE$1,VLOOKUP(F41,अंक,15,0),IF($P$3='DATA SHEET'!$CE$2,VLOOKUP(F41,अंक,25,0),IF($P$3='DATA SHEET'!$CE$3,VLOOKUP(F41,अंक,35,0),IF($P$3='DATA SHEET'!$CE$4,VLOOKUP(F41,अंक,45,0),IF($P$3='DATA SHEET'!$CE$5,VLOOKUP(F41,अंक,55,0),""))))))</f>
        <v/>
      </c>
      <c s="135" t="str">
        <f t="shared" si="9"/>
        <v/>
      </c>
      <c s="136" t="str">
        <f t="shared" si="16"/>
        <v/>
      </c>
      <c s="136" t="str">
        <f t="shared" si="17"/>
        <v/>
      </c>
      <c s="125" t="str">
        <f t="shared" si="18"/>
        <v/>
      </c>
      <c s="137" t="str">
        <f>IFERROR(IF(OR(R41="",#REF!="",D41=""),"",IF($R$6=100,ROUNDUP(R41*20%,0),IF($R$6=86,ROUNDUP((R41/$R$6)*$V$6,0),IF($R$6=66,ROUNDUP((R41/$R$6)*$V$6,0),"")))),"")</f>
        <v/>
      </c>
      <c s="62"/>
      <c s="62"/>
    </row>
    <row r="42" spans="1:24" ht="21.75" customHeight="1">
      <c r="A42" s="126" t="str">
        <f>'DATA SHEET'!A43</f>
        <v/>
      </c>
      <c s="127" t="str">
        <f t="shared" si="10"/>
        <v/>
      </c>
      <c s="128" t="str">
        <f t="shared" si="11"/>
        <v/>
      </c>
      <c s="129" t="str">
        <f t="shared" si="12"/>
        <v/>
      </c>
      <c s="129" t="str">
        <f t="shared" si="13"/>
        <v>SUNITA</v>
      </c>
      <c s="130" t="str">
        <f t="shared" si="14"/>
        <v/>
      </c>
      <c s="131" t="str">
        <f t="shared" si="15"/>
        <v/>
      </c>
      <c s="132" t="str">
        <f>IF(AND(B42="",D42="",F42="",G42=""),"",IF($P$3='DATA SHEET'!$CE$1,VLOOKUP(F42,अंक,6,0),IF($P$3='DATA SHEET'!$CE$2,VLOOKUP(F42,अंक,16,0),IF($P$3='DATA SHEET'!$CE$3,VLOOKUP(F42,अंक,26,0),IF($P$3='DATA SHEET'!$CE$4,VLOOKUP(F42,अंक,36,0),IF($P$3='DATA SHEET'!$CE$5,VLOOKUP(F42,अंक,46,0),""))))))</f>
        <v/>
      </c>
      <c s="132" t="str">
        <f>IF(AND(B42="",D42="",F42="",G42=""),"",IF($P$3='DATA SHEET'!$CE$1,VLOOKUP(F42,अंक,7,0),IF($P$3='DATA SHEET'!$CE$2,VLOOKUP(F42,अंक,17,0),IF($P$3='DATA SHEET'!$CE$3,VLOOKUP(F42,अंक,27,0),IF($P$3='DATA SHEET'!$CE$4,VLOOKUP(F42,अंक,37,0),IF($P$3='DATA SHEET'!$CE$5,VLOOKUP(F42,अंक,47,0),""))))))</f>
        <v/>
      </c>
      <c s="132" t="str">
        <f>IF(AND(B42="",D42="",F42="",G42=""),"",IF($P$3='DATA SHEET'!$CE$1,VLOOKUP(F42,अंक,8,0),IF($P$3='DATA SHEET'!$CE$2,VLOOKUP(F42,अंक,18,0),IF($P$3='DATA SHEET'!$CE$3,VLOOKUP(F42,अंक,28,0),IF($P$3='DATA SHEET'!$CE$4,VLOOKUP(F42,अंक,38,0),IF($P$3='DATA SHEET'!$CE$5,VLOOKUP(F42,अंक,48,0),""))))))</f>
        <v/>
      </c>
      <c s="133" t="str">
        <f>IF(AND(B42="",D42="",F42="",G42=""),"",IF($P$3='DATA SHEET'!$CE$1,VLOOKUP(F42,अंक,9,0),IF($P$3='DATA SHEET'!$CE$2,VLOOKUP(F42,अंक,19,0),IF($P$3='DATA SHEET'!$CE$3,VLOOKUP(F42,अंक,29,0),IF($P$3='DATA SHEET'!$CE$4,VLOOKUP(F42,अंक,39,0),IF($P$3='DATA SHEET'!$CE$5,VLOOKUP(F42,अंक,49,0),""))))))</f>
        <v/>
      </c>
      <c s="133" t="str">
        <f>IF(AND(B42="",D42="",F42="",G42=""),"",IF($P$3='DATA SHEET'!$CE$1,VLOOKUP(F42,अंक,10,0),IF($P$3='DATA SHEET'!$CE$2,VLOOKUP(F42,अंक,20,0),IF($P$3='DATA SHEET'!$CE$3,VLOOKUP(F42,अंक,30,0),IF($P$3='DATA SHEET'!$CE$4,VLOOKUP(F42,अंक,40,0),IF($P$3='DATA SHEET'!$CE$5,VLOOKUP(F42,अंक,50,0),""))))))</f>
        <v/>
      </c>
      <c s="133" t="str">
        <f>IF(AND(B42="",D42="",F42="",G42=""),"",IF($P$3='DATA SHEET'!$CE$1,VLOOKUP(F42,अंक,11,0),IF($P$3='DATA SHEET'!$CE$2,VLOOKUP(F42,अंक,21,0),IF($P$3='DATA SHEET'!$CE$3,VLOOKUP(F42,अंक,31,0),IF($P$3='DATA SHEET'!$CE$4,VLOOKUP(F42,अंक,41,0),IF($P$3='DATA SHEET'!$CE$5,VLOOKUP(F42,अंक,51,0),""))))))</f>
        <v/>
      </c>
      <c s="134" t="str">
        <f>IF(AND(B42="",D42="",F42="",G42=""),"",IF($P$3='DATA SHEET'!$CE$1,VLOOKUP(F42,अंक,12,0),IF($P$3='DATA SHEET'!$CE$2,VLOOKUP(F42,अंक,22,0),IF($P$3='DATA SHEET'!$CE$3,VLOOKUP(F42,अंक,32,0),IF($P$3='DATA SHEET'!$CE$4,VLOOKUP(F42,अंक,42,0),IF($P$3='DATA SHEET'!$CE$5,VLOOKUP(F42,अंक,52,0),""))))))</f>
        <v/>
      </c>
      <c s="134" t="str">
        <f>IF(AND(B42="",D42="",F42="",G42=""),"",IF($P$3='DATA SHEET'!$CE$1,VLOOKUP(F42,अंक,13,0),IF($P$3='DATA SHEET'!$CE$2,VLOOKUP(F42,अंक,23,0),IF($P$3='DATA SHEET'!$CE$3,VLOOKUP(F42,अंक,33,0),IF($P$3='DATA SHEET'!$CE$4,VLOOKUP(F42,अंक,43,0),IF($P$3='DATA SHEET'!$CE$5,VLOOKUP(F42,अंक,53,0),""))))))</f>
        <v/>
      </c>
      <c s="134" t="str">
        <f>IF(AND(B42="",D42="",F42="",G42=""),"",IF($P$3='DATA SHEET'!$CE$1,VLOOKUP(F42,अंक,14,0),IF($P$3='DATA SHEET'!$CE$2,VLOOKUP(F42,अंक,24,0),IF($P$3='DATA SHEET'!$CE$3,VLOOKUP(F42,अंक,34,0),IF($P$3='DATA SHEET'!$CE$4,VLOOKUP(F42,अंक,44,0),IF($P$3='DATA SHEET'!$CE$5,VLOOKUP(F42,अंक,54,0),""))))))</f>
        <v/>
      </c>
      <c s="134" t="str">
        <f>IF(AND(B42="",D42="",F42="",G42=""),"",IF($P$3='DATA SHEET'!$CE$1,VLOOKUP(F42,अंक,15,0),IF($P$3='DATA SHEET'!$CE$2,VLOOKUP(F42,अंक,25,0),IF($P$3='DATA SHEET'!$CE$3,VLOOKUP(F42,अंक,35,0),IF($P$3='DATA SHEET'!$CE$4,VLOOKUP(F42,अंक,45,0),IF($P$3='DATA SHEET'!$CE$5,VLOOKUP(F42,अंक,55,0),""))))))</f>
        <v/>
      </c>
      <c s="135" t="str">
        <f t="shared" si="9"/>
        <v/>
      </c>
      <c s="136" t="str">
        <f t="shared" si="16"/>
        <v/>
      </c>
      <c s="136" t="str">
        <f t="shared" si="17"/>
        <v/>
      </c>
      <c s="125" t="str">
        <f t="shared" si="18"/>
        <v/>
      </c>
      <c s="137" t="str">
        <f>IFERROR(IF(OR(R42="",#REF!="",D42=""),"",IF($R$6=100,ROUNDUP(R42*20%,0),IF($R$6=86,ROUNDUP((R42/$R$6)*$V$6,0),IF($R$6=66,ROUNDUP((R42/$R$6)*$V$6,0),"")))),"")</f>
        <v/>
      </c>
      <c s="62"/>
      <c s="62"/>
    </row>
    <row r="43" spans="1:24" ht="21.75" customHeight="1">
      <c r="A43" s="126" t="str">
        <f>'DATA SHEET'!A44</f>
        <v/>
      </c>
      <c s="127" t="str">
        <f t="shared" si="10"/>
        <v/>
      </c>
      <c s="128" t="str">
        <f t="shared" si="11"/>
        <v/>
      </c>
      <c s="129" t="str">
        <f t="shared" si="12"/>
        <v/>
      </c>
      <c s="129" t="str">
        <f t="shared" si="13"/>
        <v>SUNITA</v>
      </c>
      <c s="130" t="str">
        <f t="shared" si="14"/>
        <v/>
      </c>
      <c s="131" t="str">
        <f t="shared" si="15"/>
        <v/>
      </c>
      <c s="132" t="str">
        <f>IF(AND(B43="",D43="",F43="",G43=""),"",IF($P$3='DATA SHEET'!$CE$1,VLOOKUP(F43,अंक,6,0),IF($P$3='DATA SHEET'!$CE$2,VLOOKUP(F43,अंक,16,0),IF($P$3='DATA SHEET'!$CE$3,VLOOKUP(F43,अंक,26,0),IF($P$3='DATA SHEET'!$CE$4,VLOOKUP(F43,अंक,36,0),IF($P$3='DATA SHEET'!$CE$5,VLOOKUP(F43,अंक,46,0),""))))))</f>
        <v/>
      </c>
      <c s="132" t="str">
        <f>IF(AND(B43="",D43="",F43="",G43=""),"",IF($P$3='DATA SHEET'!$CE$1,VLOOKUP(F43,अंक,7,0),IF($P$3='DATA SHEET'!$CE$2,VLOOKUP(F43,अंक,17,0),IF($P$3='DATA SHEET'!$CE$3,VLOOKUP(F43,अंक,27,0),IF($P$3='DATA SHEET'!$CE$4,VLOOKUP(F43,अंक,37,0),IF($P$3='DATA SHEET'!$CE$5,VLOOKUP(F43,अंक,47,0),""))))))</f>
        <v/>
      </c>
      <c s="132" t="str">
        <f>IF(AND(B43="",D43="",F43="",G43=""),"",IF($P$3='DATA SHEET'!$CE$1,VLOOKUP(F43,अंक,8,0),IF($P$3='DATA SHEET'!$CE$2,VLOOKUP(F43,अंक,18,0),IF($P$3='DATA SHEET'!$CE$3,VLOOKUP(F43,अंक,28,0),IF($P$3='DATA SHEET'!$CE$4,VLOOKUP(F43,अंक,38,0),IF($P$3='DATA SHEET'!$CE$5,VLOOKUP(F43,अंक,48,0),""))))))</f>
        <v/>
      </c>
      <c s="133" t="str">
        <f>IF(AND(B43="",D43="",F43="",G43=""),"",IF($P$3='DATA SHEET'!$CE$1,VLOOKUP(F43,अंक,9,0),IF($P$3='DATA SHEET'!$CE$2,VLOOKUP(F43,अंक,19,0),IF($P$3='DATA SHEET'!$CE$3,VLOOKUP(F43,अंक,29,0),IF($P$3='DATA SHEET'!$CE$4,VLOOKUP(F43,अंक,39,0),IF($P$3='DATA SHEET'!$CE$5,VLOOKUP(F43,अंक,49,0),""))))))</f>
        <v/>
      </c>
      <c s="133" t="str">
        <f>IF(AND(B43="",D43="",F43="",G43=""),"",IF($P$3='DATA SHEET'!$CE$1,VLOOKUP(F43,अंक,10,0),IF($P$3='DATA SHEET'!$CE$2,VLOOKUP(F43,अंक,20,0),IF($P$3='DATA SHEET'!$CE$3,VLOOKUP(F43,अंक,30,0),IF($P$3='DATA SHEET'!$CE$4,VLOOKUP(F43,अंक,40,0),IF($P$3='DATA SHEET'!$CE$5,VLOOKUP(F43,अंक,50,0),""))))))</f>
        <v/>
      </c>
      <c s="133" t="str">
        <f>IF(AND(B43="",D43="",F43="",G43=""),"",IF($P$3='DATA SHEET'!$CE$1,VLOOKUP(F43,अंक,11,0),IF($P$3='DATA SHEET'!$CE$2,VLOOKUP(F43,अंक,21,0),IF($P$3='DATA SHEET'!$CE$3,VLOOKUP(F43,अंक,31,0),IF($P$3='DATA SHEET'!$CE$4,VLOOKUP(F43,अंक,41,0),IF($P$3='DATA SHEET'!$CE$5,VLOOKUP(F43,अंक,51,0),""))))))</f>
        <v/>
      </c>
      <c s="134" t="str">
        <f>IF(AND(B43="",D43="",F43="",G43=""),"",IF($P$3='DATA SHEET'!$CE$1,VLOOKUP(F43,अंक,12,0),IF($P$3='DATA SHEET'!$CE$2,VLOOKUP(F43,अंक,22,0),IF($P$3='DATA SHEET'!$CE$3,VLOOKUP(F43,अंक,32,0),IF($P$3='DATA SHEET'!$CE$4,VLOOKUP(F43,अंक,42,0),IF($P$3='DATA SHEET'!$CE$5,VLOOKUP(F43,अंक,52,0),""))))))</f>
        <v/>
      </c>
      <c s="134" t="str">
        <f>IF(AND(B43="",D43="",F43="",G43=""),"",IF($P$3='DATA SHEET'!$CE$1,VLOOKUP(F43,अंक,13,0),IF($P$3='DATA SHEET'!$CE$2,VLOOKUP(F43,अंक,23,0),IF($P$3='DATA SHEET'!$CE$3,VLOOKUP(F43,अंक,33,0),IF($P$3='DATA SHEET'!$CE$4,VLOOKUP(F43,अंक,43,0),IF($P$3='DATA SHEET'!$CE$5,VLOOKUP(F43,अंक,53,0),""))))))</f>
        <v/>
      </c>
      <c s="134" t="str">
        <f>IF(AND(B43="",D43="",F43="",G43=""),"",IF($P$3='DATA SHEET'!$CE$1,VLOOKUP(F43,अंक,14,0),IF($P$3='DATA SHEET'!$CE$2,VLOOKUP(F43,अंक,24,0),IF($P$3='DATA SHEET'!$CE$3,VLOOKUP(F43,अंक,34,0),IF($P$3='DATA SHEET'!$CE$4,VLOOKUP(F43,अंक,44,0),IF($P$3='DATA SHEET'!$CE$5,VLOOKUP(F43,अंक,54,0),""))))))</f>
        <v/>
      </c>
      <c s="134" t="str">
        <f>IF(AND(B43="",D43="",F43="",G43=""),"",IF($P$3='DATA SHEET'!$CE$1,VLOOKUP(F43,अंक,15,0),IF($P$3='DATA SHEET'!$CE$2,VLOOKUP(F43,अंक,25,0),IF($P$3='DATA SHEET'!$CE$3,VLOOKUP(F43,अंक,35,0),IF($P$3='DATA SHEET'!$CE$4,VLOOKUP(F43,अंक,45,0),IF($P$3='DATA SHEET'!$CE$5,VLOOKUP(F43,अंक,55,0),""))))))</f>
        <v/>
      </c>
      <c s="135" t="str">
        <f t="shared" si="9"/>
        <v/>
      </c>
      <c s="136" t="str">
        <f t="shared" si="16"/>
        <v/>
      </c>
      <c s="136" t="str">
        <f t="shared" si="17"/>
        <v/>
      </c>
      <c s="125" t="str">
        <f t="shared" si="18"/>
        <v/>
      </c>
      <c s="137" t="str">
        <f>IFERROR(IF(OR(R43="",#REF!="",D43=""),"",IF($R$6=100,ROUNDUP(R43*20%,0),IF($R$6=86,ROUNDUP((R43/$R$6)*$V$6,0),IF($R$6=66,ROUNDUP((R43/$R$6)*$V$6,0),"")))),"")</f>
        <v/>
      </c>
      <c s="62"/>
      <c s="62"/>
    </row>
    <row r="44" spans="1:24" ht="21.75" customHeight="1">
      <c r="A44" s="126" t="str">
        <f>'DATA SHEET'!A45</f>
        <v/>
      </c>
      <c s="127" t="str">
        <f t="shared" si="10"/>
        <v/>
      </c>
      <c s="128" t="str">
        <f t="shared" si="11"/>
        <v/>
      </c>
      <c s="129" t="str">
        <f t="shared" si="12"/>
        <v/>
      </c>
      <c s="129" t="str">
        <f t="shared" si="13"/>
        <v>SUNITA</v>
      </c>
      <c s="130" t="str">
        <f t="shared" si="14"/>
        <v/>
      </c>
      <c s="131" t="str">
        <f t="shared" si="15"/>
        <v/>
      </c>
      <c s="132" t="str">
        <f>IF(AND(B44="",D44="",F44="",G44=""),"",IF($P$3='DATA SHEET'!$CE$1,VLOOKUP(F44,अंक,6,0),IF($P$3='DATA SHEET'!$CE$2,VLOOKUP(F44,अंक,16,0),IF($P$3='DATA SHEET'!$CE$3,VLOOKUP(F44,अंक,26,0),IF($P$3='DATA SHEET'!$CE$4,VLOOKUP(F44,अंक,36,0),IF($P$3='DATA SHEET'!$CE$5,VLOOKUP(F44,अंक,46,0),""))))))</f>
        <v/>
      </c>
      <c s="132" t="str">
        <f>IF(AND(B44="",D44="",F44="",G44=""),"",IF($P$3='DATA SHEET'!$CE$1,VLOOKUP(F44,अंक,7,0),IF($P$3='DATA SHEET'!$CE$2,VLOOKUP(F44,अंक,17,0),IF($P$3='DATA SHEET'!$CE$3,VLOOKUP(F44,अंक,27,0),IF($P$3='DATA SHEET'!$CE$4,VLOOKUP(F44,अंक,37,0),IF($P$3='DATA SHEET'!$CE$5,VLOOKUP(F44,अंक,47,0),""))))))</f>
        <v/>
      </c>
      <c s="132" t="str">
        <f>IF(AND(B44="",D44="",F44="",G44=""),"",IF($P$3='DATA SHEET'!$CE$1,VLOOKUP(F44,अंक,8,0),IF($P$3='DATA SHEET'!$CE$2,VLOOKUP(F44,अंक,18,0),IF($P$3='DATA SHEET'!$CE$3,VLOOKUP(F44,अंक,28,0),IF($P$3='DATA SHEET'!$CE$4,VLOOKUP(F44,अंक,38,0),IF($P$3='DATA SHEET'!$CE$5,VLOOKUP(F44,अंक,48,0),""))))))</f>
        <v/>
      </c>
      <c s="133" t="str">
        <f>IF(AND(B44="",D44="",F44="",G44=""),"",IF($P$3='DATA SHEET'!$CE$1,VLOOKUP(F44,अंक,9,0),IF($P$3='DATA SHEET'!$CE$2,VLOOKUP(F44,अंक,19,0),IF($P$3='DATA SHEET'!$CE$3,VLOOKUP(F44,अंक,29,0),IF($P$3='DATA SHEET'!$CE$4,VLOOKUP(F44,अंक,39,0),IF($P$3='DATA SHEET'!$CE$5,VLOOKUP(F44,अंक,49,0),""))))))</f>
        <v/>
      </c>
      <c s="133" t="str">
        <f>IF(AND(B44="",D44="",F44="",G44=""),"",IF($P$3='DATA SHEET'!$CE$1,VLOOKUP(F44,अंक,10,0),IF($P$3='DATA SHEET'!$CE$2,VLOOKUP(F44,अंक,20,0),IF($P$3='DATA SHEET'!$CE$3,VLOOKUP(F44,अंक,30,0),IF($P$3='DATA SHEET'!$CE$4,VLOOKUP(F44,अंक,40,0),IF($P$3='DATA SHEET'!$CE$5,VLOOKUP(F44,अंक,50,0),""))))))</f>
        <v/>
      </c>
      <c s="133" t="str">
        <f>IF(AND(B44="",D44="",F44="",G44=""),"",IF($P$3='DATA SHEET'!$CE$1,VLOOKUP(F44,अंक,11,0),IF($P$3='DATA SHEET'!$CE$2,VLOOKUP(F44,अंक,21,0),IF($P$3='DATA SHEET'!$CE$3,VLOOKUP(F44,अंक,31,0),IF($P$3='DATA SHEET'!$CE$4,VLOOKUP(F44,अंक,41,0),IF($P$3='DATA SHEET'!$CE$5,VLOOKUP(F44,अंक,51,0),""))))))</f>
        <v/>
      </c>
      <c s="134" t="str">
        <f>IF(AND(B44="",D44="",F44="",G44=""),"",IF($P$3='DATA SHEET'!$CE$1,VLOOKUP(F44,अंक,12,0),IF($P$3='DATA SHEET'!$CE$2,VLOOKUP(F44,अंक,22,0),IF($P$3='DATA SHEET'!$CE$3,VLOOKUP(F44,अंक,32,0),IF($P$3='DATA SHEET'!$CE$4,VLOOKUP(F44,अंक,42,0),IF($P$3='DATA SHEET'!$CE$5,VLOOKUP(F44,अंक,52,0),""))))))</f>
        <v/>
      </c>
      <c s="134" t="str">
        <f>IF(AND(B44="",D44="",F44="",G44=""),"",IF($P$3='DATA SHEET'!$CE$1,VLOOKUP(F44,अंक,13,0),IF($P$3='DATA SHEET'!$CE$2,VLOOKUP(F44,अंक,23,0),IF($P$3='DATA SHEET'!$CE$3,VLOOKUP(F44,अंक,33,0),IF($P$3='DATA SHEET'!$CE$4,VLOOKUP(F44,अंक,43,0),IF($P$3='DATA SHEET'!$CE$5,VLOOKUP(F44,अंक,53,0),""))))))</f>
        <v/>
      </c>
      <c s="134" t="str">
        <f>IF(AND(B44="",D44="",F44="",G44=""),"",IF($P$3='DATA SHEET'!$CE$1,VLOOKUP(F44,अंक,14,0),IF($P$3='DATA SHEET'!$CE$2,VLOOKUP(F44,अंक,24,0),IF($P$3='DATA SHEET'!$CE$3,VLOOKUP(F44,अंक,34,0),IF($P$3='DATA SHEET'!$CE$4,VLOOKUP(F44,अंक,44,0),IF($P$3='DATA SHEET'!$CE$5,VLOOKUP(F44,अंक,54,0),""))))))</f>
        <v/>
      </c>
      <c s="134" t="str">
        <f>IF(AND(B44="",D44="",F44="",G44=""),"",IF($P$3='DATA SHEET'!$CE$1,VLOOKUP(F44,अंक,15,0),IF($P$3='DATA SHEET'!$CE$2,VLOOKUP(F44,अंक,25,0),IF($P$3='DATA SHEET'!$CE$3,VLOOKUP(F44,अंक,35,0),IF($P$3='DATA SHEET'!$CE$4,VLOOKUP(F44,अंक,45,0),IF($P$3='DATA SHEET'!$CE$5,VLOOKUP(F44,अंक,55,0),""))))))</f>
        <v/>
      </c>
      <c s="135" t="str">
        <f t="shared" si="9"/>
        <v/>
      </c>
      <c s="136" t="str">
        <f t="shared" si="16"/>
        <v/>
      </c>
      <c s="136" t="str">
        <f t="shared" si="17"/>
        <v/>
      </c>
      <c s="125" t="str">
        <f t="shared" si="18"/>
        <v/>
      </c>
      <c s="137" t="str">
        <f>IFERROR(IF(OR(R44="",#REF!="",D44=""),"",IF($R$6=100,ROUNDUP(R44*20%,0),IF($R$6=86,ROUNDUP((R44/$R$6)*$V$6,0),IF($R$6=66,ROUNDUP((R44/$R$6)*$V$6,0),"")))),"")</f>
        <v/>
      </c>
      <c s="62"/>
      <c s="62"/>
    </row>
    <row r="45" spans="1:24" ht="21.75" customHeight="1">
      <c r="A45" s="126" t="str">
        <f>'DATA SHEET'!A46</f>
        <v/>
      </c>
      <c s="127" t="str">
        <f t="shared" si="10"/>
        <v/>
      </c>
      <c s="128" t="str">
        <f t="shared" si="11"/>
        <v/>
      </c>
      <c s="129" t="str">
        <f t="shared" si="12"/>
        <v/>
      </c>
      <c s="129" t="str">
        <f t="shared" si="13"/>
        <v>SUNITA</v>
      </c>
      <c s="130" t="str">
        <f t="shared" si="14"/>
        <v/>
      </c>
      <c s="131" t="str">
        <f t="shared" si="15"/>
        <v/>
      </c>
      <c s="132" t="str">
        <f>IF(AND(B45="",D45="",F45="",G45=""),"",IF($P$3='DATA SHEET'!$CE$1,VLOOKUP(F45,अंक,6,0),IF($P$3='DATA SHEET'!$CE$2,VLOOKUP(F45,अंक,16,0),IF($P$3='DATA SHEET'!$CE$3,VLOOKUP(F45,अंक,26,0),IF($P$3='DATA SHEET'!$CE$4,VLOOKUP(F45,अंक,36,0),IF($P$3='DATA SHEET'!$CE$5,VLOOKUP(F45,अंक,46,0),""))))))</f>
        <v/>
      </c>
      <c s="132" t="str">
        <f>IF(AND(B45="",D45="",F45="",G45=""),"",IF($P$3='DATA SHEET'!$CE$1,VLOOKUP(F45,अंक,7,0),IF($P$3='DATA SHEET'!$CE$2,VLOOKUP(F45,अंक,17,0),IF($P$3='DATA SHEET'!$CE$3,VLOOKUP(F45,अंक,27,0),IF($P$3='DATA SHEET'!$CE$4,VLOOKUP(F45,अंक,37,0),IF($P$3='DATA SHEET'!$CE$5,VLOOKUP(F45,अंक,47,0),""))))))</f>
        <v/>
      </c>
      <c s="132" t="str">
        <f>IF(AND(B45="",D45="",F45="",G45=""),"",IF($P$3='DATA SHEET'!$CE$1,VLOOKUP(F45,अंक,8,0),IF($P$3='DATA SHEET'!$CE$2,VLOOKUP(F45,अंक,18,0),IF($P$3='DATA SHEET'!$CE$3,VLOOKUP(F45,अंक,28,0),IF($P$3='DATA SHEET'!$CE$4,VLOOKUP(F45,अंक,38,0),IF($P$3='DATA SHEET'!$CE$5,VLOOKUP(F45,अंक,48,0),""))))))</f>
        <v/>
      </c>
      <c s="133" t="str">
        <f>IF(AND(B45="",D45="",F45="",G45=""),"",IF($P$3='DATA SHEET'!$CE$1,VLOOKUP(F45,अंक,9,0),IF($P$3='DATA SHEET'!$CE$2,VLOOKUP(F45,अंक,19,0),IF($P$3='DATA SHEET'!$CE$3,VLOOKUP(F45,अंक,29,0),IF($P$3='DATA SHEET'!$CE$4,VLOOKUP(F45,अंक,39,0),IF($P$3='DATA SHEET'!$CE$5,VLOOKUP(F45,अंक,49,0),""))))))</f>
        <v/>
      </c>
      <c s="133" t="str">
        <f>IF(AND(B45="",D45="",F45="",G45=""),"",IF($P$3='DATA SHEET'!$CE$1,VLOOKUP(F45,अंक,10,0),IF($P$3='DATA SHEET'!$CE$2,VLOOKUP(F45,अंक,20,0),IF($P$3='DATA SHEET'!$CE$3,VLOOKUP(F45,अंक,30,0),IF($P$3='DATA SHEET'!$CE$4,VLOOKUP(F45,अंक,40,0),IF($P$3='DATA SHEET'!$CE$5,VLOOKUP(F45,अंक,50,0),""))))))</f>
        <v/>
      </c>
      <c s="133" t="str">
        <f>IF(AND(B45="",D45="",F45="",G45=""),"",IF($P$3='DATA SHEET'!$CE$1,VLOOKUP(F45,अंक,11,0),IF($P$3='DATA SHEET'!$CE$2,VLOOKUP(F45,अंक,21,0),IF($P$3='DATA SHEET'!$CE$3,VLOOKUP(F45,अंक,31,0),IF($P$3='DATA SHEET'!$CE$4,VLOOKUP(F45,अंक,41,0),IF($P$3='DATA SHEET'!$CE$5,VLOOKUP(F45,अंक,51,0),""))))))</f>
        <v/>
      </c>
      <c s="134" t="str">
        <f>IF(AND(B45="",D45="",F45="",G45=""),"",IF($P$3='DATA SHEET'!$CE$1,VLOOKUP(F45,अंक,12,0),IF($P$3='DATA SHEET'!$CE$2,VLOOKUP(F45,अंक,22,0),IF($P$3='DATA SHEET'!$CE$3,VLOOKUP(F45,अंक,32,0),IF($P$3='DATA SHEET'!$CE$4,VLOOKUP(F45,अंक,42,0),IF($P$3='DATA SHEET'!$CE$5,VLOOKUP(F45,अंक,52,0),""))))))</f>
        <v/>
      </c>
      <c s="134" t="str">
        <f>IF(AND(B45="",D45="",F45="",G45=""),"",IF($P$3='DATA SHEET'!$CE$1,VLOOKUP(F45,अंक,13,0),IF($P$3='DATA SHEET'!$CE$2,VLOOKUP(F45,अंक,23,0),IF($P$3='DATA SHEET'!$CE$3,VLOOKUP(F45,अंक,33,0),IF($P$3='DATA SHEET'!$CE$4,VLOOKUP(F45,अंक,43,0),IF($P$3='DATA SHEET'!$CE$5,VLOOKUP(F45,अंक,53,0),""))))))</f>
        <v/>
      </c>
      <c s="134" t="str">
        <f>IF(AND(B45="",D45="",F45="",G45=""),"",IF($P$3='DATA SHEET'!$CE$1,VLOOKUP(F45,अंक,14,0),IF($P$3='DATA SHEET'!$CE$2,VLOOKUP(F45,अंक,24,0),IF($P$3='DATA SHEET'!$CE$3,VLOOKUP(F45,अंक,34,0),IF($P$3='DATA SHEET'!$CE$4,VLOOKUP(F45,अंक,44,0),IF($P$3='DATA SHEET'!$CE$5,VLOOKUP(F45,अंक,54,0),""))))))</f>
        <v/>
      </c>
      <c s="134" t="str">
        <f>IF(AND(B45="",D45="",F45="",G45=""),"",IF($P$3='DATA SHEET'!$CE$1,VLOOKUP(F45,अंक,15,0),IF($P$3='DATA SHEET'!$CE$2,VLOOKUP(F45,अंक,25,0),IF($P$3='DATA SHEET'!$CE$3,VLOOKUP(F45,अंक,35,0),IF($P$3='DATA SHEET'!$CE$4,VLOOKUP(F45,अंक,45,0),IF($P$3='DATA SHEET'!$CE$5,VLOOKUP(F45,अंक,55,0),""))))))</f>
        <v/>
      </c>
      <c s="135" t="str">
        <f t="shared" si="9"/>
        <v/>
      </c>
      <c s="136" t="str">
        <f t="shared" si="16"/>
        <v/>
      </c>
      <c s="136" t="str">
        <f t="shared" si="17"/>
        <v/>
      </c>
      <c s="125" t="str">
        <f t="shared" si="18"/>
        <v/>
      </c>
      <c s="137" t="str">
        <f>IFERROR(IF(OR(R45="",#REF!="",D45=""),"",IF($R$6=100,ROUNDUP(R45*20%,0),IF($R$6=86,ROUNDUP((R45/$R$6)*$V$6,0),IF($R$6=66,ROUNDUP((R45/$R$6)*$V$6,0),"")))),"")</f>
        <v/>
      </c>
      <c s="62"/>
      <c s="62"/>
    </row>
    <row r="46" spans="1:24" ht="21.75" customHeight="1">
      <c r="A46" s="126" t="str">
        <f>'DATA SHEET'!A47</f>
        <v/>
      </c>
      <c s="127" t="str">
        <f t="shared" si="10"/>
        <v/>
      </c>
      <c s="128" t="str">
        <f t="shared" si="11"/>
        <v/>
      </c>
      <c s="129" t="str">
        <f t="shared" si="12"/>
        <v/>
      </c>
      <c s="129" t="str">
        <f t="shared" si="13"/>
        <v>SUNITA</v>
      </c>
      <c s="130" t="str">
        <f t="shared" si="14"/>
        <v/>
      </c>
      <c s="131" t="str">
        <f t="shared" si="15"/>
        <v/>
      </c>
      <c s="132" t="str">
        <f>IF(AND(B46="",D46="",F46="",G46=""),"",IF($P$3='DATA SHEET'!$CE$1,VLOOKUP(F46,अंक,6,0),IF($P$3='DATA SHEET'!$CE$2,VLOOKUP(F46,अंक,16,0),IF($P$3='DATA SHEET'!$CE$3,VLOOKUP(F46,अंक,26,0),IF($P$3='DATA SHEET'!$CE$4,VLOOKUP(F46,अंक,36,0),IF($P$3='DATA SHEET'!$CE$5,VLOOKUP(F46,अंक,46,0),""))))))</f>
        <v/>
      </c>
      <c s="132" t="str">
        <f>IF(AND(B46="",D46="",F46="",G46=""),"",IF($P$3='DATA SHEET'!$CE$1,VLOOKUP(F46,अंक,7,0),IF($P$3='DATA SHEET'!$CE$2,VLOOKUP(F46,अंक,17,0),IF($P$3='DATA SHEET'!$CE$3,VLOOKUP(F46,अंक,27,0),IF($P$3='DATA SHEET'!$CE$4,VLOOKUP(F46,अंक,37,0),IF($P$3='DATA SHEET'!$CE$5,VLOOKUP(F46,अंक,47,0),""))))))</f>
        <v/>
      </c>
      <c s="132" t="str">
        <f>IF(AND(B46="",D46="",F46="",G46=""),"",IF($P$3='DATA SHEET'!$CE$1,VLOOKUP(F46,अंक,8,0),IF($P$3='DATA SHEET'!$CE$2,VLOOKUP(F46,अंक,18,0),IF($P$3='DATA SHEET'!$CE$3,VLOOKUP(F46,अंक,28,0),IF($P$3='DATA SHEET'!$CE$4,VLOOKUP(F46,अंक,38,0),IF($P$3='DATA SHEET'!$CE$5,VLOOKUP(F46,अंक,48,0),""))))))</f>
        <v/>
      </c>
      <c s="133" t="str">
        <f>IF(AND(B46="",D46="",F46="",G46=""),"",IF($P$3='DATA SHEET'!$CE$1,VLOOKUP(F46,अंक,9,0),IF($P$3='DATA SHEET'!$CE$2,VLOOKUP(F46,अंक,19,0),IF($P$3='DATA SHEET'!$CE$3,VLOOKUP(F46,अंक,29,0),IF($P$3='DATA SHEET'!$CE$4,VLOOKUP(F46,अंक,39,0),IF($P$3='DATA SHEET'!$CE$5,VLOOKUP(F46,अंक,49,0),""))))))</f>
        <v/>
      </c>
      <c s="133" t="str">
        <f>IF(AND(B46="",D46="",F46="",G46=""),"",IF($P$3='DATA SHEET'!$CE$1,VLOOKUP(F46,अंक,10,0),IF($P$3='DATA SHEET'!$CE$2,VLOOKUP(F46,अंक,20,0),IF($P$3='DATA SHEET'!$CE$3,VLOOKUP(F46,अंक,30,0),IF($P$3='DATA SHEET'!$CE$4,VLOOKUP(F46,अंक,40,0),IF($P$3='DATA SHEET'!$CE$5,VLOOKUP(F46,अंक,50,0),""))))))</f>
        <v/>
      </c>
      <c s="133" t="str">
        <f>IF(AND(B46="",D46="",F46="",G46=""),"",IF($P$3='DATA SHEET'!$CE$1,VLOOKUP(F46,अंक,11,0),IF($P$3='DATA SHEET'!$CE$2,VLOOKUP(F46,अंक,21,0),IF($P$3='DATA SHEET'!$CE$3,VLOOKUP(F46,अंक,31,0),IF($P$3='DATA SHEET'!$CE$4,VLOOKUP(F46,अंक,41,0),IF($P$3='DATA SHEET'!$CE$5,VLOOKUP(F46,अंक,51,0),""))))))</f>
        <v/>
      </c>
      <c s="134" t="str">
        <f>IF(AND(B46="",D46="",F46="",G46=""),"",IF($P$3='DATA SHEET'!$CE$1,VLOOKUP(F46,अंक,12,0),IF($P$3='DATA SHEET'!$CE$2,VLOOKUP(F46,अंक,22,0),IF($P$3='DATA SHEET'!$CE$3,VLOOKUP(F46,अंक,32,0),IF($P$3='DATA SHEET'!$CE$4,VLOOKUP(F46,अंक,42,0),IF($P$3='DATA SHEET'!$CE$5,VLOOKUP(F46,अंक,52,0),""))))))</f>
        <v/>
      </c>
      <c s="134" t="str">
        <f>IF(AND(B46="",D46="",F46="",G46=""),"",IF($P$3='DATA SHEET'!$CE$1,VLOOKUP(F46,अंक,13,0),IF($P$3='DATA SHEET'!$CE$2,VLOOKUP(F46,अंक,23,0),IF($P$3='DATA SHEET'!$CE$3,VLOOKUP(F46,अंक,33,0),IF($P$3='DATA SHEET'!$CE$4,VLOOKUP(F46,अंक,43,0),IF($P$3='DATA SHEET'!$CE$5,VLOOKUP(F46,अंक,53,0),""))))))</f>
        <v/>
      </c>
      <c s="134" t="str">
        <f>IF(AND(B46="",D46="",F46="",G46=""),"",IF($P$3='DATA SHEET'!$CE$1,VLOOKUP(F46,अंक,14,0),IF($P$3='DATA SHEET'!$CE$2,VLOOKUP(F46,अंक,24,0),IF($P$3='DATA SHEET'!$CE$3,VLOOKUP(F46,अंक,34,0),IF($P$3='DATA SHEET'!$CE$4,VLOOKUP(F46,अंक,44,0),IF($P$3='DATA SHEET'!$CE$5,VLOOKUP(F46,अंक,54,0),""))))))</f>
        <v/>
      </c>
      <c s="134" t="str">
        <f>IF(AND(B46="",D46="",F46="",G46=""),"",IF($P$3='DATA SHEET'!$CE$1,VLOOKUP(F46,अंक,15,0),IF($P$3='DATA SHEET'!$CE$2,VLOOKUP(F46,अंक,25,0),IF($P$3='DATA SHEET'!$CE$3,VLOOKUP(F46,अंक,35,0),IF($P$3='DATA SHEET'!$CE$4,VLOOKUP(F46,अंक,45,0),IF($P$3='DATA SHEET'!$CE$5,VLOOKUP(F46,अंक,55,0),""))))))</f>
        <v/>
      </c>
      <c s="135" t="str">
        <f t="shared" si="9"/>
        <v/>
      </c>
      <c s="136" t="str">
        <f t="shared" si="16"/>
        <v/>
      </c>
      <c s="136" t="str">
        <f t="shared" si="17"/>
        <v/>
      </c>
      <c s="125" t="str">
        <f t="shared" si="18"/>
        <v/>
      </c>
      <c s="137" t="str">
        <f>IFERROR(IF(OR(R46="",#REF!="",D46=""),"",IF($R$6=100,ROUNDUP(R46*20%,0),IF($R$6=86,ROUNDUP((R46/$R$6)*$V$6,0),IF($R$6=66,ROUNDUP((R46/$R$6)*$V$6,0),"")))),"")</f>
        <v/>
      </c>
      <c s="62"/>
      <c s="62"/>
    </row>
    <row r="47" spans="1:24" ht="21.75" customHeight="1">
      <c r="A47" s="126" t="str">
        <f>'DATA SHEET'!A48</f>
        <v/>
      </c>
      <c s="127" t="str">
        <f t="shared" si="10"/>
        <v/>
      </c>
      <c s="128" t="str">
        <f t="shared" si="11"/>
        <v/>
      </c>
      <c s="129" t="str">
        <f t="shared" si="12"/>
        <v/>
      </c>
      <c s="129" t="str">
        <f t="shared" si="13"/>
        <v>SUNITA</v>
      </c>
      <c s="130" t="str">
        <f t="shared" si="14"/>
        <v/>
      </c>
      <c s="131" t="str">
        <f t="shared" si="15"/>
        <v/>
      </c>
      <c s="132" t="str">
        <f>IF(AND(B47="",D47="",F47="",G47=""),"",IF($P$3='DATA SHEET'!$CE$1,VLOOKUP(F47,अंक,6,0),IF($P$3='DATA SHEET'!$CE$2,VLOOKUP(F47,अंक,16,0),IF($P$3='DATA SHEET'!$CE$3,VLOOKUP(F47,अंक,26,0),IF($P$3='DATA SHEET'!$CE$4,VLOOKUP(F47,अंक,36,0),IF($P$3='DATA SHEET'!$CE$5,VLOOKUP(F47,अंक,46,0),""))))))</f>
        <v/>
      </c>
      <c s="132" t="str">
        <f>IF(AND(B47="",D47="",F47="",G47=""),"",IF($P$3='DATA SHEET'!$CE$1,VLOOKUP(F47,अंक,7,0),IF($P$3='DATA SHEET'!$CE$2,VLOOKUP(F47,अंक,17,0),IF($P$3='DATA SHEET'!$CE$3,VLOOKUP(F47,अंक,27,0),IF($P$3='DATA SHEET'!$CE$4,VLOOKUP(F47,अंक,37,0),IF($P$3='DATA SHEET'!$CE$5,VLOOKUP(F47,अंक,47,0),""))))))</f>
        <v/>
      </c>
      <c s="132" t="str">
        <f>IF(AND(B47="",D47="",F47="",G47=""),"",IF($P$3='DATA SHEET'!$CE$1,VLOOKUP(F47,अंक,8,0),IF($P$3='DATA SHEET'!$CE$2,VLOOKUP(F47,अंक,18,0),IF($P$3='DATA SHEET'!$CE$3,VLOOKUP(F47,अंक,28,0),IF($P$3='DATA SHEET'!$CE$4,VLOOKUP(F47,अंक,38,0),IF($P$3='DATA SHEET'!$CE$5,VLOOKUP(F47,अंक,48,0),""))))))</f>
        <v/>
      </c>
      <c s="133" t="str">
        <f>IF(AND(B47="",D47="",F47="",G47=""),"",IF($P$3='DATA SHEET'!$CE$1,VLOOKUP(F47,अंक,9,0),IF($P$3='DATA SHEET'!$CE$2,VLOOKUP(F47,अंक,19,0),IF($P$3='DATA SHEET'!$CE$3,VLOOKUP(F47,अंक,29,0),IF($P$3='DATA SHEET'!$CE$4,VLOOKUP(F47,अंक,39,0),IF($P$3='DATA SHEET'!$CE$5,VLOOKUP(F47,अंक,49,0),""))))))</f>
        <v/>
      </c>
      <c s="133" t="str">
        <f>IF(AND(B47="",D47="",F47="",G47=""),"",IF($P$3='DATA SHEET'!$CE$1,VLOOKUP(F47,अंक,10,0),IF($P$3='DATA SHEET'!$CE$2,VLOOKUP(F47,अंक,20,0),IF($P$3='DATA SHEET'!$CE$3,VLOOKUP(F47,अंक,30,0),IF($P$3='DATA SHEET'!$CE$4,VLOOKUP(F47,अंक,40,0),IF($P$3='DATA SHEET'!$CE$5,VLOOKUP(F47,अंक,50,0),""))))))</f>
        <v/>
      </c>
      <c s="133" t="str">
        <f>IF(AND(B47="",D47="",F47="",G47=""),"",IF($P$3='DATA SHEET'!$CE$1,VLOOKUP(F47,अंक,11,0),IF($P$3='DATA SHEET'!$CE$2,VLOOKUP(F47,अंक,21,0),IF($P$3='DATA SHEET'!$CE$3,VLOOKUP(F47,अंक,31,0),IF($P$3='DATA SHEET'!$CE$4,VLOOKUP(F47,अंक,41,0),IF($P$3='DATA SHEET'!$CE$5,VLOOKUP(F47,अंक,51,0),""))))))</f>
        <v/>
      </c>
      <c s="134" t="str">
        <f>IF(AND(B47="",D47="",F47="",G47=""),"",IF($P$3='DATA SHEET'!$CE$1,VLOOKUP(F47,अंक,12,0),IF($P$3='DATA SHEET'!$CE$2,VLOOKUP(F47,अंक,22,0),IF($P$3='DATA SHEET'!$CE$3,VLOOKUP(F47,अंक,32,0),IF($P$3='DATA SHEET'!$CE$4,VLOOKUP(F47,अंक,42,0),IF($P$3='DATA SHEET'!$CE$5,VLOOKUP(F47,अंक,52,0),""))))))</f>
        <v/>
      </c>
      <c s="134" t="str">
        <f>IF(AND(B47="",D47="",F47="",G47=""),"",IF($P$3='DATA SHEET'!$CE$1,VLOOKUP(F47,अंक,13,0),IF($P$3='DATA SHEET'!$CE$2,VLOOKUP(F47,अंक,23,0),IF($P$3='DATA SHEET'!$CE$3,VLOOKUP(F47,अंक,33,0),IF($P$3='DATA SHEET'!$CE$4,VLOOKUP(F47,अंक,43,0),IF($P$3='DATA SHEET'!$CE$5,VLOOKUP(F47,अंक,53,0),""))))))</f>
        <v/>
      </c>
      <c s="134" t="str">
        <f>IF(AND(B47="",D47="",F47="",G47=""),"",IF($P$3='DATA SHEET'!$CE$1,VLOOKUP(F47,अंक,14,0),IF($P$3='DATA SHEET'!$CE$2,VLOOKUP(F47,अंक,24,0),IF($P$3='DATA SHEET'!$CE$3,VLOOKUP(F47,अंक,34,0),IF($P$3='DATA SHEET'!$CE$4,VLOOKUP(F47,अंक,44,0),IF($P$3='DATA SHEET'!$CE$5,VLOOKUP(F47,अंक,54,0),""))))))</f>
        <v/>
      </c>
      <c s="134" t="str">
        <f>IF(AND(B47="",D47="",F47="",G47=""),"",IF($P$3='DATA SHEET'!$CE$1,VLOOKUP(F47,अंक,15,0),IF($P$3='DATA SHEET'!$CE$2,VLOOKUP(F47,अंक,25,0),IF($P$3='DATA SHEET'!$CE$3,VLOOKUP(F47,अंक,35,0),IF($P$3='DATA SHEET'!$CE$4,VLOOKUP(F47,अंक,45,0),IF($P$3='DATA SHEET'!$CE$5,VLOOKUP(F47,अंक,55,0),""))))))</f>
        <v/>
      </c>
      <c s="135" t="str">
        <f t="shared" si="9"/>
        <v/>
      </c>
      <c s="136" t="str">
        <f t="shared" si="16"/>
        <v/>
      </c>
      <c s="136" t="str">
        <f t="shared" si="17"/>
        <v/>
      </c>
      <c s="125" t="str">
        <f t="shared" si="18"/>
        <v/>
      </c>
      <c s="137" t="str">
        <f>IFERROR(IF(OR(R47="",#REF!="",D47=""),"",IF($R$6=100,ROUNDUP(R47*20%,0),IF($R$6=86,ROUNDUP((R47/$R$6)*$V$6,0),IF($R$6=66,ROUNDUP((R47/$R$6)*$V$6,0),"")))),"")</f>
        <v/>
      </c>
      <c s="62"/>
      <c s="62"/>
    </row>
    <row r="48" spans="1:24" ht="21.75" customHeight="1">
      <c r="A48" s="126" t="str">
        <f>'DATA SHEET'!A49</f>
        <v/>
      </c>
      <c s="127" t="str">
        <f t="shared" si="10"/>
        <v/>
      </c>
      <c s="128" t="str">
        <f t="shared" si="11"/>
        <v/>
      </c>
      <c s="129" t="str">
        <f t="shared" si="12"/>
        <v/>
      </c>
      <c s="129" t="str">
        <f t="shared" si="13"/>
        <v>SUNITA</v>
      </c>
      <c s="130" t="str">
        <f t="shared" si="14"/>
        <v/>
      </c>
      <c s="131" t="str">
        <f t="shared" si="15"/>
        <v/>
      </c>
      <c s="132" t="str">
        <f>IF(AND(B48="",D48="",F48="",G48=""),"",IF($P$3='DATA SHEET'!$CE$1,VLOOKUP(F48,अंक,6,0),IF($P$3='DATA SHEET'!$CE$2,VLOOKUP(F48,अंक,16,0),IF($P$3='DATA SHEET'!$CE$3,VLOOKUP(F48,अंक,26,0),IF($P$3='DATA SHEET'!$CE$4,VLOOKUP(F48,अंक,36,0),IF($P$3='DATA SHEET'!$CE$5,VLOOKUP(F48,अंक,46,0),""))))))</f>
        <v/>
      </c>
      <c s="132" t="str">
        <f>IF(AND(B48="",D48="",F48="",G48=""),"",IF($P$3='DATA SHEET'!$CE$1,VLOOKUP(F48,अंक,7,0),IF($P$3='DATA SHEET'!$CE$2,VLOOKUP(F48,अंक,17,0),IF($P$3='DATA SHEET'!$CE$3,VLOOKUP(F48,अंक,27,0),IF($P$3='DATA SHEET'!$CE$4,VLOOKUP(F48,अंक,37,0),IF($P$3='DATA SHEET'!$CE$5,VLOOKUP(F48,अंक,47,0),""))))))</f>
        <v/>
      </c>
      <c s="132" t="str">
        <f>IF(AND(B48="",D48="",F48="",G48=""),"",IF($P$3='DATA SHEET'!$CE$1,VLOOKUP(F48,अंक,8,0),IF($P$3='DATA SHEET'!$CE$2,VLOOKUP(F48,अंक,18,0),IF($P$3='DATA SHEET'!$CE$3,VLOOKUP(F48,अंक,28,0),IF($P$3='DATA SHEET'!$CE$4,VLOOKUP(F48,अंक,38,0),IF($P$3='DATA SHEET'!$CE$5,VLOOKUP(F48,अंक,48,0),""))))))</f>
        <v/>
      </c>
      <c s="133" t="str">
        <f>IF(AND(B48="",D48="",F48="",G48=""),"",IF($P$3='DATA SHEET'!$CE$1,VLOOKUP(F48,अंक,9,0),IF($P$3='DATA SHEET'!$CE$2,VLOOKUP(F48,अंक,19,0),IF($P$3='DATA SHEET'!$CE$3,VLOOKUP(F48,अंक,29,0),IF($P$3='DATA SHEET'!$CE$4,VLOOKUP(F48,अंक,39,0),IF($P$3='DATA SHEET'!$CE$5,VLOOKUP(F48,अंक,49,0),""))))))</f>
        <v/>
      </c>
      <c s="133" t="str">
        <f>IF(AND(B48="",D48="",F48="",G48=""),"",IF($P$3='DATA SHEET'!$CE$1,VLOOKUP(F48,अंक,10,0),IF($P$3='DATA SHEET'!$CE$2,VLOOKUP(F48,अंक,20,0),IF($P$3='DATA SHEET'!$CE$3,VLOOKUP(F48,अंक,30,0),IF($P$3='DATA SHEET'!$CE$4,VLOOKUP(F48,अंक,40,0),IF($P$3='DATA SHEET'!$CE$5,VLOOKUP(F48,अंक,50,0),""))))))</f>
        <v/>
      </c>
      <c s="133" t="str">
        <f>IF(AND(B48="",D48="",F48="",G48=""),"",IF($P$3='DATA SHEET'!$CE$1,VLOOKUP(F48,अंक,11,0),IF($P$3='DATA SHEET'!$CE$2,VLOOKUP(F48,अंक,21,0),IF($P$3='DATA SHEET'!$CE$3,VLOOKUP(F48,अंक,31,0),IF($P$3='DATA SHEET'!$CE$4,VLOOKUP(F48,अंक,41,0),IF($P$3='DATA SHEET'!$CE$5,VLOOKUP(F48,अंक,51,0),""))))))</f>
        <v/>
      </c>
      <c s="134" t="str">
        <f>IF(AND(B48="",D48="",F48="",G48=""),"",IF($P$3='DATA SHEET'!$CE$1,VLOOKUP(F48,अंक,12,0),IF($P$3='DATA SHEET'!$CE$2,VLOOKUP(F48,अंक,22,0),IF($P$3='DATA SHEET'!$CE$3,VLOOKUP(F48,अंक,32,0),IF($P$3='DATA SHEET'!$CE$4,VLOOKUP(F48,अंक,42,0),IF($P$3='DATA SHEET'!$CE$5,VLOOKUP(F48,अंक,52,0),""))))))</f>
        <v/>
      </c>
      <c s="134" t="str">
        <f>IF(AND(B48="",D48="",F48="",G48=""),"",IF($P$3='DATA SHEET'!$CE$1,VLOOKUP(F48,अंक,13,0),IF($P$3='DATA SHEET'!$CE$2,VLOOKUP(F48,अंक,23,0),IF($P$3='DATA SHEET'!$CE$3,VLOOKUP(F48,अंक,33,0),IF($P$3='DATA SHEET'!$CE$4,VLOOKUP(F48,अंक,43,0),IF($P$3='DATA SHEET'!$CE$5,VLOOKUP(F48,अंक,53,0),""))))))</f>
        <v/>
      </c>
      <c s="134" t="str">
        <f>IF(AND(B48="",D48="",F48="",G48=""),"",IF($P$3='DATA SHEET'!$CE$1,VLOOKUP(F48,अंक,14,0),IF($P$3='DATA SHEET'!$CE$2,VLOOKUP(F48,अंक,24,0),IF($P$3='DATA SHEET'!$CE$3,VLOOKUP(F48,अंक,34,0),IF($P$3='DATA SHEET'!$CE$4,VLOOKUP(F48,अंक,44,0),IF($P$3='DATA SHEET'!$CE$5,VLOOKUP(F48,अंक,54,0),""))))))</f>
        <v/>
      </c>
      <c s="134" t="str">
        <f>IF(AND(B48="",D48="",F48="",G48=""),"",IF($P$3='DATA SHEET'!$CE$1,VLOOKUP(F48,अंक,15,0),IF($P$3='DATA SHEET'!$CE$2,VLOOKUP(F48,अंक,25,0),IF($P$3='DATA SHEET'!$CE$3,VLOOKUP(F48,अंक,35,0),IF($P$3='DATA SHEET'!$CE$4,VLOOKUP(F48,अंक,45,0),IF($P$3='DATA SHEET'!$CE$5,VLOOKUP(F48,अंक,55,0),""))))))</f>
        <v/>
      </c>
      <c s="135" t="str">
        <f t="shared" si="9"/>
        <v/>
      </c>
      <c s="136" t="str">
        <f t="shared" si="16"/>
        <v/>
      </c>
      <c s="136" t="str">
        <f t="shared" si="17"/>
        <v/>
      </c>
      <c s="125" t="str">
        <f t="shared" si="18"/>
        <v/>
      </c>
      <c s="137" t="str">
        <f>IFERROR(IF(OR(R48="",#REF!="",D48=""),"",IF($R$6=100,ROUNDUP(R48*20%,0),IF($R$6=86,ROUNDUP((R48/$R$6)*$V$6,0),IF($R$6=66,ROUNDUP((R48/$R$6)*$V$6,0),"")))),"")</f>
        <v/>
      </c>
      <c s="62"/>
      <c s="62"/>
    </row>
    <row r="49" spans="1:24" ht="21.75" customHeight="1">
      <c r="A49" s="126" t="str">
        <f>'DATA SHEET'!A50</f>
        <v/>
      </c>
      <c s="127" t="str">
        <f t="shared" si="10"/>
        <v/>
      </c>
      <c s="128" t="str">
        <f t="shared" si="11"/>
        <v/>
      </c>
      <c s="129" t="str">
        <f t="shared" si="12"/>
        <v/>
      </c>
      <c s="129" t="str">
        <f t="shared" si="13"/>
        <v>SUNITA</v>
      </c>
      <c s="130" t="str">
        <f t="shared" si="14"/>
        <v/>
      </c>
      <c s="131" t="str">
        <f t="shared" si="15"/>
        <v/>
      </c>
      <c s="132" t="str">
        <f>IF(AND(B49="",D49="",F49="",G49=""),"",IF($P$3='DATA SHEET'!$CE$1,VLOOKUP(F49,अंक,6,0),IF($P$3='DATA SHEET'!$CE$2,VLOOKUP(F49,अंक,16,0),IF($P$3='DATA SHEET'!$CE$3,VLOOKUP(F49,अंक,26,0),IF($P$3='DATA SHEET'!$CE$4,VLOOKUP(F49,अंक,36,0),IF($P$3='DATA SHEET'!$CE$5,VLOOKUP(F49,अंक,46,0),""))))))</f>
        <v/>
      </c>
      <c s="132" t="str">
        <f>IF(AND(B49="",D49="",F49="",G49=""),"",IF($P$3='DATA SHEET'!$CE$1,VLOOKUP(F49,अंक,7,0),IF($P$3='DATA SHEET'!$CE$2,VLOOKUP(F49,अंक,17,0),IF($P$3='DATA SHEET'!$CE$3,VLOOKUP(F49,अंक,27,0),IF($P$3='DATA SHEET'!$CE$4,VLOOKUP(F49,अंक,37,0),IF($P$3='DATA SHEET'!$CE$5,VLOOKUP(F49,अंक,47,0),""))))))</f>
        <v/>
      </c>
      <c s="132" t="str">
        <f>IF(AND(B49="",D49="",F49="",G49=""),"",IF($P$3='DATA SHEET'!$CE$1,VLOOKUP(F49,अंक,8,0),IF($P$3='DATA SHEET'!$CE$2,VLOOKUP(F49,अंक,18,0),IF($P$3='DATA SHEET'!$CE$3,VLOOKUP(F49,अंक,28,0),IF($P$3='DATA SHEET'!$CE$4,VLOOKUP(F49,अंक,38,0),IF($P$3='DATA SHEET'!$CE$5,VLOOKUP(F49,अंक,48,0),""))))))</f>
        <v/>
      </c>
      <c s="133" t="str">
        <f>IF(AND(B49="",D49="",F49="",G49=""),"",IF($P$3='DATA SHEET'!$CE$1,VLOOKUP(F49,अंक,9,0),IF($P$3='DATA SHEET'!$CE$2,VLOOKUP(F49,अंक,19,0),IF($P$3='DATA SHEET'!$CE$3,VLOOKUP(F49,अंक,29,0),IF($P$3='DATA SHEET'!$CE$4,VLOOKUP(F49,अंक,39,0),IF($P$3='DATA SHEET'!$CE$5,VLOOKUP(F49,अंक,49,0),""))))))</f>
        <v/>
      </c>
      <c s="133" t="str">
        <f>IF(AND(B49="",D49="",F49="",G49=""),"",IF($P$3='DATA SHEET'!$CE$1,VLOOKUP(F49,अंक,10,0),IF($P$3='DATA SHEET'!$CE$2,VLOOKUP(F49,अंक,20,0),IF($P$3='DATA SHEET'!$CE$3,VLOOKUP(F49,अंक,30,0),IF($P$3='DATA SHEET'!$CE$4,VLOOKUP(F49,अंक,40,0),IF($P$3='DATA SHEET'!$CE$5,VLOOKUP(F49,अंक,50,0),""))))))</f>
        <v/>
      </c>
      <c s="133" t="str">
        <f>IF(AND(B49="",D49="",F49="",G49=""),"",IF($P$3='DATA SHEET'!$CE$1,VLOOKUP(F49,अंक,11,0),IF($P$3='DATA SHEET'!$CE$2,VLOOKUP(F49,अंक,21,0),IF($P$3='DATA SHEET'!$CE$3,VLOOKUP(F49,अंक,31,0),IF($P$3='DATA SHEET'!$CE$4,VLOOKUP(F49,अंक,41,0),IF($P$3='DATA SHEET'!$CE$5,VLOOKUP(F49,अंक,51,0),""))))))</f>
        <v/>
      </c>
      <c s="134" t="str">
        <f>IF(AND(B49="",D49="",F49="",G49=""),"",IF($P$3='DATA SHEET'!$CE$1,VLOOKUP(F49,अंक,12,0),IF($P$3='DATA SHEET'!$CE$2,VLOOKUP(F49,अंक,22,0),IF($P$3='DATA SHEET'!$CE$3,VLOOKUP(F49,अंक,32,0),IF($P$3='DATA SHEET'!$CE$4,VLOOKUP(F49,अंक,42,0),IF($P$3='DATA SHEET'!$CE$5,VLOOKUP(F49,अंक,52,0),""))))))</f>
        <v/>
      </c>
      <c s="134" t="str">
        <f>IF(AND(B49="",D49="",F49="",G49=""),"",IF($P$3='DATA SHEET'!$CE$1,VLOOKUP(F49,अंक,13,0),IF($P$3='DATA SHEET'!$CE$2,VLOOKUP(F49,अंक,23,0),IF($P$3='DATA SHEET'!$CE$3,VLOOKUP(F49,अंक,33,0),IF($P$3='DATA SHEET'!$CE$4,VLOOKUP(F49,अंक,43,0),IF($P$3='DATA SHEET'!$CE$5,VLOOKUP(F49,अंक,53,0),""))))))</f>
        <v/>
      </c>
      <c s="134" t="str">
        <f>IF(AND(B49="",D49="",F49="",G49=""),"",IF($P$3='DATA SHEET'!$CE$1,VLOOKUP(F49,अंक,14,0),IF($P$3='DATA SHEET'!$CE$2,VLOOKUP(F49,अंक,24,0),IF($P$3='DATA SHEET'!$CE$3,VLOOKUP(F49,अंक,34,0),IF($P$3='DATA SHEET'!$CE$4,VLOOKUP(F49,अंक,44,0),IF($P$3='DATA SHEET'!$CE$5,VLOOKUP(F49,अंक,54,0),""))))))</f>
        <v/>
      </c>
      <c s="134" t="str">
        <f>IF(AND(B49="",D49="",F49="",G49=""),"",IF($P$3='DATA SHEET'!$CE$1,VLOOKUP(F49,अंक,15,0),IF($P$3='DATA SHEET'!$CE$2,VLOOKUP(F49,अंक,25,0),IF($P$3='DATA SHEET'!$CE$3,VLOOKUP(F49,अंक,35,0),IF($P$3='DATA SHEET'!$CE$4,VLOOKUP(F49,अंक,45,0),IF($P$3='DATA SHEET'!$CE$5,VLOOKUP(F49,अंक,55,0),""))))))</f>
        <v/>
      </c>
      <c s="135" t="str">
        <f t="shared" si="9"/>
        <v/>
      </c>
      <c s="136" t="str">
        <f t="shared" si="16"/>
        <v/>
      </c>
      <c s="136" t="str">
        <f t="shared" si="17"/>
        <v/>
      </c>
      <c s="125" t="str">
        <f t="shared" si="18"/>
        <v/>
      </c>
      <c s="137" t="str">
        <f>IFERROR(IF(OR(R49="",#REF!="",D49=""),"",IF($R$6=100,ROUNDUP(R49*20%,0),IF($R$6=86,ROUNDUP((R49/$R$6)*$V$6,0),IF($R$6=66,ROUNDUP((R49/$R$6)*$V$6,0),"")))),"")</f>
        <v/>
      </c>
      <c s="62"/>
      <c s="62"/>
    </row>
    <row r="50" spans="1:24" ht="21.75" customHeight="1">
      <c r="A50" s="126" t="str">
        <f>'DATA SHEET'!A51</f>
        <v/>
      </c>
      <c s="127" t="str">
        <f t="shared" si="10"/>
        <v/>
      </c>
      <c s="128" t="str">
        <f t="shared" si="11"/>
        <v/>
      </c>
      <c s="129" t="str">
        <f t="shared" si="12"/>
        <v/>
      </c>
      <c s="129" t="str">
        <f t="shared" si="13"/>
        <v>SUNITA</v>
      </c>
      <c s="130" t="str">
        <f t="shared" si="14"/>
        <v/>
      </c>
      <c s="131" t="str">
        <f t="shared" si="15"/>
        <v/>
      </c>
      <c s="132" t="str">
        <f>IF(AND(B50="",D50="",F50="",G50=""),"",IF($P$3='DATA SHEET'!$CE$1,VLOOKUP(F50,अंक,6,0),IF($P$3='DATA SHEET'!$CE$2,VLOOKUP(F50,अंक,16,0),IF($P$3='DATA SHEET'!$CE$3,VLOOKUP(F50,अंक,26,0),IF($P$3='DATA SHEET'!$CE$4,VLOOKUP(F50,अंक,36,0),IF($P$3='DATA SHEET'!$CE$5,VLOOKUP(F50,अंक,46,0),""))))))</f>
        <v/>
      </c>
      <c s="132" t="str">
        <f>IF(AND(B50="",D50="",F50="",G50=""),"",IF($P$3='DATA SHEET'!$CE$1,VLOOKUP(F50,अंक,7,0),IF($P$3='DATA SHEET'!$CE$2,VLOOKUP(F50,अंक,17,0),IF($P$3='DATA SHEET'!$CE$3,VLOOKUP(F50,अंक,27,0),IF($P$3='DATA SHEET'!$CE$4,VLOOKUP(F50,अंक,37,0),IF($P$3='DATA SHEET'!$CE$5,VLOOKUP(F50,अंक,47,0),""))))))</f>
        <v/>
      </c>
      <c s="132" t="str">
        <f>IF(AND(B50="",D50="",F50="",G50=""),"",IF($P$3='DATA SHEET'!$CE$1,VLOOKUP(F50,अंक,8,0),IF($P$3='DATA SHEET'!$CE$2,VLOOKUP(F50,अंक,18,0),IF($P$3='DATA SHEET'!$CE$3,VLOOKUP(F50,अंक,28,0),IF($P$3='DATA SHEET'!$CE$4,VLOOKUP(F50,अंक,38,0),IF($P$3='DATA SHEET'!$CE$5,VLOOKUP(F50,अंक,48,0),""))))))</f>
        <v/>
      </c>
      <c s="133" t="str">
        <f>IF(AND(B50="",D50="",F50="",G50=""),"",IF($P$3='DATA SHEET'!$CE$1,VLOOKUP(F50,अंक,9,0),IF($P$3='DATA SHEET'!$CE$2,VLOOKUP(F50,अंक,19,0),IF($P$3='DATA SHEET'!$CE$3,VLOOKUP(F50,अंक,29,0),IF($P$3='DATA SHEET'!$CE$4,VLOOKUP(F50,अंक,39,0),IF($P$3='DATA SHEET'!$CE$5,VLOOKUP(F50,अंक,49,0),""))))))</f>
        <v/>
      </c>
      <c s="133" t="str">
        <f>IF(AND(B50="",D50="",F50="",G50=""),"",IF($P$3='DATA SHEET'!$CE$1,VLOOKUP(F50,अंक,10,0),IF($P$3='DATA SHEET'!$CE$2,VLOOKUP(F50,अंक,20,0),IF($P$3='DATA SHEET'!$CE$3,VLOOKUP(F50,अंक,30,0),IF($P$3='DATA SHEET'!$CE$4,VLOOKUP(F50,अंक,40,0),IF($P$3='DATA SHEET'!$CE$5,VLOOKUP(F50,अंक,50,0),""))))))</f>
        <v/>
      </c>
      <c s="133" t="str">
        <f>IF(AND(B50="",D50="",F50="",G50=""),"",IF($P$3='DATA SHEET'!$CE$1,VLOOKUP(F50,अंक,11,0),IF($P$3='DATA SHEET'!$CE$2,VLOOKUP(F50,अंक,21,0),IF($P$3='DATA SHEET'!$CE$3,VLOOKUP(F50,अंक,31,0),IF($P$3='DATA SHEET'!$CE$4,VLOOKUP(F50,अंक,41,0),IF($P$3='DATA SHEET'!$CE$5,VLOOKUP(F50,अंक,51,0),""))))))</f>
        <v/>
      </c>
      <c s="134" t="str">
        <f>IF(AND(B50="",D50="",F50="",G50=""),"",IF($P$3='DATA SHEET'!$CE$1,VLOOKUP(F50,अंक,12,0),IF($P$3='DATA SHEET'!$CE$2,VLOOKUP(F50,अंक,22,0),IF($P$3='DATA SHEET'!$CE$3,VLOOKUP(F50,अंक,32,0),IF($P$3='DATA SHEET'!$CE$4,VLOOKUP(F50,अंक,42,0),IF($P$3='DATA SHEET'!$CE$5,VLOOKUP(F50,अंक,52,0),""))))))</f>
        <v/>
      </c>
      <c s="134" t="str">
        <f>IF(AND(B50="",D50="",F50="",G50=""),"",IF($P$3='DATA SHEET'!$CE$1,VLOOKUP(F50,अंक,13,0),IF($P$3='DATA SHEET'!$CE$2,VLOOKUP(F50,अंक,23,0),IF($P$3='DATA SHEET'!$CE$3,VLOOKUP(F50,अंक,33,0),IF($P$3='DATA SHEET'!$CE$4,VLOOKUP(F50,अंक,43,0),IF($P$3='DATA SHEET'!$CE$5,VLOOKUP(F50,अंक,53,0),""))))))</f>
        <v/>
      </c>
      <c s="134" t="str">
        <f>IF(AND(B50="",D50="",F50="",G50=""),"",IF($P$3='DATA SHEET'!$CE$1,VLOOKUP(F50,अंक,14,0),IF($P$3='DATA SHEET'!$CE$2,VLOOKUP(F50,अंक,24,0),IF($P$3='DATA SHEET'!$CE$3,VLOOKUP(F50,अंक,34,0),IF($P$3='DATA SHEET'!$CE$4,VLOOKUP(F50,अंक,44,0),IF($P$3='DATA SHEET'!$CE$5,VLOOKUP(F50,अंक,54,0),""))))))</f>
        <v/>
      </c>
      <c s="134" t="str">
        <f>IF(AND(B50="",D50="",F50="",G50=""),"",IF($P$3='DATA SHEET'!$CE$1,VLOOKUP(F50,अंक,15,0),IF($P$3='DATA SHEET'!$CE$2,VLOOKUP(F50,अंक,25,0),IF($P$3='DATA SHEET'!$CE$3,VLOOKUP(F50,अंक,35,0),IF($P$3='DATA SHEET'!$CE$4,VLOOKUP(F50,अंक,45,0),IF($P$3='DATA SHEET'!$CE$5,VLOOKUP(F50,अंक,55,0),""))))))</f>
        <v/>
      </c>
      <c s="135" t="str">
        <f t="shared" si="9"/>
        <v/>
      </c>
      <c s="136" t="str">
        <f t="shared" si="16"/>
        <v/>
      </c>
      <c s="136" t="str">
        <f t="shared" si="17"/>
        <v/>
      </c>
      <c s="125" t="str">
        <f t="shared" si="18"/>
        <v/>
      </c>
      <c s="137" t="str">
        <f>IFERROR(IF(OR(R50="",#REF!="",D50=""),"",IF($R$6=100,ROUNDUP(R50*20%,0),IF($R$6=86,ROUNDUP((R50/$R$6)*$V$6,0),IF($R$6=66,ROUNDUP((R50/$R$6)*$V$6,0),"")))),"")</f>
        <v/>
      </c>
      <c s="62"/>
      <c s="62"/>
    </row>
    <row r="51" spans="1:24" ht="21.75" customHeight="1">
      <c r="A51" s="126" t="str">
        <f>'DATA SHEET'!A52</f>
        <v/>
      </c>
      <c s="127" t="str">
        <f t="shared" si="10"/>
        <v/>
      </c>
      <c s="128" t="str">
        <f t="shared" si="11"/>
        <v/>
      </c>
      <c s="129" t="str">
        <f t="shared" si="12"/>
        <v/>
      </c>
      <c s="129" t="str">
        <f t="shared" si="13"/>
        <v>SUNITA</v>
      </c>
      <c s="130" t="str">
        <f t="shared" si="14"/>
        <v/>
      </c>
      <c s="131" t="str">
        <f t="shared" si="15"/>
        <v/>
      </c>
      <c s="132" t="str">
        <f>IF(AND(B51="",D51="",F51="",G51=""),"",IF($P$3='DATA SHEET'!$CE$1,VLOOKUP(F51,अंक,6,0),IF($P$3='DATA SHEET'!$CE$2,VLOOKUP(F51,अंक,16,0),IF($P$3='DATA SHEET'!$CE$3,VLOOKUP(F51,अंक,26,0),IF($P$3='DATA SHEET'!$CE$4,VLOOKUP(F51,अंक,36,0),IF($P$3='DATA SHEET'!$CE$5,VLOOKUP(F51,अंक,46,0),""))))))</f>
        <v/>
      </c>
      <c s="132" t="str">
        <f>IF(AND(B51="",D51="",F51="",G51=""),"",IF($P$3='DATA SHEET'!$CE$1,VLOOKUP(F51,अंक,7,0),IF($P$3='DATA SHEET'!$CE$2,VLOOKUP(F51,अंक,17,0),IF($P$3='DATA SHEET'!$CE$3,VLOOKUP(F51,अंक,27,0),IF($P$3='DATA SHEET'!$CE$4,VLOOKUP(F51,अंक,37,0),IF($P$3='DATA SHEET'!$CE$5,VLOOKUP(F51,अंक,47,0),""))))))</f>
        <v/>
      </c>
      <c s="132" t="str">
        <f>IF(AND(B51="",D51="",F51="",G51=""),"",IF($P$3='DATA SHEET'!$CE$1,VLOOKUP(F51,अंक,8,0),IF($P$3='DATA SHEET'!$CE$2,VLOOKUP(F51,अंक,18,0),IF($P$3='DATA SHEET'!$CE$3,VLOOKUP(F51,अंक,28,0),IF($P$3='DATA SHEET'!$CE$4,VLOOKUP(F51,अंक,38,0),IF($P$3='DATA SHEET'!$CE$5,VLOOKUP(F51,अंक,48,0),""))))))</f>
        <v/>
      </c>
      <c s="133" t="str">
        <f>IF(AND(B51="",D51="",F51="",G51=""),"",IF($P$3='DATA SHEET'!$CE$1,VLOOKUP(F51,अंक,9,0),IF($P$3='DATA SHEET'!$CE$2,VLOOKUP(F51,अंक,19,0),IF($P$3='DATA SHEET'!$CE$3,VLOOKUP(F51,अंक,29,0),IF($P$3='DATA SHEET'!$CE$4,VLOOKUP(F51,अंक,39,0),IF($P$3='DATA SHEET'!$CE$5,VLOOKUP(F51,अंक,49,0),""))))))</f>
        <v/>
      </c>
      <c s="133" t="str">
        <f>IF(AND(B51="",D51="",F51="",G51=""),"",IF($P$3='DATA SHEET'!$CE$1,VLOOKUP(F51,अंक,10,0),IF($P$3='DATA SHEET'!$CE$2,VLOOKUP(F51,अंक,20,0),IF($P$3='DATA SHEET'!$CE$3,VLOOKUP(F51,अंक,30,0),IF($P$3='DATA SHEET'!$CE$4,VLOOKUP(F51,अंक,40,0),IF($P$3='DATA SHEET'!$CE$5,VLOOKUP(F51,अंक,50,0),""))))))</f>
        <v/>
      </c>
      <c s="133" t="str">
        <f>IF(AND(B51="",D51="",F51="",G51=""),"",IF($P$3='DATA SHEET'!$CE$1,VLOOKUP(F51,अंक,11,0),IF($P$3='DATA SHEET'!$CE$2,VLOOKUP(F51,अंक,21,0),IF($P$3='DATA SHEET'!$CE$3,VLOOKUP(F51,अंक,31,0),IF($P$3='DATA SHEET'!$CE$4,VLOOKUP(F51,अंक,41,0),IF($P$3='DATA SHEET'!$CE$5,VLOOKUP(F51,अंक,51,0),""))))))</f>
        <v/>
      </c>
      <c s="134" t="str">
        <f>IF(AND(B51="",D51="",F51="",G51=""),"",IF($P$3='DATA SHEET'!$CE$1,VLOOKUP(F51,अंक,12,0),IF($P$3='DATA SHEET'!$CE$2,VLOOKUP(F51,अंक,22,0),IF($P$3='DATA SHEET'!$CE$3,VLOOKUP(F51,अंक,32,0),IF($P$3='DATA SHEET'!$CE$4,VLOOKUP(F51,अंक,42,0),IF($P$3='DATA SHEET'!$CE$5,VLOOKUP(F51,अंक,52,0),""))))))</f>
        <v/>
      </c>
      <c s="134" t="str">
        <f>IF(AND(B51="",D51="",F51="",G51=""),"",IF($P$3='DATA SHEET'!$CE$1,VLOOKUP(F51,अंक,13,0),IF($P$3='DATA SHEET'!$CE$2,VLOOKUP(F51,अंक,23,0),IF($P$3='DATA SHEET'!$CE$3,VLOOKUP(F51,अंक,33,0),IF($P$3='DATA SHEET'!$CE$4,VLOOKUP(F51,अंक,43,0),IF($P$3='DATA SHEET'!$CE$5,VLOOKUP(F51,अंक,53,0),""))))))</f>
        <v/>
      </c>
      <c s="134" t="str">
        <f>IF(AND(B51="",D51="",F51="",G51=""),"",IF($P$3='DATA SHEET'!$CE$1,VLOOKUP(F51,अंक,14,0),IF($P$3='DATA SHEET'!$CE$2,VLOOKUP(F51,अंक,24,0),IF($P$3='DATA SHEET'!$CE$3,VLOOKUP(F51,अंक,34,0),IF($P$3='DATA SHEET'!$CE$4,VLOOKUP(F51,अंक,44,0),IF($P$3='DATA SHEET'!$CE$5,VLOOKUP(F51,अंक,54,0),""))))))</f>
        <v/>
      </c>
      <c s="134" t="str">
        <f>IF(AND(B51="",D51="",F51="",G51=""),"",IF($P$3='DATA SHEET'!$CE$1,VLOOKUP(F51,अंक,15,0),IF($P$3='DATA SHEET'!$CE$2,VLOOKUP(F51,अंक,25,0),IF($P$3='DATA SHEET'!$CE$3,VLOOKUP(F51,अंक,35,0),IF($P$3='DATA SHEET'!$CE$4,VLOOKUP(F51,अंक,45,0),IF($P$3='DATA SHEET'!$CE$5,VLOOKUP(F51,अंक,55,0),""))))))</f>
        <v/>
      </c>
      <c s="135" t="str">
        <f t="shared" si="9"/>
        <v/>
      </c>
      <c s="136" t="str">
        <f t="shared" si="16"/>
        <v/>
      </c>
      <c s="136" t="str">
        <f t="shared" si="17"/>
        <v/>
      </c>
      <c s="125" t="str">
        <f t="shared" si="18"/>
        <v/>
      </c>
      <c s="137" t="str">
        <f>IFERROR(IF(OR(R51="",#REF!="",D51=""),"",IF($R$6=100,ROUNDUP(R51*20%,0),IF($R$6=86,ROUNDUP((R51/$R$6)*$V$6,0),IF($R$6=66,ROUNDUP((R51/$R$6)*$V$6,0),"")))),"")</f>
        <v/>
      </c>
      <c s="62"/>
      <c s="62"/>
    </row>
    <row r="52" spans="1:24" ht="21.75" customHeight="1">
      <c r="A52" s="126" t="str">
        <f>'DATA SHEET'!A53</f>
        <v/>
      </c>
      <c s="127" t="str">
        <f t="shared" si="10"/>
        <v/>
      </c>
      <c s="128" t="str">
        <f t="shared" si="11"/>
        <v/>
      </c>
      <c s="129" t="str">
        <f t="shared" si="12"/>
        <v/>
      </c>
      <c s="129" t="str">
        <f t="shared" si="13"/>
        <v>SUNITA</v>
      </c>
      <c s="130" t="str">
        <f t="shared" si="14"/>
        <v/>
      </c>
      <c s="131" t="str">
        <f t="shared" si="15"/>
        <v/>
      </c>
      <c s="132" t="str">
        <f>IF(AND(B52="",D52="",F52="",G52=""),"",IF($P$3='DATA SHEET'!$CE$1,VLOOKUP(F52,अंक,6,0),IF($P$3='DATA SHEET'!$CE$2,VLOOKUP(F52,अंक,16,0),IF($P$3='DATA SHEET'!$CE$3,VLOOKUP(F52,अंक,26,0),IF($P$3='DATA SHEET'!$CE$4,VLOOKUP(F52,अंक,36,0),IF($P$3='DATA SHEET'!$CE$5,VLOOKUP(F52,अंक,46,0),""))))))</f>
        <v/>
      </c>
      <c s="132" t="str">
        <f>IF(AND(B52="",D52="",F52="",G52=""),"",IF($P$3='DATA SHEET'!$CE$1,VLOOKUP(F52,अंक,7,0),IF($P$3='DATA SHEET'!$CE$2,VLOOKUP(F52,अंक,17,0),IF($P$3='DATA SHEET'!$CE$3,VLOOKUP(F52,अंक,27,0),IF($P$3='DATA SHEET'!$CE$4,VLOOKUP(F52,अंक,37,0),IF($P$3='DATA SHEET'!$CE$5,VLOOKUP(F52,अंक,47,0),""))))))</f>
        <v/>
      </c>
      <c s="132" t="str">
        <f>IF(AND(B52="",D52="",F52="",G52=""),"",IF($P$3='DATA SHEET'!$CE$1,VLOOKUP(F52,अंक,8,0),IF($P$3='DATA SHEET'!$CE$2,VLOOKUP(F52,अंक,18,0),IF($P$3='DATA SHEET'!$CE$3,VLOOKUP(F52,अंक,28,0),IF($P$3='DATA SHEET'!$CE$4,VLOOKUP(F52,अंक,38,0),IF($P$3='DATA SHEET'!$CE$5,VLOOKUP(F52,अंक,48,0),""))))))</f>
        <v/>
      </c>
      <c s="133" t="str">
        <f>IF(AND(B52="",D52="",F52="",G52=""),"",IF($P$3='DATA SHEET'!$CE$1,VLOOKUP(F52,अंक,9,0),IF($P$3='DATA SHEET'!$CE$2,VLOOKUP(F52,अंक,19,0),IF($P$3='DATA SHEET'!$CE$3,VLOOKUP(F52,अंक,29,0),IF($P$3='DATA SHEET'!$CE$4,VLOOKUP(F52,अंक,39,0),IF($P$3='DATA SHEET'!$CE$5,VLOOKUP(F52,अंक,49,0),""))))))</f>
        <v/>
      </c>
      <c s="133" t="str">
        <f>IF(AND(B52="",D52="",F52="",G52=""),"",IF($P$3='DATA SHEET'!$CE$1,VLOOKUP(F52,अंक,10,0),IF($P$3='DATA SHEET'!$CE$2,VLOOKUP(F52,अंक,20,0),IF($P$3='DATA SHEET'!$CE$3,VLOOKUP(F52,अंक,30,0),IF($P$3='DATA SHEET'!$CE$4,VLOOKUP(F52,अंक,40,0),IF($P$3='DATA SHEET'!$CE$5,VLOOKUP(F52,अंक,50,0),""))))))</f>
        <v/>
      </c>
      <c s="133" t="str">
        <f>IF(AND(B52="",D52="",F52="",G52=""),"",IF($P$3='DATA SHEET'!$CE$1,VLOOKUP(F52,अंक,11,0),IF($P$3='DATA SHEET'!$CE$2,VLOOKUP(F52,अंक,21,0),IF($P$3='DATA SHEET'!$CE$3,VLOOKUP(F52,अंक,31,0),IF($P$3='DATA SHEET'!$CE$4,VLOOKUP(F52,अंक,41,0),IF($P$3='DATA SHEET'!$CE$5,VLOOKUP(F52,अंक,51,0),""))))))</f>
        <v/>
      </c>
      <c s="134" t="str">
        <f>IF(AND(B52="",D52="",F52="",G52=""),"",IF($P$3='DATA SHEET'!$CE$1,VLOOKUP(F52,अंक,12,0),IF($P$3='DATA SHEET'!$CE$2,VLOOKUP(F52,अंक,22,0),IF($P$3='DATA SHEET'!$CE$3,VLOOKUP(F52,अंक,32,0),IF($P$3='DATA SHEET'!$CE$4,VLOOKUP(F52,अंक,42,0),IF($P$3='DATA SHEET'!$CE$5,VLOOKUP(F52,अंक,52,0),""))))))</f>
        <v/>
      </c>
      <c s="134" t="str">
        <f>IF(AND(B52="",D52="",F52="",G52=""),"",IF($P$3='DATA SHEET'!$CE$1,VLOOKUP(F52,अंक,13,0),IF($P$3='DATA SHEET'!$CE$2,VLOOKUP(F52,अंक,23,0),IF($P$3='DATA SHEET'!$CE$3,VLOOKUP(F52,अंक,33,0),IF($P$3='DATA SHEET'!$CE$4,VLOOKUP(F52,अंक,43,0),IF($P$3='DATA SHEET'!$CE$5,VLOOKUP(F52,अंक,53,0),""))))))</f>
        <v/>
      </c>
      <c s="134" t="str">
        <f>IF(AND(B52="",D52="",F52="",G52=""),"",IF($P$3='DATA SHEET'!$CE$1,VLOOKUP(F52,अंक,14,0),IF($P$3='DATA SHEET'!$CE$2,VLOOKUP(F52,अंक,24,0),IF($P$3='DATA SHEET'!$CE$3,VLOOKUP(F52,अंक,34,0),IF($P$3='DATA SHEET'!$CE$4,VLOOKUP(F52,अंक,44,0),IF($P$3='DATA SHEET'!$CE$5,VLOOKUP(F52,अंक,54,0),""))))))</f>
        <v/>
      </c>
      <c s="134" t="str">
        <f>IF(AND(B52="",D52="",F52="",G52=""),"",IF($P$3='DATA SHEET'!$CE$1,VLOOKUP(F52,अंक,15,0),IF($P$3='DATA SHEET'!$CE$2,VLOOKUP(F52,अंक,25,0),IF($P$3='DATA SHEET'!$CE$3,VLOOKUP(F52,अंक,35,0),IF($P$3='DATA SHEET'!$CE$4,VLOOKUP(F52,अंक,45,0),IF($P$3='DATA SHEET'!$CE$5,VLOOKUP(F52,अंक,55,0),""))))))</f>
        <v/>
      </c>
      <c s="135" t="str">
        <f t="shared" si="9"/>
        <v/>
      </c>
      <c s="136" t="str">
        <f t="shared" si="16"/>
        <v/>
      </c>
      <c s="136" t="str">
        <f t="shared" si="17"/>
        <v/>
      </c>
      <c s="125" t="str">
        <f t="shared" si="18"/>
        <v/>
      </c>
      <c s="137" t="str">
        <f>IFERROR(IF(OR(R52="",#REF!="",D52=""),"",IF($R$6=100,ROUNDUP(R52*20%,0),IF($R$6=86,ROUNDUP((R52/$R$6)*$V$6,0),IF($R$6=66,ROUNDUP((R52/$R$6)*$V$6,0),"")))),"")</f>
        <v/>
      </c>
      <c s="62"/>
      <c s="62"/>
    </row>
    <row r="53" spans="1:24" ht="21.75" customHeight="1">
      <c r="A53" s="126" t="str">
        <f>'DATA SHEET'!A54</f>
        <v/>
      </c>
      <c s="127" t="str">
        <f t="shared" si="10"/>
        <v/>
      </c>
      <c s="128" t="str">
        <f t="shared" si="11"/>
        <v/>
      </c>
      <c s="129" t="str">
        <f t="shared" si="12"/>
        <v/>
      </c>
      <c s="129" t="str">
        <f t="shared" si="13"/>
        <v>SUNITA</v>
      </c>
      <c s="130" t="str">
        <f t="shared" si="14"/>
        <v/>
      </c>
      <c s="131" t="str">
        <f t="shared" si="15"/>
        <v/>
      </c>
      <c s="132" t="str">
        <f>IF(AND(B53="",D53="",F53="",G53=""),"",IF($P$3='DATA SHEET'!$CE$1,VLOOKUP(F53,अंक,6,0),IF($P$3='DATA SHEET'!$CE$2,VLOOKUP(F53,अंक,16,0),IF($P$3='DATA SHEET'!$CE$3,VLOOKUP(F53,अंक,26,0),IF($P$3='DATA SHEET'!$CE$4,VLOOKUP(F53,अंक,36,0),IF($P$3='DATA SHEET'!$CE$5,VLOOKUP(F53,अंक,46,0),""))))))</f>
        <v/>
      </c>
      <c s="132" t="str">
        <f>IF(AND(B53="",D53="",F53="",G53=""),"",IF($P$3='DATA SHEET'!$CE$1,VLOOKUP(F53,अंक,7,0),IF($P$3='DATA SHEET'!$CE$2,VLOOKUP(F53,अंक,17,0),IF($P$3='DATA SHEET'!$CE$3,VLOOKUP(F53,अंक,27,0),IF($P$3='DATA SHEET'!$CE$4,VLOOKUP(F53,अंक,37,0),IF($P$3='DATA SHEET'!$CE$5,VLOOKUP(F53,अंक,47,0),""))))))</f>
        <v/>
      </c>
      <c s="132" t="str">
        <f>IF(AND(B53="",D53="",F53="",G53=""),"",IF($P$3='DATA SHEET'!$CE$1,VLOOKUP(F53,अंक,8,0),IF($P$3='DATA SHEET'!$CE$2,VLOOKUP(F53,अंक,18,0),IF($P$3='DATA SHEET'!$CE$3,VLOOKUP(F53,अंक,28,0),IF($P$3='DATA SHEET'!$CE$4,VLOOKUP(F53,अंक,38,0),IF($P$3='DATA SHEET'!$CE$5,VLOOKUP(F53,अंक,48,0),""))))))</f>
        <v/>
      </c>
      <c s="133" t="str">
        <f>IF(AND(B53="",D53="",F53="",G53=""),"",IF($P$3='DATA SHEET'!$CE$1,VLOOKUP(F53,अंक,9,0),IF($P$3='DATA SHEET'!$CE$2,VLOOKUP(F53,अंक,19,0),IF($P$3='DATA SHEET'!$CE$3,VLOOKUP(F53,अंक,29,0),IF($P$3='DATA SHEET'!$CE$4,VLOOKUP(F53,अंक,39,0),IF($P$3='DATA SHEET'!$CE$5,VLOOKUP(F53,अंक,49,0),""))))))</f>
        <v/>
      </c>
      <c s="133" t="str">
        <f>IF(AND(B53="",D53="",F53="",G53=""),"",IF($P$3='DATA SHEET'!$CE$1,VLOOKUP(F53,अंक,10,0),IF($P$3='DATA SHEET'!$CE$2,VLOOKUP(F53,अंक,20,0),IF($P$3='DATA SHEET'!$CE$3,VLOOKUP(F53,अंक,30,0),IF($P$3='DATA SHEET'!$CE$4,VLOOKUP(F53,अंक,40,0),IF($P$3='DATA SHEET'!$CE$5,VLOOKUP(F53,अंक,50,0),""))))))</f>
        <v/>
      </c>
      <c s="133" t="str">
        <f>IF(AND(B53="",D53="",F53="",G53=""),"",IF($P$3='DATA SHEET'!$CE$1,VLOOKUP(F53,अंक,11,0),IF($P$3='DATA SHEET'!$CE$2,VLOOKUP(F53,अंक,21,0),IF($P$3='DATA SHEET'!$CE$3,VLOOKUP(F53,अंक,31,0),IF($P$3='DATA SHEET'!$CE$4,VLOOKUP(F53,अंक,41,0),IF($P$3='DATA SHEET'!$CE$5,VLOOKUP(F53,अंक,51,0),""))))))</f>
        <v/>
      </c>
      <c s="134" t="str">
        <f>IF(AND(B53="",D53="",F53="",G53=""),"",IF($P$3='DATA SHEET'!$CE$1,VLOOKUP(F53,अंक,12,0),IF($P$3='DATA SHEET'!$CE$2,VLOOKUP(F53,अंक,22,0),IF($P$3='DATA SHEET'!$CE$3,VLOOKUP(F53,अंक,32,0),IF($P$3='DATA SHEET'!$CE$4,VLOOKUP(F53,अंक,42,0),IF($P$3='DATA SHEET'!$CE$5,VLOOKUP(F53,अंक,52,0),""))))))</f>
        <v/>
      </c>
      <c s="134" t="str">
        <f>IF(AND(B53="",D53="",F53="",G53=""),"",IF($P$3='DATA SHEET'!$CE$1,VLOOKUP(F53,अंक,13,0),IF($P$3='DATA SHEET'!$CE$2,VLOOKUP(F53,अंक,23,0),IF($P$3='DATA SHEET'!$CE$3,VLOOKUP(F53,अंक,33,0),IF($P$3='DATA SHEET'!$CE$4,VLOOKUP(F53,अंक,43,0),IF($P$3='DATA SHEET'!$CE$5,VLOOKUP(F53,अंक,53,0),""))))))</f>
        <v/>
      </c>
      <c s="134" t="str">
        <f>IF(AND(B53="",D53="",F53="",G53=""),"",IF($P$3='DATA SHEET'!$CE$1,VLOOKUP(F53,अंक,14,0),IF($P$3='DATA SHEET'!$CE$2,VLOOKUP(F53,अंक,24,0),IF($P$3='DATA SHEET'!$CE$3,VLOOKUP(F53,अंक,34,0),IF($P$3='DATA SHEET'!$CE$4,VLOOKUP(F53,अंक,44,0),IF($P$3='DATA SHEET'!$CE$5,VLOOKUP(F53,अंक,54,0),""))))))</f>
        <v/>
      </c>
      <c s="134" t="str">
        <f>IF(AND(B53="",D53="",F53="",G53=""),"",IF($P$3='DATA SHEET'!$CE$1,VLOOKUP(F53,अंक,15,0),IF($P$3='DATA SHEET'!$CE$2,VLOOKUP(F53,अंक,25,0),IF($P$3='DATA SHEET'!$CE$3,VLOOKUP(F53,अंक,35,0),IF($P$3='DATA SHEET'!$CE$4,VLOOKUP(F53,अंक,45,0),IF($P$3='DATA SHEET'!$CE$5,VLOOKUP(F53,अंक,55,0),""))))))</f>
        <v/>
      </c>
      <c s="135" t="str">
        <f t="shared" si="9"/>
        <v/>
      </c>
      <c s="136" t="str">
        <f t="shared" si="16"/>
        <v/>
      </c>
      <c s="136" t="str">
        <f t="shared" si="17"/>
        <v/>
      </c>
      <c s="125" t="str">
        <f t="shared" si="18"/>
        <v/>
      </c>
      <c s="137" t="str">
        <f>IFERROR(IF(OR(R53="",#REF!="",D53=""),"",IF($R$6=100,ROUNDUP(R53*20%,0),IF($R$6=86,ROUNDUP((R53/$R$6)*$V$6,0),IF($R$6=66,ROUNDUP((R53/$R$6)*$V$6,0),"")))),"")</f>
        <v/>
      </c>
      <c s="62"/>
      <c s="62"/>
    </row>
    <row r="54" spans="1:24" ht="21.75" customHeight="1">
      <c r="A54" s="126" t="str">
        <f>'DATA SHEET'!A55</f>
        <v/>
      </c>
      <c s="127" t="str">
        <f t="shared" si="10"/>
        <v/>
      </c>
      <c s="128" t="str">
        <f t="shared" si="11"/>
        <v/>
      </c>
      <c s="129" t="str">
        <f t="shared" si="12"/>
        <v/>
      </c>
      <c s="129" t="str">
        <f t="shared" si="13"/>
        <v>SUNITA</v>
      </c>
      <c s="130" t="str">
        <f t="shared" si="14"/>
        <v/>
      </c>
      <c s="131" t="str">
        <f t="shared" si="15"/>
        <v/>
      </c>
      <c s="132" t="str">
        <f>IF(AND(B54="",D54="",F54="",G54=""),"",IF($P$3='DATA SHEET'!$CE$1,VLOOKUP(F54,अंक,6,0),IF($P$3='DATA SHEET'!$CE$2,VLOOKUP(F54,अंक,16,0),IF($P$3='DATA SHEET'!$CE$3,VLOOKUP(F54,अंक,26,0),IF($P$3='DATA SHEET'!$CE$4,VLOOKUP(F54,अंक,36,0),IF($P$3='DATA SHEET'!$CE$5,VLOOKUP(F54,अंक,46,0),""))))))</f>
        <v/>
      </c>
      <c s="132" t="str">
        <f>IF(AND(B54="",D54="",F54="",G54=""),"",IF($P$3='DATA SHEET'!$CE$1,VLOOKUP(F54,अंक,7,0),IF($P$3='DATA SHEET'!$CE$2,VLOOKUP(F54,अंक,17,0),IF($P$3='DATA SHEET'!$CE$3,VLOOKUP(F54,अंक,27,0),IF($P$3='DATA SHEET'!$CE$4,VLOOKUP(F54,अंक,37,0),IF($P$3='DATA SHEET'!$CE$5,VLOOKUP(F54,अंक,47,0),""))))))</f>
        <v/>
      </c>
      <c s="132" t="str">
        <f>IF(AND(B54="",D54="",F54="",G54=""),"",IF($P$3='DATA SHEET'!$CE$1,VLOOKUP(F54,अंक,8,0),IF($P$3='DATA SHEET'!$CE$2,VLOOKUP(F54,अंक,18,0),IF($P$3='DATA SHEET'!$CE$3,VLOOKUP(F54,अंक,28,0),IF($P$3='DATA SHEET'!$CE$4,VLOOKUP(F54,अंक,38,0),IF($P$3='DATA SHEET'!$CE$5,VLOOKUP(F54,अंक,48,0),""))))))</f>
        <v/>
      </c>
      <c s="133" t="str">
        <f>IF(AND(B54="",D54="",F54="",G54=""),"",IF($P$3='DATA SHEET'!$CE$1,VLOOKUP(F54,अंक,9,0),IF($P$3='DATA SHEET'!$CE$2,VLOOKUP(F54,अंक,19,0),IF($P$3='DATA SHEET'!$CE$3,VLOOKUP(F54,अंक,29,0),IF($P$3='DATA SHEET'!$CE$4,VLOOKUP(F54,अंक,39,0),IF($P$3='DATA SHEET'!$CE$5,VLOOKUP(F54,अंक,49,0),""))))))</f>
        <v/>
      </c>
      <c s="133" t="str">
        <f>IF(AND(B54="",D54="",F54="",G54=""),"",IF($P$3='DATA SHEET'!$CE$1,VLOOKUP(F54,अंक,10,0),IF($P$3='DATA SHEET'!$CE$2,VLOOKUP(F54,अंक,20,0),IF($P$3='DATA SHEET'!$CE$3,VLOOKUP(F54,अंक,30,0),IF($P$3='DATA SHEET'!$CE$4,VLOOKUP(F54,अंक,40,0),IF($P$3='DATA SHEET'!$CE$5,VLOOKUP(F54,अंक,50,0),""))))))</f>
        <v/>
      </c>
      <c s="133" t="str">
        <f>IF(AND(B54="",D54="",F54="",G54=""),"",IF($P$3='DATA SHEET'!$CE$1,VLOOKUP(F54,अंक,11,0),IF($P$3='DATA SHEET'!$CE$2,VLOOKUP(F54,अंक,21,0),IF($P$3='DATA SHEET'!$CE$3,VLOOKUP(F54,अंक,31,0),IF($P$3='DATA SHEET'!$CE$4,VLOOKUP(F54,अंक,41,0),IF($P$3='DATA SHEET'!$CE$5,VLOOKUP(F54,अंक,51,0),""))))))</f>
        <v/>
      </c>
      <c s="134" t="str">
        <f>IF(AND(B54="",D54="",F54="",G54=""),"",IF($P$3='DATA SHEET'!$CE$1,VLOOKUP(F54,अंक,12,0),IF($P$3='DATA SHEET'!$CE$2,VLOOKUP(F54,अंक,22,0),IF($P$3='DATA SHEET'!$CE$3,VLOOKUP(F54,अंक,32,0),IF($P$3='DATA SHEET'!$CE$4,VLOOKUP(F54,अंक,42,0),IF($P$3='DATA SHEET'!$CE$5,VLOOKUP(F54,अंक,52,0),""))))))</f>
        <v/>
      </c>
      <c s="134" t="str">
        <f>IF(AND(B54="",D54="",F54="",G54=""),"",IF($P$3='DATA SHEET'!$CE$1,VLOOKUP(F54,अंक,13,0),IF($P$3='DATA SHEET'!$CE$2,VLOOKUP(F54,अंक,23,0),IF($P$3='DATA SHEET'!$CE$3,VLOOKUP(F54,अंक,33,0),IF($P$3='DATA SHEET'!$CE$4,VLOOKUP(F54,अंक,43,0),IF($P$3='DATA SHEET'!$CE$5,VLOOKUP(F54,अंक,53,0),""))))))</f>
        <v/>
      </c>
      <c s="134" t="str">
        <f>IF(AND(B54="",D54="",F54="",G54=""),"",IF($P$3='DATA SHEET'!$CE$1,VLOOKUP(F54,अंक,14,0),IF($P$3='DATA SHEET'!$CE$2,VLOOKUP(F54,अंक,24,0),IF($P$3='DATA SHEET'!$CE$3,VLOOKUP(F54,अंक,34,0),IF($P$3='DATA SHEET'!$CE$4,VLOOKUP(F54,अंक,44,0),IF($P$3='DATA SHEET'!$CE$5,VLOOKUP(F54,अंक,54,0),""))))))</f>
        <v/>
      </c>
      <c s="134" t="str">
        <f>IF(AND(B54="",D54="",F54="",G54=""),"",IF($P$3='DATA SHEET'!$CE$1,VLOOKUP(F54,अंक,15,0),IF($P$3='DATA SHEET'!$CE$2,VLOOKUP(F54,अंक,25,0),IF($P$3='DATA SHEET'!$CE$3,VLOOKUP(F54,अंक,35,0),IF($P$3='DATA SHEET'!$CE$4,VLOOKUP(F54,अंक,45,0),IF($P$3='DATA SHEET'!$CE$5,VLOOKUP(F54,अंक,55,0),""))))))</f>
        <v/>
      </c>
      <c s="135" t="str">
        <f t="shared" si="9"/>
        <v/>
      </c>
      <c s="136" t="str">
        <f t="shared" si="16"/>
        <v/>
      </c>
      <c s="136" t="str">
        <f t="shared" si="17"/>
        <v/>
      </c>
      <c s="125" t="str">
        <f t="shared" si="18"/>
        <v/>
      </c>
      <c s="137" t="str">
        <f>IFERROR(IF(OR(R54="",#REF!="",D54=""),"",IF($R$6=100,ROUNDUP(R54*20%,0),IF($R$6=86,ROUNDUP((R54/$R$6)*$V$6,0),IF($R$6=66,ROUNDUP((R54/$R$6)*$V$6,0),"")))),"")</f>
        <v/>
      </c>
      <c s="62"/>
      <c s="62"/>
    </row>
    <row r="55" spans="1:24" ht="21.75" customHeight="1">
      <c r="A55" s="126" t="str">
        <f>'DATA SHEET'!A56</f>
        <v/>
      </c>
      <c s="127" t="str">
        <f t="shared" si="10"/>
        <v/>
      </c>
      <c s="128" t="str">
        <f t="shared" si="11"/>
        <v/>
      </c>
      <c s="129" t="str">
        <f t="shared" si="12"/>
        <v/>
      </c>
      <c s="129" t="str">
        <f t="shared" si="13"/>
        <v>SUNITA</v>
      </c>
      <c s="130" t="str">
        <f t="shared" si="14"/>
        <v/>
      </c>
      <c s="131" t="str">
        <f t="shared" si="15"/>
        <v/>
      </c>
      <c s="132" t="str">
        <f>IF(AND(B55="",D55="",F55="",G55=""),"",IF($P$3='DATA SHEET'!$CE$1,VLOOKUP(F55,अंक,6,0),IF($P$3='DATA SHEET'!$CE$2,VLOOKUP(F55,अंक,16,0),IF($P$3='DATA SHEET'!$CE$3,VLOOKUP(F55,अंक,26,0),IF($P$3='DATA SHEET'!$CE$4,VLOOKUP(F55,अंक,36,0),IF($P$3='DATA SHEET'!$CE$5,VLOOKUP(F55,अंक,46,0),""))))))</f>
        <v/>
      </c>
      <c s="132" t="str">
        <f>IF(AND(B55="",D55="",F55="",G55=""),"",IF($P$3='DATA SHEET'!$CE$1,VLOOKUP(F55,अंक,7,0),IF($P$3='DATA SHEET'!$CE$2,VLOOKUP(F55,अंक,17,0),IF($P$3='DATA SHEET'!$CE$3,VLOOKUP(F55,अंक,27,0),IF($P$3='DATA SHEET'!$CE$4,VLOOKUP(F55,अंक,37,0),IF($P$3='DATA SHEET'!$CE$5,VLOOKUP(F55,अंक,47,0),""))))))</f>
        <v/>
      </c>
      <c s="132" t="str">
        <f>IF(AND(B55="",D55="",F55="",G55=""),"",IF($P$3='DATA SHEET'!$CE$1,VLOOKUP(F55,अंक,8,0),IF($P$3='DATA SHEET'!$CE$2,VLOOKUP(F55,अंक,18,0),IF($P$3='DATA SHEET'!$CE$3,VLOOKUP(F55,अंक,28,0),IF($P$3='DATA SHEET'!$CE$4,VLOOKUP(F55,अंक,38,0),IF($P$3='DATA SHEET'!$CE$5,VLOOKUP(F55,अंक,48,0),""))))))</f>
        <v/>
      </c>
      <c s="133" t="str">
        <f>IF(AND(B55="",D55="",F55="",G55=""),"",IF($P$3='DATA SHEET'!$CE$1,VLOOKUP(F55,अंक,9,0),IF($P$3='DATA SHEET'!$CE$2,VLOOKUP(F55,अंक,19,0),IF($P$3='DATA SHEET'!$CE$3,VLOOKUP(F55,अंक,29,0),IF($P$3='DATA SHEET'!$CE$4,VLOOKUP(F55,अंक,39,0),IF($P$3='DATA SHEET'!$CE$5,VLOOKUP(F55,अंक,49,0),""))))))</f>
        <v/>
      </c>
      <c s="133" t="str">
        <f>IF(AND(B55="",D55="",F55="",G55=""),"",IF($P$3='DATA SHEET'!$CE$1,VLOOKUP(F55,अंक,10,0),IF($P$3='DATA SHEET'!$CE$2,VLOOKUP(F55,अंक,20,0),IF($P$3='DATA SHEET'!$CE$3,VLOOKUP(F55,अंक,30,0),IF($P$3='DATA SHEET'!$CE$4,VLOOKUP(F55,अंक,40,0),IF($P$3='DATA SHEET'!$CE$5,VLOOKUP(F55,अंक,50,0),""))))))</f>
        <v/>
      </c>
      <c s="133" t="str">
        <f>IF(AND(B55="",D55="",F55="",G55=""),"",IF($P$3='DATA SHEET'!$CE$1,VLOOKUP(F55,अंक,11,0),IF($P$3='DATA SHEET'!$CE$2,VLOOKUP(F55,अंक,21,0),IF($P$3='DATA SHEET'!$CE$3,VLOOKUP(F55,अंक,31,0),IF($P$3='DATA SHEET'!$CE$4,VLOOKUP(F55,अंक,41,0),IF($P$3='DATA SHEET'!$CE$5,VLOOKUP(F55,अंक,51,0),""))))))</f>
        <v/>
      </c>
      <c s="134" t="str">
        <f>IF(AND(B55="",D55="",F55="",G55=""),"",IF($P$3='DATA SHEET'!$CE$1,VLOOKUP(F55,अंक,12,0),IF($P$3='DATA SHEET'!$CE$2,VLOOKUP(F55,अंक,22,0),IF($P$3='DATA SHEET'!$CE$3,VLOOKUP(F55,अंक,32,0),IF($P$3='DATA SHEET'!$CE$4,VLOOKUP(F55,अंक,42,0),IF($P$3='DATA SHEET'!$CE$5,VLOOKUP(F55,अंक,52,0),""))))))</f>
        <v/>
      </c>
      <c s="134" t="str">
        <f>IF(AND(B55="",D55="",F55="",G55=""),"",IF($P$3='DATA SHEET'!$CE$1,VLOOKUP(F55,अंक,13,0),IF($P$3='DATA SHEET'!$CE$2,VLOOKUP(F55,अंक,23,0),IF($P$3='DATA SHEET'!$CE$3,VLOOKUP(F55,अंक,33,0),IF($P$3='DATA SHEET'!$CE$4,VLOOKUP(F55,अंक,43,0),IF($P$3='DATA SHEET'!$CE$5,VLOOKUP(F55,अंक,53,0),""))))))</f>
        <v/>
      </c>
      <c s="134" t="str">
        <f>IF(AND(B55="",D55="",F55="",G55=""),"",IF($P$3='DATA SHEET'!$CE$1,VLOOKUP(F55,अंक,14,0),IF($P$3='DATA SHEET'!$CE$2,VLOOKUP(F55,अंक,24,0),IF($P$3='DATA SHEET'!$CE$3,VLOOKUP(F55,अंक,34,0),IF($P$3='DATA SHEET'!$CE$4,VLOOKUP(F55,अंक,44,0),IF($P$3='DATA SHEET'!$CE$5,VLOOKUP(F55,अंक,54,0),""))))))</f>
        <v/>
      </c>
      <c s="134" t="str">
        <f>IF(AND(B55="",D55="",F55="",G55=""),"",IF($P$3='DATA SHEET'!$CE$1,VLOOKUP(F55,अंक,15,0),IF($P$3='DATA SHEET'!$CE$2,VLOOKUP(F55,अंक,25,0),IF($P$3='DATA SHEET'!$CE$3,VLOOKUP(F55,अंक,35,0),IF($P$3='DATA SHEET'!$CE$4,VLOOKUP(F55,अंक,45,0),IF($P$3='DATA SHEET'!$CE$5,VLOOKUP(F55,अंक,55,0),""))))))</f>
        <v/>
      </c>
      <c s="135" t="str">
        <f t="shared" si="9"/>
        <v/>
      </c>
      <c s="136" t="str">
        <f t="shared" si="16"/>
        <v/>
      </c>
      <c s="136" t="str">
        <f t="shared" si="17"/>
        <v/>
      </c>
      <c s="125" t="str">
        <f t="shared" si="18"/>
        <v/>
      </c>
      <c s="137" t="str">
        <f>IFERROR(IF(OR(R55="",#REF!="",D55=""),"",IF($R$6=100,ROUNDUP(R55*20%,0),IF($R$6=86,ROUNDUP((R55/$R$6)*$V$6,0),IF($R$6=66,ROUNDUP((R55/$R$6)*$V$6,0),"")))),"")</f>
        <v/>
      </c>
      <c s="62"/>
      <c s="62"/>
    </row>
    <row r="56" spans="1:24" ht="21.75" customHeight="1">
      <c r="A56" s="126" t="str">
        <f>'DATA SHEET'!A57</f>
        <v/>
      </c>
      <c s="127" t="str">
        <f t="shared" si="10"/>
        <v/>
      </c>
      <c s="128" t="str">
        <f t="shared" si="11"/>
        <v/>
      </c>
      <c s="129" t="str">
        <f t="shared" si="12"/>
        <v/>
      </c>
      <c s="129" t="str">
        <f t="shared" si="13"/>
        <v>SUNITA</v>
      </c>
      <c s="130" t="str">
        <f t="shared" si="14"/>
        <v/>
      </c>
      <c s="131" t="str">
        <f t="shared" si="15"/>
        <v/>
      </c>
      <c s="132" t="str">
        <f>IF(AND(B56="",D56="",F56="",G56=""),"",IF($P$3='DATA SHEET'!$CE$1,VLOOKUP(F56,अंक,6,0),IF($P$3='DATA SHEET'!$CE$2,VLOOKUP(F56,अंक,16,0),IF($P$3='DATA SHEET'!$CE$3,VLOOKUP(F56,अंक,26,0),IF($P$3='DATA SHEET'!$CE$4,VLOOKUP(F56,अंक,36,0),IF($P$3='DATA SHEET'!$CE$5,VLOOKUP(F56,अंक,46,0),""))))))</f>
        <v/>
      </c>
      <c s="132" t="str">
        <f>IF(AND(B56="",D56="",F56="",G56=""),"",IF($P$3='DATA SHEET'!$CE$1,VLOOKUP(F56,अंक,7,0),IF($P$3='DATA SHEET'!$CE$2,VLOOKUP(F56,अंक,17,0),IF($P$3='DATA SHEET'!$CE$3,VLOOKUP(F56,अंक,27,0),IF($P$3='DATA SHEET'!$CE$4,VLOOKUP(F56,अंक,37,0),IF($P$3='DATA SHEET'!$CE$5,VLOOKUP(F56,अंक,47,0),""))))))</f>
        <v/>
      </c>
      <c s="132" t="str">
        <f>IF(AND(B56="",D56="",F56="",G56=""),"",IF($P$3='DATA SHEET'!$CE$1,VLOOKUP(F56,अंक,8,0),IF($P$3='DATA SHEET'!$CE$2,VLOOKUP(F56,अंक,18,0),IF($P$3='DATA SHEET'!$CE$3,VLOOKUP(F56,अंक,28,0),IF($P$3='DATA SHEET'!$CE$4,VLOOKUP(F56,अंक,38,0),IF($P$3='DATA SHEET'!$CE$5,VLOOKUP(F56,अंक,48,0),""))))))</f>
        <v/>
      </c>
      <c s="133" t="str">
        <f>IF(AND(B56="",D56="",F56="",G56=""),"",IF($P$3='DATA SHEET'!$CE$1,VLOOKUP(F56,अंक,9,0),IF($P$3='DATA SHEET'!$CE$2,VLOOKUP(F56,अंक,19,0),IF($P$3='DATA SHEET'!$CE$3,VLOOKUP(F56,अंक,29,0),IF($P$3='DATA SHEET'!$CE$4,VLOOKUP(F56,अंक,39,0),IF($P$3='DATA SHEET'!$CE$5,VLOOKUP(F56,अंक,49,0),""))))))</f>
        <v/>
      </c>
      <c s="133" t="str">
        <f>IF(AND(B56="",D56="",F56="",G56=""),"",IF($P$3='DATA SHEET'!$CE$1,VLOOKUP(F56,अंक,10,0),IF($P$3='DATA SHEET'!$CE$2,VLOOKUP(F56,अंक,20,0),IF($P$3='DATA SHEET'!$CE$3,VLOOKUP(F56,अंक,30,0),IF($P$3='DATA SHEET'!$CE$4,VLOOKUP(F56,अंक,40,0),IF($P$3='DATA SHEET'!$CE$5,VLOOKUP(F56,अंक,50,0),""))))))</f>
        <v/>
      </c>
      <c s="133" t="str">
        <f>IF(AND(B56="",D56="",F56="",G56=""),"",IF($P$3='DATA SHEET'!$CE$1,VLOOKUP(F56,अंक,11,0),IF($P$3='DATA SHEET'!$CE$2,VLOOKUP(F56,अंक,21,0),IF($P$3='DATA SHEET'!$CE$3,VLOOKUP(F56,अंक,31,0),IF($P$3='DATA SHEET'!$CE$4,VLOOKUP(F56,अंक,41,0),IF($P$3='DATA SHEET'!$CE$5,VLOOKUP(F56,अंक,51,0),""))))))</f>
        <v/>
      </c>
      <c s="134" t="str">
        <f>IF(AND(B56="",D56="",F56="",G56=""),"",IF($P$3='DATA SHEET'!$CE$1,VLOOKUP(F56,अंक,12,0),IF($P$3='DATA SHEET'!$CE$2,VLOOKUP(F56,अंक,22,0),IF($P$3='DATA SHEET'!$CE$3,VLOOKUP(F56,अंक,32,0),IF($P$3='DATA SHEET'!$CE$4,VLOOKUP(F56,अंक,42,0),IF($P$3='DATA SHEET'!$CE$5,VLOOKUP(F56,अंक,52,0),""))))))</f>
        <v/>
      </c>
      <c s="134" t="str">
        <f>IF(AND(B56="",D56="",F56="",G56=""),"",IF($P$3='DATA SHEET'!$CE$1,VLOOKUP(F56,अंक,13,0),IF($P$3='DATA SHEET'!$CE$2,VLOOKUP(F56,अंक,23,0),IF($P$3='DATA SHEET'!$CE$3,VLOOKUP(F56,अंक,33,0),IF($P$3='DATA SHEET'!$CE$4,VLOOKUP(F56,अंक,43,0),IF($P$3='DATA SHEET'!$CE$5,VLOOKUP(F56,अंक,53,0),""))))))</f>
        <v/>
      </c>
      <c s="134" t="str">
        <f>IF(AND(B56="",D56="",F56="",G56=""),"",IF($P$3='DATA SHEET'!$CE$1,VLOOKUP(F56,अंक,14,0),IF($P$3='DATA SHEET'!$CE$2,VLOOKUP(F56,अंक,24,0),IF($P$3='DATA SHEET'!$CE$3,VLOOKUP(F56,अंक,34,0),IF($P$3='DATA SHEET'!$CE$4,VLOOKUP(F56,अंक,44,0),IF($P$3='DATA SHEET'!$CE$5,VLOOKUP(F56,अंक,54,0),""))))))</f>
        <v/>
      </c>
      <c s="134" t="str">
        <f>IF(AND(B56="",D56="",F56="",G56=""),"",IF($P$3='DATA SHEET'!$CE$1,VLOOKUP(F56,अंक,15,0),IF($P$3='DATA SHEET'!$CE$2,VLOOKUP(F56,अंक,25,0),IF($P$3='DATA SHEET'!$CE$3,VLOOKUP(F56,अंक,35,0),IF($P$3='DATA SHEET'!$CE$4,VLOOKUP(F56,अंक,45,0),IF($P$3='DATA SHEET'!$CE$5,VLOOKUP(F56,अंक,55,0),""))))))</f>
        <v/>
      </c>
      <c s="135" t="str">
        <f t="shared" si="9"/>
        <v/>
      </c>
      <c s="136" t="str">
        <f t="shared" si="16"/>
        <v/>
      </c>
      <c s="136" t="str">
        <f t="shared" si="17"/>
        <v/>
      </c>
      <c s="125" t="str">
        <f t="shared" si="18"/>
        <v/>
      </c>
      <c s="137" t="str">
        <f>IFERROR(IF(OR(R56="",#REF!="",D56=""),"",IF($R$6=100,ROUNDUP(R56*20%,0),IF($R$6=86,ROUNDUP((R56/$R$6)*$V$6,0),IF($R$6=66,ROUNDUP((R56/$R$6)*$V$6,0),"")))),"")</f>
        <v/>
      </c>
      <c s="62"/>
      <c s="62"/>
    </row>
    <row r="57" spans="1:24" ht="21.75" customHeight="1">
      <c r="A57" s="126" t="str">
        <f>'DATA SHEET'!A58</f>
        <v/>
      </c>
      <c s="127" t="str">
        <f t="shared" si="10"/>
        <v/>
      </c>
      <c s="128" t="str">
        <f t="shared" si="11"/>
        <v/>
      </c>
      <c s="129" t="str">
        <f t="shared" si="12"/>
        <v/>
      </c>
      <c s="129" t="str">
        <f t="shared" si="13"/>
        <v>SUNITA</v>
      </c>
      <c s="130" t="str">
        <f t="shared" si="14"/>
        <v/>
      </c>
      <c s="131" t="str">
        <f t="shared" si="15"/>
        <v/>
      </c>
      <c s="132" t="str">
        <f>IF(AND(B57="",D57="",F57="",G57=""),"",IF($P$3='DATA SHEET'!$CE$1,VLOOKUP(F57,अंक,6,0),IF($P$3='DATA SHEET'!$CE$2,VLOOKUP(F57,अंक,16,0),IF($P$3='DATA SHEET'!$CE$3,VLOOKUP(F57,अंक,26,0),IF($P$3='DATA SHEET'!$CE$4,VLOOKUP(F57,अंक,36,0),IF($P$3='DATA SHEET'!$CE$5,VLOOKUP(F57,अंक,46,0),""))))))</f>
        <v/>
      </c>
      <c s="132" t="str">
        <f>IF(AND(B57="",D57="",F57="",G57=""),"",IF($P$3='DATA SHEET'!$CE$1,VLOOKUP(F57,अंक,7,0),IF($P$3='DATA SHEET'!$CE$2,VLOOKUP(F57,अंक,17,0),IF($P$3='DATA SHEET'!$CE$3,VLOOKUP(F57,अंक,27,0),IF($P$3='DATA SHEET'!$CE$4,VLOOKUP(F57,अंक,37,0),IF($P$3='DATA SHEET'!$CE$5,VLOOKUP(F57,अंक,47,0),""))))))</f>
        <v/>
      </c>
      <c s="132" t="str">
        <f>IF(AND(B57="",D57="",F57="",G57=""),"",IF($P$3='DATA SHEET'!$CE$1,VLOOKUP(F57,अंक,8,0),IF($P$3='DATA SHEET'!$CE$2,VLOOKUP(F57,अंक,18,0),IF($P$3='DATA SHEET'!$CE$3,VLOOKUP(F57,अंक,28,0),IF($P$3='DATA SHEET'!$CE$4,VLOOKUP(F57,अंक,38,0),IF($P$3='DATA SHEET'!$CE$5,VLOOKUP(F57,अंक,48,0),""))))))</f>
        <v/>
      </c>
      <c s="133" t="str">
        <f>IF(AND(B57="",D57="",F57="",G57=""),"",IF($P$3='DATA SHEET'!$CE$1,VLOOKUP(F57,अंक,9,0),IF($P$3='DATA SHEET'!$CE$2,VLOOKUP(F57,अंक,19,0),IF($P$3='DATA SHEET'!$CE$3,VLOOKUP(F57,अंक,29,0),IF($P$3='DATA SHEET'!$CE$4,VLOOKUP(F57,अंक,39,0),IF($P$3='DATA SHEET'!$CE$5,VLOOKUP(F57,अंक,49,0),""))))))</f>
        <v/>
      </c>
      <c s="133" t="str">
        <f>IF(AND(B57="",D57="",F57="",G57=""),"",IF($P$3='DATA SHEET'!$CE$1,VLOOKUP(F57,अंक,10,0),IF($P$3='DATA SHEET'!$CE$2,VLOOKUP(F57,अंक,20,0),IF($P$3='DATA SHEET'!$CE$3,VLOOKUP(F57,अंक,30,0),IF($P$3='DATA SHEET'!$CE$4,VLOOKUP(F57,अंक,40,0),IF($P$3='DATA SHEET'!$CE$5,VLOOKUP(F57,अंक,50,0),""))))))</f>
        <v/>
      </c>
      <c s="133" t="str">
        <f>IF(AND(B57="",D57="",F57="",G57=""),"",IF($P$3='DATA SHEET'!$CE$1,VLOOKUP(F57,अंक,11,0),IF($P$3='DATA SHEET'!$CE$2,VLOOKUP(F57,अंक,21,0),IF($P$3='DATA SHEET'!$CE$3,VLOOKUP(F57,अंक,31,0),IF($P$3='DATA SHEET'!$CE$4,VLOOKUP(F57,अंक,41,0),IF($P$3='DATA SHEET'!$CE$5,VLOOKUP(F57,अंक,51,0),""))))))</f>
        <v/>
      </c>
      <c s="134" t="str">
        <f>IF(AND(B57="",D57="",F57="",G57=""),"",IF($P$3='DATA SHEET'!$CE$1,VLOOKUP(F57,अंक,12,0),IF($P$3='DATA SHEET'!$CE$2,VLOOKUP(F57,अंक,22,0),IF($P$3='DATA SHEET'!$CE$3,VLOOKUP(F57,अंक,32,0),IF($P$3='DATA SHEET'!$CE$4,VLOOKUP(F57,अंक,42,0),IF($P$3='DATA SHEET'!$CE$5,VLOOKUP(F57,अंक,52,0),""))))))</f>
        <v/>
      </c>
      <c s="134" t="str">
        <f>IF(AND(B57="",D57="",F57="",G57=""),"",IF($P$3='DATA SHEET'!$CE$1,VLOOKUP(F57,अंक,13,0),IF($P$3='DATA SHEET'!$CE$2,VLOOKUP(F57,अंक,23,0),IF($P$3='DATA SHEET'!$CE$3,VLOOKUP(F57,अंक,33,0),IF($P$3='DATA SHEET'!$CE$4,VLOOKUP(F57,अंक,43,0),IF($P$3='DATA SHEET'!$CE$5,VLOOKUP(F57,अंक,53,0),""))))))</f>
        <v/>
      </c>
      <c s="134" t="str">
        <f>IF(AND(B57="",D57="",F57="",G57=""),"",IF($P$3='DATA SHEET'!$CE$1,VLOOKUP(F57,अंक,14,0),IF($P$3='DATA SHEET'!$CE$2,VLOOKUP(F57,अंक,24,0),IF($P$3='DATA SHEET'!$CE$3,VLOOKUP(F57,अंक,34,0),IF($P$3='DATA SHEET'!$CE$4,VLOOKUP(F57,अंक,44,0),IF($P$3='DATA SHEET'!$CE$5,VLOOKUP(F57,अंक,54,0),""))))))</f>
        <v/>
      </c>
      <c s="134" t="str">
        <f>IF(AND(B57="",D57="",F57="",G57=""),"",IF($P$3='DATA SHEET'!$CE$1,VLOOKUP(F57,अंक,15,0),IF($P$3='DATA SHEET'!$CE$2,VLOOKUP(F57,अंक,25,0),IF($P$3='DATA SHEET'!$CE$3,VLOOKUP(F57,अंक,35,0),IF($P$3='DATA SHEET'!$CE$4,VLOOKUP(F57,अंक,45,0),IF($P$3='DATA SHEET'!$CE$5,VLOOKUP(F57,अंक,55,0),""))))))</f>
        <v/>
      </c>
      <c s="135" t="str">
        <f t="shared" si="9"/>
        <v/>
      </c>
      <c s="136" t="str">
        <f t="shared" si="16"/>
        <v/>
      </c>
      <c s="136" t="str">
        <f t="shared" si="17"/>
        <v/>
      </c>
      <c s="125" t="str">
        <f t="shared" si="18"/>
        <v/>
      </c>
      <c s="137" t="str">
        <f>IFERROR(IF(OR(R57="",#REF!="",D57=""),"",IF($R$6=100,ROUNDUP(R57*20%,0),IF($R$6=86,ROUNDUP((R57/$R$6)*$V$6,0),IF($R$6=66,ROUNDUP((R57/$R$6)*$V$6,0),"")))),"")</f>
        <v/>
      </c>
      <c s="62"/>
      <c s="62"/>
    </row>
    <row r="58" spans="1:24" ht="21.75" customHeight="1">
      <c r="A58" s="126" t="str">
        <f>'DATA SHEET'!A59</f>
        <v/>
      </c>
      <c s="127" t="str">
        <f t="shared" si="10"/>
        <v/>
      </c>
      <c s="128" t="str">
        <f t="shared" si="11"/>
        <v/>
      </c>
      <c s="129" t="str">
        <f t="shared" si="12"/>
        <v/>
      </c>
      <c s="129" t="str">
        <f t="shared" si="13"/>
        <v>SUNITA</v>
      </c>
      <c s="130" t="str">
        <f t="shared" si="14"/>
        <v/>
      </c>
      <c s="131" t="str">
        <f t="shared" si="15"/>
        <v/>
      </c>
      <c s="132" t="str">
        <f>IF(AND(B58="",D58="",F58="",G58=""),"",IF($P$3='DATA SHEET'!$CE$1,VLOOKUP(F58,अंक,6,0),IF($P$3='DATA SHEET'!$CE$2,VLOOKUP(F58,अंक,16,0),IF($P$3='DATA SHEET'!$CE$3,VLOOKUP(F58,अंक,26,0),IF($P$3='DATA SHEET'!$CE$4,VLOOKUP(F58,अंक,36,0),IF($P$3='DATA SHEET'!$CE$5,VLOOKUP(F58,अंक,46,0),""))))))</f>
        <v/>
      </c>
      <c s="132" t="str">
        <f>IF(AND(B58="",D58="",F58="",G58=""),"",IF($P$3='DATA SHEET'!$CE$1,VLOOKUP(F58,अंक,7,0),IF($P$3='DATA SHEET'!$CE$2,VLOOKUP(F58,अंक,17,0),IF($P$3='DATA SHEET'!$CE$3,VLOOKUP(F58,अंक,27,0),IF($P$3='DATA SHEET'!$CE$4,VLOOKUP(F58,अंक,37,0),IF($P$3='DATA SHEET'!$CE$5,VLOOKUP(F58,अंक,47,0),""))))))</f>
        <v/>
      </c>
      <c s="132" t="str">
        <f>IF(AND(B58="",D58="",F58="",G58=""),"",IF($P$3='DATA SHEET'!$CE$1,VLOOKUP(F58,अंक,8,0),IF($P$3='DATA SHEET'!$CE$2,VLOOKUP(F58,अंक,18,0),IF($P$3='DATA SHEET'!$CE$3,VLOOKUP(F58,अंक,28,0),IF($P$3='DATA SHEET'!$CE$4,VLOOKUP(F58,अंक,38,0),IF($P$3='DATA SHEET'!$CE$5,VLOOKUP(F58,अंक,48,0),""))))))</f>
        <v/>
      </c>
      <c s="133" t="str">
        <f>IF(AND(B58="",D58="",F58="",G58=""),"",IF($P$3='DATA SHEET'!$CE$1,VLOOKUP(F58,अंक,9,0),IF($P$3='DATA SHEET'!$CE$2,VLOOKUP(F58,अंक,19,0),IF($P$3='DATA SHEET'!$CE$3,VLOOKUP(F58,अंक,29,0),IF($P$3='DATA SHEET'!$CE$4,VLOOKUP(F58,अंक,39,0),IF($P$3='DATA SHEET'!$CE$5,VLOOKUP(F58,अंक,49,0),""))))))</f>
        <v/>
      </c>
      <c s="133" t="str">
        <f>IF(AND(B58="",D58="",F58="",G58=""),"",IF($P$3='DATA SHEET'!$CE$1,VLOOKUP(F58,अंक,10,0),IF($P$3='DATA SHEET'!$CE$2,VLOOKUP(F58,अंक,20,0),IF($P$3='DATA SHEET'!$CE$3,VLOOKUP(F58,अंक,30,0),IF($P$3='DATA SHEET'!$CE$4,VLOOKUP(F58,अंक,40,0),IF($P$3='DATA SHEET'!$CE$5,VLOOKUP(F58,अंक,50,0),""))))))</f>
        <v/>
      </c>
      <c s="133" t="str">
        <f>IF(AND(B58="",D58="",F58="",G58=""),"",IF($P$3='DATA SHEET'!$CE$1,VLOOKUP(F58,अंक,11,0),IF($P$3='DATA SHEET'!$CE$2,VLOOKUP(F58,अंक,21,0),IF($P$3='DATA SHEET'!$CE$3,VLOOKUP(F58,अंक,31,0),IF($P$3='DATA SHEET'!$CE$4,VLOOKUP(F58,अंक,41,0),IF($P$3='DATA SHEET'!$CE$5,VLOOKUP(F58,अंक,51,0),""))))))</f>
        <v/>
      </c>
      <c s="134" t="str">
        <f>IF(AND(B58="",D58="",F58="",G58=""),"",IF($P$3='DATA SHEET'!$CE$1,VLOOKUP(F58,अंक,12,0),IF($P$3='DATA SHEET'!$CE$2,VLOOKUP(F58,अंक,22,0),IF($P$3='DATA SHEET'!$CE$3,VLOOKUP(F58,अंक,32,0),IF($P$3='DATA SHEET'!$CE$4,VLOOKUP(F58,अंक,42,0),IF($P$3='DATA SHEET'!$CE$5,VLOOKUP(F58,अंक,52,0),""))))))</f>
        <v/>
      </c>
      <c s="134" t="str">
        <f>IF(AND(B58="",D58="",F58="",G58=""),"",IF($P$3='DATA SHEET'!$CE$1,VLOOKUP(F58,अंक,13,0),IF($P$3='DATA SHEET'!$CE$2,VLOOKUP(F58,अंक,23,0),IF($P$3='DATA SHEET'!$CE$3,VLOOKUP(F58,अंक,33,0),IF($P$3='DATA SHEET'!$CE$4,VLOOKUP(F58,अंक,43,0),IF($P$3='DATA SHEET'!$CE$5,VLOOKUP(F58,अंक,53,0),""))))))</f>
        <v/>
      </c>
      <c s="134" t="str">
        <f>IF(AND(B58="",D58="",F58="",G58=""),"",IF($P$3='DATA SHEET'!$CE$1,VLOOKUP(F58,अंक,14,0),IF($P$3='DATA SHEET'!$CE$2,VLOOKUP(F58,अंक,24,0),IF($P$3='DATA SHEET'!$CE$3,VLOOKUP(F58,अंक,34,0),IF($P$3='DATA SHEET'!$CE$4,VLOOKUP(F58,अंक,44,0),IF($P$3='DATA SHEET'!$CE$5,VLOOKUP(F58,अंक,54,0),""))))))</f>
        <v/>
      </c>
      <c s="134" t="str">
        <f>IF(AND(B58="",D58="",F58="",G58=""),"",IF($P$3='DATA SHEET'!$CE$1,VLOOKUP(F58,अंक,15,0),IF($P$3='DATA SHEET'!$CE$2,VLOOKUP(F58,अंक,25,0),IF($P$3='DATA SHEET'!$CE$3,VLOOKUP(F58,अंक,35,0),IF($P$3='DATA SHEET'!$CE$4,VLOOKUP(F58,अंक,45,0),IF($P$3='DATA SHEET'!$CE$5,VLOOKUP(F58,अंक,55,0),""))))))</f>
        <v/>
      </c>
      <c s="135" t="str">
        <f t="shared" si="19" ref="R58:R121">IF(AND(B58="",D58="",F58="",G58=""),"",IF($P$3="","",SUM(H58,I58,J58,K58,L58,M58,N58,O58,P58,Q58)))</f>
        <v/>
      </c>
      <c s="136" t="str">
        <f t="shared" si="16"/>
        <v/>
      </c>
      <c s="136" t="str">
        <f t="shared" si="17"/>
        <v/>
      </c>
      <c s="125" t="str">
        <f t="shared" si="18"/>
        <v/>
      </c>
      <c s="137" t="str">
        <f>IFERROR(IF(OR(R58="",#REF!="",D58=""),"",IF($R$6=100,ROUNDUP(R58*20%,0),IF($R$6=86,ROUNDUP((R58/$R$6)*$V$6,0),IF($R$6=66,ROUNDUP((R58/$R$6)*$V$6,0),"")))),"")</f>
        <v/>
      </c>
      <c s="62"/>
      <c s="62"/>
    </row>
    <row r="59" spans="1:24" ht="21.75" customHeight="1">
      <c r="A59" s="126" t="str">
        <f>'DATA SHEET'!A60</f>
        <v/>
      </c>
      <c s="127" t="str">
        <f t="shared" si="10"/>
        <v/>
      </c>
      <c s="128" t="str">
        <f t="shared" si="11"/>
        <v/>
      </c>
      <c s="129" t="str">
        <f t="shared" si="12"/>
        <v/>
      </c>
      <c s="129" t="str">
        <f t="shared" si="13"/>
        <v>SUNITA</v>
      </c>
      <c s="130" t="str">
        <f t="shared" si="14"/>
        <v/>
      </c>
      <c s="131" t="str">
        <f t="shared" si="15"/>
        <v/>
      </c>
      <c s="132" t="str">
        <f>IF(AND(B59="",D59="",F59="",G59=""),"",IF($P$3='DATA SHEET'!$CE$1,VLOOKUP(F59,अंक,6,0),IF($P$3='DATA SHEET'!$CE$2,VLOOKUP(F59,अंक,16,0),IF($P$3='DATA SHEET'!$CE$3,VLOOKUP(F59,अंक,26,0),IF($P$3='DATA SHEET'!$CE$4,VLOOKUP(F59,अंक,36,0),IF($P$3='DATA SHEET'!$CE$5,VLOOKUP(F59,अंक,46,0),""))))))</f>
        <v/>
      </c>
      <c s="132" t="str">
        <f>IF(AND(B59="",D59="",F59="",G59=""),"",IF($P$3='DATA SHEET'!$CE$1,VLOOKUP(F59,अंक,7,0),IF($P$3='DATA SHEET'!$CE$2,VLOOKUP(F59,अंक,17,0),IF($P$3='DATA SHEET'!$CE$3,VLOOKUP(F59,अंक,27,0),IF($P$3='DATA SHEET'!$CE$4,VLOOKUP(F59,अंक,37,0),IF($P$3='DATA SHEET'!$CE$5,VLOOKUP(F59,अंक,47,0),""))))))</f>
        <v/>
      </c>
      <c s="132" t="str">
        <f>IF(AND(B59="",D59="",F59="",G59=""),"",IF($P$3='DATA SHEET'!$CE$1,VLOOKUP(F59,अंक,8,0),IF($P$3='DATA SHEET'!$CE$2,VLOOKUP(F59,अंक,18,0),IF($P$3='DATA SHEET'!$CE$3,VLOOKUP(F59,अंक,28,0),IF($P$3='DATA SHEET'!$CE$4,VLOOKUP(F59,अंक,38,0),IF($P$3='DATA SHEET'!$CE$5,VLOOKUP(F59,अंक,48,0),""))))))</f>
        <v/>
      </c>
      <c s="133" t="str">
        <f>IF(AND(B59="",D59="",F59="",G59=""),"",IF($P$3='DATA SHEET'!$CE$1,VLOOKUP(F59,अंक,9,0),IF($P$3='DATA SHEET'!$CE$2,VLOOKUP(F59,अंक,19,0),IF($P$3='DATA SHEET'!$CE$3,VLOOKUP(F59,अंक,29,0),IF($P$3='DATA SHEET'!$CE$4,VLOOKUP(F59,अंक,39,0),IF($P$3='DATA SHEET'!$CE$5,VLOOKUP(F59,अंक,49,0),""))))))</f>
        <v/>
      </c>
      <c s="133" t="str">
        <f>IF(AND(B59="",D59="",F59="",G59=""),"",IF($P$3='DATA SHEET'!$CE$1,VLOOKUP(F59,अंक,10,0),IF($P$3='DATA SHEET'!$CE$2,VLOOKUP(F59,अंक,20,0),IF($P$3='DATA SHEET'!$CE$3,VLOOKUP(F59,अंक,30,0),IF($P$3='DATA SHEET'!$CE$4,VLOOKUP(F59,अंक,40,0),IF($P$3='DATA SHEET'!$CE$5,VLOOKUP(F59,अंक,50,0),""))))))</f>
        <v/>
      </c>
      <c s="133" t="str">
        <f>IF(AND(B59="",D59="",F59="",G59=""),"",IF($P$3='DATA SHEET'!$CE$1,VLOOKUP(F59,अंक,11,0),IF($P$3='DATA SHEET'!$CE$2,VLOOKUP(F59,अंक,21,0),IF($P$3='DATA SHEET'!$CE$3,VLOOKUP(F59,अंक,31,0),IF($P$3='DATA SHEET'!$CE$4,VLOOKUP(F59,अंक,41,0),IF($P$3='DATA SHEET'!$CE$5,VLOOKUP(F59,अंक,51,0),""))))))</f>
        <v/>
      </c>
      <c s="134" t="str">
        <f>IF(AND(B59="",D59="",F59="",G59=""),"",IF($P$3='DATA SHEET'!$CE$1,VLOOKUP(F59,अंक,12,0),IF($P$3='DATA SHEET'!$CE$2,VLOOKUP(F59,अंक,22,0),IF($P$3='DATA SHEET'!$CE$3,VLOOKUP(F59,अंक,32,0),IF($P$3='DATA SHEET'!$CE$4,VLOOKUP(F59,अंक,42,0),IF($P$3='DATA SHEET'!$CE$5,VLOOKUP(F59,अंक,52,0),""))))))</f>
        <v/>
      </c>
      <c s="134" t="str">
        <f>IF(AND(B59="",D59="",F59="",G59=""),"",IF($P$3='DATA SHEET'!$CE$1,VLOOKUP(F59,अंक,13,0),IF($P$3='DATA SHEET'!$CE$2,VLOOKUP(F59,अंक,23,0),IF($P$3='DATA SHEET'!$CE$3,VLOOKUP(F59,अंक,33,0),IF($P$3='DATA SHEET'!$CE$4,VLOOKUP(F59,अंक,43,0),IF($P$3='DATA SHEET'!$CE$5,VLOOKUP(F59,अंक,53,0),""))))))</f>
        <v/>
      </c>
      <c s="134" t="str">
        <f>IF(AND(B59="",D59="",F59="",G59=""),"",IF($P$3='DATA SHEET'!$CE$1,VLOOKUP(F59,अंक,14,0),IF($P$3='DATA SHEET'!$CE$2,VLOOKUP(F59,अंक,24,0),IF($P$3='DATA SHEET'!$CE$3,VLOOKUP(F59,अंक,34,0),IF($P$3='DATA SHEET'!$CE$4,VLOOKUP(F59,अंक,44,0),IF($P$3='DATA SHEET'!$CE$5,VLOOKUP(F59,अंक,54,0),""))))))</f>
        <v/>
      </c>
      <c s="134" t="str">
        <f>IF(AND(B59="",D59="",F59="",G59=""),"",IF($P$3='DATA SHEET'!$CE$1,VLOOKUP(F59,अंक,15,0),IF($P$3='DATA SHEET'!$CE$2,VLOOKUP(F59,अंक,25,0),IF($P$3='DATA SHEET'!$CE$3,VLOOKUP(F59,अंक,35,0),IF($P$3='DATA SHEET'!$CE$4,VLOOKUP(F59,अंक,45,0),IF($P$3='DATA SHEET'!$CE$5,VLOOKUP(F59,अंक,55,0),""))))))</f>
        <v/>
      </c>
      <c s="135" t="str">
        <f t="shared" si="19"/>
        <v/>
      </c>
      <c s="136" t="str">
        <f t="shared" si="16"/>
        <v/>
      </c>
      <c s="136" t="str">
        <f t="shared" si="17"/>
        <v/>
      </c>
      <c s="125" t="str">
        <f t="shared" si="18"/>
        <v/>
      </c>
      <c s="137" t="str">
        <f>IFERROR(IF(OR(R59="",#REF!="",D59=""),"",IF($R$6=100,ROUNDUP(R59*20%,0),IF($R$6=86,ROUNDUP((R59/$R$6)*$V$6,0),IF($R$6=66,ROUNDUP((R59/$R$6)*$V$6,0),"")))),"")</f>
        <v/>
      </c>
      <c s="62"/>
      <c s="62"/>
    </row>
    <row r="60" spans="1:24" ht="21.75" customHeight="1">
      <c r="A60" s="126" t="str">
        <f>'DATA SHEET'!A61</f>
        <v/>
      </c>
      <c s="127" t="str">
        <f t="shared" si="10"/>
        <v/>
      </c>
      <c s="128" t="str">
        <f t="shared" si="11"/>
        <v/>
      </c>
      <c s="129" t="str">
        <f t="shared" si="12"/>
        <v/>
      </c>
      <c s="129" t="str">
        <f t="shared" si="13"/>
        <v>SUNITA</v>
      </c>
      <c s="130" t="str">
        <f t="shared" si="14"/>
        <v/>
      </c>
      <c s="131" t="str">
        <f t="shared" si="15"/>
        <v/>
      </c>
      <c s="132" t="str">
        <f>IF(AND(B60="",D60="",F60="",G60=""),"",IF($P$3='DATA SHEET'!$CE$1,VLOOKUP(F60,अंक,6,0),IF($P$3='DATA SHEET'!$CE$2,VLOOKUP(F60,अंक,16,0),IF($P$3='DATA SHEET'!$CE$3,VLOOKUP(F60,अंक,26,0),IF($P$3='DATA SHEET'!$CE$4,VLOOKUP(F60,अंक,36,0),IF($P$3='DATA SHEET'!$CE$5,VLOOKUP(F60,अंक,46,0),""))))))</f>
        <v/>
      </c>
      <c s="132" t="str">
        <f>IF(AND(B60="",D60="",F60="",G60=""),"",IF($P$3='DATA SHEET'!$CE$1,VLOOKUP(F60,अंक,7,0),IF($P$3='DATA SHEET'!$CE$2,VLOOKUP(F60,अंक,17,0),IF($P$3='DATA SHEET'!$CE$3,VLOOKUP(F60,अंक,27,0),IF($P$3='DATA SHEET'!$CE$4,VLOOKUP(F60,अंक,37,0),IF($P$3='DATA SHEET'!$CE$5,VLOOKUP(F60,अंक,47,0),""))))))</f>
        <v/>
      </c>
      <c s="132" t="str">
        <f>IF(AND(B60="",D60="",F60="",G60=""),"",IF($P$3='DATA SHEET'!$CE$1,VLOOKUP(F60,अंक,8,0),IF($P$3='DATA SHEET'!$CE$2,VLOOKUP(F60,अंक,18,0),IF($P$3='DATA SHEET'!$CE$3,VLOOKUP(F60,अंक,28,0),IF($P$3='DATA SHEET'!$CE$4,VLOOKUP(F60,अंक,38,0),IF($P$3='DATA SHEET'!$CE$5,VLOOKUP(F60,अंक,48,0),""))))))</f>
        <v/>
      </c>
      <c s="133" t="str">
        <f>IF(AND(B60="",D60="",F60="",G60=""),"",IF($P$3='DATA SHEET'!$CE$1,VLOOKUP(F60,अंक,9,0),IF($P$3='DATA SHEET'!$CE$2,VLOOKUP(F60,अंक,19,0),IF($P$3='DATA SHEET'!$CE$3,VLOOKUP(F60,अंक,29,0),IF($P$3='DATA SHEET'!$CE$4,VLOOKUP(F60,अंक,39,0),IF($P$3='DATA SHEET'!$CE$5,VLOOKUP(F60,अंक,49,0),""))))))</f>
        <v/>
      </c>
      <c s="133" t="str">
        <f>IF(AND(B60="",D60="",F60="",G60=""),"",IF($P$3='DATA SHEET'!$CE$1,VLOOKUP(F60,अंक,10,0),IF($P$3='DATA SHEET'!$CE$2,VLOOKUP(F60,अंक,20,0),IF($P$3='DATA SHEET'!$CE$3,VLOOKUP(F60,अंक,30,0),IF($P$3='DATA SHEET'!$CE$4,VLOOKUP(F60,अंक,40,0),IF($P$3='DATA SHEET'!$CE$5,VLOOKUP(F60,अंक,50,0),""))))))</f>
        <v/>
      </c>
      <c s="133" t="str">
        <f>IF(AND(B60="",D60="",F60="",G60=""),"",IF($P$3='DATA SHEET'!$CE$1,VLOOKUP(F60,अंक,11,0),IF($P$3='DATA SHEET'!$CE$2,VLOOKUP(F60,अंक,21,0),IF($P$3='DATA SHEET'!$CE$3,VLOOKUP(F60,अंक,31,0),IF($P$3='DATA SHEET'!$CE$4,VLOOKUP(F60,अंक,41,0),IF($P$3='DATA SHEET'!$CE$5,VLOOKUP(F60,अंक,51,0),""))))))</f>
        <v/>
      </c>
      <c s="134" t="str">
        <f>IF(AND(B60="",D60="",F60="",G60=""),"",IF($P$3='DATA SHEET'!$CE$1,VLOOKUP(F60,अंक,12,0),IF($P$3='DATA SHEET'!$CE$2,VLOOKUP(F60,अंक,22,0),IF($P$3='DATA SHEET'!$CE$3,VLOOKUP(F60,अंक,32,0),IF($P$3='DATA SHEET'!$CE$4,VLOOKUP(F60,अंक,42,0),IF($P$3='DATA SHEET'!$CE$5,VLOOKUP(F60,अंक,52,0),""))))))</f>
        <v/>
      </c>
      <c s="134" t="str">
        <f>IF(AND(B60="",D60="",F60="",G60=""),"",IF($P$3='DATA SHEET'!$CE$1,VLOOKUP(F60,अंक,13,0),IF($P$3='DATA SHEET'!$CE$2,VLOOKUP(F60,अंक,23,0),IF($P$3='DATA SHEET'!$CE$3,VLOOKUP(F60,अंक,33,0),IF($P$3='DATA SHEET'!$CE$4,VLOOKUP(F60,अंक,43,0),IF($P$3='DATA SHEET'!$CE$5,VLOOKUP(F60,अंक,53,0),""))))))</f>
        <v/>
      </c>
      <c s="134" t="str">
        <f>IF(AND(B60="",D60="",F60="",G60=""),"",IF($P$3='DATA SHEET'!$CE$1,VLOOKUP(F60,अंक,14,0),IF($P$3='DATA SHEET'!$CE$2,VLOOKUP(F60,अंक,24,0),IF($P$3='DATA SHEET'!$CE$3,VLOOKUP(F60,अंक,34,0),IF($P$3='DATA SHEET'!$CE$4,VLOOKUP(F60,अंक,44,0),IF($P$3='DATA SHEET'!$CE$5,VLOOKUP(F60,अंक,54,0),""))))))</f>
        <v/>
      </c>
      <c s="134" t="str">
        <f>IF(AND(B60="",D60="",F60="",G60=""),"",IF($P$3='DATA SHEET'!$CE$1,VLOOKUP(F60,अंक,15,0),IF($P$3='DATA SHEET'!$CE$2,VLOOKUP(F60,अंक,25,0),IF($P$3='DATA SHEET'!$CE$3,VLOOKUP(F60,अंक,35,0),IF($P$3='DATA SHEET'!$CE$4,VLOOKUP(F60,अंक,45,0),IF($P$3='DATA SHEET'!$CE$5,VLOOKUP(F60,अंक,55,0),""))))))</f>
        <v/>
      </c>
      <c s="135" t="str">
        <f t="shared" si="19"/>
        <v/>
      </c>
      <c s="136" t="str">
        <f t="shared" si="16"/>
        <v/>
      </c>
      <c s="136" t="str">
        <f t="shared" si="17"/>
        <v/>
      </c>
      <c s="125" t="str">
        <f t="shared" si="18"/>
        <v/>
      </c>
      <c s="137" t="str">
        <f>IFERROR(IF(OR(R60="",#REF!="",D60=""),"",IF($R$6=100,ROUNDUP(R60*20%,0),IF($R$6=86,ROUNDUP((R60/$R$6)*$V$6,0),IF($R$6=66,ROUNDUP((R60/$R$6)*$V$6,0),"")))),"")</f>
        <v/>
      </c>
      <c s="62"/>
      <c s="62"/>
    </row>
    <row r="61" spans="1:24" ht="21.75" customHeight="1">
      <c r="A61" s="126" t="str">
        <f>'DATA SHEET'!A62</f>
        <v/>
      </c>
      <c s="127" t="str">
        <f t="shared" si="10"/>
        <v/>
      </c>
      <c s="128" t="str">
        <f t="shared" si="11"/>
        <v/>
      </c>
      <c s="129" t="str">
        <f t="shared" si="12"/>
        <v/>
      </c>
      <c s="129" t="str">
        <f t="shared" si="13"/>
        <v>SUNITA</v>
      </c>
      <c s="130" t="str">
        <f t="shared" si="14"/>
        <v/>
      </c>
      <c s="131" t="str">
        <f t="shared" si="15"/>
        <v/>
      </c>
      <c s="132" t="str">
        <f>IF(AND(B61="",D61="",F61="",G61=""),"",IF($P$3='DATA SHEET'!$CE$1,VLOOKUP(F61,अंक,6,0),IF($P$3='DATA SHEET'!$CE$2,VLOOKUP(F61,अंक,16,0),IF($P$3='DATA SHEET'!$CE$3,VLOOKUP(F61,अंक,26,0),IF($P$3='DATA SHEET'!$CE$4,VLOOKUP(F61,अंक,36,0),IF($P$3='DATA SHEET'!$CE$5,VLOOKUP(F61,अंक,46,0),""))))))</f>
        <v/>
      </c>
      <c s="132" t="str">
        <f>IF(AND(B61="",D61="",F61="",G61=""),"",IF($P$3='DATA SHEET'!$CE$1,VLOOKUP(F61,अंक,7,0),IF($P$3='DATA SHEET'!$CE$2,VLOOKUP(F61,अंक,17,0),IF($P$3='DATA SHEET'!$CE$3,VLOOKUP(F61,अंक,27,0),IF($P$3='DATA SHEET'!$CE$4,VLOOKUP(F61,अंक,37,0),IF($P$3='DATA SHEET'!$CE$5,VLOOKUP(F61,अंक,47,0),""))))))</f>
        <v/>
      </c>
      <c s="132" t="str">
        <f>IF(AND(B61="",D61="",F61="",G61=""),"",IF($P$3='DATA SHEET'!$CE$1,VLOOKUP(F61,अंक,8,0),IF($P$3='DATA SHEET'!$CE$2,VLOOKUP(F61,अंक,18,0),IF($P$3='DATA SHEET'!$CE$3,VLOOKUP(F61,अंक,28,0),IF($P$3='DATA SHEET'!$CE$4,VLOOKUP(F61,अंक,38,0),IF($P$3='DATA SHEET'!$CE$5,VLOOKUP(F61,अंक,48,0),""))))))</f>
        <v/>
      </c>
      <c s="133" t="str">
        <f>IF(AND(B61="",D61="",F61="",G61=""),"",IF($P$3='DATA SHEET'!$CE$1,VLOOKUP(F61,अंक,9,0),IF($P$3='DATA SHEET'!$CE$2,VLOOKUP(F61,अंक,19,0),IF($P$3='DATA SHEET'!$CE$3,VLOOKUP(F61,अंक,29,0),IF($P$3='DATA SHEET'!$CE$4,VLOOKUP(F61,अंक,39,0),IF($P$3='DATA SHEET'!$CE$5,VLOOKUP(F61,अंक,49,0),""))))))</f>
        <v/>
      </c>
      <c s="133" t="str">
        <f>IF(AND(B61="",D61="",F61="",G61=""),"",IF($P$3='DATA SHEET'!$CE$1,VLOOKUP(F61,अंक,10,0),IF($P$3='DATA SHEET'!$CE$2,VLOOKUP(F61,अंक,20,0),IF($P$3='DATA SHEET'!$CE$3,VLOOKUP(F61,अंक,30,0),IF($P$3='DATA SHEET'!$CE$4,VLOOKUP(F61,अंक,40,0),IF($P$3='DATA SHEET'!$CE$5,VLOOKUP(F61,अंक,50,0),""))))))</f>
        <v/>
      </c>
      <c s="133" t="str">
        <f>IF(AND(B61="",D61="",F61="",G61=""),"",IF($P$3='DATA SHEET'!$CE$1,VLOOKUP(F61,अंक,11,0),IF($P$3='DATA SHEET'!$CE$2,VLOOKUP(F61,अंक,21,0),IF($P$3='DATA SHEET'!$CE$3,VLOOKUP(F61,अंक,31,0),IF($P$3='DATA SHEET'!$CE$4,VLOOKUP(F61,अंक,41,0),IF($P$3='DATA SHEET'!$CE$5,VLOOKUP(F61,अंक,51,0),""))))))</f>
        <v/>
      </c>
      <c s="134" t="str">
        <f>IF(AND(B61="",D61="",F61="",G61=""),"",IF($P$3='DATA SHEET'!$CE$1,VLOOKUP(F61,अंक,12,0),IF($P$3='DATA SHEET'!$CE$2,VLOOKUP(F61,अंक,22,0),IF($P$3='DATA SHEET'!$CE$3,VLOOKUP(F61,अंक,32,0),IF($P$3='DATA SHEET'!$CE$4,VLOOKUP(F61,अंक,42,0),IF($P$3='DATA SHEET'!$CE$5,VLOOKUP(F61,अंक,52,0),""))))))</f>
        <v/>
      </c>
      <c s="134" t="str">
        <f>IF(AND(B61="",D61="",F61="",G61=""),"",IF($P$3='DATA SHEET'!$CE$1,VLOOKUP(F61,अंक,13,0),IF($P$3='DATA SHEET'!$CE$2,VLOOKUP(F61,अंक,23,0),IF($P$3='DATA SHEET'!$CE$3,VLOOKUP(F61,अंक,33,0),IF($P$3='DATA SHEET'!$CE$4,VLOOKUP(F61,अंक,43,0),IF($P$3='DATA SHEET'!$CE$5,VLOOKUP(F61,अंक,53,0),""))))))</f>
        <v/>
      </c>
      <c s="134" t="str">
        <f>IF(AND(B61="",D61="",F61="",G61=""),"",IF($P$3='DATA SHEET'!$CE$1,VLOOKUP(F61,अंक,14,0),IF($P$3='DATA SHEET'!$CE$2,VLOOKUP(F61,अंक,24,0),IF($P$3='DATA SHEET'!$CE$3,VLOOKUP(F61,अंक,34,0),IF($P$3='DATA SHEET'!$CE$4,VLOOKUP(F61,अंक,44,0),IF($P$3='DATA SHEET'!$CE$5,VLOOKUP(F61,अंक,54,0),""))))))</f>
        <v/>
      </c>
      <c s="134" t="str">
        <f>IF(AND(B61="",D61="",F61="",G61=""),"",IF($P$3='DATA SHEET'!$CE$1,VLOOKUP(F61,अंक,15,0),IF($P$3='DATA SHEET'!$CE$2,VLOOKUP(F61,अंक,25,0),IF($P$3='DATA SHEET'!$CE$3,VLOOKUP(F61,अंक,35,0),IF($P$3='DATA SHEET'!$CE$4,VLOOKUP(F61,अंक,45,0),IF($P$3='DATA SHEET'!$CE$5,VLOOKUP(F61,अंक,55,0),""))))))</f>
        <v/>
      </c>
      <c s="135" t="str">
        <f t="shared" si="19"/>
        <v/>
      </c>
      <c s="136" t="str">
        <f t="shared" si="16"/>
        <v/>
      </c>
      <c s="136" t="str">
        <f t="shared" si="17"/>
        <v/>
      </c>
      <c s="125" t="str">
        <f t="shared" si="18"/>
        <v/>
      </c>
      <c s="137" t="str">
        <f>IFERROR(IF(OR(R61="",#REF!="",D61=""),"",IF($R$6=100,ROUNDUP(R61*20%,0),IF($R$6=86,ROUNDUP((R61/$R$6)*$V$6,0),IF($R$6=66,ROUNDUP((R61/$R$6)*$V$6,0),"")))),"")</f>
        <v/>
      </c>
      <c s="62"/>
      <c s="62"/>
    </row>
    <row r="62" spans="1:24" ht="21.75" customHeight="1">
      <c r="A62" s="126" t="str">
        <f>'DATA SHEET'!A63</f>
        <v/>
      </c>
      <c s="127" t="str">
        <f t="shared" si="10"/>
        <v/>
      </c>
      <c s="128" t="str">
        <f t="shared" si="11"/>
        <v/>
      </c>
      <c s="129" t="str">
        <f t="shared" si="12"/>
        <v/>
      </c>
      <c s="129" t="str">
        <f t="shared" si="13"/>
        <v>SUNITA</v>
      </c>
      <c s="130" t="str">
        <f t="shared" si="14"/>
        <v/>
      </c>
      <c s="131" t="str">
        <f t="shared" si="15"/>
        <v/>
      </c>
      <c s="132" t="str">
        <f>IF(AND(B62="",D62="",F62="",G62=""),"",IF($P$3='DATA SHEET'!$CE$1,VLOOKUP(F62,अंक,6,0),IF($P$3='DATA SHEET'!$CE$2,VLOOKUP(F62,अंक,16,0),IF($P$3='DATA SHEET'!$CE$3,VLOOKUP(F62,अंक,26,0),IF($P$3='DATA SHEET'!$CE$4,VLOOKUP(F62,अंक,36,0),IF($P$3='DATA SHEET'!$CE$5,VLOOKUP(F62,अंक,46,0),""))))))</f>
        <v/>
      </c>
      <c s="132" t="str">
        <f>IF(AND(B62="",D62="",F62="",G62=""),"",IF($P$3='DATA SHEET'!$CE$1,VLOOKUP(F62,अंक,7,0),IF($P$3='DATA SHEET'!$CE$2,VLOOKUP(F62,अंक,17,0),IF($P$3='DATA SHEET'!$CE$3,VLOOKUP(F62,अंक,27,0),IF($P$3='DATA SHEET'!$CE$4,VLOOKUP(F62,अंक,37,0),IF($P$3='DATA SHEET'!$CE$5,VLOOKUP(F62,अंक,47,0),""))))))</f>
        <v/>
      </c>
      <c s="132" t="str">
        <f>IF(AND(B62="",D62="",F62="",G62=""),"",IF($P$3='DATA SHEET'!$CE$1,VLOOKUP(F62,अंक,8,0),IF($P$3='DATA SHEET'!$CE$2,VLOOKUP(F62,अंक,18,0),IF($P$3='DATA SHEET'!$CE$3,VLOOKUP(F62,अंक,28,0),IF($P$3='DATA SHEET'!$CE$4,VLOOKUP(F62,अंक,38,0),IF($P$3='DATA SHEET'!$CE$5,VLOOKUP(F62,अंक,48,0),""))))))</f>
        <v/>
      </c>
      <c s="133" t="str">
        <f>IF(AND(B62="",D62="",F62="",G62=""),"",IF($P$3='DATA SHEET'!$CE$1,VLOOKUP(F62,अंक,9,0),IF($P$3='DATA SHEET'!$CE$2,VLOOKUP(F62,अंक,19,0),IF($P$3='DATA SHEET'!$CE$3,VLOOKUP(F62,अंक,29,0),IF($P$3='DATA SHEET'!$CE$4,VLOOKUP(F62,अंक,39,0),IF($P$3='DATA SHEET'!$CE$5,VLOOKUP(F62,अंक,49,0),""))))))</f>
        <v/>
      </c>
      <c s="133" t="str">
        <f>IF(AND(B62="",D62="",F62="",G62=""),"",IF($P$3='DATA SHEET'!$CE$1,VLOOKUP(F62,अंक,10,0),IF($P$3='DATA SHEET'!$CE$2,VLOOKUP(F62,अंक,20,0),IF($P$3='DATA SHEET'!$CE$3,VLOOKUP(F62,अंक,30,0),IF($P$3='DATA SHEET'!$CE$4,VLOOKUP(F62,अंक,40,0),IF($P$3='DATA SHEET'!$CE$5,VLOOKUP(F62,अंक,50,0),""))))))</f>
        <v/>
      </c>
      <c s="133" t="str">
        <f>IF(AND(B62="",D62="",F62="",G62=""),"",IF($P$3='DATA SHEET'!$CE$1,VLOOKUP(F62,अंक,11,0),IF($P$3='DATA SHEET'!$CE$2,VLOOKUP(F62,अंक,21,0),IF($P$3='DATA SHEET'!$CE$3,VLOOKUP(F62,अंक,31,0),IF($P$3='DATA SHEET'!$CE$4,VLOOKUP(F62,अंक,41,0),IF($P$3='DATA SHEET'!$CE$5,VLOOKUP(F62,अंक,51,0),""))))))</f>
        <v/>
      </c>
      <c s="134" t="str">
        <f>IF(AND(B62="",D62="",F62="",G62=""),"",IF($P$3='DATA SHEET'!$CE$1,VLOOKUP(F62,अंक,12,0),IF($P$3='DATA SHEET'!$CE$2,VLOOKUP(F62,अंक,22,0),IF($P$3='DATA SHEET'!$CE$3,VLOOKUP(F62,अंक,32,0),IF($P$3='DATA SHEET'!$CE$4,VLOOKUP(F62,अंक,42,0),IF($P$3='DATA SHEET'!$CE$5,VLOOKUP(F62,अंक,52,0),""))))))</f>
        <v/>
      </c>
      <c s="134" t="str">
        <f>IF(AND(B62="",D62="",F62="",G62=""),"",IF($P$3='DATA SHEET'!$CE$1,VLOOKUP(F62,अंक,13,0),IF($P$3='DATA SHEET'!$CE$2,VLOOKUP(F62,अंक,23,0),IF($P$3='DATA SHEET'!$CE$3,VLOOKUP(F62,अंक,33,0),IF($P$3='DATA SHEET'!$CE$4,VLOOKUP(F62,अंक,43,0),IF($P$3='DATA SHEET'!$CE$5,VLOOKUP(F62,अंक,53,0),""))))))</f>
        <v/>
      </c>
      <c s="134" t="str">
        <f>IF(AND(B62="",D62="",F62="",G62=""),"",IF($P$3='DATA SHEET'!$CE$1,VLOOKUP(F62,अंक,14,0),IF($P$3='DATA SHEET'!$CE$2,VLOOKUP(F62,अंक,24,0),IF($P$3='DATA SHEET'!$CE$3,VLOOKUP(F62,अंक,34,0),IF($P$3='DATA SHEET'!$CE$4,VLOOKUP(F62,अंक,44,0),IF($P$3='DATA SHEET'!$CE$5,VLOOKUP(F62,अंक,54,0),""))))))</f>
        <v/>
      </c>
      <c s="134" t="str">
        <f>IF(AND(B62="",D62="",F62="",G62=""),"",IF($P$3='DATA SHEET'!$CE$1,VLOOKUP(F62,अंक,15,0),IF($P$3='DATA SHEET'!$CE$2,VLOOKUP(F62,अंक,25,0),IF($P$3='DATA SHEET'!$CE$3,VLOOKUP(F62,अंक,35,0),IF($P$3='DATA SHEET'!$CE$4,VLOOKUP(F62,अंक,45,0),IF($P$3='DATA SHEET'!$CE$5,VLOOKUP(F62,अंक,55,0),""))))))</f>
        <v/>
      </c>
      <c s="135" t="str">
        <f t="shared" si="19"/>
        <v/>
      </c>
      <c s="136" t="str">
        <f t="shared" si="16"/>
        <v/>
      </c>
      <c s="136" t="str">
        <f t="shared" si="17"/>
        <v/>
      </c>
      <c s="125" t="str">
        <f t="shared" si="18"/>
        <v/>
      </c>
      <c s="137" t="str">
        <f>IFERROR(IF(OR(R62="",#REF!="",D62=""),"",IF($R$6=100,ROUNDUP(R62*20%,0),IF($R$6=86,ROUNDUP((R62/$R$6)*$V$6,0),IF($R$6=66,ROUNDUP((R62/$R$6)*$V$6,0),"")))),"")</f>
        <v/>
      </c>
      <c s="62"/>
      <c s="62"/>
    </row>
    <row r="63" spans="1:24" ht="21.75" customHeight="1">
      <c r="A63" s="126" t="str">
        <f>'DATA SHEET'!A64</f>
        <v/>
      </c>
      <c s="127" t="str">
        <f t="shared" si="10"/>
        <v/>
      </c>
      <c s="128" t="str">
        <f t="shared" si="11"/>
        <v/>
      </c>
      <c s="129" t="str">
        <f t="shared" si="12"/>
        <v/>
      </c>
      <c s="129" t="str">
        <f t="shared" si="13"/>
        <v>SUNITA</v>
      </c>
      <c s="130" t="str">
        <f t="shared" si="14"/>
        <v/>
      </c>
      <c s="131" t="str">
        <f t="shared" si="15"/>
        <v/>
      </c>
      <c s="132" t="str">
        <f>IF(AND(B63="",D63="",F63="",G63=""),"",IF($P$3='DATA SHEET'!$CE$1,VLOOKUP(F63,अंक,6,0),IF($P$3='DATA SHEET'!$CE$2,VLOOKUP(F63,अंक,16,0),IF($P$3='DATA SHEET'!$CE$3,VLOOKUP(F63,अंक,26,0),IF($P$3='DATA SHEET'!$CE$4,VLOOKUP(F63,अंक,36,0),IF($P$3='DATA SHEET'!$CE$5,VLOOKUP(F63,अंक,46,0),""))))))</f>
        <v/>
      </c>
      <c s="132" t="str">
        <f>IF(AND(B63="",D63="",F63="",G63=""),"",IF($P$3='DATA SHEET'!$CE$1,VLOOKUP(F63,अंक,7,0),IF($P$3='DATA SHEET'!$CE$2,VLOOKUP(F63,अंक,17,0),IF($P$3='DATA SHEET'!$CE$3,VLOOKUP(F63,अंक,27,0),IF($P$3='DATA SHEET'!$CE$4,VLOOKUP(F63,अंक,37,0),IF($P$3='DATA SHEET'!$CE$5,VLOOKUP(F63,अंक,47,0),""))))))</f>
        <v/>
      </c>
      <c s="132" t="str">
        <f>IF(AND(B63="",D63="",F63="",G63=""),"",IF($P$3='DATA SHEET'!$CE$1,VLOOKUP(F63,अंक,8,0),IF($P$3='DATA SHEET'!$CE$2,VLOOKUP(F63,अंक,18,0),IF($P$3='DATA SHEET'!$CE$3,VLOOKUP(F63,अंक,28,0),IF($P$3='DATA SHEET'!$CE$4,VLOOKUP(F63,अंक,38,0),IF($P$3='DATA SHEET'!$CE$5,VLOOKUP(F63,अंक,48,0),""))))))</f>
        <v/>
      </c>
      <c s="133" t="str">
        <f>IF(AND(B63="",D63="",F63="",G63=""),"",IF($P$3='DATA SHEET'!$CE$1,VLOOKUP(F63,अंक,9,0),IF($P$3='DATA SHEET'!$CE$2,VLOOKUP(F63,अंक,19,0),IF($P$3='DATA SHEET'!$CE$3,VLOOKUP(F63,अंक,29,0),IF($P$3='DATA SHEET'!$CE$4,VLOOKUP(F63,अंक,39,0),IF($P$3='DATA SHEET'!$CE$5,VLOOKUP(F63,अंक,49,0),""))))))</f>
        <v/>
      </c>
      <c s="133" t="str">
        <f>IF(AND(B63="",D63="",F63="",G63=""),"",IF($P$3='DATA SHEET'!$CE$1,VLOOKUP(F63,अंक,10,0),IF($P$3='DATA SHEET'!$CE$2,VLOOKUP(F63,अंक,20,0),IF($P$3='DATA SHEET'!$CE$3,VLOOKUP(F63,अंक,30,0),IF($P$3='DATA SHEET'!$CE$4,VLOOKUP(F63,अंक,40,0),IF($P$3='DATA SHEET'!$CE$5,VLOOKUP(F63,अंक,50,0),""))))))</f>
        <v/>
      </c>
      <c s="133" t="str">
        <f>IF(AND(B63="",D63="",F63="",G63=""),"",IF($P$3='DATA SHEET'!$CE$1,VLOOKUP(F63,अंक,11,0),IF($P$3='DATA SHEET'!$CE$2,VLOOKUP(F63,अंक,21,0),IF($P$3='DATA SHEET'!$CE$3,VLOOKUP(F63,अंक,31,0),IF($P$3='DATA SHEET'!$CE$4,VLOOKUP(F63,अंक,41,0),IF($P$3='DATA SHEET'!$CE$5,VLOOKUP(F63,अंक,51,0),""))))))</f>
        <v/>
      </c>
      <c s="134" t="str">
        <f>IF(AND(B63="",D63="",F63="",G63=""),"",IF($P$3='DATA SHEET'!$CE$1,VLOOKUP(F63,अंक,12,0),IF($P$3='DATA SHEET'!$CE$2,VLOOKUP(F63,अंक,22,0),IF($P$3='DATA SHEET'!$CE$3,VLOOKUP(F63,अंक,32,0),IF($P$3='DATA SHEET'!$CE$4,VLOOKUP(F63,अंक,42,0),IF($P$3='DATA SHEET'!$CE$5,VLOOKUP(F63,अंक,52,0),""))))))</f>
        <v/>
      </c>
      <c s="134" t="str">
        <f>IF(AND(B63="",D63="",F63="",G63=""),"",IF($P$3='DATA SHEET'!$CE$1,VLOOKUP(F63,अंक,13,0),IF($P$3='DATA SHEET'!$CE$2,VLOOKUP(F63,अंक,23,0),IF($P$3='DATA SHEET'!$CE$3,VLOOKUP(F63,अंक,33,0),IF($P$3='DATA SHEET'!$CE$4,VLOOKUP(F63,अंक,43,0),IF($P$3='DATA SHEET'!$CE$5,VLOOKUP(F63,अंक,53,0),""))))))</f>
        <v/>
      </c>
      <c s="134" t="str">
        <f>IF(AND(B63="",D63="",F63="",G63=""),"",IF($P$3='DATA SHEET'!$CE$1,VLOOKUP(F63,अंक,14,0),IF($P$3='DATA SHEET'!$CE$2,VLOOKUP(F63,अंक,24,0),IF($P$3='DATA SHEET'!$CE$3,VLOOKUP(F63,अंक,34,0),IF($P$3='DATA SHEET'!$CE$4,VLOOKUP(F63,अंक,44,0),IF($P$3='DATA SHEET'!$CE$5,VLOOKUP(F63,अंक,54,0),""))))))</f>
        <v/>
      </c>
      <c s="134" t="str">
        <f>IF(AND(B63="",D63="",F63="",G63=""),"",IF($P$3='DATA SHEET'!$CE$1,VLOOKUP(F63,अंक,15,0),IF($P$3='DATA SHEET'!$CE$2,VLOOKUP(F63,अंक,25,0),IF($P$3='DATA SHEET'!$CE$3,VLOOKUP(F63,अंक,35,0),IF($P$3='DATA SHEET'!$CE$4,VLOOKUP(F63,अंक,45,0),IF($P$3='DATA SHEET'!$CE$5,VLOOKUP(F63,अंक,55,0),""))))))</f>
        <v/>
      </c>
      <c s="135" t="str">
        <f t="shared" si="19"/>
        <v/>
      </c>
      <c s="136" t="str">
        <f t="shared" si="16"/>
        <v/>
      </c>
      <c s="136" t="str">
        <f t="shared" si="17"/>
        <v/>
      </c>
      <c s="125" t="str">
        <f t="shared" si="18"/>
        <v/>
      </c>
      <c s="137" t="str">
        <f>IFERROR(IF(OR(R63="",#REF!="",D63=""),"",IF($R$6=100,ROUNDUP(R63*20%,0),IF($R$6=86,ROUNDUP((R63/$R$6)*$V$6,0),IF($R$6=66,ROUNDUP((R63/$R$6)*$V$6,0),"")))),"")</f>
        <v/>
      </c>
      <c s="62"/>
      <c s="62"/>
    </row>
    <row r="64" spans="1:24" ht="21.75" customHeight="1">
      <c r="A64" s="126" t="str">
        <f>'DATA SHEET'!A65</f>
        <v/>
      </c>
      <c s="127" t="str">
        <f t="shared" si="10"/>
        <v/>
      </c>
      <c s="128" t="str">
        <f t="shared" si="11"/>
        <v/>
      </c>
      <c s="129" t="str">
        <f t="shared" si="12"/>
        <v/>
      </c>
      <c s="129" t="str">
        <f t="shared" si="13"/>
        <v>SUNITA</v>
      </c>
      <c s="130" t="str">
        <f t="shared" si="14"/>
        <v/>
      </c>
      <c s="131" t="str">
        <f t="shared" si="15"/>
        <v/>
      </c>
      <c s="132" t="str">
        <f>IF(AND(B64="",D64="",F64="",G64=""),"",IF($P$3='DATA SHEET'!$CE$1,VLOOKUP(F64,अंक,6,0),IF($P$3='DATA SHEET'!$CE$2,VLOOKUP(F64,अंक,16,0),IF($P$3='DATA SHEET'!$CE$3,VLOOKUP(F64,अंक,26,0),IF($P$3='DATA SHEET'!$CE$4,VLOOKUP(F64,अंक,36,0),IF($P$3='DATA SHEET'!$CE$5,VLOOKUP(F64,अंक,46,0),""))))))</f>
        <v/>
      </c>
      <c s="132" t="str">
        <f>IF(AND(B64="",D64="",F64="",G64=""),"",IF($P$3='DATA SHEET'!$CE$1,VLOOKUP(F64,अंक,7,0),IF($P$3='DATA SHEET'!$CE$2,VLOOKUP(F64,अंक,17,0),IF($P$3='DATA SHEET'!$CE$3,VLOOKUP(F64,अंक,27,0),IF($P$3='DATA SHEET'!$CE$4,VLOOKUP(F64,अंक,37,0),IF($P$3='DATA SHEET'!$CE$5,VLOOKUP(F64,अंक,47,0),""))))))</f>
        <v/>
      </c>
      <c s="132" t="str">
        <f>IF(AND(B64="",D64="",F64="",G64=""),"",IF($P$3='DATA SHEET'!$CE$1,VLOOKUP(F64,अंक,8,0),IF($P$3='DATA SHEET'!$CE$2,VLOOKUP(F64,अंक,18,0),IF($P$3='DATA SHEET'!$CE$3,VLOOKUP(F64,अंक,28,0),IF($P$3='DATA SHEET'!$CE$4,VLOOKUP(F64,अंक,38,0),IF($P$3='DATA SHEET'!$CE$5,VLOOKUP(F64,अंक,48,0),""))))))</f>
        <v/>
      </c>
      <c s="133" t="str">
        <f>IF(AND(B64="",D64="",F64="",G64=""),"",IF($P$3='DATA SHEET'!$CE$1,VLOOKUP(F64,अंक,9,0),IF($P$3='DATA SHEET'!$CE$2,VLOOKUP(F64,अंक,19,0),IF($P$3='DATA SHEET'!$CE$3,VLOOKUP(F64,अंक,29,0),IF($P$3='DATA SHEET'!$CE$4,VLOOKUP(F64,अंक,39,0),IF($P$3='DATA SHEET'!$CE$5,VLOOKUP(F64,अंक,49,0),""))))))</f>
        <v/>
      </c>
      <c s="133" t="str">
        <f>IF(AND(B64="",D64="",F64="",G64=""),"",IF($P$3='DATA SHEET'!$CE$1,VLOOKUP(F64,अंक,10,0),IF($P$3='DATA SHEET'!$CE$2,VLOOKUP(F64,अंक,20,0),IF($P$3='DATA SHEET'!$CE$3,VLOOKUP(F64,अंक,30,0),IF($P$3='DATA SHEET'!$CE$4,VLOOKUP(F64,अंक,40,0),IF($P$3='DATA SHEET'!$CE$5,VLOOKUP(F64,अंक,50,0),""))))))</f>
        <v/>
      </c>
      <c s="133" t="str">
        <f>IF(AND(B64="",D64="",F64="",G64=""),"",IF($P$3='DATA SHEET'!$CE$1,VLOOKUP(F64,अंक,11,0),IF($P$3='DATA SHEET'!$CE$2,VLOOKUP(F64,अंक,21,0),IF($P$3='DATA SHEET'!$CE$3,VLOOKUP(F64,अंक,31,0),IF($P$3='DATA SHEET'!$CE$4,VLOOKUP(F64,अंक,41,0),IF($P$3='DATA SHEET'!$CE$5,VLOOKUP(F64,अंक,51,0),""))))))</f>
        <v/>
      </c>
      <c s="134" t="str">
        <f>IF(AND(B64="",D64="",F64="",G64=""),"",IF($P$3='DATA SHEET'!$CE$1,VLOOKUP(F64,अंक,12,0),IF($P$3='DATA SHEET'!$CE$2,VLOOKUP(F64,अंक,22,0),IF($P$3='DATA SHEET'!$CE$3,VLOOKUP(F64,अंक,32,0),IF($P$3='DATA SHEET'!$CE$4,VLOOKUP(F64,अंक,42,0),IF($P$3='DATA SHEET'!$CE$5,VLOOKUP(F64,अंक,52,0),""))))))</f>
        <v/>
      </c>
      <c s="134" t="str">
        <f>IF(AND(B64="",D64="",F64="",G64=""),"",IF($P$3='DATA SHEET'!$CE$1,VLOOKUP(F64,अंक,13,0),IF($P$3='DATA SHEET'!$CE$2,VLOOKUP(F64,अंक,23,0),IF($P$3='DATA SHEET'!$CE$3,VLOOKUP(F64,अंक,33,0),IF($P$3='DATA SHEET'!$CE$4,VLOOKUP(F64,अंक,43,0),IF($P$3='DATA SHEET'!$CE$5,VLOOKUP(F64,अंक,53,0),""))))))</f>
        <v/>
      </c>
      <c s="134" t="str">
        <f>IF(AND(B64="",D64="",F64="",G64=""),"",IF($P$3='DATA SHEET'!$CE$1,VLOOKUP(F64,अंक,14,0),IF($P$3='DATA SHEET'!$CE$2,VLOOKUP(F64,अंक,24,0),IF($P$3='DATA SHEET'!$CE$3,VLOOKUP(F64,अंक,34,0),IF($P$3='DATA SHEET'!$CE$4,VLOOKUP(F64,अंक,44,0),IF($P$3='DATA SHEET'!$CE$5,VLOOKUP(F64,अंक,54,0),""))))))</f>
        <v/>
      </c>
      <c s="134" t="str">
        <f>IF(AND(B64="",D64="",F64="",G64=""),"",IF($P$3='DATA SHEET'!$CE$1,VLOOKUP(F64,अंक,15,0),IF($P$3='DATA SHEET'!$CE$2,VLOOKUP(F64,अंक,25,0),IF($P$3='DATA SHEET'!$CE$3,VLOOKUP(F64,अंक,35,0),IF($P$3='DATA SHEET'!$CE$4,VLOOKUP(F64,अंक,45,0),IF($P$3='DATA SHEET'!$CE$5,VLOOKUP(F64,अंक,55,0),""))))))</f>
        <v/>
      </c>
      <c s="135" t="str">
        <f t="shared" si="19"/>
        <v/>
      </c>
      <c s="136" t="str">
        <f t="shared" si="16"/>
        <v/>
      </c>
      <c s="136" t="str">
        <f t="shared" si="17"/>
        <v/>
      </c>
      <c s="125" t="str">
        <f t="shared" si="18"/>
        <v/>
      </c>
      <c s="137" t="str">
        <f>IFERROR(IF(OR(R64="",#REF!="",D64=""),"",IF($R$6=100,ROUNDUP(R64*20%,0),IF($R$6=86,ROUNDUP((R64/$R$6)*$V$6,0),IF($R$6=66,ROUNDUP((R64/$R$6)*$V$6,0),"")))),"")</f>
        <v/>
      </c>
      <c s="62"/>
      <c s="62"/>
    </row>
    <row r="65" spans="1:24" ht="21.75" customHeight="1">
      <c r="A65" s="126" t="str">
        <f>'DATA SHEET'!A66</f>
        <v/>
      </c>
      <c s="127" t="str">
        <f t="shared" si="10"/>
        <v/>
      </c>
      <c s="128" t="str">
        <f t="shared" si="11"/>
        <v/>
      </c>
      <c s="129" t="str">
        <f t="shared" si="12"/>
        <v/>
      </c>
      <c s="129" t="str">
        <f t="shared" si="13"/>
        <v>SUNITA</v>
      </c>
      <c s="130" t="str">
        <f t="shared" si="14"/>
        <v/>
      </c>
      <c s="131" t="str">
        <f t="shared" si="15"/>
        <v/>
      </c>
      <c s="132" t="str">
        <f>IF(AND(B65="",D65="",F65="",G65=""),"",IF($P$3='DATA SHEET'!$CE$1,VLOOKUP(F65,अंक,6,0),IF($P$3='DATA SHEET'!$CE$2,VLOOKUP(F65,अंक,16,0),IF($P$3='DATA SHEET'!$CE$3,VLOOKUP(F65,अंक,26,0),IF($P$3='DATA SHEET'!$CE$4,VLOOKUP(F65,अंक,36,0),IF($P$3='DATA SHEET'!$CE$5,VLOOKUP(F65,अंक,46,0),""))))))</f>
        <v/>
      </c>
      <c s="132" t="str">
        <f>IF(AND(B65="",D65="",F65="",G65=""),"",IF($P$3='DATA SHEET'!$CE$1,VLOOKUP(F65,अंक,7,0),IF($P$3='DATA SHEET'!$CE$2,VLOOKUP(F65,अंक,17,0),IF($P$3='DATA SHEET'!$CE$3,VLOOKUP(F65,अंक,27,0),IF($P$3='DATA SHEET'!$CE$4,VLOOKUP(F65,अंक,37,0),IF($P$3='DATA SHEET'!$CE$5,VLOOKUP(F65,अंक,47,0),""))))))</f>
        <v/>
      </c>
      <c s="132" t="str">
        <f>IF(AND(B65="",D65="",F65="",G65=""),"",IF($P$3='DATA SHEET'!$CE$1,VLOOKUP(F65,अंक,8,0),IF($P$3='DATA SHEET'!$CE$2,VLOOKUP(F65,अंक,18,0),IF($P$3='DATA SHEET'!$CE$3,VLOOKUP(F65,अंक,28,0),IF($P$3='DATA SHEET'!$CE$4,VLOOKUP(F65,अंक,38,0),IF($P$3='DATA SHEET'!$CE$5,VLOOKUP(F65,अंक,48,0),""))))))</f>
        <v/>
      </c>
      <c s="133" t="str">
        <f>IF(AND(B65="",D65="",F65="",G65=""),"",IF($P$3='DATA SHEET'!$CE$1,VLOOKUP(F65,अंक,9,0),IF($P$3='DATA SHEET'!$CE$2,VLOOKUP(F65,अंक,19,0),IF($P$3='DATA SHEET'!$CE$3,VLOOKUP(F65,अंक,29,0),IF($P$3='DATA SHEET'!$CE$4,VLOOKUP(F65,अंक,39,0),IF($P$3='DATA SHEET'!$CE$5,VLOOKUP(F65,अंक,49,0),""))))))</f>
        <v/>
      </c>
      <c s="133" t="str">
        <f>IF(AND(B65="",D65="",F65="",G65=""),"",IF($P$3='DATA SHEET'!$CE$1,VLOOKUP(F65,अंक,10,0),IF($P$3='DATA SHEET'!$CE$2,VLOOKUP(F65,अंक,20,0),IF($P$3='DATA SHEET'!$CE$3,VLOOKUP(F65,अंक,30,0),IF($P$3='DATA SHEET'!$CE$4,VLOOKUP(F65,अंक,40,0),IF($P$3='DATA SHEET'!$CE$5,VLOOKUP(F65,अंक,50,0),""))))))</f>
        <v/>
      </c>
      <c s="133" t="str">
        <f>IF(AND(B65="",D65="",F65="",G65=""),"",IF($P$3='DATA SHEET'!$CE$1,VLOOKUP(F65,अंक,11,0),IF($P$3='DATA SHEET'!$CE$2,VLOOKUP(F65,अंक,21,0),IF($P$3='DATA SHEET'!$CE$3,VLOOKUP(F65,अंक,31,0),IF($P$3='DATA SHEET'!$CE$4,VLOOKUP(F65,अंक,41,0),IF($P$3='DATA SHEET'!$CE$5,VLOOKUP(F65,अंक,51,0),""))))))</f>
        <v/>
      </c>
      <c s="134" t="str">
        <f>IF(AND(B65="",D65="",F65="",G65=""),"",IF($P$3='DATA SHEET'!$CE$1,VLOOKUP(F65,अंक,12,0),IF($P$3='DATA SHEET'!$CE$2,VLOOKUP(F65,अंक,22,0),IF($P$3='DATA SHEET'!$CE$3,VLOOKUP(F65,अंक,32,0),IF($P$3='DATA SHEET'!$CE$4,VLOOKUP(F65,अंक,42,0),IF($P$3='DATA SHEET'!$CE$5,VLOOKUP(F65,अंक,52,0),""))))))</f>
        <v/>
      </c>
      <c s="134" t="str">
        <f>IF(AND(B65="",D65="",F65="",G65=""),"",IF($P$3='DATA SHEET'!$CE$1,VLOOKUP(F65,अंक,13,0),IF($P$3='DATA SHEET'!$CE$2,VLOOKUP(F65,अंक,23,0),IF($P$3='DATA SHEET'!$CE$3,VLOOKUP(F65,अंक,33,0),IF($P$3='DATA SHEET'!$CE$4,VLOOKUP(F65,अंक,43,0),IF($P$3='DATA SHEET'!$CE$5,VLOOKUP(F65,अंक,53,0),""))))))</f>
        <v/>
      </c>
      <c s="134" t="str">
        <f>IF(AND(B65="",D65="",F65="",G65=""),"",IF($P$3='DATA SHEET'!$CE$1,VLOOKUP(F65,अंक,14,0),IF($P$3='DATA SHEET'!$CE$2,VLOOKUP(F65,अंक,24,0),IF($P$3='DATA SHEET'!$CE$3,VLOOKUP(F65,अंक,34,0),IF($P$3='DATA SHEET'!$CE$4,VLOOKUP(F65,अंक,44,0),IF($P$3='DATA SHEET'!$CE$5,VLOOKUP(F65,अंक,54,0),""))))))</f>
        <v/>
      </c>
      <c s="134" t="str">
        <f>IF(AND(B65="",D65="",F65="",G65=""),"",IF($P$3='DATA SHEET'!$CE$1,VLOOKUP(F65,अंक,15,0),IF($P$3='DATA SHEET'!$CE$2,VLOOKUP(F65,अंक,25,0),IF($P$3='DATA SHEET'!$CE$3,VLOOKUP(F65,अंक,35,0),IF($P$3='DATA SHEET'!$CE$4,VLOOKUP(F65,अंक,45,0),IF($P$3='DATA SHEET'!$CE$5,VLOOKUP(F65,अंक,55,0),""))))))</f>
        <v/>
      </c>
      <c s="135" t="str">
        <f t="shared" si="19"/>
        <v/>
      </c>
      <c s="136" t="str">
        <f t="shared" si="16"/>
        <v/>
      </c>
      <c s="136" t="str">
        <f t="shared" si="17"/>
        <v/>
      </c>
      <c s="125" t="str">
        <f t="shared" si="18"/>
        <v/>
      </c>
      <c s="137" t="str">
        <f>IFERROR(IF(OR(R65="",#REF!="",D65=""),"",IF($R$6=100,ROUNDUP(R65*20%,0),IF($R$6=86,ROUNDUP((R65/$R$6)*$V$6,0),IF($R$6=66,ROUNDUP((R65/$R$6)*$V$6,0),"")))),"")</f>
        <v/>
      </c>
      <c s="62"/>
      <c s="62"/>
    </row>
    <row r="66" spans="1:24" ht="21.75" customHeight="1">
      <c r="A66" s="126" t="str">
        <f>'DATA SHEET'!A67</f>
        <v/>
      </c>
      <c s="127" t="str">
        <f t="shared" si="10"/>
        <v/>
      </c>
      <c s="128" t="str">
        <f t="shared" si="11"/>
        <v/>
      </c>
      <c s="129" t="str">
        <f t="shared" si="12"/>
        <v/>
      </c>
      <c s="129" t="str">
        <f t="shared" si="13"/>
        <v>SUNITA</v>
      </c>
      <c s="130" t="str">
        <f t="shared" si="14"/>
        <v/>
      </c>
      <c s="131" t="str">
        <f t="shared" si="15"/>
        <v/>
      </c>
      <c s="132" t="str">
        <f>IF(AND(B66="",D66="",F66="",G66=""),"",IF($P$3='DATA SHEET'!$CE$1,VLOOKUP(F66,अंक,6,0),IF($P$3='DATA SHEET'!$CE$2,VLOOKUP(F66,अंक,16,0),IF($P$3='DATA SHEET'!$CE$3,VLOOKUP(F66,अंक,26,0),IF($P$3='DATA SHEET'!$CE$4,VLOOKUP(F66,अंक,36,0),IF($P$3='DATA SHEET'!$CE$5,VLOOKUP(F66,अंक,46,0),""))))))</f>
        <v/>
      </c>
      <c s="132" t="str">
        <f>IF(AND(B66="",D66="",F66="",G66=""),"",IF($P$3='DATA SHEET'!$CE$1,VLOOKUP(F66,अंक,7,0),IF($P$3='DATA SHEET'!$CE$2,VLOOKUP(F66,अंक,17,0),IF($P$3='DATA SHEET'!$CE$3,VLOOKUP(F66,अंक,27,0),IF($P$3='DATA SHEET'!$CE$4,VLOOKUP(F66,अंक,37,0),IF($P$3='DATA SHEET'!$CE$5,VLOOKUP(F66,अंक,47,0),""))))))</f>
        <v/>
      </c>
      <c s="132" t="str">
        <f>IF(AND(B66="",D66="",F66="",G66=""),"",IF($P$3='DATA SHEET'!$CE$1,VLOOKUP(F66,अंक,8,0),IF($P$3='DATA SHEET'!$CE$2,VLOOKUP(F66,अंक,18,0),IF($P$3='DATA SHEET'!$CE$3,VLOOKUP(F66,अंक,28,0),IF($P$3='DATA SHEET'!$CE$4,VLOOKUP(F66,अंक,38,0),IF($P$3='DATA SHEET'!$CE$5,VLOOKUP(F66,अंक,48,0),""))))))</f>
        <v/>
      </c>
      <c s="133" t="str">
        <f>IF(AND(B66="",D66="",F66="",G66=""),"",IF($P$3='DATA SHEET'!$CE$1,VLOOKUP(F66,अंक,9,0),IF($P$3='DATA SHEET'!$CE$2,VLOOKUP(F66,अंक,19,0),IF($P$3='DATA SHEET'!$CE$3,VLOOKUP(F66,अंक,29,0),IF($P$3='DATA SHEET'!$CE$4,VLOOKUP(F66,अंक,39,0),IF($P$3='DATA SHEET'!$CE$5,VLOOKUP(F66,अंक,49,0),""))))))</f>
        <v/>
      </c>
      <c s="133" t="str">
        <f>IF(AND(B66="",D66="",F66="",G66=""),"",IF($P$3='DATA SHEET'!$CE$1,VLOOKUP(F66,अंक,10,0),IF($P$3='DATA SHEET'!$CE$2,VLOOKUP(F66,अंक,20,0),IF($P$3='DATA SHEET'!$CE$3,VLOOKUP(F66,अंक,30,0),IF($P$3='DATA SHEET'!$CE$4,VLOOKUP(F66,अंक,40,0),IF($P$3='DATA SHEET'!$CE$5,VLOOKUP(F66,अंक,50,0),""))))))</f>
        <v/>
      </c>
      <c s="133" t="str">
        <f>IF(AND(B66="",D66="",F66="",G66=""),"",IF($P$3='DATA SHEET'!$CE$1,VLOOKUP(F66,अंक,11,0),IF($P$3='DATA SHEET'!$CE$2,VLOOKUP(F66,अंक,21,0),IF($P$3='DATA SHEET'!$CE$3,VLOOKUP(F66,अंक,31,0),IF($P$3='DATA SHEET'!$CE$4,VLOOKUP(F66,अंक,41,0),IF($P$3='DATA SHEET'!$CE$5,VLOOKUP(F66,अंक,51,0),""))))))</f>
        <v/>
      </c>
      <c s="134" t="str">
        <f>IF(AND(B66="",D66="",F66="",G66=""),"",IF($P$3='DATA SHEET'!$CE$1,VLOOKUP(F66,अंक,12,0),IF($P$3='DATA SHEET'!$CE$2,VLOOKUP(F66,अंक,22,0),IF($P$3='DATA SHEET'!$CE$3,VLOOKUP(F66,अंक,32,0),IF($P$3='DATA SHEET'!$CE$4,VLOOKUP(F66,अंक,42,0),IF($P$3='DATA SHEET'!$CE$5,VLOOKUP(F66,अंक,52,0),""))))))</f>
        <v/>
      </c>
      <c s="134" t="str">
        <f>IF(AND(B66="",D66="",F66="",G66=""),"",IF($P$3='DATA SHEET'!$CE$1,VLOOKUP(F66,अंक,13,0),IF($P$3='DATA SHEET'!$CE$2,VLOOKUP(F66,अंक,23,0),IF($P$3='DATA SHEET'!$CE$3,VLOOKUP(F66,अंक,33,0),IF($P$3='DATA SHEET'!$CE$4,VLOOKUP(F66,अंक,43,0),IF($P$3='DATA SHEET'!$CE$5,VLOOKUP(F66,अंक,53,0),""))))))</f>
        <v/>
      </c>
      <c s="134" t="str">
        <f>IF(AND(B66="",D66="",F66="",G66=""),"",IF($P$3='DATA SHEET'!$CE$1,VLOOKUP(F66,अंक,14,0),IF($P$3='DATA SHEET'!$CE$2,VLOOKUP(F66,अंक,24,0),IF($P$3='DATA SHEET'!$CE$3,VLOOKUP(F66,अंक,34,0),IF($P$3='DATA SHEET'!$CE$4,VLOOKUP(F66,अंक,44,0),IF($P$3='DATA SHEET'!$CE$5,VLOOKUP(F66,अंक,54,0),""))))))</f>
        <v/>
      </c>
      <c s="134" t="str">
        <f>IF(AND(B66="",D66="",F66="",G66=""),"",IF($P$3='DATA SHEET'!$CE$1,VLOOKUP(F66,अंक,15,0),IF($P$3='DATA SHEET'!$CE$2,VLOOKUP(F66,अंक,25,0),IF($P$3='DATA SHEET'!$CE$3,VLOOKUP(F66,अंक,35,0),IF($P$3='DATA SHEET'!$CE$4,VLOOKUP(F66,अंक,45,0),IF($P$3='DATA SHEET'!$CE$5,VLOOKUP(F66,अंक,55,0),""))))))</f>
        <v/>
      </c>
      <c s="135" t="str">
        <f t="shared" si="19"/>
        <v/>
      </c>
      <c s="136" t="str">
        <f t="shared" si="16"/>
        <v/>
      </c>
      <c s="136" t="str">
        <f t="shared" si="17"/>
        <v/>
      </c>
      <c s="125" t="str">
        <f t="shared" si="18"/>
        <v/>
      </c>
      <c s="137" t="str">
        <f>IFERROR(IF(OR(R66="",#REF!="",D66=""),"",IF($R$6=100,ROUNDUP(R66*20%,0),IF($R$6=86,ROUNDUP((R66/$R$6)*$V$6,0),IF($R$6=66,ROUNDUP((R66/$R$6)*$V$6,0),"")))),"")</f>
        <v/>
      </c>
      <c s="62"/>
      <c s="62"/>
    </row>
    <row r="67" spans="1:24" ht="21.75" customHeight="1">
      <c r="A67" s="126" t="str">
        <f>'DATA SHEET'!A68</f>
        <v/>
      </c>
      <c s="127" t="str">
        <f t="shared" si="10"/>
        <v/>
      </c>
      <c s="128" t="str">
        <f t="shared" si="11"/>
        <v/>
      </c>
      <c s="129" t="str">
        <f t="shared" si="12"/>
        <v/>
      </c>
      <c s="129" t="str">
        <f t="shared" si="13"/>
        <v>SUNITA</v>
      </c>
      <c s="130" t="str">
        <f t="shared" si="14"/>
        <v/>
      </c>
      <c s="131" t="str">
        <f t="shared" si="15"/>
        <v/>
      </c>
      <c s="132" t="str">
        <f>IF(AND(B67="",D67="",F67="",G67=""),"",IF($P$3='DATA SHEET'!$CE$1,VLOOKUP(F67,अंक,6,0),IF($P$3='DATA SHEET'!$CE$2,VLOOKUP(F67,अंक,16,0),IF($P$3='DATA SHEET'!$CE$3,VLOOKUP(F67,अंक,26,0),IF($P$3='DATA SHEET'!$CE$4,VLOOKUP(F67,अंक,36,0),IF($P$3='DATA SHEET'!$CE$5,VLOOKUP(F67,अंक,46,0),""))))))</f>
        <v/>
      </c>
      <c s="132" t="str">
        <f>IF(AND(B67="",D67="",F67="",G67=""),"",IF($P$3='DATA SHEET'!$CE$1,VLOOKUP(F67,अंक,7,0),IF($P$3='DATA SHEET'!$CE$2,VLOOKUP(F67,अंक,17,0),IF($P$3='DATA SHEET'!$CE$3,VLOOKUP(F67,अंक,27,0),IF($P$3='DATA SHEET'!$CE$4,VLOOKUP(F67,अंक,37,0),IF($P$3='DATA SHEET'!$CE$5,VLOOKUP(F67,अंक,47,0),""))))))</f>
        <v/>
      </c>
      <c s="132" t="str">
        <f>IF(AND(B67="",D67="",F67="",G67=""),"",IF($P$3='DATA SHEET'!$CE$1,VLOOKUP(F67,अंक,8,0),IF($P$3='DATA SHEET'!$CE$2,VLOOKUP(F67,अंक,18,0),IF($P$3='DATA SHEET'!$CE$3,VLOOKUP(F67,अंक,28,0),IF($P$3='DATA SHEET'!$CE$4,VLOOKUP(F67,अंक,38,0),IF($P$3='DATA SHEET'!$CE$5,VLOOKUP(F67,अंक,48,0),""))))))</f>
        <v/>
      </c>
      <c s="133" t="str">
        <f>IF(AND(B67="",D67="",F67="",G67=""),"",IF($P$3='DATA SHEET'!$CE$1,VLOOKUP(F67,अंक,9,0),IF($P$3='DATA SHEET'!$CE$2,VLOOKUP(F67,अंक,19,0),IF($P$3='DATA SHEET'!$CE$3,VLOOKUP(F67,अंक,29,0),IF($P$3='DATA SHEET'!$CE$4,VLOOKUP(F67,अंक,39,0),IF($P$3='DATA SHEET'!$CE$5,VLOOKUP(F67,अंक,49,0),""))))))</f>
        <v/>
      </c>
      <c s="133" t="str">
        <f>IF(AND(B67="",D67="",F67="",G67=""),"",IF($P$3='DATA SHEET'!$CE$1,VLOOKUP(F67,अंक,10,0),IF($P$3='DATA SHEET'!$CE$2,VLOOKUP(F67,अंक,20,0),IF($P$3='DATA SHEET'!$CE$3,VLOOKUP(F67,अंक,30,0),IF($P$3='DATA SHEET'!$CE$4,VLOOKUP(F67,अंक,40,0),IF($P$3='DATA SHEET'!$CE$5,VLOOKUP(F67,अंक,50,0),""))))))</f>
        <v/>
      </c>
      <c s="133" t="str">
        <f>IF(AND(B67="",D67="",F67="",G67=""),"",IF($P$3='DATA SHEET'!$CE$1,VLOOKUP(F67,अंक,11,0),IF($P$3='DATA SHEET'!$CE$2,VLOOKUP(F67,अंक,21,0),IF($P$3='DATA SHEET'!$CE$3,VLOOKUP(F67,अंक,31,0),IF($P$3='DATA SHEET'!$CE$4,VLOOKUP(F67,अंक,41,0),IF($P$3='DATA SHEET'!$CE$5,VLOOKUP(F67,अंक,51,0),""))))))</f>
        <v/>
      </c>
      <c s="134" t="str">
        <f>IF(AND(B67="",D67="",F67="",G67=""),"",IF($P$3='DATA SHEET'!$CE$1,VLOOKUP(F67,अंक,12,0),IF($P$3='DATA SHEET'!$CE$2,VLOOKUP(F67,अंक,22,0),IF($P$3='DATA SHEET'!$CE$3,VLOOKUP(F67,अंक,32,0),IF($P$3='DATA SHEET'!$CE$4,VLOOKUP(F67,अंक,42,0),IF($P$3='DATA SHEET'!$CE$5,VLOOKUP(F67,अंक,52,0),""))))))</f>
        <v/>
      </c>
      <c s="134" t="str">
        <f>IF(AND(B67="",D67="",F67="",G67=""),"",IF($P$3='DATA SHEET'!$CE$1,VLOOKUP(F67,अंक,13,0),IF($P$3='DATA SHEET'!$CE$2,VLOOKUP(F67,अंक,23,0),IF($P$3='DATA SHEET'!$CE$3,VLOOKUP(F67,अंक,33,0),IF($P$3='DATA SHEET'!$CE$4,VLOOKUP(F67,अंक,43,0),IF($P$3='DATA SHEET'!$CE$5,VLOOKUP(F67,अंक,53,0),""))))))</f>
        <v/>
      </c>
      <c s="134" t="str">
        <f>IF(AND(B67="",D67="",F67="",G67=""),"",IF($P$3='DATA SHEET'!$CE$1,VLOOKUP(F67,अंक,14,0),IF($P$3='DATA SHEET'!$CE$2,VLOOKUP(F67,अंक,24,0),IF($P$3='DATA SHEET'!$CE$3,VLOOKUP(F67,अंक,34,0),IF($P$3='DATA SHEET'!$CE$4,VLOOKUP(F67,अंक,44,0),IF($P$3='DATA SHEET'!$CE$5,VLOOKUP(F67,अंक,54,0),""))))))</f>
        <v/>
      </c>
      <c s="134" t="str">
        <f>IF(AND(B67="",D67="",F67="",G67=""),"",IF($P$3='DATA SHEET'!$CE$1,VLOOKUP(F67,अंक,15,0),IF($P$3='DATA SHEET'!$CE$2,VLOOKUP(F67,अंक,25,0),IF($P$3='DATA SHEET'!$CE$3,VLOOKUP(F67,अंक,35,0),IF($P$3='DATA SHEET'!$CE$4,VLOOKUP(F67,अंक,45,0),IF($P$3='DATA SHEET'!$CE$5,VLOOKUP(F67,अंक,55,0),""))))))</f>
        <v/>
      </c>
      <c s="135" t="str">
        <f t="shared" si="19"/>
        <v/>
      </c>
      <c s="136" t="str">
        <f t="shared" si="16"/>
        <v/>
      </c>
      <c s="136" t="str">
        <f t="shared" si="17"/>
        <v/>
      </c>
      <c s="125" t="str">
        <f t="shared" si="18"/>
        <v/>
      </c>
      <c s="137" t="str">
        <f>IFERROR(IF(OR(R67="",#REF!="",D67=""),"",IF($R$6=100,ROUNDUP(R67*20%,0),IF($R$6=86,ROUNDUP((R67/$R$6)*$V$6,0),IF($R$6=66,ROUNDUP((R67/$R$6)*$V$6,0),"")))),"")</f>
        <v/>
      </c>
      <c s="62"/>
      <c s="62"/>
    </row>
    <row r="68" spans="1:24" ht="21.75" customHeight="1">
      <c r="A68" s="126" t="str">
        <f>'DATA SHEET'!A69</f>
        <v/>
      </c>
      <c s="127" t="str">
        <f t="shared" si="10"/>
        <v/>
      </c>
      <c s="128" t="str">
        <f t="shared" si="11"/>
        <v/>
      </c>
      <c s="129" t="str">
        <f t="shared" si="12"/>
        <v/>
      </c>
      <c s="129" t="str">
        <f t="shared" si="13"/>
        <v>SUNITA</v>
      </c>
      <c s="130" t="str">
        <f t="shared" si="14"/>
        <v/>
      </c>
      <c s="131" t="str">
        <f t="shared" si="15"/>
        <v/>
      </c>
      <c s="132" t="str">
        <f>IF(AND(B68="",D68="",F68="",G68=""),"",IF($P$3='DATA SHEET'!$CE$1,VLOOKUP(F68,अंक,6,0),IF($P$3='DATA SHEET'!$CE$2,VLOOKUP(F68,अंक,16,0),IF($P$3='DATA SHEET'!$CE$3,VLOOKUP(F68,अंक,26,0),IF($P$3='DATA SHEET'!$CE$4,VLOOKUP(F68,अंक,36,0),IF($P$3='DATA SHEET'!$CE$5,VLOOKUP(F68,अंक,46,0),""))))))</f>
        <v/>
      </c>
      <c s="132" t="str">
        <f>IF(AND(B68="",D68="",F68="",G68=""),"",IF($P$3='DATA SHEET'!$CE$1,VLOOKUP(F68,अंक,7,0),IF($P$3='DATA SHEET'!$CE$2,VLOOKUP(F68,अंक,17,0),IF($P$3='DATA SHEET'!$CE$3,VLOOKUP(F68,अंक,27,0),IF($P$3='DATA SHEET'!$CE$4,VLOOKUP(F68,अंक,37,0),IF($P$3='DATA SHEET'!$CE$5,VLOOKUP(F68,अंक,47,0),""))))))</f>
        <v/>
      </c>
      <c s="132" t="str">
        <f>IF(AND(B68="",D68="",F68="",G68=""),"",IF($P$3='DATA SHEET'!$CE$1,VLOOKUP(F68,अंक,8,0),IF($P$3='DATA SHEET'!$CE$2,VLOOKUP(F68,अंक,18,0),IF($P$3='DATA SHEET'!$CE$3,VLOOKUP(F68,अंक,28,0),IF($P$3='DATA SHEET'!$CE$4,VLOOKUP(F68,अंक,38,0),IF($P$3='DATA SHEET'!$CE$5,VLOOKUP(F68,अंक,48,0),""))))))</f>
        <v/>
      </c>
      <c s="133" t="str">
        <f>IF(AND(B68="",D68="",F68="",G68=""),"",IF($P$3='DATA SHEET'!$CE$1,VLOOKUP(F68,अंक,9,0),IF($P$3='DATA SHEET'!$CE$2,VLOOKUP(F68,अंक,19,0),IF($P$3='DATA SHEET'!$CE$3,VLOOKUP(F68,अंक,29,0),IF($P$3='DATA SHEET'!$CE$4,VLOOKUP(F68,अंक,39,0),IF($P$3='DATA SHEET'!$CE$5,VLOOKUP(F68,अंक,49,0),""))))))</f>
        <v/>
      </c>
      <c s="133" t="str">
        <f>IF(AND(B68="",D68="",F68="",G68=""),"",IF($P$3='DATA SHEET'!$CE$1,VLOOKUP(F68,अंक,10,0),IF($P$3='DATA SHEET'!$CE$2,VLOOKUP(F68,अंक,20,0),IF($P$3='DATA SHEET'!$CE$3,VLOOKUP(F68,अंक,30,0),IF($P$3='DATA SHEET'!$CE$4,VLOOKUP(F68,अंक,40,0),IF($P$3='DATA SHEET'!$CE$5,VLOOKUP(F68,अंक,50,0),""))))))</f>
        <v/>
      </c>
      <c s="133" t="str">
        <f>IF(AND(B68="",D68="",F68="",G68=""),"",IF($P$3='DATA SHEET'!$CE$1,VLOOKUP(F68,अंक,11,0),IF($P$3='DATA SHEET'!$CE$2,VLOOKUP(F68,अंक,21,0),IF($P$3='DATA SHEET'!$CE$3,VLOOKUP(F68,अंक,31,0),IF($P$3='DATA SHEET'!$CE$4,VLOOKUP(F68,अंक,41,0),IF($P$3='DATA SHEET'!$CE$5,VLOOKUP(F68,अंक,51,0),""))))))</f>
        <v/>
      </c>
      <c s="134" t="str">
        <f>IF(AND(B68="",D68="",F68="",G68=""),"",IF($P$3='DATA SHEET'!$CE$1,VLOOKUP(F68,अंक,12,0),IF($P$3='DATA SHEET'!$CE$2,VLOOKUP(F68,अंक,22,0),IF($P$3='DATA SHEET'!$CE$3,VLOOKUP(F68,अंक,32,0),IF($P$3='DATA SHEET'!$CE$4,VLOOKUP(F68,अंक,42,0),IF($P$3='DATA SHEET'!$CE$5,VLOOKUP(F68,अंक,52,0),""))))))</f>
        <v/>
      </c>
      <c s="134" t="str">
        <f>IF(AND(B68="",D68="",F68="",G68=""),"",IF($P$3='DATA SHEET'!$CE$1,VLOOKUP(F68,अंक,13,0),IF($P$3='DATA SHEET'!$CE$2,VLOOKUP(F68,अंक,23,0),IF($P$3='DATA SHEET'!$CE$3,VLOOKUP(F68,अंक,33,0),IF($P$3='DATA SHEET'!$CE$4,VLOOKUP(F68,अंक,43,0),IF($P$3='DATA SHEET'!$CE$5,VLOOKUP(F68,अंक,53,0),""))))))</f>
        <v/>
      </c>
      <c s="134" t="str">
        <f>IF(AND(B68="",D68="",F68="",G68=""),"",IF($P$3='DATA SHEET'!$CE$1,VLOOKUP(F68,अंक,14,0),IF($P$3='DATA SHEET'!$CE$2,VLOOKUP(F68,अंक,24,0),IF($P$3='DATA SHEET'!$CE$3,VLOOKUP(F68,अंक,34,0),IF($P$3='DATA SHEET'!$CE$4,VLOOKUP(F68,अंक,44,0),IF($P$3='DATA SHEET'!$CE$5,VLOOKUP(F68,अंक,54,0),""))))))</f>
        <v/>
      </c>
      <c s="134" t="str">
        <f>IF(AND(B68="",D68="",F68="",G68=""),"",IF($P$3='DATA SHEET'!$CE$1,VLOOKUP(F68,अंक,15,0),IF($P$3='DATA SHEET'!$CE$2,VLOOKUP(F68,अंक,25,0),IF($P$3='DATA SHEET'!$CE$3,VLOOKUP(F68,अंक,35,0),IF($P$3='DATA SHEET'!$CE$4,VLOOKUP(F68,अंक,45,0),IF($P$3='DATA SHEET'!$CE$5,VLOOKUP(F68,अंक,55,0),""))))))</f>
        <v/>
      </c>
      <c s="135" t="str">
        <f t="shared" si="19"/>
        <v/>
      </c>
      <c s="136" t="str">
        <f t="shared" si="16"/>
        <v/>
      </c>
      <c s="136" t="str">
        <f t="shared" si="17"/>
        <v/>
      </c>
      <c s="125" t="str">
        <f t="shared" si="18"/>
        <v/>
      </c>
      <c s="137" t="str">
        <f>IFERROR(IF(OR(R68="",#REF!="",D68=""),"",IF($R$6=100,ROUNDUP(R68*20%,0),IF($R$6=86,ROUNDUP((R68/$R$6)*$V$6,0),IF($R$6=66,ROUNDUP((R68/$R$6)*$V$6,0),"")))),"")</f>
        <v/>
      </c>
      <c s="62"/>
      <c s="62"/>
    </row>
    <row r="69" spans="1:24" ht="21.75" customHeight="1">
      <c r="A69" s="126" t="str">
        <f>'DATA SHEET'!A70</f>
        <v/>
      </c>
      <c s="127" t="str">
        <f t="shared" si="10"/>
        <v/>
      </c>
      <c s="128" t="str">
        <f t="shared" si="11"/>
        <v/>
      </c>
      <c s="129" t="str">
        <f t="shared" si="12"/>
        <v/>
      </c>
      <c s="129" t="str">
        <f t="shared" si="13"/>
        <v>SUNITA</v>
      </c>
      <c s="130" t="str">
        <f t="shared" si="14"/>
        <v/>
      </c>
      <c s="131" t="str">
        <f t="shared" si="15"/>
        <v/>
      </c>
      <c s="132" t="str">
        <f>IF(AND(B69="",D69="",F69="",G69=""),"",IF($P$3='DATA SHEET'!$CE$1,VLOOKUP(F69,अंक,6,0),IF($P$3='DATA SHEET'!$CE$2,VLOOKUP(F69,अंक,16,0),IF($P$3='DATA SHEET'!$CE$3,VLOOKUP(F69,अंक,26,0),IF($P$3='DATA SHEET'!$CE$4,VLOOKUP(F69,अंक,36,0),IF($P$3='DATA SHEET'!$CE$5,VLOOKUP(F69,अंक,46,0),""))))))</f>
        <v/>
      </c>
      <c s="132" t="str">
        <f>IF(AND(B69="",D69="",F69="",G69=""),"",IF($P$3='DATA SHEET'!$CE$1,VLOOKUP(F69,अंक,7,0),IF($P$3='DATA SHEET'!$CE$2,VLOOKUP(F69,अंक,17,0),IF($P$3='DATA SHEET'!$CE$3,VLOOKUP(F69,अंक,27,0),IF($P$3='DATA SHEET'!$CE$4,VLOOKUP(F69,अंक,37,0),IF($P$3='DATA SHEET'!$CE$5,VLOOKUP(F69,अंक,47,0),""))))))</f>
        <v/>
      </c>
      <c s="132" t="str">
        <f>IF(AND(B69="",D69="",F69="",G69=""),"",IF($P$3='DATA SHEET'!$CE$1,VLOOKUP(F69,अंक,8,0),IF($P$3='DATA SHEET'!$CE$2,VLOOKUP(F69,अंक,18,0),IF($P$3='DATA SHEET'!$CE$3,VLOOKUP(F69,अंक,28,0),IF($P$3='DATA SHEET'!$CE$4,VLOOKUP(F69,अंक,38,0),IF($P$3='DATA SHEET'!$CE$5,VLOOKUP(F69,अंक,48,0),""))))))</f>
        <v/>
      </c>
      <c s="133" t="str">
        <f>IF(AND(B69="",D69="",F69="",G69=""),"",IF($P$3='DATA SHEET'!$CE$1,VLOOKUP(F69,अंक,9,0),IF($P$3='DATA SHEET'!$CE$2,VLOOKUP(F69,अंक,19,0),IF($P$3='DATA SHEET'!$CE$3,VLOOKUP(F69,अंक,29,0),IF($P$3='DATA SHEET'!$CE$4,VLOOKUP(F69,अंक,39,0),IF($P$3='DATA SHEET'!$CE$5,VLOOKUP(F69,अंक,49,0),""))))))</f>
        <v/>
      </c>
      <c s="133" t="str">
        <f>IF(AND(B69="",D69="",F69="",G69=""),"",IF($P$3='DATA SHEET'!$CE$1,VLOOKUP(F69,अंक,10,0),IF($P$3='DATA SHEET'!$CE$2,VLOOKUP(F69,अंक,20,0),IF($P$3='DATA SHEET'!$CE$3,VLOOKUP(F69,अंक,30,0),IF($P$3='DATA SHEET'!$CE$4,VLOOKUP(F69,अंक,40,0),IF($P$3='DATA SHEET'!$CE$5,VLOOKUP(F69,अंक,50,0),""))))))</f>
        <v/>
      </c>
      <c s="133" t="str">
        <f>IF(AND(B69="",D69="",F69="",G69=""),"",IF($P$3='DATA SHEET'!$CE$1,VLOOKUP(F69,अंक,11,0),IF($P$3='DATA SHEET'!$CE$2,VLOOKUP(F69,अंक,21,0),IF($P$3='DATA SHEET'!$CE$3,VLOOKUP(F69,अंक,31,0),IF($P$3='DATA SHEET'!$CE$4,VLOOKUP(F69,अंक,41,0),IF($P$3='DATA SHEET'!$CE$5,VLOOKUP(F69,अंक,51,0),""))))))</f>
        <v/>
      </c>
      <c s="134" t="str">
        <f>IF(AND(B69="",D69="",F69="",G69=""),"",IF($P$3='DATA SHEET'!$CE$1,VLOOKUP(F69,अंक,12,0),IF($P$3='DATA SHEET'!$CE$2,VLOOKUP(F69,अंक,22,0),IF($P$3='DATA SHEET'!$CE$3,VLOOKUP(F69,अंक,32,0),IF($P$3='DATA SHEET'!$CE$4,VLOOKUP(F69,अंक,42,0),IF($P$3='DATA SHEET'!$CE$5,VLOOKUP(F69,अंक,52,0),""))))))</f>
        <v/>
      </c>
      <c s="134" t="str">
        <f>IF(AND(B69="",D69="",F69="",G69=""),"",IF($P$3='DATA SHEET'!$CE$1,VLOOKUP(F69,अंक,13,0),IF($P$3='DATA SHEET'!$CE$2,VLOOKUP(F69,अंक,23,0),IF($P$3='DATA SHEET'!$CE$3,VLOOKUP(F69,अंक,33,0),IF($P$3='DATA SHEET'!$CE$4,VLOOKUP(F69,अंक,43,0),IF($P$3='DATA SHEET'!$CE$5,VLOOKUP(F69,अंक,53,0),""))))))</f>
        <v/>
      </c>
      <c s="134" t="str">
        <f>IF(AND(B69="",D69="",F69="",G69=""),"",IF($P$3='DATA SHEET'!$CE$1,VLOOKUP(F69,अंक,14,0),IF($P$3='DATA SHEET'!$CE$2,VLOOKUP(F69,अंक,24,0),IF($P$3='DATA SHEET'!$CE$3,VLOOKUP(F69,अंक,34,0),IF($P$3='DATA SHEET'!$CE$4,VLOOKUP(F69,अंक,44,0),IF($P$3='DATA SHEET'!$CE$5,VLOOKUP(F69,अंक,54,0),""))))))</f>
        <v/>
      </c>
      <c s="134" t="str">
        <f>IF(AND(B69="",D69="",F69="",G69=""),"",IF($P$3='DATA SHEET'!$CE$1,VLOOKUP(F69,अंक,15,0),IF($P$3='DATA SHEET'!$CE$2,VLOOKUP(F69,अंक,25,0),IF($P$3='DATA SHEET'!$CE$3,VLOOKUP(F69,अंक,35,0),IF($P$3='DATA SHEET'!$CE$4,VLOOKUP(F69,अंक,45,0),IF($P$3='DATA SHEET'!$CE$5,VLOOKUP(F69,अंक,55,0),""))))))</f>
        <v/>
      </c>
      <c s="135" t="str">
        <f t="shared" si="19"/>
        <v/>
      </c>
      <c s="136" t="str">
        <f t="shared" si="16"/>
        <v/>
      </c>
      <c s="136" t="str">
        <f t="shared" si="17"/>
        <v/>
      </c>
      <c s="125" t="str">
        <f t="shared" si="18"/>
        <v/>
      </c>
      <c s="137" t="str">
        <f>IFERROR(IF(OR(R69="",#REF!="",D69=""),"",IF($R$6=100,ROUNDUP(R69*20%,0),IF($R$6=86,ROUNDUP((R69/$R$6)*$V$6,0),IF($R$6=66,ROUNDUP((R69/$R$6)*$V$6,0),"")))),"")</f>
        <v/>
      </c>
      <c s="62"/>
      <c s="62"/>
    </row>
    <row r="70" spans="1:24" ht="21.75" customHeight="1">
      <c r="A70" s="126" t="str">
        <f>'DATA SHEET'!A71</f>
        <v/>
      </c>
      <c s="127" t="str">
        <f t="shared" si="10"/>
        <v/>
      </c>
      <c s="128" t="str">
        <f t="shared" si="11"/>
        <v/>
      </c>
      <c s="129" t="str">
        <f t="shared" si="12"/>
        <v/>
      </c>
      <c s="129" t="str">
        <f t="shared" si="13"/>
        <v>SUNITA</v>
      </c>
      <c s="130" t="str">
        <f t="shared" si="14"/>
        <v/>
      </c>
      <c s="131" t="str">
        <f t="shared" si="15"/>
        <v/>
      </c>
      <c s="132" t="str">
        <f>IF(AND(B70="",D70="",F70="",G70=""),"",IF($P$3='DATA SHEET'!$CE$1,VLOOKUP(F70,अंक,6,0),IF($P$3='DATA SHEET'!$CE$2,VLOOKUP(F70,अंक,16,0),IF($P$3='DATA SHEET'!$CE$3,VLOOKUP(F70,अंक,26,0),IF($P$3='DATA SHEET'!$CE$4,VLOOKUP(F70,अंक,36,0),IF($P$3='DATA SHEET'!$CE$5,VLOOKUP(F70,अंक,46,0),""))))))</f>
        <v/>
      </c>
      <c s="132" t="str">
        <f>IF(AND(B70="",D70="",F70="",G70=""),"",IF($P$3='DATA SHEET'!$CE$1,VLOOKUP(F70,अंक,7,0),IF($P$3='DATA SHEET'!$CE$2,VLOOKUP(F70,अंक,17,0),IF($P$3='DATA SHEET'!$CE$3,VLOOKUP(F70,अंक,27,0),IF($P$3='DATA SHEET'!$CE$4,VLOOKUP(F70,अंक,37,0),IF($P$3='DATA SHEET'!$CE$5,VLOOKUP(F70,अंक,47,0),""))))))</f>
        <v/>
      </c>
      <c s="132" t="str">
        <f>IF(AND(B70="",D70="",F70="",G70=""),"",IF($P$3='DATA SHEET'!$CE$1,VLOOKUP(F70,अंक,8,0),IF($P$3='DATA SHEET'!$CE$2,VLOOKUP(F70,अंक,18,0),IF($P$3='DATA SHEET'!$CE$3,VLOOKUP(F70,अंक,28,0),IF($P$3='DATA SHEET'!$CE$4,VLOOKUP(F70,अंक,38,0),IF($P$3='DATA SHEET'!$CE$5,VLOOKUP(F70,अंक,48,0),""))))))</f>
        <v/>
      </c>
      <c s="133" t="str">
        <f>IF(AND(B70="",D70="",F70="",G70=""),"",IF($P$3='DATA SHEET'!$CE$1,VLOOKUP(F70,अंक,9,0),IF($P$3='DATA SHEET'!$CE$2,VLOOKUP(F70,अंक,19,0),IF($P$3='DATA SHEET'!$CE$3,VLOOKUP(F70,अंक,29,0),IF($P$3='DATA SHEET'!$CE$4,VLOOKUP(F70,अंक,39,0),IF($P$3='DATA SHEET'!$CE$5,VLOOKUP(F70,अंक,49,0),""))))))</f>
        <v/>
      </c>
      <c s="133" t="str">
        <f>IF(AND(B70="",D70="",F70="",G70=""),"",IF($P$3='DATA SHEET'!$CE$1,VLOOKUP(F70,अंक,10,0),IF($P$3='DATA SHEET'!$CE$2,VLOOKUP(F70,अंक,20,0),IF($P$3='DATA SHEET'!$CE$3,VLOOKUP(F70,अंक,30,0),IF($P$3='DATA SHEET'!$CE$4,VLOOKUP(F70,अंक,40,0),IF($P$3='DATA SHEET'!$CE$5,VLOOKUP(F70,अंक,50,0),""))))))</f>
        <v/>
      </c>
      <c s="133" t="str">
        <f>IF(AND(B70="",D70="",F70="",G70=""),"",IF($P$3='DATA SHEET'!$CE$1,VLOOKUP(F70,अंक,11,0),IF($P$3='DATA SHEET'!$CE$2,VLOOKUP(F70,अंक,21,0),IF($P$3='DATA SHEET'!$CE$3,VLOOKUP(F70,अंक,31,0),IF($P$3='DATA SHEET'!$CE$4,VLOOKUP(F70,अंक,41,0),IF($P$3='DATA SHEET'!$CE$5,VLOOKUP(F70,अंक,51,0),""))))))</f>
        <v/>
      </c>
      <c s="134" t="str">
        <f>IF(AND(B70="",D70="",F70="",G70=""),"",IF($P$3='DATA SHEET'!$CE$1,VLOOKUP(F70,अंक,12,0),IF($P$3='DATA SHEET'!$CE$2,VLOOKUP(F70,अंक,22,0),IF($P$3='DATA SHEET'!$CE$3,VLOOKUP(F70,अंक,32,0),IF($P$3='DATA SHEET'!$CE$4,VLOOKUP(F70,अंक,42,0),IF($P$3='DATA SHEET'!$CE$5,VLOOKUP(F70,अंक,52,0),""))))))</f>
        <v/>
      </c>
      <c s="134" t="str">
        <f>IF(AND(B70="",D70="",F70="",G70=""),"",IF($P$3='DATA SHEET'!$CE$1,VLOOKUP(F70,अंक,13,0),IF($P$3='DATA SHEET'!$CE$2,VLOOKUP(F70,अंक,23,0),IF($P$3='DATA SHEET'!$CE$3,VLOOKUP(F70,अंक,33,0),IF($P$3='DATA SHEET'!$CE$4,VLOOKUP(F70,अंक,43,0),IF($P$3='DATA SHEET'!$CE$5,VLOOKUP(F70,अंक,53,0),""))))))</f>
        <v/>
      </c>
      <c s="134" t="str">
        <f>IF(AND(B70="",D70="",F70="",G70=""),"",IF($P$3='DATA SHEET'!$CE$1,VLOOKUP(F70,अंक,14,0),IF($P$3='DATA SHEET'!$CE$2,VLOOKUP(F70,अंक,24,0),IF($P$3='DATA SHEET'!$CE$3,VLOOKUP(F70,अंक,34,0),IF($P$3='DATA SHEET'!$CE$4,VLOOKUP(F70,अंक,44,0),IF($P$3='DATA SHEET'!$CE$5,VLOOKUP(F70,अंक,54,0),""))))))</f>
        <v/>
      </c>
      <c s="134" t="str">
        <f>IF(AND(B70="",D70="",F70="",G70=""),"",IF($P$3='DATA SHEET'!$CE$1,VLOOKUP(F70,अंक,15,0),IF($P$3='DATA SHEET'!$CE$2,VLOOKUP(F70,अंक,25,0),IF($P$3='DATA SHEET'!$CE$3,VLOOKUP(F70,अंक,35,0),IF($P$3='DATA SHEET'!$CE$4,VLOOKUP(F70,अंक,45,0),IF($P$3='DATA SHEET'!$CE$5,VLOOKUP(F70,अंक,55,0),""))))))</f>
        <v/>
      </c>
      <c s="135" t="str">
        <f t="shared" si="19"/>
        <v/>
      </c>
      <c s="136" t="str">
        <f t="shared" si="16"/>
        <v/>
      </c>
      <c s="136" t="str">
        <f t="shared" si="17"/>
        <v/>
      </c>
      <c s="125" t="str">
        <f t="shared" si="18"/>
        <v/>
      </c>
      <c s="137" t="str">
        <f>IFERROR(IF(OR(R70="",#REF!="",D70=""),"",IF($R$6=100,ROUNDUP(R70*20%,0),IF($R$6=86,ROUNDUP((R70/$R$6)*$V$6,0),IF($R$6=66,ROUNDUP((R70/$R$6)*$V$6,0),"")))),"")</f>
        <v/>
      </c>
      <c s="62"/>
      <c s="62"/>
    </row>
    <row r="71" spans="1:24" ht="21.75" customHeight="1">
      <c r="A71" s="126" t="str">
        <f>'DATA SHEET'!A72</f>
        <v/>
      </c>
      <c s="127" t="str">
        <f t="shared" si="20" ref="B71:B102">IFERROR(IF($C$3="","",VLOOKUP(A71,नाम1,4,0)),"")</f>
        <v/>
      </c>
      <c s="128" t="str">
        <f t="shared" si="21" ref="C71:C102">IFERROR(IF($C$3="","",VLOOKUP(A71,नाम1,11,0)),"")</f>
        <v/>
      </c>
      <c s="129" t="str">
        <f t="shared" si="22" ref="D71:D102">IFERROR(IF($C$3="","",VLOOKUP(A71,नाम1,6,0)),"")</f>
        <v/>
      </c>
      <c s="129" t="str">
        <f t="shared" si="23" ref="E71:E102">IFERROR(IF($C$3="","",VLOOKUP(A71,नाम,8,0)),"")</f>
        <v>SUNITA</v>
      </c>
      <c s="130" t="str">
        <f t="shared" si="24" ref="F71:F102">IFERROR(IF($C$3="","",VLOOKUP(A71,नाम1,12,0)),"")</f>
        <v/>
      </c>
      <c s="131" t="str">
        <f t="shared" si="25" ref="G71:G102">IFERROR(IF($C$3="","",VLOOKUP(A71,नाम1,13,0)),"")</f>
        <v/>
      </c>
      <c s="132" t="str">
        <f>IF(AND(B71="",D71="",F71="",G71=""),"",IF($P$3='DATA SHEET'!$CE$1,VLOOKUP(F71,अंक,6,0),IF($P$3='DATA SHEET'!$CE$2,VLOOKUP(F71,अंक,16,0),IF($P$3='DATA SHEET'!$CE$3,VLOOKUP(F71,अंक,26,0),IF($P$3='DATA SHEET'!$CE$4,VLOOKUP(F71,अंक,36,0),IF($P$3='DATA SHEET'!$CE$5,VLOOKUP(F71,अंक,46,0),""))))))</f>
        <v/>
      </c>
      <c s="132" t="str">
        <f>IF(AND(B71="",D71="",F71="",G71=""),"",IF($P$3='DATA SHEET'!$CE$1,VLOOKUP(F71,अंक,7,0),IF($P$3='DATA SHEET'!$CE$2,VLOOKUP(F71,अंक,17,0),IF($P$3='DATA SHEET'!$CE$3,VLOOKUP(F71,अंक,27,0),IF($P$3='DATA SHEET'!$CE$4,VLOOKUP(F71,अंक,37,0),IF($P$3='DATA SHEET'!$CE$5,VLOOKUP(F71,अंक,47,0),""))))))</f>
        <v/>
      </c>
      <c s="132" t="str">
        <f>IF(AND(B71="",D71="",F71="",G71=""),"",IF($P$3='DATA SHEET'!$CE$1,VLOOKUP(F71,अंक,8,0),IF($P$3='DATA SHEET'!$CE$2,VLOOKUP(F71,अंक,18,0),IF($P$3='DATA SHEET'!$CE$3,VLOOKUP(F71,अंक,28,0),IF($P$3='DATA SHEET'!$CE$4,VLOOKUP(F71,अंक,38,0),IF($P$3='DATA SHEET'!$CE$5,VLOOKUP(F71,अंक,48,0),""))))))</f>
        <v/>
      </c>
      <c s="133" t="str">
        <f>IF(AND(B71="",D71="",F71="",G71=""),"",IF($P$3='DATA SHEET'!$CE$1,VLOOKUP(F71,अंक,9,0),IF($P$3='DATA SHEET'!$CE$2,VLOOKUP(F71,अंक,19,0),IF($P$3='DATA SHEET'!$CE$3,VLOOKUP(F71,अंक,29,0),IF($P$3='DATA SHEET'!$CE$4,VLOOKUP(F71,अंक,39,0),IF($P$3='DATA SHEET'!$CE$5,VLOOKUP(F71,अंक,49,0),""))))))</f>
        <v/>
      </c>
      <c s="133" t="str">
        <f>IF(AND(B71="",D71="",F71="",G71=""),"",IF($P$3='DATA SHEET'!$CE$1,VLOOKUP(F71,अंक,10,0),IF($P$3='DATA SHEET'!$CE$2,VLOOKUP(F71,अंक,20,0),IF($P$3='DATA SHEET'!$CE$3,VLOOKUP(F71,अंक,30,0),IF($P$3='DATA SHEET'!$CE$4,VLOOKUP(F71,अंक,40,0),IF($P$3='DATA SHEET'!$CE$5,VLOOKUP(F71,अंक,50,0),""))))))</f>
        <v/>
      </c>
      <c s="133" t="str">
        <f>IF(AND(B71="",D71="",F71="",G71=""),"",IF($P$3='DATA SHEET'!$CE$1,VLOOKUP(F71,अंक,11,0),IF($P$3='DATA SHEET'!$CE$2,VLOOKUP(F71,अंक,21,0),IF($P$3='DATA SHEET'!$CE$3,VLOOKUP(F71,अंक,31,0),IF($P$3='DATA SHEET'!$CE$4,VLOOKUP(F71,अंक,41,0),IF($P$3='DATA SHEET'!$CE$5,VLOOKUP(F71,अंक,51,0),""))))))</f>
        <v/>
      </c>
      <c s="134" t="str">
        <f>IF(AND(B71="",D71="",F71="",G71=""),"",IF($P$3='DATA SHEET'!$CE$1,VLOOKUP(F71,अंक,12,0),IF($P$3='DATA SHEET'!$CE$2,VLOOKUP(F71,अंक,22,0),IF($P$3='DATA SHEET'!$CE$3,VLOOKUP(F71,अंक,32,0),IF($P$3='DATA SHEET'!$CE$4,VLOOKUP(F71,अंक,42,0),IF($P$3='DATA SHEET'!$CE$5,VLOOKUP(F71,अंक,52,0),""))))))</f>
        <v/>
      </c>
      <c s="134" t="str">
        <f>IF(AND(B71="",D71="",F71="",G71=""),"",IF($P$3='DATA SHEET'!$CE$1,VLOOKUP(F71,अंक,13,0),IF($P$3='DATA SHEET'!$CE$2,VLOOKUP(F71,अंक,23,0),IF($P$3='DATA SHEET'!$CE$3,VLOOKUP(F71,अंक,33,0),IF($P$3='DATA SHEET'!$CE$4,VLOOKUP(F71,अंक,43,0),IF($P$3='DATA SHEET'!$CE$5,VLOOKUP(F71,अंक,53,0),""))))))</f>
        <v/>
      </c>
      <c s="134" t="str">
        <f>IF(AND(B71="",D71="",F71="",G71=""),"",IF($P$3='DATA SHEET'!$CE$1,VLOOKUP(F71,अंक,14,0),IF($P$3='DATA SHEET'!$CE$2,VLOOKUP(F71,अंक,24,0),IF($P$3='DATA SHEET'!$CE$3,VLOOKUP(F71,अंक,34,0),IF($P$3='DATA SHEET'!$CE$4,VLOOKUP(F71,अंक,44,0),IF($P$3='DATA SHEET'!$CE$5,VLOOKUP(F71,अंक,54,0),""))))))</f>
        <v/>
      </c>
      <c s="134" t="str">
        <f>IF(AND(B71="",D71="",F71="",G71=""),"",IF($P$3='DATA SHEET'!$CE$1,VLOOKUP(F71,अंक,15,0),IF($P$3='DATA SHEET'!$CE$2,VLOOKUP(F71,अंक,25,0),IF($P$3='DATA SHEET'!$CE$3,VLOOKUP(F71,अंक,35,0),IF($P$3='DATA SHEET'!$CE$4,VLOOKUP(F71,अंक,45,0),IF($P$3='DATA SHEET'!$CE$5,VLOOKUP(F71,अंक,55,0),""))))))</f>
        <v/>
      </c>
      <c s="135" t="str">
        <f t="shared" si="19"/>
        <v/>
      </c>
      <c s="136" t="str">
        <f t="shared" si="26" ref="S71:S102">IFERROR(IF(OR(R71="",$P$3="",D71=""),"",ROUNDUP(R71*$S$6%,0)),"")</f>
        <v/>
      </c>
      <c s="136" t="str">
        <f t="shared" si="27" ref="T71:T102">IFERROR(IF(AND($P$3=""),"",IF(AND(R71=""),"",IF(AND(F71=""),"",IF(AND(VLOOKUP(F71,अंक,5,0)=""),"",IF(AND(VLOOKUP(F71,अंक,5,0)&gt;85),5,IF(AND(VLOOKUP(F71,अंक,5,0)&gt;75),4,IF(AND(VLOOKUP(F71,अंक,5,0)&gt;=65),3,0))))))),"")</f>
        <v/>
      </c>
      <c s="125" t="str">
        <f t="shared" si="28" ref="U71:U102">IFERROR(IF(F71="","",IF(R71="","",IF(S71="","",SUM(S71:T71)))),"")</f>
        <v/>
      </c>
      <c s="137" t="str">
        <f>IFERROR(IF(OR(R71="",#REF!="",D71=""),"",IF($R$6=100,ROUNDUP(R71*20%,0),IF($R$6=86,ROUNDUP((R71/$R$6)*$V$6,0),IF($R$6=66,ROUNDUP((R71/$R$6)*$V$6,0),"")))),"")</f>
        <v/>
      </c>
      <c s="62"/>
      <c s="62"/>
    </row>
    <row r="72" spans="1:24" ht="21.75" customHeight="1">
      <c r="A72" s="126" t="str">
        <f>'DATA SHEET'!A73</f>
        <v/>
      </c>
      <c s="127" t="str">
        <f t="shared" si="20"/>
        <v/>
      </c>
      <c s="128" t="str">
        <f t="shared" si="21"/>
        <v/>
      </c>
      <c s="129" t="str">
        <f t="shared" si="22"/>
        <v/>
      </c>
      <c s="129" t="str">
        <f t="shared" si="23"/>
        <v>SUNITA</v>
      </c>
      <c s="130" t="str">
        <f t="shared" si="24"/>
        <v/>
      </c>
      <c s="131" t="str">
        <f t="shared" si="25"/>
        <v/>
      </c>
      <c s="132" t="str">
        <f>IF(AND(B72="",D72="",F72="",G72=""),"",IF($P$3='DATA SHEET'!$CE$1,VLOOKUP(F72,अंक,6,0),IF($P$3='DATA SHEET'!$CE$2,VLOOKUP(F72,अंक,16,0),IF($P$3='DATA SHEET'!$CE$3,VLOOKUP(F72,अंक,26,0),IF($P$3='DATA SHEET'!$CE$4,VLOOKUP(F72,अंक,36,0),IF($P$3='DATA SHEET'!$CE$5,VLOOKUP(F72,अंक,46,0),""))))))</f>
        <v/>
      </c>
      <c s="132" t="str">
        <f>IF(AND(B72="",D72="",F72="",G72=""),"",IF($P$3='DATA SHEET'!$CE$1,VLOOKUP(F72,अंक,7,0),IF($P$3='DATA SHEET'!$CE$2,VLOOKUP(F72,अंक,17,0),IF($P$3='DATA SHEET'!$CE$3,VLOOKUP(F72,अंक,27,0),IF($P$3='DATA SHEET'!$CE$4,VLOOKUP(F72,अंक,37,0),IF($P$3='DATA SHEET'!$CE$5,VLOOKUP(F72,अंक,47,0),""))))))</f>
        <v/>
      </c>
      <c s="132" t="str">
        <f>IF(AND(B72="",D72="",F72="",G72=""),"",IF($P$3='DATA SHEET'!$CE$1,VLOOKUP(F72,अंक,8,0),IF($P$3='DATA SHEET'!$CE$2,VLOOKUP(F72,अंक,18,0),IF($P$3='DATA SHEET'!$CE$3,VLOOKUP(F72,अंक,28,0),IF($P$3='DATA SHEET'!$CE$4,VLOOKUP(F72,अंक,38,0),IF($P$3='DATA SHEET'!$CE$5,VLOOKUP(F72,अंक,48,0),""))))))</f>
        <v/>
      </c>
      <c s="133" t="str">
        <f>IF(AND(B72="",D72="",F72="",G72=""),"",IF($P$3='DATA SHEET'!$CE$1,VLOOKUP(F72,अंक,9,0),IF($P$3='DATA SHEET'!$CE$2,VLOOKUP(F72,अंक,19,0),IF($P$3='DATA SHEET'!$CE$3,VLOOKUP(F72,अंक,29,0),IF($P$3='DATA SHEET'!$CE$4,VLOOKUP(F72,अंक,39,0),IF($P$3='DATA SHEET'!$CE$5,VLOOKUP(F72,अंक,49,0),""))))))</f>
        <v/>
      </c>
      <c s="133" t="str">
        <f>IF(AND(B72="",D72="",F72="",G72=""),"",IF($P$3='DATA SHEET'!$CE$1,VLOOKUP(F72,अंक,10,0),IF($P$3='DATA SHEET'!$CE$2,VLOOKUP(F72,अंक,20,0),IF($P$3='DATA SHEET'!$CE$3,VLOOKUP(F72,अंक,30,0),IF($P$3='DATA SHEET'!$CE$4,VLOOKUP(F72,अंक,40,0),IF($P$3='DATA SHEET'!$CE$5,VLOOKUP(F72,अंक,50,0),""))))))</f>
        <v/>
      </c>
      <c s="133" t="str">
        <f>IF(AND(B72="",D72="",F72="",G72=""),"",IF($P$3='DATA SHEET'!$CE$1,VLOOKUP(F72,अंक,11,0),IF($P$3='DATA SHEET'!$CE$2,VLOOKUP(F72,अंक,21,0),IF($P$3='DATA SHEET'!$CE$3,VLOOKUP(F72,अंक,31,0),IF($P$3='DATA SHEET'!$CE$4,VLOOKUP(F72,अंक,41,0),IF($P$3='DATA SHEET'!$CE$5,VLOOKUP(F72,अंक,51,0),""))))))</f>
        <v/>
      </c>
      <c s="134" t="str">
        <f>IF(AND(B72="",D72="",F72="",G72=""),"",IF($P$3='DATA SHEET'!$CE$1,VLOOKUP(F72,अंक,12,0),IF($P$3='DATA SHEET'!$CE$2,VLOOKUP(F72,अंक,22,0),IF($P$3='DATA SHEET'!$CE$3,VLOOKUP(F72,अंक,32,0),IF($P$3='DATA SHEET'!$CE$4,VLOOKUP(F72,अंक,42,0),IF($P$3='DATA SHEET'!$CE$5,VLOOKUP(F72,अंक,52,0),""))))))</f>
        <v/>
      </c>
      <c s="134" t="str">
        <f>IF(AND(B72="",D72="",F72="",G72=""),"",IF($P$3='DATA SHEET'!$CE$1,VLOOKUP(F72,अंक,13,0),IF($P$3='DATA SHEET'!$CE$2,VLOOKUP(F72,अंक,23,0),IF($P$3='DATA SHEET'!$CE$3,VLOOKUP(F72,अंक,33,0),IF($P$3='DATA SHEET'!$CE$4,VLOOKUP(F72,अंक,43,0),IF($P$3='DATA SHEET'!$CE$5,VLOOKUP(F72,अंक,53,0),""))))))</f>
        <v/>
      </c>
      <c s="134" t="str">
        <f>IF(AND(B72="",D72="",F72="",G72=""),"",IF($P$3='DATA SHEET'!$CE$1,VLOOKUP(F72,अंक,14,0),IF($P$3='DATA SHEET'!$CE$2,VLOOKUP(F72,अंक,24,0),IF($P$3='DATA SHEET'!$CE$3,VLOOKUP(F72,अंक,34,0),IF($P$3='DATA SHEET'!$CE$4,VLOOKUP(F72,अंक,44,0),IF($P$3='DATA SHEET'!$CE$5,VLOOKUP(F72,अंक,54,0),""))))))</f>
        <v/>
      </c>
      <c s="134" t="str">
        <f>IF(AND(B72="",D72="",F72="",G72=""),"",IF($P$3='DATA SHEET'!$CE$1,VLOOKUP(F72,अंक,15,0),IF($P$3='DATA SHEET'!$CE$2,VLOOKUP(F72,अंक,25,0),IF($P$3='DATA SHEET'!$CE$3,VLOOKUP(F72,अंक,35,0),IF($P$3='DATA SHEET'!$CE$4,VLOOKUP(F72,अंक,45,0),IF($P$3='DATA SHEET'!$CE$5,VLOOKUP(F72,अंक,55,0),""))))))</f>
        <v/>
      </c>
      <c s="135" t="str">
        <f t="shared" si="19"/>
        <v/>
      </c>
      <c s="136" t="str">
        <f t="shared" si="26"/>
        <v/>
      </c>
      <c s="136" t="str">
        <f t="shared" si="27"/>
        <v/>
      </c>
      <c s="125" t="str">
        <f t="shared" si="28"/>
        <v/>
      </c>
      <c s="137" t="str">
        <f>IFERROR(IF(OR(R72="",#REF!="",D72=""),"",IF($R$6=100,ROUNDUP(R72*20%,0),IF($R$6=86,ROUNDUP((R72/$R$6)*$V$6,0),IF($R$6=66,ROUNDUP((R72/$R$6)*$V$6,0),"")))),"")</f>
        <v/>
      </c>
      <c s="62"/>
      <c s="62"/>
    </row>
    <row r="73" spans="1:24" ht="21.75" customHeight="1">
      <c r="A73" s="126" t="str">
        <f>'DATA SHEET'!A74</f>
        <v/>
      </c>
      <c s="127" t="str">
        <f t="shared" si="20"/>
        <v/>
      </c>
      <c s="128" t="str">
        <f t="shared" si="21"/>
        <v/>
      </c>
      <c s="129" t="str">
        <f t="shared" si="22"/>
        <v/>
      </c>
      <c s="129" t="str">
        <f t="shared" si="23"/>
        <v>SUNITA</v>
      </c>
      <c s="130" t="str">
        <f t="shared" si="24"/>
        <v/>
      </c>
      <c s="131" t="str">
        <f t="shared" si="25"/>
        <v/>
      </c>
      <c s="132" t="str">
        <f>IF(AND(B73="",D73="",F73="",G73=""),"",IF($P$3='DATA SHEET'!$CE$1,VLOOKUP(F73,अंक,6,0),IF($P$3='DATA SHEET'!$CE$2,VLOOKUP(F73,अंक,16,0),IF($P$3='DATA SHEET'!$CE$3,VLOOKUP(F73,अंक,26,0),IF($P$3='DATA SHEET'!$CE$4,VLOOKUP(F73,अंक,36,0),IF($P$3='DATA SHEET'!$CE$5,VLOOKUP(F73,अंक,46,0),""))))))</f>
        <v/>
      </c>
      <c s="132" t="str">
        <f>IF(AND(B73="",D73="",F73="",G73=""),"",IF($P$3='DATA SHEET'!$CE$1,VLOOKUP(F73,अंक,7,0),IF($P$3='DATA SHEET'!$CE$2,VLOOKUP(F73,अंक,17,0),IF($P$3='DATA SHEET'!$CE$3,VLOOKUP(F73,अंक,27,0),IF($P$3='DATA SHEET'!$CE$4,VLOOKUP(F73,अंक,37,0),IF($P$3='DATA SHEET'!$CE$5,VLOOKUP(F73,अंक,47,0),""))))))</f>
        <v/>
      </c>
      <c s="132" t="str">
        <f>IF(AND(B73="",D73="",F73="",G73=""),"",IF($P$3='DATA SHEET'!$CE$1,VLOOKUP(F73,अंक,8,0),IF($P$3='DATA SHEET'!$CE$2,VLOOKUP(F73,अंक,18,0),IF($P$3='DATA SHEET'!$CE$3,VLOOKUP(F73,अंक,28,0),IF($P$3='DATA SHEET'!$CE$4,VLOOKUP(F73,अंक,38,0),IF($P$3='DATA SHEET'!$CE$5,VLOOKUP(F73,अंक,48,0),""))))))</f>
        <v/>
      </c>
      <c s="133" t="str">
        <f>IF(AND(B73="",D73="",F73="",G73=""),"",IF($P$3='DATA SHEET'!$CE$1,VLOOKUP(F73,अंक,9,0),IF($P$3='DATA SHEET'!$CE$2,VLOOKUP(F73,अंक,19,0),IF($P$3='DATA SHEET'!$CE$3,VLOOKUP(F73,अंक,29,0),IF($P$3='DATA SHEET'!$CE$4,VLOOKUP(F73,अंक,39,0),IF($P$3='DATA SHEET'!$CE$5,VLOOKUP(F73,अंक,49,0),""))))))</f>
        <v/>
      </c>
      <c s="133" t="str">
        <f>IF(AND(B73="",D73="",F73="",G73=""),"",IF($P$3='DATA SHEET'!$CE$1,VLOOKUP(F73,अंक,10,0),IF($P$3='DATA SHEET'!$CE$2,VLOOKUP(F73,अंक,20,0),IF($P$3='DATA SHEET'!$CE$3,VLOOKUP(F73,अंक,30,0),IF($P$3='DATA SHEET'!$CE$4,VLOOKUP(F73,अंक,40,0),IF($P$3='DATA SHEET'!$CE$5,VLOOKUP(F73,अंक,50,0),""))))))</f>
        <v/>
      </c>
      <c s="133" t="str">
        <f>IF(AND(B73="",D73="",F73="",G73=""),"",IF($P$3='DATA SHEET'!$CE$1,VLOOKUP(F73,अंक,11,0),IF($P$3='DATA SHEET'!$CE$2,VLOOKUP(F73,अंक,21,0),IF($P$3='DATA SHEET'!$CE$3,VLOOKUP(F73,अंक,31,0),IF($P$3='DATA SHEET'!$CE$4,VLOOKUP(F73,अंक,41,0),IF($P$3='DATA SHEET'!$CE$5,VLOOKUP(F73,अंक,51,0),""))))))</f>
        <v/>
      </c>
      <c s="134" t="str">
        <f>IF(AND(B73="",D73="",F73="",G73=""),"",IF($P$3='DATA SHEET'!$CE$1,VLOOKUP(F73,अंक,12,0),IF($P$3='DATA SHEET'!$CE$2,VLOOKUP(F73,अंक,22,0),IF($P$3='DATA SHEET'!$CE$3,VLOOKUP(F73,अंक,32,0),IF($P$3='DATA SHEET'!$CE$4,VLOOKUP(F73,अंक,42,0),IF($P$3='DATA SHEET'!$CE$5,VLOOKUP(F73,अंक,52,0),""))))))</f>
        <v/>
      </c>
      <c s="134" t="str">
        <f>IF(AND(B73="",D73="",F73="",G73=""),"",IF($P$3='DATA SHEET'!$CE$1,VLOOKUP(F73,अंक,13,0),IF($P$3='DATA SHEET'!$CE$2,VLOOKUP(F73,अंक,23,0),IF($P$3='DATA SHEET'!$CE$3,VLOOKUP(F73,अंक,33,0),IF($P$3='DATA SHEET'!$CE$4,VLOOKUP(F73,अंक,43,0),IF($P$3='DATA SHEET'!$CE$5,VLOOKUP(F73,अंक,53,0),""))))))</f>
        <v/>
      </c>
      <c s="134" t="str">
        <f>IF(AND(B73="",D73="",F73="",G73=""),"",IF($P$3='DATA SHEET'!$CE$1,VLOOKUP(F73,अंक,14,0),IF($P$3='DATA SHEET'!$CE$2,VLOOKUP(F73,अंक,24,0),IF($P$3='DATA SHEET'!$CE$3,VLOOKUP(F73,अंक,34,0),IF($P$3='DATA SHEET'!$CE$4,VLOOKUP(F73,अंक,44,0),IF($P$3='DATA SHEET'!$CE$5,VLOOKUP(F73,अंक,54,0),""))))))</f>
        <v/>
      </c>
      <c s="134" t="str">
        <f>IF(AND(B73="",D73="",F73="",G73=""),"",IF($P$3='DATA SHEET'!$CE$1,VLOOKUP(F73,अंक,15,0),IF($P$3='DATA SHEET'!$CE$2,VLOOKUP(F73,अंक,25,0),IF($P$3='DATA SHEET'!$CE$3,VLOOKUP(F73,अंक,35,0),IF($P$3='DATA SHEET'!$CE$4,VLOOKUP(F73,अंक,45,0),IF($P$3='DATA SHEET'!$CE$5,VLOOKUP(F73,अंक,55,0),""))))))</f>
        <v/>
      </c>
      <c s="135" t="str">
        <f t="shared" si="19"/>
        <v/>
      </c>
      <c s="136" t="str">
        <f t="shared" si="26"/>
        <v/>
      </c>
      <c s="136" t="str">
        <f t="shared" si="27"/>
        <v/>
      </c>
      <c s="125" t="str">
        <f t="shared" si="28"/>
        <v/>
      </c>
      <c s="137" t="str">
        <f>IFERROR(IF(OR(R73="",#REF!="",D73=""),"",IF($R$6=100,ROUNDUP(R73*20%,0),IF($R$6=86,ROUNDUP((R73/$R$6)*$V$6,0),IF($R$6=66,ROUNDUP((R73/$R$6)*$V$6,0),"")))),"")</f>
        <v/>
      </c>
      <c s="62"/>
      <c s="62"/>
    </row>
    <row r="74" spans="1:24" ht="21.75" customHeight="1">
      <c r="A74" s="126" t="str">
        <f>'DATA SHEET'!A75</f>
        <v/>
      </c>
      <c s="127" t="str">
        <f t="shared" si="20"/>
        <v/>
      </c>
      <c s="128" t="str">
        <f t="shared" si="21"/>
        <v/>
      </c>
      <c s="129" t="str">
        <f t="shared" si="22"/>
        <v/>
      </c>
      <c s="129" t="str">
        <f t="shared" si="23"/>
        <v>SUNITA</v>
      </c>
      <c s="130" t="str">
        <f t="shared" si="24"/>
        <v/>
      </c>
      <c s="131" t="str">
        <f t="shared" si="25"/>
        <v/>
      </c>
      <c s="132" t="str">
        <f>IF(AND(B74="",D74="",F74="",G74=""),"",IF($P$3='DATA SHEET'!$CE$1,VLOOKUP(F74,अंक,6,0),IF($P$3='DATA SHEET'!$CE$2,VLOOKUP(F74,अंक,16,0),IF($P$3='DATA SHEET'!$CE$3,VLOOKUP(F74,अंक,26,0),IF($P$3='DATA SHEET'!$CE$4,VLOOKUP(F74,अंक,36,0),IF($P$3='DATA SHEET'!$CE$5,VLOOKUP(F74,अंक,46,0),""))))))</f>
        <v/>
      </c>
      <c s="132" t="str">
        <f>IF(AND(B74="",D74="",F74="",G74=""),"",IF($P$3='DATA SHEET'!$CE$1,VLOOKUP(F74,अंक,7,0),IF($P$3='DATA SHEET'!$CE$2,VLOOKUP(F74,अंक,17,0),IF($P$3='DATA SHEET'!$CE$3,VLOOKUP(F74,अंक,27,0),IF($P$3='DATA SHEET'!$CE$4,VLOOKUP(F74,अंक,37,0),IF($P$3='DATA SHEET'!$CE$5,VLOOKUP(F74,अंक,47,0),""))))))</f>
        <v/>
      </c>
      <c s="132" t="str">
        <f>IF(AND(B74="",D74="",F74="",G74=""),"",IF($P$3='DATA SHEET'!$CE$1,VLOOKUP(F74,अंक,8,0),IF($P$3='DATA SHEET'!$CE$2,VLOOKUP(F74,अंक,18,0),IF($P$3='DATA SHEET'!$CE$3,VLOOKUP(F74,अंक,28,0),IF($P$3='DATA SHEET'!$CE$4,VLOOKUP(F74,अंक,38,0),IF($P$3='DATA SHEET'!$CE$5,VLOOKUP(F74,अंक,48,0),""))))))</f>
        <v/>
      </c>
      <c s="133" t="str">
        <f>IF(AND(B74="",D74="",F74="",G74=""),"",IF($P$3='DATA SHEET'!$CE$1,VLOOKUP(F74,अंक,9,0),IF($P$3='DATA SHEET'!$CE$2,VLOOKUP(F74,अंक,19,0),IF($P$3='DATA SHEET'!$CE$3,VLOOKUP(F74,अंक,29,0),IF($P$3='DATA SHEET'!$CE$4,VLOOKUP(F74,अंक,39,0),IF($P$3='DATA SHEET'!$CE$5,VLOOKUP(F74,अंक,49,0),""))))))</f>
        <v/>
      </c>
      <c s="133" t="str">
        <f>IF(AND(B74="",D74="",F74="",G74=""),"",IF($P$3='DATA SHEET'!$CE$1,VLOOKUP(F74,अंक,10,0),IF($P$3='DATA SHEET'!$CE$2,VLOOKUP(F74,अंक,20,0),IF($P$3='DATA SHEET'!$CE$3,VLOOKUP(F74,अंक,30,0),IF($P$3='DATA SHEET'!$CE$4,VLOOKUP(F74,अंक,40,0),IF($P$3='DATA SHEET'!$CE$5,VLOOKUP(F74,अंक,50,0),""))))))</f>
        <v/>
      </c>
      <c s="133" t="str">
        <f>IF(AND(B74="",D74="",F74="",G74=""),"",IF($P$3='DATA SHEET'!$CE$1,VLOOKUP(F74,अंक,11,0),IF($P$3='DATA SHEET'!$CE$2,VLOOKUP(F74,अंक,21,0),IF($P$3='DATA SHEET'!$CE$3,VLOOKUP(F74,अंक,31,0),IF($P$3='DATA SHEET'!$CE$4,VLOOKUP(F74,अंक,41,0),IF($P$3='DATA SHEET'!$CE$5,VLOOKUP(F74,अंक,51,0),""))))))</f>
        <v/>
      </c>
      <c s="134" t="str">
        <f>IF(AND(B74="",D74="",F74="",G74=""),"",IF($P$3='DATA SHEET'!$CE$1,VLOOKUP(F74,अंक,12,0),IF($P$3='DATA SHEET'!$CE$2,VLOOKUP(F74,अंक,22,0),IF($P$3='DATA SHEET'!$CE$3,VLOOKUP(F74,अंक,32,0),IF($P$3='DATA SHEET'!$CE$4,VLOOKUP(F74,अंक,42,0),IF($P$3='DATA SHEET'!$CE$5,VLOOKUP(F74,अंक,52,0),""))))))</f>
        <v/>
      </c>
      <c s="134" t="str">
        <f>IF(AND(B74="",D74="",F74="",G74=""),"",IF($P$3='DATA SHEET'!$CE$1,VLOOKUP(F74,अंक,13,0),IF($P$3='DATA SHEET'!$CE$2,VLOOKUP(F74,अंक,23,0),IF($P$3='DATA SHEET'!$CE$3,VLOOKUP(F74,अंक,33,0),IF($P$3='DATA SHEET'!$CE$4,VLOOKUP(F74,अंक,43,0),IF($P$3='DATA SHEET'!$CE$5,VLOOKUP(F74,अंक,53,0),""))))))</f>
        <v/>
      </c>
      <c s="134" t="str">
        <f>IF(AND(B74="",D74="",F74="",G74=""),"",IF($P$3='DATA SHEET'!$CE$1,VLOOKUP(F74,अंक,14,0),IF($P$3='DATA SHEET'!$CE$2,VLOOKUP(F74,अंक,24,0),IF($P$3='DATA SHEET'!$CE$3,VLOOKUP(F74,अंक,34,0),IF($P$3='DATA SHEET'!$CE$4,VLOOKUP(F74,अंक,44,0),IF($P$3='DATA SHEET'!$CE$5,VLOOKUP(F74,अंक,54,0),""))))))</f>
        <v/>
      </c>
      <c s="134" t="str">
        <f>IF(AND(B74="",D74="",F74="",G74=""),"",IF($P$3='DATA SHEET'!$CE$1,VLOOKUP(F74,अंक,15,0),IF($P$3='DATA SHEET'!$CE$2,VLOOKUP(F74,अंक,25,0),IF($P$3='DATA SHEET'!$CE$3,VLOOKUP(F74,अंक,35,0),IF($P$3='DATA SHEET'!$CE$4,VLOOKUP(F74,अंक,45,0),IF($P$3='DATA SHEET'!$CE$5,VLOOKUP(F74,अंक,55,0),""))))))</f>
        <v/>
      </c>
      <c s="135" t="str">
        <f t="shared" si="19"/>
        <v/>
      </c>
      <c s="136" t="str">
        <f t="shared" si="26"/>
        <v/>
      </c>
      <c s="136" t="str">
        <f t="shared" si="27"/>
        <v/>
      </c>
      <c s="125" t="str">
        <f t="shared" si="28"/>
        <v/>
      </c>
      <c s="137" t="str">
        <f>IFERROR(IF(OR(R74="",#REF!="",D74=""),"",IF($R$6=100,ROUNDUP(R74*20%,0),IF($R$6=86,ROUNDUP((R74/$R$6)*$V$6,0),IF($R$6=66,ROUNDUP((R74/$R$6)*$V$6,0),"")))),"")</f>
        <v/>
      </c>
      <c s="62"/>
      <c s="62"/>
    </row>
    <row r="75" spans="1:24" ht="21.75" customHeight="1">
      <c r="A75" s="126" t="str">
        <f>'DATA SHEET'!A76</f>
        <v/>
      </c>
      <c s="127" t="str">
        <f t="shared" si="20"/>
        <v/>
      </c>
      <c s="128" t="str">
        <f t="shared" si="21"/>
        <v/>
      </c>
      <c s="129" t="str">
        <f t="shared" si="22"/>
        <v/>
      </c>
      <c s="129" t="str">
        <f t="shared" si="23"/>
        <v>SUNITA</v>
      </c>
      <c s="130" t="str">
        <f t="shared" si="24"/>
        <v/>
      </c>
      <c s="131" t="str">
        <f t="shared" si="25"/>
        <v/>
      </c>
      <c s="132" t="str">
        <f>IF(AND(B75="",D75="",F75="",G75=""),"",IF($P$3='DATA SHEET'!$CE$1,VLOOKUP(F75,अंक,6,0),IF($P$3='DATA SHEET'!$CE$2,VLOOKUP(F75,अंक,16,0),IF($P$3='DATA SHEET'!$CE$3,VLOOKUP(F75,अंक,26,0),IF($P$3='DATA SHEET'!$CE$4,VLOOKUP(F75,अंक,36,0),IF($P$3='DATA SHEET'!$CE$5,VLOOKUP(F75,अंक,46,0),""))))))</f>
        <v/>
      </c>
      <c s="132" t="str">
        <f>IF(AND(B75="",D75="",F75="",G75=""),"",IF($P$3='DATA SHEET'!$CE$1,VLOOKUP(F75,अंक,7,0),IF($P$3='DATA SHEET'!$CE$2,VLOOKUP(F75,अंक,17,0),IF($P$3='DATA SHEET'!$CE$3,VLOOKUP(F75,अंक,27,0),IF($P$3='DATA SHEET'!$CE$4,VLOOKUP(F75,अंक,37,0),IF($P$3='DATA SHEET'!$CE$5,VLOOKUP(F75,अंक,47,0),""))))))</f>
        <v/>
      </c>
      <c s="132" t="str">
        <f>IF(AND(B75="",D75="",F75="",G75=""),"",IF($P$3='DATA SHEET'!$CE$1,VLOOKUP(F75,अंक,8,0),IF($P$3='DATA SHEET'!$CE$2,VLOOKUP(F75,अंक,18,0),IF($P$3='DATA SHEET'!$CE$3,VLOOKUP(F75,अंक,28,0),IF($P$3='DATA SHEET'!$CE$4,VLOOKUP(F75,अंक,38,0),IF($P$3='DATA SHEET'!$CE$5,VLOOKUP(F75,अंक,48,0),""))))))</f>
        <v/>
      </c>
      <c s="133" t="str">
        <f>IF(AND(B75="",D75="",F75="",G75=""),"",IF($P$3='DATA SHEET'!$CE$1,VLOOKUP(F75,अंक,9,0),IF($P$3='DATA SHEET'!$CE$2,VLOOKUP(F75,अंक,19,0),IF($P$3='DATA SHEET'!$CE$3,VLOOKUP(F75,अंक,29,0),IF($P$3='DATA SHEET'!$CE$4,VLOOKUP(F75,अंक,39,0),IF($P$3='DATA SHEET'!$CE$5,VLOOKUP(F75,अंक,49,0),""))))))</f>
        <v/>
      </c>
      <c s="133" t="str">
        <f>IF(AND(B75="",D75="",F75="",G75=""),"",IF($P$3='DATA SHEET'!$CE$1,VLOOKUP(F75,अंक,10,0),IF($P$3='DATA SHEET'!$CE$2,VLOOKUP(F75,अंक,20,0),IF($P$3='DATA SHEET'!$CE$3,VLOOKUP(F75,अंक,30,0),IF($P$3='DATA SHEET'!$CE$4,VLOOKUP(F75,अंक,40,0),IF($P$3='DATA SHEET'!$CE$5,VLOOKUP(F75,अंक,50,0),""))))))</f>
        <v/>
      </c>
      <c s="133" t="str">
        <f>IF(AND(B75="",D75="",F75="",G75=""),"",IF($P$3='DATA SHEET'!$CE$1,VLOOKUP(F75,अंक,11,0),IF($P$3='DATA SHEET'!$CE$2,VLOOKUP(F75,अंक,21,0),IF($P$3='DATA SHEET'!$CE$3,VLOOKUP(F75,अंक,31,0),IF($P$3='DATA SHEET'!$CE$4,VLOOKUP(F75,अंक,41,0),IF($P$3='DATA SHEET'!$CE$5,VLOOKUP(F75,अंक,51,0),""))))))</f>
        <v/>
      </c>
      <c s="134" t="str">
        <f>IF(AND(B75="",D75="",F75="",G75=""),"",IF($P$3='DATA SHEET'!$CE$1,VLOOKUP(F75,अंक,12,0),IF($P$3='DATA SHEET'!$CE$2,VLOOKUP(F75,अंक,22,0),IF($P$3='DATA SHEET'!$CE$3,VLOOKUP(F75,अंक,32,0),IF($P$3='DATA SHEET'!$CE$4,VLOOKUP(F75,अंक,42,0),IF($P$3='DATA SHEET'!$CE$5,VLOOKUP(F75,अंक,52,0),""))))))</f>
        <v/>
      </c>
      <c s="134" t="str">
        <f>IF(AND(B75="",D75="",F75="",G75=""),"",IF($P$3='DATA SHEET'!$CE$1,VLOOKUP(F75,अंक,13,0),IF($P$3='DATA SHEET'!$CE$2,VLOOKUP(F75,अंक,23,0),IF($P$3='DATA SHEET'!$CE$3,VLOOKUP(F75,अंक,33,0),IF($P$3='DATA SHEET'!$CE$4,VLOOKUP(F75,अंक,43,0),IF($P$3='DATA SHEET'!$CE$5,VLOOKUP(F75,अंक,53,0),""))))))</f>
        <v/>
      </c>
      <c s="134" t="str">
        <f>IF(AND(B75="",D75="",F75="",G75=""),"",IF($P$3='DATA SHEET'!$CE$1,VLOOKUP(F75,अंक,14,0),IF($P$3='DATA SHEET'!$CE$2,VLOOKUP(F75,अंक,24,0),IF($P$3='DATA SHEET'!$CE$3,VLOOKUP(F75,अंक,34,0),IF($P$3='DATA SHEET'!$CE$4,VLOOKUP(F75,अंक,44,0),IF($P$3='DATA SHEET'!$CE$5,VLOOKUP(F75,अंक,54,0),""))))))</f>
        <v/>
      </c>
      <c s="134" t="str">
        <f>IF(AND(B75="",D75="",F75="",G75=""),"",IF($P$3='DATA SHEET'!$CE$1,VLOOKUP(F75,अंक,15,0),IF($P$3='DATA SHEET'!$CE$2,VLOOKUP(F75,अंक,25,0),IF($P$3='DATA SHEET'!$CE$3,VLOOKUP(F75,अंक,35,0),IF($P$3='DATA SHEET'!$CE$4,VLOOKUP(F75,अंक,45,0),IF($P$3='DATA SHEET'!$CE$5,VLOOKUP(F75,अंक,55,0),""))))))</f>
        <v/>
      </c>
      <c s="135" t="str">
        <f t="shared" si="19"/>
        <v/>
      </c>
      <c s="136" t="str">
        <f t="shared" si="26"/>
        <v/>
      </c>
      <c s="136" t="str">
        <f t="shared" si="27"/>
        <v/>
      </c>
      <c s="125" t="str">
        <f t="shared" si="28"/>
        <v/>
      </c>
      <c s="137" t="str">
        <f>IFERROR(IF(OR(R75="",#REF!="",D75=""),"",IF($R$6=100,ROUNDUP(R75*20%,0),IF($R$6=86,ROUNDUP((R75/$R$6)*$V$6,0),IF($R$6=66,ROUNDUP((R75/$R$6)*$V$6,0),"")))),"")</f>
        <v/>
      </c>
      <c s="62"/>
      <c s="62"/>
    </row>
    <row r="76" spans="1:24" ht="21.75" customHeight="1">
      <c r="A76" s="126" t="str">
        <f>'DATA SHEET'!A77</f>
        <v/>
      </c>
      <c s="127" t="str">
        <f t="shared" si="20"/>
        <v/>
      </c>
      <c s="128" t="str">
        <f t="shared" si="21"/>
        <v/>
      </c>
      <c s="129" t="str">
        <f t="shared" si="22"/>
        <v/>
      </c>
      <c s="129" t="str">
        <f t="shared" si="23"/>
        <v>SUNITA</v>
      </c>
      <c s="130" t="str">
        <f t="shared" si="24"/>
        <v/>
      </c>
      <c s="131" t="str">
        <f t="shared" si="25"/>
        <v/>
      </c>
      <c s="132" t="str">
        <f>IF(AND(B76="",D76="",F76="",G76=""),"",IF($P$3='DATA SHEET'!$CE$1,VLOOKUP(F76,अंक,6,0),IF($P$3='DATA SHEET'!$CE$2,VLOOKUP(F76,अंक,16,0),IF($P$3='DATA SHEET'!$CE$3,VLOOKUP(F76,अंक,26,0),IF($P$3='DATA SHEET'!$CE$4,VLOOKUP(F76,अंक,36,0),IF($P$3='DATA SHEET'!$CE$5,VLOOKUP(F76,अंक,46,0),""))))))</f>
        <v/>
      </c>
      <c s="132" t="str">
        <f>IF(AND(B76="",D76="",F76="",G76=""),"",IF($P$3='DATA SHEET'!$CE$1,VLOOKUP(F76,अंक,7,0),IF($P$3='DATA SHEET'!$CE$2,VLOOKUP(F76,अंक,17,0),IF($P$3='DATA SHEET'!$CE$3,VLOOKUP(F76,अंक,27,0),IF($P$3='DATA SHEET'!$CE$4,VLOOKUP(F76,अंक,37,0),IF($P$3='DATA SHEET'!$CE$5,VLOOKUP(F76,अंक,47,0),""))))))</f>
        <v/>
      </c>
      <c s="132" t="str">
        <f>IF(AND(B76="",D76="",F76="",G76=""),"",IF($P$3='DATA SHEET'!$CE$1,VLOOKUP(F76,अंक,8,0),IF($P$3='DATA SHEET'!$CE$2,VLOOKUP(F76,अंक,18,0),IF($P$3='DATA SHEET'!$CE$3,VLOOKUP(F76,अंक,28,0),IF($P$3='DATA SHEET'!$CE$4,VLOOKUP(F76,अंक,38,0),IF($P$3='DATA SHEET'!$CE$5,VLOOKUP(F76,अंक,48,0),""))))))</f>
        <v/>
      </c>
      <c s="133" t="str">
        <f>IF(AND(B76="",D76="",F76="",G76=""),"",IF($P$3='DATA SHEET'!$CE$1,VLOOKUP(F76,अंक,9,0),IF($P$3='DATA SHEET'!$CE$2,VLOOKUP(F76,अंक,19,0),IF($P$3='DATA SHEET'!$CE$3,VLOOKUP(F76,अंक,29,0),IF($P$3='DATA SHEET'!$CE$4,VLOOKUP(F76,अंक,39,0),IF($P$3='DATA SHEET'!$CE$5,VLOOKUP(F76,अंक,49,0),""))))))</f>
        <v/>
      </c>
      <c s="133" t="str">
        <f>IF(AND(B76="",D76="",F76="",G76=""),"",IF($P$3='DATA SHEET'!$CE$1,VLOOKUP(F76,अंक,10,0),IF($P$3='DATA SHEET'!$CE$2,VLOOKUP(F76,अंक,20,0),IF($P$3='DATA SHEET'!$CE$3,VLOOKUP(F76,अंक,30,0),IF($P$3='DATA SHEET'!$CE$4,VLOOKUP(F76,अंक,40,0),IF($P$3='DATA SHEET'!$CE$5,VLOOKUP(F76,अंक,50,0),""))))))</f>
        <v/>
      </c>
      <c s="133" t="str">
        <f>IF(AND(B76="",D76="",F76="",G76=""),"",IF($P$3='DATA SHEET'!$CE$1,VLOOKUP(F76,अंक,11,0),IF($P$3='DATA SHEET'!$CE$2,VLOOKUP(F76,अंक,21,0),IF($P$3='DATA SHEET'!$CE$3,VLOOKUP(F76,अंक,31,0),IF($P$3='DATA SHEET'!$CE$4,VLOOKUP(F76,अंक,41,0),IF($P$3='DATA SHEET'!$CE$5,VLOOKUP(F76,अंक,51,0),""))))))</f>
        <v/>
      </c>
      <c s="134" t="str">
        <f>IF(AND(B76="",D76="",F76="",G76=""),"",IF($P$3='DATA SHEET'!$CE$1,VLOOKUP(F76,अंक,12,0),IF($P$3='DATA SHEET'!$CE$2,VLOOKUP(F76,अंक,22,0),IF($P$3='DATA SHEET'!$CE$3,VLOOKUP(F76,अंक,32,0),IF($P$3='DATA SHEET'!$CE$4,VLOOKUP(F76,अंक,42,0),IF($P$3='DATA SHEET'!$CE$5,VLOOKUP(F76,अंक,52,0),""))))))</f>
        <v/>
      </c>
      <c s="134" t="str">
        <f>IF(AND(B76="",D76="",F76="",G76=""),"",IF($P$3='DATA SHEET'!$CE$1,VLOOKUP(F76,अंक,13,0),IF($P$3='DATA SHEET'!$CE$2,VLOOKUP(F76,अंक,23,0),IF($P$3='DATA SHEET'!$CE$3,VLOOKUP(F76,अंक,33,0),IF($P$3='DATA SHEET'!$CE$4,VLOOKUP(F76,अंक,43,0),IF($P$3='DATA SHEET'!$CE$5,VLOOKUP(F76,अंक,53,0),""))))))</f>
        <v/>
      </c>
      <c s="134" t="str">
        <f>IF(AND(B76="",D76="",F76="",G76=""),"",IF($P$3='DATA SHEET'!$CE$1,VLOOKUP(F76,अंक,14,0),IF($P$3='DATA SHEET'!$CE$2,VLOOKUP(F76,अंक,24,0),IF($P$3='DATA SHEET'!$CE$3,VLOOKUP(F76,अंक,34,0),IF($P$3='DATA SHEET'!$CE$4,VLOOKUP(F76,अंक,44,0),IF($P$3='DATA SHEET'!$CE$5,VLOOKUP(F76,अंक,54,0),""))))))</f>
        <v/>
      </c>
      <c s="134" t="str">
        <f>IF(AND(B76="",D76="",F76="",G76=""),"",IF($P$3='DATA SHEET'!$CE$1,VLOOKUP(F76,अंक,15,0),IF($P$3='DATA SHEET'!$CE$2,VLOOKUP(F76,अंक,25,0),IF($P$3='DATA SHEET'!$CE$3,VLOOKUP(F76,अंक,35,0),IF($P$3='DATA SHEET'!$CE$4,VLOOKUP(F76,अंक,45,0),IF($P$3='DATA SHEET'!$CE$5,VLOOKUP(F76,अंक,55,0),""))))))</f>
        <v/>
      </c>
      <c s="135" t="str">
        <f t="shared" si="19"/>
        <v/>
      </c>
      <c s="136" t="str">
        <f t="shared" si="26"/>
        <v/>
      </c>
      <c s="136" t="str">
        <f t="shared" si="27"/>
        <v/>
      </c>
      <c s="125" t="str">
        <f t="shared" si="28"/>
        <v/>
      </c>
      <c s="137" t="str">
        <f>IFERROR(IF(OR(R76="",#REF!="",D76=""),"",IF($R$6=100,ROUNDUP(R76*20%,0),IF($R$6=86,ROUNDUP((R76/$R$6)*$V$6,0),IF($R$6=66,ROUNDUP((R76/$R$6)*$V$6,0),"")))),"")</f>
        <v/>
      </c>
      <c s="62"/>
      <c s="62"/>
    </row>
    <row r="77" spans="1:24" ht="21.75" customHeight="1">
      <c r="A77" s="126" t="str">
        <f>'DATA SHEET'!A78</f>
        <v/>
      </c>
      <c s="127" t="str">
        <f t="shared" si="20"/>
        <v/>
      </c>
      <c s="128" t="str">
        <f t="shared" si="21"/>
        <v/>
      </c>
      <c s="129" t="str">
        <f t="shared" si="22"/>
        <v/>
      </c>
      <c s="129" t="str">
        <f t="shared" si="23"/>
        <v>SUNITA</v>
      </c>
      <c s="130" t="str">
        <f t="shared" si="24"/>
        <v/>
      </c>
      <c s="131" t="str">
        <f t="shared" si="25"/>
        <v/>
      </c>
      <c s="132" t="str">
        <f>IF(AND(B77="",D77="",F77="",G77=""),"",IF($P$3='DATA SHEET'!$CE$1,VLOOKUP(F77,अंक,6,0),IF($P$3='DATA SHEET'!$CE$2,VLOOKUP(F77,अंक,16,0),IF($P$3='DATA SHEET'!$CE$3,VLOOKUP(F77,अंक,26,0),IF($P$3='DATA SHEET'!$CE$4,VLOOKUP(F77,अंक,36,0),IF($P$3='DATA SHEET'!$CE$5,VLOOKUP(F77,अंक,46,0),""))))))</f>
        <v/>
      </c>
      <c s="132" t="str">
        <f>IF(AND(B77="",D77="",F77="",G77=""),"",IF($P$3='DATA SHEET'!$CE$1,VLOOKUP(F77,अंक,7,0),IF($P$3='DATA SHEET'!$CE$2,VLOOKUP(F77,अंक,17,0),IF($P$3='DATA SHEET'!$CE$3,VLOOKUP(F77,अंक,27,0),IF($P$3='DATA SHEET'!$CE$4,VLOOKUP(F77,अंक,37,0),IF($P$3='DATA SHEET'!$CE$5,VLOOKUP(F77,अंक,47,0),""))))))</f>
        <v/>
      </c>
      <c s="132" t="str">
        <f>IF(AND(B77="",D77="",F77="",G77=""),"",IF($P$3='DATA SHEET'!$CE$1,VLOOKUP(F77,अंक,8,0),IF($P$3='DATA SHEET'!$CE$2,VLOOKUP(F77,अंक,18,0),IF($P$3='DATA SHEET'!$CE$3,VLOOKUP(F77,अंक,28,0),IF($P$3='DATA SHEET'!$CE$4,VLOOKUP(F77,अंक,38,0),IF($P$3='DATA SHEET'!$CE$5,VLOOKUP(F77,अंक,48,0),""))))))</f>
        <v/>
      </c>
      <c s="133" t="str">
        <f>IF(AND(B77="",D77="",F77="",G77=""),"",IF($P$3='DATA SHEET'!$CE$1,VLOOKUP(F77,अंक,9,0),IF($P$3='DATA SHEET'!$CE$2,VLOOKUP(F77,अंक,19,0),IF($P$3='DATA SHEET'!$CE$3,VLOOKUP(F77,अंक,29,0),IF($P$3='DATA SHEET'!$CE$4,VLOOKUP(F77,अंक,39,0),IF($P$3='DATA SHEET'!$CE$5,VLOOKUP(F77,अंक,49,0),""))))))</f>
        <v/>
      </c>
      <c s="133" t="str">
        <f>IF(AND(B77="",D77="",F77="",G77=""),"",IF($P$3='DATA SHEET'!$CE$1,VLOOKUP(F77,अंक,10,0),IF($P$3='DATA SHEET'!$CE$2,VLOOKUP(F77,अंक,20,0),IF($P$3='DATA SHEET'!$CE$3,VLOOKUP(F77,अंक,30,0),IF($P$3='DATA SHEET'!$CE$4,VLOOKUP(F77,अंक,40,0),IF($P$3='DATA SHEET'!$CE$5,VLOOKUP(F77,अंक,50,0),""))))))</f>
        <v/>
      </c>
      <c s="133" t="str">
        <f>IF(AND(B77="",D77="",F77="",G77=""),"",IF($P$3='DATA SHEET'!$CE$1,VLOOKUP(F77,अंक,11,0),IF($P$3='DATA SHEET'!$CE$2,VLOOKUP(F77,अंक,21,0),IF($P$3='DATA SHEET'!$CE$3,VLOOKUP(F77,अंक,31,0),IF($P$3='DATA SHEET'!$CE$4,VLOOKUP(F77,अंक,41,0),IF($P$3='DATA SHEET'!$CE$5,VLOOKUP(F77,अंक,51,0),""))))))</f>
        <v/>
      </c>
      <c s="134" t="str">
        <f>IF(AND(B77="",D77="",F77="",G77=""),"",IF($P$3='DATA SHEET'!$CE$1,VLOOKUP(F77,अंक,12,0),IF($P$3='DATA SHEET'!$CE$2,VLOOKUP(F77,अंक,22,0),IF($P$3='DATA SHEET'!$CE$3,VLOOKUP(F77,अंक,32,0),IF($P$3='DATA SHEET'!$CE$4,VLOOKUP(F77,अंक,42,0),IF($P$3='DATA SHEET'!$CE$5,VLOOKUP(F77,अंक,52,0),""))))))</f>
        <v/>
      </c>
      <c s="134" t="str">
        <f>IF(AND(B77="",D77="",F77="",G77=""),"",IF($P$3='DATA SHEET'!$CE$1,VLOOKUP(F77,अंक,13,0),IF($P$3='DATA SHEET'!$CE$2,VLOOKUP(F77,अंक,23,0),IF($P$3='DATA SHEET'!$CE$3,VLOOKUP(F77,अंक,33,0),IF($P$3='DATA SHEET'!$CE$4,VLOOKUP(F77,अंक,43,0),IF($P$3='DATA SHEET'!$CE$5,VLOOKUP(F77,अंक,53,0),""))))))</f>
        <v/>
      </c>
      <c s="134" t="str">
        <f>IF(AND(B77="",D77="",F77="",G77=""),"",IF($P$3='DATA SHEET'!$CE$1,VLOOKUP(F77,अंक,14,0),IF($P$3='DATA SHEET'!$CE$2,VLOOKUP(F77,अंक,24,0),IF($P$3='DATA SHEET'!$CE$3,VLOOKUP(F77,अंक,34,0),IF($P$3='DATA SHEET'!$CE$4,VLOOKUP(F77,अंक,44,0),IF($P$3='DATA SHEET'!$CE$5,VLOOKUP(F77,अंक,54,0),""))))))</f>
        <v/>
      </c>
      <c s="134" t="str">
        <f>IF(AND(B77="",D77="",F77="",G77=""),"",IF($P$3='DATA SHEET'!$CE$1,VLOOKUP(F77,अंक,15,0),IF($P$3='DATA SHEET'!$CE$2,VLOOKUP(F77,अंक,25,0),IF($P$3='DATA SHEET'!$CE$3,VLOOKUP(F77,अंक,35,0),IF($P$3='DATA SHEET'!$CE$4,VLOOKUP(F77,अंक,45,0),IF($P$3='DATA SHEET'!$CE$5,VLOOKUP(F77,अंक,55,0),""))))))</f>
        <v/>
      </c>
      <c s="135" t="str">
        <f t="shared" si="19"/>
        <v/>
      </c>
      <c s="136" t="str">
        <f t="shared" si="26"/>
        <v/>
      </c>
      <c s="136" t="str">
        <f t="shared" si="27"/>
        <v/>
      </c>
      <c s="125" t="str">
        <f t="shared" si="28"/>
        <v/>
      </c>
      <c s="137" t="str">
        <f>IFERROR(IF(OR(R77="",#REF!="",D77=""),"",IF($R$6=100,ROUNDUP(R77*20%,0),IF($R$6=86,ROUNDUP((R77/$R$6)*$V$6,0),IF($R$6=66,ROUNDUP((R77/$R$6)*$V$6,0),"")))),"")</f>
        <v/>
      </c>
      <c s="62"/>
      <c s="62"/>
    </row>
    <row r="78" spans="1:24" ht="21.75" customHeight="1">
      <c r="A78" s="126" t="str">
        <f>'DATA SHEET'!A79</f>
        <v/>
      </c>
      <c s="127" t="str">
        <f t="shared" si="20"/>
        <v/>
      </c>
      <c s="128" t="str">
        <f t="shared" si="21"/>
        <v/>
      </c>
      <c s="129" t="str">
        <f t="shared" si="22"/>
        <v/>
      </c>
      <c s="129" t="str">
        <f t="shared" si="23"/>
        <v>SUNITA</v>
      </c>
      <c s="130" t="str">
        <f t="shared" si="24"/>
        <v/>
      </c>
      <c s="131" t="str">
        <f t="shared" si="25"/>
        <v/>
      </c>
      <c s="132" t="str">
        <f>IF(AND(B78="",D78="",F78="",G78=""),"",IF($P$3='DATA SHEET'!$CE$1,VLOOKUP(F78,अंक,6,0),IF($P$3='DATA SHEET'!$CE$2,VLOOKUP(F78,अंक,16,0),IF($P$3='DATA SHEET'!$CE$3,VLOOKUP(F78,अंक,26,0),IF($P$3='DATA SHEET'!$CE$4,VLOOKUP(F78,अंक,36,0),IF($P$3='DATA SHEET'!$CE$5,VLOOKUP(F78,अंक,46,0),""))))))</f>
        <v/>
      </c>
      <c s="132" t="str">
        <f>IF(AND(B78="",D78="",F78="",G78=""),"",IF($P$3='DATA SHEET'!$CE$1,VLOOKUP(F78,अंक,7,0),IF($P$3='DATA SHEET'!$CE$2,VLOOKUP(F78,अंक,17,0),IF($P$3='DATA SHEET'!$CE$3,VLOOKUP(F78,अंक,27,0),IF($P$3='DATA SHEET'!$CE$4,VLOOKUP(F78,अंक,37,0),IF($P$3='DATA SHEET'!$CE$5,VLOOKUP(F78,अंक,47,0),""))))))</f>
        <v/>
      </c>
      <c s="132" t="str">
        <f>IF(AND(B78="",D78="",F78="",G78=""),"",IF($P$3='DATA SHEET'!$CE$1,VLOOKUP(F78,अंक,8,0),IF($P$3='DATA SHEET'!$CE$2,VLOOKUP(F78,अंक,18,0),IF($P$3='DATA SHEET'!$CE$3,VLOOKUP(F78,अंक,28,0),IF($P$3='DATA SHEET'!$CE$4,VLOOKUP(F78,अंक,38,0),IF($P$3='DATA SHEET'!$CE$5,VLOOKUP(F78,अंक,48,0),""))))))</f>
        <v/>
      </c>
      <c s="133" t="str">
        <f>IF(AND(B78="",D78="",F78="",G78=""),"",IF($P$3='DATA SHEET'!$CE$1,VLOOKUP(F78,अंक,9,0),IF($P$3='DATA SHEET'!$CE$2,VLOOKUP(F78,अंक,19,0),IF($P$3='DATA SHEET'!$CE$3,VLOOKUP(F78,अंक,29,0),IF($P$3='DATA SHEET'!$CE$4,VLOOKUP(F78,अंक,39,0),IF($P$3='DATA SHEET'!$CE$5,VLOOKUP(F78,अंक,49,0),""))))))</f>
        <v/>
      </c>
      <c s="133" t="str">
        <f>IF(AND(B78="",D78="",F78="",G78=""),"",IF($P$3='DATA SHEET'!$CE$1,VLOOKUP(F78,अंक,10,0),IF($P$3='DATA SHEET'!$CE$2,VLOOKUP(F78,अंक,20,0),IF($P$3='DATA SHEET'!$CE$3,VLOOKUP(F78,अंक,30,0),IF($P$3='DATA SHEET'!$CE$4,VLOOKUP(F78,अंक,40,0),IF($P$3='DATA SHEET'!$CE$5,VLOOKUP(F78,अंक,50,0),""))))))</f>
        <v/>
      </c>
      <c s="133" t="str">
        <f>IF(AND(B78="",D78="",F78="",G78=""),"",IF($P$3='DATA SHEET'!$CE$1,VLOOKUP(F78,अंक,11,0),IF($P$3='DATA SHEET'!$CE$2,VLOOKUP(F78,अंक,21,0),IF($P$3='DATA SHEET'!$CE$3,VLOOKUP(F78,अंक,31,0),IF($P$3='DATA SHEET'!$CE$4,VLOOKUP(F78,अंक,41,0),IF($P$3='DATA SHEET'!$CE$5,VLOOKUP(F78,अंक,51,0),""))))))</f>
        <v/>
      </c>
      <c s="134" t="str">
        <f>IF(AND(B78="",D78="",F78="",G78=""),"",IF($P$3='DATA SHEET'!$CE$1,VLOOKUP(F78,अंक,12,0),IF($P$3='DATA SHEET'!$CE$2,VLOOKUP(F78,अंक,22,0),IF($P$3='DATA SHEET'!$CE$3,VLOOKUP(F78,अंक,32,0),IF($P$3='DATA SHEET'!$CE$4,VLOOKUP(F78,अंक,42,0),IF($P$3='DATA SHEET'!$CE$5,VLOOKUP(F78,अंक,52,0),""))))))</f>
        <v/>
      </c>
      <c s="134" t="str">
        <f>IF(AND(B78="",D78="",F78="",G78=""),"",IF($P$3='DATA SHEET'!$CE$1,VLOOKUP(F78,अंक,13,0),IF($P$3='DATA SHEET'!$CE$2,VLOOKUP(F78,अंक,23,0),IF($P$3='DATA SHEET'!$CE$3,VLOOKUP(F78,अंक,33,0),IF($P$3='DATA SHEET'!$CE$4,VLOOKUP(F78,अंक,43,0),IF($P$3='DATA SHEET'!$CE$5,VLOOKUP(F78,अंक,53,0),""))))))</f>
        <v/>
      </c>
      <c s="134" t="str">
        <f>IF(AND(B78="",D78="",F78="",G78=""),"",IF($P$3='DATA SHEET'!$CE$1,VLOOKUP(F78,अंक,14,0),IF($P$3='DATA SHEET'!$CE$2,VLOOKUP(F78,अंक,24,0),IF($P$3='DATA SHEET'!$CE$3,VLOOKUP(F78,अंक,34,0),IF($P$3='DATA SHEET'!$CE$4,VLOOKUP(F78,अंक,44,0),IF($P$3='DATA SHEET'!$CE$5,VLOOKUP(F78,अंक,54,0),""))))))</f>
        <v/>
      </c>
      <c s="134" t="str">
        <f>IF(AND(B78="",D78="",F78="",G78=""),"",IF($P$3='DATA SHEET'!$CE$1,VLOOKUP(F78,अंक,15,0),IF($P$3='DATA SHEET'!$CE$2,VLOOKUP(F78,अंक,25,0),IF($P$3='DATA SHEET'!$CE$3,VLOOKUP(F78,अंक,35,0),IF($P$3='DATA SHEET'!$CE$4,VLOOKUP(F78,अंक,45,0),IF($P$3='DATA SHEET'!$CE$5,VLOOKUP(F78,अंक,55,0),""))))))</f>
        <v/>
      </c>
      <c s="135" t="str">
        <f t="shared" si="19"/>
        <v/>
      </c>
      <c s="136" t="str">
        <f t="shared" si="26"/>
        <v/>
      </c>
      <c s="136" t="str">
        <f t="shared" si="27"/>
        <v/>
      </c>
      <c s="125" t="str">
        <f t="shared" si="28"/>
        <v/>
      </c>
      <c s="137" t="str">
        <f>IFERROR(IF(OR(R78="",#REF!="",D78=""),"",IF($R$6=100,ROUNDUP(R78*20%,0),IF($R$6=86,ROUNDUP((R78/$R$6)*$V$6,0),IF($R$6=66,ROUNDUP((R78/$R$6)*$V$6,0),"")))),"")</f>
        <v/>
      </c>
      <c s="62"/>
      <c s="62"/>
    </row>
    <row r="79" spans="1:24" ht="21.75" customHeight="1">
      <c r="A79" s="126" t="str">
        <f>'DATA SHEET'!A80</f>
        <v/>
      </c>
      <c s="127" t="str">
        <f t="shared" si="20"/>
        <v/>
      </c>
      <c s="128" t="str">
        <f t="shared" si="21"/>
        <v/>
      </c>
      <c s="129" t="str">
        <f t="shared" si="22"/>
        <v/>
      </c>
      <c s="129" t="str">
        <f t="shared" si="23"/>
        <v>SUNITA</v>
      </c>
      <c s="130" t="str">
        <f t="shared" si="24"/>
        <v/>
      </c>
      <c s="131" t="str">
        <f t="shared" si="25"/>
        <v/>
      </c>
      <c s="132" t="str">
        <f>IF(AND(B79="",D79="",F79="",G79=""),"",IF($P$3='DATA SHEET'!$CE$1,VLOOKUP(F79,अंक,6,0),IF($P$3='DATA SHEET'!$CE$2,VLOOKUP(F79,अंक,16,0),IF($P$3='DATA SHEET'!$CE$3,VLOOKUP(F79,अंक,26,0),IF($P$3='DATA SHEET'!$CE$4,VLOOKUP(F79,अंक,36,0),IF($P$3='DATA SHEET'!$CE$5,VLOOKUP(F79,अंक,46,0),""))))))</f>
        <v/>
      </c>
      <c s="132" t="str">
        <f>IF(AND(B79="",D79="",F79="",G79=""),"",IF($P$3='DATA SHEET'!$CE$1,VLOOKUP(F79,अंक,7,0),IF($P$3='DATA SHEET'!$CE$2,VLOOKUP(F79,अंक,17,0),IF($P$3='DATA SHEET'!$CE$3,VLOOKUP(F79,अंक,27,0),IF($P$3='DATA SHEET'!$CE$4,VLOOKUP(F79,अंक,37,0),IF($P$3='DATA SHEET'!$CE$5,VLOOKUP(F79,अंक,47,0),""))))))</f>
        <v/>
      </c>
      <c s="132" t="str">
        <f>IF(AND(B79="",D79="",F79="",G79=""),"",IF($P$3='DATA SHEET'!$CE$1,VLOOKUP(F79,अंक,8,0),IF($P$3='DATA SHEET'!$CE$2,VLOOKUP(F79,अंक,18,0),IF($P$3='DATA SHEET'!$CE$3,VLOOKUP(F79,अंक,28,0),IF($P$3='DATA SHEET'!$CE$4,VLOOKUP(F79,अंक,38,0),IF($P$3='DATA SHEET'!$CE$5,VLOOKUP(F79,अंक,48,0),""))))))</f>
        <v/>
      </c>
      <c s="133" t="str">
        <f>IF(AND(B79="",D79="",F79="",G79=""),"",IF($P$3='DATA SHEET'!$CE$1,VLOOKUP(F79,अंक,9,0),IF($P$3='DATA SHEET'!$CE$2,VLOOKUP(F79,अंक,19,0),IF($P$3='DATA SHEET'!$CE$3,VLOOKUP(F79,अंक,29,0),IF($P$3='DATA SHEET'!$CE$4,VLOOKUP(F79,अंक,39,0),IF($P$3='DATA SHEET'!$CE$5,VLOOKUP(F79,अंक,49,0),""))))))</f>
        <v/>
      </c>
      <c s="133" t="str">
        <f>IF(AND(B79="",D79="",F79="",G79=""),"",IF($P$3='DATA SHEET'!$CE$1,VLOOKUP(F79,अंक,10,0),IF($P$3='DATA SHEET'!$CE$2,VLOOKUP(F79,अंक,20,0),IF($P$3='DATA SHEET'!$CE$3,VLOOKUP(F79,अंक,30,0),IF($P$3='DATA SHEET'!$CE$4,VLOOKUP(F79,अंक,40,0),IF($P$3='DATA SHEET'!$CE$5,VLOOKUP(F79,अंक,50,0),""))))))</f>
        <v/>
      </c>
      <c s="133" t="str">
        <f>IF(AND(B79="",D79="",F79="",G79=""),"",IF($P$3='DATA SHEET'!$CE$1,VLOOKUP(F79,अंक,11,0),IF($P$3='DATA SHEET'!$CE$2,VLOOKUP(F79,अंक,21,0),IF($P$3='DATA SHEET'!$CE$3,VLOOKUP(F79,अंक,31,0),IF($P$3='DATA SHEET'!$CE$4,VLOOKUP(F79,अंक,41,0),IF($P$3='DATA SHEET'!$CE$5,VLOOKUP(F79,अंक,51,0),""))))))</f>
        <v/>
      </c>
      <c s="134" t="str">
        <f>IF(AND(B79="",D79="",F79="",G79=""),"",IF($P$3='DATA SHEET'!$CE$1,VLOOKUP(F79,अंक,12,0),IF($P$3='DATA SHEET'!$CE$2,VLOOKUP(F79,अंक,22,0),IF($P$3='DATA SHEET'!$CE$3,VLOOKUP(F79,अंक,32,0),IF($P$3='DATA SHEET'!$CE$4,VLOOKUP(F79,अंक,42,0),IF($P$3='DATA SHEET'!$CE$5,VLOOKUP(F79,अंक,52,0),""))))))</f>
        <v/>
      </c>
      <c s="134" t="str">
        <f>IF(AND(B79="",D79="",F79="",G79=""),"",IF($P$3='DATA SHEET'!$CE$1,VLOOKUP(F79,अंक,13,0),IF($P$3='DATA SHEET'!$CE$2,VLOOKUP(F79,अंक,23,0),IF($P$3='DATA SHEET'!$CE$3,VLOOKUP(F79,अंक,33,0),IF($P$3='DATA SHEET'!$CE$4,VLOOKUP(F79,अंक,43,0),IF($P$3='DATA SHEET'!$CE$5,VLOOKUP(F79,अंक,53,0),""))))))</f>
        <v/>
      </c>
      <c s="134" t="str">
        <f>IF(AND(B79="",D79="",F79="",G79=""),"",IF($P$3='DATA SHEET'!$CE$1,VLOOKUP(F79,अंक,14,0),IF($P$3='DATA SHEET'!$CE$2,VLOOKUP(F79,अंक,24,0),IF($P$3='DATA SHEET'!$CE$3,VLOOKUP(F79,अंक,34,0),IF($P$3='DATA SHEET'!$CE$4,VLOOKUP(F79,अंक,44,0),IF($P$3='DATA SHEET'!$CE$5,VLOOKUP(F79,अंक,54,0),""))))))</f>
        <v/>
      </c>
      <c s="134" t="str">
        <f>IF(AND(B79="",D79="",F79="",G79=""),"",IF($P$3='DATA SHEET'!$CE$1,VLOOKUP(F79,अंक,15,0),IF($P$3='DATA SHEET'!$CE$2,VLOOKUP(F79,अंक,25,0),IF($P$3='DATA SHEET'!$CE$3,VLOOKUP(F79,अंक,35,0),IF($P$3='DATA SHEET'!$CE$4,VLOOKUP(F79,अंक,45,0),IF($P$3='DATA SHEET'!$CE$5,VLOOKUP(F79,अंक,55,0),""))))))</f>
        <v/>
      </c>
      <c s="135" t="str">
        <f t="shared" si="19"/>
        <v/>
      </c>
      <c s="136" t="str">
        <f t="shared" si="26"/>
        <v/>
      </c>
      <c s="136" t="str">
        <f t="shared" si="27"/>
        <v/>
      </c>
      <c s="125" t="str">
        <f t="shared" si="28"/>
        <v/>
      </c>
      <c s="137" t="str">
        <f>IFERROR(IF(OR(R79="",#REF!="",D79=""),"",IF($R$6=100,ROUNDUP(R79*20%,0),IF($R$6=86,ROUNDUP((R79/$R$6)*$V$6,0),IF($R$6=66,ROUNDUP((R79/$R$6)*$V$6,0),"")))),"")</f>
        <v/>
      </c>
      <c s="62"/>
      <c s="62"/>
    </row>
    <row r="80" spans="1:24" ht="21.75" customHeight="1">
      <c r="A80" s="126" t="str">
        <f>'DATA SHEET'!A81</f>
        <v/>
      </c>
      <c s="127" t="str">
        <f t="shared" si="20"/>
        <v/>
      </c>
      <c s="128" t="str">
        <f t="shared" si="21"/>
        <v/>
      </c>
      <c s="129" t="str">
        <f t="shared" si="22"/>
        <v/>
      </c>
      <c s="129" t="str">
        <f t="shared" si="23"/>
        <v>SUNITA</v>
      </c>
      <c s="130" t="str">
        <f t="shared" si="24"/>
        <v/>
      </c>
      <c s="131" t="str">
        <f t="shared" si="25"/>
        <v/>
      </c>
      <c s="132" t="str">
        <f>IF(AND(B80="",D80="",F80="",G80=""),"",IF($P$3='DATA SHEET'!$CE$1,VLOOKUP(F80,अंक,6,0),IF($P$3='DATA SHEET'!$CE$2,VLOOKUP(F80,अंक,16,0),IF($P$3='DATA SHEET'!$CE$3,VLOOKUP(F80,अंक,26,0),IF($P$3='DATA SHEET'!$CE$4,VLOOKUP(F80,अंक,36,0),IF($P$3='DATA SHEET'!$CE$5,VLOOKUP(F80,अंक,46,0),""))))))</f>
        <v/>
      </c>
      <c s="132" t="str">
        <f>IF(AND(B80="",D80="",F80="",G80=""),"",IF($P$3='DATA SHEET'!$CE$1,VLOOKUP(F80,अंक,7,0),IF($P$3='DATA SHEET'!$CE$2,VLOOKUP(F80,अंक,17,0),IF($P$3='DATA SHEET'!$CE$3,VLOOKUP(F80,अंक,27,0),IF($P$3='DATA SHEET'!$CE$4,VLOOKUP(F80,अंक,37,0),IF($P$3='DATA SHEET'!$CE$5,VLOOKUP(F80,अंक,47,0),""))))))</f>
        <v/>
      </c>
      <c s="132" t="str">
        <f>IF(AND(B80="",D80="",F80="",G80=""),"",IF($P$3='DATA SHEET'!$CE$1,VLOOKUP(F80,अंक,8,0),IF($P$3='DATA SHEET'!$CE$2,VLOOKUP(F80,अंक,18,0),IF($P$3='DATA SHEET'!$CE$3,VLOOKUP(F80,अंक,28,0),IF($P$3='DATA SHEET'!$CE$4,VLOOKUP(F80,अंक,38,0),IF($P$3='DATA SHEET'!$CE$5,VLOOKUP(F80,अंक,48,0),""))))))</f>
        <v/>
      </c>
      <c s="133" t="str">
        <f>IF(AND(B80="",D80="",F80="",G80=""),"",IF($P$3='DATA SHEET'!$CE$1,VLOOKUP(F80,अंक,9,0),IF($P$3='DATA SHEET'!$CE$2,VLOOKUP(F80,अंक,19,0),IF($P$3='DATA SHEET'!$CE$3,VLOOKUP(F80,अंक,29,0),IF($P$3='DATA SHEET'!$CE$4,VLOOKUP(F80,अंक,39,0),IF($P$3='DATA SHEET'!$CE$5,VLOOKUP(F80,अंक,49,0),""))))))</f>
        <v/>
      </c>
      <c s="133" t="str">
        <f>IF(AND(B80="",D80="",F80="",G80=""),"",IF($P$3='DATA SHEET'!$CE$1,VLOOKUP(F80,अंक,10,0),IF($P$3='DATA SHEET'!$CE$2,VLOOKUP(F80,अंक,20,0),IF($P$3='DATA SHEET'!$CE$3,VLOOKUP(F80,अंक,30,0),IF($P$3='DATA SHEET'!$CE$4,VLOOKUP(F80,अंक,40,0),IF($P$3='DATA SHEET'!$CE$5,VLOOKUP(F80,अंक,50,0),""))))))</f>
        <v/>
      </c>
      <c s="133" t="str">
        <f>IF(AND(B80="",D80="",F80="",G80=""),"",IF($P$3='DATA SHEET'!$CE$1,VLOOKUP(F80,अंक,11,0),IF($P$3='DATA SHEET'!$CE$2,VLOOKUP(F80,अंक,21,0),IF($P$3='DATA SHEET'!$CE$3,VLOOKUP(F80,अंक,31,0),IF($P$3='DATA SHEET'!$CE$4,VLOOKUP(F80,अंक,41,0),IF($P$3='DATA SHEET'!$CE$5,VLOOKUP(F80,अंक,51,0),""))))))</f>
        <v/>
      </c>
      <c s="134" t="str">
        <f>IF(AND(B80="",D80="",F80="",G80=""),"",IF($P$3='DATA SHEET'!$CE$1,VLOOKUP(F80,अंक,12,0),IF($P$3='DATA SHEET'!$CE$2,VLOOKUP(F80,अंक,22,0),IF($P$3='DATA SHEET'!$CE$3,VLOOKUP(F80,अंक,32,0),IF($P$3='DATA SHEET'!$CE$4,VLOOKUP(F80,अंक,42,0),IF($P$3='DATA SHEET'!$CE$5,VLOOKUP(F80,अंक,52,0),""))))))</f>
        <v/>
      </c>
      <c s="134" t="str">
        <f>IF(AND(B80="",D80="",F80="",G80=""),"",IF($P$3='DATA SHEET'!$CE$1,VLOOKUP(F80,अंक,13,0),IF($P$3='DATA SHEET'!$CE$2,VLOOKUP(F80,अंक,23,0),IF($P$3='DATA SHEET'!$CE$3,VLOOKUP(F80,अंक,33,0),IF($P$3='DATA SHEET'!$CE$4,VLOOKUP(F80,अंक,43,0),IF($P$3='DATA SHEET'!$CE$5,VLOOKUP(F80,अंक,53,0),""))))))</f>
        <v/>
      </c>
      <c s="134" t="str">
        <f>IF(AND(B80="",D80="",F80="",G80=""),"",IF($P$3='DATA SHEET'!$CE$1,VLOOKUP(F80,अंक,14,0),IF($P$3='DATA SHEET'!$CE$2,VLOOKUP(F80,अंक,24,0),IF($P$3='DATA SHEET'!$CE$3,VLOOKUP(F80,अंक,34,0),IF($P$3='DATA SHEET'!$CE$4,VLOOKUP(F80,अंक,44,0),IF($P$3='DATA SHEET'!$CE$5,VLOOKUP(F80,अंक,54,0),""))))))</f>
        <v/>
      </c>
      <c s="134" t="str">
        <f>IF(AND(B80="",D80="",F80="",G80=""),"",IF($P$3='DATA SHEET'!$CE$1,VLOOKUP(F80,अंक,15,0),IF($P$3='DATA SHEET'!$CE$2,VLOOKUP(F80,अंक,25,0),IF($P$3='DATA SHEET'!$CE$3,VLOOKUP(F80,अंक,35,0),IF($P$3='DATA SHEET'!$CE$4,VLOOKUP(F80,अंक,45,0),IF($P$3='DATA SHEET'!$CE$5,VLOOKUP(F80,अंक,55,0),""))))))</f>
        <v/>
      </c>
      <c s="135" t="str">
        <f t="shared" si="19"/>
        <v/>
      </c>
      <c s="136" t="str">
        <f t="shared" si="26"/>
        <v/>
      </c>
      <c s="136" t="str">
        <f t="shared" si="27"/>
        <v/>
      </c>
      <c s="125" t="str">
        <f t="shared" si="28"/>
        <v/>
      </c>
      <c s="137" t="str">
        <f>IFERROR(IF(OR(R80="",#REF!="",D80=""),"",IF($R$6=100,ROUNDUP(R80*20%,0),IF($R$6=86,ROUNDUP((R80/$R$6)*$V$6,0),IF($R$6=66,ROUNDUP((R80/$R$6)*$V$6,0),"")))),"")</f>
        <v/>
      </c>
      <c s="62"/>
      <c s="62"/>
    </row>
    <row r="81" spans="1:24" ht="21.75" customHeight="1">
      <c r="A81" s="126" t="str">
        <f>'DATA SHEET'!A82</f>
        <v/>
      </c>
      <c s="127" t="str">
        <f t="shared" si="20"/>
        <v/>
      </c>
      <c s="128" t="str">
        <f t="shared" si="21"/>
        <v/>
      </c>
      <c s="129" t="str">
        <f t="shared" si="22"/>
        <v/>
      </c>
      <c s="129" t="str">
        <f t="shared" si="23"/>
        <v>SUNITA</v>
      </c>
      <c s="130" t="str">
        <f t="shared" si="24"/>
        <v/>
      </c>
      <c s="131" t="str">
        <f t="shared" si="25"/>
        <v/>
      </c>
      <c s="132" t="str">
        <f>IF(AND(B81="",D81="",F81="",G81=""),"",IF($P$3='DATA SHEET'!$CE$1,VLOOKUP(F81,अंक,6,0),IF($P$3='DATA SHEET'!$CE$2,VLOOKUP(F81,अंक,16,0),IF($P$3='DATA SHEET'!$CE$3,VLOOKUP(F81,अंक,26,0),IF($P$3='DATA SHEET'!$CE$4,VLOOKUP(F81,अंक,36,0),IF($P$3='DATA SHEET'!$CE$5,VLOOKUP(F81,अंक,46,0),""))))))</f>
        <v/>
      </c>
      <c s="132" t="str">
        <f>IF(AND(B81="",D81="",F81="",G81=""),"",IF($P$3='DATA SHEET'!$CE$1,VLOOKUP(F81,अंक,7,0),IF($P$3='DATA SHEET'!$CE$2,VLOOKUP(F81,अंक,17,0),IF($P$3='DATA SHEET'!$CE$3,VLOOKUP(F81,अंक,27,0),IF($P$3='DATA SHEET'!$CE$4,VLOOKUP(F81,अंक,37,0),IF($P$3='DATA SHEET'!$CE$5,VLOOKUP(F81,अंक,47,0),""))))))</f>
        <v/>
      </c>
      <c s="132" t="str">
        <f>IF(AND(B81="",D81="",F81="",G81=""),"",IF($P$3='DATA SHEET'!$CE$1,VLOOKUP(F81,अंक,8,0),IF($P$3='DATA SHEET'!$CE$2,VLOOKUP(F81,अंक,18,0),IF($P$3='DATA SHEET'!$CE$3,VLOOKUP(F81,अंक,28,0),IF($P$3='DATA SHEET'!$CE$4,VLOOKUP(F81,अंक,38,0),IF($P$3='DATA SHEET'!$CE$5,VLOOKUP(F81,अंक,48,0),""))))))</f>
        <v/>
      </c>
      <c s="133" t="str">
        <f>IF(AND(B81="",D81="",F81="",G81=""),"",IF($P$3='DATA SHEET'!$CE$1,VLOOKUP(F81,अंक,9,0),IF($P$3='DATA SHEET'!$CE$2,VLOOKUP(F81,अंक,19,0),IF($P$3='DATA SHEET'!$CE$3,VLOOKUP(F81,अंक,29,0),IF($P$3='DATA SHEET'!$CE$4,VLOOKUP(F81,अंक,39,0),IF($P$3='DATA SHEET'!$CE$5,VLOOKUP(F81,अंक,49,0),""))))))</f>
        <v/>
      </c>
      <c s="133" t="str">
        <f>IF(AND(B81="",D81="",F81="",G81=""),"",IF($P$3='DATA SHEET'!$CE$1,VLOOKUP(F81,अंक,10,0),IF($P$3='DATA SHEET'!$CE$2,VLOOKUP(F81,अंक,20,0),IF($P$3='DATA SHEET'!$CE$3,VLOOKUP(F81,अंक,30,0),IF($P$3='DATA SHEET'!$CE$4,VLOOKUP(F81,अंक,40,0),IF($P$3='DATA SHEET'!$CE$5,VLOOKUP(F81,अंक,50,0),""))))))</f>
        <v/>
      </c>
      <c s="133" t="str">
        <f>IF(AND(B81="",D81="",F81="",G81=""),"",IF($P$3='DATA SHEET'!$CE$1,VLOOKUP(F81,अंक,11,0),IF($P$3='DATA SHEET'!$CE$2,VLOOKUP(F81,अंक,21,0),IF($P$3='DATA SHEET'!$CE$3,VLOOKUP(F81,अंक,31,0),IF($P$3='DATA SHEET'!$CE$4,VLOOKUP(F81,अंक,41,0),IF($P$3='DATA SHEET'!$CE$5,VLOOKUP(F81,अंक,51,0),""))))))</f>
        <v/>
      </c>
      <c s="134" t="str">
        <f>IF(AND(B81="",D81="",F81="",G81=""),"",IF($P$3='DATA SHEET'!$CE$1,VLOOKUP(F81,अंक,12,0),IF($P$3='DATA SHEET'!$CE$2,VLOOKUP(F81,अंक,22,0),IF($P$3='DATA SHEET'!$CE$3,VLOOKUP(F81,अंक,32,0),IF($P$3='DATA SHEET'!$CE$4,VLOOKUP(F81,अंक,42,0),IF($P$3='DATA SHEET'!$CE$5,VLOOKUP(F81,अंक,52,0),""))))))</f>
        <v/>
      </c>
      <c s="134" t="str">
        <f>IF(AND(B81="",D81="",F81="",G81=""),"",IF($P$3='DATA SHEET'!$CE$1,VLOOKUP(F81,अंक,13,0),IF($P$3='DATA SHEET'!$CE$2,VLOOKUP(F81,अंक,23,0),IF($P$3='DATA SHEET'!$CE$3,VLOOKUP(F81,अंक,33,0),IF($P$3='DATA SHEET'!$CE$4,VLOOKUP(F81,अंक,43,0),IF($P$3='DATA SHEET'!$CE$5,VLOOKUP(F81,अंक,53,0),""))))))</f>
        <v/>
      </c>
      <c s="134" t="str">
        <f>IF(AND(B81="",D81="",F81="",G81=""),"",IF($P$3='DATA SHEET'!$CE$1,VLOOKUP(F81,अंक,14,0),IF($P$3='DATA SHEET'!$CE$2,VLOOKUP(F81,अंक,24,0),IF($P$3='DATA SHEET'!$CE$3,VLOOKUP(F81,अंक,34,0),IF($P$3='DATA SHEET'!$CE$4,VLOOKUP(F81,अंक,44,0),IF($P$3='DATA SHEET'!$CE$5,VLOOKUP(F81,अंक,54,0),""))))))</f>
        <v/>
      </c>
      <c s="134" t="str">
        <f>IF(AND(B81="",D81="",F81="",G81=""),"",IF($P$3='DATA SHEET'!$CE$1,VLOOKUP(F81,अंक,15,0),IF($P$3='DATA SHEET'!$CE$2,VLOOKUP(F81,अंक,25,0),IF($P$3='DATA SHEET'!$CE$3,VLOOKUP(F81,अंक,35,0),IF($P$3='DATA SHEET'!$CE$4,VLOOKUP(F81,अंक,45,0),IF($P$3='DATA SHEET'!$CE$5,VLOOKUP(F81,अंक,55,0),""))))))</f>
        <v/>
      </c>
      <c s="135" t="str">
        <f t="shared" si="19"/>
        <v/>
      </c>
      <c s="136" t="str">
        <f t="shared" si="26"/>
        <v/>
      </c>
      <c s="136" t="str">
        <f t="shared" si="27"/>
        <v/>
      </c>
      <c s="125" t="str">
        <f t="shared" si="28"/>
        <v/>
      </c>
      <c s="137" t="str">
        <f>IFERROR(IF(OR(R81="",#REF!="",D81=""),"",IF($R$6=100,ROUNDUP(R81*20%,0),IF($R$6=86,ROUNDUP((R81/$R$6)*$V$6,0),IF($R$6=66,ROUNDUP((R81/$R$6)*$V$6,0),"")))),"")</f>
        <v/>
      </c>
      <c s="62"/>
      <c s="62"/>
    </row>
    <row r="82" spans="1:24" ht="21.75" customHeight="1">
      <c r="A82" s="126" t="str">
        <f>'DATA SHEET'!A83</f>
        <v/>
      </c>
      <c s="127" t="str">
        <f t="shared" si="20"/>
        <v/>
      </c>
      <c s="128" t="str">
        <f t="shared" si="21"/>
        <v/>
      </c>
      <c s="129" t="str">
        <f t="shared" si="22"/>
        <v/>
      </c>
      <c s="129" t="str">
        <f t="shared" si="23"/>
        <v>SUNITA</v>
      </c>
      <c s="130" t="str">
        <f t="shared" si="24"/>
        <v/>
      </c>
      <c s="131" t="str">
        <f t="shared" si="25"/>
        <v/>
      </c>
      <c s="132" t="str">
        <f>IF(AND(B82="",D82="",F82="",G82=""),"",IF($P$3='DATA SHEET'!$CE$1,VLOOKUP(F82,अंक,6,0),IF($P$3='DATA SHEET'!$CE$2,VLOOKUP(F82,अंक,16,0),IF($P$3='DATA SHEET'!$CE$3,VLOOKUP(F82,अंक,26,0),IF($P$3='DATA SHEET'!$CE$4,VLOOKUP(F82,अंक,36,0),IF($P$3='DATA SHEET'!$CE$5,VLOOKUP(F82,अंक,46,0),""))))))</f>
        <v/>
      </c>
      <c s="132" t="str">
        <f>IF(AND(B82="",D82="",F82="",G82=""),"",IF($P$3='DATA SHEET'!$CE$1,VLOOKUP(F82,अंक,7,0),IF($P$3='DATA SHEET'!$CE$2,VLOOKUP(F82,अंक,17,0),IF($P$3='DATA SHEET'!$CE$3,VLOOKUP(F82,अंक,27,0),IF($P$3='DATA SHEET'!$CE$4,VLOOKUP(F82,अंक,37,0),IF($P$3='DATA SHEET'!$CE$5,VLOOKUP(F82,अंक,47,0),""))))))</f>
        <v/>
      </c>
      <c s="132" t="str">
        <f>IF(AND(B82="",D82="",F82="",G82=""),"",IF($P$3='DATA SHEET'!$CE$1,VLOOKUP(F82,अंक,8,0),IF($P$3='DATA SHEET'!$CE$2,VLOOKUP(F82,अंक,18,0),IF($P$3='DATA SHEET'!$CE$3,VLOOKUP(F82,अंक,28,0),IF($P$3='DATA SHEET'!$CE$4,VLOOKUP(F82,अंक,38,0),IF($P$3='DATA SHEET'!$CE$5,VLOOKUP(F82,अंक,48,0),""))))))</f>
        <v/>
      </c>
      <c s="133" t="str">
        <f>IF(AND(B82="",D82="",F82="",G82=""),"",IF($P$3='DATA SHEET'!$CE$1,VLOOKUP(F82,अंक,9,0),IF($P$3='DATA SHEET'!$CE$2,VLOOKUP(F82,अंक,19,0),IF($P$3='DATA SHEET'!$CE$3,VLOOKUP(F82,अंक,29,0),IF($P$3='DATA SHEET'!$CE$4,VLOOKUP(F82,अंक,39,0),IF($P$3='DATA SHEET'!$CE$5,VLOOKUP(F82,अंक,49,0),""))))))</f>
        <v/>
      </c>
      <c s="133" t="str">
        <f>IF(AND(B82="",D82="",F82="",G82=""),"",IF($P$3='DATA SHEET'!$CE$1,VLOOKUP(F82,अंक,10,0),IF($P$3='DATA SHEET'!$CE$2,VLOOKUP(F82,अंक,20,0),IF($P$3='DATA SHEET'!$CE$3,VLOOKUP(F82,अंक,30,0),IF($P$3='DATA SHEET'!$CE$4,VLOOKUP(F82,अंक,40,0),IF($P$3='DATA SHEET'!$CE$5,VLOOKUP(F82,अंक,50,0),""))))))</f>
        <v/>
      </c>
      <c s="133" t="str">
        <f>IF(AND(B82="",D82="",F82="",G82=""),"",IF($P$3='DATA SHEET'!$CE$1,VLOOKUP(F82,अंक,11,0),IF($P$3='DATA SHEET'!$CE$2,VLOOKUP(F82,अंक,21,0),IF($P$3='DATA SHEET'!$CE$3,VLOOKUP(F82,अंक,31,0),IF($P$3='DATA SHEET'!$CE$4,VLOOKUP(F82,अंक,41,0),IF($P$3='DATA SHEET'!$CE$5,VLOOKUP(F82,अंक,51,0),""))))))</f>
        <v/>
      </c>
      <c s="134" t="str">
        <f>IF(AND(B82="",D82="",F82="",G82=""),"",IF($P$3='DATA SHEET'!$CE$1,VLOOKUP(F82,अंक,12,0),IF($P$3='DATA SHEET'!$CE$2,VLOOKUP(F82,अंक,22,0),IF($P$3='DATA SHEET'!$CE$3,VLOOKUP(F82,अंक,32,0),IF($P$3='DATA SHEET'!$CE$4,VLOOKUP(F82,अंक,42,0),IF($P$3='DATA SHEET'!$CE$5,VLOOKUP(F82,अंक,52,0),""))))))</f>
        <v/>
      </c>
      <c s="134" t="str">
        <f>IF(AND(B82="",D82="",F82="",G82=""),"",IF($P$3='DATA SHEET'!$CE$1,VLOOKUP(F82,अंक,13,0),IF($P$3='DATA SHEET'!$CE$2,VLOOKUP(F82,अंक,23,0),IF($P$3='DATA SHEET'!$CE$3,VLOOKUP(F82,अंक,33,0),IF($P$3='DATA SHEET'!$CE$4,VLOOKUP(F82,अंक,43,0),IF($P$3='DATA SHEET'!$CE$5,VLOOKUP(F82,अंक,53,0),""))))))</f>
        <v/>
      </c>
      <c s="134" t="str">
        <f>IF(AND(B82="",D82="",F82="",G82=""),"",IF($P$3='DATA SHEET'!$CE$1,VLOOKUP(F82,अंक,14,0),IF($P$3='DATA SHEET'!$CE$2,VLOOKUP(F82,अंक,24,0),IF($P$3='DATA SHEET'!$CE$3,VLOOKUP(F82,अंक,34,0),IF($P$3='DATA SHEET'!$CE$4,VLOOKUP(F82,अंक,44,0),IF($P$3='DATA SHEET'!$CE$5,VLOOKUP(F82,अंक,54,0),""))))))</f>
        <v/>
      </c>
      <c s="134" t="str">
        <f>IF(AND(B82="",D82="",F82="",G82=""),"",IF($P$3='DATA SHEET'!$CE$1,VLOOKUP(F82,अंक,15,0),IF($P$3='DATA SHEET'!$CE$2,VLOOKUP(F82,अंक,25,0),IF($P$3='DATA SHEET'!$CE$3,VLOOKUP(F82,अंक,35,0),IF($P$3='DATA SHEET'!$CE$4,VLOOKUP(F82,अंक,45,0),IF($P$3='DATA SHEET'!$CE$5,VLOOKUP(F82,अंक,55,0),""))))))</f>
        <v/>
      </c>
      <c s="135" t="str">
        <f t="shared" si="19"/>
        <v/>
      </c>
      <c s="136" t="str">
        <f t="shared" si="26"/>
        <v/>
      </c>
      <c s="136" t="str">
        <f t="shared" si="27"/>
        <v/>
      </c>
      <c s="125" t="str">
        <f t="shared" si="28"/>
        <v/>
      </c>
      <c s="137" t="str">
        <f>IFERROR(IF(OR(R82="",#REF!="",D82=""),"",IF($R$6=100,ROUNDUP(R82*20%,0),IF($R$6=86,ROUNDUP((R82/$R$6)*$V$6,0),IF($R$6=66,ROUNDUP((R82/$R$6)*$V$6,0),"")))),"")</f>
        <v/>
      </c>
      <c s="62"/>
      <c s="62"/>
    </row>
    <row r="83" spans="1:24" ht="21.75" customHeight="1">
      <c r="A83" s="126" t="str">
        <f>'DATA SHEET'!A84</f>
        <v/>
      </c>
      <c s="127" t="str">
        <f t="shared" si="20"/>
        <v/>
      </c>
      <c s="128" t="str">
        <f t="shared" si="21"/>
        <v/>
      </c>
      <c s="129" t="str">
        <f t="shared" si="22"/>
        <v/>
      </c>
      <c s="129" t="str">
        <f t="shared" si="23"/>
        <v>SUNITA</v>
      </c>
      <c s="130" t="str">
        <f t="shared" si="24"/>
        <v/>
      </c>
      <c s="131" t="str">
        <f t="shared" si="25"/>
        <v/>
      </c>
      <c s="132" t="str">
        <f>IF(AND(B83="",D83="",F83="",G83=""),"",IF($P$3='DATA SHEET'!$CE$1,VLOOKUP(F83,अंक,6,0),IF($P$3='DATA SHEET'!$CE$2,VLOOKUP(F83,अंक,16,0),IF($P$3='DATA SHEET'!$CE$3,VLOOKUP(F83,अंक,26,0),IF($P$3='DATA SHEET'!$CE$4,VLOOKUP(F83,अंक,36,0),IF($P$3='DATA SHEET'!$CE$5,VLOOKUP(F83,अंक,46,0),""))))))</f>
        <v/>
      </c>
      <c s="132" t="str">
        <f>IF(AND(B83="",D83="",F83="",G83=""),"",IF($P$3='DATA SHEET'!$CE$1,VLOOKUP(F83,अंक,7,0),IF($P$3='DATA SHEET'!$CE$2,VLOOKUP(F83,अंक,17,0),IF($P$3='DATA SHEET'!$CE$3,VLOOKUP(F83,अंक,27,0),IF($P$3='DATA SHEET'!$CE$4,VLOOKUP(F83,अंक,37,0),IF($P$3='DATA SHEET'!$CE$5,VLOOKUP(F83,अंक,47,0),""))))))</f>
        <v/>
      </c>
      <c s="132" t="str">
        <f>IF(AND(B83="",D83="",F83="",G83=""),"",IF($P$3='DATA SHEET'!$CE$1,VLOOKUP(F83,अंक,8,0),IF($P$3='DATA SHEET'!$CE$2,VLOOKUP(F83,अंक,18,0),IF($P$3='DATA SHEET'!$CE$3,VLOOKUP(F83,अंक,28,0),IF($P$3='DATA SHEET'!$CE$4,VLOOKUP(F83,अंक,38,0),IF($P$3='DATA SHEET'!$CE$5,VLOOKUP(F83,अंक,48,0),""))))))</f>
        <v/>
      </c>
      <c s="133" t="str">
        <f>IF(AND(B83="",D83="",F83="",G83=""),"",IF($P$3='DATA SHEET'!$CE$1,VLOOKUP(F83,अंक,9,0),IF($P$3='DATA SHEET'!$CE$2,VLOOKUP(F83,अंक,19,0),IF($P$3='DATA SHEET'!$CE$3,VLOOKUP(F83,अंक,29,0),IF($P$3='DATA SHEET'!$CE$4,VLOOKUP(F83,अंक,39,0),IF($P$3='DATA SHEET'!$CE$5,VLOOKUP(F83,अंक,49,0),""))))))</f>
        <v/>
      </c>
      <c s="133" t="str">
        <f>IF(AND(B83="",D83="",F83="",G83=""),"",IF($P$3='DATA SHEET'!$CE$1,VLOOKUP(F83,अंक,10,0),IF($P$3='DATA SHEET'!$CE$2,VLOOKUP(F83,अंक,20,0),IF($P$3='DATA SHEET'!$CE$3,VLOOKUP(F83,अंक,30,0),IF($P$3='DATA SHEET'!$CE$4,VLOOKUP(F83,अंक,40,0),IF($P$3='DATA SHEET'!$CE$5,VLOOKUP(F83,अंक,50,0),""))))))</f>
        <v/>
      </c>
      <c s="133" t="str">
        <f>IF(AND(B83="",D83="",F83="",G83=""),"",IF($P$3='DATA SHEET'!$CE$1,VLOOKUP(F83,अंक,11,0),IF($P$3='DATA SHEET'!$CE$2,VLOOKUP(F83,अंक,21,0),IF($P$3='DATA SHEET'!$CE$3,VLOOKUP(F83,अंक,31,0),IF($P$3='DATA SHEET'!$CE$4,VLOOKUP(F83,अंक,41,0),IF($P$3='DATA SHEET'!$CE$5,VLOOKUP(F83,अंक,51,0),""))))))</f>
        <v/>
      </c>
      <c s="134" t="str">
        <f>IF(AND(B83="",D83="",F83="",G83=""),"",IF($P$3='DATA SHEET'!$CE$1,VLOOKUP(F83,अंक,12,0),IF($P$3='DATA SHEET'!$CE$2,VLOOKUP(F83,अंक,22,0),IF($P$3='DATA SHEET'!$CE$3,VLOOKUP(F83,अंक,32,0),IF($P$3='DATA SHEET'!$CE$4,VLOOKUP(F83,अंक,42,0),IF($P$3='DATA SHEET'!$CE$5,VLOOKUP(F83,अंक,52,0),""))))))</f>
        <v/>
      </c>
      <c s="134" t="str">
        <f>IF(AND(B83="",D83="",F83="",G83=""),"",IF($P$3='DATA SHEET'!$CE$1,VLOOKUP(F83,अंक,13,0),IF($P$3='DATA SHEET'!$CE$2,VLOOKUP(F83,अंक,23,0),IF($P$3='DATA SHEET'!$CE$3,VLOOKUP(F83,अंक,33,0),IF($P$3='DATA SHEET'!$CE$4,VLOOKUP(F83,अंक,43,0),IF($P$3='DATA SHEET'!$CE$5,VLOOKUP(F83,अंक,53,0),""))))))</f>
        <v/>
      </c>
      <c s="134" t="str">
        <f>IF(AND(B83="",D83="",F83="",G83=""),"",IF($P$3='DATA SHEET'!$CE$1,VLOOKUP(F83,अंक,14,0),IF($P$3='DATA SHEET'!$CE$2,VLOOKUP(F83,अंक,24,0),IF($P$3='DATA SHEET'!$CE$3,VLOOKUP(F83,अंक,34,0),IF($P$3='DATA SHEET'!$CE$4,VLOOKUP(F83,अंक,44,0),IF($P$3='DATA SHEET'!$CE$5,VLOOKUP(F83,अंक,54,0),""))))))</f>
        <v/>
      </c>
      <c s="134" t="str">
        <f>IF(AND(B83="",D83="",F83="",G83=""),"",IF($P$3='DATA SHEET'!$CE$1,VLOOKUP(F83,अंक,15,0),IF($P$3='DATA SHEET'!$CE$2,VLOOKUP(F83,अंक,25,0),IF($P$3='DATA SHEET'!$CE$3,VLOOKUP(F83,अंक,35,0),IF($P$3='DATA SHEET'!$CE$4,VLOOKUP(F83,अंक,45,0),IF($P$3='DATA SHEET'!$CE$5,VLOOKUP(F83,अंक,55,0),""))))))</f>
        <v/>
      </c>
      <c s="135" t="str">
        <f t="shared" si="19"/>
        <v/>
      </c>
      <c s="136" t="str">
        <f t="shared" si="26"/>
        <v/>
      </c>
      <c s="136" t="str">
        <f t="shared" si="27"/>
        <v/>
      </c>
      <c s="125" t="str">
        <f t="shared" si="28"/>
        <v/>
      </c>
      <c s="137" t="str">
        <f>IFERROR(IF(OR(R83="",#REF!="",D83=""),"",IF($R$6=100,ROUNDUP(R83*20%,0),IF($R$6=86,ROUNDUP((R83/$R$6)*$V$6,0),IF($R$6=66,ROUNDUP((R83/$R$6)*$V$6,0),"")))),"")</f>
        <v/>
      </c>
      <c s="62"/>
      <c s="62"/>
    </row>
    <row r="84" spans="1:24" ht="21.75" customHeight="1">
      <c r="A84" s="126" t="str">
        <f>'DATA SHEET'!A85</f>
        <v/>
      </c>
      <c s="127" t="str">
        <f t="shared" si="20"/>
        <v/>
      </c>
      <c s="128" t="str">
        <f t="shared" si="21"/>
        <v/>
      </c>
      <c s="129" t="str">
        <f t="shared" si="22"/>
        <v/>
      </c>
      <c s="129" t="str">
        <f t="shared" si="23"/>
        <v>SUNITA</v>
      </c>
      <c s="130" t="str">
        <f t="shared" si="24"/>
        <v/>
      </c>
      <c s="131" t="str">
        <f t="shared" si="25"/>
        <v/>
      </c>
      <c s="132" t="str">
        <f>IF(AND(B84="",D84="",F84="",G84=""),"",IF($P$3='DATA SHEET'!$CE$1,VLOOKUP(F84,अंक,6,0),IF($P$3='DATA SHEET'!$CE$2,VLOOKUP(F84,अंक,16,0),IF($P$3='DATA SHEET'!$CE$3,VLOOKUP(F84,अंक,26,0),IF($P$3='DATA SHEET'!$CE$4,VLOOKUP(F84,अंक,36,0),IF($P$3='DATA SHEET'!$CE$5,VLOOKUP(F84,अंक,46,0),""))))))</f>
        <v/>
      </c>
      <c s="132" t="str">
        <f>IF(AND(B84="",D84="",F84="",G84=""),"",IF($P$3='DATA SHEET'!$CE$1,VLOOKUP(F84,अंक,7,0),IF($P$3='DATA SHEET'!$CE$2,VLOOKUP(F84,अंक,17,0),IF($P$3='DATA SHEET'!$CE$3,VLOOKUP(F84,अंक,27,0),IF($P$3='DATA SHEET'!$CE$4,VLOOKUP(F84,अंक,37,0),IF($P$3='DATA SHEET'!$CE$5,VLOOKUP(F84,अंक,47,0),""))))))</f>
        <v/>
      </c>
      <c s="132" t="str">
        <f>IF(AND(B84="",D84="",F84="",G84=""),"",IF($P$3='DATA SHEET'!$CE$1,VLOOKUP(F84,अंक,8,0),IF($P$3='DATA SHEET'!$CE$2,VLOOKUP(F84,अंक,18,0),IF($P$3='DATA SHEET'!$CE$3,VLOOKUP(F84,अंक,28,0),IF($P$3='DATA SHEET'!$CE$4,VLOOKUP(F84,अंक,38,0),IF($P$3='DATA SHEET'!$CE$5,VLOOKUP(F84,अंक,48,0),""))))))</f>
        <v/>
      </c>
      <c s="133" t="str">
        <f>IF(AND(B84="",D84="",F84="",G84=""),"",IF($P$3='DATA SHEET'!$CE$1,VLOOKUP(F84,अंक,9,0),IF($P$3='DATA SHEET'!$CE$2,VLOOKUP(F84,अंक,19,0),IF($P$3='DATA SHEET'!$CE$3,VLOOKUP(F84,अंक,29,0),IF($P$3='DATA SHEET'!$CE$4,VLOOKUP(F84,अंक,39,0),IF($P$3='DATA SHEET'!$CE$5,VLOOKUP(F84,अंक,49,0),""))))))</f>
        <v/>
      </c>
      <c s="133" t="str">
        <f>IF(AND(B84="",D84="",F84="",G84=""),"",IF($P$3='DATA SHEET'!$CE$1,VLOOKUP(F84,अंक,10,0),IF($P$3='DATA SHEET'!$CE$2,VLOOKUP(F84,अंक,20,0),IF($P$3='DATA SHEET'!$CE$3,VLOOKUP(F84,अंक,30,0),IF($P$3='DATA SHEET'!$CE$4,VLOOKUP(F84,अंक,40,0),IF($P$3='DATA SHEET'!$CE$5,VLOOKUP(F84,अंक,50,0),""))))))</f>
        <v/>
      </c>
      <c s="133" t="str">
        <f>IF(AND(B84="",D84="",F84="",G84=""),"",IF($P$3='DATA SHEET'!$CE$1,VLOOKUP(F84,अंक,11,0),IF($P$3='DATA SHEET'!$CE$2,VLOOKUP(F84,अंक,21,0),IF($P$3='DATA SHEET'!$CE$3,VLOOKUP(F84,अंक,31,0),IF($P$3='DATA SHEET'!$CE$4,VLOOKUP(F84,अंक,41,0),IF($P$3='DATA SHEET'!$CE$5,VLOOKUP(F84,अंक,51,0),""))))))</f>
        <v/>
      </c>
      <c s="134" t="str">
        <f>IF(AND(B84="",D84="",F84="",G84=""),"",IF($P$3='DATA SHEET'!$CE$1,VLOOKUP(F84,अंक,12,0),IF($P$3='DATA SHEET'!$CE$2,VLOOKUP(F84,अंक,22,0),IF($P$3='DATA SHEET'!$CE$3,VLOOKUP(F84,अंक,32,0),IF($P$3='DATA SHEET'!$CE$4,VLOOKUP(F84,अंक,42,0),IF($P$3='DATA SHEET'!$CE$5,VLOOKUP(F84,अंक,52,0),""))))))</f>
        <v/>
      </c>
      <c s="134" t="str">
        <f>IF(AND(B84="",D84="",F84="",G84=""),"",IF($P$3='DATA SHEET'!$CE$1,VLOOKUP(F84,अंक,13,0),IF($P$3='DATA SHEET'!$CE$2,VLOOKUP(F84,अंक,23,0),IF($P$3='DATA SHEET'!$CE$3,VLOOKUP(F84,अंक,33,0),IF($P$3='DATA SHEET'!$CE$4,VLOOKUP(F84,अंक,43,0),IF($P$3='DATA SHEET'!$CE$5,VLOOKUP(F84,अंक,53,0),""))))))</f>
        <v/>
      </c>
      <c s="134" t="str">
        <f>IF(AND(B84="",D84="",F84="",G84=""),"",IF($P$3='DATA SHEET'!$CE$1,VLOOKUP(F84,अंक,14,0),IF($P$3='DATA SHEET'!$CE$2,VLOOKUP(F84,अंक,24,0),IF($P$3='DATA SHEET'!$CE$3,VLOOKUP(F84,अंक,34,0),IF($P$3='DATA SHEET'!$CE$4,VLOOKUP(F84,अंक,44,0),IF($P$3='DATA SHEET'!$CE$5,VLOOKUP(F84,अंक,54,0),""))))))</f>
        <v/>
      </c>
      <c s="134" t="str">
        <f>IF(AND(B84="",D84="",F84="",G84=""),"",IF($P$3='DATA SHEET'!$CE$1,VLOOKUP(F84,अंक,15,0),IF($P$3='DATA SHEET'!$CE$2,VLOOKUP(F84,अंक,25,0),IF($P$3='DATA SHEET'!$CE$3,VLOOKUP(F84,अंक,35,0),IF($P$3='DATA SHEET'!$CE$4,VLOOKUP(F84,अंक,45,0),IF($P$3='DATA SHEET'!$CE$5,VLOOKUP(F84,अंक,55,0),""))))))</f>
        <v/>
      </c>
      <c s="135" t="str">
        <f t="shared" si="19"/>
        <v/>
      </c>
      <c s="136" t="str">
        <f t="shared" si="26"/>
        <v/>
      </c>
      <c s="136" t="str">
        <f t="shared" si="27"/>
        <v/>
      </c>
      <c s="125" t="str">
        <f t="shared" si="28"/>
        <v/>
      </c>
      <c s="137" t="str">
        <f>IFERROR(IF(OR(R84="",#REF!="",D84=""),"",IF($R$6=100,ROUNDUP(R84*20%,0),IF($R$6=86,ROUNDUP((R84/$R$6)*$V$6,0),IF($R$6=66,ROUNDUP((R84/$R$6)*$V$6,0),"")))),"")</f>
        <v/>
      </c>
      <c s="62"/>
      <c s="62"/>
    </row>
    <row r="85" spans="1:24" ht="21.75" customHeight="1">
      <c r="A85" s="126" t="str">
        <f>'DATA SHEET'!A86</f>
        <v/>
      </c>
      <c s="127" t="str">
        <f t="shared" si="20"/>
        <v/>
      </c>
      <c s="128" t="str">
        <f t="shared" si="21"/>
        <v/>
      </c>
      <c s="129" t="str">
        <f t="shared" si="22"/>
        <v/>
      </c>
      <c s="129" t="str">
        <f t="shared" si="23"/>
        <v>SUNITA</v>
      </c>
      <c s="130" t="str">
        <f t="shared" si="24"/>
        <v/>
      </c>
      <c s="131" t="str">
        <f t="shared" si="25"/>
        <v/>
      </c>
      <c s="132" t="str">
        <f>IF(AND(B85="",D85="",F85="",G85=""),"",IF($P$3='DATA SHEET'!$CE$1,VLOOKUP(F85,अंक,6,0),IF($P$3='DATA SHEET'!$CE$2,VLOOKUP(F85,अंक,16,0),IF($P$3='DATA SHEET'!$CE$3,VLOOKUP(F85,अंक,26,0),IF($P$3='DATA SHEET'!$CE$4,VLOOKUP(F85,अंक,36,0),IF($P$3='DATA SHEET'!$CE$5,VLOOKUP(F85,अंक,46,0),""))))))</f>
        <v/>
      </c>
      <c s="132" t="str">
        <f>IF(AND(B85="",D85="",F85="",G85=""),"",IF($P$3='DATA SHEET'!$CE$1,VLOOKUP(F85,अंक,7,0),IF($P$3='DATA SHEET'!$CE$2,VLOOKUP(F85,अंक,17,0),IF($P$3='DATA SHEET'!$CE$3,VLOOKUP(F85,अंक,27,0),IF($P$3='DATA SHEET'!$CE$4,VLOOKUP(F85,अंक,37,0),IF($P$3='DATA SHEET'!$CE$5,VLOOKUP(F85,अंक,47,0),""))))))</f>
        <v/>
      </c>
      <c s="132" t="str">
        <f>IF(AND(B85="",D85="",F85="",G85=""),"",IF($P$3='DATA SHEET'!$CE$1,VLOOKUP(F85,अंक,8,0),IF($P$3='DATA SHEET'!$CE$2,VLOOKUP(F85,अंक,18,0),IF($P$3='DATA SHEET'!$CE$3,VLOOKUP(F85,अंक,28,0),IF($P$3='DATA SHEET'!$CE$4,VLOOKUP(F85,अंक,38,0),IF($P$3='DATA SHEET'!$CE$5,VLOOKUP(F85,अंक,48,0),""))))))</f>
        <v/>
      </c>
      <c s="133" t="str">
        <f>IF(AND(B85="",D85="",F85="",G85=""),"",IF($P$3='DATA SHEET'!$CE$1,VLOOKUP(F85,अंक,9,0),IF($P$3='DATA SHEET'!$CE$2,VLOOKUP(F85,अंक,19,0),IF($P$3='DATA SHEET'!$CE$3,VLOOKUP(F85,अंक,29,0),IF($P$3='DATA SHEET'!$CE$4,VLOOKUP(F85,अंक,39,0),IF($P$3='DATA SHEET'!$CE$5,VLOOKUP(F85,अंक,49,0),""))))))</f>
        <v/>
      </c>
      <c s="133" t="str">
        <f>IF(AND(B85="",D85="",F85="",G85=""),"",IF($P$3='DATA SHEET'!$CE$1,VLOOKUP(F85,अंक,10,0),IF($P$3='DATA SHEET'!$CE$2,VLOOKUP(F85,अंक,20,0),IF($P$3='DATA SHEET'!$CE$3,VLOOKUP(F85,अंक,30,0),IF($P$3='DATA SHEET'!$CE$4,VLOOKUP(F85,अंक,40,0),IF($P$3='DATA SHEET'!$CE$5,VLOOKUP(F85,अंक,50,0),""))))))</f>
        <v/>
      </c>
      <c s="133" t="str">
        <f>IF(AND(B85="",D85="",F85="",G85=""),"",IF($P$3='DATA SHEET'!$CE$1,VLOOKUP(F85,अंक,11,0),IF($P$3='DATA SHEET'!$CE$2,VLOOKUP(F85,अंक,21,0),IF($P$3='DATA SHEET'!$CE$3,VLOOKUP(F85,अंक,31,0),IF($P$3='DATA SHEET'!$CE$4,VLOOKUP(F85,अंक,41,0),IF($P$3='DATA SHEET'!$CE$5,VLOOKUP(F85,अंक,51,0),""))))))</f>
        <v/>
      </c>
      <c s="134" t="str">
        <f>IF(AND(B85="",D85="",F85="",G85=""),"",IF($P$3='DATA SHEET'!$CE$1,VLOOKUP(F85,अंक,12,0),IF($P$3='DATA SHEET'!$CE$2,VLOOKUP(F85,अंक,22,0),IF($P$3='DATA SHEET'!$CE$3,VLOOKUP(F85,अंक,32,0),IF($P$3='DATA SHEET'!$CE$4,VLOOKUP(F85,अंक,42,0),IF($P$3='DATA SHEET'!$CE$5,VLOOKUP(F85,अंक,52,0),""))))))</f>
        <v/>
      </c>
      <c s="134" t="str">
        <f>IF(AND(B85="",D85="",F85="",G85=""),"",IF($P$3='DATA SHEET'!$CE$1,VLOOKUP(F85,अंक,13,0),IF($P$3='DATA SHEET'!$CE$2,VLOOKUP(F85,अंक,23,0),IF($P$3='DATA SHEET'!$CE$3,VLOOKUP(F85,अंक,33,0),IF($P$3='DATA SHEET'!$CE$4,VLOOKUP(F85,अंक,43,0),IF($P$3='DATA SHEET'!$CE$5,VLOOKUP(F85,अंक,53,0),""))))))</f>
        <v/>
      </c>
      <c s="134" t="str">
        <f>IF(AND(B85="",D85="",F85="",G85=""),"",IF($P$3='DATA SHEET'!$CE$1,VLOOKUP(F85,अंक,14,0),IF($P$3='DATA SHEET'!$CE$2,VLOOKUP(F85,अंक,24,0),IF($P$3='DATA SHEET'!$CE$3,VLOOKUP(F85,अंक,34,0),IF($P$3='DATA SHEET'!$CE$4,VLOOKUP(F85,अंक,44,0),IF($P$3='DATA SHEET'!$CE$5,VLOOKUP(F85,अंक,54,0),""))))))</f>
        <v/>
      </c>
      <c s="134" t="str">
        <f>IF(AND(B85="",D85="",F85="",G85=""),"",IF($P$3='DATA SHEET'!$CE$1,VLOOKUP(F85,अंक,15,0),IF($P$3='DATA SHEET'!$CE$2,VLOOKUP(F85,अंक,25,0),IF($P$3='DATA SHEET'!$CE$3,VLOOKUP(F85,अंक,35,0),IF($P$3='DATA SHEET'!$CE$4,VLOOKUP(F85,अंक,45,0),IF($P$3='DATA SHEET'!$CE$5,VLOOKUP(F85,अंक,55,0),""))))))</f>
        <v/>
      </c>
      <c s="135" t="str">
        <f t="shared" si="19"/>
        <v/>
      </c>
      <c s="136" t="str">
        <f t="shared" si="26"/>
        <v/>
      </c>
      <c s="136" t="str">
        <f t="shared" si="27"/>
        <v/>
      </c>
      <c s="125" t="str">
        <f t="shared" si="28"/>
        <v/>
      </c>
      <c s="137" t="str">
        <f>IFERROR(IF(OR(R85="",#REF!="",D85=""),"",IF($R$6=100,ROUNDUP(R85*20%,0),IF($R$6=86,ROUNDUP((R85/$R$6)*$V$6,0),IF($R$6=66,ROUNDUP((R85/$R$6)*$V$6,0),"")))),"")</f>
        <v/>
      </c>
      <c s="62"/>
      <c s="62"/>
    </row>
    <row r="86" spans="1:24" ht="21.75" customHeight="1">
      <c r="A86" s="126" t="str">
        <f>'DATA SHEET'!A87</f>
        <v/>
      </c>
      <c s="127" t="str">
        <f t="shared" si="20"/>
        <v/>
      </c>
      <c s="128" t="str">
        <f t="shared" si="21"/>
        <v/>
      </c>
      <c s="129" t="str">
        <f t="shared" si="22"/>
        <v/>
      </c>
      <c s="129" t="str">
        <f t="shared" si="23"/>
        <v>SUNITA</v>
      </c>
      <c s="130" t="str">
        <f t="shared" si="24"/>
        <v/>
      </c>
      <c s="131" t="str">
        <f t="shared" si="25"/>
        <v/>
      </c>
      <c s="132" t="str">
        <f>IF(AND(B86="",D86="",F86="",G86=""),"",IF($P$3='DATA SHEET'!$CE$1,VLOOKUP(F86,अंक,6,0),IF($P$3='DATA SHEET'!$CE$2,VLOOKUP(F86,अंक,16,0),IF($P$3='DATA SHEET'!$CE$3,VLOOKUP(F86,अंक,26,0),IF($P$3='DATA SHEET'!$CE$4,VLOOKUP(F86,अंक,36,0),IF($P$3='DATA SHEET'!$CE$5,VLOOKUP(F86,अंक,46,0),""))))))</f>
        <v/>
      </c>
      <c s="132" t="str">
        <f>IF(AND(B86="",D86="",F86="",G86=""),"",IF($P$3='DATA SHEET'!$CE$1,VLOOKUP(F86,अंक,7,0),IF($P$3='DATA SHEET'!$CE$2,VLOOKUP(F86,अंक,17,0),IF($P$3='DATA SHEET'!$CE$3,VLOOKUP(F86,अंक,27,0),IF($P$3='DATA SHEET'!$CE$4,VLOOKUP(F86,अंक,37,0),IF($P$3='DATA SHEET'!$CE$5,VLOOKUP(F86,अंक,47,0),""))))))</f>
        <v/>
      </c>
      <c s="132" t="str">
        <f>IF(AND(B86="",D86="",F86="",G86=""),"",IF($P$3='DATA SHEET'!$CE$1,VLOOKUP(F86,अंक,8,0),IF($P$3='DATA SHEET'!$CE$2,VLOOKUP(F86,अंक,18,0),IF($P$3='DATA SHEET'!$CE$3,VLOOKUP(F86,अंक,28,0),IF($P$3='DATA SHEET'!$CE$4,VLOOKUP(F86,अंक,38,0),IF($P$3='DATA SHEET'!$CE$5,VLOOKUP(F86,अंक,48,0),""))))))</f>
        <v/>
      </c>
      <c s="133" t="str">
        <f>IF(AND(B86="",D86="",F86="",G86=""),"",IF($P$3='DATA SHEET'!$CE$1,VLOOKUP(F86,अंक,9,0),IF($P$3='DATA SHEET'!$CE$2,VLOOKUP(F86,अंक,19,0),IF($P$3='DATA SHEET'!$CE$3,VLOOKUP(F86,अंक,29,0),IF($P$3='DATA SHEET'!$CE$4,VLOOKUP(F86,अंक,39,0),IF($P$3='DATA SHEET'!$CE$5,VLOOKUP(F86,अंक,49,0),""))))))</f>
        <v/>
      </c>
      <c s="133" t="str">
        <f>IF(AND(B86="",D86="",F86="",G86=""),"",IF($P$3='DATA SHEET'!$CE$1,VLOOKUP(F86,अंक,10,0),IF($P$3='DATA SHEET'!$CE$2,VLOOKUP(F86,अंक,20,0),IF($P$3='DATA SHEET'!$CE$3,VLOOKUP(F86,अंक,30,0),IF($P$3='DATA SHEET'!$CE$4,VLOOKUP(F86,अंक,40,0),IF($P$3='DATA SHEET'!$CE$5,VLOOKUP(F86,अंक,50,0),""))))))</f>
        <v/>
      </c>
      <c s="133" t="str">
        <f>IF(AND(B86="",D86="",F86="",G86=""),"",IF($P$3='DATA SHEET'!$CE$1,VLOOKUP(F86,अंक,11,0),IF($P$3='DATA SHEET'!$CE$2,VLOOKUP(F86,अंक,21,0),IF($P$3='DATA SHEET'!$CE$3,VLOOKUP(F86,अंक,31,0),IF($P$3='DATA SHEET'!$CE$4,VLOOKUP(F86,अंक,41,0),IF($P$3='DATA SHEET'!$CE$5,VLOOKUP(F86,अंक,51,0),""))))))</f>
        <v/>
      </c>
      <c s="134" t="str">
        <f>IF(AND(B86="",D86="",F86="",G86=""),"",IF($P$3='DATA SHEET'!$CE$1,VLOOKUP(F86,अंक,12,0),IF($P$3='DATA SHEET'!$CE$2,VLOOKUP(F86,अंक,22,0),IF($P$3='DATA SHEET'!$CE$3,VLOOKUP(F86,अंक,32,0),IF($P$3='DATA SHEET'!$CE$4,VLOOKUP(F86,अंक,42,0),IF($P$3='DATA SHEET'!$CE$5,VLOOKUP(F86,अंक,52,0),""))))))</f>
        <v/>
      </c>
      <c s="134" t="str">
        <f>IF(AND(B86="",D86="",F86="",G86=""),"",IF($P$3='DATA SHEET'!$CE$1,VLOOKUP(F86,अंक,13,0),IF($P$3='DATA SHEET'!$CE$2,VLOOKUP(F86,अंक,23,0),IF($P$3='DATA SHEET'!$CE$3,VLOOKUP(F86,अंक,33,0),IF($P$3='DATA SHEET'!$CE$4,VLOOKUP(F86,अंक,43,0),IF($P$3='DATA SHEET'!$CE$5,VLOOKUP(F86,अंक,53,0),""))))))</f>
        <v/>
      </c>
      <c s="134" t="str">
        <f>IF(AND(B86="",D86="",F86="",G86=""),"",IF($P$3='DATA SHEET'!$CE$1,VLOOKUP(F86,अंक,14,0),IF($P$3='DATA SHEET'!$CE$2,VLOOKUP(F86,अंक,24,0),IF($P$3='DATA SHEET'!$CE$3,VLOOKUP(F86,अंक,34,0),IF($P$3='DATA SHEET'!$CE$4,VLOOKUP(F86,अंक,44,0),IF($P$3='DATA SHEET'!$CE$5,VLOOKUP(F86,अंक,54,0),""))))))</f>
        <v/>
      </c>
      <c s="134" t="str">
        <f>IF(AND(B86="",D86="",F86="",G86=""),"",IF($P$3='DATA SHEET'!$CE$1,VLOOKUP(F86,अंक,15,0),IF($P$3='DATA SHEET'!$CE$2,VLOOKUP(F86,अंक,25,0),IF($P$3='DATA SHEET'!$CE$3,VLOOKUP(F86,अंक,35,0),IF($P$3='DATA SHEET'!$CE$4,VLOOKUP(F86,अंक,45,0),IF($P$3='DATA SHEET'!$CE$5,VLOOKUP(F86,अंक,55,0),""))))))</f>
        <v/>
      </c>
      <c s="135" t="str">
        <f t="shared" si="19"/>
        <v/>
      </c>
      <c s="136" t="str">
        <f t="shared" si="26"/>
        <v/>
      </c>
      <c s="136" t="str">
        <f t="shared" si="27"/>
        <v/>
      </c>
      <c s="125" t="str">
        <f t="shared" si="28"/>
        <v/>
      </c>
      <c s="137" t="str">
        <f>IFERROR(IF(OR(R86="",#REF!="",D86=""),"",IF($R$6=100,ROUNDUP(R86*20%,0),IF($R$6=86,ROUNDUP((R86/$R$6)*$V$6,0),IF($R$6=66,ROUNDUP((R86/$R$6)*$V$6,0),"")))),"")</f>
        <v/>
      </c>
      <c s="62"/>
      <c s="62"/>
    </row>
    <row r="87" spans="1:24" ht="21.75" customHeight="1">
      <c r="A87" s="126" t="str">
        <f>'DATA SHEET'!A88</f>
        <v/>
      </c>
      <c s="127" t="str">
        <f t="shared" si="20"/>
        <v/>
      </c>
      <c s="128" t="str">
        <f t="shared" si="21"/>
        <v/>
      </c>
      <c s="129" t="str">
        <f t="shared" si="22"/>
        <v/>
      </c>
      <c s="129" t="str">
        <f t="shared" si="23"/>
        <v>SUNITA</v>
      </c>
      <c s="130" t="str">
        <f t="shared" si="24"/>
        <v/>
      </c>
      <c s="131" t="str">
        <f t="shared" si="25"/>
        <v/>
      </c>
      <c s="132" t="str">
        <f>IF(AND(B87="",D87="",F87="",G87=""),"",IF($P$3='DATA SHEET'!$CE$1,VLOOKUP(F87,अंक,6,0),IF($P$3='DATA SHEET'!$CE$2,VLOOKUP(F87,अंक,16,0),IF($P$3='DATA SHEET'!$CE$3,VLOOKUP(F87,अंक,26,0),IF($P$3='DATA SHEET'!$CE$4,VLOOKUP(F87,अंक,36,0),IF($P$3='DATA SHEET'!$CE$5,VLOOKUP(F87,अंक,46,0),""))))))</f>
        <v/>
      </c>
      <c s="132" t="str">
        <f>IF(AND(B87="",D87="",F87="",G87=""),"",IF($P$3='DATA SHEET'!$CE$1,VLOOKUP(F87,अंक,7,0),IF($P$3='DATA SHEET'!$CE$2,VLOOKUP(F87,अंक,17,0),IF($P$3='DATA SHEET'!$CE$3,VLOOKUP(F87,अंक,27,0),IF($P$3='DATA SHEET'!$CE$4,VLOOKUP(F87,अंक,37,0),IF($P$3='DATA SHEET'!$CE$5,VLOOKUP(F87,अंक,47,0),""))))))</f>
        <v/>
      </c>
      <c s="132" t="str">
        <f>IF(AND(B87="",D87="",F87="",G87=""),"",IF($P$3='DATA SHEET'!$CE$1,VLOOKUP(F87,अंक,8,0),IF($P$3='DATA SHEET'!$CE$2,VLOOKUP(F87,अंक,18,0),IF($P$3='DATA SHEET'!$CE$3,VLOOKUP(F87,अंक,28,0),IF($P$3='DATA SHEET'!$CE$4,VLOOKUP(F87,अंक,38,0),IF($P$3='DATA SHEET'!$CE$5,VLOOKUP(F87,अंक,48,0),""))))))</f>
        <v/>
      </c>
      <c s="133" t="str">
        <f>IF(AND(B87="",D87="",F87="",G87=""),"",IF($P$3='DATA SHEET'!$CE$1,VLOOKUP(F87,अंक,9,0),IF($P$3='DATA SHEET'!$CE$2,VLOOKUP(F87,अंक,19,0),IF($P$3='DATA SHEET'!$CE$3,VLOOKUP(F87,अंक,29,0),IF($P$3='DATA SHEET'!$CE$4,VLOOKUP(F87,अंक,39,0),IF($P$3='DATA SHEET'!$CE$5,VLOOKUP(F87,अंक,49,0),""))))))</f>
        <v/>
      </c>
      <c s="133" t="str">
        <f>IF(AND(B87="",D87="",F87="",G87=""),"",IF($P$3='DATA SHEET'!$CE$1,VLOOKUP(F87,अंक,10,0),IF($P$3='DATA SHEET'!$CE$2,VLOOKUP(F87,अंक,20,0),IF($P$3='DATA SHEET'!$CE$3,VLOOKUP(F87,अंक,30,0),IF($P$3='DATA SHEET'!$CE$4,VLOOKUP(F87,अंक,40,0),IF($P$3='DATA SHEET'!$CE$5,VLOOKUP(F87,अंक,50,0),""))))))</f>
        <v/>
      </c>
      <c s="133" t="str">
        <f>IF(AND(B87="",D87="",F87="",G87=""),"",IF($P$3='DATA SHEET'!$CE$1,VLOOKUP(F87,अंक,11,0),IF($P$3='DATA SHEET'!$CE$2,VLOOKUP(F87,अंक,21,0),IF($P$3='DATA SHEET'!$CE$3,VLOOKUP(F87,अंक,31,0),IF($P$3='DATA SHEET'!$CE$4,VLOOKUP(F87,अंक,41,0),IF($P$3='DATA SHEET'!$CE$5,VLOOKUP(F87,अंक,51,0),""))))))</f>
        <v/>
      </c>
      <c s="134" t="str">
        <f>IF(AND(B87="",D87="",F87="",G87=""),"",IF($P$3='DATA SHEET'!$CE$1,VLOOKUP(F87,अंक,12,0),IF($P$3='DATA SHEET'!$CE$2,VLOOKUP(F87,अंक,22,0),IF($P$3='DATA SHEET'!$CE$3,VLOOKUP(F87,अंक,32,0),IF($P$3='DATA SHEET'!$CE$4,VLOOKUP(F87,अंक,42,0),IF($P$3='DATA SHEET'!$CE$5,VLOOKUP(F87,अंक,52,0),""))))))</f>
        <v/>
      </c>
      <c s="134" t="str">
        <f>IF(AND(B87="",D87="",F87="",G87=""),"",IF($P$3='DATA SHEET'!$CE$1,VLOOKUP(F87,अंक,13,0),IF($P$3='DATA SHEET'!$CE$2,VLOOKUP(F87,अंक,23,0),IF($P$3='DATA SHEET'!$CE$3,VLOOKUP(F87,अंक,33,0),IF($P$3='DATA SHEET'!$CE$4,VLOOKUP(F87,अंक,43,0),IF($P$3='DATA SHEET'!$CE$5,VLOOKUP(F87,अंक,53,0),""))))))</f>
        <v/>
      </c>
      <c s="134" t="str">
        <f>IF(AND(B87="",D87="",F87="",G87=""),"",IF($P$3='DATA SHEET'!$CE$1,VLOOKUP(F87,अंक,14,0),IF($P$3='DATA SHEET'!$CE$2,VLOOKUP(F87,अंक,24,0),IF($P$3='DATA SHEET'!$CE$3,VLOOKUP(F87,अंक,34,0),IF($P$3='DATA SHEET'!$CE$4,VLOOKUP(F87,अंक,44,0),IF($P$3='DATA SHEET'!$CE$5,VLOOKUP(F87,अंक,54,0),""))))))</f>
        <v/>
      </c>
      <c s="134" t="str">
        <f>IF(AND(B87="",D87="",F87="",G87=""),"",IF($P$3='DATA SHEET'!$CE$1,VLOOKUP(F87,अंक,15,0),IF($P$3='DATA SHEET'!$CE$2,VLOOKUP(F87,अंक,25,0),IF($P$3='DATA SHEET'!$CE$3,VLOOKUP(F87,अंक,35,0),IF($P$3='DATA SHEET'!$CE$4,VLOOKUP(F87,अंक,45,0),IF($P$3='DATA SHEET'!$CE$5,VLOOKUP(F87,अंक,55,0),""))))))</f>
        <v/>
      </c>
      <c s="135" t="str">
        <f t="shared" si="19"/>
        <v/>
      </c>
      <c s="136" t="str">
        <f t="shared" si="26"/>
        <v/>
      </c>
      <c s="136" t="str">
        <f t="shared" si="27"/>
        <v/>
      </c>
      <c s="125" t="str">
        <f t="shared" si="28"/>
        <v/>
      </c>
      <c s="137" t="str">
        <f>IFERROR(IF(OR(R87="",#REF!="",D87=""),"",IF($R$6=100,ROUNDUP(R87*20%,0),IF($R$6=86,ROUNDUP((R87/$R$6)*$V$6,0),IF($R$6=66,ROUNDUP((R87/$R$6)*$V$6,0),"")))),"")</f>
        <v/>
      </c>
      <c s="62"/>
      <c s="62"/>
    </row>
    <row r="88" spans="1:24" ht="21.75" customHeight="1">
      <c r="A88" s="126" t="str">
        <f>'DATA SHEET'!A89</f>
        <v/>
      </c>
      <c s="127" t="str">
        <f t="shared" si="20"/>
        <v/>
      </c>
      <c s="128" t="str">
        <f t="shared" si="21"/>
        <v/>
      </c>
      <c s="129" t="str">
        <f t="shared" si="22"/>
        <v/>
      </c>
      <c s="129" t="str">
        <f t="shared" si="23"/>
        <v>SUNITA</v>
      </c>
      <c s="130" t="str">
        <f t="shared" si="24"/>
        <v/>
      </c>
      <c s="131" t="str">
        <f t="shared" si="25"/>
        <v/>
      </c>
      <c s="132" t="str">
        <f>IF(AND(B88="",D88="",F88="",G88=""),"",IF($P$3='DATA SHEET'!$CE$1,VLOOKUP(F88,अंक,6,0),IF($P$3='DATA SHEET'!$CE$2,VLOOKUP(F88,अंक,16,0),IF($P$3='DATA SHEET'!$CE$3,VLOOKUP(F88,अंक,26,0),IF($P$3='DATA SHEET'!$CE$4,VLOOKUP(F88,अंक,36,0),IF($P$3='DATA SHEET'!$CE$5,VLOOKUP(F88,अंक,46,0),""))))))</f>
        <v/>
      </c>
      <c s="132" t="str">
        <f>IF(AND(B88="",D88="",F88="",G88=""),"",IF($P$3='DATA SHEET'!$CE$1,VLOOKUP(F88,अंक,7,0),IF($P$3='DATA SHEET'!$CE$2,VLOOKUP(F88,अंक,17,0),IF($P$3='DATA SHEET'!$CE$3,VLOOKUP(F88,अंक,27,0),IF($P$3='DATA SHEET'!$CE$4,VLOOKUP(F88,अंक,37,0),IF($P$3='DATA SHEET'!$CE$5,VLOOKUP(F88,अंक,47,0),""))))))</f>
        <v/>
      </c>
      <c s="132" t="str">
        <f>IF(AND(B88="",D88="",F88="",G88=""),"",IF($P$3='DATA SHEET'!$CE$1,VLOOKUP(F88,अंक,8,0),IF($P$3='DATA SHEET'!$CE$2,VLOOKUP(F88,अंक,18,0),IF($P$3='DATA SHEET'!$CE$3,VLOOKUP(F88,अंक,28,0),IF($P$3='DATA SHEET'!$CE$4,VLOOKUP(F88,अंक,38,0),IF($P$3='DATA SHEET'!$CE$5,VLOOKUP(F88,अंक,48,0),""))))))</f>
        <v/>
      </c>
      <c s="133" t="str">
        <f>IF(AND(B88="",D88="",F88="",G88=""),"",IF($P$3='DATA SHEET'!$CE$1,VLOOKUP(F88,अंक,9,0),IF($P$3='DATA SHEET'!$CE$2,VLOOKUP(F88,अंक,19,0),IF($P$3='DATA SHEET'!$CE$3,VLOOKUP(F88,अंक,29,0),IF($P$3='DATA SHEET'!$CE$4,VLOOKUP(F88,अंक,39,0),IF($P$3='DATA SHEET'!$CE$5,VLOOKUP(F88,अंक,49,0),""))))))</f>
        <v/>
      </c>
      <c s="133" t="str">
        <f>IF(AND(B88="",D88="",F88="",G88=""),"",IF($P$3='DATA SHEET'!$CE$1,VLOOKUP(F88,अंक,10,0),IF($P$3='DATA SHEET'!$CE$2,VLOOKUP(F88,अंक,20,0),IF($P$3='DATA SHEET'!$CE$3,VLOOKUP(F88,अंक,30,0),IF($P$3='DATA SHEET'!$CE$4,VLOOKUP(F88,अंक,40,0),IF($P$3='DATA SHEET'!$CE$5,VLOOKUP(F88,अंक,50,0),""))))))</f>
        <v/>
      </c>
      <c s="133" t="str">
        <f>IF(AND(B88="",D88="",F88="",G88=""),"",IF($P$3='DATA SHEET'!$CE$1,VLOOKUP(F88,अंक,11,0),IF($P$3='DATA SHEET'!$CE$2,VLOOKUP(F88,अंक,21,0),IF($P$3='DATA SHEET'!$CE$3,VLOOKUP(F88,अंक,31,0),IF($P$3='DATA SHEET'!$CE$4,VLOOKUP(F88,अंक,41,0),IF($P$3='DATA SHEET'!$CE$5,VLOOKUP(F88,अंक,51,0),""))))))</f>
        <v/>
      </c>
      <c s="134" t="str">
        <f>IF(AND(B88="",D88="",F88="",G88=""),"",IF($P$3='DATA SHEET'!$CE$1,VLOOKUP(F88,अंक,12,0),IF($P$3='DATA SHEET'!$CE$2,VLOOKUP(F88,अंक,22,0),IF($P$3='DATA SHEET'!$CE$3,VLOOKUP(F88,अंक,32,0),IF($P$3='DATA SHEET'!$CE$4,VLOOKUP(F88,अंक,42,0),IF($P$3='DATA SHEET'!$CE$5,VLOOKUP(F88,अंक,52,0),""))))))</f>
        <v/>
      </c>
      <c s="134" t="str">
        <f>IF(AND(B88="",D88="",F88="",G88=""),"",IF($P$3='DATA SHEET'!$CE$1,VLOOKUP(F88,अंक,13,0),IF($P$3='DATA SHEET'!$CE$2,VLOOKUP(F88,अंक,23,0),IF($P$3='DATA SHEET'!$CE$3,VLOOKUP(F88,अंक,33,0),IF($P$3='DATA SHEET'!$CE$4,VLOOKUP(F88,अंक,43,0),IF($P$3='DATA SHEET'!$CE$5,VLOOKUP(F88,अंक,53,0),""))))))</f>
        <v/>
      </c>
      <c s="134" t="str">
        <f>IF(AND(B88="",D88="",F88="",G88=""),"",IF($P$3='DATA SHEET'!$CE$1,VLOOKUP(F88,अंक,14,0),IF($P$3='DATA SHEET'!$CE$2,VLOOKUP(F88,अंक,24,0),IF($P$3='DATA SHEET'!$CE$3,VLOOKUP(F88,अंक,34,0),IF($P$3='DATA SHEET'!$CE$4,VLOOKUP(F88,अंक,44,0),IF($P$3='DATA SHEET'!$CE$5,VLOOKUP(F88,अंक,54,0),""))))))</f>
        <v/>
      </c>
      <c s="134" t="str">
        <f>IF(AND(B88="",D88="",F88="",G88=""),"",IF($P$3='DATA SHEET'!$CE$1,VLOOKUP(F88,अंक,15,0),IF($P$3='DATA SHEET'!$CE$2,VLOOKUP(F88,अंक,25,0),IF($P$3='DATA SHEET'!$CE$3,VLOOKUP(F88,अंक,35,0),IF($P$3='DATA SHEET'!$CE$4,VLOOKUP(F88,अंक,45,0),IF($P$3='DATA SHEET'!$CE$5,VLOOKUP(F88,अंक,55,0),""))))))</f>
        <v/>
      </c>
      <c s="135" t="str">
        <f t="shared" si="19"/>
        <v/>
      </c>
      <c s="136" t="str">
        <f t="shared" si="26"/>
        <v/>
      </c>
      <c s="136" t="str">
        <f t="shared" si="27"/>
        <v/>
      </c>
      <c s="125" t="str">
        <f t="shared" si="28"/>
        <v/>
      </c>
      <c s="137" t="str">
        <f>IFERROR(IF(OR(R88="",#REF!="",D88=""),"",IF($R$6=100,ROUNDUP(R88*20%,0),IF($R$6=86,ROUNDUP((R88/$R$6)*$V$6,0),IF($R$6=66,ROUNDUP((R88/$R$6)*$V$6,0),"")))),"")</f>
        <v/>
      </c>
      <c s="62"/>
      <c s="62"/>
    </row>
    <row r="89" spans="1:24" ht="21.75" customHeight="1">
      <c r="A89" s="126" t="str">
        <f>'DATA SHEET'!A90</f>
        <v/>
      </c>
      <c s="127" t="str">
        <f t="shared" si="20"/>
        <v/>
      </c>
      <c s="128" t="str">
        <f t="shared" si="21"/>
        <v/>
      </c>
      <c s="129" t="str">
        <f t="shared" si="22"/>
        <v/>
      </c>
      <c s="129" t="str">
        <f t="shared" si="23"/>
        <v>SUNITA</v>
      </c>
      <c s="130" t="str">
        <f t="shared" si="24"/>
        <v/>
      </c>
      <c s="131" t="str">
        <f t="shared" si="25"/>
        <v/>
      </c>
      <c s="132" t="str">
        <f>IF(AND(B89="",D89="",F89="",G89=""),"",IF($P$3='DATA SHEET'!$CE$1,VLOOKUP(F89,अंक,6,0),IF($P$3='DATA SHEET'!$CE$2,VLOOKUP(F89,अंक,16,0),IF($P$3='DATA SHEET'!$CE$3,VLOOKUP(F89,अंक,26,0),IF($P$3='DATA SHEET'!$CE$4,VLOOKUP(F89,अंक,36,0),IF($P$3='DATA SHEET'!$CE$5,VLOOKUP(F89,अंक,46,0),""))))))</f>
        <v/>
      </c>
      <c s="132" t="str">
        <f>IF(AND(B89="",D89="",F89="",G89=""),"",IF($P$3='DATA SHEET'!$CE$1,VLOOKUP(F89,अंक,7,0),IF($P$3='DATA SHEET'!$CE$2,VLOOKUP(F89,अंक,17,0),IF($P$3='DATA SHEET'!$CE$3,VLOOKUP(F89,अंक,27,0),IF($P$3='DATA SHEET'!$CE$4,VLOOKUP(F89,अंक,37,0),IF($P$3='DATA SHEET'!$CE$5,VLOOKUP(F89,अंक,47,0),""))))))</f>
        <v/>
      </c>
      <c s="132" t="str">
        <f>IF(AND(B89="",D89="",F89="",G89=""),"",IF($P$3='DATA SHEET'!$CE$1,VLOOKUP(F89,अंक,8,0),IF($P$3='DATA SHEET'!$CE$2,VLOOKUP(F89,अंक,18,0),IF($P$3='DATA SHEET'!$CE$3,VLOOKUP(F89,अंक,28,0),IF($P$3='DATA SHEET'!$CE$4,VLOOKUP(F89,अंक,38,0),IF($P$3='DATA SHEET'!$CE$5,VLOOKUP(F89,अंक,48,0),""))))))</f>
        <v/>
      </c>
      <c s="133" t="str">
        <f>IF(AND(B89="",D89="",F89="",G89=""),"",IF($P$3='DATA SHEET'!$CE$1,VLOOKUP(F89,अंक,9,0),IF($P$3='DATA SHEET'!$CE$2,VLOOKUP(F89,अंक,19,0),IF($P$3='DATA SHEET'!$CE$3,VLOOKUP(F89,अंक,29,0),IF($P$3='DATA SHEET'!$CE$4,VLOOKUP(F89,अंक,39,0),IF($P$3='DATA SHEET'!$CE$5,VLOOKUP(F89,अंक,49,0),""))))))</f>
        <v/>
      </c>
      <c s="133" t="str">
        <f>IF(AND(B89="",D89="",F89="",G89=""),"",IF($P$3='DATA SHEET'!$CE$1,VLOOKUP(F89,अंक,10,0),IF($P$3='DATA SHEET'!$CE$2,VLOOKUP(F89,अंक,20,0),IF($P$3='DATA SHEET'!$CE$3,VLOOKUP(F89,अंक,30,0),IF($P$3='DATA SHEET'!$CE$4,VLOOKUP(F89,अंक,40,0),IF($P$3='DATA SHEET'!$CE$5,VLOOKUP(F89,अंक,50,0),""))))))</f>
        <v/>
      </c>
      <c s="133" t="str">
        <f>IF(AND(B89="",D89="",F89="",G89=""),"",IF($P$3='DATA SHEET'!$CE$1,VLOOKUP(F89,अंक,11,0),IF($P$3='DATA SHEET'!$CE$2,VLOOKUP(F89,अंक,21,0),IF($P$3='DATA SHEET'!$CE$3,VLOOKUP(F89,अंक,31,0),IF($P$3='DATA SHEET'!$CE$4,VLOOKUP(F89,अंक,41,0),IF($P$3='DATA SHEET'!$CE$5,VLOOKUP(F89,अंक,51,0),""))))))</f>
        <v/>
      </c>
      <c s="134" t="str">
        <f>IF(AND(B89="",D89="",F89="",G89=""),"",IF($P$3='DATA SHEET'!$CE$1,VLOOKUP(F89,अंक,12,0),IF($P$3='DATA SHEET'!$CE$2,VLOOKUP(F89,अंक,22,0),IF($P$3='DATA SHEET'!$CE$3,VLOOKUP(F89,अंक,32,0),IF($P$3='DATA SHEET'!$CE$4,VLOOKUP(F89,अंक,42,0),IF($P$3='DATA SHEET'!$CE$5,VLOOKUP(F89,अंक,52,0),""))))))</f>
        <v/>
      </c>
      <c s="134" t="str">
        <f>IF(AND(B89="",D89="",F89="",G89=""),"",IF($P$3='DATA SHEET'!$CE$1,VLOOKUP(F89,अंक,13,0),IF($P$3='DATA SHEET'!$CE$2,VLOOKUP(F89,अंक,23,0),IF($P$3='DATA SHEET'!$CE$3,VLOOKUP(F89,अंक,33,0),IF($P$3='DATA SHEET'!$CE$4,VLOOKUP(F89,अंक,43,0),IF($P$3='DATA SHEET'!$CE$5,VLOOKUP(F89,अंक,53,0),""))))))</f>
        <v/>
      </c>
      <c s="134" t="str">
        <f>IF(AND(B89="",D89="",F89="",G89=""),"",IF($P$3='DATA SHEET'!$CE$1,VLOOKUP(F89,अंक,14,0),IF($P$3='DATA SHEET'!$CE$2,VLOOKUP(F89,अंक,24,0),IF($P$3='DATA SHEET'!$CE$3,VLOOKUP(F89,अंक,34,0),IF($P$3='DATA SHEET'!$CE$4,VLOOKUP(F89,अंक,44,0),IF($P$3='DATA SHEET'!$CE$5,VLOOKUP(F89,अंक,54,0),""))))))</f>
        <v/>
      </c>
      <c s="134" t="str">
        <f>IF(AND(B89="",D89="",F89="",G89=""),"",IF($P$3='DATA SHEET'!$CE$1,VLOOKUP(F89,अंक,15,0),IF($P$3='DATA SHEET'!$CE$2,VLOOKUP(F89,अंक,25,0),IF($P$3='DATA SHEET'!$CE$3,VLOOKUP(F89,अंक,35,0),IF($P$3='DATA SHEET'!$CE$4,VLOOKUP(F89,अंक,45,0),IF($P$3='DATA SHEET'!$CE$5,VLOOKUP(F89,अंक,55,0),""))))))</f>
        <v/>
      </c>
      <c s="135" t="str">
        <f t="shared" si="19"/>
        <v/>
      </c>
      <c s="136" t="str">
        <f t="shared" si="26"/>
        <v/>
      </c>
      <c s="136" t="str">
        <f t="shared" si="27"/>
        <v/>
      </c>
      <c s="125" t="str">
        <f t="shared" si="28"/>
        <v/>
      </c>
      <c s="137" t="str">
        <f>IFERROR(IF(OR(R89="",#REF!="",D89=""),"",IF($R$6=100,ROUNDUP(R89*20%,0),IF($R$6=86,ROUNDUP((R89/$R$6)*$V$6,0),IF($R$6=66,ROUNDUP((R89/$R$6)*$V$6,0),"")))),"")</f>
        <v/>
      </c>
      <c s="62"/>
      <c s="62"/>
    </row>
    <row r="90" spans="1:24" ht="21.75" customHeight="1">
      <c r="A90" s="126" t="str">
        <f>'DATA SHEET'!A91</f>
        <v/>
      </c>
      <c s="127" t="str">
        <f t="shared" si="20"/>
        <v/>
      </c>
      <c s="128" t="str">
        <f t="shared" si="21"/>
        <v/>
      </c>
      <c s="129" t="str">
        <f t="shared" si="22"/>
        <v/>
      </c>
      <c s="129" t="str">
        <f t="shared" si="23"/>
        <v>SUNITA</v>
      </c>
      <c s="130" t="str">
        <f t="shared" si="24"/>
        <v/>
      </c>
      <c s="131" t="str">
        <f t="shared" si="25"/>
        <v/>
      </c>
      <c s="132" t="str">
        <f>IF(AND(B90="",D90="",F90="",G90=""),"",IF($P$3='DATA SHEET'!$CE$1,VLOOKUP(F90,अंक,6,0),IF($P$3='DATA SHEET'!$CE$2,VLOOKUP(F90,अंक,16,0),IF($P$3='DATA SHEET'!$CE$3,VLOOKUP(F90,अंक,26,0),IF($P$3='DATA SHEET'!$CE$4,VLOOKUP(F90,अंक,36,0),IF($P$3='DATA SHEET'!$CE$5,VLOOKUP(F90,अंक,46,0),""))))))</f>
        <v/>
      </c>
      <c s="132" t="str">
        <f>IF(AND(B90="",D90="",F90="",G90=""),"",IF($P$3='DATA SHEET'!$CE$1,VLOOKUP(F90,अंक,7,0),IF($P$3='DATA SHEET'!$CE$2,VLOOKUP(F90,अंक,17,0),IF($P$3='DATA SHEET'!$CE$3,VLOOKUP(F90,अंक,27,0),IF($P$3='DATA SHEET'!$CE$4,VLOOKUP(F90,अंक,37,0),IF($P$3='DATA SHEET'!$CE$5,VLOOKUP(F90,अंक,47,0),""))))))</f>
        <v/>
      </c>
      <c s="132" t="str">
        <f>IF(AND(B90="",D90="",F90="",G90=""),"",IF($P$3='DATA SHEET'!$CE$1,VLOOKUP(F90,अंक,8,0),IF($P$3='DATA SHEET'!$CE$2,VLOOKUP(F90,अंक,18,0),IF($P$3='DATA SHEET'!$CE$3,VLOOKUP(F90,अंक,28,0),IF($P$3='DATA SHEET'!$CE$4,VLOOKUP(F90,अंक,38,0),IF($P$3='DATA SHEET'!$CE$5,VLOOKUP(F90,अंक,48,0),""))))))</f>
        <v/>
      </c>
      <c s="133" t="str">
        <f>IF(AND(B90="",D90="",F90="",G90=""),"",IF($P$3='DATA SHEET'!$CE$1,VLOOKUP(F90,अंक,9,0),IF($P$3='DATA SHEET'!$CE$2,VLOOKUP(F90,अंक,19,0),IF($P$3='DATA SHEET'!$CE$3,VLOOKUP(F90,अंक,29,0),IF($P$3='DATA SHEET'!$CE$4,VLOOKUP(F90,अंक,39,0),IF($P$3='DATA SHEET'!$CE$5,VLOOKUP(F90,अंक,49,0),""))))))</f>
        <v/>
      </c>
      <c s="133" t="str">
        <f>IF(AND(B90="",D90="",F90="",G90=""),"",IF($P$3='DATA SHEET'!$CE$1,VLOOKUP(F90,अंक,10,0),IF($P$3='DATA SHEET'!$CE$2,VLOOKUP(F90,अंक,20,0),IF($P$3='DATA SHEET'!$CE$3,VLOOKUP(F90,अंक,30,0),IF($P$3='DATA SHEET'!$CE$4,VLOOKUP(F90,अंक,40,0),IF($P$3='DATA SHEET'!$CE$5,VLOOKUP(F90,अंक,50,0),""))))))</f>
        <v/>
      </c>
      <c s="133" t="str">
        <f>IF(AND(B90="",D90="",F90="",G90=""),"",IF($P$3='DATA SHEET'!$CE$1,VLOOKUP(F90,अंक,11,0),IF($P$3='DATA SHEET'!$CE$2,VLOOKUP(F90,अंक,21,0),IF($P$3='DATA SHEET'!$CE$3,VLOOKUP(F90,अंक,31,0),IF($P$3='DATA SHEET'!$CE$4,VLOOKUP(F90,अंक,41,0),IF($P$3='DATA SHEET'!$CE$5,VLOOKUP(F90,अंक,51,0),""))))))</f>
        <v/>
      </c>
      <c s="134" t="str">
        <f>IF(AND(B90="",D90="",F90="",G90=""),"",IF($P$3='DATA SHEET'!$CE$1,VLOOKUP(F90,अंक,12,0),IF($P$3='DATA SHEET'!$CE$2,VLOOKUP(F90,अंक,22,0),IF($P$3='DATA SHEET'!$CE$3,VLOOKUP(F90,अंक,32,0),IF($P$3='DATA SHEET'!$CE$4,VLOOKUP(F90,अंक,42,0),IF($P$3='DATA SHEET'!$CE$5,VLOOKUP(F90,अंक,52,0),""))))))</f>
        <v/>
      </c>
      <c s="134" t="str">
        <f>IF(AND(B90="",D90="",F90="",G90=""),"",IF($P$3='DATA SHEET'!$CE$1,VLOOKUP(F90,अंक,13,0),IF($P$3='DATA SHEET'!$CE$2,VLOOKUP(F90,अंक,23,0),IF($P$3='DATA SHEET'!$CE$3,VLOOKUP(F90,अंक,33,0),IF($P$3='DATA SHEET'!$CE$4,VLOOKUP(F90,अंक,43,0),IF($P$3='DATA SHEET'!$CE$5,VLOOKUP(F90,अंक,53,0),""))))))</f>
        <v/>
      </c>
      <c s="134" t="str">
        <f>IF(AND(B90="",D90="",F90="",G90=""),"",IF($P$3='DATA SHEET'!$CE$1,VLOOKUP(F90,अंक,14,0),IF($P$3='DATA SHEET'!$CE$2,VLOOKUP(F90,अंक,24,0),IF($P$3='DATA SHEET'!$CE$3,VLOOKUP(F90,अंक,34,0),IF($P$3='DATA SHEET'!$CE$4,VLOOKUP(F90,अंक,44,0),IF($P$3='DATA SHEET'!$CE$5,VLOOKUP(F90,अंक,54,0),""))))))</f>
        <v/>
      </c>
      <c s="134" t="str">
        <f>IF(AND(B90="",D90="",F90="",G90=""),"",IF($P$3='DATA SHEET'!$CE$1,VLOOKUP(F90,अंक,15,0),IF($P$3='DATA SHEET'!$CE$2,VLOOKUP(F90,अंक,25,0),IF($P$3='DATA SHEET'!$CE$3,VLOOKUP(F90,अंक,35,0),IF($P$3='DATA SHEET'!$CE$4,VLOOKUP(F90,अंक,45,0),IF($P$3='DATA SHEET'!$CE$5,VLOOKUP(F90,अंक,55,0),""))))))</f>
        <v/>
      </c>
      <c s="135" t="str">
        <f t="shared" si="19"/>
        <v/>
      </c>
      <c s="136" t="str">
        <f t="shared" si="26"/>
        <v/>
      </c>
      <c s="136" t="str">
        <f t="shared" si="27"/>
        <v/>
      </c>
      <c s="125" t="str">
        <f t="shared" si="28"/>
        <v/>
      </c>
      <c s="137" t="str">
        <f>IFERROR(IF(OR(R90="",#REF!="",D90=""),"",IF($R$6=100,ROUNDUP(R90*20%,0),IF($R$6=86,ROUNDUP((R90/$R$6)*$V$6,0),IF($R$6=66,ROUNDUP((R90/$R$6)*$V$6,0),"")))),"")</f>
        <v/>
      </c>
      <c s="62"/>
      <c s="62"/>
    </row>
    <row r="91" spans="1:24" ht="21.75" customHeight="1">
      <c r="A91" s="126" t="str">
        <f>'DATA SHEET'!A92</f>
        <v/>
      </c>
      <c s="127" t="str">
        <f t="shared" si="20"/>
        <v/>
      </c>
      <c s="128" t="str">
        <f t="shared" si="21"/>
        <v/>
      </c>
      <c s="129" t="str">
        <f t="shared" si="22"/>
        <v/>
      </c>
      <c s="129" t="str">
        <f t="shared" si="23"/>
        <v>SUNITA</v>
      </c>
      <c s="130" t="str">
        <f t="shared" si="24"/>
        <v/>
      </c>
      <c s="131" t="str">
        <f t="shared" si="25"/>
        <v/>
      </c>
      <c s="132" t="str">
        <f>IF(AND(B91="",D91="",F91="",G91=""),"",IF($P$3='DATA SHEET'!$CE$1,VLOOKUP(F91,अंक,6,0),IF($P$3='DATA SHEET'!$CE$2,VLOOKUP(F91,अंक,16,0),IF($P$3='DATA SHEET'!$CE$3,VLOOKUP(F91,अंक,26,0),IF($P$3='DATA SHEET'!$CE$4,VLOOKUP(F91,अंक,36,0),IF($P$3='DATA SHEET'!$CE$5,VLOOKUP(F91,अंक,46,0),""))))))</f>
        <v/>
      </c>
      <c s="132" t="str">
        <f>IF(AND(B91="",D91="",F91="",G91=""),"",IF($P$3='DATA SHEET'!$CE$1,VLOOKUP(F91,अंक,7,0),IF($P$3='DATA SHEET'!$CE$2,VLOOKUP(F91,अंक,17,0),IF($P$3='DATA SHEET'!$CE$3,VLOOKUP(F91,अंक,27,0),IF($P$3='DATA SHEET'!$CE$4,VLOOKUP(F91,अंक,37,0),IF($P$3='DATA SHEET'!$CE$5,VLOOKUP(F91,अंक,47,0),""))))))</f>
        <v/>
      </c>
      <c s="132" t="str">
        <f>IF(AND(B91="",D91="",F91="",G91=""),"",IF($P$3='DATA SHEET'!$CE$1,VLOOKUP(F91,अंक,8,0),IF($P$3='DATA SHEET'!$CE$2,VLOOKUP(F91,अंक,18,0),IF($P$3='DATA SHEET'!$CE$3,VLOOKUP(F91,अंक,28,0),IF($P$3='DATA SHEET'!$CE$4,VLOOKUP(F91,अंक,38,0),IF($P$3='DATA SHEET'!$CE$5,VLOOKUP(F91,अंक,48,0),""))))))</f>
        <v/>
      </c>
      <c s="133" t="str">
        <f>IF(AND(B91="",D91="",F91="",G91=""),"",IF($P$3='DATA SHEET'!$CE$1,VLOOKUP(F91,अंक,9,0),IF($P$3='DATA SHEET'!$CE$2,VLOOKUP(F91,अंक,19,0),IF($P$3='DATA SHEET'!$CE$3,VLOOKUP(F91,अंक,29,0),IF($P$3='DATA SHEET'!$CE$4,VLOOKUP(F91,अंक,39,0),IF($P$3='DATA SHEET'!$CE$5,VLOOKUP(F91,अंक,49,0),""))))))</f>
        <v/>
      </c>
      <c s="133" t="str">
        <f>IF(AND(B91="",D91="",F91="",G91=""),"",IF($P$3='DATA SHEET'!$CE$1,VLOOKUP(F91,अंक,10,0),IF($P$3='DATA SHEET'!$CE$2,VLOOKUP(F91,अंक,20,0),IF($P$3='DATA SHEET'!$CE$3,VLOOKUP(F91,अंक,30,0),IF($P$3='DATA SHEET'!$CE$4,VLOOKUP(F91,अंक,40,0),IF($P$3='DATA SHEET'!$CE$5,VLOOKUP(F91,अंक,50,0),""))))))</f>
        <v/>
      </c>
      <c s="133" t="str">
        <f>IF(AND(B91="",D91="",F91="",G91=""),"",IF($P$3='DATA SHEET'!$CE$1,VLOOKUP(F91,अंक,11,0),IF($P$3='DATA SHEET'!$CE$2,VLOOKUP(F91,अंक,21,0),IF($P$3='DATA SHEET'!$CE$3,VLOOKUP(F91,अंक,31,0),IF($P$3='DATA SHEET'!$CE$4,VLOOKUP(F91,अंक,41,0),IF($P$3='DATA SHEET'!$CE$5,VLOOKUP(F91,अंक,51,0),""))))))</f>
        <v/>
      </c>
      <c s="134" t="str">
        <f>IF(AND(B91="",D91="",F91="",G91=""),"",IF($P$3='DATA SHEET'!$CE$1,VLOOKUP(F91,अंक,12,0),IF($P$3='DATA SHEET'!$CE$2,VLOOKUP(F91,अंक,22,0),IF($P$3='DATA SHEET'!$CE$3,VLOOKUP(F91,अंक,32,0),IF($P$3='DATA SHEET'!$CE$4,VLOOKUP(F91,अंक,42,0),IF($P$3='DATA SHEET'!$CE$5,VLOOKUP(F91,अंक,52,0),""))))))</f>
        <v/>
      </c>
      <c s="134" t="str">
        <f>IF(AND(B91="",D91="",F91="",G91=""),"",IF($P$3='DATA SHEET'!$CE$1,VLOOKUP(F91,अंक,13,0),IF($P$3='DATA SHEET'!$CE$2,VLOOKUP(F91,अंक,23,0),IF($P$3='DATA SHEET'!$CE$3,VLOOKUP(F91,अंक,33,0),IF($P$3='DATA SHEET'!$CE$4,VLOOKUP(F91,अंक,43,0),IF($P$3='DATA SHEET'!$CE$5,VLOOKUP(F91,अंक,53,0),""))))))</f>
        <v/>
      </c>
      <c s="134" t="str">
        <f>IF(AND(B91="",D91="",F91="",G91=""),"",IF($P$3='DATA SHEET'!$CE$1,VLOOKUP(F91,अंक,14,0),IF($P$3='DATA SHEET'!$CE$2,VLOOKUP(F91,अंक,24,0),IF($P$3='DATA SHEET'!$CE$3,VLOOKUP(F91,अंक,34,0),IF($P$3='DATA SHEET'!$CE$4,VLOOKUP(F91,अंक,44,0),IF($P$3='DATA SHEET'!$CE$5,VLOOKUP(F91,अंक,54,0),""))))))</f>
        <v/>
      </c>
      <c s="134" t="str">
        <f>IF(AND(B91="",D91="",F91="",G91=""),"",IF($P$3='DATA SHEET'!$CE$1,VLOOKUP(F91,अंक,15,0),IF($P$3='DATA SHEET'!$CE$2,VLOOKUP(F91,अंक,25,0),IF($P$3='DATA SHEET'!$CE$3,VLOOKUP(F91,अंक,35,0),IF($P$3='DATA SHEET'!$CE$4,VLOOKUP(F91,अंक,45,0),IF($P$3='DATA SHEET'!$CE$5,VLOOKUP(F91,अंक,55,0),""))))))</f>
        <v/>
      </c>
      <c s="135" t="str">
        <f t="shared" si="19"/>
        <v/>
      </c>
      <c s="136" t="str">
        <f t="shared" si="26"/>
        <v/>
      </c>
      <c s="136" t="str">
        <f t="shared" si="27"/>
        <v/>
      </c>
      <c s="125" t="str">
        <f t="shared" si="28"/>
        <v/>
      </c>
      <c s="137" t="str">
        <f>IFERROR(IF(OR(R91="",#REF!="",D91=""),"",IF($R$6=100,ROUNDUP(R91*20%,0),IF($R$6=86,ROUNDUP((R91/$R$6)*$V$6,0),IF($R$6=66,ROUNDUP((R91/$R$6)*$V$6,0),"")))),"")</f>
        <v/>
      </c>
      <c s="62"/>
      <c s="62"/>
    </row>
    <row r="92" spans="1:24" ht="21.75" customHeight="1">
      <c r="A92" s="126" t="str">
        <f>'DATA SHEET'!A93</f>
        <v/>
      </c>
      <c s="127" t="str">
        <f t="shared" si="20"/>
        <v/>
      </c>
      <c s="128" t="str">
        <f t="shared" si="21"/>
        <v/>
      </c>
      <c s="129" t="str">
        <f t="shared" si="22"/>
        <v/>
      </c>
      <c s="129" t="str">
        <f t="shared" si="23"/>
        <v>SUNITA</v>
      </c>
      <c s="130" t="str">
        <f t="shared" si="24"/>
        <v/>
      </c>
      <c s="131" t="str">
        <f t="shared" si="25"/>
        <v/>
      </c>
      <c s="132" t="str">
        <f>IF(AND(B92="",D92="",F92="",G92=""),"",IF($P$3='DATA SHEET'!$CE$1,VLOOKUP(F92,अंक,6,0),IF($P$3='DATA SHEET'!$CE$2,VLOOKUP(F92,अंक,16,0),IF($P$3='DATA SHEET'!$CE$3,VLOOKUP(F92,अंक,26,0),IF($P$3='DATA SHEET'!$CE$4,VLOOKUP(F92,अंक,36,0),IF($P$3='DATA SHEET'!$CE$5,VLOOKUP(F92,अंक,46,0),""))))))</f>
        <v/>
      </c>
      <c s="132" t="str">
        <f>IF(AND(B92="",D92="",F92="",G92=""),"",IF($P$3='DATA SHEET'!$CE$1,VLOOKUP(F92,अंक,7,0),IF($P$3='DATA SHEET'!$CE$2,VLOOKUP(F92,अंक,17,0),IF($P$3='DATA SHEET'!$CE$3,VLOOKUP(F92,अंक,27,0),IF($P$3='DATA SHEET'!$CE$4,VLOOKUP(F92,अंक,37,0),IF($P$3='DATA SHEET'!$CE$5,VLOOKUP(F92,अंक,47,0),""))))))</f>
        <v/>
      </c>
      <c s="132" t="str">
        <f>IF(AND(B92="",D92="",F92="",G92=""),"",IF($P$3='DATA SHEET'!$CE$1,VLOOKUP(F92,अंक,8,0),IF($P$3='DATA SHEET'!$CE$2,VLOOKUP(F92,अंक,18,0),IF($P$3='DATA SHEET'!$CE$3,VLOOKUP(F92,अंक,28,0),IF($P$3='DATA SHEET'!$CE$4,VLOOKUP(F92,अंक,38,0),IF($P$3='DATA SHEET'!$CE$5,VLOOKUP(F92,अंक,48,0),""))))))</f>
        <v/>
      </c>
      <c s="133" t="str">
        <f>IF(AND(B92="",D92="",F92="",G92=""),"",IF($P$3='DATA SHEET'!$CE$1,VLOOKUP(F92,अंक,9,0),IF($P$3='DATA SHEET'!$CE$2,VLOOKUP(F92,अंक,19,0),IF($P$3='DATA SHEET'!$CE$3,VLOOKUP(F92,अंक,29,0),IF($P$3='DATA SHEET'!$CE$4,VLOOKUP(F92,अंक,39,0),IF($P$3='DATA SHEET'!$CE$5,VLOOKUP(F92,अंक,49,0),""))))))</f>
        <v/>
      </c>
      <c s="133" t="str">
        <f>IF(AND(B92="",D92="",F92="",G92=""),"",IF($P$3='DATA SHEET'!$CE$1,VLOOKUP(F92,अंक,10,0),IF($P$3='DATA SHEET'!$CE$2,VLOOKUP(F92,अंक,20,0),IF($P$3='DATA SHEET'!$CE$3,VLOOKUP(F92,अंक,30,0),IF($P$3='DATA SHEET'!$CE$4,VLOOKUP(F92,अंक,40,0),IF($P$3='DATA SHEET'!$CE$5,VLOOKUP(F92,अंक,50,0),""))))))</f>
        <v/>
      </c>
      <c s="133" t="str">
        <f>IF(AND(B92="",D92="",F92="",G92=""),"",IF($P$3='DATA SHEET'!$CE$1,VLOOKUP(F92,अंक,11,0),IF($P$3='DATA SHEET'!$CE$2,VLOOKUP(F92,अंक,21,0),IF($P$3='DATA SHEET'!$CE$3,VLOOKUP(F92,अंक,31,0),IF($P$3='DATA SHEET'!$CE$4,VLOOKUP(F92,अंक,41,0),IF($P$3='DATA SHEET'!$CE$5,VLOOKUP(F92,अंक,51,0),""))))))</f>
        <v/>
      </c>
      <c s="134" t="str">
        <f>IF(AND(B92="",D92="",F92="",G92=""),"",IF($P$3='DATA SHEET'!$CE$1,VLOOKUP(F92,अंक,12,0),IF($P$3='DATA SHEET'!$CE$2,VLOOKUP(F92,अंक,22,0),IF($P$3='DATA SHEET'!$CE$3,VLOOKUP(F92,अंक,32,0),IF($P$3='DATA SHEET'!$CE$4,VLOOKUP(F92,अंक,42,0),IF($P$3='DATA SHEET'!$CE$5,VLOOKUP(F92,अंक,52,0),""))))))</f>
        <v/>
      </c>
      <c s="134" t="str">
        <f>IF(AND(B92="",D92="",F92="",G92=""),"",IF($P$3='DATA SHEET'!$CE$1,VLOOKUP(F92,अंक,13,0),IF($P$3='DATA SHEET'!$CE$2,VLOOKUP(F92,अंक,23,0),IF($P$3='DATA SHEET'!$CE$3,VLOOKUP(F92,अंक,33,0),IF($P$3='DATA SHEET'!$CE$4,VLOOKUP(F92,अंक,43,0),IF($P$3='DATA SHEET'!$CE$5,VLOOKUP(F92,अंक,53,0),""))))))</f>
        <v/>
      </c>
      <c s="134" t="str">
        <f>IF(AND(B92="",D92="",F92="",G92=""),"",IF($P$3='DATA SHEET'!$CE$1,VLOOKUP(F92,अंक,14,0),IF($P$3='DATA SHEET'!$CE$2,VLOOKUP(F92,अंक,24,0),IF($P$3='DATA SHEET'!$CE$3,VLOOKUP(F92,अंक,34,0),IF($P$3='DATA SHEET'!$CE$4,VLOOKUP(F92,अंक,44,0),IF($P$3='DATA SHEET'!$CE$5,VLOOKUP(F92,अंक,54,0),""))))))</f>
        <v/>
      </c>
      <c s="134" t="str">
        <f>IF(AND(B92="",D92="",F92="",G92=""),"",IF($P$3='DATA SHEET'!$CE$1,VLOOKUP(F92,अंक,15,0),IF($P$3='DATA SHEET'!$CE$2,VLOOKUP(F92,अंक,25,0),IF($P$3='DATA SHEET'!$CE$3,VLOOKUP(F92,अंक,35,0),IF($P$3='DATA SHEET'!$CE$4,VLOOKUP(F92,अंक,45,0),IF($P$3='DATA SHEET'!$CE$5,VLOOKUP(F92,अंक,55,0),""))))))</f>
        <v/>
      </c>
      <c s="135" t="str">
        <f t="shared" si="19"/>
        <v/>
      </c>
      <c s="136" t="str">
        <f t="shared" si="26"/>
        <v/>
      </c>
      <c s="136" t="str">
        <f t="shared" si="27"/>
        <v/>
      </c>
      <c s="125" t="str">
        <f t="shared" si="28"/>
        <v/>
      </c>
      <c s="137" t="str">
        <f>IFERROR(IF(OR(R92="",#REF!="",D92=""),"",IF($R$6=100,ROUNDUP(R92*20%,0),IF($R$6=86,ROUNDUP((R92/$R$6)*$V$6,0),IF($R$6=66,ROUNDUP((R92/$R$6)*$V$6,0),"")))),"")</f>
        <v/>
      </c>
      <c s="62"/>
      <c s="62"/>
    </row>
    <row r="93" spans="1:24" ht="21.75" customHeight="1">
      <c r="A93" s="126" t="str">
        <f>'DATA SHEET'!A94</f>
        <v/>
      </c>
      <c s="127" t="str">
        <f t="shared" si="20"/>
        <v/>
      </c>
      <c s="128" t="str">
        <f t="shared" si="21"/>
        <v/>
      </c>
      <c s="129" t="str">
        <f t="shared" si="22"/>
        <v/>
      </c>
      <c s="129" t="str">
        <f t="shared" si="23"/>
        <v>SUNITA</v>
      </c>
      <c s="130" t="str">
        <f t="shared" si="24"/>
        <v/>
      </c>
      <c s="131" t="str">
        <f t="shared" si="25"/>
        <v/>
      </c>
      <c s="132" t="str">
        <f>IF(AND(B93="",D93="",F93="",G93=""),"",IF($P$3='DATA SHEET'!$CE$1,VLOOKUP(F93,अंक,6,0),IF($P$3='DATA SHEET'!$CE$2,VLOOKUP(F93,अंक,16,0),IF($P$3='DATA SHEET'!$CE$3,VLOOKUP(F93,अंक,26,0),IF($P$3='DATA SHEET'!$CE$4,VLOOKUP(F93,अंक,36,0),IF($P$3='DATA SHEET'!$CE$5,VLOOKUP(F93,अंक,46,0),""))))))</f>
        <v/>
      </c>
      <c s="132" t="str">
        <f>IF(AND(B93="",D93="",F93="",G93=""),"",IF($P$3='DATA SHEET'!$CE$1,VLOOKUP(F93,अंक,7,0),IF($P$3='DATA SHEET'!$CE$2,VLOOKUP(F93,अंक,17,0),IF($P$3='DATA SHEET'!$CE$3,VLOOKUP(F93,अंक,27,0),IF($P$3='DATA SHEET'!$CE$4,VLOOKUP(F93,अंक,37,0),IF($P$3='DATA SHEET'!$CE$5,VLOOKUP(F93,अंक,47,0),""))))))</f>
        <v/>
      </c>
      <c s="132" t="str">
        <f>IF(AND(B93="",D93="",F93="",G93=""),"",IF($P$3='DATA SHEET'!$CE$1,VLOOKUP(F93,अंक,8,0),IF($P$3='DATA SHEET'!$CE$2,VLOOKUP(F93,अंक,18,0),IF($P$3='DATA SHEET'!$CE$3,VLOOKUP(F93,अंक,28,0),IF($P$3='DATA SHEET'!$CE$4,VLOOKUP(F93,अंक,38,0),IF($P$3='DATA SHEET'!$CE$5,VLOOKUP(F93,अंक,48,0),""))))))</f>
        <v/>
      </c>
      <c s="133" t="str">
        <f>IF(AND(B93="",D93="",F93="",G93=""),"",IF($P$3='DATA SHEET'!$CE$1,VLOOKUP(F93,अंक,9,0),IF($P$3='DATA SHEET'!$CE$2,VLOOKUP(F93,अंक,19,0),IF($P$3='DATA SHEET'!$CE$3,VLOOKUP(F93,अंक,29,0),IF($P$3='DATA SHEET'!$CE$4,VLOOKUP(F93,अंक,39,0),IF($P$3='DATA SHEET'!$CE$5,VLOOKUP(F93,अंक,49,0),""))))))</f>
        <v/>
      </c>
      <c s="133" t="str">
        <f>IF(AND(B93="",D93="",F93="",G93=""),"",IF($P$3='DATA SHEET'!$CE$1,VLOOKUP(F93,अंक,10,0),IF($P$3='DATA SHEET'!$CE$2,VLOOKUP(F93,अंक,20,0),IF($P$3='DATA SHEET'!$CE$3,VLOOKUP(F93,अंक,30,0),IF($P$3='DATA SHEET'!$CE$4,VLOOKUP(F93,अंक,40,0),IF($P$3='DATA SHEET'!$CE$5,VLOOKUP(F93,अंक,50,0),""))))))</f>
        <v/>
      </c>
      <c s="133" t="str">
        <f>IF(AND(B93="",D93="",F93="",G93=""),"",IF($P$3='DATA SHEET'!$CE$1,VLOOKUP(F93,अंक,11,0),IF($P$3='DATA SHEET'!$CE$2,VLOOKUP(F93,अंक,21,0),IF($P$3='DATA SHEET'!$CE$3,VLOOKUP(F93,अंक,31,0),IF($P$3='DATA SHEET'!$CE$4,VLOOKUP(F93,अंक,41,0),IF($P$3='DATA SHEET'!$CE$5,VLOOKUP(F93,अंक,51,0),""))))))</f>
        <v/>
      </c>
      <c s="134" t="str">
        <f>IF(AND(B93="",D93="",F93="",G93=""),"",IF($P$3='DATA SHEET'!$CE$1,VLOOKUP(F93,अंक,12,0),IF($P$3='DATA SHEET'!$CE$2,VLOOKUP(F93,अंक,22,0),IF($P$3='DATA SHEET'!$CE$3,VLOOKUP(F93,अंक,32,0),IF($P$3='DATA SHEET'!$CE$4,VLOOKUP(F93,अंक,42,0),IF($P$3='DATA SHEET'!$CE$5,VLOOKUP(F93,अंक,52,0),""))))))</f>
        <v/>
      </c>
      <c s="134" t="str">
        <f>IF(AND(B93="",D93="",F93="",G93=""),"",IF($P$3='DATA SHEET'!$CE$1,VLOOKUP(F93,अंक,13,0),IF($P$3='DATA SHEET'!$CE$2,VLOOKUP(F93,अंक,23,0),IF($P$3='DATA SHEET'!$CE$3,VLOOKUP(F93,अंक,33,0),IF($P$3='DATA SHEET'!$CE$4,VLOOKUP(F93,अंक,43,0),IF($P$3='DATA SHEET'!$CE$5,VLOOKUP(F93,अंक,53,0),""))))))</f>
        <v/>
      </c>
      <c s="134" t="str">
        <f>IF(AND(B93="",D93="",F93="",G93=""),"",IF($P$3='DATA SHEET'!$CE$1,VLOOKUP(F93,अंक,14,0),IF($P$3='DATA SHEET'!$CE$2,VLOOKUP(F93,अंक,24,0),IF($P$3='DATA SHEET'!$CE$3,VLOOKUP(F93,अंक,34,0),IF($P$3='DATA SHEET'!$CE$4,VLOOKUP(F93,अंक,44,0),IF($P$3='DATA SHEET'!$CE$5,VLOOKUP(F93,अंक,54,0),""))))))</f>
        <v/>
      </c>
      <c s="134" t="str">
        <f>IF(AND(B93="",D93="",F93="",G93=""),"",IF($P$3='DATA SHEET'!$CE$1,VLOOKUP(F93,अंक,15,0),IF($P$3='DATA SHEET'!$CE$2,VLOOKUP(F93,अंक,25,0),IF($P$3='DATA SHEET'!$CE$3,VLOOKUP(F93,अंक,35,0),IF($P$3='DATA SHEET'!$CE$4,VLOOKUP(F93,अंक,45,0),IF($P$3='DATA SHEET'!$CE$5,VLOOKUP(F93,अंक,55,0),""))))))</f>
        <v/>
      </c>
      <c s="135" t="str">
        <f t="shared" si="19"/>
        <v/>
      </c>
      <c s="136" t="str">
        <f t="shared" si="26"/>
        <v/>
      </c>
      <c s="136" t="str">
        <f t="shared" si="27"/>
        <v/>
      </c>
      <c s="125" t="str">
        <f t="shared" si="28"/>
        <v/>
      </c>
      <c s="137" t="str">
        <f>IFERROR(IF(OR(R93="",#REF!="",D93=""),"",IF($R$6=100,ROUNDUP(R93*20%,0),IF($R$6=86,ROUNDUP((R93/$R$6)*$V$6,0),IF($R$6=66,ROUNDUP((R93/$R$6)*$V$6,0),"")))),"")</f>
        <v/>
      </c>
      <c s="62"/>
      <c s="62"/>
    </row>
    <row r="94" spans="1:24" ht="21.75" customHeight="1">
      <c r="A94" s="126" t="str">
        <f>'DATA SHEET'!A95</f>
        <v/>
      </c>
      <c s="127" t="str">
        <f t="shared" si="20"/>
        <v/>
      </c>
      <c s="128" t="str">
        <f t="shared" si="21"/>
        <v/>
      </c>
      <c s="129" t="str">
        <f t="shared" si="22"/>
        <v/>
      </c>
      <c s="129" t="str">
        <f t="shared" si="23"/>
        <v>SUNITA</v>
      </c>
      <c s="130" t="str">
        <f t="shared" si="24"/>
        <v/>
      </c>
      <c s="131" t="str">
        <f t="shared" si="25"/>
        <v/>
      </c>
      <c s="132" t="str">
        <f>IF(AND(B94="",D94="",F94="",G94=""),"",IF($P$3='DATA SHEET'!$CE$1,VLOOKUP(F94,अंक,6,0),IF($P$3='DATA SHEET'!$CE$2,VLOOKUP(F94,अंक,16,0),IF($P$3='DATA SHEET'!$CE$3,VLOOKUP(F94,अंक,26,0),IF($P$3='DATA SHEET'!$CE$4,VLOOKUP(F94,अंक,36,0),IF($P$3='DATA SHEET'!$CE$5,VLOOKUP(F94,अंक,46,0),""))))))</f>
        <v/>
      </c>
      <c s="132" t="str">
        <f>IF(AND(B94="",D94="",F94="",G94=""),"",IF($P$3='DATA SHEET'!$CE$1,VLOOKUP(F94,अंक,7,0),IF($P$3='DATA SHEET'!$CE$2,VLOOKUP(F94,अंक,17,0),IF($P$3='DATA SHEET'!$CE$3,VLOOKUP(F94,अंक,27,0),IF($P$3='DATA SHEET'!$CE$4,VLOOKUP(F94,अंक,37,0),IF($P$3='DATA SHEET'!$CE$5,VLOOKUP(F94,अंक,47,0),""))))))</f>
        <v/>
      </c>
      <c s="132" t="str">
        <f>IF(AND(B94="",D94="",F94="",G94=""),"",IF($P$3='DATA SHEET'!$CE$1,VLOOKUP(F94,अंक,8,0),IF($P$3='DATA SHEET'!$CE$2,VLOOKUP(F94,अंक,18,0),IF($P$3='DATA SHEET'!$CE$3,VLOOKUP(F94,अंक,28,0),IF($P$3='DATA SHEET'!$CE$4,VLOOKUP(F94,अंक,38,0),IF($P$3='DATA SHEET'!$CE$5,VLOOKUP(F94,अंक,48,0),""))))))</f>
        <v/>
      </c>
      <c s="133" t="str">
        <f>IF(AND(B94="",D94="",F94="",G94=""),"",IF($P$3='DATA SHEET'!$CE$1,VLOOKUP(F94,अंक,9,0),IF($P$3='DATA SHEET'!$CE$2,VLOOKUP(F94,अंक,19,0),IF($P$3='DATA SHEET'!$CE$3,VLOOKUP(F94,अंक,29,0),IF($P$3='DATA SHEET'!$CE$4,VLOOKUP(F94,अंक,39,0),IF($P$3='DATA SHEET'!$CE$5,VLOOKUP(F94,अंक,49,0),""))))))</f>
        <v/>
      </c>
      <c s="133" t="str">
        <f>IF(AND(B94="",D94="",F94="",G94=""),"",IF($P$3='DATA SHEET'!$CE$1,VLOOKUP(F94,अंक,10,0),IF($P$3='DATA SHEET'!$CE$2,VLOOKUP(F94,अंक,20,0),IF($P$3='DATA SHEET'!$CE$3,VLOOKUP(F94,अंक,30,0),IF($P$3='DATA SHEET'!$CE$4,VLOOKUP(F94,अंक,40,0),IF($P$3='DATA SHEET'!$CE$5,VLOOKUP(F94,अंक,50,0),""))))))</f>
        <v/>
      </c>
      <c s="133" t="str">
        <f>IF(AND(B94="",D94="",F94="",G94=""),"",IF($P$3='DATA SHEET'!$CE$1,VLOOKUP(F94,अंक,11,0),IF($P$3='DATA SHEET'!$CE$2,VLOOKUP(F94,अंक,21,0),IF($P$3='DATA SHEET'!$CE$3,VLOOKUP(F94,अंक,31,0),IF($P$3='DATA SHEET'!$CE$4,VLOOKUP(F94,अंक,41,0),IF($P$3='DATA SHEET'!$CE$5,VLOOKUP(F94,अंक,51,0),""))))))</f>
        <v/>
      </c>
      <c s="134" t="str">
        <f>IF(AND(B94="",D94="",F94="",G94=""),"",IF($P$3='DATA SHEET'!$CE$1,VLOOKUP(F94,अंक,12,0),IF($P$3='DATA SHEET'!$CE$2,VLOOKUP(F94,अंक,22,0),IF($P$3='DATA SHEET'!$CE$3,VLOOKUP(F94,अंक,32,0),IF($P$3='DATA SHEET'!$CE$4,VLOOKUP(F94,अंक,42,0),IF($P$3='DATA SHEET'!$CE$5,VLOOKUP(F94,अंक,52,0),""))))))</f>
        <v/>
      </c>
      <c s="134" t="str">
        <f>IF(AND(B94="",D94="",F94="",G94=""),"",IF($P$3='DATA SHEET'!$CE$1,VLOOKUP(F94,अंक,13,0),IF($P$3='DATA SHEET'!$CE$2,VLOOKUP(F94,अंक,23,0),IF($P$3='DATA SHEET'!$CE$3,VLOOKUP(F94,अंक,33,0),IF($P$3='DATA SHEET'!$CE$4,VLOOKUP(F94,अंक,43,0),IF($P$3='DATA SHEET'!$CE$5,VLOOKUP(F94,अंक,53,0),""))))))</f>
        <v/>
      </c>
      <c s="134" t="str">
        <f>IF(AND(B94="",D94="",F94="",G94=""),"",IF($P$3='DATA SHEET'!$CE$1,VLOOKUP(F94,अंक,14,0),IF($P$3='DATA SHEET'!$CE$2,VLOOKUP(F94,अंक,24,0),IF($P$3='DATA SHEET'!$CE$3,VLOOKUP(F94,अंक,34,0),IF($P$3='DATA SHEET'!$CE$4,VLOOKUP(F94,अंक,44,0),IF($P$3='DATA SHEET'!$CE$5,VLOOKUP(F94,अंक,54,0),""))))))</f>
        <v/>
      </c>
      <c s="134" t="str">
        <f>IF(AND(B94="",D94="",F94="",G94=""),"",IF($P$3='DATA SHEET'!$CE$1,VLOOKUP(F94,अंक,15,0),IF($P$3='DATA SHEET'!$CE$2,VLOOKUP(F94,अंक,25,0),IF($P$3='DATA SHEET'!$CE$3,VLOOKUP(F94,अंक,35,0),IF($P$3='DATA SHEET'!$CE$4,VLOOKUP(F94,अंक,45,0),IF($P$3='DATA SHEET'!$CE$5,VLOOKUP(F94,अंक,55,0),""))))))</f>
        <v/>
      </c>
      <c s="135" t="str">
        <f t="shared" si="19"/>
        <v/>
      </c>
      <c s="136" t="str">
        <f t="shared" si="26"/>
        <v/>
      </c>
      <c s="136" t="str">
        <f t="shared" si="27"/>
        <v/>
      </c>
      <c s="125" t="str">
        <f t="shared" si="28"/>
        <v/>
      </c>
      <c s="137" t="str">
        <f>IFERROR(IF(OR(R94="",#REF!="",D94=""),"",IF($R$6=100,ROUNDUP(R94*20%,0),IF($R$6=86,ROUNDUP((R94/$R$6)*$V$6,0),IF($R$6=66,ROUNDUP((R94/$R$6)*$V$6,0),"")))),"")</f>
        <v/>
      </c>
      <c s="62"/>
      <c s="62"/>
    </row>
    <row r="95" spans="1:24" ht="21.75" customHeight="1">
      <c r="A95" s="126" t="str">
        <f>'DATA SHEET'!A96</f>
        <v/>
      </c>
      <c s="127" t="str">
        <f t="shared" si="20"/>
        <v/>
      </c>
      <c s="128" t="str">
        <f t="shared" si="21"/>
        <v/>
      </c>
      <c s="129" t="str">
        <f t="shared" si="22"/>
        <v/>
      </c>
      <c s="129" t="str">
        <f t="shared" si="23"/>
        <v>SUNITA</v>
      </c>
      <c s="130" t="str">
        <f t="shared" si="24"/>
        <v/>
      </c>
      <c s="131" t="str">
        <f t="shared" si="25"/>
        <v/>
      </c>
      <c s="132" t="str">
        <f>IF(AND(B95="",D95="",F95="",G95=""),"",IF($P$3='DATA SHEET'!$CE$1,VLOOKUP(F95,अंक,6,0),IF($P$3='DATA SHEET'!$CE$2,VLOOKUP(F95,अंक,16,0),IF($P$3='DATA SHEET'!$CE$3,VLOOKUP(F95,अंक,26,0),IF($P$3='DATA SHEET'!$CE$4,VLOOKUP(F95,अंक,36,0),IF($P$3='DATA SHEET'!$CE$5,VLOOKUP(F95,अंक,46,0),""))))))</f>
        <v/>
      </c>
      <c s="132" t="str">
        <f>IF(AND(B95="",D95="",F95="",G95=""),"",IF($P$3='DATA SHEET'!$CE$1,VLOOKUP(F95,अंक,7,0),IF($P$3='DATA SHEET'!$CE$2,VLOOKUP(F95,अंक,17,0),IF($P$3='DATA SHEET'!$CE$3,VLOOKUP(F95,अंक,27,0),IF($P$3='DATA SHEET'!$CE$4,VLOOKUP(F95,अंक,37,0),IF($P$3='DATA SHEET'!$CE$5,VLOOKUP(F95,अंक,47,0),""))))))</f>
        <v/>
      </c>
      <c s="132" t="str">
        <f>IF(AND(B95="",D95="",F95="",G95=""),"",IF($P$3='DATA SHEET'!$CE$1,VLOOKUP(F95,अंक,8,0),IF($P$3='DATA SHEET'!$CE$2,VLOOKUP(F95,अंक,18,0),IF($P$3='DATA SHEET'!$CE$3,VLOOKUP(F95,अंक,28,0),IF($P$3='DATA SHEET'!$CE$4,VLOOKUP(F95,अंक,38,0),IF($P$3='DATA SHEET'!$CE$5,VLOOKUP(F95,अंक,48,0),""))))))</f>
        <v/>
      </c>
      <c s="133" t="str">
        <f>IF(AND(B95="",D95="",F95="",G95=""),"",IF($P$3='DATA SHEET'!$CE$1,VLOOKUP(F95,अंक,9,0),IF($P$3='DATA SHEET'!$CE$2,VLOOKUP(F95,अंक,19,0),IF($P$3='DATA SHEET'!$CE$3,VLOOKUP(F95,अंक,29,0),IF($P$3='DATA SHEET'!$CE$4,VLOOKUP(F95,अंक,39,0),IF($P$3='DATA SHEET'!$CE$5,VLOOKUP(F95,अंक,49,0),""))))))</f>
        <v/>
      </c>
      <c s="133" t="str">
        <f>IF(AND(B95="",D95="",F95="",G95=""),"",IF($P$3='DATA SHEET'!$CE$1,VLOOKUP(F95,अंक,10,0),IF($P$3='DATA SHEET'!$CE$2,VLOOKUP(F95,अंक,20,0),IF($P$3='DATA SHEET'!$CE$3,VLOOKUP(F95,अंक,30,0),IF($P$3='DATA SHEET'!$CE$4,VLOOKUP(F95,अंक,40,0),IF($P$3='DATA SHEET'!$CE$5,VLOOKUP(F95,अंक,50,0),""))))))</f>
        <v/>
      </c>
      <c s="133" t="str">
        <f>IF(AND(B95="",D95="",F95="",G95=""),"",IF($P$3='DATA SHEET'!$CE$1,VLOOKUP(F95,अंक,11,0),IF($P$3='DATA SHEET'!$CE$2,VLOOKUP(F95,अंक,21,0),IF($P$3='DATA SHEET'!$CE$3,VLOOKUP(F95,अंक,31,0),IF($P$3='DATA SHEET'!$CE$4,VLOOKUP(F95,अंक,41,0),IF($P$3='DATA SHEET'!$CE$5,VLOOKUP(F95,अंक,51,0),""))))))</f>
        <v/>
      </c>
      <c s="134" t="str">
        <f>IF(AND(B95="",D95="",F95="",G95=""),"",IF($P$3='DATA SHEET'!$CE$1,VLOOKUP(F95,अंक,12,0),IF($P$3='DATA SHEET'!$CE$2,VLOOKUP(F95,अंक,22,0),IF($P$3='DATA SHEET'!$CE$3,VLOOKUP(F95,अंक,32,0),IF($P$3='DATA SHEET'!$CE$4,VLOOKUP(F95,अंक,42,0),IF($P$3='DATA SHEET'!$CE$5,VLOOKUP(F95,अंक,52,0),""))))))</f>
        <v/>
      </c>
      <c s="134" t="str">
        <f>IF(AND(B95="",D95="",F95="",G95=""),"",IF($P$3='DATA SHEET'!$CE$1,VLOOKUP(F95,अंक,13,0),IF($P$3='DATA SHEET'!$CE$2,VLOOKUP(F95,अंक,23,0),IF($P$3='DATA SHEET'!$CE$3,VLOOKUP(F95,अंक,33,0),IF($P$3='DATA SHEET'!$CE$4,VLOOKUP(F95,अंक,43,0),IF($P$3='DATA SHEET'!$CE$5,VLOOKUP(F95,अंक,53,0),""))))))</f>
        <v/>
      </c>
      <c s="134" t="str">
        <f>IF(AND(B95="",D95="",F95="",G95=""),"",IF($P$3='DATA SHEET'!$CE$1,VLOOKUP(F95,अंक,14,0),IF($P$3='DATA SHEET'!$CE$2,VLOOKUP(F95,अंक,24,0),IF($P$3='DATA SHEET'!$CE$3,VLOOKUP(F95,अंक,34,0),IF($P$3='DATA SHEET'!$CE$4,VLOOKUP(F95,अंक,44,0),IF($P$3='DATA SHEET'!$CE$5,VLOOKUP(F95,अंक,54,0),""))))))</f>
        <v/>
      </c>
      <c s="134" t="str">
        <f>IF(AND(B95="",D95="",F95="",G95=""),"",IF($P$3='DATA SHEET'!$CE$1,VLOOKUP(F95,अंक,15,0),IF($P$3='DATA SHEET'!$CE$2,VLOOKUP(F95,अंक,25,0),IF($P$3='DATA SHEET'!$CE$3,VLOOKUP(F95,अंक,35,0),IF($P$3='DATA SHEET'!$CE$4,VLOOKUP(F95,अंक,45,0),IF($P$3='DATA SHEET'!$CE$5,VLOOKUP(F95,अंक,55,0),""))))))</f>
        <v/>
      </c>
      <c s="135" t="str">
        <f t="shared" si="19"/>
        <v/>
      </c>
      <c s="136" t="str">
        <f t="shared" si="26"/>
        <v/>
      </c>
      <c s="136" t="str">
        <f t="shared" si="27"/>
        <v/>
      </c>
      <c s="125" t="str">
        <f t="shared" si="28"/>
        <v/>
      </c>
      <c s="137" t="str">
        <f>IFERROR(IF(OR(R95="",#REF!="",D95=""),"",IF($R$6=100,ROUNDUP(R95*20%,0),IF($R$6=86,ROUNDUP((R95/$R$6)*$V$6,0),IF($R$6=66,ROUNDUP((R95/$R$6)*$V$6,0),"")))),"")</f>
        <v/>
      </c>
      <c s="62"/>
      <c s="62"/>
    </row>
    <row r="96" spans="1:24" ht="21.75" customHeight="1">
      <c r="A96" s="126" t="str">
        <f>'DATA SHEET'!A97</f>
        <v/>
      </c>
      <c s="127" t="str">
        <f t="shared" si="20"/>
        <v/>
      </c>
      <c s="128" t="str">
        <f t="shared" si="21"/>
        <v/>
      </c>
      <c s="129" t="str">
        <f t="shared" si="22"/>
        <v/>
      </c>
      <c s="129" t="str">
        <f t="shared" si="23"/>
        <v>SUNITA</v>
      </c>
      <c s="130" t="str">
        <f t="shared" si="24"/>
        <v/>
      </c>
      <c s="131" t="str">
        <f t="shared" si="25"/>
        <v/>
      </c>
      <c s="132" t="str">
        <f>IF(AND(B96="",D96="",F96="",G96=""),"",IF($P$3='DATA SHEET'!$CE$1,VLOOKUP(F96,अंक,6,0),IF($P$3='DATA SHEET'!$CE$2,VLOOKUP(F96,अंक,16,0),IF($P$3='DATA SHEET'!$CE$3,VLOOKUP(F96,अंक,26,0),IF($P$3='DATA SHEET'!$CE$4,VLOOKUP(F96,अंक,36,0),IF($P$3='DATA SHEET'!$CE$5,VLOOKUP(F96,अंक,46,0),""))))))</f>
        <v/>
      </c>
      <c s="132" t="str">
        <f>IF(AND(B96="",D96="",F96="",G96=""),"",IF($P$3='DATA SHEET'!$CE$1,VLOOKUP(F96,अंक,7,0),IF($P$3='DATA SHEET'!$CE$2,VLOOKUP(F96,अंक,17,0),IF($P$3='DATA SHEET'!$CE$3,VLOOKUP(F96,अंक,27,0),IF($P$3='DATA SHEET'!$CE$4,VLOOKUP(F96,अंक,37,0),IF($P$3='DATA SHEET'!$CE$5,VLOOKUP(F96,अंक,47,0),""))))))</f>
        <v/>
      </c>
      <c s="132" t="str">
        <f>IF(AND(B96="",D96="",F96="",G96=""),"",IF($P$3='DATA SHEET'!$CE$1,VLOOKUP(F96,अंक,8,0),IF($P$3='DATA SHEET'!$CE$2,VLOOKUP(F96,अंक,18,0),IF($P$3='DATA SHEET'!$CE$3,VLOOKUP(F96,अंक,28,0),IF($P$3='DATA SHEET'!$CE$4,VLOOKUP(F96,अंक,38,0),IF($P$3='DATA SHEET'!$CE$5,VLOOKUP(F96,अंक,48,0),""))))))</f>
        <v/>
      </c>
      <c s="133" t="str">
        <f>IF(AND(B96="",D96="",F96="",G96=""),"",IF($P$3='DATA SHEET'!$CE$1,VLOOKUP(F96,अंक,9,0),IF($P$3='DATA SHEET'!$CE$2,VLOOKUP(F96,अंक,19,0),IF($P$3='DATA SHEET'!$CE$3,VLOOKUP(F96,अंक,29,0),IF($P$3='DATA SHEET'!$CE$4,VLOOKUP(F96,अंक,39,0),IF($P$3='DATA SHEET'!$CE$5,VLOOKUP(F96,अंक,49,0),""))))))</f>
        <v/>
      </c>
      <c s="133" t="str">
        <f>IF(AND(B96="",D96="",F96="",G96=""),"",IF($P$3='DATA SHEET'!$CE$1,VLOOKUP(F96,अंक,10,0),IF($P$3='DATA SHEET'!$CE$2,VLOOKUP(F96,अंक,20,0),IF($P$3='DATA SHEET'!$CE$3,VLOOKUP(F96,अंक,30,0),IF($P$3='DATA SHEET'!$CE$4,VLOOKUP(F96,अंक,40,0),IF($P$3='DATA SHEET'!$CE$5,VLOOKUP(F96,अंक,50,0),""))))))</f>
        <v/>
      </c>
      <c s="133" t="str">
        <f>IF(AND(B96="",D96="",F96="",G96=""),"",IF($P$3='DATA SHEET'!$CE$1,VLOOKUP(F96,अंक,11,0),IF($P$3='DATA SHEET'!$CE$2,VLOOKUP(F96,अंक,21,0),IF($P$3='DATA SHEET'!$CE$3,VLOOKUP(F96,अंक,31,0),IF($P$3='DATA SHEET'!$CE$4,VLOOKUP(F96,अंक,41,0),IF($P$3='DATA SHEET'!$CE$5,VLOOKUP(F96,अंक,51,0),""))))))</f>
        <v/>
      </c>
      <c s="134" t="str">
        <f>IF(AND(B96="",D96="",F96="",G96=""),"",IF($P$3='DATA SHEET'!$CE$1,VLOOKUP(F96,अंक,12,0),IF($P$3='DATA SHEET'!$CE$2,VLOOKUP(F96,अंक,22,0),IF($P$3='DATA SHEET'!$CE$3,VLOOKUP(F96,अंक,32,0),IF($P$3='DATA SHEET'!$CE$4,VLOOKUP(F96,अंक,42,0),IF($P$3='DATA SHEET'!$CE$5,VLOOKUP(F96,अंक,52,0),""))))))</f>
        <v/>
      </c>
      <c s="134" t="str">
        <f>IF(AND(B96="",D96="",F96="",G96=""),"",IF($P$3='DATA SHEET'!$CE$1,VLOOKUP(F96,अंक,13,0),IF($P$3='DATA SHEET'!$CE$2,VLOOKUP(F96,अंक,23,0),IF($P$3='DATA SHEET'!$CE$3,VLOOKUP(F96,अंक,33,0),IF($P$3='DATA SHEET'!$CE$4,VLOOKUP(F96,अंक,43,0),IF($P$3='DATA SHEET'!$CE$5,VLOOKUP(F96,अंक,53,0),""))))))</f>
        <v/>
      </c>
      <c s="134" t="str">
        <f>IF(AND(B96="",D96="",F96="",G96=""),"",IF($P$3='DATA SHEET'!$CE$1,VLOOKUP(F96,अंक,14,0),IF($P$3='DATA SHEET'!$CE$2,VLOOKUP(F96,अंक,24,0),IF($P$3='DATA SHEET'!$CE$3,VLOOKUP(F96,अंक,34,0),IF($P$3='DATA SHEET'!$CE$4,VLOOKUP(F96,अंक,44,0),IF($P$3='DATA SHEET'!$CE$5,VLOOKUP(F96,अंक,54,0),""))))))</f>
        <v/>
      </c>
      <c s="134" t="str">
        <f>IF(AND(B96="",D96="",F96="",G96=""),"",IF($P$3='DATA SHEET'!$CE$1,VLOOKUP(F96,अंक,15,0),IF($P$3='DATA SHEET'!$CE$2,VLOOKUP(F96,अंक,25,0),IF($P$3='DATA SHEET'!$CE$3,VLOOKUP(F96,अंक,35,0),IF($P$3='DATA SHEET'!$CE$4,VLOOKUP(F96,अंक,45,0),IF($P$3='DATA SHEET'!$CE$5,VLOOKUP(F96,अंक,55,0),""))))))</f>
        <v/>
      </c>
      <c s="135" t="str">
        <f t="shared" si="19"/>
        <v/>
      </c>
      <c s="136" t="str">
        <f t="shared" si="26"/>
        <v/>
      </c>
      <c s="136" t="str">
        <f t="shared" si="27"/>
        <v/>
      </c>
      <c s="125" t="str">
        <f t="shared" si="28"/>
        <v/>
      </c>
      <c s="137" t="str">
        <f>IFERROR(IF(OR(R96="",#REF!="",D96=""),"",IF($R$6=100,ROUNDUP(R96*20%,0),IF($R$6=86,ROUNDUP((R96/$R$6)*$V$6,0),IF($R$6=66,ROUNDUP((R96/$R$6)*$V$6,0),"")))),"")</f>
        <v/>
      </c>
      <c s="62"/>
      <c s="62"/>
    </row>
    <row r="97" spans="1:24" ht="21.75" customHeight="1">
      <c r="A97" s="126" t="str">
        <f>'DATA SHEET'!A98</f>
        <v/>
      </c>
      <c s="127" t="str">
        <f t="shared" si="20"/>
        <v/>
      </c>
      <c s="128" t="str">
        <f t="shared" si="21"/>
        <v/>
      </c>
      <c s="129" t="str">
        <f t="shared" si="22"/>
        <v/>
      </c>
      <c s="129" t="str">
        <f t="shared" si="23"/>
        <v>SUNITA</v>
      </c>
      <c s="130" t="str">
        <f t="shared" si="24"/>
        <v/>
      </c>
      <c s="131" t="str">
        <f t="shared" si="25"/>
        <v/>
      </c>
      <c s="132" t="str">
        <f>IF(AND(B97="",D97="",F97="",G97=""),"",IF($P$3='DATA SHEET'!$CE$1,VLOOKUP(F97,अंक,6,0),IF($P$3='DATA SHEET'!$CE$2,VLOOKUP(F97,अंक,16,0),IF($P$3='DATA SHEET'!$CE$3,VLOOKUP(F97,अंक,26,0),IF($P$3='DATA SHEET'!$CE$4,VLOOKUP(F97,अंक,36,0),IF($P$3='DATA SHEET'!$CE$5,VLOOKUP(F97,अंक,46,0),""))))))</f>
        <v/>
      </c>
      <c s="132" t="str">
        <f>IF(AND(B97="",D97="",F97="",G97=""),"",IF($P$3='DATA SHEET'!$CE$1,VLOOKUP(F97,अंक,7,0),IF($P$3='DATA SHEET'!$CE$2,VLOOKUP(F97,अंक,17,0),IF($P$3='DATA SHEET'!$CE$3,VLOOKUP(F97,अंक,27,0),IF($P$3='DATA SHEET'!$CE$4,VLOOKUP(F97,अंक,37,0),IF($P$3='DATA SHEET'!$CE$5,VLOOKUP(F97,अंक,47,0),""))))))</f>
        <v/>
      </c>
      <c s="132" t="str">
        <f>IF(AND(B97="",D97="",F97="",G97=""),"",IF($P$3='DATA SHEET'!$CE$1,VLOOKUP(F97,अंक,8,0),IF($P$3='DATA SHEET'!$CE$2,VLOOKUP(F97,अंक,18,0),IF($P$3='DATA SHEET'!$CE$3,VLOOKUP(F97,अंक,28,0),IF($P$3='DATA SHEET'!$CE$4,VLOOKUP(F97,अंक,38,0),IF($P$3='DATA SHEET'!$CE$5,VLOOKUP(F97,अंक,48,0),""))))))</f>
        <v/>
      </c>
      <c s="133" t="str">
        <f>IF(AND(B97="",D97="",F97="",G97=""),"",IF($P$3='DATA SHEET'!$CE$1,VLOOKUP(F97,अंक,9,0),IF($P$3='DATA SHEET'!$CE$2,VLOOKUP(F97,अंक,19,0),IF($P$3='DATA SHEET'!$CE$3,VLOOKUP(F97,अंक,29,0),IF($P$3='DATA SHEET'!$CE$4,VLOOKUP(F97,अंक,39,0),IF($P$3='DATA SHEET'!$CE$5,VLOOKUP(F97,अंक,49,0),""))))))</f>
        <v/>
      </c>
      <c s="133" t="str">
        <f>IF(AND(B97="",D97="",F97="",G97=""),"",IF($P$3='DATA SHEET'!$CE$1,VLOOKUP(F97,अंक,10,0),IF($P$3='DATA SHEET'!$CE$2,VLOOKUP(F97,अंक,20,0),IF($P$3='DATA SHEET'!$CE$3,VLOOKUP(F97,अंक,30,0),IF($P$3='DATA SHEET'!$CE$4,VLOOKUP(F97,अंक,40,0),IF($P$3='DATA SHEET'!$CE$5,VLOOKUP(F97,अंक,50,0),""))))))</f>
        <v/>
      </c>
      <c s="133" t="str">
        <f>IF(AND(B97="",D97="",F97="",G97=""),"",IF($P$3='DATA SHEET'!$CE$1,VLOOKUP(F97,अंक,11,0),IF($P$3='DATA SHEET'!$CE$2,VLOOKUP(F97,अंक,21,0),IF($P$3='DATA SHEET'!$CE$3,VLOOKUP(F97,अंक,31,0),IF($P$3='DATA SHEET'!$CE$4,VLOOKUP(F97,अंक,41,0),IF($P$3='DATA SHEET'!$CE$5,VLOOKUP(F97,अंक,51,0),""))))))</f>
        <v/>
      </c>
      <c s="134" t="str">
        <f>IF(AND(B97="",D97="",F97="",G97=""),"",IF($P$3='DATA SHEET'!$CE$1,VLOOKUP(F97,अंक,12,0),IF($P$3='DATA SHEET'!$CE$2,VLOOKUP(F97,अंक,22,0),IF($P$3='DATA SHEET'!$CE$3,VLOOKUP(F97,अंक,32,0),IF($P$3='DATA SHEET'!$CE$4,VLOOKUP(F97,अंक,42,0),IF($P$3='DATA SHEET'!$CE$5,VLOOKUP(F97,अंक,52,0),""))))))</f>
        <v/>
      </c>
      <c s="134" t="str">
        <f>IF(AND(B97="",D97="",F97="",G97=""),"",IF($P$3='DATA SHEET'!$CE$1,VLOOKUP(F97,अंक,13,0),IF($P$3='DATA SHEET'!$CE$2,VLOOKUP(F97,अंक,23,0),IF($P$3='DATA SHEET'!$CE$3,VLOOKUP(F97,अंक,33,0),IF($P$3='DATA SHEET'!$CE$4,VLOOKUP(F97,अंक,43,0),IF($P$3='DATA SHEET'!$CE$5,VLOOKUP(F97,अंक,53,0),""))))))</f>
        <v/>
      </c>
      <c s="134" t="str">
        <f>IF(AND(B97="",D97="",F97="",G97=""),"",IF($P$3='DATA SHEET'!$CE$1,VLOOKUP(F97,अंक,14,0),IF($P$3='DATA SHEET'!$CE$2,VLOOKUP(F97,अंक,24,0),IF($P$3='DATA SHEET'!$CE$3,VLOOKUP(F97,अंक,34,0),IF($P$3='DATA SHEET'!$CE$4,VLOOKUP(F97,अंक,44,0),IF($P$3='DATA SHEET'!$CE$5,VLOOKUP(F97,अंक,54,0),""))))))</f>
        <v/>
      </c>
      <c s="134" t="str">
        <f>IF(AND(B97="",D97="",F97="",G97=""),"",IF($P$3='DATA SHEET'!$CE$1,VLOOKUP(F97,अंक,15,0),IF($P$3='DATA SHEET'!$CE$2,VLOOKUP(F97,अंक,25,0),IF($P$3='DATA SHEET'!$CE$3,VLOOKUP(F97,अंक,35,0),IF($P$3='DATA SHEET'!$CE$4,VLOOKUP(F97,अंक,45,0),IF($P$3='DATA SHEET'!$CE$5,VLOOKUP(F97,अंक,55,0),""))))))</f>
        <v/>
      </c>
      <c s="135" t="str">
        <f t="shared" si="19"/>
        <v/>
      </c>
      <c s="136" t="str">
        <f t="shared" si="26"/>
        <v/>
      </c>
      <c s="136" t="str">
        <f t="shared" si="27"/>
        <v/>
      </c>
      <c s="125" t="str">
        <f t="shared" si="28"/>
        <v/>
      </c>
      <c s="137" t="str">
        <f>IFERROR(IF(OR(R97="",#REF!="",D97=""),"",IF($R$6=100,ROUNDUP(R97*20%,0),IF($R$6=86,ROUNDUP((R97/$R$6)*$V$6,0),IF($R$6=66,ROUNDUP((R97/$R$6)*$V$6,0),"")))),"")</f>
        <v/>
      </c>
      <c s="62"/>
      <c s="62"/>
    </row>
    <row r="98" spans="1:24" ht="21.75" customHeight="1">
      <c r="A98" s="126" t="str">
        <f>'DATA SHEET'!A99</f>
        <v/>
      </c>
      <c s="127" t="str">
        <f t="shared" si="20"/>
        <v/>
      </c>
      <c s="128" t="str">
        <f t="shared" si="21"/>
        <v/>
      </c>
      <c s="129" t="str">
        <f t="shared" si="22"/>
        <v/>
      </c>
      <c s="129" t="str">
        <f t="shared" si="23"/>
        <v>SUNITA</v>
      </c>
      <c s="130" t="str">
        <f t="shared" si="24"/>
        <v/>
      </c>
      <c s="131" t="str">
        <f t="shared" si="25"/>
        <v/>
      </c>
      <c s="132" t="str">
        <f>IF(AND(B98="",D98="",F98="",G98=""),"",IF($P$3='DATA SHEET'!$CE$1,VLOOKUP(F98,अंक,6,0),IF($P$3='DATA SHEET'!$CE$2,VLOOKUP(F98,अंक,16,0),IF($P$3='DATA SHEET'!$CE$3,VLOOKUP(F98,अंक,26,0),IF($P$3='DATA SHEET'!$CE$4,VLOOKUP(F98,अंक,36,0),IF($P$3='DATA SHEET'!$CE$5,VLOOKUP(F98,अंक,46,0),""))))))</f>
        <v/>
      </c>
      <c s="132" t="str">
        <f>IF(AND(B98="",D98="",F98="",G98=""),"",IF($P$3='DATA SHEET'!$CE$1,VLOOKUP(F98,अंक,7,0),IF($P$3='DATA SHEET'!$CE$2,VLOOKUP(F98,अंक,17,0),IF($P$3='DATA SHEET'!$CE$3,VLOOKUP(F98,अंक,27,0),IF($P$3='DATA SHEET'!$CE$4,VLOOKUP(F98,अंक,37,0),IF($P$3='DATA SHEET'!$CE$5,VLOOKUP(F98,अंक,47,0),""))))))</f>
        <v/>
      </c>
      <c s="132" t="str">
        <f>IF(AND(B98="",D98="",F98="",G98=""),"",IF($P$3='DATA SHEET'!$CE$1,VLOOKUP(F98,अंक,8,0),IF($P$3='DATA SHEET'!$CE$2,VLOOKUP(F98,अंक,18,0),IF($P$3='DATA SHEET'!$CE$3,VLOOKUP(F98,अंक,28,0),IF($P$3='DATA SHEET'!$CE$4,VLOOKUP(F98,अंक,38,0),IF($P$3='DATA SHEET'!$CE$5,VLOOKUP(F98,अंक,48,0),""))))))</f>
        <v/>
      </c>
      <c s="133" t="str">
        <f>IF(AND(B98="",D98="",F98="",G98=""),"",IF($P$3='DATA SHEET'!$CE$1,VLOOKUP(F98,अंक,9,0),IF($P$3='DATA SHEET'!$CE$2,VLOOKUP(F98,अंक,19,0),IF($P$3='DATA SHEET'!$CE$3,VLOOKUP(F98,अंक,29,0),IF($P$3='DATA SHEET'!$CE$4,VLOOKUP(F98,अंक,39,0),IF($P$3='DATA SHEET'!$CE$5,VLOOKUP(F98,अंक,49,0),""))))))</f>
        <v/>
      </c>
      <c s="133" t="str">
        <f>IF(AND(B98="",D98="",F98="",G98=""),"",IF($P$3='DATA SHEET'!$CE$1,VLOOKUP(F98,अंक,10,0),IF($P$3='DATA SHEET'!$CE$2,VLOOKUP(F98,अंक,20,0),IF($P$3='DATA SHEET'!$CE$3,VLOOKUP(F98,अंक,30,0),IF($P$3='DATA SHEET'!$CE$4,VLOOKUP(F98,अंक,40,0),IF($P$3='DATA SHEET'!$CE$5,VLOOKUP(F98,अंक,50,0),""))))))</f>
        <v/>
      </c>
      <c s="133" t="str">
        <f>IF(AND(B98="",D98="",F98="",G98=""),"",IF($P$3='DATA SHEET'!$CE$1,VLOOKUP(F98,अंक,11,0),IF($P$3='DATA SHEET'!$CE$2,VLOOKUP(F98,अंक,21,0),IF($P$3='DATA SHEET'!$CE$3,VLOOKUP(F98,अंक,31,0),IF($P$3='DATA SHEET'!$CE$4,VLOOKUP(F98,अंक,41,0),IF($P$3='DATA SHEET'!$CE$5,VLOOKUP(F98,अंक,51,0),""))))))</f>
        <v/>
      </c>
      <c s="134" t="str">
        <f>IF(AND(B98="",D98="",F98="",G98=""),"",IF($P$3='DATA SHEET'!$CE$1,VLOOKUP(F98,अंक,12,0),IF($P$3='DATA SHEET'!$CE$2,VLOOKUP(F98,अंक,22,0),IF($P$3='DATA SHEET'!$CE$3,VLOOKUP(F98,अंक,32,0),IF($P$3='DATA SHEET'!$CE$4,VLOOKUP(F98,अंक,42,0),IF($P$3='DATA SHEET'!$CE$5,VLOOKUP(F98,अंक,52,0),""))))))</f>
        <v/>
      </c>
      <c s="134" t="str">
        <f>IF(AND(B98="",D98="",F98="",G98=""),"",IF($P$3='DATA SHEET'!$CE$1,VLOOKUP(F98,अंक,13,0),IF($P$3='DATA SHEET'!$CE$2,VLOOKUP(F98,अंक,23,0),IF($P$3='DATA SHEET'!$CE$3,VLOOKUP(F98,अंक,33,0),IF($P$3='DATA SHEET'!$CE$4,VLOOKUP(F98,अंक,43,0),IF($P$3='DATA SHEET'!$CE$5,VLOOKUP(F98,अंक,53,0),""))))))</f>
        <v/>
      </c>
      <c s="134" t="str">
        <f>IF(AND(B98="",D98="",F98="",G98=""),"",IF($P$3='DATA SHEET'!$CE$1,VLOOKUP(F98,अंक,14,0),IF($P$3='DATA SHEET'!$CE$2,VLOOKUP(F98,अंक,24,0),IF($P$3='DATA SHEET'!$CE$3,VLOOKUP(F98,अंक,34,0),IF($P$3='DATA SHEET'!$CE$4,VLOOKUP(F98,अंक,44,0),IF($P$3='DATA SHEET'!$CE$5,VLOOKUP(F98,अंक,54,0),""))))))</f>
        <v/>
      </c>
      <c s="134" t="str">
        <f>IF(AND(B98="",D98="",F98="",G98=""),"",IF($P$3='DATA SHEET'!$CE$1,VLOOKUP(F98,अंक,15,0),IF($P$3='DATA SHEET'!$CE$2,VLOOKUP(F98,अंक,25,0),IF($P$3='DATA SHEET'!$CE$3,VLOOKUP(F98,अंक,35,0),IF($P$3='DATA SHEET'!$CE$4,VLOOKUP(F98,अंक,45,0),IF($P$3='DATA SHEET'!$CE$5,VLOOKUP(F98,अंक,55,0),""))))))</f>
        <v/>
      </c>
      <c s="135" t="str">
        <f t="shared" si="19"/>
        <v/>
      </c>
      <c s="136" t="str">
        <f t="shared" si="26"/>
        <v/>
      </c>
      <c s="136" t="str">
        <f t="shared" si="27"/>
        <v/>
      </c>
      <c s="125" t="str">
        <f t="shared" si="28"/>
        <v/>
      </c>
      <c s="137" t="str">
        <f>IFERROR(IF(OR(R98="",#REF!="",D98=""),"",IF($R$6=100,ROUNDUP(R98*20%,0),IF($R$6=86,ROUNDUP((R98/$R$6)*$V$6,0),IF($R$6=66,ROUNDUP((R98/$R$6)*$V$6,0),"")))),"")</f>
        <v/>
      </c>
      <c s="62"/>
      <c s="62"/>
    </row>
    <row r="99" spans="1:24" ht="21.75" customHeight="1">
      <c r="A99" s="126" t="str">
        <f>'DATA SHEET'!A100</f>
        <v/>
      </c>
      <c s="127" t="str">
        <f t="shared" si="20"/>
        <v/>
      </c>
      <c s="128" t="str">
        <f t="shared" si="21"/>
        <v/>
      </c>
      <c s="129" t="str">
        <f t="shared" si="22"/>
        <v/>
      </c>
      <c s="129" t="str">
        <f t="shared" si="23"/>
        <v>SUNITA</v>
      </c>
      <c s="130" t="str">
        <f t="shared" si="24"/>
        <v/>
      </c>
      <c s="131" t="str">
        <f t="shared" si="25"/>
        <v/>
      </c>
      <c s="132" t="str">
        <f>IF(AND(B99="",D99="",F99="",G99=""),"",IF($P$3='DATA SHEET'!$CE$1,VLOOKUP(F99,अंक,6,0),IF($P$3='DATA SHEET'!$CE$2,VLOOKUP(F99,अंक,16,0),IF($P$3='DATA SHEET'!$CE$3,VLOOKUP(F99,अंक,26,0),IF($P$3='DATA SHEET'!$CE$4,VLOOKUP(F99,अंक,36,0),IF($P$3='DATA SHEET'!$CE$5,VLOOKUP(F99,अंक,46,0),""))))))</f>
        <v/>
      </c>
      <c s="132" t="str">
        <f>IF(AND(B99="",D99="",F99="",G99=""),"",IF($P$3='DATA SHEET'!$CE$1,VLOOKUP(F99,अंक,7,0),IF($P$3='DATA SHEET'!$CE$2,VLOOKUP(F99,अंक,17,0),IF($P$3='DATA SHEET'!$CE$3,VLOOKUP(F99,अंक,27,0),IF($P$3='DATA SHEET'!$CE$4,VLOOKUP(F99,अंक,37,0),IF($P$3='DATA SHEET'!$CE$5,VLOOKUP(F99,अंक,47,0),""))))))</f>
        <v/>
      </c>
      <c s="132" t="str">
        <f>IF(AND(B99="",D99="",F99="",G99=""),"",IF($P$3='DATA SHEET'!$CE$1,VLOOKUP(F99,अंक,8,0),IF($P$3='DATA SHEET'!$CE$2,VLOOKUP(F99,अंक,18,0),IF($P$3='DATA SHEET'!$CE$3,VLOOKUP(F99,अंक,28,0),IF($P$3='DATA SHEET'!$CE$4,VLOOKUP(F99,अंक,38,0),IF($P$3='DATA SHEET'!$CE$5,VLOOKUP(F99,अंक,48,0),""))))))</f>
        <v/>
      </c>
      <c s="133" t="str">
        <f>IF(AND(B99="",D99="",F99="",G99=""),"",IF($P$3='DATA SHEET'!$CE$1,VLOOKUP(F99,अंक,9,0),IF($P$3='DATA SHEET'!$CE$2,VLOOKUP(F99,अंक,19,0),IF($P$3='DATA SHEET'!$CE$3,VLOOKUP(F99,अंक,29,0),IF($P$3='DATA SHEET'!$CE$4,VLOOKUP(F99,अंक,39,0),IF($P$3='DATA SHEET'!$CE$5,VLOOKUP(F99,अंक,49,0),""))))))</f>
        <v/>
      </c>
      <c s="133" t="str">
        <f>IF(AND(B99="",D99="",F99="",G99=""),"",IF($P$3='DATA SHEET'!$CE$1,VLOOKUP(F99,अंक,10,0),IF($P$3='DATA SHEET'!$CE$2,VLOOKUP(F99,अंक,20,0),IF($P$3='DATA SHEET'!$CE$3,VLOOKUP(F99,अंक,30,0),IF($P$3='DATA SHEET'!$CE$4,VLOOKUP(F99,अंक,40,0),IF($P$3='DATA SHEET'!$CE$5,VLOOKUP(F99,अंक,50,0),""))))))</f>
        <v/>
      </c>
      <c s="133" t="str">
        <f>IF(AND(B99="",D99="",F99="",G99=""),"",IF($P$3='DATA SHEET'!$CE$1,VLOOKUP(F99,अंक,11,0),IF($P$3='DATA SHEET'!$CE$2,VLOOKUP(F99,अंक,21,0),IF($P$3='DATA SHEET'!$CE$3,VLOOKUP(F99,अंक,31,0),IF($P$3='DATA SHEET'!$CE$4,VLOOKUP(F99,अंक,41,0),IF($P$3='DATA SHEET'!$CE$5,VLOOKUP(F99,अंक,51,0),""))))))</f>
        <v/>
      </c>
      <c s="134" t="str">
        <f>IF(AND(B99="",D99="",F99="",G99=""),"",IF($P$3='DATA SHEET'!$CE$1,VLOOKUP(F99,अंक,12,0),IF($P$3='DATA SHEET'!$CE$2,VLOOKUP(F99,अंक,22,0),IF($P$3='DATA SHEET'!$CE$3,VLOOKUP(F99,अंक,32,0),IF($P$3='DATA SHEET'!$CE$4,VLOOKUP(F99,अंक,42,0),IF($P$3='DATA SHEET'!$CE$5,VLOOKUP(F99,अंक,52,0),""))))))</f>
        <v/>
      </c>
      <c s="134" t="str">
        <f>IF(AND(B99="",D99="",F99="",G99=""),"",IF($P$3='DATA SHEET'!$CE$1,VLOOKUP(F99,अंक,13,0),IF($P$3='DATA SHEET'!$CE$2,VLOOKUP(F99,अंक,23,0),IF($P$3='DATA SHEET'!$CE$3,VLOOKUP(F99,अंक,33,0),IF($P$3='DATA SHEET'!$CE$4,VLOOKUP(F99,अंक,43,0),IF($P$3='DATA SHEET'!$CE$5,VLOOKUP(F99,अंक,53,0),""))))))</f>
        <v/>
      </c>
      <c s="134" t="str">
        <f>IF(AND(B99="",D99="",F99="",G99=""),"",IF($P$3='DATA SHEET'!$CE$1,VLOOKUP(F99,अंक,14,0),IF($P$3='DATA SHEET'!$CE$2,VLOOKUP(F99,अंक,24,0),IF($P$3='DATA SHEET'!$CE$3,VLOOKUP(F99,अंक,34,0),IF($P$3='DATA SHEET'!$CE$4,VLOOKUP(F99,अंक,44,0),IF($P$3='DATA SHEET'!$CE$5,VLOOKUP(F99,अंक,54,0),""))))))</f>
        <v/>
      </c>
      <c s="134" t="str">
        <f>IF(AND(B99="",D99="",F99="",G99=""),"",IF($P$3='DATA SHEET'!$CE$1,VLOOKUP(F99,अंक,15,0),IF($P$3='DATA SHEET'!$CE$2,VLOOKUP(F99,अंक,25,0),IF($P$3='DATA SHEET'!$CE$3,VLOOKUP(F99,अंक,35,0),IF($P$3='DATA SHEET'!$CE$4,VLOOKUP(F99,अंक,45,0),IF($P$3='DATA SHEET'!$CE$5,VLOOKUP(F99,अंक,55,0),""))))))</f>
        <v/>
      </c>
      <c s="135" t="str">
        <f t="shared" si="19"/>
        <v/>
      </c>
      <c s="136" t="str">
        <f t="shared" si="26"/>
        <v/>
      </c>
      <c s="136" t="str">
        <f t="shared" si="27"/>
        <v/>
      </c>
      <c s="125" t="str">
        <f t="shared" si="28"/>
        <v/>
      </c>
      <c s="137" t="str">
        <f>IFERROR(IF(OR(R99="",#REF!="",D99=""),"",IF($R$6=100,ROUNDUP(R99*20%,0),IF($R$6=86,ROUNDUP((R99/$R$6)*$V$6,0),IF($R$6=66,ROUNDUP((R99/$R$6)*$V$6,0),"")))),"")</f>
        <v/>
      </c>
      <c s="62"/>
      <c s="62"/>
    </row>
    <row r="100" spans="1:24" ht="21.75" customHeight="1">
      <c r="A100" s="126" t="str">
        <f>'DATA SHEET'!A101</f>
        <v/>
      </c>
      <c s="127" t="str">
        <f t="shared" si="20"/>
        <v/>
      </c>
      <c s="128" t="str">
        <f t="shared" si="21"/>
        <v/>
      </c>
      <c s="129" t="str">
        <f t="shared" si="22"/>
        <v/>
      </c>
      <c s="129" t="str">
        <f t="shared" si="23"/>
        <v>SUNITA</v>
      </c>
      <c s="130" t="str">
        <f t="shared" si="24"/>
        <v/>
      </c>
      <c s="131" t="str">
        <f t="shared" si="25"/>
        <v/>
      </c>
      <c s="132" t="str">
        <f>IF(AND(B100="",D100="",F100="",G100=""),"",IF($P$3='DATA SHEET'!$CE$1,VLOOKUP(F100,अंक,6,0),IF($P$3='DATA SHEET'!$CE$2,VLOOKUP(F100,अंक,16,0),IF($P$3='DATA SHEET'!$CE$3,VLOOKUP(F100,अंक,26,0),IF($P$3='DATA SHEET'!$CE$4,VLOOKUP(F100,अंक,36,0),IF($P$3='DATA SHEET'!$CE$5,VLOOKUP(F100,अंक,46,0),""))))))</f>
        <v/>
      </c>
      <c s="132" t="str">
        <f>IF(AND(B100="",D100="",F100="",G100=""),"",IF($P$3='DATA SHEET'!$CE$1,VLOOKUP(F100,अंक,7,0),IF($P$3='DATA SHEET'!$CE$2,VLOOKUP(F100,अंक,17,0),IF($P$3='DATA SHEET'!$CE$3,VLOOKUP(F100,अंक,27,0),IF($P$3='DATA SHEET'!$CE$4,VLOOKUP(F100,अंक,37,0),IF($P$3='DATA SHEET'!$CE$5,VLOOKUP(F100,अंक,47,0),""))))))</f>
        <v/>
      </c>
      <c s="132" t="str">
        <f>IF(AND(B100="",D100="",F100="",G100=""),"",IF($P$3='DATA SHEET'!$CE$1,VLOOKUP(F100,अंक,8,0),IF($P$3='DATA SHEET'!$CE$2,VLOOKUP(F100,अंक,18,0),IF($P$3='DATA SHEET'!$CE$3,VLOOKUP(F100,अंक,28,0),IF($P$3='DATA SHEET'!$CE$4,VLOOKUP(F100,अंक,38,0),IF($P$3='DATA SHEET'!$CE$5,VLOOKUP(F100,अंक,48,0),""))))))</f>
        <v/>
      </c>
      <c s="133" t="str">
        <f>IF(AND(B100="",D100="",F100="",G100=""),"",IF($P$3='DATA SHEET'!$CE$1,VLOOKUP(F100,अंक,9,0),IF($P$3='DATA SHEET'!$CE$2,VLOOKUP(F100,अंक,19,0),IF($P$3='DATA SHEET'!$CE$3,VLOOKUP(F100,अंक,29,0),IF($P$3='DATA SHEET'!$CE$4,VLOOKUP(F100,अंक,39,0),IF($P$3='DATA SHEET'!$CE$5,VLOOKUP(F100,अंक,49,0),""))))))</f>
        <v/>
      </c>
      <c s="133" t="str">
        <f>IF(AND(B100="",D100="",F100="",G100=""),"",IF($P$3='DATA SHEET'!$CE$1,VLOOKUP(F100,अंक,10,0),IF($P$3='DATA SHEET'!$CE$2,VLOOKUP(F100,अंक,20,0),IF($P$3='DATA SHEET'!$CE$3,VLOOKUP(F100,अंक,30,0),IF($P$3='DATA SHEET'!$CE$4,VLOOKUP(F100,अंक,40,0),IF($P$3='DATA SHEET'!$CE$5,VLOOKUP(F100,अंक,50,0),""))))))</f>
        <v/>
      </c>
      <c s="133" t="str">
        <f>IF(AND(B100="",D100="",F100="",G100=""),"",IF($P$3='DATA SHEET'!$CE$1,VLOOKUP(F100,अंक,11,0),IF($P$3='DATA SHEET'!$CE$2,VLOOKUP(F100,अंक,21,0),IF($P$3='DATA SHEET'!$CE$3,VLOOKUP(F100,अंक,31,0),IF($P$3='DATA SHEET'!$CE$4,VLOOKUP(F100,अंक,41,0),IF($P$3='DATA SHEET'!$CE$5,VLOOKUP(F100,अंक,51,0),""))))))</f>
        <v/>
      </c>
      <c s="134" t="str">
        <f>IF(AND(B100="",D100="",F100="",G100=""),"",IF($P$3='DATA SHEET'!$CE$1,VLOOKUP(F100,अंक,12,0),IF($P$3='DATA SHEET'!$CE$2,VLOOKUP(F100,अंक,22,0),IF($P$3='DATA SHEET'!$CE$3,VLOOKUP(F100,अंक,32,0),IF($P$3='DATA SHEET'!$CE$4,VLOOKUP(F100,अंक,42,0),IF($P$3='DATA SHEET'!$CE$5,VLOOKUP(F100,अंक,52,0),""))))))</f>
        <v/>
      </c>
      <c s="134" t="str">
        <f>IF(AND(B100="",D100="",F100="",G100=""),"",IF($P$3='DATA SHEET'!$CE$1,VLOOKUP(F100,अंक,13,0),IF($P$3='DATA SHEET'!$CE$2,VLOOKUP(F100,अंक,23,0),IF($P$3='DATA SHEET'!$CE$3,VLOOKUP(F100,अंक,33,0),IF($P$3='DATA SHEET'!$CE$4,VLOOKUP(F100,अंक,43,0),IF($P$3='DATA SHEET'!$CE$5,VLOOKUP(F100,अंक,53,0),""))))))</f>
        <v/>
      </c>
      <c s="134" t="str">
        <f>IF(AND(B100="",D100="",F100="",G100=""),"",IF($P$3='DATA SHEET'!$CE$1,VLOOKUP(F100,अंक,14,0),IF($P$3='DATA SHEET'!$CE$2,VLOOKUP(F100,अंक,24,0),IF($P$3='DATA SHEET'!$CE$3,VLOOKUP(F100,अंक,34,0),IF($P$3='DATA SHEET'!$CE$4,VLOOKUP(F100,अंक,44,0),IF($P$3='DATA SHEET'!$CE$5,VLOOKUP(F100,अंक,54,0),""))))))</f>
        <v/>
      </c>
      <c s="134" t="str">
        <f>IF(AND(B100="",D100="",F100="",G100=""),"",IF($P$3='DATA SHEET'!$CE$1,VLOOKUP(F100,अंक,15,0),IF($P$3='DATA SHEET'!$CE$2,VLOOKUP(F100,अंक,25,0),IF($P$3='DATA SHEET'!$CE$3,VLOOKUP(F100,अंक,35,0),IF($P$3='DATA SHEET'!$CE$4,VLOOKUP(F100,अंक,45,0),IF($P$3='DATA SHEET'!$CE$5,VLOOKUP(F100,अंक,55,0),""))))))</f>
        <v/>
      </c>
      <c s="135" t="str">
        <f t="shared" si="19"/>
        <v/>
      </c>
      <c s="136" t="str">
        <f t="shared" si="26"/>
        <v/>
      </c>
      <c s="136" t="str">
        <f t="shared" si="27"/>
        <v/>
      </c>
      <c s="125" t="str">
        <f t="shared" si="28"/>
        <v/>
      </c>
      <c s="137" t="str">
        <f>IFERROR(IF(OR(R100="",#REF!="",D100=""),"",IF($R$6=100,ROUNDUP(R100*20%,0),IF($R$6=86,ROUNDUP((R100/$R$6)*$V$6,0),IF($R$6=66,ROUNDUP((R100/$R$6)*$V$6,0),"")))),"")</f>
        <v/>
      </c>
      <c s="62"/>
      <c s="62"/>
    </row>
    <row r="101" spans="1:24" ht="21.75" customHeight="1">
      <c r="A101" s="126" t="str">
        <f>'DATA SHEET'!A102</f>
        <v/>
      </c>
      <c s="127" t="str">
        <f t="shared" si="20"/>
        <v/>
      </c>
      <c s="128" t="str">
        <f t="shared" si="21"/>
        <v/>
      </c>
      <c s="129" t="str">
        <f t="shared" si="22"/>
        <v/>
      </c>
      <c s="129" t="str">
        <f t="shared" si="23"/>
        <v>SUNITA</v>
      </c>
      <c s="130" t="str">
        <f t="shared" si="24"/>
        <v/>
      </c>
      <c s="131" t="str">
        <f t="shared" si="25"/>
        <v/>
      </c>
      <c s="132" t="str">
        <f>IF(AND(B101="",D101="",F101="",G101=""),"",IF($P$3='DATA SHEET'!$CE$1,VLOOKUP(F101,अंक,6,0),IF($P$3='DATA SHEET'!$CE$2,VLOOKUP(F101,अंक,16,0),IF($P$3='DATA SHEET'!$CE$3,VLOOKUP(F101,अंक,26,0),IF($P$3='DATA SHEET'!$CE$4,VLOOKUP(F101,अंक,36,0),IF($P$3='DATA SHEET'!$CE$5,VLOOKUP(F101,अंक,46,0),""))))))</f>
        <v/>
      </c>
      <c s="132" t="str">
        <f>IF(AND(B101="",D101="",F101="",G101=""),"",IF($P$3='DATA SHEET'!$CE$1,VLOOKUP(F101,अंक,7,0),IF($P$3='DATA SHEET'!$CE$2,VLOOKUP(F101,अंक,17,0),IF($P$3='DATA SHEET'!$CE$3,VLOOKUP(F101,अंक,27,0),IF($P$3='DATA SHEET'!$CE$4,VLOOKUP(F101,अंक,37,0),IF($P$3='DATA SHEET'!$CE$5,VLOOKUP(F101,अंक,47,0),""))))))</f>
        <v/>
      </c>
      <c s="132" t="str">
        <f>IF(AND(B101="",D101="",F101="",G101=""),"",IF($P$3='DATA SHEET'!$CE$1,VLOOKUP(F101,अंक,8,0),IF($P$3='DATA SHEET'!$CE$2,VLOOKUP(F101,अंक,18,0),IF($P$3='DATA SHEET'!$CE$3,VLOOKUP(F101,अंक,28,0),IF($P$3='DATA SHEET'!$CE$4,VLOOKUP(F101,अंक,38,0),IF($P$3='DATA SHEET'!$CE$5,VLOOKUP(F101,अंक,48,0),""))))))</f>
        <v/>
      </c>
      <c s="133" t="str">
        <f>IF(AND(B101="",D101="",F101="",G101=""),"",IF($P$3='DATA SHEET'!$CE$1,VLOOKUP(F101,अंक,9,0),IF($P$3='DATA SHEET'!$CE$2,VLOOKUP(F101,अंक,19,0),IF($P$3='DATA SHEET'!$CE$3,VLOOKUP(F101,अंक,29,0),IF($P$3='DATA SHEET'!$CE$4,VLOOKUP(F101,अंक,39,0),IF($P$3='DATA SHEET'!$CE$5,VLOOKUP(F101,अंक,49,0),""))))))</f>
        <v/>
      </c>
      <c s="133" t="str">
        <f>IF(AND(B101="",D101="",F101="",G101=""),"",IF($P$3='DATA SHEET'!$CE$1,VLOOKUP(F101,अंक,10,0),IF($P$3='DATA SHEET'!$CE$2,VLOOKUP(F101,अंक,20,0),IF($P$3='DATA SHEET'!$CE$3,VLOOKUP(F101,अंक,30,0),IF($P$3='DATA SHEET'!$CE$4,VLOOKUP(F101,अंक,40,0),IF($P$3='DATA SHEET'!$CE$5,VLOOKUP(F101,अंक,50,0),""))))))</f>
        <v/>
      </c>
      <c s="133" t="str">
        <f>IF(AND(B101="",D101="",F101="",G101=""),"",IF($P$3='DATA SHEET'!$CE$1,VLOOKUP(F101,अंक,11,0),IF($P$3='DATA SHEET'!$CE$2,VLOOKUP(F101,अंक,21,0),IF($P$3='DATA SHEET'!$CE$3,VLOOKUP(F101,अंक,31,0),IF($P$3='DATA SHEET'!$CE$4,VLOOKUP(F101,अंक,41,0),IF($P$3='DATA SHEET'!$CE$5,VLOOKUP(F101,अंक,51,0),""))))))</f>
        <v/>
      </c>
      <c s="134" t="str">
        <f>IF(AND(B101="",D101="",F101="",G101=""),"",IF($P$3='DATA SHEET'!$CE$1,VLOOKUP(F101,अंक,12,0),IF($P$3='DATA SHEET'!$CE$2,VLOOKUP(F101,अंक,22,0),IF($P$3='DATA SHEET'!$CE$3,VLOOKUP(F101,अंक,32,0),IF($P$3='DATA SHEET'!$CE$4,VLOOKUP(F101,अंक,42,0),IF($P$3='DATA SHEET'!$CE$5,VLOOKUP(F101,अंक,52,0),""))))))</f>
        <v/>
      </c>
      <c s="134" t="str">
        <f>IF(AND(B101="",D101="",F101="",G101=""),"",IF($P$3='DATA SHEET'!$CE$1,VLOOKUP(F101,अंक,13,0),IF($P$3='DATA SHEET'!$CE$2,VLOOKUP(F101,अंक,23,0),IF($P$3='DATA SHEET'!$CE$3,VLOOKUP(F101,अंक,33,0),IF($P$3='DATA SHEET'!$CE$4,VLOOKUP(F101,अंक,43,0),IF($P$3='DATA SHEET'!$CE$5,VLOOKUP(F101,अंक,53,0),""))))))</f>
        <v/>
      </c>
      <c s="134" t="str">
        <f>IF(AND(B101="",D101="",F101="",G101=""),"",IF($P$3='DATA SHEET'!$CE$1,VLOOKUP(F101,अंक,14,0),IF($P$3='DATA SHEET'!$CE$2,VLOOKUP(F101,अंक,24,0),IF($P$3='DATA SHEET'!$CE$3,VLOOKUP(F101,अंक,34,0),IF($P$3='DATA SHEET'!$CE$4,VLOOKUP(F101,अंक,44,0),IF($P$3='DATA SHEET'!$CE$5,VLOOKUP(F101,अंक,54,0),""))))))</f>
        <v/>
      </c>
      <c s="134" t="str">
        <f>IF(AND(B101="",D101="",F101="",G101=""),"",IF($P$3='DATA SHEET'!$CE$1,VLOOKUP(F101,अंक,15,0),IF($P$3='DATA SHEET'!$CE$2,VLOOKUP(F101,अंक,25,0),IF($P$3='DATA SHEET'!$CE$3,VLOOKUP(F101,अंक,35,0),IF($P$3='DATA SHEET'!$CE$4,VLOOKUP(F101,अंक,45,0),IF($P$3='DATA SHEET'!$CE$5,VLOOKUP(F101,अंक,55,0),""))))))</f>
        <v/>
      </c>
      <c s="135" t="str">
        <f t="shared" si="19"/>
        <v/>
      </c>
      <c s="136" t="str">
        <f t="shared" si="26"/>
        <v/>
      </c>
      <c s="136" t="str">
        <f t="shared" si="27"/>
        <v/>
      </c>
      <c s="125" t="str">
        <f t="shared" si="28"/>
        <v/>
      </c>
      <c s="137" t="str">
        <f>IFERROR(IF(OR(R101="",#REF!="",D101=""),"",IF($R$6=100,ROUNDUP(R101*20%,0),IF($R$6=86,ROUNDUP((R101/$R$6)*$V$6,0),IF($R$6=66,ROUNDUP((R101/$R$6)*$V$6,0),"")))),"")</f>
        <v/>
      </c>
      <c s="62"/>
      <c s="62"/>
    </row>
    <row r="102" spans="1:24" ht="21.75" customHeight="1">
      <c r="A102" s="126" t="str">
        <f>'DATA SHEET'!A103</f>
        <v/>
      </c>
      <c s="127" t="str">
        <f t="shared" si="20"/>
        <v/>
      </c>
      <c s="128" t="str">
        <f t="shared" si="21"/>
        <v/>
      </c>
      <c s="129" t="str">
        <f t="shared" si="22"/>
        <v/>
      </c>
      <c s="129" t="str">
        <f t="shared" si="23"/>
        <v>SUNITA</v>
      </c>
      <c s="130" t="str">
        <f t="shared" si="24"/>
        <v/>
      </c>
      <c s="131" t="str">
        <f t="shared" si="25"/>
        <v/>
      </c>
      <c s="132" t="str">
        <f>IF(AND(B102="",D102="",F102="",G102=""),"",IF($P$3='DATA SHEET'!$CE$1,VLOOKUP(F102,अंक,6,0),IF($P$3='DATA SHEET'!$CE$2,VLOOKUP(F102,अंक,16,0),IF($P$3='DATA SHEET'!$CE$3,VLOOKUP(F102,अंक,26,0),IF($P$3='DATA SHEET'!$CE$4,VLOOKUP(F102,अंक,36,0),IF($P$3='DATA SHEET'!$CE$5,VLOOKUP(F102,अंक,46,0),""))))))</f>
        <v/>
      </c>
      <c s="132" t="str">
        <f>IF(AND(B102="",D102="",F102="",G102=""),"",IF($P$3='DATA SHEET'!$CE$1,VLOOKUP(F102,अंक,7,0),IF($P$3='DATA SHEET'!$CE$2,VLOOKUP(F102,अंक,17,0),IF($P$3='DATA SHEET'!$CE$3,VLOOKUP(F102,अंक,27,0),IF($P$3='DATA SHEET'!$CE$4,VLOOKUP(F102,अंक,37,0),IF($P$3='DATA SHEET'!$CE$5,VLOOKUP(F102,अंक,47,0),""))))))</f>
        <v/>
      </c>
      <c s="132" t="str">
        <f>IF(AND(B102="",D102="",F102="",G102=""),"",IF($P$3='DATA SHEET'!$CE$1,VLOOKUP(F102,अंक,8,0),IF($P$3='DATA SHEET'!$CE$2,VLOOKUP(F102,अंक,18,0),IF($P$3='DATA SHEET'!$CE$3,VLOOKUP(F102,अंक,28,0),IF($P$3='DATA SHEET'!$CE$4,VLOOKUP(F102,अंक,38,0),IF($P$3='DATA SHEET'!$CE$5,VLOOKUP(F102,अंक,48,0),""))))))</f>
        <v/>
      </c>
      <c s="133" t="str">
        <f>IF(AND(B102="",D102="",F102="",G102=""),"",IF($P$3='DATA SHEET'!$CE$1,VLOOKUP(F102,अंक,9,0),IF($P$3='DATA SHEET'!$CE$2,VLOOKUP(F102,अंक,19,0),IF($P$3='DATA SHEET'!$CE$3,VLOOKUP(F102,अंक,29,0),IF($P$3='DATA SHEET'!$CE$4,VLOOKUP(F102,अंक,39,0),IF($P$3='DATA SHEET'!$CE$5,VLOOKUP(F102,अंक,49,0),""))))))</f>
        <v/>
      </c>
      <c s="133" t="str">
        <f>IF(AND(B102="",D102="",F102="",G102=""),"",IF($P$3='DATA SHEET'!$CE$1,VLOOKUP(F102,अंक,10,0),IF($P$3='DATA SHEET'!$CE$2,VLOOKUP(F102,अंक,20,0),IF($P$3='DATA SHEET'!$CE$3,VLOOKUP(F102,अंक,30,0),IF($P$3='DATA SHEET'!$CE$4,VLOOKUP(F102,अंक,40,0),IF($P$3='DATA SHEET'!$CE$5,VLOOKUP(F102,अंक,50,0),""))))))</f>
        <v/>
      </c>
      <c s="133" t="str">
        <f>IF(AND(B102="",D102="",F102="",G102=""),"",IF($P$3='DATA SHEET'!$CE$1,VLOOKUP(F102,अंक,11,0),IF($P$3='DATA SHEET'!$CE$2,VLOOKUP(F102,अंक,21,0),IF($P$3='DATA SHEET'!$CE$3,VLOOKUP(F102,अंक,31,0),IF($P$3='DATA SHEET'!$CE$4,VLOOKUP(F102,अंक,41,0),IF($P$3='DATA SHEET'!$CE$5,VLOOKUP(F102,अंक,51,0),""))))))</f>
        <v/>
      </c>
      <c s="134" t="str">
        <f>IF(AND(B102="",D102="",F102="",G102=""),"",IF($P$3='DATA SHEET'!$CE$1,VLOOKUP(F102,अंक,12,0),IF($P$3='DATA SHEET'!$CE$2,VLOOKUP(F102,अंक,22,0),IF($P$3='DATA SHEET'!$CE$3,VLOOKUP(F102,अंक,32,0),IF($P$3='DATA SHEET'!$CE$4,VLOOKUP(F102,अंक,42,0),IF($P$3='DATA SHEET'!$CE$5,VLOOKUP(F102,अंक,52,0),""))))))</f>
        <v/>
      </c>
      <c s="134" t="str">
        <f>IF(AND(B102="",D102="",F102="",G102=""),"",IF($P$3='DATA SHEET'!$CE$1,VLOOKUP(F102,अंक,13,0),IF($P$3='DATA SHEET'!$CE$2,VLOOKUP(F102,अंक,23,0),IF($P$3='DATA SHEET'!$CE$3,VLOOKUP(F102,अंक,33,0),IF($P$3='DATA SHEET'!$CE$4,VLOOKUP(F102,अंक,43,0),IF($P$3='DATA SHEET'!$CE$5,VLOOKUP(F102,अंक,53,0),""))))))</f>
        <v/>
      </c>
      <c s="134" t="str">
        <f>IF(AND(B102="",D102="",F102="",G102=""),"",IF($P$3='DATA SHEET'!$CE$1,VLOOKUP(F102,अंक,14,0),IF($P$3='DATA SHEET'!$CE$2,VLOOKUP(F102,अंक,24,0),IF($P$3='DATA SHEET'!$CE$3,VLOOKUP(F102,अंक,34,0),IF($P$3='DATA SHEET'!$CE$4,VLOOKUP(F102,अंक,44,0),IF($P$3='DATA SHEET'!$CE$5,VLOOKUP(F102,अंक,54,0),""))))))</f>
        <v/>
      </c>
      <c s="134" t="str">
        <f>IF(AND(B102="",D102="",F102="",G102=""),"",IF($P$3='DATA SHEET'!$CE$1,VLOOKUP(F102,अंक,15,0),IF($P$3='DATA SHEET'!$CE$2,VLOOKUP(F102,अंक,25,0),IF($P$3='DATA SHEET'!$CE$3,VLOOKUP(F102,अंक,35,0),IF($P$3='DATA SHEET'!$CE$4,VLOOKUP(F102,अंक,45,0),IF($P$3='DATA SHEET'!$CE$5,VLOOKUP(F102,अंक,55,0),""))))))</f>
        <v/>
      </c>
      <c s="135" t="str">
        <f t="shared" si="19"/>
        <v/>
      </c>
      <c s="136" t="str">
        <f t="shared" si="26"/>
        <v/>
      </c>
      <c s="136" t="str">
        <f t="shared" si="27"/>
        <v/>
      </c>
      <c s="125" t="str">
        <f t="shared" si="28"/>
        <v/>
      </c>
      <c s="137" t="str">
        <f>IFERROR(IF(OR(R102="",#REF!="",D102=""),"",IF($R$6=100,ROUNDUP(R102*20%,0),IF($R$6=86,ROUNDUP((R102/$R$6)*$V$6,0),IF($R$6=66,ROUNDUP((R102/$R$6)*$V$6,0),"")))),"")</f>
        <v/>
      </c>
      <c s="62"/>
      <c s="62"/>
    </row>
    <row r="103" spans="1:24" ht="21.75" customHeight="1">
      <c r="A103" s="126" t="str">
        <f>'DATA SHEET'!A104</f>
        <v/>
      </c>
      <c s="127" t="str">
        <f t="shared" si="29" ref="B103:B134">IFERROR(IF($C$3="","",VLOOKUP(A103,नाम1,4,0)),"")</f>
        <v/>
      </c>
      <c s="128" t="str">
        <f t="shared" si="30" ref="C103:C134">IFERROR(IF($C$3="","",VLOOKUP(A103,नाम1,11,0)),"")</f>
        <v/>
      </c>
      <c s="129" t="str">
        <f t="shared" si="31" ref="D103:D134">IFERROR(IF($C$3="","",VLOOKUP(A103,नाम1,6,0)),"")</f>
        <v/>
      </c>
      <c s="129" t="str">
        <f t="shared" si="32" ref="E103:E134">IFERROR(IF($C$3="","",VLOOKUP(A103,नाम,8,0)),"")</f>
        <v>SUNITA</v>
      </c>
      <c s="130" t="str">
        <f t="shared" si="33" ref="F103:F134">IFERROR(IF($C$3="","",VLOOKUP(A103,नाम1,12,0)),"")</f>
        <v/>
      </c>
      <c s="131" t="str">
        <f t="shared" si="34" ref="G103:G134">IFERROR(IF($C$3="","",VLOOKUP(A103,नाम1,13,0)),"")</f>
        <v/>
      </c>
      <c s="132" t="str">
        <f>IF(AND(B103="",D103="",F103="",G103=""),"",IF($P$3='DATA SHEET'!$CE$1,VLOOKUP(F103,अंक,6,0),IF($P$3='DATA SHEET'!$CE$2,VLOOKUP(F103,अंक,16,0),IF($P$3='DATA SHEET'!$CE$3,VLOOKUP(F103,अंक,26,0),IF($P$3='DATA SHEET'!$CE$4,VLOOKUP(F103,अंक,36,0),IF($P$3='DATA SHEET'!$CE$5,VLOOKUP(F103,अंक,46,0),""))))))</f>
        <v/>
      </c>
      <c s="132" t="str">
        <f>IF(AND(B103="",D103="",F103="",G103=""),"",IF($P$3='DATA SHEET'!$CE$1,VLOOKUP(F103,अंक,7,0),IF($P$3='DATA SHEET'!$CE$2,VLOOKUP(F103,अंक,17,0),IF($P$3='DATA SHEET'!$CE$3,VLOOKUP(F103,अंक,27,0),IF($P$3='DATA SHEET'!$CE$4,VLOOKUP(F103,अंक,37,0),IF($P$3='DATA SHEET'!$CE$5,VLOOKUP(F103,अंक,47,0),""))))))</f>
        <v/>
      </c>
      <c s="132" t="str">
        <f>IF(AND(B103="",D103="",F103="",G103=""),"",IF($P$3='DATA SHEET'!$CE$1,VLOOKUP(F103,अंक,8,0),IF($P$3='DATA SHEET'!$CE$2,VLOOKUP(F103,अंक,18,0),IF($P$3='DATA SHEET'!$CE$3,VLOOKUP(F103,अंक,28,0),IF($P$3='DATA SHEET'!$CE$4,VLOOKUP(F103,अंक,38,0),IF($P$3='DATA SHEET'!$CE$5,VLOOKUP(F103,अंक,48,0),""))))))</f>
        <v/>
      </c>
      <c s="133" t="str">
        <f>IF(AND(B103="",D103="",F103="",G103=""),"",IF($P$3='DATA SHEET'!$CE$1,VLOOKUP(F103,अंक,9,0),IF($P$3='DATA SHEET'!$CE$2,VLOOKUP(F103,अंक,19,0),IF($P$3='DATA SHEET'!$CE$3,VLOOKUP(F103,अंक,29,0),IF($P$3='DATA SHEET'!$CE$4,VLOOKUP(F103,अंक,39,0),IF($P$3='DATA SHEET'!$CE$5,VLOOKUP(F103,अंक,49,0),""))))))</f>
        <v/>
      </c>
      <c s="133" t="str">
        <f>IF(AND(B103="",D103="",F103="",G103=""),"",IF($P$3='DATA SHEET'!$CE$1,VLOOKUP(F103,अंक,10,0),IF($P$3='DATA SHEET'!$CE$2,VLOOKUP(F103,अंक,20,0),IF($P$3='DATA SHEET'!$CE$3,VLOOKUP(F103,अंक,30,0),IF($P$3='DATA SHEET'!$CE$4,VLOOKUP(F103,अंक,40,0),IF($P$3='DATA SHEET'!$CE$5,VLOOKUP(F103,अंक,50,0),""))))))</f>
        <v/>
      </c>
      <c s="133" t="str">
        <f>IF(AND(B103="",D103="",F103="",G103=""),"",IF($P$3='DATA SHEET'!$CE$1,VLOOKUP(F103,अंक,11,0),IF($P$3='DATA SHEET'!$CE$2,VLOOKUP(F103,अंक,21,0),IF($P$3='DATA SHEET'!$CE$3,VLOOKUP(F103,अंक,31,0),IF($P$3='DATA SHEET'!$CE$4,VLOOKUP(F103,अंक,41,0),IF($P$3='DATA SHEET'!$CE$5,VLOOKUP(F103,अंक,51,0),""))))))</f>
        <v/>
      </c>
      <c s="134" t="str">
        <f>IF(AND(B103="",D103="",F103="",G103=""),"",IF($P$3='DATA SHEET'!$CE$1,VLOOKUP(F103,अंक,12,0),IF($P$3='DATA SHEET'!$CE$2,VLOOKUP(F103,अंक,22,0),IF($P$3='DATA SHEET'!$CE$3,VLOOKUP(F103,अंक,32,0),IF($P$3='DATA SHEET'!$CE$4,VLOOKUP(F103,अंक,42,0),IF($P$3='DATA SHEET'!$CE$5,VLOOKUP(F103,अंक,52,0),""))))))</f>
        <v/>
      </c>
      <c s="134" t="str">
        <f>IF(AND(B103="",D103="",F103="",G103=""),"",IF($P$3='DATA SHEET'!$CE$1,VLOOKUP(F103,अंक,13,0),IF($P$3='DATA SHEET'!$CE$2,VLOOKUP(F103,अंक,23,0),IF($P$3='DATA SHEET'!$CE$3,VLOOKUP(F103,अंक,33,0),IF($P$3='DATA SHEET'!$CE$4,VLOOKUP(F103,अंक,43,0),IF($P$3='DATA SHEET'!$CE$5,VLOOKUP(F103,अंक,53,0),""))))))</f>
        <v/>
      </c>
      <c s="134" t="str">
        <f>IF(AND(B103="",D103="",F103="",G103=""),"",IF($P$3='DATA SHEET'!$CE$1,VLOOKUP(F103,अंक,14,0),IF($P$3='DATA SHEET'!$CE$2,VLOOKUP(F103,अंक,24,0),IF($P$3='DATA SHEET'!$CE$3,VLOOKUP(F103,अंक,34,0),IF($P$3='DATA SHEET'!$CE$4,VLOOKUP(F103,अंक,44,0),IF($P$3='DATA SHEET'!$CE$5,VLOOKUP(F103,अंक,54,0),""))))))</f>
        <v/>
      </c>
      <c s="134" t="str">
        <f>IF(AND(B103="",D103="",F103="",G103=""),"",IF($P$3='DATA SHEET'!$CE$1,VLOOKUP(F103,अंक,15,0),IF($P$3='DATA SHEET'!$CE$2,VLOOKUP(F103,अंक,25,0),IF($P$3='DATA SHEET'!$CE$3,VLOOKUP(F103,अंक,35,0),IF($P$3='DATA SHEET'!$CE$4,VLOOKUP(F103,अंक,45,0),IF($P$3='DATA SHEET'!$CE$5,VLOOKUP(F103,अंक,55,0),""))))))</f>
        <v/>
      </c>
      <c s="135" t="str">
        <f t="shared" si="19"/>
        <v/>
      </c>
      <c s="136" t="str">
        <f t="shared" si="35" ref="S103:S134">IFERROR(IF(OR(R103="",$P$3="",D103=""),"",ROUNDUP(R103*$S$6%,0)),"")</f>
        <v/>
      </c>
      <c s="136" t="str">
        <f t="shared" si="36" ref="T103:T134">IFERROR(IF(AND($P$3=""),"",IF(AND(R103=""),"",IF(AND(F103=""),"",IF(AND(VLOOKUP(F103,अंक,5,0)=""),"",IF(AND(VLOOKUP(F103,अंक,5,0)&gt;85),5,IF(AND(VLOOKUP(F103,अंक,5,0)&gt;75),4,IF(AND(VLOOKUP(F103,अंक,5,0)&gt;=65),3,0))))))),"")</f>
        <v/>
      </c>
      <c s="125" t="str">
        <f t="shared" si="37" ref="U103:U134">IFERROR(IF(F103="","",IF(R103="","",IF(S103="","",SUM(S103:T103)))),"")</f>
        <v/>
      </c>
      <c s="137" t="str">
        <f>IFERROR(IF(OR(R103="",#REF!="",D103=""),"",IF($R$6=100,ROUNDUP(R103*20%,0),IF($R$6=86,ROUNDUP((R103/$R$6)*$V$6,0),IF($R$6=66,ROUNDUP((R103/$R$6)*$V$6,0),"")))),"")</f>
        <v/>
      </c>
      <c s="62"/>
      <c s="62"/>
    </row>
    <row r="104" spans="1:24" ht="21.75" customHeight="1">
      <c r="A104" s="126" t="str">
        <f>'DATA SHEET'!A105</f>
        <v/>
      </c>
      <c s="127" t="str">
        <f t="shared" si="29"/>
        <v/>
      </c>
      <c s="128" t="str">
        <f t="shared" si="30"/>
        <v/>
      </c>
      <c s="129" t="str">
        <f t="shared" si="31"/>
        <v/>
      </c>
      <c s="129" t="str">
        <f t="shared" si="32"/>
        <v>SUNITA</v>
      </c>
      <c s="130" t="str">
        <f t="shared" si="33"/>
        <v/>
      </c>
      <c s="131" t="str">
        <f t="shared" si="34"/>
        <v/>
      </c>
      <c s="132" t="str">
        <f>IF(AND(B104="",D104="",F104="",G104=""),"",IF($P$3='DATA SHEET'!$CE$1,VLOOKUP(F104,अंक,6,0),IF($P$3='DATA SHEET'!$CE$2,VLOOKUP(F104,अंक,16,0),IF($P$3='DATA SHEET'!$CE$3,VLOOKUP(F104,अंक,26,0),IF($P$3='DATA SHEET'!$CE$4,VLOOKUP(F104,अंक,36,0),IF($P$3='DATA SHEET'!$CE$5,VLOOKUP(F104,अंक,46,0),""))))))</f>
        <v/>
      </c>
      <c s="132" t="str">
        <f>IF(AND(B104="",D104="",F104="",G104=""),"",IF($P$3='DATA SHEET'!$CE$1,VLOOKUP(F104,अंक,7,0),IF($P$3='DATA SHEET'!$CE$2,VLOOKUP(F104,अंक,17,0),IF($P$3='DATA SHEET'!$CE$3,VLOOKUP(F104,अंक,27,0),IF($P$3='DATA SHEET'!$CE$4,VLOOKUP(F104,अंक,37,0),IF($P$3='DATA SHEET'!$CE$5,VLOOKUP(F104,अंक,47,0),""))))))</f>
        <v/>
      </c>
      <c s="132" t="str">
        <f>IF(AND(B104="",D104="",F104="",G104=""),"",IF($P$3='DATA SHEET'!$CE$1,VLOOKUP(F104,अंक,8,0),IF($P$3='DATA SHEET'!$CE$2,VLOOKUP(F104,अंक,18,0),IF($P$3='DATA SHEET'!$CE$3,VLOOKUP(F104,अंक,28,0),IF($P$3='DATA SHEET'!$CE$4,VLOOKUP(F104,अंक,38,0),IF($P$3='DATA SHEET'!$CE$5,VLOOKUP(F104,अंक,48,0),""))))))</f>
        <v/>
      </c>
      <c s="133" t="str">
        <f>IF(AND(B104="",D104="",F104="",G104=""),"",IF($P$3='DATA SHEET'!$CE$1,VLOOKUP(F104,अंक,9,0),IF($P$3='DATA SHEET'!$CE$2,VLOOKUP(F104,अंक,19,0),IF($P$3='DATA SHEET'!$CE$3,VLOOKUP(F104,अंक,29,0),IF($P$3='DATA SHEET'!$CE$4,VLOOKUP(F104,अंक,39,0),IF($P$3='DATA SHEET'!$CE$5,VLOOKUP(F104,अंक,49,0),""))))))</f>
        <v/>
      </c>
      <c s="133" t="str">
        <f>IF(AND(B104="",D104="",F104="",G104=""),"",IF($P$3='DATA SHEET'!$CE$1,VLOOKUP(F104,अंक,10,0),IF($P$3='DATA SHEET'!$CE$2,VLOOKUP(F104,अंक,20,0),IF($P$3='DATA SHEET'!$CE$3,VLOOKUP(F104,अंक,30,0),IF($P$3='DATA SHEET'!$CE$4,VLOOKUP(F104,अंक,40,0),IF($P$3='DATA SHEET'!$CE$5,VLOOKUP(F104,अंक,50,0),""))))))</f>
        <v/>
      </c>
      <c s="133" t="str">
        <f>IF(AND(B104="",D104="",F104="",G104=""),"",IF($P$3='DATA SHEET'!$CE$1,VLOOKUP(F104,अंक,11,0),IF($P$3='DATA SHEET'!$CE$2,VLOOKUP(F104,अंक,21,0),IF($P$3='DATA SHEET'!$CE$3,VLOOKUP(F104,अंक,31,0),IF($P$3='DATA SHEET'!$CE$4,VLOOKUP(F104,अंक,41,0),IF($P$3='DATA SHEET'!$CE$5,VLOOKUP(F104,अंक,51,0),""))))))</f>
        <v/>
      </c>
      <c s="134" t="str">
        <f>IF(AND(B104="",D104="",F104="",G104=""),"",IF($P$3='DATA SHEET'!$CE$1,VLOOKUP(F104,अंक,12,0),IF($P$3='DATA SHEET'!$CE$2,VLOOKUP(F104,अंक,22,0),IF($P$3='DATA SHEET'!$CE$3,VLOOKUP(F104,अंक,32,0),IF($P$3='DATA SHEET'!$CE$4,VLOOKUP(F104,अंक,42,0),IF($P$3='DATA SHEET'!$CE$5,VLOOKUP(F104,अंक,52,0),""))))))</f>
        <v/>
      </c>
      <c s="134" t="str">
        <f>IF(AND(B104="",D104="",F104="",G104=""),"",IF($P$3='DATA SHEET'!$CE$1,VLOOKUP(F104,अंक,13,0),IF($P$3='DATA SHEET'!$CE$2,VLOOKUP(F104,अंक,23,0),IF($P$3='DATA SHEET'!$CE$3,VLOOKUP(F104,अंक,33,0),IF($P$3='DATA SHEET'!$CE$4,VLOOKUP(F104,अंक,43,0),IF($P$3='DATA SHEET'!$CE$5,VLOOKUP(F104,अंक,53,0),""))))))</f>
        <v/>
      </c>
      <c s="134" t="str">
        <f>IF(AND(B104="",D104="",F104="",G104=""),"",IF($P$3='DATA SHEET'!$CE$1,VLOOKUP(F104,अंक,14,0),IF($P$3='DATA SHEET'!$CE$2,VLOOKUP(F104,अंक,24,0),IF($P$3='DATA SHEET'!$CE$3,VLOOKUP(F104,अंक,34,0),IF($P$3='DATA SHEET'!$CE$4,VLOOKUP(F104,अंक,44,0),IF($P$3='DATA SHEET'!$CE$5,VLOOKUP(F104,अंक,54,0),""))))))</f>
        <v/>
      </c>
      <c s="134" t="str">
        <f>IF(AND(B104="",D104="",F104="",G104=""),"",IF($P$3='DATA SHEET'!$CE$1,VLOOKUP(F104,अंक,15,0),IF($P$3='DATA SHEET'!$CE$2,VLOOKUP(F104,अंक,25,0),IF($P$3='DATA SHEET'!$CE$3,VLOOKUP(F104,अंक,35,0),IF($P$3='DATA SHEET'!$CE$4,VLOOKUP(F104,अंक,45,0),IF($P$3='DATA SHEET'!$CE$5,VLOOKUP(F104,अंक,55,0),""))))))</f>
        <v/>
      </c>
      <c s="135" t="str">
        <f t="shared" si="19"/>
        <v/>
      </c>
      <c s="136" t="str">
        <f t="shared" si="35"/>
        <v/>
      </c>
      <c s="136" t="str">
        <f t="shared" si="36"/>
        <v/>
      </c>
      <c s="125" t="str">
        <f t="shared" si="37"/>
        <v/>
      </c>
      <c s="137" t="str">
        <f>IFERROR(IF(OR(R104="",#REF!="",D104=""),"",IF($R$6=100,ROUNDUP(R104*20%,0),IF($R$6=86,ROUNDUP((R104/$R$6)*$V$6,0),IF($R$6=66,ROUNDUP((R104/$R$6)*$V$6,0),"")))),"")</f>
        <v/>
      </c>
      <c s="62"/>
      <c s="62"/>
    </row>
    <row r="105" spans="1:24" ht="21.75" customHeight="1">
      <c r="A105" s="126" t="str">
        <f>'DATA SHEET'!A106</f>
        <v/>
      </c>
      <c s="127" t="str">
        <f t="shared" si="29"/>
        <v/>
      </c>
      <c s="128" t="str">
        <f t="shared" si="30"/>
        <v/>
      </c>
      <c s="129" t="str">
        <f t="shared" si="31"/>
        <v/>
      </c>
      <c s="129" t="str">
        <f t="shared" si="32"/>
        <v>SUNITA</v>
      </c>
      <c s="130" t="str">
        <f t="shared" si="33"/>
        <v/>
      </c>
      <c s="131" t="str">
        <f t="shared" si="34"/>
        <v/>
      </c>
      <c s="132" t="str">
        <f>IF(AND(B105="",D105="",F105="",G105=""),"",IF($P$3='DATA SHEET'!$CE$1,VLOOKUP(F105,अंक,6,0),IF($P$3='DATA SHEET'!$CE$2,VLOOKUP(F105,अंक,16,0),IF($P$3='DATA SHEET'!$CE$3,VLOOKUP(F105,अंक,26,0),IF($P$3='DATA SHEET'!$CE$4,VLOOKUP(F105,अंक,36,0),IF($P$3='DATA SHEET'!$CE$5,VLOOKUP(F105,अंक,46,0),""))))))</f>
        <v/>
      </c>
      <c s="132" t="str">
        <f>IF(AND(B105="",D105="",F105="",G105=""),"",IF($P$3='DATA SHEET'!$CE$1,VLOOKUP(F105,अंक,7,0),IF($P$3='DATA SHEET'!$CE$2,VLOOKUP(F105,अंक,17,0),IF($P$3='DATA SHEET'!$CE$3,VLOOKUP(F105,अंक,27,0),IF($P$3='DATA SHEET'!$CE$4,VLOOKUP(F105,अंक,37,0),IF($P$3='DATA SHEET'!$CE$5,VLOOKUP(F105,अंक,47,0),""))))))</f>
        <v/>
      </c>
      <c s="132" t="str">
        <f>IF(AND(B105="",D105="",F105="",G105=""),"",IF($P$3='DATA SHEET'!$CE$1,VLOOKUP(F105,अंक,8,0),IF($P$3='DATA SHEET'!$CE$2,VLOOKUP(F105,अंक,18,0),IF($P$3='DATA SHEET'!$CE$3,VLOOKUP(F105,अंक,28,0),IF($P$3='DATA SHEET'!$CE$4,VLOOKUP(F105,अंक,38,0),IF($P$3='DATA SHEET'!$CE$5,VLOOKUP(F105,अंक,48,0),""))))))</f>
        <v/>
      </c>
      <c s="133" t="str">
        <f>IF(AND(B105="",D105="",F105="",G105=""),"",IF($P$3='DATA SHEET'!$CE$1,VLOOKUP(F105,अंक,9,0),IF($P$3='DATA SHEET'!$CE$2,VLOOKUP(F105,अंक,19,0),IF($P$3='DATA SHEET'!$CE$3,VLOOKUP(F105,अंक,29,0),IF($P$3='DATA SHEET'!$CE$4,VLOOKUP(F105,अंक,39,0),IF($P$3='DATA SHEET'!$CE$5,VLOOKUP(F105,अंक,49,0),""))))))</f>
        <v/>
      </c>
      <c s="133" t="str">
        <f>IF(AND(B105="",D105="",F105="",G105=""),"",IF($P$3='DATA SHEET'!$CE$1,VLOOKUP(F105,अंक,10,0),IF($P$3='DATA SHEET'!$CE$2,VLOOKUP(F105,अंक,20,0),IF($P$3='DATA SHEET'!$CE$3,VLOOKUP(F105,अंक,30,0),IF($P$3='DATA SHEET'!$CE$4,VLOOKUP(F105,अंक,40,0),IF($P$3='DATA SHEET'!$CE$5,VLOOKUP(F105,अंक,50,0),""))))))</f>
        <v/>
      </c>
      <c s="133" t="str">
        <f>IF(AND(B105="",D105="",F105="",G105=""),"",IF($P$3='DATA SHEET'!$CE$1,VLOOKUP(F105,अंक,11,0),IF($P$3='DATA SHEET'!$CE$2,VLOOKUP(F105,अंक,21,0),IF($P$3='DATA SHEET'!$CE$3,VLOOKUP(F105,अंक,31,0),IF($P$3='DATA SHEET'!$CE$4,VLOOKUP(F105,अंक,41,0),IF($P$3='DATA SHEET'!$CE$5,VLOOKUP(F105,अंक,51,0),""))))))</f>
        <v/>
      </c>
      <c s="134" t="str">
        <f>IF(AND(B105="",D105="",F105="",G105=""),"",IF($P$3='DATA SHEET'!$CE$1,VLOOKUP(F105,अंक,12,0),IF($P$3='DATA SHEET'!$CE$2,VLOOKUP(F105,अंक,22,0),IF($P$3='DATA SHEET'!$CE$3,VLOOKUP(F105,अंक,32,0),IF($P$3='DATA SHEET'!$CE$4,VLOOKUP(F105,अंक,42,0),IF($P$3='DATA SHEET'!$CE$5,VLOOKUP(F105,अंक,52,0),""))))))</f>
        <v/>
      </c>
      <c s="134" t="str">
        <f>IF(AND(B105="",D105="",F105="",G105=""),"",IF($P$3='DATA SHEET'!$CE$1,VLOOKUP(F105,अंक,13,0),IF($P$3='DATA SHEET'!$CE$2,VLOOKUP(F105,अंक,23,0),IF($P$3='DATA SHEET'!$CE$3,VLOOKUP(F105,अंक,33,0),IF($P$3='DATA SHEET'!$CE$4,VLOOKUP(F105,अंक,43,0),IF($P$3='DATA SHEET'!$CE$5,VLOOKUP(F105,अंक,53,0),""))))))</f>
        <v/>
      </c>
      <c s="134" t="str">
        <f>IF(AND(B105="",D105="",F105="",G105=""),"",IF($P$3='DATA SHEET'!$CE$1,VLOOKUP(F105,अंक,14,0),IF($P$3='DATA SHEET'!$CE$2,VLOOKUP(F105,अंक,24,0),IF($P$3='DATA SHEET'!$CE$3,VLOOKUP(F105,अंक,34,0),IF($P$3='DATA SHEET'!$CE$4,VLOOKUP(F105,अंक,44,0),IF($P$3='DATA SHEET'!$CE$5,VLOOKUP(F105,अंक,54,0),""))))))</f>
        <v/>
      </c>
      <c s="134" t="str">
        <f>IF(AND(B105="",D105="",F105="",G105=""),"",IF($P$3='DATA SHEET'!$CE$1,VLOOKUP(F105,अंक,15,0),IF($P$3='DATA SHEET'!$CE$2,VLOOKUP(F105,अंक,25,0),IF($P$3='DATA SHEET'!$CE$3,VLOOKUP(F105,अंक,35,0),IF($P$3='DATA SHEET'!$CE$4,VLOOKUP(F105,अंक,45,0),IF($P$3='DATA SHEET'!$CE$5,VLOOKUP(F105,अंक,55,0),""))))))</f>
        <v/>
      </c>
      <c s="135" t="str">
        <f t="shared" si="19"/>
        <v/>
      </c>
      <c s="136" t="str">
        <f t="shared" si="35"/>
        <v/>
      </c>
      <c s="136" t="str">
        <f t="shared" si="36"/>
        <v/>
      </c>
      <c s="125" t="str">
        <f t="shared" si="37"/>
        <v/>
      </c>
      <c s="137" t="str">
        <f>IFERROR(IF(OR(R105="",#REF!="",D105=""),"",IF($R$6=100,ROUNDUP(R105*20%,0),IF($R$6=86,ROUNDUP((R105/$R$6)*$V$6,0),IF($R$6=66,ROUNDUP((R105/$R$6)*$V$6,0),"")))),"")</f>
        <v/>
      </c>
      <c s="62"/>
      <c s="62"/>
    </row>
    <row r="106" spans="1:24" ht="21.75" customHeight="1">
      <c r="A106" s="126" t="str">
        <f>'DATA SHEET'!A107</f>
        <v/>
      </c>
      <c s="127" t="str">
        <f t="shared" si="29"/>
        <v/>
      </c>
      <c s="128" t="str">
        <f t="shared" si="30"/>
        <v/>
      </c>
      <c s="129" t="str">
        <f t="shared" si="31"/>
        <v/>
      </c>
      <c s="129" t="str">
        <f t="shared" si="32"/>
        <v>SUNITA</v>
      </c>
      <c s="130" t="str">
        <f t="shared" si="33"/>
        <v/>
      </c>
      <c s="131" t="str">
        <f t="shared" si="34"/>
        <v/>
      </c>
      <c s="132" t="str">
        <f>IF(AND(B106="",D106="",F106="",G106=""),"",IF($P$3='DATA SHEET'!$CE$1,VLOOKUP(F106,अंक,6,0),IF($P$3='DATA SHEET'!$CE$2,VLOOKUP(F106,अंक,16,0),IF($P$3='DATA SHEET'!$CE$3,VLOOKUP(F106,अंक,26,0),IF($P$3='DATA SHEET'!$CE$4,VLOOKUP(F106,अंक,36,0),IF($P$3='DATA SHEET'!$CE$5,VLOOKUP(F106,अंक,46,0),""))))))</f>
        <v/>
      </c>
      <c s="132" t="str">
        <f>IF(AND(B106="",D106="",F106="",G106=""),"",IF($P$3='DATA SHEET'!$CE$1,VLOOKUP(F106,अंक,7,0),IF($P$3='DATA SHEET'!$CE$2,VLOOKUP(F106,अंक,17,0),IF($P$3='DATA SHEET'!$CE$3,VLOOKUP(F106,अंक,27,0),IF($P$3='DATA SHEET'!$CE$4,VLOOKUP(F106,अंक,37,0),IF($P$3='DATA SHEET'!$CE$5,VLOOKUP(F106,अंक,47,0),""))))))</f>
        <v/>
      </c>
      <c s="132" t="str">
        <f>IF(AND(B106="",D106="",F106="",G106=""),"",IF($P$3='DATA SHEET'!$CE$1,VLOOKUP(F106,अंक,8,0),IF($P$3='DATA SHEET'!$CE$2,VLOOKUP(F106,अंक,18,0),IF($P$3='DATA SHEET'!$CE$3,VLOOKUP(F106,अंक,28,0),IF($P$3='DATA SHEET'!$CE$4,VLOOKUP(F106,अंक,38,0),IF($P$3='DATA SHEET'!$CE$5,VLOOKUP(F106,अंक,48,0),""))))))</f>
        <v/>
      </c>
      <c s="133" t="str">
        <f>IF(AND(B106="",D106="",F106="",G106=""),"",IF($P$3='DATA SHEET'!$CE$1,VLOOKUP(F106,अंक,9,0),IF($P$3='DATA SHEET'!$CE$2,VLOOKUP(F106,अंक,19,0),IF($P$3='DATA SHEET'!$CE$3,VLOOKUP(F106,अंक,29,0),IF($P$3='DATA SHEET'!$CE$4,VLOOKUP(F106,अंक,39,0),IF($P$3='DATA SHEET'!$CE$5,VLOOKUP(F106,अंक,49,0),""))))))</f>
        <v/>
      </c>
      <c s="133" t="str">
        <f>IF(AND(B106="",D106="",F106="",G106=""),"",IF($P$3='DATA SHEET'!$CE$1,VLOOKUP(F106,अंक,10,0),IF($P$3='DATA SHEET'!$CE$2,VLOOKUP(F106,अंक,20,0),IF($P$3='DATA SHEET'!$CE$3,VLOOKUP(F106,अंक,30,0),IF($P$3='DATA SHEET'!$CE$4,VLOOKUP(F106,अंक,40,0),IF($P$3='DATA SHEET'!$CE$5,VLOOKUP(F106,अंक,50,0),""))))))</f>
        <v/>
      </c>
      <c s="133" t="str">
        <f>IF(AND(B106="",D106="",F106="",G106=""),"",IF($P$3='DATA SHEET'!$CE$1,VLOOKUP(F106,अंक,11,0),IF($P$3='DATA SHEET'!$CE$2,VLOOKUP(F106,अंक,21,0),IF($P$3='DATA SHEET'!$CE$3,VLOOKUP(F106,अंक,31,0),IF($P$3='DATA SHEET'!$CE$4,VLOOKUP(F106,अंक,41,0),IF($P$3='DATA SHEET'!$CE$5,VLOOKUP(F106,अंक,51,0),""))))))</f>
        <v/>
      </c>
      <c s="134" t="str">
        <f>IF(AND(B106="",D106="",F106="",G106=""),"",IF($P$3='DATA SHEET'!$CE$1,VLOOKUP(F106,अंक,12,0),IF($P$3='DATA SHEET'!$CE$2,VLOOKUP(F106,अंक,22,0),IF($P$3='DATA SHEET'!$CE$3,VLOOKUP(F106,अंक,32,0),IF($P$3='DATA SHEET'!$CE$4,VLOOKUP(F106,अंक,42,0),IF($P$3='DATA SHEET'!$CE$5,VLOOKUP(F106,अंक,52,0),""))))))</f>
        <v/>
      </c>
      <c s="134" t="str">
        <f>IF(AND(B106="",D106="",F106="",G106=""),"",IF($P$3='DATA SHEET'!$CE$1,VLOOKUP(F106,अंक,13,0),IF($P$3='DATA SHEET'!$CE$2,VLOOKUP(F106,अंक,23,0),IF($P$3='DATA SHEET'!$CE$3,VLOOKUP(F106,अंक,33,0),IF($P$3='DATA SHEET'!$CE$4,VLOOKUP(F106,अंक,43,0),IF($P$3='DATA SHEET'!$CE$5,VLOOKUP(F106,अंक,53,0),""))))))</f>
        <v/>
      </c>
      <c s="134" t="str">
        <f>IF(AND(B106="",D106="",F106="",G106=""),"",IF($P$3='DATA SHEET'!$CE$1,VLOOKUP(F106,अंक,14,0),IF($P$3='DATA SHEET'!$CE$2,VLOOKUP(F106,अंक,24,0),IF($P$3='DATA SHEET'!$CE$3,VLOOKUP(F106,अंक,34,0),IF($P$3='DATA SHEET'!$CE$4,VLOOKUP(F106,अंक,44,0),IF($P$3='DATA SHEET'!$CE$5,VLOOKUP(F106,अंक,54,0),""))))))</f>
        <v/>
      </c>
      <c s="134" t="str">
        <f>IF(AND(B106="",D106="",F106="",G106=""),"",IF($P$3='DATA SHEET'!$CE$1,VLOOKUP(F106,अंक,15,0),IF($P$3='DATA SHEET'!$CE$2,VLOOKUP(F106,अंक,25,0),IF($P$3='DATA SHEET'!$CE$3,VLOOKUP(F106,अंक,35,0),IF($P$3='DATA SHEET'!$CE$4,VLOOKUP(F106,अंक,45,0),IF($P$3='DATA SHEET'!$CE$5,VLOOKUP(F106,अंक,55,0),""))))))</f>
        <v/>
      </c>
      <c s="135" t="str">
        <f t="shared" si="19"/>
        <v/>
      </c>
      <c s="136" t="str">
        <f t="shared" si="35"/>
        <v/>
      </c>
      <c s="136" t="str">
        <f t="shared" si="36"/>
        <v/>
      </c>
      <c s="125" t="str">
        <f t="shared" si="37"/>
        <v/>
      </c>
      <c s="137" t="str">
        <f>IFERROR(IF(OR(R106="",#REF!="",D106=""),"",IF($R$6=100,ROUNDUP(R106*20%,0),IF($R$6=86,ROUNDUP((R106/$R$6)*$V$6,0),IF($R$6=66,ROUNDUP((R106/$R$6)*$V$6,0),"")))),"")</f>
        <v/>
      </c>
      <c s="62"/>
      <c s="62"/>
    </row>
    <row r="107" spans="1:24" ht="21.75" customHeight="1">
      <c r="A107" s="126" t="str">
        <f>'DATA SHEET'!A108</f>
        <v/>
      </c>
      <c s="127" t="str">
        <f t="shared" si="29"/>
        <v/>
      </c>
      <c s="128" t="str">
        <f t="shared" si="30"/>
        <v/>
      </c>
      <c s="129" t="str">
        <f t="shared" si="31"/>
        <v/>
      </c>
      <c s="129" t="str">
        <f t="shared" si="32"/>
        <v>SUNITA</v>
      </c>
      <c s="130" t="str">
        <f t="shared" si="33"/>
        <v/>
      </c>
      <c s="131" t="str">
        <f t="shared" si="34"/>
        <v/>
      </c>
      <c s="132" t="str">
        <f>IF(AND(B107="",D107="",F107="",G107=""),"",IF($P$3='DATA SHEET'!$CE$1,VLOOKUP(F107,अंक,6,0),IF($P$3='DATA SHEET'!$CE$2,VLOOKUP(F107,अंक,16,0),IF($P$3='DATA SHEET'!$CE$3,VLOOKUP(F107,अंक,26,0),IF($P$3='DATA SHEET'!$CE$4,VLOOKUP(F107,अंक,36,0),IF($P$3='DATA SHEET'!$CE$5,VLOOKUP(F107,अंक,46,0),""))))))</f>
        <v/>
      </c>
      <c s="132" t="str">
        <f>IF(AND(B107="",D107="",F107="",G107=""),"",IF($P$3='DATA SHEET'!$CE$1,VLOOKUP(F107,अंक,7,0),IF($P$3='DATA SHEET'!$CE$2,VLOOKUP(F107,अंक,17,0),IF($P$3='DATA SHEET'!$CE$3,VLOOKUP(F107,अंक,27,0),IF($P$3='DATA SHEET'!$CE$4,VLOOKUP(F107,अंक,37,0),IF($P$3='DATA SHEET'!$CE$5,VLOOKUP(F107,अंक,47,0),""))))))</f>
        <v/>
      </c>
      <c s="132" t="str">
        <f>IF(AND(B107="",D107="",F107="",G107=""),"",IF($P$3='DATA SHEET'!$CE$1,VLOOKUP(F107,अंक,8,0),IF($P$3='DATA SHEET'!$CE$2,VLOOKUP(F107,अंक,18,0),IF($P$3='DATA SHEET'!$CE$3,VLOOKUP(F107,अंक,28,0),IF($P$3='DATA SHEET'!$CE$4,VLOOKUP(F107,अंक,38,0),IF($P$3='DATA SHEET'!$CE$5,VLOOKUP(F107,अंक,48,0),""))))))</f>
        <v/>
      </c>
      <c s="133" t="str">
        <f>IF(AND(B107="",D107="",F107="",G107=""),"",IF($P$3='DATA SHEET'!$CE$1,VLOOKUP(F107,अंक,9,0),IF($P$3='DATA SHEET'!$CE$2,VLOOKUP(F107,अंक,19,0),IF($P$3='DATA SHEET'!$CE$3,VLOOKUP(F107,अंक,29,0),IF($P$3='DATA SHEET'!$CE$4,VLOOKUP(F107,अंक,39,0),IF($P$3='DATA SHEET'!$CE$5,VLOOKUP(F107,अंक,49,0),""))))))</f>
        <v/>
      </c>
      <c s="133" t="str">
        <f>IF(AND(B107="",D107="",F107="",G107=""),"",IF($P$3='DATA SHEET'!$CE$1,VLOOKUP(F107,अंक,10,0),IF($P$3='DATA SHEET'!$CE$2,VLOOKUP(F107,अंक,20,0),IF($P$3='DATA SHEET'!$CE$3,VLOOKUP(F107,अंक,30,0),IF($P$3='DATA SHEET'!$CE$4,VLOOKUP(F107,अंक,40,0),IF($P$3='DATA SHEET'!$CE$5,VLOOKUP(F107,अंक,50,0),""))))))</f>
        <v/>
      </c>
      <c s="133" t="str">
        <f>IF(AND(B107="",D107="",F107="",G107=""),"",IF($P$3='DATA SHEET'!$CE$1,VLOOKUP(F107,अंक,11,0),IF($P$3='DATA SHEET'!$CE$2,VLOOKUP(F107,अंक,21,0),IF($P$3='DATA SHEET'!$CE$3,VLOOKUP(F107,अंक,31,0),IF($P$3='DATA SHEET'!$CE$4,VLOOKUP(F107,अंक,41,0),IF($P$3='DATA SHEET'!$CE$5,VLOOKUP(F107,अंक,51,0),""))))))</f>
        <v/>
      </c>
      <c s="134" t="str">
        <f>IF(AND(B107="",D107="",F107="",G107=""),"",IF($P$3='DATA SHEET'!$CE$1,VLOOKUP(F107,अंक,12,0),IF($P$3='DATA SHEET'!$CE$2,VLOOKUP(F107,अंक,22,0),IF($P$3='DATA SHEET'!$CE$3,VLOOKUP(F107,अंक,32,0),IF($P$3='DATA SHEET'!$CE$4,VLOOKUP(F107,अंक,42,0),IF($P$3='DATA SHEET'!$CE$5,VLOOKUP(F107,अंक,52,0),""))))))</f>
        <v/>
      </c>
      <c s="134" t="str">
        <f>IF(AND(B107="",D107="",F107="",G107=""),"",IF($P$3='DATA SHEET'!$CE$1,VLOOKUP(F107,अंक,13,0),IF($P$3='DATA SHEET'!$CE$2,VLOOKUP(F107,अंक,23,0),IF($P$3='DATA SHEET'!$CE$3,VLOOKUP(F107,अंक,33,0),IF($P$3='DATA SHEET'!$CE$4,VLOOKUP(F107,अंक,43,0),IF($P$3='DATA SHEET'!$CE$5,VLOOKUP(F107,अंक,53,0),""))))))</f>
        <v/>
      </c>
      <c s="134" t="str">
        <f>IF(AND(B107="",D107="",F107="",G107=""),"",IF($P$3='DATA SHEET'!$CE$1,VLOOKUP(F107,अंक,14,0),IF($P$3='DATA SHEET'!$CE$2,VLOOKUP(F107,अंक,24,0),IF($P$3='DATA SHEET'!$CE$3,VLOOKUP(F107,अंक,34,0),IF($P$3='DATA SHEET'!$CE$4,VLOOKUP(F107,अंक,44,0),IF($P$3='DATA SHEET'!$CE$5,VLOOKUP(F107,अंक,54,0),""))))))</f>
        <v/>
      </c>
      <c s="134" t="str">
        <f>IF(AND(B107="",D107="",F107="",G107=""),"",IF($P$3='DATA SHEET'!$CE$1,VLOOKUP(F107,अंक,15,0),IF($P$3='DATA SHEET'!$CE$2,VLOOKUP(F107,अंक,25,0),IF($P$3='DATA SHEET'!$CE$3,VLOOKUP(F107,अंक,35,0),IF($P$3='DATA SHEET'!$CE$4,VLOOKUP(F107,अंक,45,0),IF($P$3='DATA SHEET'!$CE$5,VLOOKUP(F107,अंक,55,0),""))))))</f>
        <v/>
      </c>
      <c s="135" t="str">
        <f t="shared" si="19"/>
        <v/>
      </c>
      <c s="136" t="str">
        <f t="shared" si="35"/>
        <v/>
      </c>
      <c s="136" t="str">
        <f t="shared" si="36"/>
        <v/>
      </c>
      <c s="125" t="str">
        <f t="shared" si="37"/>
        <v/>
      </c>
      <c s="137" t="str">
        <f>IFERROR(IF(OR(R107="",#REF!="",D107=""),"",IF($R$6=100,ROUNDUP(R107*20%,0),IF($R$6=86,ROUNDUP((R107/$R$6)*$V$6,0),IF($R$6=66,ROUNDUP((R107/$R$6)*$V$6,0),"")))),"")</f>
        <v/>
      </c>
      <c s="62"/>
      <c s="62"/>
    </row>
    <row r="108" spans="1:24" ht="21.75" customHeight="1">
      <c r="A108" s="126" t="str">
        <f>'DATA SHEET'!A109</f>
        <v/>
      </c>
      <c s="127" t="str">
        <f t="shared" si="29"/>
        <v/>
      </c>
      <c s="128" t="str">
        <f t="shared" si="30"/>
        <v/>
      </c>
      <c s="129" t="str">
        <f t="shared" si="31"/>
        <v/>
      </c>
      <c s="129" t="str">
        <f t="shared" si="32"/>
        <v>SUNITA</v>
      </c>
      <c s="130" t="str">
        <f t="shared" si="33"/>
        <v/>
      </c>
      <c s="131" t="str">
        <f t="shared" si="34"/>
        <v/>
      </c>
      <c s="132" t="str">
        <f>IF(AND(B108="",D108="",F108="",G108=""),"",IF($P$3='DATA SHEET'!$CE$1,VLOOKUP(F108,अंक,6,0),IF($P$3='DATA SHEET'!$CE$2,VLOOKUP(F108,अंक,16,0),IF($P$3='DATA SHEET'!$CE$3,VLOOKUP(F108,अंक,26,0),IF($P$3='DATA SHEET'!$CE$4,VLOOKUP(F108,अंक,36,0),IF($P$3='DATA SHEET'!$CE$5,VLOOKUP(F108,अंक,46,0),""))))))</f>
        <v/>
      </c>
      <c s="132" t="str">
        <f>IF(AND(B108="",D108="",F108="",G108=""),"",IF($P$3='DATA SHEET'!$CE$1,VLOOKUP(F108,अंक,7,0),IF($P$3='DATA SHEET'!$CE$2,VLOOKUP(F108,अंक,17,0),IF($P$3='DATA SHEET'!$CE$3,VLOOKUP(F108,अंक,27,0),IF($P$3='DATA SHEET'!$CE$4,VLOOKUP(F108,अंक,37,0),IF($P$3='DATA SHEET'!$CE$5,VLOOKUP(F108,अंक,47,0),""))))))</f>
        <v/>
      </c>
      <c s="132" t="str">
        <f>IF(AND(B108="",D108="",F108="",G108=""),"",IF($P$3='DATA SHEET'!$CE$1,VLOOKUP(F108,अंक,8,0),IF($P$3='DATA SHEET'!$CE$2,VLOOKUP(F108,अंक,18,0),IF($P$3='DATA SHEET'!$CE$3,VLOOKUP(F108,अंक,28,0),IF($P$3='DATA SHEET'!$CE$4,VLOOKUP(F108,अंक,38,0),IF($P$3='DATA SHEET'!$CE$5,VLOOKUP(F108,अंक,48,0),""))))))</f>
        <v/>
      </c>
      <c s="133" t="str">
        <f>IF(AND(B108="",D108="",F108="",G108=""),"",IF($P$3='DATA SHEET'!$CE$1,VLOOKUP(F108,अंक,9,0),IF($P$3='DATA SHEET'!$CE$2,VLOOKUP(F108,अंक,19,0),IF($P$3='DATA SHEET'!$CE$3,VLOOKUP(F108,अंक,29,0),IF($P$3='DATA SHEET'!$CE$4,VLOOKUP(F108,अंक,39,0),IF($P$3='DATA SHEET'!$CE$5,VLOOKUP(F108,अंक,49,0),""))))))</f>
        <v/>
      </c>
      <c s="133" t="str">
        <f>IF(AND(B108="",D108="",F108="",G108=""),"",IF($P$3='DATA SHEET'!$CE$1,VLOOKUP(F108,अंक,10,0),IF($P$3='DATA SHEET'!$CE$2,VLOOKUP(F108,अंक,20,0),IF($P$3='DATA SHEET'!$CE$3,VLOOKUP(F108,अंक,30,0),IF($P$3='DATA SHEET'!$CE$4,VLOOKUP(F108,अंक,40,0),IF($P$3='DATA SHEET'!$CE$5,VLOOKUP(F108,अंक,50,0),""))))))</f>
        <v/>
      </c>
      <c s="133" t="str">
        <f>IF(AND(B108="",D108="",F108="",G108=""),"",IF($P$3='DATA SHEET'!$CE$1,VLOOKUP(F108,अंक,11,0),IF($P$3='DATA SHEET'!$CE$2,VLOOKUP(F108,अंक,21,0),IF($P$3='DATA SHEET'!$CE$3,VLOOKUP(F108,अंक,31,0),IF($P$3='DATA SHEET'!$CE$4,VLOOKUP(F108,अंक,41,0),IF($P$3='DATA SHEET'!$CE$5,VLOOKUP(F108,अंक,51,0),""))))))</f>
        <v/>
      </c>
      <c s="134" t="str">
        <f>IF(AND(B108="",D108="",F108="",G108=""),"",IF($P$3='DATA SHEET'!$CE$1,VLOOKUP(F108,अंक,12,0),IF($P$3='DATA SHEET'!$CE$2,VLOOKUP(F108,अंक,22,0),IF($P$3='DATA SHEET'!$CE$3,VLOOKUP(F108,अंक,32,0),IF($P$3='DATA SHEET'!$CE$4,VLOOKUP(F108,अंक,42,0),IF($P$3='DATA SHEET'!$CE$5,VLOOKUP(F108,अंक,52,0),""))))))</f>
        <v/>
      </c>
      <c s="134" t="str">
        <f>IF(AND(B108="",D108="",F108="",G108=""),"",IF($P$3='DATA SHEET'!$CE$1,VLOOKUP(F108,अंक,13,0),IF($P$3='DATA SHEET'!$CE$2,VLOOKUP(F108,अंक,23,0),IF($P$3='DATA SHEET'!$CE$3,VLOOKUP(F108,अंक,33,0),IF($P$3='DATA SHEET'!$CE$4,VLOOKUP(F108,अंक,43,0),IF($P$3='DATA SHEET'!$CE$5,VLOOKUP(F108,अंक,53,0),""))))))</f>
        <v/>
      </c>
      <c s="134" t="str">
        <f>IF(AND(B108="",D108="",F108="",G108=""),"",IF($P$3='DATA SHEET'!$CE$1,VLOOKUP(F108,अंक,14,0),IF($P$3='DATA SHEET'!$CE$2,VLOOKUP(F108,अंक,24,0),IF($P$3='DATA SHEET'!$CE$3,VLOOKUP(F108,अंक,34,0),IF($P$3='DATA SHEET'!$CE$4,VLOOKUP(F108,अंक,44,0),IF($P$3='DATA SHEET'!$CE$5,VLOOKUP(F108,अंक,54,0),""))))))</f>
        <v/>
      </c>
      <c s="134" t="str">
        <f>IF(AND(B108="",D108="",F108="",G108=""),"",IF($P$3='DATA SHEET'!$CE$1,VLOOKUP(F108,अंक,15,0),IF($P$3='DATA SHEET'!$CE$2,VLOOKUP(F108,अंक,25,0),IF($P$3='DATA SHEET'!$CE$3,VLOOKUP(F108,अंक,35,0),IF($P$3='DATA SHEET'!$CE$4,VLOOKUP(F108,अंक,45,0),IF($P$3='DATA SHEET'!$CE$5,VLOOKUP(F108,अंक,55,0),""))))))</f>
        <v/>
      </c>
      <c s="135" t="str">
        <f t="shared" si="19"/>
        <v/>
      </c>
      <c s="136" t="str">
        <f t="shared" si="35"/>
        <v/>
      </c>
      <c s="136" t="str">
        <f t="shared" si="36"/>
        <v/>
      </c>
      <c s="125" t="str">
        <f t="shared" si="37"/>
        <v/>
      </c>
      <c s="137" t="str">
        <f>IFERROR(IF(OR(R108="",#REF!="",D108=""),"",IF($R$6=100,ROUNDUP(R108*20%,0),IF($R$6=86,ROUNDUP((R108/$R$6)*$V$6,0),IF($R$6=66,ROUNDUP((R108/$R$6)*$V$6,0),"")))),"")</f>
        <v/>
      </c>
      <c s="62"/>
      <c s="62"/>
    </row>
    <row r="109" spans="1:24" ht="21.75" customHeight="1">
      <c r="A109" s="126" t="str">
        <f>'DATA SHEET'!A110</f>
        <v/>
      </c>
      <c s="127" t="str">
        <f t="shared" si="29"/>
        <v/>
      </c>
      <c s="128" t="str">
        <f t="shared" si="30"/>
        <v/>
      </c>
      <c s="129" t="str">
        <f t="shared" si="31"/>
        <v/>
      </c>
      <c s="129" t="str">
        <f t="shared" si="32"/>
        <v>SUNITA</v>
      </c>
      <c s="130" t="str">
        <f t="shared" si="33"/>
        <v/>
      </c>
      <c s="131" t="str">
        <f t="shared" si="34"/>
        <v/>
      </c>
      <c s="132" t="str">
        <f>IF(AND(B109="",D109="",F109="",G109=""),"",IF($P$3='DATA SHEET'!$CE$1,VLOOKUP(F109,अंक,6,0),IF($P$3='DATA SHEET'!$CE$2,VLOOKUP(F109,अंक,16,0),IF($P$3='DATA SHEET'!$CE$3,VLOOKUP(F109,अंक,26,0),IF($P$3='DATA SHEET'!$CE$4,VLOOKUP(F109,अंक,36,0),IF($P$3='DATA SHEET'!$CE$5,VLOOKUP(F109,अंक,46,0),""))))))</f>
        <v/>
      </c>
      <c s="132" t="str">
        <f>IF(AND(B109="",D109="",F109="",G109=""),"",IF($P$3='DATA SHEET'!$CE$1,VLOOKUP(F109,अंक,7,0),IF($P$3='DATA SHEET'!$CE$2,VLOOKUP(F109,अंक,17,0),IF($P$3='DATA SHEET'!$CE$3,VLOOKUP(F109,अंक,27,0),IF($P$3='DATA SHEET'!$CE$4,VLOOKUP(F109,अंक,37,0),IF($P$3='DATA SHEET'!$CE$5,VLOOKUP(F109,अंक,47,0),""))))))</f>
        <v/>
      </c>
      <c s="132" t="str">
        <f>IF(AND(B109="",D109="",F109="",G109=""),"",IF($P$3='DATA SHEET'!$CE$1,VLOOKUP(F109,अंक,8,0),IF($P$3='DATA SHEET'!$CE$2,VLOOKUP(F109,अंक,18,0),IF($P$3='DATA SHEET'!$CE$3,VLOOKUP(F109,अंक,28,0),IF($P$3='DATA SHEET'!$CE$4,VLOOKUP(F109,अंक,38,0),IF($P$3='DATA SHEET'!$CE$5,VLOOKUP(F109,अंक,48,0),""))))))</f>
        <v/>
      </c>
      <c s="133" t="str">
        <f>IF(AND(B109="",D109="",F109="",G109=""),"",IF($P$3='DATA SHEET'!$CE$1,VLOOKUP(F109,अंक,9,0),IF($P$3='DATA SHEET'!$CE$2,VLOOKUP(F109,अंक,19,0),IF($P$3='DATA SHEET'!$CE$3,VLOOKUP(F109,अंक,29,0),IF($P$3='DATA SHEET'!$CE$4,VLOOKUP(F109,अंक,39,0),IF($P$3='DATA SHEET'!$CE$5,VLOOKUP(F109,अंक,49,0),""))))))</f>
        <v/>
      </c>
      <c s="133" t="str">
        <f>IF(AND(B109="",D109="",F109="",G109=""),"",IF($P$3='DATA SHEET'!$CE$1,VLOOKUP(F109,अंक,10,0),IF($P$3='DATA SHEET'!$CE$2,VLOOKUP(F109,अंक,20,0),IF($P$3='DATA SHEET'!$CE$3,VLOOKUP(F109,अंक,30,0),IF($P$3='DATA SHEET'!$CE$4,VLOOKUP(F109,अंक,40,0),IF($P$3='DATA SHEET'!$CE$5,VLOOKUP(F109,अंक,50,0),""))))))</f>
        <v/>
      </c>
      <c s="133" t="str">
        <f>IF(AND(B109="",D109="",F109="",G109=""),"",IF($P$3='DATA SHEET'!$CE$1,VLOOKUP(F109,अंक,11,0),IF($P$3='DATA SHEET'!$CE$2,VLOOKUP(F109,अंक,21,0),IF($P$3='DATA SHEET'!$CE$3,VLOOKUP(F109,अंक,31,0),IF($P$3='DATA SHEET'!$CE$4,VLOOKUP(F109,अंक,41,0),IF($P$3='DATA SHEET'!$CE$5,VLOOKUP(F109,अंक,51,0),""))))))</f>
        <v/>
      </c>
      <c s="134" t="str">
        <f>IF(AND(B109="",D109="",F109="",G109=""),"",IF($P$3='DATA SHEET'!$CE$1,VLOOKUP(F109,अंक,12,0),IF($P$3='DATA SHEET'!$CE$2,VLOOKUP(F109,अंक,22,0),IF($P$3='DATA SHEET'!$CE$3,VLOOKUP(F109,अंक,32,0),IF($P$3='DATA SHEET'!$CE$4,VLOOKUP(F109,अंक,42,0),IF($P$3='DATA SHEET'!$CE$5,VLOOKUP(F109,अंक,52,0),""))))))</f>
        <v/>
      </c>
      <c s="134" t="str">
        <f>IF(AND(B109="",D109="",F109="",G109=""),"",IF($P$3='DATA SHEET'!$CE$1,VLOOKUP(F109,अंक,13,0),IF($P$3='DATA SHEET'!$CE$2,VLOOKUP(F109,अंक,23,0),IF($P$3='DATA SHEET'!$CE$3,VLOOKUP(F109,अंक,33,0),IF($P$3='DATA SHEET'!$CE$4,VLOOKUP(F109,अंक,43,0),IF($P$3='DATA SHEET'!$CE$5,VLOOKUP(F109,अंक,53,0),""))))))</f>
        <v/>
      </c>
      <c s="134" t="str">
        <f>IF(AND(B109="",D109="",F109="",G109=""),"",IF($P$3='DATA SHEET'!$CE$1,VLOOKUP(F109,अंक,14,0),IF($P$3='DATA SHEET'!$CE$2,VLOOKUP(F109,अंक,24,0),IF($P$3='DATA SHEET'!$CE$3,VLOOKUP(F109,अंक,34,0),IF($P$3='DATA SHEET'!$CE$4,VLOOKUP(F109,अंक,44,0),IF($P$3='DATA SHEET'!$CE$5,VLOOKUP(F109,अंक,54,0),""))))))</f>
        <v/>
      </c>
      <c s="134" t="str">
        <f>IF(AND(B109="",D109="",F109="",G109=""),"",IF($P$3='DATA SHEET'!$CE$1,VLOOKUP(F109,अंक,15,0),IF($P$3='DATA SHEET'!$CE$2,VLOOKUP(F109,अंक,25,0),IF($P$3='DATA SHEET'!$CE$3,VLOOKUP(F109,अंक,35,0),IF($P$3='DATA SHEET'!$CE$4,VLOOKUP(F109,अंक,45,0),IF($P$3='DATA SHEET'!$CE$5,VLOOKUP(F109,अंक,55,0),""))))))</f>
        <v/>
      </c>
      <c s="135" t="str">
        <f t="shared" si="19"/>
        <v/>
      </c>
      <c s="136" t="str">
        <f t="shared" si="35"/>
        <v/>
      </c>
      <c s="136" t="str">
        <f t="shared" si="36"/>
        <v/>
      </c>
      <c s="125" t="str">
        <f t="shared" si="37"/>
        <v/>
      </c>
      <c s="137" t="str">
        <f>IFERROR(IF(OR(R109="",#REF!="",D109=""),"",IF($R$6=100,ROUNDUP(R109*20%,0),IF($R$6=86,ROUNDUP((R109/$R$6)*$V$6,0),IF($R$6=66,ROUNDUP((R109/$R$6)*$V$6,0),"")))),"")</f>
        <v/>
      </c>
      <c s="62"/>
      <c s="62"/>
    </row>
    <row r="110" spans="1:24" ht="21.75" customHeight="1">
      <c r="A110" s="126" t="str">
        <f>'DATA SHEET'!A111</f>
        <v/>
      </c>
      <c s="127" t="str">
        <f t="shared" si="29"/>
        <v/>
      </c>
      <c s="128" t="str">
        <f t="shared" si="30"/>
        <v/>
      </c>
      <c s="129" t="str">
        <f t="shared" si="31"/>
        <v/>
      </c>
      <c s="129" t="str">
        <f t="shared" si="32"/>
        <v>SUNITA</v>
      </c>
      <c s="130" t="str">
        <f t="shared" si="33"/>
        <v/>
      </c>
      <c s="131" t="str">
        <f t="shared" si="34"/>
        <v/>
      </c>
      <c s="132" t="str">
        <f>IF(AND(B110="",D110="",F110="",G110=""),"",IF($P$3='DATA SHEET'!$CE$1,VLOOKUP(F110,अंक,6,0),IF($P$3='DATA SHEET'!$CE$2,VLOOKUP(F110,अंक,16,0),IF($P$3='DATA SHEET'!$CE$3,VLOOKUP(F110,अंक,26,0),IF($P$3='DATA SHEET'!$CE$4,VLOOKUP(F110,अंक,36,0),IF($P$3='DATA SHEET'!$CE$5,VLOOKUP(F110,अंक,46,0),""))))))</f>
        <v/>
      </c>
      <c s="132" t="str">
        <f>IF(AND(B110="",D110="",F110="",G110=""),"",IF($P$3='DATA SHEET'!$CE$1,VLOOKUP(F110,अंक,7,0),IF($P$3='DATA SHEET'!$CE$2,VLOOKUP(F110,अंक,17,0),IF($P$3='DATA SHEET'!$CE$3,VLOOKUP(F110,अंक,27,0),IF($P$3='DATA SHEET'!$CE$4,VLOOKUP(F110,अंक,37,0),IF($P$3='DATA SHEET'!$CE$5,VLOOKUP(F110,अंक,47,0),""))))))</f>
        <v/>
      </c>
      <c s="132" t="str">
        <f>IF(AND(B110="",D110="",F110="",G110=""),"",IF($P$3='DATA SHEET'!$CE$1,VLOOKUP(F110,अंक,8,0),IF($P$3='DATA SHEET'!$CE$2,VLOOKUP(F110,अंक,18,0),IF($P$3='DATA SHEET'!$CE$3,VLOOKUP(F110,अंक,28,0),IF($P$3='DATA SHEET'!$CE$4,VLOOKUP(F110,अंक,38,0),IF($P$3='DATA SHEET'!$CE$5,VLOOKUP(F110,अंक,48,0),""))))))</f>
        <v/>
      </c>
      <c s="133" t="str">
        <f>IF(AND(B110="",D110="",F110="",G110=""),"",IF($P$3='DATA SHEET'!$CE$1,VLOOKUP(F110,अंक,9,0),IF($P$3='DATA SHEET'!$CE$2,VLOOKUP(F110,अंक,19,0),IF($P$3='DATA SHEET'!$CE$3,VLOOKUP(F110,अंक,29,0),IF($P$3='DATA SHEET'!$CE$4,VLOOKUP(F110,अंक,39,0),IF($P$3='DATA SHEET'!$CE$5,VLOOKUP(F110,अंक,49,0),""))))))</f>
        <v/>
      </c>
      <c s="133" t="str">
        <f>IF(AND(B110="",D110="",F110="",G110=""),"",IF($P$3='DATA SHEET'!$CE$1,VLOOKUP(F110,अंक,10,0),IF($P$3='DATA SHEET'!$CE$2,VLOOKUP(F110,अंक,20,0),IF($P$3='DATA SHEET'!$CE$3,VLOOKUP(F110,अंक,30,0),IF($P$3='DATA SHEET'!$CE$4,VLOOKUP(F110,अंक,40,0),IF($P$3='DATA SHEET'!$CE$5,VLOOKUP(F110,अंक,50,0),""))))))</f>
        <v/>
      </c>
      <c s="133" t="str">
        <f>IF(AND(B110="",D110="",F110="",G110=""),"",IF($P$3='DATA SHEET'!$CE$1,VLOOKUP(F110,अंक,11,0),IF($P$3='DATA SHEET'!$CE$2,VLOOKUP(F110,अंक,21,0),IF($P$3='DATA SHEET'!$CE$3,VLOOKUP(F110,अंक,31,0),IF($P$3='DATA SHEET'!$CE$4,VLOOKUP(F110,अंक,41,0),IF($P$3='DATA SHEET'!$CE$5,VLOOKUP(F110,अंक,51,0),""))))))</f>
        <v/>
      </c>
      <c s="134" t="str">
        <f>IF(AND(B110="",D110="",F110="",G110=""),"",IF($P$3='DATA SHEET'!$CE$1,VLOOKUP(F110,अंक,12,0),IF($P$3='DATA SHEET'!$CE$2,VLOOKUP(F110,अंक,22,0),IF($P$3='DATA SHEET'!$CE$3,VLOOKUP(F110,अंक,32,0),IF($P$3='DATA SHEET'!$CE$4,VLOOKUP(F110,अंक,42,0),IF($P$3='DATA SHEET'!$CE$5,VLOOKUP(F110,अंक,52,0),""))))))</f>
        <v/>
      </c>
      <c s="134" t="str">
        <f>IF(AND(B110="",D110="",F110="",G110=""),"",IF($P$3='DATA SHEET'!$CE$1,VLOOKUP(F110,अंक,13,0),IF($P$3='DATA SHEET'!$CE$2,VLOOKUP(F110,अंक,23,0),IF($P$3='DATA SHEET'!$CE$3,VLOOKUP(F110,अंक,33,0),IF($P$3='DATA SHEET'!$CE$4,VLOOKUP(F110,अंक,43,0),IF($P$3='DATA SHEET'!$CE$5,VLOOKUP(F110,अंक,53,0),""))))))</f>
        <v/>
      </c>
      <c s="134" t="str">
        <f>IF(AND(B110="",D110="",F110="",G110=""),"",IF($P$3='DATA SHEET'!$CE$1,VLOOKUP(F110,अंक,14,0),IF($P$3='DATA SHEET'!$CE$2,VLOOKUP(F110,अंक,24,0),IF($P$3='DATA SHEET'!$CE$3,VLOOKUP(F110,अंक,34,0),IF($P$3='DATA SHEET'!$CE$4,VLOOKUP(F110,अंक,44,0),IF($P$3='DATA SHEET'!$CE$5,VLOOKUP(F110,अंक,54,0),""))))))</f>
        <v/>
      </c>
      <c s="134" t="str">
        <f>IF(AND(B110="",D110="",F110="",G110=""),"",IF($P$3='DATA SHEET'!$CE$1,VLOOKUP(F110,अंक,15,0),IF($P$3='DATA SHEET'!$CE$2,VLOOKUP(F110,अंक,25,0),IF($P$3='DATA SHEET'!$CE$3,VLOOKUP(F110,अंक,35,0),IF($P$3='DATA SHEET'!$CE$4,VLOOKUP(F110,अंक,45,0),IF($P$3='DATA SHEET'!$CE$5,VLOOKUP(F110,अंक,55,0),""))))))</f>
        <v/>
      </c>
      <c s="135" t="str">
        <f t="shared" si="19"/>
        <v/>
      </c>
      <c s="136" t="str">
        <f t="shared" si="35"/>
        <v/>
      </c>
      <c s="136" t="str">
        <f t="shared" si="36"/>
        <v/>
      </c>
      <c s="125" t="str">
        <f t="shared" si="37"/>
        <v/>
      </c>
      <c s="137" t="str">
        <f>IFERROR(IF(OR(R110="",#REF!="",D110=""),"",IF($R$6=100,ROUNDUP(R110*20%,0),IF($R$6=86,ROUNDUP((R110/$R$6)*$V$6,0),IF($R$6=66,ROUNDUP((R110/$R$6)*$V$6,0),"")))),"")</f>
        <v/>
      </c>
      <c s="62"/>
      <c s="62"/>
    </row>
    <row r="111" spans="1:24" ht="21.75" customHeight="1">
      <c r="A111" s="126" t="str">
        <f>'DATA SHEET'!A112</f>
        <v/>
      </c>
      <c s="127" t="str">
        <f t="shared" si="29"/>
        <v/>
      </c>
      <c s="128" t="str">
        <f t="shared" si="30"/>
        <v/>
      </c>
      <c s="129" t="str">
        <f t="shared" si="31"/>
        <v/>
      </c>
      <c s="129" t="str">
        <f t="shared" si="32"/>
        <v>SUNITA</v>
      </c>
      <c s="130" t="str">
        <f t="shared" si="33"/>
        <v/>
      </c>
      <c s="131" t="str">
        <f t="shared" si="34"/>
        <v/>
      </c>
      <c s="132" t="str">
        <f>IF(AND(B111="",D111="",F111="",G111=""),"",IF($P$3='DATA SHEET'!$CE$1,VLOOKUP(F111,अंक,6,0),IF($P$3='DATA SHEET'!$CE$2,VLOOKUP(F111,अंक,16,0),IF($P$3='DATA SHEET'!$CE$3,VLOOKUP(F111,अंक,26,0),IF($P$3='DATA SHEET'!$CE$4,VLOOKUP(F111,अंक,36,0),IF($P$3='DATA SHEET'!$CE$5,VLOOKUP(F111,अंक,46,0),""))))))</f>
        <v/>
      </c>
      <c s="132" t="str">
        <f>IF(AND(B111="",D111="",F111="",G111=""),"",IF($P$3='DATA SHEET'!$CE$1,VLOOKUP(F111,अंक,7,0),IF($P$3='DATA SHEET'!$CE$2,VLOOKUP(F111,अंक,17,0),IF($P$3='DATA SHEET'!$CE$3,VLOOKUP(F111,अंक,27,0),IF($P$3='DATA SHEET'!$CE$4,VLOOKUP(F111,अंक,37,0),IF($P$3='DATA SHEET'!$CE$5,VLOOKUP(F111,अंक,47,0),""))))))</f>
        <v/>
      </c>
      <c s="132" t="str">
        <f>IF(AND(B111="",D111="",F111="",G111=""),"",IF($P$3='DATA SHEET'!$CE$1,VLOOKUP(F111,अंक,8,0),IF($P$3='DATA SHEET'!$CE$2,VLOOKUP(F111,अंक,18,0),IF($P$3='DATA SHEET'!$CE$3,VLOOKUP(F111,अंक,28,0),IF($P$3='DATA SHEET'!$CE$4,VLOOKUP(F111,अंक,38,0),IF($P$3='DATA SHEET'!$CE$5,VLOOKUP(F111,अंक,48,0),""))))))</f>
        <v/>
      </c>
      <c s="133" t="str">
        <f>IF(AND(B111="",D111="",F111="",G111=""),"",IF($P$3='DATA SHEET'!$CE$1,VLOOKUP(F111,अंक,9,0),IF($P$3='DATA SHEET'!$CE$2,VLOOKUP(F111,अंक,19,0),IF($P$3='DATA SHEET'!$CE$3,VLOOKUP(F111,अंक,29,0),IF($P$3='DATA SHEET'!$CE$4,VLOOKUP(F111,अंक,39,0),IF($P$3='DATA SHEET'!$CE$5,VLOOKUP(F111,अंक,49,0),""))))))</f>
        <v/>
      </c>
      <c s="133" t="str">
        <f>IF(AND(B111="",D111="",F111="",G111=""),"",IF($P$3='DATA SHEET'!$CE$1,VLOOKUP(F111,अंक,10,0),IF($P$3='DATA SHEET'!$CE$2,VLOOKUP(F111,अंक,20,0),IF($P$3='DATA SHEET'!$CE$3,VLOOKUP(F111,अंक,30,0),IF($P$3='DATA SHEET'!$CE$4,VLOOKUP(F111,अंक,40,0),IF($P$3='DATA SHEET'!$CE$5,VLOOKUP(F111,अंक,50,0),""))))))</f>
        <v/>
      </c>
      <c s="133" t="str">
        <f>IF(AND(B111="",D111="",F111="",G111=""),"",IF($P$3='DATA SHEET'!$CE$1,VLOOKUP(F111,अंक,11,0),IF($P$3='DATA SHEET'!$CE$2,VLOOKUP(F111,अंक,21,0),IF($P$3='DATA SHEET'!$CE$3,VLOOKUP(F111,अंक,31,0),IF($P$3='DATA SHEET'!$CE$4,VLOOKUP(F111,अंक,41,0),IF($P$3='DATA SHEET'!$CE$5,VLOOKUP(F111,अंक,51,0),""))))))</f>
        <v/>
      </c>
      <c s="134" t="str">
        <f>IF(AND(B111="",D111="",F111="",G111=""),"",IF($P$3='DATA SHEET'!$CE$1,VLOOKUP(F111,अंक,12,0),IF($P$3='DATA SHEET'!$CE$2,VLOOKUP(F111,अंक,22,0),IF($P$3='DATA SHEET'!$CE$3,VLOOKUP(F111,अंक,32,0),IF($P$3='DATA SHEET'!$CE$4,VLOOKUP(F111,अंक,42,0),IF($P$3='DATA SHEET'!$CE$5,VLOOKUP(F111,अंक,52,0),""))))))</f>
        <v/>
      </c>
      <c s="134" t="str">
        <f>IF(AND(B111="",D111="",F111="",G111=""),"",IF($P$3='DATA SHEET'!$CE$1,VLOOKUP(F111,अंक,13,0),IF($P$3='DATA SHEET'!$CE$2,VLOOKUP(F111,अंक,23,0),IF($P$3='DATA SHEET'!$CE$3,VLOOKUP(F111,अंक,33,0),IF($P$3='DATA SHEET'!$CE$4,VLOOKUP(F111,अंक,43,0),IF($P$3='DATA SHEET'!$CE$5,VLOOKUP(F111,अंक,53,0),""))))))</f>
        <v/>
      </c>
      <c s="134" t="str">
        <f>IF(AND(B111="",D111="",F111="",G111=""),"",IF($P$3='DATA SHEET'!$CE$1,VLOOKUP(F111,अंक,14,0),IF($P$3='DATA SHEET'!$CE$2,VLOOKUP(F111,अंक,24,0),IF($P$3='DATA SHEET'!$CE$3,VLOOKUP(F111,अंक,34,0),IF($P$3='DATA SHEET'!$CE$4,VLOOKUP(F111,अंक,44,0),IF($P$3='DATA SHEET'!$CE$5,VLOOKUP(F111,अंक,54,0),""))))))</f>
        <v/>
      </c>
      <c s="134" t="str">
        <f>IF(AND(B111="",D111="",F111="",G111=""),"",IF($P$3='DATA SHEET'!$CE$1,VLOOKUP(F111,अंक,15,0),IF($P$3='DATA SHEET'!$CE$2,VLOOKUP(F111,अंक,25,0),IF($P$3='DATA SHEET'!$CE$3,VLOOKUP(F111,अंक,35,0),IF($P$3='DATA SHEET'!$CE$4,VLOOKUP(F111,अंक,45,0),IF($P$3='DATA SHEET'!$CE$5,VLOOKUP(F111,अंक,55,0),""))))))</f>
        <v/>
      </c>
      <c s="135" t="str">
        <f t="shared" si="19"/>
        <v/>
      </c>
      <c s="136" t="str">
        <f t="shared" si="35"/>
        <v/>
      </c>
      <c s="136" t="str">
        <f t="shared" si="36"/>
        <v/>
      </c>
      <c s="125" t="str">
        <f t="shared" si="37"/>
        <v/>
      </c>
      <c s="137" t="str">
        <f>IFERROR(IF(OR(R111="",#REF!="",D111=""),"",IF($R$6=100,ROUNDUP(R111*20%,0),IF($R$6=86,ROUNDUP((R111/$R$6)*$V$6,0),IF($R$6=66,ROUNDUP((R111/$R$6)*$V$6,0),"")))),"")</f>
        <v/>
      </c>
      <c s="62"/>
      <c s="62"/>
    </row>
    <row r="112" spans="1:24" ht="21.75" customHeight="1">
      <c r="A112" s="126" t="str">
        <f>'DATA SHEET'!A113</f>
        <v/>
      </c>
      <c s="127" t="str">
        <f t="shared" si="29"/>
        <v/>
      </c>
      <c s="128" t="str">
        <f t="shared" si="30"/>
        <v/>
      </c>
      <c s="129" t="str">
        <f t="shared" si="31"/>
        <v/>
      </c>
      <c s="129" t="str">
        <f t="shared" si="32"/>
        <v>SUNITA</v>
      </c>
      <c s="130" t="str">
        <f t="shared" si="33"/>
        <v/>
      </c>
      <c s="131" t="str">
        <f t="shared" si="34"/>
        <v/>
      </c>
      <c s="132" t="str">
        <f>IF(AND(B112="",D112="",F112="",G112=""),"",IF($P$3='DATA SHEET'!$CE$1,VLOOKUP(F112,अंक,6,0),IF($P$3='DATA SHEET'!$CE$2,VLOOKUP(F112,अंक,16,0),IF($P$3='DATA SHEET'!$CE$3,VLOOKUP(F112,अंक,26,0),IF($P$3='DATA SHEET'!$CE$4,VLOOKUP(F112,अंक,36,0),IF($P$3='DATA SHEET'!$CE$5,VLOOKUP(F112,अंक,46,0),""))))))</f>
        <v/>
      </c>
      <c s="132" t="str">
        <f>IF(AND(B112="",D112="",F112="",G112=""),"",IF($P$3='DATA SHEET'!$CE$1,VLOOKUP(F112,अंक,7,0),IF($P$3='DATA SHEET'!$CE$2,VLOOKUP(F112,अंक,17,0),IF($P$3='DATA SHEET'!$CE$3,VLOOKUP(F112,अंक,27,0),IF($P$3='DATA SHEET'!$CE$4,VLOOKUP(F112,अंक,37,0),IF($P$3='DATA SHEET'!$CE$5,VLOOKUP(F112,अंक,47,0),""))))))</f>
        <v/>
      </c>
      <c s="132" t="str">
        <f>IF(AND(B112="",D112="",F112="",G112=""),"",IF($P$3='DATA SHEET'!$CE$1,VLOOKUP(F112,अंक,8,0),IF($P$3='DATA SHEET'!$CE$2,VLOOKUP(F112,अंक,18,0),IF($P$3='DATA SHEET'!$CE$3,VLOOKUP(F112,अंक,28,0),IF($P$3='DATA SHEET'!$CE$4,VLOOKUP(F112,अंक,38,0),IF($P$3='DATA SHEET'!$CE$5,VLOOKUP(F112,अंक,48,0),""))))))</f>
        <v/>
      </c>
      <c s="133" t="str">
        <f>IF(AND(B112="",D112="",F112="",G112=""),"",IF($P$3='DATA SHEET'!$CE$1,VLOOKUP(F112,अंक,9,0),IF($P$3='DATA SHEET'!$CE$2,VLOOKUP(F112,अंक,19,0),IF($P$3='DATA SHEET'!$CE$3,VLOOKUP(F112,अंक,29,0),IF($P$3='DATA SHEET'!$CE$4,VLOOKUP(F112,अंक,39,0),IF($P$3='DATA SHEET'!$CE$5,VLOOKUP(F112,अंक,49,0),""))))))</f>
        <v/>
      </c>
      <c s="133" t="str">
        <f>IF(AND(B112="",D112="",F112="",G112=""),"",IF($P$3='DATA SHEET'!$CE$1,VLOOKUP(F112,अंक,10,0),IF($P$3='DATA SHEET'!$CE$2,VLOOKUP(F112,अंक,20,0),IF($P$3='DATA SHEET'!$CE$3,VLOOKUP(F112,अंक,30,0),IF($P$3='DATA SHEET'!$CE$4,VLOOKUP(F112,अंक,40,0),IF($P$3='DATA SHEET'!$CE$5,VLOOKUP(F112,अंक,50,0),""))))))</f>
        <v/>
      </c>
      <c s="133" t="str">
        <f>IF(AND(B112="",D112="",F112="",G112=""),"",IF($P$3='DATA SHEET'!$CE$1,VLOOKUP(F112,अंक,11,0),IF($P$3='DATA SHEET'!$CE$2,VLOOKUP(F112,अंक,21,0),IF($P$3='DATA SHEET'!$CE$3,VLOOKUP(F112,अंक,31,0),IF($P$3='DATA SHEET'!$CE$4,VLOOKUP(F112,अंक,41,0),IF($P$3='DATA SHEET'!$CE$5,VLOOKUP(F112,अंक,51,0),""))))))</f>
        <v/>
      </c>
      <c s="134" t="str">
        <f>IF(AND(B112="",D112="",F112="",G112=""),"",IF($P$3='DATA SHEET'!$CE$1,VLOOKUP(F112,अंक,12,0),IF($P$3='DATA SHEET'!$CE$2,VLOOKUP(F112,अंक,22,0),IF($P$3='DATA SHEET'!$CE$3,VLOOKUP(F112,अंक,32,0),IF($P$3='DATA SHEET'!$CE$4,VLOOKUP(F112,अंक,42,0),IF($P$3='DATA SHEET'!$CE$5,VLOOKUP(F112,अंक,52,0),""))))))</f>
        <v/>
      </c>
      <c s="134" t="str">
        <f>IF(AND(B112="",D112="",F112="",G112=""),"",IF($P$3='DATA SHEET'!$CE$1,VLOOKUP(F112,अंक,13,0),IF($P$3='DATA SHEET'!$CE$2,VLOOKUP(F112,अंक,23,0),IF($P$3='DATA SHEET'!$CE$3,VLOOKUP(F112,अंक,33,0),IF($P$3='DATA SHEET'!$CE$4,VLOOKUP(F112,अंक,43,0),IF($P$3='DATA SHEET'!$CE$5,VLOOKUP(F112,अंक,53,0),""))))))</f>
        <v/>
      </c>
      <c s="134" t="str">
        <f>IF(AND(B112="",D112="",F112="",G112=""),"",IF($P$3='DATA SHEET'!$CE$1,VLOOKUP(F112,अंक,14,0),IF($P$3='DATA SHEET'!$CE$2,VLOOKUP(F112,अंक,24,0),IF($P$3='DATA SHEET'!$CE$3,VLOOKUP(F112,अंक,34,0),IF($P$3='DATA SHEET'!$CE$4,VLOOKUP(F112,अंक,44,0),IF($P$3='DATA SHEET'!$CE$5,VLOOKUP(F112,अंक,54,0),""))))))</f>
        <v/>
      </c>
      <c s="134" t="str">
        <f>IF(AND(B112="",D112="",F112="",G112=""),"",IF($P$3='DATA SHEET'!$CE$1,VLOOKUP(F112,अंक,15,0),IF($P$3='DATA SHEET'!$CE$2,VLOOKUP(F112,अंक,25,0),IF($P$3='DATA SHEET'!$CE$3,VLOOKUP(F112,अंक,35,0),IF($P$3='DATA SHEET'!$CE$4,VLOOKUP(F112,अंक,45,0),IF($P$3='DATA SHEET'!$CE$5,VLOOKUP(F112,अंक,55,0),""))))))</f>
        <v/>
      </c>
      <c s="135" t="str">
        <f t="shared" si="19"/>
        <v/>
      </c>
      <c s="136" t="str">
        <f t="shared" si="35"/>
        <v/>
      </c>
      <c s="136" t="str">
        <f t="shared" si="36"/>
        <v/>
      </c>
      <c s="125" t="str">
        <f t="shared" si="37"/>
        <v/>
      </c>
      <c s="137" t="str">
        <f>IFERROR(IF(OR(R112="",#REF!="",D112=""),"",IF($R$6=100,ROUNDUP(R112*20%,0),IF($R$6=86,ROUNDUP((R112/$R$6)*$V$6,0),IF($R$6=66,ROUNDUP((R112/$R$6)*$V$6,0),"")))),"")</f>
        <v/>
      </c>
      <c s="62"/>
      <c s="62"/>
    </row>
    <row r="113" spans="1:24" ht="21.75" customHeight="1">
      <c r="A113" s="126" t="str">
        <f>'DATA SHEET'!A114</f>
        <v/>
      </c>
      <c s="127" t="str">
        <f t="shared" si="29"/>
        <v/>
      </c>
      <c s="128" t="str">
        <f t="shared" si="30"/>
        <v/>
      </c>
      <c s="129" t="str">
        <f t="shared" si="31"/>
        <v/>
      </c>
      <c s="129" t="str">
        <f t="shared" si="32"/>
        <v>SUNITA</v>
      </c>
      <c s="130" t="str">
        <f t="shared" si="33"/>
        <v/>
      </c>
      <c s="131" t="str">
        <f t="shared" si="34"/>
        <v/>
      </c>
      <c s="132" t="str">
        <f>IF(AND(B113="",D113="",F113="",G113=""),"",IF($P$3='DATA SHEET'!$CE$1,VLOOKUP(F113,अंक,6,0),IF($P$3='DATA SHEET'!$CE$2,VLOOKUP(F113,अंक,16,0),IF($P$3='DATA SHEET'!$CE$3,VLOOKUP(F113,अंक,26,0),IF($P$3='DATA SHEET'!$CE$4,VLOOKUP(F113,अंक,36,0),IF($P$3='DATA SHEET'!$CE$5,VLOOKUP(F113,अंक,46,0),""))))))</f>
        <v/>
      </c>
      <c s="132" t="str">
        <f>IF(AND(B113="",D113="",F113="",G113=""),"",IF($P$3='DATA SHEET'!$CE$1,VLOOKUP(F113,अंक,7,0),IF($P$3='DATA SHEET'!$CE$2,VLOOKUP(F113,अंक,17,0),IF($P$3='DATA SHEET'!$CE$3,VLOOKUP(F113,अंक,27,0),IF($P$3='DATA SHEET'!$CE$4,VLOOKUP(F113,अंक,37,0),IF($P$3='DATA SHEET'!$CE$5,VLOOKUP(F113,अंक,47,0),""))))))</f>
        <v/>
      </c>
      <c s="132" t="str">
        <f>IF(AND(B113="",D113="",F113="",G113=""),"",IF($P$3='DATA SHEET'!$CE$1,VLOOKUP(F113,अंक,8,0),IF($P$3='DATA SHEET'!$CE$2,VLOOKUP(F113,अंक,18,0),IF($P$3='DATA SHEET'!$CE$3,VLOOKUP(F113,अंक,28,0),IF($P$3='DATA SHEET'!$CE$4,VLOOKUP(F113,अंक,38,0),IF($P$3='DATA SHEET'!$CE$5,VLOOKUP(F113,अंक,48,0),""))))))</f>
        <v/>
      </c>
      <c s="133" t="str">
        <f>IF(AND(B113="",D113="",F113="",G113=""),"",IF($P$3='DATA SHEET'!$CE$1,VLOOKUP(F113,अंक,9,0),IF($P$3='DATA SHEET'!$CE$2,VLOOKUP(F113,अंक,19,0),IF($P$3='DATA SHEET'!$CE$3,VLOOKUP(F113,अंक,29,0),IF($P$3='DATA SHEET'!$CE$4,VLOOKUP(F113,अंक,39,0),IF($P$3='DATA SHEET'!$CE$5,VLOOKUP(F113,अंक,49,0),""))))))</f>
        <v/>
      </c>
      <c s="133" t="str">
        <f>IF(AND(B113="",D113="",F113="",G113=""),"",IF($P$3='DATA SHEET'!$CE$1,VLOOKUP(F113,अंक,10,0),IF($P$3='DATA SHEET'!$CE$2,VLOOKUP(F113,अंक,20,0),IF($P$3='DATA SHEET'!$CE$3,VLOOKUP(F113,अंक,30,0),IF($P$3='DATA SHEET'!$CE$4,VLOOKUP(F113,अंक,40,0),IF($P$3='DATA SHEET'!$CE$5,VLOOKUP(F113,अंक,50,0),""))))))</f>
        <v/>
      </c>
      <c s="133" t="str">
        <f>IF(AND(B113="",D113="",F113="",G113=""),"",IF($P$3='DATA SHEET'!$CE$1,VLOOKUP(F113,अंक,11,0),IF($P$3='DATA SHEET'!$CE$2,VLOOKUP(F113,अंक,21,0),IF($P$3='DATA SHEET'!$CE$3,VLOOKUP(F113,अंक,31,0),IF($P$3='DATA SHEET'!$CE$4,VLOOKUP(F113,अंक,41,0),IF($P$3='DATA SHEET'!$CE$5,VLOOKUP(F113,अंक,51,0),""))))))</f>
        <v/>
      </c>
      <c s="134" t="str">
        <f>IF(AND(B113="",D113="",F113="",G113=""),"",IF($P$3='DATA SHEET'!$CE$1,VLOOKUP(F113,अंक,12,0),IF($P$3='DATA SHEET'!$CE$2,VLOOKUP(F113,अंक,22,0),IF($P$3='DATA SHEET'!$CE$3,VLOOKUP(F113,अंक,32,0),IF($P$3='DATA SHEET'!$CE$4,VLOOKUP(F113,अंक,42,0),IF($P$3='DATA SHEET'!$CE$5,VLOOKUP(F113,अंक,52,0),""))))))</f>
        <v/>
      </c>
      <c s="134" t="str">
        <f>IF(AND(B113="",D113="",F113="",G113=""),"",IF($P$3='DATA SHEET'!$CE$1,VLOOKUP(F113,अंक,13,0),IF($P$3='DATA SHEET'!$CE$2,VLOOKUP(F113,अंक,23,0),IF($P$3='DATA SHEET'!$CE$3,VLOOKUP(F113,अंक,33,0),IF($P$3='DATA SHEET'!$CE$4,VLOOKUP(F113,अंक,43,0),IF($P$3='DATA SHEET'!$CE$5,VLOOKUP(F113,अंक,53,0),""))))))</f>
        <v/>
      </c>
      <c s="134" t="str">
        <f>IF(AND(B113="",D113="",F113="",G113=""),"",IF($P$3='DATA SHEET'!$CE$1,VLOOKUP(F113,अंक,14,0),IF($P$3='DATA SHEET'!$CE$2,VLOOKUP(F113,अंक,24,0),IF($P$3='DATA SHEET'!$CE$3,VLOOKUP(F113,अंक,34,0),IF($P$3='DATA SHEET'!$CE$4,VLOOKUP(F113,अंक,44,0),IF($P$3='DATA SHEET'!$CE$5,VLOOKUP(F113,अंक,54,0),""))))))</f>
        <v/>
      </c>
      <c s="134" t="str">
        <f>IF(AND(B113="",D113="",F113="",G113=""),"",IF($P$3='DATA SHEET'!$CE$1,VLOOKUP(F113,अंक,15,0),IF($P$3='DATA SHEET'!$CE$2,VLOOKUP(F113,अंक,25,0),IF($P$3='DATA SHEET'!$CE$3,VLOOKUP(F113,अंक,35,0),IF($P$3='DATA SHEET'!$CE$4,VLOOKUP(F113,अंक,45,0),IF($P$3='DATA SHEET'!$CE$5,VLOOKUP(F113,अंक,55,0),""))))))</f>
        <v/>
      </c>
      <c s="135" t="str">
        <f t="shared" si="19"/>
        <v/>
      </c>
      <c s="136" t="str">
        <f t="shared" si="35"/>
        <v/>
      </c>
      <c s="136" t="str">
        <f t="shared" si="36"/>
        <v/>
      </c>
      <c s="125" t="str">
        <f t="shared" si="37"/>
        <v/>
      </c>
      <c s="137" t="str">
        <f>IFERROR(IF(OR(R113="",#REF!="",D113=""),"",IF($R$6=100,ROUNDUP(R113*20%,0),IF($R$6=86,ROUNDUP((R113/$R$6)*$V$6,0),IF($R$6=66,ROUNDUP((R113/$R$6)*$V$6,0),"")))),"")</f>
        <v/>
      </c>
      <c s="62"/>
      <c s="62"/>
    </row>
    <row r="114" spans="1:24" ht="21.75" customHeight="1">
      <c r="A114" s="126" t="str">
        <f>'DATA SHEET'!A115</f>
        <v/>
      </c>
      <c s="127" t="str">
        <f t="shared" si="29"/>
        <v/>
      </c>
      <c s="128" t="str">
        <f t="shared" si="30"/>
        <v/>
      </c>
      <c s="129" t="str">
        <f t="shared" si="31"/>
        <v/>
      </c>
      <c s="129" t="str">
        <f t="shared" si="32"/>
        <v>SUNITA</v>
      </c>
      <c s="130" t="str">
        <f t="shared" si="33"/>
        <v/>
      </c>
      <c s="131" t="str">
        <f t="shared" si="34"/>
        <v/>
      </c>
      <c s="132" t="str">
        <f>IF(AND(B114="",D114="",F114="",G114=""),"",IF($P$3='DATA SHEET'!$CE$1,VLOOKUP(F114,अंक,6,0),IF($P$3='DATA SHEET'!$CE$2,VLOOKUP(F114,अंक,16,0),IF($P$3='DATA SHEET'!$CE$3,VLOOKUP(F114,अंक,26,0),IF($P$3='DATA SHEET'!$CE$4,VLOOKUP(F114,अंक,36,0),IF($P$3='DATA SHEET'!$CE$5,VLOOKUP(F114,अंक,46,0),""))))))</f>
        <v/>
      </c>
      <c s="132" t="str">
        <f>IF(AND(B114="",D114="",F114="",G114=""),"",IF($P$3='DATA SHEET'!$CE$1,VLOOKUP(F114,अंक,7,0),IF($P$3='DATA SHEET'!$CE$2,VLOOKUP(F114,अंक,17,0),IF($P$3='DATA SHEET'!$CE$3,VLOOKUP(F114,अंक,27,0),IF($P$3='DATA SHEET'!$CE$4,VLOOKUP(F114,अंक,37,0),IF($P$3='DATA SHEET'!$CE$5,VLOOKUP(F114,अंक,47,0),""))))))</f>
        <v/>
      </c>
      <c s="132" t="str">
        <f>IF(AND(B114="",D114="",F114="",G114=""),"",IF($P$3='DATA SHEET'!$CE$1,VLOOKUP(F114,अंक,8,0),IF($P$3='DATA SHEET'!$CE$2,VLOOKUP(F114,अंक,18,0),IF($P$3='DATA SHEET'!$CE$3,VLOOKUP(F114,अंक,28,0),IF($P$3='DATA SHEET'!$CE$4,VLOOKUP(F114,अंक,38,0),IF($P$3='DATA SHEET'!$CE$5,VLOOKUP(F114,अंक,48,0),""))))))</f>
        <v/>
      </c>
      <c s="133" t="str">
        <f>IF(AND(B114="",D114="",F114="",G114=""),"",IF($P$3='DATA SHEET'!$CE$1,VLOOKUP(F114,अंक,9,0),IF($P$3='DATA SHEET'!$CE$2,VLOOKUP(F114,अंक,19,0),IF($P$3='DATA SHEET'!$CE$3,VLOOKUP(F114,अंक,29,0),IF($P$3='DATA SHEET'!$CE$4,VLOOKUP(F114,अंक,39,0),IF($P$3='DATA SHEET'!$CE$5,VLOOKUP(F114,अंक,49,0),""))))))</f>
        <v/>
      </c>
      <c s="133" t="str">
        <f>IF(AND(B114="",D114="",F114="",G114=""),"",IF($P$3='DATA SHEET'!$CE$1,VLOOKUP(F114,अंक,10,0),IF($P$3='DATA SHEET'!$CE$2,VLOOKUP(F114,अंक,20,0),IF($P$3='DATA SHEET'!$CE$3,VLOOKUP(F114,अंक,30,0),IF($P$3='DATA SHEET'!$CE$4,VLOOKUP(F114,अंक,40,0),IF($P$3='DATA SHEET'!$CE$5,VLOOKUP(F114,अंक,50,0),""))))))</f>
        <v/>
      </c>
      <c s="133" t="str">
        <f>IF(AND(B114="",D114="",F114="",G114=""),"",IF($P$3='DATA SHEET'!$CE$1,VLOOKUP(F114,अंक,11,0),IF($P$3='DATA SHEET'!$CE$2,VLOOKUP(F114,अंक,21,0),IF($P$3='DATA SHEET'!$CE$3,VLOOKUP(F114,अंक,31,0),IF($P$3='DATA SHEET'!$CE$4,VLOOKUP(F114,अंक,41,0),IF($P$3='DATA SHEET'!$CE$5,VLOOKUP(F114,अंक,51,0),""))))))</f>
        <v/>
      </c>
      <c s="134" t="str">
        <f>IF(AND(B114="",D114="",F114="",G114=""),"",IF($P$3='DATA SHEET'!$CE$1,VLOOKUP(F114,अंक,12,0),IF($P$3='DATA SHEET'!$CE$2,VLOOKUP(F114,अंक,22,0),IF($P$3='DATA SHEET'!$CE$3,VLOOKUP(F114,अंक,32,0),IF($P$3='DATA SHEET'!$CE$4,VLOOKUP(F114,अंक,42,0),IF($P$3='DATA SHEET'!$CE$5,VLOOKUP(F114,अंक,52,0),""))))))</f>
        <v/>
      </c>
      <c s="134" t="str">
        <f>IF(AND(B114="",D114="",F114="",G114=""),"",IF($P$3='DATA SHEET'!$CE$1,VLOOKUP(F114,अंक,13,0),IF($P$3='DATA SHEET'!$CE$2,VLOOKUP(F114,अंक,23,0),IF($P$3='DATA SHEET'!$CE$3,VLOOKUP(F114,अंक,33,0),IF($P$3='DATA SHEET'!$CE$4,VLOOKUP(F114,अंक,43,0),IF($P$3='DATA SHEET'!$CE$5,VLOOKUP(F114,अंक,53,0),""))))))</f>
        <v/>
      </c>
      <c s="134" t="str">
        <f>IF(AND(B114="",D114="",F114="",G114=""),"",IF($P$3='DATA SHEET'!$CE$1,VLOOKUP(F114,अंक,14,0),IF($P$3='DATA SHEET'!$CE$2,VLOOKUP(F114,अंक,24,0),IF($P$3='DATA SHEET'!$CE$3,VLOOKUP(F114,अंक,34,0),IF($P$3='DATA SHEET'!$CE$4,VLOOKUP(F114,अंक,44,0),IF($P$3='DATA SHEET'!$CE$5,VLOOKUP(F114,अंक,54,0),""))))))</f>
        <v/>
      </c>
      <c s="134" t="str">
        <f>IF(AND(B114="",D114="",F114="",G114=""),"",IF($P$3='DATA SHEET'!$CE$1,VLOOKUP(F114,अंक,15,0),IF($P$3='DATA SHEET'!$CE$2,VLOOKUP(F114,अंक,25,0),IF($P$3='DATA SHEET'!$CE$3,VLOOKUP(F114,अंक,35,0),IF($P$3='DATA SHEET'!$CE$4,VLOOKUP(F114,अंक,45,0),IF($P$3='DATA SHEET'!$CE$5,VLOOKUP(F114,अंक,55,0),""))))))</f>
        <v/>
      </c>
      <c s="135" t="str">
        <f t="shared" si="19"/>
        <v/>
      </c>
      <c s="136" t="str">
        <f t="shared" si="35"/>
        <v/>
      </c>
      <c s="136" t="str">
        <f t="shared" si="36"/>
        <v/>
      </c>
      <c s="125" t="str">
        <f t="shared" si="37"/>
        <v/>
      </c>
      <c s="137" t="str">
        <f>IFERROR(IF(OR(R114="",#REF!="",D114=""),"",IF($R$6=100,ROUNDUP(R114*20%,0),IF($R$6=86,ROUNDUP((R114/$R$6)*$V$6,0),IF($R$6=66,ROUNDUP((R114/$R$6)*$V$6,0),"")))),"")</f>
        <v/>
      </c>
      <c s="62"/>
      <c s="62"/>
    </row>
    <row r="115" spans="1:24" ht="21.75" customHeight="1">
      <c r="A115" s="126" t="str">
        <f>'DATA SHEET'!A116</f>
        <v/>
      </c>
      <c s="127" t="str">
        <f t="shared" si="29"/>
        <v/>
      </c>
      <c s="128" t="str">
        <f t="shared" si="30"/>
        <v/>
      </c>
      <c s="129" t="str">
        <f t="shared" si="31"/>
        <v/>
      </c>
      <c s="129" t="str">
        <f t="shared" si="32"/>
        <v>SUNITA</v>
      </c>
      <c s="130" t="str">
        <f t="shared" si="33"/>
        <v/>
      </c>
      <c s="131" t="str">
        <f t="shared" si="34"/>
        <v/>
      </c>
      <c s="132" t="str">
        <f>IF(AND(B115="",D115="",F115="",G115=""),"",IF($P$3='DATA SHEET'!$CE$1,VLOOKUP(F115,अंक,6,0),IF($P$3='DATA SHEET'!$CE$2,VLOOKUP(F115,अंक,16,0),IF($P$3='DATA SHEET'!$CE$3,VLOOKUP(F115,अंक,26,0),IF($P$3='DATA SHEET'!$CE$4,VLOOKUP(F115,अंक,36,0),IF($P$3='DATA SHEET'!$CE$5,VLOOKUP(F115,अंक,46,0),""))))))</f>
        <v/>
      </c>
      <c s="132" t="str">
        <f>IF(AND(B115="",D115="",F115="",G115=""),"",IF($P$3='DATA SHEET'!$CE$1,VLOOKUP(F115,अंक,7,0),IF($P$3='DATA SHEET'!$CE$2,VLOOKUP(F115,अंक,17,0),IF($P$3='DATA SHEET'!$CE$3,VLOOKUP(F115,अंक,27,0),IF($P$3='DATA SHEET'!$CE$4,VLOOKUP(F115,अंक,37,0),IF($P$3='DATA SHEET'!$CE$5,VLOOKUP(F115,अंक,47,0),""))))))</f>
        <v/>
      </c>
      <c s="132" t="str">
        <f>IF(AND(B115="",D115="",F115="",G115=""),"",IF($P$3='DATA SHEET'!$CE$1,VLOOKUP(F115,अंक,8,0),IF($P$3='DATA SHEET'!$CE$2,VLOOKUP(F115,अंक,18,0),IF($P$3='DATA SHEET'!$CE$3,VLOOKUP(F115,अंक,28,0),IF($P$3='DATA SHEET'!$CE$4,VLOOKUP(F115,अंक,38,0),IF($P$3='DATA SHEET'!$CE$5,VLOOKUP(F115,अंक,48,0),""))))))</f>
        <v/>
      </c>
      <c s="133" t="str">
        <f>IF(AND(B115="",D115="",F115="",G115=""),"",IF($P$3='DATA SHEET'!$CE$1,VLOOKUP(F115,अंक,9,0),IF($P$3='DATA SHEET'!$CE$2,VLOOKUP(F115,अंक,19,0),IF($P$3='DATA SHEET'!$CE$3,VLOOKUP(F115,अंक,29,0),IF($P$3='DATA SHEET'!$CE$4,VLOOKUP(F115,अंक,39,0),IF($P$3='DATA SHEET'!$CE$5,VLOOKUP(F115,अंक,49,0),""))))))</f>
        <v/>
      </c>
      <c s="133" t="str">
        <f>IF(AND(B115="",D115="",F115="",G115=""),"",IF($P$3='DATA SHEET'!$CE$1,VLOOKUP(F115,अंक,10,0),IF($P$3='DATA SHEET'!$CE$2,VLOOKUP(F115,अंक,20,0),IF($P$3='DATA SHEET'!$CE$3,VLOOKUP(F115,अंक,30,0),IF($P$3='DATA SHEET'!$CE$4,VLOOKUP(F115,अंक,40,0),IF($P$3='DATA SHEET'!$CE$5,VLOOKUP(F115,अंक,50,0),""))))))</f>
        <v/>
      </c>
      <c s="133" t="str">
        <f>IF(AND(B115="",D115="",F115="",G115=""),"",IF($P$3='DATA SHEET'!$CE$1,VLOOKUP(F115,अंक,11,0),IF($P$3='DATA SHEET'!$CE$2,VLOOKUP(F115,अंक,21,0),IF($P$3='DATA SHEET'!$CE$3,VLOOKUP(F115,अंक,31,0),IF($P$3='DATA SHEET'!$CE$4,VLOOKUP(F115,अंक,41,0),IF($P$3='DATA SHEET'!$CE$5,VLOOKUP(F115,अंक,51,0),""))))))</f>
        <v/>
      </c>
      <c s="134" t="str">
        <f>IF(AND(B115="",D115="",F115="",G115=""),"",IF($P$3='DATA SHEET'!$CE$1,VLOOKUP(F115,अंक,12,0),IF($P$3='DATA SHEET'!$CE$2,VLOOKUP(F115,अंक,22,0),IF($P$3='DATA SHEET'!$CE$3,VLOOKUP(F115,अंक,32,0),IF($P$3='DATA SHEET'!$CE$4,VLOOKUP(F115,अंक,42,0),IF($P$3='DATA SHEET'!$CE$5,VLOOKUP(F115,अंक,52,0),""))))))</f>
        <v/>
      </c>
      <c s="134" t="str">
        <f>IF(AND(B115="",D115="",F115="",G115=""),"",IF($P$3='DATA SHEET'!$CE$1,VLOOKUP(F115,अंक,13,0),IF($P$3='DATA SHEET'!$CE$2,VLOOKUP(F115,अंक,23,0),IF($P$3='DATA SHEET'!$CE$3,VLOOKUP(F115,अंक,33,0),IF($P$3='DATA SHEET'!$CE$4,VLOOKUP(F115,अंक,43,0),IF($P$3='DATA SHEET'!$CE$5,VLOOKUP(F115,अंक,53,0),""))))))</f>
        <v/>
      </c>
      <c s="134" t="str">
        <f>IF(AND(B115="",D115="",F115="",G115=""),"",IF($P$3='DATA SHEET'!$CE$1,VLOOKUP(F115,अंक,14,0),IF($P$3='DATA SHEET'!$CE$2,VLOOKUP(F115,अंक,24,0),IF($P$3='DATA SHEET'!$CE$3,VLOOKUP(F115,अंक,34,0),IF($P$3='DATA SHEET'!$CE$4,VLOOKUP(F115,अंक,44,0),IF($P$3='DATA SHEET'!$CE$5,VLOOKUP(F115,अंक,54,0),""))))))</f>
        <v/>
      </c>
      <c s="134" t="str">
        <f>IF(AND(B115="",D115="",F115="",G115=""),"",IF($P$3='DATA SHEET'!$CE$1,VLOOKUP(F115,अंक,15,0),IF($P$3='DATA SHEET'!$CE$2,VLOOKUP(F115,अंक,25,0),IF($P$3='DATA SHEET'!$CE$3,VLOOKUP(F115,अंक,35,0),IF($P$3='DATA SHEET'!$CE$4,VLOOKUP(F115,अंक,45,0),IF($P$3='DATA SHEET'!$CE$5,VLOOKUP(F115,अंक,55,0),""))))))</f>
        <v/>
      </c>
      <c s="135" t="str">
        <f t="shared" si="19"/>
        <v/>
      </c>
      <c s="136" t="str">
        <f t="shared" si="35"/>
        <v/>
      </c>
      <c s="136" t="str">
        <f t="shared" si="36"/>
        <v/>
      </c>
      <c s="125" t="str">
        <f t="shared" si="37"/>
        <v/>
      </c>
      <c s="137" t="str">
        <f>IFERROR(IF(OR(R115="",#REF!="",D115=""),"",IF($R$6=100,ROUNDUP(R115*20%,0),IF($R$6=86,ROUNDUP((R115/$R$6)*$V$6,0),IF($R$6=66,ROUNDUP((R115/$R$6)*$V$6,0),"")))),"")</f>
        <v/>
      </c>
      <c s="62"/>
      <c s="62"/>
    </row>
    <row r="116" spans="1:24" ht="21.75" customHeight="1">
      <c r="A116" s="126" t="str">
        <f>'DATA SHEET'!A117</f>
        <v/>
      </c>
      <c s="127" t="str">
        <f t="shared" si="29"/>
        <v/>
      </c>
      <c s="128" t="str">
        <f t="shared" si="30"/>
        <v/>
      </c>
      <c s="129" t="str">
        <f t="shared" si="31"/>
        <v/>
      </c>
      <c s="129" t="str">
        <f t="shared" si="32"/>
        <v>SUNITA</v>
      </c>
      <c s="130" t="str">
        <f t="shared" si="33"/>
        <v/>
      </c>
      <c s="131" t="str">
        <f t="shared" si="34"/>
        <v/>
      </c>
      <c s="132" t="str">
        <f>IF(AND(B116="",D116="",F116="",G116=""),"",IF($P$3='DATA SHEET'!$CE$1,VLOOKUP(F116,अंक,6,0),IF($P$3='DATA SHEET'!$CE$2,VLOOKUP(F116,अंक,16,0),IF($P$3='DATA SHEET'!$CE$3,VLOOKUP(F116,अंक,26,0),IF($P$3='DATA SHEET'!$CE$4,VLOOKUP(F116,अंक,36,0),IF($P$3='DATA SHEET'!$CE$5,VLOOKUP(F116,अंक,46,0),""))))))</f>
        <v/>
      </c>
      <c s="132" t="str">
        <f>IF(AND(B116="",D116="",F116="",G116=""),"",IF($P$3='DATA SHEET'!$CE$1,VLOOKUP(F116,अंक,7,0),IF($P$3='DATA SHEET'!$CE$2,VLOOKUP(F116,अंक,17,0),IF($P$3='DATA SHEET'!$CE$3,VLOOKUP(F116,अंक,27,0),IF($P$3='DATA SHEET'!$CE$4,VLOOKUP(F116,अंक,37,0),IF($P$3='DATA SHEET'!$CE$5,VLOOKUP(F116,अंक,47,0),""))))))</f>
        <v/>
      </c>
      <c s="132" t="str">
        <f>IF(AND(B116="",D116="",F116="",G116=""),"",IF($P$3='DATA SHEET'!$CE$1,VLOOKUP(F116,अंक,8,0),IF($P$3='DATA SHEET'!$CE$2,VLOOKUP(F116,अंक,18,0),IF($P$3='DATA SHEET'!$CE$3,VLOOKUP(F116,अंक,28,0),IF($P$3='DATA SHEET'!$CE$4,VLOOKUP(F116,अंक,38,0),IF($P$3='DATA SHEET'!$CE$5,VLOOKUP(F116,अंक,48,0),""))))))</f>
        <v/>
      </c>
      <c s="133" t="str">
        <f>IF(AND(B116="",D116="",F116="",G116=""),"",IF($P$3='DATA SHEET'!$CE$1,VLOOKUP(F116,अंक,9,0),IF($P$3='DATA SHEET'!$CE$2,VLOOKUP(F116,अंक,19,0),IF($P$3='DATA SHEET'!$CE$3,VLOOKUP(F116,अंक,29,0),IF($P$3='DATA SHEET'!$CE$4,VLOOKUP(F116,अंक,39,0),IF($P$3='DATA SHEET'!$CE$5,VLOOKUP(F116,अंक,49,0),""))))))</f>
        <v/>
      </c>
      <c s="133" t="str">
        <f>IF(AND(B116="",D116="",F116="",G116=""),"",IF($P$3='DATA SHEET'!$CE$1,VLOOKUP(F116,अंक,10,0),IF($P$3='DATA SHEET'!$CE$2,VLOOKUP(F116,अंक,20,0),IF($P$3='DATA SHEET'!$CE$3,VLOOKUP(F116,अंक,30,0),IF($P$3='DATA SHEET'!$CE$4,VLOOKUP(F116,अंक,40,0),IF($P$3='DATA SHEET'!$CE$5,VLOOKUP(F116,अंक,50,0),""))))))</f>
        <v/>
      </c>
      <c s="133" t="str">
        <f>IF(AND(B116="",D116="",F116="",G116=""),"",IF($P$3='DATA SHEET'!$CE$1,VLOOKUP(F116,अंक,11,0),IF($P$3='DATA SHEET'!$CE$2,VLOOKUP(F116,अंक,21,0),IF($P$3='DATA SHEET'!$CE$3,VLOOKUP(F116,अंक,31,0),IF($P$3='DATA SHEET'!$CE$4,VLOOKUP(F116,अंक,41,0),IF($P$3='DATA SHEET'!$CE$5,VLOOKUP(F116,अंक,51,0),""))))))</f>
        <v/>
      </c>
      <c s="134" t="str">
        <f>IF(AND(B116="",D116="",F116="",G116=""),"",IF($P$3='DATA SHEET'!$CE$1,VLOOKUP(F116,अंक,12,0),IF($P$3='DATA SHEET'!$CE$2,VLOOKUP(F116,अंक,22,0),IF($P$3='DATA SHEET'!$CE$3,VLOOKUP(F116,अंक,32,0),IF($P$3='DATA SHEET'!$CE$4,VLOOKUP(F116,अंक,42,0),IF($P$3='DATA SHEET'!$CE$5,VLOOKUP(F116,अंक,52,0),""))))))</f>
        <v/>
      </c>
      <c s="134" t="str">
        <f>IF(AND(B116="",D116="",F116="",G116=""),"",IF($P$3='DATA SHEET'!$CE$1,VLOOKUP(F116,अंक,13,0),IF($P$3='DATA SHEET'!$CE$2,VLOOKUP(F116,अंक,23,0),IF($P$3='DATA SHEET'!$CE$3,VLOOKUP(F116,अंक,33,0),IF($P$3='DATA SHEET'!$CE$4,VLOOKUP(F116,अंक,43,0),IF($P$3='DATA SHEET'!$CE$5,VLOOKUP(F116,अंक,53,0),""))))))</f>
        <v/>
      </c>
      <c s="134" t="str">
        <f>IF(AND(B116="",D116="",F116="",G116=""),"",IF($P$3='DATA SHEET'!$CE$1,VLOOKUP(F116,अंक,14,0),IF($P$3='DATA SHEET'!$CE$2,VLOOKUP(F116,अंक,24,0),IF($P$3='DATA SHEET'!$CE$3,VLOOKUP(F116,अंक,34,0),IF($P$3='DATA SHEET'!$CE$4,VLOOKUP(F116,अंक,44,0),IF($P$3='DATA SHEET'!$CE$5,VLOOKUP(F116,अंक,54,0),""))))))</f>
        <v/>
      </c>
      <c s="134" t="str">
        <f>IF(AND(B116="",D116="",F116="",G116=""),"",IF($P$3='DATA SHEET'!$CE$1,VLOOKUP(F116,अंक,15,0),IF($P$3='DATA SHEET'!$CE$2,VLOOKUP(F116,अंक,25,0),IF($P$3='DATA SHEET'!$CE$3,VLOOKUP(F116,अंक,35,0),IF($P$3='DATA SHEET'!$CE$4,VLOOKUP(F116,अंक,45,0),IF($P$3='DATA SHEET'!$CE$5,VLOOKUP(F116,अंक,55,0),""))))))</f>
        <v/>
      </c>
      <c s="135" t="str">
        <f t="shared" si="19"/>
        <v/>
      </c>
      <c s="136" t="str">
        <f t="shared" si="35"/>
        <v/>
      </c>
      <c s="136" t="str">
        <f t="shared" si="36"/>
        <v/>
      </c>
      <c s="125" t="str">
        <f t="shared" si="37"/>
        <v/>
      </c>
      <c s="137" t="str">
        <f>IFERROR(IF(OR(R116="",#REF!="",D116=""),"",IF($R$6=100,ROUNDUP(R116*20%,0),IF($R$6=86,ROUNDUP((R116/$R$6)*$V$6,0),IF($R$6=66,ROUNDUP((R116/$R$6)*$V$6,0),"")))),"")</f>
        <v/>
      </c>
      <c s="62"/>
      <c s="62"/>
    </row>
    <row r="117" spans="1:24" ht="21.75" customHeight="1">
      <c r="A117" s="126" t="str">
        <f>'DATA SHEET'!A118</f>
        <v/>
      </c>
      <c s="127" t="str">
        <f t="shared" si="29"/>
        <v/>
      </c>
      <c s="128" t="str">
        <f t="shared" si="30"/>
        <v/>
      </c>
      <c s="129" t="str">
        <f t="shared" si="31"/>
        <v/>
      </c>
      <c s="129" t="str">
        <f t="shared" si="32"/>
        <v>SUNITA</v>
      </c>
      <c s="130" t="str">
        <f t="shared" si="33"/>
        <v/>
      </c>
      <c s="131" t="str">
        <f t="shared" si="34"/>
        <v/>
      </c>
      <c s="132" t="str">
        <f>IF(AND(B117="",D117="",F117="",G117=""),"",IF($P$3='DATA SHEET'!$CE$1,VLOOKUP(F117,अंक,6,0),IF($P$3='DATA SHEET'!$CE$2,VLOOKUP(F117,अंक,16,0),IF($P$3='DATA SHEET'!$CE$3,VLOOKUP(F117,अंक,26,0),IF($P$3='DATA SHEET'!$CE$4,VLOOKUP(F117,अंक,36,0),IF($P$3='DATA SHEET'!$CE$5,VLOOKUP(F117,अंक,46,0),""))))))</f>
        <v/>
      </c>
      <c s="132" t="str">
        <f>IF(AND(B117="",D117="",F117="",G117=""),"",IF($P$3='DATA SHEET'!$CE$1,VLOOKUP(F117,अंक,7,0),IF($P$3='DATA SHEET'!$CE$2,VLOOKUP(F117,अंक,17,0),IF($P$3='DATA SHEET'!$CE$3,VLOOKUP(F117,अंक,27,0),IF($P$3='DATA SHEET'!$CE$4,VLOOKUP(F117,अंक,37,0),IF($P$3='DATA SHEET'!$CE$5,VLOOKUP(F117,अंक,47,0),""))))))</f>
        <v/>
      </c>
      <c s="132" t="str">
        <f>IF(AND(B117="",D117="",F117="",G117=""),"",IF($P$3='DATA SHEET'!$CE$1,VLOOKUP(F117,अंक,8,0),IF($P$3='DATA SHEET'!$CE$2,VLOOKUP(F117,अंक,18,0),IF($P$3='DATA SHEET'!$CE$3,VLOOKUP(F117,अंक,28,0),IF($P$3='DATA SHEET'!$CE$4,VLOOKUP(F117,अंक,38,0),IF($P$3='DATA SHEET'!$CE$5,VLOOKUP(F117,अंक,48,0),""))))))</f>
        <v/>
      </c>
      <c s="133" t="str">
        <f>IF(AND(B117="",D117="",F117="",G117=""),"",IF($P$3='DATA SHEET'!$CE$1,VLOOKUP(F117,अंक,9,0),IF($P$3='DATA SHEET'!$CE$2,VLOOKUP(F117,अंक,19,0),IF($P$3='DATA SHEET'!$CE$3,VLOOKUP(F117,अंक,29,0),IF($P$3='DATA SHEET'!$CE$4,VLOOKUP(F117,अंक,39,0),IF($P$3='DATA SHEET'!$CE$5,VLOOKUP(F117,अंक,49,0),""))))))</f>
        <v/>
      </c>
      <c s="133" t="str">
        <f>IF(AND(B117="",D117="",F117="",G117=""),"",IF($P$3='DATA SHEET'!$CE$1,VLOOKUP(F117,अंक,10,0),IF($P$3='DATA SHEET'!$CE$2,VLOOKUP(F117,अंक,20,0),IF($P$3='DATA SHEET'!$CE$3,VLOOKUP(F117,अंक,30,0),IF($P$3='DATA SHEET'!$CE$4,VLOOKUP(F117,अंक,40,0),IF($P$3='DATA SHEET'!$CE$5,VLOOKUP(F117,अंक,50,0),""))))))</f>
        <v/>
      </c>
      <c s="133" t="str">
        <f>IF(AND(B117="",D117="",F117="",G117=""),"",IF($P$3='DATA SHEET'!$CE$1,VLOOKUP(F117,अंक,11,0),IF($P$3='DATA SHEET'!$CE$2,VLOOKUP(F117,अंक,21,0),IF($P$3='DATA SHEET'!$CE$3,VLOOKUP(F117,अंक,31,0),IF($P$3='DATA SHEET'!$CE$4,VLOOKUP(F117,अंक,41,0),IF($P$3='DATA SHEET'!$CE$5,VLOOKUP(F117,अंक,51,0),""))))))</f>
        <v/>
      </c>
      <c s="134" t="str">
        <f>IF(AND(B117="",D117="",F117="",G117=""),"",IF($P$3='DATA SHEET'!$CE$1,VLOOKUP(F117,अंक,12,0),IF($P$3='DATA SHEET'!$CE$2,VLOOKUP(F117,अंक,22,0),IF($P$3='DATA SHEET'!$CE$3,VLOOKUP(F117,अंक,32,0),IF($P$3='DATA SHEET'!$CE$4,VLOOKUP(F117,अंक,42,0),IF($P$3='DATA SHEET'!$CE$5,VLOOKUP(F117,अंक,52,0),""))))))</f>
        <v/>
      </c>
      <c s="134" t="str">
        <f>IF(AND(B117="",D117="",F117="",G117=""),"",IF($P$3='DATA SHEET'!$CE$1,VLOOKUP(F117,अंक,13,0),IF($P$3='DATA SHEET'!$CE$2,VLOOKUP(F117,अंक,23,0),IF($P$3='DATA SHEET'!$CE$3,VLOOKUP(F117,अंक,33,0),IF($P$3='DATA SHEET'!$CE$4,VLOOKUP(F117,अंक,43,0),IF($P$3='DATA SHEET'!$CE$5,VLOOKUP(F117,अंक,53,0),""))))))</f>
        <v/>
      </c>
      <c s="134" t="str">
        <f>IF(AND(B117="",D117="",F117="",G117=""),"",IF($P$3='DATA SHEET'!$CE$1,VLOOKUP(F117,अंक,14,0),IF($P$3='DATA SHEET'!$CE$2,VLOOKUP(F117,अंक,24,0),IF($P$3='DATA SHEET'!$CE$3,VLOOKUP(F117,अंक,34,0),IF($P$3='DATA SHEET'!$CE$4,VLOOKUP(F117,अंक,44,0),IF($P$3='DATA SHEET'!$CE$5,VLOOKUP(F117,अंक,54,0),""))))))</f>
        <v/>
      </c>
      <c s="134" t="str">
        <f>IF(AND(B117="",D117="",F117="",G117=""),"",IF($P$3='DATA SHEET'!$CE$1,VLOOKUP(F117,अंक,15,0),IF($P$3='DATA SHEET'!$CE$2,VLOOKUP(F117,अंक,25,0),IF($P$3='DATA SHEET'!$CE$3,VLOOKUP(F117,अंक,35,0),IF($P$3='DATA SHEET'!$CE$4,VLOOKUP(F117,अंक,45,0),IF($P$3='DATA SHEET'!$CE$5,VLOOKUP(F117,अंक,55,0),""))))))</f>
        <v/>
      </c>
      <c s="135" t="str">
        <f t="shared" si="19"/>
        <v/>
      </c>
      <c s="136" t="str">
        <f t="shared" si="35"/>
        <v/>
      </c>
      <c s="136" t="str">
        <f t="shared" si="36"/>
        <v/>
      </c>
      <c s="125" t="str">
        <f t="shared" si="37"/>
        <v/>
      </c>
      <c s="137" t="str">
        <f>IFERROR(IF(OR(R117="",#REF!="",D117=""),"",IF($R$6=100,ROUNDUP(R117*20%,0),IF($R$6=86,ROUNDUP((R117/$R$6)*$V$6,0),IF($R$6=66,ROUNDUP((R117/$R$6)*$V$6,0),"")))),"")</f>
        <v/>
      </c>
      <c s="62"/>
      <c s="62"/>
    </row>
    <row r="118" spans="1:24" ht="21.75" customHeight="1">
      <c r="A118" s="126" t="str">
        <f>'DATA SHEET'!A119</f>
        <v/>
      </c>
      <c s="127" t="str">
        <f t="shared" si="29"/>
        <v/>
      </c>
      <c s="128" t="str">
        <f t="shared" si="30"/>
        <v/>
      </c>
      <c s="129" t="str">
        <f t="shared" si="31"/>
        <v/>
      </c>
      <c s="129" t="str">
        <f t="shared" si="32"/>
        <v>SUNITA</v>
      </c>
      <c s="130" t="str">
        <f t="shared" si="33"/>
        <v/>
      </c>
      <c s="131" t="str">
        <f t="shared" si="34"/>
        <v/>
      </c>
      <c s="132" t="str">
        <f>IF(AND(B118="",D118="",F118="",G118=""),"",IF($P$3='DATA SHEET'!$CE$1,VLOOKUP(F118,अंक,6,0),IF($P$3='DATA SHEET'!$CE$2,VLOOKUP(F118,अंक,16,0),IF($P$3='DATA SHEET'!$CE$3,VLOOKUP(F118,अंक,26,0),IF($P$3='DATA SHEET'!$CE$4,VLOOKUP(F118,अंक,36,0),IF($P$3='DATA SHEET'!$CE$5,VLOOKUP(F118,अंक,46,0),""))))))</f>
        <v/>
      </c>
      <c s="132" t="str">
        <f>IF(AND(B118="",D118="",F118="",G118=""),"",IF($P$3='DATA SHEET'!$CE$1,VLOOKUP(F118,अंक,7,0),IF($P$3='DATA SHEET'!$CE$2,VLOOKUP(F118,अंक,17,0),IF($P$3='DATA SHEET'!$CE$3,VLOOKUP(F118,अंक,27,0),IF($P$3='DATA SHEET'!$CE$4,VLOOKUP(F118,अंक,37,0),IF($P$3='DATA SHEET'!$CE$5,VLOOKUP(F118,अंक,47,0),""))))))</f>
        <v/>
      </c>
      <c s="132" t="str">
        <f>IF(AND(B118="",D118="",F118="",G118=""),"",IF($P$3='DATA SHEET'!$CE$1,VLOOKUP(F118,अंक,8,0),IF($P$3='DATA SHEET'!$CE$2,VLOOKUP(F118,अंक,18,0),IF($P$3='DATA SHEET'!$CE$3,VLOOKUP(F118,अंक,28,0),IF($P$3='DATA SHEET'!$CE$4,VLOOKUP(F118,अंक,38,0),IF($P$3='DATA SHEET'!$CE$5,VLOOKUP(F118,अंक,48,0),""))))))</f>
        <v/>
      </c>
      <c s="133" t="str">
        <f>IF(AND(B118="",D118="",F118="",G118=""),"",IF($P$3='DATA SHEET'!$CE$1,VLOOKUP(F118,अंक,9,0),IF($P$3='DATA SHEET'!$CE$2,VLOOKUP(F118,अंक,19,0),IF($P$3='DATA SHEET'!$CE$3,VLOOKUP(F118,अंक,29,0),IF($P$3='DATA SHEET'!$CE$4,VLOOKUP(F118,अंक,39,0),IF($P$3='DATA SHEET'!$CE$5,VLOOKUP(F118,अंक,49,0),""))))))</f>
        <v/>
      </c>
      <c s="133" t="str">
        <f>IF(AND(B118="",D118="",F118="",G118=""),"",IF($P$3='DATA SHEET'!$CE$1,VLOOKUP(F118,अंक,10,0),IF($P$3='DATA SHEET'!$CE$2,VLOOKUP(F118,अंक,20,0),IF($P$3='DATA SHEET'!$CE$3,VLOOKUP(F118,अंक,30,0),IF($P$3='DATA SHEET'!$CE$4,VLOOKUP(F118,अंक,40,0),IF($P$3='DATA SHEET'!$CE$5,VLOOKUP(F118,अंक,50,0),""))))))</f>
        <v/>
      </c>
      <c s="133" t="str">
        <f>IF(AND(B118="",D118="",F118="",G118=""),"",IF($P$3='DATA SHEET'!$CE$1,VLOOKUP(F118,अंक,11,0),IF($P$3='DATA SHEET'!$CE$2,VLOOKUP(F118,अंक,21,0),IF($P$3='DATA SHEET'!$CE$3,VLOOKUP(F118,अंक,31,0),IF($P$3='DATA SHEET'!$CE$4,VLOOKUP(F118,अंक,41,0),IF($P$3='DATA SHEET'!$CE$5,VLOOKUP(F118,अंक,51,0),""))))))</f>
        <v/>
      </c>
      <c s="134" t="str">
        <f>IF(AND(B118="",D118="",F118="",G118=""),"",IF($P$3='DATA SHEET'!$CE$1,VLOOKUP(F118,अंक,12,0),IF($P$3='DATA SHEET'!$CE$2,VLOOKUP(F118,अंक,22,0),IF($P$3='DATA SHEET'!$CE$3,VLOOKUP(F118,अंक,32,0),IF($P$3='DATA SHEET'!$CE$4,VLOOKUP(F118,अंक,42,0),IF($P$3='DATA SHEET'!$CE$5,VLOOKUP(F118,अंक,52,0),""))))))</f>
        <v/>
      </c>
      <c s="134" t="str">
        <f>IF(AND(B118="",D118="",F118="",G118=""),"",IF($P$3='DATA SHEET'!$CE$1,VLOOKUP(F118,अंक,13,0),IF($P$3='DATA SHEET'!$CE$2,VLOOKUP(F118,अंक,23,0),IF($P$3='DATA SHEET'!$CE$3,VLOOKUP(F118,अंक,33,0),IF($P$3='DATA SHEET'!$CE$4,VLOOKUP(F118,अंक,43,0),IF($P$3='DATA SHEET'!$CE$5,VLOOKUP(F118,अंक,53,0),""))))))</f>
        <v/>
      </c>
      <c s="134" t="str">
        <f>IF(AND(B118="",D118="",F118="",G118=""),"",IF($P$3='DATA SHEET'!$CE$1,VLOOKUP(F118,अंक,14,0),IF($P$3='DATA SHEET'!$CE$2,VLOOKUP(F118,अंक,24,0),IF($P$3='DATA SHEET'!$CE$3,VLOOKUP(F118,अंक,34,0),IF($P$3='DATA SHEET'!$CE$4,VLOOKUP(F118,अंक,44,0),IF($P$3='DATA SHEET'!$CE$5,VLOOKUP(F118,अंक,54,0),""))))))</f>
        <v/>
      </c>
      <c s="134" t="str">
        <f>IF(AND(B118="",D118="",F118="",G118=""),"",IF($P$3='DATA SHEET'!$CE$1,VLOOKUP(F118,अंक,15,0),IF($P$3='DATA SHEET'!$CE$2,VLOOKUP(F118,अंक,25,0),IF($P$3='DATA SHEET'!$CE$3,VLOOKUP(F118,अंक,35,0),IF($P$3='DATA SHEET'!$CE$4,VLOOKUP(F118,अंक,45,0),IF($P$3='DATA SHEET'!$CE$5,VLOOKUP(F118,अंक,55,0),""))))))</f>
        <v/>
      </c>
      <c s="135" t="str">
        <f t="shared" si="19"/>
        <v/>
      </c>
      <c s="136" t="str">
        <f t="shared" si="35"/>
        <v/>
      </c>
      <c s="136" t="str">
        <f t="shared" si="36"/>
        <v/>
      </c>
      <c s="125" t="str">
        <f t="shared" si="37"/>
        <v/>
      </c>
      <c s="137" t="str">
        <f>IFERROR(IF(OR(R118="",#REF!="",D118=""),"",IF($R$6=100,ROUNDUP(R118*20%,0),IF($R$6=86,ROUNDUP((R118/$R$6)*$V$6,0),IF($R$6=66,ROUNDUP((R118/$R$6)*$V$6,0),"")))),"")</f>
        <v/>
      </c>
      <c s="62"/>
      <c s="62"/>
    </row>
    <row r="119" spans="1:24" ht="21.75" customHeight="1">
      <c r="A119" s="126" t="str">
        <f>'DATA SHEET'!A120</f>
        <v/>
      </c>
      <c s="127" t="str">
        <f t="shared" si="29"/>
        <v/>
      </c>
      <c s="128" t="str">
        <f t="shared" si="30"/>
        <v/>
      </c>
      <c s="129" t="str">
        <f t="shared" si="31"/>
        <v/>
      </c>
      <c s="129" t="str">
        <f t="shared" si="32"/>
        <v>SUNITA</v>
      </c>
      <c s="130" t="str">
        <f t="shared" si="33"/>
        <v/>
      </c>
      <c s="131" t="str">
        <f t="shared" si="34"/>
        <v/>
      </c>
      <c s="132" t="str">
        <f>IF(AND(B119="",D119="",F119="",G119=""),"",IF($P$3='DATA SHEET'!$CE$1,VLOOKUP(F119,अंक,6,0),IF($P$3='DATA SHEET'!$CE$2,VLOOKUP(F119,अंक,16,0),IF($P$3='DATA SHEET'!$CE$3,VLOOKUP(F119,अंक,26,0),IF($P$3='DATA SHEET'!$CE$4,VLOOKUP(F119,अंक,36,0),IF($P$3='DATA SHEET'!$CE$5,VLOOKUP(F119,अंक,46,0),""))))))</f>
        <v/>
      </c>
      <c s="132" t="str">
        <f>IF(AND(B119="",D119="",F119="",G119=""),"",IF($P$3='DATA SHEET'!$CE$1,VLOOKUP(F119,अंक,7,0),IF($P$3='DATA SHEET'!$CE$2,VLOOKUP(F119,अंक,17,0),IF($P$3='DATA SHEET'!$CE$3,VLOOKUP(F119,अंक,27,0),IF($P$3='DATA SHEET'!$CE$4,VLOOKUP(F119,अंक,37,0),IF($P$3='DATA SHEET'!$CE$5,VLOOKUP(F119,अंक,47,0),""))))))</f>
        <v/>
      </c>
      <c s="132" t="str">
        <f>IF(AND(B119="",D119="",F119="",G119=""),"",IF($P$3='DATA SHEET'!$CE$1,VLOOKUP(F119,अंक,8,0),IF($P$3='DATA SHEET'!$CE$2,VLOOKUP(F119,अंक,18,0),IF($P$3='DATA SHEET'!$CE$3,VLOOKUP(F119,अंक,28,0),IF($P$3='DATA SHEET'!$CE$4,VLOOKUP(F119,अंक,38,0),IF($P$3='DATA SHEET'!$CE$5,VLOOKUP(F119,अंक,48,0),""))))))</f>
        <v/>
      </c>
      <c s="133" t="str">
        <f>IF(AND(B119="",D119="",F119="",G119=""),"",IF($P$3='DATA SHEET'!$CE$1,VLOOKUP(F119,अंक,9,0),IF($P$3='DATA SHEET'!$CE$2,VLOOKUP(F119,अंक,19,0),IF($P$3='DATA SHEET'!$CE$3,VLOOKUP(F119,अंक,29,0),IF($P$3='DATA SHEET'!$CE$4,VLOOKUP(F119,अंक,39,0),IF($P$3='DATA SHEET'!$CE$5,VLOOKUP(F119,अंक,49,0),""))))))</f>
        <v/>
      </c>
      <c s="133" t="str">
        <f>IF(AND(B119="",D119="",F119="",G119=""),"",IF($P$3='DATA SHEET'!$CE$1,VLOOKUP(F119,अंक,10,0),IF($P$3='DATA SHEET'!$CE$2,VLOOKUP(F119,अंक,20,0),IF($P$3='DATA SHEET'!$CE$3,VLOOKUP(F119,अंक,30,0),IF($P$3='DATA SHEET'!$CE$4,VLOOKUP(F119,अंक,40,0),IF($P$3='DATA SHEET'!$CE$5,VLOOKUP(F119,अंक,50,0),""))))))</f>
        <v/>
      </c>
      <c s="133" t="str">
        <f>IF(AND(B119="",D119="",F119="",G119=""),"",IF($P$3='DATA SHEET'!$CE$1,VLOOKUP(F119,अंक,11,0),IF($P$3='DATA SHEET'!$CE$2,VLOOKUP(F119,अंक,21,0),IF($P$3='DATA SHEET'!$CE$3,VLOOKUP(F119,अंक,31,0),IF($P$3='DATA SHEET'!$CE$4,VLOOKUP(F119,अंक,41,0),IF($P$3='DATA SHEET'!$CE$5,VLOOKUP(F119,अंक,51,0),""))))))</f>
        <v/>
      </c>
      <c s="134" t="str">
        <f>IF(AND(B119="",D119="",F119="",G119=""),"",IF($P$3='DATA SHEET'!$CE$1,VLOOKUP(F119,अंक,12,0),IF($P$3='DATA SHEET'!$CE$2,VLOOKUP(F119,अंक,22,0),IF($P$3='DATA SHEET'!$CE$3,VLOOKUP(F119,अंक,32,0),IF($P$3='DATA SHEET'!$CE$4,VLOOKUP(F119,अंक,42,0),IF($P$3='DATA SHEET'!$CE$5,VLOOKUP(F119,अंक,52,0),""))))))</f>
        <v/>
      </c>
      <c s="134" t="str">
        <f>IF(AND(B119="",D119="",F119="",G119=""),"",IF($P$3='DATA SHEET'!$CE$1,VLOOKUP(F119,अंक,13,0),IF($P$3='DATA SHEET'!$CE$2,VLOOKUP(F119,अंक,23,0),IF($P$3='DATA SHEET'!$CE$3,VLOOKUP(F119,अंक,33,0),IF($P$3='DATA SHEET'!$CE$4,VLOOKUP(F119,अंक,43,0),IF($P$3='DATA SHEET'!$CE$5,VLOOKUP(F119,अंक,53,0),""))))))</f>
        <v/>
      </c>
      <c s="134" t="str">
        <f>IF(AND(B119="",D119="",F119="",G119=""),"",IF($P$3='DATA SHEET'!$CE$1,VLOOKUP(F119,अंक,14,0),IF($P$3='DATA SHEET'!$CE$2,VLOOKUP(F119,अंक,24,0),IF($P$3='DATA SHEET'!$CE$3,VLOOKUP(F119,अंक,34,0),IF($P$3='DATA SHEET'!$CE$4,VLOOKUP(F119,अंक,44,0),IF($P$3='DATA SHEET'!$CE$5,VLOOKUP(F119,अंक,54,0),""))))))</f>
        <v/>
      </c>
      <c s="134" t="str">
        <f>IF(AND(B119="",D119="",F119="",G119=""),"",IF($P$3='DATA SHEET'!$CE$1,VLOOKUP(F119,अंक,15,0),IF($P$3='DATA SHEET'!$CE$2,VLOOKUP(F119,अंक,25,0),IF($P$3='DATA SHEET'!$CE$3,VLOOKUP(F119,अंक,35,0),IF($P$3='DATA SHEET'!$CE$4,VLOOKUP(F119,अंक,45,0),IF($P$3='DATA SHEET'!$CE$5,VLOOKUP(F119,अंक,55,0),""))))))</f>
        <v/>
      </c>
      <c s="135" t="str">
        <f t="shared" si="19"/>
        <v/>
      </c>
      <c s="136" t="str">
        <f t="shared" si="35"/>
        <v/>
      </c>
      <c s="136" t="str">
        <f t="shared" si="36"/>
        <v/>
      </c>
      <c s="125" t="str">
        <f t="shared" si="37"/>
        <v/>
      </c>
      <c s="137" t="str">
        <f>IFERROR(IF(OR(R119="",#REF!="",D119=""),"",IF($R$6=100,ROUNDUP(R119*20%,0),IF($R$6=86,ROUNDUP((R119/$R$6)*$V$6,0),IF($R$6=66,ROUNDUP((R119/$R$6)*$V$6,0),"")))),"")</f>
        <v/>
      </c>
      <c s="62"/>
      <c s="62"/>
    </row>
    <row r="120" spans="1:24" ht="21.75" customHeight="1">
      <c r="A120" s="126" t="str">
        <f>'DATA SHEET'!A121</f>
        <v/>
      </c>
      <c s="127" t="str">
        <f t="shared" si="29"/>
        <v/>
      </c>
      <c s="128" t="str">
        <f t="shared" si="30"/>
        <v/>
      </c>
      <c s="129" t="str">
        <f t="shared" si="31"/>
        <v/>
      </c>
      <c s="129" t="str">
        <f t="shared" si="32"/>
        <v>SUNITA</v>
      </c>
      <c s="130" t="str">
        <f t="shared" si="33"/>
        <v/>
      </c>
      <c s="131" t="str">
        <f t="shared" si="34"/>
        <v/>
      </c>
      <c s="132" t="str">
        <f>IF(AND(B120="",D120="",F120="",G120=""),"",IF($P$3='DATA SHEET'!$CE$1,VLOOKUP(F120,अंक,6,0),IF($P$3='DATA SHEET'!$CE$2,VLOOKUP(F120,अंक,16,0),IF($P$3='DATA SHEET'!$CE$3,VLOOKUP(F120,अंक,26,0),IF($P$3='DATA SHEET'!$CE$4,VLOOKUP(F120,अंक,36,0),IF($P$3='DATA SHEET'!$CE$5,VLOOKUP(F120,अंक,46,0),""))))))</f>
        <v/>
      </c>
      <c s="132" t="str">
        <f>IF(AND(B120="",D120="",F120="",G120=""),"",IF($P$3='DATA SHEET'!$CE$1,VLOOKUP(F120,अंक,7,0),IF($P$3='DATA SHEET'!$CE$2,VLOOKUP(F120,अंक,17,0),IF($P$3='DATA SHEET'!$CE$3,VLOOKUP(F120,अंक,27,0),IF($P$3='DATA SHEET'!$CE$4,VLOOKUP(F120,अंक,37,0),IF($P$3='DATA SHEET'!$CE$5,VLOOKUP(F120,अंक,47,0),""))))))</f>
        <v/>
      </c>
      <c s="132" t="str">
        <f>IF(AND(B120="",D120="",F120="",G120=""),"",IF($P$3='DATA SHEET'!$CE$1,VLOOKUP(F120,अंक,8,0),IF($P$3='DATA SHEET'!$CE$2,VLOOKUP(F120,अंक,18,0),IF($P$3='DATA SHEET'!$CE$3,VLOOKUP(F120,अंक,28,0),IF($P$3='DATA SHEET'!$CE$4,VLOOKUP(F120,अंक,38,0),IF($P$3='DATA SHEET'!$CE$5,VLOOKUP(F120,अंक,48,0),""))))))</f>
        <v/>
      </c>
      <c s="133" t="str">
        <f>IF(AND(B120="",D120="",F120="",G120=""),"",IF($P$3='DATA SHEET'!$CE$1,VLOOKUP(F120,अंक,9,0),IF($P$3='DATA SHEET'!$CE$2,VLOOKUP(F120,अंक,19,0),IF($P$3='DATA SHEET'!$CE$3,VLOOKUP(F120,अंक,29,0),IF($P$3='DATA SHEET'!$CE$4,VLOOKUP(F120,अंक,39,0),IF($P$3='DATA SHEET'!$CE$5,VLOOKUP(F120,अंक,49,0),""))))))</f>
        <v/>
      </c>
      <c s="133" t="str">
        <f>IF(AND(B120="",D120="",F120="",G120=""),"",IF($P$3='DATA SHEET'!$CE$1,VLOOKUP(F120,अंक,10,0),IF($P$3='DATA SHEET'!$CE$2,VLOOKUP(F120,अंक,20,0),IF($P$3='DATA SHEET'!$CE$3,VLOOKUP(F120,अंक,30,0),IF($P$3='DATA SHEET'!$CE$4,VLOOKUP(F120,अंक,40,0),IF($P$3='DATA SHEET'!$CE$5,VLOOKUP(F120,अंक,50,0),""))))))</f>
        <v/>
      </c>
      <c s="133" t="str">
        <f>IF(AND(B120="",D120="",F120="",G120=""),"",IF($P$3='DATA SHEET'!$CE$1,VLOOKUP(F120,अंक,11,0),IF($P$3='DATA SHEET'!$CE$2,VLOOKUP(F120,अंक,21,0),IF($P$3='DATA SHEET'!$CE$3,VLOOKUP(F120,अंक,31,0),IF($P$3='DATA SHEET'!$CE$4,VLOOKUP(F120,अंक,41,0),IF($P$3='DATA SHEET'!$CE$5,VLOOKUP(F120,अंक,51,0),""))))))</f>
        <v/>
      </c>
      <c s="134" t="str">
        <f>IF(AND(B120="",D120="",F120="",G120=""),"",IF($P$3='DATA SHEET'!$CE$1,VLOOKUP(F120,अंक,12,0),IF($P$3='DATA SHEET'!$CE$2,VLOOKUP(F120,अंक,22,0),IF($P$3='DATA SHEET'!$CE$3,VLOOKUP(F120,अंक,32,0),IF($P$3='DATA SHEET'!$CE$4,VLOOKUP(F120,अंक,42,0),IF($P$3='DATA SHEET'!$CE$5,VLOOKUP(F120,अंक,52,0),""))))))</f>
        <v/>
      </c>
      <c s="134" t="str">
        <f>IF(AND(B120="",D120="",F120="",G120=""),"",IF($P$3='DATA SHEET'!$CE$1,VLOOKUP(F120,अंक,13,0),IF($P$3='DATA SHEET'!$CE$2,VLOOKUP(F120,अंक,23,0),IF($P$3='DATA SHEET'!$CE$3,VLOOKUP(F120,अंक,33,0),IF($P$3='DATA SHEET'!$CE$4,VLOOKUP(F120,अंक,43,0),IF($P$3='DATA SHEET'!$CE$5,VLOOKUP(F120,अंक,53,0),""))))))</f>
        <v/>
      </c>
      <c s="134" t="str">
        <f>IF(AND(B120="",D120="",F120="",G120=""),"",IF($P$3='DATA SHEET'!$CE$1,VLOOKUP(F120,अंक,14,0),IF($P$3='DATA SHEET'!$CE$2,VLOOKUP(F120,अंक,24,0),IF($P$3='DATA SHEET'!$CE$3,VLOOKUP(F120,अंक,34,0),IF($P$3='DATA SHEET'!$CE$4,VLOOKUP(F120,अंक,44,0),IF($P$3='DATA SHEET'!$CE$5,VLOOKUP(F120,अंक,54,0),""))))))</f>
        <v/>
      </c>
      <c s="134" t="str">
        <f>IF(AND(B120="",D120="",F120="",G120=""),"",IF($P$3='DATA SHEET'!$CE$1,VLOOKUP(F120,अंक,15,0),IF($P$3='DATA SHEET'!$CE$2,VLOOKUP(F120,अंक,25,0),IF($P$3='DATA SHEET'!$CE$3,VLOOKUP(F120,अंक,35,0),IF($P$3='DATA SHEET'!$CE$4,VLOOKUP(F120,अंक,45,0),IF($P$3='DATA SHEET'!$CE$5,VLOOKUP(F120,अंक,55,0),""))))))</f>
        <v/>
      </c>
      <c s="135" t="str">
        <f t="shared" si="19"/>
        <v/>
      </c>
      <c s="136" t="str">
        <f t="shared" si="35"/>
        <v/>
      </c>
      <c s="136" t="str">
        <f t="shared" si="36"/>
        <v/>
      </c>
      <c s="125" t="str">
        <f t="shared" si="37"/>
        <v/>
      </c>
      <c s="137" t="str">
        <f>IFERROR(IF(OR(R120="",#REF!="",D120=""),"",IF($R$6=100,ROUNDUP(R120*20%,0),IF($R$6=86,ROUNDUP((R120/$R$6)*$V$6,0),IF($R$6=66,ROUNDUP((R120/$R$6)*$V$6,0),"")))),"")</f>
        <v/>
      </c>
      <c s="62"/>
      <c s="62"/>
    </row>
    <row r="121" spans="1:24" ht="21.75" customHeight="1">
      <c r="A121" s="126" t="str">
        <f>'DATA SHEET'!A122</f>
        <v/>
      </c>
      <c s="127" t="str">
        <f t="shared" si="29"/>
        <v/>
      </c>
      <c s="128" t="str">
        <f t="shared" si="30"/>
        <v/>
      </c>
      <c s="129" t="str">
        <f t="shared" si="31"/>
        <v/>
      </c>
      <c s="129" t="str">
        <f t="shared" si="32"/>
        <v>SUNITA</v>
      </c>
      <c s="130" t="str">
        <f t="shared" si="33"/>
        <v/>
      </c>
      <c s="131" t="str">
        <f t="shared" si="34"/>
        <v/>
      </c>
      <c s="132" t="str">
        <f>IF(AND(B121="",D121="",F121="",G121=""),"",IF($P$3='DATA SHEET'!$CE$1,VLOOKUP(F121,अंक,6,0),IF($P$3='DATA SHEET'!$CE$2,VLOOKUP(F121,अंक,16,0),IF($P$3='DATA SHEET'!$CE$3,VLOOKUP(F121,अंक,26,0),IF($P$3='DATA SHEET'!$CE$4,VLOOKUP(F121,अंक,36,0),IF($P$3='DATA SHEET'!$CE$5,VLOOKUP(F121,अंक,46,0),""))))))</f>
        <v/>
      </c>
      <c s="132" t="str">
        <f>IF(AND(B121="",D121="",F121="",G121=""),"",IF($P$3='DATA SHEET'!$CE$1,VLOOKUP(F121,अंक,7,0),IF($P$3='DATA SHEET'!$CE$2,VLOOKUP(F121,अंक,17,0),IF($P$3='DATA SHEET'!$CE$3,VLOOKUP(F121,अंक,27,0),IF($P$3='DATA SHEET'!$CE$4,VLOOKUP(F121,अंक,37,0),IF($P$3='DATA SHEET'!$CE$5,VLOOKUP(F121,अंक,47,0),""))))))</f>
        <v/>
      </c>
      <c s="132" t="str">
        <f>IF(AND(B121="",D121="",F121="",G121=""),"",IF($P$3='DATA SHEET'!$CE$1,VLOOKUP(F121,अंक,8,0),IF($P$3='DATA SHEET'!$CE$2,VLOOKUP(F121,अंक,18,0),IF($P$3='DATA SHEET'!$CE$3,VLOOKUP(F121,अंक,28,0),IF($P$3='DATA SHEET'!$CE$4,VLOOKUP(F121,अंक,38,0),IF($P$3='DATA SHEET'!$CE$5,VLOOKUP(F121,अंक,48,0),""))))))</f>
        <v/>
      </c>
      <c s="133" t="str">
        <f>IF(AND(B121="",D121="",F121="",G121=""),"",IF($P$3='DATA SHEET'!$CE$1,VLOOKUP(F121,अंक,9,0),IF($P$3='DATA SHEET'!$CE$2,VLOOKUP(F121,अंक,19,0),IF($P$3='DATA SHEET'!$CE$3,VLOOKUP(F121,अंक,29,0),IF($P$3='DATA SHEET'!$CE$4,VLOOKUP(F121,अंक,39,0),IF($P$3='DATA SHEET'!$CE$5,VLOOKUP(F121,अंक,49,0),""))))))</f>
        <v/>
      </c>
      <c s="133" t="str">
        <f>IF(AND(B121="",D121="",F121="",G121=""),"",IF($P$3='DATA SHEET'!$CE$1,VLOOKUP(F121,अंक,10,0),IF($P$3='DATA SHEET'!$CE$2,VLOOKUP(F121,अंक,20,0),IF($P$3='DATA SHEET'!$CE$3,VLOOKUP(F121,अंक,30,0),IF($P$3='DATA SHEET'!$CE$4,VLOOKUP(F121,अंक,40,0),IF($P$3='DATA SHEET'!$CE$5,VLOOKUP(F121,अंक,50,0),""))))))</f>
        <v/>
      </c>
      <c s="133" t="str">
        <f>IF(AND(B121="",D121="",F121="",G121=""),"",IF($P$3='DATA SHEET'!$CE$1,VLOOKUP(F121,अंक,11,0),IF($P$3='DATA SHEET'!$CE$2,VLOOKUP(F121,अंक,21,0),IF($P$3='DATA SHEET'!$CE$3,VLOOKUP(F121,अंक,31,0),IF($P$3='DATA SHEET'!$CE$4,VLOOKUP(F121,अंक,41,0),IF($P$3='DATA SHEET'!$CE$5,VLOOKUP(F121,अंक,51,0),""))))))</f>
        <v/>
      </c>
      <c s="134" t="str">
        <f>IF(AND(B121="",D121="",F121="",G121=""),"",IF($P$3='DATA SHEET'!$CE$1,VLOOKUP(F121,अंक,12,0),IF($P$3='DATA SHEET'!$CE$2,VLOOKUP(F121,अंक,22,0),IF($P$3='DATA SHEET'!$CE$3,VLOOKUP(F121,अंक,32,0),IF($P$3='DATA SHEET'!$CE$4,VLOOKUP(F121,अंक,42,0),IF($P$3='DATA SHEET'!$CE$5,VLOOKUP(F121,अंक,52,0),""))))))</f>
        <v/>
      </c>
      <c s="134" t="str">
        <f>IF(AND(B121="",D121="",F121="",G121=""),"",IF($P$3='DATA SHEET'!$CE$1,VLOOKUP(F121,अंक,13,0),IF($P$3='DATA SHEET'!$CE$2,VLOOKUP(F121,अंक,23,0),IF($P$3='DATA SHEET'!$CE$3,VLOOKUP(F121,अंक,33,0),IF($P$3='DATA SHEET'!$CE$4,VLOOKUP(F121,अंक,43,0),IF($P$3='DATA SHEET'!$CE$5,VLOOKUP(F121,अंक,53,0),""))))))</f>
        <v/>
      </c>
      <c s="134" t="str">
        <f>IF(AND(B121="",D121="",F121="",G121=""),"",IF($P$3='DATA SHEET'!$CE$1,VLOOKUP(F121,अंक,14,0),IF($P$3='DATA SHEET'!$CE$2,VLOOKUP(F121,अंक,24,0),IF($P$3='DATA SHEET'!$CE$3,VLOOKUP(F121,अंक,34,0),IF($P$3='DATA SHEET'!$CE$4,VLOOKUP(F121,अंक,44,0),IF($P$3='DATA SHEET'!$CE$5,VLOOKUP(F121,अंक,54,0),""))))))</f>
        <v/>
      </c>
      <c s="134" t="str">
        <f>IF(AND(B121="",D121="",F121="",G121=""),"",IF($P$3='DATA SHEET'!$CE$1,VLOOKUP(F121,अंक,15,0),IF($P$3='DATA SHEET'!$CE$2,VLOOKUP(F121,अंक,25,0),IF($P$3='DATA SHEET'!$CE$3,VLOOKUP(F121,अंक,35,0),IF($P$3='DATA SHEET'!$CE$4,VLOOKUP(F121,अंक,45,0),IF($P$3='DATA SHEET'!$CE$5,VLOOKUP(F121,अंक,55,0),""))))))</f>
        <v/>
      </c>
      <c s="135" t="str">
        <f t="shared" si="19"/>
        <v/>
      </c>
      <c s="136" t="str">
        <f t="shared" si="35"/>
        <v/>
      </c>
      <c s="136" t="str">
        <f t="shared" si="36"/>
        <v/>
      </c>
      <c s="125" t="str">
        <f t="shared" si="37"/>
        <v/>
      </c>
      <c s="137" t="str">
        <f>IFERROR(IF(OR(R121="",#REF!="",D121=""),"",IF($R$6=100,ROUNDUP(R121*20%,0),IF($R$6=86,ROUNDUP((R121/$R$6)*$V$6,0),IF($R$6=66,ROUNDUP((R121/$R$6)*$V$6,0),"")))),"")</f>
        <v/>
      </c>
      <c s="62"/>
      <c s="62"/>
    </row>
    <row r="122" spans="1:24" ht="21.75" customHeight="1">
      <c r="A122" s="126" t="str">
        <f>'DATA SHEET'!A123</f>
        <v/>
      </c>
      <c s="127" t="str">
        <f t="shared" si="29"/>
        <v/>
      </c>
      <c s="128" t="str">
        <f t="shared" si="30"/>
        <v/>
      </c>
      <c s="129" t="str">
        <f t="shared" si="31"/>
        <v/>
      </c>
      <c s="129" t="str">
        <f t="shared" si="32"/>
        <v>SUNITA</v>
      </c>
      <c s="130" t="str">
        <f t="shared" si="33"/>
        <v/>
      </c>
      <c s="131" t="str">
        <f t="shared" si="34"/>
        <v/>
      </c>
      <c s="132" t="str">
        <f>IF(AND(B122="",D122="",F122="",G122=""),"",IF($P$3='DATA SHEET'!$CE$1,VLOOKUP(F122,अंक,6,0),IF($P$3='DATA SHEET'!$CE$2,VLOOKUP(F122,अंक,16,0),IF($P$3='DATA SHEET'!$CE$3,VLOOKUP(F122,अंक,26,0),IF($P$3='DATA SHEET'!$CE$4,VLOOKUP(F122,अंक,36,0),IF($P$3='DATA SHEET'!$CE$5,VLOOKUP(F122,अंक,46,0),""))))))</f>
        <v/>
      </c>
      <c s="132" t="str">
        <f>IF(AND(B122="",D122="",F122="",G122=""),"",IF($P$3='DATA SHEET'!$CE$1,VLOOKUP(F122,अंक,7,0),IF($P$3='DATA SHEET'!$CE$2,VLOOKUP(F122,अंक,17,0),IF($P$3='DATA SHEET'!$CE$3,VLOOKUP(F122,अंक,27,0),IF($P$3='DATA SHEET'!$CE$4,VLOOKUP(F122,अंक,37,0),IF($P$3='DATA SHEET'!$CE$5,VLOOKUP(F122,अंक,47,0),""))))))</f>
        <v/>
      </c>
      <c s="132" t="str">
        <f>IF(AND(B122="",D122="",F122="",G122=""),"",IF($P$3='DATA SHEET'!$CE$1,VLOOKUP(F122,अंक,8,0),IF($P$3='DATA SHEET'!$CE$2,VLOOKUP(F122,अंक,18,0),IF($P$3='DATA SHEET'!$CE$3,VLOOKUP(F122,अंक,28,0),IF($P$3='DATA SHEET'!$CE$4,VLOOKUP(F122,अंक,38,0),IF($P$3='DATA SHEET'!$CE$5,VLOOKUP(F122,अंक,48,0),""))))))</f>
        <v/>
      </c>
      <c s="133" t="str">
        <f>IF(AND(B122="",D122="",F122="",G122=""),"",IF($P$3='DATA SHEET'!$CE$1,VLOOKUP(F122,अंक,9,0),IF($P$3='DATA SHEET'!$CE$2,VLOOKUP(F122,अंक,19,0),IF($P$3='DATA SHEET'!$CE$3,VLOOKUP(F122,अंक,29,0),IF($P$3='DATA SHEET'!$CE$4,VLOOKUP(F122,अंक,39,0),IF($P$3='DATA SHEET'!$CE$5,VLOOKUP(F122,अंक,49,0),""))))))</f>
        <v/>
      </c>
      <c s="133" t="str">
        <f>IF(AND(B122="",D122="",F122="",G122=""),"",IF($P$3='DATA SHEET'!$CE$1,VLOOKUP(F122,अंक,10,0),IF($P$3='DATA SHEET'!$CE$2,VLOOKUP(F122,अंक,20,0),IF($P$3='DATA SHEET'!$CE$3,VLOOKUP(F122,अंक,30,0),IF($P$3='DATA SHEET'!$CE$4,VLOOKUP(F122,अंक,40,0),IF($P$3='DATA SHEET'!$CE$5,VLOOKUP(F122,अंक,50,0),""))))))</f>
        <v/>
      </c>
      <c s="133" t="str">
        <f>IF(AND(B122="",D122="",F122="",G122=""),"",IF($P$3='DATA SHEET'!$CE$1,VLOOKUP(F122,अंक,11,0),IF($P$3='DATA SHEET'!$CE$2,VLOOKUP(F122,अंक,21,0),IF($P$3='DATA SHEET'!$CE$3,VLOOKUP(F122,अंक,31,0),IF($P$3='DATA SHEET'!$CE$4,VLOOKUP(F122,अंक,41,0),IF($P$3='DATA SHEET'!$CE$5,VLOOKUP(F122,अंक,51,0),""))))))</f>
        <v/>
      </c>
      <c s="134" t="str">
        <f>IF(AND(B122="",D122="",F122="",G122=""),"",IF($P$3='DATA SHEET'!$CE$1,VLOOKUP(F122,अंक,12,0),IF($P$3='DATA SHEET'!$CE$2,VLOOKUP(F122,अंक,22,0),IF($P$3='DATA SHEET'!$CE$3,VLOOKUP(F122,अंक,32,0),IF($P$3='DATA SHEET'!$CE$4,VLOOKUP(F122,अंक,42,0),IF($P$3='DATA SHEET'!$CE$5,VLOOKUP(F122,अंक,52,0),""))))))</f>
        <v/>
      </c>
      <c s="134" t="str">
        <f>IF(AND(B122="",D122="",F122="",G122=""),"",IF($P$3='DATA SHEET'!$CE$1,VLOOKUP(F122,अंक,13,0),IF($P$3='DATA SHEET'!$CE$2,VLOOKUP(F122,अंक,23,0),IF($P$3='DATA SHEET'!$CE$3,VLOOKUP(F122,अंक,33,0),IF($P$3='DATA SHEET'!$CE$4,VLOOKUP(F122,अंक,43,0),IF($P$3='DATA SHEET'!$CE$5,VLOOKUP(F122,अंक,53,0),""))))))</f>
        <v/>
      </c>
      <c s="134" t="str">
        <f>IF(AND(B122="",D122="",F122="",G122=""),"",IF($P$3='DATA SHEET'!$CE$1,VLOOKUP(F122,अंक,14,0),IF($P$3='DATA SHEET'!$CE$2,VLOOKUP(F122,अंक,24,0),IF($P$3='DATA SHEET'!$CE$3,VLOOKUP(F122,अंक,34,0),IF($P$3='DATA SHEET'!$CE$4,VLOOKUP(F122,अंक,44,0),IF($P$3='DATA SHEET'!$CE$5,VLOOKUP(F122,अंक,54,0),""))))))</f>
        <v/>
      </c>
      <c s="134" t="str">
        <f>IF(AND(B122="",D122="",F122="",G122=""),"",IF($P$3='DATA SHEET'!$CE$1,VLOOKUP(F122,अंक,15,0),IF($P$3='DATA SHEET'!$CE$2,VLOOKUP(F122,अंक,25,0),IF($P$3='DATA SHEET'!$CE$3,VLOOKUP(F122,अंक,35,0),IF($P$3='DATA SHEET'!$CE$4,VLOOKUP(F122,अंक,45,0),IF($P$3='DATA SHEET'!$CE$5,VLOOKUP(F122,अंक,55,0),""))))))</f>
        <v/>
      </c>
      <c s="135" t="str">
        <f t="shared" si="38" ref="R122:R185">IF(AND(B122="",D122="",F122="",G122=""),"",IF($P$3="","",SUM(H122,I122,J122,K122,L122,M122,N122,O122,P122,Q122)))</f>
        <v/>
      </c>
      <c s="136" t="str">
        <f t="shared" si="35"/>
        <v/>
      </c>
      <c s="136" t="str">
        <f t="shared" si="36"/>
        <v/>
      </c>
      <c s="125" t="str">
        <f t="shared" si="37"/>
        <v/>
      </c>
      <c s="137" t="str">
        <f>IFERROR(IF(OR(R122="",#REF!="",D122=""),"",IF($R$6=100,ROUNDUP(R122*20%,0),IF($R$6=86,ROUNDUP((R122/$R$6)*$V$6,0),IF($R$6=66,ROUNDUP((R122/$R$6)*$V$6,0),"")))),"")</f>
        <v/>
      </c>
      <c s="62"/>
      <c s="62"/>
    </row>
    <row r="123" spans="1:24" ht="21.75" customHeight="1">
      <c r="A123" s="126" t="str">
        <f>'DATA SHEET'!A124</f>
        <v/>
      </c>
      <c s="127" t="str">
        <f t="shared" si="29"/>
        <v/>
      </c>
      <c s="128" t="str">
        <f t="shared" si="30"/>
        <v/>
      </c>
      <c s="129" t="str">
        <f t="shared" si="31"/>
        <v/>
      </c>
      <c s="129" t="str">
        <f t="shared" si="32"/>
        <v>SUNITA</v>
      </c>
      <c s="130" t="str">
        <f t="shared" si="33"/>
        <v/>
      </c>
      <c s="131" t="str">
        <f t="shared" si="34"/>
        <v/>
      </c>
      <c s="132" t="str">
        <f>IF(AND(B123="",D123="",F123="",G123=""),"",IF($P$3='DATA SHEET'!$CE$1,VLOOKUP(F123,अंक,6,0),IF($P$3='DATA SHEET'!$CE$2,VLOOKUP(F123,अंक,16,0),IF($P$3='DATA SHEET'!$CE$3,VLOOKUP(F123,अंक,26,0),IF($P$3='DATA SHEET'!$CE$4,VLOOKUP(F123,अंक,36,0),IF($P$3='DATA SHEET'!$CE$5,VLOOKUP(F123,अंक,46,0),""))))))</f>
        <v/>
      </c>
      <c s="132" t="str">
        <f>IF(AND(B123="",D123="",F123="",G123=""),"",IF($P$3='DATA SHEET'!$CE$1,VLOOKUP(F123,अंक,7,0),IF($P$3='DATA SHEET'!$CE$2,VLOOKUP(F123,अंक,17,0),IF($P$3='DATA SHEET'!$CE$3,VLOOKUP(F123,अंक,27,0),IF($P$3='DATA SHEET'!$CE$4,VLOOKUP(F123,अंक,37,0),IF($P$3='DATA SHEET'!$CE$5,VLOOKUP(F123,अंक,47,0),""))))))</f>
        <v/>
      </c>
      <c s="132" t="str">
        <f>IF(AND(B123="",D123="",F123="",G123=""),"",IF($P$3='DATA SHEET'!$CE$1,VLOOKUP(F123,अंक,8,0),IF($P$3='DATA SHEET'!$CE$2,VLOOKUP(F123,अंक,18,0),IF($P$3='DATA SHEET'!$CE$3,VLOOKUP(F123,अंक,28,0),IF($P$3='DATA SHEET'!$CE$4,VLOOKUP(F123,अंक,38,0),IF($P$3='DATA SHEET'!$CE$5,VLOOKUP(F123,अंक,48,0),""))))))</f>
        <v/>
      </c>
      <c s="133" t="str">
        <f>IF(AND(B123="",D123="",F123="",G123=""),"",IF($P$3='DATA SHEET'!$CE$1,VLOOKUP(F123,अंक,9,0),IF($P$3='DATA SHEET'!$CE$2,VLOOKUP(F123,अंक,19,0),IF($P$3='DATA SHEET'!$CE$3,VLOOKUP(F123,अंक,29,0),IF($P$3='DATA SHEET'!$CE$4,VLOOKUP(F123,अंक,39,0),IF($P$3='DATA SHEET'!$CE$5,VLOOKUP(F123,अंक,49,0),""))))))</f>
        <v/>
      </c>
      <c s="133" t="str">
        <f>IF(AND(B123="",D123="",F123="",G123=""),"",IF($P$3='DATA SHEET'!$CE$1,VLOOKUP(F123,अंक,10,0),IF($P$3='DATA SHEET'!$CE$2,VLOOKUP(F123,अंक,20,0),IF($P$3='DATA SHEET'!$CE$3,VLOOKUP(F123,अंक,30,0),IF($P$3='DATA SHEET'!$CE$4,VLOOKUP(F123,अंक,40,0),IF($P$3='DATA SHEET'!$CE$5,VLOOKUP(F123,अंक,50,0),""))))))</f>
        <v/>
      </c>
      <c s="133" t="str">
        <f>IF(AND(B123="",D123="",F123="",G123=""),"",IF($P$3='DATA SHEET'!$CE$1,VLOOKUP(F123,अंक,11,0),IF($P$3='DATA SHEET'!$CE$2,VLOOKUP(F123,अंक,21,0),IF($P$3='DATA SHEET'!$CE$3,VLOOKUP(F123,अंक,31,0),IF($P$3='DATA SHEET'!$CE$4,VLOOKUP(F123,अंक,41,0),IF($P$3='DATA SHEET'!$CE$5,VLOOKUP(F123,अंक,51,0),""))))))</f>
        <v/>
      </c>
      <c s="134" t="str">
        <f>IF(AND(B123="",D123="",F123="",G123=""),"",IF($P$3='DATA SHEET'!$CE$1,VLOOKUP(F123,अंक,12,0),IF($P$3='DATA SHEET'!$CE$2,VLOOKUP(F123,अंक,22,0),IF($P$3='DATA SHEET'!$CE$3,VLOOKUP(F123,अंक,32,0),IF($P$3='DATA SHEET'!$CE$4,VLOOKUP(F123,अंक,42,0),IF($P$3='DATA SHEET'!$CE$5,VLOOKUP(F123,अंक,52,0),""))))))</f>
        <v/>
      </c>
      <c s="134" t="str">
        <f>IF(AND(B123="",D123="",F123="",G123=""),"",IF($P$3='DATA SHEET'!$CE$1,VLOOKUP(F123,अंक,13,0),IF($P$3='DATA SHEET'!$CE$2,VLOOKUP(F123,अंक,23,0),IF($P$3='DATA SHEET'!$CE$3,VLOOKUP(F123,अंक,33,0),IF($P$3='DATA SHEET'!$CE$4,VLOOKUP(F123,अंक,43,0),IF($P$3='DATA SHEET'!$CE$5,VLOOKUP(F123,अंक,53,0),""))))))</f>
        <v/>
      </c>
      <c s="134" t="str">
        <f>IF(AND(B123="",D123="",F123="",G123=""),"",IF($P$3='DATA SHEET'!$CE$1,VLOOKUP(F123,अंक,14,0),IF($P$3='DATA SHEET'!$CE$2,VLOOKUP(F123,अंक,24,0),IF($P$3='DATA SHEET'!$CE$3,VLOOKUP(F123,अंक,34,0),IF($P$3='DATA SHEET'!$CE$4,VLOOKUP(F123,अंक,44,0),IF($P$3='DATA SHEET'!$CE$5,VLOOKUP(F123,अंक,54,0),""))))))</f>
        <v/>
      </c>
      <c s="134" t="str">
        <f>IF(AND(B123="",D123="",F123="",G123=""),"",IF($P$3='DATA SHEET'!$CE$1,VLOOKUP(F123,अंक,15,0),IF($P$3='DATA SHEET'!$CE$2,VLOOKUP(F123,अंक,25,0),IF($P$3='DATA SHEET'!$CE$3,VLOOKUP(F123,अंक,35,0),IF($P$3='DATA SHEET'!$CE$4,VLOOKUP(F123,अंक,45,0),IF($P$3='DATA SHEET'!$CE$5,VLOOKUP(F123,अंक,55,0),""))))))</f>
        <v/>
      </c>
      <c s="135" t="str">
        <f t="shared" si="38"/>
        <v/>
      </c>
      <c s="136" t="str">
        <f t="shared" si="35"/>
        <v/>
      </c>
      <c s="136" t="str">
        <f t="shared" si="36"/>
        <v/>
      </c>
      <c s="125" t="str">
        <f t="shared" si="37"/>
        <v/>
      </c>
      <c s="137" t="str">
        <f>IFERROR(IF(OR(R123="",#REF!="",D123=""),"",IF($R$6=100,ROUNDUP(R123*20%,0),IF($R$6=86,ROUNDUP((R123/$R$6)*$V$6,0),IF($R$6=66,ROUNDUP((R123/$R$6)*$V$6,0),"")))),"")</f>
        <v/>
      </c>
      <c s="62"/>
      <c s="62"/>
    </row>
    <row r="124" spans="1:24" ht="21.75" customHeight="1">
      <c r="A124" s="126" t="str">
        <f>'DATA SHEET'!A125</f>
        <v/>
      </c>
      <c s="127" t="str">
        <f t="shared" si="29"/>
        <v/>
      </c>
      <c s="128" t="str">
        <f t="shared" si="30"/>
        <v/>
      </c>
      <c s="129" t="str">
        <f t="shared" si="31"/>
        <v/>
      </c>
      <c s="129" t="str">
        <f t="shared" si="32"/>
        <v>SUNITA</v>
      </c>
      <c s="130" t="str">
        <f t="shared" si="33"/>
        <v/>
      </c>
      <c s="131" t="str">
        <f t="shared" si="34"/>
        <v/>
      </c>
      <c s="132" t="str">
        <f>IF(AND(B124="",D124="",F124="",G124=""),"",IF($P$3='DATA SHEET'!$CE$1,VLOOKUP(F124,अंक,6,0),IF($P$3='DATA SHEET'!$CE$2,VLOOKUP(F124,अंक,16,0),IF($P$3='DATA SHEET'!$CE$3,VLOOKUP(F124,अंक,26,0),IF($P$3='DATA SHEET'!$CE$4,VLOOKUP(F124,अंक,36,0),IF($P$3='DATA SHEET'!$CE$5,VLOOKUP(F124,अंक,46,0),""))))))</f>
        <v/>
      </c>
      <c s="132" t="str">
        <f>IF(AND(B124="",D124="",F124="",G124=""),"",IF($P$3='DATA SHEET'!$CE$1,VLOOKUP(F124,अंक,7,0),IF($P$3='DATA SHEET'!$CE$2,VLOOKUP(F124,अंक,17,0),IF($P$3='DATA SHEET'!$CE$3,VLOOKUP(F124,अंक,27,0),IF($P$3='DATA SHEET'!$CE$4,VLOOKUP(F124,अंक,37,0),IF($P$3='DATA SHEET'!$CE$5,VLOOKUP(F124,अंक,47,0),""))))))</f>
        <v/>
      </c>
      <c s="132" t="str">
        <f>IF(AND(B124="",D124="",F124="",G124=""),"",IF($P$3='DATA SHEET'!$CE$1,VLOOKUP(F124,अंक,8,0),IF($P$3='DATA SHEET'!$CE$2,VLOOKUP(F124,अंक,18,0),IF($P$3='DATA SHEET'!$CE$3,VLOOKUP(F124,अंक,28,0),IF($P$3='DATA SHEET'!$CE$4,VLOOKUP(F124,अंक,38,0),IF($P$3='DATA SHEET'!$CE$5,VLOOKUP(F124,अंक,48,0),""))))))</f>
        <v/>
      </c>
      <c s="133" t="str">
        <f>IF(AND(B124="",D124="",F124="",G124=""),"",IF($P$3='DATA SHEET'!$CE$1,VLOOKUP(F124,अंक,9,0),IF($P$3='DATA SHEET'!$CE$2,VLOOKUP(F124,अंक,19,0),IF($P$3='DATA SHEET'!$CE$3,VLOOKUP(F124,अंक,29,0),IF($P$3='DATA SHEET'!$CE$4,VLOOKUP(F124,अंक,39,0),IF($P$3='DATA SHEET'!$CE$5,VLOOKUP(F124,अंक,49,0),""))))))</f>
        <v/>
      </c>
      <c s="133" t="str">
        <f>IF(AND(B124="",D124="",F124="",G124=""),"",IF($P$3='DATA SHEET'!$CE$1,VLOOKUP(F124,अंक,10,0),IF($P$3='DATA SHEET'!$CE$2,VLOOKUP(F124,अंक,20,0),IF($P$3='DATA SHEET'!$CE$3,VLOOKUP(F124,अंक,30,0),IF($P$3='DATA SHEET'!$CE$4,VLOOKUP(F124,अंक,40,0),IF($P$3='DATA SHEET'!$CE$5,VLOOKUP(F124,अंक,50,0),""))))))</f>
        <v/>
      </c>
      <c s="133" t="str">
        <f>IF(AND(B124="",D124="",F124="",G124=""),"",IF($P$3='DATA SHEET'!$CE$1,VLOOKUP(F124,अंक,11,0),IF($P$3='DATA SHEET'!$CE$2,VLOOKUP(F124,अंक,21,0),IF($P$3='DATA SHEET'!$CE$3,VLOOKUP(F124,अंक,31,0),IF($P$3='DATA SHEET'!$CE$4,VLOOKUP(F124,अंक,41,0),IF($P$3='DATA SHEET'!$CE$5,VLOOKUP(F124,अंक,51,0),""))))))</f>
        <v/>
      </c>
      <c s="134" t="str">
        <f>IF(AND(B124="",D124="",F124="",G124=""),"",IF($P$3='DATA SHEET'!$CE$1,VLOOKUP(F124,अंक,12,0),IF($P$3='DATA SHEET'!$CE$2,VLOOKUP(F124,अंक,22,0),IF($P$3='DATA SHEET'!$CE$3,VLOOKUP(F124,अंक,32,0),IF($P$3='DATA SHEET'!$CE$4,VLOOKUP(F124,अंक,42,0),IF($P$3='DATA SHEET'!$CE$5,VLOOKUP(F124,अंक,52,0),""))))))</f>
        <v/>
      </c>
      <c s="134" t="str">
        <f>IF(AND(B124="",D124="",F124="",G124=""),"",IF($P$3='DATA SHEET'!$CE$1,VLOOKUP(F124,अंक,13,0),IF($P$3='DATA SHEET'!$CE$2,VLOOKUP(F124,अंक,23,0),IF($P$3='DATA SHEET'!$CE$3,VLOOKUP(F124,अंक,33,0),IF($P$3='DATA SHEET'!$CE$4,VLOOKUP(F124,अंक,43,0),IF($P$3='DATA SHEET'!$CE$5,VLOOKUP(F124,अंक,53,0),""))))))</f>
        <v/>
      </c>
      <c s="134" t="str">
        <f>IF(AND(B124="",D124="",F124="",G124=""),"",IF($P$3='DATA SHEET'!$CE$1,VLOOKUP(F124,अंक,14,0),IF($P$3='DATA SHEET'!$CE$2,VLOOKUP(F124,अंक,24,0),IF($P$3='DATA SHEET'!$CE$3,VLOOKUP(F124,अंक,34,0),IF($P$3='DATA SHEET'!$CE$4,VLOOKUP(F124,अंक,44,0),IF($P$3='DATA SHEET'!$CE$5,VLOOKUP(F124,अंक,54,0),""))))))</f>
        <v/>
      </c>
      <c s="134" t="str">
        <f>IF(AND(B124="",D124="",F124="",G124=""),"",IF($P$3='DATA SHEET'!$CE$1,VLOOKUP(F124,अंक,15,0),IF($P$3='DATA SHEET'!$CE$2,VLOOKUP(F124,अंक,25,0),IF($P$3='DATA SHEET'!$CE$3,VLOOKUP(F124,अंक,35,0),IF($P$3='DATA SHEET'!$CE$4,VLOOKUP(F124,अंक,45,0),IF($P$3='DATA SHEET'!$CE$5,VLOOKUP(F124,अंक,55,0),""))))))</f>
        <v/>
      </c>
      <c s="135" t="str">
        <f t="shared" si="38"/>
        <v/>
      </c>
      <c s="136" t="str">
        <f t="shared" si="35"/>
        <v/>
      </c>
      <c s="136" t="str">
        <f t="shared" si="36"/>
        <v/>
      </c>
      <c s="125" t="str">
        <f t="shared" si="37"/>
        <v/>
      </c>
      <c s="137" t="str">
        <f>IFERROR(IF(OR(R124="",#REF!="",D124=""),"",IF($R$6=100,ROUNDUP(R124*20%,0),IF($R$6=86,ROUNDUP((R124/$R$6)*$V$6,0),IF($R$6=66,ROUNDUP((R124/$R$6)*$V$6,0),"")))),"")</f>
        <v/>
      </c>
      <c s="62"/>
      <c s="62"/>
    </row>
    <row r="125" spans="1:24" ht="21.75" customHeight="1">
      <c r="A125" s="126" t="str">
        <f>'DATA SHEET'!A126</f>
        <v/>
      </c>
      <c s="127" t="str">
        <f t="shared" si="29"/>
        <v/>
      </c>
      <c s="128" t="str">
        <f t="shared" si="30"/>
        <v/>
      </c>
      <c s="129" t="str">
        <f t="shared" si="31"/>
        <v/>
      </c>
      <c s="129" t="str">
        <f t="shared" si="32"/>
        <v>SUNITA</v>
      </c>
      <c s="130" t="str">
        <f t="shared" si="33"/>
        <v/>
      </c>
      <c s="131" t="str">
        <f t="shared" si="34"/>
        <v/>
      </c>
      <c s="132" t="str">
        <f>IF(AND(B125="",D125="",F125="",G125=""),"",IF($P$3='DATA SHEET'!$CE$1,VLOOKUP(F125,अंक,6,0),IF($P$3='DATA SHEET'!$CE$2,VLOOKUP(F125,अंक,16,0),IF($P$3='DATA SHEET'!$CE$3,VLOOKUP(F125,अंक,26,0),IF($P$3='DATA SHEET'!$CE$4,VLOOKUP(F125,अंक,36,0),IF($P$3='DATA SHEET'!$CE$5,VLOOKUP(F125,अंक,46,0),""))))))</f>
        <v/>
      </c>
      <c s="132" t="str">
        <f>IF(AND(B125="",D125="",F125="",G125=""),"",IF($P$3='DATA SHEET'!$CE$1,VLOOKUP(F125,अंक,7,0),IF($P$3='DATA SHEET'!$CE$2,VLOOKUP(F125,अंक,17,0),IF($P$3='DATA SHEET'!$CE$3,VLOOKUP(F125,अंक,27,0),IF($P$3='DATA SHEET'!$CE$4,VLOOKUP(F125,अंक,37,0),IF($P$3='DATA SHEET'!$CE$5,VLOOKUP(F125,अंक,47,0),""))))))</f>
        <v/>
      </c>
      <c s="132" t="str">
        <f>IF(AND(B125="",D125="",F125="",G125=""),"",IF($P$3='DATA SHEET'!$CE$1,VLOOKUP(F125,अंक,8,0),IF($P$3='DATA SHEET'!$CE$2,VLOOKUP(F125,अंक,18,0),IF($P$3='DATA SHEET'!$CE$3,VLOOKUP(F125,अंक,28,0),IF($P$3='DATA SHEET'!$CE$4,VLOOKUP(F125,अंक,38,0),IF($P$3='DATA SHEET'!$CE$5,VLOOKUP(F125,अंक,48,0),""))))))</f>
        <v/>
      </c>
      <c s="133" t="str">
        <f>IF(AND(B125="",D125="",F125="",G125=""),"",IF($P$3='DATA SHEET'!$CE$1,VLOOKUP(F125,अंक,9,0),IF($P$3='DATA SHEET'!$CE$2,VLOOKUP(F125,अंक,19,0),IF($P$3='DATA SHEET'!$CE$3,VLOOKUP(F125,अंक,29,0),IF($P$3='DATA SHEET'!$CE$4,VLOOKUP(F125,अंक,39,0),IF($P$3='DATA SHEET'!$CE$5,VLOOKUP(F125,अंक,49,0),""))))))</f>
        <v/>
      </c>
      <c s="133" t="str">
        <f>IF(AND(B125="",D125="",F125="",G125=""),"",IF($P$3='DATA SHEET'!$CE$1,VLOOKUP(F125,अंक,10,0),IF($P$3='DATA SHEET'!$CE$2,VLOOKUP(F125,अंक,20,0),IF($P$3='DATA SHEET'!$CE$3,VLOOKUP(F125,अंक,30,0),IF($P$3='DATA SHEET'!$CE$4,VLOOKUP(F125,अंक,40,0),IF($P$3='DATA SHEET'!$CE$5,VLOOKUP(F125,अंक,50,0),""))))))</f>
        <v/>
      </c>
      <c s="133" t="str">
        <f>IF(AND(B125="",D125="",F125="",G125=""),"",IF($P$3='DATA SHEET'!$CE$1,VLOOKUP(F125,अंक,11,0),IF($P$3='DATA SHEET'!$CE$2,VLOOKUP(F125,अंक,21,0),IF($P$3='DATA SHEET'!$CE$3,VLOOKUP(F125,अंक,31,0),IF($P$3='DATA SHEET'!$CE$4,VLOOKUP(F125,अंक,41,0),IF($P$3='DATA SHEET'!$CE$5,VLOOKUP(F125,अंक,51,0),""))))))</f>
        <v/>
      </c>
      <c s="134" t="str">
        <f>IF(AND(B125="",D125="",F125="",G125=""),"",IF($P$3='DATA SHEET'!$CE$1,VLOOKUP(F125,अंक,12,0),IF($P$3='DATA SHEET'!$CE$2,VLOOKUP(F125,अंक,22,0),IF($P$3='DATA SHEET'!$CE$3,VLOOKUP(F125,अंक,32,0),IF($P$3='DATA SHEET'!$CE$4,VLOOKUP(F125,अंक,42,0),IF($P$3='DATA SHEET'!$CE$5,VLOOKUP(F125,अंक,52,0),""))))))</f>
        <v/>
      </c>
      <c s="134" t="str">
        <f>IF(AND(B125="",D125="",F125="",G125=""),"",IF($P$3='DATA SHEET'!$CE$1,VLOOKUP(F125,अंक,13,0),IF($P$3='DATA SHEET'!$CE$2,VLOOKUP(F125,अंक,23,0),IF($P$3='DATA SHEET'!$CE$3,VLOOKUP(F125,अंक,33,0),IF($P$3='DATA SHEET'!$CE$4,VLOOKUP(F125,अंक,43,0),IF($P$3='DATA SHEET'!$CE$5,VLOOKUP(F125,अंक,53,0),""))))))</f>
        <v/>
      </c>
      <c s="134" t="str">
        <f>IF(AND(B125="",D125="",F125="",G125=""),"",IF($P$3='DATA SHEET'!$CE$1,VLOOKUP(F125,अंक,14,0),IF($P$3='DATA SHEET'!$CE$2,VLOOKUP(F125,अंक,24,0),IF($P$3='DATA SHEET'!$CE$3,VLOOKUP(F125,अंक,34,0),IF($P$3='DATA SHEET'!$CE$4,VLOOKUP(F125,अंक,44,0),IF($P$3='DATA SHEET'!$CE$5,VLOOKUP(F125,अंक,54,0),""))))))</f>
        <v/>
      </c>
      <c s="134" t="str">
        <f>IF(AND(B125="",D125="",F125="",G125=""),"",IF($P$3='DATA SHEET'!$CE$1,VLOOKUP(F125,अंक,15,0),IF($P$3='DATA SHEET'!$CE$2,VLOOKUP(F125,अंक,25,0),IF($P$3='DATA SHEET'!$CE$3,VLOOKUP(F125,अंक,35,0),IF($P$3='DATA SHEET'!$CE$4,VLOOKUP(F125,अंक,45,0),IF($P$3='DATA SHEET'!$CE$5,VLOOKUP(F125,अंक,55,0),""))))))</f>
        <v/>
      </c>
      <c s="135" t="str">
        <f t="shared" si="38"/>
        <v/>
      </c>
      <c s="136" t="str">
        <f t="shared" si="35"/>
        <v/>
      </c>
      <c s="136" t="str">
        <f t="shared" si="36"/>
        <v/>
      </c>
      <c s="125" t="str">
        <f t="shared" si="37"/>
        <v/>
      </c>
      <c s="137" t="str">
        <f>IFERROR(IF(OR(R125="",#REF!="",D125=""),"",IF($R$6=100,ROUNDUP(R125*20%,0),IF($R$6=86,ROUNDUP((R125/$R$6)*$V$6,0),IF($R$6=66,ROUNDUP((R125/$R$6)*$V$6,0),"")))),"")</f>
        <v/>
      </c>
      <c s="62"/>
      <c s="62"/>
    </row>
    <row r="126" spans="1:24" ht="21.75" customHeight="1">
      <c r="A126" s="126" t="str">
        <f>'DATA SHEET'!A127</f>
        <v/>
      </c>
      <c s="127" t="str">
        <f t="shared" si="29"/>
        <v/>
      </c>
      <c s="128" t="str">
        <f t="shared" si="30"/>
        <v/>
      </c>
      <c s="129" t="str">
        <f t="shared" si="31"/>
        <v/>
      </c>
      <c s="129" t="str">
        <f t="shared" si="32"/>
        <v>SUNITA</v>
      </c>
      <c s="130" t="str">
        <f t="shared" si="33"/>
        <v/>
      </c>
      <c s="131" t="str">
        <f t="shared" si="34"/>
        <v/>
      </c>
      <c s="132" t="str">
        <f>IF(AND(B126="",D126="",F126="",G126=""),"",IF($P$3='DATA SHEET'!$CE$1,VLOOKUP(F126,अंक,6,0),IF($P$3='DATA SHEET'!$CE$2,VLOOKUP(F126,अंक,16,0),IF($P$3='DATA SHEET'!$CE$3,VLOOKUP(F126,अंक,26,0),IF($P$3='DATA SHEET'!$CE$4,VLOOKUP(F126,अंक,36,0),IF($P$3='DATA SHEET'!$CE$5,VLOOKUP(F126,अंक,46,0),""))))))</f>
        <v/>
      </c>
      <c s="132" t="str">
        <f>IF(AND(B126="",D126="",F126="",G126=""),"",IF($P$3='DATA SHEET'!$CE$1,VLOOKUP(F126,अंक,7,0),IF($P$3='DATA SHEET'!$CE$2,VLOOKUP(F126,अंक,17,0),IF($P$3='DATA SHEET'!$CE$3,VLOOKUP(F126,अंक,27,0),IF($P$3='DATA SHEET'!$CE$4,VLOOKUP(F126,अंक,37,0),IF($P$3='DATA SHEET'!$CE$5,VLOOKUP(F126,अंक,47,0),""))))))</f>
        <v/>
      </c>
      <c s="132" t="str">
        <f>IF(AND(B126="",D126="",F126="",G126=""),"",IF($P$3='DATA SHEET'!$CE$1,VLOOKUP(F126,अंक,8,0),IF($P$3='DATA SHEET'!$CE$2,VLOOKUP(F126,अंक,18,0),IF($P$3='DATA SHEET'!$CE$3,VLOOKUP(F126,अंक,28,0),IF($P$3='DATA SHEET'!$CE$4,VLOOKUP(F126,अंक,38,0),IF($P$3='DATA SHEET'!$CE$5,VLOOKUP(F126,अंक,48,0),""))))))</f>
        <v/>
      </c>
      <c s="133" t="str">
        <f>IF(AND(B126="",D126="",F126="",G126=""),"",IF($P$3='DATA SHEET'!$CE$1,VLOOKUP(F126,अंक,9,0),IF($P$3='DATA SHEET'!$CE$2,VLOOKUP(F126,अंक,19,0),IF($P$3='DATA SHEET'!$CE$3,VLOOKUP(F126,अंक,29,0),IF($P$3='DATA SHEET'!$CE$4,VLOOKUP(F126,अंक,39,0),IF($P$3='DATA SHEET'!$CE$5,VLOOKUP(F126,अंक,49,0),""))))))</f>
        <v/>
      </c>
      <c s="133" t="str">
        <f>IF(AND(B126="",D126="",F126="",G126=""),"",IF($P$3='DATA SHEET'!$CE$1,VLOOKUP(F126,अंक,10,0),IF($P$3='DATA SHEET'!$CE$2,VLOOKUP(F126,अंक,20,0),IF($P$3='DATA SHEET'!$CE$3,VLOOKUP(F126,अंक,30,0),IF($P$3='DATA SHEET'!$CE$4,VLOOKUP(F126,अंक,40,0),IF($P$3='DATA SHEET'!$CE$5,VLOOKUP(F126,अंक,50,0),""))))))</f>
        <v/>
      </c>
      <c s="133" t="str">
        <f>IF(AND(B126="",D126="",F126="",G126=""),"",IF($P$3='DATA SHEET'!$CE$1,VLOOKUP(F126,अंक,11,0),IF($P$3='DATA SHEET'!$CE$2,VLOOKUP(F126,अंक,21,0),IF($P$3='DATA SHEET'!$CE$3,VLOOKUP(F126,अंक,31,0),IF($P$3='DATA SHEET'!$CE$4,VLOOKUP(F126,अंक,41,0),IF($P$3='DATA SHEET'!$CE$5,VLOOKUP(F126,अंक,51,0),""))))))</f>
        <v/>
      </c>
      <c s="134" t="str">
        <f>IF(AND(B126="",D126="",F126="",G126=""),"",IF($P$3='DATA SHEET'!$CE$1,VLOOKUP(F126,अंक,12,0),IF($P$3='DATA SHEET'!$CE$2,VLOOKUP(F126,अंक,22,0),IF($P$3='DATA SHEET'!$CE$3,VLOOKUP(F126,अंक,32,0),IF($P$3='DATA SHEET'!$CE$4,VLOOKUP(F126,अंक,42,0),IF($P$3='DATA SHEET'!$CE$5,VLOOKUP(F126,अंक,52,0),""))))))</f>
        <v/>
      </c>
      <c s="134" t="str">
        <f>IF(AND(B126="",D126="",F126="",G126=""),"",IF($P$3='DATA SHEET'!$CE$1,VLOOKUP(F126,अंक,13,0),IF($P$3='DATA SHEET'!$CE$2,VLOOKUP(F126,अंक,23,0),IF($P$3='DATA SHEET'!$CE$3,VLOOKUP(F126,अंक,33,0),IF($P$3='DATA SHEET'!$CE$4,VLOOKUP(F126,अंक,43,0),IF($P$3='DATA SHEET'!$CE$5,VLOOKUP(F126,अंक,53,0),""))))))</f>
        <v/>
      </c>
      <c s="134" t="str">
        <f>IF(AND(B126="",D126="",F126="",G126=""),"",IF($P$3='DATA SHEET'!$CE$1,VLOOKUP(F126,अंक,14,0),IF($P$3='DATA SHEET'!$CE$2,VLOOKUP(F126,अंक,24,0),IF($P$3='DATA SHEET'!$CE$3,VLOOKUP(F126,अंक,34,0),IF($P$3='DATA SHEET'!$CE$4,VLOOKUP(F126,अंक,44,0),IF($P$3='DATA SHEET'!$CE$5,VLOOKUP(F126,अंक,54,0),""))))))</f>
        <v/>
      </c>
      <c s="134" t="str">
        <f>IF(AND(B126="",D126="",F126="",G126=""),"",IF($P$3='DATA SHEET'!$CE$1,VLOOKUP(F126,अंक,15,0),IF($P$3='DATA SHEET'!$CE$2,VLOOKUP(F126,अंक,25,0),IF($P$3='DATA SHEET'!$CE$3,VLOOKUP(F126,अंक,35,0),IF($P$3='DATA SHEET'!$CE$4,VLOOKUP(F126,अंक,45,0),IF($P$3='DATA SHEET'!$CE$5,VLOOKUP(F126,अंक,55,0),""))))))</f>
        <v/>
      </c>
      <c s="135" t="str">
        <f t="shared" si="38"/>
        <v/>
      </c>
      <c s="136" t="str">
        <f t="shared" si="35"/>
        <v/>
      </c>
      <c s="136" t="str">
        <f t="shared" si="36"/>
        <v/>
      </c>
      <c s="125" t="str">
        <f t="shared" si="37"/>
        <v/>
      </c>
      <c s="137" t="str">
        <f>IFERROR(IF(OR(R126="",#REF!="",D126=""),"",IF($R$6=100,ROUNDUP(R126*20%,0),IF($R$6=86,ROUNDUP((R126/$R$6)*$V$6,0),IF($R$6=66,ROUNDUP((R126/$R$6)*$V$6,0),"")))),"")</f>
        <v/>
      </c>
      <c s="62"/>
      <c s="62"/>
    </row>
    <row r="127" spans="1:24" ht="21.75" customHeight="1">
      <c r="A127" s="126" t="str">
        <f>'DATA SHEET'!A128</f>
        <v/>
      </c>
      <c s="127" t="str">
        <f t="shared" si="29"/>
        <v/>
      </c>
      <c s="128" t="str">
        <f t="shared" si="30"/>
        <v/>
      </c>
      <c s="129" t="str">
        <f t="shared" si="31"/>
        <v/>
      </c>
      <c s="129" t="str">
        <f t="shared" si="32"/>
        <v>SUNITA</v>
      </c>
      <c s="130" t="str">
        <f t="shared" si="33"/>
        <v/>
      </c>
      <c s="131" t="str">
        <f t="shared" si="34"/>
        <v/>
      </c>
      <c s="132" t="str">
        <f>IF(AND(B127="",D127="",F127="",G127=""),"",IF($P$3='DATA SHEET'!$CE$1,VLOOKUP(F127,अंक,6,0),IF($P$3='DATA SHEET'!$CE$2,VLOOKUP(F127,अंक,16,0),IF($P$3='DATA SHEET'!$CE$3,VLOOKUP(F127,अंक,26,0),IF($P$3='DATA SHEET'!$CE$4,VLOOKUP(F127,अंक,36,0),IF($P$3='DATA SHEET'!$CE$5,VLOOKUP(F127,अंक,46,0),""))))))</f>
        <v/>
      </c>
      <c s="132" t="str">
        <f>IF(AND(B127="",D127="",F127="",G127=""),"",IF($P$3='DATA SHEET'!$CE$1,VLOOKUP(F127,अंक,7,0),IF($P$3='DATA SHEET'!$CE$2,VLOOKUP(F127,अंक,17,0),IF($P$3='DATA SHEET'!$CE$3,VLOOKUP(F127,अंक,27,0),IF($P$3='DATA SHEET'!$CE$4,VLOOKUP(F127,अंक,37,0),IF($P$3='DATA SHEET'!$CE$5,VLOOKUP(F127,अंक,47,0),""))))))</f>
        <v/>
      </c>
      <c s="132" t="str">
        <f>IF(AND(B127="",D127="",F127="",G127=""),"",IF($P$3='DATA SHEET'!$CE$1,VLOOKUP(F127,अंक,8,0),IF($P$3='DATA SHEET'!$CE$2,VLOOKUP(F127,अंक,18,0),IF($P$3='DATA SHEET'!$CE$3,VLOOKUP(F127,अंक,28,0),IF($P$3='DATA SHEET'!$CE$4,VLOOKUP(F127,अंक,38,0),IF($P$3='DATA SHEET'!$CE$5,VLOOKUP(F127,अंक,48,0),""))))))</f>
        <v/>
      </c>
      <c s="133" t="str">
        <f>IF(AND(B127="",D127="",F127="",G127=""),"",IF($P$3='DATA SHEET'!$CE$1,VLOOKUP(F127,अंक,9,0),IF($P$3='DATA SHEET'!$CE$2,VLOOKUP(F127,अंक,19,0),IF($P$3='DATA SHEET'!$CE$3,VLOOKUP(F127,अंक,29,0),IF($P$3='DATA SHEET'!$CE$4,VLOOKUP(F127,अंक,39,0),IF($P$3='DATA SHEET'!$CE$5,VLOOKUP(F127,अंक,49,0),""))))))</f>
        <v/>
      </c>
      <c s="133" t="str">
        <f>IF(AND(B127="",D127="",F127="",G127=""),"",IF($P$3='DATA SHEET'!$CE$1,VLOOKUP(F127,अंक,10,0),IF($P$3='DATA SHEET'!$CE$2,VLOOKUP(F127,अंक,20,0),IF($P$3='DATA SHEET'!$CE$3,VLOOKUP(F127,अंक,30,0),IF($P$3='DATA SHEET'!$CE$4,VLOOKUP(F127,अंक,40,0),IF($P$3='DATA SHEET'!$CE$5,VLOOKUP(F127,अंक,50,0),""))))))</f>
        <v/>
      </c>
      <c s="133" t="str">
        <f>IF(AND(B127="",D127="",F127="",G127=""),"",IF($P$3='DATA SHEET'!$CE$1,VLOOKUP(F127,अंक,11,0),IF($P$3='DATA SHEET'!$CE$2,VLOOKUP(F127,अंक,21,0),IF($P$3='DATA SHEET'!$CE$3,VLOOKUP(F127,अंक,31,0),IF($P$3='DATA SHEET'!$CE$4,VLOOKUP(F127,अंक,41,0),IF($P$3='DATA SHEET'!$CE$5,VLOOKUP(F127,अंक,51,0),""))))))</f>
        <v/>
      </c>
      <c s="134" t="str">
        <f>IF(AND(B127="",D127="",F127="",G127=""),"",IF($P$3='DATA SHEET'!$CE$1,VLOOKUP(F127,अंक,12,0),IF($P$3='DATA SHEET'!$CE$2,VLOOKUP(F127,अंक,22,0),IF($P$3='DATA SHEET'!$CE$3,VLOOKUP(F127,अंक,32,0),IF($P$3='DATA SHEET'!$CE$4,VLOOKUP(F127,अंक,42,0),IF($P$3='DATA SHEET'!$CE$5,VLOOKUP(F127,अंक,52,0),""))))))</f>
        <v/>
      </c>
      <c s="134" t="str">
        <f>IF(AND(B127="",D127="",F127="",G127=""),"",IF($P$3='DATA SHEET'!$CE$1,VLOOKUP(F127,अंक,13,0),IF($P$3='DATA SHEET'!$CE$2,VLOOKUP(F127,अंक,23,0),IF($P$3='DATA SHEET'!$CE$3,VLOOKUP(F127,अंक,33,0),IF($P$3='DATA SHEET'!$CE$4,VLOOKUP(F127,अंक,43,0),IF($P$3='DATA SHEET'!$CE$5,VLOOKUP(F127,अंक,53,0),""))))))</f>
        <v/>
      </c>
      <c s="134" t="str">
        <f>IF(AND(B127="",D127="",F127="",G127=""),"",IF($P$3='DATA SHEET'!$CE$1,VLOOKUP(F127,अंक,14,0),IF($P$3='DATA SHEET'!$CE$2,VLOOKUP(F127,अंक,24,0),IF($P$3='DATA SHEET'!$CE$3,VLOOKUP(F127,अंक,34,0),IF($P$3='DATA SHEET'!$CE$4,VLOOKUP(F127,अंक,44,0),IF($P$3='DATA SHEET'!$CE$5,VLOOKUP(F127,अंक,54,0),""))))))</f>
        <v/>
      </c>
      <c s="134" t="str">
        <f>IF(AND(B127="",D127="",F127="",G127=""),"",IF($P$3='DATA SHEET'!$CE$1,VLOOKUP(F127,अंक,15,0),IF($P$3='DATA SHEET'!$CE$2,VLOOKUP(F127,अंक,25,0),IF($P$3='DATA SHEET'!$CE$3,VLOOKUP(F127,अंक,35,0),IF($P$3='DATA SHEET'!$CE$4,VLOOKUP(F127,अंक,45,0),IF($P$3='DATA SHEET'!$CE$5,VLOOKUP(F127,अंक,55,0),""))))))</f>
        <v/>
      </c>
      <c s="135" t="str">
        <f t="shared" si="38"/>
        <v/>
      </c>
      <c s="136" t="str">
        <f t="shared" si="35"/>
        <v/>
      </c>
      <c s="136" t="str">
        <f t="shared" si="36"/>
        <v/>
      </c>
      <c s="125" t="str">
        <f t="shared" si="37"/>
        <v/>
      </c>
      <c s="137" t="str">
        <f>IFERROR(IF(OR(R127="",#REF!="",D127=""),"",IF($R$6=100,ROUNDUP(R127*20%,0),IF($R$6=86,ROUNDUP((R127/$R$6)*$V$6,0),IF($R$6=66,ROUNDUP((R127/$R$6)*$V$6,0),"")))),"")</f>
        <v/>
      </c>
      <c s="62"/>
      <c s="62"/>
    </row>
    <row r="128" spans="1:24" ht="21.75" customHeight="1">
      <c r="A128" s="126" t="str">
        <f>'DATA SHEET'!A129</f>
        <v/>
      </c>
      <c s="127" t="str">
        <f t="shared" si="29"/>
        <v/>
      </c>
      <c s="128" t="str">
        <f t="shared" si="30"/>
        <v/>
      </c>
      <c s="129" t="str">
        <f t="shared" si="31"/>
        <v/>
      </c>
      <c s="129" t="str">
        <f t="shared" si="32"/>
        <v>SUNITA</v>
      </c>
      <c s="130" t="str">
        <f t="shared" si="33"/>
        <v/>
      </c>
      <c s="131" t="str">
        <f t="shared" si="34"/>
        <v/>
      </c>
      <c s="132" t="str">
        <f>IF(AND(B128="",D128="",F128="",G128=""),"",IF($P$3='DATA SHEET'!$CE$1,VLOOKUP(F128,अंक,6,0),IF($P$3='DATA SHEET'!$CE$2,VLOOKUP(F128,अंक,16,0),IF($P$3='DATA SHEET'!$CE$3,VLOOKUP(F128,अंक,26,0),IF($P$3='DATA SHEET'!$CE$4,VLOOKUP(F128,अंक,36,0),IF($P$3='DATA SHEET'!$CE$5,VLOOKUP(F128,अंक,46,0),""))))))</f>
        <v/>
      </c>
      <c s="132" t="str">
        <f>IF(AND(B128="",D128="",F128="",G128=""),"",IF($P$3='DATA SHEET'!$CE$1,VLOOKUP(F128,अंक,7,0),IF($P$3='DATA SHEET'!$CE$2,VLOOKUP(F128,अंक,17,0),IF($P$3='DATA SHEET'!$CE$3,VLOOKUP(F128,अंक,27,0),IF($P$3='DATA SHEET'!$CE$4,VLOOKUP(F128,अंक,37,0),IF($P$3='DATA SHEET'!$CE$5,VLOOKUP(F128,अंक,47,0),""))))))</f>
        <v/>
      </c>
      <c s="132" t="str">
        <f>IF(AND(B128="",D128="",F128="",G128=""),"",IF($P$3='DATA SHEET'!$CE$1,VLOOKUP(F128,अंक,8,0),IF($P$3='DATA SHEET'!$CE$2,VLOOKUP(F128,अंक,18,0),IF($P$3='DATA SHEET'!$CE$3,VLOOKUP(F128,अंक,28,0),IF($P$3='DATA SHEET'!$CE$4,VLOOKUP(F128,अंक,38,0),IF($P$3='DATA SHEET'!$CE$5,VLOOKUP(F128,अंक,48,0),""))))))</f>
        <v/>
      </c>
      <c s="133" t="str">
        <f>IF(AND(B128="",D128="",F128="",G128=""),"",IF($P$3='DATA SHEET'!$CE$1,VLOOKUP(F128,अंक,9,0),IF($P$3='DATA SHEET'!$CE$2,VLOOKUP(F128,अंक,19,0),IF($P$3='DATA SHEET'!$CE$3,VLOOKUP(F128,अंक,29,0),IF($P$3='DATA SHEET'!$CE$4,VLOOKUP(F128,अंक,39,0),IF($P$3='DATA SHEET'!$CE$5,VLOOKUP(F128,अंक,49,0),""))))))</f>
        <v/>
      </c>
      <c s="133" t="str">
        <f>IF(AND(B128="",D128="",F128="",G128=""),"",IF($P$3='DATA SHEET'!$CE$1,VLOOKUP(F128,अंक,10,0),IF($P$3='DATA SHEET'!$CE$2,VLOOKUP(F128,अंक,20,0),IF($P$3='DATA SHEET'!$CE$3,VLOOKUP(F128,अंक,30,0),IF($P$3='DATA SHEET'!$CE$4,VLOOKUP(F128,अंक,40,0),IF($P$3='DATA SHEET'!$CE$5,VLOOKUP(F128,अंक,50,0),""))))))</f>
        <v/>
      </c>
      <c s="133" t="str">
        <f>IF(AND(B128="",D128="",F128="",G128=""),"",IF($P$3='DATA SHEET'!$CE$1,VLOOKUP(F128,अंक,11,0),IF($P$3='DATA SHEET'!$CE$2,VLOOKUP(F128,अंक,21,0),IF($P$3='DATA SHEET'!$CE$3,VLOOKUP(F128,अंक,31,0),IF($P$3='DATA SHEET'!$CE$4,VLOOKUP(F128,अंक,41,0),IF($P$3='DATA SHEET'!$CE$5,VLOOKUP(F128,अंक,51,0),""))))))</f>
        <v/>
      </c>
      <c s="134" t="str">
        <f>IF(AND(B128="",D128="",F128="",G128=""),"",IF($P$3='DATA SHEET'!$CE$1,VLOOKUP(F128,अंक,12,0),IF($P$3='DATA SHEET'!$CE$2,VLOOKUP(F128,अंक,22,0),IF($P$3='DATA SHEET'!$CE$3,VLOOKUP(F128,अंक,32,0),IF($P$3='DATA SHEET'!$CE$4,VLOOKUP(F128,अंक,42,0),IF($P$3='DATA SHEET'!$CE$5,VLOOKUP(F128,अंक,52,0),""))))))</f>
        <v/>
      </c>
      <c s="134" t="str">
        <f>IF(AND(B128="",D128="",F128="",G128=""),"",IF($P$3='DATA SHEET'!$CE$1,VLOOKUP(F128,अंक,13,0),IF($P$3='DATA SHEET'!$CE$2,VLOOKUP(F128,अंक,23,0),IF($P$3='DATA SHEET'!$CE$3,VLOOKUP(F128,अंक,33,0),IF($P$3='DATA SHEET'!$CE$4,VLOOKUP(F128,अंक,43,0),IF($P$3='DATA SHEET'!$CE$5,VLOOKUP(F128,अंक,53,0),""))))))</f>
        <v/>
      </c>
      <c s="134" t="str">
        <f>IF(AND(B128="",D128="",F128="",G128=""),"",IF($P$3='DATA SHEET'!$CE$1,VLOOKUP(F128,अंक,14,0),IF($P$3='DATA SHEET'!$CE$2,VLOOKUP(F128,अंक,24,0),IF($P$3='DATA SHEET'!$CE$3,VLOOKUP(F128,अंक,34,0),IF($P$3='DATA SHEET'!$CE$4,VLOOKUP(F128,अंक,44,0),IF($P$3='DATA SHEET'!$CE$5,VLOOKUP(F128,अंक,54,0),""))))))</f>
        <v/>
      </c>
      <c s="134" t="str">
        <f>IF(AND(B128="",D128="",F128="",G128=""),"",IF($P$3='DATA SHEET'!$CE$1,VLOOKUP(F128,अंक,15,0),IF($P$3='DATA SHEET'!$CE$2,VLOOKUP(F128,अंक,25,0),IF($P$3='DATA SHEET'!$CE$3,VLOOKUP(F128,अंक,35,0),IF($P$3='DATA SHEET'!$CE$4,VLOOKUP(F128,अंक,45,0),IF($P$3='DATA SHEET'!$CE$5,VLOOKUP(F128,अंक,55,0),""))))))</f>
        <v/>
      </c>
      <c s="135" t="str">
        <f t="shared" si="38"/>
        <v/>
      </c>
      <c s="136" t="str">
        <f t="shared" si="35"/>
        <v/>
      </c>
      <c s="136" t="str">
        <f t="shared" si="36"/>
        <v/>
      </c>
      <c s="125" t="str">
        <f t="shared" si="37"/>
        <v/>
      </c>
      <c s="137" t="str">
        <f>IFERROR(IF(OR(R128="",#REF!="",D128=""),"",IF($R$6=100,ROUNDUP(R128*20%,0),IF($R$6=86,ROUNDUP((R128/$R$6)*$V$6,0),IF($R$6=66,ROUNDUP((R128/$R$6)*$V$6,0),"")))),"")</f>
        <v/>
      </c>
      <c s="62"/>
      <c s="62"/>
    </row>
    <row r="129" spans="1:24" ht="21.75" customHeight="1">
      <c r="A129" s="126" t="str">
        <f>'DATA SHEET'!A130</f>
        <v/>
      </c>
      <c s="127" t="str">
        <f t="shared" si="29"/>
        <v/>
      </c>
      <c s="128" t="str">
        <f t="shared" si="30"/>
        <v/>
      </c>
      <c s="129" t="str">
        <f t="shared" si="31"/>
        <v/>
      </c>
      <c s="129" t="str">
        <f t="shared" si="32"/>
        <v>SUNITA</v>
      </c>
      <c s="130" t="str">
        <f t="shared" si="33"/>
        <v/>
      </c>
      <c s="131" t="str">
        <f t="shared" si="34"/>
        <v/>
      </c>
      <c s="132" t="str">
        <f>IF(AND(B129="",D129="",F129="",G129=""),"",IF($P$3='DATA SHEET'!$CE$1,VLOOKUP(F129,अंक,6,0),IF($P$3='DATA SHEET'!$CE$2,VLOOKUP(F129,अंक,16,0),IF($P$3='DATA SHEET'!$CE$3,VLOOKUP(F129,अंक,26,0),IF($P$3='DATA SHEET'!$CE$4,VLOOKUP(F129,अंक,36,0),IF($P$3='DATA SHEET'!$CE$5,VLOOKUP(F129,अंक,46,0),""))))))</f>
        <v/>
      </c>
      <c s="132" t="str">
        <f>IF(AND(B129="",D129="",F129="",G129=""),"",IF($P$3='DATA SHEET'!$CE$1,VLOOKUP(F129,अंक,7,0),IF($P$3='DATA SHEET'!$CE$2,VLOOKUP(F129,अंक,17,0),IF($P$3='DATA SHEET'!$CE$3,VLOOKUP(F129,अंक,27,0),IF($P$3='DATA SHEET'!$CE$4,VLOOKUP(F129,अंक,37,0),IF($P$3='DATA SHEET'!$CE$5,VLOOKUP(F129,अंक,47,0),""))))))</f>
        <v/>
      </c>
      <c s="132" t="str">
        <f>IF(AND(B129="",D129="",F129="",G129=""),"",IF($P$3='DATA SHEET'!$CE$1,VLOOKUP(F129,अंक,8,0),IF($P$3='DATA SHEET'!$CE$2,VLOOKUP(F129,अंक,18,0),IF($P$3='DATA SHEET'!$CE$3,VLOOKUP(F129,अंक,28,0),IF($P$3='DATA SHEET'!$CE$4,VLOOKUP(F129,अंक,38,0),IF($P$3='DATA SHEET'!$CE$5,VLOOKUP(F129,अंक,48,0),""))))))</f>
        <v/>
      </c>
      <c s="133" t="str">
        <f>IF(AND(B129="",D129="",F129="",G129=""),"",IF($P$3='DATA SHEET'!$CE$1,VLOOKUP(F129,अंक,9,0),IF($P$3='DATA SHEET'!$CE$2,VLOOKUP(F129,अंक,19,0),IF($P$3='DATA SHEET'!$CE$3,VLOOKUP(F129,अंक,29,0),IF($P$3='DATA SHEET'!$CE$4,VLOOKUP(F129,अंक,39,0),IF($P$3='DATA SHEET'!$CE$5,VLOOKUP(F129,अंक,49,0),""))))))</f>
        <v/>
      </c>
      <c s="133" t="str">
        <f>IF(AND(B129="",D129="",F129="",G129=""),"",IF($P$3='DATA SHEET'!$CE$1,VLOOKUP(F129,अंक,10,0),IF($P$3='DATA SHEET'!$CE$2,VLOOKUP(F129,अंक,20,0),IF($P$3='DATA SHEET'!$CE$3,VLOOKUP(F129,अंक,30,0),IF($P$3='DATA SHEET'!$CE$4,VLOOKUP(F129,अंक,40,0),IF($P$3='DATA SHEET'!$CE$5,VLOOKUP(F129,अंक,50,0),""))))))</f>
        <v/>
      </c>
      <c s="133" t="str">
        <f>IF(AND(B129="",D129="",F129="",G129=""),"",IF($P$3='DATA SHEET'!$CE$1,VLOOKUP(F129,अंक,11,0),IF($P$3='DATA SHEET'!$CE$2,VLOOKUP(F129,अंक,21,0),IF($P$3='DATA SHEET'!$CE$3,VLOOKUP(F129,अंक,31,0),IF($P$3='DATA SHEET'!$CE$4,VLOOKUP(F129,अंक,41,0),IF($P$3='DATA SHEET'!$CE$5,VLOOKUP(F129,अंक,51,0),""))))))</f>
        <v/>
      </c>
      <c s="134" t="str">
        <f>IF(AND(B129="",D129="",F129="",G129=""),"",IF($P$3='DATA SHEET'!$CE$1,VLOOKUP(F129,अंक,12,0),IF($P$3='DATA SHEET'!$CE$2,VLOOKUP(F129,अंक,22,0),IF($P$3='DATA SHEET'!$CE$3,VLOOKUP(F129,अंक,32,0),IF($P$3='DATA SHEET'!$CE$4,VLOOKUP(F129,अंक,42,0),IF($P$3='DATA SHEET'!$CE$5,VLOOKUP(F129,अंक,52,0),""))))))</f>
        <v/>
      </c>
      <c s="134" t="str">
        <f>IF(AND(B129="",D129="",F129="",G129=""),"",IF($P$3='DATA SHEET'!$CE$1,VLOOKUP(F129,अंक,13,0),IF($P$3='DATA SHEET'!$CE$2,VLOOKUP(F129,अंक,23,0),IF($P$3='DATA SHEET'!$CE$3,VLOOKUP(F129,अंक,33,0),IF($P$3='DATA SHEET'!$CE$4,VLOOKUP(F129,अंक,43,0),IF($P$3='DATA SHEET'!$CE$5,VLOOKUP(F129,अंक,53,0),""))))))</f>
        <v/>
      </c>
      <c s="134" t="str">
        <f>IF(AND(B129="",D129="",F129="",G129=""),"",IF($P$3='DATA SHEET'!$CE$1,VLOOKUP(F129,अंक,14,0),IF($P$3='DATA SHEET'!$CE$2,VLOOKUP(F129,अंक,24,0),IF($P$3='DATA SHEET'!$CE$3,VLOOKUP(F129,अंक,34,0),IF($P$3='DATA SHEET'!$CE$4,VLOOKUP(F129,अंक,44,0),IF($P$3='DATA SHEET'!$CE$5,VLOOKUP(F129,अंक,54,0),""))))))</f>
        <v/>
      </c>
      <c s="134" t="str">
        <f>IF(AND(B129="",D129="",F129="",G129=""),"",IF($P$3='DATA SHEET'!$CE$1,VLOOKUP(F129,अंक,15,0),IF($P$3='DATA SHEET'!$CE$2,VLOOKUP(F129,अंक,25,0),IF($P$3='DATA SHEET'!$CE$3,VLOOKUP(F129,अंक,35,0),IF($P$3='DATA SHEET'!$CE$4,VLOOKUP(F129,अंक,45,0),IF($P$3='DATA SHEET'!$CE$5,VLOOKUP(F129,अंक,55,0),""))))))</f>
        <v/>
      </c>
      <c s="135" t="str">
        <f t="shared" si="38"/>
        <v/>
      </c>
      <c s="136" t="str">
        <f t="shared" si="35"/>
        <v/>
      </c>
      <c s="136" t="str">
        <f t="shared" si="36"/>
        <v/>
      </c>
      <c s="125" t="str">
        <f t="shared" si="37"/>
        <v/>
      </c>
      <c s="137" t="str">
        <f>IFERROR(IF(OR(R129="",#REF!="",D129=""),"",IF($R$6=100,ROUNDUP(R129*20%,0),IF($R$6=86,ROUNDUP((R129/$R$6)*$V$6,0),IF($R$6=66,ROUNDUP((R129/$R$6)*$V$6,0),"")))),"")</f>
        <v/>
      </c>
      <c s="62"/>
      <c s="62"/>
    </row>
    <row r="130" spans="1:24" ht="21.75" customHeight="1">
      <c r="A130" s="126" t="str">
        <f>'DATA SHEET'!A131</f>
        <v/>
      </c>
      <c s="127" t="str">
        <f t="shared" si="29"/>
        <v/>
      </c>
      <c s="128" t="str">
        <f t="shared" si="30"/>
        <v/>
      </c>
      <c s="129" t="str">
        <f t="shared" si="31"/>
        <v/>
      </c>
      <c s="129" t="str">
        <f t="shared" si="32"/>
        <v>SUNITA</v>
      </c>
      <c s="130" t="str">
        <f t="shared" si="33"/>
        <v/>
      </c>
      <c s="131" t="str">
        <f t="shared" si="34"/>
        <v/>
      </c>
      <c s="132" t="str">
        <f>IF(AND(B130="",D130="",F130="",G130=""),"",IF($P$3='DATA SHEET'!$CE$1,VLOOKUP(F130,अंक,6,0),IF($P$3='DATA SHEET'!$CE$2,VLOOKUP(F130,अंक,16,0),IF($P$3='DATA SHEET'!$CE$3,VLOOKUP(F130,अंक,26,0),IF($P$3='DATA SHEET'!$CE$4,VLOOKUP(F130,अंक,36,0),IF($P$3='DATA SHEET'!$CE$5,VLOOKUP(F130,अंक,46,0),""))))))</f>
        <v/>
      </c>
      <c s="132" t="str">
        <f>IF(AND(B130="",D130="",F130="",G130=""),"",IF($P$3='DATA SHEET'!$CE$1,VLOOKUP(F130,अंक,7,0),IF($P$3='DATA SHEET'!$CE$2,VLOOKUP(F130,अंक,17,0),IF($P$3='DATA SHEET'!$CE$3,VLOOKUP(F130,अंक,27,0),IF($P$3='DATA SHEET'!$CE$4,VLOOKUP(F130,अंक,37,0),IF($P$3='DATA SHEET'!$CE$5,VLOOKUP(F130,अंक,47,0),""))))))</f>
        <v/>
      </c>
      <c s="132" t="str">
        <f>IF(AND(B130="",D130="",F130="",G130=""),"",IF($P$3='DATA SHEET'!$CE$1,VLOOKUP(F130,अंक,8,0),IF($P$3='DATA SHEET'!$CE$2,VLOOKUP(F130,अंक,18,0),IF($P$3='DATA SHEET'!$CE$3,VLOOKUP(F130,अंक,28,0),IF($P$3='DATA SHEET'!$CE$4,VLOOKUP(F130,अंक,38,0),IF($P$3='DATA SHEET'!$CE$5,VLOOKUP(F130,अंक,48,0),""))))))</f>
        <v/>
      </c>
      <c s="133" t="str">
        <f>IF(AND(B130="",D130="",F130="",G130=""),"",IF($P$3='DATA SHEET'!$CE$1,VLOOKUP(F130,अंक,9,0),IF($P$3='DATA SHEET'!$CE$2,VLOOKUP(F130,अंक,19,0),IF($P$3='DATA SHEET'!$CE$3,VLOOKUP(F130,अंक,29,0),IF($P$3='DATA SHEET'!$CE$4,VLOOKUP(F130,अंक,39,0),IF($P$3='DATA SHEET'!$CE$5,VLOOKUP(F130,अंक,49,0),""))))))</f>
        <v/>
      </c>
      <c s="133" t="str">
        <f>IF(AND(B130="",D130="",F130="",G130=""),"",IF($P$3='DATA SHEET'!$CE$1,VLOOKUP(F130,अंक,10,0),IF($P$3='DATA SHEET'!$CE$2,VLOOKUP(F130,अंक,20,0),IF($P$3='DATA SHEET'!$CE$3,VLOOKUP(F130,अंक,30,0),IF($P$3='DATA SHEET'!$CE$4,VLOOKUP(F130,अंक,40,0),IF($P$3='DATA SHEET'!$CE$5,VLOOKUP(F130,अंक,50,0),""))))))</f>
        <v/>
      </c>
      <c s="133" t="str">
        <f>IF(AND(B130="",D130="",F130="",G130=""),"",IF($P$3='DATA SHEET'!$CE$1,VLOOKUP(F130,अंक,11,0),IF($P$3='DATA SHEET'!$CE$2,VLOOKUP(F130,अंक,21,0),IF($P$3='DATA SHEET'!$CE$3,VLOOKUP(F130,अंक,31,0),IF($P$3='DATA SHEET'!$CE$4,VLOOKUP(F130,अंक,41,0),IF($P$3='DATA SHEET'!$CE$5,VLOOKUP(F130,अंक,51,0),""))))))</f>
        <v/>
      </c>
      <c s="134" t="str">
        <f>IF(AND(B130="",D130="",F130="",G130=""),"",IF($P$3='DATA SHEET'!$CE$1,VLOOKUP(F130,अंक,12,0),IF($P$3='DATA SHEET'!$CE$2,VLOOKUP(F130,अंक,22,0),IF($P$3='DATA SHEET'!$CE$3,VLOOKUP(F130,अंक,32,0),IF($P$3='DATA SHEET'!$CE$4,VLOOKUP(F130,अंक,42,0),IF($P$3='DATA SHEET'!$CE$5,VLOOKUP(F130,अंक,52,0),""))))))</f>
        <v/>
      </c>
      <c s="134" t="str">
        <f>IF(AND(B130="",D130="",F130="",G130=""),"",IF($P$3='DATA SHEET'!$CE$1,VLOOKUP(F130,अंक,13,0),IF($P$3='DATA SHEET'!$CE$2,VLOOKUP(F130,अंक,23,0),IF($P$3='DATA SHEET'!$CE$3,VLOOKUP(F130,अंक,33,0),IF($P$3='DATA SHEET'!$CE$4,VLOOKUP(F130,अंक,43,0),IF($P$3='DATA SHEET'!$CE$5,VLOOKUP(F130,अंक,53,0),""))))))</f>
        <v/>
      </c>
      <c s="134" t="str">
        <f>IF(AND(B130="",D130="",F130="",G130=""),"",IF($P$3='DATA SHEET'!$CE$1,VLOOKUP(F130,अंक,14,0),IF($P$3='DATA SHEET'!$CE$2,VLOOKUP(F130,अंक,24,0),IF($P$3='DATA SHEET'!$CE$3,VLOOKUP(F130,अंक,34,0),IF($P$3='DATA SHEET'!$CE$4,VLOOKUP(F130,अंक,44,0),IF($P$3='DATA SHEET'!$CE$5,VLOOKUP(F130,अंक,54,0),""))))))</f>
        <v/>
      </c>
      <c s="134" t="str">
        <f>IF(AND(B130="",D130="",F130="",G130=""),"",IF($P$3='DATA SHEET'!$CE$1,VLOOKUP(F130,अंक,15,0),IF($P$3='DATA SHEET'!$CE$2,VLOOKUP(F130,अंक,25,0),IF($P$3='DATA SHEET'!$CE$3,VLOOKUP(F130,अंक,35,0),IF($P$3='DATA SHEET'!$CE$4,VLOOKUP(F130,अंक,45,0),IF($P$3='DATA SHEET'!$CE$5,VLOOKUP(F130,अंक,55,0),""))))))</f>
        <v/>
      </c>
      <c s="135" t="str">
        <f t="shared" si="38"/>
        <v/>
      </c>
      <c s="136" t="str">
        <f t="shared" si="35"/>
        <v/>
      </c>
      <c s="136" t="str">
        <f t="shared" si="36"/>
        <v/>
      </c>
      <c s="125" t="str">
        <f t="shared" si="37"/>
        <v/>
      </c>
      <c s="137" t="str">
        <f>IFERROR(IF(OR(R130="",#REF!="",D130=""),"",IF($R$6=100,ROUNDUP(R130*20%,0),IF($R$6=86,ROUNDUP((R130/$R$6)*$V$6,0),IF($R$6=66,ROUNDUP((R130/$R$6)*$V$6,0),"")))),"")</f>
        <v/>
      </c>
      <c s="62"/>
      <c s="62"/>
    </row>
    <row r="131" spans="1:24" ht="21.75" customHeight="1">
      <c r="A131" s="126" t="str">
        <f>'DATA SHEET'!A132</f>
        <v/>
      </c>
      <c s="127" t="str">
        <f t="shared" si="29"/>
        <v/>
      </c>
      <c s="128" t="str">
        <f t="shared" si="30"/>
        <v/>
      </c>
      <c s="129" t="str">
        <f t="shared" si="31"/>
        <v/>
      </c>
      <c s="129" t="str">
        <f t="shared" si="32"/>
        <v>SUNITA</v>
      </c>
      <c s="130" t="str">
        <f t="shared" si="33"/>
        <v/>
      </c>
      <c s="131" t="str">
        <f t="shared" si="34"/>
        <v/>
      </c>
      <c s="132" t="str">
        <f>IF(AND(B131="",D131="",F131="",G131=""),"",IF($P$3='DATA SHEET'!$CE$1,VLOOKUP(F131,अंक,6,0),IF($P$3='DATA SHEET'!$CE$2,VLOOKUP(F131,अंक,16,0),IF($P$3='DATA SHEET'!$CE$3,VLOOKUP(F131,अंक,26,0),IF($P$3='DATA SHEET'!$CE$4,VLOOKUP(F131,अंक,36,0),IF($P$3='DATA SHEET'!$CE$5,VLOOKUP(F131,अंक,46,0),""))))))</f>
        <v/>
      </c>
      <c s="132" t="str">
        <f>IF(AND(B131="",D131="",F131="",G131=""),"",IF($P$3='DATA SHEET'!$CE$1,VLOOKUP(F131,अंक,7,0),IF($P$3='DATA SHEET'!$CE$2,VLOOKUP(F131,अंक,17,0),IF($P$3='DATA SHEET'!$CE$3,VLOOKUP(F131,अंक,27,0),IF($P$3='DATA SHEET'!$CE$4,VLOOKUP(F131,अंक,37,0),IF($P$3='DATA SHEET'!$CE$5,VLOOKUP(F131,अंक,47,0),""))))))</f>
        <v/>
      </c>
      <c s="132" t="str">
        <f>IF(AND(B131="",D131="",F131="",G131=""),"",IF($P$3='DATA SHEET'!$CE$1,VLOOKUP(F131,अंक,8,0),IF($P$3='DATA SHEET'!$CE$2,VLOOKUP(F131,अंक,18,0),IF($P$3='DATA SHEET'!$CE$3,VLOOKUP(F131,अंक,28,0),IF($P$3='DATA SHEET'!$CE$4,VLOOKUP(F131,अंक,38,0),IF($P$3='DATA SHEET'!$CE$5,VLOOKUP(F131,अंक,48,0),""))))))</f>
        <v/>
      </c>
      <c s="133" t="str">
        <f>IF(AND(B131="",D131="",F131="",G131=""),"",IF($P$3='DATA SHEET'!$CE$1,VLOOKUP(F131,अंक,9,0),IF($P$3='DATA SHEET'!$CE$2,VLOOKUP(F131,अंक,19,0),IF($P$3='DATA SHEET'!$CE$3,VLOOKUP(F131,अंक,29,0),IF($P$3='DATA SHEET'!$CE$4,VLOOKUP(F131,अंक,39,0),IF($P$3='DATA SHEET'!$CE$5,VLOOKUP(F131,अंक,49,0),""))))))</f>
        <v/>
      </c>
      <c s="133" t="str">
        <f>IF(AND(B131="",D131="",F131="",G131=""),"",IF($P$3='DATA SHEET'!$CE$1,VLOOKUP(F131,अंक,10,0),IF($P$3='DATA SHEET'!$CE$2,VLOOKUP(F131,अंक,20,0),IF($P$3='DATA SHEET'!$CE$3,VLOOKUP(F131,अंक,30,0),IF($P$3='DATA SHEET'!$CE$4,VLOOKUP(F131,अंक,40,0),IF($P$3='DATA SHEET'!$CE$5,VLOOKUP(F131,अंक,50,0),""))))))</f>
        <v/>
      </c>
      <c s="133" t="str">
        <f>IF(AND(B131="",D131="",F131="",G131=""),"",IF($P$3='DATA SHEET'!$CE$1,VLOOKUP(F131,अंक,11,0),IF($P$3='DATA SHEET'!$CE$2,VLOOKUP(F131,अंक,21,0),IF($P$3='DATA SHEET'!$CE$3,VLOOKUP(F131,अंक,31,0),IF($P$3='DATA SHEET'!$CE$4,VLOOKUP(F131,अंक,41,0),IF($P$3='DATA SHEET'!$CE$5,VLOOKUP(F131,अंक,51,0),""))))))</f>
        <v/>
      </c>
      <c s="134" t="str">
        <f>IF(AND(B131="",D131="",F131="",G131=""),"",IF($P$3='DATA SHEET'!$CE$1,VLOOKUP(F131,अंक,12,0),IF($P$3='DATA SHEET'!$CE$2,VLOOKUP(F131,अंक,22,0),IF($P$3='DATA SHEET'!$CE$3,VLOOKUP(F131,अंक,32,0),IF($P$3='DATA SHEET'!$CE$4,VLOOKUP(F131,अंक,42,0),IF($P$3='DATA SHEET'!$CE$5,VLOOKUP(F131,अंक,52,0),""))))))</f>
        <v/>
      </c>
      <c s="134" t="str">
        <f>IF(AND(B131="",D131="",F131="",G131=""),"",IF($P$3='DATA SHEET'!$CE$1,VLOOKUP(F131,अंक,13,0),IF($P$3='DATA SHEET'!$CE$2,VLOOKUP(F131,अंक,23,0),IF($P$3='DATA SHEET'!$CE$3,VLOOKUP(F131,अंक,33,0),IF($P$3='DATA SHEET'!$CE$4,VLOOKUP(F131,अंक,43,0),IF($P$3='DATA SHEET'!$CE$5,VLOOKUP(F131,अंक,53,0),""))))))</f>
        <v/>
      </c>
      <c s="134" t="str">
        <f>IF(AND(B131="",D131="",F131="",G131=""),"",IF($P$3='DATA SHEET'!$CE$1,VLOOKUP(F131,अंक,14,0),IF($P$3='DATA SHEET'!$CE$2,VLOOKUP(F131,अंक,24,0),IF($P$3='DATA SHEET'!$CE$3,VLOOKUP(F131,अंक,34,0),IF($P$3='DATA SHEET'!$CE$4,VLOOKUP(F131,अंक,44,0),IF($P$3='DATA SHEET'!$CE$5,VLOOKUP(F131,अंक,54,0),""))))))</f>
        <v/>
      </c>
      <c s="134" t="str">
        <f>IF(AND(B131="",D131="",F131="",G131=""),"",IF($P$3='DATA SHEET'!$CE$1,VLOOKUP(F131,अंक,15,0),IF($P$3='DATA SHEET'!$CE$2,VLOOKUP(F131,अंक,25,0),IF($P$3='DATA SHEET'!$CE$3,VLOOKUP(F131,अंक,35,0),IF($P$3='DATA SHEET'!$CE$4,VLOOKUP(F131,अंक,45,0),IF($P$3='DATA SHEET'!$CE$5,VLOOKUP(F131,अंक,55,0),""))))))</f>
        <v/>
      </c>
      <c s="135" t="str">
        <f t="shared" si="38"/>
        <v/>
      </c>
      <c s="136" t="str">
        <f t="shared" si="35"/>
        <v/>
      </c>
      <c s="136" t="str">
        <f t="shared" si="36"/>
        <v/>
      </c>
      <c s="125" t="str">
        <f t="shared" si="37"/>
        <v/>
      </c>
      <c s="137" t="str">
        <f>IFERROR(IF(OR(R131="",#REF!="",D131=""),"",IF($R$6=100,ROUNDUP(R131*20%,0),IF($R$6=86,ROUNDUP((R131/$R$6)*$V$6,0),IF($R$6=66,ROUNDUP((R131/$R$6)*$V$6,0),"")))),"")</f>
        <v/>
      </c>
      <c s="62"/>
      <c s="62"/>
    </row>
    <row r="132" spans="1:24" ht="21.75" customHeight="1">
      <c r="A132" s="126" t="str">
        <f>'DATA SHEET'!A133</f>
        <v/>
      </c>
      <c s="127" t="str">
        <f t="shared" si="29"/>
        <v/>
      </c>
      <c s="128" t="str">
        <f t="shared" si="30"/>
        <v/>
      </c>
      <c s="129" t="str">
        <f t="shared" si="31"/>
        <v/>
      </c>
      <c s="129" t="str">
        <f t="shared" si="32"/>
        <v>SUNITA</v>
      </c>
      <c s="130" t="str">
        <f t="shared" si="33"/>
        <v/>
      </c>
      <c s="131" t="str">
        <f t="shared" si="34"/>
        <v/>
      </c>
      <c s="132" t="str">
        <f>IF(AND(B132="",D132="",F132="",G132=""),"",IF($P$3='DATA SHEET'!$CE$1,VLOOKUP(F132,अंक,6,0),IF($P$3='DATA SHEET'!$CE$2,VLOOKUP(F132,अंक,16,0),IF($P$3='DATA SHEET'!$CE$3,VLOOKUP(F132,अंक,26,0),IF($P$3='DATA SHEET'!$CE$4,VLOOKUP(F132,अंक,36,0),IF($P$3='DATA SHEET'!$CE$5,VLOOKUP(F132,अंक,46,0),""))))))</f>
        <v/>
      </c>
      <c s="132" t="str">
        <f>IF(AND(B132="",D132="",F132="",G132=""),"",IF($P$3='DATA SHEET'!$CE$1,VLOOKUP(F132,अंक,7,0),IF($P$3='DATA SHEET'!$CE$2,VLOOKUP(F132,अंक,17,0),IF($P$3='DATA SHEET'!$CE$3,VLOOKUP(F132,अंक,27,0),IF($P$3='DATA SHEET'!$CE$4,VLOOKUP(F132,अंक,37,0),IF($P$3='DATA SHEET'!$CE$5,VLOOKUP(F132,अंक,47,0),""))))))</f>
        <v/>
      </c>
      <c s="132" t="str">
        <f>IF(AND(B132="",D132="",F132="",G132=""),"",IF($P$3='DATA SHEET'!$CE$1,VLOOKUP(F132,अंक,8,0),IF($P$3='DATA SHEET'!$CE$2,VLOOKUP(F132,अंक,18,0),IF($P$3='DATA SHEET'!$CE$3,VLOOKUP(F132,अंक,28,0),IF($P$3='DATA SHEET'!$CE$4,VLOOKUP(F132,अंक,38,0),IF($P$3='DATA SHEET'!$CE$5,VLOOKUP(F132,अंक,48,0),""))))))</f>
        <v/>
      </c>
      <c s="133" t="str">
        <f>IF(AND(B132="",D132="",F132="",G132=""),"",IF($P$3='DATA SHEET'!$CE$1,VLOOKUP(F132,अंक,9,0),IF($P$3='DATA SHEET'!$CE$2,VLOOKUP(F132,अंक,19,0),IF($P$3='DATA SHEET'!$CE$3,VLOOKUP(F132,अंक,29,0),IF($P$3='DATA SHEET'!$CE$4,VLOOKUP(F132,अंक,39,0),IF($P$3='DATA SHEET'!$CE$5,VLOOKUP(F132,अंक,49,0),""))))))</f>
        <v/>
      </c>
      <c s="133" t="str">
        <f>IF(AND(B132="",D132="",F132="",G132=""),"",IF($P$3='DATA SHEET'!$CE$1,VLOOKUP(F132,अंक,10,0),IF($P$3='DATA SHEET'!$CE$2,VLOOKUP(F132,अंक,20,0),IF($P$3='DATA SHEET'!$CE$3,VLOOKUP(F132,अंक,30,0),IF($P$3='DATA SHEET'!$CE$4,VLOOKUP(F132,अंक,40,0),IF($P$3='DATA SHEET'!$CE$5,VLOOKUP(F132,अंक,50,0),""))))))</f>
        <v/>
      </c>
      <c s="133" t="str">
        <f>IF(AND(B132="",D132="",F132="",G132=""),"",IF($P$3='DATA SHEET'!$CE$1,VLOOKUP(F132,अंक,11,0),IF($P$3='DATA SHEET'!$CE$2,VLOOKUP(F132,अंक,21,0),IF($P$3='DATA SHEET'!$CE$3,VLOOKUP(F132,अंक,31,0),IF($P$3='DATA SHEET'!$CE$4,VLOOKUP(F132,अंक,41,0),IF($P$3='DATA SHEET'!$CE$5,VLOOKUP(F132,अंक,51,0),""))))))</f>
        <v/>
      </c>
      <c s="134" t="str">
        <f>IF(AND(B132="",D132="",F132="",G132=""),"",IF($P$3='DATA SHEET'!$CE$1,VLOOKUP(F132,अंक,12,0),IF($P$3='DATA SHEET'!$CE$2,VLOOKUP(F132,अंक,22,0),IF($P$3='DATA SHEET'!$CE$3,VLOOKUP(F132,अंक,32,0),IF($P$3='DATA SHEET'!$CE$4,VLOOKUP(F132,अंक,42,0),IF($P$3='DATA SHEET'!$CE$5,VLOOKUP(F132,अंक,52,0),""))))))</f>
        <v/>
      </c>
      <c s="134" t="str">
        <f>IF(AND(B132="",D132="",F132="",G132=""),"",IF($P$3='DATA SHEET'!$CE$1,VLOOKUP(F132,अंक,13,0),IF($P$3='DATA SHEET'!$CE$2,VLOOKUP(F132,अंक,23,0),IF($P$3='DATA SHEET'!$CE$3,VLOOKUP(F132,अंक,33,0),IF($P$3='DATA SHEET'!$CE$4,VLOOKUP(F132,अंक,43,0),IF($P$3='DATA SHEET'!$CE$5,VLOOKUP(F132,अंक,53,0),""))))))</f>
        <v/>
      </c>
      <c s="134" t="str">
        <f>IF(AND(B132="",D132="",F132="",G132=""),"",IF($P$3='DATA SHEET'!$CE$1,VLOOKUP(F132,अंक,14,0),IF($P$3='DATA SHEET'!$CE$2,VLOOKUP(F132,अंक,24,0),IF($P$3='DATA SHEET'!$CE$3,VLOOKUP(F132,अंक,34,0),IF($P$3='DATA SHEET'!$CE$4,VLOOKUP(F132,अंक,44,0),IF($P$3='DATA SHEET'!$CE$5,VLOOKUP(F132,अंक,54,0),""))))))</f>
        <v/>
      </c>
      <c s="134" t="str">
        <f>IF(AND(B132="",D132="",F132="",G132=""),"",IF($P$3='DATA SHEET'!$CE$1,VLOOKUP(F132,अंक,15,0),IF($P$3='DATA SHEET'!$CE$2,VLOOKUP(F132,अंक,25,0),IF($P$3='DATA SHEET'!$CE$3,VLOOKUP(F132,अंक,35,0),IF($P$3='DATA SHEET'!$CE$4,VLOOKUP(F132,अंक,45,0),IF($P$3='DATA SHEET'!$CE$5,VLOOKUP(F132,अंक,55,0),""))))))</f>
        <v/>
      </c>
      <c s="135" t="str">
        <f t="shared" si="38"/>
        <v/>
      </c>
      <c s="136" t="str">
        <f t="shared" si="35"/>
        <v/>
      </c>
      <c s="136" t="str">
        <f t="shared" si="36"/>
        <v/>
      </c>
      <c s="125" t="str">
        <f t="shared" si="37"/>
        <v/>
      </c>
      <c s="137" t="str">
        <f>IFERROR(IF(OR(R132="",#REF!="",D132=""),"",IF($R$6=100,ROUNDUP(R132*20%,0),IF($R$6=86,ROUNDUP((R132/$R$6)*$V$6,0),IF($R$6=66,ROUNDUP((R132/$R$6)*$V$6,0),"")))),"")</f>
        <v/>
      </c>
      <c s="62"/>
      <c s="62"/>
    </row>
    <row r="133" spans="1:24" ht="21.75" customHeight="1">
      <c r="A133" s="126" t="str">
        <f>'DATA SHEET'!A134</f>
        <v/>
      </c>
      <c s="127" t="str">
        <f t="shared" si="29"/>
        <v/>
      </c>
      <c s="128" t="str">
        <f t="shared" si="30"/>
        <v/>
      </c>
      <c s="129" t="str">
        <f t="shared" si="31"/>
        <v/>
      </c>
      <c s="129" t="str">
        <f t="shared" si="32"/>
        <v>SUNITA</v>
      </c>
      <c s="130" t="str">
        <f t="shared" si="33"/>
        <v/>
      </c>
      <c s="131" t="str">
        <f t="shared" si="34"/>
        <v/>
      </c>
      <c s="132" t="str">
        <f>IF(AND(B133="",D133="",F133="",G133=""),"",IF($P$3='DATA SHEET'!$CE$1,VLOOKUP(F133,अंक,6,0),IF($P$3='DATA SHEET'!$CE$2,VLOOKUP(F133,अंक,16,0),IF($P$3='DATA SHEET'!$CE$3,VLOOKUP(F133,अंक,26,0),IF($P$3='DATA SHEET'!$CE$4,VLOOKUP(F133,अंक,36,0),IF($P$3='DATA SHEET'!$CE$5,VLOOKUP(F133,अंक,46,0),""))))))</f>
        <v/>
      </c>
      <c s="132" t="str">
        <f>IF(AND(B133="",D133="",F133="",G133=""),"",IF($P$3='DATA SHEET'!$CE$1,VLOOKUP(F133,अंक,7,0),IF($P$3='DATA SHEET'!$CE$2,VLOOKUP(F133,अंक,17,0),IF($P$3='DATA SHEET'!$CE$3,VLOOKUP(F133,अंक,27,0),IF($P$3='DATA SHEET'!$CE$4,VLOOKUP(F133,अंक,37,0),IF($P$3='DATA SHEET'!$CE$5,VLOOKUP(F133,अंक,47,0),""))))))</f>
        <v/>
      </c>
      <c s="132" t="str">
        <f>IF(AND(B133="",D133="",F133="",G133=""),"",IF($P$3='DATA SHEET'!$CE$1,VLOOKUP(F133,अंक,8,0),IF($P$3='DATA SHEET'!$CE$2,VLOOKUP(F133,अंक,18,0),IF($P$3='DATA SHEET'!$CE$3,VLOOKUP(F133,अंक,28,0),IF($P$3='DATA SHEET'!$CE$4,VLOOKUP(F133,अंक,38,0),IF($P$3='DATA SHEET'!$CE$5,VLOOKUP(F133,अंक,48,0),""))))))</f>
        <v/>
      </c>
      <c s="133" t="str">
        <f>IF(AND(B133="",D133="",F133="",G133=""),"",IF($P$3='DATA SHEET'!$CE$1,VLOOKUP(F133,अंक,9,0),IF($P$3='DATA SHEET'!$CE$2,VLOOKUP(F133,अंक,19,0),IF($P$3='DATA SHEET'!$CE$3,VLOOKUP(F133,अंक,29,0),IF($P$3='DATA SHEET'!$CE$4,VLOOKUP(F133,अंक,39,0),IF($P$3='DATA SHEET'!$CE$5,VLOOKUP(F133,अंक,49,0),""))))))</f>
        <v/>
      </c>
      <c s="133" t="str">
        <f>IF(AND(B133="",D133="",F133="",G133=""),"",IF($P$3='DATA SHEET'!$CE$1,VLOOKUP(F133,अंक,10,0),IF($P$3='DATA SHEET'!$CE$2,VLOOKUP(F133,अंक,20,0),IF($P$3='DATA SHEET'!$CE$3,VLOOKUP(F133,अंक,30,0),IF($P$3='DATA SHEET'!$CE$4,VLOOKUP(F133,अंक,40,0),IF($P$3='DATA SHEET'!$CE$5,VLOOKUP(F133,अंक,50,0),""))))))</f>
        <v/>
      </c>
      <c s="133" t="str">
        <f>IF(AND(B133="",D133="",F133="",G133=""),"",IF($P$3='DATA SHEET'!$CE$1,VLOOKUP(F133,अंक,11,0),IF($P$3='DATA SHEET'!$CE$2,VLOOKUP(F133,अंक,21,0),IF($P$3='DATA SHEET'!$CE$3,VLOOKUP(F133,अंक,31,0),IF($P$3='DATA SHEET'!$CE$4,VLOOKUP(F133,अंक,41,0),IF($P$3='DATA SHEET'!$CE$5,VLOOKUP(F133,अंक,51,0),""))))))</f>
        <v/>
      </c>
      <c s="134" t="str">
        <f>IF(AND(B133="",D133="",F133="",G133=""),"",IF($P$3='DATA SHEET'!$CE$1,VLOOKUP(F133,अंक,12,0),IF($P$3='DATA SHEET'!$CE$2,VLOOKUP(F133,अंक,22,0),IF($P$3='DATA SHEET'!$CE$3,VLOOKUP(F133,अंक,32,0),IF($P$3='DATA SHEET'!$CE$4,VLOOKUP(F133,अंक,42,0),IF($P$3='DATA SHEET'!$CE$5,VLOOKUP(F133,अंक,52,0),""))))))</f>
        <v/>
      </c>
      <c s="134" t="str">
        <f>IF(AND(B133="",D133="",F133="",G133=""),"",IF($P$3='DATA SHEET'!$CE$1,VLOOKUP(F133,अंक,13,0),IF($P$3='DATA SHEET'!$CE$2,VLOOKUP(F133,अंक,23,0),IF($P$3='DATA SHEET'!$CE$3,VLOOKUP(F133,अंक,33,0),IF($P$3='DATA SHEET'!$CE$4,VLOOKUP(F133,अंक,43,0),IF($P$3='DATA SHEET'!$CE$5,VLOOKUP(F133,अंक,53,0),""))))))</f>
        <v/>
      </c>
      <c s="134" t="str">
        <f>IF(AND(B133="",D133="",F133="",G133=""),"",IF($P$3='DATA SHEET'!$CE$1,VLOOKUP(F133,अंक,14,0),IF($P$3='DATA SHEET'!$CE$2,VLOOKUP(F133,अंक,24,0),IF($P$3='DATA SHEET'!$CE$3,VLOOKUP(F133,अंक,34,0),IF($P$3='DATA SHEET'!$CE$4,VLOOKUP(F133,अंक,44,0),IF($P$3='DATA SHEET'!$CE$5,VLOOKUP(F133,अंक,54,0),""))))))</f>
        <v/>
      </c>
      <c s="134" t="str">
        <f>IF(AND(B133="",D133="",F133="",G133=""),"",IF($P$3='DATA SHEET'!$CE$1,VLOOKUP(F133,अंक,15,0),IF($P$3='DATA SHEET'!$CE$2,VLOOKUP(F133,अंक,25,0),IF($P$3='DATA SHEET'!$CE$3,VLOOKUP(F133,अंक,35,0),IF($P$3='DATA SHEET'!$CE$4,VLOOKUP(F133,अंक,45,0),IF($P$3='DATA SHEET'!$CE$5,VLOOKUP(F133,अंक,55,0),""))))))</f>
        <v/>
      </c>
      <c s="135" t="str">
        <f t="shared" si="38"/>
        <v/>
      </c>
      <c s="136" t="str">
        <f t="shared" si="35"/>
        <v/>
      </c>
      <c s="136" t="str">
        <f t="shared" si="36"/>
        <v/>
      </c>
      <c s="125" t="str">
        <f t="shared" si="37"/>
        <v/>
      </c>
      <c s="137" t="str">
        <f>IFERROR(IF(OR(R133="",#REF!="",D133=""),"",IF($R$6=100,ROUNDUP(R133*20%,0),IF($R$6=86,ROUNDUP((R133/$R$6)*$V$6,0),IF($R$6=66,ROUNDUP((R133/$R$6)*$V$6,0),"")))),"")</f>
        <v/>
      </c>
      <c s="62"/>
      <c s="62"/>
    </row>
    <row r="134" spans="1:24" ht="21.75" customHeight="1">
      <c r="A134" s="126" t="str">
        <f>'DATA SHEET'!A135</f>
        <v/>
      </c>
      <c s="127" t="str">
        <f t="shared" si="29"/>
        <v/>
      </c>
      <c s="128" t="str">
        <f t="shared" si="30"/>
        <v/>
      </c>
      <c s="129" t="str">
        <f t="shared" si="31"/>
        <v/>
      </c>
      <c s="129" t="str">
        <f t="shared" si="32"/>
        <v>SUNITA</v>
      </c>
      <c s="130" t="str">
        <f t="shared" si="33"/>
        <v/>
      </c>
      <c s="131" t="str">
        <f t="shared" si="34"/>
        <v/>
      </c>
      <c s="132" t="str">
        <f>IF(AND(B134="",D134="",F134="",G134=""),"",IF($P$3='DATA SHEET'!$CE$1,VLOOKUP(F134,अंक,6,0),IF($P$3='DATA SHEET'!$CE$2,VLOOKUP(F134,अंक,16,0),IF($P$3='DATA SHEET'!$CE$3,VLOOKUP(F134,अंक,26,0),IF($P$3='DATA SHEET'!$CE$4,VLOOKUP(F134,अंक,36,0),IF($P$3='DATA SHEET'!$CE$5,VLOOKUP(F134,अंक,46,0),""))))))</f>
        <v/>
      </c>
      <c s="132" t="str">
        <f>IF(AND(B134="",D134="",F134="",G134=""),"",IF($P$3='DATA SHEET'!$CE$1,VLOOKUP(F134,अंक,7,0),IF($P$3='DATA SHEET'!$CE$2,VLOOKUP(F134,अंक,17,0),IF($P$3='DATA SHEET'!$CE$3,VLOOKUP(F134,अंक,27,0),IF($P$3='DATA SHEET'!$CE$4,VLOOKUP(F134,अंक,37,0),IF($P$3='DATA SHEET'!$CE$5,VLOOKUP(F134,अंक,47,0),""))))))</f>
        <v/>
      </c>
      <c s="132" t="str">
        <f>IF(AND(B134="",D134="",F134="",G134=""),"",IF($P$3='DATA SHEET'!$CE$1,VLOOKUP(F134,अंक,8,0),IF($P$3='DATA SHEET'!$CE$2,VLOOKUP(F134,अंक,18,0),IF($P$3='DATA SHEET'!$CE$3,VLOOKUP(F134,अंक,28,0),IF($P$3='DATA SHEET'!$CE$4,VLOOKUP(F134,अंक,38,0),IF($P$3='DATA SHEET'!$CE$5,VLOOKUP(F134,अंक,48,0),""))))))</f>
        <v/>
      </c>
      <c s="133" t="str">
        <f>IF(AND(B134="",D134="",F134="",G134=""),"",IF($P$3='DATA SHEET'!$CE$1,VLOOKUP(F134,अंक,9,0),IF($P$3='DATA SHEET'!$CE$2,VLOOKUP(F134,अंक,19,0),IF($P$3='DATA SHEET'!$CE$3,VLOOKUP(F134,अंक,29,0),IF($P$3='DATA SHEET'!$CE$4,VLOOKUP(F134,अंक,39,0),IF($P$3='DATA SHEET'!$CE$5,VLOOKUP(F134,अंक,49,0),""))))))</f>
        <v/>
      </c>
      <c s="133" t="str">
        <f>IF(AND(B134="",D134="",F134="",G134=""),"",IF($P$3='DATA SHEET'!$CE$1,VLOOKUP(F134,अंक,10,0),IF($P$3='DATA SHEET'!$CE$2,VLOOKUP(F134,अंक,20,0),IF($P$3='DATA SHEET'!$CE$3,VLOOKUP(F134,अंक,30,0),IF($P$3='DATA SHEET'!$CE$4,VLOOKUP(F134,अंक,40,0),IF($P$3='DATA SHEET'!$CE$5,VLOOKUP(F134,अंक,50,0),""))))))</f>
        <v/>
      </c>
      <c s="133" t="str">
        <f>IF(AND(B134="",D134="",F134="",G134=""),"",IF($P$3='DATA SHEET'!$CE$1,VLOOKUP(F134,अंक,11,0),IF($P$3='DATA SHEET'!$CE$2,VLOOKUP(F134,अंक,21,0),IF($P$3='DATA SHEET'!$CE$3,VLOOKUP(F134,अंक,31,0),IF($P$3='DATA SHEET'!$CE$4,VLOOKUP(F134,अंक,41,0),IF($P$3='DATA SHEET'!$CE$5,VLOOKUP(F134,अंक,51,0),""))))))</f>
        <v/>
      </c>
      <c s="134" t="str">
        <f>IF(AND(B134="",D134="",F134="",G134=""),"",IF($P$3='DATA SHEET'!$CE$1,VLOOKUP(F134,अंक,12,0),IF($P$3='DATA SHEET'!$CE$2,VLOOKUP(F134,अंक,22,0),IF($P$3='DATA SHEET'!$CE$3,VLOOKUP(F134,अंक,32,0),IF($P$3='DATA SHEET'!$CE$4,VLOOKUP(F134,अंक,42,0),IF($P$3='DATA SHEET'!$CE$5,VLOOKUP(F134,अंक,52,0),""))))))</f>
        <v/>
      </c>
      <c s="134" t="str">
        <f>IF(AND(B134="",D134="",F134="",G134=""),"",IF($P$3='DATA SHEET'!$CE$1,VLOOKUP(F134,अंक,13,0),IF($P$3='DATA SHEET'!$CE$2,VLOOKUP(F134,अंक,23,0),IF($P$3='DATA SHEET'!$CE$3,VLOOKUP(F134,अंक,33,0),IF($P$3='DATA SHEET'!$CE$4,VLOOKUP(F134,अंक,43,0),IF($P$3='DATA SHEET'!$CE$5,VLOOKUP(F134,अंक,53,0),""))))))</f>
        <v/>
      </c>
      <c s="134" t="str">
        <f>IF(AND(B134="",D134="",F134="",G134=""),"",IF($P$3='DATA SHEET'!$CE$1,VLOOKUP(F134,अंक,14,0),IF($P$3='DATA SHEET'!$CE$2,VLOOKUP(F134,अंक,24,0),IF($P$3='DATA SHEET'!$CE$3,VLOOKUP(F134,अंक,34,0),IF($P$3='DATA SHEET'!$CE$4,VLOOKUP(F134,अंक,44,0),IF($P$3='DATA SHEET'!$CE$5,VLOOKUP(F134,अंक,54,0),""))))))</f>
        <v/>
      </c>
      <c s="134" t="str">
        <f>IF(AND(B134="",D134="",F134="",G134=""),"",IF($P$3='DATA SHEET'!$CE$1,VLOOKUP(F134,अंक,15,0),IF($P$3='DATA SHEET'!$CE$2,VLOOKUP(F134,अंक,25,0),IF($P$3='DATA SHEET'!$CE$3,VLOOKUP(F134,अंक,35,0),IF($P$3='DATA SHEET'!$CE$4,VLOOKUP(F134,अंक,45,0),IF($P$3='DATA SHEET'!$CE$5,VLOOKUP(F134,अंक,55,0),""))))))</f>
        <v/>
      </c>
      <c s="135" t="str">
        <f t="shared" si="38"/>
        <v/>
      </c>
      <c s="136" t="str">
        <f t="shared" si="35"/>
        <v/>
      </c>
      <c s="136" t="str">
        <f t="shared" si="36"/>
        <v/>
      </c>
      <c s="125" t="str">
        <f t="shared" si="37"/>
        <v/>
      </c>
      <c s="137" t="str">
        <f>IFERROR(IF(OR(R134="",#REF!="",D134=""),"",IF($R$6=100,ROUNDUP(R134*20%,0),IF($R$6=86,ROUNDUP((R134/$R$6)*$V$6,0),IF($R$6=66,ROUNDUP((R134/$R$6)*$V$6,0),"")))),"")</f>
        <v/>
      </c>
      <c s="62"/>
      <c s="62"/>
    </row>
    <row r="135" spans="1:24" ht="21.75" customHeight="1">
      <c r="A135" s="126" t="str">
        <f>'DATA SHEET'!A136</f>
        <v/>
      </c>
      <c s="127" t="str">
        <f t="shared" si="39" ref="B135:B166">IFERROR(IF($C$3="","",VLOOKUP(A135,नाम1,4,0)),"")</f>
        <v/>
      </c>
      <c s="128" t="str">
        <f t="shared" si="40" ref="C135:C166">IFERROR(IF($C$3="","",VLOOKUP(A135,नाम1,11,0)),"")</f>
        <v/>
      </c>
      <c s="129" t="str">
        <f t="shared" si="41" ref="D135:D166">IFERROR(IF($C$3="","",VLOOKUP(A135,नाम1,6,0)),"")</f>
        <v/>
      </c>
      <c s="129" t="str">
        <f t="shared" si="42" ref="E135:E166">IFERROR(IF($C$3="","",VLOOKUP(A135,नाम,8,0)),"")</f>
        <v>SUNITA</v>
      </c>
      <c s="130" t="str">
        <f t="shared" si="43" ref="F135:F166">IFERROR(IF($C$3="","",VLOOKUP(A135,नाम1,12,0)),"")</f>
        <v/>
      </c>
      <c s="131" t="str">
        <f t="shared" si="44" ref="G135:G166">IFERROR(IF($C$3="","",VLOOKUP(A135,नाम1,13,0)),"")</f>
        <v/>
      </c>
      <c s="132" t="str">
        <f>IF(AND(B135="",D135="",F135="",G135=""),"",IF($P$3='DATA SHEET'!$CE$1,VLOOKUP(F135,अंक,6,0),IF($P$3='DATA SHEET'!$CE$2,VLOOKUP(F135,अंक,16,0),IF($P$3='DATA SHEET'!$CE$3,VLOOKUP(F135,अंक,26,0),IF($P$3='DATA SHEET'!$CE$4,VLOOKUP(F135,अंक,36,0),IF($P$3='DATA SHEET'!$CE$5,VLOOKUP(F135,अंक,46,0),""))))))</f>
        <v/>
      </c>
      <c s="132" t="str">
        <f>IF(AND(B135="",D135="",F135="",G135=""),"",IF($P$3='DATA SHEET'!$CE$1,VLOOKUP(F135,अंक,7,0),IF($P$3='DATA SHEET'!$CE$2,VLOOKUP(F135,अंक,17,0),IF($P$3='DATA SHEET'!$CE$3,VLOOKUP(F135,अंक,27,0),IF($P$3='DATA SHEET'!$CE$4,VLOOKUP(F135,अंक,37,0),IF($P$3='DATA SHEET'!$CE$5,VLOOKUP(F135,अंक,47,0),""))))))</f>
        <v/>
      </c>
      <c s="132" t="str">
        <f>IF(AND(B135="",D135="",F135="",G135=""),"",IF($P$3='DATA SHEET'!$CE$1,VLOOKUP(F135,अंक,8,0),IF($P$3='DATA SHEET'!$CE$2,VLOOKUP(F135,अंक,18,0),IF($P$3='DATA SHEET'!$CE$3,VLOOKUP(F135,अंक,28,0),IF($P$3='DATA SHEET'!$CE$4,VLOOKUP(F135,अंक,38,0),IF($P$3='DATA SHEET'!$CE$5,VLOOKUP(F135,अंक,48,0),""))))))</f>
        <v/>
      </c>
      <c s="133" t="str">
        <f>IF(AND(B135="",D135="",F135="",G135=""),"",IF($P$3='DATA SHEET'!$CE$1,VLOOKUP(F135,अंक,9,0),IF($P$3='DATA SHEET'!$CE$2,VLOOKUP(F135,अंक,19,0),IF($P$3='DATA SHEET'!$CE$3,VLOOKUP(F135,अंक,29,0),IF($P$3='DATA SHEET'!$CE$4,VLOOKUP(F135,अंक,39,0),IF($P$3='DATA SHEET'!$CE$5,VLOOKUP(F135,अंक,49,0),""))))))</f>
        <v/>
      </c>
      <c s="133" t="str">
        <f>IF(AND(B135="",D135="",F135="",G135=""),"",IF($P$3='DATA SHEET'!$CE$1,VLOOKUP(F135,अंक,10,0),IF($P$3='DATA SHEET'!$CE$2,VLOOKUP(F135,अंक,20,0),IF($P$3='DATA SHEET'!$CE$3,VLOOKUP(F135,अंक,30,0),IF($P$3='DATA SHEET'!$CE$4,VLOOKUP(F135,अंक,40,0),IF($P$3='DATA SHEET'!$CE$5,VLOOKUP(F135,अंक,50,0),""))))))</f>
        <v/>
      </c>
      <c s="133" t="str">
        <f>IF(AND(B135="",D135="",F135="",G135=""),"",IF($P$3='DATA SHEET'!$CE$1,VLOOKUP(F135,अंक,11,0),IF($P$3='DATA SHEET'!$CE$2,VLOOKUP(F135,अंक,21,0),IF($P$3='DATA SHEET'!$CE$3,VLOOKUP(F135,अंक,31,0),IF($P$3='DATA SHEET'!$CE$4,VLOOKUP(F135,अंक,41,0),IF($P$3='DATA SHEET'!$CE$5,VLOOKUP(F135,अंक,51,0),""))))))</f>
        <v/>
      </c>
      <c s="134" t="str">
        <f>IF(AND(B135="",D135="",F135="",G135=""),"",IF($P$3='DATA SHEET'!$CE$1,VLOOKUP(F135,अंक,12,0),IF($P$3='DATA SHEET'!$CE$2,VLOOKUP(F135,अंक,22,0),IF($P$3='DATA SHEET'!$CE$3,VLOOKUP(F135,अंक,32,0),IF($P$3='DATA SHEET'!$CE$4,VLOOKUP(F135,अंक,42,0),IF($P$3='DATA SHEET'!$CE$5,VLOOKUP(F135,अंक,52,0),""))))))</f>
        <v/>
      </c>
      <c s="134" t="str">
        <f>IF(AND(B135="",D135="",F135="",G135=""),"",IF($P$3='DATA SHEET'!$CE$1,VLOOKUP(F135,अंक,13,0),IF($P$3='DATA SHEET'!$CE$2,VLOOKUP(F135,अंक,23,0),IF($P$3='DATA SHEET'!$CE$3,VLOOKUP(F135,अंक,33,0),IF($P$3='DATA SHEET'!$CE$4,VLOOKUP(F135,अंक,43,0),IF($P$3='DATA SHEET'!$CE$5,VLOOKUP(F135,अंक,53,0),""))))))</f>
        <v/>
      </c>
      <c s="134" t="str">
        <f>IF(AND(B135="",D135="",F135="",G135=""),"",IF($P$3='DATA SHEET'!$CE$1,VLOOKUP(F135,अंक,14,0),IF($P$3='DATA SHEET'!$CE$2,VLOOKUP(F135,अंक,24,0),IF($P$3='DATA SHEET'!$CE$3,VLOOKUP(F135,अंक,34,0),IF($P$3='DATA SHEET'!$CE$4,VLOOKUP(F135,अंक,44,0),IF($P$3='DATA SHEET'!$CE$5,VLOOKUP(F135,अंक,54,0),""))))))</f>
        <v/>
      </c>
      <c s="134" t="str">
        <f>IF(AND(B135="",D135="",F135="",G135=""),"",IF($P$3='DATA SHEET'!$CE$1,VLOOKUP(F135,अंक,15,0),IF($P$3='DATA SHEET'!$CE$2,VLOOKUP(F135,अंक,25,0),IF($P$3='DATA SHEET'!$CE$3,VLOOKUP(F135,अंक,35,0),IF($P$3='DATA SHEET'!$CE$4,VLOOKUP(F135,अंक,45,0),IF($P$3='DATA SHEET'!$CE$5,VLOOKUP(F135,अंक,55,0),""))))))</f>
        <v/>
      </c>
      <c s="135" t="str">
        <f t="shared" si="38"/>
        <v/>
      </c>
      <c s="136" t="str">
        <f t="shared" si="45" ref="S135:S166">IFERROR(IF(OR(R135="",$P$3="",D135=""),"",ROUNDUP(R135*$S$6%,0)),"")</f>
        <v/>
      </c>
      <c s="136" t="str">
        <f t="shared" si="46" ref="T135:T166">IFERROR(IF(AND($P$3=""),"",IF(AND(R135=""),"",IF(AND(F135=""),"",IF(AND(VLOOKUP(F135,अंक,5,0)=""),"",IF(AND(VLOOKUP(F135,अंक,5,0)&gt;85),5,IF(AND(VLOOKUP(F135,अंक,5,0)&gt;75),4,IF(AND(VLOOKUP(F135,अंक,5,0)&gt;=65),3,0))))))),"")</f>
        <v/>
      </c>
      <c s="125" t="str">
        <f t="shared" si="47" ref="U135:U166">IFERROR(IF(F135="","",IF(R135="","",IF(S135="","",SUM(S135:T135)))),"")</f>
        <v/>
      </c>
      <c s="137" t="str">
        <f>IFERROR(IF(OR(R135="",#REF!="",D135=""),"",IF($R$6=100,ROUNDUP(R135*20%,0),IF($R$6=86,ROUNDUP((R135/$R$6)*$V$6,0),IF($R$6=66,ROUNDUP((R135/$R$6)*$V$6,0),"")))),"")</f>
        <v/>
      </c>
      <c s="62"/>
      <c s="62"/>
    </row>
    <row r="136" spans="1:24" ht="21.75" customHeight="1">
      <c r="A136" s="126" t="str">
        <f>'DATA SHEET'!A137</f>
        <v/>
      </c>
      <c s="127" t="str">
        <f t="shared" si="39"/>
        <v/>
      </c>
      <c s="128" t="str">
        <f t="shared" si="40"/>
        <v/>
      </c>
      <c s="129" t="str">
        <f t="shared" si="41"/>
        <v/>
      </c>
      <c s="129" t="str">
        <f t="shared" si="42"/>
        <v>SUNITA</v>
      </c>
      <c s="130" t="str">
        <f t="shared" si="43"/>
        <v/>
      </c>
      <c s="131" t="str">
        <f t="shared" si="44"/>
        <v/>
      </c>
      <c s="132" t="str">
        <f>IF(AND(B136="",D136="",F136="",G136=""),"",IF($P$3='DATA SHEET'!$CE$1,VLOOKUP(F136,अंक,6,0),IF($P$3='DATA SHEET'!$CE$2,VLOOKUP(F136,अंक,16,0),IF($P$3='DATA SHEET'!$CE$3,VLOOKUP(F136,अंक,26,0),IF($P$3='DATA SHEET'!$CE$4,VLOOKUP(F136,अंक,36,0),IF($P$3='DATA SHEET'!$CE$5,VLOOKUP(F136,अंक,46,0),""))))))</f>
        <v/>
      </c>
      <c s="132" t="str">
        <f>IF(AND(B136="",D136="",F136="",G136=""),"",IF($P$3='DATA SHEET'!$CE$1,VLOOKUP(F136,अंक,7,0),IF($P$3='DATA SHEET'!$CE$2,VLOOKUP(F136,अंक,17,0),IF($P$3='DATA SHEET'!$CE$3,VLOOKUP(F136,अंक,27,0),IF($P$3='DATA SHEET'!$CE$4,VLOOKUP(F136,अंक,37,0),IF($P$3='DATA SHEET'!$CE$5,VLOOKUP(F136,अंक,47,0),""))))))</f>
        <v/>
      </c>
      <c s="132" t="str">
        <f>IF(AND(B136="",D136="",F136="",G136=""),"",IF($P$3='DATA SHEET'!$CE$1,VLOOKUP(F136,अंक,8,0),IF($P$3='DATA SHEET'!$CE$2,VLOOKUP(F136,अंक,18,0),IF($P$3='DATA SHEET'!$CE$3,VLOOKUP(F136,अंक,28,0),IF($P$3='DATA SHEET'!$CE$4,VLOOKUP(F136,अंक,38,0),IF($P$3='DATA SHEET'!$CE$5,VLOOKUP(F136,अंक,48,0),""))))))</f>
        <v/>
      </c>
      <c s="133" t="str">
        <f>IF(AND(B136="",D136="",F136="",G136=""),"",IF($P$3='DATA SHEET'!$CE$1,VLOOKUP(F136,अंक,9,0),IF($P$3='DATA SHEET'!$CE$2,VLOOKUP(F136,अंक,19,0),IF($P$3='DATA SHEET'!$CE$3,VLOOKUP(F136,अंक,29,0),IF($P$3='DATA SHEET'!$CE$4,VLOOKUP(F136,अंक,39,0),IF($P$3='DATA SHEET'!$CE$5,VLOOKUP(F136,अंक,49,0),""))))))</f>
        <v/>
      </c>
      <c s="133" t="str">
        <f>IF(AND(B136="",D136="",F136="",G136=""),"",IF($P$3='DATA SHEET'!$CE$1,VLOOKUP(F136,अंक,10,0),IF($P$3='DATA SHEET'!$CE$2,VLOOKUP(F136,अंक,20,0),IF($P$3='DATA SHEET'!$CE$3,VLOOKUP(F136,अंक,30,0),IF($P$3='DATA SHEET'!$CE$4,VLOOKUP(F136,अंक,40,0),IF($P$3='DATA SHEET'!$CE$5,VLOOKUP(F136,अंक,50,0),""))))))</f>
        <v/>
      </c>
      <c s="133" t="str">
        <f>IF(AND(B136="",D136="",F136="",G136=""),"",IF($P$3='DATA SHEET'!$CE$1,VLOOKUP(F136,अंक,11,0),IF($P$3='DATA SHEET'!$CE$2,VLOOKUP(F136,अंक,21,0),IF($P$3='DATA SHEET'!$CE$3,VLOOKUP(F136,अंक,31,0),IF($P$3='DATA SHEET'!$CE$4,VLOOKUP(F136,अंक,41,0),IF($P$3='DATA SHEET'!$CE$5,VLOOKUP(F136,अंक,51,0),""))))))</f>
        <v/>
      </c>
      <c s="134" t="str">
        <f>IF(AND(B136="",D136="",F136="",G136=""),"",IF($P$3='DATA SHEET'!$CE$1,VLOOKUP(F136,अंक,12,0),IF($P$3='DATA SHEET'!$CE$2,VLOOKUP(F136,अंक,22,0),IF($P$3='DATA SHEET'!$CE$3,VLOOKUP(F136,अंक,32,0),IF($P$3='DATA SHEET'!$CE$4,VLOOKUP(F136,अंक,42,0),IF($P$3='DATA SHEET'!$CE$5,VLOOKUP(F136,अंक,52,0),""))))))</f>
        <v/>
      </c>
      <c s="134" t="str">
        <f>IF(AND(B136="",D136="",F136="",G136=""),"",IF($P$3='DATA SHEET'!$CE$1,VLOOKUP(F136,अंक,13,0),IF($P$3='DATA SHEET'!$CE$2,VLOOKUP(F136,अंक,23,0),IF($P$3='DATA SHEET'!$CE$3,VLOOKUP(F136,अंक,33,0),IF($P$3='DATA SHEET'!$CE$4,VLOOKUP(F136,अंक,43,0),IF($P$3='DATA SHEET'!$CE$5,VLOOKUP(F136,अंक,53,0),""))))))</f>
        <v/>
      </c>
      <c s="134" t="str">
        <f>IF(AND(B136="",D136="",F136="",G136=""),"",IF($P$3='DATA SHEET'!$CE$1,VLOOKUP(F136,अंक,14,0),IF($P$3='DATA SHEET'!$CE$2,VLOOKUP(F136,अंक,24,0),IF($P$3='DATA SHEET'!$CE$3,VLOOKUP(F136,अंक,34,0),IF($P$3='DATA SHEET'!$CE$4,VLOOKUP(F136,अंक,44,0),IF($P$3='DATA SHEET'!$CE$5,VLOOKUP(F136,अंक,54,0),""))))))</f>
        <v/>
      </c>
      <c s="134" t="str">
        <f>IF(AND(B136="",D136="",F136="",G136=""),"",IF($P$3='DATA SHEET'!$CE$1,VLOOKUP(F136,अंक,15,0),IF($P$3='DATA SHEET'!$CE$2,VLOOKUP(F136,अंक,25,0),IF($P$3='DATA SHEET'!$CE$3,VLOOKUP(F136,अंक,35,0),IF($P$3='DATA SHEET'!$CE$4,VLOOKUP(F136,अंक,45,0),IF($P$3='DATA SHEET'!$CE$5,VLOOKUP(F136,अंक,55,0),""))))))</f>
        <v/>
      </c>
      <c s="135" t="str">
        <f t="shared" si="38"/>
        <v/>
      </c>
      <c s="136" t="str">
        <f t="shared" si="45"/>
        <v/>
      </c>
      <c s="136" t="str">
        <f t="shared" si="46"/>
        <v/>
      </c>
      <c s="125" t="str">
        <f t="shared" si="47"/>
        <v/>
      </c>
      <c s="137" t="str">
        <f>IFERROR(IF(OR(R136="",#REF!="",D136=""),"",IF($R$6=100,ROUNDUP(R136*20%,0),IF($R$6=86,ROUNDUP((R136/$R$6)*$V$6,0),IF($R$6=66,ROUNDUP((R136/$R$6)*$V$6,0),"")))),"")</f>
        <v/>
      </c>
      <c s="62"/>
      <c s="62"/>
    </row>
    <row r="137" spans="1:24" ht="21.75" customHeight="1">
      <c r="A137" s="126" t="str">
        <f>'DATA SHEET'!A138</f>
        <v/>
      </c>
      <c s="127" t="str">
        <f t="shared" si="39"/>
        <v/>
      </c>
      <c s="128" t="str">
        <f t="shared" si="40"/>
        <v/>
      </c>
      <c s="129" t="str">
        <f t="shared" si="41"/>
        <v/>
      </c>
      <c s="129" t="str">
        <f t="shared" si="42"/>
        <v>SUNITA</v>
      </c>
      <c s="130" t="str">
        <f t="shared" si="43"/>
        <v/>
      </c>
      <c s="131" t="str">
        <f t="shared" si="44"/>
        <v/>
      </c>
      <c s="132" t="str">
        <f>IF(AND(B137="",D137="",F137="",G137=""),"",IF($P$3='DATA SHEET'!$CE$1,VLOOKUP(F137,अंक,6,0),IF($P$3='DATA SHEET'!$CE$2,VLOOKUP(F137,अंक,16,0),IF($P$3='DATA SHEET'!$CE$3,VLOOKUP(F137,अंक,26,0),IF($P$3='DATA SHEET'!$CE$4,VLOOKUP(F137,अंक,36,0),IF($P$3='DATA SHEET'!$CE$5,VLOOKUP(F137,अंक,46,0),""))))))</f>
        <v/>
      </c>
      <c s="132" t="str">
        <f>IF(AND(B137="",D137="",F137="",G137=""),"",IF($P$3='DATA SHEET'!$CE$1,VLOOKUP(F137,अंक,7,0),IF($P$3='DATA SHEET'!$CE$2,VLOOKUP(F137,अंक,17,0),IF($P$3='DATA SHEET'!$CE$3,VLOOKUP(F137,अंक,27,0),IF($P$3='DATA SHEET'!$CE$4,VLOOKUP(F137,अंक,37,0),IF($P$3='DATA SHEET'!$CE$5,VLOOKUP(F137,अंक,47,0),""))))))</f>
        <v/>
      </c>
      <c s="132" t="str">
        <f>IF(AND(B137="",D137="",F137="",G137=""),"",IF($P$3='DATA SHEET'!$CE$1,VLOOKUP(F137,अंक,8,0),IF($P$3='DATA SHEET'!$CE$2,VLOOKUP(F137,अंक,18,0),IF($P$3='DATA SHEET'!$CE$3,VLOOKUP(F137,अंक,28,0),IF($P$3='DATA SHEET'!$CE$4,VLOOKUP(F137,अंक,38,0),IF($P$3='DATA SHEET'!$CE$5,VLOOKUP(F137,अंक,48,0),""))))))</f>
        <v/>
      </c>
      <c s="133" t="str">
        <f>IF(AND(B137="",D137="",F137="",G137=""),"",IF($P$3='DATA SHEET'!$CE$1,VLOOKUP(F137,अंक,9,0),IF($P$3='DATA SHEET'!$CE$2,VLOOKUP(F137,अंक,19,0),IF($P$3='DATA SHEET'!$CE$3,VLOOKUP(F137,अंक,29,0),IF($P$3='DATA SHEET'!$CE$4,VLOOKUP(F137,अंक,39,0),IF($P$3='DATA SHEET'!$CE$5,VLOOKUP(F137,अंक,49,0),""))))))</f>
        <v/>
      </c>
      <c s="133" t="str">
        <f>IF(AND(B137="",D137="",F137="",G137=""),"",IF($P$3='DATA SHEET'!$CE$1,VLOOKUP(F137,अंक,10,0),IF($P$3='DATA SHEET'!$CE$2,VLOOKUP(F137,अंक,20,0),IF($P$3='DATA SHEET'!$CE$3,VLOOKUP(F137,अंक,30,0),IF($P$3='DATA SHEET'!$CE$4,VLOOKUP(F137,अंक,40,0),IF($P$3='DATA SHEET'!$CE$5,VLOOKUP(F137,अंक,50,0),""))))))</f>
        <v/>
      </c>
      <c s="133" t="str">
        <f>IF(AND(B137="",D137="",F137="",G137=""),"",IF($P$3='DATA SHEET'!$CE$1,VLOOKUP(F137,अंक,11,0),IF($P$3='DATA SHEET'!$CE$2,VLOOKUP(F137,अंक,21,0),IF($P$3='DATA SHEET'!$CE$3,VLOOKUP(F137,अंक,31,0),IF($P$3='DATA SHEET'!$CE$4,VLOOKUP(F137,अंक,41,0),IF($P$3='DATA SHEET'!$CE$5,VLOOKUP(F137,अंक,51,0),""))))))</f>
        <v/>
      </c>
      <c s="134" t="str">
        <f>IF(AND(B137="",D137="",F137="",G137=""),"",IF($P$3='DATA SHEET'!$CE$1,VLOOKUP(F137,अंक,12,0),IF($P$3='DATA SHEET'!$CE$2,VLOOKUP(F137,अंक,22,0),IF($P$3='DATA SHEET'!$CE$3,VLOOKUP(F137,अंक,32,0),IF($P$3='DATA SHEET'!$CE$4,VLOOKUP(F137,अंक,42,0),IF($P$3='DATA SHEET'!$CE$5,VLOOKUP(F137,अंक,52,0),""))))))</f>
        <v/>
      </c>
      <c s="134" t="str">
        <f>IF(AND(B137="",D137="",F137="",G137=""),"",IF($P$3='DATA SHEET'!$CE$1,VLOOKUP(F137,अंक,13,0),IF($P$3='DATA SHEET'!$CE$2,VLOOKUP(F137,अंक,23,0),IF($P$3='DATA SHEET'!$CE$3,VLOOKUP(F137,अंक,33,0),IF($P$3='DATA SHEET'!$CE$4,VLOOKUP(F137,अंक,43,0),IF($P$3='DATA SHEET'!$CE$5,VLOOKUP(F137,अंक,53,0),""))))))</f>
        <v/>
      </c>
      <c s="134" t="str">
        <f>IF(AND(B137="",D137="",F137="",G137=""),"",IF($P$3='DATA SHEET'!$CE$1,VLOOKUP(F137,अंक,14,0),IF($P$3='DATA SHEET'!$CE$2,VLOOKUP(F137,अंक,24,0),IF($P$3='DATA SHEET'!$CE$3,VLOOKUP(F137,अंक,34,0),IF($P$3='DATA SHEET'!$CE$4,VLOOKUP(F137,अंक,44,0),IF($P$3='DATA SHEET'!$CE$5,VLOOKUP(F137,अंक,54,0),""))))))</f>
        <v/>
      </c>
      <c s="134" t="str">
        <f>IF(AND(B137="",D137="",F137="",G137=""),"",IF($P$3='DATA SHEET'!$CE$1,VLOOKUP(F137,अंक,15,0),IF($P$3='DATA SHEET'!$CE$2,VLOOKUP(F137,अंक,25,0),IF($P$3='DATA SHEET'!$CE$3,VLOOKUP(F137,अंक,35,0),IF($P$3='DATA SHEET'!$CE$4,VLOOKUP(F137,अंक,45,0),IF($P$3='DATA SHEET'!$CE$5,VLOOKUP(F137,अंक,55,0),""))))))</f>
        <v/>
      </c>
      <c s="135" t="str">
        <f t="shared" si="38"/>
        <v/>
      </c>
      <c s="136" t="str">
        <f t="shared" si="45"/>
        <v/>
      </c>
      <c s="136" t="str">
        <f t="shared" si="46"/>
        <v/>
      </c>
      <c s="125" t="str">
        <f t="shared" si="47"/>
        <v/>
      </c>
      <c s="137" t="str">
        <f>IFERROR(IF(OR(R137="",#REF!="",D137=""),"",IF($R$6=100,ROUNDUP(R137*20%,0),IF($R$6=86,ROUNDUP((R137/$R$6)*$V$6,0),IF($R$6=66,ROUNDUP((R137/$R$6)*$V$6,0),"")))),"")</f>
        <v/>
      </c>
      <c s="62"/>
      <c s="62"/>
    </row>
    <row r="138" spans="1:24" ht="21.75" customHeight="1">
      <c r="A138" s="126" t="str">
        <f>'DATA SHEET'!A139</f>
        <v/>
      </c>
      <c s="127" t="str">
        <f t="shared" si="39"/>
        <v/>
      </c>
      <c s="128" t="str">
        <f t="shared" si="40"/>
        <v/>
      </c>
      <c s="129" t="str">
        <f t="shared" si="41"/>
        <v/>
      </c>
      <c s="129" t="str">
        <f t="shared" si="42"/>
        <v>SUNITA</v>
      </c>
      <c s="130" t="str">
        <f t="shared" si="43"/>
        <v/>
      </c>
      <c s="131" t="str">
        <f t="shared" si="44"/>
        <v/>
      </c>
      <c s="132" t="str">
        <f>IF(AND(B138="",D138="",F138="",G138=""),"",IF($P$3='DATA SHEET'!$CE$1,VLOOKUP(F138,अंक,6,0),IF($P$3='DATA SHEET'!$CE$2,VLOOKUP(F138,अंक,16,0),IF($P$3='DATA SHEET'!$CE$3,VLOOKUP(F138,अंक,26,0),IF($P$3='DATA SHEET'!$CE$4,VLOOKUP(F138,अंक,36,0),IF($P$3='DATA SHEET'!$CE$5,VLOOKUP(F138,अंक,46,0),""))))))</f>
        <v/>
      </c>
      <c s="132" t="str">
        <f>IF(AND(B138="",D138="",F138="",G138=""),"",IF($P$3='DATA SHEET'!$CE$1,VLOOKUP(F138,अंक,7,0),IF($P$3='DATA SHEET'!$CE$2,VLOOKUP(F138,अंक,17,0),IF($P$3='DATA SHEET'!$CE$3,VLOOKUP(F138,अंक,27,0),IF($P$3='DATA SHEET'!$CE$4,VLOOKUP(F138,अंक,37,0),IF($P$3='DATA SHEET'!$CE$5,VLOOKUP(F138,अंक,47,0),""))))))</f>
        <v/>
      </c>
      <c s="132" t="str">
        <f>IF(AND(B138="",D138="",F138="",G138=""),"",IF($P$3='DATA SHEET'!$CE$1,VLOOKUP(F138,अंक,8,0),IF($P$3='DATA SHEET'!$CE$2,VLOOKUP(F138,अंक,18,0),IF($P$3='DATA SHEET'!$CE$3,VLOOKUP(F138,अंक,28,0),IF($P$3='DATA SHEET'!$CE$4,VLOOKUP(F138,अंक,38,0),IF($P$3='DATA SHEET'!$CE$5,VLOOKUP(F138,अंक,48,0),""))))))</f>
        <v/>
      </c>
      <c s="133" t="str">
        <f>IF(AND(B138="",D138="",F138="",G138=""),"",IF($P$3='DATA SHEET'!$CE$1,VLOOKUP(F138,अंक,9,0),IF($P$3='DATA SHEET'!$CE$2,VLOOKUP(F138,अंक,19,0),IF($P$3='DATA SHEET'!$CE$3,VLOOKUP(F138,अंक,29,0),IF($P$3='DATA SHEET'!$CE$4,VLOOKUP(F138,अंक,39,0),IF($P$3='DATA SHEET'!$CE$5,VLOOKUP(F138,अंक,49,0),""))))))</f>
        <v/>
      </c>
      <c s="133" t="str">
        <f>IF(AND(B138="",D138="",F138="",G138=""),"",IF($P$3='DATA SHEET'!$CE$1,VLOOKUP(F138,अंक,10,0),IF($P$3='DATA SHEET'!$CE$2,VLOOKUP(F138,अंक,20,0),IF($P$3='DATA SHEET'!$CE$3,VLOOKUP(F138,अंक,30,0),IF($P$3='DATA SHEET'!$CE$4,VLOOKUP(F138,अंक,40,0),IF($P$3='DATA SHEET'!$CE$5,VLOOKUP(F138,अंक,50,0),""))))))</f>
        <v/>
      </c>
      <c s="133" t="str">
        <f>IF(AND(B138="",D138="",F138="",G138=""),"",IF($P$3='DATA SHEET'!$CE$1,VLOOKUP(F138,अंक,11,0),IF($P$3='DATA SHEET'!$CE$2,VLOOKUP(F138,अंक,21,0),IF($P$3='DATA SHEET'!$CE$3,VLOOKUP(F138,अंक,31,0),IF($P$3='DATA SHEET'!$CE$4,VLOOKUP(F138,अंक,41,0),IF($P$3='DATA SHEET'!$CE$5,VLOOKUP(F138,अंक,51,0),""))))))</f>
        <v/>
      </c>
      <c s="134" t="str">
        <f>IF(AND(B138="",D138="",F138="",G138=""),"",IF($P$3='DATA SHEET'!$CE$1,VLOOKUP(F138,अंक,12,0),IF($P$3='DATA SHEET'!$CE$2,VLOOKUP(F138,अंक,22,0),IF($P$3='DATA SHEET'!$CE$3,VLOOKUP(F138,अंक,32,0),IF($P$3='DATA SHEET'!$CE$4,VLOOKUP(F138,अंक,42,0),IF($P$3='DATA SHEET'!$CE$5,VLOOKUP(F138,अंक,52,0),""))))))</f>
        <v/>
      </c>
      <c s="134" t="str">
        <f>IF(AND(B138="",D138="",F138="",G138=""),"",IF($P$3='DATA SHEET'!$CE$1,VLOOKUP(F138,अंक,13,0),IF($P$3='DATA SHEET'!$CE$2,VLOOKUP(F138,अंक,23,0),IF($P$3='DATA SHEET'!$CE$3,VLOOKUP(F138,अंक,33,0),IF($P$3='DATA SHEET'!$CE$4,VLOOKUP(F138,अंक,43,0),IF($P$3='DATA SHEET'!$CE$5,VLOOKUP(F138,अंक,53,0),""))))))</f>
        <v/>
      </c>
      <c s="134" t="str">
        <f>IF(AND(B138="",D138="",F138="",G138=""),"",IF($P$3='DATA SHEET'!$CE$1,VLOOKUP(F138,अंक,14,0),IF($P$3='DATA SHEET'!$CE$2,VLOOKUP(F138,अंक,24,0),IF($P$3='DATA SHEET'!$CE$3,VLOOKUP(F138,अंक,34,0),IF($P$3='DATA SHEET'!$CE$4,VLOOKUP(F138,अंक,44,0),IF($P$3='DATA SHEET'!$CE$5,VLOOKUP(F138,अंक,54,0),""))))))</f>
        <v/>
      </c>
      <c s="134" t="str">
        <f>IF(AND(B138="",D138="",F138="",G138=""),"",IF($P$3='DATA SHEET'!$CE$1,VLOOKUP(F138,अंक,15,0),IF($P$3='DATA SHEET'!$CE$2,VLOOKUP(F138,अंक,25,0),IF($P$3='DATA SHEET'!$CE$3,VLOOKUP(F138,अंक,35,0),IF($P$3='DATA SHEET'!$CE$4,VLOOKUP(F138,अंक,45,0),IF($P$3='DATA SHEET'!$CE$5,VLOOKUP(F138,अंक,55,0),""))))))</f>
        <v/>
      </c>
      <c s="135" t="str">
        <f t="shared" si="38"/>
        <v/>
      </c>
      <c s="136" t="str">
        <f t="shared" si="45"/>
        <v/>
      </c>
      <c s="136" t="str">
        <f t="shared" si="46"/>
        <v/>
      </c>
      <c s="125" t="str">
        <f t="shared" si="47"/>
        <v/>
      </c>
      <c s="137" t="str">
        <f>IFERROR(IF(OR(R138="",#REF!="",D138=""),"",IF($R$6=100,ROUNDUP(R138*20%,0),IF($R$6=86,ROUNDUP((R138/$R$6)*$V$6,0),IF($R$6=66,ROUNDUP((R138/$R$6)*$V$6,0),"")))),"")</f>
        <v/>
      </c>
      <c s="62"/>
      <c s="62"/>
    </row>
    <row r="139" spans="1:24" ht="21.75" customHeight="1">
      <c r="A139" s="126" t="str">
        <f>'DATA SHEET'!A140</f>
        <v/>
      </c>
      <c s="127" t="str">
        <f t="shared" si="39"/>
        <v/>
      </c>
      <c s="128" t="str">
        <f t="shared" si="40"/>
        <v/>
      </c>
      <c s="129" t="str">
        <f t="shared" si="41"/>
        <v/>
      </c>
      <c s="129" t="str">
        <f t="shared" si="42"/>
        <v>SUNITA</v>
      </c>
      <c s="130" t="str">
        <f t="shared" si="43"/>
        <v/>
      </c>
      <c s="131" t="str">
        <f t="shared" si="44"/>
        <v/>
      </c>
      <c s="132" t="str">
        <f>IF(AND(B139="",D139="",F139="",G139=""),"",IF($P$3='DATA SHEET'!$CE$1,VLOOKUP(F139,अंक,6,0),IF($P$3='DATA SHEET'!$CE$2,VLOOKUP(F139,अंक,16,0),IF($P$3='DATA SHEET'!$CE$3,VLOOKUP(F139,अंक,26,0),IF($P$3='DATA SHEET'!$CE$4,VLOOKUP(F139,अंक,36,0),IF($P$3='DATA SHEET'!$CE$5,VLOOKUP(F139,अंक,46,0),""))))))</f>
        <v/>
      </c>
      <c s="132" t="str">
        <f>IF(AND(B139="",D139="",F139="",G139=""),"",IF($P$3='DATA SHEET'!$CE$1,VLOOKUP(F139,अंक,7,0),IF($P$3='DATA SHEET'!$CE$2,VLOOKUP(F139,अंक,17,0),IF($P$3='DATA SHEET'!$CE$3,VLOOKUP(F139,अंक,27,0),IF($P$3='DATA SHEET'!$CE$4,VLOOKUP(F139,अंक,37,0),IF($P$3='DATA SHEET'!$CE$5,VLOOKUP(F139,अंक,47,0),""))))))</f>
        <v/>
      </c>
      <c s="132" t="str">
        <f>IF(AND(B139="",D139="",F139="",G139=""),"",IF($P$3='DATA SHEET'!$CE$1,VLOOKUP(F139,अंक,8,0),IF($P$3='DATA SHEET'!$CE$2,VLOOKUP(F139,अंक,18,0),IF($P$3='DATA SHEET'!$CE$3,VLOOKUP(F139,अंक,28,0),IF($P$3='DATA SHEET'!$CE$4,VLOOKUP(F139,अंक,38,0),IF($P$3='DATA SHEET'!$CE$5,VLOOKUP(F139,अंक,48,0),""))))))</f>
        <v/>
      </c>
      <c s="133" t="str">
        <f>IF(AND(B139="",D139="",F139="",G139=""),"",IF($P$3='DATA SHEET'!$CE$1,VLOOKUP(F139,अंक,9,0),IF($P$3='DATA SHEET'!$CE$2,VLOOKUP(F139,अंक,19,0),IF($P$3='DATA SHEET'!$CE$3,VLOOKUP(F139,अंक,29,0),IF($P$3='DATA SHEET'!$CE$4,VLOOKUP(F139,अंक,39,0),IF($P$3='DATA SHEET'!$CE$5,VLOOKUP(F139,अंक,49,0),""))))))</f>
        <v/>
      </c>
      <c s="133" t="str">
        <f>IF(AND(B139="",D139="",F139="",G139=""),"",IF($P$3='DATA SHEET'!$CE$1,VLOOKUP(F139,अंक,10,0),IF($P$3='DATA SHEET'!$CE$2,VLOOKUP(F139,अंक,20,0),IF($P$3='DATA SHEET'!$CE$3,VLOOKUP(F139,अंक,30,0),IF($P$3='DATA SHEET'!$CE$4,VLOOKUP(F139,अंक,40,0),IF($P$3='DATA SHEET'!$CE$5,VLOOKUP(F139,अंक,50,0),""))))))</f>
        <v/>
      </c>
      <c s="133" t="str">
        <f>IF(AND(B139="",D139="",F139="",G139=""),"",IF($P$3='DATA SHEET'!$CE$1,VLOOKUP(F139,अंक,11,0),IF($P$3='DATA SHEET'!$CE$2,VLOOKUP(F139,अंक,21,0),IF($P$3='DATA SHEET'!$CE$3,VLOOKUP(F139,अंक,31,0),IF($P$3='DATA SHEET'!$CE$4,VLOOKUP(F139,अंक,41,0),IF($P$3='DATA SHEET'!$CE$5,VLOOKUP(F139,अंक,51,0),""))))))</f>
        <v/>
      </c>
      <c s="134" t="str">
        <f>IF(AND(B139="",D139="",F139="",G139=""),"",IF($P$3='DATA SHEET'!$CE$1,VLOOKUP(F139,अंक,12,0),IF($P$3='DATA SHEET'!$CE$2,VLOOKUP(F139,अंक,22,0),IF($P$3='DATA SHEET'!$CE$3,VLOOKUP(F139,अंक,32,0),IF($P$3='DATA SHEET'!$CE$4,VLOOKUP(F139,अंक,42,0),IF($P$3='DATA SHEET'!$CE$5,VLOOKUP(F139,अंक,52,0),""))))))</f>
        <v/>
      </c>
      <c s="134" t="str">
        <f>IF(AND(B139="",D139="",F139="",G139=""),"",IF($P$3='DATA SHEET'!$CE$1,VLOOKUP(F139,अंक,13,0),IF($P$3='DATA SHEET'!$CE$2,VLOOKUP(F139,अंक,23,0),IF($P$3='DATA SHEET'!$CE$3,VLOOKUP(F139,अंक,33,0),IF($P$3='DATA SHEET'!$CE$4,VLOOKUP(F139,अंक,43,0),IF($P$3='DATA SHEET'!$CE$5,VLOOKUP(F139,अंक,53,0),""))))))</f>
        <v/>
      </c>
      <c s="134" t="str">
        <f>IF(AND(B139="",D139="",F139="",G139=""),"",IF($P$3='DATA SHEET'!$CE$1,VLOOKUP(F139,अंक,14,0),IF($P$3='DATA SHEET'!$CE$2,VLOOKUP(F139,अंक,24,0),IF($P$3='DATA SHEET'!$CE$3,VLOOKUP(F139,अंक,34,0),IF($P$3='DATA SHEET'!$CE$4,VLOOKUP(F139,अंक,44,0),IF($P$3='DATA SHEET'!$CE$5,VLOOKUP(F139,अंक,54,0),""))))))</f>
        <v/>
      </c>
      <c s="134" t="str">
        <f>IF(AND(B139="",D139="",F139="",G139=""),"",IF($P$3='DATA SHEET'!$CE$1,VLOOKUP(F139,अंक,15,0),IF($P$3='DATA SHEET'!$CE$2,VLOOKUP(F139,अंक,25,0),IF($P$3='DATA SHEET'!$CE$3,VLOOKUP(F139,अंक,35,0),IF($P$3='DATA SHEET'!$CE$4,VLOOKUP(F139,अंक,45,0),IF($P$3='DATA SHEET'!$CE$5,VLOOKUP(F139,अंक,55,0),""))))))</f>
        <v/>
      </c>
      <c s="135" t="str">
        <f t="shared" si="38"/>
        <v/>
      </c>
      <c s="136" t="str">
        <f t="shared" si="45"/>
        <v/>
      </c>
      <c s="136" t="str">
        <f t="shared" si="46"/>
        <v/>
      </c>
      <c s="125" t="str">
        <f t="shared" si="47"/>
        <v/>
      </c>
      <c s="137" t="str">
        <f>IFERROR(IF(OR(R139="",#REF!="",D139=""),"",IF($R$6=100,ROUNDUP(R139*20%,0),IF($R$6=86,ROUNDUP((R139/$R$6)*$V$6,0),IF($R$6=66,ROUNDUP((R139/$R$6)*$V$6,0),"")))),"")</f>
        <v/>
      </c>
      <c s="62"/>
      <c s="62"/>
    </row>
    <row r="140" spans="1:24" ht="21.75" customHeight="1">
      <c r="A140" s="126" t="str">
        <f>'DATA SHEET'!A141</f>
        <v/>
      </c>
      <c s="127" t="str">
        <f t="shared" si="39"/>
        <v/>
      </c>
      <c s="128" t="str">
        <f t="shared" si="40"/>
        <v/>
      </c>
      <c s="129" t="str">
        <f t="shared" si="41"/>
        <v/>
      </c>
      <c s="129" t="str">
        <f t="shared" si="42"/>
        <v>SUNITA</v>
      </c>
      <c s="130" t="str">
        <f t="shared" si="43"/>
        <v/>
      </c>
      <c s="131" t="str">
        <f t="shared" si="44"/>
        <v/>
      </c>
      <c s="132" t="str">
        <f>IF(AND(B140="",D140="",F140="",G140=""),"",IF($P$3='DATA SHEET'!$CE$1,VLOOKUP(F140,अंक,6,0),IF($P$3='DATA SHEET'!$CE$2,VLOOKUP(F140,अंक,16,0),IF($P$3='DATA SHEET'!$CE$3,VLOOKUP(F140,अंक,26,0),IF($P$3='DATA SHEET'!$CE$4,VLOOKUP(F140,अंक,36,0),IF($P$3='DATA SHEET'!$CE$5,VLOOKUP(F140,अंक,46,0),""))))))</f>
        <v/>
      </c>
      <c s="132" t="str">
        <f>IF(AND(B140="",D140="",F140="",G140=""),"",IF($P$3='DATA SHEET'!$CE$1,VLOOKUP(F140,अंक,7,0),IF($P$3='DATA SHEET'!$CE$2,VLOOKUP(F140,अंक,17,0),IF($P$3='DATA SHEET'!$CE$3,VLOOKUP(F140,अंक,27,0),IF($P$3='DATA SHEET'!$CE$4,VLOOKUP(F140,अंक,37,0),IF($P$3='DATA SHEET'!$CE$5,VLOOKUP(F140,अंक,47,0),""))))))</f>
        <v/>
      </c>
      <c s="132" t="str">
        <f>IF(AND(B140="",D140="",F140="",G140=""),"",IF($P$3='DATA SHEET'!$CE$1,VLOOKUP(F140,अंक,8,0),IF($P$3='DATA SHEET'!$CE$2,VLOOKUP(F140,अंक,18,0),IF($P$3='DATA SHEET'!$CE$3,VLOOKUP(F140,अंक,28,0),IF($P$3='DATA SHEET'!$CE$4,VLOOKUP(F140,अंक,38,0),IF($P$3='DATA SHEET'!$CE$5,VLOOKUP(F140,अंक,48,0),""))))))</f>
        <v/>
      </c>
      <c s="133" t="str">
        <f>IF(AND(B140="",D140="",F140="",G140=""),"",IF($P$3='DATA SHEET'!$CE$1,VLOOKUP(F140,अंक,9,0),IF($P$3='DATA SHEET'!$CE$2,VLOOKUP(F140,अंक,19,0),IF($P$3='DATA SHEET'!$CE$3,VLOOKUP(F140,अंक,29,0),IF($P$3='DATA SHEET'!$CE$4,VLOOKUP(F140,अंक,39,0),IF($P$3='DATA SHEET'!$CE$5,VLOOKUP(F140,अंक,49,0),""))))))</f>
        <v/>
      </c>
      <c s="133" t="str">
        <f>IF(AND(B140="",D140="",F140="",G140=""),"",IF($P$3='DATA SHEET'!$CE$1,VLOOKUP(F140,अंक,10,0),IF($P$3='DATA SHEET'!$CE$2,VLOOKUP(F140,अंक,20,0),IF($P$3='DATA SHEET'!$CE$3,VLOOKUP(F140,अंक,30,0),IF($P$3='DATA SHEET'!$CE$4,VLOOKUP(F140,अंक,40,0),IF($P$3='DATA SHEET'!$CE$5,VLOOKUP(F140,अंक,50,0),""))))))</f>
        <v/>
      </c>
      <c s="133" t="str">
        <f>IF(AND(B140="",D140="",F140="",G140=""),"",IF($P$3='DATA SHEET'!$CE$1,VLOOKUP(F140,अंक,11,0),IF($P$3='DATA SHEET'!$CE$2,VLOOKUP(F140,अंक,21,0),IF($P$3='DATA SHEET'!$CE$3,VLOOKUP(F140,अंक,31,0),IF($P$3='DATA SHEET'!$CE$4,VLOOKUP(F140,अंक,41,0),IF($P$3='DATA SHEET'!$CE$5,VLOOKUP(F140,अंक,51,0),""))))))</f>
        <v/>
      </c>
      <c s="134" t="str">
        <f>IF(AND(B140="",D140="",F140="",G140=""),"",IF($P$3='DATA SHEET'!$CE$1,VLOOKUP(F140,अंक,12,0),IF($P$3='DATA SHEET'!$CE$2,VLOOKUP(F140,अंक,22,0),IF($P$3='DATA SHEET'!$CE$3,VLOOKUP(F140,अंक,32,0),IF($P$3='DATA SHEET'!$CE$4,VLOOKUP(F140,अंक,42,0),IF($P$3='DATA SHEET'!$CE$5,VLOOKUP(F140,अंक,52,0),""))))))</f>
        <v/>
      </c>
      <c s="134" t="str">
        <f>IF(AND(B140="",D140="",F140="",G140=""),"",IF($P$3='DATA SHEET'!$CE$1,VLOOKUP(F140,अंक,13,0),IF($P$3='DATA SHEET'!$CE$2,VLOOKUP(F140,अंक,23,0),IF($P$3='DATA SHEET'!$CE$3,VLOOKUP(F140,अंक,33,0),IF($P$3='DATA SHEET'!$CE$4,VLOOKUP(F140,अंक,43,0),IF($P$3='DATA SHEET'!$CE$5,VLOOKUP(F140,अंक,53,0),""))))))</f>
        <v/>
      </c>
      <c s="134" t="str">
        <f>IF(AND(B140="",D140="",F140="",G140=""),"",IF($P$3='DATA SHEET'!$CE$1,VLOOKUP(F140,अंक,14,0),IF($P$3='DATA SHEET'!$CE$2,VLOOKUP(F140,अंक,24,0),IF($P$3='DATA SHEET'!$CE$3,VLOOKUP(F140,अंक,34,0),IF($P$3='DATA SHEET'!$CE$4,VLOOKUP(F140,अंक,44,0),IF($P$3='DATA SHEET'!$CE$5,VLOOKUP(F140,अंक,54,0),""))))))</f>
        <v/>
      </c>
      <c s="134" t="str">
        <f>IF(AND(B140="",D140="",F140="",G140=""),"",IF($P$3='DATA SHEET'!$CE$1,VLOOKUP(F140,अंक,15,0),IF($P$3='DATA SHEET'!$CE$2,VLOOKUP(F140,अंक,25,0),IF($P$3='DATA SHEET'!$CE$3,VLOOKUP(F140,अंक,35,0),IF($P$3='DATA SHEET'!$CE$4,VLOOKUP(F140,अंक,45,0),IF($P$3='DATA SHEET'!$CE$5,VLOOKUP(F140,अंक,55,0),""))))))</f>
        <v/>
      </c>
      <c s="135" t="str">
        <f t="shared" si="38"/>
        <v/>
      </c>
      <c s="136" t="str">
        <f t="shared" si="45"/>
        <v/>
      </c>
      <c s="136" t="str">
        <f t="shared" si="46"/>
        <v/>
      </c>
      <c s="125" t="str">
        <f t="shared" si="47"/>
        <v/>
      </c>
      <c s="137" t="str">
        <f>IFERROR(IF(OR(R140="",#REF!="",D140=""),"",IF($R$6=100,ROUNDUP(R140*20%,0),IF($R$6=86,ROUNDUP((R140/$R$6)*$V$6,0),IF($R$6=66,ROUNDUP((R140/$R$6)*$V$6,0),"")))),"")</f>
        <v/>
      </c>
      <c s="62"/>
      <c s="62"/>
    </row>
    <row r="141" spans="1:24" ht="21.75" customHeight="1">
      <c r="A141" s="126" t="str">
        <f>'DATA SHEET'!A142</f>
        <v/>
      </c>
      <c s="127" t="str">
        <f t="shared" si="39"/>
        <v/>
      </c>
      <c s="128" t="str">
        <f t="shared" si="40"/>
        <v/>
      </c>
      <c s="129" t="str">
        <f t="shared" si="41"/>
        <v/>
      </c>
      <c s="129" t="str">
        <f t="shared" si="42"/>
        <v>SUNITA</v>
      </c>
      <c s="130" t="str">
        <f t="shared" si="43"/>
        <v/>
      </c>
      <c s="131" t="str">
        <f t="shared" si="44"/>
        <v/>
      </c>
      <c s="132" t="str">
        <f>IF(AND(B141="",D141="",F141="",G141=""),"",IF($P$3='DATA SHEET'!$CE$1,VLOOKUP(F141,अंक,6,0),IF($P$3='DATA SHEET'!$CE$2,VLOOKUP(F141,अंक,16,0),IF($P$3='DATA SHEET'!$CE$3,VLOOKUP(F141,अंक,26,0),IF($P$3='DATA SHEET'!$CE$4,VLOOKUP(F141,अंक,36,0),IF($P$3='DATA SHEET'!$CE$5,VLOOKUP(F141,अंक,46,0),""))))))</f>
        <v/>
      </c>
      <c s="132" t="str">
        <f>IF(AND(B141="",D141="",F141="",G141=""),"",IF($P$3='DATA SHEET'!$CE$1,VLOOKUP(F141,अंक,7,0),IF($P$3='DATA SHEET'!$CE$2,VLOOKUP(F141,अंक,17,0),IF($P$3='DATA SHEET'!$CE$3,VLOOKUP(F141,अंक,27,0),IF($P$3='DATA SHEET'!$CE$4,VLOOKUP(F141,अंक,37,0),IF($P$3='DATA SHEET'!$CE$5,VLOOKUP(F141,अंक,47,0),""))))))</f>
        <v/>
      </c>
      <c s="132" t="str">
        <f>IF(AND(B141="",D141="",F141="",G141=""),"",IF($P$3='DATA SHEET'!$CE$1,VLOOKUP(F141,अंक,8,0),IF($P$3='DATA SHEET'!$CE$2,VLOOKUP(F141,अंक,18,0),IF($P$3='DATA SHEET'!$CE$3,VLOOKUP(F141,अंक,28,0),IF($P$3='DATA SHEET'!$CE$4,VLOOKUP(F141,अंक,38,0),IF($P$3='DATA SHEET'!$CE$5,VLOOKUP(F141,अंक,48,0),""))))))</f>
        <v/>
      </c>
      <c s="133" t="str">
        <f>IF(AND(B141="",D141="",F141="",G141=""),"",IF($P$3='DATA SHEET'!$CE$1,VLOOKUP(F141,अंक,9,0),IF($P$3='DATA SHEET'!$CE$2,VLOOKUP(F141,अंक,19,0),IF($P$3='DATA SHEET'!$CE$3,VLOOKUP(F141,अंक,29,0),IF($P$3='DATA SHEET'!$CE$4,VLOOKUP(F141,अंक,39,0),IF($P$3='DATA SHEET'!$CE$5,VLOOKUP(F141,अंक,49,0),""))))))</f>
        <v/>
      </c>
      <c s="133" t="str">
        <f>IF(AND(B141="",D141="",F141="",G141=""),"",IF($P$3='DATA SHEET'!$CE$1,VLOOKUP(F141,अंक,10,0),IF($P$3='DATA SHEET'!$CE$2,VLOOKUP(F141,अंक,20,0),IF($P$3='DATA SHEET'!$CE$3,VLOOKUP(F141,अंक,30,0),IF($P$3='DATA SHEET'!$CE$4,VLOOKUP(F141,अंक,40,0),IF($P$3='DATA SHEET'!$CE$5,VLOOKUP(F141,अंक,50,0),""))))))</f>
        <v/>
      </c>
      <c s="133" t="str">
        <f>IF(AND(B141="",D141="",F141="",G141=""),"",IF($P$3='DATA SHEET'!$CE$1,VLOOKUP(F141,अंक,11,0),IF($P$3='DATA SHEET'!$CE$2,VLOOKUP(F141,अंक,21,0),IF($P$3='DATA SHEET'!$CE$3,VLOOKUP(F141,अंक,31,0),IF($P$3='DATA SHEET'!$CE$4,VLOOKUP(F141,अंक,41,0),IF($P$3='DATA SHEET'!$CE$5,VLOOKUP(F141,अंक,51,0),""))))))</f>
        <v/>
      </c>
      <c s="134" t="str">
        <f>IF(AND(B141="",D141="",F141="",G141=""),"",IF($P$3='DATA SHEET'!$CE$1,VLOOKUP(F141,अंक,12,0),IF($P$3='DATA SHEET'!$CE$2,VLOOKUP(F141,अंक,22,0),IF($P$3='DATA SHEET'!$CE$3,VLOOKUP(F141,अंक,32,0),IF($P$3='DATA SHEET'!$CE$4,VLOOKUP(F141,अंक,42,0),IF($P$3='DATA SHEET'!$CE$5,VLOOKUP(F141,अंक,52,0),""))))))</f>
        <v/>
      </c>
      <c s="134" t="str">
        <f>IF(AND(B141="",D141="",F141="",G141=""),"",IF($P$3='DATA SHEET'!$CE$1,VLOOKUP(F141,अंक,13,0),IF($P$3='DATA SHEET'!$CE$2,VLOOKUP(F141,अंक,23,0),IF($P$3='DATA SHEET'!$CE$3,VLOOKUP(F141,अंक,33,0),IF($P$3='DATA SHEET'!$CE$4,VLOOKUP(F141,अंक,43,0),IF($P$3='DATA SHEET'!$CE$5,VLOOKUP(F141,अंक,53,0),""))))))</f>
        <v/>
      </c>
      <c s="134" t="str">
        <f>IF(AND(B141="",D141="",F141="",G141=""),"",IF($P$3='DATA SHEET'!$CE$1,VLOOKUP(F141,अंक,14,0),IF($P$3='DATA SHEET'!$CE$2,VLOOKUP(F141,अंक,24,0),IF($P$3='DATA SHEET'!$CE$3,VLOOKUP(F141,अंक,34,0),IF($P$3='DATA SHEET'!$CE$4,VLOOKUP(F141,अंक,44,0),IF($P$3='DATA SHEET'!$CE$5,VLOOKUP(F141,अंक,54,0),""))))))</f>
        <v/>
      </c>
      <c s="134" t="str">
        <f>IF(AND(B141="",D141="",F141="",G141=""),"",IF($P$3='DATA SHEET'!$CE$1,VLOOKUP(F141,अंक,15,0),IF($P$3='DATA SHEET'!$CE$2,VLOOKUP(F141,अंक,25,0),IF($P$3='DATA SHEET'!$CE$3,VLOOKUP(F141,अंक,35,0),IF($P$3='DATA SHEET'!$CE$4,VLOOKUP(F141,अंक,45,0),IF($P$3='DATA SHEET'!$CE$5,VLOOKUP(F141,अंक,55,0),""))))))</f>
        <v/>
      </c>
      <c s="135" t="str">
        <f t="shared" si="38"/>
        <v/>
      </c>
      <c s="136" t="str">
        <f t="shared" si="45"/>
        <v/>
      </c>
      <c s="136" t="str">
        <f t="shared" si="46"/>
        <v/>
      </c>
      <c s="125" t="str">
        <f t="shared" si="47"/>
        <v/>
      </c>
      <c s="137" t="str">
        <f>IFERROR(IF(OR(R141="",#REF!="",D141=""),"",IF($R$6=100,ROUNDUP(R141*20%,0),IF($R$6=86,ROUNDUP((R141/$R$6)*$V$6,0),IF($R$6=66,ROUNDUP((R141/$R$6)*$V$6,0),"")))),"")</f>
        <v/>
      </c>
      <c s="62"/>
      <c s="62"/>
    </row>
    <row r="142" spans="1:24" ht="21.75" customHeight="1">
      <c r="A142" s="126" t="str">
        <f>'DATA SHEET'!A143</f>
        <v/>
      </c>
      <c s="127" t="str">
        <f t="shared" si="39"/>
        <v/>
      </c>
      <c s="128" t="str">
        <f t="shared" si="40"/>
        <v/>
      </c>
      <c s="129" t="str">
        <f t="shared" si="41"/>
        <v/>
      </c>
      <c s="129" t="str">
        <f t="shared" si="42"/>
        <v>SUNITA</v>
      </c>
      <c s="130" t="str">
        <f t="shared" si="43"/>
        <v/>
      </c>
      <c s="131" t="str">
        <f t="shared" si="44"/>
        <v/>
      </c>
      <c s="132" t="str">
        <f>IF(AND(B142="",D142="",F142="",G142=""),"",IF($P$3='DATA SHEET'!$CE$1,VLOOKUP(F142,अंक,6,0),IF($P$3='DATA SHEET'!$CE$2,VLOOKUP(F142,अंक,16,0),IF($P$3='DATA SHEET'!$CE$3,VLOOKUP(F142,अंक,26,0),IF($P$3='DATA SHEET'!$CE$4,VLOOKUP(F142,अंक,36,0),IF($P$3='DATA SHEET'!$CE$5,VLOOKUP(F142,अंक,46,0),""))))))</f>
        <v/>
      </c>
      <c s="132" t="str">
        <f>IF(AND(B142="",D142="",F142="",G142=""),"",IF($P$3='DATA SHEET'!$CE$1,VLOOKUP(F142,अंक,7,0),IF($P$3='DATA SHEET'!$CE$2,VLOOKUP(F142,अंक,17,0),IF($P$3='DATA SHEET'!$CE$3,VLOOKUP(F142,अंक,27,0),IF($P$3='DATA SHEET'!$CE$4,VLOOKUP(F142,अंक,37,0),IF($P$3='DATA SHEET'!$CE$5,VLOOKUP(F142,अंक,47,0),""))))))</f>
        <v/>
      </c>
      <c s="132" t="str">
        <f>IF(AND(B142="",D142="",F142="",G142=""),"",IF($P$3='DATA SHEET'!$CE$1,VLOOKUP(F142,अंक,8,0),IF($P$3='DATA SHEET'!$CE$2,VLOOKUP(F142,अंक,18,0),IF($P$3='DATA SHEET'!$CE$3,VLOOKUP(F142,अंक,28,0),IF($P$3='DATA SHEET'!$CE$4,VLOOKUP(F142,अंक,38,0),IF($P$3='DATA SHEET'!$CE$5,VLOOKUP(F142,अंक,48,0),""))))))</f>
        <v/>
      </c>
      <c s="133" t="str">
        <f>IF(AND(B142="",D142="",F142="",G142=""),"",IF($P$3='DATA SHEET'!$CE$1,VLOOKUP(F142,अंक,9,0),IF($P$3='DATA SHEET'!$CE$2,VLOOKUP(F142,अंक,19,0),IF($P$3='DATA SHEET'!$CE$3,VLOOKUP(F142,अंक,29,0),IF($P$3='DATA SHEET'!$CE$4,VLOOKUP(F142,अंक,39,0),IF($P$3='DATA SHEET'!$CE$5,VLOOKUP(F142,अंक,49,0),""))))))</f>
        <v/>
      </c>
      <c s="133" t="str">
        <f>IF(AND(B142="",D142="",F142="",G142=""),"",IF($P$3='DATA SHEET'!$CE$1,VLOOKUP(F142,अंक,10,0),IF($P$3='DATA SHEET'!$CE$2,VLOOKUP(F142,अंक,20,0),IF($P$3='DATA SHEET'!$CE$3,VLOOKUP(F142,अंक,30,0),IF($P$3='DATA SHEET'!$CE$4,VLOOKUP(F142,अंक,40,0),IF($P$3='DATA SHEET'!$CE$5,VLOOKUP(F142,अंक,50,0),""))))))</f>
        <v/>
      </c>
      <c s="133" t="str">
        <f>IF(AND(B142="",D142="",F142="",G142=""),"",IF($P$3='DATA SHEET'!$CE$1,VLOOKUP(F142,अंक,11,0),IF($P$3='DATA SHEET'!$CE$2,VLOOKUP(F142,अंक,21,0),IF($P$3='DATA SHEET'!$CE$3,VLOOKUP(F142,अंक,31,0),IF($P$3='DATA SHEET'!$CE$4,VLOOKUP(F142,अंक,41,0),IF($P$3='DATA SHEET'!$CE$5,VLOOKUP(F142,अंक,51,0),""))))))</f>
        <v/>
      </c>
      <c s="134" t="str">
        <f>IF(AND(B142="",D142="",F142="",G142=""),"",IF($P$3='DATA SHEET'!$CE$1,VLOOKUP(F142,अंक,12,0),IF($P$3='DATA SHEET'!$CE$2,VLOOKUP(F142,अंक,22,0),IF($P$3='DATA SHEET'!$CE$3,VLOOKUP(F142,अंक,32,0),IF($P$3='DATA SHEET'!$CE$4,VLOOKUP(F142,अंक,42,0),IF($P$3='DATA SHEET'!$CE$5,VLOOKUP(F142,अंक,52,0),""))))))</f>
        <v/>
      </c>
      <c s="134" t="str">
        <f>IF(AND(B142="",D142="",F142="",G142=""),"",IF($P$3='DATA SHEET'!$CE$1,VLOOKUP(F142,अंक,13,0),IF($P$3='DATA SHEET'!$CE$2,VLOOKUP(F142,अंक,23,0),IF($P$3='DATA SHEET'!$CE$3,VLOOKUP(F142,अंक,33,0),IF($P$3='DATA SHEET'!$CE$4,VLOOKUP(F142,अंक,43,0),IF($P$3='DATA SHEET'!$CE$5,VLOOKUP(F142,अंक,53,0),""))))))</f>
        <v/>
      </c>
      <c s="134" t="str">
        <f>IF(AND(B142="",D142="",F142="",G142=""),"",IF($P$3='DATA SHEET'!$CE$1,VLOOKUP(F142,अंक,14,0),IF($P$3='DATA SHEET'!$CE$2,VLOOKUP(F142,अंक,24,0),IF($P$3='DATA SHEET'!$CE$3,VLOOKUP(F142,अंक,34,0),IF($P$3='DATA SHEET'!$CE$4,VLOOKUP(F142,अंक,44,0),IF($P$3='DATA SHEET'!$CE$5,VLOOKUP(F142,अंक,54,0),""))))))</f>
        <v/>
      </c>
      <c s="134" t="str">
        <f>IF(AND(B142="",D142="",F142="",G142=""),"",IF($P$3='DATA SHEET'!$CE$1,VLOOKUP(F142,अंक,15,0),IF($P$3='DATA SHEET'!$CE$2,VLOOKUP(F142,अंक,25,0),IF($P$3='DATA SHEET'!$CE$3,VLOOKUP(F142,अंक,35,0),IF($P$3='DATA SHEET'!$CE$4,VLOOKUP(F142,अंक,45,0),IF($P$3='DATA SHEET'!$CE$5,VLOOKUP(F142,अंक,55,0),""))))))</f>
        <v/>
      </c>
      <c s="135" t="str">
        <f t="shared" si="38"/>
        <v/>
      </c>
      <c s="136" t="str">
        <f t="shared" si="45"/>
        <v/>
      </c>
      <c s="136" t="str">
        <f t="shared" si="46"/>
        <v/>
      </c>
      <c s="125" t="str">
        <f t="shared" si="47"/>
        <v/>
      </c>
      <c s="137" t="str">
        <f>IFERROR(IF(OR(R142="",#REF!="",D142=""),"",IF($R$6=100,ROUNDUP(R142*20%,0),IF($R$6=86,ROUNDUP((R142/$R$6)*$V$6,0),IF($R$6=66,ROUNDUP((R142/$R$6)*$V$6,0),"")))),"")</f>
        <v/>
      </c>
      <c s="62"/>
      <c s="62"/>
    </row>
    <row r="143" spans="1:24" ht="21.75" customHeight="1">
      <c r="A143" s="126" t="str">
        <f>'DATA SHEET'!A144</f>
        <v/>
      </c>
      <c s="127" t="str">
        <f t="shared" si="39"/>
        <v/>
      </c>
      <c s="128" t="str">
        <f t="shared" si="40"/>
        <v/>
      </c>
      <c s="129" t="str">
        <f t="shared" si="41"/>
        <v/>
      </c>
      <c s="129" t="str">
        <f t="shared" si="42"/>
        <v>SUNITA</v>
      </c>
      <c s="130" t="str">
        <f t="shared" si="43"/>
        <v/>
      </c>
      <c s="131" t="str">
        <f t="shared" si="44"/>
        <v/>
      </c>
      <c s="132" t="str">
        <f>IF(AND(B143="",D143="",F143="",G143=""),"",IF($P$3='DATA SHEET'!$CE$1,VLOOKUP(F143,अंक,6,0),IF($P$3='DATA SHEET'!$CE$2,VLOOKUP(F143,अंक,16,0),IF($P$3='DATA SHEET'!$CE$3,VLOOKUP(F143,अंक,26,0),IF($P$3='DATA SHEET'!$CE$4,VLOOKUP(F143,अंक,36,0),IF($P$3='DATA SHEET'!$CE$5,VLOOKUP(F143,अंक,46,0),""))))))</f>
        <v/>
      </c>
      <c s="132" t="str">
        <f>IF(AND(B143="",D143="",F143="",G143=""),"",IF($P$3='DATA SHEET'!$CE$1,VLOOKUP(F143,अंक,7,0),IF($P$3='DATA SHEET'!$CE$2,VLOOKUP(F143,अंक,17,0),IF($P$3='DATA SHEET'!$CE$3,VLOOKUP(F143,अंक,27,0),IF($P$3='DATA SHEET'!$CE$4,VLOOKUP(F143,अंक,37,0),IF($P$3='DATA SHEET'!$CE$5,VLOOKUP(F143,अंक,47,0),""))))))</f>
        <v/>
      </c>
      <c s="132" t="str">
        <f>IF(AND(B143="",D143="",F143="",G143=""),"",IF($P$3='DATA SHEET'!$CE$1,VLOOKUP(F143,अंक,8,0),IF($P$3='DATA SHEET'!$CE$2,VLOOKUP(F143,अंक,18,0),IF($P$3='DATA SHEET'!$CE$3,VLOOKUP(F143,अंक,28,0),IF($P$3='DATA SHEET'!$CE$4,VLOOKUP(F143,अंक,38,0),IF($P$3='DATA SHEET'!$CE$5,VLOOKUP(F143,अंक,48,0),""))))))</f>
        <v/>
      </c>
      <c s="133" t="str">
        <f>IF(AND(B143="",D143="",F143="",G143=""),"",IF($P$3='DATA SHEET'!$CE$1,VLOOKUP(F143,अंक,9,0),IF($P$3='DATA SHEET'!$CE$2,VLOOKUP(F143,अंक,19,0),IF($P$3='DATA SHEET'!$CE$3,VLOOKUP(F143,अंक,29,0),IF($P$3='DATA SHEET'!$CE$4,VLOOKUP(F143,अंक,39,0),IF($P$3='DATA SHEET'!$CE$5,VLOOKUP(F143,अंक,49,0),""))))))</f>
        <v/>
      </c>
      <c s="133" t="str">
        <f>IF(AND(B143="",D143="",F143="",G143=""),"",IF($P$3='DATA SHEET'!$CE$1,VLOOKUP(F143,अंक,10,0),IF($P$3='DATA SHEET'!$CE$2,VLOOKUP(F143,अंक,20,0),IF($P$3='DATA SHEET'!$CE$3,VLOOKUP(F143,अंक,30,0),IF($P$3='DATA SHEET'!$CE$4,VLOOKUP(F143,अंक,40,0),IF($P$3='DATA SHEET'!$CE$5,VLOOKUP(F143,अंक,50,0),""))))))</f>
        <v/>
      </c>
      <c s="133" t="str">
        <f>IF(AND(B143="",D143="",F143="",G143=""),"",IF($P$3='DATA SHEET'!$CE$1,VLOOKUP(F143,अंक,11,0),IF($P$3='DATA SHEET'!$CE$2,VLOOKUP(F143,अंक,21,0),IF($P$3='DATA SHEET'!$CE$3,VLOOKUP(F143,अंक,31,0),IF($P$3='DATA SHEET'!$CE$4,VLOOKUP(F143,अंक,41,0),IF($P$3='DATA SHEET'!$CE$5,VLOOKUP(F143,अंक,51,0),""))))))</f>
        <v/>
      </c>
      <c s="134" t="str">
        <f>IF(AND(B143="",D143="",F143="",G143=""),"",IF($P$3='DATA SHEET'!$CE$1,VLOOKUP(F143,अंक,12,0),IF($P$3='DATA SHEET'!$CE$2,VLOOKUP(F143,अंक,22,0),IF($P$3='DATA SHEET'!$CE$3,VLOOKUP(F143,अंक,32,0),IF($P$3='DATA SHEET'!$CE$4,VLOOKUP(F143,अंक,42,0),IF($P$3='DATA SHEET'!$CE$5,VLOOKUP(F143,अंक,52,0),""))))))</f>
        <v/>
      </c>
      <c s="134" t="str">
        <f>IF(AND(B143="",D143="",F143="",G143=""),"",IF($P$3='DATA SHEET'!$CE$1,VLOOKUP(F143,अंक,13,0),IF($P$3='DATA SHEET'!$CE$2,VLOOKUP(F143,अंक,23,0),IF($P$3='DATA SHEET'!$CE$3,VLOOKUP(F143,अंक,33,0),IF($P$3='DATA SHEET'!$CE$4,VLOOKUP(F143,अंक,43,0),IF($P$3='DATA SHEET'!$CE$5,VLOOKUP(F143,अंक,53,0),""))))))</f>
        <v/>
      </c>
      <c s="134" t="str">
        <f>IF(AND(B143="",D143="",F143="",G143=""),"",IF($P$3='DATA SHEET'!$CE$1,VLOOKUP(F143,अंक,14,0),IF($P$3='DATA SHEET'!$CE$2,VLOOKUP(F143,अंक,24,0),IF($P$3='DATA SHEET'!$CE$3,VLOOKUP(F143,अंक,34,0),IF($P$3='DATA SHEET'!$CE$4,VLOOKUP(F143,अंक,44,0),IF($P$3='DATA SHEET'!$CE$5,VLOOKUP(F143,अंक,54,0),""))))))</f>
        <v/>
      </c>
      <c s="134" t="str">
        <f>IF(AND(B143="",D143="",F143="",G143=""),"",IF($P$3='DATA SHEET'!$CE$1,VLOOKUP(F143,अंक,15,0),IF($P$3='DATA SHEET'!$CE$2,VLOOKUP(F143,अंक,25,0),IF($P$3='DATA SHEET'!$CE$3,VLOOKUP(F143,अंक,35,0),IF($P$3='DATA SHEET'!$CE$4,VLOOKUP(F143,अंक,45,0),IF($P$3='DATA SHEET'!$CE$5,VLOOKUP(F143,अंक,55,0),""))))))</f>
        <v/>
      </c>
      <c s="135" t="str">
        <f t="shared" si="38"/>
        <v/>
      </c>
      <c s="136" t="str">
        <f t="shared" si="45"/>
        <v/>
      </c>
      <c s="136" t="str">
        <f t="shared" si="46"/>
        <v/>
      </c>
      <c s="125" t="str">
        <f t="shared" si="47"/>
        <v/>
      </c>
      <c s="137" t="str">
        <f>IFERROR(IF(OR(R143="",#REF!="",D143=""),"",IF($R$6=100,ROUNDUP(R143*20%,0),IF($R$6=86,ROUNDUP((R143/$R$6)*$V$6,0),IF($R$6=66,ROUNDUP((R143/$R$6)*$V$6,0),"")))),"")</f>
        <v/>
      </c>
      <c s="62"/>
      <c s="62"/>
    </row>
    <row r="144" spans="1:24" ht="21.75" customHeight="1">
      <c r="A144" s="126" t="str">
        <f>'DATA SHEET'!A145</f>
        <v/>
      </c>
      <c s="127" t="str">
        <f t="shared" si="39"/>
        <v/>
      </c>
      <c s="128" t="str">
        <f t="shared" si="40"/>
        <v/>
      </c>
      <c s="129" t="str">
        <f t="shared" si="41"/>
        <v/>
      </c>
      <c s="129" t="str">
        <f t="shared" si="42"/>
        <v>SUNITA</v>
      </c>
      <c s="130" t="str">
        <f t="shared" si="43"/>
        <v/>
      </c>
      <c s="131" t="str">
        <f t="shared" si="44"/>
        <v/>
      </c>
      <c s="132" t="str">
        <f>IF(AND(B144="",D144="",F144="",G144=""),"",IF($P$3='DATA SHEET'!$CE$1,VLOOKUP(F144,अंक,6,0),IF($P$3='DATA SHEET'!$CE$2,VLOOKUP(F144,अंक,16,0),IF($P$3='DATA SHEET'!$CE$3,VLOOKUP(F144,अंक,26,0),IF($P$3='DATA SHEET'!$CE$4,VLOOKUP(F144,अंक,36,0),IF($P$3='DATA SHEET'!$CE$5,VLOOKUP(F144,अंक,46,0),""))))))</f>
        <v/>
      </c>
      <c s="132" t="str">
        <f>IF(AND(B144="",D144="",F144="",G144=""),"",IF($P$3='DATA SHEET'!$CE$1,VLOOKUP(F144,अंक,7,0),IF($P$3='DATA SHEET'!$CE$2,VLOOKUP(F144,अंक,17,0),IF($P$3='DATA SHEET'!$CE$3,VLOOKUP(F144,अंक,27,0),IF($P$3='DATA SHEET'!$CE$4,VLOOKUP(F144,अंक,37,0),IF($P$3='DATA SHEET'!$CE$5,VLOOKUP(F144,अंक,47,0),""))))))</f>
        <v/>
      </c>
      <c s="132" t="str">
        <f>IF(AND(B144="",D144="",F144="",G144=""),"",IF($P$3='DATA SHEET'!$CE$1,VLOOKUP(F144,अंक,8,0),IF($P$3='DATA SHEET'!$CE$2,VLOOKUP(F144,अंक,18,0),IF($P$3='DATA SHEET'!$CE$3,VLOOKUP(F144,अंक,28,0),IF($P$3='DATA SHEET'!$CE$4,VLOOKUP(F144,अंक,38,0),IF($P$3='DATA SHEET'!$CE$5,VLOOKUP(F144,अंक,48,0),""))))))</f>
        <v/>
      </c>
      <c s="133" t="str">
        <f>IF(AND(B144="",D144="",F144="",G144=""),"",IF($P$3='DATA SHEET'!$CE$1,VLOOKUP(F144,अंक,9,0),IF($P$3='DATA SHEET'!$CE$2,VLOOKUP(F144,अंक,19,0),IF($P$3='DATA SHEET'!$CE$3,VLOOKUP(F144,अंक,29,0),IF($P$3='DATA SHEET'!$CE$4,VLOOKUP(F144,अंक,39,0),IF($P$3='DATA SHEET'!$CE$5,VLOOKUP(F144,अंक,49,0),""))))))</f>
        <v/>
      </c>
      <c s="133" t="str">
        <f>IF(AND(B144="",D144="",F144="",G144=""),"",IF($P$3='DATA SHEET'!$CE$1,VLOOKUP(F144,अंक,10,0),IF($P$3='DATA SHEET'!$CE$2,VLOOKUP(F144,अंक,20,0),IF($P$3='DATA SHEET'!$CE$3,VLOOKUP(F144,अंक,30,0),IF($P$3='DATA SHEET'!$CE$4,VLOOKUP(F144,अंक,40,0),IF($P$3='DATA SHEET'!$CE$5,VLOOKUP(F144,अंक,50,0),""))))))</f>
        <v/>
      </c>
      <c s="133" t="str">
        <f>IF(AND(B144="",D144="",F144="",G144=""),"",IF($P$3='DATA SHEET'!$CE$1,VLOOKUP(F144,अंक,11,0),IF($P$3='DATA SHEET'!$CE$2,VLOOKUP(F144,अंक,21,0),IF($P$3='DATA SHEET'!$CE$3,VLOOKUP(F144,अंक,31,0),IF($P$3='DATA SHEET'!$CE$4,VLOOKUP(F144,अंक,41,0),IF($P$3='DATA SHEET'!$CE$5,VLOOKUP(F144,अंक,51,0),""))))))</f>
        <v/>
      </c>
      <c s="134" t="str">
        <f>IF(AND(B144="",D144="",F144="",G144=""),"",IF($P$3='DATA SHEET'!$CE$1,VLOOKUP(F144,अंक,12,0),IF($P$3='DATA SHEET'!$CE$2,VLOOKUP(F144,अंक,22,0),IF($P$3='DATA SHEET'!$CE$3,VLOOKUP(F144,अंक,32,0),IF($P$3='DATA SHEET'!$CE$4,VLOOKUP(F144,अंक,42,0),IF($P$3='DATA SHEET'!$CE$5,VLOOKUP(F144,अंक,52,0),""))))))</f>
        <v/>
      </c>
      <c s="134" t="str">
        <f>IF(AND(B144="",D144="",F144="",G144=""),"",IF($P$3='DATA SHEET'!$CE$1,VLOOKUP(F144,अंक,13,0),IF($P$3='DATA SHEET'!$CE$2,VLOOKUP(F144,अंक,23,0),IF($P$3='DATA SHEET'!$CE$3,VLOOKUP(F144,अंक,33,0),IF($P$3='DATA SHEET'!$CE$4,VLOOKUP(F144,अंक,43,0),IF($P$3='DATA SHEET'!$CE$5,VLOOKUP(F144,अंक,53,0),""))))))</f>
        <v/>
      </c>
      <c s="134" t="str">
        <f>IF(AND(B144="",D144="",F144="",G144=""),"",IF($P$3='DATA SHEET'!$CE$1,VLOOKUP(F144,अंक,14,0),IF($P$3='DATA SHEET'!$CE$2,VLOOKUP(F144,अंक,24,0),IF($P$3='DATA SHEET'!$CE$3,VLOOKUP(F144,अंक,34,0),IF($P$3='DATA SHEET'!$CE$4,VLOOKUP(F144,अंक,44,0),IF($P$3='DATA SHEET'!$CE$5,VLOOKUP(F144,अंक,54,0),""))))))</f>
        <v/>
      </c>
      <c s="134" t="str">
        <f>IF(AND(B144="",D144="",F144="",G144=""),"",IF($P$3='DATA SHEET'!$CE$1,VLOOKUP(F144,अंक,15,0),IF($P$3='DATA SHEET'!$CE$2,VLOOKUP(F144,अंक,25,0),IF($P$3='DATA SHEET'!$CE$3,VLOOKUP(F144,अंक,35,0),IF($P$3='DATA SHEET'!$CE$4,VLOOKUP(F144,अंक,45,0),IF($P$3='DATA SHEET'!$CE$5,VLOOKUP(F144,अंक,55,0),""))))))</f>
        <v/>
      </c>
      <c s="135" t="str">
        <f t="shared" si="38"/>
        <v/>
      </c>
      <c s="136" t="str">
        <f t="shared" si="45"/>
        <v/>
      </c>
      <c s="136" t="str">
        <f t="shared" si="46"/>
        <v/>
      </c>
      <c s="125" t="str">
        <f t="shared" si="47"/>
        <v/>
      </c>
      <c s="137" t="str">
        <f>IFERROR(IF(OR(R144="",#REF!="",D144=""),"",IF($R$6=100,ROUNDUP(R144*20%,0),IF($R$6=86,ROUNDUP((R144/$R$6)*$V$6,0),IF($R$6=66,ROUNDUP((R144/$R$6)*$V$6,0),"")))),"")</f>
        <v/>
      </c>
      <c s="62"/>
      <c s="62"/>
    </row>
    <row r="145" spans="1:24" ht="21.75" customHeight="1">
      <c r="A145" s="126" t="str">
        <f>'DATA SHEET'!A146</f>
        <v/>
      </c>
      <c s="127" t="str">
        <f t="shared" si="39"/>
        <v/>
      </c>
      <c s="128" t="str">
        <f t="shared" si="40"/>
        <v/>
      </c>
      <c s="129" t="str">
        <f t="shared" si="41"/>
        <v/>
      </c>
      <c s="129" t="str">
        <f t="shared" si="42"/>
        <v>SUNITA</v>
      </c>
      <c s="130" t="str">
        <f t="shared" si="43"/>
        <v/>
      </c>
      <c s="131" t="str">
        <f t="shared" si="44"/>
        <v/>
      </c>
      <c s="132" t="str">
        <f>IF(AND(B145="",D145="",F145="",G145=""),"",IF($P$3='DATA SHEET'!$CE$1,VLOOKUP(F145,अंक,6,0),IF($P$3='DATA SHEET'!$CE$2,VLOOKUP(F145,अंक,16,0),IF($P$3='DATA SHEET'!$CE$3,VLOOKUP(F145,अंक,26,0),IF($P$3='DATA SHEET'!$CE$4,VLOOKUP(F145,अंक,36,0),IF($P$3='DATA SHEET'!$CE$5,VLOOKUP(F145,अंक,46,0),""))))))</f>
        <v/>
      </c>
      <c s="132" t="str">
        <f>IF(AND(B145="",D145="",F145="",G145=""),"",IF($P$3='DATA SHEET'!$CE$1,VLOOKUP(F145,अंक,7,0),IF($P$3='DATA SHEET'!$CE$2,VLOOKUP(F145,अंक,17,0),IF($P$3='DATA SHEET'!$CE$3,VLOOKUP(F145,अंक,27,0),IF($P$3='DATA SHEET'!$CE$4,VLOOKUP(F145,अंक,37,0),IF($P$3='DATA SHEET'!$CE$5,VLOOKUP(F145,अंक,47,0),""))))))</f>
        <v/>
      </c>
      <c s="132" t="str">
        <f>IF(AND(B145="",D145="",F145="",G145=""),"",IF($P$3='DATA SHEET'!$CE$1,VLOOKUP(F145,अंक,8,0),IF($P$3='DATA SHEET'!$CE$2,VLOOKUP(F145,अंक,18,0),IF($P$3='DATA SHEET'!$CE$3,VLOOKUP(F145,अंक,28,0),IF($P$3='DATA SHEET'!$CE$4,VLOOKUP(F145,अंक,38,0),IF($P$3='DATA SHEET'!$CE$5,VLOOKUP(F145,अंक,48,0),""))))))</f>
        <v/>
      </c>
      <c s="133" t="str">
        <f>IF(AND(B145="",D145="",F145="",G145=""),"",IF($P$3='DATA SHEET'!$CE$1,VLOOKUP(F145,अंक,9,0),IF($P$3='DATA SHEET'!$CE$2,VLOOKUP(F145,अंक,19,0),IF($P$3='DATA SHEET'!$CE$3,VLOOKUP(F145,अंक,29,0),IF($P$3='DATA SHEET'!$CE$4,VLOOKUP(F145,अंक,39,0),IF($P$3='DATA SHEET'!$CE$5,VLOOKUP(F145,अंक,49,0),""))))))</f>
        <v/>
      </c>
      <c s="133" t="str">
        <f>IF(AND(B145="",D145="",F145="",G145=""),"",IF($P$3='DATA SHEET'!$CE$1,VLOOKUP(F145,अंक,10,0),IF($P$3='DATA SHEET'!$CE$2,VLOOKUP(F145,अंक,20,0),IF($P$3='DATA SHEET'!$CE$3,VLOOKUP(F145,अंक,30,0),IF($P$3='DATA SHEET'!$CE$4,VLOOKUP(F145,अंक,40,0),IF($P$3='DATA SHEET'!$CE$5,VLOOKUP(F145,अंक,50,0),""))))))</f>
        <v/>
      </c>
      <c s="133" t="str">
        <f>IF(AND(B145="",D145="",F145="",G145=""),"",IF($P$3='DATA SHEET'!$CE$1,VLOOKUP(F145,अंक,11,0),IF($P$3='DATA SHEET'!$CE$2,VLOOKUP(F145,अंक,21,0),IF($P$3='DATA SHEET'!$CE$3,VLOOKUP(F145,अंक,31,0),IF($P$3='DATA SHEET'!$CE$4,VLOOKUP(F145,अंक,41,0),IF($P$3='DATA SHEET'!$CE$5,VLOOKUP(F145,अंक,51,0),""))))))</f>
        <v/>
      </c>
      <c s="134" t="str">
        <f>IF(AND(B145="",D145="",F145="",G145=""),"",IF($P$3='DATA SHEET'!$CE$1,VLOOKUP(F145,अंक,12,0),IF($P$3='DATA SHEET'!$CE$2,VLOOKUP(F145,अंक,22,0),IF($P$3='DATA SHEET'!$CE$3,VLOOKUP(F145,अंक,32,0),IF($P$3='DATA SHEET'!$CE$4,VLOOKUP(F145,अंक,42,0),IF($P$3='DATA SHEET'!$CE$5,VLOOKUP(F145,अंक,52,0),""))))))</f>
        <v/>
      </c>
      <c s="134" t="str">
        <f>IF(AND(B145="",D145="",F145="",G145=""),"",IF($P$3='DATA SHEET'!$CE$1,VLOOKUP(F145,अंक,13,0),IF($P$3='DATA SHEET'!$CE$2,VLOOKUP(F145,अंक,23,0),IF($P$3='DATA SHEET'!$CE$3,VLOOKUP(F145,अंक,33,0),IF($P$3='DATA SHEET'!$CE$4,VLOOKUP(F145,अंक,43,0),IF($P$3='DATA SHEET'!$CE$5,VLOOKUP(F145,अंक,53,0),""))))))</f>
        <v/>
      </c>
      <c s="134" t="str">
        <f>IF(AND(B145="",D145="",F145="",G145=""),"",IF($P$3='DATA SHEET'!$CE$1,VLOOKUP(F145,अंक,14,0),IF($P$3='DATA SHEET'!$CE$2,VLOOKUP(F145,अंक,24,0),IF($P$3='DATA SHEET'!$CE$3,VLOOKUP(F145,अंक,34,0),IF($P$3='DATA SHEET'!$CE$4,VLOOKUP(F145,अंक,44,0),IF($P$3='DATA SHEET'!$CE$5,VLOOKUP(F145,अंक,54,0),""))))))</f>
        <v/>
      </c>
      <c s="134" t="str">
        <f>IF(AND(B145="",D145="",F145="",G145=""),"",IF($P$3='DATA SHEET'!$CE$1,VLOOKUP(F145,अंक,15,0),IF($P$3='DATA SHEET'!$CE$2,VLOOKUP(F145,अंक,25,0),IF($P$3='DATA SHEET'!$CE$3,VLOOKUP(F145,अंक,35,0),IF($P$3='DATA SHEET'!$CE$4,VLOOKUP(F145,अंक,45,0),IF($P$3='DATA SHEET'!$CE$5,VLOOKUP(F145,अंक,55,0),""))))))</f>
        <v/>
      </c>
      <c s="135" t="str">
        <f t="shared" si="38"/>
        <v/>
      </c>
      <c s="136" t="str">
        <f t="shared" si="45"/>
        <v/>
      </c>
      <c s="136" t="str">
        <f t="shared" si="46"/>
        <v/>
      </c>
      <c s="125" t="str">
        <f t="shared" si="47"/>
        <v/>
      </c>
      <c s="137" t="str">
        <f>IFERROR(IF(OR(R145="",#REF!="",D145=""),"",IF($R$6=100,ROUNDUP(R145*20%,0),IF($R$6=86,ROUNDUP((R145/$R$6)*$V$6,0),IF($R$6=66,ROUNDUP((R145/$R$6)*$V$6,0),"")))),"")</f>
        <v/>
      </c>
      <c s="62"/>
      <c s="62"/>
    </row>
    <row r="146" spans="1:24" ht="21.75" customHeight="1">
      <c r="A146" s="126" t="str">
        <f>'DATA SHEET'!A147</f>
        <v/>
      </c>
      <c s="127" t="str">
        <f t="shared" si="39"/>
        <v/>
      </c>
      <c s="128" t="str">
        <f t="shared" si="40"/>
        <v/>
      </c>
      <c s="129" t="str">
        <f t="shared" si="41"/>
        <v/>
      </c>
      <c s="129" t="str">
        <f t="shared" si="42"/>
        <v>SUNITA</v>
      </c>
      <c s="130" t="str">
        <f t="shared" si="43"/>
        <v/>
      </c>
      <c s="131" t="str">
        <f t="shared" si="44"/>
        <v/>
      </c>
      <c s="132" t="str">
        <f>IF(AND(B146="",D146="",F146="",G146=""),"",IF($P$3='DATA SHEET'!$CE$1,VLOOKUP(F146,अंक,6,0),IF($P$3='DATA SHEET'!$CE$2,VLOOKUP(F146,अंक,16,0),IF($P$3='DATA SHEET'!$CE$3,VLOOKUP(F146,अंक,26,0),IF($P$3='DATA SHEET'!$CE$4,VLOOKUP(F146,अंक,36,0),IF($P$3='DATA SHEET'!$CE$5,VLOOKUP(F146,अंक,46,0),""))))))</f>
        <v/>
      </c>
      <c s="132" t="str">
        <f>IF(AND(B146="",D146="",F146="",G146=""),"",IF($P$3='DATA SHEET'!$CE$1,VLOOKUP(F146,अंक,7,0),IF($P$3='DATA SHEET'!$CE$2,VLOOKUP(F146,अंक,17,0),IF($P$3='DATA SHEET'!$CE$3,VLOOKUP(F146,अंक,27,0),IF($P$3='DATA SHEET'!$CE$4,VLOOKUP(F146,अंक,37,0),IF($P$3='DATA SHEET'!$CE$5,VLOOKUP(F146,अंक,47,0),""))))))</f>
        <v/>
      </c>
      <c s="132" t="str">
        <f>IF(AND(B146="",D146="",F146="",G146=""),"",IF($P$3='DATA SHEET'!$CE$1,VLOOKUP(F146,अंक,8,0),IF($P$3='DATA SHEET'!$CE$2,VLOOKUP(F146,अंक,18,0),IF($P$3='DATA SHEET'!$CE$3,VLOOKUP(F146,अंक,28,0),IF($P$3='DATA SHEET'!$CE$4,VLOOKUP(F146,अंक,38,0),IF($P$3='DATA SHEET'!$CE$5,VLOOKUP(F146,अंक,48,0),""))))))</f>
        <v/>
      </c>
      <c s="133" t="str">
        <f>IF(AND(B146="",D146="",F146="",G146=""),"",IF($P$3='DATA SHEET'!$CE$1,VLOOKUP(F146,अंक,9,0),IF($P$3='DATA SHEET'!$CE$2,VLOOKUP(F146,अंक,19,0),IF($P$3='DATA SHEET'!$CE$3,VLOOKUP(F146,अंक,29,0),IF($P$3='DATA SHEET'!$CE$4,VLOOKUP(F146,अंक,39,0),IF($P$3='DATA SHEET'!$CE$5,VLOOKUP(F146,अंक,49,0),""))))))</f>
        <v/>
      </c>
      <c s="133" t="str">
        <f>IF(AND(B146="",D146="",F146="",G146=""),"",IF($P$3='DATA SHEET'!$CE$1,VLOOKUP(F146,अंक,10,0),IF($P$3='DATA SHEET'!$CE$2,VLOOKUP(F146,अंक,20,0),IF($P$3='DATA SHEET'!$CE$3,VLOOKUP(F146,अंक,30,0),IF($P$3='DATA SHEET'!$CE$4,VLOOKUP(F146,अंक,40,0),IF($P$3='DATA SHEET'!$CE$5,VLOOKUP(F146,अंक,50,0),""))))))</f>
        <v/>
      </c>
      <c s="133" t="str">
        <f>IF(AND(B146="",D146="",F146="",G146=""),"",IF($P$3='DATA SHEET'!$CE$1,VLOOKUP(F146,अंक,11,0),IF($P$3='DATA SHEET'!$CE$2,VLOOKUP(F146,अंक,21,0),IF($P$3='DATA SHEET'!$CE$3,VLOOKUP(F146,अंक,31,0),IF($P$3='DATA SHEET'!$CE$4,VLOOKUP(F146,अंक,41,0),IF($P$3='DATA SHEET'!$CE$5,VLOOKUP(F146,अंक,51,0),""))))))</f>
        <v/>
      </c>
      <c s="134" t="str">
        <f>IF(AND(B146="",D146="",F146="",G146=""),"",IF($P$3='DATA SHEET'!$CE$1,VLOOKUP(F146,अंक,12,0),IF($P$3='DATA SHEET'!$CE$2,VLOOKUP(F146,अंक,22,0),IF($P$3='DATA SHEET'!$CE$3,VLOOKUP(F146,अंक,32,0),IF($P$3='DATA SHEET'!$CE$4,VLOOKUP(F146,अंक,42,0),IF($P$3='DATA SHEET'!$CE$5,VLOOKUP(F146,अंक,52,0),""))))))</f>
        <v/>
      </c>
      <c s="134" t="str">
        <f>IF(AND(B146="",D146="",F146="",G146=""),"",IF($P$3='DATA SHEET'!$CE$1,VLOOKUP(F146,अंक,13,0),IF($P$3='DATA SHEET'!$CE$2,VLOOKUP(F146,अंक,23,0),IF($P$3='DATA SHEET'!$CE$3,VLOOKUP(F146,अंक,33,0),IF($P$3='DATA SHEET'!$CE$4,VLOOKUP(F146,अंक,43,0),IF($P$3='DATA SHEET'!$CE$5,VLOOKUP(F146,अंक,53,0),""))))))</f>
        <v/>
      </c>
      <c s="134" t="str">
        <f>IF(AND(B146="",D146="",F146="",G146=""),"",IF($P$3='DATA SHEET'!$CE$1,VLOOKUP(F146,अंक,14,0),IF($P$3='DATA SHEET'!$CE$2,VLOOKUP(F146,अंक,24,0),IF($P$3='DATA SHEET'!$CE$3,VLOOKUP(F146,अंक,34,0),IF($P$3='DATA SHEET'!$CE$4,VLOOKUP(F146,अंक,44,0),IF($P$3='DATA SHEET'!$CE$5,VLOOKUP(F146,अंक,54,0),""))))))</f>
        <v/>
      </c>
      <c s="134" t="str">
        <f>IF(AND(B146="",D146="",F146="",G146=""),"",IF($P$3='DATA SHEET'!$CE$1,VLOOKUP(F146,अंक,15,0),IF($P$3='DATA SHEET'!$CE$2,VLOOKUP(F146,अंक,25,0),IF($P$3='DATA SHEET'!$CE$3,VLOOKUP(F146,अंक,35,0),IF($P$3='DATA SHEET'!$CE$4,VLOOKUP(F146,अंक,45,0),IF($P$3='DATA SHEET'!$CE$5,VLOOKUP(F146,अंक,55,0),""))))))</f>
        <v/>
      </c>
      <c s="135" t="str">
        <f t="shared" si="38"/>
        <v/>
      </c>
      <c s="136" t="str">
        <f t="shared" si="45"/>
        <v/>
      </c>
      <c s="136" t="str">
        <f t="shared" si="46"/>
        <v/>
      </c>
      <c s="125" t="str">
        <f t="shared" si="47"/>
        <v/>
      </c>
      <c s="137" t="str">
        <f>IFERROR(IF(OR(R146="",#REF!="",D146=""),"",IF($R$6=100,ROUNDUP(R146*20%,0),IF($R$6=86,ROUNDUP((R146/$R$6)*$V$6,0),IF($R$6=66,ROUNDUP((R146/$R$6)*$V$6,0),"")))),"")</f>
        <v/>
      </c>
      <c s="62"/>
      <c s="62"/>
    </row>
    <row r="147" spans="1:24" ht="21.75" customHeight="1">
      <c r="A147" s="126" t="str">
        <f>'DATA SHEET'!A148</f>
        <v/>
      </c>
      <c s="127" t="str">
        <f t="shared" si="39"/>
        <v/>
      </c>
      <c s="128" t="str">
        <f t="shared" si="40"/>
        <v/>
      </c>
      <c s="129" t="str">
        <f t="shared" si="41"/>
        <v/>
      </c>
      <c s="129" t="str">
        <f t="shared" si="42"/>
        <v>SUNITA</v>
      </c>
      <c s="130" t="str">
        <f t="shared" si="43"/>
        <v/>
      </c>
      <c s="131" t="str">
        <f t="shared" si="44"/>
        <v/>
      </c>
      <c s="132" t="str">
        <f>IF(AND(B147="",D147="",F147="",G147=""),"",IF($P$3='DATA SHEET'!$CE$1,VLOOKUP(F147,अंक,6,0),IF($P$3='DATA SHEET'!$CE$2,VLOOKUP(F147,अंक,16,0),IF($P$3='DATA SHEET'!$CE$3,VLOOKUP(F147,अंक,26,0),IF($P$3='DATA SHEET'!$CE$4,VLOOKUP(F147,अंक,36,0),IF($P$3='DATA SHEET'!$CE$5,VLOOKUP(F147,अंक,46,0),""))))))</f>
        <v/>
      </c>
      <c s="132" t="str">
        <f>IF(AND(B147="",D147="",F147="",G147=""),"",IF($P$3='DATA SHEET'!$CE$1,VLOOKUP(F147,अंक,7,0),IF($P$3='DATA SHEET'!$CE$2,VLOOKUP(F147,अंक,17,0),IF($P$3='DATA SHEET'!$CE$3,VLOOKUP(F147,अंक,27,0),IF($P$3='DATA SHEET'!$CE$4,VLOOKUP(F147,अंक,37,0),IF($P$3='DATA SHEET'!$CE$5,VLOOKUP(F147,अंक,47,0),""))))))</f>
        <v/>
      </c>
      <c s="132" t="str">
        <f>IF(AND(B147="",D147="",F147="",G147=""),"",IF($P$3='DATA SHEET'!$CE$1,VLOOKUP(F147,अंक,8,0),IF($P$3='DATA SHEET'!$CE$2,VLOOKUP(F147,अंक,18,0),IF($P$3='DATA SHEET'!$CE$3,VLOOKUP(F147,अंक,28,0),IF($P$3='DATA SHEET'!$CE$4,VLOOKUP(F147,अंक,38,0),IF($P$3='DATA SHEET'!$CE$5,VLOOKUP(F147,अंक,48,0),""))))))</f>
        <v/>
      </c>
      <c s="133" t="str">
        <f>IF(AND(B147="",D147="",F147="",G147=""),"",IF($P$3='DATA SHEET'!$CE$1,VLOOKUP(F147,अंक,9,0),IF($P$3='DATA SHEET'!$CE$2,VLOOKUP(F147,अंक,19,0),IF($P$3='DATA SHEET'!$CE$3,VLOOKUP(F147,अंक,29,0),IF($P$3='DATA SHEET'!$CE$4,VLOOKUP(F147,अंक,39,0),IF($P$3='DATA SHEET'!$CE$5,VLOOKUP(F147,अंक,49,0),""))))))</f>
        <v/>
      </c>
      <c s="133" t="str">
        <f>IF(AND(B147="",D147="",F147="",G147=""),"",IF($P$3='DATA SHEET'!$CE$1,VLOOKUP(F147,अंक,10,0),IF($P$3='DATA SHEET'!$CE$2,VLOOKUP(F147,अंक,20,0),IF($P$3='DATA SHEET'!$CE$3,VLOOKUP(F147,अंक,30,0),IF($P$3='DATA SHEET'!$CE$4,VLOOKUP(F147,अंक,40,0),IF($P$3='DATA SHEET'!$CE$5,VLOOKUP(F147,अंक,50,0),""))))))</f>
        <v/>
      </c>
      <c s="133" t="str">
        <f>IF(AND(B147="",D147="",F147="",G147=""),"",IF($P$3='DATA SHEET'!$CE$1,VLOOKUP(F147,अंक,11,0),IF($P$3='DATA SHEET'!$CE$2,VLOOKUP(F147,अंक,21,0),IF($P$3='DATA SHEET'!$CE$3,VLOOKUP(F147,अंक,31,0),IF($P$3='DATA SHEET'!$CE$4,VLOOKUP(F147,अंक,41,0),IF($P$3='DATA SHEET'!$CE$5,VLOOKUP(F147,अंक,51,0),""))))))</f>
        <v/>
      </c>
      <c s="134" t="str">
        <f>IF(AND(B147="",D147="",F147="",G147=""),"",IF($P$3='DATA SHEET'!$CE$1,VLOOKUP(F147,अंक,12,0),IF($P$3='DATA SHEET'!$CE$2,VLOOKUP(F147,अंक,22,0),IF($P$3='DATA SHEET'!$CE$3,VLOOKUP(F147,अंक,32,0),IF($P$3='DATA SHEET'!$CE$4,VLOOKUP(F147,अंक,42,0),IF($P$3='DATA SHEET'!$CE$5,VLOOKUP(F147,अंक,52,0),""))))))</f>
        <v/>
      </c>
      <c s="134" t="str">
        <f>IF(AND(B147="",D147="",F147="",G147=""),"",IF($P$3='DATA SHEET'!$CE$1,VLOOKUP(F147,अंक,13,0),IF($P$3='DATA SHEET'!$CE$2,VLOOKUP(F147,अंक,23,0),IF($P$3='DATA SHEET'!$CE$3,VLOOKUP(F147,अंक,33,0),IF($P$3='DATA SHEET'!$CE$4,VLOOKUP(F147,अंक,43,0),IF($P$3='DATA SHEET'!$CE$5,VLOOKUP(F147,अंक,53,0),""))))))</f>
        <v/>
      </c>
      <c s="134" t="str">
        <f>IF(AND(B147="",D147="",F147="",G147=""),"",IF($P$3='DATA SHEET'!$CE$1,VLOOKUP(F147,अंक,14,0),IF($P$3='DATA SHEET'!$CE$2,VLOOKUP(F147,अंक,24,0),IF($P$3='DATA SHEET'!$CE$3,VLOOKUP(F147,अंक,34,0),IF($P$3='DATA SHEET'!$CE$4,VLOOKUP(F147,अंक,44,0),IF($P$3='DATA SHEET'!$CE$5,VLOOKUP(F147,अंक,54,0),""))))))</f>
        <v/>
      </c>
      <c s="134" t="str">
        <f>IF(AND(B147="",D147="",F147="",G147=""),"",IF($P$3='DATA SHEET'!$CE$1,VLOOKUP(F147,अंक,15,0),IF($P$3='DATA SHEET'!$CE$2,VLOOKUP(F147,अंक,25,0),IF($P$3='DATA SHEET'!$CE$3,VLOOKUP(F147,अंक,35,0),IF($P$3='DATA SHEET'!$CE$4,VLOOKUP(F147,अंक,45,0),IF($P$3='DATA SHEET'!$CE$5,VLOOKUP(F147,अंक,55,0),""))))))</f>
        <v/>
      </c>
      <c s="135" t="str">
        <f t="shared" si="38"/>
        <v/>
      </c>
      <c s="136" t="str">
        <f t="shared" si="45"/>
        <v/>
      </c>
      <c s="136" t="str">
        <f t="shared" si="46"/>
        <v/>
      </c>
      <c s="125" t="str">
        <f t="shared" si="47"/>
        <v/>
      </c>
      <c s="137" t="str">
        <f>IFERROR(IF(OR(R147="",#REF!="",D147=""),"",IF($R$6=100,ROUNDUP(R147*20%,0),IF($R$6=86,ROUNDUP((R147/$R$6)*$V$6,0),IF($R$6=66,ROUNDUP((R147/$R$6)*$V$6,0),"")))),"")</f>
        <v/>
      </c>
      <c s="62"/>
      <c s="62"/>
    </row>
    <row r="148" spans="1:24" ht="21.75" customHeight="1">
      <c r="A148" s="126" t="str">
        <f>'DATA SHEET'!A149</f>
        <v/>
      </c>
      <c s="127" t="str">
        <f t="shared" si="39"/>
        <v/>
      </c>
      <c s="128" t="str">
        <f t="shared" si="40"/>
        <v/>
      </c>
      <c s="129" t="str">
        <f t="shared" si="41"/>
        <v/>
      </c>
      <c s="129" t="str">
        <f t="shared" si="42"/>
        <v>SUNITA</v>
      </c>
      <c s="130" t="str">
        <f t="shared" si="43"/>
        <v/>
      </c>
      <c s="131" t="str">
        <f t="shared" si="44"/>
        <v/>
      </c>
      <c s="132" t="str">
        <f>IF(AND(B148="",D148="",F148="",G148=""),"",IF($P$3='DATA SHEET'!$CE$1,VLOOKUP(F148,अंक,6,0),IF($P$3='DATA SHEET'!$CE$2,VLOOKUP(F148,अंक,16,0),IF($P$3='DATA SHEET'!$CE$3,VLOOKUP(F148,अंक,26,0),IF($P$3='DATA SHEET'!$CE$4,VLOOKUP(F148,अंक,36,0),IF($P$3='DATA SHEET'!$CE$5,VLOOKUP(F148,अंक,46,0),""))))))</f>
        <v/>
      </c>
      <c s="132" t="str">
        <f>IF(AND(B148="",D148="",F148="",G148=""),"",IF($P$3='DATA SHEET'!$CE$1,VLOOKUP(F148,अंक,7,0),IF($P$3='DATA SHEET'!$CE$2,VLOOKUP(F148,अंक,17,0),IF($P$3='DATA SHEET'!$CE$3,VLOOKUP(F148,अंक,27,0),IF($P$3='DATA SHEET'!$CE$4,VLOOKUP(F148,अंक,37,0),IF($P$3='DATA SHEET'!$CE$5,VLOOKUP(F148,अंक,47,0),""))))))</f>
        <v/>
      </c>
      <c s="132" t="str">
        <f>IF(AND(B148="",D148="",F148="",G148=""),"",IF($P$3='DATA SHEET'!$CE$1,VLOOKUP(F148,अंक,8,0),IF($P$3='DATA SHEET'!$CE$2,VLOOKUP(F148,अंक,18,0),IF($P$3='DATA SHEET'!$CE$3,VLOOKUP(F148,अंक,28,0),IF($P$3='DATA SHEET'!$CE$4,VLOOKUP(F148,अंक,38,0),IF($P$3='DATA SHEET'!$CE$5,VLOOKUP(F148,अंक,48,0),""))))))</f>
        <v/>
      </c>
      <c s="133" t="str">
        <f>IF(AND(B148="",D148="",F148="",G148=""),"",IF($P$3='DATA SHEET'!$CE$1,VLOOKUP(F148,अंक,9,0),IF($P$3='DATA SHEET'!$CE$2,VLOOKUP(F148,अंक,19,0),IF($P$3='DATA SHEET'!$CE$3,VLOOKUP(F148,अंक,29,0),IF($P$3='DATA SHEET'!$CE$4,VLOOKUP(F148,अंक,39,0),IF($P$3='DATA SHEET'!$CE$5,VLOOKUP(F148,अंक,49,0),""))))))</f>
        <v/>
      </c>
      <c s="133" t="str">
        <f>IF(AND(B148="",D148="",F148="",G148=""),"",IF($P$3='DATA SHEET'!$CE$1,VLOOKUP(F148,अंक,10,0),IF($P$3='DATA SHEET'!$CE$2,VLOOKUP(F148,अंक,20,0),IF($P$3='DATA SHEET'!$CE$3,VLOOKUP(F148,अंक,30,0),IF($P$3='DATA SHEET'!$CE$4,VLOOKUP(F148,अंक,40,0),IF($P$3='DATA SHEET'!$CE$5,VLOOKUP(F148,अंक,50,0),""))))))</f>
        <v/>
      </c>
      <c s="133" t="str">
        <f>IF(AND(B148="",D148="",F148="",G148=""),"",IF($P$3='DATA SHEET'!$CE$1,VLOOKUP(F148,अंक,11,0),IF($P$3='DATA SHEET'!$CE$2,VLOOKUP(F148,अंक,21,0),IF($P$3='DATA SHEET'!$CE$3,VLOOKUP(F148,अंक,31,0),IF($P$3='DATA SHEET'!$CE$4,VLOOKUP(F148,अंक,41,0),IF($P$3='DATA SHEET'!$CE$5,VLOOKUP(F148,अंक,51,0),""))))))</f>
        <v/>
      </c>
      <c s="134" t="str">
        <f>IF(AND(B148="",D148="",F148="",G148=""),"",IF($P$3='DATA SHEET'!$CE$1,VLOOKUP(F148,अंक,12,0),IF($P$3='DATA SHEET'!$CE$2,VLOOKUP(F148,अंक,22,0),IF($P$3='DATA SHEET'!$CE$3,VLOOKUP(F148,अंक,32,0),IF($P$3='DATA SHEET'!$CE$4,VLOOKUP(F148,अंक,42,0),IF($P$3='DATA SHEET'!$CE$5,VLOOKUP(F148,अंक,52,0),""))))))</f>
        <v/>
      </c>
      <c s="134" t="str">
        <f>IF(AND(B148="",D148="",F148="",G148=""),"",IF($P$3='DATA SHEET'!$CE$1,VLOOKUP(F148,अंक,13,0),IF($P$3='DATA SHEET'!$CE$2,VLOOKUP(F148,अंक,23,0),IF($P$3='DATA SHEET'!$CE$3,VLOOKUP(F148,अंक,33,0),IF($P$3='DATA SHEET'!$CE$4,VLOOKUP(F148,अंक,43,0),IF($P$3='DATA SHEET'!$CE$5,VLOOKUP(F148,अंक,53,0),""))))))</f>
        <v/>
      </c>
      <c s="134" t="str">
        <f>IF(AND(B148="",D148="",F148="",G148=""),"",IF($P$3='DATA SHEET'!$CE$1,VLOOKUP(F148,अंक,14,0),IF($P$3='DATA SHEET'!$CE$2,VLOOKUP(F148,अंक,24,0),IF($P$3='DATA SHEET'!$CE$3,VLOOKUP(F148,अंक,34,0),IF($P$3='DATA SHEET'!$CE$4,VLOOKUP(F148,अंक,44,0),IF($P$3='DATA SHEET'!$CE$5,VLOOKUP(F148,अंक,54,0),""))))))</f>
        <v/>
      </c>
      <c s="134" t="str">
        <f>IF(AND(B148="",D148="",F148="",G148=""),"",IF($P$3='DATA SHEET'!$CE$1,VLOOKUP(F148,अंक,15,0),IF($P$3='DATA SHEET'!$CE$2,VLOOKUP(F148,अंक,25,0),IF($P$3='DATA SHEET'!$CE$3,VLOOKUP(F148,अंक,35,0),IF($P$3='DATA SHEET'!$CE$4,VLOOKUP(F148,अंक,45,0),IF($P$3='DATA SHEET'!$CE$5,VLOOKUP(F148,अंक,55,0),""))))))</f>
        <v/>
      </c>
      <c s="135" t="str">
        <f t="shared" si="38"/>
        <v/>
      </c>
      <c s="136" t="str">
        <f t="shared" si="45"/>
        <v/>
      </c>
      <c s="136" t="str">
        <f t="shared" si="46"/>
        <v/>
      </c>
      <c s="125" t="str">
        <f t="shared" si="47"/>
        <v/>
      </c>
      <c s="137" t="str">
        <f>IFERROR(IF(OR(R148="",#REF!="",D148=""),"",IF($R$6=100,ROUNDUP(R148*20%,0),IF($R$6=86,ROUNDUP((R148/$R$6)*$V$6,0),IF($R$6=66,ROUNDUP((R148/$R$6)*$V$6,0),"")))),"")</f>
        <v/>
      </c>
      <c s="62"/>
      <c s="62"/>
    </row>
    <row r="149" spans="1:24" ht="21.75" customHeight="1">
      <c r="A149" s="126" t="str">
        <f>'DATA SHEET'!A150</f>
        <v/>
      </c>
      <c s="127" t="str">
        <f t="shared" si="39"/>
        <v/>
      </c>
      <c s="128" t="str">
        <f t="shared" si="40"/>
        <v/>
      </c>
      <c s="129" t="str">
        <f t="shared" si="41"/>
        <v/>
      </c>
      <c s="129" t="str">
        <f t="shared" si="42"/>
        <v>SUNITA</v>
      </c>
      <c s="130" t="str">
        <f t="shared" si="43"/>
        <v/>
      </c>
      <c s="131" t="str">
        <f t="shared" si="44"/>
        <v/>
      </c>
      <c s="132" t="str">
        <f>IF(AND(B149="",D149="",F149="",G149=""),"",IF($P$3='DATA SHEET'!$CE$1,VLOOKUP(F149,अंक,6,0),IF($P$3='DATA SHEET'!$CE$2,VLOOKUP(F149,अंक,16,0),IF($P$3='DATA SHEET'!$CE$3,VLOOKUP(F149,अंक,26,0),IF($P$3='DATA SHEET'!$CE$4,VLOOKUP(F149,अंक,36,0),IF($P$3='DATA SHEET'!$CE$5,VLOOKUP(F149,अंक,46,0),""))))))</f>
        <v/>
      </c>
      <c s="132" t="str">
        <f>IF(AND(B149="",D149="",F149="",G149=""),"",IF($P$3='DATA SHEET'!$CE$1,VLOOKUP(F149,अंक,7,0),IF($P$3='DATA SHEET'!$CE$2,VLOOKUP(F149,अंक,17,0),IF($P$3='DATA SHEET'!$CE$3,VLOOKUP(F149,अंक,27,0),IF($P$3='DATA SHEET'!$CE$4,VLOOKUP(F149,अंक,37,0),IF($P$3='DATA SHEET'!$CE$5,VLOOKUP(F149,अंक,47,0),""))))))</f>
        <v/>
      </c>
      <c s="132" t="str">
        <f>IF(AND(B149="",D149="",F149="",G149=""),"",IF($P$3='DATA SHEET'!$CE$1,VLOOKUP(F149,अंक,8,0),IF($P$3='DATA SHEET'!$CE$2,VLOOKUP(F149,अंक,18,0),IF($P$3='DATA SHEET'!$CE$3,VLOOKUP(F149,अंक,28,0),IF($P$3='DATA SHEET'!$CE$4,VLOOKUP(F149,अंक,38,0),IF($P$3='DATA SHEET'!$CE$5,VLOOKUP(F149,अंक,48,0),""))))))</f>
        <v/>
      </c>
      <c s="133" t="str">
        <f>IF(AND(B149="",D149="",F149="",G149=""),"",IF($P$3='DATA SHEET'!$CE$1,VLOOKUP(F149,अंक,9,0),IF($P$3='DATA SHEET'!$CE$2,VLOOKUP(F149,अंक,19,0),IF($P$3='DATA SHEET'!$CE$3,VLOOKUP(F149,अंक,29,0),IF($P$3='DATA SHEET'!$CE$4,VLOOKUP(F149,अंक,39,0),IF($P$3='DATA SHEET'!$CE$5,VLOOKUP(F149,अंक,49,0),""))))))</f>
        <v/>
      </c>
      <c s="133" t="str">
        <f>IF(AND(B149="",D149="",F149="",G149=""),"",IF($P$3='DATA SHEET'!$CE$1,VLOOKUP(F149,अंक,10,0),IF($P$3='DATA SHEET'!$CE$2,VLOOKUP(F149,अंक,20,0),IF($P$3='DATA SHEET'!$CE$3,VLOOKUP(F149,अंक,30,0),IF($P$3='DATA SHEET'!$CE$4,VLOOKUP(F149,अंक,40,0),IF($P$3='DATA SHEET'!$CE$5,VLOOKUP(F149,अंक,50,0),""))))))</f>
        <v/>
      </c>
      <c s="133" t="str">
        <f>IF(AND(B149="",D149="",F149="",G149=""),"",IF($P$3='DATA SHEET'!$CE$1,VLOOKUP(F149,अंक,11,0),IF($P$3='DATA SHEET'!$CE$2,VLOOKUP(F149,अंक,21,0),IF($P$3='DATA SHEET'!$CE$3,VLOOKUP(F149,अंक,31,0),IF($P$3='DATA SHEET'!$CE$4,VLOOKUP(F149,अंक,41,0),IF($P$3='DATA SHEET'!$CE$5,VLOOKUP(F149,अंक,51,0),""))))))</f>
        <v/>
      </c>
      <c s="134" t="str">
        <f>IF(AND(B149="",D149="",F149="",G149=""),"",IF($P$3='DATA SHEET'!$CE$1,VLOOKUP(F149,अंक,12,0),IF($P$3='DATA SHEET'!$CE$2,VLOOKUP(F149,अंक,22,0),IF($P$3='DATA SHEET'!$CE$3,VLOOKUP(F149,अंक,32,0),IF($P$3='DATA SHEET'!$CE$4,VLOOKUP(F149,अंक,42,0),IF($P$3='DATA SHEET'!$CE$5,VLOOKUP(F149,अंक,52,0),""))))))</f>
        <v/>
      </c>
      <c s="134" t="str">
        <f>IF(AND(B149="",D149="",F149="",G149=""),"",IF($P$3='DATA SHEET'!$CE$1,VLOOKUP(F149,अंक,13,0),IF($P$3='DATA SHEET'!$CE$2,VLOOKUP(F149,अंक,23,0),IF($P$3='DATA SHEET'!$CE$3,VLOOKUP(F149,अंक,33,0),IF($P$3='DATA SHEET'!$CE$4,VLOOKUP(F149,अंक,43,0),IF($P$3='DATA SHEET'!$CE$5,VLOOKUP(F149,अंक,53,0),""))))))</f>
        <v/>
      </c>
      <c s="134" t="str">
        <f>IF(AND(B149="",D149="",F149="",G149=""),"",IF($P$3='DATA SHEET'!$CE$1,VLOOKUP(F149,अंक,14,0),IF($P$3='DATA SHEET'!$CE$2,VLOOKUP(F149,अंक,24,0),IF($P$3='DATA SHEET'!$CE$3,VLOOKUP(F149,अंक,34,0),IF($P$3='DATA SHEET'!$CE$4,VLOOKUP(F149,अंक,44,0),IF($P$3='DATA SHEET'!$CE$5,VLOOKUP(F149,अंक,54,0),""))))))</f>
        <v/>
      </c>
      <c s="134" t="str">
        <f>IF(AND(B149="",D149="",F149="",G149=""),"",IF($P$3='DATA SHEET'!$CE$1,VLOOKUP(F149,अंक,15,0),IF($P$3='DATA SHEET'!$CE$2,VLOOKUP(F149,अंक,25,0),IF($P$3='DATA SHEET'!$CE$3,VLOOKUP(F149,अंक,35,0),IF($P$3='DATA SHEET'!$CE$4,VLOOKUP(F149,अंक,45,0),IF($P$3='DATA SHEET'!$CE$5,VLOOKUP(F149,अंक,55,0),""))))))</f>
        <v/>
      </c>
      <c s="135" t="str">
        <f t="shared" si="38"/>
        <v/>
      </c>
      <c s="136" t="str">
        <f t="shared" si="45"/>
        <v/>
      </c>
      <c s="136" t="str">
        <f t="shared" si="46"/>
        <v/>
      </c>
      <c s="125" t="str">
        <f t="shared" si="47"/>
        <v/>
      </c>
      <c s="137" t="str">
        <f>IFERROR(IF(OR(R149="",#REF!="",D149=""),"",IF($R$6=100,ROUNDUP(R149*20%,0),IF($R$6=86,ROUNDUP((R149/$R$6)*$V$6,0),IF($R$6=66,ROUNDUP((R149/$R$6)*$V$6,0),"")))),"")</f>
        <v/>
      </c>
      <c s="62"/>
      <c s="62"/>
    </row>
    <row r="150" spans="1:24" ht="21.75" customHeight="1">
      <c r="A150" s="126" t="str">
        <f>'DATA SHEET'!A151</f>
        <v/>
      </c>
      <c s="127" t="str">
        <f t="shared" si="39"/>
        <v/>
      </c>
      <c s="128" t="str">
        <f t="shared" si="40"/>
        <v/>
      </c>
      <c s="129" t="str">
        <f t="shared" si="41"/>
        <v/>
      </c>
      <c s="129" t="str">
        <f t="shared" si="42"/>
        <v>SUNITA</v>
      </c>
      <c s="130" t="str">
        <f t="shared" si="43"/>
        <v/>
      </c>
      <c s="131" t="str">
        <f t="shared" si="44"/>
        <v/>
      </c>
      <c s="132" t="str">
        <f>IF(AND(B150="",D150="",F150="",G150=""),"",IF($P$3='DATA SHEET'!$CE$1,VLOOKUP(F150,अंक,6,0),IF($P$3='DATA SHEET'!$CE$2,VLOOKUP(F150,अंक,16,0),IF($P$3='DATA SHEET'!$CE$3,VLOOKUP(F150,अंक,26,0),IF($P$3='DATA SHEET'!$CE$4,VLOOKUP(F150,अंक,36,0),IF($P$3='DATA SHEET'!$CE$5,VLOOKUP(F150,अंक,46,0),""))))))</f>
        <v/>
      </c>
      <c s="132" t="str">
        <f>IF(AND(B150="",D150="",F150="",G150=""),"",IF($P$3='DATA SHEET'!$CE$1,VLOOKUP(F150,अंक,7,0),IF($P$3='DATA SHEET'!$CE$2,VLOOKUP(F150,अंक,17,0),IF($P$3='DATA SHEET'!$CE$3,VLOOKUP(F150,अंक,27,0),IF($P$3='DATA SHEET'!$CE$4,VLOOKUP(F150,अंक,37,0),IF($P$3='DATA SHEET'!$CE$5,VLOOKUP(F150,अंक,47,0),""))))))</f>
        <v/>
      </c>
      <c s="132" t="str">
        <f>IF(AND(B150="",D150="",F150="",G150=""),"",IF($P$3='DATA SHEET'!$CE$1,VLOOKUP(F150,अंक,8,0),IF($P$3='DATA SHEET'!$CE$2,VLOOKUP(F150,अंक,18,0),IF($P$3='DATA SHEET'!$CE$3,VLOOKUP(F150,अंक,28,0),IF($P$3='DATA SHEET'!$CE$4,VLOOKUP(F150,अंक,38,0),IF($P$3='DATA SHEET'!$CE$5,VLOOKUP(F150,अंक,48,0),""))))))</f>
        <v/>
      </c>
      <c s="133" t="str">
        <f>IF(AND(B150="",D150="",F150="",G150=""),"",IF($P$3='DATA SHEET'!$CE$1,VLOOKUP(F150,अंक,9,0),IF($P$3='DATA SHEET'!$CE$2,VLOOKUP(F150,अंक,19,0),IF($P$3='DATA SHEET'!$CE$3,VLOOKUP(F150,अंक,29,0),IF($P$3='DATA SHEET'!$CE$4,VLOOKUP(F150,अंक,39,0),IF($P$3='DATA SHEET'!$CE$5,VLOOKUP(F150,अंक,49,0),""))))))</f>
        <v/>
      </c>
      <c s="133" t="str">
        <f>IF(AND(B150="",D150="",F150="",G150=""),"",IF($P$3='DATA SHEET'!$CE$1,VLOOKUP(F150,अंक,10,0),IF($P$3='DATA SHEET'!$CE$2,VLOOKUP(F150,अंक,20,0),IF($P$3='DATA SHEET'!$CE$3,VLOOKUP(F150,अंक,30,0),IF($P$3='DATA SHEET'!$CE$4,VLOOKUP(F150,अंक,40,0),IF($P$3='DATA SHEET'!$CE$5,VLOOKUP(F150,अंक,50,0),""))))))</f>
        <v/>
      </c>
      <c s="133" t="str">
        <f>IF(AND(B150="",D150="",F150="",G150=""),"",IF($P$3='DATA SHEET'!$CE$1,VLOOKUP(F150,अंक,11,0),IF($P$3='DATA SHEET'!$CE$2,VLOOKUP(F150,अंक,21,0),IF($P$3='DATA SHEET'!$CE$3,VLOOKUP(F150,अंक,31,0),IF($P$3='DATA SHEET'!$CE$4,VLOOKUP(F150,अंक,41,0),IF($P$3='DATA SHEET'!$CE$5,VLOOKUP(F150,अंक,51,0),""))))))</f>
        <v/>
      </c>
      <c s="134" t="str">
        <f>IF(AND(B150="",D150="",F150="",G150=""),"",IF($P$3='DATA SHEET'!$CE$1,VLOOKUP(F150,अंक,12,0),IF($P$3='DATA SHEET'!$CE$2,VLOOKUP(F150,अंक,22,0),IF($P$3='DATA SHEET'!$CE$3,VLOOKUP(F150,अंक,32,0),IF($P$3='DATA SHEET'!$CE$4,VLOOKUP(F150,अंक,42,0),IF($P$3='DATA SHEET'!$CE$5,VLOOKUP(F150,अंक,52,0),""))))))</f>
        <v/>
      </c>
      <c s="134" t="str">
        <f>IF(AND(B150="",D150="",F150="",G150=""),"",IF($P$3='DATA SHEET'!$CE$1,VLOOKUP(F150,अंक,13,0),IF($P$3='DATA SHEET'!$CE$2,VLOOKUP(F150,अंक,23,0),IF($P$3='DATA SHEET'!$CE$3,VLOOKUP(F150,अंक,33,0),IF($P$3='DATA SHEET'!$CE$4,VLOOKUP(F150,अंक,43,0),IF($P$3='DATA SHEET'!$CE$5,VLOOKUP(F150,अंक,53,0),""))))))</f>
        <v/>
      </c>
      <c s="134" t="str">
        <f>IF(AND(B150="",D150="",F150="",G150=""),"",IF($P$3='DATA SHEET'!$CE$1,VLOOKUP(F150,अंक,14,0),IF($P$3='DATA SHEET'!$CE$2,VLOOKUP(F150,अंक,24,0),IF($P$3='DATA SHEET'!$CE$3,VLOOKUP(F150,अंक,34,0),IF($P$3='DATA SHEET'!$CE$4,VLOOKUP(F150,अंक,44,0),IF($P$3='DATA SHEET'!$CE$5,VLOOKUP(F150,अंक,54,0),""))))))</f>
        <v/>
      </c>
      <c s="134" t="str">
        <f>IF(AND(B150="",D150="",F150="",G150=""),"",IF($P$3='DATA SHEET'!$CE$1,VLOOKUP(F150,अंक,15,0),IF($P$3='DATA SHEET'!$CE$2,VLOOKUP(F150,अंक,25,0),IF($P$3='DATA SHEET'!$CE$3,VLOOKUP(F150,अंक,35,0),IF($P$3='DATA SHEET'!$CE$4,VLOOKUP(F150,अंक,45,0),IF($P$3='DATA SHEET'!$CE$5,VLOOKUP(F150,अंक,55,0),""))))))</f>
        <v/>
      </c>
      <c s="135" t="str">
        <f t="shared" si="38"/>
        <v/>
      </c>
      <c s="136" t="str">
        <f t="shared" si="45"/>
        <v/>
      </c>
      <c s="136" t="str">
        <f t="shared" si="46"/>
        <v/>
      </c>
      <c s="125" t="str">
        <f t="shared" si="47"/>
        <v/>
      </c>
      <c s="137" t="str">
        <f>IFERROR(IF(OR(R150="",#REF!="",D150=""),"",IF($R$6=100,ROUNDUP(R150*20%,0),IF($R$6=86,ROUNDUP((R150/$R$6)*$V$6,0),IF($R$6=66,ROUNDUP((R150/$R$6)*$V$6,0),"")))),"")</f>
        <v/>
      </c>
      <c s="62"/>
      <c s="62"/>
    </row>
    <row r="151" spans="1:24" ht="21.75" customHeight="1">
      <c r="A151" s="126" t="str">
        <f>'DATA SHEET'!A152</f>
        <v/>
      </c>
      <c s="127" t="str">
        <f t="shared" si="39"/>
        <v/>
      </c>
      <c s="128" t="str">
        <f t="shared" si="40"/>
        <v/>
      </c>
      <c s="129" t="str">
        <f t="shared" si="41"/>
        <v/>
      </c>
      <c s="129" t="str">
        <f t="shared" si="42"/>
        <v>SUNITA</v>
      </c>
      <c s="130" t="str">
        <f t="shared" si="43"/>
        <v/>
      </c>
      <c s="131" t="str">
        <f t="shared" si="44"/>
        <v/>
      </c>
      <c s="132" t="str">
        <f>IF(AND(B151="",D151="",F151="",G151=""),"",IF($P$3='DATA SHEET'!$CE$1,VLOOKUP(F151,अंक,6,0),IF($P$3='DATA SHEET'!$CE$2,VLOOKUP(F151,अंक,16,0),IF($P$3='DATA SHEET'!$CE$3,VLOOKUP(F151,अंक,26,0),IF($P$3='DATA SHEET'!$CE$4,VLOOKUP(F151,अंक,36,0),IF($P$3='DATA SHEET'!$CE$5,VLOOKUP(F151,अंक,46,0),""))))))</f>
        <v/>
      </c>
      <c s="132" t="str">
        <f>IF(AND(B151="",D151="",F151="",G151=""),"",IF($P$3='DATA SHEET'!$CE$1,VLOOKUP(F151,अंक,7,0),IF($P$3='DATA SHEET'!$CE$2,VLOOKUP(F151,अंक,17,0),IF($P$3='DATA SHEET'!$CE$3,VLOOKUP(F151,अंक,27,0),IF($P$3='DATA SHEET'!$CE$4,VLOOKUP(F151,अंक,37,0),IF($P$3='DATA SHEET'!$CE$5,VLOOKUP(F151,अंक,47,0),""))))))</f>
        <v/>
      </c>
      <c s="132" t="str">
        <f>IF(AND(B151="",D151="",F151="",G151=""),"",IF($P$3='DATA SHEET'!$CE$1,VLOOKUP(F151,अंक,8,0),IF($P$3='DATA SHEET'!$CE$2,VLOOKUP(F151,अंक,18,0),IF($P$3='DATA SHEET'!$CE$3,VLOOKUP(F151,अंक,28,0),IF($P$3='DATA SHEET'!$CE$4,VLOOKUP(F151,अंक,38,0),IF($P$3='DATA SHEET'!$CE$5,VLOOKUP(F151,अंक,48,0),""))))))</f>
        <v/>
      </c>
      <c s="133" t="str">
        <f>IF(AND(B151="",D151="",F151="",G151=""),"",IF($P$3='DATA SHEET'!$CE$1,VLOOKUP(F151,अंक,9,0),IF($P$3='DATA SHEET'!$CE$2,VLOOKUP(F151,अंक,19,0),IF($P$3='DATA SHEET'!$CE$3,VLOOKUP(F151,अंक,29,0),IF($P$3='DATA SHEET'!$CE$4,VLOOKUP(F151,अंक,39,0),IF($P$3='DATA SHEET'!$CE$5,VLOOKUP(F151,अंक,49,0),""))))))</f>
        <v/>
      </c>
      <c s="133" t="str">
        <f>IF(AND(B151="",D151="",F151="",G151=""),"",IF($P$3='DATA SHEET'!$CE$1,VLOOKUP(F151,अंक,10,0),IF($P$3='DATA SHEET'!$CE$2,VLOOKUP(F151,अंक,20,0),IF($P$3='DATA SHEET'!$CE$3,VLOOKUP(F151,अंक,30,0),IF($P$3='DATA SHEET'!$CE$4,VLOOKUP(F151,अंक,40,0),IF($P$3='DATA SHEET'!$CE$5,VLOOKUP(F151,अंक,50,0),""))))))</f>
        <v/>
      </c>
      <c s="133" t="str">
        <f>IF(AND(B151="",D151="",F151="",G151=""),"",IF($P$3='DATA SHEET'!$CE$1,VLOOKUP(F151,अंक,11,0),IF($P$3='DATA SHEET'!$CE$2,VLOOKUP(F151,अंक,21,0),IF($P$3='DATA SHEET'!$CE$3,VLOOKUP(F151,अंक,31,0),IF($P$3='DATA SHEET'!$CE$4,VLOOKUP(F151,अंक,41,0),IF($P$3='DATA SHEET'!$CE$5,VLOOKUP(F151,अंक,51,0),""))))))</f>
        <v/>
      </c>
      <c s="134" t="str">
        <f>IF(AND(B151="",D151="",F151="",G151=""),"",IF($P$3='DATA SHEET'!$CE$1,VLOOKUP(F151,अंक,12,0),IF($P$3='DATA SHEET'!$CE$2,VLOOKUP(F151,अंक,22,0),IF($P$3='DATA SHEET'!$CE$3,VLOOKUP(F151,अंक,32,0),IF($P$3='DATA SHEET'!$CE$4,VLOOKUP(F151,अंक,42,0),IF($P$3='DATA SHEET'!$CE$5,VLOOKUP(F151,अंक,52,0),""))))))</f>
        <v/>
      </c>
      <c s="134" t="str">
        <f>IF(AND(B151="",D151="",F151="",G151=""),"",IF($P$3='DATA SHEET'!$CE$1,VLOOKUP(F151,अंक,13,0),IF($P$3='DATA SHEET'!$CE$2,VLOOKUP(F151,अंक,23,0),IF($P$3='DATA SHEET'!$CE$3,VLOOKUP(F151,अंक,33,0),IF($P$3='DATA SHEET'!$CE$4,VLOOKUP(F151,अंक,43,0),IF($P$3='DATA SHEET'!$CE$5,VLOOKUP(F151,अंक,53,0),""))))))</f>
        <v/>
      </c>
      <c s="134" t="str">
        <f>IF(AND(B151="",D151="",F151="",G151=""),"",IF($P$3='DATA SHEET'!$CE$1,VLOOKUP(F151,अंक,14,0),IF($P$3='DATA SHEET'!$CE$2,VLOOKUP(F151,अंक,24,0),IF($P$3='DATA SHEET'!$CE$3,VLOOKUP(F151,अंक,34,0),IF($P$3='DATA SHEET'!$CE$4,VLOOKUP(F151,अंक,44,0),IF($P$3='DATA SHEET'!$CE$5,VLOOKUP(F151,अंक,54,0),""))))))</f>
        <v/>
      </c>
      <c s="134" t="str">
        <f>IF(AND(B151="",D151="",F151="",G151=""),"",IF($P$3='DATA SHEET'!$CE$1,VLOOKUP(F151,अंक,15,0),IF($P$3='DATA SHEET'!$CE$2,VLOOKUP(F151,अंक,25,0),IF($P$3='DATA SHEET'!$CE$3,VLOOKUP(F151,अंक,35,0),IF($P$3='DATA SHEET'!$CE$4,VLOOKUP(F151,अंक,45,0),IF($P$3='DATA SHEET'!$CE$5,VLOOKUP(F151,अंक,55,0),""))))))</f>
        <v/>
      </c>
      <c s="135" t="str">
        <f t="shared" si="38"/>
        <v/>
      </c>
      <c s="136" t="str">
        <f t="shared" si="45"/>
        <v/>
      </c>
      <c s="136" t="str">
        <f t="shared" si="46"/>
        <v/>
      </c>
      <c s="125" t="str">
        <f t="shared" si="47"/>
        <v/>
      </c>
      <c s="137" t="str">
        <f>IFERROR(IF(OR(R151="",#REF!="",D151=""),"",IF($R$6=100,ROUNDUP(R151*20%,0),IF($R$6=86,ROUNDUP((R151/$R$6)*$V$6,0),IF($R$6=66,ROUNDUP((R151/$R$6)*$V$6,0),"")))),"")</f>
        <v/>
      </c>
      <c s="62"/>
      <c s="62"/>
    </row>
    <row r="152" spans="1:24" ht="21.75" customHeight="1">
      <c r="A152" s="126" t="str">
        <f>'DATA SHEET'!A153</f>
        <v/>
      </c>
      <c s="127" t="str">
        <f t="shared" si="39"/>
        <v/>
      </c>
      <c s="128" t="str">
        <f t="shared" si="40"/>
        <v/>
      </c>
      <c s="129" t="str">
        <f t="shared" si="41"/>
        <v/>
      </c>
      <c s="129" t="str">
        <f t="shared" si="42"/>
        <v>SUNITA</v>
      </c>
      <c s="130" t="str">
        <f t="shared" si="43"/>
        <v/>
      </c>
      <c s="131" t="str">
        <f t="shared" si="44"/>
        <v/>
      </c>
      <c s="132" t="str">
        <f>IF(AND(B152="",D152="",F152="",G152=""),"",IF($P$3='DATA SHEET'!$CE$1,VLOOKUP(F152,अंक,6,0),IF($P$3='DATA SHEET'!$CE$2,VLOOKUP(F152,अंक,16,0),IF($P$3='DATA SHEET'!$CE$3,VLOOKUP(F152,अंक,26,0),IF($P$3='DATA SHEET'!$CE$4,VLOOKUP(F152,अंक,36,0),IF($P$3='DATA SHEET'!$CE$5,VLOOKUP(F152,अंक,46,0),""))))))</f>
        <v/>
      </c>
      <c s="132" t="str">
        <f>IF(AND(B152="",D152="",F152="",G152=""),"",IF($P$3='DATA SHEET'!$CE$1,VLOOKUP(F152,अंक,7,0),IF($P$3='DATA SHEET'!$CE$2,VLOOKUP(F152,अंक,17,0),IF($P$3='DATA SHEET'!$CE$3,VLOOKUP(F152,अंक,27,0),IF($P$3='DATA SHEET'!$CE$4,VLOOKUP(F152,अंक,37,0),IF($P$3='DATA SHEET'!$CE$5,VLOOKUP(F152,अंक,47,0),""))))))</f>
        <v/>
      </c>
      <c s="132" t="str">
        <f>IF(AND(B152="",D152="",F152="",G152=""),"",IF($P$3='DATA SHEET'!$CE$1,VLOOKUP(F152,अंक,8,0),IF($P$3='DATA SHEET'!$CE$2,VLOOKUP(F152,अंक,18,0),IF($P$3='DATA SHEET'!$CE$3,VLOOKUP(F152,अंक,28,0),IF($P$3='DATA SHEET'!$CE$4,VLOOKUP(F152,अंक,38,0),IF($P$3='DATA SHEET'!$CE$5,VLOOKUP(F152,अंक,48,0),""))))))</f>
        <v/>
      </c>
      <c s="133" t="str">
        <f>IF(AND(B152="",D152="",F152="",G152=""),"",IF($P$3='DATA SHEET'!$CE$1,VLOOKUP(F152,अंक,9,0),IF($P$3='DATA SHEET'!$CE$2,VLOOKUP(F152,अंक,19,0),IF($P$3='DATA SHEET'!$CE$3,VLOOKUP(F152,अंक,29,0),IF($P$3='DATA SHEET'!$CE$4,VLOOKUP(F152,अंक,39,0),IF($P$3='DATA SHEET'!$CE$5,VLOOKUP(F152,अंक,49,0),""))))))</f>
        <v/>
      </c>
      <c s="133" t="str">
        <f>IF(AND(B152="",D152="",F152="",G152=""),"",IF($P$3='DATA SHEET'!$CE$1,VLOOKUP(F152,अंक,10,0),IF($P$3='DATA SHEET'!$CE$2,VLOOKUP(F152,अंक,20,0),IF($P$3='DATA SHEET'!$CE$3,VLOOKUP(F152,अंक,30,0),IF($P$3='DATA SHEET'!$CE$4,VLOOKUP(F152,अंक,40,0),IF($P$3='DATA SHEET'!$CE$5,VLOOKUP(F152,अंक,50,0),""))))))</f>
        <v/>
      </c>
      <c s="133" t="str">
        <f>IF(AND(B152="",D152="",F152="",G152=""),"",IF($P$3='DATA SHEET'!$CE$1,VLOOKUP(F152,अंक,11,0),IF($P$3='DATA SHEET'!$CE$2,VLOOKUP(F152,अंक,21,0),IF($P$3='DATA SHEET'!$CE$3,VLOOKUP(F152,अंक,31,0),IF($P$3='DATA SHEET'!$CE$4,VLOOKUP(F152,अंक,41,0),IF($P$3='DATA SHEET'!$CE$5,VLOOKUP(F152,अंक,51,0),""))))))</f>
        <v/>
      </c>
      <c s="134" t="str">
        <f>IF(AND(B152="",D152="",F152="",G152=""),"",IF($P$3='DATA SHEET'!$CE$1,VLOOKUP(F152,अंक,12,0),IF($P$3='DATA SHEET'!$CE$2,VLOOKUP(F152,अंक,22,0),IF($P$3='DATA SHEET'!$CE$3,VLOOKUP(F152,अंक,32,0),IF($P$3='DATA SHEET'!$CE$4,VLOOKUP(F152,अंक,42,0),IF($P$3='DATA SHEET'!$CE$5,VLOOKUP(F152,अंक,52,0),""))))))</f>
        <v/>
      </c>
      <c s="134" t="str">
        <f>IF(AND(B152="",D152="",F152="",G152=""),"",IF($P$3='DATA SHEET'!$CE$1,VLOOKUP(F152,अंक,13,0),IF($P$3='DATA SHEET'!$CE$2,VLOOKUP(F152,अंक,23,0),IF($P$3='DATA SHEET'!$CE$3,VLOOKUP(F152,अंक,33,0),IF($P$3='DATA SHEET'!$CE$4,VLOOKUP(F152,अंक,43,0),IF($P$3='DATA SHEET'!$CE$5,VLOOKUP(F152,अंक,53,0),""))))))</f>
        <v/>
      </c>
      <c s="134" t="str">
        <f>IF(AND(B152="",D152="",F152="",G152=""),"",IF($P$3='DATA SHEET'!$CE$1,VLOOKUP(F152,अंक,14,0),IF($P$3='DATA SHEET'!$CE$2,VLOOKUP(F152,अंक,24,0),IF($P$3='DATA SHEET'!$CE$3,VLOOKUP(F152,अंक,34,0),IF($P$3='DATA SHEET'!$CE$4,VLOOKUP(F152,अंक,44,0),IF($P$3='DATA SHEET'!$CE$5,VLOOKUP(F152,अंक,54,0),""))))))</f>
        <v/>
      </c>
      <c s="134" t="str">
        <f>IF(AND(B152="",D152="",F152="",G152=""),"",IF($P$3='DATA SHEET'!$CE$1,VLOOKUP(F152,अंक,15,0),IF($P$3='DATA SHEET'!$CE$2,VLOOKUP(F152,अंक,25,0),IF($P$3='DATA SHEET'!$CE$3,VLOOKUP(F152,अंक,35,0),IF($P$3='DATA SHEET'!$CE$4,VLOOKUP(F152,अंक,45,0),IF($P$3='DATA SHEET'!$CE$5,VLOOKUP(F152,अंक,55,0),""))))))</f>
        <v/>
      </c>
      <c s="135" t="str">
        <f t="shared" si="38"/>
        <v/>
      </c>
      <c s="136" t="str">
        <f t="shared" si="45"/>
        <v/>
      </c>
      <c s="136" t="str">
        <f t="shared" si="46"/>
        <v/>
      </c>
      <c s="125" t="str">
        <f t="shared" si="47"/>
        <v/>
      </c>
      <c s="137" t="str">
        <f>IFERROR(IF(OR(R152="",#REF!="",D152=""),"",IF($R$6=100,ROUNDUP(R152*20%,0),IF($R$6=86,ROUNDUP((R152/$R$6)*$V$6,0),IF($R$6=66,ROUNDUP((R152/$R$6)*$V$6,0),"")))),"")</f>
        <v/>
      </c>
      <c s="62"/>
      <c s="62"/>
    </row>
    <row r="153" spans="1:24" ht="21.75" customHeight="1">
      <c r="A153" s="126" t="str">
        <f>'DATA SHEET'!A154</f>
        <v/>
      </c>
      <c s="127" t="str">
        <f t="shared" si="39"/>
        <v/>
      </c>
      <c s="128" t="str">
        <f t="shared" si="40"/>
        <v/>
      </c>
      <c s="129" t="str">
        <f t="shared" si="41"/>
        <v/>
      </c>
      <c s="129" t="str">
        <f t="shared" si="42"/>
        <v>SUNITA</v>
      </c>
      <c s="130" t="str">
        <f t="shared" si="43"/>
        <v/>
      </c>
      <c s="131" t="str">
        <f t="shared" si="44"/>
        <v/>
      </c>
      <c s="132" t="str">
        <f>IF(AND(B153="",D153="",F153="",G153=""),"",IF($P$3='DATA SHEET'!$CE$1,VLOOKUP(F153,अंक,6,0),IF($P$3='DATA SHEET'!$CE$2,VLOOKUP(F153,अंक,16,0),IF($P$3='DATA SHEET'!$CE$3,VLOOKUP(F153,अंक,26,0),IF($P$3='DATA SHEET'!$CE$4,VLOOKUP(F153,अंक,36,0),IF($P$3='DATA SHEET'!$CE$5,VLOOKUP(F153,अंक,46,0),""))))))</f>
        <v/>
      </c>
      <c s="132" t="str">
        <f>IF(AND(B153="",D153="",F153="",G153=""),"",IF($P$3='DATA SHEET'!$CE$1,VLOOKUP(F153,अंक,7,0),IF($P$3='DATA SHEET'!$CE$2,VLOOKUP(F153,अंक,17,0),IF($P$3='DATA SHEET'!$CE$3,VLOOKUP(F153,अंक,27,0),IF($P$3='DATA SHEET'!$CE$4,VLOOKUP(F153,अंक,37,0),IF($P$3='DATA SHEET'!$CE$5,VLOOKUP(F153,अंक,47,0),""))))))</f>
        <v/>
      </c>
      <c s="132" t="str">
        <f>IF(AND(B153="",D153="",F153="",G153=""),"",IF($P$3='DATA SHEET'!$CE$1,VLOOKUP(F153,अंक,8,0),IF($P$3='DATA SHEET'!$CE$2,VLOOKUP(F153,अंक,18,0),IF($P$3='DATA SHEET'!$CE$3,VLOOKUP(F153,अंक,28,0),IF($P$3='DATA SHEET'!$CE$4,VLOOKUP(F153,अंक,38,0),IF($P$3='DATA SHEET'!$CE$5,VLOOKUP(F153,अंक,48,0),""))))))</f>
        <v/>
      </c>
      <c s="133" t="str">
        <f>IF(AND(B153="",D153="",F153="",G153=""),"",IF($P$3='DATA SHEET'!$CE$1,VLOOKUP(F153,अंक,9,0),IF($P$3='DATA SHEET'!$CE$2,VLOOKUP(F153,अंक,19,0),IF($P$3='DATA SHEET'!$CE$3,VLOOKUP(F153,अंक,29,0),IF($P$3='DATA SHEET'!$CE$4,VLOOKUP(F153,अंक,39,0),IF($P$3='DATA SHEET'!$CE$5,VLOOKUP(F153,अंक,49,0),""))))))</f>
        <v/>
      </c>
      <c s="133" t="str">
        <f>IF(AND(B153="",D153="",F153="",G153=""),"",IF($P$3='DATA SHEET'!$CE$1,VLOOKUP(F153,अंक,10,0),IF($P$3='DATA SHEET'!$CE$2,VLOOKUP(F153,अंक,20,0),IF($P$3='DATA SHEET'!$CE$3,VLOOKUP(F153,अंक,30,0),IF($P$3='DATA SHEET'!$CE$4,VLOOKUP(F153,अंक,40,0),IF($P$3='DATA SHEET'!$CE$5,VLOOKUP(F153,अंक,50,0),""))))))</f>
        <v/>
      </c>
      <c s="133" t="str">
        <f>IF(AND(B153="",D153="",F153="",G153=""),"",IF($P$3='DATA SHEET'!$CE$1,VLOOKUP(F153,अंक,11,0),IF($P$3='DATA SHEET'!$CE$2,VLOOKUP(F153,अंक,21,0),IF($P$3='DATA SHEET'!$CE$3,VLOOKUP(F153,अंक,31,0),IF($P$3='DATA SHEET'!$CE$4,VLOOKUP(F153,अंक,41,0),IF($P$3='DATA SHEET'!$CE$5,VLOOKUP(F153,अंक,51,0),""))))))</f>
        <v/>
      </c>
      <c s="134" t="str">
        <f>IF(AND(B153="",D153="",F153="",G153=""),"",IF($P$3='DATA SHEET'!$CE$1,VLOOKUP(F153,अंक,12,0),IF($P$3='DATA SHEET'!$CE$2,VLOOKUP(F153,अंक,22,0),IF($P$3='DATA SHEET'!$CE$3,VLOOKUP(F153,अंक,32,0),IF($P$3='DATA SHEET'!$CE$4,VLOOKUP(F153,अंक,42,0),IF($P$3='DATA SHEET'!$CE$5,VLOOKUP(F153,अंक,52,0),""))))))</f>
        <v/>
      </c>
      <c s="134" t="str">
        <f>IF(AND(B153="",D153="",F153="",G153=""),"",IF($P$3='DATA SHEET'!$CE$1,VLOOKUP(F153,अंक,13,0),IF($P$3='DATA SHEET'!$CE$2,VLOOKUP(F153,अंक,23,0),IF($P$3='DATA SHEET'!$CE$3,VLOOKUP(F153,अंक,33,0),IF($P$3='DATA SHEET'!$CE$4,VLOOKUP(F153,अंक,43,0),IF($P$3='DATA SHEET'!$CE$5,VLOOKUP(F153,अंक,53,0),""))))))</f>
        <v/>
      </c>
      <c s="134" t="str">
        <f>IF(AND(B153="",D153="",F153="",G153=""),"",IF($P$3='DATA SHEET'!$CE$1,VLOOKUP(F153,अंक,14,0),IF($P$3='DATA SHEET'!$CE$2,VLOOKUP(F153,अंक,24,0),IF($P$3='DATA SHEET'!$CE$3,VLOOKUP(F153,अंक,34,0),IF($P$3='DATA SHEET'!$CE$4,VLOOKUP(F153,अंक,44,0),IF($P$3='DATA SHEET'!$CE$5,VLOOKUP(F153,अंक,54,0),""))))))</f>
        <v/>
      </c>
      <c s="134" t="str">
        <f>IF(AND(B153="",D153="",F153="",G153=""),"",IF($P$3='DATA SHEET'!$CE$1,VLOOKUP(F153,अंक,15,0),IF($P$3='DATA SHEET'!$CE$2,VLOOKUP(F153,अंक,25,0),IF($P$3='DATA SHEET'!$CE$3,VLOOKUP(F153,अंक,35,0),IF($P$3='DATA SHEET'!$CE$4,VLOOKUP(F153,अंक,45,0),IF($P$3='DATA SHEET'!$CE$5,VLOOKUP(F153,अंक,55,0),""))))))</f>
        <v/>
      </c>
      <c s="135" t="str">
        <f t="shared" si="38"/>
        <v/>
      </c>
      <c s="136" t="str">
        <f t="shared" si="45"/>
        <v/>
      </c>
      <c s="136" t="str">
        <f t="shared" si="46"/>
        <v/>
      </c>
      <c s="125" t="str">
        <f t="shared" si="47"/>
        <v/>
      </c>
      <c s="137" t="str">
        <f>IFERROR(IF(OR(R153="",#REF!="",D153=""),"",IF($R$6=100,ROUNDUP(R153*20%,0),IF($R$6=86,ROUNDUP((R153/$R$6)*$V$6,0),IF($R$6=66,ROUNDUP((R153/$R$6)*$V$6,0),"")))),"")</f>
        <v/>
      </c>
      <c s="62"/>
      <c s="62"/>
    </row>
    <row r="154" spans="1:24" ht="21.75" customHeight="1">
      <c r="A154" s="126" t="str">
        <f>'DATA SHEET'!A155</f>
        <v/>
      </c>
      <c s="127" t="str">
        <f t="shared" si="39"/>
        <v/>
      </c>
      <c s="128" t="str">
        <f t="shared" si="40"/>
        <v/>
      </c>
      <c s="129" t="str">
        <f t="shared" si="41"/>
        <v/>
      </c>
      <c s="129" t="str">
        <f t="shared" si="42"/>
        <v>SUNITA</v>
      </c>
      <c s="130" t="str">
        <f t="shared" si="43"/>
        <v/>
      </c>
      <c s="131" t="str">
        <f t="shared" si="44"/>
        <v/>
      </c>
      <c s="132" t="str">
        <f>IF(AND(B154="",D154="",F154="",G154=""),"",IF($P$3='DATA SHEET'!$CE$1,VLOOKUP(F154,अंक,6,0),IF($P$3='DATA SHEET'!$CE$2,VLOOKUP(F154,अंक,16,0),IF($P$3='DATA SHEET'!$CE$3,VLOOKUP(F154,अंक,26,0),IF($P$3='DATA SHEET'!$CE$4,VLOOKUP(F154,अंक,36,0),IF($P$3='DATA SHEET'!$CE$5,VLOOKUP(F154,अंक,46,0),""))))))</f>
        <v/>
      </c>
      <c s="132" t="str">
        <f>IF(AND(B154="",D154="",F154="",G154=""),"",IF($P$3='DATA SHEET'!$CE$1,VLOOKUP(F154,अंक,7,0),IF($P$3='DATA SHEET'!$CE$2,VLOOKUP(F154,अंक,17,0),IF($P$3='DATA SHEET'!$CE$3,VLOOKUP(F154,अंक,27,0),IF($P$3='DATA SHEET'!$CE$4,VLOOKUP(F154,अंक,37,0),IF($P$3='DATA SHEET'!$CE$5,VLOOKUP(F154,अंक,47,0),""))))))</f>
        <v/>
      </c>
      <c s="132" t="str">
        <f>IF(AND(B154="",D154="",F154="",G154=""),"",IF($P$3='DATA SHEET'!$CE$1,VLOOKUP(F154,अंक,8,0),IF($P$3='DATA SHEET'!$CE$2,VLOOKUP(F154,अंक,18,0),IF($P$3='DATA SHEET'!$CE$3,VLOOKUP(F154,अंक,28,0),IF($P$3='DATA SHEET'!$CE$4,VLOOKUP(F154,अंक,38,0),IF($P$3='DATA SHEET'!$CE$5,VLOOKUP(F154,अंक,48,0),""))))))</f>
        <v/>
      </c>
      <c s="133" t="str">
        <f>IF(AND(B154="",D154="",F154="",G154=""),"",IF($P$3='DATA SHEET'!$CE$1,VLOOKUP(F154,अंक,9,0),IF($P$3='DATA SHEET'!$CE$2,VLOOKUP(F154,अंक,19,0),IF($P$3='DATA SHEET'!$CE$3,VLOOKUP(F154,अंक,29,0),IF($P$3='DATA SHEET'!$CE$4,VLOOKUP(F154,अंक,39,0),IF($P$3='DATA SHEET'!$CE$5,VLOOKUP(F154,अंक,49,0),""))))))</f>
        <v/>
      </c>
      <c s="133" t="str">
        <f>IF(AND(B154="",D154="",F154="",G154=""),"",IF($P$3='DATA SHEET'!$CE$1,VLOOKUP(F154,अंक,10,0),IF($P$3='DATA SHEET'!$CE$2,VLOOKUP(F154,अंक,20,0),IF($P$3='DATA SHEET'!$CE$3,VLOOKUP(F154,अंक,30,0),IF($P$3='DATA SHEET'!$CE$4,VLOOKUP(F154,अंक,40,0),IF($P$3='DATA SHEET'!$CE$5,VLOOKUP(F154,अंक,50,0),""))))))</f>
        <v/>
      </c>
      <c s="133" t="str">
        <f>IF(AND(B154="",D154="",F154="",G154=""),"",IF($P$3='DATA SHEET'!$CE$1,VLOOKUP(F154,अंक,11,0),IF($P$3='DATA SHEET'!$CE$2,VLOOKUP(F154,अंक,21,0),IF($P$3='DATA SHEET'!$CE$3,VLOOKUP(F154,अंक,31,0),IF($P$3='DATA SHEET'!$CE$4,VLOOKUP(F154,अंक,41,0),IF($P$3='DATA SHEET'!$CE$5,VLOOKUP(F154,अंक,51,0),""))))))</f>
        <v/>
      </c>
      <c s="134" t="str">
        <f>IF(AND(B154="",D154="",F154="",G154=""),"",IF($P$3='DATA SHEET'!$CE$1,VLOOKUP(F154,अंक,12,0),IF($P$3='DATA SHEET'!$CE$2,VLOOKUP(F154,अंक,22,0),IF($P$3='DATA SHEET'!$CE$3,VLOOKUP(F154,अंक,32,0),IF($P$3='DATA SHEET'!$CE$4,VLOOKUP(F154,अंक,42,0),IF($P$3='DATA SHEET'!$CE$5,VLOOKUP(F154,अंक,52,0),""))))))</f>
        <v/>
      </c>
      <c s="134" t="str">
        <f>IF(AND(B154="",D154="",F154="",G154=""),"",IF($P$3='DATA SHEET'!$CE$1,VLOOKUP(F154,अंक,13,0),IF($P$3='DATA SHEET'!$CE$2,VLOOKUP(F154,अंक,23,0),IF($P$3='DATA SHEET'!$CE$3,VLOOKUP(F154,अंक,33,0),IF($P$3='DATA SHEET'!$CE$4,VLOOKUP(F154,अंक,43,0),IF($P$3='DATA SHEET'!$CE$5,VLOOKUP(F154,अंक,53,0),""))))))</f>
        <v/>
      </c>
      <c s="134" t="str">
        <f>IF(AND(B154="",D154="",F154="",G154=""),"",IF($P$3='DATA SHEET'!$CE$1,VLOOKUP(F154,अंक,14,0),IF($P$3='DATA SHEET'!$CE$2,VLOOKUP(F154,अंक,24,0),IF($P$3='DATA SHEET'!$CE$3,VLOOKUP(F154,अंक,34,0),IF($P$3='DATA SHEET'!$CE$4,VLOOKUP(F154,अंक,44,0),IF($P$3='DATA SHEET'!$CE$5,VLOOKUP(F154,अंक,54,0),""))))))</f>
        <v/>
      </c>
      <c s="134" t="str">
        <f>IF(AND(B154="",D154="",F154="",G154=""),"",IF($P$3='DATA SHEET'!$CE$1,VLOOKUP(F154,अंक,15,0),IF($P$3='DATA SHEET'!$CE$2,VLOOKUP(F154,अंक,25,0),IF($P$3='DATA SHEET'!$CE$3,VLOOKUP(F154,अंक,35,0),IF($P$3='DATA SHEET'!$CE$4,VLOOKUP(F154,अंक,45,0),IF($P$3='DATA SHEET'!$CE$5,VLOOKUP(F154,अंक,55,0),""))))))</f>
        <v/>
      </c>
      <c s="135" t="str">
        <f t="shared" si="38"/>
        <v/>
      </c>
      <c s="136" t="str">
        <f t="shared" si="45"/>
        <v/>
      </c>
      <c s="136" t="str">
        <f t="shared" si="46"/>
        <v/>
      </c>
      <c s="125" t="str">
        <f t="shared" si="47"/>
        <v/>
      </c>
      <c s="137" t="str">
        <f>IFERROR(IF(OR(R154="",#REF!="",D154=""),"",IF($R$6=100,ROUNDUP(R154*20%,0),IF($R$6=86,ROUNDUP((R154/$R$6)*$V$6,0),IF($R$6=66,ROUNDUP((R154/$R$6)*$V$6,0),"")))),"")</f>
        <v/>
      </c>
      <c s="62"/>
      <c s="62"/>
    </row>
    <row r="155" spans="1:24" ht="21.75" customHeight="1">
      <c r="A155" s="126" t="str">
        <f>'DATA SHEET'!A156</f>
        <v/>
      </c>
      <c s="127" t="str">
        <f t="shared" si="39"/>
        <v/>
      </c>
      <c s="128" t="str">
        <f t="shared" si="40"/>
        <v/>
      </c>
      <c s="129" t="str">
        <f t="shared" si="41"/>
        <v/>
      </c>
      <c s="129" t="str">
        <f t="shared" si="42"/>
        <v>SUNITA</v>
      </c>
      <c s="130" t="str">
        <f t="shared" si="43"/>
        <v/>
      </c>
      <c s="131" t="str">
        <f t="shared" si="44"/>
        <v/>
      </c>
      <c s="132" t="str">
        <f>IF(AND(B155="",D155="",F155="",G155=""),"",IF($P$3='DATA SHEET'!$CE$1,VLOOKUP(F155,अंक,6,0),IF($P$3='DATA SHEET'!$CE$2,VLOOKUP(F155,अंक,16,0),IF($P$3='DATA SHEET'!$CE$3,VLOOKUP(F155,अंक,26,0),IF($P$3='DATA SHEET'!$CE$4,VLOOKUP(F155,अंक,36,0),IF($P$3='DATA SHEET'!$CE$5,VLOOKUP(F155,अंक,46,0),""))))))</f>
        <v/>
      </c>
      <c s="132" t="str">
        <f>IF(AND(B155="",D155="",F155="",G155=""),"",IF($P$3='DATA SHEET'!$CE$1,VLOOKUP(F155,अंक,7,0),IF($P$3='DATA SHEET'!$CE$2,VLOOKUP(F155,अंक,17,0),IF($P$3='DATA SHEET'!$CE$3,VLOOKUP(F155,अंक,27,0),IF($P$3='DATA SHEET'!$CE$4,VLOOKUP(F155,अंक,37,0),IF($P$3='DATA SHEET'!$CE$5,VLOOKUP(F155,अंक,47,0),""))))))</f>
        <v/>
      </c>
      <c s="132" t="str">
        <f>IF(AND(B155="",D155="",F155="",G155=""),"",IF($P$3='DATA SHEET'!$CE$1,VLOOKUP(F155,अंक,8,0),IF($P$3='DATA SHEET'!$CE$2,VLOOKUP(F155,अंक,18,0),IF($P$3='DATA SHEET'!$CE$3,VLOOKUP(F155,अंक,28,0),IF($P$3='DATA SHEET'!$CE$4,VLOOKUP(F155,अंक,38,0),IF($P$3='DATA SHEET'!$CE$5,VLOOKUP(F155,अंक,48,0),""))))))</f>
        <v/>
      </c>
      <c s="133" t="str">
        <f>IF(AND(B155="",D155="",F155="",G155=""),"",IF($P$3='DATA SHEET'!$CE$1,VLOOKUP(F155,अंक,9,0),IF($P$3='DATA SHEET'!$CE$2,VLOOKUP(F155,अंक,19,0),IF($P$3='DATA SHEET'!$CE$3,VLOOKUP(F155,अंक,29,0),IF($P$3='DATA SHEET'!$CE$4,VLOOKUP(F155,अंक,39,0),IF($P$3='DATA SHEET'!$CE$5,VLOOKUP(F155,अंक,49,0),""))))))</f>
        <v/>
      </c>
      <c s="133" t="str">
        <f>IF(AND(B155="",D155="",F155="",G155=""),"",IF($P$3='DATA SHEET'!$CE$1,VLOOKUP(F155,अंक,10,0),IF($P$3='DATA SHEET'!$CE$2,VLOOKUP(F155,अंक,20,0),IF($P$3='DATA SHEET'!$CE$3,VLOOKUP(F155,अंक,30,0),IF($P$3='DATA SHEET'!$CE$4,VLOOKUP(F155,अंक,40,0),IF($P$3='DATA SHEET'!$CE$5,VLOOKUP(F155,अंक,50,0),""))))))</f>
        <v/>
      </c>
      <c s="133" t="str">
        <f>IF(AND(B155="",D155="",F155="",G155=""),"",IF($P$3='DATA SHEET'!$CE$1,VLOOKUP(F155,अंक,11,0),IF($P$3='DATA SHEET'!$CE$2,VLOOKUP(F155,अंक,21,0),IF($P$3='DATA SHEET'!$CE$3,VLOOKUP(F155,अंक,31,0),IF($P$3='DATA SHEET'!$CE$4,VLOOKUP(F155,अंक,41,0),IF($P$3='DATA SHEET'!$CE$5,VLOOKUP(F155,अंक,51,0),""))))))</f>
        <v/>
      </c>
      <c s="134" t="str">
        <f>IF(AND(B155="",D155="",F155="",G155=""),"",IF($P$3='DATA SHEET'!$CE$1,VLOOKUP(F155,अंक,12,0),IF($P$3='DATA SHEET'!$CE$2,VLOOKUP(F155,अंक,22,0),IF($P$3='DATA SHEET'!$CE$3,VLOOKUP(F155,अंक,32,0),IF($P$3='DATA SHEET'!$CE$4,VLOOKUP(F155,अंक,42,0),IF($P$3='DATA SHEET'!$CE$5,VLOOKUP(F155,अंक,52,0),""))))))</f>
        <v/>
      </c>
      <c s="134" t="str">
        <f>IF(AND(B155="",D155="",F155="",G155=""),"",IF($P$3='DATA SHEET'!$CE$1,VLOOKUP(F155,अंक,13,0),IF($P$3='DATA SHEET'!$CE$2,VLOOKUP(F155,अंक,23,0),IF($P$3='DATA SHEET'!$CE$3,VLOOKUP(F155,अंक,33,0),IF($P$3='DATA SHEET'!$CE$4,VLOOKUP(F155,अंक,43,0),IF($P$3='DATA SHEET'!$CE$5,VLOOKUP(F155,अंक,53,0),""))))))</f>
        <v/>
      </c>
      <c s="134" t="str">
        <f>IF(AND(B155="",D155="",F155="",G155=""),"",IF($P$3='DATA SHEET'!$CE$1,VLOOKUP(F155,अंक,14,0),IF($P$3='DATA SHEET'!$CE$2,VLOOKUP(F155,अंक,24,0),IF($P$3='DATA SHEET'!$CE$3,VLOOKUP(F155,अंक,34,0),IF($P$3='DATA SHEET'!$CE$4,VLOOKUP(F155,अंक,44,0),IF($P$3='DATA SHEET'!$CE$5,VLOOKUP(F155,अंक,54,0),""))))))</f>
        <v/>
      </c>
      <c s="134" t="str">
        <f>IF(AND(B155="",D155="",F155="",G155=""),"",IF($P$3='DATA SHEET'!$CE$1,VLOOKUP(F155,अंक,15,0),IF($P$3='DATA SHEET'!$CE$2,VLOOKUP(F155,अंक,25,0),IF($P$3='DATA SHEET'!$CE$3,VLOOKUP(F155,अंक,35,0),IF($P$3='DATA SHEET'!$CE$4,VLOOKUP(F155,अंक,45,0),IF($P$3='DATA SHEET'!$CE$5,VLOOKUP(F155,अंक,55,0),""))))))</f>
        <v/>
      </c>
      <c s="135" t="str">
        <f t="shared" si="38"/>
        <v/>
      </c>
      <c s="136" t="str">
        <f t="shared" si="45"/>
        <v/>
      </c>
      <c s="136" t="str">
        <f t="shared" si="46"/>
        <v/>
      </c>
      <c s="125" t="str">
        <f t="shared" si="47"/>
        <v/>
      </c>
      <c s="137" t="str">
        <f>IFERROR(IF(OR(R155="",#REF!="",D155=""),"",IF($R$6=100,ROUNDUP(R155*20%,0),IF($R$6=86,ROUNDUP((R155/$R$6)*$V$6,0),IF($R$6=66,ROUNDUP((R155/$R$6)*$V$6,0),"")))),"")</f>
        <v/>
      </c>
      <c s="62"/>
      <c s="62"/>
    </row>
    <row r="156" spans="1:24" ht="21.75" customHeight="1">
      <c r="A156" s="126" t="str">
        <f>'DATA SHEET'!A157</f>
        <v/>
      </c>
      <c s="127" t="str">
        <f t="shared" si="39"/>
        <v/>
      </c>
      <c s="128" t="str">
        <f t="shared" si="40"/>
        <v/>
      </c>
      <c s="129" t="str">
        <f t="shared" si="41"/>
        <v/>
      </c>
      <c s="129" t="str">
        <f t="shared" si="42"/>
        <v>SUNITA</v>
      </c>
      <c s="130" t="str">
        <f t="shared" si="43"/>
        <v/>
      </c>
      <c s="131" t="str">
        <f t="shared" si="44"/>
        <v/>
      </c>
      <c s="132" t="str">
        <f>IF(AND(B156="",D156="",F156="",G156=""),"",IF($P$3='DATA SHEET'!$CE$1,VLOOKUP(F156,अंक,6,0),IF($P$3='DATA SHEET'!$CE$2,VLOOKUP(F156,अंक,16,0),IF($P$3='DATA SHEET'!$CE$3,VLOOKUP(F156,अंक,26,0),IF($P$3='DATA SHEET'!$CE$4,VLOOKUP(F156,अंक,36,0),IF($P$3='DATA SHEET'!$CE$5,VLOOKUP(F156,अंक,46,0),""))))))</f>
        <v/>
      </c>
      <c s="132" t="str">
        <f>IF(AND(B156="",D156="",F156="",G156=""),"",IF($P$3='DATA SHEET'!$CE$1,VLOOKUP(F156,अंक,7,0),IF($P$3='DATA SHEET'!$CE$2,VLOOKUP(F156,अंक,17,0),IF($P$3='DATA SHEET'!$CE$3,VLOOKUP(F156,अंक,27,0),IF($P$3='DATA SHEET'!$CE$4,VLOOKUP(F156,अंक,37,0),IF($P$3='DATA SHEET'!$CE$5,VLOOKUP(F156,अंक,47,0),""))))))</f>
        <v/>
      </c>
      <c s="132" t="str">
        <f>IF(AND(B156="",D156="",F156="",G156=""),"",IF($P$3='DATA SHEET'!$CE$1,VLOOKUP(F156,अंक,8,0),IF($P$3='DATA SHEET'!$CE$2,VLOOKUP(F156,अंक,18,0),IF($P$3='DATA SHEET'!$CE$3,VLOOKUP(F156,अंक,28,0),IF($P$3='DATA SHEET'!$CE$4,VLOOKUP(F156,अंक,38,0),IF($P$3='DATA SHEET'!$CE$5,VLOOKUP(F156,अंक,48,0),""))))))</f>
        <v/>
      </c>
      <c s="133" t="str">
        <f>IF(AND(B156="",D156="",F156="",G156=""),"",IF($P$3='DATA SHEET'!$CE$1,VLOOKUP(F156,अंक,9,0),IF($P$3='DATA SHEET'!$CE$2,VLOOKUP(F156,अंक,19,0),IF($P$3='DATA SHEET'!$CE$3,VLOOKUP(F156,अंक,29,0),IF($P$3='DATA SHEET'!$CE$4,VLOOKUP(F156,अंक,39,0),IF($P$3='DATA SHEET'!$CE$5,VLOOKUP(F156,अंक,49,0),""))))))</f>
        <v/>
      </c>
      <c s="133" t="str">
        <f>IF(AND(B156="",D156="",F156="",G156=""),"",IF($P$3='DATA SHEET'!$CE$1,VLOOKUP(F156,अंक,10,0),IF($P$3='DATA SHEET'!$CE$2,VLOOKUP(F156,अंक,20,0),IF($P$3='DATA SHEET'!$CE$3,VLOOKUP(F156,अंक,30,0),IF($P$3='DATA SHEET'!$CE$4,VLOOKUP(F156,अंक,40,0),IF($P$3='DATA SHEET'!$CE$5,VLOOKUP(F156,अंक,50,0),""))))))</f>
        <v/>
      </c>
      <c s="133" t="str">
        <f>IF(AND(B156="",D156="",F156="",G156=""),"",IF($P$3='DATA SHEET'!$CE$1,VLOOKUP(F156,अंक,11,0),IF($P$3='DATA SHEET'!$CE$2,VLOOKUP(F156,अंक,21,0),IF($P$3='DATA SHEET'!$CE$3,VLOOKUP(F156,अंक,31,0),IF($P$3='DATA SHEET'!$CE$4,VLOOKUP(F156,अंक,41,0),IF($P$3='DATA SHEET'!$CE$5,VLOOKUP(F156,अंक,51,0),""))))))</f>
        <v/>
      </c>
      <c s="134" t="str">
        <f>IF(AND(B156="",D156="",F156="",G156=""),"",IF($P$3='DATA SHEET'!$CE$1,VLOOKUP(F156,अंक,12,0),IF($P$3='DATA SHEET'!$CE$2,VLOOKUP(F156,अंक,22,0),IF($P$3='DATA SHEET'!$CE$3,VLOOKUP(F156,अंक,32,0),IF($P$3='DATA SHEET'!$CE$4,VLOOKUP(F156,अंक,42,0),IF($P$3='DATA SHEET'!$CE$5,VLOOKUP(F156,अंक,52,0),""))))))</f>
        <v/>
      </c>
      <c s="134" t="str">
        <f>IF(AND(B156="",D156="",F156="",G156=""),"",IF($P$3='DATA SHEET'!$CE$1,VLOOKUP(F156,अंक,13,0),IF($P$3='DATA SHEET'!$CE$2,VLOOKUP(F156,अंक,23,0),IF($P$3='DATA SHEET'!$CE$3,VLOOKUP(F156,अंक,33,0),IF($P$3='DATA SHEET'!$CE$4,VLOOKUP(F156,अंक,43,0),IF($P$3='DATA SHEET'!$CE$5,VLOOKUP(F156,अंक,53,0),""))))))</f>
        <v/>
      </c>
      <c s="134" t="str">
        <f>IF(AND(B156="",D156="",F156="",G156=""),"",IF($P$3='DATA SHEET'!$CE$1,VLOOKUP(F156,अंक,14,0),IF($P$3='DATA SHEET'!$CE$2,VLOOKUP(F156,अंक,24,0),IF($P$3='DATA SHEET'!$CE$3,VLOOKUP(F156,अंक,34,0),IF($P$3='DATA SHEET'!$CE$4,VLOOKUP(F156,अंक,44,0),IF($P$3='DATA SHEET'!$CE$5,VLOOKUP(F156,अंक,54,0),""))))))</f>
        <v/>
      </c>
      <c s="134" t="str">
        <f>IF(AND(B156="",D156="",F156="",G156=""),"",IF($P$3='DATA SHEET'!$CE$1,VLOOKUP(F156,अंक,15,0),IF($P$3='DATA SHEET'!$CE$2,VLOOKUP(F156,अंक,25,0),IF($P$3='DATA SHEET'!$CE$3,VLOOKUP(F156,अंक,35,0),IF($P$3='DATA SHEET'!$CE$4,VLOOKUP(F156,अंक,45,0),IF($P$3='DATA SHEET'!$CE$5,VLOOKUP(F156,अंक,55,0),""))))))</f>
        <v/>
      </c>
      <c s="135" t="str">
        <f t="shared" si="38"/>
        <v/>
      </c>
      <c s="136" t="str">
        <f t="shared" si="45"/>
        <v/>
      </c>
      <c s="136" t="str">
        <f t="shared" si="46"/>
        <v/>
      </c>
      <c s="125" t="str">
        <f t="shared" si="47"/>
        <v/>
      </c>
      <c s="137" t="str">
        <f>IFERROR(IF(OR(R156="",#REF!="",D156=""),"",IF($R$6=100,ROUNDUP(R156*20%,0),IF($R$6=86,ROUNDUP((R156/$R$6)*$V$6,0),IF($R$6=66,ROUNDUP((R156/$R$6)*$V$6,0),"")))),"")</f>
        <v/>
      </c>
      <c s="62"/>
      <c s="62"/>
    </row>
    <row r="157" spans="1:24" ht="21.75" customHeight="1">
      <c r="A157" s="126" t="str">
        <f>'DATA SHEET'!A158</f>
        <v/>
      </c>
      <c s="127" t="str">
        <f t="shared" si="39"/>
        <v/>
      </c>
      <c s="128" t="str">
        <f t="shared" si="40"/>
        <v/>
      </c>
      <c s="129" t="str">
        <f t="shared" si="41"/>
        <v/>
      </c>
      <c s="129" t="str">
        <f t="shared" si="42"/>
        <v>SUNITA</v>
      </c>
      <c s="130" t="str">
        <f t="shared" si="43"/>
        <v/>
      </c>
      <c s="131" t="str">
        <f t="shared" si="44"/>
        <v/>
      </c>
      <c s="132" t="str">
        <f>IF(AND(B157="",D157="",F157="",G157=""),"",IF($P$3='DATA SHEET'!$CE$1,VLOOKUP(F157,अंक,6,0),IF($P$3='DATA SHEET'!$CE$2,VLOOKUP(F157,अंक,16,0),IF($P$3='DATA SHEET'!$CE$3,VLOOKUP(F157,अंक,26,0),IF($P$3='DATA SHEET'!$CE$4,VLOOKUP(F157,अंक,36,0),IF($P$3='DATA SHEET'!$CE$5,VLOOKUP(F157,अंक,46,0),""))))))</f>
        <v/>
      </c>
      <c s="132" t="str">
        <f>IF(AND(B157="",D157="",F157="",G157=""),"",IF($P$3='DATA SHEET'!$CE$1,VLOOKUP(F157,अंक,7,0),IF($P$3='DATA SHEET'!$CE$2,VLOOKUP(F157,अंक,17,0),IF($P$3='DATA SHEET'!$CE$3,VLOOKUP(F157,अंक,27,0),IF($P$3='DATA SHEET'!$CE$4,VLOOKUP(F157,अंक,37,0),IF($P$3='DATA SHEET'!$CE$5,VLOOKUP(F157,अंक,47,0),""))))))</f>
        <v/>
      </c>
      <c s="132" t="str">
        <f>IF(AND(B157="",D157="",F157="",G157=""),"",IF($P$3='DATA SHEET'!$CE$1,VLOOKUP(F157,अंक,8,0),IF($P$3='DATA SHEET'!$CE$2,VLOOKUP(F157,अंक,18,0),IF($P$3='DATA SHEET'!$CE$3,VLOOKUP(F157,अंक,28,0),IF($P$3='DATA SHEET'!$CE$4,VLOOKUP(F157,अंक,38,0),IF($P$3='DATA SHEET'!$CE$5,VLOOKUP(F157,अंक,48,0),""))))))</f>
        <v/>
      </c>
      <c s="133" t="str">
        <f>IF(AND(B157="",D157="",F157="",G157=""),"",IF($P$3='DATA SHEET'!$CE$1,VLOOKUP(F157,अंक,9,0),IF($P$3='DATA SHEET'!$CE$2,VLOOKUP(F157,अंक,19,0),IF($P$3='DATA SHEET'!$CE$3,VLOOKUP(F157,अंक,29,0),IF($P$3='DATA SHEET'!$CE$4,VLOOKUP(F157,अंक,39,0),IF($P$3='DATA SHEET'!$CE$5,VLOOKUP(F157,अंक,49,0),""))))))</f>
        <v/>
      </c>
      <c s="133" t="str">
        <f>IF(AND(B157="",D157="",F157="",G157=""),"",IF($P$3='DATA SHEET'!$CE$1,VLOOKUP(F157,अंक,10,0),IF($P$3='DATA SHEET'!$CE$2,VLOOKUP(F157,अंक,20,0),IF($P$3='DATA SHEET'!$CE$3,VLOOKUP(F157,अंक,30,0),IF($P$3='DATA SHEET'!$CE$4,VLOOKUP(F157,अंक,40,0),IF($P$3='DATA SHEET'!$CE$5,VLOOKUP(F157,अंक,50,0),""))))))</f>
        <v/>
      </c>
      <c s="133" t="str">
        <f>IF(AND(B157="",D157="",F157="",G157=""),"",IF($P$3='DATA SHEET'!$CE$1,VLOOKUP(F157,अंक,11,0),IF($P$3='DATA SHEET'!$CE$2,VLOOKUP(F157,अंक,21,0),IF($P$3='DATA SHEET'!$CE$3,VLOOKUP(F157,अंक,31,0),IF($P$3='DATA SHEET'!$CE$4,VLOOKUP(F157,अंक,41,0),IF($P$3='DATA SHEET'!$CE$5,VLOOKUP(F157,अंक,51,0),""))))))</f>
        <v/>
      </c>
      <c s="134" t="str">
        <f>IF(AND(B157="",D157="",F157="",G157=""),"",IF($P$3='DATA SHEET'!$CE$1,VLOOKUP(F157,अंक,12,0),IF($P$3='DATA SHEET'!$CE$2,VLOOKUP(F157,अंक,22,0),IF($P$3='DATA SHEET'!$CE$3,VLOOKUP(F157,अंक,32,0),IF($P$3='DATA SHEET'!$CE$4,VLOOKUP(F157,अंक,42,0),IF($P$3='DATA SHEET'!$CE$5,VLOOKUP(F157,अंक,52,0),""))))))</f>
        <v/>
      </c>
      <c s="134" t="str">
        <f>IF(AND(B157="",D157="",F157="",G157=""),"",IF($P$3='DATA SHEET'!$CE$1,VLOOKUP(F157,अंक,13,0),IF($P$3='DATA SHEET'!$CE$2,VLOOKUP(F157,अंक,23,0),IF($P$3='DATA SHEET'!$CE$3,VLOOKUP(F157,अंक,33,0),IF($P$3='DATA SHEET'!$CE$4,VLOOKUP(F157,अंक,43,0),IF($P$3='DATA SHEET'!$CE$5,VLOOKUP(F157,अंक,53,0),""))))))</f>
        <v/>
      </c>
      <c s="134" t="str">
        <f>IF(AND(B157="",D157="",F157="",G157=""),"",IF($P$3='DATA SHEET'!$CE$1,VLOOKUP(F157,अंक,14,0),IF($P$3='DATA SHEET'!$CE$2,VLOOKUP(F157,अंक,24,0),IF($P$3='DATA SHEET'!$CE$3,VLOOKUP(F157,अंक,34,0),IF($P$3='DATA SHEET'!$CE$4,VLOOKUP(F157,अंक,44,0),IF($P$3='DATA SHEET'!$CE$5,VLOOKUP(F157,अंक,54,0),""))))))</f>
        <v/>
      </c>
      <c s="134" t="str">
        <f>IF(AND(B157="",D157="",F157="",G157=""),"",IF($P$3='DATA SHEET'!$CE$1,VLOOKUP(F157,अंक,15,0),IF($P$3='DATA SHEET'!$CE$2,VLOOKUP(F157,अंक,25,0),IF($P$3='DATA SHEET'!$CE$3,VLOOKUP(F157,अंक,35,0),IF($P$3='DATA SHEET'!$CE$4,VLOOKUP(F157,अंक,45,0),IF($P$3='DATA SHEET'!$CE$5,VLOOKUP(F157,अंक,55,0),""))))))</f>
        <v/>
      </c>
      <c s="135" t="str">
        <f t="shared" si="38"/>
        <v/>
      </c>
      <c s="136" t="str">
        <f t="shared" si="45"/>
        <v/>
      </c>
      <c s="136" t="str">
        <f t="shared" si="46"/>
        <v/>
      </c>
      <c s="125" t="str">
        <f t="shared" si="47"/>
        <v/>
      </c>
      <c s="137" t="str">
        <f>IFERROR(IF(OR(R157="",#REF!="",D157=""),"",IF($R$6=100,ROUNDUP(R157*20%,0),IF($R$6=86,ROUNDUP((R157/$R$6)*$V$6,0),IF($R$6=66,ROUNDUP((R157/$R$6)*$V$6,0),"")))),"")</f>
        <v/>
      </c>
      <c s="62"/>
      <c s="62"/>
    </row>
    <row r="158" spans="1:24" ht="21.75" customHeight="1">
      <c r="A158" s="126" t="str">
        <f>'DATA SHEET'!A159</f>
        <v/>
      </c>
      <c s="127" t="str">
        <f t="shared" si="39"/>
        <v/>
      </c>
      <c s="128" t="str">
        <f t="shared" si="40"/>
        <v/>
      </c>
      <c s="129" t="str">
        <f t="shared" si="41"/>
        <v/>
      </c>
      <c s="129" t="str">
        <f t="shared" si="42"/>
        <v>SUNITA</v>
      </c>
      <c s="130" t="str">
        <f t="shared" si="43"/>
        <v/>
      </c>
      <c s="131" t="str">
        <f t="shared" si="44"/>
        <v/>
      </c>
      <c s="132" t="str">
        <f>IF(AND(B158="",D158="",F158="",G158=""),"",IF($P$3='DATA SHEET'!$CE$1,VLOOKUP(F158,अंक,6,0),IF($P$3='DATA SHEET'!$CE$2,VLOOKUP(F158,अंक,16,0),IF($P$3='DATA SHEET'!$CE$3,VLOOKUP(F158,अंक,26,0),IF($P$3='DATA SHEET'!$CE$4,VLOOKUP(F158,अंक,36,0),IF($P$3='DATA SHEET'!$CE$5,VLOOKUP(F158,अंक,46,0),""))))))</f>
        <v/>
      </c>
      <c s="132" t="str">
        <f>IF(AND(B158="",D158="",F158="",G158=""),"",IF($P$3='DATA SHEET'!$CE$1,VLOOKUP(F158,अंक,7,0),IF($P$3='DATA SHEET'!$CE$2,VLOOKUP(F158,अंक,17,0),IF($P$3='DATA SHEET'!$CE$3,VLOOKUP(F158,अंक,27,0),IF($P$3='DATA SHEET'!$CE$4,VLOOKUP(F158,अंक,37,0),IF($P$3='DATA SHEET'!$CE$5,VLOOKUP(F158,अंक,47,0),""))))))</f>
        <v/>
      </c>
      <c s="132" t="str">
        <f>IF(AND(B158="",D158="",F158="",G158=""),"",IF($P$3='DATA SHEET'!$CE$1,VLOOKUP(F158,अंक,8,0),IF($P$3='DATA SHEET'!$CE$2,VLOOKUP(F158,अंक,18,0),IF($P$3='DATA SHEET'!$CE$3,VLOOKUP(F158,अंक,28,0),IF($P$3='DATA SHEET'!$CE$4,VLOOKUP(F158,अंक,38,0),IF($P$3='DATA SHEET'!$CE$5,VLOOKUP(F158,अंक,48,0),""))))))</f>
        <v/>
      </c>
      <c s="133" t="str">
        <f>IF(AND(B158="",D158="",F158="",G158=""),"",IF($P$3='DATA SHEET'!$CE$1,VLOOKUP(F158,अंक,9,0),IF($P$3='DATA SHEET'!$CE$2,VLOOKUP(F158,अंक,19,0),IF($P$3='DATA SHEET'!$CE$3,VLOOKUP(F158,अंक,29,0),IF($P$3='DATA SHEET'!$CE$4,VLOOKUP(F158,अंक,39,0),IF($P$3='DATA SHEET'!$CE$5,VLOOKUP(F158,अंक,49,0),""))))))</f>
        <v/>
      </c>
      <c s="133" t="str">
        <f>IF(AND(B158="",D158="",F158="",G158=""),"",IF($P$3='DATA SHEET'!$CE$1,VLOOKUP(F158,अंक,10,0),IF($P$3='DATA SHEET'!$CE$2,VLOOKUP(F158,अंक,20,0),IF($P$3='DATA SHEET'!$CE$3,VLOOKUP(F158,अंक,30,0),IF($P$3='DATA SHEET'!$CE$4,VLOOKUP(F158,अंक,40,0),IF($P$3='DATA SHEET'!$CE$5,VLOOKUP(F158,अंक,50,0),""))))))</f>
        <v/>
      </c>
      <c s="133" t="str">
        <f>IF(AND(B158="",D158="",F158="",G158=""),"",IF($P$3='DATA SHEET'!$CE$1,VLOOKUP(F158,अंक,11,0),IF($P$3='DATA SHEET'!$CE$2,VLOOKUP(F158,अंक,21,0),IF($P$3='DATA SHEET'!$CE$3,VLOOKUP(F158,अंक,31,0),IF($P$3='DATA SHEET'!$CE$4,VLOOKUP(F158,अंक,41,0),IF($P$3='DATA SHEET'!$CE$5,VLOOKUP(F158,अंक,51,0),""))))))</f>
        <v/>
      </c>
      <c s="134" t="str">
        <f>IF(AND(B158="",D158="",F158="",G158=""),"",IF($P$3='DATA SHEET'!$CE$1,VLOOKUP(F158,अंक,12,0),IF($P$3='DATA SHEET'!$CE$2,VLOOKUP(F158,अंक,22,0),IF($P$3='DATA SHEET'!$CE$3,VLOOKUP(F158,अंक,32,0),IF($P$3='DATA SHEET'!$CE$4,VLOOKUP(F158,अंक,42,0),IF($P$3='DATA SHEET'!$CE$5,VLOOKUP(F158,अंक,52,0),""))))))</f>
        <v/>
      </c>
      <c s="134" t="str">
        <f>IF(AND(B158="",D158="",F158="",G158=""),"",IF($P$3='DATA SHEET'!$CE$1,VLOOKUP(F158,अंक,13,0),IF($P$3='DATA SHEET'!$CE$2,VLOOKUP(F158,अंक,23,0),IF($P$3='DATA SHEET'!$CE$3,VLOOKUP(F158,अंक,33,0),IF($P$3='DATA SHEET'!$CE$4,VLOOKUP(F158,अंक,43,0),IF($P$3='DATA SHEET'!$CE$5,VLOOKUP(F158,अंक,53,0),""))))))</f>
        <v/>
      </c>
      <c s="134" t="str">
        <f>IF(AND(B158="",D158="",F158="",G158=""),"",IF($P$3='DATA SHEET'!$CE$1,VLOOKUP(F158,अंक,14,0),IF($P$3='DATA SHEET'!$CE$2,VLOOKUP(F158,अंक,24,0),IF($P$3='DATA SHEET'!$CE$3,VLOOKUP(F158,अंक,34,0),IF($P$3='DATA SHEET'!$CE$4,VLOOKUP(F158,अंक,44,0),IF($P$3='DATA SHEET'!$CE$5,VLOOKUP(F158,अंक,54,0),""))))))</f>
        <v/>
      </c>
      <c s="134" t="str">
        <f>IF(AND(B158="",D158="",F158="",G158=""),"",IF($P$3='DATA SHEET'!$CE$1,VLOOKUP(F158,अंक,15,0),IF($P$3='DATA SHEET'!$CE$2,VLOOKUP(F158,अंक,25,0),IF($P$3='DATA SHEET'!$CE$3,VLOOKUP(F158,अंक,35,0),IF($P$3='DATA SHEET'!$CE$4,VLOOKUP(F158,अंक,45,0),IF($P$3='DATA SHEET'!$CE$5,VLOOKUP(F158,अंक,55,0),""))))))</f>
        <v/>
      </c>
      <c s="135" t="str">
        <f t="shared" si="38"/>
        <v/>
      </c>
      <c s="136" t="str">
        <f t="shared" si="45"/>
        <v/>
      </c>
      <c s="136" t="str">
        <f t="shared" si="46"/>
        <v/>
      </c>
      <c s="125" t="str">
        <f t="shared" si="47"/>
        <v/>
      </c>
      <c s="137" t="str">
        <f>IFERROR(IF(OR(R158="",#REF!="",D158=""),"",IF($R$6=100,ROUNDUP(R158*20%,0),IF($R$6=86,ROUNDUP((R158/$R$6)*$V$6,0),IF($R$6=66,ROUNDUP((R158/$R$6)*$V$6,0),"")))),"")</f>
        <v/>
      </c>
      <c s="62"/>
      <c s="62"/>
    </row>
    <row r="159" spans="1:24" ht="21.75" customHeight="1">
      <c r="A159" s="126" t="str">
        <f>'DATA SHEET'!A160</f>
        <v/>
      </c>
      <c s="127" t="str">
        <f t="shared" si="39"/>
        <v/>
      </c>
      <c s="128" t="str">
        <f t="shared" si="40"/>
        <v/>
      </c>
      <c s="129" t="str">
        <f t="shared" si="41"/>
        <v/>
      </c>
      <c s="129" t="str">
        <f t="shared" si="42"/>
        <v>SUNITA</v>
      </c>
      <c s="130" t="str">
        <f t="shared" si="43"/>
        <v/>
      </c>
      <c s="131" t="str">
        <f t="shared" si="44"/>
        <v/>
      </c>
      <c s="132" t="str">
        <f>IF(AND(B159="",D159="",F159="",G159=""),"",IF($P$3='DATA SHEET'!$CE$1,VLOOKUP(F159,अंक,6,0),IF($P$3='DATA SHEET'!$CE$2,VLOOKUP(F159,अंक,16,0),IF($P$3='DATA SHEET'!$CE$3,VLOOKUP(F159,अंक,26,0),IF($P$3='DATA SHEET'!$CE$4,VLOOKUP(F159,अंक,36,0),IF($P$3='DATA SHEET'!$CE$5,VLOOKUP(F159,अंक,46,0),""))))))</f>
        <v/>
      </c>
      <c s="132" t="str">
        <f>IF(AND(B159="",D159="",F159="",G159=""),"",IF($P$3='DATA SHEET'!$CE$1,VLOOKUP(F159,अंक,7,0),IF($P$3='DATA SHEET'!$CE$2,VLOOKUP(F159,अंक,17,0),IF($P$3='DATA SHEET'!$CE$3,VLOOKUP(F159,अंक,27,0),IF($P$3='DATA SHEET'!$CE$4,VLOOKUP(F159,अंक,37,0),IF($P$3='DATA SHEET'!$CE$5,VLOOKUP(F159,अंक,47,0),""))))))</f>
        <v/>
      </c>
      <c s="132" t="str">
        <f>IF(AND(B159="",D159="",F159="",G159=""),"",IF($P$3='DATA SHEET'!$CE$1,VLOOKUP(F159,अंक,8,0),IF($P$3='DATA SHEET'!$CE$2,VLOOKUP(F159,अंक,18,0),IF($P$3='DATA SHEET'!$CE$3,VLOOKUP(F159,अंक,28,0),IF($P$3='DATA SHEET'!$CE$4,VLOOKUP(F159,अंक,38,0),IF($P$3='DATA SHEET'!$CE$5,VLOOKUP(F159,अंक,48,0),""))))))</f>
        <v/>
      </c>
      <c s="133" t="str">
        <f>IF(AND(B159="",D159="",F159="",G159=""),"",IF($P$3='DATA SHEET'!$CE$1,VLOOKUP(F159,अंक,9,0),IF($P$3='DATA SHEET'!$CE$2,VLOOKUP(F159,अंक,19,0),IF($P$3='DATA SHEET'!$CE$3,VLOOKUP(F159,अंक,29,0),IF($P$3='DATA SHEET'!$CE$4,VLOOKUP(F159,अंक,39,0),IF($P$3='DATA SHEET'!$CE$5,VLOOKUP(F159,अंक,49,0),""))))))</f>
        <v/>
      </c>
      <c s="133" t="str">
        <f>IF(AND(B159="",D159="",F159="",G159=""),"",IF($P$3='DATA SHEET'!$CE$1,VLOOKUP(F159,अंक,10,0),IF($P$3='DATA SHEET'!$CE$2,VLOOKUP(F159,अंक,20,0),IF($P$3='DATA SHEET'!$CE$3,VLOOKUP(F159,अंक,30,0),IF($P$3='DATA SHEET'!$CE$4,VLOOKUP(F159,अंक,40,0),IF($P$3='DATA SHEET'!$CE$5,VLOOKUP(F159,अंक,50,0),""))))))</f>
        <v/>
      </c>
      <c s="133" t="str">
        <f>IF(AND(B159="",D159="",F159="",G159=""),"",IF($P$3='DATA SHEET'!$CE$1,VLOOKUP(F159,अंक,11,0),IF($P$3='DATA SHEET'!$CE$2,VLOOKUP(F159,अंक,21,0),IF($P$3='DATA SHEET'!$CE$3,VLOOKUP(F159,अंक,31,0),IF($P$3='DATA SHEET'!$CE$4,VLOOKUP(F159,अंक,41,0),IF($P$3='DATA SHEET'!$CE$5,VLOOKUP(F159,अंक,51,0),""))))))</f>
        <v/>
      </c>
      <c s="134" t="str">
        <f>IF(AND(B159="",D159="",F159="",G159=""),"",IF($P$3='DATA SHEET'!$CE$1,VLOOKUP(F159,अंक,12,0),IF($P$3='DATA SHEET'!$CE$2,VLOOKUP(F159,अंक,22,0),IF($P$3='DATA SHEET'!$CE$3,VLOOKUP(F159,अंक,32,0),IF($P$3='DATA SHEET'!$CE$4,VLOOKUP(F159,अंक,42,0),IF($P$3='DATA SHEET'!$CE$5,VLOOKUP(F159,अंक,52,0),""))))))</f>
        <v/>
      </c>
      <c s="134" t="str">
        <f>IF(AND(B159="",D159="",F159="",G159=""),"",IF($P$3='DATA SHEET'!$CE$1,VLOOKUP(F159,अंक,13,0),IF($P$3='DATA SHEET'!$CE$2,VLOOKUP(F159,अंक,23,0),IF($P$3='DATA SHEET'!$CE$3,VLOOKUP(F159,अंक,33,0),IF($P$3='DATA SHEET'!$CE$4,VLOOKUP(F159,अंक,43,0),IF($P$3='DATA SHEET'!$CE$5,VLOOKUP(F159,अंक,53,0),""))))))</f>
        <v/>
      </c>
      <c s="134" t="str">
        <f>IF(AND(B159="",D159="",F159="",G159=""),"",IF($P$3='DATA SHEET'!$CE$1,VLOOKUP(F159,अंक,14,0),IF($P$3='DATA SHEET'!$CE$2,VLOOKUP(F159,अंक,24,0),IF($P$3='DATA SHEET'!$CE$3,VLOOKUP(F159,अंक,34,0),IF($P$3='DATA SHEET'!$CE$4,VLOOKUP(F159,अंक,44,0),IF($P$3='DATA SHEET'!$CE$5,VLOOKUP(F159,अंक,54,0),""))))))</f>
        <v/>
      </c>
      <c s="134" t="str">
        <f>IF(AND(B159="",D159="",F159="",G159=""),"",IF($P$3='DATA SHEET'!$CE$1,VLOOKUP(F159,अंक,15,0),IF($P$3='DATA SHEET'!$CE$2,VLOOKUP(F159,अंक,25,0),IF($P$3='DATA SHEET'!$CE$3,VLOOKUP(F159,अंक,35,0),IF($P$3='DATA SHEET'!$CE$4,VLOOKUP(F159,अंक,45,0),IF($P$3='DATA SHEET'!$CE$5,VLOOKUP(F159,अंक,55,0),""))))))</f>
        <v/>
      </c>
      <c s="135" t="str">
        <f t="shared" si="38"/>
        <v/>
      </c>
      <c s="136" t="str">
        <f t="shared" si="45"/>
        <v/>
      </c>
      <c s="136" t="str">
        <f t="shared" si="46"/>
        <v/>
      </c>
      <c s="125" t="str">
        <f t="shared" si="47"/>
        <v/>
      </c>
      <c s="137" t="str">
        <f>IFERROR(IF(OR(R159="",#REF!="",D159=""),"",IF($R$6=100,ROUNDUP(R159*20%,0),IF($R$6=86,ROUNDUP((R159/$R$6)*$V$6,0),IF($R$6=66,ROUNDUP((R159/$R$6)*$V$6,0),"")))),"")</f>
        <v/>
      </c>
      <c s="62"/>
      <c s="62"/>
    </row>
    <row r="160" spans="1:24" ht="21.75" customHeight="1">
      <c r="A160" s="126" t="str">
        <f>'DATA SHEET'!A161</f>
        <v/>
      </c>
      <c s="127" t="str">
        <f t="shared" si="39"/>
        <v/>
      </c>
      <c s="128" t="str">
        <f t="shared" si="40"/>
        <v/>
      </c>
      <c s="129" t="str">
        <f t="shared" si="41"/>
        <v/>
      </c>
      <c s="129" t="str">
        <f t="shared" si="42"/>
        <v>SUNITA</v>
      </c>
      <c s="130" t="str">
        <f t="shared" si="43"/>
        <v/>
      </c>
      <c s="131" t="str">
        <f t="shared" si="44"/>
        <v/>
      </c>
      <c s="132" t="str">
        <f>IF(AND(B160="",D160="",F160="",G160=""),"",IF($P$3='DATA SHEET'!$CE$1,VLOOKUP(F160,अंक,6,0),IF($P$3='DATA SHEET'!$CE$2,VLOOKUP(F160,अंक,16,0),IF($P$3='DATA SHEET'!$CE$3,VLOOKUP(F160,अंक,26,0),IF($P$3='DATA SHEET'!$CE$4,VLOOKUP(F160,अंक,36,0),IF($P$3='DATA SHEET'!$CE$5,VLOOKUP(F160,अंक,46,0),""))))))</f>
        <v/>
      </c>
      <c s="132" t="str">
        <f>IF(AND(B160="",D160="",F160="",G160=""),"",IF($P$3='DATA SHEET'!$CE$1,VLOOKUP(F160,अंक,7,0),IF($P$3='DATA SHEET'!$CE$2,VLOOKUP(F160,अंक,17,0),IF($P$3='DATA SHEET'!$CE$3,VLOOKUP(F160,अंक,27,0),IF($P$3='DATA SHEET'!$CE$4,VLOOKUP(F160,अंक,37,0),IF($P$3='DATA SHEET'!$CE$5,VLOOKUP(F160,अंक,47,0),""))))))</f>
        <v/>
      </c>
      <c s="132" t="str">
        <f>IF(AND(B160="",D160="",F160="",G160=""),"",IF($P$3='DATA SHEET'!$CE$1,VLOOKUP(F160,अंक,8,0),IF($P$3='DATA SHEET'!$CE$2,VLOOKUP(F160,अंक,18,0),IF($P$3='DATA SHEET'!$CE$3,VLOOKUP(F160,अंक,28,0),IF($P$3='DATA SHEET'!$CE$4,VLOOKUP(F160,अंक,38,0),IF($P$3='DATA SHEET'!$CE$5,VLOOKUP(F160,अंक,48,0),""))))))</f>
        <v/>
      </c>
      <c s="133" t="str">
        <f>IF(AND(B160="",D160="",F160="",G160=""),"",IF($P$3='DATA SHEET'!$CE$1,VLOOKUP(F160,अंक,9,0),IF($P$3='DATA SHEET'!$CE$2,VLOOKUP(F160,अंक,19,0),IF($P$3='DATA SHEET'!$CE$3,VLOOKUP(F160,अंक,29,0),IF($P$3='DATA SHEET'!$CE$4,VLOOKUP(F160,अंक,39,0),IF($P$3='DATA SHEET'!$CE$5,VLOOKUP(F160,अंक,49,0),""))))))</f>
        <v/>
      </c>
      <c s="133" t="str">
        <f>IF(AND(B160="",D160="",F160="",G160=""),"",IF($P$3='DATA SHEET'!$CE$1,VLOOKUP(F160,अंक,10,0),IF($P$3='DATA SHEET'!$CE$2,VLOOKUP(F160,अंक,20,0),IF($P$3='DATA SHEET'!$CE$3,VLOOKUP(F160,अंक,30,0),IF($P$3='DATA SHEET'!$CE$4,VLOOKUP(F160,अंक,40,0),IF($P$3='DATA SHEET'!$CE$5,VLOOKUP(F160,अंक,50,0),""))))))</f>
        <v/>
      </c>
      <c s="133" t="str">
        <f>IF(AND(B160="",D160="",F160="",G160=""),"",IF($P$3='DATA SHEET'!$CE$1,VLOOKUP(F160,अंक,11,0),IF($P$3='DATA SHEET'!$CE$2,VLOOKUP(F160,अंक,21,0),IF($P$3='DATA SHEET'!$CE$3,VLOOKUP(F160,अंक,31,0),IF($P$3='DATA SHEET'!$CE$4,VLOOKUP(F160,अंक,41,0),IF($P$3='DATA SHEET'!$CE$5,VLOOKUP(F160,अंक,51,0),""))))))</f>
        <v/>
      </c>
      <c s="134" t="str">
        <f>IF(AND(B160="",D160="",F160="",G160=""),"",IF($P$3='DATA SHEET'!$CE$1,VLOOKUP(F160,अंक,12,0),IF($P$3='DATA SHEET'!$CE$2,VLOOKUP(F160,अंक,22,0),IF($P$3='DATA SHEET'!$CE$3,VLOOKUP(F160,अंक,32,0),IF($P$3='DATA SHEET'!$CE$4,VLOOKUP(F160,अंक,42,0),IF($P$3='DATA SHEET'!$CE$5,VLOOKUP(F160,अंक,52,0),""))))))</f>
        <v/>
      </c>
      <c s="134" t="str">
        <f>IF(AND(B160="",D160="",F160="",G160=""),"",IF($P$3='DATA SHEET'!$CE$1,VLOOKUP(F160,अंक,13,0),IF($P$3='DATA SHEET'!$CE$2,VLOOKUP(F160,अंक,23,0),IF($P$3='DATA SHEET'!$CE$3,VLOOKUP(F160,अंक,33,0),IF($P$3='DATA SHEET'!$CE$4,VLOOKUP(F160,अंक,43,0),IF($P$3='DATA SHEET'!$CE$5,VLOOKUP(F160,अंक,53,0),""))))))</f>
        <v/>
      </c>
      <c s="134" t="str">
        <f>IF(AND(B160="",D160="",F160="",G160=""),"",IF($P$3='DATA SHEET'!$CE$1,VLOOKUP(F160,अंक,14,0),IF($P$3='DATA SHEET'!$CE$2,VLOOKUP(F160,अंक,24,0),IF($P$3='DATA SHEET'!$CE$3,VLOOKUP(F160,अंक,34,0),IF($P$3='DATA SHEET'!$CE$4,VLOOKUP(F160,अंक,44,0),IF($P$3='DATA SHEET'!$CE$5,VLOOKUP(F160,अंक,54,0),""))))))</f>
        <v/>
      </c>
      <c s="134" t="str">
        <f>IF(AND(B160="",D160="",F160="",G160=""),"",IF($P$3='DATA SHEET'!$CE$1,VLOOKUP(F160,अंक,15,0),IF($P$3='DATA SHEET'!$CE$2,VLOOKUP(F160,अंक,25,0),IF($P$3='DATA SHEET'!$CE$3,VLOOKUP(F160,अंक,35,0),IF($P$3='DATA SHEET'!$CE$4,VLOOKUP(F160,अंक,45,0),IF($P$3='DATA SHEET'!$CE$5,VLOOKUP(F160,अंक,55,0),""))))))</f>
        <v/>
      </c>
      <c s="135" t="str">
        <f t="shared" si="38"/>
        <v/>
      </c>
      <c s="136" t="str">
        <f t="shared" si="45"/>
        <v/>
      </c>
      <c s="136" t="str">
        <f t="shared" si="46"/>
        <v/>
      </c>
      <c s="125" t="str">
        <f t="shared" si="47"/>
        <v/>
      </c>
      <c s="137" t="str">
        <f>IFERROR(IF(OR(R160="",#REF!="",D160=""),"",IF($R$6=100,ROUNDUP(R160*20%,0),IF($R$6=86,ROUNDUP((R160/$R$6)*$V$6,0),IF($R$6=66,ROUNDUP((R160/$R$6)*$V$6,0),"")))),"")</f>
        <v/>
      </c>
      <c s="62"/>
      <c s="62"/>
    </row>
    <row r="161" spans="1:24" ht="18.75" customHeight="1">
      <c r="A161" s="126" t="str">
        <f>'DATA SHEET'!A162</f>
        <v/>
      </c>
      <c s="127" t="str">
        <f t="shared" si="39"/>
        <v/>
      </c>
      <c s="128" t="str">
        <f t="shared" si="40"/>
        <v/>
      </c>
      <c s="129" t="str">
        <f t="shared" si="41"/>
        <v/>
      </c>
      <c s="129" t="str">
        <f t="shared" si="42"/>
        <v>SUNITA</v>
      </c>
      <c s="130" t="str">
        <f t="shared" si="43"/>
        <v/>
      </c>
      <c s="131" t="str">
        <f t="shared" si="44"/>
        <v/>
      </c>
      <c s="132" t="str">
        <f>IF(AND(B161="",D161="",F161="",G161=""),"",IF($P$3='DATA SHEET'!$CE$1,VLOOKUP(F161,अंक,6,0),IF($P$3='DATA SHEET'!$CE$2,VLOOKUP(F161,अंक,16,0),IF($P$3='DATA SHEET'!$CE$3,VLOOKUP(F161,अंक,26,0),IF($P$3='DATA SHEET'!$CE$4,VLOOKUP(F161,अंक,36,0),IF($P$3='DATA SHEET'!$CE$5,VLOOKUP(F161,अंक,46,0),""))))))</f>
        <v/>
      </c>
      <c s="132" t="str">
        <f>IF(AND(B161="",D161="",F161="",G161=""),"",IF($P$3='DATA SHEET'!$CE$1,VLOOKUP(F161,अंक,7,0),IF($P$3='DATA SHEET'!$CE$2,VLOOKUP(F161,अंक,17,0),IF($P$3='DATA SHEET'!$CE$3,VLOOKUP(F161,अंक,27,0),IF($P$3='DATA SHEET'!$CE$4,VLOOKUP(F161,अंक,37,0),IF($P$3='DATA SHEET'!$CE$5,VLOOKUP(F161,अंक,47,0),""))))))</f>
        <v/>
      </c>
      <c s="132" t="str">
        <f>IF(AND(B161="",D161="",F161="",G161=""),"",IF($P$3='DATA SHEET'!$CE$1,VLOOKUP(F161,अंक,8,0),IF($P$3='DATA SHEET'!$CE$2,VLOOKUP(F161,अंक,18,0),IF($P$3='DATA SHEET'!$CE$3,VLOOKUP(F161,अंक,28,0),IF($P$3='DATA SHEET'!$CE$4,VLOOKUP(F161,अंक,38,0),IF($P$3='DATA SHEET'!$CE$5,VLOOKUP(F161,अंक,48,0),""))))))</f>
        <v/>
      </c>
      <c s="133" t="str">
        <f>IF(AND(B161="",D161="",F161="",G161=""),"",IF($P$3='DATA SHEET'!$CE$1,VLOOKUP(F161,अंक,9,0),IF($P$3='DATA SHEET'!$CE$2,VLOOKUP(F161,अंक,19,0),IF($P$3='DATA SHEET'!$CE$3,VLOOKUP(F161,अंक,29,0),IF($P$3='DATA SHEET'!$CE$4,VLOOKUP(F161,अंक,39,0),IF($P$3='DATA SHEET'!$CE$5,VLOOKUP(F161,अंक,49,0),""))))))</f>
        <v/>
      </c>
      <c s="133" t="str">
        <f>IF(AND(B161="",D161="",F161="",G161=""),"",IF($P$3='DATA SHEET'!$CE$1,VLOOKUP(F161,अंक,10,0),IF($P$3='DATA SHEET'!$CE$2,VLOOKUP(F161,अंक,20,0),IF($P$3='DATA SHEET'!$CE$3,VLOOKUP(F161,अंक,30,0),IF($P$3='DATA SHEET'!$CE$4,VLOOKUP(F161,अंक,40,0),IF($P$3='DATA SHEET'!$CE$5,VLOOKUP(F161,अंक,50,0),""))))))</f>
        <v/>
      </c>
      <c s="133" t="str">
        <f>IF(AND(B161="",D161="",F161="",G161=""),"",IF($P$3='DATA SHEET'!$CE$1,VLOOKUP(F161,अंक,11,0),IF($P$3='DATA SHEET'!$CE$2,VLOOKUP(F161,अंक,21,0),IF($P$3='DATA SHEET'!$CE$3,VLOOKUP(F161,अंक,31,0),IF($P$3='DATA SHEET'!$CE$4,VLOOKUP(F161,अंक,41,0),IF($P$3='DATA SHEET'!$CE$5,VLOOKUP(F161,अंक,51,0),""))))))</f>
        <v/>
      </c>
      <c s="134" t="str">
        <f>IF(AND(B161="",D161="",F161="",G161=""),"",IF($P$3='DATA SHEET'!$CE$1,VLOOKUP(F161,अंक,12,0),IF($P$3='DATA SHEET'!$CE$2,VLOOKUP(F161,अंक,22,0),IF($P$3='DATA SHEET'!$CE$3,VLOOKUP(F161,अंक,32,0),IF($P$3='DATA SHEET'!$CE$4,VLOOKUP(F161,अंक,42,0),IF($P$3='DATA SHEET'!$CE$5,VLOOKUP(F161,अंक,52,0),""))))))</f>
        <v/>
      </c>
      <c s="134" t="str">
        <f>IF(AND(B161="",D161="",F161="",G161=""),"",IF($P$3='DATA SHEET'!$CE$1,VLOOKUP(F161,अंक,13,0),IF($P$3='DATA SHEET'!$CE$2,VLOOKUP(F161,अंक,23,0),IF($P$3='DATA SHEET'!$CE$3,VLOOKUP(F161,अंक,33,0),IF($P$3='DATA SHEET'!$CE$4,VLOOKUP(F161,अंक,43,0),IF($P$3='DATA SHEET'!$CE$5,VLOOKUP(F161,अंक,53,0),""))))))</f>
        <v/>
      </c>
      <c s="134" t="str">
        <f>IF(AND(B161="",D161="",F161="",G161=""),"",IF($P$3='DATA SHEET'!$CE$1,VLOOKUP(F161,अंक,14,0),IF($P$3='DATA SHEET'!$CE$2,VLOOKUP(F161,अंक,24,0),IF($P$3='DATA SHEET'!$CE$3,VLOOKUP(F161,अंक,34,0),IF($P$3='DATA SHEET'!$CE$4,VLOOKUP(F161,अंक,44,0),IF($P$3='DATA SHEET'!$CE$5,VLOOKUP(F161,अंक,54,0),""))))))</f>
        <v/>
      </c>
      <c s="134" t="str">
        <f>IF(AND(B161="",D161="",F161="",G161=""),"",IF($P$3='DATA SHEET'!$CE$1,VLOOKUP(F161,अंक,15,0),IF($P$3='DATA SHEET'!$CE$2,VLOOKUP(F161,अंक,25,0),IF($P$3='DATA SHEET'!$CE$3,VLOOKUP(F161,अंक,35,0),IF($P$3='DATA SHEET'!$CE$4,VLOOKUP(F161,अंक,45,0),IF($P$3='DATA SHEET'!$CE$5,VLOOKUP(F161,अंक,55,0),""))))))</f>
        <v/>
      </c>
      <c s="135" t="str">
        <f t="shared" si="38"/>
        <v/>
      </c>
      <c s="136" t="str">
        <f t="shared" si="45"/>
        <v/>
      </c>
      <c s="136" t="str">
        <f t="shared" si="46"/>
        <v/>
      </c>
      <c s="125" t="str">
        <f t="shared" si="47"/>
        <v/>
      </c>
      <c s="137" t="str">
        <f>IFERROR(IF(OR(R161="",#REF!="",D161=""),"",IF($R$6=100,ROUNDUP(R161*20%,0),IF($R$6=86,ROUNDUP((R161/$R$6)*$V$6,0),IF($R$6=66,ROUNDUP((R161/$R$6)*$V$6,0),"")))),"")</f>
        <v/>
      </c>
      <c s="62"/>
      <c s="62"/>
    </row>
    <row r="162" spans="1:24" s="138" customFormat="1" ht="18.75" customHeight="1">
      <c r="A162" s="126" t="str">
        <f>'DATA SHEET'!A163</f>
        <v/>
      </c>
      <c s="127" t="str">
        <f t="shared" si="39"/>
        <v/>
      </c>
      <c s="128" t="str">
        <f t="shared" si="40"/>
        <v/>
      </c>
      <c s="129" t="str">
        <f t="shared" si="41"/>
        <v/>
      </c>
      <c s="129" t="str">
        <f t="shared" si="42"/>
        <v>SUNITA</v>
      </c>
      <c s="130" t="str">
        <f t="shared" si="43"/>
        <v/>
      </c>
      <c s="131" t="str">
        <f t="shared" si="44"/>
        <v/>
      </c>
      <c s="132" t="str">
        <f>IF(AND(B162="",D162="",F162="",G162=""),"",IF($P$3='DATA SHEET'!$CE$1,VLOOKUP(F162,अंक,6,0),IF($P$3='DATA SHEET'!$CE$2,VLOOKUP(F162,अंक,16,0),IF($P$3='DATA SHEET'!$CE$3,VLOOKUP(F162,अंक,26,0),IF($P$3='DATA SHEET'!$CE$4,VLOOKUP(F162,अंक,36,0),IF($P$3='DATA SHEET'!$CE$5,VLOOKUP(F162,अंक,46,0),""))))))</f>
        <v/>
      </c>
      <c s="132" t="str">
        <f>IF(AND(B162="",D162="",F162="",G162=""),"",IF($P$3='DATA SHEET'!$CE$1,VLOOKUP(F162,अंक,7,0),IF($P$3='DATA SHEET'!$CE$2,VLOOKUP(F162,अंक,17,0),IF($P$3='DATA SHEET'!$CE$3,VLOOKUP(F162,अंक,27,0),IF($P$3='DATA SHEET'!$CE$4,VLOOKUP(F162,अंक,37,0),IF($P$3='DATA SHEET'!$CE$5,VLOOKUP(F162,अंक,47,0),""))))))</f>
        <v/>
      </c>
      <c s="132" t="str">
        <f>IF(AND(B162="",D162="",F162="",G162=""),"",IF($P$3='DATA SHEET'!$CE$1,VLOOKUP(F162,अंक,8,0),IF($P$3='DATA SHEET'!$CE$2,VLOOKUP(F162,अंक,18,0),IF($P$3='DATA SHEET'!$CE$3,VLOOKUP(F162,अंक,28,0),IF($P$3='DATA SHEET'!$CE$4,VLOOKUP(F162,अंक,38,0),IF($P$3='DATA SHEET'!$CE$5,VLOOKUP(F162,अंक,48,0),""))))))</f>
        <v/>
      </c>
      <c s="133" t="str">
        <f>IF(AND(B162="",D162="",F162="",G162=""),"",IF($P$3='DATA SHEET'!$CE$1,VLOOKUP(F162,अंक,9,0),IF($P$3='DATA SHEET'!$CE$2,VLOOKUP(F162,अंक,19,0),IF($P$3='DATA SHEET'!$CE$3,VLOOKUP(F162,अंक,29,0),IF($P$3='DATA SHEET'!$CE$4,VLOOKUP(F162,अंक,39,0),IF($P$3='DATA SHEET'!$CE$5,VLOOKUP(F162,अंक,49,0),""))))))</f>
        <v/>
      </c>
      <c s="133" t="str">
        <f>IF(AND(B162="",D162="",F162="",G162=""),"",IF($P$3='DATA SHEET'!$CE$1,VLOOKUP(F162,अंक,10,0),IF($P$3='DATA SHEET'!$CE$2,VLOOKUP(F162,अंक,20,0),IF($P$3='DATA SHEET'!$CE$3,VLOOKUP(F162,अंक,30,0),IF($P$3='DATA SHEET'!$CE$4,VLOOKUP(F162,अंक,40,0),IF($P$3='DATA SHEET'!$CE$5,VLOOKUP(F162,अंक,50,0),""))))))</f>
        <v/>
      </c>
      <c s="133" t="str">
        <f>IF(AND(B162="",D162="",F162="",G162=""),"",IF($P$3='DATA SHEET'!$CE$1,VLOOKUP(F162,अंक,11,0),IF($P$3='DATA SHEET'!$CE$2,VLOOKUP(F162,अंक,21,0),IF($P$3='DATA SHEET'!$CE$3,VLOOKUP(F162,अंक,31,0),IF($P$3='DATA SHEET'!$CE$4,VLOOKUP(F162,अंक,41,0),IF($P$3='DATA SHEET'!$CE$5,VLOOKUP(F162,अंक,51,0),""))))))</f>
        <v/>
      </c>
      <c s="134" t="str">
        <f>IF(AND(B162="",D162="",F162="",G162=""),"",IF($P$3='DATA SHEET'!$CE$1,VLOOKUP(F162,अंक,12,0),IF($P$3='DATA SHEET'!$CE$2,VLOOKUP(F162,अंक,22,0),IF($P$3='DATA SHEET'!$CE$3,VLOOKUP(F162,अंक,32,0),IF($P$3='DATA SHEET'!$CE$4,VLOOKUP(F162,अंक,42,0),IF($P$3='DATA SHEET'!$CE$5,VLOOKUP(F162,अंक,52,0),""))))))</f>
        <v/>
      </c>
      <c s="134" t="str">
        <f>IF(AND(B162="",D162="",F162="",G162=""),"",IF($P$3='DATA SHEET'!$CE$1,VLOOKUP(F162,अंक,13,0),IF($P$3='DATA SHEET'!$CE$2,VLOOKUP(F162,अंक,23,0),IF($P$3='DATA SHEET'!$CE$3,VLOOKUP(F162,अंक,33,0),IF($P$3='DATA SHEET'!$CE$4,VLOOKUP(F162,अंक,43,0),IF($P$3='DATA SHEET'!$CE$5,VLOOKUP(F162,अंक,53,0),""))))))</f>
        <v/>
      </c>
      <c s="134" t="str">
        <f>IF(AND(B162="",D162="",F162="",G162=""),"",IF($P$3='DATA SHEET'!$CE$1,VLOOKUP(F162,अंक,14,0),IF($P$3='DATA SHEET'!$CE$2,VLOOKUP(F162,अंक,24,0),IF($P$3='DATA SHEET'!$CE$3,VLOOKUP(F162,अंक,34,0),IF($P$3='DATA SHEET'!$CE$4,VLOOKUP(F162,अंक,44,0),IF($P$3='DATA SHEET'!$CE$5,VLOOKUP(F162,अंक,54,0),""))))))</f>
        <v/>
      </c>
      <c s="134" t="str">
        <f>IF(AND(B162="",D162="",F162="",G162=""),"",IF($P$3='DATA SHEET'!$CE$1,VLOOKUP(F162,अंक,15,0),IF($P$3='DATA SHEET'!$CE$2,VLOOKUP(F162,अंक,25,0),IF($P$3='DATA SHEET'!$CE$3,VLOOKUP(F162,अंक,35,0),IF($P$3='DATA SHEET'!$CE$4,VLOOKUP(F162,अंक,45,0),IF($P$3='DATA SHEET'!$CE$5,VLOOKUP(F162,अंक,55,0),""))))))</f>
        <v/>
      </c>
      <c s="135" t="str">
        <f t="shared" si="38"/>
        <v/>
      </c>
      <c s="136" t="str">
        <f t="shared" si="45"/>
        <v/>
      </c>
      <c s="136" t="str">
        <f t="shared" si="46"/>
        <v/>
      </c>
      <c s="125" t="str">
        <f t="shared" si="47"/>
        <v/>
      </c>
      <c s="137" t="str">
        <f>IFERROR(IF(OR(R162="",#REF!="",D162=""),"",IF($R$6=100,ROUNDUP(R162*20%,0),IF($R$6=86,ROUNDUP((R162/$R$6)*$V$6,0),IF($R$6=66,ROUNDUP((R162/$R$6)*$V$6,0),"")))),"")</f>
        <v/>
      </c>
      <c s="62"/>
      <c s="62"/>
    </row>
    <row r="163" spans="1:24" s="138" customFormat="1" ht="18.75" customHeight="1">
      <c r="A163" s="126" t="str">
        <f>'DATA SHEET'!A164</f>
        <v/>
      </c>
      <c s="127" t="str">
        <f t="shared" si="39"/>
        <v/>
      </c>
      <c s="128" t="str">
        <f t="shared" si="40"/>
        <v/>
      </c>
      <c s="129" t="str">
        <f t="shared" si="41"/>
        <v/>
      </c>
      <c s="129" t="str">
        <f t="shared" si="42"/>
        <v>SUNITA</v>
      </c>
      <c s="130" t="str">
        <f t="shared" si="43"/>
        <v/>
      </c>
      <c s="131" t="str">
        <f t="shared" si="44"/>
        <v/>
      </c>
      <c s="132" t="str">
        <f>IF(AND(B163="",D163="",F163="",G163=""),"",IF($P$3='DATA SHEET'!$CE$1,VLOOKUP(F163,अंक,6,0),IF($P$3='DATA SHEET'!$CE$2,VLOOKUP(F163,अंक,16,0),IF($P$3='DATA SHEET'!$CE$3,VLOOKUP(F163,अंक,26,0),IF($P$3='DATA SHEET'!$CE$4,VLOOKUP(F163,अंक,36,0),IF($P$3='DATA SHEET'!$CE$5,VLOOKUP(F163,अंक,46,0),""))))))</f>
        <v/>
      </c>
      <c s="132" t="str">
        <f>IF(AND(B163="",D163="",F163="",G163=""),"",IF($P$3='DATA SHEET'!$CE$1,VLOOKUP(F163,अंक,7,0),IF($P$3='DATA SHEET'!$CE$2,VLOOKUP(F163,अंक,17,0),IF($P$3='DATA SHEET'!$CE$3,VLOOKUP(F163,अंक,27,0),IF($P$3='DATA SHEET'!$CE$4,VLOOKUP(F163,अंक,37,0),IF($P$3='DATA SHEET'!$CE$5,VLOOKUP(F163,अंक,47,0),""))))))</f>
        <v/>
      </c>
      <c s="132" t="str">
        <f>IF(AND(B163="",D163="",F163="",G163=""),"",IF($P$3='DATA SHEET'!$CE$1,VLOOKUP(F163,अंक,8,0),IF($P$3='DATA SHEET'!$CE$2,VLOOKUP(F163,अंक,18,0),IF($P$3='DATA SHEET'!$CE$3,VLOOKUP(F163,अंक,28,0),IF($P$3='DATA SHEET'!$CE$4,VLOOKUP(F163,अंक,38,0),IF($P$3='DATA SHEET'!$CE$5,VLOOKUP(F163,अंक,48,0),""))))))</f>
        <v/>
      </c>
      <c s="133" t="str">
        <f>IF(AND(B163="",D163="",F163="",G163=""),"",IF($P$3='DATA SHEET'!$CE$1,VLOOKUP(F163,अंक,9,0),IF($P$3='DATA SHEET'!$CE$2,VLOOKUP(F163,अंक,19,0),IF($P$3='DATA SHEET'!$CE$3,VLOOKUP(F163,अंक,29,0),IF($P$3='DATA SHEET'!$CE$4,VLOOKUP(F163,अंक,39,0),IF($P$3='DATA SHEET'!$CE$5,VLOOKUP(F163,अंक,49,0),""))))))</f>
        <v/>
      </c>
      <c s="133" t="str">
        <f>IF(AND(B163="",D163="",F163="",G163=""),"",IF($P$3='DATA SHEET'!$CE$1,VLOOKUP(F163,अंक,10,0),IF($P$3='DATA SHEET'!$CE$2,VLOOKUP(F163,अंक,20,0),IF($P$3='DATA SHEET'!$CE$3,VLOOKUP(F163,अंक,30,0),IF($P$3='DATA SHEET'!$CE$4,VLOOKUP(F163,अंक,40,0),IF($P$3='DATA SHEET'!$CE$5,VLOOKUP(F163,अंक,50,0),""))))))</f>
        <v/>
      </c>
      <c s="133" t="str">
        <f>IF(AND(B163="",D163="",F163="",G163=""),"",IF($P$3='DATA SHEET'!$CE$1,VLOOKUP(F163,अंक,11,0),IF($P$3='DATA SHEET'!$CE$2,VLOOKUP(F163,अंक,21,0),IF($P$3='DATA SHEET'!$CE$3,VLOOKUP(F163,अंक,31,0),IF($P$3='DATA SHEET'!$CE$4,VLOOKUP(F163,अंक,41,0),IF($P$3='DATA SHEET'!$CE$5,VLOOKUP(F163,अंक,51,0),""))))))</f>
        <v/>
      </c>
      <c s="134" t="str">
        <f>IF(AND(B163="",D163="",F163="",G163=""),"",IF($P$3='DATA SHEET'!$CE$1,VLOOKUP(F163,अंक,12,0),IF($P$3='DATA SHEET'!$CE$2,VLOOKUP(F163,अंक,22,0),IF($P$3='DATA SHEET'!$CE$3,VLOOKUP(F163,अंक,32,0),IF($P$3='DATA SHEET'!$CE$4,VLOOKUP(F163,अंक,42,0),IF($P$3='DATA SHEET'!$CE$5,VLOOKUP(F163,अंक,52,0),""))))))</f>
        <v/>
      </c>
      <c s="134" t="str">
        <f>IF(AND(B163="",D163="",F163="",G163=""),"",IF($P$3='DATA SHEET'!$CE$1,VLOOKUP(F163,अंक,13,0),IF($P$3='DATA SHEET'!$CE$2,VLOOKUP(F163,अंक,23,0),IF($P$3='DATA SHEET'!$CE$3,VLOOKUP(F163,अंक,33,0),IF($P$3='DATA SHEET'!$CE$4,VLOOKUP(F163,अंक,43,0),IF($P$3='DATA SHEET'!$CE$5,VLOOKUP(F163,अंक,53,0),""))))))</f>
        <v/>
      </c>
      <c s="134" t="str">
        <f>IF(AND(B163="",D163="",F163="",G163=""),"",IF($P$3='DATA SHEET'!$CE$1,VLOOKUP(F163,अंक,14,0),IF($P$3='DATA SHEET'!$CE$2,VLOOKUP(F163,अंक,24,0),IF($P$3='DATA SHEET'!$CE$3,VLOOKUP(F163,अंक,34,0),IF($P$3='DATA SHEET'!$CE$4,VLOOKUP(F163,अंक,44,0),IF($P$3='DATA SHEET'!$CE$5,VLOOKUP(F163,अंक,54,0),""))))))</f>
        <v/>
      </c>
      <c s="134" t="str">
        <f>IF(AND(B163="",D163="",F163="",G163=""),"",IF($P$3='DATA SHEET'!$CE$1,VLOOKUP(F163,अंक,15,0),IF($P$3='DATA SHEET'!$CE$2,VLOOKUP(F163,अंक,25,0),IF($P$3='DATA SHEET'!$CE$3,VLOOKUP(F163,अंक,35,0),IF($P$3='DATA SHEET'!$CE$4,VLOOKUP(F163,अंक,45,0),IF($P$3='DATA SHEET'!$CE$5,VLOOKUP(F163,अंक,55,0),""))))))</f>
        <v/>
      </c>
      <c s="135" t="str">
        <f t="shared" si="38"/>
        <v/>
      </c>
      <c s="136" t="str">
        <f t="shared" si="45"/>
        <v/>
      </c>
      <c s="136" t="str">
        <f t="shared" si="46"/>
        <v/>
      </c>
      <c s="125" t="str">
        <f t="shared" si="47"/>
        <v/>
      </c>
      <c s="137" t="str">
        <f>IFERROR(IF(OR(R163="",#REF!="",D163=""),"",IF($R$6=100,ROUNDUP(R163*20%,0),IF($R$6=86,ROUNDUP((R163/$R$6)*$V$6,0),IF($R$6=66,ROUNDUP((R163/$R$6)*$V$6,0),"")))),"")</f>
        <v/>
      </c>
      <c s="62"/>
      <c s="62"/>
    </row>
    <row r="164" spans="1:24" s="138" customFormat="1" ht="18.75" customHeight="1">
      <c r="A164" s="126" t="str">
        <f>'DATA SHEET'!A165</f>
        <v/>
      </c>
      <c s="127" t="str">
        <f t="shared" si="39"/>
        <v/>
      </c>
      <c s="128" t="str">
        <f t="shared" si="40"/>
        <v/>
      </c>
      <c s="129" t="str">
        <f t="shared" si="41"/>
        <v/>
      </c>
      <c s="129" t="str">
        <f t="shared" si="42"/>
        <v>SUNITA</v>
      </c>
      <c s="130" t="str">
        <f t="shared" si="43"/>
        <v/>
      </c>
      <c s="131" t="str">
        <f t="shared" si="44"/>
        <v/>
      </c>
      <c s="132" t="str">
        <f>IF(AND(B164="",D164="",F164="",G164=""),"",IF($P$3='DATA SHEET'!$CE$1,VLOOKUP(F164,अंक,6,0),IF($P$3='DATA SHEET'!$CE$2,VLOOKUP(F164,अंक,16,0),IF($P$3='DATA SHEET'!$CE$3,VLOOKUP(F164,अंक,26,0),IF($P$3='DATA SHEET'!$CE$4,VLOOKUP(F164,अंक,36,0),IF($P$3='DATA SHEET'!$CE$5,VLOOKUP(F164,अंक,46,0),""))))))</f>
        <v/>
      </c>
      <c s="132" t="str">
        <f>IF(AND(B164="",D164="",F164="",G164=""),"",IF($P$3='DATA SHEET'!$CE$1,VLOOKUP(F164,अंक,7,0),IF($P$3='DATA SHEET'!$CE$2,VLOOKUP(F164,अंक,17,0),IF($P$3='DATA SHEET'!$CE$3,VLOOKUP(F164,अंक,27,0),IF($P$3='DATA SHEET'!$CE$4,VLOOKUP(F164,अंक,37,0),IF($P$3='DATA SHEET'!$CE$5,VLOOKUP(F164,अंक,47,0),""))))))</f>
        <v/>
      </c>
      <c s="132" t="str">
        <f>IF(AND(B164="",D164="",F164="",G164=""),"",IF($P$3='DATA SHEET'!$CE$1,VLOOKUP(F164,अंक,8,0),IF($P$3='DATA SHEET'!$CE$2,VLOOKUP(F164,अंक,18,0),IF($P$3='DATA SHEET'!$CE$3,VLOOKUP(F164,अंक,28,0),IF($P$3='DATA SHEET'!$CE$4,VLOOKUP(F164,अंक,38,0),IF($P$3='DATA SHEET'!$CE$5,VLOOKUP(F164,अंक,48,0),""))))))</f>
        <v/>
      </c>
      <c s="133" t="str">
        <f>IF(AND(B164="",D164="",F164="",G164=""),"",IF($P$3='DATA SHEET'!$CE$1,VLOOKUP(F164,अंक,9,0),IF($P$3='DATA SHEET'!$CE$2,VLOOKUP(F164,अंक,19,0),IF($P$3='DATA SHEET'!$CE$3,VLOOKUP(F164,अंक,29,0),IF($P$3='DATA SHEET'!$CE$4,VLOOKUP(F164,अंक,39,0),IF($P$3='DATA SHEET'!$CE$5,VLOOKUP(F164,अंक,49,0),""))))))</f>
        <v/>
      </c>
      <c s="133" t="str">
        <f>IF(AND(B164="",D164="",F164="",G164=""),"",IF($P$3='DATA SHEET'!$CE$1,VLOOKUP(F164,अंक,10,0),IF($P$3='DATA SHEET'!$CE$2,VLOOKUP(F164,अंक,20,0),IF($P$3='DATA SHEET'!$CE$3,VLOOKUP(F164,अंक,30,0),IF($P$3='DATA SHEET'!$CE$4,VLOOKUP(F164,अंक,40,0),IF($P$3='DATA SHEET'!$CE$5,VLOOKUP(F164,अंक,50,0),""))))))</f>
        <v/>
      </c>
      <c s="133" t="str">
        <f>IF(AND(B164="",D164="",F164="",G164=""),"",IF($P$3='DATA SHEET'!$CE$1,VLOOKUP(F164,अंक,11,0),IF($P$3='DATA SHEET'!$CE$2,VLOOKUP(F164,अंक,21,0),IF($P$3='DATA SHEET'!$CE$3,VLOOKUP(F164,अंक,31,0),IF($P$3='DATA SHEET'!$CE$4,VLOOKUP(F164,अंक,41,0),IF($P$3='DATA SHEET'!$CE$5,VLOOKUP(F164,अंक,51,0),""))))))</f>
        <v/>
      </c>
      <c s="134" t="str">
        <f>IF(AND(B164="",D164="",F164="",G164=""),"",IF($P$3='DATA SHEET'!$CE$1,VLOOKUP(F164,अंक,12,0),IF($P$3='DATA SHEET'!$CE$2,VLOOKUP(F164,अंक,22,0),IF($P$3='DATA SHEET'!$CE$3,VLOOKUP(F164,अंक,32,0),IF($P$3='DATA SHEET'!$CE$4,VLOOKUP(F164,अंक,42,0),IF($P$3='DATA SHEET'!$CE$5,VLOOKUP(F164,अंक,52,0),""))))))</f>
        <v/>
      </c>
      <c s="134" t="str">
        <f>IF(AND(B164="",D164="",F164="",G164=""),"",IF($P$3='DATA SHEET'!$CE$1,VLOOKUP(F164,अंक,13,0),IF($P$3='DATA SHEET'!$CE$2,VLOOKUP(F164,अंक,23,0),IF($P$3='DATA SHEET'!$CE$3,VLOOKUP(F164,अंक,33,0),IF($P$3='DATA SHEET'!$CE$4,VLOOKUP(F164,अंक,43,0),IF($P$3='DATA SHEET'!$CE$5,VLOOKUP(F164,अंक,53,0),""))))))</f>
        <v/>
      </c>
      <c s="134" t="str">
        <f>IF(AND(B164="",D164="",F164="",G164=""),"",IF($P$3='DATA SHEET'!$CE$1,VLOOKUP(F164,अंक,14,0),IF($P$3='DATA SHEET'!$CE$2,VLOOKUP(F164,अंक,24,0),IF($P$3='DATA SHEET'!$CE$3,VLOOKUP(F164,अंक,34,0),IF($P$3='DATA SHEET'!$CE$4,VLOOKUP(F164,अंक,44,0),IF($P$3='DATA SHEET'!$CE$5,VLOOKUP(F164,अंक,54,0),""))))))</f>
        <v/>
      </c>
      <c s="134" t="str">
        <f>IF(AND(B164="",D164="",F164="",G164=""),"",IF($P$3='DATA SHEET'!$CE$1,VLOOKUP(F164,अंक,15,0),IF($P$3='DATA SHEET'!$CE$2,VLOOKUP(F164,अंक,25,0),IF($P$3='DATA SHEET'!$CE$3,VLOOKUP(F164,अंक,35,0),IF($P$3='DATA SHEET'!$CE$4,VLOOKUP(F164,अंक,45,0),IF($P$3='DATA SHEET'!$CE$5,VLOOKUP(F164,अंक,55,0),""))))))</f>
        <v/>
      </c>
      <c s="135" t="str">
        <f t="shared" si="38"/>
        <v/>
      </c>
      <c s="136" t="str">
        <f t="shared" si="45"/>
        <v/>
      </c>
      <c s="136" t="str">
        <f t="shared" si="46"/>
        <v/>
      </c>
      <c s="125" t="str">
        <f t="shared" si="47"/>
        <v/>
      </c>
      <c s="137" t="str">
        <f>IFERROR(IF(OR(R164="",#REF!="",D164=""),"",IF($R$6=100,ROUNDUP(R164*20%,0),IF($R$6=86,ROUNDUP((R164/$R$6)*$V$6,0),IF($R$6=66,ROUNDUP((R164/$R$6)*$V$6,0),"")))),"")</f>
        <v/>
      </c>
      <c s="62"/>
      <c s="62"/>
    </row>
    <row r="165" spans="1:24" s="138" customFormat="1" ht="18.75" customHeight="1">
      <c r="A165" s="126" t="str">
        <f>'DATA SHEET'!A166</f>
        <v/>
      </c>
      <c s="127" t="str">
        <f t="shared" si="39"/>
        <v/>
      </c>
      <c s="128" t="str">
        <f t="shared" si="40"/>
        <v/>
      </c>
      <c s="129" t="str">
        <f t="shared" si="41"/>
        <v/>
      </c>
      <c s="129" t="str">
        <f t="shared" si="42"/>
        <v>SUNITA</v>
      </c>
      <c s="130" t="str">
        <f t="shared" si="43"/>
        <v/>
      </c>
      <c s="131" t="str">
        <f t="shared" si="44"/>
        <v/>
      </c>
      <c s="132" t="str">
        <f>IF(AND(B165="",D165="",F165="",G165=""),"",IF($P$3='DATA SHEET'!$CE$1,VLOOKUP(F165,अंक,6,0),IF($P$3='DATA SHEET'!$CE$2,VLOOKUP(F165,अंक,16,0),IF($P$3='DATA SHEET'!$CE$3,VLOOKUP(F165,अंक,26,0),IF($P$3='DATA SHEET'!$CE$4,VLOOKUP(F165,अंक,36,0),IF($P$3='DATA SHEET'!$CE$5,VLOOKUP(F165,अंक,46,0),""))))))</f>
        <v/>
      </c>
      <c s="132" t="str">
        <f>IF(AND(B165="",D165="",F165="",G165=""),"",IF($P$3='DATA SHEET'!$CE$1,VLOOKUP(F165,अंक,7,0),IF($P$3='DATA SHEET'!$CE$2,VLOOKUP(F165,अंक,17,0),IF($P$3='DATA SHEET'!$CE$3,VLOOKUP(F165,अंक,27,0),IF($P$3='DATA SHEET'!$CE$4,VLOOKUP(F165,अंक,37,0),IF($P$3='DATA SHEET'!$CE$5,VLOOKUP(F165,अंक,47,0),""))))))</f>
        <v/>
      </c>
      <c s="132" t="str">
        <f>IF(AND(B165="",D165="",F165="",G165=""),"",IF($P$3='DATA SHEET'!$CE$1,VLOOKUP(F165,अंक,8,0),IF($P$3='DATA SHEET'!$CE$2,VLOOKUP(F165,अंक,18,0),IF($P$3='DATA SHEET'!$CE$3,VLOOKUP(F165,अंक,28,0),IF($P$3='DATA SHEET'!$CE$4,VLOOKUP(F165,अंक,38,0),IF($P$3='DATA SHEET'!$CE$5,VLOOKUP(F165,अंक,48,0),""))))))</f>
        <v/>
      </c>
      <c s="133" t="str">
        <f>IF(AND(B165="",D165="",F165="",G165=""),"",IF($P$3='DATA SHEET'!$CE$1,VLOOKUP(F165,अंक,9,0),IF($P$3='DATA SHEET'!$CE$2,VLOOKUP(F165,अंक,19,0),IF($P$3='DATA SHEET'!$CE$3,VLOOKUP(F165,अंक,29,0),IF($P$3='DATA SHEET'!$CE$4,VLOOKUP(F165,अंक,39,0),IF($P$3='DATA SHEET'!$CE$5,VLOOKUP(F165,अंक,49,0),""))))))</f>
        <v/>
      </c>
      <c s="133" t="str">
        <f>IF(AND(B165="",D165="",F165="",G165=""),"",IF($P$3='DATA SHEET'!$CE$1,VLOOKUP(F165,अंक,10,0),IF($P$3='DATA SHEET'!$CE$2,VLOOKUP(F165,अंक,20,0),IF($P$3='DATA SHEET'!$CE$3,VLOOKUP(F165,अंक,30,0),IF($P$3='DATA SHEET'!$CE$4,VLOOKUP(F165,अंक,40,0),IF($P$3='DATA SHEET'!$CE$5,VLOOKUP(F165,अंक,50,0),""))))))</f>
        <v/>
      </c>
      <c s="133" t="str">
        <f>IF(AND(B165="",D165="",F165="",G165=""),"",IF($P$3='DATA SHEET'!$CE$1,VLOOKUP(F165,अंक,11,0),IF($P$3='DATA SHEET'!$CE$2,VLOOKUP(F165,अंक,21,0),IF($P$3='DATA SHEET'!$CE$3,VLOOKUP(F165,अंक,31,0),IF($P$3='DATA SHEET'!$CE$4,VLOOKUP(F165,अंक,41,0),IF($P$3='DATA SHEET'!$CE$5,VLOOKUP(F165,अंक,51,0),""))))))</f>
        <v/>
      </c>
      <c s="134" t="str">
        <f>IF(AND(B165="",D165="",F165="",G165=""),"",IF($P$3='DATA SHEET'!$CE$1,VLOOKUP(F165,अंक,12,0),IF($P$3='DATA SHEET'!$CE$2,VLOOKUP(F165,अंक,22,0),IF($P$3='DATA SHEET'!$CE$3,VLOOKUP(F165,अंक,32,0),IF($P$3='DATA SHEET'!$CE$4,VLOOKUP(F165,अंक,42,0),IF($P$3='DATA SHEET'!$CE$5,VLOOKUP(F165,अंक,52,0),""))))))</f>
        <v/>
      </c>
      <c s="134" t="str">
        <f>IF(AND(B165="",D165="",F165="",G165=""),"",IF($P$3='DATA SHEET'!$CE$1,VLOOKUP(F165,अंक,13,0),IF($P$3='DATA SHEET'!$CE$2,VLOOKUP(F165,अंक,23,0),IF($P$3='DATA SHEET'!$CE$3,VLOOKUP(F165,अंक,33,0),IF($P$3='DATA SHEET'!$CE$4,VLOOKUP(F165,अंक,43,0),IF($P$3='DATA SHEET'!$CE$5,VLOOKUP(F165,अंक,53,0),""))))))</f>
        <v/>
      </c>
      <c s="134" t="str">
        <f>IF(AND(B165="",D165="",F165="",G165=""),"",IF($P$3='DATA SHEET'!$CE$1,VLOOKUP(F165,अंक,14,0),IF($P$3='DATA SHEET'!$CE$2,VLOOKUP(F165,अंक,24,0),IF($P$3='DATA SHEET'!$CE$3,VLOOKUP(F165,अंक,34,0),IF($P$3='DATA SHEET'!$CE$4,VLOOKUP(F165,अंक,44,0),IF($P$3='DATA SHEET'!$CE$5,VLOOKUP(F165,अंक,54,0),""))))))</f>
        <v/>
      </c>
      <c s="134" t="str">
        <f>IF(AND(B165="",D165="",F165="",G165=""),"",IF($P$3='DATA SHEET'!$CE$1,VLOOKUP(F165,अंक,15,0),IF($P$3='DATA SHEET'!$CE$2,VLOOKUP(F165,अंक,25,0),IF($P$3='DATA SHEET'!$CE$3,VLOOKUP(F165,अंक,35,0),IF($P$3='DATA SHEET'!$CE$4,VLOOKUP(F165,अंक,45,0),IF($P$3='DATA SHEET'!$CE$5,VLOOKUP(F165,अंक,55,0),""))))))</f>
        <v/>
      </c>
      <c s="135" t="str">
        <f t="shared" si="38"/>
        <v/>
      </c>
      <c s="136" t="str">
        <f t="shared" si="45"/>
        <v/>
      </c>
      <c s="136" t="str">
        <f t="shared" si="46"/>
        <v/>
      </c>
      <c s="125" t="str">
        <f t="shared" si="47"/>
        <v/>
      </c>
      <c s="137" t="str">
        <f>IFERROR(IF(OR(R165="",#REF!="",D165=""),"",IF($R$6=100,ROUNDUP(R165*20%,0),IF($R$6=86,ROUNDUP((R165/$R$6)*$V$6,0),IF($R$6=66,ROUNDUP((R165/$R$6)*$V$6,0),"")))),"")</f>
        <v/>
      </c>
      <c s="62"/>
      <c s="62"/>
    </row>
    <row r="166" spans="1:24" s="138" customFormat="1" ht="18.75" customHeight="1">
      <c r="A166" s="126" t="str">
        <f>'DATA SHEET'!A167</f>
        <v/>
      </c>
      <c s="127" t="str">
        <f t="shared" si="39"/>
        <v/>
      </c>
      <c s="128" t="str">
        <f t="shared" si="40"/>
        <v/>
      </c>
      <c s="129" t="str">
        <f t="shared" si="41"/>
        <v/>
      </c>
      <c s="129" t="str">
        <f t="shared" si="42"/>
        <v>SUNITA</v>
      </c>
      <c s="130" t="str">
        <f t="shared" si="43"/>
        <v/>
      </c>
      <c s="131" t="str">
        <f t="shared" si="44"/>
        <v/>
      </c>
      <c s="132" t="str">
        <f>IF(AND(B166="",D166="",F166="",G166=""),"",IF($P$3='DATA SHEET'!$CE$1,VLOOKUP(F166,अंक,6,0),IF($P$3='DATA SHEET'!$CE$2,VLOOKUP(F166,अंक,16,0),IF($P$3='DATA SHEET'!$CE$3,VLOOKUP(F166,अंक,26,0),IF($P$3='DATA SHEET'!$CE$4,VLOOKUP(F166,अंक,36,0),IF($P$3='DATA SHEET'!$CE$5,VLOOKUP(F166,अंक,46,0),""))))))</f>
        <v/>
      </c>
      <c s="132" t="str">
        <f>IF(AND(B166="",D166="",F166="",G166=""),"",IF($P$3='DATA SHEET'!$CE$1,VLOOKUP(F166,अंक,7,0),IF($P$3='DATA SHEET'!$CE$2,VLOOKUP(F166,अंक,17,0),IF($P$3='DATA SHEET'!$CE$3,VLOOKUP(F166,अंक,27,0),IF($P$3='DATA SHEET'!$CE$4,VLOOKUP(F166,अंक,37,0),IF($P$3='DATA SHEET'!$CE$5,VLOOKUP(F166,अंक,47,0),""))))))</f>
        <v/>
      </c>
      <c s="132" t="str">
        <f>IF(AND(B166="",D166="",F166="",G166=""),"",IF($P$3='DATA SHEET'!$CE$1,VLOOKUP(F166,अंक,8,0),IF($P$3='DATA SHEET'!$CE$2,VLOOKUP(F166,अंक,18,0),IF($P$3='DATA SHEET'!$CE$3,VLOOKUP(F166,अंक,28,0),IF($P$3='DATA SHEET'!$CE$4,VLOOKUP(F166,अंक,38,0),IF($P$3='DATA SHEET'!$CE$5,VLOOKUP(F166,अंक,48,0),""))))))</f>
        <v/>
      </c>
      <c s="133" t="str">
        <f>IF(AND(B166="",D166="",F166="",G166=""),"",IF($P$3='DATA SHEET'!$CE$1,VLOOKUP(F166,अंक,9,0),IF($P$3='DATA SHEET'!$CE$2,VLOOKUP(F166,अंक,19,0),IF($P$3='DATA SHEET'!$CE$3,VLOOKUP(F166,अंक,29,0),IF($P$3='DATA SHEET'!$CE$4,VLOOKUP(F166,अंक,39,0),IF($P$3='DATA SHEET'!$CE$5,VLOOKUP(F166,अंक,49,0),""))))))</f>
        <v/>
      </c>
      <c s="133" t="str">
        <f>IF(AND(B166="",D166="",F166="",G166=""),"",IF($P$3='DATA SHEET'!$CE$1,VLOOKUP(F166,अंक,10,0),IF($P$3='DATA SHEET'!$CE$2,VLOOKUP(F166,अंक,20,0),IF($P$3='DATA SHEET'!$CE$3,VLOOKUP(F166,अंक,30,0),IF($P$3='DATA SHEET'!$CE$4,VLOOKUP(F166,अंक,40,0),IF($P$3='DATA SHEET'!$CE$5,VLOOKUP(F166,अंक,50,0),""))))))</f>
        <v/>
      </c>
      <c s="133" t="str">
        <f>IF(AND(B166="",D166="",F166="",G166=""),"",IF($P$3='DATA SHEET'!$CE$1,VLOOKUP(F166,अंक,11,0),IF($P$3='DATA SHEET'!$CE$2,VLOOKUP(F166,अंक,21,0),IF($P$3='DATA SHEET'!$CE$3,VLOOKUP(F166,अंक,31,0),IF($P$3='DATA SHEET'!$CE$4,VLOOKUP(F166,अंक,41,0),IF($P$3='DATA SHEET'!$CE$5,VLOOKUP(F166,अंक,51,0),""))))))</f>
        <v/>
      </c>
      <c s="134" t="str">
        <f>IF(AND(B166="",D166="",F166="",G166=""),"",IF($P$3='DATA SHEET'!$CE$1,VLOOKUP(F166,अंक,12,0),IF($P$3='DATA SHEET'!$CE$2,VLOOKUP(F166,अंक,22,0),IF($P$3='DATA SHEET'!$CE$3,VLOOKUP(F166,अंक,32,0),IF($P$3='DATA SHEET'!$CE$4,VLOOKUP(F166,अंक,42,0),IF($P$3='DATA SHEET'!$CE$5,VLOOKUP(F166,अंक,52,0),""))))))</f>
        <v/>
      </c>
      <c s="134" t="str">
        <f>IF(AND(B166="",D166="",F166="",G166=""),"",IF($P$3='DATA SHEET'!$CE$1,VLOOKUP(F166,अंक,13,0),IF($P$3='DATA SHEET'!$CE$2,VLOOKUP(F166,अंक,23,0),IF($P$3='DATA SHEET'!$CE$3,VLOOKUP(F166,अंक,33,0),IF($P$3='DATA SHEET'!$CE$4,VLOOKUP(F166,अंक,43,0),IF($P$3='DATA SHEET'!$CE$5,VLOOKUP(F166,अंक,53,0),""))))))</f>
        <v/>
      </c>
      <c s="134" t="str">
        <f>IF(AND(B166="",D166="",F166="",G166=""),"",IF($P$3='DATA SHEET'!$CE$1,VLOOKUP(F166,अंक,14,0),IF($P$3='DATA SHEET'!$CE$2,VLOOKUP(F166,अंक,24,0),IF($P$3='DATA SHEET'!$CE$3,VLOOKUP(F166,अंक,34,0),IF($P$3='DATA SHEET'!$CE$4,VLOOKUP(F166,अंक,44,0),IF($P$3='DATA SHEET'!$CE$5,VLOOKUP(F166,अंक,54,0),""))))))</f>
        <v/>
      </c>
      <c s="134" t="str">
        <f>IF(AND(B166="",D166="",F166="",G166=""),"",IF($P$3='DATA SHEET'!$CE$1,VLOOKUP(F166,अंक,15,0),IF($P$3='DATA SHEET'!$CE$2,VLOOKUP(F166,अंक,25,0),IF($P$3='DATA SHEET'!$CE$3,VLOOKUP(F166,अंक,35,0),IF($P$3='DATA SHEET'!$CE$4,VLOOKUP(F166,अंक,45,0),IF($P$3='DATA SHEET'!$CE$5,VLOOKUP(F166,अंक,55,0),""))))))</f>
        <v/>
      </c>
      <c s="135" t="str">
        <f t="shared" si="38"/>
        <v/>
      </c>
      <c s="136" t="str">
        <f t="shared" si="45"/>
        <v/>
      </c>
      <c s="136" t="str">
        <f t="shared" si="46"/>
        <v/>
      </c>
      <c s="125" t="str">
        <f t="shared" si="47"/>
        <v/>
      </c>
      <c s="137" t="str">
        <f>IFERROR(IF(OR(R166="",#REF!="",D166=""),"",IF($R$6=100,ROUNDUP(R166*20%,0),IF($R$6=86,ROUNDUP((R166/$R$6)*$V$6,0),IF($R$6=66,ROUNDUP((R166/$R$6)*$V$6,0),"")))),"")</f>
        <v/>
      </c>
      <c s="62"/>
      <c s="62"/>
    </row>
    <row r="167" spans="1:24" s="138" customFormat="1" ht="18.75" customHeight="1">
      <c r="A167" s="126" t="str">
        <f>'DATA SHEET'!A168</f>
        <v/>
      </c>
      <c s="127" t="str">
        <f t="shared" si="48" ref="B167:B198">IFERROR(IF($C$3="","",VLOOKUP(A167,नाम1,4,0)),"")</f>
        <v/>
      </c>
      <c s="128" t="str">
        <f t="shared" si="49" ref="C167:C198">IFERROR(IF($C$3="","",VLOOKUP(A167,नाम1,11,0)),"")</f>
        <v/>
      </c>
      <c s="129" t="str">
        <f t="shared" si="50" ref="D167:D198">IFERROR(IF($C$3="","",VLOOKUP(A167,नाम1,6,0)),"")</f>
        <v/>
      </c>
      <c s="129" t="str">
        <f t="shared" si="51" ref="E167:E198">IFERROR(IF($C$3="","",VLOOKUP(A167,नाम,8,0)),"")</f>
        <v>SUNITA</v>
      </c>
      <c s="130" t="str">
        <f t="shared" si="52" ref="F167:F198">IFERROR(IF($C$3="","",VLOOKUP(A167,नाम1,12,0)),"")</f>
        <v/>
      </c>
      <c s="131" t="str">
        <f t="shared" si="53" ref="G167:G198">IFERROR(IF($C$3="","",VLOOKUP(A167,नाम1,13,0)),"")</f>
        <v/>
      </c>
      <c s="132" t="str">
        <f>IF(AND(B167="",D167="",F167="",G167=""),"",IF($P$3='DATA SHEET'!$CE$1,VLOOKUP(F167,अंक,6,0),IF($P$3='DATA SHEET'!$CE$2,VLOOKUP(F167,अंक,16,0),IF($P$3='DATA SHEET'!$CE$3,VLOOKUP(F167,अंक,26,0),IF($P$3='DATA SHEET'!$CE$4,VLOOKUP(F167,अंक,36,0),IF($P$3='DATA SHEET'!$CE$5,VLOOKUP(F167,अंक,46,0),""))))))</f>
        <v/>
      </c>
      <c s="132" t="str">
        <f>IF(AND(B167="",D167="",F167="",G167=""),"",IF($P$3='DATA SHEET'!$CE$1,VLOOKUP(F167,अंक,7,0),IF($P$3='DATA SHEET'!$CE$2,VLOOKUP(F167,अंक,17,0),IF($P$3='DATA SHEET'!$CE$3,VLOOKUP(F167,अंक,27,0),IF($P$3='DATA SHEET'!$CE$4,VLOOKUP(F167,अंक,37,0),IF($P$3='DATA SHEET'!$CE$5,VLOOKUP(F167,अंक,47,0),""))))))</f>
        <v/>
      </c>
      <c s="132" t="str">
        <f>IF(AND(B167="",D167="",F167="",G167=""),"",IF($P$3='DATA SHEET'!$CE$1,VLOOKUP(F167,अंक,8,0),IF($P$3='DATA SHEET'!$CE$2,VLOOKUP(F167,अंक,18,0),IF($P$3='DATA SHEET'!$CE$3,VLOOKUP(F167,अंक,28,0),IF($P$3='DATA SHEET'!$CE$4,VLOOKUP(F167,अंक,38,0),IF($P$3='DATA SHEET'!$CE$5,VLOOKUP(F167,अंक,48,0),""))))))</f>
        <v/>
      </c>
      <c s="133" t="str">
        <f>IF(AND(B167="",D167="",F167="",G167=""),"",IF($P$3='DATA SHEET'!$CE$1,VLOOKUP(F167,अंक,9,0),IF($P$3='DATA SHEET'!$CE$2,VLOOKUP(F167,अंक,19,0),IF($P$3='DATA SHEET'!$CE$3,VLOOKUP(F167,अंक,29,0),IF($P$3='DATA SHEET'!$CE$4,VLOOKUP(F167,अंक,39,0),IF($P$3='DATA SHEET'!$CE$5,VLOOKUP(F167,अंक,49,0),""))))))</f>
        <v/>
      </c>
      <c s="133" t="str">
        <f>IF(AND(B167="",D167="",F167="",G167=""),"",IF($P$3='DATA SHEET'!$CE$1,VLOOKUP(F167,अंक,10,0),IF($P$3='DATA SHEET'!$CE$2,VLOOKUP(F167,अंक,20,0),IF($P$3='DATA SHEET'!$CE$3,VLOOKUP(F167,अंक,30,0),IF($P$3='DATA SHEET'!$CE$4,VLOOKUP(F167,अंक,40,0),IF($P$3='DATA SHEET'!$CE$5,VLOOKUP(F167,अंक,50,0),""))))))</f>
        <v/>
      </c>
      <c s="133" t="str">
        <f>IF(AND(B167="",D167="",F167="",G167=""),"",IF($P$3='DATA SHEET'!$CE$1,VLOOKUP(F167,अंक,11,0),IF($P$3='DATA SHEET'!$CE$2,VLOOKUP(F167,अंक,21,0),IF($P$3='DATA SHEET'!$CE$3,VLOOKUP(F167,अंक,31,0),IF($P$3='DATA SHEET'!$CE$4,VLOOKUP(F167,अंक,41,0),IF($P$3='DATA SHEET'!$CE$5,VLOOKUP(F167,अंक,51,0),""))))))</f>
        <v/>
      </c>
      <c s="134" t="str">
        <f>IF(AND(B167="",D167="",F167="",G167=""),"",IF($P$3='DATA SHEET'!$CE$1,VLOOKUP(F167,अंक,12,0),IF($P$3='DATA SHEET'!$CE$2,VLOOKUP(F167,अंक,22,0),IF($P$3='DATA SHEET'!$CE$3,VLOOKUP(F167,अंक,32,0),IF($P$3='DATA SHEET'!$CE$4,VLOOKUP(F167,अंक,42,0),IF($P$3='DATA SHEET'!$CE$5,VLOOKUP(F167,अंक,52,0),""))))))</f>
        <v/>
      </c>
      <c s="134" t="str">
        <f>IF(AND(B167="",D167="",F167="",G167=""),"",IF($P$3='DATA SHEET'!$CE$1,VLOOKUP(F167,अंक,13,0),IF($P$3='DATA SHEET'!$CE$2,VLOOKUP(F167,अंक,23,0),IF($P$3='DATA SHEET'!$CE$3,VLOOKUP(F167,अंक,33,0),IF($P$3='DATA SHEET'!$CE$4,VLOOKUP(F167,अंक,43,0),IF($P$3='DATA SHEET'!$CE$5,VLOOKUP(F167,अंक,53,0),""))))))</f>
        <v/>
      </c>
      <c s="134" t="str">
        <f>IF(AND(B167="",D167="",F167="",G167=""),"",IF($P$3='DATA SHEET'!$CE$1,VLOOKUP(F167,अंक,14,0),IF($P$3='DATA SHEET'!$CE$2,VLOOKUP(F167,अंक,24,0),IF($P$3='DATA SHEET'!$CE$3,VLOOKUP(F167,अंक,34,0),IF($P$3='DATA SHEET'!$CE$4,VLOOKUP(F167,अंक,44,0),IF($P$3='DATA SHEET'!$CE$5,VLOOKUP(F167,अंक,54,0),""))))))</f>
        <v/>
      </c>
      <c s="134" t="str">
        <f>IF(AND(B167="",D167="",F167="",G167=""),"",IF($P$3='DATA SHEET'!$CE$1,VLOOKUP(F167,अंक,15,0),IF($P$3='DATA SHEET'!$CE$2,VLOOKUP(F167,अंक,25,0),IF($P$3='DATA SHEET'!$CE$3,VLOOKUP(F167,अंक,35,0),IF($P$3='DATA SHEET'!$CE$4,VLOOKUP(F167,अंक,45,0),IF($P$3='DATA SHEET'!$CE$5,VLOOKUP(F167,अंक,55,0),""))))))</f>
        <v/>
      </c>
      <c s="135" t="str">
        <f t="shared" si="38"/>
        <v/>
      </c>
      <c s="136" t="str">
        <f t="shared" si="54" ref="S167:S198">IFERROR(IF(OR(R167="",$P$3="",D167=""),"",ROUNDUP(R167*$S$6%,0)),"")</f>
        <v/>
      </c>
      <c s="136" t="str">
        <f t="shared" si="55" ref="T167:T198">IFERROR(IF(AND($P$3=""),"",IF(AND(R167=""),"",IF(AND(F167=""),"",IF(AND(VLOOKUP(F167,अंक,5,0)=""),"",IF(AND(VLOOKUP(F167,अंक,5,0)&gt;85),5,IF(AND(VLOOKUP(F167,अंक,5,0)&gt;75),4,IF(AND(VLOOKUP(F167,अंक,5,0)&gt;=65),3,0))))))),"")</f>
        <v/>
      </c>
      <c s="125" t="str">
        <f t="shared" si="56" ref="U167:U198">IFERROR(IF(F167="","",IF(R167="","",IF(S167="","",SUM(S167:T167)))),"")</f>
        <v/>
      </c>
      <c s="137" t="str">
        <f>IFERROR(IF(OR(R167="",#REF!="",D167=""),"",IF($R$6=100,ROUNDUP(R167*20%,0),IF($R$6=86,ROUNDUP((R167/$R$6)*$V$6,0),IF($R$6=66,ROUNDUP((R167/$R$6)*$V$6,0),"")))),"")</f>
        <v/>
      </c>
      <c s="62"/>
      <c s="62"/>
    </row>
    <row r="168" spans="1:24" s="138" customFormat="1" ht="18.75" customHeight="1">
      <c r="A168" s="126" t="str">
        <f>'DATA SHEET'!A169</f>
        <v/>
      </c>
      <c s="127" t="str">
        <f t="shared" si="48"/>
        <v/>
      </c>
      <c s="128" t="str">
        <f t="shared" si="49"/>
        <v/>
      </c>
      <c s="129" t="str">
        <f t="shared" si="50"/>
        <v/>
      </c>
      <c s="129" t="str">
        <f t="shared" si="51"/>
        <v>SUNITA</v>
      </c>
      <c s="130" t="str">
        <f t="shared" si="52"/>
        <v/>
      </c>
      <c s="131" t="str">
        <f t="shared" si="53"/>
        <v/>
      </c>
      <c s="132" t="str">
        <f>IF(AND(B168="",D168="",F168="",G168=""),"",IF($P$3='DATA SHEET'!$CE$1,VLOOKUP(F168,अंक,6,0),IF($P$3='DATA SHEET'!$CE$2,VLOOKUP(F168,अंक,16,0),IF($P$3='DATA SHEET'!$CE$3,VLOOKUP(F168,अंक,26,0),IF($P$3='DATA SHEET'!$CE$4,VLOOKUP(F168,अंक,36,0),IF($P$3='DATA SHEET'!$CE$5,VLOOKUP(F168,अंक,46,0),""))))))</f>
        <v/>
      </c>
      <c s="132" t="str">
        <f>IF(AND(B168="",D168="",F168="",G168=""),"",IF($P$3='DATA SHEET'!$CE$1,VLOOKUP(F168,अंक,7,0),IF($P$3='DATA SHEET'!$CE$2,VLOOKUP(F168,अंक,17,0),IF($P$3='DATA SHEET'!$CE$3,VLOOKUP(F168,अंक,27,0),IF($P$3='DATA SHEET'!$CE$4,VLOOKUP(F168,अंक,37,0),IF($P$3='DATA SHEET'!$CE$5,VLOOKUP(F168,अंक,47,0),""))))))</f>
        <v/>
      </c>
      <c s="132" t="str">
        <f>IF(AND(B168="",D168="",F168="",G168=""),"",IF($P$3='DATA SHEET'!$CE$1,VLOOKUP(F168,अंक,8,0),IF($P$3='DATA SHEET'!$CE$2,VLOOKUP(F168,अंक,18,0),IF($P$3='DATA SHEET'!$CE$3,VLOOKUP(F168,अंक,28,0),IF($P$3='DATA SHEET'!$CE$4,VLOOKUP(F168,अंक,38,0),IF($P$3='DATA SHEET'!$CE$5,VLOOKUP(F168,अंक,48,0),""))))))</f>
        <v/>
      </c>
      <c s="133" t="str">
        <f>IF(AND(B168="",D168="",F168="",G168=""),"",IF($P$3='DATA SHEET'!$CE$1,VLOOKUP(F168,अंक,9,0),IF($P$3='DATA SHEET'!$CE$2,VLOOKUP(F168,अंक,19,0),IF($P$3='DATA SHEET'!$CE$3,VLOOKUP(F168,अंक,29,0),IF($P$3='DATA SHEET'!$CE$4,VLOOKUP(F168,अंक,39,0),IF($P$3='DATA SHEET'!$CE$5,VLOOKUP(F168,अंक,49,0),""))))))</f>
        <v/>
      </c>
      <c s="133" t="str">
        <f>IF(AND(B168="",D168="",F168="",G168=""),"",IF($P$3='DATA SHEET'!$CE$1,VLOOKUP(F168,अंक,10,0),IF($P$3='DATA SHEET'!$CE$2,VLOOKUP(F168,अंक,20,0),IF($P$3='DATA SHEET'!$CE$3,VLOOKUP(F168,अंक,30,0),IF($P$3='DATA SHEET'!$CE$4,VLOOKUP(F168,अंक,40,0),IF($P$3='DATA SHEET'!$CE$5,VLOOKUP(F168,अंक,50,0),""))))))</f>
        <v/>
      </c>
      <c s="133" t="str">
        <f>IF(AND(B168="",D168="",F168="",G168=""),"",IF($P$3='DATA SHEET'!$CE$1,VLOOKUP(F168,अंक,11,0),IF($P$3='DATA SHEET'!$CE$2,VLOOKUP(F168,अंक,21,0),IF($P$3='DATA SHEET'!$CE$3,VLOOKUP(F168,अंक,31,0),IF($P$3='DATA SHEET'!$CE$4,VLOOKUP(F168,अंक,41,0),IF($P$3='DATA SHEET'!$CE$5,VLOOKUP(F168,अंक,51,0),""))))))</f>
        <v/>
      </c>
      <c s="134" t="str">
        <f>IF(AND(B168="",D168="",F168="",G168=""),"",IF($P$3='DATA SHEET'!$CE$1,VLOOKUP(F168,अंक,12,0),IF($P$3='DATA SHEET'!$CE$2,VLOOKUP(F168,अंक,22,0),IF($P$3='DATA SHEET'!$CE$3,VLOOKUP(F168,अंक,32,0),IF($P$3='DATA SHEET'!$CE$4,VLOOKUP(F168,अंक,42,0),IF($P$3='DATA SHEET'!$CE$5,VLOOKUP(F168,अंक,52,0),""))))))</f>
        <v/>
      </c>
      <c s="134" t="str">
        <f>IF(AND(B168="",D168="",F168="",G168=""),"",IF($P$3='DATA SHEET'!$CE$1,VLOOKUP(F168,अंक,13,0),IF($P$3='DATA SHEET'!$CE$2,VLOOKUP(F168,अंक,23,0),IF($P$3='DATA SHEET'!$CE$3,VLOOKUP(F168,अंक,33,0),IF($P$3='DATA SHEET'!$CE$4,VLOOKUP(F168,अंक,43,0),IF($P$3='DATA SHEET'!$CE$5,VLOOKUP(F168,अंक,53,0),""))))))</f>
        <v/>
      </c>
      <c s="134" t="str">
        <f>IF(AND(B168="",D168="",F168="",G168=""),"",IF($P$3='DATA SHEET'!$CE$1,VLOOKUP(F168,अंक,14,0),IF($P$3='DATA SHEET'!$CE$2,VLOOKUP(F168,अंक,24,0),IF($P$3='DATA SHEET'!$CE$3,VLOOKUP(F168,अंक,34,0),IF($P$3='DATA SHEET'!$CE$4,VLOOKUP(F168,अंक,44,0),IF($P$3='DATA SHEET'!$CE$5,VLOOKUP(F168,अंक,54,0),""))))))</f>
        <v/>
      </c>
      <c s="134" t="str">
        <f>IF(AND(B168="",D168="",F168="",G168=""),"",IF($P$3='DATA SHEET'!$CE$1,VLOOKUP(F168,अंक,15,0),IF($P$3='DATA SHEET'!$CE$2,VLOOKUP(F168,अंक,25,0),IF($P$3='DATA SHEET'!$CE$3,VLOOKUP(F168,अंक,35,0),IF($P$3='DATA SHEET'!$CE$4,VLOOKUP(F168,अंक,45,0),IF($P$3='DATA SHEET'!$CE$5,VLOOKUP(F168,अंक,55,0),""))))))</f>
        <v/>
      </c>
      <c s="135" t="str">
        <f t="shared" si="38"/>
        <v/>
      </c>
      <c s="136" t="str">
        <f t="shared" si="54"/>
        <v/>
      </c>
      <c s="136" t="str">
        <f t="shared" si="55"/>
        <v/>
      </c>
      <c s="125" t="str">
        <f t="shared" si="56"/>
        <v/>
      </c>
      <c s="137" t="str">
        <f>IFERROR(IF(OR(R168="",#REF!="",D168=""),"",IF($R$6=100,ROUNDUP(R168*20%,0),IF($R$6=86,ROUNDUP((R168/$R$6)*$V$6,0),IF($R$6=66,ROUNDUP((R168/$R$6)*$V$6,0),"")))),"")</f>
        <v/>
      </c>
      <c s="62"/>
      <c s="62"/>
    </row>
    <row r="169" spans="1:24" s="138" customFormat="1" ht="18.75" customHeight="1">
      <c r="A169" s="126" t="str">
        <f>'DATA SHEET'!A170</f>
        <v/>
      </c>
      <c s="127" t="str">
        <f t="shared" si="48"/>
        <v/>
      </c>
      <c s="128" t="str">
        <f t="shared" si="49"/>
        <v/>
      </c>
      <c s="129" t="str">
        <f t="shared" si="50"/>
        <v/>
      </c>
      <c s="129" t="str">
        <f t="shared" si="51"/>
        <v>SUNITA</v>
      </c>
      <c s="130" t="str">
        <f t="shared" si="52"/>
        <v/>
      </c>
      <c s="131" t="str">
        <f t="shared" si="53"/>
        <v/>
      </c>
      <c s="132" t="str">
        <f>IF(AND(B169="",D169="",F169="",G169=""),"",IF($P$3='DATA SHEET'!$CE$1,VLOOKUP(F169,अंक,6,0),IF($P$3='DATA SHEET'!$CE$2,VLOOKUP(F169,अंक,16,0),IF($P$3='DATA SHEET'!$CE$3,VLOOKUP(F169,अंक,26,0),IF($P$3='DATA SHEET'!$CE$4,VLOOKUP(F169,अंक,36,0),IF($P$3='DATA SHEET'!$CE$5,VLOOKUP(F169,अंक,46,0),""))))))</f>
        <v/>
      </c>
      <c s="132" t="str">
        <f>IF(AND(B169="",D169="",F169="",G169=""),"",IF($P$3='DATA SHEET'!$CE$1,VLOOKUP(F169,अंक,7,0),IF($P$3='DATA SHEET'!$CE$2,VLOOKUP(F169,अंक,17,0),IF($P$3='DATA SHEET'!$CE$3,VLOOKUP(F169,अंक,27,0),IF($P$3='DATA SHEET'!$CE$4,VLOOKUP(F169,अंक,37,0),IF($P$3='DATA SHEET'!$CE$5,VLOOKUP(F169,अंक,47,0),""))))))</f>
        <v/>
      </c>
      <c s="132" t="str">
        <f>IF(AND(B169="",D169="",F169="",G169=""),"",IF($P$3='DATA SHEET'!$CE$1,VLOOKUP(F169,अंक,8,0),IF($P$3='DATA SHEET'!$CE$2,VLOOKUP(F169,अंक,18,0),IF($P$3='DATA SHEET'!$CE$3,VLOOKUP(F169,अंक,28,0),IF($P$3='DATA SHEET'!$CE$4,VLOOKUP(F169,अंक,38,0),IF($P$3='DATA SHEET'!$CE$5,VLOOKUP(F169,अंक,48,0),""))))))</f>
        <v/>
      </c>
      <c s="133" t="str">
        <f>IF(AND(B169="",D169="",F169="",G169=""),"",IF($P$3='DATA SHEET'!$CE$1,VLOOKUP(F169,अंक,9,0),IF($P$3='DATA SHEET'!$CE$2,VLOOKUP(F169,अंक,19,0),IF($P$3='DATA SHEET'!$CE$3,VLOOKUP(F169,अंक,29,0),IF($P$3='DATA SHEET'!$CE$4,VLOOKUP(F169,अंक,39,0),IF($P$3='DATA SHEET'!$CE$5,VLOOKUP(F169,अंक,49,0),""))))))</f>
        <v/>
      </c>
      <c s="133" t="str">
        <f>IF(AND(B169="",D169="",F169="",G169=""),"",IF($P$3='DATA SHEET'!$CE$1,VLOOKUP(F169,अंक,10,0),IF($P$3='DATA SHEET'!$CE$2,VLOOKUP(F169,अंक,20,0),IF($P$3='DATA SHEET'!$CE$3,VLOOKUP(F169,अंक,30,0),IF($P$3='DATA SHEET'!$CE$4,VLOOKUP(F169,अंक,40,0),IF($P$3='DATA SHEET'!$CE$5,VLOOKUP(F169,अंक,50,0),""))))))</f>
        <v/>
      </c>
      <c s="133" t="str">
        <f>IF(AND(B169="",D169="",F169="",G169=""),"",IF($P$3='DATA SHEET'!$CE$1,VLOOKUP(F169,अंक,11,0),IF($P$3='DATA SHEET'!$CE$2,VLOOKUP(F169,अंक,21,0),IF($P$3='DATA SHEET'!$CE$3,VLOOKUP(F169,अंक,31,0),IF($P$3='DATA SHEET'!$CE$4,VLOOKUP(F169,अंक,41,0),IF($P$3='DATA SHEET'!$CE$5,VLOOKUP(F169,अंक,51,0),""))))))</f>
        <v/>
      </c>
      <c s="134" t="str">
        <f>IF(AND(B169="",D169="",F169="",G169=""),"",IF($P$3='DATA SHEET'!$CE$1,VLOOKUP(F169,अंक,12,0),IF($P$3='DATA SHEET'!$CE$2,VLOOKUP(F169,अंक,22,0),IF($P$3='DATA SHEET'!$CE$3,VLOOKUP(F169,अंक,32,0),IF($P$3='DATA SHEET'!$CE$4,VLOOKUP(F169,अंक,42,0),IF($P$3='DATA SHEET'!$CE$5,VLOOKUP(F169,अंक,52,0),""))))))</f>
        <v/>
      </c>
      <c s="134" t="str">
        <f>IF(AND(B169="",D169="",F169="",G169=""),"",IF($P$3='DATA SHEET'!$CE$1,VLOOKUP(F169,अंक,13,0),IF($P$3='DATA SHEET'!$CE$2,VLOOKUP(F169,अंक,23,0),IF($P$3='DATA SHEET'!$CE$3,VLOOKUP(F169,अंक,33,0),IF($P$3='DATA SHEET'!$CE$4,VLOOKUP(F169,अंक,43,0),IF($P$3='DATA SHEET'!$CE$5,VLOOKUP(F169,अंक,53,0),""))))))</f>
        <v/>
      </c>
      <c s="134" t="str">
        <f>IF(AND(B169="",D169="",F169="",G169=""),"",IF($P$3='DATA SHEET'!$CE$1,VLOOKUP(F169,अंक,14,0),IF($P$3='DATA SHEET'!$CE$2,VLOOKUP(F169,अंक,24,0),IF($P$3='DATA SHEET'!$CE$3,VLOOKUP(F169,अंक,34,0),IF($P$3='DATA SHEET'!$CE$4,VLOOKUP(F169,अंक,44,0),IF($P$3='DATA SHEET'!$CE$5,VLOOKUP(F169,अंक,54,0),""))))))</f>
        <v/>
      </c>
      <c s="134" t="str">
        <f>IF(AND(B169="",D169="",F169="",G169=""),"",IF($P$3='DATA SHEET'!$CE$1,VLOOKUP(F169,अंक,15,0),IF($P$3='DATA SHEET'!$CE$2,VLOOKUP(F169,अंक,25,0),IF($P$3='DATA SHEET'!$CE$3,VLOOKUP(F169,अंक,35,0),IF($P$3='DATA SHEET'!$CE$4,VLOOKUP(F169,अंक,45,0),IF($P$3='DATA SHEET'!$CE$5,VLOOKUP(F169,अंक,55,0),""))))))</f>
        <v/>
      </c>
      <c s="135" t="str">
        <f t="shared" si="38"/>
        <v/>
      </c>
      <c s="136" t="str">
        <f t="shared" si="54"/>
        <v/>
      </c>
      <c s="136" t="str">
        <f t="shared" si="55"/>
        <v/>
      </c>
      <c s="125" t="str">
        <f t="shared" si="56"/>
        <v/>
      </c>
      <c s="137" t="str">
        <f>IFERROR(IF(OR(R169="",#REF!="",D169=""),"",IF($R$6=100,ROUNDUP(R169*20%,0),IF($R$6=86,ROUNDUP((R169/$R$6)*$V$6,0),IF($R$6=66,ROUNDUP((R169/$R$6)*$V$6,0),"")))),"")</f>
        <v/>
      </c>
      <c s="62"/>
      <c s="62"/>
    </row>
    <row r="170" spans="1:24" s="138" customFormat="1" ht="18.75" customHeight="1">
      <c r="A170" s="126" t="str">
        <f>'DATA SHEET'!A171</f>
        <v/>
      </c>
      <c s="127" t="str">
        <f t="shared" si="48"/>
        <v/>
      </c>
      <c s="128" t="str">
        <f t="shared" si="49"/>
        <v/>
      </c>
      <c s="129" t="str">
        <f t="shared" si="50"/>
        <v/>
      </c>
      <c s="129" t="str">
        <f t="shared" si="51"/>
        <v>SUNITA</v>
      </c>
      <c s="130" t="str">
        <f t="shared" si="52"/>
        <v/>
      </c>
      <c s="131" t="str">
        <f t="shared" si="53"/>
        <v/>
      </c>
      <c s="132" t="str">
        <f>IF(AND(B170="",D170="",F170="",G170=""),"",IF($P$3='DATA SHEET'!$CE$1,VLOOKUP(F170,अंक,6,0),IF($P$3='DATA SHEET'!$CE$2,VLOOKUP(F170,अंक,16,0),IF($P$3='DATA SHEET'!$CE$3,VLOOKUP(F170,अंक,26,0),IF($P$3='DATA SHEET'!$CE$4,VLOOKUP(F170,अंक,36,0),IF($P$3='DATA SHEET'!$CE$5,VLOOKUP(F170,अंक,46,0),""))))))</f>
        <v/>
      </c>
      <c s="132" t="str">
        <f>IF(AND(B170="",D170="",F170="",G170=""),"",IF($P$3='DATA SHEET'!$CE$1,VLOOKUP(F170,अंक,7,0),IF($P$3='DATA SHEET'!$CE$2,VLOOKUP(F170,अंक,17,0),IF($P$3='DATA SHEET'!$CE$3,VLOOKUP(F170,अंक,27,0),IF($P$3='DATA SHEET'!$CE$4,VLOOKUP(F170,अंक,37,0),IF($P$3='DATA SHEET'!$CE$5,VLOOKUP(F170,अंक,47,0),""))))))</f>
        <v/>
      </c>
      <c s="132" t="str">
        <f>IF(AND(B170="",D170="",F170="",G170=""),"",IF($P$3='DATA SHEET'!$CE$1,VLOOKUP(F170,अंक,8,0),IF($P$3='DATA SHEET'!$CE$2,VLOOKUP(F170,अंक,18,0),IF($P$3='DATA SHEET'!$CE$3,VLOOKUP(F170,अंक,28,0),IF($P$3='DATA SHEET'!$CE$4,VLOOKUP(F170,अंक,38,0),IF($P$3='DATA SHEET'!$CE$5,VLOOKUP(F170,अंक,48,0),""))))))</f>
        <v/>
      </c>
      <c s="133" t="str">
        <f>IF(AND(B170="",D170="",F170="",G170=""),"",IF($P$3='DATA SHEET'!$CE$1,VLOOKUP(F170,अंक,9,0),IF($P$3='DATA SHEET'!$CE$2,VLOOKUP(F170,अंक,19,0),IF($P$3='DATA SHEET'!$CE$3,VLOOKUP(F170,अंक,29,0),IF($P$3='DATA SHEET'!$CE$4,VLOOKUP(F170,अंक,39,0),IF($P$3='DATA SHEET'!$CE$5,VLOOKUP(F170,अंक,49,0),""))))))</f>
        <v/>
      </c>
      <c s="133" t="str">
        <f>IF(AND(B170="",D170="",F170="",G170=""),"",IF($P$3='DATA SHEET'!$CE$1,VLOOKUP(F170,अंक,10,0),IF($P$3='DATA SHEET'!$CE$2,VLOOKUP(F170,अंक,20,0),IF($P$3='DATA SHEET'!$CE$3,VLOOKUP(F170,अंक,30,0),IF($P$3='DATA SHEET'!$CE$4,VLOOKUP(F170,अंक,40,0),IF($P$3='DATA SHEET'!$CE$5,VLOOKUP(F170,अंक,50,0),""))))))</f>
        <v/>
      </c>
      <c s="133" t="str">
        <f>IF(AND(B170="",D170="",F170="",G170=""),"",IF($P$3='DATA SHEET'!$CE$1,VLOOKUP(F170,अंक,11,0),IF($P$3='DATA SHEET'!$CE$2,VLOOKUP(F170,अंक,21,0),IF($P$3='DATA SHEET'!$CE$3,VLOOKUP(F170,अंक,31,0),IF($P$3='DATA SHEET'!$CE$4,VLOOKUP(F170,अंक,41,0),IF($P$3='DATA SHEET'!$CE$5,VLOOKUP(F170,अंक,51,0),""))))))</f>
        <v/>
      </c>
      <c s="134" t="str">
        <f>IF(AND(B170="",D170="",F170="",G170=""),"",IF($P$3='DATA SHEET'!$CE$1,VLOOKUP(F170,अंक,12,0),IF($P$3='DATA SHEET'!$CE$2,VLOOKUP(F170,अंक,22,0),IF($P$3='DATA SHEET'!$CE$3,VLOOKUP(F170,अंक,32,0),IF($P$3='DATA SHEET'!$CE$4,VLOOKUP(F170,अंक,42,0),IF($P$3='DATA SHEET'!$CE$5,VLOOKUP(F170,अंक,52,0),""))))))</f>
        <v/>
      </c>
      <c s="134" t="str">
        <f>IF(AND(B170="",D170="",F170="",G170=""),"",IF($P$3='DATA SHEET'!$CE$1,VLOOKUP(F170,अंक,13,0),IF($P$3='DATA SHEET'!$CE$2,VLOOKUP(F170,अंक,23,0),IF($P$3='DATA SHEET'!$CE$3,VLOOKUP(F170,अंक,33,0),IF($P$3='DATA SHEET'!$CE$4,VLOOKUP(F170,अंक,43,0),IF($P$3='DATA SHEET'!$CE$5,VLOOKUP(F170,अंक,53,0),""))))))</f>
        <v/>
      </c>
      <c s="134" t="str">
        <f>IF(AND(B170="",D170="",F170="",G170=""),"",IF($P$3='DATA SHEET'!$CE$1,VLOOKUP(F170,अंक,14,0),IF($P$3='DATA SHEET'!$CE$2,VLOOKUP(F170,अंक,24,0),IF($P$3='DATA SHEET'!$CE$3,VLOOKUP(F170,अंक,34,0),IF($P$3='DATA SHEET'!$CE$4,VLOOKUP(F170,अंक,44,0),IF($P$3='DATA SHEET'!$CE$5,VLOOKUP(F170,अंक,54,0),""))))))</f>
        <v/>
      </c>
      <c s="134" t="str">
        <f>IF(AND(B170="",D170="",F170="",G170=""),"",IF($P$3='DATA SHEET'!$CE$1,VLOOKUP(F170,अंक,15,0),IF($P$3='DATA SHEET'!$CE$2,VLOOKUP(F170,अंक,25,0),IF($P$3='DATA SHEET'!$CE$3,VLOOKUP(F170,अंक,35,0),IF($P$3='DATA SHEET'!$CE$4,VLOOKUP(F170,अंक,45,0),IF($P$3='DATA SHEET'!$CE$5,VLOOKUP(F170,अंक,55,0),""))))))</f>
        <v/>
      </c>
      <c s="135" t="str">
        <f t="shared" si="38"/>
        <v/>
      </c>
      <c s="136" t="str">
        <f t="shared" si="54"/>
        <v/>
      </c>
      <c s="136" t="str">
        <f t="shared" si="55"/>
        <v/>
      </c>
      <c s="125" t="str">
        <f t="shared" si="56"/>
        <v/>
      </c>
      <c s="137" t="str">
        <f>IFERROR(IF(OR(R170="",#REF!="",D170=""),"",IF($R$6=100,ROUNDUP(R170*20%,0),IF($R$6=86,ROUNDUP((R170/$R$6)*$V$6,0),IF($R$6=66,ROUNDUP((R170/$R$6)*$V$6,0),"")))),"")</f>
        <v/>
      </c>
      <c s="62"/>
      <c s="62"/>
    </row>
    <row r="171" spans="1:24" s="138" customFormat="1" ht="18.75" customHeight="1">
      <c r="A171" s="126" t="str">
        <f>'DATA SHEET'!A172</f>
        <v/>
      </c>
      <c s="127" t="str">
        <f t="shared" si="48"/>
        <v/>
      </c>
      <c s="128" t="str">
        <f t="shared" si="49"/>
        <v/>
      </c>
      <c s="129" t="str">
        <f t="shared" si="50"/>
        <v/>
      </c>
      <c s="129" t="str">
        <f t="shared" si="51"/>
        <v>SUNITA</v>
      </c>
      <c s="130" t="str">
        <f t="shared" si="52"/>
        <v/>
      </c>
      <c s="131" t="str">
        <f t="shared" si="53"/>
        <v/>
      </c>
      <c s="132" t="str">
        <f>IF(AND(B171="",D171="",F171="",G171=""),"",IF($P$3='DATA SHEET'!$CE$1,VLOOKUP(F171,अंक,6,0),IF($P$3='DATA SHEET'!$CE$2,VLOOKUP(F171,अंक,16,0),IF($P$3='DATA SHEET'!$CE$3,VLOOKUP(F171,अंक,26,0),IF($P$3='DATA SHEET'!$CE$4,VLOOKUP(F171,अंक,36,0),IF($P$3='DATA SHEET'!$CE$5,VLOOKUP(F171,अंक,46,0),""))))))</f>
        <v/>
      </c>
      <c s="132" t="str">
        <f>IF(AND(B171="",D171="",F171="",G171=""),"",IF($P$3='DATA SHEET'!$CE$1,VLOOKUP(F171,अंक,7,0),IF($P$3='DATA SHEET'!$CE$2,VLOOKUP(F171,अंक,17,0),IF($P$3='DATA SHEET'!$CE$3,VLOOKUP(F171,अंक,27,0),IF($P$3='DATA SHEET'!$CE$4,VLOOKUP(F171,अंक,37,0),IF($P$3='DATA SHEET'!$CE$5,VLOOKUP(F171,अंक,47,0),""))))))</f>
        <v/>
      </c>
      <c s="132" t="str">
        <f>IF(AND(B171="",D171="",F171="",G171=""),"",IF($P$3='DATA SHEET'!$CE$1,VLOOKUP(F171,अंक,8,0),IF($P$3='DATA SHEET'!$CE$2,VLOOKUP(F171,अंक,18,0),IF($P$3='DATA SHEET'!$CE$3,VLOOKUP(F171,अंक,28,0),IF($P$3='DATA SHEET'!$CE$4,VLOOKUP(F171,अंक,38,0),IF($P$3='DATA SHEET'!$CE$5,VLOOKUP(F171,अंक,48,0),""))))))</f>
        <v/>
      </c>
      <c s="133" t="str">
        <f>IF(AND(B171="",D171="",F171="",G171=""),"",IF($P$3='DATA SHEET'!$CE$1,VLOOKUP(F171,अंक,9,0),IF($P$3='DATA SHEET'!$CE$2,VLOOKUP(F171,अंक,19,0),IF($P$3='DATA SHEET'!$CE$3,VLOOKUP(F171,अंक,29,0),IF($P$3='DATA SHEET'!$CE$4,VLOOKUP(F171,अंक,39,0),IF($P$3='DATA SHEET'!$CE$5,VLOOKUP(F171,अंक,49,0),""))))))</f>
        <v/>
      </c>
      <c s="133" t="str">
        <f>IF(AND(B171="",D171="",F171="",G171=""),"",IF($P$3='DATA SHEET'!$CE$1,VLOOKUP(F171,अंक,10,0),IF($P$3='DATA SHEET'!$CE$2,VLOOKUP(F171,अंक,20,0),IF($P$3='DATA SHEET'!$CE$3,VLOOKUP(F171,अंक,30,0),IF($P$3='DATA SHEET'!$CE$4,VLOOKUP(F171,अंक,40,0),IF($P$3='DATA SHEET'!$CE$5,VLOOKUP(F171,अंक,50,0),""))))))</f>
        <v/>
      </c>
      <c s="133" t="str">
        <f>IF(AND(B171="",D171="",F171="",G171=""),"",IF($P$3='DATA SHEET'!$CE$1,VLOOKUP(F171,अंक,11,0),IF($P$3='DATA SHEET'!$CE$2,VLOOKUP(F171,अंक,21,0),IF($P$3='DATA SHEET'!$CE$3,VLOOKUP(F171,अंक,31,0),IF($P$3='DATA SHEET'!$CE$4,VLOOKUP(F171,अंक,41,0),IF($P$3='DATA SHEET'!$CE$5,VLOOKUP(F171,अंक,51,0),""))))))</f>
        <v/>
      </c>
      <c s="134" t="str">
        <f>IF(AND(B171="",D171="",F171="",G171=""),"",IF($P$3='DATA SHEET'!$CE$1,VLOOKUP(F171,अंक,12,0),IF($P$3='DATA SHEET'!$CE$2,VLOOKUP(F171,अंक,22,0),IF($P$3='DATA SHEET'!$CE$3,VLOOKUP(F171,अंक,32,0),IF($P$3='DATA SHEET'!$CE$4,VLOOKUP(F171,अंक,42,0),IF($P$3='DATA SHEET'!$CE$5,VLOOKUP(F171,अंक,52,0),""))))))</f>
        <v/>
      </c>
      <c s="134" t="str">
        <f>IF(AND(B171="",D171="",F171="",G171=""),"",IF($P$3='DATA SHEET'!$CE$1,VLOOKUP(F171,अंक,13,0),IF($P$3='DATA SHEET'!$CE$2,VLOOKUP(F171,अंक,23,0),IF($P$3='DATA SHEET'!$CE$3,VLOOKUP(F171,अंक,33,0),IF($P$3='DATA SHEET'!$CE$4,VLOOKUP(F171,अंक,43,0),IF($P$3='DATA SHEET'!$CE$5,VLOOKUP(F171,अंक,53,0),""))))))</f>
        <v/>
      </c>
      <c s="134" t="str">
        <f>IF(AND(B171="",D171="",F171="",G171=""),"",IF($P$3='DATA SHEET'!$CE$1,VLOOKUP(F171,अंक,14,0),IF($P$3='DATA SHEET'!$CE$2,VLOOKUP(F171,अंक,24,0),IF($P$3='DATA SHEET'!$CE$3,VLOOKUP(F171,अंक,34,0),IF($P$3='DATA SHEET'!$CE$4,VLOOKUP(F171,अंक,44,0),IF($P$3='DATA SHEET'!$CE$5,VLOOKUP(F171,अंक,54,0),""))))))</f>
        <v/>
      </c>
      <c s="134" t="str">
        <f>IF(AND(B171="",D171="",F171="",G171=""),"",IF($P$3='DATA SHEET'!$CE$1,VLOOKUP(F171,अंक,15,0),IF($P$3='DATA SHEET'!$CE$2,VLOOKUP(F171,अंक,25,0),IF($P$3='DATA SHEET'!$CE$3,VLOOKUP(F171,अंक,35,0),IF($P$3='DATA SHEET'!$CE$4,VLOOKUP(F171,अंक,45,0),IF($P$3='DATA SHEET'!$CE$5,VLOOKUP(F171,अंक,55,0),""))))))</f>
        <v/>
      </c>
      <c s="135" t="str">
        <f t="shared" si="38"/>
        <v/>
      </c>
      <c s="136" t="str">
        <f t="shared" si="54"/>
        <v/>
      </c>
      <c s="136" t="str">
        <f t="shared" si="55"/>
        <v/>
      </c>
      <c s="125" t="str">
        <f t="shared" si="56"/>
        <v/>
      </c>
      <c s="137" t="str">
        <f>IFERROR(IF(OR(R171="",#REF!="",D171=""),"",IF($R$6=100,ROUNDUP(R171*20%,0),IF($R$6=86,ROUNDUP((R171/$R$6)*$V$6,0),IF($R$6=66,ROUNDUP((R171/$R$6)*$V$6,0),"")))),"")</f>
        <v/>
      </c>
      <c s="62"/>
      <c s="62"/>
    </row>
    <row r="172" spans="1:24" s="138" customFormat="1" ht="18.75" customHeight="1">
      <c r="A172" s="126" t="str">
        <f>'DATA SHEET'!A173</f>
        <v/>
      </c>
      <c s="127" t="str">
        <f t="shared" si="48"/>
        <v/>
      </c>
      <c s="128" t="str">
        <f t="shared" si="49"/>
        <v/>
      </c>
      <c s="129" t="str">
        <f t="shared" si="50"/>
        <v/>
      </c>
      <c s="129" t="str">
        <f t="shared" si="51"/>
        <v>SUNITA</v>
      </c>
      <c s="130" t="str">
        <f t="shared" si="52"/>
        <v/>
      </c>
      <c s="131" t="str">
        <f t="shared" si="53"/>
        <v/>
      </c>
      <c s="132" t="str">
        <f>IF(AND(B172="",D172="",F172="",G172=""),"",IF($P$3='DATA SHEET'!$CE$1,VLOOKUP(F172,अंक,6,0),IF($P$3='DATA SHEET'!$CE$2,VLOOKUP(F172,अंक,16,0),IF($P$3='DATA SHEET'!$CE$3,VLOOKUP(F172,अंक,26,0),IF($P$3='DATA SHEET'!$CE$4,VLOOKUP(F172,अंक,36,0),IF($P$3='DATA SHEET'!$CE$5,VLOOKUP(F172,अंक,46,0),""))))))</f>
        <v/>
      </c>
      <c s="132" t="str">
        <f>IF(AND(B172="",D172="",F172="",G172=""),"",IF($P$3='DATA SHEET'!$CE$1,VLOOKUP(F172,अंक,7,0),IF($P$3='DATA SHEET'!$CE$2,VLOOKUP(F172,अंक,17,0),IF($P$3='DATA SHEET'!$CE$3,VLOOKUP(F172,अंक,27,0),IF($P$3='DATA SHEET'!$CE$4,VLOOKUP(F172,अंक,37,0),IF($P$3='DATA SHEET'!$CE$5,VLOOKUP(F172,अंक,47,0),""))))))</f>
        <v/>
      </c>
      <c s="132" t="str">
        <f>IF(AND(B172="",D172="",F172="",G172=""),"",IF($P$3='DATA SHEET'!$CE$1,VLOOKUP(F172,अंक,8,0),IF($P$3='DATA SHEET'!$CE$2,VLOOKUP(F172,अंक,18,0),IF($P$3='DATA SHEET'!$CE$3,VLOOKUP(F172,अंक,28,0),IF($P$3='DATA SHEET'!$CE$4,VLOOKUP(F172,अंक,38,0),IF($P$3='DATA SHEET'!$CE$5,VLOOKUP(F172,अंक,48,0),""))))))</f>
        <v/>
      </c>
      <c s="133" t="str">
        <f>IF(AND(B172="",D172="",F172="",G172=""),"",IF($P$3='DATA SHEET'!$CE$1,VLOOKUP(F172,अंक,9,0),IF($P$3='DATA SHEET'!$CE$2,VLOOKUP(F172,अंक,19,0),IF($P$3='DATA SHEET'!$CE$3,VLOOKUP(F172,अंक,29,0),IF($P$3='DATA SHEET'!$CE$4,VLOOKUP(F172,अंक,39,0),IF($P$3='DATA SHEET'!$CE$5,VLOOKUP(F172,अंक,49,0),""))))))</f>
        <v/>
      </c>
      <c s="133" t="str">
        <f>IF(AND(B172="",D172="",F172="",G172=""),"",IF($P$3='DATA SHEET'!$CE$1,VLOOKUP(F172,अंक,10,0),IF($P$3='DATA SHEET'!$CE$2,VLOOKUP(F172,अंक,20,0),IF($P$3='DATA SHEET'!$CE$3,VLOOKUP(F172,अंक,30,0),IF($P$3='DATA SHEET'!$CE$4,VLOOKUP(F172,अंक,40,0),IF($P$3='DATA SHEET'!$CE$5,VLOOKUP(F172,अंक,50,0),""))))))</f>
        <v/>
      </c>
      <c s="133" t="str">
        <f>IF(AND(B172="",D172="",F172="",G172=""),"",IF($P$3='DATA SHEET'!$CE$1,VLOOKUP(F172,अंक,11,0),IF($P$3='DATA SHEET'!$CE$2,VLOOKUP(F172,अंक,21,0),IF($P$3='DATA SHEET'!$CE$3,VLOOKUP(F172,अंक,31,0),IF($P$3='DATA SHEET'!$CE$4,VLOOKUP(F172,अंक,41,0),IF($P$3='DATA SHEET'!$CE$5,VLOOKUP(F172,अंक,51,0),""))))))</f>
        <v/>
      </c>
      <c s="134" t="str">
        <f>IF(AND(B172="",D172="",F172="",G172=""),"",IF($P$3='DATA SHEET'!$CE$1,VLOOKUP(F172,अंक,12,0),IF($P$3='DATA SHEET'!$CE$2,VLOOKUP(F172,अंक,22,0),IF($P$3='DATA SHEET'!$CE$3,VLOOKUP(F172,अंक,32,0),IF($P$3='DATA SHEET'!$CE$4,VLOOKUP(F172,अंक,42,0),IF($P$3='DATA SHEET'!$CE$5,VLOOKUP(F172,अंक,52,0),""))))))</f>
        <v/>
      </c>
      <c s="134" t="str">
        <f>IF(AND(B172="",D172="",F172="",G172=""),"",IF($P$3='DATA SHEET'!$CE$1,VLOOKUP(F172,अंक,13,0),IF($P$3='DATA SHEET'!$CE$2,VLOOKUP(F172,अंक,23,0),IF($P$3='DATA SHEET'!$CE$3,VLOOKUP(F172,अंक,33,0),IF($P$3='DATA SHEET'!$CE$4,VLOOKUP(F172,अंक,43,0),IF($P$3='DATA SHEET'!$CE$5,VLOOKUP(F172,अंक,53,0),""))))))</f>
        <v/>
      </c>
      <c s="134" t="str">
        <f>IF(AND(B172="",D172="",F172="",G172=""),"",IF($P$3='DATA SHEET'!$CE$1,VLOOKUP(F172,अंक,14,0),IF($P$3='DATA SHEET'!$CE$2,VLOOKUP(F172,अंक,24,0),IF($P$3='DATA SHEET'!$CE$3,VLOOKUP(F172,अंक,34,0),IF($P$3='DATA SHEET'!$CE$4,VLOOKUP(F172,अंक,44,0),IF($P$3='DATA SHEET'!$CE$5,VLOOKUP(F172,अंक,54,0),""))))))</f>
        <v/>
      </c>
      <c s="134" t="str">
        <f>IF(AND(B172="",D172="",F172="",G172=""),"",IF($P$3='DATA SHEET'!$CE$1,VLOOKUP(F172,अंक,15,0),IF($P$3='DATA SHEET'!$CE$2,VLOOKUP(F172,अंक,25,0),IF($P$3='DATA SHEET'!$CE$3,VLOOKUP(F172,अंक,35,0),IF($P$3='DATA SHEET'!$CE$4,VLOOKUP(F172,अंक,45,0),IF($P$3='DATA SHEET'!$CE$5,VLOOKUP(F172,अंक,55,0),""))))))</f>
        <v/>
      </c>
      <c s="135" t="str">
        <f t="shared" si="38"/>
        <v/>
      </c>
      <c s="136" t="str">
        <f t="shared" si="54"/>
        <v/>
      </c>
      <c s="136" t="str">
        <f t="shared" si="55"/>
        <v/>
      </c>
      <c s="125" t="str">
        <f t="shared" si="56"/>
        <v/>
      </c>
      <c s="137" t="str">
        <f>IFERROR(IF(OR(R172="",#REF!="",D172=""),"",IF($R$6=100,ROUNDUP(R172*20%,0),IF($R$6=86,ROUNDUP((R172/$R$6)*$V$6,0),IF($R$6=66,ROUNDUP((R172/$R$6)*$V$6,0),"")))),"")</f>
        <v/>
      </c>
      <c s="62"/>
      <c s="62"/>
    </row>
    <row r="173" spans="1:24" s="138" customFormat="1" ht="18.75" customHeight="1">
      <c r="A173" s="126" t="str">
        <f>'DATA SHEET'!A174</f>
        <v/>
      </c>
      <c s="127" t="str">
        <f t="shared" si="48"/>
        <v/>
      </c>
      <c s="128" t="str">
        <f t="shared" si="49"/>
        <v/>
      </c>
      <c s="129" t="str">
        <f t="shared" si="50"/>
        <v/>
      </c>
      <c s="129" t="str">
        <f t="shared" si="51"/>
        <v>SUNITA</v>
      </c>
      <c s="130" t="str">
        <f t="shared" si="52"/>
        <v/>
      </c>
      <c s="131" t="str">
        <f t="shared" si="53"/>
        <v/>
      </c>
      <c s="132" t="str">
        <f>IF(AND(B173="",D173="",F173="",G173=""),"",IF($P$3='DATA SHEET'!$CE$1,VLOOKUP(F173,अंक,6,0),IF($P$3='DATA SHEET'!$CE$2,VLOOKUP(F173,अंक,16,0),IF($P$3='DATA SHEET'!$CE$3,VLOOKUP(F173,अंक,26,0),IF($P$3='DATA SHEET'!$CE$4,VLOOKUP(F173,अंक,36,0),IF($P$3='DATA SHEET'!$CE$5,VLOOKUP(F173,अंक,46,0),""))))))</f>
        <v/>
      </c>
      <c s="132" t="str">
        <f>IF(AND(B173="",D173="",F173="",G173=""),"",IF($P$3='DATA SHEET'!$CE$1,VLOOKUP(F173,अंक,7,0),IF($P$3='DATA SHEET'!$CE$2,VLOOKUP(F173,अंक,17,0),IF($P$3='DATA SHEET'!$CE$3,VLOOKUP(F173,अंक,27,0),IF($P$3='DATA SHEET'!$CE$4,VLOOKUP(F173,अंक,37,0),IF($P$3='DATA SHEET'!$CE$5,VLOOKUP(F173,अंक,47,0),""))))))</f>
        <v/>
      </c>
      <c s="132" t="str">
        <f>IF(AND(B173="",D173="",F173="",G173=""),"",IF($P$3='DATA SHEET'!$CE$1,VLOOKUP(F173,अंक,8,0),IF($P$3='DATA SHEET'!$CE$2,VLOOKUP(F173,अंक,18,0),IF($P$3='DATA SHEET'!$CE$3,VLOOKUP(F173,अंक,28,0),IF($P$3='DATA SHEET'!$CE$4,VLOOKUP(F173,अंक,38,0),IF($P$3='DATA SHEET'!$CE$5,VLOOKUP(F173,अंक,48,0),""))))))</f>
        <v/>
      </c>
      <c s="133" t="str">
        <f>IF(AND(B173="",D173="",F173="",G173=""),"",IF($P$3='DATA SHEET'!$CE$1,VLOOKUP(F173,अंक,9,0),IF($P$3='DATA SHEET'!$CE$2,VLOOKUP(F173,अंक,19,0),IF($P$3='DATA SHEET'!$CE$3,VLOOKUP(F173,अंक,29,0),IF($P$3='DATA SHEET'!$CE$4,VLOOKUP(F173,अंक,39,0),IF($P$3='DATA SHEET'!$CE$5,VLOOKUP(F173,अंक,49,0),""))))))</f>
        <v/>
      </c>
      <c s="133" t="str">
        <f>IF(AND(B173="",D173="",F173="",G173=""),"",IF($P$3='DATA SHEET'!$CE$1,VLOOKUP(F173,अंक,10,0),IF($P$3='DATA SHEET'!$CE$2,VLOOKUP(F173,अंक,20,0),IF($P$3='DATA SHEET'!$CE$3,VLOOKUP(F173,अंक,30,0),IF($P$3='DATA SHEET'!$CE$4,VLOOKUP(F173,अंक,40,0),IF($P$3='DATA SHEET'!$CE$5,VLOOKUP(F173,अंक,50,0),""))))))</f>
        <v/>
      </c>
      <c s="133" t="str">
        <f>IF(AND(B173="",D173="",F173="",G173=""),"",IF($P$3='DATA SHEET'!$CE$1,VLOOKUP(F173,अंक,11,0),IF($P$3='DATA SHEET'!$CE$2,VLOOKUP(F173,अंक,21,0),IF($P$3='DATA SHEET'!$CE$3,VLOOKUP(F173,अंक,31,0),IF($P$3='DATA SHEET'!$CE$4,VLOOKUP(F173,अंक,41,0),IF($P$3='DATA SHEET'!$CE$5,VLOOKUP(F173,अंक,51,0),""))))))</f>
        <v/>
      </c>
      <c s="134" t="str">
        <f>IF(AND(B173="",D173="",F173="",G173=""),"",IF($P$3='DATA SHEET'!$CE$1,VLOOKUP(F173,अंक,12,0),IF($P$3='DATA SHEET'!$CE$2,VLOOKUP(F173,अंक,22,0),IF($P$3='DATA SHEET'!$CE$3,VLOOKUP(F173,अंक,32,0),IF($P$3='DATA SHEET'!$CE$4,VLOOKUP(F173,अंक,42,0),IF($P$3='DATA SHEET'!$CE$5,VLOOKUP(F173,अंक,52,0),""))))))</f>
        <v/>
      </c>
      <c s="134" t="str">
        <f>IF(AND(B173="",D173="",F173="",G173=""),"",IF($P$3='DATA SHEET'!$CE$1,VLOOKUP(F173,अंक,13,0),IF($P$3='DATA SHEET'!$CE$2,VLOOKUP(F173,अंक,23,0),IF($P$3='DATA SHEET'!$CE$3,VLOOKUP(F173,अंक,33,0),IF($P$3='DATA SHEET'!$CE$4,VLOOKUP(F173,अंक,43,0),IF($P$3='DATA SHEET'!$CE$5,VLOOKUP(F173,अंक,53,0),""))))))</f>
        <v/>
      </c>
      <c s="134" t="str">
        <f>IF(AND(B173="",D173="",F173="",G173=""),"",IF($P$3='DATA SHEET'!$CE$1,VLOOKUP(F173,अंक,14,0),IF($P$3='DATA SHEET'!$CE$2,VLOOKUP(F173,अंक,24,0),IF($P$3='DATA SHEET'!$CE$3,VLOOKUP(F173,अंक,34,0),IF($P$3='DATA SHEET'!$CE$4,VLOOKUP(F173,अंक,44,0),IF($P$3='DATA SHEET'!$CE$5,VLOOKUP(F173,अंक,54,0),""))))))</f>
        <v/>
      </c>
      <c s="134" t="str">
        <f>IF(AND(B173="",D173="",F173="",G173=""),"",IF($P$3='DATA SHEET'!$CE$1,VLOOKUP(F173,अंक,15,0),IF($P$3='DATA SHEET'!$CE$2,VLOOKUP(F173,अंक,25,0),IF($P$3='DATA SHEET'!$CE$3,VLOOKUP(F173,अंक,35,0),IF($P$3='DATA SHEET'!$CE$4,VLOOKUP(F173,अंक,45,0),IF($P$3='DATA SHEET'!$CE$5,VLOOKUP(F173,अंक,55,0),""))))))</f>
        <v/>
      </c>
      <c s="135" t="str">
        <f t="shared" si="38"/>
        <v/>
      </c>
      <c s="136" t="str">
        <f t="shared" si="54"/>
        <v/>
      </c>
      <c s="136" t="str">
        <f t="shared" si="55"/>
        <v/>
      </c>
      <c s="125" t="str">
        <f t="shared" si="56"/>
        <v/>
      </c>
      <c s="137" t="str">
        <f>IFERROR(IF(OR(R173="",#REF!="",D173=""),"",IF($R$6=100,ROUNDUP(R173*20%,0),IF($R$6=86,ROUNDUP((R173/$R$6)*$V$6,0),IF($R$6=66,ROUNDUP((R173/$R$6)*$V$6,0),"")))),"")</f>
        <v/>
      </c>
      <c s="62"/>
      <c s="62"/>
    </row>
    <row r="174" spans="1:24" s="138" customFormat="1" ht="18.75" customHeight="1">
      <c r="A174" s="126" t="str">
        <f>'DATA SHEET'!A175</f>
        <v/>
      </c>
      <c s="127" t="str">
        <f t="shared" si="48"/>
        <v/>
      </c>
      <c s="128" t="str">
        <f t="shared" si="49"/>
        <v/>
      </c>
      <c s="129" t="str">
        <f t="shared" si="50"/>
        <v/>
      </c>
      <c s="129" t="str">
        <f t="shared" si="51"/>
        <v>SUNITA</v>
      </c>
      <c s="130" t="str">
        <f t="shared" si="52"/>
        <v/>
      </c>
      <c s="131" t="str">
        <f t="shared" si="53"/>
        <v/>
      </c>
      <c s="132" t="str">
        <f>IF(AND(B174="",D174="",F174="",G174=""),"",IF($P$3='DATA SHEET'!$CE$1,VLOOKUP(F174,अंक,6,0),IF($P$3='DATA SHEET'!$CE$2,VLOOKUP(F174,अंक,16,0),IF($P$3='DATA SHEET'!$CE$3,VLOOKUP(F174,अंक,26,0),IF($P$3='DATA SHEET'!$CE$4,VLOOKUP(F174,अंक,36,0),IF($P$3='DATA SHEET'!$CE$5,VLOOKUP(F174,अंक,46,0),""))))))</f>
        <v/>
      </c>
      <c s="132" t="str">
        <f>IF(AND(B174="",D174="",F174="",G174=""),"",IF($P$3='DATA SHEET'!$CE$1,VLOOKUP(F174,अंक,7,0),IF($P$3='DATA SHEET'!$CE$2,VLOOKUP(F174,अंक,17,0),IF($P$3='DATA SHEET'!$CE$3,VLOOKUP(F174,अंक,27,0),IF($P$3='DATA SHEET'!$CE$4,VLOOKUP(F174,अंक,37,0),IF($P$3='DATA SHEET'!$CE$5,VLOOKUP(F174,अंक,47,0),""))))))</f>
        <v/>
      </c>
      <c s="132" t="str">
        <f>IF(AND(B174="",D174="",F174="",G174=""),"",IF($P$3='DATA SHEET'!$CE$1,VLOOKUP(F174,अंक,8,0),IF($P$3='DATA SHEET'!$CE$2,VLOOKUP(F174,अंक,18,0),IF($P$3='DATA SHEET'!$CE$3,VLOOKUP(F174,अंक,28,0),IF($P$3='DATA SHEET'!$CE$4,VLOOKUP(F174,अंक,38,0),IF($P$3='DATA SHEET'!$CE$5,VLOOKUP(F174,अंक,48,0),""))))))</f>
        <v/>
      </c>
      <c s="133" t="str">
        <f>IF(AND(B174="",D174="",F174="",G174=""),"",IF($P$3='DATA SHEET'!$CE$1,VLOOKUP(F174,अंक,9,0),IF($P$3='DATA SHEET'!$CE$2,VLOOKUP(F174,अंक,19,0),IF($P$3='DATA SHEET'!$CE$3,VLOOKUP(F174,अंक,29,0),IF($P$3='DATA SHEET'!$CE$4,VLOOKUP(F174,अंक,39,0),IF($P$3='DATA SHEET'!$CE$5,VLOOKUP(F174,अंक,49,0),""))))))</f>
        <v/>
      </c>
      <c s="133" t="str">
        <f>IF(AND(B174="",D174="",F174="",G174=""),"",IF($P$3='DATA SHEET'!$CE$1,VLOOKUP(F174,अंक,10,0),IF($P$3='DATA SHEET'!$CE$2,VLOOKUP(F174,अंक,20,0),IF($P$3='DATA SHEET'!$CE$3,VLOOKUP(F174,अंक,30,0),IF($P$3='DATA SHEET'!$CE$4,VLOOKUP(F174,अंक,40,0),IF($P$3='DATA SHEET'!$CE$5,VLOOKUP(F174,अंक,50,0),""))))))</f>
        <v/>
      </c>
      <c s="133" t="str">
        <f>IF(AND(B174="",D174="",F174="",G174=""),"",IF($P$3='DATA SHEET'!$CE$1,VLOOKUP(F174,अंक,11,0),IF($P$3='DATA SHEET'!$CE$2,VLOOKUP(F174,अंक,21,0),IF($P$3='DATA SHEET'!$CE$3,VLOOKUP(F174,अंक,31,0),IF($P$3='DATA SHEET'!$CE$4,VLOOKUP(F174,अंक,41,0),IF($P$3='DATA SHEET'!$CE$5,VLOOKUP(F174,अंक,51,0),""))))))</f>
        <v/>
      </c>
      <c s="134" t="str">
        <f>IF(AND(B174="",D174="",F174="",G174=""),"",IF($P$3='DATA SHEET'!$CE$1,VLOOKUP(F174,अंक,12,0),IF($P$3='DATA SHEET'!$CE$2,VLOOKUP(F174,अंक,22,0),IF($P$3='DATA SHEET'!$CE$3,VLOOKUP(F174,अंक,32,0),IF($P$3='DATA SHEET'!$CE$4,VLOOKUP(F174,अंक,42,0),IF($P$3='DATA SHEET'!$CE$5,VLOOKUP(F174,अंक,52,0),""))))))</f>
        <v/>
      </c>
      <c s="134" t="str">
        <f>IF(AND(B174="",D174="",F174="",G174=""),"",IF($P$3='DATA SHEET'!$CE$1,VLOOKUP(F174,अंक,13,0),IF($P$3='DATA SHEET'!$CE$2,VLOOKUP(F174,अंक,23,0),IF($P$3='DATA SHEET'!$CE$3,VLOOKUP(F174,अंक,33,0),IF($P$3='DATA SHEET'!$CE$4,VLOOKUP(F174,अंक,43,0),IF($P$3='DATA SHEET'!$CE$5,VLOOKUP(F174,अंक,53,0),""))))))</f>
        <v/>
      </c>
      <c s="134" t="str">
        <f>IF(AND(B174="",D174="",F174="",G174=""),"",IF($P$3='DATA SHEET'!$CE$1,VLOOKUP(F174,अंक,14,0),IF($P$3='DATA SHEET'!$CE$2,VLOOKUP(F174,अंक,24,0),IF($P$3='DATA SHEET'!$CE$3,VLOOKUP(F174,अंक,34,0),IF($P$3='DATA SHEET'!$CE$4,VLOOKUP(F174,अंक,44,0),IF($P$3='DATA SHEET'!$CE$5,VLOOKUP(F174,अंक,54,0),""))))))</f>
        <v/>
      </c>
      <c s="134" t="str">
        <f>IF(AND(B174="",D174="",F174="",G174=""),"",IF($P$3='DATA SHEET'!$CE$1,VLOOKUP(F174,अंक,15,0),IF($P$3='DATA SHEET'!$CE$2,VLOOKUP(F174,अंक,25,0),IF($P$3='DATA SHEET'!$CE$3,VLOOKUP(F174,अंक,35,0),IF($P$3='DATA SHEET'!$CE$4,VLOOKUP(F174,अंक,45,0),IF($P$3='DATA SHEET'!$CE$5,VLOOKUP(F174,अंक,55,0),""))))))</f>
        <v/>
      </c>
      <c s="135" t="str">
        <f t="shared" si="38"/>
        <v/>
      </c>
      <c s="136" t="str">
        <f t="shared" si="54"/>
        <v/>
      </c>
      <c s="136" t="str">
        <f t="shared" si="55"/>
        <v/>
      </c>
      <c s="125" t="str">
        <f t="shared" si="56"/>
        <v/>
      </c>
      <c s="137" t="str">
        <f>IFERROR(IF(OR(R174="",#REF!="",D174=""),"",IF($R$6=100,ROUNDUP(R174*20%,0),IF($R$6=86,ROUNDUP((R174/$R$6)*$V$6,0),IF($R$6=66,ROUNDUP((R174/$R$6)*$V$6,0),"")))),"")</f>
        <v/>
      </c>
      <c s="62"/>
      <c s="62"/>
    </row>
    <row r="175" spans="1:24" s="138" customFormat="1" ht="18.75" customHeight="1">
      <c r="A175" s="126" t="str">
        <f>'DATA SHEET'!A176</f>
        <v/>
      </c>
      <c s="127" t="str">
        <f t="shared" si="48"/>
        <v/>
      </c>
      <c s="128" t="str">
        <f t="shared" si="49"/>
        <v/>
      </c>
      <c s="129" t="str">
        <f t="shared" si="50"/>
        <v/>
      </c>
      <c s="129" t="str">
        <f t="shared" si="51"/>
        <v>SUNITA</v>
      </c>
      <c s="130" t="str">
        <f t="shared" si="52"/>
        <v/>
      </c>
      <c s="131" t="str">
        <f t="shared" si="53"/>
        <v/>
      </c>
      <c s="132" t="str">
        <f>IF(AND(B175="",D175="",F175="",G175=""),"",IF($P$3='DATA SHEET'!$CE$1,VLOOKUP(F175,अंक,6,0),IF($P$3='DATA SHEET'!$CE$2,VLOOKUP(F175,अंक,16,0),IF($P$3='DATA SHEET'!$CE$3,VLOOKUP(F175,अंक,26,0),IF($P$3='DATA SHEET'!$CE$4,VLOOKUP(F175,अंक,36,0),IF($P$3='DATA SHEET'!$CE$5,VLOOKUP(F175,अंक,46,0),""))))))</f>
        <v/>
      </c>
      <c s="132" t="str">
        <f>IF(AND(B175="",D175="",F175="",G175=""),"",IF($P$3='DATA SHEET'!$CE$1,VLOOKUP(F175,अंक,7,0),IF($P$3='DATA SHEET'!$CE$2,VLOOKUP(F175,अंक,17,0),IF($P$3='DATA SHEET'!$CE$3,VLOOKUP(F175,अंक,27,0),IF($P$3='DATA SHEET'!$CE$4,VLOOKUP(F175,अंक,37,0),IF($P$3='DATA SHEET'!$CE$5,VLOOKUP(F175,अंक,47,0),""))))))</f>
        <v/>
      </c>
      <c s="132" t="str">
        <f>IF(AND(B175="",D175="",F175="",G175=""),"",IF($P$3='DATA SHEET'!$CE$1,VLOOKUP(F175,अंक,8,0),IF($P$3='DATA SHEET'!$CE$2,VLOOKUP(F175,अंक,18,0),IF($P$3='DATA SHEET'!$CE$3,VLOOKUP(F175,अंक,28,0),IF($P$3='DATA SHEET'!$CE$4,VLOOKUP(F175,अंक,38,0),IF($P$3='DATA SHEET'!$CE$5,VLOOKUP(F175,अंक,48,0),""))))))</f>
        <v/>
      </c>
      <c s="133" t="str">
        <f>IF(AND(B175="",D175="",F175="",G175=""),"",IF($P$3='DATA SHEET'!$CE$1,VLOOKUP(F175,अंक,9,0),IF($P$3='DATA SHEET'!$CE$2,VLOOKUP(F175,अंक,19,0),IF($P$3='DATA SHEET'!$CE$3,VLOOKUP(F175,अंक,29,0),IF($P$3='DATA SHEET'!$CE$4,VLOOKUP(F175,अंक,39,0),IF($P$3='DATA SHEET'!$CE$5,VLOOKUP(F175,अंक,49,0),""))))))</f>
        <v/>
      </c>
      <c s="133" t="str">
        <f>IF(AND(B175="",D175="",F175="",G175=""),"",IF($P$3='DATA SHEET'!$CE$1,VLOOKUP(F175,अंक,10,0),IF($P$3='DATA SHEET'!$CE$2,VLOOKUP(F175,अंक,20,0),IF($P$3='DATA SHEET'!$CE$3,VLOOKUP(F175,अंक,30,0),IF($P$3='DATA SHEET'!$CE$4,VLOOKUP(F175,अंक,40,0),IF($P$3='DATA SHEET'!$CE$5,VLOOKUP(F175,अंक,50,0),""))))))</f>
        <v/>
      </c>
      <c s="133" t="str">
        <f>IF(AND(B175="",D175="",F175="",G175=""),"",IF($P$3='DATA SHEET'!$CE$1,VLOOKUP(F175,अंक,11,0),IF($P$3='DATA SHEET'!$CE$2,VLOOKUP(F175,अंक,21,0),IF($P$3='DATA SHEET'!$CE$3,VLOOKUP(F175,अंक,31,0),IF($P$3='DATA SHEET'!$CE$4,VLOOKUP(F175,अंक,41,0),IF($P$3='DATA SHEET'!$CE$5,VLOOKUP(F175,अंक,51,0),""))))))</f>
        <v/>
      </c>
      <c s="134" t="str">
        <f>IF(AND(B175="",D175="",F175="",G175=""),"",IF($P$3='DATA SHEET'!$CE$1,VLOOKUP(F175,अंक,12,0),IF($P$3='DATA SHEET'!$CE$2,VLOOKUP(F175,अंक,22,0),IF($P$3='DATA SHEET'!$CE$3,VLOOKUP(F175,अंक,32,0),IF($P$3='DATA SHEET'!$CE$4,VLOOKUP(F175,अंक,42,0),IF($P$3='DATA SHEET'!$CE$5,VLOOKUP(F175,अंक,52,0),""))))))</f>
        <v/>
      </c>
      <c s="134" t="str">
        <f>IF(AND(B175="",D175="",F175="",G175=""),"",IF($P$3='DATA SHEET'!$CE$1,VLOOKUP(F175,अंक,13,0),IF($P$3='DATA SHEET'!$CE$2,VLOOKUP(F175,अंक,23,0),IF($P$3='DATA SHEET'!$CE$3,VLOOKUP(F175,अंक,33,0),IF($P$3='DATA SHEET'!$CE$4,VLOOKUP(F175,अंक,43,0),IF($P$3='DATA SHEET'!$CE$5,VLOOKUP(F175,अंक,53,0),""))))))</f>
        <v/>
      </c>
      <c s="134" t="str">
        <f>IF(AND(B175="",D175="",F175="",G175=""),"",IF($P$3='DATA SHEET'!$CE$1,VLOOKUP(F175,अंक,14,0),IF($P$3='DATA SHEET'!$CE$2,VLOOKUP(F175,अंक,24,0),IF($P$3='DATA SHEET'!$CE$3,VLOOKUP(F175,अंक,34,0),IF($P$3='DATA SHEET'!$CE$4,VLOOKUP(F175,अंक,44,0),IF($P$3='DATA SHEET'!$CE$5,VLOOKUP(F175,अंक,54,0),""))))))</f>
        <v/>
      </c>
      <c s="134" t="str">
        <f>IF(AND(B175="",D175="",F175="",G175=""),"",IF($P$3='DATA SHEET'!$CE$1,VLOOKUP(F175,अंक,15,0),IF($P$3='DATA SHEET'!$CE$2,VLOOKUP(F175,अंक,25,0),IF($P$3='DATA SHEET'!$CE$3,VLOOKUP(F175,अंक,35,0),IF($P$3='DATA SHEET'!$CE$4,VLOOKUP(F175,अंक,45,0),IF($P$3='DATA SHEET'!$CE$5,VLOOKUP(F175,अंक,55,0),""))))))</f>
        <v/>
      </c>
      <c s="135" t="str">
        <f t="shared" si="38"/>
        <v/>
      </c>
      <c s="136" t="str">
        <f t="shared" si="54"/>
        <v/>
      </c>
      <c s="136" t="str">
        <f t="shared" si="55"/>
        <v/>
      </c>
      <c s="125" t="str">
        <f t="shared" si="56"/>
        <v/>
      </c>
      <c s="137" t="str">
        <f>IFERROR(IF(OR(R175="",#REF!="",D175=""),"",IF($R$6=100,ROUNDUP(R175*20%,0),IF($R$6=86,ROUNDUP((R175/$R$6)*$V$6,0),IF($R$6=66,ROUNDUP((R175/$R$6)*$V$6,0),"")))),"")</f>
        <v/>
      </c>
      <c s="62"/>
      <c s="62"/>
    </row>
    <row r="176" spans="1:24" s="138" customFormat="1" ht="18.75" customHeight="1">
      <c r="A176" s="126" t="str">
        <f>'DATA SHEET'!A177</f>
        <v/>
      </c>
      <c s="127" t="str">
        <f t="shared" si="48"/>
        <v/>
      </c>
      <c s="128" t="str">
        <f t="shared" si="49"/>
        <v/>
      </c>
      <c s="129" t="str">
        <f t="shared" si="50"/>
        <v/>
      </c>
      <c s="129" t="str">
        <f t="shared" si="51"/>
        <v>SUNITA</v>
      </c>
      <c s="130" t="str">
        <f t="shared" si="52"/>
        <v/>
      </c>
      <c s="131" t="str">
        <f t="shared" si="53"/>
        <v/>
      </c>
      <c s="132" t="str">
        <f>IF(AND(B176="",D176="",F176="",G176=""),"",IF($P$3='DATA SHEET'!$CE$1,VLOOKUP(F176,अंक,6,0),IF($P$3='DATA SHEET'!$CE$2,VLOOKUP(F176,अंक,16,0),IF($P$3='DATA SHEET'!$CE$3,VLOOKUP(F176,अंक,26,0),IF($P$3='DATA SHEET'!$CE$4,VLOOKUP(F176,अंक,36,0),IF($P$3='DATA SHEET'!$CE$5,VLOOKUP(F176,अंक,46,0),""))))))</f>
        <v/>
      </c>
      <c s="132" t="str">
        <f>IF(AND(B176="",D176="",F176="",G176=""),"",IF($P$3='DATA SHEET'!$CE$1,VLOOKUP(F176,अंक,7,0),IF($P$3='DATA SHEET'!$CE$2,VLOOKUP(F176,अंक,17,0),IF($P$3='DATA SHEET'!$CE$3,VLOOKUP(F176,अंक,27,0),IF($P$3='DATA SHEET'!$CE$4,VLOOKUP(F176,अंक,37,0),IF($P$3='DATA SHEET'!$CE$5,VLOOKUP(F176,अंक,47,0),""))))))</f>
        <v/>
      </c>
      <c s="132" t="str">
        <f>IF(AND(B176="",D176="",F176="",G176=""),"",IF($P$3='DATA SHEET'!$CE$1,VLOOKUP(F176,अंक,8,0),IF($P$3='DATA SHEET'!$CE$2,VLOOKUP(F176,अंक,18,0),IF($P$3='DATA SHEET'!$CE$3,VLOOKUP(F176,अंक,28,0),IF($P$3='DATA SHEET'!$CE$4,VLOOKUP(F176,अंक,38,0),IF($P$3='DATA SHEET'!$CE$5,VLOOKUP(F176,अंक,48,0),""))))))</f>
        <v/>
      </c>
      <c s="133" t="str">
        <f>IF(AND(B176="",D176="",F176="",G176=""),"",IF($P$3='DATA SHEET'!$CE$1,VLOOKUP(F176,अंक,9,0),IF($P$3='DATA SHEET'!$CE$2,VLOOKUP(F176,अंक,19,0),IF($P$3='DATA SHEET'!$CE$3,VLOOKUP(F176,अंक,29,0),IF($P$3='DATA SHEET'!$CE$4,VLOOKUP(F176,अंक,39,0),IF($P$3='DATA SHEET'!$CE$5,VLOOKUP(F176,अंक,49,0),""))))))</f>
        <v/>
      </c>
      <c s="133" t="str">
        <f>IF(AND(B176="",D176="",F176="",G176=""),"",IF($P$3='DATA SHEET'!$CE$1,VLOOKUP(F176,अंक,10,0),IF($P$3='DATA SHEET'!$CE$2,VLOOKUP(F176,अंक,20,0),IF($P$3='DATA SHEET'!$CE$3,VLOOKUP(F176,अंक,30,0),IF($P$3='DATA SHEET'!$CE$4,VLOOKUP(F176,अंक,40,0),IF($P$3='DATA SHEET'!$CE$5,VLOOKUP(F176,अंक,50,0),""))))))</f>
        <v/>
      </c>
      <c s="133" t="str">
        <f>IF(AND(B176="",D176="",F176="",G176=""),"",IF($P$3='DATA SHEET'!$CE$1,VLOOKUP(F176,अंक,11,0),IF($P$3='DATA SHEET'!$CE$2,VLOOKUP(F176,अंक,21,0),IF($P$3='DATA SHEET'!$CE$3,VLOOKUP(F176,अंक,31,0),IF($P$3='DATA SHEET'!$CE$4,VLOOKUP(F176,अंक,41,0),IF($P$3='DATA SHEET'!$CE$5,VLOOKUP(F176,अंक,51,0),""))))))</f>
        <v/>
      </c>
      <c s="134" t="str">
        <f>IF(AND(B176="",D176="",F176="",G176=""),"",IF($P$3='DATA SHEET'!$CE$1,VLOOKUP(F176,अंक,12,0),IF($P$3='DATA SHEET'!$CE$2,VLOOKUP(F176,अंक,22,0),IF($P$3='DATA SHEET'!$CE$3,VLOOKUP(F176,अंक,32,0),IF($P$3='DATA SHEET'!$CE$4,VLOOKUP(F176,अंक,42,0),IF($P$3='DATA SHEET'!$CE$5,VLOOKUP(F176,अंक,52,0),""))))))</f>
        <v/>
      </c>
      <c s="134" t="str">
        <f>IF(AND(B176="",D176="",F176="",G176=""),"",IF($P$3='DATA SHEET'!$CE$1,VLOOKUP(F176,अंक,13,0),IF($P$3='DATA SHEET'!$CE$2,VLOOKUP(F176,अंक,23,0),IF($P$3='DATA SHEET'!$CE$3,VLOOKUP(F176,अंक,33,0),IF($P$3='DATA SHEET'!$CE$4,VLOOKUP(F176,अंक,43,0),IF($P$3='DATA SHEET'!$CE$5,VLOOKUP(F176,अंक,53,0),""))))))</f>
        <v/>
      </c>
      <c s="134" t="str">
        <f>IF(AND(B176="",D176="",F176="",G176=""),"",IF($P$3='DATA SHEET'!$CE$1,VLOOKUP(F176,अंक,14,0),IF($P$3='DATA SHEET'!$CE$2,VLOOKUP(F176,अंक,24,0),IF($P$3='DATA SHEET'!$CE$3,VLOOKUP(F176,अंक,34,0),IF($P$3='DATA SHEET'!$CE$4,VLOOKUP(F176,अंक,44,0),IF($P$3='DATA SHEET'!$CE$5,VLOOKUP(F176,अंक,54,0),""))))))</f>
        <v/>
      </c>
      <c s="134" t="str">
        <f>IF(AND(B176="",D176="",F176="",G176=""),"",IF($P$3='DATA SHEET'!$CE$1,VLOOKUP(F176,अंक,15,0),IF($P$3='DATA SHEET'!$CE$2,VLOOKUP(F176,अंक,25,0),IF($P$3='DATA SHEET'!$CE$3,VLOOKUP(F176,अंक,35,0),IF($P$3='DATA SHEET'!$CE$4,VLOOKUP(F176,अंक,45,0),IF($P$3='DATA SHEET'!$CE$5,VLOOKUP(F176,अंक,55,0),""))))))</f>
        <v/>
      </c>
      <c s="135" t="str">
        <f t="shared" si="38"/>
        <v/>
      </c>
      <c s="136" t="str">
        <f t="shared" si="54"/>
        <v/>
      </c>
      <c s="136" t="str">
        <f t="shared" si="55"/>
        <v/>
      </c>
      <c s="125" t="str">
        <f t="shared" si="56"/>
        <v/>
      </c>
      <c s="137" t="str">
        <f>IFERROR(IF(OR(R176="",#REF!="",D176=""),"",IF($R$6=100,ROUNDUP(R176*20%,0),IF($R$6=86,ROUNDUP((R176/$R$6)*$V$6,0),IF($R$6=66,ROUNDUP((R176/$R$6)*$V$6,0),"")))),"")</f>
        <v/>
      </c>
      <c s="62"/>
      <c s="62"/>
    </row>
    <row r="177" spans="1:24" s="138" customFormat="1" ht="18.75" customHeight="1">
      <c r="A177" s="126" t="str">
        <f>'DATA SHEET'!A178</f>
        <v/>
      </c>
      <c s="127" t="str">
        <f t="shared" si="48"/>
        <v/>
      </c>
      <c s="128" t="str">
        <f t="shared" si="49"/>
        <v/>
      </c>
      <c s="129" t="str">
        <f t="shared" si="50"/>
        <v/>
      </c>
      <c s="129" t="str">
        <f t="shared" si="51"/>
        <v>SUNITA</v>
      </c>
      <c s="130" t="str">
        <f t="shared" si="52"/>
        <v/>
      </c>
      <c s="131" t="str">
        <f t="shared" si="53"/>
        <v/>
      </c>
      <c s="132" t="str">
        <f>IF(AND(B177="",D177="",F177="",G177=""),"",IF($P$3='DATA SHEET'!$CE$1,VLOOKUP(F177,अंक,6,0),IF($P$3='DATA SHEET'!$CE$2,VLOOKUP(F177,अंक,16,0),IF($P$3='DATA SHEET'!$CE$3,VLOOKUP(F177,अंक,26,0),IF($P$3='DATA SHEET'!$CE$4,VLOOKUP(F177,अंक,36,0),IF($P$3='DATA SHEET'!$CE$5,VLOOKUP(F177,अंक,46,0),""))))))</f>
        <v/>
      </c>
      <c s="132" t="str">
        <f>IF(AND(B177="",D177="",F177="",G177=""),"",IF($P$3='DATA SHEET'!$CE$1,VLOOKUP(F177,अंक,7,0),IF($P$3='DATA SHEET'!$CE$2,VLOOKUP(F177,अंक,17,0),IF($P$3='DATA SHEET'!$CE$3,VLOOKUP(F177,अंक,27,0),IF($P$3='DATA SHEET'!$CE$4,VLOOKUP(F177,अंक,37,0),IF($P$3='DATA SHEET'!$CE$5,VLOOKUP(F177,अंक,47,0),""))))))</f>
        <v/>
      </c>
      <c s="132" t="str">
        <f>IF(AND(B177="",D177="",F177="",G177=""),"",IF($P$3='DATA SHEET'!$CE$1,VLOOKUP(F177,अंक,8,0),IF($P$3='DATA SHEET'!$CE$2,VLOOKUP(F177,अंक,18,0),IF($P$3='DATA SHEET'!$CE$3,VLOOKUP(F177,अंक,28,0),IF($P$3='DATA SHEET'!$CE$4,VLOOKUP(F177,अंक,38,0),IF($P$3='DATA SHEET'!$CE$5,VLOOKUP(F177,अंक,48,0),""))))))</f>
        <v/>
      </c>
      <c s="133" t="str">
        <f>IF(AND(B177="",D177="",F177="",G177=""),"",IF($P$3='DATA SHEET'!$CE$1,VLOOKUP(F177,अंक,9,0),IF($P$3='DATA SHEET'!$CE$2,VLOOKUP(F177,अंक,19,0),IF($P$3='DATA SHEET'!$CE$3,VLOOKUP(F177,अंक,29,0),IF($P$3='DATA SHEET'!$CE$4,VLOOKUP(F177,अंक,39,0),IF($P$3='DATA SHEET'!$CE$5,VLOOKUP(F177,अंक,49,0),""))))))</f>
        <v/>
      </c>
      <c s="133" t="str">
        <f>IF(AND(B177="",D177="",F177="",G177=""),"",IF($P$3='DATA SHEET'!$CE$1,VLOOKUP(F177,अंक,10,0),IF($P$3='DATA SHEET'!$CE$2,VLOOKUP(F177,अंक,20,0),IF($P$3='DATA SHEET'!$CE$3,VLOOKUP(F177,अंक,30,0),IF($P$3='DATA SHEET'!$CE$4,VLOOKUP(F177,अंक,40,0),IF($P$3='DATA SHEET'!$CE$5,VLOOKUP(F177,अंक,50,0),""))))))</f>
        <v/>
      </c>
      <c s="133" t="str">
        <f>IF(AND(B177="",D177="",F177="",G177=""),"",IF($P$3='DATA SHEET'!$CE$1,VLOOKUP(F177,अंक,11,0),IF($P$3='DATA SHEET'!$CE$2,VLOOKUP(F177,अंक,21,0),IF($P$3='DATA SHEET'!$CE$3,VLOOKUP(F177,अंक,31,0),IF($P$3='DATA SHEET'!$CE$4,VLOOKUP(F177,अंक,41,0),IF($P$3='DATA SHEET'!$CE$5,VLOOKUP(F177,अंक,51,0),""))))))</f>
        <v/>
      </c>
      <c s="134" t="str">
        <f>IF(AND(B177="",D177="",F177="",G177=""),"",IF($P$3='DATA SHEET'!$CE$1,VLOOKUP(F177,अंक,12,0),IF($P$3='DATA SHEET'!$CE$2,VLOOKUP(F177,अंक,22,0),IF($P$3='DATA SHEET'!$CE$3,VLOOKUP(F177,अंक,32,0),IF($P$3='DATA SHEET'!$CE$4,VLOOKUP(F177,अंक,42,0),IF($P$3='DATA SHEET'!$CE$5,VLOOKUP(F177,अंक,52,0),""))))))</f>
        <v/>
      </c>
      <c s="134" t="str">
        <f>IF(AND(B177="",D177="",F177="",G177=""),"",IF($P$3='DATA SHEET'!$CE$1,VLOOKUP(F177,अंक,13,0),IF($P$3='DATA SHEET'!$CE$2,VLOOKUP(F177,अंक,23,0),IF($P$3='DATA SHEET'!$CE$3,VLOOKUP(F177,अंक,33,0),IF($P$3='DATA SHEET'!$CE$4,VLOOKUP(F177,अंक,43,0),IF($P$3='DATA SHEET'!$CE$5,VLOOKUP(F177,अंक,53,0),""))))))</f>
        <v/>
      </c>
      <c s="134" t="str">
        <f>IF(AND(B177="",D177="",F177="",G177=""),"",IF($P$3='DATA SHEET'!$CE$1,VLOOKUP(F177,अंक,14,0),IF($P$3='DATA SHEET'!$CE$2,VLOOKUP(F177,अंक,24,0),IF($P$3='DATA SHEET'!$CE$3,VLOOKUP(F177,अंक,34,0),IF($P$3='DATA SHEET'!$CE$4,VLOOKUP(F177,अंक,44,0),IF($P$3='DATA SHEET'!$CE$5,VLOOKUP(F177,अंक,54,0),""))))))</f>
        <v/>
      </c>
      <c s="134" t="str">
        <f>IF(AND(B177="",D177="",F177="",G177=""),"",IF($P$3='DATA SHEET'!$CE$1,VLOOKUP(F177,अंक,15,0),IF($P$3='DATA SHEET'!$CE$2,VLOOKUP(F177,अंक,25,0),IF($P$3='DATA SHEET'!$CE$3,VLOOKUP(F177,अंक,35,0),IF($P$3='DATA SHEET'!$CE$4,VLOOKUP(F177,अंक,45,0),IF($P$3='DATA SHEET'!$CE$5,VLOOKUP(F177,अंक,55,0),""))))))</f>
        <v/>
      </c>
      <c s="135" t="str">
        <f t="shared" si="38"/>
        <v/>
      </c>
      <c s="136" t="str">
        <f t="shared" si="54"/>
        <v/>
      </c>
      <c s="136" t="str">
        <f t="shared" si="55"/>
        <v/>
      </c>
      <c s="125" t="str">
        <f t="shared" si="56"/>
        <v/>
      </c>
      <c s="137" t="str">
        <f>IFERROR(IF(OR(R177="",#REF!="",D177=""),"",IF($R$6=100,ROUNDUP(R177*20%,0),IF($R$6=86,ROUNDUP((R177/$R$6)*$V$6,0),IF($R$6=66,ROUNDUP((R177/$R$6)*$V$6,0),"")))),"")</f>
        <v/>
      </c>
      <c s="62"/>
      <c s="62"/>
    </row>
    <row r="178" spans="1:24" s="138" customFormat="1" ht="18.75" customHeight="1">
      <c r="A178" s="126" t="str">
        <f>'DATA SHEET'!A179</f>
        <v/>
      </c>
      <c s="127" t="str">
        <f t="shared" si="48"/>
        <v/>
      </c>
      <c s="128" t="str">
        <f t="shared" si="49"/>
        <v/>
      </c>
      <c s="129" t="str">
        <f t="shared" si="50"/>
        <v/>
      </c>
      <c s="129" t="str">
        <f t="shared" si="51"/>
        <v>SUNITA</v>
      </c>
      <c s="130" t="str">
        <f t="shared" si="52"/>
        <v/>
      </c>
      <c s="131" t="str">
        <f t="shared" si="53"/>
        <v/>
      </c>
      <c s="132" t="str">
        <f>IF(AND(B178="",D178="",F178="",G178=""),"",IF($P$3='DATA SHEET'!$CE$1,VLOOKUP(F178,अंक,6,0),IF($P$3='DATA SHEET'!$CE$2,VLOOKUP(F178,अंक,16,0),IF($P$3='DATA SHEET'!$CE$3,VLOOKUP(F178,अंक,26,0),IF($P$3='DATA SHEET'!$CE$4,VLOOKUP(F178,अंक,36,0),IF($P$3='DATA SHEET'!$CE$5,VLOOKUP(F178,अंक,46,0),""))))))</f>
        <v/>
      </c>
      <c s="132" t="str">
        <f>IF(AND(B178="",D178="",F178="",G178=""),"",IF($P$3='DATA SHEET'!$CE$1,VLOOKUP(F178,अंक,7,0),IF($P$3='DATA SHEET'!$CE$2,VLOOKUP(F178,अंक,17,0),IF($P$3='DATA SHEET'!$CE$3,VLOOKUP(F178,अंक,27,0),IF($P$3='DATA SHEET'!$CE$4,VLOOKUP(F178,अंक,37,0),IF($P$3='DATA SHEET'!$CE$5,VLOOKUP(F178,अंक,47,0),""))))))</f>
        <v/>
      </c>
      <c s="132" t="str">
        <f>IF(AND(B178="",D178="",F178="",G178=""),"",IF($P$3='DATA SHEET'!$CE$1,VLOOKUP(F178,अंक,8,0),IF($P$3='DATA SHEET'!$CE$2,VLOOKUP(F178,अंक,18,0),IF($P$3='DATA SHEET'!$CE$3,VLOOKUP(F178,अंक,28,0),IF($P$3='DATA SHEET'!$CE$4,VLOOKUP(F178,अंक,38,0),IF($P$3='DATA SHEET'!$CE$5,VLOOKUP(F178,अंक,48,0),""))))))</f>
        <v/>
      </c>
      <c s="133" t="str">
        <f>IF(AND(B178="",D178="",F178="",G178=""),"",IF($P$3='DATA SHEET'!$CE$1,VLOOKUP(F178,अंक,9,0),IF($P$3='DATA SHEET'!$CE$2,VLOOKUP(F178,अंक,19,0),IF($P$3='DATA SHEET'!$CE$3,VLOOKUP(F178,अंक,29,0),IF($P$3='DATA SHEET'!$CE$4,VLOOKUP(F178,अंक,39,0),IF($P$3='DATA SHEET'!$CE$5,VLOOKUP(F178,अंक,49,0),""))))))</f>
        <v/>
      </c>
      <c s="133" t="str">
        <f>IF(AND(B178="",D178="",F178="",G178=""),"",IF($P$3='DATA SHEET'!$CE$1,VLOOKUP(F178,अंक,10,0),IF($P$3='DATA SHEET'!$CE$2,VLOOKUP(F178,अंक,20,0),IF($P$3='DATA SHEET'!$CE$3,VLOOKUP(F178,अंक,30,0),IF($P$3='DATA SHEET'!$CE$4,VLOOKUP(F178,अंक,40,0),IF($P$3='DATA SHEET'!$CE$5,VLOOKUP(F178,अंक,50,0),""))))))</f>
        <v/>
      </c>
      <c s="133" t="str">
        <f>IF(AND(B178="",D178="",F178="",G178=""),"",IF($P$3='DATA SHEET'!$CE$1,VLOOKUP(F178,अंक,11,0),IF($P$3='DATA SHEET'!$CE$2,VLOOKUP(F178,अंक,21,0),IF($P$3='DATA SHEET'!$CE$3,VLOOKUP(F178,अंक,31,0),IF($P$3='DATA SHEET'!$CE$4,VLOOKUP(F178,अंक,41,0),IF($P$3='DATA SHEET'!$CE$5,VLOOKUP(F178,अंक,51,0),""))))))</f>
        <v/>
      </c>
      <c s="134" t="str">
        <f>IF(AND(B178="",D178="",F178="",G178=""),"",IF($P$3='DATA SHEET'!$CE$1,VLOOKUP(F178,अंक,12,0),IF($P$3='DATA SHEET'!$CE$2,VLOOKUP(F178,अंक,22,0),IF($P$3='DATA SHEET'!$CE$3,VLOOKUP(F178,अंक,32,0),IF($P$3='DATA SHEET'!$CE$4,VLOOKUP(F178,अंक,42,0),IF($P$3='DATA SHEET'!$CE$5,VLOOKUP(F178,अंक,52,0),""))))))</f>
        <v/>
      </c>
      <c s="134" t="str">
        <f>IF(AND(B178="",D178="",F178="",G178=""),"",IF($P$3='DATA SHEET'!$CE$1,VLOOKUP(F178,अंक,13,0),IF($P$3='DATA SHEET'!$CE$2,VLOOKUP(F178,अंक,23,0),IF($P$3='DATA SHEET'!$CE$3,VLOOKUP(F178,अंक,33,0),IF($P$3='DATA SHEET'!$CE$4,VLOOKUP(F178,अंक,43,0),IF($P$3='DATA SHEET'!$CE$5,VLOOKUP(F178,अंक,53,0),""))))))</f>
        <v/>
      </c>
      <c s="134" t="str">
        <f>IF(AND(B178="",D178="",F178="",G178=""),"",IF($P$3='DATA SHEET'!$CE$1,VLOOKUP(F178,अंक,14,0),IF($P$3='DATA SHEET'!$CE$2,VLOOKUP(F178,अंक,24,0),IF($P$3='DATA SHEET'!$CE$3,VLOOKUP(F178,अंक,34,0),IF($P$3='DATA SHEET'!$CE$4,VLOOKUP(F178,अंक,44,0),IF($P$3='DATA SHEET'!$CE$5,VLOOKUP(F178,अंक,54,0),""))))))</f>
        <v/>
      </c>
      <c s="134" t="str">
        <f>IF(AND(B178="",D178="",F178="",G178=""),"",IF($P$3='DATA SHEET'!$CE$1,VLOOKUP(F178,अंक,15,0),IF($P$3='DATA SHEET'!$CE$2,VLOOKUP(F178,अंक,25,0),IF($P$3='DATA SHEET'!$CE$3,VLOOKUP(F178,अंक,35,0),IF($P$3='DATA SHEET'!$CE$4,VLOOKUP(F178,अंक,45,0),IF($P$3='DATA SHEET'!$CE$5,VLOOKUP(F178,अंक,55,0),""))))))</f>
        <v/>
      </c>
      <c s="135" t="str">
        <f t="shared" si="38"/>
        <v/>
      </c>
      <c s="136" t="str">
        <f t="shared" si="54"/>
        <v/>
      </c>
      <c s="136" t="str">
        <f t="shared" si="55"/>
        <v/>
      </c>
      <c s="125" t="str">
        <f t="shared" si="56"/>
        <v/>
      </c>
      <c s="137" t="str">
        <f>IFERROR(IF(OR(R178="",#REF!="",D178=""),"",IF($R$6=100,ROUNDUP(R178*20%,0),IF($R$6=86,ROUNDUP((R178/$R$6)*$V$6,0),IF($R$6=66,ROUNDUP((R178/$R$6)*$V$6,0),"")))),"")</f>
        <v/>
      </c>
      <c s="62"/>
      <c s="62"/>
    </row>
    <row r="179" spans="1:24" s="138" customFormat="1" ht="18.75" customHeight="1">
      <c r="A179" s="126" t="str">
        <f>'DATA SHEET'!A180</f>
        <v/>
      </c>
      <c s="127" t="str">
        <f t="shared" si="48"/>
        <v/>
      </c>
      <c s="128" t="str">
        <f t="shared" si="49"/>
        <v/>
      </c>
      <c s="129" t="str">
        <f t="shared" si="50"/>
        <v/>
      </c>
      <c s="129" t="str">
        <f t="shared" si="51"/>
        <v>SUNITA</v>
      </c>
      <c s="130" t="str">
        <f t="shared" si="52"/>
        <v/>
      </c>
      <c s="131" t="str">
        <f t="shared" si="53"/>
        <v/>
      </c>
      <c s="132" t="str">
        <f>IF(AND(B179="",D179="",F179="",G179=""),"",IF($P$3='DATA SHEET'!$CE$1,VLOOKUP(F179,अंक,6,0),IF($P$3='DATA SHEET'!$CE$2,VLOOKUP(F179,अंक,16,0),IF($P$3='DATA SHEET'!$CE$3,VLOOKUP(F179,अंक,26,0),IF($P$3='DATA SHEET'!$CE$4,VLOOKUP(F179,अंक,36,0),IF($P$3='DATA SHEET'!$CE$5,VLOOKUP(F179,अंक,46,0),""))))))</f>
        <v/>
      </c>
      <c s="132" t="str">
        <f>IF(AND(B179="",D179="",F179="",G179=""),"",IF($P$3='DATA SHEET'!$CE$1,VLOOKUP(F179,अंक,7,0),IF($P$3='DATA SHEET'!$CE$2,VLOOKUP(F179,अंक,17,0),IF($P$3='DATA SHEET'!$CE$3,VLOOKUP(F179,अंक,27,0),IF($P$3='DATA SHEET'!$CE$4,VLOOKUP(F179,अंक,37,0),IF($P$3='DATA SHEET'!$CE$5,VLOOKUP(F179,अंक,47,0),""))))))</f>
        <v/>
      </c>
      <c s="132" t="str">
        <f>IF(AND(B179="",D179="",F179="",G179=""),"",IF($P$3='DATA SHEET'!$CE$1,VLOOKUP(F179,अंक,8,0),IF($P$3='DATA SHEET'!$CE$2,VLOOKUP(F179,अंक,18,0),IF($P$3='DATA SHEET'!$CE$3,VLOOKUP(F179,अंक,28,0),IF($P$3='DATA SHEET'!$CE$4,VLOOKUP(F179,अंक,38,0),IF($P$3='DATA SHEET'!$CE$5,VLOOKUP(F179,अंक,48,0),""))))))</f>
        <v/>
      </c>
      <c s="133" t="str">
        <f>IF(AND(B179="",D179="",F179="",G179=""),"",IF($P$3='DATA SHEET'!$CE$1,VLOOKUP(F179,अंक,9,0),IF($P$3='DATA SHEET'!$CE$2,VLOOKUP(F179,अंक,19,0),IF($P$3='DATA SHEET'!$CE$3,VLOOKUP(F179,अंक,29,0),IF($P$3='DATA SHEET'!$CE$4,VLOOKUP(F179,अंक,39,0),IF($P$3='DATA SHEET'!$CE$5,VLOOKUP(F179,अंक,49,0),""))))))</f>
        <v/>
      </c>
      <c s="133" t="str">
        <f>IF(AND(B179="",D179="",F179="",G179=""),"",IF($P$3='DATA SHEET'!$CE$1,VLOOKUP(F179,अंक,10,0),IF($P$3='DATA SHEET'!$CE$2,VLOOKUP(F179,अंक,20,0),IF($P$3='DATA SHEET'!$CE$3,VLOOKUP(F179,अंक,30,0),IF($P$3='DATA SHEET'!$CE$4,VLOOKUP(F179,अंक,40,0),IF($P$3='DATA SHEET'!$CE$5,VLOOKUP(F179,अंक,50,0),""))))))</f>
        <v/>
      </c>
      <c s="133" t="str">
        <f>IF(AND(B179="",D179="",F179="",G179=""),"",IF($P$3='DATA SHEET'!$CE$1,VLOOKUP(F179,अंक,11,0),IF($P$3='DATA SHEET'!$CE$2,VLOOKUP(F179,अंक,21,0),IF($P$3='DATA SHEET'!$CE$3,VLOOKUP(F179,अंक,31,0),IF($P$3='DATA SHEET'!$CE$4,VLOOKUP(F179,अंक,41,0),IF($P$3='DATA SHEET'!$CE$5,VLOOKUP(F179,अंक,51,0),""))))))</f>
        <v/>
      </c>
      <c s="134" t="str">
        <f>IF(AND(B179="",D179="",F179="",G179=""),"",IF($P$3='DATA SHEET'!$CE$1,VLOOKUP(F179,अंक,12,0),IF($P$3='DATA SHEET'!$CE$2,VLOOKUP(F179,अंक,22,0),IF($P$3='DATA SHEET'!$CE$3,VLOOKUP(F179,अंक,32,0),IF($P$3='DATA SHEET'!$CE$4,VLOOKUP(F179,अंक,42,0),IF($P$3='DATA SHEET'!$CE$5,VLOOKUP(F179,अंक,52,0),""))))))</f>
        <v/>
      </c>
      <c s="134" t="str">
        <f>IF(AND(B179="",D179="",F179="",G179=""),"",IF($P$3='DATA SHEET'!$CE$1,VLOOKUP(F179,अंक,13,0),IF($P$3='DATA SHEET'!$CE$2,VLOOKUP(F179,अंक,23,0),IF($P$3='DATA SHEET'!$CE$3,VLOOKUP(F179,अंक,33,0),IF($P$3='DATA SHEET'!$CE$4,VLOOKUP(F179,अंक,43,0),IF($P$3='DATA SHEET'!$CE$5,VLOOKUP(F179,अंक,53,0),""))))))</f>
        <v/>
      </c>
      <c s="134" t="str">
        <f>IF(AND(B179="",D179="",F179="",G179=""),"",IF($P$3='DATA SHEET'!$CE$1,VLOOKUP(F179,अंक,14,0),IF($P$3='DATA SHEET'!$CE$2,VLOOKUP(F179,अंक,24,0),IF($P$3='DATA SHEET'!$CE$3,VLOOKUP(F179,अंक,34,0),IF($P$3='DATA SHEET'!$CE$4,VLOOKUP(F179,अंक,44,0),IF($P$3='DATA SHEET'!$CE$5,VLOOKUP(F179,अंक,54,0),""))))))</f>
        <v/>
      </c>
      <c s="134" t="str">
        <f>IF(AND(B179="",D179="",F179="",G179=""),"",IF($P$3='DATA SHEET'!$CE$1,VLOOKUP(F179,अंक,15,0),IF($P$3='DATA SHEET'!$CE$2,VLOOKUP(F179,अंक,25,0),IF($P$3='DATA SHEET'!$CE$3,VLOOKUP(F179,अंक,35,0),IF($P$3='DATA SHEET'!$CE$4,VLOOKUP(F179,अंक,45,0),IF($P$3='DATA SHEET'!$CE$5,VLOOKUP(F179,अंक,55,0),""))))))</f>
        <v/>
      </c>
      <c s="135" t="str">
        <f t="shared" si="38"/>
        <v/>
      </c>
      <c s="136" t="str">
        <f t="shared" si="54"/>
        <v/>
      </c>
      <c s="136" t="str">
        <f t="shared" si="55"/>
        <v/>
      </c>
      <c s="125" t="str">
        <f t="shared" si="56"/>
        <v/>
      </c>
      <c s="137" t="str">
        <f>IFERROR(IF(OR(R179="",#REF!="",D179=""),"",IF($R$6=100,ROUNDUP(R179*20%,0),IF($R$6=86,ROUNDUP((R179/$R$6)*$V$6,0),IF($R$6=66,ROUNDUP((R179/$R$6)*$V$6,0),"")))),"")</f>
        <v/>
      </c>
      <c s="62"/>
      <c s="62"/>
    </row>
    <row r="180" spans="1:24" s="138" customFormat="1" ht="18.75" customHeight="1">
      <c r="A180" s="126" t="str">
        <f>'DATA SHEET'!A181</f>
        <v/>
      </c>
      <c s="127" t="str">
        <f t="shared" si="48"/>
        <v/>
      </c>
      <c s="128" t="str">
        <f t="shared" si="49"/>
        <v/>
      </c>
      <c s="129" t="str">
        <f t="shared" si="50"/>
        <v/>
      </c>
      <c s="129" t="str">
        <f t="shared" si="51"/>
        <v>SUNITA</v>
      </c>
      <c s="130" t="str">
        <f t="shared" si="52"/>
        <v/>
      </c>
      <c s="131" t="str">
        <f t="shared" si="53"/>
        <v/>
      </c>
      <c s="132" t="str">
        <f>IF(AND(B180="",D180="",F180="",G180=""),"",IF($P$3='DATA SHEET'!$CE$1,VLOOKUP(F180,अंक,6,0),IF($P$3='DATA SHEET'!$CE$2,VLOOKUP(F180,अंक,16,0),IF($P$3='DATA SHEET'!$CE$3,VLOOKUP(F180,अंक,26,0),IF($P$3='DATA SHEET'!$CE$4,VLOOKUP(F180,अंक,36,0),IF($P$3='DATA SHEET'!$CE$5,VLOOKUP(F180,अंक,46,0),""))))))</f>
        <v/>
      </c>
      <c s="132" t="str">
        <f>IF(AND(B180="",D180="",F180="",G180=""),"",IF($P$3='DATA SHEET'!$CE$1,VLOOKUP(F180,अंक,7,0),IF($P$3='DATA SHEET'!$CE$2,VLOOKUP(F180,अंक,17,0),IF($P$3='DATA SHEET'!$CE$3,VLOOKUP(F180,अंक,27,0),IF($P$3='DATA SHEET'!$CE$4,VLOOKUP(F180,अंक,37,0),IF($P$3='DATA SHEET'!$CE$5,VLOOKUP(F180,अंक,47,0),""))))))</f>
        <v/>
      </c>
      <c s="132" t="str">
        <f>IF(AND(B180="",D180="",F180="",G180=""),"",IF($P$3='DATA SHEET'!$CE$1,VLOOKUP(F180,अंक,8,0),IF($P$3='DATA SHEET'!$CE$2,VLOOKUP(F180,अंक,18,0),IF($P$3='DATA SHEET'!$CE$3,VLOOKUP(F180,अंक,28,0),IF($P$3='DATA SHEET'!$CE$4,VLOOKUP(F180,अंक,38,0),IF($P$3='DATA SHEET'!$CE$5,VLOOKUP(F180,अंक,48,0),""))))))</f>
        <v/>
      </c>
      <c s="133" t="str">
        <f>IF(AND(B180="",D180="",F180="",G180=""),"",IF($P$3='DATA SHEET'!$CE$1,VLOOKUP(F180,अंक,9,0),IF($P$3='DATA SHEET'!$CE$2,VLOOKUP(F180,अंक,19,0),IF($P$3='DATA SHEET'!$CE$3,VLOOKUP(F180,अंक,29,0),IF($P$3='DATA SHEET'!$CE$4,VLOOKUP(F180,अंक,39,0),IF($P$3='DATA SHEET'!$CE$5,VLOOKUP(F180,अंक,49,0),""))))))</f>
        <v/>
      </c>
      <c s="133" t="str">
        <f>IF(AND(B180="",D180="",F180="",G180=""),"",IF($P$3='DATA SHEET'!$CE$1,VLOOKUP(F180,अंक,10,0),IF($P$3='DATA SHEET'!$CE$2,VLOOKUP(F180,अंक,20,0),IF($P$3='DATA SHEET'!$CE$3,VLOOKUP(F180,अंक,30,0),IF($P$3='DATA SHEET'!$CE$4,VLOOKUP(F180,अंक,40,0),IF($P$3='DATA SHEET'!$CE$5,VLOOKUP(F180,अंक,50,0),""))))))</f>
        <v/>
      </c>
      <c s="133" t="str">
        <f>IF(AND(B180="",D180="",F180="",G180=""),"",IF($P$3='DATA SHEET'!$CE$1,VLOOKUP(F180,अंक,11,0),IF($P$3='DATA SHEET'!$CE$2,VLOOKUP(F180,अंक,21,0),IF($P$3='DATA SHEET'!$CE$3,VLOOKUP(F180,अंक,31,0),IF($P$3='DATA SHEET'!$CE$4,VLOOKUP(F180,अंक,41,0),IF($P$3='DATA SHEET'!$CE$5,VLOOKUP(F180,अंक,51,0),""))))))</f>
        <v/>
      </c>
      <c s="134" t="str">
        <f>IF(AND(B180="",D180="",F180="",G180=""),"",IF($P$3='DATA SHEET'!$CE$1,VLOOKUP(F180,अंक,12,0),IF($P$3='DATA SHEET'!$CE$2,VLOOKUP(F180,अंक,22,0),IF($P$3='DATA SHEET'!$CE$3,VLOOKUP(F180,अंक,32,0),IF($P$3='DATA SHEET'!$CE$4,VLOOKUP(F180,अंक,42,0),IF($P$3='DATA SHEET'!$CE$5,VLOOKUP(F180,अंक,52,0),""))))))</f>
        <v/>
      </c>
      <c s="134" t="str">
        <f>IF(AND(B180="",D180="",F180="",G180=""),"",IF($P$3='DATA SHEET'!$CE$1,VLOOKUP(F180,अंक,13,0),IF($P$3='DATA SHEET'!$CE$2,VLOOKUP(F180,अंक,23,0),IF($P$3='DATA SHEET'!$CE$3,VLOOKUP(F180,अंक,33,0),IF($P$3='DATA SHEET'!$CE$4,VLOOKUP(F180,अंक,43,0),IF($P$3='DATA SHEET'!$CE$5,VLOOKUP(F180,अंक,53,0),""))))))</f>
        <v/>
      </c>
      <c s="134" t="str">
        <f>IF(AND(B180="",D180="",F180="",G180=""),"",IF($P$3='DATA SHEET'!$CE$1,VLOOKUP(F180,अंक,14,0),IF($P$3='DATA SHEET'!$CE$2,VLOOKUP(F180,अंक,24,0),IF($P$3='DATA SHEET'!$CE$3,VLOOKUP(F180,अंक,34,0),IF($P$3='DATA SHEET'!$CE$4,VLOOKUP(F180,अंक,44,0),IF($P$3='DATA SHEET'!$CE$5,VLOOKUP(F180,अंक,54,0),""))))))</f>
        <v/>
      </c>
      <c s="134" t="str">
        <f>IF(AND(B180="",D180="",F180="",G180=""),"",IF($P$3='DATA SHEET'!$CE$1,VLOOKUP(F180,अंक,15,0),IF($P$3='DATA SHEET'!$CE$2,VLOOKUP(F180,अंक,25,0),IF($P$3='DATA SHEET'!$CE$3,VLOOKUP(F180,अंक,35,0),IF($P$3='DATA SHEET'!$CE$4,VLOOKUP(F180,अंक,45,0),IF($P$3='DATA SHEET'!$CE$5,VLOOKUP(F180,अंक,55,0),""))))))</f>
        <v/>
      </c>
      <c s="135" t="str">
        <f t="shared" si="38"/>
        <v/>
      </c>
      <c s="136" t="str">
        <f t="shared" si="54"/>
        <v/>
      </c>
      <c s="136" t="str">
        <f t="shared" si="55"/>
        <v/>
      </c>
      <c s="125" t="str">
        <f t="shared" si="56"/>
        <v/>
      </c>
      <c s="137" t="str">
        <f>IFERROR(IF(OR(R180="",#REF!="",D180=""),"",IF($R$6=100,ROUNDUP(R180*20%,0),IF($R$6=86,ROUNDUP((R180/$R$6)*$V$6,0),IF($R$6=66,ROUNDUP((R180/$R$6)*$V$6,0),"")))),"")</f>
        <v/>
      </c>
      <c s="62"/>
      <c s="62"/>
    </row>
    <row r="181" spans="1:24" s="138" customFormat="1" ht="18.75" customHeight="1">
      <c r="A181" s="126" t="str">
        <f>'DATA SHEET'!A182</f>
        <v/>
      </c>
      <c s="127" t="str">
        <f t="shared" si="48"/>
        <v/>
      </c>
      <c s="128" t="str">
        <f t="shared" si="49"/>
        <v/>
      </c>
      <c s="129" t="str">
        <f t="shared" si="50"/>
        <v/>
      </c>
      <c s="129" t="str">
        <f t="shared" si="51"/>
        <v>SUNITA</v>
      </c>
      <c s="130" t="str">
        <f t="shared" si="52"/>
        <v/>
      </c>
      <c s="131" t="str">
        <f t="shared" si="53"/>
        <v/>
      </c>
      <c s="132" t="str">
        <f>IF(AND(B181="",D181="",F181="",G181=""),"",IF($P$3='DATA SHEET'!$CE$1,VLOOKUP(F181,अंक,6,0),IF($P$3='DATA SHEET'!$CE$2,VLOOKUP(F181,अंक,16,0),IF($P$3='DATA SHEET'!$CE$3,VLOOKUP(F181,अंक,26,0),IF($P$3='DATA SHEET'!$CE$4,VLOOKUP(F181,अंक,36,0),IF($P$3='DATA SHEET'!$CE$5,VLOOKUP(F181,अंक,46,0),""))))))</f>
        <v/>
      </c>
      <c s="132" t="str">
        <f>IF(AND(B181="",D181="",F181="",G181=""),"",IF($P$3='DATA SHEET'!$CE$1,VLOOKUP(F181,अंक,7,0),IF($P$3='DATA SHEET'!$CE$2,VLOOKUP(F181,अंक,17,0),IF($P$3='DATA SHEET'!$CE$3,VLOOKUP(F181,अंक,27,0),IF($P$3='DATA SHEET'!$CE$4,VLOOKUP(F181,अंक,37,0),IF($P$3='DATA SHEET'!$CE$5,VLOOKUP(F181,अंक,47,0),""))))))</f>
        <v/>
      </c>
      <c s="132" t="str">
        <f>IF(AND(B181="",D181="",F181="",G181=""),"",IF($P$3='DATA SHEET'!$CE$1,VLOOKUP(F181,अंक,8,0),IF($P$3='DATA SHEET'!$CE$2,VLOOKUP(F181,अंक,18,0),IF($P$3='DATA SHEET'!$CE$3,VLOOKUP(F181,अंक,28,0),IF($P$3='DATA SHEET'!$CE$4,VLOOKUP(F181,अंक,38,0),IF($P$3='DATA SHEET'!$CE$5,VLOOKUP(F181,अंक,48,0),""))))))</f>
        <v/>
      </c>
      <c s="133" t="str">
        <f>IF(AND(B181="",D181="",F181="",G181=""),"",IF($P$3='DATA SHEET'!$CE$1,VLOOKUP(F181,अंक,9,0),IF($P$3='DATA SHEET'!$CE$2,VLOOKUP(F181,अंक,19,0),IF($P$3='DATA SHEET'!$CE$3,VLOOKUP(F181,अंक,29,0),IF($P$3='DATA SHEET'!$CE$4,VLOOKUP(F181,अंक,39,0),IF($P$3='DATA SHEET'!$CE$5,VLOOKUP(F181,अंक,49,0),""))))))</f>
        <v/>
      </c>
      <c s="133" t="str">
        <f>IF(AND(B181="",D181="",F181="",G181=""),"",IF($P$3='DATA SHEET'!$CE$1,VLOOKUP(F181,अंक,10,0),IF($P$3='DATA SHEET'!$CE$2,VLOOKUP(F181,अंक,20,0),IF($P$3='DATA SHEET'!$CE$3,VLOOKUP(F181,अंक,30,0),IF($P$3='DATA SHEET'!$CE$4,VLOOKUP(F181,अंक,40,0),IF($P$3='DATA SHEET'!$CE$5,VLOOKUP(F181,अंक,50,0),""))))))</f>
        <v/>
      </c>
      <c s="133" t="str">
        <f>IF(AND(B181="",D181="",F181="",G181=""),"",IF($P$3='DATA SHEET'!$CE$1,VLOOKUP(F181,अंक,11,0),IF($P$3='DATA SHEET'!$CE$2,VLOOKUP(F181,अंक,21,0),IF($P$3='DATA SHEET'!$CE$3,VLOOKUP(F181,अंक,31,0),IF($P$3='DATA SHEET'!$CE$4,VLOOKUP(F181,अंक,41,0),IF($P$3='DATA SHEET'!$CE$5,VLOOKUP(F181,अंक,51,0),""))))))</f>
        <v/>
      </c>
      <c s="134" t="str">
        <f>IF(AND(B181="",D181="",F181="",G181=""),"",IF($P$3='DATA SHEET'!$CE$1,VLOOKUP(F181,अंक,12,0),IF($P$3='DATA SHEET'!$CE$2,VLOOKUP(F181,अंक,22,0),IF($P$3='DATA SHEET'!$CE$3,VLOOKUP(F181,अंक,32,0),IF($P$3='DATA SHEET'!$CE$4,VLOOKUP(F181,अंक,42,0),IF($P$3='DATA SHEET'!$CE$5,VLOOKUP(F181,अंक,52,0),""))))))</f>
        <v/>
      </c>
      <c s="134" t="str">
        <f>IF(AND(B181="",D181="",F181="",G181=""),"",IF($P$3='DATA SHEET'!$CE$1,VLOOKUP(F181,अंक,13,0),IF($P$3='DATA SHEET'!$CE$2,VLOOKUP(F181,अंक,23,0),IF($P$3='DATA SHEET'!$CE$3,VLOOKUP(F181,अंक,33,0),IF($P$3='DATA SHEET'!$CE$4,VLOOKUP(F181,अंक,43,0),IF($P$3='DATA SHEET'!$CE$5,VLOOKUP(F181,अंक,53,0),""))))))</f>
        <v/>
      </c>
      <c s="134" t="str">
        <f>IF(AND(B181="",D181="",F181="",G181=""),"",IF($P$3='DATA SHEET'!$CE$1,VLOOKUP(F181,अंक,14,0),IF($P$3='DATA SHEET'!$CE$2,VLOOKUP(F181,अंक,24,0),IF($P$3='DATA SHEET'!$CE$3,VLOOKUP(F181,अंक,34,0),IF($P$3='DATA SHEET'!$CE$4,VLOOKUP(F181,अंक,44,0),IF($P$3='DATA SHEET'!$CE$5,VLOOKUP(F181,अंक,54,0),""))))))</f>
        <v/>
      </c>
      <c s="134" t="str">
        <f>IF(AND(B181="",D181="",F181="",G181=""),"",IF($P$3='DATA SHEET'!$CE$1,VLOOKUP(F181,अंक,15,0),IF($P$3='DATA SHEET'!$CE$2,VLOOKUP(F181,अंक,25,0),IF($P$3='DATA SHEET'!$CE$3,VLOOKUP(F181,अंक,35,0),IF($P$3='DATA SHEET'!$CE$4,VLOOKUP(F181,अंक,45,0),IF($P$3='DATA SHEET'!$CE$5,VLOOKUP(F181,अंक,55,0),""))))))</f>
        <v/>
      </c>
      <c s="135" t="str">
        <f t="shared" si="38"/>
        <v/>
      </c>
      <c s="136" t="str">
        <f t="shared" si="54"/>
        <v/>
      </c>
      <c s="136" t="str">
        <f t="shared" si="55"/>
        <v/>
      </c>
      <c s="125" t="str">
        <f t="shared" si="56"/>
        <v/>
      </c>
      <c s="137" t="str">
        <f>IFERROR(IF(OR(R181="",#REF!="",D181=""),"",IF($R$6=100,ROUNDUP(R181*20%,0),IF($R$6=86,ROUNDUP((R181/$R$6)*$V$6,0),IF($R$6=66,ROUNDUP((R181/$R$6)*$V$6,0),"")))),"")</f>
        <v/>
      </c>
      <c s="62"/>
      <c s="62"/>
    </row>
    <row r="182" spans="1:24" s="138" customFormat="1" ht="18.75" customHeight="1">
      <c r="A182" s="126" t="str">
        <f>'DATA SHEET'!A183</f>
        <v/>
      </c>
      <c s="127" t="str">
        <f t="shared" si="48"/>
        <v/>
      </c>
      <c s="128" t="str">
        <f t="shared" si="49"/>
        <v/>
      </c>
      <c s="129" t="str">
        <f t="shared" si="50"/>
        <v/>
      </c>
      <c s="129" t="str">
        <f t="shared" si="51"/>
        <v>SUNITA</v>
      </c>
      <c s="130" t="str">
        <f t="shared" si="52"/>
        <v/>
      </c>
      <c s="131" t="str">
        <f t="shared" si="53"/>
        <v/>
      </c>
      <c s="132" t="str">
        <f>IF(AND(B182="",D182="",F182="",G182=""),"",IF($P$3='DATA SHEET'!$CE$1,VLOOKUP(F182,अंक,6,0),IF($P$3='DATA SHEET'!$CE$2,VLOOKUP(F182,अंक,16,0),IF($P$3='DATA SHEET'!$CE$3,VLOOKUP(F182,अंक,26,0),IF($P$3='DATA SHEET'!$CE$4,VLOOKUP(F182,अंक,36,0),IF($P$3='DATA SHEET'!$CE$5,VLOOKUP(F182,अंक,46,0),""))))))</f>
        <v/>
      </c>
      <c s="132" t="str">
        <f>IF(AND(B182="",D182="",F182="",G182=""),"",IF($P$3='DATA SHEET'!$CE$1,VLOOKUP(F182,अंक,7,0),IF($P$3='DATA SHEET'!$CE$2,VLOOKUP(F182,अंक,17,0),IF($P$3='DATA SHEET'!$CE$3,VLOOKUP(F182,अंक,27,0),IF($P$3='DATA SHEET'!$CE$4,VLOOKUP(F182,अंक,37,0),IF($P$3='DATA SHEET'!$CE$5,VLOOKUP(F182,अंक,47,0),""))))))</f>
        <v/>
      </c>
      <c s="132" t="str">
        <f>IF(AND(B182="",D182="",F182="",G182=""),"",IF($P$3='DATA SHEET'!$CE$1,VLOOKUP(F182,अंक,8,0),IF($P$3='DATA SHEET'!$CE$2,VLOOKUP(F182,अंक,18,0),IF($P$3='DATA SHEET'!$CE$3,VLOOKUP(F182,अंक,28,0),IF($P$3='DATA SHEET'!$CE$4,VLOOKUP(F182,अंक,38,0),IF($P$3='DATA SHEET'!$CE$5,VLOOKUP(F182,अंक,48,0),""))))))</f>
        <v/>
      </c>
      <c s="133" t="str">
        <f>IF(AND(B182="",D182="",F182="",G182=""),"",IF($P$3='DATA SHEET'!$CE$1,VLOOKUP(F182,अंक,9,0),IF($P$3='DATA SHEET'!$CE$2,VLOOKUP(F182,अंक,19,0),IF($P$3='DATA SHEET'!$CE$3,VLOOKUP(F182,अंक,29,0),IF($P$3='DATA SHEET'!$CE$4,VLOOKUP(F182,अंक,39,0),IF($P$3='DATA SHEET'!$CE$5,VLOOKUP(F182,अंक,49,0),""))))))</f>
        <v/>
      </c>
      <c s="133" t="str">
        <f>IF(AND(B182="",D182="",F182="",G182=""),"",IF($P$3='DATA SHEET'!$CE$1,VLOOKUP(F182,अंक,10,0),IF($P$3='DATA SHEET'!$CE$2,VLOOKUP(F182,अंक,20,0),IF($P$3='DATA SHEET'!$CE$3,VLOOKUP(F182,अंक,30,0),IF($P$3='DATA SHEET'!$CE$4,VLOOKUP(F182,अंक,40,0),IF($P$3='DATA SHEET'!$CE$5,VLOOKUP(F182,अंक,50,0),""))))))</f>
        <v/>
      </c>
      <c s="133" t="str">
        <f>IF(AND(B182="",D182="",F182="",G182=""),"",IF($P$3='DATA SHEET'!$CE$1,VLOOKUP(F182,अंक,11,0),IF($P$3='DATA SHEET'!$CE$2,VLOOKUP(F182,अंक,21,0),IF($P$3='DATA SHEET'!$CE$3,VLOOKUP(F182,अंक,31,0),IF($P$3='DATA SHEET'!$CE$4,VLOOKUP(F182,अंक,41,0),IF($P$3='DATA SHEET'!$CE$5,VLOOKUP(F182,अंक,51,0),""))))))</f>
        <v/>
      </c>
      <c s="134" t="str">
        <f>IF(AND(B182="",D182="",F182="",G182=""),"",IF($P$3='DATA SHEET'!$CE$1,VLOOKUP(F182,अंक,12,0),IF($P$3='DATA SHEET'!$CE$2,VLOOKUP(F182,अंक,22,0),IF($P$3='DATA SHEET'!$CE$3,VLOOKUP(F182,अंक,32,0),IF($P$3='DATA SHEET'!$CE$4,VLOOKUP(F182,अंक,42,0),IF($P$3='DATA SHEET'!$CE$5,VLOOKUP(F182,अंक,52,0),""))))))</f>
        <v/>
      </c>
      <c s="134" t="str">
        <f>IF(AND(B182="",D182="",F182="",G182=""),"",IF($P$3='DATA SHEET'!$CE$1,VLOOKUP(F182,अंक,13,0),IF($P$3='DATA SHEET'!$CE$2,VLOOKUP(F182,अंक,23,0),IF($P$3='DATA SHEET'!$CE$3,VLOOKUP(F182,अंक,33,0),IF($P$3='DATA SHEET'!$CE$4,VLOOKUP(F182,अंक,43,0),IF($P$3='DATA SHEET'!$CE$5,VLOOKUP(F182,अंक,53,0),""))))))</f>
        <v/>
      </c>
      <c s="134" t="str">
        <f>IF(AND(B182="",D182="",F182="",G182=""),"",IF($P$3='DATA SHEET'!$CE$1,VLOOKUP(F182,अंक,14,0),IF($P$3='DATA SHEET'!$CE$2,VLOOKUP(F182,अंक,24,0),IF($P$3='DATA SHEET'!$CE$3,VLOOKUP(F182,अंक,34,0),IF($P$3='DATA SHEET'!$CE$4,VLOOKUP(F182,अंक,44,0),IF($P$3='DATA SHEET'!$CE$5,VLOOKUP(F182,अंक,54,0),""))))))</f>
        <v/>
      </c>
      <c s="134" t="str">
        <f>IF(AND(B182="",D182="",F182="",G182=""),"",IF($P$3='DATA SHEET'!$CE$1,VLOOKUP(F182,अंक,15,0),IF($P$3='DATA SHEET'!$CE$2,VLOOKUP(F182,अंक,25,0),IF($P$3='DATA SHEET'!$CE$3,VLOOKUP(F182,अंक,35,0),IF($P$3='DATA SHEET'!$CE$4,VLOOKUP(F182,अंक,45,0),IF($P$3='DATA SHEET'!$CE$5,VLOOKUP(F182,अंक,55,0),""))))))</f>
        <v/>
      </c>
      <c s="135" t="str">
        <f t="shared" si="38"/>
        <v/>
      </c>
      <c s="136" t="str">
        <f t="shared" si="54"/>
        <v/>
      </c>
      <c s="136" t="str">
        <f t="shared" si="55"/>
        <v/>
      </c>
      <c s="125" t="str">
        <f t="shared" si="56"/>
        <v/>
      </c>
      <c s="137" t="str">
        <f>IFERROR(IF(OR(R182="",#REF!="",D182=""),"",IF($R$6=100,ROUNDUP(R182*20%,0),IF($R$6=86,ROUNDUP((R182/$R$6)*$V$6,0),IF($R$6=66,ROUNDUP((R182/$R$6)*$V$6,0),"")))),"")</f>
        <v/>
      </c>
      <c s="62"/>
      <c s="62"/>
    </row>
    <row r="183" spans="1:24" s="138" customFormat="1" ht="18.75" customHeight="1">
      <c r="A183" s="126" t="str">
        <f>'DATA SHEET'!A184</f>
        <v/>
      </c>
      <c s="127" t="str">
        <f t="shared" si="48"/>
        <v/>
      </c>
      <c s="128" t="str">
        <f t="shared" si="49"/>
        <v/>
      </c>
      <c s="129" t="str">
        <f t="shared" si="50"/>
        <v/>
      </c>
      <c s="129" t="str">
        <f t="shared" si="51"/>
        <v>SUNITA</v>
      </c>
      <c s="130" t="str">
        <f t="shared" si="52"/>
        <v/>
      </c>
      <c s="131" t="str">
        <f t="shared" si="53"/>
        <v/>
      </c>
      <c s="132" t="str">
        <f>IF(AND(B183="",D183="",F183="",G183=""),"",IF($P$3='DATA SHEET'!$CE$1,VLOOKUP(F183,अंक,6,0),IF($P$3='DATA SHEET'!$CE$2,VLOOKUP(F183,अंक,16,0),IF($P$3='DATA SHEET'!$CE$3,VLOOKUP(F183,अंक,26,0),IF($P$3='DATA SHEET'!$CE$4,VLOOKUP(F183,अंक,36,0),IF($P$3='DATA SHEET'!$CE$5,VLOOKUP(F183,अंक,46,0),""))))))</f>
        <v/>
      </c>
      <c s="132" t="str">
        <f>IF(AND(B183="",D183="",F183="",G183=""),"",IF($P$3='DATA SHEET'!$CE$1,VLOOKUP(F183,अंक,7,0),IF($P$3='DATA SHEET'!$CE$2,VLOOKUP(F183,अंक,17,0),IF($P$3='DATA SHEET'!$CE$3,VLOOKUP(F183,अंक,27,0),IF($P$3='DATA SHEET'!$CE$4,VLOOKUP(F183,अंक,37,0),IF($P$3='DATA SHEET'!$CE$5,VLOOKUP(F183,अंक,47,0),""))))))</f>
        <v/>
      </c>
      <c s="132" t="str">
        <f>IF(AND(B183="",D183="",F183="",G183=""),"",IF($P$3='DATA SHEET'!$CE$1,VLOOKUP(F183,अंक,8,0),IF($P$3='DATA SHEET'!$CE$2,VLOOKUP(F183,अंक,18,0),IF($P$3='DATA SHEET'!$CE$3,VLOOKUP(F183,अंक,28,0),IF($P$3='DATA SHEET'!$CE$4,VLOOKUP(F183,अंक,38,0),IF($P$3='DATA SHEET'!$CE$5,VLOOKUP(F183,अंक,48,0),""))))))</f>
        <v/>
      </c>
      <c s="133" t="str">
        <f>IF(AND(B183="",D183="",F183="",G183=""),"",IF($P$3='DATA SHEET'!$CE$1,VLOOKUP(F183,अंक,9,0),IF($P$3='DATA SHEET'!$CE$2,VLOOKUP(F183,अंक,19,0),IF($P$3='DATA SHEET'!$CE$3,VLOOKUP(F183,अंक,29,0),IF($P$3='DATA SHEET'!$CE$4,VLOOKUP(F183,अंक,39,0),IF($P$3='DATA SHEET'!$CE$5,VLOOKUP(F183,अंक,49,0),""))))))</f>
        <v/>
      </c>
      <c s="133" t="str">
        <f>IF(AND(B183="",D183="",F183="",G183=""),"",IF($P$3='DATA SHEET'!$CE$1,VLOOKUP(F183,अंक,10,0),IF($P$3='DATA SHEET'!$CE$2,VLOOKUP(F183,अंक,20,0),IF($P$3='DATA SHEET'!$CE$3,VLOOKUP(F183,अंक,30,0),IF($P$3='DATA SHEET'!$CE$4,VLOOKUP(F183,अंक,40,0),IF($P$3='DATA SHEET'!$CE$5,VLOOKUP(F183,अंक,50,0),""))))))</f>
        <v/>
      </c>
      <c s="133" t="str">
        <f>IF(AND(B183="",D183="",F183="",G183=""),"",IF($P$3='DATA SHEET'!$CE$1,VLOOKUP(F183,अंक,11,0),IF($P$3='DATA SHEET'!$CE$2,VLOOKUP(F183,अंक,21,0),IF($P$3='DATA SHEET'!$CE$3,VLOOKUP(F183,अंक,31,0),IF($P$3='DATA SHEET'!$CE$4,VLOOKUP(F183,अंक,41,0),IF($P$3='DATA SHEET'!$CE$5,VLOOKUP(F183,अंक,51,0),""))))))</f>
        <v/>
      </c>
      <c s="134" t="str">
        <f>IF(AND(B183="",D183="",F183="",G183=""),"",IF($P$3='DATA SHEET'!$CE$1,VLOOKUP(F183,अंक,12,0),IF($P$3='DATA SHEET'!$CE$2,VLOOKUP(F183,अंक,22,0),IF($P$3='DATA SHEET'!$CE$3,VLOOKUP(F183,अंक,32,0),IF($P$3='DATA SHEET'!$CE$4,VLOOKUP(F183,अंक,42,0),IF($P$3='DATA SHEET'!$CE$5,VLOOKUP(F183,अंक,52,0),""))))))</f>
        <v/>
      </c>
      <c s="134" t="str">
        <f>IF(AND(B183="",D183="",F183="",G183=""),"",IF($P$3='DATA SHEET'!$CE$1,VLOOKUP(F183,अंक,13,0),IF($P$3='DATA SHEET'!$CE$2,VLOOKUP(F183,अंक,23,0),IF($P$3='DATA SHEET'!$CE$3,VLOOKUP(F183,अंक,33,0),IF($P$3='DATA SHEET'!$CE$4,VLOOKUP(F183,अंक,43,0),IF($P$3='DATA SHEET'!$CE$5,VLOOKUP(F183,अंक,53,0),""))))))</f>
        <v/>
      </c>
      <c s="134" t="str">
        <f>IF(AND(B183="",D183="",F183="",G183=""),"",IF($P$3='DATA SHEET'!$CE$1,VLOOKUP(F183,अंक,14,0),IF($P$3='DATA SHEET'!$CE$2,VLOOKUP(F183,अंक,24,0),IF($P$3='DATA SHEET'!$CE$3,VLOOKUP(F183,अंक,34,0),IF($P$3='DATA SHEET'!$CE$4,VLOOKUP(F183,अंक,44,0),IF($P$3='DATA SHEET'!$CE$5,VLOOKUP(F183,अंक,54,0),""))))))</f>
        <v/>
      </c>
      <c s="134" t="str">
        <f>IF(AND(B183="",D183="",F183="",G183=""),"",IF($P$3='DATA SHEET'!$CE$1,VLOOKUP(F183,अंक,15,0),IF($P$3='DATA SHEET'!$CE$2,VLOOKUP(F183,अंक,25,0),IF($P$3='DATA SHEET'!$CE$3,VLOOKUP(F183,अंक,35,0),IF($P$3='DATA SHEET'!$CE$4,VLOOKUP(F183,अंक,45,0),IF($P$3='DATA SHEET'!$CE$5,VLOOKUP(F183,अंक,55,0),""))))))</f>
        <v/>
      </c>
      <c s="135" t="str">
        <f t="shared" si="38"/>
        <v/>
      </c>
      <c s="136" t="str">
        <f t="shared" si="54"/>
        <v/>
      </c>
      <c s="136" t="str">
        <f t="shared" si="55"/>
        <v/>
      </c>
      <c s="125" t="str">
        <f t="shared" si="56"/>
        <v/>
      </c>
      <c s="137" t="str">
        <f>IFERROR(IF(OR(R183="",#REF!="",D183=""),"",IF($R$6=100,ROUNDUP(R183*20%,0),IF($R$6=86,ROUNDUP((R183/$R$6)*$V$6,0),IF($R$6=66,ROUNDUP((R183/$R$6)*$V$6,0),"")))),"")</f>
        <v/>
      </c>
      <c s="62"/>
      <c s="62"/>
    </row>
    <row r="184" spans="1:24" s="138" customFormat="1" ht="18.75" customHeight="1">
      <c r="A184" s="126" t="str">
        <f>'DATA SHEET'!A185</f>
        <v/>
      </c>
      <c s="127" t="str">
        <f t="shared" si="48"/>
        <v/>
      </c>
      <c s="128" t="str">
        <f t="shared" si="49"/>
        <v/>
      </c>
      <c s="129" t="str">
        <f t="shared" si="50"/>
        <v/>
      </c>
      <c s="129" t="str">
        <f t="shared" si="51"/>
        <v>SUNITA</v>
      </c>
      <c s="130" t="str">
        <f t="shared" si="52"/>
        <v/>
      </c>
      <c s="131" t="str">
        <f t="shared" si="53"/>
        <v/>
      </c>
      <c s="132" t="str">
        <f>IF(AND(B184="",D184="",F184="",G184=""),"",IF($P$3='DATA SHEET'!$CE$1,VLOOKUP(F184,अंक,6,0),IF($P$3='DATA SHEET'!$CE$2,VLOOKUP(F184,अंक,16,0),IF($P$3='DATA SHEET'!$CE$3,VLOOKUP(F184,अंक,26,0),IF($P$3='DATA SHEET'!$CE$4,VLOOKUP(F184,अंक,36,0),IF($P$3='DATA SHEET'!$CE$5,VLOOKUP(F184,अंक,46,0),""))))))</f>
        <v/>
      </c>
      <c s="132" t="str">
        <f>IF(AND(B184="",D184="",F184="",G184=""),"",IF($P$3='DATA SHEET'!$CE$1,VLOOKUP(F184,अंक,7,0),IF($P$3='DATA SHEET'!$CE$2,VLOOKUP(F184,अंक,17,0),IF($P$3='DATA SHEET'!$CE$3,VLOOKUP(F184,अंक,27,0),IF($P$3='DATA SHEET'!$CE$4,VLOOKUP(F184,अंक,37,0),IF($P$3='DATA SHEET'!$CE$5,VLOOKUP(F184,अंक,47,0),""))))))</f>
        <v/>
      </c>
      <c s="132" t="str">
        <f>IF(AND(B184="",D184="",F184="",G184=""),"",IF($P$3='DATA SHEET'!$CE$1,VLOOKUP(F184,अंक,8,0),IF($P$3='DATA SHEET'!$CE$2,VLOOKUP(F184,अंक,18,0),IF($P$3='DATA SHEET'!$CE$3,VLOOKUP(F184,अंक,28,0),IF($P$3='DATA SHEET'!$CE$4,VLOOKUP(F184,अंक,38,0),IF($P$3='DATA SHEET'!$CE$5,VLOOKUP(F184,अंक,48,0),""))))))</f>
        <v/>
      </c>
      <c s="133" t="str">
        <f>IF(AND(B184="",D184="",F184="",G184=""),"",IF($P$3='DATA SHEET'!$CE$1,VLOOKUP(F184,अंक,9,0),IF($P$3='DATA SHEET'!$CE$2,VLOOKUP(F184,अंक,19,0),IF($P$3='DATA SHEET'!$CE$3,VLOOKUP(F184,अंक,29,0),IF($P$3='DATA SHEET'!$CE$4,VLOOKUP(F184,अंक,39,0),IF($P$3='DATA SHEET'!$CE$5,VLOOKUP(F184,अंक,49,0),""))))))</f>
        <v/>
      </c>
      <c s="133" t="str">
        <f>IF(AND(B184="",D184="",F184="",G184=""),"",IF($P$3='DATA SHEET'!$CE$1,VLOOKUP(F184,अंक,10,0),IF($P$3='DATA SHEET'!$CE$2,VLOOKUP(F184,अंक,20,0),IF($P$3='DATA SHEET'!$CE$3,VLOOKUP(F184,अंक,30,0),IF($P$3='DATA SHEET'!$CE$4,VLOOKUP(F184,अंक,40,0),IF($P$3='DATA SHEET'!$CE$5,VLOOKUP(F184,अंक,50,0),""))))))</f>
        <v/>
      </c>
      <c s="133" t="str">
        <f>IF(AND(B184="",D184="",F184="",G184=""),"",IF($P$3='DATA SHEET'!$CE$1,VLOOKUP(F184,अंक,11,0),IF($P$3='DATA SHEET'!$CE$2,VLOOKUP(F184,अंक,21,0),IF($P$3='DATA SHEET'!$CE$3,VLOOKUP(F184,अंक,31,0),IF($P$3='DATA SHEET'!$CE$4,VLOOKUP(F184,अंक,41,0),IF($P$3='DATA SHEET'!$CE$5,VLOOKUP(F184,अंक,51,0),""))))))</f>
        <v/>
      </c>
      <c s="134" t="str">
        <f>IF(AND(B184="",D184="",F184="",G184=""),"",IF($P$3='DATA SHEET'!$CE$1,VLOOKUP(F184,अंक,12,0),IF($P$3='DATA SHEET'!$CE$2,VLOOKUP(F184,अंक,22,0),IF($P$3='DATA SHEET'!$CE$3,VLOOKUP(F184,अंक,32,0),IF($P$3='DATA SHEET'!$CE$4,VLOOKUP(F184,अंक,42,0),IF($P$3='DATA SHEET'!$CE$5,VLOOKUP(F184,अंक,52,0),""))))))</f>
        <v/>
      </c>
      <c s="134" t="str">
        <f>IF(AND(B184="",D184="",F184="",G184=""),"",IF($P$3='DATA SHEET'!$CE$1,VLOOKUP(F184,अंक,13,0),IF($P$3='DATA SHEET'!$CE$2,VLOOKUP(F184,अंक,23,0),IF($P$3='DATA SHEET'!$CE$3,VLOOKUP(F184,अंक,33,0),IF($P$3='DATA SHEET'!$CE$4,VLOOKUP(F184,अंक,43,0),IF($P$3='DATA SHEET'!$CE$5,VLOOKUP(F184,अंक,53,0),""))))))</f>
        <v/>
      </c>
      <c s="134" t="str">
        <f>IF(AND(B184="",D184="",F184="",G184=""),"",IF($P$3='DATA SHEET'!$CE$1,VLOOKUP(F184,अंक,14,0),IF($P$3='DATA SHEET'!$CE$2,VLOOKUP(F184,अंक,24,0),IF($P$3='DATA SHEET'!$CE$3,VLOOKUP(F184,अंक,34,0),IF($P$3='DATA SHEET'!$CE$4,VLOOKUP(F184,अंक,44,0),IF($P$3='DATA SHEET'!$CE$5,VLOOKUP(F184,अंक,54,0),""))))))</f>
        <v/>
      </c>
      <c s="134" t="str">
        <f>IF(AND(B184="",D184="",F184="",G184=""),"",IF($P$3='DATA SHEET'!$CE$1,VLOOKUP(F184,अंक,15,0),IF($P$3='DATA SHEET'!$CE$2,VLOOKUP(F184,अंक,25,0),IF($P$3='DATA SHEET'!$CE$3,VLOOKUP(F184,अंक,35,0),IF($P$3='DATA SHEET'!$CE$4,VLOOKUP(F184,अंक,45,0),IF($P$3='DATA SHEET'!$CE$5,VLOOKUP(F184,अंक,55,0),""))))))</f>
        <v/>
      </c>
      <c s="135" t="str">
        <f t="shared" si="38"/>
        <v/>
      </c>
      <c s="136" t="str">
        <f t="shared" si="54"/>
        <v/>
      </c>
      <c s="136" t="str">
        <f t="shared" si="55"/>
        <v/>
      </c>
      <c s="125" t="str">
        <f t="shared" si="56"/>
        <v/>
      </c>
      <c s="137" t="str">
        <f>IFERROR(IF(OR(R184="",#REF!="",D184=""),"",IF($R$6=100,ROUNDUP(R184*20%,0),IF($R$6=86,ROUNDUP((R184/$R$6)*$V$6,0),IF($R$6=66,ROUNDUP((R184/$R$6)*$V$6,0),"")))),"")</f>
        <v/>
      </c>
      <c s="62"/>
      <c s="62"/>
    </row>
    <row r="185" spans="1:24" s="138" customFormat="1" ht="18.75" customHeight="1">
      <c r="A185" s="126" t="str">
        <f>'DATA SHEET'!A186</f>
        <v/>
      </c>
      <c s="127" t="str">
        <f t="shared" si="48"/>
        <v/>
      </c>
      <c s="128" t="str">
        <f t="shared" si="49"/>
        <v/>
      </c>
      <c s="129" t="str">
        <f t="shared" si="50"/>
        <v/>
      </c>
      <c s="129" t="str">
        <f t="shared" si="51"/>
        <v>SUNITA</v>
      </c>
      <c s="130" t="str">
        <f t="shared" si="52"/>
        <v/>
      </c>
      <c s="131" t="str">
        <f t="shared" si="53"/>
        <v/>
      </c>
      <c s="132" t="str">
        <f>IF(AND(B185="",D185="",F185="",G185=""),"",IF($P$3='DATA SHEET'!$CE$1,VLOOKUP(F185,अंक,6,0),IF($P$3='DATA SHEET'!$CE$2,VLOOKUP(F185,अंक,16,0),IF($P$3='DATA SHEET'!$CE$3,VLOOKUP(F185,अंक,26,0),IF($P$3='DATA SHEET'!$CE$4,VLOOKUP(F185,अंक,36,0),IF($P$3='DATA SHEET'!$CE$5,VLOOKUP(F185,अंक,46,0),""))))))</f>
        <v/>
      </c>
      <c s="132" t="str">
        <f>IF(AND(B185="",D185="",F185="",G185=""),"",IF($P$3='DATA SHEET'!$CE$1,VLOOKUP(F185,अंक,7,0),IF($P$3='DATA SHEET'!$CE$2,VLOOKUP(F185,अंक,17,0),IF($P$3='DATA SHEET'!$CE$3,VLOOKUP(F185,अंक,27,0),IF($P$3='DATA SHEET'!$CE$4,VLOOKUP(F185,अंक,37,0),IF($P$3='DATA SHEET'!$CE$5,VLOOKUP(F185,अंक,47,0),""))))))</f>
        <v/>
      </c>
      <c s="132" t="str">
        <f>IF(AND(B185="",D185="",F185="",G185=""),"",IF($P$3='DATA SHEET'!$CE$1,VLOOKUP(F185,अंक,8,0),IF($P$3='DATA SHEET'!$CE$2,VLOOKUP(F185,अंक,18,0),IF($P$3='DATA SHEET'!$CE$3,VLOOKUP(F185,अंक,28,0),IF($P$3='DATA SHEET'!$CE$4,VLOOKUP(F185,अंक,38,0),IF($P$3='DATA SHEET'!$CE$5,VLOOKUP(F185,अंक,48,0),""))))))</f>
        <v/>
      </c>
      <c s="133" t="str">
        <f>IF(AND(B185="",D185="",F185="",G185=""),"",IF($P$3='DATA SHEET'!$CE$1,VLOOKUP(F185,अंक,9,0),IF($P$3='DATA SHEET'!$CE$2,VLOOKUP(F185,अंक,19,0),IF($P$3='DATA SHEET'!$CE$3,VLOOKUP(F185,अंक,29,0),IF($P$3='DATA SHEET'!$CE$4,VLOOKUP(F185,अंक,39,0),IF($P$3='DATA SHEET'!$CE$5,VLOOKUP(F185,अंक,49,0),""))))))</f>
        <v/>
      </c>
      <c s="133" t="str">
        <f>IF(AND(B185="",D185="",F185="",G185=""),"",IF($P$3='DATA SHEET'!$CE$1,VLOOKUP(F185,अंक,10,0),IF($P$3='DATA SHEET'!$CE$2,VLOOKUP(F185,अंक,20,0),IF($P$3='DATA SHEET'!$CE$3,VLOOKUP(F185,अंक,30,0),IF($P$3='DATA SHEET'!$CE$4,VLOOKUP(F185,अंक,40,0),IF($P$3='DATA SHEET'!$CE$5,VLOOKUP(F185,अंक,50,0),""))))))</f>
        <v/>
      </c>
      <c s="133" t="str">
        <f>IF(AND(B185="",D185="",F185="",G185=""),"",IF($P$3='DATA SHEET'!$CE$1,VLOOKUP(F185,अंक,11,0),IF($P$3='DATA SHEET'!$CE$2,VLOOKUP(F185,अंक,21,0),IF($P$3='DATA SHEET'!$CE$3,VLOOKUP(F185,अंक,31,0),IF($P$3='DATA SHEET'!$CE$4,VLOOKUP(F185,अंक,41,0),IF($P$3='DATA SHEET'!$CE$5,VLOOKUP(F185,अंक,51,0),""))))))</f>
        <v/>
      </c>
      <c s="134" t="str">
        <f>IF(AND(B185="",D185="",F185="",G185=""),"",IF($P$3='DATA SHEET'!$CE$1,VLOOKUP(F185,अंक,12,0),IF($P$3='DATA SHEET'!$CE$2,VLOOKUP(F185,अंक,22,0),IF($P$3='DATA SHEET'!$CE$3,VLOOKUP(F185,अंक,32,0),IF($P$3='DATA SHEET'!$CE$4,VLOOKUP(F185,अंक,42,0),IF($P$3='DATA SHEET'!$CE$5,VLOOKUP(F185,अंक,52,0),""))))))</f>
        <v/>
      </c>
      <c s="134" t="str">
        <f>IF(AND(B185="",D185="",F185="",G185=""),"",IF($P$3='DATA SHEET'!$CE$1,VLOOKUP(F185,अंक,13,0),IF($P$3='DATA SHEET'!$CE$2,VLOOKUP(F185,अंक,23,0),IF($P$3='DATA SHEET'!$CE$3,VLOOKUP(F185,अंक,33,0),IF($P$3='DATA SHEET'!$CE$4,VLOOKUP(F185,अंक,43,0),IF($P$3='DATA SHEET'!$CE$5,VLOOKUP(F185,अंक,53,0),""))))))</f>
        <v/>
      </c>
      <c s="134" t="str">
        <f>IF(AND(B185="",D185="",F185="",G185=""),"",IF($P$3='DATA SHEET'!$CE$1,VLOOKUP(F185,अंक,14,0),IF($P$3='DATA SHEET'!$CE$2,VLOOKUP(F185,अंक,24,0),IF($P$3='DATA SHEET'!$CE$3,VLOOKUP(F185,अंक,34,0),IF($P$3='DATA SHEET'!$CE$4,VLOOKUP(F185,अंक,44,0),IF($P$3='DATA SHEET'!$CE$5,VLOOKUP(F185,अंक,54,0),""))))))</f>
        <v/>
      </c>
      <c s="134" t="str">
        <f>IF(AND(B185="",D185="",F185="",G185=""),"",IF($P$3='DATA SHEET'!$CE$1,VLOOKUP(F185,अंक,15,0),IF($P$3='DATA SHEET'!$CE$2,VLOOKUP(F185,अंक,25,0),IF($P$3='DATA SHEET'!$CE$3,VLOOKUP(F185,अंक,35,0),IF($P$3='DATA SHEET'!$CE$4,VLOOKUP(F185,अंक,45,0),IF($P$3='DATA SHEET'!$CE$5,VLOOKUP(F185,अंक,55,0),""))))))</f>
        <v/>
      </c>
      <c s="135" t="str">
        <f t="shared" si="38"/>
        <v/>
      </c>
      <c s="136" t="str">
        <f t="shared" si="54"/>
        <v/>
      </c>
      <c s="136" t="str">
        <f t="shared" si="55"/>
        <v/>
      </c>
      <c s="125" t="str">
        <f t="shared" si="56"/>
        <v/>
      </c>
      <c s="137" t="str">
        <f>IFERROR(IF(OR(R185="",#REF!="",D185=""),"",IF($R$6=100,ROUNDUP(R185*20%,0),IF($R$6=86,ROUNDUP((R185/$R$6)*$V$6,0),IF($R$6=66,ROUNDUP((R185/$R$6)*$V$6,0),"")))),"")</f>
        <v/>
      </c>
      <c s="62"/>
      <c s="62"/>
    </row>
    <row r="186" spans="1:24" s="138" customFormat="1" ht="18.75" customHeight="1">
      <c r="A186" s="126" t="str">
        <f>'DATA SHEET'!A187</f>
        <v/>
      </c>
      <c s="127" t="str">
        <f t="shared" si="48"/>
        <v/>
      </c>
      <c s="128" t="str">
        <f t="shared" si="49"/>
        <v/>
      </c>
      <c s="129" t="str">
        <f t="shared" si="50"/>
        <v/>
      </c>
      <c s="129" t="str">
        <f t="shared" si="51"/>
        <v>SUNITA</v>
      </c>
      <c s="130" t="str">
        <f t="shared" si="52"/>
        <v/>
      </c>
      <c s="131" t="str">
        <f t="shared" si="53"/>
        <v/>
      </c>
      <c s="132" t="str">
        <f>IF(AND(B186="",D186="",F186="",G186=""),"",IF($P$3='DATA SHEET'!$CE$1,VLOOKUP(F186,अंक,6,0),IF($P$3='DATA SHEET'!$CE$2,VLOOKUP(F186,अंक,16,0),IF($P$3='DATA SHEET'!$CE$3,VLOOKUP(F186,अंक,26,0),IF($P$3='DATA SHEET'!$CE$4,VLOOKUP(F186,अंक,36,0),IF($P$3='DATA SHEET'!$CE$5,VLOOKUP(F186,अंक,46,0),""))))))</f>
        <v/>
      </c>
      <c s="132" t="str">
        <f>IF(AND(B186="",D186="",F186="",G186=""),"",IF($P$3='DATA SHEET'!$CE$1,VLOOKUP(F186,अंक,7,0),IF($P$3='DATA SHEET'!$CE$2,VLOOKUP(F186,अंक,17,0),IF($P$3='DATA SHEET'!$CE$3,VLOOKUP(F186,अंक,27,0),IF($P$3='DATA SHEET'!$CE$4,VLOOKUP(F186,अंक,37,0),IF($P$3='DATA SHEET'!$CE$5,VLOOKUP(F186,अंक,47,0),""))))))</f>
        <v/>
      </c>
      <c s="132" t="str">
        <f>IF(AND(B186="",D186="",F186="",G186=""),"",IF($P$3='DATA SHEET'!$CE$1,VLOOKUP(F186,अंक,8,0),IF($P$3='DATA SHEET'!$CE$2,VLOOKUP(F186,अंक,18,0),IF($P$3='DATA SHEET'!$CE$3,VLOOKUP(F186,अंक,28,0),IF($P$3='DATA SHEET'!$CE$4,VLOOKUP(F186,अंक,38,0),IF($P$3='DATA SHEET'!$CE$5,VLOOKUP(F186,अंक,48,0),""))))))</f>
        <v/>
      </c>
      <c s="133" t="str">
        <f>IF(AND(B186="",D186="",F186="",G186=""),"",IF($P$3='DATA SHEET'!$CE$1,VLOOKUP(F186,अंक,9,0),IF($P$3='DATA SHEET'!$CE$2,VLOOKUP(F186,अंक,19,0),IF($P$3='DATA SHEET'!$CE$3,VLOOKUP(F186,अंक,29,0),IF($P$3='DATA SHEET'!$CE$4,VLOOKUP(F186,अंक,39,0),IF($P$3='DATA SHEET'!$CE$5,VLOOKUP(F186,अंक,49,0),""))))))</f>
        <v/>
      </c>
      <c s="133" t="str">
        <f>IF(AND(B186="",D186="",F186="",G186=""),"",IF($P$3='DATA SHEET'!$CE$1,VLOOKUP(F186,अंक,10,0),IF($P$3='DATA SHEET'!$CE$2,VLOOKUP(F186,अंक,20,0),IF($P$3='DATA SHEET'!$CE$3,VLOOKUP(F186,अंक,30,0),IF($P$3='DATA SHEET'!$CE$4,VLOOKUP(F186,अंक,40,0),IF($P$3='DATA SHEET'!$CE$5,VLOOKUP(F186,अंक,50,0),""))))))</f>
        <v/>
      </c>
      <c s="133" t="str">
        <f>IF(AND(B186="",D186="",F186="",G186=""),"",IF($P$3='DATA SHEET'!$CE$1,VLOOKUP(F186,अंक,11,0),IF($P$3='DATA SHEET'!$CE$2,VLOOKUP(F186,अंक,21,0),IF($P$3='DATA SHEET'!$CE$3,VLOOKUP(F186,अंक,31,0),IF($P$3='DATA SHEET'!$CE$4,VLOOKUP(F186,अंक,41,0),IF($P$3='DATA SHEET'!$CE$5,VLOOKUP(F186,अंक,51,0),""))))))</f>
        <v/>
      </c>
      <c s="134" t="str">
        <f>IF(AND(B186="",D186="",F186="",G186=""),"",IF($P$3='DATA SHEET'!$CE$1,VLOOKUP(F186,अंक,12,0),IF($P$3='DATA SHEET'!$CE$2,VLOOKUP(F186,अंक,22,0),IF($P$3='DATA SHEET'!$CE$3,VLOOKUP(F186,अंक,32,0),IF($P$3='DATA SHEET'!$CE$4,VLOOKUP(F186,अंक,42,0),IF($P$3='DATA SHEET'!$CE$5,VLOOKUP(F186,अंक,52,0),""))))))</f>
        <v/>
      </c>
      <c s="134" t="str">
        <f>IF(AND(B186="",D186="",F186="",G186=""),"",IF($P$3='DATA SHEET'!$CE$1,VLOOKUP(F186,अंक,13,0),IF($P$3='DATA SHEET'!$CE$2,VLOOKUP(F186,अंक,23,0),IF($P$3='DATA SHEET'!$CE$3,VLOOKUP(F186,अंक,33,0),IF($P$3='DATA SHEET'!$CE$4,VLOOKUP(F186,अंक,43,0),IF($P$3='DATA SHEET'!$CE$5,VLOOKUP(F186,अंक,53,0),""))))))</f>
        <v/>
      </c>
      <c s="134" t="str">
        <f>IF(AND(B186="",D186="",F186="",G186=""),"",IF($P$3='DATA SHEET'!$CE$1,VLOOKUP(F186,अंक,14,0),IF($P$3='DATA SHEET'!$CE$2,VLOOKUP(F186,अंक,24,0),IF($P$3='DATA SHEET'!$CE$3,VLOOKUP(F186,अंक,34,0),IF($P$3='DATA SHEET'!$CE$4,VLOOKUP(F186,अंक,44,0),IF($P$3='DATA SHEET'!$CE$5,VLOOKUP(F186,अंक,54,0),""))))))</f>
        <v/>
      </c>
      <c s="134" t="str">
        <f>IF(AND(B186="",D186="",F186="",G186=""),"",IF($P$3='DATA SHEET'!$CE$1,VLOOKUP(F186,अंक,15,0),IF($P$3='DATA SHEET'!$CE$2,VLOOKUP(F186,अंक,25,0),IF($P$3='DATA SHEET'!$CE$3,VLOOKUP(F186,अंक,35,0),IF($P$3='DATA SHEET'!$CE$4,VLOOKUP(F186,अंक,45,0),IF($P$3='DATA SHEET'!$CE$5,VLOOKUP(F186,अंक,55,0),""))))))</f>
        <v/>
      </c>
      <c s="135" t="str">
        <f t="shared" si="57" ref="R186:R206">IF(AND(B186="",D186="",F186="",G186=""),"",IF($P$3="","",SUM(H186,I186,J186,K186,L186,M186,N186,O186,P186,Q186)))</f>
        <v/>
      </c>
      <c s="136" t="str">
        <f t="shared" si="54"/>
        <v/>
      </c>
      <c s="136" t="str">
        <f t="shared" si="55"/>
        <v/>
      </c>
      <c s="125" t="str">
        <f t="shared" si="56"/>
        <v/>
      </c>
      <c s="137" t="str">
        <f>IFERROR(IF(OR(R186="",#REF!="",D186=""),"",IF($R$6=100,ROUNDUP(R186*20%,0),IF($R$6=86,ROUNDUP((R186/$R$6)*$V$6,0),IF($R$6=66,ROUNDUP((R186/$R$6)*$V$6,0),"")))),"")</f>
        <v/>
      </c>
      <c s="62"/>
      <c s="62"/>
    </row>
    <row r="187" spans="1:24" s="138" customFormat="1" ht="18.75" customHeight="1">
      <c r="A187" s="126" t="str">
        <f>'DATA SHEET'!A188</f>
        <v/>
      </c>
      <c s="127" t="str">
        <f t="shared" si="48"/>
        <v/>
      </c>
      <c s="128" t="str">
        <f t="shared" si="49"/>
        <v/>
      </c>
      <c s="129" t="str">
        <f t="shared" si="50"/>
        <v/>
      </c>
      <c s="129" t="str">
        <f t="shared" si="51"/>
        <v>SUNITA</v>
      </c>
      <c s="130" t="str">
        <f t="shared" si="52"/>
        <v/>
      </c>
      <c s="131" t="str">
        <f t="shared" si="53"/>
        <v/>
      </c>
      <c s="132" t="str">
        <f>IF(AND(B187="",D187="",F187="",G187=""),"",IF($P$3='DATA SHEET'!$CE$1,VLOOKUP(F187,अंक,6,0),IF($P$3='DATA SHEET'!$CE$2,VLOOKUP(F187,अंक,16,0),IF($P$3='DATA SHEET'!$CE$3,VLOOKUP(F187,अंक,26,0),IF($P$3='DATA SHEET'!$CE$4,VLOOKUP(F187,अंक,36,0),IF($P$3='DATA SHEET'!$CE$5,VLOOKUP(F187,अंक,46,0),""))))))</f>
        <v/>
      </c>
      <c s="132" t="str">
        <f>IF(AND(B187="",D187="",F187="",G187=""),"",IF($P$3='DATA SHEET'!$CE$1,VLOOKUP(F187,अंक,7,0),IF($P$3='DATA SHEET'!$CE$2,VLOOKUP(F187,अंक,17,0),IF($P$3='DATA SHEET'!$CE$3,VLOOKUP(F187,अंक,27,0),IF($P$3='DATA SHEET'!$CE$4,VLOOKUP(F187,अंक,37,0),IF($P$3='DATA SHEET'!$CE$5,VLOOKUP(F187,अंक,47,0),""))))))</f>
        <v/>
      </c>
      <c s="132" t="str">
        <f>IF(AND(B187="",D187="",F187="",G187=""),"",IF($P$3='DATA SHEET'!$CE$1,VLOOKUP(F187,अंक,8,0),IF($P$3='DATA SHEET'!$CE$2,VLOOKUP(F187,अंक,18,0),IF($P$3='DATA SHEET'!$CE$3,VLOOKUP(F187,अंक,28,0),IF($P$3='DATA SHEET'!$CE$4,VLOOKUP(F187,अंक,38,0),IF($P$3='DATA SHEET'!$CE$5,VLOOKUP(F187,अंक,48,0),""))))))</f>
        <v/>
      </c>
      <c s="133" t="str">
        <f>IF(AND(B187="",D187="",F187="",G187=""),"",IF($P$3='DATA SHEET'!$CE$1,VLOOKUP(F187,अंक,9,0),IF($P$3='DATA SHEET'!$CE$2,VLOOKUP(F187,अंक,19,0),IF($P$3='DATA SHEET'!$CE$3,VLOOKUP(F187,अंक,29,0),IF($P$3='DATA SHEET'!$CE$4,VLOOKUP(F187,अंक,39,0),IF($P$3='DATA SHEET'!$CE$5,VLOOKUP(F187,अंक,49,0),""))))))</f>
        <v/>
      </c>
      <c s="133" t="str">
        <f>IF(AND(B187="",D187="",F187="",G187=""),"",IF($P$3='DATA SHEET'!$CE$1,VLOOKUP(F187,अंक,10,0),IF($P$3='DATA SHEET'!$CE$2,VLOOKUP(F187,अंक,20,0),IF($P$3='DATA SHEET'!$CE$3,VLOOKUP(F187,अंक,30,0),IF($P$3='DATA SHEET'!$CE$4,VLOOKUP(F187,अंक,40,0),IF($P$3='DATA SHEET'!$CE$5,VLOOKUP(F187,अंक,50,0),""))))))</f>
        <v/>
      </c>
      <c s="133" t="str">
        <f>IF(AND(B187="",D187="",F187="",G187=""),"",IF($P$3='DATA SHEET'!$CE$1,VLOOKUP(F187,अंक,11,0),IF($P$3='DATA SHEET'!$CE$2,VLOOKUP(F187,अंक,21,0),IF($P$3='DATA SHEET'!$CE$3,VLOOKUP(F187,अंक,31,0),IF($P$3='DATA SHEET'!$CE$4,VLOOKUP(F187,अंक,41,0),IF($P$3='DATA SHEET'!$CE$5,VLOOKUP(F187,अंक,51,0),""))))))</f>
        <v/>
      </c>
      <c s="134" t="str">
        <f>IF(AND(B187="",D187="",F187="",G187=""),"",IF($P$3='DATA SHEET'!$CE$1,VLOOKUP(F187,अंक,12,0),IF($P$3='DATA SHEET'!$CE$2,VLOOKUP(F187,अंक,22,0),IF($P$3='DATA SHEET'!$CE$3,VLOOKUP(F187,अंक,32,0),IF($P$3='DATA SHEET'!$CE$4,VLOOKUP(F187,अंक,42,0),IF($P$3='DATA SHEET'!$CE$5,VLOOKUP(F187,अंक,52,0),""))))))</f>
        <v/>
      </c>
      <c s="134" t="str">
        <f>IF(AND(B187="",D187="",F187="",G187=""),"",IF($P$3='DATA SHEET'!$CE$1,VLOOKUP(F187,अंक,13,0),IF($P$3='DATA SHEET'!$CE$2,VLOOKUP(F187,अंक,23,0),IF($P$3='DATA SHEET'!$CE$3,VLOOKUP(F187,अंक,33,0),IF($P$3='DATA SHEET'!$CE$4,VLOOKUP(F187,अंक,43,0),IF($P$3='DATA SHEET'!$CE$5,VLOOKUP(F187,अंक,53,0),""))))))</f>
        <v/>
      </c>
      <c s="134" t="str">
        <f>IF(AND(B187="",D187="",F187="",G187=""),"",IF($P$3='DATA SHEET'!$CE$1,VLOOKUP(F187,अंक,14,0),IF($P$3='DATA SHEET'!$CE$2,VLOOKUP(F187,अंक,24,0),IF($P$3='DATA SHEET'!$CE$3,VLOOKUP(F187,अंक,34,0),IF($P$3='DATA SHEET'!$CE$4,VLOOKUP(F187,अंक,44,0),IF($P$3='DATA SHEET'!$CE$5,VLOOKUP(F187,अंक,54,0),""))))))</f>
        <v/>
      </c>
      <c s="134" t="str">
        <f>IF(AND(B187="",D187="",F187="",G187=""),"",IF($P$3='DATA SHEET'!$CE$1,VLOOKUP(F187,अंक,15,0),IF($P$3='DATA SHEET'!$CE$2,VLOOKUP(F187,अंक,25,0),IF($P$3='DATA SHEET'!$CE$3,VLOOKUP(F187,अंक,35,0),IF($P$3='DATA SHEET'!$CE$4,VLOOKUP(F187,अंक,45,0),IF($P$3='DATA SHEET'!$CE$5,VLOOKUP(F187,अंक,55,0),""))))))</f>
        <v/>
      </c>
      <c s="135" t="str">
        <f t="shared" si="57"/>
        <v/>
      </c>
      <c s="136" t="str">
        <f t="shared" si="54"/>
        <v/>
      </c>
      <c s="136" t="str">
        <f t="shared" si="55"/>
        <v/>
      </c>
      <c s="125" t="str">
        <f t="shared" si="56"/>
        <v/>
      </c>
      <c s="137" t="str">
        <f>IFERROR(IF(OR(R187="",#REF!="",D187=""),"",IF($R$6=100,ROUNDUP(R187*20%,0),IF($R$6=86,ROUNDUP((R187/$R$6)*$V$6,0),IF($R$6=66,ROUNDUP((R187/$R$6)*$V$6,0),"")))),"")</f>
        <v/>
      </c>
      <c s="62"/>
      <c s="62"/>
    </row>
    <row r="188" spans="1:24" s="138" customFormat="1" ht="18.75" customHeight="1">
      <c r="A188" s="126" t="str">
        <f>'DATA SHEET'!A189</f>
        <v/>
      </c>
      <c s="127" t="str">
        <f t="shared" si="48"/>
        <v/>
      </c>
      <c s="128" t="str">
        <f t="shared" si="49"/>
        <v/>
      </c>
      <c s="129" t="str">
        <f t="shared" si="50"/>
        <v/>
      </c>
      <c s="129" t="str">
        <f t="shared" si="51"/>
        <v>SUNITA</v>
      </c>
      <c s="130" t="str">
        <f t="shared" si="52"/>
        <v/>
      </c>
      <c s="131" t="str">
        <f t="shared" si="53"/>
        <v/>
      </c>
      <c s="132" t="str">
        <f>IF(AND(B188="",D188="",F188="",G188=""),"",IF($P$3='DATA SHEET'!$CE$1,VLOOKUP(F188,अंक,6,0),IF($P$3='DATA SHEET'!$CE$2,VLOOKUP(F188,अंक,16,0),IF($P$3='DATA SHEET'!$CE$3,VLOOKUP(F188,अंक,26,0),IF($P$3='DATA SHEET'!$CE$4,VLOOKUP(F188,अंक,36,0),IF($P$3='DATA SHEET'!$CE$5,VLOOKUP(F188,अंक,46,0),""))))))</f>
        <v/>
      </c>
      <c s="132" t="str">
        <f>IF(AND(B188="",D188="",F188="",G188=""),"",IF($P$3='DATA SHEET'!$CE$1,VLOOKUP(F188,अंक,7,0),IF($P$3='DATA SHEET'!$CE$2,VLOOKUP(F188,अंक,17,0),IF($P$3='DATA SHEET'!$CE$3,VLOOKUP(F188,अंक,27,0),IF($P$3='DATA SHEET'!$CE$4,VLOOKUP(F188,अंक,37,0),IF($P$3='DATA SHEET'!$CE$5,VLOOKUP(F188,अंक,47,0),""))))))</f>
        <v/>
      </c>
      <c s="132" t="str">
        <f>IF(AND(B188="",D188="",F188="",G188=""),"",IF($P$3='DATA SHEET'!$CE$1,VLOOKUP(F188,अंक,8,0),IF($P$3='DATA SHEET'!$CE$2,VLOOKUP(F188,अंक,18,0),IF($P$3='DATA SHEET'!$CE$3,VLOOKUP(F188,अंक,28,0),IF($P$3='DATA SHEET'!$CE$4,VLOOKUP(F188,अंक,38,0),IF($P$3='DATA SHEET'!$CE$5,VLOOKUP(F188,अंक,48,0),""))))))</f>
        <v/>
      </c>
      <c s="133" t="str">
        <f>IF(AND(B188="",D188="",F188="",G188=""),"",IF($P$3='DATA SHEET'!$CE$1,VLOOKUP(F188,अंक,9,0),IF($P$3='DATA SHEET'!$CE$2,VLOOKUP(F188,अंक,19,0),IF($P$3='DATA SHEET'!$CE$3,VLOOKUP(F188,अंक,29,0),IF($P$3='DATA SHEET'!$CE$4,VLOOKUP(F188,अंक,39,0),IF($P$3='DATA SHEET'!$CE$5,VLOOKUP(F188,अंक,49,0),""))))))</f>
        <v/>
      </c>
      <c s="133" t="str">
        <f>IF(AND(B188="",D188="",F188="",G188=""),"",IF($P$3='DATA SHEET'!$CE$1,VLOOKUP(F188,अंक,10,0),IF($P$3='DATA SHEET'!$CE$2,VLOOKUP(F188,अंक,20,0),IF($P$3='DATA SHEET'!$CE$3,VLOOKUP(F188,अंक,30,0),IF($P$3='DATA SHEET'!$CE$4,VLOOKUP(F188,अंक,40,0),IF($P$3='DATA SHEET'!$CE$5,VLOOKUP(F188,अंक,50,0),""))))))</f>
        <v/>
      </c>
      <c s="133" t="str">
        <f>IF(AND(B188="",D188="",F188="",G188=""),"",IF($P$3='DATA SHEET'!$CE$1,VLOOKUP(F188,अंक,11,0),IF($P$3='DATA SHEET'!$CE$2,VLOOKUP(F188,अंक,21,0),IF($P$3='DATA SHEET'!$CE$3,VLOOKUP(F188,अंक,31,0),IF($P$3='DATA SHEET'!$CE$4,VLOOKUP(F188,अंक,41,0),IF($P$3='DATA SHEET'!$CE$5,VLOOKUP(F188,अंक,51,0),""))))))</f>
        <v/>
      </c>
      <c s="134" t="str">
        <f>IF(AND(B188="",D188="",F188="",G188=""),"",IF($P$3='DATA SHEET'!$CE$1,VLOOKUP(F188,अंक,12,0),IF($P$3='DATA SHEET'!$CE$2,VLOOKUP(F188,अंक,22,0),IF($P$3='DATA SHEET'!$CE$3,VLOOKUP(F188,अंक,32,0),IF($P$3='DATA SHEET'!$CE$4,VLOOKUP(F188,अंक,42,0),IF($P$3='DATA SHEET'!$CE$5,VLOOKUP(F188,अंक,52,0),""))))))</f>
        <v/>
      </c>
      <c s="134" t="str">
        <f>IF(AND(B188="",D188="",F188="",G188=""),"",IF($P$3='DATA SHEET'!$CE$1,VLOOKUP(F188,अंक,13,0),IF($P$3='DATA SHEET'!$CE$2,VLOOKUP(F188,अंक,23,0),IF($P$3='DATA SHEET'!$CE$3,VLOOKUP(F188,अंक,33,0),IF($P$3='DATA SHEET'!$CE$4,VLOOKUP(F188,अंक,43,0),IF($P$3='DATA SHEET'!$CE$5,VLOOKUP(F188,अंक,53,0),""))))))</f>
        <v/>
      </c>
      <c s="134" t="str">
        <f>IF(AND(B188="",D188="",F188="",G188=""),"",IF($P$3='DATA SHEET'!$CE$1,VLOOKUP(F188,अंक,14,0),IF($P$3='DATA SHEET'!$CE$2,VLOOKUP(F188,अंक,24,0),IF($P$3='DATA SHEET'!$CE$3,VLOOKUP(F188,अंक,34,0),IF($P$3='DATA SHEET'!$CE$4,VLOOKUP(F188,अंक,44,0),IF($P$3='DATA SHEET'!$CE$5,VLOOKUP(F188,अंक,54,0),""))))))</f>
        <v/>
      </c>
      <c s="134" t="str">
        <f>IF(AND(B188="",D188="",F188="",G188=""),"",IF($P$3='DATA SHEET'!$CE$1,VLOOKUP(F188,अंक,15,0),IF($P$3='DATA SHEET'!$CE$2,VLOOKUP(F188,अंक,25,0),IF($P$3='DATA SHEET'!$CE$3,VLOOKUP(F188,अंक,35,0),IF($P$3='DATA SHEET'!$CE$4,VLOOKUP(F188,अंक,45,0),IF($P$3='DATA SHEET'!$CE$5,VLOOKUP(F188,अंक,55,0),""))))))</f>
        <v/>
      </c>
      <c s="135" t="str">
        <f t="shared" si="57"/>
        <v/>
      </c>
      <c s="136" t="str">
        <f t="shared" si="54"/>
        <v/>
      </c>
      <c s="136" t="str">
        <f t="shared" si="55"/>
        <v/>
      </c>
      <c s="125" t="str">
        <f t="shared" si="56"/>
        <v/>
      </c>
      <c s="137" t="str">
        <f>IFERROR(IF(OR(R188="",#REF!="",D188=""),"",IF($R$6=100,ROUNDUP(R188*20%,0),IF($R$6=86,ROUNDUP((R188/$R$6)*$V$6,0),IF($R$6=66,ROUNDUP((R188/$R$6)*$V$6,0),"")))),"")</f>
        <v/>
      </c>
      <c s="62"/>
      <c s="62"/>
    </row>
    <row r="189" spans="1:24" s="138" customFormat="1" ht="18.75" customHeight="1">
      <c r="A189" s="126" t="str">
        <f>'DATA SHEET'!A190</f>
        <v/>
      </c>
      <c s="127" t="str">
        <f t="shared" si="48"/>
        <v/>
      </c>
      <c s="128" t="str">
        <f t="shared" si="49"/>
        <v/>
      </c>
      <c s="129" t="str">
        <f t="shared" si="50"/>
        <v/>
      </c>
      <c s="129" t="str">
        <f t="shared" si="51"/>
        <v>SUNITA</v>
      </c>
      <c s="130" t="str">
        <f t="shared" si="52"/>
        <v/>
      </c>
      <c s="131" t="str">
        <f t="shared" si="53"/>
        <v/>
      </c>
      <c s="132" t="str">
        <f>IF(AND(B189="",D189="",F189="",G189=""),"",IF($P$3='DATA SHEET'!$CE$1,VLOOKUP(F189,अंक,6,0),IF($P$3='DATA SHEET'!$CE$2,VLOOKUP(F189,अंक,16,0),IF($P$3='DATA SHEET'!$CE$3,VLOOKUP(F189,अंक,26,0),IF($P$3='DATA SHEET'!$CE$4,VLOOKUP(F189,अंक,36,0),IF($P$3='DATA SHEET'!$CE$5,VLOOKUP(F189,अंक,46,0),""))))))</f>
        <v/>
      </c>
      <c s="132" t="str">
        <f>IF(AND(B189="",D189="",F189="",G189=""),"",IF($P$3='DATA SHEET'!$CE$1,VLOOKUP(F189,अंक,7,0),IF($P$3='DATA SHEET'!$CE$2,VLOOKUP(F189,अंक,17,0),IF($P$3='DATA SHEET'!$CE$3,VLOOKUP(F189,अंक,27,0),IF($P$3='DATA SHEET'!$CE$4,VLOOKUP(F189,अंक,37,0),IF($P$3='DATA SHEET'!$CE$5,VLOOKUP(F189,अंक,47,0),""))))))</f>
        <v/>
      </c>
      <c s="132" t="str">
        <f>IF(AND(B189="",D189="",F189="",G189=""),"",IF($P$3='DATA SHEET'!$CE$1,VLOOKUP(F189,अंक,8,0),IF($P$3='DATA SHEET'!$CE$2,VLOOKUP(F189,अंक,18,0),IF($P$3='DATA SHEET'!$CE$3,VLOOKUP(F189,अंक,28,0),IF($P$3='DATA SHEET'!$CE$4,VLOOKUP(F189,अंक,38,0),IF($P$3='DATA SHEET'!$CE$5,VLOOKUP(F189,अंक,48,0),""))))))</f>
        <v/>
      </c>
      <c s="133" t="str">
        <f>IF(AND(B189="",D189="",F189="",G189=""),"",IF($P$3='DATA SHEET'!$CE$1,VLOOKUP(F189,अंक,9,0),IF($P$3='DATA SHEET'!$CE$2,VLOOKUP(F189,अंक,19,0),IF($P$3='DATA SHEET'!$CE$3,VLOOKUP(F189,अंक,29,0),IF($P$3='DATA SHEET'!$CE$4,VLOOKUP(F189,अंक,39,0),IF($P$3='DATA SHEET'!$CE$5,VLOOKUP(F189,अंक,49,0),""))))))</f>
        <v/>
      </c>
      <c s="133" t="str">
        <f>IF(AND(B189="",D189="",F189="",G189=""),"",IF($P$3='DATA SHEET'!$CE$1,VLOOKUP(F189,अंक,10,0),IF($P$3='DATA SHEET'!$CE$2,VLOOKUP(F189,अंक,20,0),IF($P$3='DATA SHEET'!$CE$3,VLOOKUP(F189,अंक,30,0),IF($P$3='DATA SHEET'!$CE$4,VLOOKUP(F189,अंक,40,0),IF($P$3='DATA SHEET'!$CE$5,VLOOKUP(F189,अंक,50,0),""))))))</f>
        <v/>
      </c>
      <c s="133" t="str">
        <f>IF(AND(B189="",D189="",F189="",G189=""),"",IF($P$3='DATA SHEET'!$CE$1,VLOOKUP(F189,अंक,11,0),IF($P$3='DATA SHEET'!$CE$2,VLOOKUP(F189,अंक,21,0),IF($P$3='DATA SHEET'!$CE$3,VLOOKUP(F189,अंक,31,0),IF($P$3='DATA SHEET'!$CE$4,VLOOKUP(F189,अंक,41,0),IF($P$3='DATA SHEET'!$CE$5,VLOOKUP(F189,अंक,51,0),""))))))</f>
        <v/>
      </c>
      <c s="134" t="str">
        <f>IF(AND(B189="",D189="",F189="",G189=""),"",IF($P$3='DATA SHEET'!$CE$1,VLOOKUP(F189,अंक,12,0),IF($P$3='DATA SHEET'!$CE$2,VLOOKUP(F189,अंक,22,0),IF($P$3='DATA SHEET'!$CE$3,VLOOKUP(F189,अंक,32,0),IF($P$3='DATA SHEET'!$CE$4,VLOOKUP(F189,अंक,42,0),IF($P$3='DATA SHEET'!$CE$5,VLOOKUP(F189,अंक,52,0),""))))))</f>
        <v/>
      </c>
      <c s="134" t="str">
        <f>IF(AND(B189="",D189="",F189="",G189=""),"",IF($P$3='DATA SHEET'!$CE$1,VLOOKUP(F189,अंक,13,0),IF($P$3='DATA SHEET'!$CE$2,VLOOKUP(F189,अंक,23,0),IF($P$3='DATA SHEET'!$CE$3,VLOOKUP(F189,अंक,33,0),IF($P$3='DATA SHEET'!$CE$4,VLOOKUP(F189,अंक,43,0),IF($P$3='DATA SHEET'!$CE$5,VLOOKUP(F189,अंक,53,0),""))))))</f>
        <v/>
      </c>
      <c s="134" t="str">
        <f>IF(AND(B189="",D189="",F189="",G189=""),"",IF($P$3='DATA SHEET'!$CE$1,VLOOKUP(F189,अंक,14,0),IF($P$3='DATA SHEET'!$CE$2,VLOOKUP(F189,अंक,24,0),IF($P$3='DATA SHEET'!$CE$3,VLOOKUP(F189,अंक,34,0),IF($P$3='DATA SHEET'!$CE$4,VLOOKUP(F189,अंक,44,0),IF($P$3='DATA SHEET'!$CE$5,VLOOKUP(F189,अंक,54,0),""))))))</f>
        <v/>
      </c>
      <c s="134" t="str">
        <f>IF(AND(B189="",D189="",F189="",G189=""),"",IF($P$3='DATA SHEET'!$CE$1,VLOOKUP(F189,अंक,15,0),IF($P$3='DATA SHEET'!$CE$2,VLOOKUP(F189,अंक,25,0),IF($P$3='DATA SHEET'!$CE$3,VLOOKUP(F189,अंक,35,0),IF($P$3='DATA SHEET'!$CE$4,VLOOKUP(F189,अंक,45,0),IF($P$3='DATA SHEET'!$CE$5,VLOOKUP(F189,अंक,55,0),""))))))</f>
        <v/>
      </c>
      <c s="135" t="str">
        <f t="shared" si="57"/>
        <v/>
      </c>
      <c s="136" t="str">
        <f t="shared" si="54"/>
        <v/>
      </c>
      <c s="136" t="str">
        <f t="shared" si="55"/>
        <v/>
      </c>
      <c s="125" t="str">
        <f t="shared" si="56"/>
        <v/>
      </c>
      <c s="137" t="str">
        <f>IFERROR(IF(OR(R189="",#REF!="",D189=""),"",IF($R$6=100,ROUNDUP(R189*20%,0),IF($R$6=86,ROUNDUP((R189/$R$6)*$V$6,0),IF($R$6=66,ROUNDUP((R189/$R$6)*$V$6,0),"")))),"")</f>
        <v/>
      </c>
      <c s="62"/>
      <c s="62"/>
    </row>
    <row r="190" spans="1:24" s="138" customFormat="1" ht="18.75" customHeight="1">
      <c r="A190" s="126" t="str">
        <f>'DATA SHEET'!A191</f>
        <v/>
      </c>
      <c s="127" t="str">
        <f t="shared" si="48"/>
        <v/>
      </c>
      <c s="128" t="str">
        <f t="shared" si="49"/>
        <v/>
      </c>
      <c s="129" t="str">
        <f t="shared" si="50"/>
        <v/>
      </c>
      <c s="129" t="str">
        <f t="shared" si="51"/>
        <v>SUNITA</v>
      </c>
      <c s="130" t="str">
        <f t="shared" si="52"/>
        <v/>
      </c>
      <c s="131" t="str">
        <f t="shared" si="53"/>
        <v/>
      </c>
      <c s="132" t="str">
        <f>IF(AND(B190="",D190="",F190="",G190=""),"",IF($P$3='DATA SHEET'!$CE$1,VLOOKUP(F190,अंक,6,0),IF($P$3='DATA SHEET'!$CE$2,VLOOKUP(F190,अंक,16,0),IF($P$3='DATA SHEET'!$CE$3,VLOOKUP(F190,अंक,26,0),IF($P$3='DATA SHEET'!$CE$4,VLOOKUP(F190,अंक,36,0),IF($P$3='DATA SHEET'!$CE$5,VLOOKUP(F190,अंक,46,0),""))))))</f>
        <v/>
      </c>
      <c s="132" t="str">
        <f>IF(AND(B190="",D190="",F190="",G190=""),"",IF($P$3='DATA SHEET'!$CE$1,VLOOKUP(F190,अंक,7,0),IF($P$3='DATA SHEET'!$CE$2,VLOOKUP(F190,अंक,17,0),IF($P$3='DATA SHEET'!$CE$3,VLOOKUP(F190,अंक,27,0),IF($P$3='DATA SHEET'!$CE$4,VLOOKUP(F190,अंक,37,0),IF($P$3='DATA SHEET'!$CE$5,VLOOKUP(F190,अंक,47,0),""))))))</f>
        <v/>
      </c>
      <c s="132" t="str">
        <f>IF(AND(B190="",D190="",F190="",G190=""),"",IF($P$3='DATA SHEET'!$CE$1,VLOOKUP(F190,अंक,8,0),IF($P$3='DATA SHEET'!$CE$2,VLOOKUP(F190,अंक,18,0),IF($P$3='DATA SHEET'!$CE$3,VLOOKUP(F190,अंक,28,0),IF($P$3='DATA SHEET'!$CE$4,VLOOKUP(F190,अंक,38,0),IF($P$3='DATA SHEET'!$CE$5,VLOOKUP(F190,अंक,48,0),""))))))</f>
        <v/>
      </c>
      <c s="133" t="str">
        <f>IF(AND(B190="",D190="",F190="",G190=""),"",IF($P$3='DATA SHEET'!$CE$1,VLOOKUP(F190,अंक,9,0),IF($P$3='DATA SHEET'!$CE$2,VLOOKUP(F190,अंक,19,0),IF($P$3='DATA SHEET'!$CE$3,VLOOKUP(F190,अंक,29,0),IF($P$3='DATA SHEET'!$CE$4,VLOOKUP(F190,अंक,39,0),IF($P$3='DATA SHEET'!$CE$5,VLOOKUP(F190,अंक,49,0),""))))))</f>
        <v/>
      </c>
      <c s="133" t="str">
        <f>IF(AND(B190="",D190="",F190="",G190=""),"",IF($P$3='DATA SHEET'!$CE$1,VLOOKUP(F190,अंक,10,0),IF($P$3='DATA SHEET'!$CE$2,VLOOKUP(F190,अंक,20,0),IF($P$3='DATA SHEET'!$CE$3,VLOOKUP(F190,अंक,30,0),IF($P$3='DATA SHEET'!$CE$4,VLOOKUP(F190,अंक,40,0),IF($P$3='DATA SHEET'!$CE$5,VLOOKUP(F190,अंक,50,0),""))))))</f>
        <v/>
      </c>
      <c s="133" t="str">
        <f>IF(AND(B190="",D190="",F190="",G190=""),"",IF($P$3='DATA SHEET'!$CE$1,VLOOKUP(F190,अंक,11,0),IF($P$3='DATA SHEET'!$CE$2,VLOOKUP(F190,अंक,21,0),IF($P$3='DATA SHEET'!$CE$3,VLOOKUP(F190,अंक,31,0),IF($P$3='DATA SHEET'!$CE$4,VLOOKUP(F190,अंक,41,0),IF($P$3='DATA SHEET'!$CE$5,VLOOKUP(F190,अंक,51,0),""))))))</f>
        <v/>
      </c>
      <c s="134" t="str">
        <f>IF(AND(B190="",D190="",F190="",G190=""),"",IF($P$3='DATA SHEET'!$CE$1,VLOOKUP(F190,अंक,12,0),IF($P$3='DATA SHEET'!$CE$2,VLOOKUP(F190,अंक,22,0),IF($P$3='DATA SHEET'!$CE$3,VLOOKUP(F190,अंक,32,0),IF($P$3='DATA SHEET'!$CE$4,VLOOKUP(F190,अंक,42,0),IF($P$3='DATA SHEET'!$CE$5,VLOOKUP(F190,अंक,52,0),""))))))</f>
        <v/>
      </c>
      <c s="134" t="str">
        <f>IF(AND(B190="",D190="",F190="",G190=""),"",IF($P$3='DATA SHEET'!$CE$1,VLOOKUP(F190,अंक,13,0),IF($P$3='DATA SHEET'!$CE$2,VLOOKUP(F190,अंक,23,0),IF($P$3='DATA SHEET'!$CE$3,VLOOKUP(F190,अंक,33,0),IF($P$3='DATA SHEET'!$CE$4,VLOOKUP(F190,अंक,43,0),IF($P$3='DATA SHEET'!$CE$5,VLOOKUP(F190,अंक,53,0),""))))))</f>
        <v/>
      </c>
      <c s="134" t="str">
        <f>IF(AND(B190="",D190="",F190="",G190=""),"",IF($P$3='DATA SHEET'!$CE$1,VLOOKUP(F190,अंक,14,0),IF($P$3='DATA SHEET'!$CE$2,VLOOKUP(F190,अंक,24,0),IF($P$3='DATA SHEET'!$CE$3,VLOOKUP(F190,अंक,34,0),IF($P$3='DATA SHEET'!$CE$4,VLOOKUP(F190,अंक,44,0),IF($P$3='DATA SHEET'!$CE$5,VLOOKUP(F190,अंक,54,0),""))))))</f>
        <v/>
      </c>
      <c s="134" t="str">
        <f>IF(AND(B190="",D190="",F190="",G190=""),"",IF($P$3='DATA SHEET'!$CE$1,VLOOKUP(F190,अंक,15,0),IF($P$3='DATA SHEET'!$CE$2,VLOOKUP(F190,अंक,25,0),IF($P$3='DATA SHEET'!$CE$3,VLOOKUP(F190,अंक,35,0),IF($P$3='DATA SHEET'!$CE$4,VLOOKUP(F190,अंक,45,0),IF($P$3='DATA SHEET'!$CE$5,VLOOKUP(F190,अंक,55,0),""))))))</f>
        <v/>
      </c>
      <c s="135" t="str">
        <f t="shared" si="57"/>
        <v/>
      </c>
      <c s="136" t="str">
        <f t="shared" si="54"/>
        <v/>
      </c>
      <c s="136" t="str">
        <f t="shared" si="55"/>
        <v/>
      </c>
      <c s="125" t="str">
        <f t="shared" si="56"/>
        <v/>
      </c>
      <c s="137" t="str">
        <f>IFERROR(IF(OR(R190="",#REF!="",D190=""),"",IF($R$6=100,ROUNDUP(R190*20%,0),IF($R$6=86,ROUNDUP((R190/$R$6)*$V$6,0),IF($R$6=66,ROUNDUP((R190/$R$6)*$V$6,0),"")))),"")</f>
        <v/>
      </c>
      <c s="62"/>
      <c s="62"/>
    </row>
    <row r="191" spans="1:24" s="138" customFormat="1" ht="18.75" customHeight="1">
      <c r="A191" s="126" t="str">
        <f>'DATA SHEET'!A192</f>
        <v/>
      </c>
      <c s="127" t="str">
        <f t="shared" si="48"/>
        <v/>
      </c>
      <c s="128" t="str">
        <f t="shared" si="49"/>
        <v/>
      </c>
      <c s="129" t="str">
        <f t="shared" si="50"/>
        <v/>
      </c>
      <c s="129" t="str">
        <f t="shared" si="51"/>
        <v>SUNITA</v>
      </c>
      <c s="130" t="str">
        <f t="shared" si="52"/>
        <v/>
      </c>
      <c s="131" t="str">
        <f t="shared" si="53"/>
        <v/>
      </c>
      <c s="132" t="str">
        <f>IF(AND(B191="",D191="",F191="",G191=""),"",IF($P$3='DATA SHEET'!$CE$1,VLOOKUP(F191,अंक,6,0),IF($P$3='DATA SHEET'!$CE$2,VLOOKUP(F191,अंक,16,0),IF($P$3='DATA SHEET'!$CE$3,VLOOKUP(F191,अंक,26,0),IF($P$3='DATA SHEET'!$CE$4,VLOOKUP(F191,अंक,36,0),IF($P$3='DATA SHEET'!$CE$5,VLOOKUP(F191,अंक,46,0),""))))))</f>
        <v/>
      </c>
      <c s="132" t="str">
        <f>IF(AND(B191="",D191="",F191="",G191=""),"",IF($P$3='DATA SHEET'!$CE$1,VLOOKUP(F191,अंक,7,0),IF($P$3='DATA SHEET'!$CE$2,VLOOKUP(F191,अंक,17,0),IF($P$3='DATA SHEET'!$CE$3,VLOOKUP(F191,अंक,27,0),IF($P$3='DATA SHEET'!$CE$4,VLOOKUP(F191,अंक,37,0),IF($P$3='DATA SHEET'!$CE$5,VLOOKUP(F191,अंक,47,0),""))))))</f>
        <v/>
      </c>
      <c s="132" t="str">
        <f>IF(AND(B191="",D191="",F191="",G191=""),"",IF($P$3='DATA SHEET'!$CE$1,VLOOKUP(F191,अंक,8,0),IF($P$3='DATA SHEET'!$CE$2,VLOOKUP(F191,अंक,18,0),IF($P$3='DATA SHEET'!$CE$3,VLOOKUP(F191,अंक,28,0),IF($P$3='DATA SHEET'!$CE$4,VLOOKUP(F191,अंक,38,0),IF($P$3='DATA SHEET'!$CE$5,VLOOKUP(F191,अंक,48,0),""))))))</f>
        <v/>
      </c>
      <c s="133" t="str">
        <f>IF(AND(B191="",D191="",F191="",G191=""),"",IF($P$3='DATA SHEET'!$CE$1,VLOOKUP(F191,अंक,9,0),IF($P$3='DATA SHEET'!$CE$2,VLOOKUP(F191,अंक,19,0),IF($P$3='DATA SHEET'!$CE$3,VLOOKUP(F191,अंक,29,0),IF($P$3='DATA SHEET'!$CE$4,VLOOKUP(F191,अंक,39,0),IF($P$3='DATA SHEET'!$CE$5,VLOOKUP(F191,अंक,49,0),""))))))</f>
        <v/>
      </c>
      <c s="133" t="str">
        <f>IF(AND(B191="",D191="",F191="",G191=""),"",IF($P$3='DATA SHEET'!$CE$1,VLOOKUP(F191,अंक,10,0),IF($P$3='DATA SHEET'!$CE$2,VLOOKUP(F191,अंक,20,0),IF($P$3='DATA SHEET'!$CE$3,VLOOKUP(F191,अंक,30,0),IF($P$3='DATA SHEET'!$CE$4,VLOOKUP(F191,अंक,40,0),IF($P$3='DATA SHEET'!$CE$5,VLOOKUP(F191,अंक,50,0),""))))))</f>
        <v/>
      </c>
      <c s="133" t="str">
        <f>IF(AND(B191="",D191="",F191="",G191=""),"",IF($P$3='DATA SHEET'!$CE$1,VLOOKUP(F191,अंक,11,0),IF($P$3='DATA SHEET'!$CE$2,VLOOKUP(F191,अंक,21,0),IF($P$3='DATA SHEET'!$CE$3,VLOOKUP(F191,अंक,31,0),IF($P$3='DATA SHEET'!$CE$4,VLOOKUP(F191,अंक,41,0),IF($P$3='DATA SHEET'!$CE$5,VLOOKUP(F191,अंक,51,0),""))))))</f>
        <v/>
      </c>
      <c s="134" t="str">
        <f>IF(AND(B191="",D191="",F191="",G191=""),"",IF($P$3='DATA SHEET'!$CE$1,VLOOKUP(F191,अंक,12,0),IF($P$3='DATA SHEET'!$CE$2,VLOOKUP(F191,अंक,22,0),IF($P$3='DATA SHEET'!$CE$3,VLOOKUP(F191,अंक,32,0),IF($P$3='DATA SHEET'!$CE$4,VLOOKUP(F191,अंक,42,0),IF($P$3='DATA SHEET'!$CE$5,VLOOKUP(F191,अंक,52,0),""))))))</f>
        <v/>
      </c>
      <c s="134" t="str">
        <f>IF(AND(B191="",D191="",F191="",G191=""),"",IF($P$3='DATA SHEET'!$CE$1,VLOOKUP(F191,अंक,13,0),IF($P$3='DATA SHEET'!$CE$2,VLOOKUP(F191,अंक,23,0),IF($P$3='DATA SHEET'!$CE$3,VLOOKUP(F191,अंक,33,0),IF($P$3='DATA SHEET'!$CE$4,VLOOKUP(F191,अंक,43,0),IF($P$3='DATA SHEET'!$CE$5,VLOOKUP(F191,अंक,53,0),""))))))</f>
        <v/>
      </c>
      <c s="134" t="str">
        <f>IF(AND(B191="",D191="",F191="",G191=""),"",IF($P$3='DATA SHEET'!$CE$1,VLOOKUP(F191,अंक,14,0),IF($P$3='DATA SHEET'!$CE$2,VLOOKUP(F191,अंक,24,0),IF($P$3='DATA SHEET'!$CE$3,VLOOKUP(F191,अंक,34,0),IF($P$3='DATA SHEET'!$CE$4,VLOOKUP(F191,अंक,44,0),IF($P$3='DATA SHEET'!$CE$5,VLOOKUP(F191,अंक,54,0),""))))))</f>
        <v/>
      </c>
      <c s="134" t="str">
        <f>IF(AND(B191="",D191="",F191="",G191=""),"",IF($P$3='DATA SHEET'!$CE$1,VLOOKUP(F191,अंक,15,0),IF($P$3='DATA SHEET'!$CE$2,VLOOKUP(F191,अंक,25,0),IF($P$3='DATA SHEET'!$CE$3,VLOOKUP(F191,अंक,35,0),IF($P$3='DATA SHEET'!$CE$4,VLOOKUP(F191,अंक,45,0),IF($P$3='DATA SHEET'!$CE$5,VLOOKUP(F191,अंक,55,0),""))))))</f>
        <v/>
      </c>
      <c s="135" t="str">
        <f t="shared" si="57"/>
        <v/>
      </c>
      <c s="136" t="str">
        <f t="shared" si="54"/>
        <v/>
      </c>
      <c s="136" t="str">
        <f t="shared" si="55"/>
        <v/>
      </c>
      <c s="125" t="str">
        <f t="shared" si="56"/>
        <v/>
      </c>
      <c s="137" t="str">
        <f>IFERROR(IF(OR(R191="",#REF!="",D191=""),"",IF($R$6=100,ROUNDUP(R191*20%,0),IF($R$6=86,ROUNDUP((R191/$R$6)*$V$6,0),IF($R$6=66,ROUNDUP((R191/$R$6)*$V$6,0),"")))),"")</f>
        <v/>
      </c>
      <c s="62"/>
      <c s="62"/>
    </row>
    <row r="192" spans="1:24" s="138" customFormat="1" ht="18.75" customHeight="1">
      <c r="A192" s="126" t="str">
        <f>'DATA SHEET'!A193</f>
        <v/>
      </c>
      <c s="127" t="str">
        <f t="shared" si="48"/>
        <v/>
      </c>
      <c s="128" t="str">
        <f t="shared" si="49"/>
        <v/>
      </c>
      <c s="129" t="str">
        <f t="shared" si="50"/>
        <v/>
      </c>
      <c s="129" t="str">
        <f t="shared" si="51"/>
        <v>SUNITA</v>
      </c>
      <c s="130" t="str">
        <f t="shared" si="52"/>
        <v/>
      </c>
      <c s="131" t="str">
        <f t="shared" si="53"/>
        <v/>
      </c>
      <c s="132" t="str">
        <f>IF(AND(B192="",D192="",F192="",G192=""),"",IF($P$3='DATA SHEET'!$CE$1,VLOOKUP(F192,अंक,6,0),IF($P$3='DATA SHEET'!$CE$2,VLOOKUP(F192,अंक,16,0),IF($P$3='DATA SHEET'!$CE$3,VLOOKUP(F192,अंक,26,0),IF($P$3='DATA SHEET'!$CE$4,VLOOKUP(F192,अंक,36,0),IF($P$3='DATA SHEET'!$CE$5,VLOOKUP(F192,अंक,46,0),""))))))</f>
        <v/>
      </c>
      <c s="132" t="str">
        <f>IF(AND(B192="",D192="",F192="",G192=""),"",IF($P$3='DATA SHEET'!$CE$1,VLOOKUP(F192,अंक,7,0),IF($P$3='DATA SHEET'!$CE$2,VLOOKUP(F192,अंक,17,0),IF($P$3='DATA SHEET'!$CE$3,VLOOKUP(F192,अंक,27,0),IF($P$3='DATA SHEET'!$CE$4,VLOOKUP(F192,अंक,37,0),IF($P$3='DATA SHEET'!$CE$5,VLOOKUP(F192,अंक,47,0),""))))))</f>
        <v/>
      </c>
      <c s="132" t="str">
        <f>IF(AND(B192="",D192="",F192="",G192=""),"",IF($P$3='DATA SHEET'!$CE$1,VLOOKUP(F192,अंक,8,0),IF($P$3='DATA SHEET'!$CE$2,VLOOKUP(F192,अंक,18,0),IF($P$3='DATA SHEET'!$CE$3,VLOOKUP(F192,अंक,28,0),IF($P$3='DATA SHEET'!$CE$4,VLOOKUP(F192,अंक,38,0),IF($P$3='DATA SHEET'!$CE$5,VLOOKUP(F192,अंक,48,0),""))))))</f>
        <v/>
      </c>
      <c s="133" t="str">
        <f>IF(AND(B192="",D192="",F192="",G192=""),"",IF($P$3='DATA SHEET'!$CE$1,VLOOKUP(F192,अंक,9,0),IF($P$3='DATA SHEET'!$CE$2,VLOOKUP(F192,अंक,19,0),IF($P$3='DATA SHEET'!$CE$3,VLOOKUP(F192,अंक,29,0),IF($P$3='DATA SHEET'!$CE$4,VLOOKUP(F192,अंक,39,0),IF($P$3='DATA SHEET'!$CE$5,VLOOKUP(F192,अंक,49,0),""))))))</f>
        <v/>
      </c>
      <c s="133" t="str">
        <f>IF(AND(B192="",D192="",F192="",G192=""),"",IF($P$3='DATA SHEET'!$CE$1,VLOOKUP(F192,अंक,10,0),IF($P$3='DATA SHEET'!$CE$2,VLOOKUP(F192,अंक,20,0),IF($P$3='DATA SHEET'!$CE$3,VLOOKUP(F192,अंक,30,0),IF($P$3='DATA SHEET'!$CE$4,VLOOKUP(F192,अंक,40,0),IF($P$3='DATA SHEET'!$CE$5,VLOOKUP(F192,अंक,50,0),""))))))</f>
        <v/>
      </c>
      <c s="133" t="str">
        <f>IF(AND(B192="",D192="",F192="",G192=""),"",IF($P$3='DATA SHEET'!$CE$1,VLOOKUP(F192,अंक,11,0),IF($P$3='DATA SHEET'!$CE$2,VLOOKUP(F192,अंक,21,0),IF($P$3='DATA SHEET'!$CE$3,VLOOKUP(F192,अंक,31,0),IF($P$3='DATA SHEET'!$CE$4,VLOOKUP(F192,अंक,41,0),IF($P$3='DATA SHEET'!$CE$5,VLOOKUP(F192,अंक,51,0),""))))))</f>
        <v/>
      </c>
      <c s="134" t="str">
        <f>IF(AND(B192="",D192="",F192="",G192=""),"",IF($P$3='DATA SHEET'!$CE$1,VLOOKUP(F192,अंक,12,0),IF($P$3='DATA SHEET'!$CE$2,VLOOKUP(F192,अंक,22,0),IF($P$3='DATA SHEET'!$CE$3,VLOOKUP(F192,अंक,32,0),IF($P$3='DATA SHEET'!$CE$4,VLOOKUP(F192,अंक,42,0),IF($P$3='DATA SHEET'!$CE$5,VLOOKUP(F192,अंक,52,0),""))))))</f>
        <v/>
      </c>
      <c s="134" t="str">
        <f>IF(AND(B192="",D192="",F192="",G192=""),"",IF($P$3='DATA SHEET'!$CE$1,VLOOKUP(F192,अंक,13,0),IF($P$3='DATA SHEET'!$CE$2,VLOOKUP(F192,अंक,23,0),IF($P$3='DATA SHEET'!$CE$3,VLOOKUP(F192,अंक,33,0),IF($P$3='DATA SHEET'!$CE$4,VLOOKUP(F192,अंक,43,0),IF($P$3='DATA SHEET'!$CE$5,VLOOKUP(F192,अंक,53,0),""))))))</f>
        <v/>
      </c>
      <c s="134" t="str">
        <f>IF(AND(B192="",D192="",F192="",G192=""),"",IF($P$3='DATA SHEET'!$CE$1,VLOOKUP(F192,अंक,14,0),IF($P$3='DATA SHEET'!$CE$2,VLOOKUP(F192,अंक,24,0),IF($P$3='DATA SHEET'!$CE$3,VLOOKUP(F192,अंक,34,0),IF($P$3='DATA SHEET'!$CE$4,VLOOKUP(F192,अंक,44,0),IF($P$3='DATA SHEET'!$CE$5,VLOOKUP(F192,अंक,54,0),""))))))</f>
        <v/>
      </c>
      <c s="134" t="str">
        <f>IF(AND(B192="",D192="",F192="",G192=""),"",IF($P$3='DATA SHEET'!$CE$1,VLOOKUP(F192,अंक,15,0),IF($P$3='DATA SHEET'!$CE$2,VLOOKUP(F192,अंक,25,0),IF($P$3='DATA SHEET'!$CE$3,VLOOKUP(F192,अंक,35,0),IF($P$3='DATA SHEET'!$CE$4,VLOOKUP(F192,अंक,45,0),IF($P$3='DATA SHEET'!$CE$5,VLOOKUP(F192,अंक,55,0),""))))))</f>
        <v/>
      </c>
      <c s="135" t="str">
        <f t="shared" si="57"/>
        <v/>
      </c>
      <c s="136" t="str">
        <f t="shared" si="54"/>
        <v/>
      </c>
      <c s="136" t="str">
        <f t="shared" si="55"/>
        <v/>
      </c>
      <c s="125" t="str">
        <f t="shared" si="56"/>
        <v/>
      </c>
      <c s="137" t="str">
        <f>IFERROR(IF(OR(R192="",#REF!="",D192=""),"",IF($R$6=100,ROUNDUP(R192*20%,0),IF($R$6=86,ROUNDUP((R192/$R$6)*$V$6,0),IF($R$6=66,ROUNDUP((R192/$R$6)*$V$6,0),"")))),"")</f>
        <v/>
      </c>
      <c s="62"/>
      <c s="62"/>
    </row>
    <row r="193" spans="1:24" s="138" customFormat="1" ht="18.75" customHeight="1">
      <c r="A193" s="126" t="str">
        <f>'DATA SHEET'!A194</f>
        <v/>
      </c>
      <c s="127" t="str">
        <f t="shared" si="48"/>
        <v/>
      </c>
      <c s="128" t="str">
        <f t="shared" si="49"/>
        <v/>
      </c>
      <c s="129" t="str">
        <f t="shared" si="50"/>
        <v/>
      </c>
      <c s="129" t="str">
        <f t="shared" si="51"/>
        <v>SUNITA</v>
      </c>
      <c s="130" t="str">
        <f t="shared" si="52"/>
        <v/>
      </c>
      <c s="131" t="str">
        <f t="shared" si="53"/>
        <v/>
      </c>
      <c s="132" t="str">
        <f>IF(AND(B193="",D193="",F193="",G193=""),"",IF($P$3='DATA SHEET'!$CE$1,VLOOKUP(F193,अंक,6,0),IF($P$3='DATA SHEET'!$CE$2,VLOOKUP(F193,अंक,16,0),IF($P$3='DATA SHEET'!$CE$3,VLOOKUP(F193,अंक,26,0),IF($P$3='DATA SHEET'!$CE$4,VLOOKUP(F193,अंक,36,0),IF($P$3='DATA SHEET'!$CE$5,VLOOKUP(F193,अंक,46,0),""))))))</f>
        <v/>
      </c>
      <c s="132" t="str">
        <f>IF(AND(B193="",D193="",F193="",G193=""),"",IF($P$3='DATA SHEET'!$CE$1,VLOOKUP(F193,अंक,7,0),IF($P$3='DATA SHEET'!$CE$2,VLOOKUP(F193,अंक,17,0),IF($P$3='DATA SHEET'!$CE$3,VLOOKUP(F193,अंक,27,0),IF($P$3='DATA SHEET'!$CE$4,VLOOKUP(F193,अंक,37,0),IF($P$3='DATA SHEET'!$CE$5,VLOOKUP(F193,अंक,47,0),""))))))</f>
        <v/>
      </c>
      <c s="132" t="str">
        <f>IF(AND(B193="",D193="",F193="",G193=""),"",IF($P$3='DATA SHEET'!$CE$1,VLOOKUP(F193,अंक,8,0),IF($P$3='DATA SHEET'!$CE$2,VLOOKUP(F193,अंक,18,0),IF($P$3='DATA SHEET'!$CE$3,VLOOKUP(F193,अंक,28,0),IF($P$3='DATA SHEET'!$CE$4,VLOOKUP(F193,अंक,38,0),IF($P$3='DATA SHEET'!$CE$5,VLOOKUP(F193,अंक,48,0),""))))))</f>
        <v/>
      </c>
      <c s="133" t="str">
        <f>IF(AND(B193="",D193="",F193="",G193=""),"",IF($P$3='DATA SHEET'!$CE$1,VLOOKUP(F193,अंक,9,0),IF($P$3='DATA SHEET'!$CE$2,VLOOKUP(F193,अंक,19,0),IF($P$3='DATA SHEET'!$CE$3,VLOOKUP(F193,अंक,29,0),IF($P$3='DATA SHEET'!$CE$4,VLOOKUP(F193,अंक,39,0),IF($P$3='DATA SHEET'!$CE$5,VLOOKUP(F193,अंक,49,0),""))))))</f>
        <v/>
      </c>
      <c s="133" t="str">
        <f>IF(AND(B193="",D193="",F193="",G193=""),"",IF($P$3='DATA SHEET'!$CE$1,VLOOKUP(F193,अंक,10,0),IF($P$3='DATA SHEET'!$CE$2,VLOOKUP(F193,अंक,20,0),IF($P$3='DATA SHEET'!$CE$3,VLOOKUP(F193,अंक,30,0),IF($P$3='DATA SHEET'!$CE$4,VLOOKUP(F193,अंक,40,0),IF($P$3='DATA SHEET'!$CE$5,VLOOKUP(F193,अंक,50,0),""))))))</f>
        <v/>
      </c>
      <c s="133" t="str">
        <f>IF(AND(B193="",D193="",F193="",G193=""),"",IF($P$3='DATA SHEET'!$CE$1,VLOOKUP(F193,अंक,11,0),IF($P$3='DATA SHEET'!$CE$2,VLOOKUP(F193,अंक,21,0),IF($P$3='DATA SHEET'!$CE$3,VLOOKUP(F193,अंक,31,0),IF($P$3='DATA SHEET'!$CE$4,VLOOKUP(F193,अंक,41,0),IF($P$3='DATA SHEET'!$CE$5,VLOOKUP(F193,अंक,51,0),""))))))</f>
        <v/>
      </c>
      <c s="134" t="str">
        <f>IF(AND(B193="",D193="",F193="",G193=""),"",IF($P$3='DATA SHEET'!$CE$1,VLOOKUP(F193,अंक,12,0),IF($P$3='DATA SHEET'!$CE$2,VLOOKUP(F193,अंक,22,0),IF($P$3='DATA SHEET'!$CE$3,VLOOKUP(F193,अंक,32,0),IF($P$3='DATA SHEET'!$CE$4,VLOOKUP(F193,अंक,42,0),IF($P$3='DATA SHEET'!$CE$5,VLOOKUP(F193,अंक,52,0),""))))))</f>
        <v/>
      </c>
      <c s="134" t="str">
        <f>IF(AND(B193="",D193="",F193="",G193=""),"",IF($P$3='DATA SHEET'!$CE$1,VLOOKUP(F193,अंक,13,0),IF($P$3='DATA SHEET'!$CE$2,VLOOKUP(F193,अंक,23,0),IF($P$3='DATA SHEET'!$CE$3,VLOOKUP(F193,अंक,33,0),IF($P$3='DATA SHEET'!$CE$4,VLOOKUP(F193,अंक,43,0),IF($P$3='DATA SHEET'!$CE$5,VLOOKUP(F193,अंक,53,0),""))))))</f>
        <v/>
      </c>
      <c s="134" t="str">
        <f>IF(AND(B193="",D193="",F193="",G193=""),"",IF($P$3='DATA SHEET'!$CE$1,VLOOKUP(F193,अंक,14,0),IF($P$3='DATA SHEET'!$CE$2,VLOOKUP(F193,अंक,24,0),IF($P$3='DATA SHEET'!$CE$3,VLOOKUP(F193,अंक,34,0),IF($P$3='DATA SHEET'!$CE$4,VLOOKUP(F193,अंक,44,0),IF($P$3='DATA SHEET'!$CE$5,VLOOKUP(F193,अंक,54,0),""))))))</f>
        <v/>
      </c>
      <c s="134" t="str">
        <f>IF(AND(B193="",D193="",F193="",G193=""),"",IF($P$3='DATA SHEET'!$CE$1,VLOOKUP(F193,अंक,15,0),IF($P$3='DATA SHEET'!$CE$2,VLOOKUP(F193,अंक,25,0),IF($P$3='DATA SHEET'!$CE$3,VLOOKUP(F193,अंक,35,0),IF($P$3='DATA SHEET'!$CE$4,VLOOKUP(F193,अंक,45,0),IF($P$3='DATA SHEET'!$CE$5,VLOOKUP(F193,अंक,55,0),""))))))</f>
        <v/>
      </c>
      <c s="135" t="str">
        <f t="shared" si="57"/>
        <v/>
      </c>
      <c s="136" t="str">
        <f t="shared" si="54"/>
        <v/>
      </c>
      <c s="136" t="str">
        <f t="shared" si="55"/>
        <v/>
      </c>
      <c s="125" t="str">
        <f t="shared" si="56"/>
        <v/>
      </c>
      <c s="137" t="str">
        <f>IFERROR(IF(OR(R193="",#REF!="",D193=""),"",IF($R$6=100,ROUNDUP(R193*20%,0),IF($R$6=86,ROUNDUP((R193/$R$6)*$V$6,0),IF($R$6=66,ROUNDUP((R193/$R$6)*$V$6,0),"")))),"")</f>
        <v/>
      </c>
      <c s="62"/>
      <c s="62"/>
    </row>
    <row r="194" spans="1:24" s="138" customFormat="1" ht="18.75" customHeight="1">
      <c r="A194" s="126" t="str">
        <f>'DATA SHEET'!A195</f>
        <v/>
      </c>
      <c s="127" t="str">
        <f t="shared" si="48"/>
        <v/>
      </c>
      <c s="128" t="str">
        <f t="shared" si="49"/>
        <v/>
      </c>
      <c s="129" t="str">
        <f t="shared" si="50"/>
        <v/>
      </c>
      <c s="129" t="str">
        <f t="shared" si="51"/>
        <v>SUNITA</v>
      </c>
      <c s="130" t="str">
        <f t="shared" si="52"/>
        <v/>
      </c>
      <c s="131" t="str">
        <f t="shared" si="53"/>
        <v/>
      </c>
      <c s="132" t="str">
        <f>IF(AND(B194="",D194="",F194="",G194=""),"",IF($P$3='DATA SHEET'!$CE$1,VLOOKUP(F194,अंक,6,0),IF($P$3='DATA SHEET'!$CE$2,VLOOKUP(F194,अंक,16,0),IF($P$3='DATA SHEET'!$CE$3,VLOOKUP(F194,अंक,26,0),IF($P$3='DATA SHEET'!$CE$4,VLOOKUP(F194,अंक,36,0),IF($P$3='DATA SHEET'!$CE$5,VLOOKUP(F194,अंक,46,0),""))))))</f>
        <v/>
      </c>
      <c s="132" t="str">
        <f>IF(AND(B194="",D194="",F194="",G194=""),"",IF($P$3='DATA SHEET'!$CE$1,VLOOKUP(F194,अंक,7,0),IF($P$3='DATA SHEET'!$CE$2,VLOOKUP(F194,अंक,17,0),IF($P$3='DATA SHEET'!$CE$3,VLOOKUP(F194,अंक,27,0),IF($P$3='DATA SHEET'!$CE$4,VLOOKUP(F194,अंक,37,0),IF($P$3='DATA SHEET'!$CE$5,VLOOKUP(F194,अंक,47,0),""))))))</f>
        <v/>
      </c>
      <c s="132" t="str">
        <f>IF(AND(B194="",D194="",F194="",G194=""),"",IF($P$3='DATA SHEET'!$CE$1,VLOOKUP(F194,अंक,8,0),IF($P$3='DATA SHEET'!$CE$2,VLOOKUP(F194,अंक,18,0),IF($P$3='DATA SHEET'!$CE$3,VLOOKUP(F194,अंक,28,0),IF($P$3='DATA SHEET'!$CE$4,VLOOKUP(F194,अंक,38,0),IF($P$3='DATA SHEET'!$CE$5,VLOOKUP(F194,अंक,48,0),""))))))</f>
        <v/>
      </c>
      <c s="133" t="str">
        <f>IF(AND(B194="",D194="",F194="",G194=""),"",IF($P$3='DATA SHEET'!$CE$1,VLOOKUP(F194,अंक,9,0),IF($P$3='DATA SHEET'!$CE$2,VLOOKUP(F194,अंक,19,0),IF($P$3='DATA SHEET'!$CE$3,VLOOKUP(F194,अंक,29,0),IF($P$3='DATA SHEET'!$CE$4,VLOOKUP(F194,अंक,39,0),IF($P$3='DATA SHEET'!$CE$5,VLOOKUP(F194,अंक,49,0),""))))))</f>
        <v/>
      </c>
      <c s="133" t="str">
        <f>IF(AND(B194="",D194="",F194="",G194=""),"",IF($P$3='DATA SHEET'!$CE$1,VLOOKUP(F194,अंक,10,0),IF($P$3='DATA SHEET'!$CE$2,VLOOKUP(F194,अंक,20,0),IF($P$3='DATA SHEET'!$CE$3,VLOOKUP(F194,अंक,30,0),IF($P$3='DATA SHEET'!$CE$4,VLOOKUP(F194,अंक,40,0),IF($P$3='DATA SHEET'!$CE$5,VLOOKUP(F194,अंक,50,0),""))))))</f>
        <v/>
      </c>
      <c s="133" t="str">
        <f>IF(AND(B194="",D194="",F194="",G194=""),"",IF($P$3='DATA SHEET'!$CE$1,VLOOKUP(F194,अंक,11,0),IF($P$3='DATA SHEET'!$CE$2,VLOOKUP(F194,अंक,21,0),IF($P$3='DATA SHEET'!$CE$3,VLOOKUP(F194,अंक,31,0),IF($P$3='DATA SHEET'!$CE$4,VLOOKUP(F194,अंक,41,0),IF($P$3='DATA SHEET'!$CE$5,VLOOKUP(F194,अंक,51,0),""))))))</f>
        <v/>
      </c>
      <c s="134" t="str">
        <f>IF(AND(B194="",D194="",F194="",G194=""),"",IF($P$3='DATA SHEET'!$CE$1,VLOOKUP(F194,अंक,12,0),IF($P$3='DATA SHEET'!$CE$2,VLOOKUP(F194,अंक,22,0),IF($P$3='DATA SHEET'!$CE$3,VLOOKUP(F194,अंक,32,0),IF($P$3='DATA SHEET'!$CE$4,VLOOKUP(F194,अंक,42,0),IF($P$3='DATA SHEET'!$CE$5,VLOOKUP(F194,अंक,52,0),""))))))</f>
        <v/>
      </c>
      <c s="134" t="str">
        <f>IF(AND(B194="",D194="",F194="",G194=""),"",IF($P$3='DATA SHEET'!$CE$1,VLOOKUP(F194,अंक,13,0),IF($P$3='DATA SHEET'!$CE$2,VLOOKUP(F194,अंक,23,0),IF($P$3='DATA SHEET'!$CE$3,VLOOKUP(F194,अंक,33,0),IF($P$3='DATA SHEET'!$CE$4,VLOOKUP(F194,अंक,43,0),IF($P$3='DATA SHEET'!$CE$5,VLOOKUP(F194,अंक,53,0),""))))))</f>
        <v/>
      </c>
      <c s="134" t="str">
        <f>IF(AND(B194="",D194="",F194="",G194=""),"",IF($P$3='DATA SHEET'!$CE$1,VLOOKUP(F194,अंक,14,0),IF($P$3='DATA SHEET'!$CE$2,VLOOKUP(F194,अंक,24,0),IF($P$3='DATA SHEET'!$CE$3,VLOOKUP(F194,अंक,34,0),IF($P$3='DATA SHEET'!$CE$4,VLOOKUP(F194,अंक,44,0),IF($P$3='DATA SHEET'!$CE$5,VLOOKUP(F194,अंक,54,0),""))))))</f>
        <v/>
      </c>
      <c s="134" t="str">
        <f>IF(AND(B194="",D194="",F194="",G194=""),"",IF($P$3='DATA SHEET'!$CE$1,VLOOKUP(F194,अंक,15,0),IF($P$3='DATA SHEET'!$CE$2,VLOOKUP(F194,अंक,25,0),IF($P$3='DATA SHEET'!$CE$3,VLOOKUP(F194,अंक,35,0),IF($P$3='DATA SHEET'!$CE$4,VLOOKUP(F194,अंक,45,0),IF($P$3='DATA SHEET'!$CE$5,VLOOKUP(F194,अंक,55,0),""))))))</f>
        <v/>
      </c>
      <c s="135" t="str">
        <f t="shared" si="57"/>
        <v/>
      </c>
      <c s="136" t="str">
        <f t="shared" si="54"/>
        <v/>
      </c>
      <c s="136" t="str">
        <f t="shared" si="55"/>
        <v/>
      </c>
      <c s="125" t="str">
        <f t="shared" si="56"/>
        <v/>
      </c>
      <c s="137" t="str">
        <f>IFERROR(IF(OR(R194="",#REF!="",D194=""),"",IF($R$6=100,ROUNDUP(R194*20%,0),IF($R$6=86,ROUNDUP((R194/$R$6)*$V$6,0),IF($R$6=66,ROUNDUP((R194/$R$6)*$V$6,0),"")))),"")</f>
        <v/>
      </c>
      <c s="62"/>
      <c s="62"/>
    </row>
    <row r="195" spans="1:24" s="138" customFormat="1" ht="18.75" customHeight="1">
      <c r="A195" s="126" t="str">
        <f>'DATA SHEET'!A196</f>
        <v/>
      </c>
      <c s="127" t="str">
        <f t="shared" si="48"/>
        <v/>
      </c>
      <c s="128" t="str">
        <f t="shared" si="49"/>
        <v/>
      </c>
      <c s="129" t="str">
        <f t="shared" si="50"/>
        <v/>
      </c>
      <c s="129" t="str">
        <f t="shared" si="51"/>
        <v>SUNITA</v>
      </c>
      <c s="130" t="str">
        <f t="shared" si="52"/>
        <v/>
      </c>
      <c s="131" t="str">
        <f t="shared" si="53"/>
        <v/>
      </c>
      <c s="132" t="str">
        <f>IF(AND(B195="",D195="",F195="",G195=""),"",IF($P$3='DATA SHEET'!$CE$1,VLOOKUP(F195,अंक,6,0),IF($P$3='DATA SHEET'!$CE$2,VLOOKUP(F195,अंक,16,0),IF($P$3='DATA SHEET'!$CE$3,VLOOKUP(F195,अंक,26,0),IF($P$3='DATA SHEET'!$CE$4,VLOOKUP(F195,अंक,36,0),IF($P$3='DATA SHEET'!$CE$5,VLOOKUP(F195,अंक,46,0),""))))))</f>
        <v/>
      </c>
      <c s="132" t="str">
        <f>IF(AND(B195="",D195="",F195="",G195=""),"",IF($P$3='DATA SHEET'!$CE$1,VLOOKUP(F195,अंक,7,0),IF($P$3='DATA SHEET'!$CE$2,VLOOKUP(F195,अंक,17,0),IF($P$3='DATA SHEET'!$CE$3,VLOOKUP(F195,अंक,27,0),IF($P$3='DATA SHEET'!$CE$4,VLOOKUP(F195,अंक,37,0),IF($P$3='DATA SHEET'!$CE$5,VLOOKUP(F195,अंक,47,0),""))))))</f>
        <v/>
      </c>
      <c s="132" t="str">
        <f>IF(AND(B195="",D195="",F195="",G195=""),"",IF($P$3='DATA SHEET'!$CE$1,VLOOKUP(F195,अंक,8,0),IF($P$3='DATA SHEET'!$CE$2,VLOOKUP(F195,अंक,18,0),IF($P$3='DATA SHEET'!$CE$3,VLOOKUP(F195,अंक,28,0),IF($P$3='DATA SHEET'!$CE$4,VLOOKUP(F195,अंक,38,0),IF($P$3='DATA SHEET'!$CE$5,VLOOKUP(F195,अंक,48,0),""))))))</f>
        <v/>
      </c>
      <c s="133" t="str">
        <f>IF(AND(B195="",D195="",F195="",G195=""),"",IF($P$3='DATA SHEET'!$CE$1,VLOOKUP(F195,अंक,9,0),IF($P$3='DATA SHEET'!$CE$2,VLOOKUP(F195,अंक,19,0),IF($P$3='DATA SHEET'!$CE$3,VLOOKUP(F195,अंक,29,0),IF($P$3='DATA SHEET'!$CE$4,VLOOKUP(F195,अंक,39,0),IF($P$3='DATA SHEET'!$CE$5,VLOOKUP(F195,अंक,49,0),""))))))</f>
        <v/>
      </c>
      <c s="133" t="str">
        <f>IF(AND(B195="",D195="",F195="",G195=""),"",IF($P$3='DATA SHEET'!$CE$1,VLOOKUP(F195,अंक,10,0),IF($P$3='DATA SHEET'!$CE$2,VLOOKUP(F195,अंक,20,0),IF($P$3='DATA SHEET'!$CE$3,VLOOKUP(F195,अंक,30,0),IF($P$3='DATA SHEET'!$CE$4,VLOOKUP(F195,अंक,40,0),IF($P$3='DATA SHEET'!$CE$5,VLOOKUP(F195,अंक,50,0),""))))))</f>
        <v/>
      </c>
      <c s="133" t="str">
        <f>IF(AND(B195="",D195="",F195="",G195=""),"",IF($P$3='DATA SHEET'!$CE$1,VLOOKUP(F195,अंक,11,0),IF($P$3='DATA SHEET'!$CE$2,VLOOKUP(F195,अंक,21,0),IF($P$3='DATA SHEET'!$CE$3,VLOOKUP(F195,अंक,31,0),IF($P$3='DATA SHEET'!$CE$4,VLOOKUP(F195,अंक,41,0),IF($P$3='DATA SHEET'!$CE$5,VLOOKUP(F195,अंक,51,0),""))))))</f>
        <v/>
      </c>
      <c s="134" t="str">
        <f>IF(AND(B195="",D195="",F195="",G195=""),"",IF($P$3='DATA SHEET'!$CE$1,VLOOKUP(F195,अंक,12,0),IF($P$3='DATA SHEET'!$CE$2,VLOOKUP(F195,अंक,22,0),IF($P$3='DATA SHEET'!$CE$3,VLOOKUP(F195,अंक,32,0),IF($P$3='DATA SHEET'!$CE$4,VLOOKUP(F195,अंक,42,0),IF($P$3='DATA SHEET'!$CE$5,VLOOKUP(F195,अंक,52,0),""))))))</f>
        <v/>
      </c>
      <c s="134" t="str">
        <f>IF(AND(B195="",D195="",F195="",G195=""),"",IF($P$3='DATA SHEET'!$CE$1,VLOOKUP(F195,अंक,13,0),IF($P$3='DATA SHEET'!$CE$2,VLOOKUP(F195,अंक,23,0),IF($P$3='DATA SHEET'!$CE$3,VLOOKUP(F195,अंक,33,0),IF($P$3='DATA SHEET'!$CE$4,VLOOKUP(F195,अंक,43,0),IF($P$3='DATA SHEET'!$CE$5,VLOOKUP(F195,अंक,53,0),""))))))</f>
        <v/>
      </c>
      <c s="134" t="str">
        <f>IF(AND(B195="",D195="",F195="",G195=""),"",IF($P$3='DATA SHEET'!$CE$1,VLOOKUP(F195,अंक,14,0),IF($P$3='DATA SHEET'!$CE$2,VLOOKUP(F195,अंक,24,0),IF($P$3='DATA SHEET'!$CE$3,VLOOKUP(F195,अंक,34,0),IF($P$3='DATA SHEET'!$CE$4,VLOOKUP(F195,अंक,44,0),IF($P$3='DATA SHEET'!$CE$5,VLOOKUP(F195,अंक,54,0),""))))))</f>
        <v/>
      </c>
      <c s="134" t="str">
        <f>IF(AND(B195="",D195="",F195="",G195=""),"",IF($P$3='DATA SHEET'!$CE$1,VLOOKUP(F195,अंक,15,0),IF($P$3='DATA SHEET'!$CE$2,VLOOKUP(F195,अंक,25,0),IF($P$3='DATA SHEET'!$CE$3,VLOOKUP(F195,अंक,35,0),IF($P$3='DATA SHEET'!$CE$4,VLOOKUP(F195,अंक,45,0),IF($P$3='DATA SHEET'!$CE$5,VLOOKUP(F195,अंक,55,0),""))))))</f>
        <v/>
      </c>
      <c s="135" t="str">
        <f t="shared" si="57"/>
        <v/>
      </c>
      <c s="136" t="str">
        <f t="shared" si="54"/>
        <v/>
      </c>
      <c s="136" t="str">
        <f t="shared" si="55"/>
        <v/>
      </c>
      <c s="125" t="str">
        <f t="shared" si="56"/>
        <v/>
      </c>
      <c s="137" t="str">
        <f>IFERROR(IF(OR(R195="",#REF!="",D195=""),"",IF($R$6=100,ROUNDUP(R195*20%,0),IF($R$6=86,ROUNDUP((R195/$R$6)*$V$6,0),IF($R$6=66,ROUNDUP((R195/$R$6)*$V$6,0),"")))),"")</f>
        <v/>
      </c>
      <c s="62"/>
      <c s="62"/>
    </row>
    <row r="196" spans="1:24" s="138" customFormat="1" ht="18.75" customHeight="1">
      <c r="A196" s="126" t="str">
        <f>'DATA SHEET'!A197</f>
        <v/>
      </c>
      <c s="127" t="str">
        <f t="shared" si="48"/>
        <v/>
      </c>
      <c s="128" t="str">
        <f t="shared" si="49"/>
        <v/>
      </c>
      <c s="129" t="str">
        <f t="shared" si="50"/>
        <v/>
      </c>
      <c s="129" t="str">
        <f t="shared" si="51"/>
        <v>SUNITA</v>
      </c>
      <c s="130" t="str">
        <f t="shared" si="52"/>
        <v/>
      </c>
      <c s="131" t="str">
        <f t="shared" si="53"/>
        <v/>
      </c>
      <c s="132" t="str">
        <f>IF(AND(B196="",D196="",F196="",G196=""),"",IF($P$3='DATA SHEET'!$CE$1,VLOOKUP(F196,अंक,6,0),IF($P$3='DATA SHEET'!$CE$2,VLOOKUP(F196,अंक,16,0),IF($P$3='DATA SHEET'!$CE$3,VLOOKUP(F196,अंक,26,0),IF($P$3='DATA SHEET'!$CE$4,VLOOKUP(F196,अंक,36,0),IF($P$3='DATA SHEET'!$CE$5,VLOOKUP(F196,अंक,46,0),""))))))</f>
        <v/>
      </c>
      <c s="132" t="str">
        <f>IF(AND(B196="",D196="",F196="",G196=""),"",IF($P$3='DATA SHEET'!$CE$1,VLOOKUP(F196,अंक,7,0),IF($P$3='DATA SHEET'!$CE$2,VLOOKUP(F196,अंक,17,0),IF($P$3='DATA SHEET'!$CE$3,VLOOKUP(F196,अंक,27,0),IF($P$3='DATA SHEET'!$CE$4,VLOOKUP(F196,अंक,37,0),IF($P$3='DATA SHEET'!$CE$5,VLOOKUP(F196,अंक,47,0),""))))))</f>
        <v/>
      </c>
      <c s="132" t="str">
        <f>IF(AND(B196="",D196="",F196="",G196=""),"",IF($P$3='DATA SHEET'!$CE$1,VLOOKUP(F196,अंक,8,0),IF($P$3='DATA SHEET'!$CE$2,VLOOKUP(F196,अंक,18,0),IF($P$3='DATA SHEET'!$CE$3,VLOOKUP(F196,अंक,28,0),IF($P$3='DATA SHEET'!$CE$4,VLOOKUP(F196,अंक,38,0),IF($P$3='DATA SHEET'!$CE$5,VLOOKUP(F196,अंक,48,0),""))))))</f>
        <v/>
      </c>
      <c s="133" t="str">
        <f>IF(AND(B196="",D196="",F196="",G196=""),"",IF($P$3='DATA SHEET'!$CE$1,VLOOKUP(F196,अंक,9,0),IF($P$3='DATA SHEET'!$CE$2,VLOOKUP(F196,अंक,19,0),IF($P$3='DATA SHEET'!$CE$3,VLOOKUP(F196,अंक,29,0),IF($P$3='DATA SHEET'!$CE$4,VLOOKUP(F196,अंक,39,0),IF($P$3='DATA SHEET'!$CE$5,VLOOKUP(F196,अंक,49,0),""))))))</f>
        <v/>
      </c>
      <c s="133" t="str">
        <f>IF(AND(B196="",D196="",F196="",G196=""),"",IF($P$3='DATA SHEET'!$CE$1,VLOOKUP(F196,अंक,10,0),IF($P$3='DATA SHEET'!$CE$2,VLOOKUP(F196,अंक,20,0),IF($P$3='DATA SHEET'!$CE$3,VLOOKUP(F196,अंक,30,0),IF($P$3='DATA SHEET'!$CE$4,VLOOKUP(F196,अंक,40,0),IF($P$3='DATA SHEET'!$CE$5,VLOOKUP(F196,अंक,50,0),""))))))</f>
        <v/>
      </c>
      <c s="133" t="str">
        <f>IF(AND(B196="",D196="",F196="",G196=""),"",IF($P$3='DATA SHEET'!$CE$1,VLOOKUP(F196,अंक,11,0),IF($P$3='DATA SHEET'!$CE$2,VLOOKUP(F196,अंक,21,0),IF($P$3='DATA SHEET'!$CE$3,VLOOKUP(F196,अंक,31,0),IF($P$3='DATA SHEET'!$CE$4,VLOOKUP(F196,अंक,41,0),IF($P$3='DATA SHEET'!$CE$5,VLOOKUP(F196,अंक,51,0),""))))))</f>
        <v/>
      </c>
      <c s="134" t="str">
        <f>IF(AND(B196="",D196="",F196="",G196=""),"",IF($P$3='DATA SHEET'!$CE$1,VLOOKUP(F196,अंक,12,0),IF($P$3='DATA SHEET'!$CE$2,VLOOKUP(F196,अंक,22,0),IF($P$3='DATA SHEET'!$CE$3,VLOOKUP(F196,अंक,32,0),IF($P$3='DATA SHEET'!$CE$4,VLOOKUP(F196,अंक,42,0),IF($P$3='DATA SHEET'!$CE$5,VLOOKUP(F196,अंक,52,0),""))))))</f>
        <v/>
      </c>
      <c s="134" t="str">
        <f>IF(AND(B196="",D196="",F196="",G196=""),"",IF($P$3='DATA SHEET'!$CE$1,VLOOKUP(F196,अंक,13,0),IF($P$3='DATA SHEET'!$CE$2,VLOOKUP(F196,अंक,23,0),IF($P$3='DATA SHEET'!$CE$3,VLOOKUP(F196,अंक,33,0),IF($P$3='DATA SHEET'!$CE$4,VLOOKUP(F196,अंक,43,0),IF($P$3='DATA SHEET'!$CE$5,VLOOKUP(F196,अंक,53,0),""))))))</f>
        <v/>
      </c>
      <c s="134" t="str">
        <f>IF(AND(B196="",D196="",F196="",G196=""),"",IF($P$3='DATA SHEET'!$CE$1,VLOOKUP(F196,अंक,14,0),IF($P$3='DATA SHEET'!$CE$2,VLOOKUP(F196,अंक,24,0),IF($P$3='DATA SHEET'!$CE$3,VLOOKUP(F196,अंक,34,0),IF($P$3='DATA SHEET'!$CE$4,VLOOKUP(F196,अंक,44,0),IF($P$3='DATA SHEET'!$CE$5,VLOOKUP(F196,अंक,54,0),""))))))</f>
        <v/>
      </c>
      <c s="134" t="str">
        <f>IF(AND(B196="",D196="",F196="",G196=""),"",IF($P$3='DATA SHEET'!$CE$1,VLOOKUP(F196,अंक,15,0),IF($P$3='DATA SHEET'!$CE$2,VLOOKUP(F196,अंक,25,0),IF($P$3='DATA SHEET'!$CE$3,VLOOKUP(F196,अंक,35,0),IF($P$3='DATA SHEET'!$CE$4,VLOOKUP(F196,अंक,45,0),IF($P$3='DATA SHEET'!$CE$5,VLOOKUP(F196,अंक,55,0),""))))))</f>
        <v/>
      </c>
      <c s="135" t="str">
        <f t="shared" si="57"/>
        <v/>
      </c>
      <c s="136" t="str">
        <f t="shared" si="54"/>
        <v/>
      </c>
      <c s="136" t="str">
        <f t="shared" si="55"/>
        <v/>
      </c>
      <c s="125" t="str">
        <f t="shared" si="56"/>
        <v/>
      </c>
      <c s="137" t="str">
        <f>IFERROR(IF(OR(R196="",#REF!="",D196=""),"",IF($R$6=100,ROUNDUP(R196*20%,0),IF($R$6=86,ROUNDUP((R196/$R$6)*$V$6,0),IF($R$6=66,ROUNDUP((R196/$R$6)*$V$6,0),"")))),"")</f>
        <v/>
      </c>
      <c s="62"/>
      <c s="62"/>
    </row>
    <row r="197" spans="1:24" s="138" customFormat="1" ht="18.75" customHeight="1">
      <c r="A197" s="126" t="str">
        <f>'DATA SHEET'!A198</f>
        <v/>
      </c>
      <c s="127" t="str">
        <f t="shared" si="48"/>
        <v/>
      </c>
      <c s="128" t="str">
        <f t="shared" si="49"/>
        <v/>
      </c>
      <c s="129" t="str">
        <f t="shared" si="50"/>
        <v/>
      </c>
      <c s="129" t="str">
        <f t="shared" si="51"/>
        <v>SUNITA</v>
      </c>
      <c s="130" t="str">
        <f t="shared" si="52"/>
        <v/>
      </c>
      <c s="131" t="str">
        <f t="shared" si="53"/>
        <v/>
      </c>
      <c s="132" t="str">
        <f>IF(AND(B197="",D197="",F197="",G197=""),"",IF($P$3='DATA SHEET'!$CE$1,VLOOKUP(F197,अंक,6,0),IF($P$3='DATA SHEET'!$CE$2,VLOOKUP(F197,अंक,16,0),IF($P$3='DATA SHEET'!$CE$3,VLOOKUP(F197,अंक,26,0),IF($P$3='DATA SHEET'!$CE$4,VLOOKUP(F197,अंक,36,0),IF($P$3='DATA SHEET'!$CE$5,VLOOKUP(F197,अंक,46,0),""))))))</f>
        <v/>
      </c>
      <c s="132" t="str">
        <f>IF(AND(B197="",D197="",F197="",G197=""),"",IF($P$3='DATA SHEET'!$CE$1,VLOOKUP(F197,अंक,7,0),IF($P$3='DATA SHEET'!$CE$2,VLOOKUP(F197,अंक,17,0),IF($P$3='DATA SHEET'!$CE$3,VLOOKUP(F197,अंक,27,0),IF($P$3='DATA SHEET'!$CE$4,VLOOKUP(F197,अंक,37,0),IF($P$3='DATA SHEET'!$CE$5,VLOOKUP(F197,अंक,47,0),""))))))</f>
        <v/>
      </c>
      <c s="132" t="str">
        <f>IF(AND(B197="",D197="",F197="",G197=""),"",IF($P$3='DATA SHEET'!$CE$1,VLOOKUP(F197,अंक,8,0),IF($P$3='DATA SHEET'!$CE$2,VLOOKUP(F197,अंक,18,0),IF($P$3='DATA SHEET'!$CE$3,VLOOKUP(F197,अंक,28,0),IF($P$3='DATA SHEET'!$CE$4,VLOOKUP(F197,अंक,38,0),IF($P$3='DATA SHEET'!$CE$5,VLOOKUP(F197,अंक,48,0),""))))))</f>
        <v/>
      </c>
      <c s="133" t="str">
        <f>IF(AND(B197="",D197="",F197="",G197=""),"",IF($P$3='DATA SHEET'!$CE$1,VLOOKUP(F197,अंक,9,0),IF($P$3='DATA SHEET'!$CE$2,VLOOKUP(F197,अंक,19,0),IF($P$3='DATA SHEET'!$CE$3,VLOOKUP(F197,अंक,29,0),IF($P$3='DATA SHEET'!$CE$4,VLOOKUP(F197,अंक,39,0),IF($P$3='DATA SHEET'!$CE$5,VLOOKUP(F197,अंक,49,0),""))))))</f>
        <v/>
      </c>
      <c s="133" t="str">
        <f>IF(AND(B197="",D197="",F197="",G197=""),"",IF($P$3='DATA SHEET'!$CE$1,VLOOKUP(F197,अंक,10,0),IF($P$3='DATA SHEET'!$CE$2,VLOOKUP(F197,अंक,20,0),IF($P$3='DATA SHEET'!$CE$3,VLOOKUP(F197,अंक,30,0),IF($P$3='DATA SHEET'!$CE$4,VLOOKUP(F197,अंक,40,0),IF($P$3='DATA SHEET'!$CE$5,VLOOKUP(F197,अंक,50,0),""))))))</f>
        <v/>
      </c>
      <c s="133" t="str">
        <f>IF(AND(B197="",D197="",F197="",G197=""),"",IF($P$3='DATA SHEET'!$CE$1,VLOOKUP(F197,अंक,11,0),IF($P$3='DATA SHEET'!$CE$2,VLOOKUP(F197,अंक,21,0),IF($P$3='DATA SHEET'!$CE$3,VLOOKUP(F197,अंक,31,0),IF($P$3='DATA SHEET'!$CE$4,VLOOKUP(F197,अंक,41,0),IF($P$3='DATA SHEET'!$CE$5,VLOOKUP(F197,अंक,51,0),""))))))</f>
        <v/>
      </c>
      <c s="134" t="str">
        <f>IF(AND(B197="",D197="",F197="",G197=""),"",IF($P$3='DATA SHEET'!$CE$1,VLOOKUP(F197,अंक,12,0),IF($P$3='DATA SHEET'!$CE$2,VLOOKUP(F197,अंक,22,0),IF($P$3='DATA SHEET'!$CE$3,VLOOKUP(F197,अंक,32,0),IF($P$3='DATA SHEET'!$CE$4,VLOOKUP(F197,अंक,42,0),IF($P$3='DATA SHEET'!$CE$5,VLOOKUP(F197,अंक,52,0),""))))))</f>
        <v/>
      </c>
      <c s="134" t="str">
        <f>IF(AND(B197="",D197="",F197="",G197=""),"",IF($P$3='DATA SHEET'!$CE$1,VLOOKUP(F197,अंक,13,0),IF($P$3='DATA SHEET'!$CE$2,VLOOKUP(F197,अंक,23,0),IF($P$3='DATA SHEET'!$CE$3,VLOOKUP(F197,अंक,33,0),IF($P$3='DATA SHEET'!$CE$4,VLOOKUP(F197,अंक,43,0),IF($P$3='DATA SHEET'!$CE$5,VLOOKUP(F197,अंक,53,0),""))))))</f>
        <v/>
      </c>
      <c s="134" t="str">
        <f>IF(AND(B197="",D197="",F197="",G197=""),"",IF($P$3='DATA SHEET'!$CE$1,VLOOKUP(F197,अंक,14,0),IF($P$3='DATA SHEET'!$CE$2,VLOOKUP(F197,अंक,24,0),IF($P$3='DATA SHEET'!$CE$3,VLOOKUP(F197,अंक,34,0),IF($P$3='DATA SHEET'!$CE$4,VLOOKUP(F197,अंक,44,0),IF($P$3='DATA SHEET'!$CE$5,VLOOKUP(F197,अंक,54,0),""))))))</f>
        <v/>
      </c>
      <c s="134" t="str">
        <f>IF(AND(B197="",D197="",F197="",G197=""),"",IF($P$3='DATA SHEET'!$CE$1,VLOOKUP(F197,अंक,15,0),IF($P$3='DATA SHEET'!$CE$2,VLOOKUP(F197,अंक,25,0),IF($P$3='DATA SHEET'!$CE$3,VLOOKUP(F197,अंक,35,0),IF($P$3='DATA SHEET'!$CE$4,VLOOKUP(F197,अंक,45,0),IF($P$3='DATA SHEET'!$CE$5,VLOOKUP(F197,अंक,55,0),""))))))</f>
        <v/>
      </c>
      <c s="135" t="str">
        <f t="shared" si="57"/>
        <v/>
      </c>
      <c s="136" t="str">
        <f t="shared" si="54"/>
        <v/>
      </c>
      <c s="136" t="str">
        <f t="shared" si="55"/>
        <v/>
      </c>
      <c s="125" t="str">
        <f t="shared" si="56"/>
        <v/>
      </c>
      <c s="137" t="str">
        <f>IFERROR(IF(OR(R197="",#REF!="",D197=""),"",IF($R$6=100,ROUNDUP(R197*20%,0),IF($R$6=86,ROUNDUP((R197/$R$6)*$V$6,0),IF($R$6=66,ROUNDUP((R197/$R$6)*$V$6,0),"")))),"")</f>
        <v/>
      </c>
      <c s="62"/>
      <c s="62"/>
    </row>
    <row r="198" spans="1:24" s="138" customFormat="1" ht="18.75" customHeight="1">
      <c r="A198" s="126" t="str">
        <f>'DATA SHEET'!A199</f>
        <v/>
      </c>
      <c s="127" t="str">
        <f t="shared" si="48"/>
        <v/>
      </c>
      <c s="128" t="str">
        <f t="shared" si="49"/>
        <v/>
      </c>
      <c s="129" t="str">
        <f t="shared" si="50"/>
        <v/>
      </c>
      <c s="129" t="str">
        <f t="shared" si="51"/>
        <v>SUNITA</v>
      </c>
      <c s="130" t="str">
        <f t="shared" si="52"/>
        <v/>
      </c>
      <c s="131" t="str">
        <f t="shared" si="53"/>
        <v/>
      </c>
      <c s="132" t="str">
        <f>IF(AND(B198="",D198="",F198="",G198=""),"",IF($P$3='DATA SHEET'!$CE$1,VLOOKUP(F198,अंक,6,0),IF($P$3='DATA SHEET'!$CE$2,VLOOKUP(F198,अंक,16,0),IF($P$3='DATA SHEET'!$CE$3,VLOOKUP(F198,अंक,26,0),IF($P$3='DATA SHEET'!$CE$4,VLOOKUP(F198,अंक,36,0),IF($P$3='DATA SHEET'!$CE$5,VLOOKUP(F198,अंक,46,0),""))))))</f>
        <v/>
      </c>
      <c s="132" t="str">
        <f>IF(AND(B198="",D198="",F198="",G198=""),"",IF($P$3='DATA SHEET'!$CE$1,VLOOKUP(F198,अंक,7,0),IF($P$3='DATA SHEET'!$CE$2,VLOOKUP(F198,अंक,17,0),IF($P$3='DATA SHEET'!$CE$3,VLOOKUP(F198,अंक,27,0),IF($P$3='DATA SHEET'!$CE$4,VLOOKUP(F198,अंक,37,0),IF($P$3='DATA SHEET'!$CE$5,VLOOKUP(F198,अंक,47,0),""))))))</f>
        <v/>
      </c>
      <c s="132" t="str">
        <f>IF(AND(B198="",D198="",F198="",G198=""),"",IF($P$3='DATA SHEET'!$CE$1,VLOOKUP(F198,अंक,8,0),IF($P$3='DATA SHEET'!$CE$2,VLOOKUP(F198,अंक,18,0),IF($P$3='DATA SHEET'!$CE$3,VLOOKUP(F198,अंक,28,0),IF($P$3='DATA SHEET'!$CE$4,VLOOKUP(F198,अंक,38,0),IF($P$3='DATA SHEET'!$CE$5,VLOOKUP(F198,अंक,48,0),""))))))</f>
        <v/>
      </c>
      <c s="133" t="str">
        <f>IF(AND(B198="",D198="",F198="",G198=""),"",IF($P$3='DATA SHEET'!$CE$1,VLOOKUP(F198,अंक,9,0),IF($P$3='DATA SHEET'!$CE$2,VLOOKUP(F198,अंक,19,0),IF($P$3='DATA SHEET'!$CE$3,VLOOKUP(F198,अंक,29,0),IF($P$3='DATA SHEET'!$CE$4,VLOOKUP(F198,अंक,39,0),IF($P$3='DATA SHEET'!$CE$5,VLOOKUP(F198,अंक,49,0),""))))))</f>
        <v/>
      </c>
      <c s="133" t="str">
        <f>IF(AND(B198="",D198="",F198="",G198=""),"",IF($P$3='DATA SHEET'!$CE$1,VLOOKUP(F198,अंक,10,0),IF($P$3='DATA SHEET'!$CE$2,VLOOKUP(F198,अंक,20,0),IF($P$3='DATA SHEET'!$CE$3,VLOOKUP(F198,अंक,30,0),IF($P$3='DATA SHEET'!$CE$4,VLOOKUP(F198,अंक,40,0),IF($P$3='DATA SHEET'!$CE$5,VLOOKUP(F198,अंक,50,0),""))))))</f>
        <v/>
      </c>
      <c s="133" t="str">
        <f>IF(AND(B198="",D198="",F198="",G198=""),"",IF($P$3='DATA SHEET'!$CE$1,VLOOKUP(F198,अंक,11,0),IF($P$3='DATA SHEET'!$CE$2,VLOOKUP(F198,अंक,21,0),IF($P$3='DATA SHEET'!$CE$3,VLOOKUP(F198,अंक,31,0),IF($P$3='DATA SHEET'!$CE$4,VLOOKUP(F198,अंक,41,0),IF($P$3='DATA SHEET'!$CE$5,VLOOKUP(F198,अंक,51,0),""))))))</f>
        <v/>
      </c>
      <c s="134" t="str">
        <f>IF(AND(B198="",D198="",F198="",G198=""),"",IF($P$3='DATA SHEET'!$CE$1,VLOOKUP(F198,अंक,12,0),IF($P$3='DATA SHEET'!$CE$2,VLOOKUP(F198,अंक,22,0),IF($P$3='DATA SHEET'!$CE$3,VLOOKUP(F198,अंक,32,0),IF($P$3='DATA SHEET'!$CE$4,VLOOKUP(F198,अंक,42,0),IF($P$3='DATA SHEET'!$CE$5,VLOOKUP(F198,अंक,52,0),""))))))</f>
        <v/>
      </c>
      <c s="134" t="str">
        <f>IF(AND(B198="",D198="",F198="",G198=""),"",IF($P$3='DATA SHEET'!$CE$1,VLOOKUP(F198,अंक,13,0),IF($P$3='DATA SHEET'!$CE$2,VLOOKUP(F198,अंक,23,0),IF($P$3='DATA SHEET'!$CE$3,VLOOKUP(F198,अंक,33,0),IF($P$3='DATA SHEET'!$CE$4,VLOOKUP(F198,अंक,43,0),IF($P$3='DATA SHEET'!$CE$5,VLOOKUP(F198,अंक,53,0),""))))))</f>
        <v/>
      </c>
      <c s="134" t="str">
        <f>IF(AND(B198="",D198="",F198="",G198=""),"",IF($P$3='DATA SHEET'!$CE$1,VLOOKUP(F198,अंक,14,0),IF($P$3='DATA SHEET'!$CE$2,VLOOKUP(F198,अंक,24,0),IF($P$3='DATA SHEET'!$CE$3,VLOOKUP(F198,अंक,34,0),IF($P$3='DATA SHEET'!$CE$4,VLOOKUP(F198,अंक,44,0),IF($P$3='DATA SHEET'!$CE$5,VLOOKUP(F198,अंक,54,0),""))))))</f>
        <v/>
      </c>
      <c s="134" t="str">
        <f>IF(AND(B198="",D198="",F198="",G198=""),"",IF($P$3='DATA SHEET'!$CE$1,VLOOKUP(F198,अंक,15,0),IF($P$3='DATA SHEET'!$CE$2,VLOOKUP(F198,अंक,25,0),IF($P$3='DATA SHEET'!$CE$3,VLOOKUP(F198,अंक,35,0),IF($P$3='DATA SHEET'!$CE$4,VLOOKUP(F198,अंक,45,0),IF($P$3='DATA SHEET'!$CE$5,VLOOKUP(F198,अंक,55,0),""))))))</f>
        <v/>
      </c>
      <c s="135" t="str">
        <f t="shared" si="57"/>
        <v/>
      </c>
      <c s="136" t="str">
        <f t="shared" si="54"/>
        <v/>
      </c>
      <c s="136" t="str">
        <f t="shared" si="55"/>
        <v/>
      </c>
      <c s="125" t="str">
        <f t="shared" si="56"/>
        <v/>
      </c>
      <c s="137" t="str">
        <f>IFERROR(IF(OR(R198="",#REF!="",D198=""),"",IF($R$6=100,ROUNDUP(R198*20%,0),IF($R$6=86,ROUNDUP((R198/$R$6)*$V$6,0),IF($R$6=66,ROUNDUP((R198/$R$6)*$V$6,0),"")))),"")</f>
        <v/>
      </c>
      <c s="62"/>
      <c s="62"/>
    </row>
    <row r="199" spans="1:24" s="138" customFormat="1" ht="18.75" customHeight="1">
      <c r="A199" s="126" t="str">
        <f>'DATA SHEET'!A200</f>
        <v/>
      </c>
      <c s="127" t="str">
        <f t="shared" si="58" ref="B199:B208">IFERROR(IF($C$3="","",VLOOKUP(A199,नाम1,4,0)),"")</f>
        <v/>
      </c>
      <c s="128" t="str">
        <f t="shared" si="59" ref="C199:C206">IFERROR(IF($C$3="","",VLOOKUP(A199,नाम1,11,0)),"")</f>
        <v/>
      </c>
      <c s="129" t="str">
        <f t="shared" si="60" ref="D199:D206">IFERROR(IF($C$3="","",VLOOKUP(A199,नाम1,6,0)),"")</f>
        <v/>
      </c>
      <c s="129" t="str">
        <f t="shared" si="61" ref="E199:E206">IFERROR(IF($C$3="","",VLOOKUP(A199,नाम,8,0)),"")</f>
        <v>SUNITA</v>
      </c>
      <c s="130" t="str">
        <f t="shared" si="62" ref="F199:F206">IFERROR(IF($C$3="","",VLOOKUP(A199,नाम1,12,0)),"")</f>
        <v/>
      </c>
      <c s="131" t="str">
        <f t="shared" si="63" ref="G199:G206">IFERROR(IF($C$3="","",VLOOKUP(A199,नाम1,13,0)),"")</f>
        <v/>
      </c>
      <c s="132" t="str">
        <f>IF(AND(B199="",D199="",F199="",G199=""),"",IF($P$3='DATA SHEET'!$CE$1,VLOOKUP(F199,अंक,6,0),IF($P$3='DATA SHEET'!$CE$2,VLOOKUP(F199,अंक,16,0),IF($P$3='DATA SHEET'!$CE$3,VLOOKUP(F199,अंक,26,0),IF($P$3='DATA SHEET'!$CE$4,VLOOKUP(F199,अंक,36,0),IF($P$3='DATA SHEET'!$CE$5,VLOOKUP(F199,अंक,46,0),""))))))</f>
        <v/>
      </c>
      <c s="132" t="str">
        <f>IF(AND(B199="",D199="",F199="",G199=""),"",IF($P$3='DATA SHEET'!$CE$1,VLOOKUP(F199,अंक,7,0),IF($P$3='DATA SHEET'!$CE$2,VLOOKUP(F199,अंक,17,0),IF($P$3='DATA SHEET'!$CE$3,VLOOKUP(F199,अंक,27,0),IF($P$3='DATA SHEET'!$CE$4,VLOOKUP(F199,अंक,37,0),IF($P$3='DATA SHEET'!$CE$5,VLOOKUP(F199,अंक,47,0),""))))))</f>
        <v/>
      </c>
      <c s="132" t="str">
        <f>IF(AND(B199="",D199="",F199="",G199=""),"",IF($P$3='DATA SHEET'!$CE$1,VLOOKUP(F199,अंक,8,0),IF($P$3='DATA SHEET'!$CE$2,VLOOKUP(F199,अंक,18,0),IF($P$3='DATA SHEET'!$CE$3,VLOOKUP(F199,अंक,28,0),IF($P$3='DATA SHEET'!$CE$4,VLOOKUP(F199,अंक,38,0),IF($P$3='DATA SHEET'!$CE$5,VLOOKUP(F199,अंक,48,0),""))))))</f>
        <v/>
      </c>
      <c s="133" t="str">
        <f>IF(AND(B199="",D199="",F199="",G199=""),"",IF($P$3='DATA SHEET'!$CE$1,VLOOKUP(F199,अंक,9,0),IF($P$3='DATA SHEET'!$CE$2,VLOOKUP(F199,अंक,19,0),IF($P$3='DATA SHEET'!$CE$3,VLOOKUP(F199,अंक,29,0),IF($P$3='DATA SHEET'!$CE$4,VLOOKUP(F199,अंक,39,0),IF($P$3='DATA SHEET'!$CE$5,VLOOKUP(F199,अंक,49,0),""))))))</f>
        <v/>
      </c>
      <c s="133" t="str">
        <f>IF(AND(B199="",D199="",F199="",G199=""),"",IF($P$3='DATA SHEET'!$CE$1,VLOOKUP(F199,अंक,10,0),IF($P$3='DATA SHEET'!$CE$2,VLOOKUP(F199,अंक,20,0),IF($P$3='DATA SHEET'!$CE$3,VLOOKUP(F199,अंक,30,0),IF($P$3='DATA SHEET'!$CE$4,VLOOKUP(F199,अंक,40,0),IF($P$3='DATA SHEET'!$CE$5,VLOOKUP(F199,अंक,50,0),""))))))</f>
        <v/>
      </c>
      <c s="133" t="str">
        <f>IF(AND(B199="",D199="",F199="",G199=""),"",IF($P$3='DATA SHEET'!$CE$1,VLOOKUP(F199,अंक,11,0),IF($P$3='DATA SHEET'!$CE$2,VLOOKUP(F199,अंक,21,0),IF($P$3='DATA SHEET'!$CE$3,VLOOKUP(F199,अंक,31,0),IF($P$3='DATA SHEET'!$CE$4,VLOOKUP(F199,अंक,41,0),IF($P$3='DATA SHEET'!$CE$5,VLOOKUP(F199,अंक,51,0),""))))))</f>
        <v/>
      </c>
      <c s="134" t="str">
        <f>IF(AND(B199="",D199="",F199="",G199=""),"",IF($P$3='DATA SHEET'!$CE$1,VLOOKUP(F199,अंक,12,0),IF($P$3='DATA SHEET'!$CE$2,VLOOKUP(F199,अंक,22,0),IF($P$3='DATA SHEET'!$CE$3,VLOOKUP(F199,अंक,32,0),IF($P$3='DATA SHEET'!$CE$4,VLOOKUP(F199,अंक,42,0),IF($P$3='DATA SHEET'!$CE$5,VLOOKUP(F199,अंक,52,0),""))))))</f>
        <v/>
      </c>
      <c s="134" t="str">
        <f>IF(AND(B199="",D199="",F199="",G199=""),"",IF($P$3='DATA SHEET'!$CE$1,VLOOKUP(F199,अंक,13,0),IF($P$3='DATA SHEET'!$CE$2,VLOOKUP(F199,अंक,23,0),IF($P$3='DATA SHEET'!$CE$3,VLOOKUP(F199,अंक,33,0),IF($P$3='DATA SHEET'!$CE$4,VLOOKUP(F199,अंक,43,0),IF($P$3='DATA SHEET'!$CE$5,VLOOKUP(F199,अंक,53,0),""))))))</f>
        <v/>
      </c>
      <c s="134" t="str">
        <f>IF(AND(B199="",D199="",F199="",G199=""),"",IF($P$3='DATA SHEET'!$CE$1,VLOOKUP(F199,अंक,14,0),IF($P$3='DATA SHEET'!$CE$2,VLOOKUP(F199,अंक,24,0),IF($P$3='DATA SHEET'!$CE$3,VLOOKUP(F199,अंक,34,0),IF($P$3='DATA SHEET'!$CE$4,VLOOKUP(F199,अंक,44,0),IF($P$3='DATA SHEET'!$CE$5,VLOOKUP(F199,अंक,54,0),""))))))</f>
        <v/>
      </c>
      <c s="134" t="str">
        <f>IF(AND(B199="",D199="",F199="",G199=""),"",IF($P$3='DATA SHEET'!$CE$1,VLOOKUP(F199,अंक,15,0),IF($P$3='DATA SHEET'!$CE$2,VLOOKUP(F199,अंक,25,0),IF($P$3='DATA SHEET'!$CE$3,VLOOKUP(F199,अंक,35,0),IF($P$3='DATA SHEET'!$CE$4,VLOOKUP(F199,अंक,45,0),IF($P$3='DATA SHEET'!$CE$5,VLOOKUP(F199,अंक,55,0),""))))))</f>
        <v/>
      </c>
      <c s="135" t="str">
        <f t="shared" si="57"/>
        <v/>
      </c>
      <c s="136" t="str">
        <f t="shared" si="64" ref="S199:S206">IFERROR(IF(OR(R199="",$P$3="",D199=""),"",ROUNDUP(R199*$S$6%,0)),"")</f>
        <v/>
      </c>
      <c s="136" t="str">
        <f t="shared" si="65" ref="T199:T206">IFERROR(IF(AND($P$3=""),"",IF(AND(R199=""),"",IF(AND(F199=""),"",IF(AND(VLOOKUP(F199,अंक,5,0)=""),"",IF(AND(VLOOKUP(F199,अंक,5,0)&gt;85),5,IF(AND(VLOOKUP(F199,अंक,5,0)&gt;75),4,IF(AND(VLOOKUP(F199,अंक,5,0)&gt;=65),3,0))))))),"")</f>
        <v/>
      </c>
      <c s="125" t="str">
        <f t="shared" si="66" ref="U199:U206">IFERROR(IF(F199="","",IF(R199="","",IF(S199="","",SUM(S199:T199)))),"")</f>
        <v/>
      </c>
      <c s="137" t="str">
        <f>IFERROR(IF(OR(R199="",#REF!="",D199=""),"",IF($R$6=100,ROUNDUP(R199*20%,0),IF($R$6=86,ROUNDUP((R199/$R$6)*$V$6,0),IF($R$6=66,ROUNDUP((R199/$R$6)*$V$6,0),"")))),"")</f>
        <v/>
      </c>
      <c s="62"/>
      <c s="62"/>
    </row>
    <row r="200" spans="1:24" s="138" customFormat="1" ht="18.75" customHeight="1">
      <c r="A200" s="126" t="str">
        <f>'DATA SHEET'!A201</f>
        <v/>
      </c>
      <c s="127" t="str">
        <f t="shared" si="58"/>
        <v/>
      </c>
      <c s="128" t="str">
        <f t="shared" si="59"/>
        <v/>
      </c>
      <c s="129" t="str">
        <f t="shared" si="60"/>
        <v/>
      </c>
      <c s="129" t="str">
        <f t="shared" si="61"/>
        <v>SUNITA</v>
      </c>
      <c s="130" t="str">
        <f t="shared" si="62"/>
        <v/>
      </c>
      <c s="131" t="str">
        <f t="shared" si="63"/>
        <v/>
      </c>
      <c s="132" t="str">
        <f>IF(AND(B200="",D200="",F200="",G200=""),"",IF($P$3='DATA SHEET'!$CE$1,VLOOKUP(F200,अंक,6,0),IF($P$3='DATA SHEET'!$CE$2,VLOOKUP(F200,अंक,16,0),IF($P$3='DATA SHEET'!$CE$3,VLOOKUP(F200,अंक,26,0),IF($P$3='DATA SHEET'!$CE$4,VLOOKUP(F200,अंक,36,0),IF($P$3='DATA SHEET'!$CE$5,VLOOKUP(F200,अंक,46,0),""))))))</f>
        <v/>
      </c>
      <c s="132" t="str">
        <f>IF(AND(B200="",D200="",F200="",G200=""),"",IF($P$3='DATA SHEET'!$CE$1,VLOOKUP(F200,अंक,7,0),IF($P$3='DATA SHEET'!$CE$2,VLOOKUP(F200,अंक,17,0),IF($P$3='DATA SHEET'!$CE$3,VLOOKUP(F200,अंक,27,0),IF($P$3='DATA SHEET'!$CE$4,VLOOKUP(F200,अंक,37,0),IF($P$3='DATA SHEET'!$CE$5,VLOOKUP(F200,अंक,47,0),""))))))</f>
        <v/>
      </c>
      <c s="132" t="str">
        <f>IF(AND(B200="",D200="",F200="",G200=""),"",IF($P$3='DATA SHEET'!$CE$1,VLOOKUP(F200,अंक,8,0),IF($P$3='DATA SHEET'!$CE$2,VLOOKUP(F200,अंक,18,0),IF($P$3='DATA SHEET'!$CE$3,VLOOKUP(F200,अंक,28,0),IF($P$3='DATA SHEET'!$CE$4,VLOOKUP(F200,अंक,38,0),IF($P$3='DATA SHEET'!$CE$5,VLOOKUP(F200,अंक,48,0),""))))))</f>
        <v/>
      </c>
      <c s="133" t="str">
        <f>IF(AND(B200="",D200="",F200="",G200=""),"",IF($P$3='DATA SHEET'!$CE$1,VLOOKUP(F200,अंक,9,0),IF($P$3='DATA SHEET'!$CE$2,VLOOKUP(F200,अंक,19,0),IF($P$3='DATA SHEET'!$CE$3,VLOOKUP(F200,अंक,29,0),IF($P$3='DATA SHEET'!$CE$4,VLOOKUP(F200,अंक,39,0),IF($P$3='DATA SHEET'!$CE$5,VLOOKUP(F200,अंक,49,0),""))))))</f>
        <v/>
      </c>
      <c s="133" t="str">
        <f>IF(AND(B200="",D200="",F200="",G200=""),"",IF($P$3='DATA SHEET'!$CE$1,VLOOKUP(F200,अंक,10,0),IF($P$3='DATA SHEET'!$CE$2,VLOOKUP(F200,अंक,20,0),IF($P$3='DATA SHEET'!$CE$3,VLOOKUP(F200,अंक,30,0),IF($P$3='DATA SHEET'!$CE$4,VLOOKUP(F200,अंक,40,0),IF($P$3='DATA SHEET'!$CE$5,VLOOKUP(F200,अंक,50,0),""))))))</f>
        <v/>
      </c>
      <c s="133" t="str">
        <f>IF(AND(B200="",D200="",F200="",G200=""),"",IF($P$3='DATA SHEET'!$CE$1,VLOOKUP(F200,अंक,11,0),IF($P$3='DATA SHEET'!$CE$2,VLOOKUP(F200,अंक,21,0),IF($P$3='DATA SHEET'!$CE$3,VLOOKUP(F200,अंक,31,0),IF($P$3='DATA SHEET'!$CE$4,VLOOKUP(F200,अंक,41,0),IF($P$3='DATA SHEET'!$CE$5,VLOOKUP(F200,अंक,51,0),""))))))</f>
        <v/>
      </c>
      <c s="134" t="str">
        <f>IF(AND(B200="",D200="",F200="",G200=""),"",IF($P$3='DATA SHEET'!$CE$1,VLOOKUP(F200,अंक,12,0),IF($P$3='DATA SHEET'!$CE$2,VLOOKUP(F200,अंक,22,0),IF($P$3='DATA SHEET'!$CE$3,VLOOKUP(F200,अंक,32,0),IF($P$3='DATA SHEET'!$CE$4,VLOOKUP(F200,अंक,42,0),IF($P$3='DATA SHEET'!$CE$5,VLOOKUP(F200,अंक,52,0),""))))))</f>
        <v/>
      </c>
      <c s="134" t="str">
        <f>IF(AND(B200="",D200="",F200="",G200=""),"",IF($P$3='DATA SHEET'!$CE$1,VLOOKUP(F200,अंक,13,0),IF($P$3='DATA SHEET'!$CE$2,VLOOKUP(F200,अंक,23,0),IF($P$3='DATA SHEET'!$CE$3,VLOOKUP(F200,अंक,33,0),IF($P$3='DATA SHEET'!$CE$4,VLOOKUP(F200,अंक,43,0),IF($P$3='DATA SHEET'!$CE$5,VLOOKUP(F200,अंक,53,0),""))))))</f>
        <v/>
      </c>
      <c s="134" t="str">
        <f>IF(AND(B200="",D200="",F200="",G200=""),"",IF($P$3='DATA SHEET'!$CE$1,VLOOKUP(F200,अंक,14,0),IF($P$3='DATA SHEET'!$CE$2,VLOOKUP(F200,अंक,24,0),IF($P$3='DATA SHEET'!$CE$3,VLOOKUP(F200,अंक,34,0),IF($P$3='DATA SHEET'!$CE$4,VLOOKUP(F200,अंक,44,0),IF($P$3='DATA SHEET'!$CE$5,VLOOKUP(F200,अंक,54,0),""))))))</f>
        <v/>
      </c>
      <c s="134" t="str">
        <f>IF(AND(B200="",D200="",F200="",G200=""),"",IF($P$3='DATA SHEET'!$CE$1,VLOOKUP(F200,अंक,15,0),IF($P$3='DATA SHEET'!$CE$2,VLOOKUP(F200,अंक,25,0),IF($P$3='DATA SHEET'!$CE$3,VLOOKUP(F200,अंक,35,0),IF($P$3='DATA SHEET'!$CE$4,VLOOKUP(F200,अंक,45,0),IF($P$3='DATA SHEET'!$CE$5,VLOOKUP(F200,अंक,55,0),""))))))</f>
        <v/>
      </c>
      <c s="135" t="str">
        <f t="shared" si="57"/>
        <v/>
      </c>
      <c s="136" t="str">
        <f t="shared" si="64"/>
        <v/>
      </c>
      <c s="136" t="str">
        <f t="shared" si="65"/>
        <v/>
      </c>
      <c s="125" t="str">
        <f t="shared" si="66"/>
        <v/>
      </c>
      <c s="137" t="str">
        <f>IFERROR(IF(OR(R200="",#REF!="",D200=""),"",IF($R$6=100,ROUNDUP(R200*20%,0),IF($R$6=86,ROUNDUP((R200/$R$6)*$V$6,0),IF($R$6=66,ROUNDUP((R200/$R$6)*$V$6,0),"")))),"")</f>
        <v/>
      </c>
      <c s="62"/>
      <c s="62"/>
    </row>
    <row r="201" spans="1:24" s="138" customFormat="1" ht="18.75" customHeight="1">
      <c r="A201" s="126" t="str">
        <f>'DATA SHEET'!A202</f>
        <v/>
      </c>
      <c s="127" t="str">
        <f t="shared" si="58"/>
        <v/>
      </c>
      <c s="128" t="str">
        <f t="shared" si="59"/>
        <v/>
      </c>
      <c s="129" t="str">
        <f t="shared" si="60"/>
        <v/>
      </c>
      <c s="129" t="str">
        <f t="shared" si="61"/>
        <v>SUNITA</v>
      </c>
      <c s="130" t="str">
        <f t="shared" si="62"/>
        <v/>
      </c>
      <c s="131" t="str">
        <f t="shared" si="63"/>
        <v/>
      </c>
      <c s="132" t="str">
        <f>IF(AND(B201="",D201="",F201="",G201=""),"",IF($P$3='DATA SHEET'!$CE$1,VLOOKUP(F201,अंक,6,0),IF($P$3='DATA SHEET'!$CE$2,VLOOKUP(F201,अंक,16,0),IF($P$3='DATA SHEET'!$CE$3,VLOOKUP(F201,अंक,26,0),IF($P$3='DATA SHEET'!$CE$4,VLOOKUP(F201,अंक,36,0),IF($P$3='DATA SHEET'!$CE$5,VLOOKUP(F201,अंक,46,0),""))))))</f>
        <v/>
      </c>
      <c s="132" t="str">
        <f>IF(AND(B201="",D201="",F201="",G201=""),"",IF($P$3='DATA SHEET'!$CE$1,VLOOKUP(F201,अंक,7,0),IF($P$3='DATA SHEET'!$CE$2,VLOOKUP(F201,अंक,17,0),IF($P$3='DATA SHEET'!$CE$3,VLOOKUP(F201,अंक,27,0),IF($P$3='DATA SHEET'!$CE$4,VLOOKUP(F201,अंक,37,0),IF($P$3='DATA SHEET'!$CE$5,VLOOKUP(F201,अंक,47,0),""))))))</f>
        <v/>
      </c>
      <c s="132" t="str">
        <f>IF(AND(B201="",D201="",F201="",G201=""),"",IF($P$3='DATA SHEET'!$CE$1,VLOOKUP(F201,अंक,8,0),IF($P$3='DATA SHEET'!$CE$2,VLOOKUP(F201,अंक,18,0),IF($P$3='DATA SHEET'!$CE$3,VLOOKUP(F201,अंक,28,0),IF($P$3='DATA SHEET'!$CE$4,VLOOKUP(F201,अंक,38,0),IF($P$3='DATA SHEET'!$CE$5,VLOOKUP(F201,अंक,48,0),""))))))</f>
        <v/>
      </c>
      <c s="133" t="str">
        <f>IF(AND(B201="",D201="",F201="",G201=""),"",IF($P$3='DATA SHEET'!$CE$1,VLOOKUP(F201,अंक,9,0),IF($P$3='DATA SHEET'!$CE$2,VLOOKUP(F201,अंक,19,0),IF($P$3='DATA SHEET'!$CE$3,VLOOKUP(F201,अंक,29,0),IF($P$3='DATA SHEET'!$CE$4,VLOOKUP(F201,अंक,39,0),IF($P$3='DATA SHEET'!$CE$5,VLOOKUP(F201,अंक,49,0),""))))))</f>
        <v/>
      </c>
      <c s="133" t="str">
        <f>IF(AND(B201="",D201="",F201="",G201=""),"",IF($P$3='DATA SHEET'!$CE$1,VLOOKUP(F201,अंक,10,0),IF($P$3='DATA SHEET'!$CE$2,VLOOKUP(F201,अंक,20,0),IF($P$3='DATA SHEET'!$CE$3,VLOOKUP(F201,अंक,30,0),IF($P$3='DATA SHEET'!$CE$4,VLOOKUP(F201,अंक,40,0),IF($P$3='DATA SHEET'!$CE$5,VLOOKUP(F201,अंक,50,0),""))))))</f>
        <v/>
      </c>
      <c s="133" t="str">
        <f>IF(AND(B201="",D201="",F201="",G201=""),"",IF($P$3='DATA SHEET'!$CE$1,VLOOKUP(F201,अंक,11,0),IF($P$3='DATA SHEET'!$CE$2,VLOOKUP(F201,अंक,21,0),IF($P$3='DATA SHEET'!$CE$3,VLOOKUP(F201,अंक,31,0),IF($P$3='DATA SHEET'!$CE$4,VLOOKUP(F201,अंक,41,0),IF($P$3='DATA SHEET'!$CE$5,VLOOKUP(F201,अंक,51,0),""))))))</f>
        <v/>
      </c>
      <c s="134" t="str">
        <f>IF(AND(B201="",D201="",F201="",G201=""),"",IF($P$3='DATA SHEET'!$CE$1,VLOOKUP(F201,अंक,12,0),IF($P$3='DATA SHEET'!$CE$2,VLOOKUP(F201,अंक,22,0),IF($P$3='DATA SHEET'!$CE$3,VLOOKUP(F201,अंक,32,0),IF($P$3='DATA SHEET'!$CE$4,VLOOKUP(F201,अंक,42,0),IF($P$3='DATA SHEET'!$CE$5,VLOOKUP(F201,अंक,52,0),""))))))</f>
        <v/>
      </c>
      <c s="134" t="str">
        <f>IF(AND(B201="",D201="",F201="",G201=""),"",IF($P$3='DATA SHEET'!$CE$1,VLOOKUP(F201,अंक,13,0),IF($P$3='DATA SHEET'!$CE$2,VLOOKUP(F201,अंक,23,0),IF($P$3='DATA SHEET'!$CE$3,VLOOKUP(F201,अंक,33,0),IF($P$3='DATA SHEET'!$CE$4,VLOOKUP(F201,अंक,43,0),IF($P$3='DATA SHEET'!$CE$5,VLOOKUP(F201,अंक,53,0),""))))))</f>
        <v/>
      </c>
      <c s="134" t="str">
        <f>IF(AND(B201="",D201="",F201="",G201=""),"",IF($P$3='DATA SHEET'!$CE$1,VLOOKUP(F201,अंक,14,0),IF($P$3='DATA SHEET'!$CE$2,VLOOKUP(F201,अंक,24,0),IF($P$3='DATA SHEET'!$CE$3,VLOOKUP(F201,अंक,34,0),IF($P$3='DATA SHEET'!$CE$4,VLOOKUP(F201,अंक,44,0),IF($P$3='DATA SHEET'!$CE$5,VLOOKUP(F201,अंक,54,0),""))))))</f>
        <v/>
      </c>
      <c s="134" t="str">
        <f>IF(AND(B201="",D201="",F201="",G201=""),"",IF($P$3='DATA SHEET'!$CE$1,VLOOKUP(F201,अंक,15,0),IF($P$3='DATA SHEET'!$CE$2,VLOOKUP(F201,अंक,25,0),IF($P$3='DATA SHEET'!$CE$3,VLOOKUP(F201,अंक,35,0),IF($P$3='DATA SHEET'!$CE$4,VLOOKUP(F201,अंक,45,0),IF($P$3='DATA SHEET'!$CE$5,VLOOKUP(F201,अंक,55,0),""))))))</f>
        <v/>
      </c>
      <c s="135" t="str">
        <f t="shared" si="57"/>
        <v/>
      </c>
      <c s="136" t="str">
        <f t="shared" si="64"/>
        <v/>
      </c>
      <c s="136" t="str">
        <f t="shared" si="65"/>
        <v/>
      </c>
      <c s="125" t="str">
        <f t="shared" si="66"/>
        <v/>
      </c>
      <c s="137" t="str">
        <f>IFERROR(IF(OR(R201="",#REF!="",D201=""),"",IF($R$6=100,ROUNDUP(R201*20%,0),IF($R$6=86,ROUNDUP((R201/$R$6)*$V$6,0),IF($R$6=66,ROUNDUP((R201/$R$6)*$V$6,0),"")))),"")</f>
        <v/>
      </c>
      <c s="62"/>
      <c s="62"/>
    </row>
    <row r="202" spans="1:24" s="138" customFormat="1" ht="18.75" customHeight="1">
      <c r="A202" s="126" t="str">
        <f>'DATA SHEET'!A203</f>
        <v/>
      </c>
      <c s="127" t="str">
        <f t="shared" si="58"/>
        <v/>
      </c>
      <c s="128" t="str">
        <f t="shared" si="59"/>
        <v/>
      </c>
      <c s="129" t="str">
        <f t="shared" si="60"/>
        <v/>
      </c>
      <c s="129" t="str">
        <f t="shared" si="61"/>
        <v>SUNITA</v>
      </c>
      <c s="130" t="str">
        <f t="shared" si="62"/>
        <v/>
      </c>
      <c s="131" t="str">
        <f t="shared" si="63"/>
        <v/>
      </c>
      <c s="132" t="str">
        <f>IF(AND(B202="",D202="",F202="",G202=""),"",IF($P$3='DATA SHEET'!$CE$1,VLOOKUP(F202,अंक,6,0),IF($P$3='DATA SHEET'!$CE$2,VLOOKUP(F202,अंक,16,0),IF($P$3='DATA SHEET'!$CE$3,VLOOKUP(F202,अंक,26,0),IF($P$3='DATA SHEET'!$CE$4,VLOOKUP(F202,अंक,36,0),IF($P$3='DATA SHEET'!$CE$5,VLOOKUP(F202,अंक,46,0),""))))))</f>
        <v/>
      </c>
      <c s="132" t="str">
        <f>IF(AND(B202="",D202="",F202="",G202=""),"",IF($P$3='DATA SHEET'!$CE$1,VLOOKUP(F202,अंक,7,0),IF($P$3='DATA SHEET'!$CE$2,VLOOKUP(F202,अंक,17,0),IF($P$3='DATA SHEET'!$CE$3,VLOOKUP(F202,अंक,27,0),IF($P$3='DATA SHEET'!$CE$4,VLOOKUP(F202,अंक,37,0),IF($P$3='DATA SHEET'!$CE$5,VLOOKUP(F202,अंक,47,0),""))))))</f>
        <v/>
      </c>
      <c s="132" t="str">
        <f>IF(AND(B202="",D202="",F202="",G202=""),"",IF($P$3='DATA SHEET'!$CE$1,VLOOKUP(F202,अंक,8,0),IF($P$3='DATA SHEET'!$CE$2,VLOOKUP(F202,अंक,18,0),IF($P$3='DATA SHEET'!$CE$3,VLOOKUP(F202,अंक,28,0),IF($P$3='DATA SHEET'!$CE$4,VLOOKUP(F202,अंक,38,0),IF($P$3='DATA SHEET'!$CE$5,VLOOKUP(F202,अंक,48,0),""))))))</f>
        <v/>
      </c>
      <c s="133" t="str">
        <f>IF(AND(B202="",D202="",F202="",G202=""),"",IF($P$3='DATA SHEET'!$CE$1,VLOOKUP(F202,अंक,9,0),IF($P$3='DATA SHEET'!$CE$2,VLOOKUP(F202,अंक,19,0),IF($P$3='DATA SHEET'!$CE$3,VLOOKUP(F202,अंक,29,0),IF($P$3='DATA SHEET'!$CE$4,VLOOKUP(F202,अंक,39,0),IF($P$3='DATA SHEET'!$CE$5,VLOOKUP(F202,अंक,49,0),""))))))</f>
        <v/>
      </c>
      <c s="133" t="str">
        <f>IF(AND(B202="",D202="",F202="",G202=""),"",IF($P$3='DATA SHEET'!$CE$1,VLOOKUP(F202,अंक,10,0),IF($P$3='DATA SHEET'!$CE$2,VLOOKUP(F202,अंक,20,0),IF($P$3='DATA SHEET'!$CE$3,VLOOKUP(F202,अंक,30,0),IF($P$3='DATA SHEET'!$CE$4,VLOOKUP(F202,अंक,40,0),IF($P$3='DATA SHEET'!$CE$5,VLOOKUP(F202,अंक,50,0),""))))))</f>
        <v/>
      </c>
      <c s="133" t="str">
        <f>IF(AND(B202="",D202="",F202="",G202=""),"",IF($P$3='DATA SHEET'!$CE$1,VLOOKUP(F202,अंक,11,0),IF($P$3='DATA SHEET'!$CE$2,VLOOKUP(F202,अंक,21,0),IF($P$3='DATA SHEET'!$CE$3,VLOOKUP(F202,अंक,31,0),IF($P$3='DATA SHEET'!$CE$4,VLOOKUP(F202,अंक,41,0),IF($P$3='DATA SHEET'!$CE$5,VLOOKUP(F202,अंक,51,0),""))))))</f>
        <v/>
      </c>
      <c s="134" t="str">
        <f>IF(AND(B202="",D202="",F202="",G202=""),"",IF($P$3='DATA SHEET'!$CE$1,VLOOKUP(F202,अंक,12,0),IF($P$3='DATA SHEET'!$CE$2,VLOOKUP(F202,अंक,22,0),IF($P$3='DATA SHEET'!$CE$3,VLOOKUP(F202,अंक,32,0),IF($P$3='DATA SHEET'!$CE$4,VLOOKUP(F202,अंक,42,0),IF($P$3='DATA SHEET'!$CE$5,VLOOKUP(F202,अंक,52,0),""))))))</f>
        <v/>
      </c>
      <c s="134" t="str">
        <f>IF(AND(B202="",D202="",F202="",G202=""),"",IF($P$3='DATA SHEET'!$CE$1,VLOOKUP(F202,अंक,13,0),IF($P$3='DATA SHEET'!$CE$2,VLOOKUP(F202,अंक,23,0),IF($P$3='DATA SHEET'!$CE$3,VLOOKUP(F202,अंक,33,0),IF($P$3='DATA SHEET'!$CE$4,VLOOKUP(F202,अंक,43,0),IF($P$3='DATA SHEET'!$CE$5,VLOOKUP(F202,अंक,53,0),""))))))</f>
        <v/>
      </c>
      <c s="134" t="str">
        <f>IF(AND(B202="",D202="",F202="",G202=""),"",IF($P$3='DATA SHEET'!$CE$1,VLOOKUP(F202,अंक,14,0),IF($P$3='DATA SHEET'!$CE$2,VLOOKUP(F202,अंक,24,0),IF($P$3='DATA SHEET'!$CE$3,VLOOKUP(F202,अंक,34,0),IF($P$3='DATA SHEET'!$CE$4,VLOOKUP(F202,अंक,44,0),IF($P$3='DATA SHEET'!$CE$5,VLOOKUP(F202,अंक,54,0),""))))))</f>
        <v/>
      </c>
      <c s="134" t="str">
        <f>IF(AND(B202="",D202="",F202="",G202=""),"",IF($P$3='DATA SHEET'!$CE$1,VLOOKUP(F202,अंक,15,0),IF($P$3='DATA SHEET'!$CE$2,VLOOKUP(F202,अंक,25,0),IF($P$3='DATA SHEET'!$CE$3,VLOOKUP(F202,अंक,35,0),IF($P$3='DATA SHEET'!$CE$4,VLOOKUP(F202,अंक,45,0),IF($P$3='DATA SHEET'!$CE$5,VLOOKUP(F202,अंक,55,0),""))))))</f>
        <v/>
      </c>
      <c s="135" t="str">
        <f t="shared" si="57"/>
        <v/>
      </c>
      <c s="136" t="str">
        <f t="shared" si="64"/>
        <v/>
      </c>
      <c s="136" t="str">
        <f t="shared" si="65"/>
        <v/>
      </c>
      <c s="125" t="str">
        <f t="shared" si="66"/>
        <v/>
      </c>
      <c s="137" t="str">
        <f>IFERROR(IF(OR(R202="",#REF!="",D202=""),"",IF($R$6=100,ROUNDUP(R202*20%,0),IF($R$6=86,ROUNDUP((R202/$R$6)*$V$6,0),IF($R$6=66,ROUNDUP((R202/$R$6)*$V$6,0),"")))),"")</f>
        <v/>
      </c>
      <c s="62"/>
      <c s="62"/>
    </row>
    <row r="203" spans="1:24" s="138" customFormat="1" ht="18.75" customHeight="1">
      <c r="A203" s="126" t="str">
        <f>'DATA SHEET'!A204</f>
        <v/>
      </c>
      <c s="127" t="str">
        <f t="shared" si="58"/>
        <v/>
      </c>
      <c s="128" t="str">
        <f t="shared" si="59"/>
        <v/>
      </c>
      <c s="129" t="str">
        <f t="shared" si="60"/>
        <v/>
      </c>
      <c s="129" t="str">
        <f t="shared" si="61"/>
        <v>SUNITA</v>
      </c>
      <c s="130" t="str">
        <f t="shared" si="62"/>
        <v/>
      </c>
      <c s="131" t="str">
        <f t="shared" si="63"/>
        <v/>
      </c>
      <c s="132" t="str">
        <f>IF(AND(B203="",D203="",F203="",G203=""),"",IF($P$3='DATA SHEET'!$CE$1,VLOOKUP(F203,अंक,6,0),IF($P$3='DATA SHEET'!$CE$2,VLOOKUP(F203,अंक,16,0),IF($P$3='DATA SHEET'!$CE$3,VLOOKUP(F203,अंक,26,0),IF($P$3='DATA SHEET'!$CE$4,VLOOKUP(F203,अंक,36,0),IF($P$3='DATA SHEET'!$CE$5,VLOOKUP(F203,अंक,46,0),""))))))</f>
        <v/>
      </c>
      <c s="132" t="str">
        <f>IF(AND(B203="",D203="",F203="",G203=""),"",IF($P$3='DATA SHEET'!$CE$1,VLOOKUP(F203,अंक,7,0),IF($P$3='DATA SHEET'!$CE$2,VLOOKUP(F203,अंक,17,0),IF($P$3='DATA SHEET'!$CE$3,VLOOKUP(F203,अंक,27,0),IF($P$3='DATA SHEET'!$CE$4,VLOOKUP(F203,अंक,37,0),IF($P$3='DATA SHEET'!$CE$5,VLOOKUP(F203,अंक,47,0),""))))))</f>
        <v/>
      </c>
      <c s="132" t="str">
        <f>IF(AND(B203="",D203="",F203="",G203=""),"",IF($P$3='DATA SHEET'!$CE$1,VLOOKUP(F203,अंक,8,0),IF($P$3='DATA SHEET'!$CE$2,VLOOKUP(F203,अंक,18,0),IF($P$3='DATA SHEET'!$CE$3,VLOOKUP(F203,अंक,28,0),IF($P$3='DATA SHEET'!$CE$4,VLOOKUP(F203,अंक,38,0),IF($P$3='DATA SHEET'!$CE$5,VLOOKUP(F203,अंक,48,0),""))))))</f>
        <v/>
      </c>
      <c s="133" t="str">
        <f>IF(AND(B203="",D203="",F203="",G203=""),"",IF($P$3='DATA SHEET'!$CE$1,VLOOKUP(F203,अंक,9,0),IF($P$3='DATA SHEET'!$CE$2,VLOOKUP(F203,अंक,19,0),IF($P$3='DATA SHEET'!$CE$3,VLOOKUP(F203,अंक,29,0),IF($P$3='DATA SHEET'!$CE$4,VLOOKUP(F203,अंक,39,0),IF($P$3='DATA SHEET'!$CE$5,VLOOKUP(F203,अंक,49,0),""))))))</f>
        <v/>
      </c>
      <c s="133" t="str">
        <f>IF(AND(B203="",D203="",F203="",G203=""),"",IF($P$3='DATA SHEET'!$CE$1,VLOOKUP(F203,अंक,10,0),IF($P$3='DATA SHEET'!$CE$2,VLOOKUP(F203,अंक,20,0),IF($P$3='DATA SHEET'!$CE$3,VLOOKUP(F203,अंक,30,0),IF($P$3='DATA SHEET'!$CE$4,VLOOKUP(F203,अंक,40,0),IF($P$3='DATA SHEET'!$CE$5,VLOOKUP(F203,अंक,50,0),""))))))</f>
        <v/>
      </c>
      <c s="133" t="str">
        <f>IF(AND(B203="",D203="",F203="",G203=""),"",IF($P$3='DATA SHEET'!$CE$1,VLOOKUP(F203,अंक,11,0),IF($P$3='DATA SHEET'!$CE$2,VLOOKUP(F203,अंक,21,0),IF($P$3='DATA SHEET'!$CE$3,VLOOKUP(F203,अंक,31,0),IF($P$3='DATA SHEET'!$CE$4,VLOOKUP(F203,अंक,41,0),IF($P$3='DATA SHEET'!$CE$5,VLOOKUP(F203,अंक,51,0),""))))))</f>
        <v/>
      </c>
      <c s="134" t="str">
        <f>IF(AND(B203="",D203="",F203="",G203=""),"",IF($P$3='DATA SHEET'!$CE$1,VLOOKUP(F203,अंक,12,0),IF($P$3='DATA SHEET'!$CE$2,VLOOKUP(F203,अंक,22,0),IF($P$3='DATA SHEET'!$CE$3,VLOOKUP(F203,अंक,32,0),IF($P$3='DATA SHEET'!$CE$4,VLOOKUP(F203,अंक,42,0),IF($P$3='DATA SHEET'!$CE$5,VLOOKUP(F203,अंक,52,0),""))))))</f>
        <v/>
      </c>
      <c s="134" t="str">
        <f>IF(AND(B203="",D203="",F203="",G203=""),"",IF($P$3='DATA SHEET'!$CE$1,VLOOKUP(F203,अंक,13,0),IF($P$3='DATA SHEET'!$CE$2,VLOOKUP(F203,अंक,23,0),IF($P$3='DATA SHEET'!$CE$3,VLOOKUP(F203,अंक,33,0),IF($P$3='DATA SHEET'!$CE$4,VLOOKUP(F203,अंक,43,0),IF($P$3='DATA SHEET'!$CE$5,VLOOKUP(F203,अंक,53,0),""))))))</f>
        <v/>
      </c>
      <c s="134" t="str">
        <f>IF(AND(B203="",D203="",F203="",G203=""),"",IF($P$3='DATA SHEET'!$CE$1,VLOOKUP(F203,अंक,14,0),IF($P$3='DATA SHEET'!$CE$2,VLOOKUP(F203,अंक,24,0),IF($P$3='DATA SHEET'!$CE$3,VLOOKUP(F203,अंक,34,0),IF($P$3='DATA SHEET'!$CE$4,VLOOKUP(F203,अंक,44,0),IF($P$3='DATA SHEET'!$CE$5,VLOOKUP(F203,अंक,54,0),""))))))</f>
        <v/>
      </c>
      <c s="134" t="str">
        <f>IF(AND(B203="",D203="",F203="",G203=""),"",IF($P$3='DATA SHEET'!$CE$1,VLOOKUP(F203,अंक,15,0),IF($P$3='DATA SHEET'!$CE$2,VLOOKUP(F203,अंक,25,0),IF($P$3='DATA SHEET'!$CE$3,VLOOKUP(F203,अंक,35,0),IF($P$3='DATA SHEET'!$CE$4,VLOOKUP(F203,अंक,45,0),IF($P$3='DATA SHEET'!$CE$5,VLOOKUP(F203,अंक,55,0),""))))))</f>
        <v/>
      </c>
      <c s="135" t="str">
        <f t="shared" si="57"/>
        <v/>
      </c>
      <c s="136" t="str">
        <f t="shared" si="64"/>
        <v/>
      </c>
      <c s="136" t="str">
        <f t="shared" si="65"/>
        <v/>
      </c>
      <c s="125" t="str">
        <f t="shared" si="66"/>
        <v/>
      </c>
      <c s="137" t="str">
        <f>IFERROR(IF(OR(R203="",#REF!="",D203=""),"",IF($R$6=100,ROUNDUP(R203*20%,0),IF($R$6=86,ROUNDUP((R203/$R$6)*$V$6,0),IF($R$6=66,ROUNDUP((R203/$R$6)*$V$6,0),"")))),"")</f>
        <v/>
      </c>
      <c s="62"/>
      <c s="62"/>
    </row>
    <row r="204" spans="1:24" s="138" customFormat="1" ht="18.75" customHeight="1">
      <c r="A204" s="126" t="str">
        <f>'DATA SHEET'!A205</f>
        <v/>
      </c>
      <c s="127" t="str">
        <f t="shared" si="58"/>
        <v/>
      </c>
      <c s="128" t="str">
        <f t="shared" si="59"/>
        <v/>
      </c>
      <c s="129" t="str">
        <f t="shared" si="60"/>
        <v/>
      </c>
      <c s="129" t="str">
        <f t="shared" si="61"/>
        <v>SUNITA</v>
      </c>
      <c s="130" t="str">
        <f t="shared" si="62"/>
        <v/>
      </c>
      <c s="131" t="str">
        <f t="shared" si="63"/>
        <v/>
      </c>
      <c s="132" t="str">
        <f>IF(AND(B204="",D204="",F204="",G204=""),"",IF($P$3='DATA SHEET'!$CE$1,VLOOKUP(F204,अंक,6,0),IF($P$3='DATA SHEET'!$CE$2,VLOOKUP(F204,अंक,16,0),IF($P$3='DATA SHEET'!$CE$3,VLOOKUP(F204,अंक,26,0),IF($P$3='DATA SHEET'!$CE$4,VLOOKUP(F204,अंक,36,0),IF($P$3='DATA SHEET'!$CE$5,VLOOKUP(F204,अंक,46,0),""))))))</f>
        <v/>
      </c>
      <c s="132" t="str">
        <f>IF(AND(B204="",D204="",F204="",G204=""),"",IF($P$3='DATA SHEET'!$CE$1,VLOOKUP(F204,अंक,7,0),IF($P$3='DATA SHEET'!$CE$2,VLOOKUP(F204,अंक,17,0),IF($P$3='DATA SHEET'!$CE$3,VLOOKUP(F204,अंक,27,0),IF($P$3='DATA SHEET'!$CE$4,VLOOKUP(F204,अंक,37,0),IF($P$3='DATA SHEET'!$CE$5,VLOOKUP(F204,अंक,47,0),""))))))</f>
        <v/>
      </c>
      <c s="132" t="str">
        <f>IF(AND(B204="",D204="",F204="",G204=""),"",IF($P$3='DATA SHEET'!$CE$1,VLOOKUP(F204,अंक,8,0),IF($P$3='DATA SHEET'!$CE$2,VLOOKUP(F204,अंक,18,0),IF($P$3='DATA SHEET'!$CE$3,VLOOKUP(F204,अंक,28,0),IF($P$3='DATA SHEET'!$CE$4,VLOOKUP(F204,अंक,38,0),IF($P$3='DATA SHEET'!$CE$5,VLOOKUP(F204,अंक,48,0),""))))))</f>
        <v/>
      </c>
      <c s="133" t="str">
        <f>IF(AND(B204="",D204="",F204="",G204=""),"",IF($P$3='DATA SHEET'!$CE$1,VLOOKUP(F204,अंक,9,0),IF($P$3='DATA SHEET'!$CE$2,VLOOKUP(F204,अंक,19,0),IF($P$3='DATA SHEET'!$CE$3,VLOOKUP(F204,अंक,29,0),IF($P$3='DATA SHEET'!$CE$4,VLOOKUP(F204,अंक,39,0),IF($P$3='DATA SHEET'!$CE$5,VLOOKUP(F204,अंक,49,0),""))))))</f>
        <v/>
      </c>
      <c s="133" t="str">
        <f>IF(AND(B204="",D204="",F204="",G204=""),"",IF($P$3='DATA SHEET'!$CE$1,VLOOKUP(F204,अंक,10,0),IF($P$3='DATA SHEET'!$CE$2,VLOOKUP(F204,अंक,20,0),IF($P$3='DATA SHEET'!$CE$3,VLOOKUP(F204,अंक,30,0),IF($P$3='DATA SHEET'!$CE$4,VLOOKUP(F204,अंक,40,0),IF($P$3='DATA SHEET'!$CE$5,VLOOKUP(F204,अंक,50,0),""))))))</f>
        <v/>
      </c>
      <c s="133" t="str">
        <f>IF(AND(B204="",D204="",F204="",G204=""),"",IF($P$3='DATA SHEET'!$CE$1,VLOOKUP(F204,अंक,11,0),IF($P$3='DATA SHEET'!$CE$2,VLOOKUP(F204,अंक,21,0),IF($P$3='DATA SHEET'!$CE$3,VLOOKUP(F204,अंक,31,0),IF($P$3='DATA SHEET'!$CE$4,VLOOKUP(F204,अंक,41,0),IF($P$3='DATA SHEET'!$CE$5,VLOOKUP(F204,अंक,51,0),""))))))</f>
        <v/>
      </c>
      <c s="134" t="str">
        <f>IF(AND(B204="",D204="",F204="",G204=""),"",IF($P$3='DATA SHEET'!$CE$1,VLOOKUP(F204,अंक,12,0),IF($P$3='DATA SHEET'!$CE$2,VLOOKUP(F204,अंक,22,0),IF($P$3='DATA SHEET'!$CE$3,VLOOKUP(F204,अंक,32,0),IF($P$3='DATA SHEET'!$CE$4,VLOOKUP(F204,अंक,42,0),IF($P$3='DATA SHEET'!$CE$5,VLOOKUP(F204,अंक,52,0),""))))))</f>
        <v/>
      </c>
      <c s="134" t="str">
        <f>IF(AND(B204="",D204="",F204="",G204=""),"",IF($P$3='DATA SHEET'!$CE$1,VLOOKUP(F204,अंक,13,0),IF($P$3='DATA SHEET'!$CE$2,VLOOKUP(F204,अंक,23,0),IF($P$3='DATA SHEET'!$CE$3,VLOOKUP(F204,अंक,33,0),IF($P$3='DATA SHEET'!$CE$4,VLOOKUP(F204,अंक,43,0),IF($P$3='DATA SHEET'!$CE$5,VLOOKUP(F204,अंक,53,0),""))))))</f>
        <v/>
      </c>
      <c s="134" t="str">
        <f>IF(AND(B204="",D204="",F204="",G204=""),"",IF($P$3='DATA SHEET'!$CE$1,VLOOKUP(F204,अंक,14,0),IF($P$3='DATA SHEET'!$CE$2,VLOOKUP(F204,अंक,24,0),IF($P$3='DATA SHEET'!$CE$3,VLOOKUP(F204,अंक,34,0),IF($P$3='DATA SHEET'!$CE$4,VLOOKUP(F204,अंक,44,0),IF($P$3='DATA SHEET'!$CE$5,VLOOKUP(F204,अंक,54,0),""))))))</f>
        <v/>
      </c>
      <c s="134" t="str">
        <f>IF(AND(B204="",D204="",F204="",G204=""),"",IF($P$3='DATA SHEET'!$CE$1,VLOOKUP(F204,अंक,15,0),IF($P$3='DATA SHEET'!$CE$2,VLOOKUP(F204,अंक,25,0),IF($P$3='DATA SHEET'!$CE$3,VLOOKUP(F204,अंक,35,0),IF($P$3='DATA SHEET'!$CE$4,VLOOKUP(F204,अंक,45,0),IF($P$3='DATA SHEET'!$CE$5,VLOOKUP(F204,अंक,55,0),""))))))</f>
        <v/>
      </c>
      <c s="135" t="str">
        <f t="shared" si="57"/>
        <v/>
      </c>
      <c s="136" t="str">
        <f t="shared" si="64"/>
        <v/>
      </c>
      <c s="136" t="str">
        <f t="shared" si="65"/>
        <v/>
      </c>
      <c s="125" t="str">
        <f t="shared" si="66"/>
        <v/>
      </c>
      <c s="137" t="str">
        <f>IFERROR(IF(OR(R204="",#REF!="",D204=""),"",IF($R$6=100,ROUNDUP(R204*20%,0),IF($R$6=86,ROUNDUP((R204/$R$6)*$V$6,0),IF($R$6=66,ROUNDUP((R204/$R$6)*$V$6,0),"")))),"")</f>
        <v/>
      </c>
      <c s="62"/>
      <c s="62"/>
    </row>
    <row r="205" spans="1:24" s="138" customFormat="1" ht="18.75" customHeight="1">
      <c r="A205" s="126" t="str">
        <f>'DATA SHEET'!A206</f>
        <v/>
      </c>
      <c s="127" t="str">
        <f t="shared" si="58"/>
        <v/>
      </c>
      <c s="128" t="str">
        <f t="shared" si="59"/>
        <v/>
      </c>
      <c s="129" t="str">
        <f t="shared" si="60"/>
        <v/>
      </c>
      <c s="129" t="str">
        <f t="shared" si="61"/>
        <v>SUNITA</v>
      </c>
      <c s="130" t="str">
        <f t="shared" si="62"/>
        <v/>
      </c>
      <c s="131" t="str">
        <f t="shared" si="63"/>
        <v/>
      </c>
      <c s="132" t="str">
        <f>IF(AND(B205="",D205="",F205="",G205=""),"",IF($P$3='DATA SHEET'!$CE$1,VLOOKUP(F205,अंक,6,0),IF($P$3='DATA SHEET'!$CE$2,VLOOKUP(F205,अंक,16,0),IF($P$3='DATA SHEET'!$CE$3,VLOOKUP(F205,अंक,26,0),IF($P$3='DATA SHEET'!$CE$4,VLOOKUP(F205,अंक,36,0),IF($P$3='DATA SHEET'!$CE$5,VLOOKUP(F205,अंक,46,0),""))))))</f>
        <v/>
      </c>
      <c s="132" t="str">
        <f>IF(AND(B205="",D205="",F205="",G205=""),"",IF($P$3='DATA SHEET'!$CE$1,VLOOKUP(F205,अंक,7,0),IF($P$3='DATA SHEET'!$CE$2,VLOOKUP(F205,अंक,17,0),IF($P$3='DATA SHEET'!$CE$3,VLOOKUP(F205,अंक,27,0),IF($P$3='DATA SHEET'!$CE$4,VLOOKUP(F205,अंक,37,0),IF($P$3='DATA SHEET'!$CE$5,VLOOKUP(F205,अंक,47,0),""))))))</f>
        <v/>
      </c>
      <c s="132" t="str">
        <f>IF(AND(B205="",D205="",F205="",G205=""),"",IF($P$3='DATA SHEET'!$CE$1,VLOOKUP(F205,अंक,8,0),IF($P$3='DATA SHEET'!$CE$2,VLOOKUP(F205,अंक,18,0),IF($P$3='DATA SHEET'!$CE$3,VLOOKUP(F205,अंक,28,0),IF($P$3='DATA SHEET'!$CE$4,VLOOKUP(F205,अंक,38,0),IF($P$3='DATA SHEET'!$CE$5,VLOOKUP(F205,अंक,48,0),""))))))</f>
        <v/>
      </c>
      <c s="133" t="str">
        <f>IF(AND(B205="",D205="",F205="",G205=""),"",IF($P$3='DATA SHEET'!$CE$1,VLOOKUP(F205,अंक,9,0),IF($P$3='DATA SHEET'!$CE$2,VLOOKUP(F205,अंक,19,0),IF($P$3='DATA SHEET'!$CE$3,VLOOKUP(F205,अंक,29,0),IF($P$3='DATA SHEET'!$CE$4,VLOOKUP(F205,अंक,39,0),IF($P$3='DATA SHEET'!$CE$5,VLOOKUP(F205,अंक,49,0),""))))))</f>
        <v/>
      </c>
      <c s="133" t="str">
        <f>IF(AND(B205="",D205="",F205="",G205=""),"",IF($P$3='DATA SHEET'!$CE$1,VLOOKUP(F205,अंक,10,0),IF($P$3='DATA SHEET'!$CE$2,VLOOKUP(F205,अंक,20,0),IF($P$3='DATA SHEET'!$CE$3,VLOOKUP(F205,अंक,30,0),IF($P$3='DATA SHEET'!$CE$4,VLOOKUP(F205,अंक,40,0),IF($P$3='DATA SHEET'!$CE$5,VLOOKUP(F205,अंक,50,0),""))))))</f>
        <v/>
      </c>
      <c s="133" t="str">
        <f>IF(AND(B205="",D205="",F205="",G205=""),"",IF($P$3='DATA SHEET'!$CE$1,VLOOKUP(F205,अंक,11,0),IF($P$3='DATA SHEET'!$CE$2,VLOOKUP(F205,अंक,21,0),IF($P$3='DATA SHEET'!$CE$3,VLOOKUP(F205,अंक,31,0),IF($P$3='DATA SHEET'!$CE$4,VLOOKUP(F205,अंक,41,0),IF($P$3='DATA SHEET'!$CE$5,VLOOKUP(F205,अंक,51,0),""))))))</f>
        <v/>
      </c>
      <c s="134" t="str">
        <f>IF(AND(B205="",D205="",F205="",G205=""),"",IF($P$3='DATA SHEET'!$CE$1,VLOOKUP(F205,अंक,12,0),IF($P$3='DATA SHEET'!$CE$2,VLOOKUP(F205,अंक,22,0),IF($P$3='DATA SHEET'!$CE$3,VLOOKUP(F205,अंक,32,0),IF($P$3='DATA SHEET'!$CE$4,VLOOKUP(F205,अंक,42,0),IF($P$3='DATA SHEET'!$CE$5,VLOOKUP(F205,अंक,52,0),""))))))</f>
        <v/>
      </c>
      <c s="134" t="str">
        <f>IF(AND(B205="",D205="",F205="",G205=""),"",IF($P$3='DATA SHEET'!$CE$1,VLOOKUP(F205,अंक,13,0),IF($P$3='DATA SHEET'!$CE$2,VLOOKUP(F205,अंक,23,0),IF($P$3='DATA SHEET'!$CE$3,VLOOKUP(F205,अंक,33,0),IF($P$3='DATA SHEET'!$CE$4,VLOOKUP(F205,अंक,43,0),IF($P$3='DATA SHEET'!$CE$5,VLOOKUP(F205,अंक,53,0),""))))))</f>
        <v/>
      </c>
      <c s="134" t="str">
        <f>IF(AND(B205="",D205="",F205="",G205=""),"",IF($P$3='DATA SHEET'!$CE$1,VLOOKUP(F205,अंक,14,0),IF($P$3='DATA SHEET'!$CE$2,VLOOKUP(F205,अंक,24,0),IF($P$3='DATA SHEET'!$CE$3,VLOOKUP(F205,अंक,34,0),IF($P$3='DATA SHEET'!$CE$4,VLOOKUP(F205,अंक,44,0),IF($P$3='DATA SHEET'!$CE$5,VLOOKUP(F205,अंक,54,0),""))))))</f>
        <v/>
      </c>
      <c s="134" t="str">
        <f>IF(AND(B205="",D205="",F205="",G205=""),"",IF($P$3='DATA SHEET'!$CE$1,VLOOKUP(F205,अंक,15,0),IF($P$3='DATA SHEET'!$CE$2,VLOOKUP(F205,अंक,25,0),IF($P$3='DATA SHEET'!$CE$3,VLOOKUP(F205,अंक,35,0),IF($P$3='DATA SHEET'!$CE$4,VLOOKUP(F205,अंक,45,0),IF($P$3='DATA SHEET'!$CE$5,VLOOKUP(F205,अंक,55,0),""))))))</f>
        <v/>
      </c>
      <c s="135" t="str">
        <f t="shared" si="57"/>
        <v/>
      </c>
      <c s="136" t="str">
        <f t="shared" si="64"/>
        <v/>
      </c>
      <c s="136" t="str">
        <f t="shared" si="65"/>
        <v/>
      </c>
      <c s="125" t="str">
        <f t="shared" si="66"/>
        <v/>
      </c>
      <c s="137" t="str">
        <f>IFERROR(IF(OR(R205="",#REF!="",D205=""),"",IF($R$6=100,ROUNDUP(R205*20%,0),IF($R$6=86,ROUNDUP((R205/$R$6)*$V$6,0),IF($R$6=66,ROUNDUP((R205/$R$6)*$V$6,0),"")))),"")</f>
        <v/>
      </c>
      <c s="62"/>
      <c s="62"/>
    </row>
    <row r="206" spans="1:24" s="138" customFormat="1" ht="18.75" customHeight="1">
      <c r="A206" s="126" t="str">
        <f>'DATA SHEET'!A207</f>
        <v/>
      </c>
      <c s="127" t="str">
        <f t="shared" si="58"/>
        <v/>
      </c>
      <c s="128" t="str">
        <f t="shared" si="59"/>
        <v/>
      </c>
      <c s="129" t="str">
        <f t="shared" si="60"/>
        <v/>
      </c>
      <c s="129" t="str">
        <f t="shared" si="61"/>
        <v>SUNITA</v>
      </c>
      <c s="130" t="str">
        <f t="shared" si="62"/>
        <v/>
      </c>
      <c s="131" t="str">
        <f t="shared" si="63"/>
        <v/>
      </c>
      <c s="132" t="str">
        <f>IF(AND(B206="",D206="",F206="",G206=""),"",IF($P$3='DATA SHEET'!$CE$1,VLOOKUP(F206,अंक,6,0),IF($P$3='DATA SHEET'!$CE$2,VLOOKUP(F206,अंक,16,0),IF($P$3='DATA SHEET'!$CE$3,VLOOKUP(F206,अंक,26,0),IF($P$3='DATA SHEET'!$CE$4,VLOOKUP(F206,अंक,36,0),IF($P$3='DATA SHEET'!$CE$5,VLOOKUP(F206,अंक,46,0),""))))))</f>
        <v/>
      </c>
      <c s="132" t="str">
        <f>IF(AND(B206="",D206="",F206="",G206=""),"",IF($P$3='DATA SHEET'!$CE$1,VLOOKUP(F206,अंक,7,0),IF($P$3='DATA SHEET'!$CE$2,VLOOKUP(F206,अंक,17,0),IF($P$3='DATA SHEET'!$CE$3,VLOOKUP(F206,अंक,27,0),IF($P$3='DATA SHEET'!$CE$4,VLOOKUP(F206,अंक,37,0),IF($P$3='DATA SHEET'!$CE$5,VLOOKUP(F206,अंक,47,0),""))))))</f>
        <v/>
      </c>
      <c s="132" t="str">
        <f>IF(AND(B206="",D206="",F206="",G206=""),"",IF($P$3='DATA SHEET'!$CE$1,VLOOKUP(F206,अंक,8,0),IF($P$3='DATA SHEET'!$CE$2,VLOOKUP(F206,अंक,18,0),IF($P$3='DATA SHEET'!$CE$3,VLOOKUP(F206,अंक,28,0),IF($P$3='DATA SHEET'!$CE$4,VLOOKUP(F206,अंक,38,0),IF($P$3='DATA SHEET'!$CE$5,VLOOKUP(F206,अंक,48,0),""))))))</f>
        <v/>
      </c>
      <c s="133" t="str">
        <f>IF(AND(B206="",D206="",F206="",G206=""),"",IF($P$3='DATA SHEET'!$CE$1,VLOOKUP(F206,अंक,9,0),IF($P$3='DATA SHEET'!$CE$2,VLOOKUP(F206,अंक,19,0),IF($P$3='DATA SHEET'!$CE$3,VLOOKUP(F206,अंक,29,0),IF($P$3='DATA SHEET'!$CE$4,VLOOKUP(F206,अंक,39,0),IF($P$3='DATA SHEET'!$CE$5,VLOOKUP(F206,अंक,49,0),""))))))</f>
        <v/>
      </c>
      <c s="133" t="str">
        <f>IF(AND(B206="",D206="",F206="",G206=""),"",IF($P$3='DATA SHEET'!$CE$1,VLOOKUP(F206,अंक,10,0),IF($P$3='DATA SHEET'!$CE$2,VLOOKUP(F206,अंक,20,0),IF($P$3='DATA SHEET'!$CE$3,VLOOKUP(F206,अंक,30,0),IF($P$3='DATA SHEET'!$CE$4,VLOOKUP(F206,अंक,40,0),IF($P$3='DATA SHEET'!$CE$5,VLOOKUP(F206,अंक,50,0),""))))))</f>
        <v/>
      </c>
      <c s="133" t="str">
        <f>IF(AND(B206="",D206="",F206="",G206=""),"",IF($P$3='DATA SHEET'!$CE$1,VLOOKUP(F206,अंक,11,0),IF($P$3='DATA SHEET'!$CE$2,VLOOKUP(F206,अंक,21,0),IF($P$3='DATA SHEET'!$CE$3,VLOOKUP(F206,अंक,31,0),IF($P$3='DATA SHEET'!$CE$4,VLOOKUP(F206,अंक,41,0),IF($P$3='DATA SHEET'!$CE$5,VLOOKUP(F206,अंक,51,0),""))))))</f>
        <v/>
      </c>
      <c s="134" t="str">
        <f>IF(AND(B206="",D206="",F206="",G206=""),"",IF($P$3='DATA SHEET'!$CE$1,VLOOKUP(F206,अंक,12,0),IF($P$3='DATA SHEET'!$CE$2,VLOOKUP(F206,अंक,22,0),IF($P$3='DATA SHEET'!$CE$3,VLOOKUP(F206,अंक,32,0),IF($P$3='DATA SHEET'!$CE$4,VLOOKUP(F206,अंक,42,0),IF($P$3='DATA SHEET'!$CE$5,VLOOKUP(F206,अंक,52,0),""))))))</f>
        <v/>
      </c>
      <c s="134" t="str">
        <f>IF(AND(B206="",D206="",F206="",G206=""),"",IF($P$3='DATA SHEET'!$CE$1,VLOOKUP(F206,अंक,13,0),IF($P$3='DATA SHEET'!$CE$2,VLOOKUP(F206,अंक,23,0),IF($P$3='DATA SHEET'!$CE$3,VLOOKUP(F206,अंक,33,0),IF($P$3='DATA SHEET'!$CE$4,VLOOKUP(F206,अंक,43,0),IF($P$3='DATA SHEET'!$CE$5,VLOOKUP(F206,अंक,53,0),""))))))</f>
        <v/>
      </c>
      <c s="134" t="str">
        <f>IF(AND(B206="",D206="",F206="",G206=""),"",IF($P$3='DATA SHEET'!$CE$1,VLOOKUP(F206,अंक,14,0),IF($P$3='DATA SHEET'!$CE$2,VLOOKUP(F206,अंक,24,0),IF($P$3='DATA SHEET'!$CE$3,VLOOKUP(F206,अंक,34,0),IF($P$3='DATA SHEET'!$CE$4,VLOOKUP(F206,अंक,44,0),IF($P$3='DATA SHEET'!$CE$5,VLOOKUP(F206,अंक,54,0),""))))))</f>
        <v/>
      </c>
      <c s="134" t="str">
        <f>IF(AND(B206="",D206="",F206="",G206=""),"",IF($P$3='DATA SHEET'!$CE$1,VLOOKUP(F206,अंक,15,0),IF($P$3='DATA SHEET'!$CE$2,VLOOKUP(F206,अंक,25,0),IF($P$3='DATA SHEET'!$CE$3,VLOOKUP(F206,अंक,35,0),IF($P$3='DATA SHEET'!$CE$4,VLOOKUP(F206,अंक,45,0),IF($P$3='DATA SHEET'!$CE$5,VLOOKUP(F206,अंक,55,0),""))))))</f>
        <v/>
      </c>
      <c s="135" t="str">
        <f t="shared" si="57"/>
        <v/>
      </c>
      <c s="139" t="str">
        <f t="shared" si="64"/>
        <v/>
      </c>
      <c s="139" t="str">
        <f t="shared" si="65"/>
        <v/>
      </c>
      <c s="140" t="str">
        <f t="shared" si="66"/>
        <v/>
      </c>
      <c s="141" t="str">
        <f>IFERROR(IF(OR(R206="",#REF!="",D206=""),"",IF($R$6=100,ROUNDUP(R206*20%,0),IF($R$6=86,ROUNDUP((R206/$R$6)*$V$6,0),IF($R$6=66,ROUNDUP((R206/$R$6)*$V$6,0),"")))),"")</f>
        <v/>
      </c>
      <c s="62"/>
      <c s="62"/>
    </row>
    <row r="207" spans="1:22" ht="18.75" customHeight="1">
      <c r="A207" s="126" t="str">
        <f>'DATA SHEET'!A208</f>
        <v/>
      </c>
      <c s="127" t="str">
        <f t="shared" si="58"/>
        <v/>
      </c>
      <c s="128" t="str">
        <f t="shared" si="67" ref="C207">IFERROR(IF($C$3="","",VLOOKUP(A207,नाम1,11,0)),"")</f>
        <v/>
      </c>
      <c s="129" t="str">
        <f t="shared" si="68" ref="D207">IFERROR(IF($C$3="","",VLOOKUP(A207,नाम1,6,0)),"")</f>
        <v/>
      </c>
      <c s="129" t="str">
        <f t="shared" si="69" ref="E207">IFERROR(IF($C$3="","",VLOOKUP(A207,नाम,8,0)),"")</f>
        <v>SUNITA</v>
      </c>
      <c s="130" t="str">
        <f t="shared" si="70" ref="F207">IFERROR(IF($C$3="","",VLOOKUP(A207,नाम1,12,0)),"")</f>
        <v/>
      </c>
      <c s="131" t="str">
        <f t="shared" si="71" ref="G207">IFERROR(IF($C$3="","",VLOOKUP(A207,नाम1,13,0)),"")</f>
        <v/>
      </c>
      <c s="132" t="str">
        <f>IF(AND(B207="",D207="",F207="",G207=""),"",IF($P$3='DATA SHEET'!$CE$1,VLOOKUP(F207,अंक,6,0),IF($P$3='DATA SHEET'!$CE$2,VLOOKUP(F207,अंक,16,0),IF($P$3='DATA SHEET'!$CE$3,VLOOKUP(F207,अंक,26,0),IF($P$3='DATA SHEET'!$CE$4,VLOOKUP(F207,अंक,36,0),IF($P$3='DATA SHEET'!$CE$5,VLOOKUP(F207,अंक,46,0),""))))))</f>
        <v/>
      </c>
      <c s="132" t="str">
        <f>IF(AND(B207="",D207="",F207="",G207=""),"",IF($P$3='DATA SHEET'!$CE$1,VLOOKUP(F207,अंक,7,0),IF($P$3='DATA SHEET'!$CE$2,VLOOKUP(F207,अंक,17,0),IF($P$3='DATA SHEET'!$CE$3,VLOOKUP(F207,अंक,27,0),IF($P$3='DATA SHEET'!$CE$4,VLOOKUP(F207,अंक,37,0),IF($P$3='DATA SHEET'!$CE$5,VLOOKUP(F207,अंक,47,0),""))))))</f>
        <v/>
      </c>
      <c s="132" t="str">
        <f>IF(AND(B207="",D207="",F207="",G207=""),"",IF($P$3='DATA SHEET'!$CE$1,VLOOKUP(F207,अंक,8,0),IF($P$3='DATA SHEET'!$CE$2,VLOOKUP(F207,अंक,18,0),IF($P$3='DATA SHEET'!$CE$3,VLOOKUP(F207,अंक,28,0),IF($P$3='DATA SHEET'!$CE$4,VLOOKUP(F207,अंक,38,0),IF($P$3='DATA SHEET'!$CE$5,VLOOKUP(F207,अंक,48,0),""))))))</f>
        <v/>
      </c>
      <c s="133" t="str">
        <f>IF(AND(B207="",D207="",F207="",G207=""),"",IF($P$3='DATA SHEET'!$CE$1,VLOOKUP(F207,अंक,9,0),IF($P$3='DATA SHEET'!$CE$2,VLOOKUP(F207,अंक,19,0),IF($P$3='DATA SHEET'!$CE$3,VLOOKUP(F207,अंक,29,0),IF($P$3='DATA SHEET'!$CE$4,VLOOKUP(F207,अंक,39,0),IF($P$3='DATA SHEET'!$CE$5,VLOOKUP(F207,अंक,49,0),""))))))</f>
        <v/>
      </c>
      <c s="133" t="str">
        <f>IF(AND(B207="",D207="",F207="",G207=""),"",IF($P$3='DATA SHEET'!$CE$1,VLOOKUP(F207,अंक,10,0),IF($P$3='DATA SHEET'!$CE$2,VLOOKUP(F207,अंक,20,0),IF($P$3='DATA SHEET'!$CE$3,VLOOKUP(F207,अंक,30,0),IF($P$3='DATA SHEET'!$CE$4,VLOOKUP(F207,अंक,40,0),IF($P$3='DATA SHEET'!$CE$5,VLOOKUP(F207,अंक,50,0),""))))))</f>
        <v/>
      </c>
      <c s="133" t="str">
        <f>IF(AND(B207="",D207="",F207="",G207=""),"",IF($P$3='DATA SHEET'!$CE$1,VLOOKUP(F207,अंक,11,0),IF($P$3='DATA SHEET'!$CE$2,VLOOKUP(F207,अंक,21,0),IF($P$3='DATA SHEET'!$CE$3,VLOOKUP(F207,अंक,31,0),IF($P$3='DATA SHEET'!$CE$4,VLOOKUP(F207,अंक,41,0),IF($P$3='DATA SHEET'!$CE$5,VLOOKUP(F207,अंक,51,0),""))))))</f>
        <v/>
      </c>
      <c s="134" t="str">
        <f>IF(AND(B207="",D207="",F207="",G207=""),"",IF($P$3='DATA SHEET'!$CE$1,VLOOKUP(F207,अंक,12,0),IF($P$3='DATA SHEET'!$CE$2,VLOOKUP(F207,अंक,22,0),IF($P$3='DATA SHEET'!$CE$3,VLOOKUP(F207,अंक,32,0),IF($P$3='DATA SHEET'!$CE$4,VLOOKUP(F207,अंक,42,0),IF($P$3='DATA SHEET'!$CE$5,VLOOKUP(F207,अंक,52,0),""))))))</f>
        <v/>
      </c>
      <c s="134" t="str">
        <f>IF(AND(B207="",D207="",F207="",G207=""),"",IF($P$3='DATA SHEET'!$CE$1,VLOOKUP(F207,अंक,13,0),IF($P$3='DATA SHEET'!$CE$2,VLOOKUP(F207,अंक,23,0),IF($P$3='DATA SHEET'!$CE$3,VLOOKUP(F207,अंक,33,0),IF($P$3='DATA SHEET'!$CE$4,VLOOKUP(F207,अंक,43,0),IF($P$3='DATA SHEET'!$CE$5,VLOOKUP(F207,अंक,53,0),""))))))</f>
        <v/>
      </c>
      <c s="134" t="str">
        <f>IF(AND(B207="",D207="",F207="",G207=""),"",IF($P$3='DATA SHEET'!$CE$1,VLOOKUP(F207,अंक,14,0),IF($P$3='DATA SHEET'!$CE$2,VLOOKUP(F207,अंक,24,0),IF($P$3='DATA SHEET'!$CE$3,VLOOKUP(F207,अंक,34,0),IF($P$3='DATA SHEET'!$CE$4,VLOOKUP(F207,अंक,44,0),IF($P$3='DATA SHEET'!$CE$5,VLOOKUP(F207,अंक,54,0),""))))))</f>
        <v/>
      </c>
      <c s="134" t="str">
        <f>IF(AND(B207="",D207="",F207="",G207=""),"",IF($P$3='DATA SHEET'!$CE$1,VLOOKUP(F207,अंक,15,0),IF($P$3='DATA SHEET'!$CE$2,VLOOKUP(F207,अंक,25,0),IF($P$3='DATA SHEET'!$CE$3,VLOOKUP(F207,अंक,35,0),IF($P$3='DATA SHEET'!$CE$4,VLOOKUP(F207,अंक,45,0),IF($P$3='DATA SHEET'!$CE$5,VLOOKUP(F207,अंक,55,0),""))))))</f>
        <v/>
      </c>
      <c s="135" t="str">
        <f t="shared" si="72" ref="R207">IF(AND(B207="",D207="",F207="",G207=""),"",IF($P$3="","",SUM(H207,I207,J207,K207,L207,M207,N207,O207,P207,Q207)))</f>
        <v/>
      </c>
      <c s="139" t="str">
        <f t="shared" si="73" ref="S207">IFERROR(IF(OR(R207="",$P$3="",D207=""),"",ROUNDUP(R207*$S$6%,0)),"")</f>
        <v/>
      </c>
      <c s="139" t="str">
        <f t="shared" si="74" ref="T207">IFERROR(IF(AND($P$3=""),"",IF(AND(R207=""),"",IF(AND(F207=""),"",IF(AND(VLOOKUP(F207,अंक,5,0)=""),"",IF(AND(VLOOKUP(F207,अंक,5,0)&gt;85),5,IF(AND(VLOOKUP(F207,अंक,5,0)&gt;75),4,IF(AND(VLOOKUP(F207,अंक,5,0)&gt;=65),3,0))))))),"")</f>
        <v/>
      </c>
      <c s="140" t="str">
        <f t="shared" si="75" ref="U207">IFERROR(IF(F207="","",IF(R207="","",IF(S207="","",SUM(S207:T207)))),"")</f>
        <v/>
      </c>
      <c s="141" t="str">
        <f>IFERROR(IF(OR(R207="",#REF!="",D207=""),"",IF($R$6=100,ROUNDUP(R207*20%,0),IF($R$6=86,ROUNDUP((R207/$R$6)*$V$6,0),IF($R$6=66,ROUNDUP((R207/$R$6)*$V$6,0),"")))),"")</f>
        <v/>
      </c>
    </row>
    <row r="208" spans="1:24" ht="18.75" customHeight="1">
      <c r="A208" s="126" t="str">
        <f>'DATA SHEET'!A209</f>
        <v/>
      </c>
      <c s="127" t="str">
        <f t="shared" si="58"/>
        <v/>
      </c>
      <c s="128" t="str">
        <f t="shared" si="76" ref="C208">IFERROR(IF($C$3="","",VLOOKUP(A208,नाम1,11,0)),"")</f>
        <v/>
      </c>
      <c s="129" t="str">
        <f t="shared" si="77" ref="D208">IFERROR(IF($C$3="","",VLOOKUP(A208,नाम1,6,0)),"")</f>
        <v/>
      </c>
      <c s="129" t="str">
        <f t="shared" si="78" ref="E208">IFERROR(IF($C$3="","",VLOOKUP(A208,नाम,8,0)),"")</f>
        <v>SUNITA</v>
      </c>
      <c s="130" t="str">
        <f t="shared" si="79" ref="F208">IFERROR(IF($C$3="","",VLOOKUP(A208,नाम1,12,0)),"")</f>
        <v/>
      </c>
      <c s="131" t="str">
        <f t="shared" si="80" ref="G208">IFERROR(IF($C$3="","",VLOOKUP(A208,नाम1,13,0)),"")</f>
        <v/>
      </c>
      <c s="132" t="str">
        <f>IF(AND(B208="",D208="",F208="",G208=""),"",IF($P$3='DATA SHEET'!$CE$1,VLOOKUP(F208,अंक,6,0),IF($P$3='DATA SHEET'!$CE$2,VLOOKUP(F208,अंक,16,0),IF($P$3='DATA SHEET'!$CE$3,VLOOKUP(F208,अंक,26,0),IF($P$3='DATA SHEET'!$CE$4,VLOOKUP(F208,अंक,36,0),IF($P$3='DATA SHEET'!$CE$5,VLOOKUP(F208,अंक,46,0),""))))))</f>
        <v/>
      </c>
      <c s="132" t="str">
        <f>IF(AND(B208="",D208="",F208="",G208=""),"",IF($P$3='DATA SHEET'!$CE$1,VLOOKUP(F208,अंक,7,0),IF($P$3='DATA SHEET'!$CE$2,VLOOKUP(F208,अंक,17,0),IF($P$3='DATA SHEET'!$CE$3,VLOOKUP(F208,अंक,27,0),IF($P$3='DATA SHEET'!$CE$4,VLOOKUP(F208,अंक,37,0),IF($P$3='DATA SHEET'!$CE$5,VLOOKUP(F208,अंक,47,0),""))))))</f>
        <v/>
      </c>
      <c s="132" t="str">
        <f>IF(AND(B208="",D208="",F208="",G208=""),"",IF($P$3='DATA SHEET'!$CE$1,VLOOKUP(F208,अंक,8,0),IF($P$3='DATA SHEET'!$CE$2,VLOOKUP(F208,अंक,18,0),IF($P$3='DATA SHEET'!$CE$3,VLOOKUP(F208,अंक,28,0),IF($P$3='DATA SHEET'!$CE$4,VLOOKUP(F208,अंक,38,0),IF($P$3='DATA SHEET'!$CE$5,VLOOKUP(F208,अंक,48,0),""))))))</f>
        <v/>
      </c>
      <c s="133" t="str">
        <f>IF(AND(B208="",D208="",F208="",G208=""),"",IF($P$3='DATA SHEET'!$CE$1,VLOOKUP(F208,अंक,9,0),IF($P$3='DATA SHEET'!$CE$2,VLOOKUP(F208,अंक,19,0),IF($P$3='DATA SHEET'!$CE$3,VLOOKUP(F208,अंक,29,0),IF($P$3='DATA SHEET'!$CE$4,VLOOKUP(F208,अंक,39,0),IF($P$3='DATA SHEET'!$CE$5,VLOOKUP(F208,अंक,49,0),""))))))</f>
        <v/>
      </c>
      <c s="133" t="str">
        <f>IF(AND(B208="",D208="",F208="",G208=""),"",IF($P$3='DATA SHEET'!$CE$1,VLOOKUP(F208,अंक,10,0),IF($P$3='DATA SHEET'!$CE$2,VLOOKUP(F208,अंक,20,0),IF($P$3='DATA SHEET'!$CE$3,VLOOKUP(F208,अंक,30,0),IF($P$3='DATA SHEET'!$CE$4,VLOOKUP(F208,अंक,40,0),IF($P$3='DATA SHEET'!$CE$5,VLOOKUP(F208,अंक,50,0),""))))))</f>
        <v/>
      </c>
      <c s="133" t="str">
        <f>IF(AND(B208="",D208="",F208="",G208=""),"",IF($P$3='DATA SHEET'!$CE$1,VLOOKUP(F208,अंक,11,0),IF($P$3='DATA SHEET'!$CE$2,VLOOKUP(F208,अंक,21,0),IF($P$3='DATA SHEET'!$CE$3,VLOOKUP(F208,अंक,31,0),IF($P$3='DATA SHEET'!$CE$4,VLOOKUP(F208,अंक,41,0),IF($P$3='DATA SHEET'!$CE$5,VLOOKUP(F208,अंक,51,0),""))))))</f>
        <v/>
      </c>
      <c s="134" t="str">
        <f>IF(AND(B208="",D208="",F208="",G208=""),"",IF($P$3='DATA SHEET'!$CE$1,VLOOKUP(F208,अंक,12,0),IF($P$3='DATA SHEET'!$CE$2,VLOOKUP(F208,अंक,22,0),IF($P$3='DATA SHEET'!$CE$3,VLOOKUP(F208,अंक,32,0),IF($P$3='DATA SHEET'!$CE$4,VLOOKUP(F208,अंक,42,0),IF($P$3='DATA SHEET'!$CE$5,VLOOKUP(F208,अंक,52,0),""))))))</f>
        <v/>
      </c>
      <c s="134" t="str">
        <f>IF(AND(B208="",D208="",F208="",G208=""),"",IF($P$3='DATA SHEET'!$CE$1,VLOOKUP(F208,अंक,13,0),IF($P$3='DATA SHEET'!$CE$2,VLOOKUP(F208,अंक,23,0),IF($P$3='DATA SHEET'!$CE$3,VLOOKUP(F208,अंक,33,0),IF($P$3='DATA SHEET'!$CE$4,VLOOKUP(F208,अंक,43,0),IF($P$3='DATA SHEET'!$CE$5,VLOOKUP(F208,अंक,53,0),""))))))</f>
        <v/>
      </c>
      <c s="134" t="str">
        <f>IF(AND(B208="",D208="",F208="",G208=""),"",IF($P$3='DATA SHEET'!$CE$1,VLOOKUP(F208,अंक,14,0),IF($P$3='DATA SHEET'!$CE$2,VLOOKUP(F208,अंक,24,0),IF($P$3='DATA SHEET'!$CE$3,VLOOKUP(F208,अंक,34,0),IF($P$3='DATA SHEET'!$CE$4,VLOOKUP(F208,अंक,44,0),IF($P$3='DATA SHEET'!$CE$5,VLOOKUP(F208,अंक,54,0),""))))))</f>
        <v/>
      </c>
      <c s="134" t="str">
        <f>IF(AND(B208="",D208="",F208="",G208=""),"",IF($P$3='DATA SHEET'!$CE$1,VLOOKUP(F208,अंक,15,0),IF($P$3='DATA SHEET'!$CE$2,VLOOKUP(F208,अंक,25,0),IF($P$3='DATA SHEET'!$CE$3,VLOOKUP(F208,अंक,35,0),IF($P$3='DATA SHEET'!$CE$4,VLOOKUP(F208,अंक,45,0),IF($P$3='DATA SHEET'!$CE$5,VLOOKUP(F208,अंक,55,0),""))))))</f>
        <v/>
      </c>
      <c s="135" t="str">
        <f t="shared" si="81" ref="R208">IF(AND(B208="",D208="",F208="",G208=""),"",IF($P$3="","",SUM(H208,I208,J208,K208,L208,M208,N208,O208,P208,Q208)))</f>
        <v/>
      </c>
      <c s="139" t="str">
        <f t="shared" si="82" ref="S208">IFERROR(IF(OR(R208="",$P$3="",D208=""),"",ROUNDUP(R208*$S$6%,0)),"")</f>
        <v/>
      </c>
      <c s="139" t="str">
        <f t="shared" si="83" ref="T208">IFERROR(IF(AND($P$3=""),"",IF(AND(R208=""),"",IF(AND(F208=""),"",IF(AND(VLOOKUP(F208,अंक,5,0)=""),"",IF(AND(VLOOKUP(F208,अंक,5,0)&gt;85),5,IF(AND(VLOOKUP(F208,अंक,5,0)&gt;75),4,IF(AND(VLOOKUP(F208,अंक,5,0)&gt;=65),3,0))))))),"")</f>
        <v/>
      </c>
      <c s="140" t="str">
        <f t="shared" si="84" ref="U208">IFERROR(IF(F208="","",IF(R208="","",IF(S208="","",SUM(S208:T208)))),"")</f>
        <v/>
      </c>
      <c s="141" t="str">
        <f>IFERROR(IF(OR(R208="",#REF!="",D208=""),"",IF($R$6=100,ROUNDUP(R208*20%,0),IF($R$6=86,ROUNDUP((R208/$R$6)*$V$6,0),IF($R$6=66,ROUNDUP((R208/$R$6)*$V$6,0),"")))),"")</f>
        <v/>
      </c>
      <c s="183"/>
      <c s="62"/>
    </row>
    <row r="209" spans="1:24" ht="18.75" customHeight="1">
      <c r="A209" s="126" t="str">
        <f>'DATA SHEET'!A210</f>
        <v/>
      </c>
      <c s="127" t="str">
        <f>IFERROR(IF($C$3="","",VLOOKUP(A209,नाम1,4,0)),"")</f>
        <v/>
      </c>
      <c s="128" t="str">
        <f>IFERROR(IF($C$3="","",VLOOKUP(A209,नाम1,11,0)),"")</f>
        <v/>
      </c>
      <c s="129" t="str">
        <f>IFERROR(IF($C$3="","",VLOOKUP(A209,नाम1,6,0)),"")</f>
        <v/>
      </c>
      <c s="129" t="str">
        <f>IFERROR(IF($C$3="","",VLOOKUP(A209,नाम,8,0)),"")</f>
        <v>SUNITA</v>
      </c>
      <c s="130" t="str">
        <f>IFERROR(IF($C$3="","",VLOOKUP(A209,नाम1,12,0)),"")</f>
        <v/>
      </c>
      <c s="131" t="str">
        <f t="shared" si="85" ref="G209">IFERROR(IF($C$3="","",VLOOKUP(A209,नाम1,13,0)),"")</f>
        <v/>
      </c>
      <c s="132" t="str">
        <f>IF(AND(B209="",D209="",F209="",G209=""),"",IF($P$3='DATA SHEET'!$CE$1,VLOOKUP(F209,अंक,6,0),IF($P$3='DATA SHEET'!$CE$2,VLOOKUP(F209,अंक,16,0),IF($P$3='DATA SHEET'!$CE$3,VLOOKUP(F209,अंक,26,0),IF($P$3='DATA SHEET'!$CE$4,VLOOKUP(F209,अंक,36,0),IF($P$3='DATA SHEET'!$CE$5,VLOOKUP(F209,अंक,46,0),""))))))</f>
        <v/>
      </c>
      <c s="132" t="str">
        <f>IF(AND(B209="",D209="",F209="",G209=""),"",IF($P$3='DATA SHEET'!$CE$1,VLOOKUP(F209,अंक,7,0),IF($P$3='DATA SHEET'!$CE$2,VLOOKUP(F209,अंक,17,0),IF($P$3='DATA SHEET'!$CE$3,VLOOKUP(F209,अंक,27,0),IF($P$3='DATA SHEET'!$CE$4,VLOOKUP(F209,अंक,37,0),IF($P$3='DATA SHEET'!$CE$5,VLOOKUP(F209,अंक,47,0),""))))))</f>
        <v/>
      </c>
      <c s="132" t="str">
        <f>IF(AND(B209="",D209="",F209="",G209=""),"",IF($P$3='DATA SHEET'!$CE$1,VLOOKUP(F209,अंक,8,0),IF($P$3='DATA SHEET'!$CE$2,VLOOKUP(F209,अंक,18,0),IF($P$3='DATA SHEET'!$CE$3,VLOOKUP(F209,अंक,28,0),IF($P$3='DATA SHEET'!$CE$4,VLOOKUP(F209,अंक,38,0),IF($P$3='DATA SHEET'!$CE$5,VLOOKUP(F209,अंक,48,0),""))))))</f>
        <v/>
      </c>
      <c s="133" t="str">
        <f>IF(AND(B209="",D209="",F209="",G209=""),"",IF($P$3='DATA SHEET'!$CE$1,VLOOKUP(F209,अंक,9,0),IF($P$3='DATA SHEET'!$CE$2,VLOOKUP(F209,अंक,19,0),IF($P$3='DATA SHEET'!$CE$3,VLOOKUP(F209,अंक,29,0),IF($P$3='DATA SHEET'!$CE$4,VLOOKUP(F209,अंक,39,0),IF($P$3='DATA SHEET'!$CE$5,VLOOKUP(F209,अंक,49,0),""))))))</f>
        <v/>
      </c>
      <c s="133" t="str">
        <f>IF(AND(B209="",D209="",F209="",G209=""),"",IF($P$3='DATA SHEET'!$CE$1,VLOOKUP(F209,अंक,10,0),IF($P$3='DATA SHEET'!$CE$2,VLOOKUP(F209,अंक,20,0),IF($P$3='DATA SHEET'!$CE$3,VLOOKUP(F209,अंक,30,0),IF($P$3='DATA SHEET'!$CE$4,VLOOKUP(F209,अंक,40,0),IF($P$3='DATA SHEET'!$CE$5,VLOOKUP(F209,अंक,50,0),""))))))</f>
        <v/>
      </c>
      <c s="133" t="str">
        <f>IF(AND(B209="",D209="",F209="",G209=""),"",IF($P$3='DATA SHEET'!$CE$1,VLOOKUP(F209,अंक,11,0),IF($P$3='DATA SHEET'!$CE$2,VLOOKUP(F209,अंक,21,0),IF($P$3='DATA SHEET'!$CE$3,VLOOKUP(F209,अंक,31,0),IF($P$3='DATA SHEET'!$CE$4,VLOOKUP(F209,अंक,41,0),IF($P$3='DATA SHEET'!$CE$5,VLOOKUP(F209,अंक,51,0),""))))))</f>
        <v/>
      </c>
      <c s="134" t="str">
        <f>IF(AND(B209="",D209="",F209="",G209=""),"",IF($P$3='DATA SHEET'!$CE$1,VLOOKUP(F209,अंक,12,0),IF($P$3='DATA SHEET'!$CE$2,VLOOKUP(F209,अंक,22,0),IF($P$3='DATA SHEET'!$CE$3,VLOOKUP(F209,अंक,32,0),IF($P$3='DATA SHEET'!$CE$4,VLOOKUP(F209,अंक,42,0),IF($P$3='DATA SHEET'!$CE$5,VLOOKUP(F209,अंक,52,0),""))))))</f>
        <v/>
      </c>
      <c s="134" t="str">
        <f>IF(AND(B209="",D209="",F209="",G209=""),"",IF($P$3='DATA SHEET'!$CE$1,VLOOKUP(F209,अंक,13,0),IF($P$3='DATA SHEET'!$CE$2,VLOOKUP(F209,अंक,23,0),IF($P$3='DATA SHEET'!$CE$3,VLOOKUP(F209,अंक,33,0),IF($P$3='DATA SHEET'!$CE$4,VLOOKUP(F209,अंक,43,0),IF($P$3='DATA SHEET'!$CE$5,VLOOKUP(F209,अंक,53,0),""))))))</f>
        <v/>
      </c>
      <c s="134" t="str">
        <f>IF(AND(B209="",D209="",F209="",G209=""),"",IF($P$3='DATA SHEET'!$CE$1,VLOOKUP(F209,अंक,14,0),IF($P$3='DATA SHEET'!$CE$2,VLOOKUP(F209,अंक,24,0),IF($P$3='DATA SHEET'!$CE$3,VLOOKUP(F209,अंक,34,0),IF($P$3='DATA SHEET'!$CE$4,VLOOKUP(F209,अंक,44,0),IF($P$3='DATA SHEET'!$CE$5,VLOOKUP(F209,अंक,54,0),""))))))</f>
        <v/>
      </c>
      <c s="134" t="str">
        <f>IF(AND(B209="",D209="",F209="",G209=""),"",IF($P$3='DATA SHEET'!$CE$1,VLOOKUP(F209,अंक,15,0),IF($P$3='DATA SHEET'!$CE$2,VLOOKUP(F209,अंक,25,0),IF($P$3='DATA SHEET'!$CE$3,VLOOKUP(F209,अंक,35,0),IF($P$3='DATA SHEET'!$CE$4,VLOOKUP(F209,अंक,45,0),IF($P$3='DATA SHEET'!$CE$5,VLOOKUP(F209,अंक,55,0),""))))))</f>
        <v/>
      </c>
      <c s="135" t="str">
        <f t="shared" si="86" ref="R209">IF(AND(B209="",D209="",F209="",G209=""),"",IF($P$3="","",SUM(H209,I209,J209,K209,L209,M209,N209,O209,P209,Q209)))</f>
        <v/>
      </c>
      <c s="139" t="str">
        <f t="shared" si="87" ref="S209">IFERROR(IF(OR(R209="",$P$3="",D209=""),"",ROUNDUP(R209*$S$6%,0)),"")</f>
        <v/>
      </c>
      <c s="139" t="str">
        <f t="shared" si="88" ref="T209">IFERROR(IF(AND($P$3=""),"",IF(AND(R209=""),"",IF(AND(F209=""),"",IF(AND(VLOOKUP(F209,अंक,5,0)=""),"",IF(AND(VLOOKUP(F209,अंक,5,0)&gt;85),5,IF(AND(VLOOKUP(F209,अंक,5,0)&gt;75),4,IF(AND(VLOOKUP(F209,अंक,5,0)&gt;=65),3,0))))))),"")</f>
        <v/>
      </c>
      <c s="140" t="str">
        <f t="shared" si="89" ref="U209">IFERROR(IF(F209="","",IF(R209="","",IF(S209="","",SUM(S209:T209)))),"")</f>
        <v/>
      </c>
      <c s="141" t="str">
        <f>IFERROR(IF(OR(R209="",#REF!="",D209=""),"",IF($R$6=100,ROUNDUP(R209*20%,0),IF($R$6=86,ROUNDUP((R209/$R$6)*$V$6,0),IF($R$6=66,ROUNDUP((R209/$R$6)*$V$6,0),"")))),"")</f>
        <v/>
      </c>
      <c s="62"/>
      <c s="62"/>
    </row>
    <row r="210" spans="1:21" ht="24.75" customHeight="1">
      <c r="A210" s="126" t="str">
        <f>'DATA SHEET'!A211</f>
        <v/>
      </c>
      <c s="127" t="str">
        <f>IFERROR(IF($C$3="","",VLOOKUP(A210,नाम1,4,0)),"")</f>
        <v/>
      </c>
      <c s="128" t="str">
        <f>IFERROR(IF($C$3="","",VLOOKUP(A210,नाम1,11,0)),"")</f>
        <v/>
      </c>
      <c s="129" t="str">
        <f>IFERROR(IF($C$3="","",VLOOKUP(A210,नाम1,6,0)),"")</f>
        <v/>
      </c>
      <c s="129" t="str">
        <f>IFERROR(IF($C$3="","",VLOOKUP(A210,नाम,8,0)),"")</f>
        <v>SUNITA</v>
      </c>
      <c s="130" t="str">
        <f>IFERROR(IF($C$3="","",VLOOKUP(A210,नाम1,12,0)),"")</f>
        <v/>
      </c>
      <c s="142"/>
      <c s="142"/>
      <c s="142"/>
      <c s="142"/>
      <c r="L210" s="143" t="s">
        <v>93</v>
      </c>
      <c s="144"/>
      <c s="144"/>
      <c s="142"/>
      <c s="142"/>
      <c s="142"/>
      <c s="142"/>
      <c s="142"/>
      <c s="62"/>
      <c s="62"/>
    </row>
    <row r="211" spans="1:24" ht="18.75" customHeight="1">
      <c r="A211" s="126" t="str">
        <f>'DATA SHEET'!A212</f>
        <v/>
      </c>
      <c s="127" t="str">
        <f>IFERROR(IF($C$3="","",VLOOKUP(A211,नाम1,4,0)),"")</f>
        <v/>
      </c>
      <c s="128" t="str">
        <f>IFERROR(IF($C$3="","",VLOOKUP(A211,नाम1,11,0)),"")</f>
        <v/>
      </c>
      <c s="129" t="str">
        <f>IFERROR(IF($C$3="","",VLOOKUP(A211,नाम1,6,0)),"")</f>
        <v/>
      </c>
      <c s="129" t="str">
        <f>IFERROR(IF($C$3="","",VLOOKUP(A211,नाम,8,0)),"")</f>
        <v>SUNITA</v>
      </c>
      <c s="130" t="str">
        <f>IFERROR(IF($C$3="","",VLOOKUP(A211,नाम1,12,0)),"")</f>
        <v/>
      </c>
      <c s="142"/>
      <c s="142"/>
      <c s="142"/>
      <c s="142"/>
      <c s="142"/>
      <c s="142"/>
      <c s="142"/>
      <c s="142"/>
      <c s="142"/>
      <c s="142"/>
      <c s="142"/>
      <c s="142"/>
      <c s="142"/>
      <c s="142"/>
      <c s="142"/>
      <c s="142"/>
      <c s="62"/>
      <c s="62"/>
    </row>
    <row r="212" ht="15" hidden="1"/>
    <row r="213" ht="15" hidden="1"/>
    <row r="214" ht="15" hidden="1"/>
    <row r="215" ht="15" hidden="1"/>
    <row r="216" ht="15" hidden="1"/>
    <row r="217" ht="15" hidden="1"/>
    <row r="218" ht="15" hidden="1"/>
    <row r="219" ht="15" hidden="1"/>
    <row r="220" ht="15" hidden="1"/>
    <row r="221" ht="15" hidden="1"/>
    <row r="222" ht="15" hidden="1"/>
    <row r="223" ht="15" hidden="1"/>
    <row r="224" ht="15" hidden="1"/>
    <row r="225" ht="15" hidden="1"/>
    <row r="226" ht="15" hidden="1"/>
    <row r="227" ht="15" hidden="1"/>
    <row r="228" ht="15" hidden="1"/>
    <row r="229" ht="15" hidden="1"/>
    <row r="230" ht="15" hidden="1"/>
    <row r="231" ht="15" hidden="1"/>
    <row r="232" ht="15" hidden="1"/>
    <row r="233" ht="15" hidden="1"/>
    <row r="234" ht="15" hidden="1"/>
    <row r="235" ht="15" hidden="1"/>
    <row r="236" ht="15" hidden="1"/>
    <row r="237" ht="15" hidden="1"/>
    <row r="238" ht="15" hidden="1"/>
    <row r="239" ht="15" hidden="1"/>
    <row r="240" ht="15" hidden="1"/>
    <row r="241" ht="15" hidden="1"/>
    <row r="242" ht="15" hidden="1"/>
    <row r="243" ht="15" hidden="1"/>
    <row r="244" ht="15" hidden="1"/>
    <row r="245" ht="15" hidden="1"/>
    <row r="246" ht="15" hidden="1"/>
    <row r="247" ht="15" hidden="1"/>
    <row r="248" ht="15" hidden="1"/>
    <row r="249" ht="15" hidden="1"/>
    <row r="250" ht="15" hidden="1"/>
    <row r="251" ht="15" hidden="1"/>
    <row r="252" ht="15" hidden="1"/>
    <row r="253" ht="15" hidden="1"/>
    <row r="254" ht="15" hidden="1"/>
    <row r="255" ht="15" hidden="1"/>
    <row r="256" ht="15" hidden="1"/>
    <row r="257" ht="15" hidden="1"/>
    <row r="258" ht="15" hidden="1"/>
    <row r="259" ht="15" hidden="1"/>
    <row r="260" ht="15" hidden="1"/>
    <row r="261" ht="15" hidden="1"/>
    <row r="262" ht="15" hidden="1"/>
    <row r="263" ht="15" hidden="1"/>
    <row r="264" ht="15" hidden="1"/>
    <row r="265" ht="15" hidden="1"/>
    <row r="266" ht="15" hidden="1"/>
    <row r="267" ht="15" hidden="1"/>
    <row r="268" ht="15" hidden="1"/>
    <row r="269" ht="15" hidden="1"/>
    <row r="270" ht="15" hidden="1"/>
    <row r="271" ht="15" hidden="1"/>
    <row r="272" ht="15" hidden="1"/>
    <row r="273" ht="15" hidden="1"/>
    <row r="274" ht="15" hidden="1"/>
    <row r="275" ht="15" hidden="1"/>
    <row r="276" ht="15" hidden="1"/>
    <row r="277" ht="15" hidden="1"/>
    <row r="278" ht="15" hidden="1"/>
    <row r="279" ht="15" hidden="1"/>
    <row r="280" ht="15" hidden="1"/>
    <row r="281" ht="15" hidden="1"/>
    <row r="282" ht="15" hidden="1"/>
    <row r="283" ht="15" hidden="1"/>
    <row r="284" ht="15" hidden="1"/>
    <row r="285" ht="15" hidden="1"/>
    <row r="286" ht="15" hidden="1"/>
    <row r="287" ht="15" hidden="1"/>
    <row r="288" ht="15" hidden="1"/>
    <row r="289" ht="15" hidden="1"/>
    <row r="290" ht="15" hidden="1"/>
    <row r="291" ht="15" hidden="1"/>
    <row r="292" ht="15" hidden="1"/>
    <row r="293" ht="15" hidden="1"/>
    <row r="294" ht="15" hidden="1"/>
    <row r="295" ht="15" hidden="1"/>
    <row r="296" ht="15" hidden="1"/>
    <row r="297" ht="15" hidden="1"/>
    <row r="298" ht="15" hidden="1"/>
    <row r="299" ht="15" hidden="1"/>
    <row r="300" ht="15" hidden="1"/>
    <row r="301" ht="15" hidden="1"/>
    <row r="302" ht="15" hidden="1"/>
    <row r="303" ht="15" hidden="1"/>
    <row r="304" ht="15" hidden="1"/>
    <row r="305" ht="15" hidden="1"/>
    <row r="306" ht="15" hidden="1"/>
    <row r="307" ht="15" hidden="1"/>
    <row r="308" ht="15" hidden="1"/>
    <row r="309" ht="15" hidden="1"/>
    <row r="310" ht="15" hidden="1"/>
    <row r="311" ht="15" hidden="1"/>
    <row r="312" ht="15" hidden="1"/>
    <row r="313" ht="15" hidden="1"/>
    <row r="314" ht="15" hidden="1"/>
    <row r="315" ht="15" hidden="1"/>
    <row r="316" ht="15" hidden="1"/>
    <row r="317" ht="15" hidden="1"/>
    <row r="318" ht="15" hidden="1"/>
    <row r="319" ht="15" hidden="1"/>
    <row r="320" ht="15" hidden="1"/>
    <row r="321" ht="15" hidden="1"/>
    <row r="322" ht="15" hidden="1"/>
    <row r="323" ht="15" hidden="1"/>
    <row r="324" ht="15" hidden="1"/>
    <row r="325" ht="15" hidden="1"/>
    <row r="326" ht="15" hidden="1"/>
    <row r="327" ht="15" hidden="1"/>
    <row r="328" ht="15" hidden="1"/>
    <row r="329" ht="15" hidden="1"/>
    <row r="330" ht="15" hidden="1"/>
    <row r="331" ht="15" hidden="1"/>
    <row r="332" ht="15" hidden="1"/>
    <row r="333" ht="15" hidden="1"/>
    <row r="334" ht="15" hidden="1"/>
    <row r="335" ht="15" hidden="1"/>
    <row r="336" ht="15" hidden="1"/>
    <row r="337" ht="15" hidden="1"/>
    <row r="338" ht="15" hidden="1"/>
    <row r="339" ht="15" hidden="1"/>
    <row r="340" ht="15" hidden="1"/>
    <row r="341" ht="15" hidden="1"/>
    <row r="342" ht="15" hidden="1"/>
    <row r="343" ht="15" hidden="1"/>
    <row r="344" ht="15" hidden="1"/>
    <row r="345" ht="15" hidden="1"/>
    <row r="346" ht="15" hidden="1"/>
    <row r="347" ht="15" hidden="1"/>
    <row r="348" ht="15" hidden="1"/>
    <row r="349" ht="15" hidden="1"/>
    <row r="350" ht="15" hidden="1"/>
    <row r="351" ht="15" hidden="1"/>
    <row r="352" ht="15" hidden="1"/>
    <row r="353" ht="15" hidden="1"/>
    <row r="354" ht="15" hidden="1"/>
    <row r="355" ht="15" hidden="1"/>
    <row r="356" ht="15" hidden="1"/>
    <row r="357" ht="15" hidden="1"/>
    <row r="358" ht="15" hidden="1"/>
    <row r="359" ht="15" hidden="1"/>
    <row r="360" ht="15" hidden="1"/>
    <row r="361" ht="15" hidden="1"/>
    <row r="362" ht="15" hidden="1"/>
    <row r="363" ht="15" hidden="1"/>
    <row r="364" ht="15" hidden="1"/>
    <row r="365" ht="15" hidden="1"/>
    <row r="366" ht="15" hidden="1"/>
    <row r="367" ht="15" hidden="1"/>
    <row r="368" ht="15" hidden="1"/>
    <row r="369" ht="15" hidden="1"/>
    <row r="370" ht="15" hidden="1"/>
    <row r="371" ht="15" hidden="1"/>
    <row r="372" ht="15" hidden="1"/>
    <row r="373" ht="15" hidden="1"/>
    <row r="374" ht="15" hidden="1"/>
    <row r="375" ht="15" hidden="1"/>
    <row r="376" ht="15" hidden="1"/>
    <row r="377" ht="15" hidden="1"/>
    <row r="378" ht="15" hidden="1"/>
    <row r="379" ht="15" hidden="1"/>
    <row r="380" ht="15" hidden="1"/>
    <row r="381" ht="15" hidden="1"/>
    <row r="382" ht="15" hidden="1"/>
    <row r="383" ht="15" hidden="1"/>
    <row r="384" ht="15" hidden="1"/>
    <row r="385" ht="15" hidden="1"/>
    <row r="386" ht="15" hidden="1"/>
    <row r="387" ht="15" hidden="1"/>
    <row r="388" ht="15" hidden="1"/>
    <row r="389" ht="15" hidden="1"/>
    <row r="390" ht="15" hidden="1"/>
    <row r="391" ht="15" hidden="1"/>
    <row r="392" ht="15" hidden="1"/>
    <row r="393" ht="15" hidden="1"/>
    <row r="394" ht="15" hidden="1"/>
    <row r="395" ht="15" hidden="1"/>
    <row r="396" ht="15" hidden="1"/>
    <row r="397" ht="15" hidden="1"/>
    <row r="398" ht="15" hidden="1"/>
    <row r="399" ht="15" hidden="1"/>
    <row r="400" ht="15" hidden="1"/>
    <row r="401" ht="15" hidden="1"/>
    <row r="402" ht="15" hidden="1"/>
    <row r="403" ht="15" hidden="1"/>
    <row r="404" ht="15" hidden="1"/>
    <row r="405" ht="15" hidden="1"/>
    <row r="406" ht="15" hidden="1"/>
    <row r="407" ht="15" hidden="1"/>
    <row r="408" ht="15" hidden="1"/>
    <row r="409" ht="15" hidden="1"/>
    <row r="410" ht="15" hidden="1"/>
    <row r="411" ht="15" hidden="1"/>
    <row r="412" ht="15" hidden="1"/>
    <row r="413" ht="15" hidden="1"/>
    <row r="414" ht="15" hidden="1"/>
    <row r="415" ht="15" hidden="1"/>
    <row r="416" ht="15" hidden="1"/>
    <row r="417" ht="15" hidden="1"/>
    <row r="418" ht="15" hidden="1"/>
    <row r="419" ht="15" hidden="1"/>
    <row r="420" ht="15" hidden="1"/>
    <row r="421" ht="15" hidden="1"/>
    <row r="422" ht="15" hidden="1"/>
    <row r="423" ht="15" hidden="1"/>
    <row r="424" ht="15" hidden="1"/>
    <row r="425" ht="15" hidden="1"/>
    <row r="426" ht="15" hidden="1"/>
    <row r="427" ht="15" hidden="1"/>
    <row r="428" ht="15" hidden="1"/>
    <row r="429" ht="15" hidden="1"/>
    <row r="430" ht="15" hidden="1"/>
    <row r="431" ht="15" hidden="1"/>
    <row r="432" ht="15" hidden="1"/>
    <row r="433" ht="15" hidden="1"/>
    <row r="434" ht="15" hidden="1"/>
    <row r="435" ht="15" hidden="1"/>
    <row r="436" ht="15" hidden="1"/>
    <row r="437" ht="15" hidden="1"/>
    <row r="438" ht="15" hidden="1"/>
    <row r="439" ht="15" hidden="1"/>
    <row r="440" ht="15" hidden="1"/>
    <row r="441" ht="15" hidden="1"/>
    <row r="442" ht="15" hidden="1"/>
    <row r="443" ht="15" hidden="1"/>
    <row r="444" ht="15" hidden="1"/>
    <row r="445" ht="15" hidden="1"/>
    <row r="446" ht="15" hidden="1"/>
    <row r="447" ht="15" hidden="1"/>
    <row r="448" ht="15" hidden="1"/>
    <row r="449" ht="15" hidden="1"/>
    <row r="450" ht="15" hidden="1"/>
    <row r="451" ht="15" hidden="1"/>
    <row r="452" ht="15" hidden="1"/>
    <row r="453" ht="15" hidden="1"/>
    <row r="454" ht="15" hidden="1"/>
    <row r="455" ht="15" hidden="1"/>
    <row r="456" ht="15" hidden="1"/>
    <row r="457" ht="15" hidden="1"/>
    <row r="458" ht="15" hidden="1"/>
    <row r="459" ht="15" hidden="1"/>
    <row r="460" ht="15" hidden="1"/>
    <row r="461" ht="15" hidden="1"/>
    <row r="462" ht="15" hidden="1"/>
    <row r="463" ht="15" hidden="1"/>
    <row r="464" ht="15" hidden="1"/>
    <row r="465" ht="15" hidden="1"/>
    <row r="466" ht="15" hidden="1"/>
    <row r="467" ht="15" hidden="1"/>
    <row r="468" ht="15" hidden="1"/>
    <row r="469" ht="15" hidden="1"/>
    <row r="470" ht="15" hidden="1"/>
    <row r="471" ht="15" hidden="1"/>
    <row r="472" ht="15" hidden="1"/>
    <row r="473" ht="15" hidden="1"/>
    <row r="474" ht="15" hidden="1"/>
    <row r="475" ht="15" hidden="1"/>
    <row r="476" ht="15" hidden="1"/>
    <row r="477" ht="15" hidden="1"/>
    <row r="478" ht="15" hidden="1"/>
    <row r="479" ht="15" hidden="1"/>
    <row r="480" ht="15" hidden="1"/>
    <row r="481" ht="15" hidden="1"/>
    <row r="482" ht="15" hidden="1"/>
    <row r="483" ht="15" hidden="1"/>
    <row r="484" ht="15" hidden="1"/>
    <row r="485" ht="15" hidden="1"/>
    <row r="486" ht="15" hidden="1"/>
    <row r="487" ht="15" hidden="1"/>
    <row r="488" ht="15" hidden="1"/>
    <row r="489" ht="15" hidden="1"/>
    <row r="490" ht="15" hidden="1"/>
    <row r="491" ht="15" hidden="1"/>
    <row r="492" ht="15" hidden="1"/>
    <row r="493" ht="15" hidden="1"/>
    <row r="494" ht="15" hidden="1"/>
    <row r="495" ht="15" hidden="1"/>
    <row r="496" ht="15" hidden="1"/>
    <row r="497" ht="15" hidden="1"/>
    <row r="498" ht="15" hidden="1"/>
    <row r="499" ht="15" hidden="1"/>
    <row r="500" ht="15" hidden="1"/>
    <row r="501" ht="15" hidden="1"/>
    <row r="502" ht="15" hidden="1"/>
    <row r="503" ht="15" hidden="1"/>
    <row r="504" ht="15" hidden="1"/>
    <row r="505" ht="15" hidden="1"/>
    <row r="506" ht="15" hidden="1"/>
    <row r="507" ht="15" hidden="1"/>
    <row r="508" ht="15" hidden="1"/>
    <row r="509" ht="15" hidden="1"/>
    <row r="510" ht="15" hidden="1"/>
    <row r="511" ht="15" hidden="1"/>
    <row r="512" ht="15" hidden="1"/>
    <row r="513" ht="15" hidden="1"/>
    <row r="514" ht="15" hidden="1"/>
    <row r="515" ht="15" hidden="1"/>
    <row r="516" ht="15" hidden="1"/>
    <row r="517" ht="15" hidden="1"/>
    <row r="518" ht="15" hidden="1"/>
    <row r="519" ht="15" hidden="1"/>
    <row r="520" ht="15" hidden="1"/>
    <row r="521" ht="15" hidden="1"/>
    <row r="522" ht="15" hidden="1"/>
    <row r="523" ht="15" hidden="1"/>
    <row r="524" ht="15" hidden="1"/>
    <row r="525" ht="15" hidden="1"/>
    <row r="526" ht="15" hidden="1"/>
    <row r="527" ht="15" hidden="1"/>
    <row r="528" ht="15" hidden="1"/>
    <row r="529" ht="15" hidden="1"/>
    <row r="530" ht="15" hidden="1"/>
    <row r="531" ht="15" hidden="1"/>
    <row r="532" ht="15" hidden="1"/>
    <row r="533" ht="15" hidden="1"/>
    <row r="534" ht="15" hidden="1"/>
    <row r="535" ht="15" hidden="1"/>
    <row r="536" ht="15" hidden="1"/>
    <row r="537" ht="15" hidden="1"/>
    <row r="538" ht="15" hidden="1"/>
    <row r="539" ht="15" hidden="1"/>
    <row r="540" ht="15" hidden="1"/>
    <row r="541" ht="15" hidden="1"/>
    <row r="542" ht="15" hidden="1"/>
    <row r="543" ht="15" hidden="1"/>
    <row r="544" ht="15" hidden="1"/>
    <row r="545" ht="15" hidden="1"/>
    <row r="546" ht="15" hidden="1"/>
    <row r="547" ht="15" hidden="1"/>
    <row r="548" ht="15" hidden="1"/>
    <row r="549" ht="15" hidden="1"/>
    <row r="550" ht="15" hidden="1"/>
    <row r="551" ht="15" hidden="1"/>
    <row r="552" ht="15" hidden="1"/>
    <row r="553" ht="15" hidden="1"/>
    <row r="554" ht="15" hidden="1"/>
    <row r="555" ht="15" hidden="1"/>
    <row r="556" ht="15" hidden="1"/>
    <row r="557" ht="15" hidden="1"/>
    <row r="558" ht="15" hidden="1"/>
    <row r="559" ht="15" hidden="1"/>
    <row r="560" ht="15" hidden="1"/>
    <row r="561" ht="15" hidden="1"/>
    <row r="562" ht="15" hidden="1"/>
    <row r="563" ht="15" hidden="1"/>
    <row r="564" ht="15" hidden="1"/>
    <row r="565" ht="15" hidden="1"/>
    <row r="566" ht="15" hidden="1"/>
    <row r="567" ht="15" hidden="1"/>
    <row r="568" ht="15" hidden="1"/>
    <row r="569" ht="15" hidden="1"/>
    <row r="570" ht="15" hidden="1"/>
    <row r="571" ht="15" hidden="1"/>
    <row r="572" ht="15" hidden="1"/>
    <row r="573" ht="15" hidden="1"/>
    <row r="574" ht="15" hidden="1"/>
    <row r="575" ht="15" hidden="1"/>
    <row r="576" ht="15" hidden="1"/>
    <row r="577" ht="15" hidden="1"/>
    <row r="578" ht="15" hidden="1"/>
    <row r="579" ht="15" hidden="1"/>
    <row r="580" ht="15" hidden="1"/>
    <row r="581" ht="15" hidden="1"/>
    <row r="582" ht="15" hidden="1"/>
    <row r="583" ht="15" hidden="1"/>
    <row r="584" ht="15" hidden="1"/>
    <row r="585" ht="15" hidden="1"/>
    <row r="586" ht="15" hidden="1"/>
    <row r="587" ht="15" hidden="1"/>
    <row r="588" ht="15" hidden="1"/>
    <row r="589" ht="15" hidden="1"/>
    <row r="590" ht="15" hidden="1"/>
    <row r="591" ht="15" hidden="1"/>
    <row r="592" ht="15" hidden="1"/>
    <row r="593" ht="15" hidden="1"/>
    <row r="594" ht="15" hidden="1"/>
    <row r="595" ht="15" hidden="1"/>
    <row r="596" ht="15" hidden="1"/>
    <row r="597" ht="15" hidden="1"/>
    <row r="598" ht="15" hidden="1"/>
    <row r="599" ht="15" hidden="1"/>
    <row r="600" ht="15" hidden="1"/>
    <row r="601" ht="15" hidden="1"/>
    <row r="602" ht="15" hidden="1"/>
    <row r="603" ht="15" hidden="1"/>
    <row r="604" ht="15" hidden="1"/>
    <row r="605" ht="15" hidden="1"/>
    <row r="606" ht="15" hidden="1"/>
    <row r="607" ht="15" hidden="1"/>
    <row r="608" ht="15" hidden="1"/>
    <row r="609" ht="15" hidden="1"/>
    <row r="610" ht="15" hidden="1"/>
    <row r="611" ht="15" hidden="1"/>
    <row r="612" ht="15" hidden="1"/>
    <row r="613" ht="15" hidden="1"/>
    <row r="614" ht="15" hidden="1"/>
    <row r="615" ht="15" hidden="1"/>
    <row r="616" ht="15" hidden="1"/>
    <row r="617" ht="15" hidden="1"/>
    <row r="618" ht="15" hidden="1"/>
    <row r="619" ht="15" hidden="1"/>
    <row r="620" ht="15" hidden="1"/>
    <row r="621" ht="15" hidden="1"/>
    <row r="622" ht="15" hidden="1"/>
    <row r="623" ht="15" hidden="1"/>
    <row r="624" ht="15" hidden="1"/>
    <row r="625" ht="15" hidden="1"/>
    <row r="626" ht="15" hidden="1"/>
    <row r="627" ht="15" hidden="1"/>
    <row r="628" ht="15" hidden="1"/>
    <row r="629" ht="15" hidden="1"/>
    <row r="630" ht="15" hidden="1"/>
    <row r="631" ht="15" hidden="1"/>
    <row r="632" ht="15" hidden="1"/>
    <row r="633" ht="15" hidden="1"/>
    <row r="634" ht="15" hidden="1"/>
    <row r="635" ht="15" hidden="1"/>
    <row r="636" ht="15" hidden="1"/>
    <row r="637" ht="15" hidden="1"/>
    <row r="638" ht="15" hidden="1"/>
    <row r="639" ht="15" hidden="1"/>
    <row r="640" ht="15" hidden="1"/>
    <row r="641" ht="15" hidden="1"/>
    <row r="642" ht="15" hidden="1"/>
    <row r="643" ht="15" hidden="1"/>
    <row r="644" ht="15" hidden="1"/>
    <row r="645" ht="15" hidden="1"/>
    <row r="646" ht="15" hidden="1"/>
    <row r="647" ht="15" hidden="1"/>
    <row r="648" ht="15" hidden="1"/>
    <row r="649" ht="15" hidden="1"/>
    <row r="650" ht="15" hidden="1"/>
    <row r="651" ht="15" hidden="1"/>
    <row r="652" ht="15" hidden="1"/>
    <row r="653" ht="15" hidden="1"/>
    <row r="654" ht="15" hidden="1"/>
    <row r="655" ht="15" hidden="1"/>
    <row r="656" ht="15" hidden="1"/>
    <row r="657" ht="15" hidden="1"/>
    <row r="658" ht="15" hidden="1"/>
    <row r="659" ht="15" hidden="1"/>
    <row r="660" ht="15" hidden="1"/>
    <row r="661" ht="15" hidden="1"/>
    <row r="662" ht="15" hidden="1"/>
    <row r="663" ht="15" hidden="1"/>
    <row r="664" ht="15" hidden="1"/>
    <row r="665" ht="15" hidden="1"/>
    <row r="666" ht="15" hidden="1"/>
    <row r="667" ht="15" hidden="1"/>
    <row r="668" ht="15" hidden="1"/>
    <row r="669" ht="15" hidden="1"/>
    <row r="670" ht="15" hidden="1"/>
    <row r="671" ht="15" hidden="1"/>
    <row r="672" ht="15" hidden="1"/>
    <row r="673" ht="15" hidden="1"/>
    <row r="674" ht="15" hidden="1"/>
    <row r="675" ht="15" hidden="1"/>
    <row r="676" ht="15" hidden="1"/>
    <row r="677" ht="15" hidden="1"/>
    <row r="678" ht="15" hidden="1"/>
    <row r="679" ht="15" hidden="1"/>
    <row r="680" ht="15" hidden="1"/>
    <row r="681" ht="15" hidden="1"/>
    <row r="682" ht="15" hidden="1"/>
    <row r="683" ht="15" hidden="1"/>
    <row r="684" ht="15" hidden="1"/>
    <row r="685" ht="15" hidden="1"/>
    <row r="686" ht="15" hidden="1"/>
    <row r="687" ht="15" hidden="1"/>
    <row r="688" ht="15" hidden="1"/>
    <row r="689" ht="15" hidden="1"/>
    <row r="690" ht="15" hidden="1"/>
    <row r="691" ht="15" hidden="1"/>
    <row r="692" ht="15" hidden="1"/>
    <row r="693" ht="15" hidden="1"/>
    <row r="694" ht="15" hidden="1"/>
    <row r="695" ht="15" hidden="1"/>
    <row r="696" ht="15" hidden="1"/>
    <row r="697" ht="15" hidden="1"/>
    <row r="698" ht="15" hidden="1"/>
    <row r="699" ht="15" hidden="1"/>
    <row r="700" ht="15" hidden="1"/>
    <row r="701" ht="15" hidden="1"/>
    <row r="702" ht="15" hidden="1"/>
    <row r="703" ht="15" hidden="1"/>
    <row r="704" ht="15" hidden="1"/>
    <row r="705" ht="15" hidden="1"/>
    <row r="706" ht="15" hidden="1"/>
    <row r="707" ht="15" hidden="1"/>
    <row r="708" ht="15" hidden="1"/>
    <row r="709" ht="15" hidden="1"/>
    <row r="710" ht="15" hidden="1"/>
    <row r="711" ht="15" hidden="1"/>
    <row r="712" ht="15" hidden="1"/>
    <row r="713" ht="15" hidden="1"/>
    <row r="714" ht="15" hidden="1"/>
    <row r="715" ht="15" hidden="1"/>
    <row r="716" ht="15" hidden="1"/>
    <row r="717" ht="15" hidden="1"/>
    <row r="718" ht="15" hidden="1"/>
    <row r="719" ht="15" hidden="1"/>
    <row r="720" ht="15" hidden="1"/>
    <row r="721" ht="15" hidden="1"/>
    <row r="722" ht="15" hidden="1"/>
    <row r="723" ht="15" hidden="1"/>
    <row r="724" ht="15" hidden="1"/>
    <row r="725" ht="15" hidden="1"/>
    <row r="726" ht="15" hidden="1"/>
    <row r="727" ht="15" hidden="1"/>
    <row r="728" ht="15" hidden="1"/>
    <row r="729" ht="15" hidden="1"/>
    <row r="730" ht="15" hidden="1"/>
    <row r="731" ht="15" hidden="1"/>
    <row r="732" ht="15" hidden="1"/>
    <row r="733" ht="15" hidden="1"/>
    <row r="734" ht="15" hidden="1"/>
    <row r="735" ht="15" hidden="1"/>
    <row r="736" ht="15" hidden="1"/>
    <row r="737" ht="15" hidden="1"/>
    <row r="738" ht="15" hidden="1"/>
    <row r="739" ht="15" hidden="1"/>
    <row r="740" ht="15" hidden="1"/>
    <row r="741" ht="15" hidden="1"/>
    <row r="742" ht="15" hidden="1"/>
    <row r="743" ht="15" hidden="1"/>
    <row r="744" ht="15" hidden="1"/>
    <row r="745" ht="15" hidden="1"/>
    <row r="746" ht="15" hidden="1"/>
    <row r="747" ht="15" hidden="1"/>
    <row r="748" ht="15" hidden="1"/>
    <row r="749" ht="15" hidden="1"/>
    <row r="750" ht="15" hidden="1"/>
    <row r="751" ht="15" hidden="1"/>
    <row r="752" ht="15" hidden="1"/>
    <row r="753" ht="15" hidden="1"/>
    <row r="754" ht="15" hidden="1"/>
    <row r="755" ht="15" hidden="1"/>
    <row r="756" ht="15" hidden="1"/>
    <row r="757" ht="15" hidden="1"/>
    <row r="758" ht="15" hidden="1"/>
    <row r="759" ht="15" hidden="1"/>
    <row r="760" ht="15" hidden="1"/>
    <row r="761" ht="15" hidden="1"/>
    <row r="762" ht="15" hidden="1"/>
    <row r="763" ht="15" hidden="1"/>
    <row r="764" ht="15" hidden="1"/>
    <row r="765" ht="15" hidden="1"/>
    <row r="766" ht="15" hidden="1"/>
    <row r="767" ht="15" hidden="1"/>
    <row r="768" ht="15" hidden="1"/>
    <row r="769" ht="15" hidden="1"/>
    <row r="770" ht="15" hidden="1"/>
    <row r="771" ht="15" hidden="1"/>
    <row r="772" ht="15" hidden="1"/>
    <row r="773" ht="15" hidden="1"/>
    <row r="774" ht="15" hidden="1"/>
    <row r="775" ht="15" hidden="1"/>
    <row r="776" ht="15" hidden="1"/>
    <row r="777" ht="15" hidden="1"/>
    <row r="778" ht="15" hidden="1"/>
    <row r="779" ht="15" hidden="1"/>
    <row r="780" ht="15" hidden="1"/>
    <row r="781" ht="15" hidden="1"/>
    <row r="782" ht="15" hidden="1"/>
    <row r="783" ht="15" hidden="1"/>
    <row r="784" ht="15" hidden="1"/>
    <row r="785" ht="15" hidden="1"/>
    <row r="786" ht="15" hidden="1"/>
    <row r="787" ht="15" hidden="1"/>
    <row r="788" ht="15" hidden="1"/>
    <row r="789" ht="15" hidden="1"/>
    <row r="790" ht="15" hidden="1"/>
    <row r="791" ht="15" hidden="1"/>
    <row r="792" ht="15" hidden="1"/>
    <row r="793" ht="15" hidden="1"/>
    <row r="794" ht="15" hidden="1"/>
    <row r="795" ht="15" hidden="1"/>
    <row r="796" ht="15" hidden="1"/>
    <row r="797" ht="15" hidden="1"/>
    <row r="798" ht="15" hidden="1"/>
    <row r="799" ht="15" hidden="1"/>
    <row r="800" ht="15" hidden="1"/>
    <row r="801" ht="15" hidden="1"/>
    <row r="802" ht="15" hidden="1"/>
    <row r="803" ht="15" hidden="1"/>
    <row r="804" ht="15" hidden="1"/>
    <row r="805" ht="15" hidden="1"/>
    <row r="806" ht="15" hidden="1"/>
    <row r="807" ht="15" hidden="1"/>
    <row r="808" ht="15" hidden="1"/>
    <row r="809" ht="15" hidden="1"/>
    <row r="810" ht="15" hidden="1"/>
    <row r="811" ht="15" hidden="1"/>
    <row r="812" ht="15" hidden="1"/>
    <row r="813" ht="15" hidden="1"/>
    <row r="814" ht="15" hidden="1"/>
    <row r="815" ht="15" hidden="1"/>
    <row r="816" ht="15" hidden="1"/>
    <row r="817" ht="15" hidden="1"/>
    <row r="818" ht="15" hidden="1"/>
    <row r="819" ht="15" hidden="1"/>
    <row r="820" ht="15" hidden="1"/>
    <row r="821" ht="15" hidden="1"/>
    <row r="822" ht="15" hidden="1"/>
    <row r="823" ht="15" hidden="1"/>
    <row r="824" ht="15" hidden="1"/>
    <row r="825" ht="15" hidden="1"/>
    <row r="826" ht="15" hidden="1"/>
    <row r="827" ht="15" hidden="1"/>
    <row r="828" ht="15" hidden="1"/>
    <row r="829" ht="15" hidden="1"/>
    <row r="830" ht="15" hidden="1"/>
    <row r="831" ht="15" hidden="1"/>
    <row r="832" ht="15" hidden="1"/>
    <row r="833" ht="15" hidden="1"/>
    <row r="834" ht="15" hidden="1"/>
    <row r="835" ht="15" hidden="1"/>
    <row r="836" ht="15" hidden="1"/>
    <row r="837" ht="15" hidden="1"/>
    <row r="838" ht="15" hidden="1"/>
    <row r="839" ht="15" hidden="1"/>
    <row r="840" ht="15" hidden="1"/>
    <row r="841" ht="15" hidden="1"/>
    <row r="842" ht="15" hidden="1"/>
    <row r="843" ht="15" hidden="1"/>
    <row r="844" ht="15" hidden="1"/>
    <row r="845" ht="15" hidden="1"/>
    <row r="846" ht="15" hidden="1"/>
    <row r="847" ht="15" hidden="1"/>
    <row r="848" ht="15" hidden="1"/>
    <row r="849" ht="15" hidden="1"/>
    <row r="850" ht="15" hidden="1"/>
    <row r="851" ht="15" hidden="1"/>
    <row r="852" ht="15" hidden="1"/>
    <row r="853" ht="15" hidden="1"/>
    <row r="854" ht="15" hidden="1"/>
    <row r="855" ht="15" hidden="1"/>
    <row r="856" ht="15" hidden="1"/>
    <row r="857" ht="15" hidden="1"/>
    <row r="858" ht="15" hidden="1"/>
    <row r="859" ht="15" hidden="1"/>
    <row r="860" ht="15" hidden="1"/>
    <row r="861" ht="15" hidden="1"/>
    <row r="862" ht="15" hidden="1"/>
    <row r="863" ht="15" hidden="1"/>
    <row r="864" ht="15" hidden="1"/>
    <row r="865" ht="15" hidden="1"/>
    <row r="866" ht="15" hidden="1"/>
    <row r="867" ht="15" hidden="1"/>
    <row r="868" ht="15" hidden="1"/>
    <row r="869" ht="15" hidden="1"/>
    <row r="870" ht="15" hidden="1"/>
    <row r="871" ht="15" hidden="1"/>
    <row r="872" ht="15" hidden="1"/>
    <row r="873" ht="15" hidden="1"/>
    <row r="874" ht="15" hidden="1"/>
    <row r="875" ht="15" hidden="1"/>
    <row r="876" ht="15" hidden="1"/>
    <row r="877" ht="15" hidden="1"/>
    <row r="878" ht="15" hidden="1"/>
    <row r="879" ht="15" hidden="1"/>
    <row r="880" ht="15" hidden="1"/>
    <row r="881" ht="15" hidden="1"/>
    <row r="882" ht="15" hidden="1"/>
    <row r="883" ht="15" hidden="1"/>
    <row r="884" ht="15" hidden="1"/>
    <row r="885" ht="15" hidden="1"/>
    <row r="886" ht="15" hidden="1"/>
    <row r="887" ht="15" hidden="1"/>
    <row r="888" ht="15" hidden="1"/>
    <row r="889" ht="15" hidden="1"/>
    <row r="890" ht="15" hidden="1"/>
    <row r="891" ht="15" hidden="1"/>
    <row r="892" ht="15" hidden="1"/>
    <row r="893" ht="15" hidden="1"/>
    <row r="894" ht="15" hidden="1"/>
    <row r="895" ht="15" hidden="1"/>
    <row r="896" ht="15" hidden="1"/>
    <row r="897" ht="15" hidden="1"/>
    <row r="898" ht="15" hidden="1"/>
    <row r="899" ht="15" hidden="1"/>
    <row r="900" ht="15" hidden="1"/>
    <row r="901" ht="15" hidden="1"/>
    <row r="902" ht="15" hidden="1"/>
    <row r="903" ht="15" hidden="1"/>
    <row r="904" ht="15" hidden="1"/>
    <row r="905" ht="15" hidden="1"/>
    <row r="906" ht="15" hidden="1"/>
    <row r="907" ht="15" hidden="1"/>
    <row r="908" ht="15" hidden="1"/>
    <row r="909" ht="15" hidden="1"/>
    <row r="910" ht="15" hidden="1"/>
    <row r="911" ht="15" hidden="1"/>
    <row r="912" ht="15" hidden="1"/>
    <row r="913" ht="15" hidden="1"/>
    <row r="914" ht="15" hidden="1"/>
    <row r="915" ht="15" hidden="1"/>
    <row r="916" ht="15" hidden="1"/>
    <row r="917" ht="15" hidden="1"/>
    <row r="918" ht="15" hidden="1"/>
    <row r="919" ht="15" hidden="1"/>
    <row r="920" ht="15" hidden="1"/>
    <row r="921" ht="15" hidden="1"/>
    <row r="922" ht="15" hidden="1"/>
    <row r="923" ht="15" hidden="1"/>
    <row r="924" ht="15" hidden="1"/>
    <row r="925" ht="15" hidden="1"/>
    <row r="926" ht="15" hidden="1"/>
    <row r="927" ht="15" hidden="1"/>
    <row r="928" ht="15" hidden="1"/>
    <row r="929" ht="15" hidden="1"/>
    <row r="930" ht="15" hidden="1"/>
    <row r="931" ht="15" hidden="1"/>
    <row r="932" ht="15" hidden="1"/>
    <row r="933" ht="15" hidden="1"/>
    <row r="934" ht="15" hidden="1"/>
    <row r="935" ht="15" hidden="1"/>
    <row r="936" ht="15" hidden="1"/>
    <row r="937" ht="15" hidden="1"/>
    <row r="938" ht="15" hidden="1"/>
    <row r="939" ht="15" hidden="1"/>
    <row r="940" ht="15" hidden="1"/>
    <row r="941" ht="15" hidden="1"/>
    <row r="942" ht="15" hidden="1"/>
    <row r="943" ht="15" hidden="1"/>
    <row r="944" ht="15" hidden="1"/>
    <row r="945" ht="15" hidden="1"/>
    <row r="946" ht="15" hidden="1"/>
    <row r="947" ht="15" hidden="1"/>
    <row r="948" ht="15" hidden="1"/>
    <row r="949" ht="15" hidden="1"/>
    <row r="950" ht="15" hidden="1"/>
    <row r="951" ht="15" hidden="1"/>
    <row r="952" ht="15" hidden="1"/>
    <row r="953" ht="15" hidden="1"/>
    <row r="954" ht="15" hidden="1"/>
    <row r="955" ht="15" hidden="1"/>
    <row r="956" ht="15" hidden="1"/>
    <row r="957" ht="15" hidden="1"/>
    <row r="958" ht="15" hidden="1"/>
    <row r="959" ht="15" hidden="1"/>
    <row r="960" ht="15" hidden="1"/>
    <row r="961" ht="15" hidden="1"/>
    <row r="962" ht="15" hidden="1"/>
    <row r="963" ht="15" hidden="1"/>
    <row r="964" ht="15" hidden="1"/>
    <row r="965" ht="15" hidden="1"/>
    <row r="966" ht="15" hidden="1"/>
    <row r="967" ht="15" hidden="1"/>
    <row r="968" ht="15" hidden="1"/>
    <row r="969" ht="15" hidden="1"/>
    <row r="970" ht="15" hidden="1"/>
    <row r="971" ht="15" hidden="1"/>
    <row r="972" ht="15" hidden="1"/>
    <row r="973" ht="15" hidden="1"/>
    <row r="974" ht="15" hidden="1"/>
    <row r="975" ht="15" hidden="1"/>
    <row r="976" ht="15" hidden="1"/>
    <row r="977" ht="15" hidden="1"/>
    <row r="978" ht="15" hidden="1"/>
    <row r="979" ht="15" hidden="1"/>
    <row r="980" ht="15" hidden="1"/>
    <row r="981" ht="15" hidden="1"/>
    <row r="982" ht="15" hidden="1"/>
    <row r="983" ht="15" hidden="1"/>
    <row r="984" ht="15" hidden="1"/>
    <row r="985" ht="15" hidden="1"/>
    <row r="986" ht="15" hidden="1"/>
    <row r="987" ht="15" hidden="1"/>
    <row r="988" ht="15" hidden="1"/>
    <row r="989" ht="15" hidden="1"/>
    <row r="990" ht="15" hidden="1"/>
    <row r="991" ht="15" hidden="1"/>
    <row r="992" ht="15" hidden="1"/>
    <row r="993" ht="15" hidden="1"/>
    <row r="994" ht="15" hidden="1"/>
    <row r="995" ht="15" hidden="1"/>
    <row r="996" ht="15" hidden="1"/>
    <row r="997" ht="15" hidden="1"/>
    <row r="998" ht="15" hidden="1"/>
    <row r="999" ht="15" hidden="1"/>
    <row r="1000" ht="15" hidden="1"/>
    <row r="1001" ht="15" hidden="1"/>
    <row r="1002" ht="15" hidden="1"/>
    <row r="1003" ht="15" hidden="1"/>
    <row r="1004" ht="15" hidden="1"/>
    <row r="1005" ht="15" hidden="1"/>
    <row r="1006" ht="15" hidden="1"/>
    <row r="1007" ht="15" hidden="1"/>
    <row r="1008" ht="15" hidden="1"/>
    <row r="1009" ht="15" hidden="1"/>
    <row r="1010" ht="15" hidden="1"/>
    <row r="1011" ht="15" hidden="1"/>
    <row r="1012" ht="15" hidden="1"/>
    <row r="1013" ht="15" hidden="1"/>
    <row r="1014" ht="15" hidden="1"/>
    <row r="1015" ht="15" hidden="1"/>
    <row r="1016" ht="15" hidden="1"/>
    <row r="1017" ht="15" hidden="1"/>
    <row r="1018" ht="15" hidden="1"/>
    <row r="1019" ht="15" hidden="1"/>
    <row r="1020" ht="15" hidden="1"/>
    <row r="1021" ht="15" hidden="1"/>
    <row r="1022" ht="15" hidden="1"/>
    <row r="1023" ht="15" hidden="1"/>
    <row r="1024" ht="15" hidden="1"/>
    <row r="1025" ht="15" hidden="1"/>
    <row r="1026" ht="15" hidden="1"/>
    <row r="1027" ht="15" hidden="1"/>
    <row r="1028" ht="15" hidden="1"/>
    <row r="1029" ht="15" hidden="1"/>
    <row r="1030" ht="15" hidden="1"/>
    <row r="1031" ht="15" hidden="1"/>
    <row r="1032" ht="15" hidden="1"/>
    <row r="1033" ht="15" hidden="1"/>
    <row r="1034" ht="15" hidden="1"/>
    <row r="1035" ht="15" hidden="1"/>
    <row r="1036" ht="15" hidden="1"/>
    <row r="1037" ht="15" hidden="1"/>
    <row r="1038" ht="15" hidden="1"/>
    <row r="1039" ht="15" hidden="1"/>
    <row r="1040" ht="15" hidden="1"/>
    <row r="1041" ht="15" hidden="1"/>
    <row r="1042" ht="15" hidden="1"/>
    <row r="1043" ht="15" hidden="1"/>
    <row r="1044" ht="15" hidden="1"/>
    <row r="1045" ht="15.75" hidden="1" thickBot="1"/>
  </sheetData>
  <sheetProtection password="CDA0" sheet="1" objects="1" scenarios="1" formatColumns="0" formatRows="0"/>
  <mergeCells count="17">
    <mergeCell ref="L3:O3"/>
    <mergeCell ref="P3:V3"/>
    <mergeCell ref="A2:V2"/>
    <mergeCell ref="A1:V1"/>
    <mergeCell ref="N4:R4"/>
    <mergeCell ref="S4:V4"/>
    <mergeCell ref="L4:M4"/>
    <mergeCell ref="C4:C6"/>
    <mergeCell ref="A3:B3"/>
    <mergeCell ref="B4:B6"/>
    <mergeCell ref="A4:A6"/>
    <mergeCell ref="H4:K4"/>
    <mergeCell ref="G4:G6"/>
    <mergeCell ref="F4:F6"/>
    <mergeCell ref="D4:D6"/>
    <mergeCell ref="E4:E6"/>
    <mergeCell ref="F3:K3"/>
  </mergeCells>
  <conditionalFormatting sqref="A7:V7 G8:V209">
    <cfRule type="expression" priority="1" dxfId="3">
      <formula>$A7=""</formula>
    </cfRule>
  </conditionalFormatting>
  <conditionalFormatting sqref="A8:F211">
    <cfRule type="expression" priority="2" dxfId="3">
      <formula>$A8=""</formula>
    </cfRule>
  </conditionalFormatting>
  <dataValidations count="2">
    <dataValidation type="list" allowBlank="1" showErrorMessage="1" sqref="P3:Q3">
      <formula1>विषय</formula1>
    </dataValidation>
    <dataValidation type="list" allowBlank="1" showErrorMessage="1" sqref="C3">
      <formula1>"A,B,C,D,E,F,G,H,I,J"</formula1>
    </dataValidation>
  </dataValidations>
  <printOptions horizontalCentered="1"/>
  <pageMargins left="0.196850393700787" right="0.118110236220472" top="0.15748031496063" bottom="0.15748031496063" header="1.18110236220472" footer="1.18110236220472"/>
  <pageSetup fitToHeight="0" orientation="portrait" paperSize="9" scale="85"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sheetPr>
    <tabColor rgb="FFC8089F"/>
  </sheetPr>
  <dimension ref="A1:P209"/>
  <sheetViews>
    <sheetView workbookViewId="0" topLeftCell="A1">
      <selection pane="topLeft" activeCell="L10" sqref="L10"/>
    </sheetView>
  </sheetViews>
  <sheetFormatPr defaultColWidth="0" defaultRowHeight="15" zeroHeight="1"/>
  <cols>
    <col min="1" max="1" width="4.57142857142857" style="117" customWidth="1"/>
    <col min="2" max="2" width="5.14285714285714" style="117" customWidth="1"/>
    <col min="3" max="3" width="10.4285714285714" style="117" customWidth="1"/>
    <col min="4" max="4" width="19.1428571428571" style="117" customWidth="1"/>
    <col min="5" max="5" width="20.5714285714286" style="117" customWidth="1"/>
    <col min="6" max="6" width="5.71428571428571" style="117" customWidth="1"/>
    <col min="7" max="7" width="8.14285714285714" style="117" customWidth="1"/>
    <col min="8" max="11" width="5.42857142857143" style="117" customWidth="1"/>
    <col min="12" max="12" width="6.28571428571429" style="117" customWidth="1"/>
    <col min="13" max="13" width="7.14285714285714" style="117" customWidth="1"/>
    <col min="14" max="14" width="3.28571428571429" style="117" customWidth="1"/>
    <col min="15" max="16384" width="14.4285714285714" style="117" hidden="1"/>
  </cols>
  <sheetData>
    <row r="1" spans="1:13" ht="24.75" customHeight="1">
      <c r="A1" s="258" t="str">
        <f>IF('DATA SHEET'!$Q$3="Hindi",'DATA SHEET'!A1,'DATA SHEET'!A2)</f>
        <v>राजकीय उच्च माध्यमिक विद्यालय डसाणा खुर्द (मौलासर) डीडवाना-कुचामन</v>
      </c>
      <c s="257"/>
      <c s="257"/>
      <c s="257"/>
      <c s="257"/>
      <c s="257"/>
      <c s="257"/>
      <c s="257"/>
      <c s="257"/>
      <c s="257"/>
      <c s="257"/>
      <c s="257"/>
      <c s="284">
        <v>2026</v>
      </c>
    </row>
    <row r="2" spans="1:13" ht="19.5" customHeight="1">
      <c r="A2" s="280" t="str">
        <f>'DATA SHEET'!A3</f>
        <v>सत्रांक वर्कशीट 2025-2026</v>
      </c>
      <c s="257"/>
      <c s="257"/>
      <c s="257"/>
      <c s="257"/>
      <c s="257"/>
      <c s="257"/>
      <c s="257"/>
      <c s="257"/>
      <c s="257"/>
      <c s="257"/>
      <c s="257"/>
      <c s="284"/>
    </row>
    <row r="3" spans="1:13" ht="19.5" customHeight="1">
      <c r="A3" s="278" t="str">
        <f>IF('DATA SHEET'!$Q$3="Hindi",CONCATENATE("कक्षा :- ",'DATA SHEET'!H4," "),CONCATENATE("Class :-   ",'DATA SHEET'!H4," "))</f>
        <v xml:space="preserve">कक्षा :- 5 </v>
      </c>
      <c s="279"/>
      <c s="145" t="str">
        <f>IF('विषयवार सत्रांक रिपोर्ट'!C3="","",'विषयवार सत्रांक रिपोर्ट'!C3)</f>
        <v>A</v>
      </c>
      <c s="146"/>
      <c s="278" t="str">
        <f>IF('DATA SHEET'!$Q$3="Hindi","प्रपत्र - 'अ'","Format - 'A'")</f>
        <v>प्रपत्र - 'अ'</v>
      </c>
      <c s="279"/>
      <c s="279"/>
      <c r="M3" s="284"/>
    </row>
    <row r="4" spans="1:16" ht="116.25" customHeight="1">
      <c r="A4" s="277" t="str">
        <f>IF('DATA SHEET'!$Q$3="Hindi","क्र. स .","Sr. No.")</f>
        <v>क्र. स .</v>
      </c>
      <c s="276" t="str">
        <f>IF('DATA SHEET'!$Q$3="Hindi","प्रवेशांक","SCHOLAR  NO.")</f>
        <v>प्रवेशांक</v>
      </c>
      <c s="276" t="str">
        <f>IF('DATA SHEET'!$Q$3="Hindi","जन्म दिनांक","Date of Birth")</f>
        <v>जन्म दिनांक</v>
      </c>
      <c s="281" t="str">
        <f>IF('DATA SHEET'!$Q$3="Hindi","विद्यार्थी का नाम","Student's Name")</f>
        <v>विद्यार्थी का नाम</v>
      </c>
      <c s="281" t="str">
        <f>IF('DATA SHEET'!$Q$3="Hindi","पिता का नाम","Father's Name")</f>
        <v>पिता का नाम</v>
      </c>
      <c s="276" t="str">
        <f>IF('DATA SHEET'!$Q$3="Hindi","कक्षा रोल न. ","Class Roll No.")</f>
        <v xml:space="preserve">कक्षा रोल न. </v>
      </c>
      <c s="276" t="str">
        <f>IF('DATA SHEET'!$Q$3="Hindi","बोर्ड रोल न. ","Board Roll No.")</f>
        <v xml:space="preserve">बोर्ड रोल न. </v>
      </c>
      <c s="147" t="str">
        <f>IF('DATA SHEET'!$Q$3="Hindi","हिन्दी ","Hindi")</f>
        <v xml:space="preserve">हिन्दी </v>
      </c>
      <c s="147" t="str">
        <f>IF('DATA SHEET'!$Q$3="Hindi","अंग्रेजी ","English")</f>
        <v xml:space="preserve">अंग्रेजी </v>
      </c>
      <c s="147" t="str">
        <f>IF('DATA SHEET'!$Q$3="Hindi","गणित","Maths")</f>
        <v>गणित</v>
      </c>
      <c s="148" t="str">
        <f>IF('DATA SHEET'!$Q$3="Hindi","पर्यावरण अध्ययन ","En. Study")</f>
        <v xml:space="preserve">पर्यावरण अध्ययन </v>
      </c>
      <c s="149" t="str">
        <f>IF('DATA SHEET'!$Q$3="Hindi","संस्कृत (केवल संस्कृत विद्यालयों के लिए)","Sanskrit (Only For Sanskrit School)")</f>
        <v>संस्कृत (केवल संस्कृत विद्यालयों के लिए)</v>
      </c>
      <c s="282" t="s">
        <v>101</v>
      </c>
      <c s="283"/>
      <c s="283"/>
      <c s="283"/>
    </row>
    <row r="5" spans="1:16" ht="21.75" customHeight="1">
      <c r="A5" s="272"/>
      <c s="267"/>
      <c s="267"/>
      <c s="267"/>
      <c s="267"/>
      <c s="267"/>
      <c s="267"/>
      <c s="150">
        <v>20</v>
      </c>
      <c s="150">
        <v>20</v>
      </c>
      <c s="150">
        <v>20</v>
      </c>
      <c s="151">
        <v>20</v>
      </c>
      <c s="150">
        <v>20</v>
      </c>
      <c s="282"/>
      <c s="283"/>
      <c s="283"/>
      <c s="283"/>
    </row>
    <row r="6" spans="1:13" ht="21.75" customHeight="1">
      <c r="A6" s="152">
        <f>'DATA SHEET'!A8</f>
        <v>1</v>
      </c>
      <c s="127">
        <f t="shared" si="0" ref="B6:B37">IFERROR(IF($C$3="","",VLOOKUP(A6,नाम1,4,0)),"")</f>
        <v>655</v>
      </c>
      <c s="153">
        <f t="shared" si="1" ref="C6:C37">IFERROR(IF($C$3="","",VLOOKUP(A6,नाम1,11,0)),"")</f>
        <v>43203</v>
      </c>
      <c s="154" t="str">
        <f t="shared" si="2" ref="D6:D37">IFERROR(IF($C$3="","",VLOOKUP(A6,नाम1,6,0)),"")</f>
        <v>DEEPENDRA</v>
      </c>
      <c s="154" t="str">
        <f t="shared" si="3" ref="E6:E37">IFERROR(IF($C$3="","",VLOOKUP(A6,नाम1,8,0)),"")</f>
        <v>BALDEVA RAM</v>
      </c>
      <c s="130">
        <f t="shared" si="4" ref="F6:F37">IFERROR(IF($C$3="","",VLOOKUP(A6,नाम1,12,0)),"")</f>
        <v>147</v>
      </c>
      <c s="131" t="str">
        <f t="shared" si="5" ref="G6:G37">IFERROR(IF($C$3="","",VLOOKUP(A6,नाम1,13,0)),"")</f>
        <v/>
      </c>
      <c s="155">
        <f t="shared" si="6" ref="H6:H37">IF(AND(B6="",D6="",F6="",G6=""),"",VLOOKUP(F6,सत्रांक,2,0))</f>
        <v>18</v>
      </c>
      <c s="155">
        <f t="shared" si="7" ref="I6:I37">IF(AND(B6="",D6="",F6="",G6=""),"",VLOOKUP(F6,सत्रांक,3,0))</f>
        <v>17</v>
      </c>
      <c s="155">
        <f t="shared" si="8" ref="J6:J37">IF(AND(B6="",D6="",F6="",G6=""),"",VLOOKUP(F6,सत्रांक,4,0))</f>
        <v>16</v>
      </c>
      <c s="156">
        <f t="shared" si="9" ref="K6:K37">IF(AND(B6="",D6="",F6="",G6=""),"",VLOOKUP(F6,सत्रांक,5,0))</f>
        <v>17</v>
      </c>
      <c s="155" t="str">
        <f>IF(AND('DATA SHEET'!$BG$1="NO"),"",IF(AND(B6="",D6="",F6="",G6=""),"",VLOOKUP(F6,सत्रांक,6,0)))</f>
        <v/>
      </c>
      <c s="62"/>
    </row>
    <row r="7" spans="1:13" ht="21.75" customHeight="1">
      <c r="A7" s="152">
        <f>'DATA SHEET'!A9</f>
        <v>2</v>
      </c>
      <c s="127">
        <f t="shared" si="0"/>
        <v>667</v>
      </c>
      <c s="153">
        <f t="shared" si="1"/>
        <v>43170</v>
      </c>
      <c s="154" t="str">
        <f t="shared" si="2"/>
        <v>DHANPRIYA</v>
      </c>
      <c s="154" t="str">
        <f t="shared" si="3"/>
        <v>JITENDRA SINGH</v>
      </c>
      <c s="130">
        <f t="shared" si="4"/>
        <v>148</v>
      </c>
      <c s="131" t="str">
        <f t="shared" si="5"/>
        <v/>
      </c>
      <c s="155">
        <f t="shared" si="6"/>
        <v>18</v>
      </c>
      <c s="155">
        <f t="shared" si="7"/>
        <v>17</v>
      </c>
      <c s="155">
        <f t="shared" si="8"/>
        <v>14</v>
      </c>
      <c s="156">
        <f t="shared" si="9"/>
        <v>17</v>
      </c>
      <c s="155" t="str">
        <f>IF(AND('DATA SHEET'!$BG$1="NO"),"",IF(AND(B7="",D7="",F7="",G7=""),"",VLOOKUP(F7,सत्रांक,6,0)))</f>
        <v/>
      </c>
      <c s="62"/>
    </row>
    <row r="8" spans="1:13" ht="21.75" customHeight="1">
      <c r="A8" s="152">
        <f>'DATA SHEET'!A10</f>
        <v>3</v>
      </c>
      <c s="127">
        <f t="shared" si="0"/>
        <v>660</v>
      </c>
      <c s="153">
        <f t="shared" si="1"/>
        <v>43132</v>
      </c>
      <c s="154" t="str">
        <f t="shared" si="2"/>
        <v>DINESH</v>
      </c>
      <c s="154" t="str">
        <f t="shared" si="3"/>
        <v>NEMA RAM</v>
      </c>
      <c s="130">
        <f t="shared" si="4"/>
        <v>149</v>
      </c>
      <c s="131" t="str">
        <f t="shared" si="5"/>
        <v/>
      </c>
      <c s="155">
        <f t="shared" si="6"/>
        <v>19</v>
      </c>
      <c s="155">
        <f t="shared" si="7"/>
        <v>17</v>
      </c>
      <c s="155">
        <f t="shared" si="8"/>
        <v>14</v>
      </c>
      <c s="156">
        <f t="shared" si="9"/>
        <v>16</v>
      </c>
      <c s="155" t="str">
        <f>IF(AND('DATA SHEET'!$BG$1="NO"),"",IF(AND(B8="",D8="",F8="",G8=""),"",VLOOKUP(F8,सत्रांक,6,0)))</f>
        <v/>
      </c>
      <c s="62"/>
    </row>
    <row r="9" spans="1:13" ht="21.75" customHeight="1">
      <c r="A9" s="152">
        <f>'DATA SHEET'!A11</f>
        <v>4</v>
      </c>
      <c s="127">
        <f t="shared" si="0"/>
        <v>656</v>
      </c>
      <c s="153">
        <f t="shared" si="1"/>
        <v>43239</v>
      </c>
      <c s="154" t="str">
        <f t="shared" si="2"/>
        <v>HIMESH</v>
      </c>
      <c s="154" t="str">
        <f t="shared" si="3"/>
        <v>MANGLA RAM</v>
      </c>
      <c s="130">
        <f t="shared" si="4"/>
        <v>150</v>
      </c>
      <c s="131" t="str">
        <f t="shared" si="5"/>
        <v/>
      </c>
      <c s="155">
        <f t="shared" si="6"/>
        <v>19</v>
      </c>
      <c s="155">
        <f t="shared" si="7"/>
        <v>16</v>
      </c>
      <c s="155">
        <f t="shared" si="8"/>
        <v>14</v>
      </c>
      <c s="156">
        <f t="shared" si="9"/>
        <v>17</v>
      </c>
      <c s="155" t="str">
        <f>IF(AND('DATA SHEET'!$BG$1="NO"),"",IF(AND(B9="",D9="",F9="",G9=""),"",VLOOKUP(F9,सत्रांक,6,0)))</f>
        <v/>
      </c>
      <c s="62"/>
    </row>
    <row r="10" spans="1:13" ht="21.75" customHeight="1">
      <c r="A10" s="152">
        <f>'DATA SHEET'!A12</f>
        <v>5</v>
      </c>
      <c s="127">
        <f t="shared" si="0"/>
        <v>654</v>
      </c>
      <c s="153">
        <f t="shared" si="1"/>
        <v>43211</v>
      </c>
      <c s="154" t="str">
        <f t="shared" si="2"/>
        <v>KANISHKA</v>
      </c>
      <c s="154" t="str">
        <f t="shared" si="3"/>
        <v>KISANA RAM</v>
      </c>
      <c s="130">
        <f t="shared" si="4"/>
        <v>151</v>
      </c>
      <c s="131" t="str">
        <f t="shared" si="5"/>
        <v/>
      </c>
      <c s="155">
        <f t="shared" si="6"/>
        <v>19</v>
      </c>
      <c s="155">
        <f t="shared" si="7"/>
        <v>17</v>
      </c>
      <c s="155">
        <f t="shared" si="8"/>
        <v>15</v>
      </c>
      <c s="156">
        <f t="shared" si="9"/>
        <v>18</v>
      </c>
      <c s="155" t="str">
        <f>IF(AND('DATA SHEET'!$BG$1="NO"),"",IF(AND(B10="",D10="",F10="",G10=""),"",VLOOKUP(F10,सत्रांक,6,0)))</f>
        <v/>
      </c>
      <c s="62"/>
    </row>
    <row r="11" spans="1:13" ht="21.75" customHeight="1">
      <c r="A11" s="152">
        <f>'DATA SHEET'!A13</f>
        <v>6</v>
      </c>
      <c s="127">
        <f t="shared" si="0"/>
        <v>670</v>
      </c>
      <c s="153">
        <f t="shared" si="1"/>
        <v>43003</v>
      </c>
      <c s="154" t="str">
        <f t="shared" si="2"/>
        <v>LILESH RAYKA</v>
      </c>
      <c s="154" t="str">
        <f t="shared" si="3"/>
        <v>BHIMRAJ REBARI</v>
      </c>
      <c s="130">
        <f t="shared" si="4"/>
        <v>152</v>
      </c>
      <c s="131" t="str">
        <f t="shared" si="5"/>
        <v/>
      </c>
      <c s="155">
        <f t="shared" si="6"/>
        <v>19</v>
      </c>
      <c s="155">
        <f t="shared" si="7"/>
        <v>17</v>
      </c>
      <c s="155">
        <f t="shared" si="8"/>
        <v>15</v>
      </c>
      <c s="156">
        <f t="shared" si="9"/>
        <v>18</v>
      </c>
      <c s="155" t="str">
        <f>IF(AND('DATA SHEET'!$BG$1="NO"),"",IF(AND(B11="",D11="",F11="",G11=""),"",VLOOKUP(F11,सत्रांक,6,0)))</f>
        <v/>
      </c>
      <c s="62"/>
    </row>
    <row r="12" spans="1:13" ht="21.75" customHeight="1">
      <c r="A12" s="152">
        <f>'DATA SHEET'!A14</f>
        <v>7</v>
      </c>
      <c s="127">
        <f t="shared" si="0"/>
        <v>659</v>
      </c>
      <c s="153">
        <f t="shared" si="1"/>
        <v>42641</v>
      </c>
      <c s="154" t="str">
        <f t="shared" si="2"/>
        <v>MANJU</v>
      </c>
      <c s="154" t="str">
        <f t="shared" si="3"/>
        <v>OM PRAKASH</v>
      </c>
      <c s="130">
        <f t="shared" si="4"/>
        <v>153</v>
      </c>
      <c s="131" t="str">
        <f t="shared" si="5"/>
        <v/>
      </c>
      <c s="155">
        <f t="shared" si="6"/>
        <v>20</v>
      </c>
      <c s="155">
        <f t="shared" si="7"/>
        <v>17</v>
      </c>
      <c s="155">
        <f t="shared" si="8"/>
        <v>15</v>
      </c>
      <c s="156">
        <f t="shared" si="9"/>
        <v>18</v>
      </c>
      <c s="155" t="str">
        <f>IF(AND('DATA SHEET'!$BG$1="NO"),"",IF(AND(B12="",D12="",F12="",G12=""),"",VLOOKUP(F12,सत्रांक,6,0)))</f>
        <v/>
      </c>
      <c s="62"/>
    </row>
    <row r="13" spans="1:13" ht="21.75" customHeight="1">
      <c r="A13" s="152">
        <f>'DATA SHEET'!A15</f>
        <v>8</v>
      </c>
      <c s="127">
        <f t="shared" si="0"/>
        <v>674</v>
      </c>
      <c s="153">
        <f t="shared" si="1"/>
        <v>43297</v>
      </c>
      <c s="154" t="str">
        <f t="shared" si="2"/>
        <v>MINAKSHI JANGID</v>
      </c>
      <c s="154" t="str">
        <f t="shared" si="3"/>
        <v>PARMESHWAR JANGID</v>
      </c>
      <c s="130">
        <f t="shared" si="4"/>
        <v>154</v>
      </c>
      <c s="131" t="str">
        <f t="shared" si="5"/>
        <v/>
      </c>
      <c s="155">
        <f t="shared" si="6"/>
        <v>19</v>
      </c>
      <c s="155">
        <f t="shared" si="7"/>
        <v>16</v>
      </c>
      <c s="155">
        <f t="shared" si="8"/>
        <v>14</v>
      </c>
      <c s="156">
        <f t="shared" si="9"/>
        <v>17</v>
      </c>
      <c s="155" t="str">
        <f>IF(AND('DATA SHEET'!$BG$1="NO"),"",IF(AND(B13="",D13="",F13="",G13=""),"",VLOOKUP(F13,सत्रांक,6,0)))</f>
        <v/>
      </c>
      <c s="62"/>
    </row>
    <row r="14" spans="1:13" ht="21.75" customHeight="1">
      <c r="A14" s="152">
        <f>'DATA SHEET'!A16</f>
        <v>9</v>
      </c>
      <c s="127">
        <f t="shared" si="0"/>
        <v>653</v>
      </c>
      <c s="153">
        <f t="shared" si="1"/>
        <v>42782</v>
      </c>
      <c s="154" t="str">
        <f t="shared" si="2"/>
        <v>ROHIT</v>
      </c>
      <c s="154" t="str">
        <f t="shared" si="3"/>
        <v>RADHESHYAM</v>
      </c>
      <c s="130">
        <f t="shared" si="4"/>
        <v>155</v>
      </c>
      <c s="131" t="str">
        <f t="shared" si="5"/>
        <v/>
      </c>
      <c s="155">
        <f t="shared" si="6"/>
        <v>19</v>
      </c>
      <c s="155">
        <f t="shared" si="7"/>
        <v>17</v>
      </c>
      <c s="155">
        <f t="shared" si="8"/>
        <v>15</v>
      </c>
      <c s="156">
        <f t="shared" si="9"/>
        <v>18</v>
      </c>
      <c s="155" t="str">
        <f>IF(AND('DATA SHEET'!$BG$1="NO"),"",IF(AND(B14="",D14="",F14="",G14=""),"",VLOOKUP(F14,सत्रांक,6,0)))</f>
        <v/>
      </c>
      <c s="62"/>
    </row>
    <row r="15" spans="1:13" ht="18.75" customHeight="1">
      <c r="A15" s="152">
        <f>'DATA SHEET'!A17</f>
        <v>10</v>
      </c>
      <c s="127">
        <f t="shared" si="0"/>
        <v>657</v>
      </c>
      <c s="153">
        <f t="shared" si="1"/>
        <v>43229</v>
      </c>
      <c s="154" t="str">
        <f t="shared" si="2"/>
        <v>SONAKSHI</v>
      </c>
      <c s="154" t="str">
        <f t="shared" si="3"/>
        <v>GYANA RAM</v>
      </c>
      <c s="130">
        <f t="shared" si="4"/>
        <v>156</v>
      </c>
      <c s="131" t="str">
        <f t="shared" si="5"/>
        <v/>
      </c>
      <c s="155">
        <f t="shared" si="6"/>
        <v>20</v>
      </c>
      <c s="155">
        <f t="shared" si="7"/>
        <v>17</v>
      </c>
      <c s="155">
        <f t="shared" si="8"/>
        <v>14</v>
      </c>
      <c s="156">
        <f t="shared" si="9"/>
        <v>18</v>
      </c>
      <c s="155" t="str">
        <f>IF(AND('DATA SHEET'!$BG$1="NO"),"",IF(AND(B15="",D15="",F15="",G15=""),"",VLOOKUP(F15,सत्रांक,6,0)))</f>
        <v/>
      </c>
      <c s="62"/>
    </row>
    <row r="16" spans="1:13" ht="18.75" customHeight="1">
      <c r="A16" s="152">
        <f>'DATA SHEET'!A18</f>
        <v>11</v>
      </c>
      <c s="127">
        <f t="shared" si="0"/>
        <v>675</v>
      </c>
      <c s="153">
        <f t="shared" si="1"/>
        <v>43267</v>
      </c>
      <c s="154" t="str">
        <f t="shared" si="2"/>
        <v>SUNITA</v>
      </c>
      <c s="154" t="str">
        <f t="shared" si="3"/>
        <v>RAJU RAM</v>
      </c>
      <c s="130">
        <f t="shared" si="4"/>
        <v>157</v>
      </c>
      <c s="131" t="str">
        <f t="shared" si="5"/>
        <v/>
      </c>
      <c s="155">
        <f t="shared" si="6"/>
        <v>19</v>
      </c>
      <c s="155">
        <f t="shared" si="7"/>
        <v>17</v>
      </c>
      <c s="155">
        <f t="shared" si="8"/>
        <v>14</v>
      </c>
      <c s="156">
        <f t="shared" si="9"/>
        <v>18</v>
      </c>
      <c s="155" t="str">
        <f>IF(AND('DATA SHEET'!$BG$1="NO"),"",IF(AND(B16="",D16="",F16="",G16=""),"",VLOOKUP(F16,सत्रांक,6,0)))</f>
        <v/>
      </c>
      <c s="62"/>
    </row>
    <row r="17" spans="1:13" ht="18.75" customHeight="1">
      <c r="A17" s="152">
        <f>'DATA SHEET'!A19</f>
        <v>12</v>
      </c>
      <c s="127" t="str">
        <f t="shared" si="0"/>
        <v/>
      </c>
      <c s="153" t="str">
        <f t="shared" si="1"/>
        <v/>
      </c>
      <c s="154" t="str">
        <f t="shared" si="2"/>
        <v/>
      </c>
      <c s="154" t="str">
        <f t="shared" si="3"/>
        <v/>
      </c>
      <c s="130" t="str">
        <f t="shared" si="4"/>
        <v/>
      </c>
      <c s="131" t="str">
        <f t="shared" si="5"/>
        <v/>
      </c>
      <c s="155" t="str">
        <f t="shared" si="6"/>
        <v/>
      </c>
      <c s="155" t="str">
        <f t="shared" si="7"/>
        <v/>
      </c>
      <c s="155" t="str">
        <f t="shared" si="8"/>
        <v/>
      </c>
      <c s="156" t="str">
        <f t="shared" si="9"/>
        <v/>
      </c>
      <c s="155" t="str">
        <f>IF(AND('DATA SHEET'!$BG$1="NO"),"",IF(AND(B17="",D17="",F17="",G17=""),"",VLOOKUP(F17,सत्रांक,6,0)))</f>
        <v/>
      </c>
      <c s="62"/>
    </row>
    <row r="18" spans="1:13" ht="18.75" customHeight="1">
      <c r="A18" s="152" t="str">
        <f>'DATA SHEET'!A20</f>
        <v/>
      </c>
      <c s="127" t="str">
        <f t="shared" si="0"/>
        <v/>
      </c>
      <c s="153" t="str">
        <f t="shared" si="1"/>
        <v/>
      </c>
      <c s="154" t="str">
        <f t="shared" si="2"/>
        <v/>
      </c>
      <c s="154" t="str">
        <f t="shared" si="3"/>
        <v/>
      </c>
      <c s="130" t="str">
        <f t="shared" si="4"/>
        <v/>
      </c>
      <c s="131" t="str">
        <f t="shared" si="5"/>
        <v/>
      </c>
      <c s="155" t="str">
        <f t="shared" si="6"/>
        <v/>
      </c>
      <c s="155" t="str">
        <f t="shared" si="7"/>
        <v/>
      </c>
      <c s="155" t="str">
        <f t="shared" si="8"/>
        <v/>
      </c>
      <c s="156" t="str">
        <f t="shared" si="9"/>
        <v/>
      </c>
      <c s="155" t="str">
        <f>IF(AND('DATA SHEET'!$BG$1="NO"),"",IF(AND(B18="",D18="",F18="",G18=""),"",VLOOKUP(F18,सत्रांक,6,0)))</f>
        <v/>
      </c>
      <c s="62"/>
    </row>
    <row r="19" spans="1:13" ht="18.75" customHeight="1">
      <c r="A19" s="152" t="str">
        <f>'DATA SHEET'!A21</f>
        <v/>
      </c>
      <c s="127" t="str">
        <f t="shared" si="0"/>
        <v/>
      </c>
      <c s="153" t="str">
        <f t="shared" si="1"/>
        <v/>
      </c>
      <c s="154" t="str">
        <f t="shared" si="2"/>
        <v/>
      </c>
      <c s="154" t="str">
        <f t="shared" si="3"/>
        <v/>
      </c>
      <c s="130" t="str">
        <f t="shared" si="4"/>
        <v/>
      </c>
      <c s="131" t="str">
        <f t="shared" si="5"/>
        <v/>
      </c>
      <c s="155" t="str">
        <f t="shared" si="6"/>
        <v/>
      </c>
      <c s="155" t="str">
        <f t="shared" si="7"/>
        <v/>
      </c>
      <c s="155" t="str">
        <f t="shared" si="8"/>
        <v/>
      </c>
      <c s="156" t="str">
        <f t="shared" si="9"/>
        <v/>
      </c>
      <c s="155" t="str">
        <f>IF(AND('DATA SHEET'!$BG$1="NO"),"",IF(AND(B19="",D19="",F19="",G19=""),"",VLOOKUP(F19,सत्रांक,6,0)))</f>
        <v/>
      </c>
      <c s="62"/>
    </row>
    <row r="20" spans="1:13" ht="18.75" customHeight="1">
      <c r="A20" s="152" t="str">
        <f>'DATA SHEET'!A22</f>
        <v/>
      </c>
      <c s="127" t="str">
        <f t="shared" si="0"/>
        <v/>
      </c>
      <c s="153" t="str">
        <f t="shared" si="1"/>
        <v/>
      </c>
      <c s="154" t="str">
        <f t="shared" si="2"/>
        <v/>
      </c>
      <c s="154" t="str">
        <f t="shared" si="3"/>
        <v/>
      </c>
      <c s="130" t="str">
        <f t="shared" si="4"/>
        <v/>
      </c>
      <c s="131" t="str">
        <f t="shared" si="5"/>
        <v/>
      </c>
      <c s="155" t="str">
        <f t="shared" si="6"/>
        <v/>
      </c>
      <c s="155" t="str">
        <f t="shared" si="7"/>
        <v/>
      </c>
      <c s="155" t="str">
        <f t="shared" si="8"/>
        <v/>
      </c>
      <c s="156" t="str">
        <f t="shared" si="9"/>
        <v/>
      </c>
      <c s="155" t="str">
        <f>IF(AND('DATA SHEET'!$BG$1="NO"),"",IF(AND(B20="",D20="",F20="",G20=""),"",VLOOKUP(F20,सत्रांक,6,0)))</f>
        <v/>
      </c>
      <c s="62"/>
    </row>
    <row r="21" spans="1:13" ht="18.75" customHeight="1">
      <c r="A21" s="152" t="str">
        <f>'DATA SHEET'!A23</f>
        <v/>
      </c>
      <c s="127" t="str">
        <f t="shared" si="0"/>
        <v/>
      </c>
      <c s="153" t="str">
        <f t="shared" si="1"/>
        <v/>
      </c>
      <c s="154" t="str">
        <f t="shared" si="2"/>
        <v/>
      </c>
      <c s="154" t="str">
        <f t="shared" si="3"/>
        <v/>
      </c>
      <c s="130" t="str">
        <f t="shared" si="4"/>
        <v/>
      </c>
      <c s="131" t="str">
        <f t="shared" si="5"/>
        <v/>
      </c>
      <c s="155" t="str">
        <f t="shared" si="6"/>
        <v/>
      </c>
      <c s="155" t="str">
        <f t="shared" si="7"/>
        <v/>
      </c>
      <c s="155" t="str">
        <f t="shared" si="8"/>
        <v/>
      </c>
      <c s="156" t="str">
        <f t="shared" si="9"/>
        <v/>
      </c>
      <c s="155" t="str">
        <f>IF(AND('DATA SHEET'!$BG$1="NO"),"",IF(AND(B21="",D21="",F21="",G21=""),"",VLOOKUP(F21,सत्रांक,6,0)))</f>
        <v/>
      </c>
      <c s="62"/>
    </row>
    <row r="22" spans="1:13" ht="18.75" customHeight="1">
      <c r="A22" s="152" t="str">
        <f>'DATA SHEET'!A24</f>
        <v/>
      </c>
      <c s="127" t="str">
        <f t="shared" si="0"/>
        <v/>
      </c>
      <c s="153" t="str">
        <f t="shared" si="1"/>
        <v/>
      </c>
      <c s="154" t="str">
        <f t="shared" si="2"/>
        <v/>
      </c>
      <c s="154" t="str">
        <f t="shared" si="3"/>
        <v/>
      </c>
      <c s="130" t="str">
        <f t="shared" si="4"/>
        <v/>
      </c>
      <c s="131" t="str">
        <f t="shared" si="5"/>
        <v/>
      </c>
      <c s="155" t="str">
        <f t="shared" si="6"/>
        <v/>
      </c>
      <c s="155" t="str">
        <f t="shared" si="7"/>
        <v/>
      </c>
      <c s="155" t="str">
        <f t="shared" si="8"/>
        <v/>
      </c>
      <c s="156" t="str">
        <f t="shared" si="9"/>
        <v/>
      </c>
      <c s="155" t="str">
        <f>IF(AND('DATA SHEET'!$BG$1="NO"),"",IF(AND(B22="",D22="",F22="",G22=""),"",VLOOKUP(F22,सत्रांक,6,0)))</f>
        <v/>
      </c>
      <c s="62"/>
    </row>
    <row r="23" spans="1:13" ht="18.75" customHeight="1">
      <c r="A23" s="152" t="str">
        <f>'DATA SHEET'!A25</f>
        <v/>
      </c>
      <c s="127" t="str">
        <f t="shared" si="0"/>
        <v/>
      </c>
      <c s="153" t="str">
        <f t="shared" si="1"/>
        <v/>
      </c>
      <c s="154" t="str">
        <f t="shared" si="2"/>
        <v/>
      </c>
      <c s="154" t="str">
        <f t="shared" si="3"/>
        <v/>
      </c>
      <c s="130" t="str">
        <f t="shared" si="4"/>
        <v/>
      </c>
      <c s="131" t="str">
        <f t="shared" si="5"/>
        <v/>
      </c>
      <c s="155" t="str">
        <f t="shared" si="6"/>
        <v/>
      </c>
      <c s="155" t="str">
        <f t="shared" si="7"/>
        <v/>
      </c>
      <c s="155" t="str">
        <f t="shared" si="8"/>
        <v/>
      </c>
      <c s="156" t="str">
        <f t="shared" si="9"/>
        <v/>
      </c>
      <c s="155" t="str">
        <f>IF(AND('DATA SHEET'!$BG$1="NO"),"",IF(AND(B23="",D23="",F23="",G23=""),"",VLOOKUP(F23,सत्रांक,6,0)))</f>
        <v/>
      </c>
      <c s="62"/>
    </row>
    <row r="24" spans="1:13" ht="18.75" customHeight="1">
      <c r="A24" s="152" t="str">
        <f>'DATA SHEET'!A26</f>
        <v/>
      </c>
      <c s="127" t="str">
        <f t="shared" si="0"/>
        <v/>
      </c>
      <c s="153" t="str">
        <f t="shared" si="1"/>
        <v/>
      </c>
      <c s="154" t="str">
        <f t="shared" si="2"/>
        <v/>
      </c>
      <c s="154" t="str">
        <f t="shared" si="3"/>
        <v/>
      </c>
      <c s="130" t="str">
        <f t="shared" si="4"/>
        <v/>
      </c>
      <c s="131" t="str">
        <f t="shared" si="5"/>
        <v/>
      </c>
      <c s="155" t="str">
        <f t="shared" si="6"/>
        <v/>
      </c>
      <c s="155" t="str">
        <f t="shared" si="7"/>
        <v/>
      </c>
      <c s="155" t="str">
        <f t="shared" si="8"/>
        <v/>
      </c>
      <c s="156" t="str">
        <f t="shared" si="9"/>
        <v/>
      </c>
      <c s="155" t="str">
        <f>IF(AND('DATA SHEET'!$BG$1="NO"),"",IF(AND(B24="",D24="",F24="",G24=""),"",VLOOKUP(F24,सत्रांक,6,0)))</f>
        <v/>
      </c>
      <c s="62"/>
    </row>
    <row r="25" spans="1:13" ht="18.75" customHeight="1">
      <c r="A25" s="152" t="str">
        <f>'DATA SHEET'!A27</f>
        <v/>
      </c>
      <c s="127" t="str">
        <f t="shared" si="0"/>
        <v/>
      </c>
      <c s="153" t="str">
        <f t="shared" si="1"/>
        <v/>
      </c>
      <c s="154" t="str">
        <f t="shared" si="2"/>
        <v/>
      </c>
      <c s="154" t="str">
        <f t="shared" si="3"/>
        <v/>
      </c>
      <c s="130" t="str">
        <f t="shared" si="4"/>
        <v/>
      </c>
      <c s="131" t="str">
        <f t="shared" si="5"/>
        <v/>
      </c>
      <c s="155" t="str">
        <f t="shared" si="6"/>
        <v/>
      </c>
      <c s="155" t="str">
        <f t="shared" si="7"/>
        <v/>
      </c>
      <c s="155" t="str">
        <f t="shared" si="8"/>
        <v/>
      </c>
      <c s="156" t="str">
        <f t="shared" si="9"/>
        <v/>
      </c>
      <c s="155" t="str">
        <f>IF(AND('DATA SHEET'!$BG$1="NO"),"",IF(AND(B25="",D25="",F25="",G25=""),"",VLOOKUP(F25,सत्रांक,6,0)))</f>
        <v/>
      </c>
      <c s="62"/>
    </row>
    <row r="26" spans="1:13" ht="18.75" customHeight="1">
      <c r="A26" s="152" t="str">
        <f>'DATA SHEET'!A28</f>
        <v/>
      </c>
      <c s="127" t="str">
        <f t="shared" si="0"/>
        <v/>
      </c>
      <c s="153" t="str">
        <f t="shared" si="1"/>
        <v/>
      </c>
      <c s="154" t="str">
        <f t="shared" si="2"/>
        <v/>
      </c>
      <c s="154" t="str">
        <f t="shared" si="3"/>
        <v/>
      </c>
      <c s="130" t="str">
        <f t="shared" si="4"/>
        <v/>
      </c>
      <c s="131" t="str">
        <f t="shared" si="5"/>
        <v/>
      </c>
      <c s="155" t="str">
        <f t="shared" si="6"/>
        <v/>
      </c>
      <c s="155" t="str">
        <f t="shared" si="7"/>
        <v/>
      </c>
      <c s="155" t="str">
        <f t="shared" si="8"/>
        <v/>
      </c>
      <c s="156" t="str">
        <f t="shared" si="9"/>
        <v/>
      </c>
      <c s="155" t="str">
        <f>IF(AND('DATA SHEET'!$BG$1="NO"),"",IF(AND(B26="",D26="",F26="",G26=""),"",VLOOKUP(F26,सत्रांक,6,0)))</f>
        <v/>
      </c>
      <c s="62"/>
    </row>
    <row r="27" spans="1:13" ht="18.75" customHeight="1">
      <c r="A27" s="152" t="str">
        <f>'DATA SHEET'!A29</f>
        <v/>
      </c>
      <c s="127" t="str">
        <f t="shared" si="0"/>
        <v/>
      </c>
      <c s="153" t="str">
        <f t="shared" si="1"/>
        <v/>
      </c>
      <c s="154" t="str">
        <f t="shared" si="2"/>
        <v/>
      </c>
      <c s="154" t="str">
        <f t="shared" si="3"/>
        <v/>
      </c>
      <c s="130" t="str">
        <f t="shared" si="4"/>
        <v/>
      </c>
      <c s="131" t="str">
        <f t="shared" si="5"/>
        <v/>
      </c>
      <c s="155" t="str">
        <f t="shared" si="6"/>
        <v/>
      </c>
      <c s="155" t="str">
        <f t="shared" si="7"/>
        <v/>
      </c>
      <c s="155" t="str">
        <f t="shared" si="8"/>
        <v/>
      </c>
      <c s="156" t="str">
        <f t="shared" si="9"/>
        <v/>
      </c>
      <c s="155" t="str">
        <f>IF(AND('DATA SHEET'!$BG$1="NO"),"",IF(AND(B27="",D27="",F27="",G27=""),"",VLOOKUP(F27,सत्रांक,6,0)))</f>
        <v/>
      </c>
      <c s="62"/>
    </row>
    <row r="28" spans="1:13" ht="18.75" customHeight="1">
      <c r="A28" s="152" t="str">
        <f>'DATA SHEET'!A30</f>
        <v/>
      </c>
      <c s="127" t="str">
        <f t="shared" si="0"/>
        <v/>
      </c>
      <c s="153" t="str">
        <f t="shared" si="1"/>
        <v/>
      </c>
      <c s="154" t="str">
        <f t="shared" si="2"/>
        <v/>
      </c>
      <c s="154" t="str">
        <f t="shared" si="3"/>
        <v/>
      </c>
      <c s="130" t="str">
        <f t="shared" si="4"/>
        <v/>
      </c>
      <c s="131" t="str">
        <f t="shared" si="5"/>
        <v/>
      </c>
      <c s="155" t="str">
        <f t="shared" si="6"/>
        <v/>
      </c>
      <c s="155" t="str">
        <f t="shared" si="7"/>
        <v/>
      </c>
      <c s="155" t="str">
        <f t="shared" si="8"/>
        <v/>
      </c>
      <c s="156" t="str">
        <f t="shared" si="9"/>
        <v/>
      </c>
      <c s="155" t="str">
        <f>IF(AND('DATA SHEET'!$BG$1="NO"),"",IF(AND(B28="",D28="",F28="",G28=""),"",VLOOKUP(F28,सत्रांक,6,0)))</f>
        <v/>
      </c>
      <c s="62"/>
    </row>
    <row r="29" spans="1:13" ht="18.75" customHeight="1">
      <c r="A29" s="152" t="str">
        <f>'DATA SHEET'!A31</f>
        <v/>
      </c>
      <c s="127" t="str">
        <f t="shared" si="0"/>
        <v/>
      </c>
      <c s="153" t="str">
        <f t="shared" si="1"/>
        <v/>
      </c>
      <c s="154" t="str">
        <f t="shared" si="2"/>
        <v/>
      </c>
      <c s="154" t="str">
        <f t="shared" si="3"/>
        <v/>
      </c>
      <c s="130" t="str">
        <f t="shared" si="4"/>
        <v/>
      </c>
      <c s="131" t="str">
        <f t="shared" si="5"/>
        <v/>
      </c>
      <c s="155" t="str">
        <f t="shared" si="6"/>
        <v/>
      </c>
      <c s="155" t="str">
        <f t="shared" si="7"/>
        <v/>
      </c>
      <c s="155" t="str">
        <f t="shared" si="8"/>
        <v/>
      </c>
      <c s="156" t="str">
        <f t="shared" si="9"/>
        <v/>
      </c>
      <c s="155" t="str">
        <f>IF(AND('DATA SHEET'!$BG$1="NO"),"",IF(AND(B29="",D29="",F29="",G29=""),"",VLOOKUP(F29,सत्रांक,6,0)))</f>
        <v/>
      </c>
      <c s="62"/>
    </row>
    <row r="30" spans="1:13" ht="18.75" customHeight="1">
      <c r="A30" s="152" t="str">
        <f>'DATA SHEET'!A32</f>
        <v/>
      </c>
      <c s="127" t="str">
        <f t="shared" si="0"/>
        <v/>
      </c>
      <c s="153" t="str">
        <f t="shared" si="1"/>
        <v/>
      </c>
      <c s="154" t="str">
        <f t="shared" si="2"/>
        <v/>
      </c>
      <c s="154" t="str">
        <f t="shared" si="3"/>
        <v/>
      </c>
      <c s="130" t="str">
        <f t="shared" si="4"/>
        <v/>
      </c>
      <c s="131" t="str">
        <f t="shared" si="5"/>
        <v/>
      </c>
      <c s="155" t="str">
        <f t="shared" si="6"/>
        <v/>
      </c>
      <c s="155" t="str">
        <f t="shared" si="7"/>
        <v/>
      </c>
      <c s="155" t="str">
        <f t="shared" si="8"/>
        <v/>
      </c>
      <c s="156" t="str">
        <f t="shared" si="9"/>
        <v/>
      </c>
      <c s="155" t="str">
        <f>IF(AND('DATA SHEET'!$BG$1="NO"),"",IF(AND(B30="",D30="",F30="",G30=""),"",VLOOKUP(F30,सत्रांक,6,0)))</f>
        <v/>
      </c>
      <c s="62"/>
    </row>
    <row r="31" spans="1:13" ht="18.75" customHeight="1">
      <c r="A31" s="152" t="str">
        <f>'DATA SHEET'!A33</f>
        <v/>
      </c>
      <c s="127" t="str">
        <f t="shared" si="0"/>
        <v/>
      </c>
      <c s="153" t="str">
        <f t="shared" si="1"/>
        <v/>
      </c>
      <c s="154" t="str">
        <f t="shared" si="2"/>
        <v/>
      </c>
      <c s="154" t="str">
        <f t="shared" si="3"/>
        <v/>
      </c>
      <c s="130" t="str">
        <f t="shared" si="4"/>
        <v/>
      </c>
      <c s="131" t="str">
        <f t="shared" si="5"/>
        <v/>
      </c>
      <c s="155" t="str">
        <f t="shared" si="6"/>
        <v/>
      </c>
      <c s="155" t="str">
        <f t="shared" si="7"/>
        <v/>
      </c>
      <c s="155" t="str">
        <f t="shared" si="8"/>
        <v/>
      </c>
      <c s="156" t="str">
        <f t="shared" si="9"/>
        <v/>
      </c>
      <c s="155" t="str">
        <f>IF(AND('DATA SHEET'!$BG$1="NO"),"",IF(AND(B31="",D31="",F31="",G31=""),"",VLOOKUP(F31,सत्रांक,6,0)))</f>
        <v/>
      </c>
      <c s="62"/>
    </row>
    <row r="32" spans="1:13" ht="18.75" customHeight="1">
      <c r="A32" s="152" t="str">
        <f>'DATA SHEET'!A34</f>
        <v/>
      </c>
      <c s="127" t="str">
        <f t="shared" si="0"/>
        <v/>
      </c>
      <c s="153" t="str">
        <f t="shared" si="1"/>
        <v/>
      </c>
      <c s="154" t="str">
        <f t="shared" si="2"/>
        <v/>
      </c>
      <c s="154" t="str">
        <f t="shared" si="3"/>
        <v/>
      </c>
      <c s="130" t="str">
        <f t="shared" si="4"/>
        <v/>
      </c>
      <c s="131" t="str">
        <f t="shared" si="5"/>
        <v/>
      </c>
      <c s="155" t="str">
        <f t="shared" si="6"/>
        <v/>
      </c>
      <c s="155" t="str">
        <f t="shared" si="7"/>
        <v/>
      </c>
      <c s="155" t="str">
        <f t="shared" si="8"/>
        <v/>
      </c>
      <c s="156" t="str">
        <f t="shared" si="9"/>
        <v/>
      </c>
      <c s="155" t="str">
        <f>IF(AND('DATA SHEET'!$BG$1="NO"),"",IF(AND(B32="",D32="",F32="",G32=""),"",VLOOKUP(F32,सत्रांक,6,0)))</f>
        <v/>
      </c>
      <c s="62"/>
    </row>
    <row r="33" spans="1:13" ht="18.75" customHeight="1">
      <c r="A33" s="152" t="str">
        <f>'DATA SHEET'!A35</f>
        <v/>
      </c>
      <c s="127" t="str">
        <f t="shared" si="0"/>
        <v/>
      </c>
      <c s="153" t="str">
        <f t="shared" si="1"/>
        <v/>
      </c>
      <c s="154" t="str">
        <f t="shared" si="2"/>
        <v/>
      </c>
      <c s="154" t="str">
        <f t="shared" si="3"/>
        <v/>
      </c>
      <c s="130" t="str">
        <f t="shared" si="4"/>
        <v/>
      </c>
      <c s="131" t="str">
        <f t="shared" si="5"/>
        <v/>
      </c>
      <c s="155" t="str">
        <f t="shared" si="6"/>
        <v/>
      </c>
      <c s="155" t="str">
        <f t="shared" si="7"/>
        <v/>
      </c>
      <c s="155" t="str">
        <f t="shared" si="8"/>
        <v/>
      </c>
      <c s="156" t="str">
        <f t="shared" si="9"/>
        <v/>
      </c>
      <c s="155" t="str">
        <f>IF(AND('DATA SHEET'!$BG$1="NO"),"",IF(AND(B33="",D33="",F33="",G33=""),"",VLOOKUP(F33,सत्रांक,6,0)))</f>
        <v/>
      </c>
      <c s="62"/>
    </row>
    <row r="34" spans="1:13" ht="18.75" customHeight="1">
      <c r="A34" s="152" t="str">
        <f>'DATA SHEET'!A36</f>
        <v/>
      </c>
      <c s="127" t="str">
        <f t="shared" si="0"/>
        <v/>
      </c>
      <c s="153" t="str">
        <f t="shared" si="1"/>
        <v/>
      </c>
      <c s="154" t="str">
        <f t="shared" si="2"/>
        <v/>
      </c>
      <c s="154" t="str">
        <f t="shared" si="3"/>
        <v/>
      </c>
      <c s="130" t="str">
        <f t="shared" si="4"/>
        <v/>
      </c>
      <c s="131" t="str">
        <f t="shared" si="5"/>
        <v/>
      </c>
      <c s="155" t="str">
        <f t="shared" si="6"/>
        <v/>
      </c>
      <c s="155" t="str">
        <f t="shared" si="7"/>
        <v/>
      </c>
      <c s="155" t="str">
        <f t="shared" si="8"/>
        <v/>
      </c>
      <c s="156" t="str">
        <f t="shared" si="9"/>
        <v/>
      </c>
      <c s="155" t="str">
        <f>IF(AND('DATA SHEET'!$BG$1="NO"),"",IF(AND(B34="",D34="",F34="",G34=""),"",VLOOKUP(F34,सत्रांक,6,0)))</f>
        <v/>
      </c>
      <c s="62"/>
    </row>
    <row r="35" spans="1:13" ht="18.75" customHeight="1">
      <c r="A35" s="152" t="str">
        <f>'DATA SHEET'!A37</f>
        <v/>
      </c>
      <c s="127" t="str">
        <f t="shared" si="0"/>
        <v/>
      </c>
      <c s="153" t="str">
        <f t="shared" si="1"/>
        <v/>
      </c>
      <c s="154" t="str">
        <f t="shared" si="2"/>
        <v/>
      </c>
      <c s="154" t="str">
        <f t="shared" si="3"/>
        <v/>
      </c>
      <c s="130" t="str">
        <f t="shared" si="4"/>
        <v/>
      </c>
      <c s="131" t="str">
        <f t="shared" si="5"/>
        <v/>
      </c>
      <c s="155" t="str">
        <f t="shared" si="6"/>
        <v/>
      </c>
      <c s="155" t="str">
        <f t="shared" si="7"/>
        <v/>
      </c>
      <c s="155" t="str">
        <f t="shared" si="8"/>
        <v/>
      </c>
      <c s="156" t="str">
        <f t="shared" si="9"/>
        <v/>
      </c>
      <c s="155" t="str">
        <f>IF(AND('DATA SHEET'!$BG$1="NO"),"",IF(AND(B35="",D35="",F35="",G35=""),"",VLOOKUP(F35,सत्रांक,6,0)))</f>
        <v/>
      </c>
      <c s="62"/>
    </row>
    <row r="36" spans="1:13" ht="18.75" customHeight="1">
      <c r="A36" s="152" t="str">
        <f>'DATA SHEET'!A38</f>
        <v/>
      </c>
      <c s="127" t="str">
        <f t="shared" si="0"/>
        <v/>
      </c>
      <c s="153" t="str">
        <f t="shared" si="1"/>
        <v/>
      </c>
      <c s="154" t="str">
        <f t="shared" si="2"/>
        <v/>
      </c>
      <c s="154" t="str">
        <f t="shared" si="3"/>
        <v/>
      </c>
      <c s="130" t="str">
        <f t="shared" si="4"/>
        <v/>
      </c>
      <c s="131" t="str">
        <f t="shared" si="5"/>
        <v/>
      </c>
      <c s="155" t="str">
        <f t="shared" si="6"/>
        <v/>
      </c>
      <c s="155" t="str">
        <f t="shared" si="7"/>
        <v/>
      </c>
      <c s="155" t="str">
        <f t="shared" si="8"/>
        <v/>
      </c>
      <c s="156" t="str">
        <f t="shared" si="9"/>
        <v/>
      </c>
      <c s="155" t="str">
        <f>IF(AND('DATA SHEET'!$BG$1="NO"),"",IF(AND(B36="",D36="",F36="",G36=""),"",VLOOKUP(F36,सत्रांक,6,0)))</f>
        <v/>
      </c>
      <c s="62"/>
    </row>
    <row r="37" spans="1:13" ht="18.75" customHeight="1">
      <c r="A37" s="152" t="str">
        <f>'DATA SHEET'!A39</f>
        <v/>
      </c>
      <c s="127" t="str">
        <f t="shared" si="0"/>
        <v/>
      </c>
      <c s="153" t="str">
        <f t="shared" si="1"/>
        <v/>
      </c>
      <c s="154" t="str">
        <f t="shared" si="2"/>
        <v/>
      </c>
      <c s="154" t="str">
        <f t="shared" si="3"/>
        <v/>
      </c>
      <c s="130" t="str">
        <f t="shared" si="4"/>
        <v/>
      </c>
      <c s="131" t="str">
        <f t="shared" si="5"/>
        <v/>
      </c>
      <c s="155" t="str">
        <f t="shared" si="6"/>
        <v/>
      </c>
      <c s="155" t="str">
        <f t="shared" si="7"/>
        <v/>
      </c>
      <c s="155" t="str">
        <f t="shared" si="8"/>
        <v/>
      </c>
      <c s="156" t="str">
        <f t="shared" si="9"/>
        <v/>
      </c>
      <c s="155" t="str">
        <f>IF(AND('DATA SHEET'!$BG$1="NO"),"",IF(AND(B37="",D37="",F37="",G37=""),"",VLOOKUP(F37,सत्रांक,6,0)))</f>
        <v/>
      </c>
      <c s="62"/>
    </row>
    <row r="38" spans="1:13" ht="18.75" customHeight="1">
      <c r="A38" s="152" t="str">
        <f>'DATA SHEET'!A40</f>
        <v/>
      </c>
      <c s="127" t="str">
        <f t="shared" si="10" ref="B38:B69">IFERROR(IF($C$3="","",VLOOKUP(A38,नाम1,4,0)),"")</f>
        <v/>
      </c>
      <c s="153" t="str">
        <f t="shared" si="11" ref="C38:C69">IFERROR(IF($C$3="","",VLOOKUP(A38,नाम1,11,0)),"")</f>
        <v/>
      </c>
      <c s="154" t="str">
        <f t="shared" si="12" ref="D38:D69">IFERROR(IF($C$3="","",VLOOKUP(A38,नाम1,6,0)),"")</f>
        <v/>
      </c>
      <c s="154" t="str">
        <f t="shared" si="13" ref="E38:E69">IFERROR(IF($C$3="","",VLOOKUP(A38,नाम1,8,0)),"")</f>
        <v/>
      </c>
      <c s="130" t="str">
        <f t="shared" si="14" ref="F38:F69">IFERROR(IF($C$3="","",VLOOKUP(A38,नाम1,12,0)),"")</f>
        <v/>
      </c>
      <c s="131" t="str">
        <f t="shared" si="15" ref="G38:G69">IFERROR(IF($C$3="","",VLOOKUP(A38,नाम1,13,0)),"")</f>
        <v/>
      </c>
      <c s="155" t="str">
        <f t="shared" si="16" ref="H38:H69">IF(AND(B38="",D38="",F38="",G38=""),"",VLOOKUP(F38,सत्रांक,2,0))</f>
        <v/>
      </c>
      <c s="155" t="str">
        <f t="shared" si="17" ref="I38:I69">IF(AND(B38="",D38="",F38="",G38=""),"",VLOOKUP(F38,सत्रांक,3,0))</f>
        <v/>
      </c>
      <c s="155" t="str">
        <f t="shared" si="18" ref="J38:J69">IF(AND(B38="",D38="",F38="",G38=""),"",VLOOKUP(F38,सत्रांक,4,0))</f>
        <v/>
      </c>
      <c s="156" t="str">
        <f t="shared" si="19" ref="K38:K69">IF(AND(B38="",D38="",F38="",G38=""),"",VLOOKUP(F38,सत्रांक,5,0))</f>
        <v/>
      </c>
      <c s="155" t="str">
        <f>IF(AND('DATA SHEET'!$BG$1="NO"),"",IF(AND(B38="",D38="",F38="",G38=""),"",VLOOKUP(F38,सत्रांक,6,0)))</f>
        <v/>
      </c>
      <c s="62"/>
    </row>
    <row r="39" spans="1:13" ht="18.75" customHeight="1">
      <c r="A39" s="152" t="str">
        <f>'DATA SHEET'!A41</f>
        <v/>
      </c>
      <c s="127" t="str">
        <f t="shared" si="10"/>
        <v/>
      </c>
      <c s="153" t="str">
        <f t="shared" si="11"/>
        <v/>
      </c>
      <c s="154" t="str">
        <f t="shared" si="12"/>
        <v/>
      </c>
      <c s="154" t="str">
        <f t="shared" si="13"/>
        <v/>
      </c>
      <c s="130" t="str">
        <f t="shared" si="14"/>
        <v/>
      </c>
      <c s="131" t="str">
        <f t="shared" si="15"/>
        <v/>
      </c>
      <c s="155" t="str">
        <f t="shared" si="16"/>
        <v/>
      </c>
      <c s="155" t="str">
        <f t="shared" si="17"/>
        <v/>
      </c>
      <c s="155" t="str">
        <f t="shared" si="18"/>
        <v/>
      </c>
      <c s="156" t="str">
        <f t="shared" si="19"/>
        <v/>
      </c>
      <c s="155" t="str">
        <f>IF(AND('DATA SHEET'!$BG$1="NO"),"",IF(AND(B39="",D39="",F39="",G39=""),"",VLOOKUP(F39,सत्रांक,6,0)))</f>
        <v/>
      </c>
      <c s="62"/>
    </row>
    <row r="40" spans="1:13" ht="18.75" customHeight="1">
      <c r="A40" s="152" t="str">
        <f>'DATA SHEET'!A42</f>
        <v/>
      </c>
      <c s="127" t="str">
        <f t="shared" si="10"/>
        <v/>
      </c>
      <c s="153" t="str">
        <f t="shared" si="11"/>
        <v/>
      </c>
      <c s="154" t="str">
        <f t="shared" si="12"/>
        <v/>
      </c>
      <c s="154" t="str">
        <f t="shared" si="13"/>
        <v/>
      </c>
      <c s="130" t="str">
        <f t="shared" si="14"/>
        <v/>
      </c>
      <c s="131" t="str">
        <f t="shared" si="15"/>
        <v/>
      </c>
      <c s="155" t="str">
        <f t="shared" si="16"/>
        <v/>
      </c>
      <c s="155" t="str">
        <f t="shared" si="17"/>
        <v/>
      </c>
      <c s="155" t="str">
        <f t="shared" si="18"/>
        <v/>
      </c>
      <c s="156" t="str">
        <f t="shared" si="19"/>
        <v/>
      </c>
      <c s="155" t="str">
        <f>IF(AND('DATA SHEET'!$BG$1="NO"),"",IF(AND(B40="",D40="",F40="",G40=""),"",VLOOKUP(F40,सत्रांक,6,0)))</f>
        <v/>
      </c>
      <c s="62"/>
    </row>
    <row r="41" spans="1:13" ht="18.75" customHeight="1">
      <c r="A41" s="152" t="str">
        <f>'DATA SHEET'!A43</f>
        <v/>
      </c>
      <c s="127" t="str">
        <f t="shared" si="10"/>
        <v/>
      </c>
      <c s="153" t="str">
        <f t="shared" si="11"/>
        <v/>
      </c>
      <c s="154" t="str">
        <f t="shared" si="12"/>
        <v/>
      </c>
      <c s="154" t="str">
        <f t="shared" si="13"/>
        <v/>
      </c>
      <c s="130" t="str">
        <f t="shared" si="14"/>
        <v/>
      </c>
      <c s="131" t="str">
        <f t="shared" si="15"/>
        <v/>
      </c>
      <c s="155" t="str">
        <f t="shared" si="16"/>
        <v/>
      </c>
      <c s="155" t="str">
        <f t="shared" si="17"/>
        <v/>
      </c>
      <c s="155" t="str">
        <f t="shared" si="18"/>
        <v/>
      </c>
      <c s="156" t="str">
        <f t="shared" si="19"/>
        <v/>
      </c>
      <c s="155" t="str">
        <f>IF(AND('DATA SHEET'!$BG$1="NO"),"",IF(AND(B41="",D41="",F41="",G41=""),"",VLOOKUP(F41,सत्रांक,6,0)))</f>
        <v/>
      </c>
      <c s="62"/>
    </row>
    <row r="42" spans="1:13" ht="18.75" customHeight="1">
      <c r="A42" s="152" t="str">
        <f>'DATA SHEET'!A44</f>
        <v/>
      </c>
      <c s="127" t="str">
        <f t="shared" si="10"/>
        <v/>
      </c>
      <c s="153" t="str">
        <f t="shared" si="11"/>
        <v/>
      </c>
      <c s="154" t="str">
        <f t="shared" si="12"/>
        <v/>
      </c>
      <c s="154" t="str">
        <f t="shared" si="13"/>
        <v/>
      </c>
      <c s="130" t="str">
        <f t="shared" si="14"/>
        <v/>
      </c>
      <c s="131" t="str">
        <f t="shared" si="15"/>
        <v/>
      </c>
      <c s="155" t="str">
        <f t="shared" si="16"/>
        <v/>
      </c>
      <c s="155" t="str">
        <f t="shared" si="17"/>
        <v/>
      </c>
      <c s="155" t="str">
        <f t="shared" si="18"/>
        <v/>
      </c>
      <c s="156" t="str">
        <f t="shared" si="19"/>
        <v/>
      </c>
      <c s="155" t="str">
        <f>IF(AND('DATA SHEET'!$BG$1="NO"),"",IF(AND(B42="",D42="",F42="",G42=""),"",VLOOKUP(F42,सत्रांक,6,0)))</f>
        <v/>
      </c>
      <c s="62"/>
    </row>
    <row r="43" spans="1:13" ht="18.75" customHeight="1">
      <c r="A43" s="152" t="str">
        <f>'DATA SHEET'!A45</f>
        <v/>
      </c>
      <c s="127" t="str">
        <f t="shared" si="10"/>
        <v/>
      </c>
      <c s="153" t="str">
        <f t="shared" si="11"/>
        <v/>
      </c>
      <c s="154" t="str">
        <f t="shared" si="12"/>
        <v/>
      </c>
      <c s="154" t="str">
        <f t="shared" si="13"/>
        <v/>
      </c>
      <c s="130" t="str">
        <f t="shared" si="14"/>
        <v/>
      </c>
      <c s="131" t="str">
        <f t="shared" si="15"/>
        <v/>
      </c>
      <c s="155" t="str">
        <f t="shared" si="16"/>
        <v/>
      </c>
      <c s="155" t="str">
        <f t="shared" si="17"/>
        <v/>
      </c>
      <c s="155" t="str">
        <f t="shared" si="18"/>
        <v/>
      </c>
      <c s="156" t="str">
        <f t="shared" si="19"/>
        <v/>
      </c>
      <c s="155" t="str">
        <f>IF(AND('DATA SHEET'!$BG$1="NO"),"",IF(AND(B43="",D43="",F43="",G43=""),"",VLOOKUP(F43,सत्रांक,6,0)))</f>
        <v/>
      </c>
      <c s="62"/>
    </row>
    <row r="44" spans="1:13" ht="18.75" customHeight="1">
      <c r="A44" s="152" t="str">
        <f>'DATA SHEET'!A46</f>
        <v/>
      </c>
      <c s="127" t="str">
        <f t="shared" si="10"/>
        <v/>
      </c>
      <c s="153" t="str">
        <f t="shared" si="11"/>
        <v/>
      </c>
      <c s="154" t="str">
        <f t="shared" si="12"/>
        <v/>
      </c>
      <c s="154" t="str">
        <f t="shared" si="13"/>
        <v/>
      </c>
      <c s="130" t="str">
        <f t="shared" si="14"/>
        <v/>
      </c>
      <c s="131" t="str">
        <f t="shared" si="15"/>
        <v/>
      </c>
      <c s="155" t="str">
        <f t="shared" si="16"/>
        <v/>
      </c>
      <c s="155" t="str">
        <f t="shared" si="17"/>
        <v/>
      </c>
      <c s="155" t="str">
        <f t="shared" si="18"/>
        <v/>
      </c>
      <c s="156" t="str">
        <f t="shared" si="19"/>
        <v/>
      </c>
      <c s="155" t="str">
        <f>IF(AND('DATA SHEET'!$BG$1="NO"),"",IF(AND(B44="",D44="",F44="",G44=""),"",VLOOKUP(F44,सत्रांक,6,0)))</f>
        <v/>
      </c>
      <c s="62"/>
    </row>
    <row r="45" spans="1:13" ht="18.75" customHeight="1">
      <c r="A45" s="152" t="str">
        <f>'DATA SHEET'!A47</f>
        <v/>
      </c>
      <c s="127" t="str">
        <f t="shared" si="10"/>
        <v/>
      </c>
      <c s="153" t="str">
        <f t="shared" si="11"/>
        <v/>
      </c>
      <c s="154" t="str">
        <f t="shared" si="12"/>
        <v/>
      </c>
      <c s="154" t="str">
        <f t="shared" si="13"/>
        <v/>
      </c>
      <c s="130" t="str">
        <f t="shared" si="14"/>
        <v/>
      </c>
      <c s="131" t="str">
        <f t="shared" si="15"/>
        <v/>
      </c>
      <c s="155" t="str">
        <f t="shared" si="16"/>
        <v/>
      </c>
      <c s="155" t="str">
        <f t="shared" si="17"/>
        <v/>
      </c>
      <c s="155" t="str">
        <f t="shared" si="18"/>
        <v/>
      </c>
      <c s="156" t="str">
        <f t="shared" si="19"/>
        <v/>
      </c>
      <c s="155" t="str">
        <f>IF(AND('DATA SHEET'!$BG$1="NO"),"",IF(AND(B45="",D45="",F45="",G45=""),"",VLOOKUP(F45,सत्रांक,6,0)))</f>
        <v/>
      </c>
      <c s="62"/>
    </row>
    <row r="46" spans="1:13" ht="18.75" customHeight="1">
      <c r="A46" s="152" t="str">
        <f>'DATA SHEET'!A48</f>
        <v/>
      </c>
      <c s="127" t="str">
        <f t="shared" si="10"/>
        <v/>
      </c>
      <c s="153" t="str">
        <f t="shared" si="11"/>
        <v/>
      </c>
      <c s="154" t="str">
        <f t="shared" si="12"/>
        <v/>
      </c>
      <c s="154" t="str">
        <f t="shared" si="13"/>
        <v/>
      </c>
      <c s="130" t="str">
        <f t="shared" si="14"/>
        <v/>
      </c>
      <c s="131" t="str">
        <f t="shared" si="15"/>
        <v/>
      </c>
      <c s="155" t="str">
        <f t="shared" si="16"/>
        <v/>
      </c>
      <c s="155" t="str">
        <f t="shared" si="17"/>
        <v/>
      </c>
      <c s="155" t="str">
        <f t="shared" si="18"/>
        <v/>
      </c>
      <c s="156" t="str">
        <f t="shared" si="19"/>
        <v/>
      </c>
      <c s="155" t="str">
        <f>IF(AND('DATA SHEET'!$BG$1="NO"),"",IF(AND(B46="",D46="",F46="",G46=""),"",VLOOKUP(F46,सत्रांक,6,0)))</f>
        <v/>
      </c>
      <c s="62"/>
    </row>
    <row r="47" spans="1:13" ht="18.75" customHeight="1">
      <c r="A47" s="152" t="str">
        <f>'DATA SHEET'!A49</f>
        <v/>
      </c>
      <c s="127" t="str">
        <f t="shared" si="10"/>
        <v/>
      </c>
      <c s="153" t="str">
        <f t="shared" si="11"/>
        <v/>
      </c>
      <c s="154" t="str">
        <f t="shared" si="12"/>
        <v/>
      </c>
      <c s="154" t="str">
        <f t="shared" si="13"/>
        <v/>
      </c>
      <c s="130" t="str">
        <f t="shared" si="14"/>
        <v/>
      </c>
      <c s="131" t="str">
        <f t="shared" si="15"/>
        <v/>
      </c>
      <c s="155" t="str">
        <f t="shared" si="16"/>
        <v/>
      </c>
      <c s="155" t="str">
        <f t="shared" si="17"/>
        <v/>
      </c>
      <c s="155" t="str">
        <f t="shared" si="18"/>
        <v/>
      </c>
      <c s="156" t="str">
        <f t="shared" si="19"/>
        <v/>
      </c>
      <c s="155" t="str">
        <f>IF(AND('DATA SHEET'!$BG$1="NO"),"",IF(AND(B47="",D47="",F47="",G47=""),"",VLOOKUP(F47,सत्रांक,6,0)))</f>
        <v/>
      </c>
      <c s="62"/>
    </row>
    <row r="48" spans="1:13" ht="18.75" customHeight="1">
      <c r="A48" s="152" t="str">
        <f>'DATA SHEET'!A50</f>
        <v/>
      </c>
      <c s="127" t="str">
        <f t="shared" si="10"/>
        <v/>
      </c>
      <c s="153" t="str">
        <f t="shared" si="11"/>
        <v/>
      </c>
      <c s="154" t="str">
        <f t="shared" si="12"/>
        <v/>
      </c>
      <c s="154" t="str">
        <f t="shared" si="13"/>
        <v/>
      </c>
      <c s="130" t="str">
        <f t="shared" si="14"/>
        <v/>
      </c>
      <c s="131" t="str">
        <f t="shared" si="15"/>
        <v/>
      </c>
      <c s="155" t="str">
        <f t="shared" si="16"/>
        <v/>
      </c>
      <c s="155" t="str">
        <f t="shared" si="17"/>
        <v/>
      </c>
      <c s="155" t="str">
        <f t="shared" si="18"/>
        <v/>
      </c>
      <c s="156" t="str">
        <f t="shared" si="19"/>
        <v/>
      </c>
      <c s="155" t="str">
        <f>IF(AND('DATA SHEET'!$BG$1="NO"),"",IF(AND(B48="",D48="",F48="",G48=""),"",VLOOKUP(F48,सत्रांक,6,0)))</f>
        <v/>
      </c>
      <c s="62"/>
    </row>
    <row r="49" spans="1:13" ht="18.75" customHeight="1">
      <c r="A49" s="152" t="str">
        <f>'DATA SHEET'!A51</f>
        <v/>
      </c>
      <c s="127" t="str">
        <f t="shared" si="10"/>
        <v/>
      </c>
      <c s="153" t="str">
        <f t="shared" si="11"/>
        <v/>
      </c>
      <c s="154" t="str">
        <f t="shared" si="12"/>
        <v/>
      </c>
      <c s="154" t="str">
        <f t="shared" si="13"/>
        <v/>
      </c>
      <c s="130" t="str">
        <f t="shared" si="14"/>
        <v/>
      </c>
      <c s="131" t="str">
        <f t="shared" si="15"/>
        <v/>
      </c>
      <c s="155" t="str">
        <f t="shared" si="16"/>
        <v/>
      </c>
      <c s="155" t="str">
        <f t="shared" si="17"/>
        <v/>
      </c>
      <c s="155" t="str">
        <f t="shared" si="18"/>
        <v/>
      </c>
      <c s="156" t="str">
        <f t="shared" si="19"/>
        <v/>
      </c>
      <c s="155" t="str">
        <f>IF(AND('DATA SHEET'!$BG$1="NO"),"",IF(AND(B49="",D49="",F49="",G49=""),"",VLOOKUP(F49,सत्रांक,6,0)))</f>
        <v/>
      </c>
      <c s="62"/>
    </row>
    <row r="50" spans="1:13" ht="18.75" customHeight="1">
      <c r="A50" s="152" t="str">
        <f>'DATA SHEET'!A52</f>
        <v/>
      </c>
      <c s="127" t="str">
        <f t="shared" si="10"/>
        <v/>
      </c>
      <c s="153" t="str">
        <f t="shared" si="11"/>
        <v/>
      </c>
      <c s="154" t="str">
        <f t="shared" si="12"/>
        <v/>
      </c>
      <c s="154" t="str">
        <f t="shared" si="13"/>
        <v/>
      </c>
      <c s="130" t="str">
        <f t="shared" si="14"/>
        <v/>
      </c>
      <c s="131" t="str">
        <f t="shared" si="15"/>
        <v/>
      </c>
      <c s="155" t="str">
        <f t="shared" si="16"/>
        <v/>
      </c>
      <c s="155" t="str">
        <f t="shared" si="17"/>
        <v/>
      </c>
      <c s="155" t="str">
        <f t="shared" si="18"/>
        <v/>
      </c>
      <c s="156" t="str">
        <f t="shared" si="19"/>
        <v/>
      </c>
      <c s="155" t="str">
        <f>IF(AND('DATA SHEET'!$BG$1="NO"),"",IF(AND(B50="",D50="",F50="",G50=""),"",VLOOKUP(F50,सत्रांक,6,0)))</f>
        <v/>
      </c>
      <c s="62"/>
    </row>
    <row r="51" spans="1:13" ht="18.75" customHeight="1">
      <c r="A51" s="152" t="str">
        <f>'DATA SHEET'!A53</f>
        <v/>
      </c>
      <c s="127" t="str">
        <f t="shared" si="10"/>
        <v/>
      </c>
      <c s="153" t="str">
        <f t="shared" si="11"/>
        <v/>
      </c>
      <c s="154" t="str">
        <f t="shared" si="12"/>
        <v/>
      </c>
      <c s="154" t="str">
        <f t="shared" si="13"/>
        <v/>
      </c>
      <c s="130" t="str">
        <f t="shared" si="14"/>
        <v/>
      </c>
      <c s="131" t="str">
        <f t="shared" si="15"/>
        <v/>
      </c>
      <c s="155" t="str">
        <f t="shared" si="16"/>
        <v/>
      </c>
      <c s="155" t="str">
        <f t="shared" si="17"/>
        <v/>
      </c>
      <c s="155" t="str">
        <f t="shared" si="18"/>
        <v/>
      </c>
      <c s="156" t="str">
        <f t="shared" si="19"/>
        <v/>
      </c>
      <c s="155" t="str">
        <f>IF(AND('DATA SHEET'!$BG$1="NO"),"",IF(AND(B51="",D51="",F51="",G51=""),"",VLOOKUP(F51,सत्रांक,6,0)))</f>
        <v/>
      </c>
      <c s="62"/>
    </row>
    <row r="52" spans="1:13" ht="18.75" customHeight="1">
      <c r="A52" s="152" t="str">
        <f>'DATA SHEET'!A54</f>
        <v/>
      </c>
      <c s="127" t="str">
        <f t="shared" si="10"/>
        <v/>
      </c>
      <c s="153" t="str">
        <f t="shared" si="11"/>
        <v/>
      </c>
      <c s="154" t="str">
        <f t="shared" si="12"/>
        <v/>
      </c>
      <c s="154" t="str">
        <f t="shared" si="13"/>
        <v/>
      </c>
      <c s="130" t="str">
        <f t="shared" si="14"/>
        <v/>
      </c>
      <c s="131" t="str">
        <f t="shared" si="15"/>
        <v/>
      </c>
      <c s="155" t="str">
        <f t="shared" si="16"/>
        <v/>
      </c>
      <c s="155" t="str">
        <f t="shared" si="17"/>
        <v/>
      </c>
      <c s="155" t="str">
        <f t="shared" si="18"/>
        <v/>
      </c>
      <c s="156" t="str">
        <f t="shared" si="19"/>
        <v/>
      </c>
      <c s="155" t="str">
        <f>IF(AND('DATA SHEET'!$BG$1="NO"),"",IF(AND(B52="",D52="",F52="",G52=""),"",VLOOKUP(F52,सत्रांक,6,0)))</f>
        <v/>
      </c>
      <c s="62"/>
    </row>
    <row r="53" spans="1:13" ht="18.75" customHeight="1">
      <c r="A53" s="152" t="str">
        <f>'DATA SHEET'!A55</f>
        <v/>
      </c>
      <c s="127" t="str">
        <f t="shared" si="10"/>
        <v/>
      </c>
      <c s="153" t="str">
        <f t="shared" si="11"/>
        <v/>
      </c>
      <c s="154" t="str">
        <f t="shared" si="12"/>
        <v/>
      </c>
      <c s="154" t="str">
        <f t="shared" si="13"/>
        <v/>
      </c>
      <c s="130" t="str">
        <f t="shared" si="14"/>
        <v/>
      </c>
      <c s="131" t="str">
        <f t="shared" si="15"/>
        <v/>
      </c>
      <c s="155" t="str">
        <f t="shared" si="16"/>
        <v/>
      </c>
      <c s="155" t="str">
        <f t="shared" si="17"/>
        <v/>
      </c>
      <c s="155" t="str">
        <f t="shared" si="18"/>
        <v/>
      </c>
      <c s="156" t="str">
        <f t="shared" si="19"/>
        <v/>
      </c>
      <c s="155" t="str">
        <f>IF(AND('DATA SHEET'!$BG$1="NO"),"",IF(AND(B53="",D53="",F53="",G53=""),"",VLOOKUP(F53,सत्रांक,6,0)))</f>
        <v/>
      </c>
      <c s="62"/>
    </row>
    <row r="54" spans="1:13" ht="18.75" customHeight="1">
      <c r="A54" s="152" t="str">
        <f>'DATA SHEET'!A56</f>
        <v/>
      </c>
      <c s="127" t="str">
        <f t="shared" si="10"/>
        <v/>
      </c>
      <c s="153" t="str">
        <f t="shared" si="11"/>
        <v/>
      </c>
      <c s="154" t="str">
        <f t="shared" si="12"/>
        <v/>
      </c>
      <c s="154" t="str">
        <f t="shared" si="13"/>
        <v/>
      </c>
      <c s="130" t="str">
        <f t="shared" si="14"/>
        <v/>
      </c>
      <c s="131" t="str">
        <f t="shared" si="15"/>
        <v/>
      </c>
      <c s="155" t="str">
        <f t="shared" si="16"/>
        <v/>
      </c>
      <c s="155" t="str">
        <f t="shared" si="17"/>
        <v/>
      </c>
      <c s="155" t="str">
        <f t="shared" si="18"/>
        <v/>
      </c>
      <c s="156" t="str">
        <f t="shared" si="19"/>
        <v/>
      </c>
      <c s="155" t="str">
        <f>IF(AND('DATA SHEET'!$BG$1="NO"),"",IF(AND(B54="",D54="",F54="",G54=""),"",VLOOKUP(F54,सत्रांक,6,0)))</f>
        <v/>
      </c>
      <c s="62"/>
    </row>
    <row r="55" spans="1:13" ht="18.75" customHeight="1">
      <c r="A55" s="152" t="str">
        <f>'DATA SHEET'!A57</f>
        <v/>
      </c>
      <c s="127" t="str">
        <f t="shared" si="10"/>
        <v/>
      </c>
      <c s="153" t="str">
        <f t="shared" si="11"/>
        <v/>
      </c>
      <c s="154" t="str">
        <f t="shared" si="12"/>
        <v/>
      </c>
      <c s="154" t="str">
        <f t="shared" si="13"/>
        <v/>
      </c>
      <c s="130" t="str">
        <f t="shared" si="14"/>
        <v/>
      </c>
      <c s="131" t="str">
        <f t="shared" si="15"/>
        <v/>
      </c>
      <c s="155" t="str">
        <f t="shared" si="16"/>
        <v/>
      </c>
      <c s="155" t="str">
        <f t="shared" si="17"/>
        <v/>
      </c>
      <c s="155" t="str">
        <f t="shared" si="18"/>
        <v/>
      </c>
      <c s="156" t="str">
        <f t="shared" si="19"/>
        <v/>
      </c>
      <c s="155" t="str">
        <f>IF(AND('DATA SHEET'!$BG$1="NO"),"",IF(AND(B55="",D55="",F55="",G55=""),"",VLOOKUP(F55,सत्रांक,6,0)))</f>
        <v/>
      </c>
      <c s="62"/>
    </row>
    <row r="56" spans="1:13" ht="18.75" customHeight="1">
      <c r="A56" s="152" t="str">
        <f>'DATA SHEET'!A58</f>
        <v/>
      </c>
      <c s="127" t="str">
        <f t="shared" si="10"/>
        <v/>
      </c>
      <c s="153" t="str">
        <f t="shared" si="11"/>
        <v/>
      </c>
      <c s="154" t="str">
        <f t="shared" si="12"/>
        <v/>
      </c>
      <c s="154" t="str">
        <f t="shared" si="13"/>
        <v/>
      </c>
      <c s="130" t="str">
        <f t="shared" si="14"/>
        <v/>
      </c>
      <c s="131" t="str">
        <f t="shared" si="15"/>
        <v/>
      </c>
      <c s="155" t="str">
        <f t="shared" si="16"/>
        <v/>
      </c>
      <c s="155" t="str">
        <f t="shared" si="17"/>
        <v/>
      </c>
      <c s="155" t="str">
        <f t="shared" si="18"/>
        <v/>
      </c>
      <c s="156" t="str">
        <f t="shared" si="19"/>
        <v/>
      </c>
      <c s="155" t="str">
        <f>IF(AND('DATA SHEET'!$BG$1="NO"),"",IF(AND(B56="",D56="",F56="",G56=""),"",VLOOKUP(F56,सत्रांक,6,0)))</f>
        <v/>
      </c>
      <c s="62"/>
    </row>
    <row r="57" spans="1:13" ht="18.75" customHeight="1">
      <c r="A57" s="152" t="str">
        <f>'DATA SHEET'!A59</f>
        <v/>
      </c>
      <c s="127" t="str">
        <f t="shared" si="10"/>
        <v/>
      </c>
      <c s="153" t="str">
        <f t="shared" si="11"/>
        <v/>
      </c>
      <c s="154" t="str">
        <f t="shared" si="12"/>
        <v/>
      </c>
      <c s="154" t="str">
        <f t="shared" si="13"/>
        <v/>
      </c>
      <c s="130" t="str">
        <f t="shared" si="14"/>
        <v/>
      </c>
      <c s="131" t="str">
        <f t="shared" si="15"/>
        <v/>
      </c>
      <c s="155" t="str">
        <f t="shared" si="16"/>
        <v/>
      </c>
      <c s="155" t="str">
        <f t="shared" si="17"/>
        <v/>
      </c>
      <c s="155" t="str">
        <f t="shared" si="18"/>
        <v/>
      </c>
      <c s="156" t="str">
        <f t="shared" si="19"/>
        <v/>
      </c>
      <c s="155" t="str">
        <f>IF(AND('DATA SHEET'!$BG$1="NO"),"",IF(AND(B57="",D57="",F57="",G57=""),"",VLOOKUP(F57,सत्रांक,6,0)))</f>
        <v/>
      </c>
      <c s="62"/>
    </row>
    <row r="58" spans="1:13" ht="18.75" customHeight="1">
      <c r="A58" s="152" t="str">
        <f>'DATA SHEET'!A60</f>
        <v/>
      </c>
      <c s="127" t="str">
        <f t="shared" si="10"/>
        <v/>
      </c>
      <c s="153" t="str">
        <f t="shared" si="11"/>
        <v/>
      </c>
      <c s="154" t="str">
        <f t="shared" si="12"/>
        <v/>
      </c>
      <c s="154" t="str">
        <f t="shared" si="13"/>
        <v/>
      </c>
      <c s="130" t="str">
        <f t="shared" si="14"/>
        <v/>
      </c>
      <c s="131" t="str">
        <f t="shared" si="15"/>
        <v/>
      </c>
      <c s="155" t="str">
        <f t="shared" si="16"/>
        <v/>
      </c>
      <c s="155" t="str">
        <f t="shared" si="17"/>
        <v/>
      </c>
      <c s="155" t="str">
        <f t="shared" si="18"/>
        <v/>
      </c>
      <c s="156" t="str">
        <f t="shared" si="19"/>
        <v/>
      </c>
      <c s="155" t="str">
        <f>IF(AND('DATA SHEET'!$BG$1="NO"),"",IF(AND(B58="",D58="",F58="",G58=""),"",VLOOKUP(F58,सत्रांक,6,0)))</f>
        <v/>
      </c>
      <c s="62"/>
    </row>
    <row r="59" spans="1:13" ht="18.75" customHeight="1">
      <c r="A59" s="152" t="str">
        <f>'DATA SHEET'!A61</f>
        <v/>
      </c>
      <c s="127" t="str">
        <f t="shared" si="10"/>
        <v/>
      </c>
      <c s="153" t="str">
        <f t="shared" si="11"/>
        <v/>
      </c>
      <c s="154" t="str">
        <f t="shared" si="12"/>
        <v/>
      </c>
      <c s="154" t="str">
        <f t="shared" si="13"/>
        <v/>
      </c>
      <c s="130" t="str">
        <f t="shared" si="14"/>
        <v/>
      </c>
      <c s="131" t="str">
        <f t="shared" si="15"/>
        <v/>
      </c>
      <c s="155" t="str">
        <f t="shared" si="16"/>
        <v/>
      </c>
      <c s="155" t="str">
        <f t="shared" si="17"/>
        <v/>
      </c>
      <c s="155" t="str">
        <f t="shared" si="18"/>
        <v/>
      </c>
      <c s="156" t="str">
        <f t="shared" si="19"/>
        <v/>
      </c>
      <c s="155" t="str">
        <f>IF(AND('DATA SHEET'!$BG$1="NO"),"",IF(AND(B59="",D59="",F59="",G59=""),"",VLOOKUP(F59,सत्रांक,6,0)))</f>
        <v/>
      </c>
      <c s="62"/>
    </row>
    <row r="60" spans="1:13" ht="18.75" customHeight="1">
      <c r="A60" s="152" t="str">
        <f>'DATA SHEET'!A62</f>
        <v/>
      </c>
      <c s="127" t="str">
        <f t="shared" si="10"/>
        <v/>
      </c>
      <c s="153" t="str">
        <f t="shared" si="11"/>
        <v/>
      </c>
      <c s="154" t="str">
        <f t="shared" si="12"/>
        <v/>
      </c>
      <c s="154" t="str">
        <f t="shared" si="13"/>
        <v/>
      </c>
      <c s="130" t="str">
        <f t="shared" si="14"/>
        <v/>
      </c>
      <c s="131" t="str">
        <f t="shared" si="15"/>
        <v/>
      </c>
      <c s="155" t="str">
        <f t="shared" si="16"/>
        <v/>
      </c>
      <c s="155" t="str">
        <f t="shared" si="17"/>
        <v/>
      </c>
      <c s="155" t="str">
        <f t="shared" si="18"/>
        <v/>
      </c>
      <c s="156" t="str">
        <f t="shared" si="19"/>
        <v/>
      </c>
      <c s="155" t="str">
        <f>IF(AND('DATA SHEET'!$BG$1="NO"),"",IF(AND(B60="",D60="",F60="",G60=""),"",VLOOKUP(F60,सत्रांक,6,0)))</f>
        <v/>
      </c>
      <c s="62"/>
    </row>
    <row r="61" spans="1:13" ht="18.75" customHeight="1">
      <c r="A61" s="152" t="str">
        <f>'DATA SHEET'!A63</f>
        <v/>
      </c>
      <c s="127" t="str">
        <f t="shared" si="10"/>
        <v/>
      </c>
      <c s="153" t="str">
        <f t="shared" si="11"/>
        <v/>
      </c>
      <c s="154" t="str">
        <f t="shared" si="12"/>
        <v/>
      </c>
      <c s="154" t="str">
        <f t="shared" si="13"/>
        <v/>
      </c>
      <c s="130" t="str">
        <f t="shared" si="14"/>
        <v/>
      </c>
      <c s="131" t="str">
        <f t="shared" si="15"/>
        <v/>
      </c>
      <c s="155" t="str">
        <f t="shared" si="16"/>
        <v/>
      </c>
      <c s="155" t="str">
        <f t="shared" si="17"/>
        <v/>
      </c>
      <c s="155" t="str">
        <f t="shared" si="18"/>
        <v/>
      </c>
      <c s="156" t="str">
        <f t="shared" si="19"/>
        <v/>
      </c>
      <c s="155" t="str">
        <f>IF(AND('DATA SHEET'!$BG$1="NO"),"",IF(AND(B61="",D61="",F61="",G61=""),"",VLOOKUP(F61,सत्रांक,6,0)))</f>
        <v/>
      </c>
      <c s="62"/>
    </row>
    <row r="62" spans="1:13" ht="18.75" customHeight="1">
      <c r="A62" s="152" t="str">
        <f>'DATA SHEET'!A64</f>
        <v/>
      </c>
      <c s="127" t="str">
        <f t="shared" si="10"/>
        <v/>
      </c>
      <c s="153" t="str">
        <f t="shared" si="11"/>
        <v/>
      </c>
      <c s="154" t="str">
        <f t="shared" si="12"/>
        <v/>
      </c>
      <c s="154" t="str">
        <f t="shared" si="13"/>
        <v/>
      </c>
      <c s="130" t="str">
        <f t="shared" si="14"/>
        <v/>
      </c>
      <c s="131" t="str">
        <f t="shared" si="15"/>
        <v/>
      </c>
      <c s="155" t="str">
        <f t="shared" si="16"/>
        <v/>
      </c>
      <c s="155" t="str">
        <f t="shared" si="17"/>
        <v/>
      </c>
      <c s="155" t="str">
        <f t="shared" si="18"/>
        <v/>
      </c>
      <c s="156" t="str">
        <f t="shared" si="19"/>
        <v/>
      </c>
      <c s="155" t="str">
        <f>IF(AND('DATA SHEET'!$BG$1="NO"),"",IF(AND(B62="",D62="",F62="",G62=""),"",VLOOKUP(F62,सत्रांक,6,0)))</f>
        <v/>
      </c>
      <c s="62"/>
    </row>
    <row r="63" spans="1:13" ht="18.75" customHeight="1">
      <c r="A63" s="152" t="str">
        <f>'DATA SHEET'!A65</f>
        <v/>
      </c>
      <c s="127" t="str">
        <f t="shared" si="10"/>
        <v/>
      </c>
      <c s="153" t="str">
        <f t="shared" si="11"/>
        <v/>
      </c>
      <c s="154" t="str">
        <f t="shared" si="12"/>
        <v/>
      </c>
      <c s="154" t="str">
        <f t="shared" si="13"/>
        <v/>
      </c>
      <c s="130" t="str">
        <f t="shared" si="14"/>
        <v/>
      </c>
      <c s="131" t="str">
        <f t="shared" si="15"/>
        <v/>
      </c>
      <c s="155" t="str">
        <f t="shared" si="16"/>
        <v/>
      </c>
      <c s="155" t="str">
        <f t="shared" si="17"/>
        <v/>
      </c>
      <c s="155" t="str">
        <f t="shared" si="18"/>
        <v/>
      </c>
      <c s="156" t="str">
        <f t="shared" si="19"/>
        <v/>
      </c>
      <c s="155" t="str">
        <f>IF(AND('DATA SHEET'!$BG$1="NO"),"",IF(AND(B63="",D63="",F63="",G63=""),"",VLOOKUP(F63,सत्रांक,6,0)))</f>
        <v/>
      </c>
      <c s="62"/>
    </row>
    <row r="64" spans="1:13" ht="18.75" customHeight="1">
      <c r="A64" s="152" t="str">
        <f>'DATA SHEET'!A66</f>
        <v/>
      </c>
      <c s="127" t="str">
        <f t="shared" si="10"/>
        <v/>
      </c>
      <c s="153" t="str">
        <f t="shared" si="11"/>
        <v/>
      </c>
      <c s="154" t="str">
        <f t="shared" si="12"/>
        <v/>
      </c>
      <c s="154" t="str">
        <f t="shared" si="13"/>
        <v/>
      </c>
      <c s="130" t="str">
        <f t="shared" si="14"/>
        <v/>
      </c>
      <c s="131" t="str">
        <f t="shared" si="15"/>
        <v/>
      </c>
      <c s="155" t="str">
        <f t="shared" si="16"/>
        <v/>
      </c>
      <c s="155" t="str">
        <f t="shared" si="17"/>
        <v/>
      </c>
      <c s="155" t="str">
        <f t="shared" si="18"/>
        <v/>
      </c>
      <c s="156" t="str">
        <f t="shared" si="19"/>
        <v/>
      </c>
      <c s="155" t="str">
        <f>IF(AND('DATA SHEET'!$BG$1="NO"),"",IF(AND(B64="",D64="",F64="",G64=""),"",VLOOKUP(F64,सत्रांक,6,0)))</f>
        <v/>
      </c>
      <c s="62"/>
    </row>
    <row r="65" spans="1:13" ht="18.75" customHeight="1">
      <c r="A65" s="152" t="str">
        <f>'DATA SHEET'!A67</f>
        <v/>
      </c>
      <c s="127" t="str">
        <f t="shared" si="10"/>
        <v/>
      </c>
      <c s="153" t="str">
        <f t="shared" si="11"/>
        <v/>
      </c>
      <c s="154" t="str">
        <f t="shared" si="12"/>
        <v/>
      </c>
      <c s="154" t="str">
        <f t="shared" si="13"/>
        <v/>
      </c>
      <c s="130" t="str">
        <f t="shared" si="14"/>
        <v/>
      </c>
      <c s="131" t="str">
        <f t="shared" si="15"/>
        <v/>
      </c>
      <c s="155" t="str">
        <f t="shared" si="16"/>
        <v/>
      </c>
      <c s="155" t="str">
        <f t="shared" si="17"/>
        <v/>
      </c>
      <c s="155" t="str">
        <f t="shared" si="18"/>
        <v/>
      </c>
      <c s="156" t="str">
        <f t="shared" si="19"/>
        <v/>
      </c>
      <c s="155" t="str">
        <f>IF(AND('DATA SHEET'!$BG$1="NO"),"",IF(AND(B65="",D65="",F65="",G65=""),"",VLOOKUP(F65,सत्रांक,6,0)))</f>
        <v/>
      </c>
      <c s="62"/>
    </row>
    <row r="66" spans="1:13" ht="18.75" customHeight="1">
      <c r="A66" s="152" t="str">
        <f>'DATA SHEET'!A68</f>
        <v/>
      </c>
      <c s="127" t="str">
        <f t="shared" si="10"/>
        <v/>
      </c>
      <c s="153" t="str">
        <f t="shared" si="11"/>
        <v/>
      </c>
      <c s="154" t="str">
        <f t="shared" si="12"/>
        <v/>
      </c>
      <c s="154" t="str">
        <f t="shared" si="13"/>
        <v/>
      </c>
      <c s="130" t="str">
        <f t="shared" si="14"/>
        <v/>
      </c>
      <c s="131" t="str">
        <f t="shared" si="15"/>
        <v/>
      </c>
      <c s="155" t="str">
        <f t="shared" si="16"/>
        <v/>
      </c>
      <c s="155" t="str">
        <f t="shared" si="17"/>
        <v/>
      </c>
      <c s="155" t="str">
        <f t="shared" si="18"/>
        <v/>
      </c>
      <c s="156" t="str">
        <f t="shared" si="19"/>
        <v/>
      </c>
      <c s="155" t="str">
        <f>IF(AND('DATA SHEET'!$BG$1="NO"),"",IF(AND(B66="",D66="",F66="",G66=""),"",VLOOKUP(F66,सत्रांक,6,0)))</f>
        <v/>
      </c>
      <c s="62"/>
    </row>
    <row r="67" spans="1:13" ht="18.75" customHeight="1">
      <c r="A67" s="152" t="str">
        <f>'DATA SHEET'!A69</f>
        <v/>
      </c>
      <c s="127" t="str">
        <f t="shared" si="10"/>
        <v/>
      </c>
      <c s="153" t="str">
        <f t="shared" si="11"/>
        <v/>
      </c>
      <c s="154" t="str">
        <f t="shared" si="12"/>
        <v/>
      </c>
      <c s="154" t="str">
        <f t="shared" si="13"/>
        <v/>
      </c>
      <c s="130" t="str">
        <f t="shared" si="14"/>
        <v/>
      </c>
      <c s="131" t="str">
        <f t="shared" si="15"/>
        <v/>
      </c>
      <c s="155" t="str">
        <f t="shared" si="16"/>
        <v/>
      </c>
      <c s="155" t="str">
        <f t="shared" si="17"/>
        <v/>
      </c>
      <c s="155" t="str">
        <f t="shared" si="18"/>
        <v/>
      </c>
      <c s="156" t="str">
        <f t="shared" si="19"/>
        <v/>
      </c>
      <c s="155" t="str">
        <f>IF(AND('DATA SHEET'!$BG$1="NO"),"",IF(AND(B67="",D67="",F67="",G67=""),"",VLOOKUP(F67,सत्रांक,6,0)))</f>
        <v/>
      </c>
      <c s="62"/>
    </row>
    <row r="68" spans="1:13" ht="18.75" customHeight="1">
      <c r="A68" s="152" t="str">
        <f>'DATA SHEET'!A70</f>
        <v/>
      </c>
      <c s="127" t="str">
        <f t="shared" si="10"/>
        <v/>
      </c>
      <c s="153" t="str">
        <f t="shared" si="11"/>
        <v/>
      </c>
      <c s="154" t="str">
        <f t="shared" si="12"/>
        <v/>
      </c>
      <c s="154" t="str">
        <f t="shared" si="13"/>
        <v/>
      </c>
      <c s="130" t="str">
        <f t="shared" si="14"/>
        <v/>
      </c>
      <c s="131" t="str">
        <f t="shared" si="15"/>
        <v/>
      </c>
      <c s="155" t="str">
        <f t="shared" si="16"/>
        <v/>
      </c>
      <c s="155" t="str">
        <f t="shared" si="17"/>
        <v/>
      </c>
      <c s="155" t="str">
        <f t="shared" si="18"/>
        <v/>
      </c>
      <c s="156" t="str">
        <f t="shared" si="19"/>
        <v/>
      </c>
      <c s="155" t="str">
        <f>IF(AND('DATA SHEET'!$BG$1="NO"),"",IF(AND(B68="",D68="",F68="",G68=""),"",VLOOKUP(F68,सत्रांक,6,0)))</f>
        <v/>
      </c>
      <c s="62"/>
    </row>
    <row r="69" spans="1:13" ht="18.75" customHeight="1">
      <c r="A69" s="152" t="str">
        <f>'DATA SHEET'!A71</f>
        <v/>
      </c>
      <c s="127" t="str">
        <f t="shared" si="10"/>
        <v/>
      </c>
      <c s="153" t="str">
        <f t="shared" si="11"/>
        <v/>
      </c>
      <c s="154" t="str">
        <f t="shared" si="12"/>
        <v/>
      </c>
      <c s="154" t="str">
        <f t="shared" si="13"/>
        <v/>
      </c>
      <c s="130" t="str">
        <f t="shared" si="14"/>
        <v/>
      </c>
      <c s="131" t="str">
        <f t="shared" si="15"/>
        <v/>
      </c>
      <c s="155" t="str">
        <f t="shared" si="16"/>
        <v/>
      </c>
      <c s="155" t="str">
        <f t="shared" si="17"/>
        <v/>
      </c>
      <c s="155" t="str">
        <f t="shared" si="18"/>
        <v/>
      </c>
      <c s="156" t="str">
        <f t="shared" si="19"/>
        <v/>
      </c>
      <c s="155" t="str">
        <f>IF(AND('DATA SHEET'!$BG$1="NO"),"",IF(AND(B69="",D69="",F69="",G69=""),"",VLOOKUP(F69,सत्रांक,6,0)))</f>
        <v/>
      </c>
      <c s="62"/>
    </row>
    <row r="70" spans="1:13" ht="18.75" customHeight="1">
      <c r="A70" s="152" t="str">
        <f>'DATA SHEET'!A72</f>
        <v/>
      </c>
      <c s="127" t="str">
        <f t="shared" si="20" ref="B70:B101">IFERROR(IF($C$3="","",VLOOKUP(A70,नाम1,4,0)),"")</f>
        <v/>
      </c>
      <c s="153" t="str">
        <f t="shared" si="21" ref="C70:C101">IFERROR(IF($C$3="","",VLOOKUP(A70,नाम1,11,0)),"")</f>
        <v/>
      </c>
      <c s="154" t="str">
        <f t="shared" si="22" ref="D70:D101">IFERROR(IF($C$3="","",VLOOKUP(A70,नाम1,6,0)),"")</f>
        <v/>
      </c>
      <c s="154" t="str">
        <f t="shared" si="23" ref="E70:E101">IFERROR(IF($C$3="","",VLOOKUP(A70,नाम1,8,0)),"")</f>
        <v/>
      </c>
      <c s="130" t="str">
        <f t="shared" si="24" ref="F70:F101">IFERROR(IF($C$3="","",VLOOKUP(A70,नाम1,12,0)),"")</f>
        <v/>
      </c>
      <c s="131" t="str">
        <f t="shared" si="25" ref="G70:G101">IFERROR(IF($C$3="","",VLOOKUP(A70,नाम1,13,0)),"")</f>
        <v/>
      </c>
      <c s="155" t="str">
        <f t="shared" si="26" ref="H70:H101">IF(AND(B70="",D70="",F70="",G70=""),"",VLOOKUP(F70,सत्रांक,2,0))</f>
        <v/>
      </c>
      <c s="155" t="str">
        <f t="shared" si="27" ref="I70:I101">IF(AND(B70="",D70="",F70="",G70=""),"",VLOOKUP(F70,सत्रांक,3,0))</f>
        <v/>
      </c>
      <c s="155" t="str">
        <f t="shared" si="28" ref="J70:J101">IF(AND(B70="",D70="",F70="",G70=""),"",VLOOKUP(F70,सत्रांक,4,0))</f>
        <v/>
      </c>
      <c s="156" t="str">
        <f t="shared" si="29" ref="K70:K101">IF(AND(B70="",D70="",F70="",G70=""),"",VLOOKUP(F70,सत्रांक,5,0))</f>
        <v/>
      </c>
      <c s="155" t="str">
        <f>IF(AND('DATA SHEET'!$BG$1="NO"),"",IF(AND(B70="",D70="",F70="",G70=""),"",VLOOKUP(F70,सत्रांक,6,0)))</f>
        <v/>
      </c>
      <c s="62"/>
    </row>
    <row r="71" spans="1:13" ht="18.75" customHeight="1">
      <c r="A71" s="152" t="str">
        <f>'DATA SHEET'!A73</f>
        <v/>
      </c>
      <c s="127" t="str">
        <f t="shared" si="20"/>
        <v/>
      </c>
      <c s="153" t="str">
        <f t="shared" si="21"/>
        <v/>
      </c>
      <c s="154" t="str">
        <f t="shared" si="22"/>
        <v/>
      </c>
      <c s="154" t="str">
        <f t="shared" si="23"/>
        <v/>
      </c>
      <c s="130" t="str">
        <f t="shared" si="24"/>
        <v/>
      </c>
      <c s="131" t="str">
        <f t="shared" si="25"/>
        <v/>
      </c>
      <c s="155" t="str">
        <f t="shared" si="26"/>
        <v/>
      </c>
      <c s="155" t="str">
        <f t="shared" si="27"/>
        <v/>
      </c>
      <c s="155" t="str">
        <f t="shared" si="28"/>
        <v/>
      </c>
      <c s="156" t="str">
        <f t="shared" si="29"/>
        <v/>
      </c>
      <c s="155" t="str">
        <f>IF(AND('DATA SHEET'!$BG$1="NO"),"",IF(AND(B71="",D71="",F71="",G71=""),"",VLOOKUP(F71,सत्रांक,6,0)))</f>
        <v/>
      </c>
      <c s="62"/>
    </row>
    <row r="72" spans="1:13" ht="18.75" customHeight="1">
      <c r="A72" s="152" t="str">
        <f>'DATA SHEET'!A74</f>
        <v/>
      </c>
      <c s="127" t="str">
        <f t="shared" si="20"/>
        <v/>
      </c>
      <c s="153" t="str">
        <f t="shared" si="21"/>
        <v/>
      </c>
      <c s="154" t="str">
        <f t="shared" si="22"/>
        <v/>
      </c>
      <c s="154" t="str">
        <f t="shared" si="23"/>
        <v/>
      </c>
      <c s="130" t="str">
        <f t="shared" si="24"/>
        <v/>
      </c>
      <c s="131" t="str">
        <f t="shared" si="25"/>
        <v/>
      </c>
      <c s="155" t="str">
        <f t="shared" si="26"/>
        <v/>
      </c>
      <c s="155" t="str">
        <f t="shared" si="27"/>
        <v/>
      </c>
      <c s="155" t="str">
        <f t="shared" si="28"/>
        <v/>
      </c>
      <c s="156" t="str">
        <f t="shared" si="29"/>
        <v/>
      </c>
      <c s="155" t="str">
        <f>IF(AND('DATA SHEET'!$BG$1="NO"),"",IF(AND(B72="",D72="",F72="",G72=""),"",VLOOKUP(F72,सत्रांक,6,0)))</f>
        <v/>
      </c>
      <c s="62"/>
    </row>
    <row r="73" spans="1:13" ht="18.75" customHeight="1">
      <c r="A73" s="152" t="str">
        <f>'DATA SHEET'!A75</f>
        <v/>
      </c>
      <c s="127" t="str">
        <f t="shared" si="20"/>
        <v/>
      </c>
      <c s="153" t="str">
        <f t="shared" si="21"/>
        <v/>
      </c>
      <c s="154" t="str">
        <f t="shared" si="22"/>
        <v/>
      </c>
      <c s="154" t="str">
        <f t="shared" si="23"/>
        <v/>
      </c>
      <c s="130" t="str">
        <f t="shared" si="24"/>
        <v/>
      </c>
      <c s="131" t="str">
        <f t="shared" si="25"/>
        <v/>
      </c>
      <c s="155" t="str">
        <f t="shared" si="26"/>
        <v/>
      </c>
      <c s="155" t="str">
        <f t="shared" si="27"/>
        <v/>
      </c>
      <c s="155" t="str">
        <f t="shared" si="28"/>
        <v/>
      </c>
      <c s="156" t="str">
        <f t="shared" si="29"/>
        <v/>
      </c>
      <c s="155" t="str">
        <f>IF(AND('DATA SHEET'!$BG$1="NO"),"",IF(AND(B73="",D73="",F73="",G73=""),"",VLOOKUP(F73,सत्रांक,6,0)))</f>
        <v/>
      </c>
      <c s="62"/>
    </row>
    <row r="74" spans="1:13" ht="18.75" customHeight="1">
      <c r="A74" s="152" t="str">
        <f>'DATA SHEET'!A76</f>
        <v/>
      </c>
      <c s="127" t="str">
        <f t="shared" si="20"/>
        <v/>
      </c>
      <c s="153" t="str">
        <f t="shared" si="21"/>
        <v/>
      </c>
      <c s="154" t="str">
        <f t="shared" si="22"/>
        <v/>
      </c>
      <c s="154" t="str">
        <f t="shared" si="23"/>
        <v/>
      </c>
      <c s="130" t="str">
        <f t="shared" si="24"/>
        <v/>
      </c>
      <c s="131" t="str">
        <f t="shared" si="25"/>
        <v/>
      </c>
      <c s="155" t="str">
        <f t="shared" si="26"/>
        <v/>
      </c>
      <c s="155" t="str">
        <f t="shared" si="27"/>
        <v/>
      </c>
      <c s="155" t="str">
        <f t="shared" si="28"/>
        <v/>
      </c>
      <c s="156" t="str">
        <f t="shared" si="29"/>
        <v/>
      </c>
      <c s="155" t="str">
        <f>IF(AND('DATA SHEET'!$BG$1="NO"),"",IF(AND(B74="",D74="",F74="",G74=""),"",VLOOKUP(F74,सत्रांक,6,0)))</f>
        <v/>
      </c>
      <c s="62"/>
    </row>
    <row r="75" spans="1:13" ht="18.75" customHeight="1">
      <c r="A75" s="152" t="str">
        <f>'DATA SHEET'!A77</f>
        <v/>
      </c>
      <c s="127" t="str">
        <f t="shared" si="20"/>
        <v/>
      </c>
      <c s="153" t="str">
        <f t="shared" si="21"/>
        <v/>
      </c>
      <c s="154" t="str">
        <f t="shared" si="22"/>
        <v/>
      </c>
      <c s="154" t="str">
        <f t="shared" si="23"/>
        <v/>
      </c>
      <c s="130" t="str">
        <f t="shared" si="24"/>
        <v/>
      </c>
      <c s="131" t="str">
        <f t="shared" si="25"/>
        <v/>
      </c>
      <c s="155" t="str">
        <f t="shared" si="26"/>
        <v/>
      </c>
      <c s="155" t="str">
        <f t="shared" si="27"/>
        <v/>
      </c>
      <c s="155" t="str">
        <f t="shared" si="28"/>
        <v/>
      </c>
      <c s="156" t="str">
        <f t="shared" si="29"/>
        <v/>
      </c>
      <c s="155" t="str">
        <f>IF(AND('DATA SHEET'!$BG$1="NO"),"",IF(AND(B75="",D75="",F75="",G75=""),"",VLOOKUP(F75,सत्रांक,6,0)))</f>
        <v/>
      </c>
      <c s="62"/>
    </row>
    <row r="76" spans="1:13" ht="18.75" customHeight="1">
      <c r="A76" s="152" t="str">
        <f>'DATA SHEET'!A78</f>
        <v/>
      </c>
      <c s="127" t="str">
        <f t="shared" si="20"/>
        <v/>
      </c>
      <c s="153" t="str">
        <f t="shared" si="21"/>
        <v/>
      </c>
      <c s="154" t="str">
        <f t="shared" si="22"/>
        <v/>
      </c>
      <c s="154" t="str">
        <f t="shared" si="23"/>
        <v/>
      </c>
      <c s="130" t="str">
        <f t="shared" si="24"/>
        <v/>
      </c>
      <c s="131" t="str">
        <f t="shared" si="25"/>
        <v/>
      </c>
      <c s="155" t="str">
        <f t="shared" si="26"/>
        <v/>
      </c>
      <c s="155" t="str">
        <f t="shared" si="27"/>
        <v/>
      </c>
      <c s="155" t="str">
        <f t="shared" si="28"/>
        <v/>
      </c>
      <c s="156" t="str">
        <f t="shared" si="29"/>
        <v/>
      </c>
      <c s="155" t="str">
        <f>IF(AND('DATA SHEET'!$BG$1="NO"),"",IF(AND(B76="",D76="",F76="",G76=""),"",VLOOKUP(F76,सत्रांक,6,0)))</f>
        <v/>
      </c>
      <c s="62"/>
    </row>
    <row r="77" spans="1:13" ht="18.75" customHeight="1">
      <c r="A77" s="152" t="str">
        <f>'DATA SHEET'!A79</f>
        <v/>
      </c>
      <c s="127" t="str">
        <f t="shared" si="20"/>
        <v/>
      </c>
      <c s="153" t="str">
        <f t="shared" si="21"/>
        <v/>
      </c>
      <c s="154" t="str">
        <f t="shared" si="22"/>
        <v/>
      </c>
      <c s="154" t="str">
        <f t="shared" si="23"/>
        <v/>
      </c>
      <c s="130" t="str">
        <f t="shared" si="24"/>
        <v/>
      </c>
      <c s="131" t="str">
        <f t="shared" si="25"/>
        <v/>
      </c>
      <c s="155" t="str">
        <f t="shared" si="26"/>
        <v/>
      </c>
      <c s="155" t="str">
        <f t="shared" si="27"/>
        <v/>
      </c>
      <c s="155" t="str">
        <f t="shared" si="28"/>
        <v/>
      </c>
      <c s="156" t="str">
        <f t="shared" si="29"/>
        <v/>
      </c>
      <c s="155" t="str">
        <f>IF(AND('DATA SHEET'!$BG$1="NO"),"",IF(AND(B77="",D77="",F77="",G77=""),"",VLOOKUP(F77,सत्रांक,6,0)))</f>
        <v/>
      </c>
      <c s="62"/>
    </row>
    <row r="78" spans="1:13" ht="18.75" customHeight="1">
      <c r="A78" s="152" t="str">
        <f>'DATA SHEET'!A80</f>
        <v/>
      </c>
      <c s="127" t="str">
        <f t="shared" si="20"/>
        <v/>
      </c>
      <c s="153" t="str">
        <f t="shared" si="21"/>
        <v/>
      </c>
      <c s="154" t="str">
        <f t="shared" si="22"/>
        <v/>
      </c>
      <c s="154" t="str">
        <f t="shared" si="23"/>
        <v/>
      </c>
      <c s="130" t="str">
        <f t="shared" si="24"/>
        <v/>
      </c>
      <c s="131" t="str">
        <f t="shared" si="25"/>
        <v/>
      </c>
      <c s="155" t="str">
        <f t="shared" si="26"/>
        <v/>
      </c>
      <c s="155" t="str">
        <f t="shared" si="27"/>
        <v/>
      </c>
      <c s="155" t="str">
        <f t="shared" si="28"/>
        <v/>
      </c>
      <c s="156" t="str">
        <f t="shared" si="29"/>
        <v/>
      </c>
      <c s="155" t="str">
        <f>IF(AND('DATA SHEET'!$BG$1="NO"),"",IF(AND(B78="",D78="",F78="",G78=""),"",VLOOKUP(F78,सत्रांक,6,0)))</f>
        <v/>
      </c>
      <c s="62"/>
    </row>
    <row r="79" spans="1:13" ht="18.75" customHeight="1">
      <c r="A79" s="152" t="str">
        <f>'DATA SHEET'!A81</f>
        <v/>
      </c>
      <c s="127" t="str">
        <f t="shared" si="20"/>
        <v/>
      </c>
      <c s="153" t="str">
        <f t="shared" si="21"/>
        <v/>
      </c>
      <c s="154" t="str">
        <f t="shared" si="22"/>
        <v/>
      </c>
      <c s="154" t="str">
        <f t="shared" si="23"/>
        <v/>
      </c>
      <c s="130" t="str">
        <f t="shared" si="24"/>
        <v/>
      </c>
      <c s="131" t="str">
        <f t="shared" si="25"/>
        <v/>
      </c>
      <c s="155" t="str">
        <f t="shared" si="26"/>
        <v/>
      </c>
      <c s="155" t="str">
        <f t="shared" si="27"/>
        <v/>
      </c>
      <c s="155" t="str">
        <f t="shared" si="28"/>
        <v/>
      </c>
      <c s="156" t="str">
        <f t="shared" si="29"/>
        <v/>
      </c>
      <c s="155" t="str">
        <f>IF(AND('DATA SHEET'!$BG$1="NO"),"",IF(AND(B79="",D79="",F79="",G79=""),"",VLOOKUP(F79,सत्रांक,6,0)))</f>
        <v/>
      </c>
      <c s="62"/>
    </row>
    <row r="80" spans="1:13" ht="18.75" customHeight="1">
      <c r="A80" s="152" t="str">
        <f>'DATA SHEET'!A82</f>
        <v/>
      </c>
      <c s="127" t="str">
        <f t="shared" si="20"/>
        <v/>
      </c>
      <c s="153" t="str">
        <f t="shared" si="21"/>
        <v/>
      </c>
      <c s="154" t="str">
        <f t="shared" si="22"/>
        <v/>
      </c>
      <c s="154" t="str">
        <f t="shared" si="23"/>
        <v/>
      </c>
      <c s="130" t="str">
        <f t="shared" si="24"/>
        <v/>
      </c>
      <c s="131" t="str">
        <f t="shared" si="25"/>
        <v/>
      </c>
      <c s="155" t="str">
        <f t="shared" si="26"/>
        <v/>
      </c>
      <c s="155" t="str">
        <f t="shared" si="27"/>
        <v/>
      </c>
      <c s="155" t="str">
        <f t="shared" si="28"/>
        <v/>
      </c>
      <c s="156" t="str">
        <f t="shared" si="29"/>
        <v/>
      </c>
      <c s="155" t="str">
        <f>IF(AND('DATA SHEET'!$BG$1="NO"),"",IF(AND(B80="",D80="",F80="",G80=""),"",VLOOKUP(F80,सत्रांक,6,0)))</f>
        <v/>
      </c>
      <c s="62"/>
    </row>
    <row r="81" spans="1:13" ht="18.75" customHeight="1">
      <c r="A81" s="152" t="str">
        <f>'DATA SHEET'!A83</f>
        <v/>
      </c>
      <c s="127" t="str">
        <f t="shared" si="20"/>
        <v/>
      </c>
      <c s="153" t="str">
        <f t="shared" si="21"/>
        <v/>
      </c>
      <c s="154" t="str">
        <f t="shared" si="22"/>
        <v/>
      </c>
      <c s="154" t="str">
        <f t="shared" si="23"/>
        <v/>
      </c>
      <c s="130" t="str">
        <f t="shared" si="24"/>
        <v/>
      </c>
      <c s="131" t="str">
        <f t="shared" si="25"/>
        <v/>
      </c>
      <c s="155" t="str">
        <f t="shared" si="26"/>
        <v/>
      </c>
      <c s="155" t="str">
        <f t="shared" si="27"/>
        <v/>
      </c>
      <c s="155" t="str">
        <f t="shared" si="28"/>
        <v/>
      </c>
      <c s="156" t="str">
        <f t="shared" si="29"/>
        <v/>
      </c>
      <c s="155" t="str">
        <f>IF(AND('DATA SHEET'!$BG$1="NO"),"",IF(AND(B81="",D81="",F81="",G81=""),"",VLOOKUP(F81,सत्रांक,6,0)))</f>
        <v/>
      </c>
      <c s="62"/>
    </row>
    <row r="82" spans="1:13" ht="18.75" customHeight="1">
      <c r="A82" s="152" t="str">
        <f>'DATA SHEET'!A84</f>
        <v/>
      </c>
      <c s="127" t="str">
        <f t="shared" si="20"/>
        <v/>
      </c>
      <c s="153" t="str">
        <f t="shared" si="21"/>
        <v/>
      </c>
      <c s="154" t="str">
        <f t="shared" si="22"/>
        <v/>
      </c>
      <c s="154" t="str">
        <f t="shared" si="23"/>
        <v/>
      </c>
      <c s="130" t="str">
        <f t="shared" si="24"/>
        <v/>
      </c>
      <c s="131" t="str">
        <f t="shared" si="25"/>
        <v/>
      </c>
      <c s="155" t="str">
        <f t="shared" si="26"/>
        <v/>
      </c>
      <c s="155" t="str">
        <f t="shared" si="27"/>
        <v/>
      </c>
      <c s="155" t="str">
        <f t="shared" si="28"/>
        <v/>
      </c>
      <c s="156" t="str">
        <f t="shared" si="29"/>
        <v/>
      </c>
      <c s="155" t="str">
        <f>IF(AND('DATA SHEET'!$BG$1="NO"),"",IF(AND(B82="",D82="",F82="",G82=""),"",VLOOKUP(F82,सत्रांक,6,0)))</f>
        <v/>
      </c>
      <c s="62"/>
    </row>
    <row r="83" spans="1:13" ht="18.75" customHeight="1">
      <c r="A83" s="152" t="str">
        <f>'DATA SHEET'!A85</f>
        <v/>
      </c>
      <c s="127" t="str">
        <f t="shared" si="20"/>
        <v/>
      </c>
      <c s="153" t="str">
        <f t="shared" si="21"/>
        <v/>
      </c>
      <c s="154" t="str">
        <f t="shared" si="22"/>
        <v/>
      </c>
      <c s="154" t="str">
        <f t="shared" si="23"/>
        <v/>
      </c>
      <c s="130" t="str">
        <f t="shared" si="24"/>
        <v/>
      </c>
      <c s="131" t="str">
        <f t="shared" si="25"/>
        <v/>
      </c>
      <c s="155" t="str">
        <f t="shared" si="26"/>
        <v/>
      </c>
      <c s="155" t="str">
        <f t="shared" si="27"/>
        <v/>
      </c>
      <c s="155" t="str">
        <f t="shared" si="28"/>
        <v/>
      </c>
      <c s="156" t="str">
        <f t="shared" si="29"/>
        <v/>
      </c>
      <c s="155" t="str">
        <f>IF(AND('DATA SHEET'!$BG$1="NO"),"",IF(AND(B83="",D83="",F83="",G83=""),"",VLOOKUP(F83,सत्रांक,6,0)))</f>
        <v/>
      </c>
      <c s="62"/>
    </row>
    <row r="84" spans="1:13" ht="18.75" customHeight="1">
      <c r="A84" s="152" t="str">
        <f>'DATA SHEET'!A86</f>
        <v/>
      </c>
      <c s="127" t="str">
        <f t="shared" si="20"/>
        <v/>
      </c>
      <c s="153" t="str">
        <f t="shared" si="21"/>
        <v/>
      </c>
      <c s="154" t="str">
        <f t="shared" si="22"/>
        <v/>
      </c>
      <c s="154" t="str">
        <f t="shared" si="23"/>
        <v/>
      </c>
      <c s="130" t="str">
        <f t="shared" si="24"/>
        <v/>
      </c>
      <c s="131" t="str">
        <f t="shared" si="25"/>
        <v/>
      </c>
      <c s="155" t="str">
        <f t="shared" si="26"/>
        <v/>
      </c>
      <c s="155" t="str">
        <f t="shared" si="27"/>
        <v/>
      </c>
      <c s="155" t="str">
        <f t="shared" si="28"/>
        <v/>
      </c>
      <c s="156" t="str">
        <f t="shared" si="29"/>
        <v/>
      </c>
      <c s="155" t="str">
        <f>IF(AND('DATA SHEET'!$BG$1="NO"),"",IF(AND(B84="",D84="",F84="",G84=""),"",VLOOKUP(F84,सत्रांक,6,0)))</f>
        <v/>
      </c>
      <c s="62"/>
    </row>
    <row r="85" spans="1:13" ht="18.75" customHeight="1">
      <c r="A85" s="152" t="str">
        <f>'DATA SHEET'!A87</f>
        <v/>
      </c>
      <c s="127" t="str">
        <f t="shared" si="20"/>
        <v/>
      </c>
      <c s="153" t="str">
        <f t="shared" si="21"/>
        <v/>
      </c>
      <c s="154" t="str">
        <f t="shared" si="22"/>
        <v/>
      </c>
      <c s="154" t="str">
        <f t="shared" si="23"/>
        <v/>
      </c>
      <c s="130" t="str">
        <f t="shared" si="24"/>
        <v/>
      </c>
      <c s="131" t="str">
        <f t="shared" si="25"/>
        <v/>
      </c>
      <c s="155" t="str">
        <f t="shared" si="26"/>
        <v/>
      </c>
      <c s="155" t="str">
        <f t="shared" si="27"/>
        <v/>
      </c>
      <c s="155" t="str">
        <f t="shared" si="28"/>
        <v/>
      </c>
      <c s="156" t="str">
        <f t="shared" si="29"/>
        <v/>
      </c>
      <c s="155" t="str">
        <f>IF(AND('DATA SHEET'!$BG$1="NO"),"",IF(AND(B85="",D85="",F85="",G85=""),"",VLOOKUP(F85,सत्रांक,6,0)))</f>
        <v/>
      </c>
      <c s="62"/>
    </row>
    <row r="86" spans="1:13" ht="18.75" customHeight="1">
      <c r="A86" s="152" t="str">
        <f>'DATA SHEET'!A88</f>
        <v/>
      </c>
      <c s="127" t="str">
        <f t="shared" si="20"/>
        <v/>
      </c>
      <c s="153" t="str">
        <f t="shared" si="21"/>
        <v/>
      </c>
      <c s="154" t="str">
        <f t="shared" si="22"/>
        <v/>
      </c>
      <c s="154" t="str">
        <f t="shared" si="23"/>
        <v/>
      </c>
      <c s="130" t="str">
        <f t="shared" si="24"/>
        <v/>
      </c>
      <c s="131" t="str">
        <f t="shared" si="25"/>
        <v/>
      </c>
      <c s="155" t="str">
        <f t="shared" si="26"/>
        <v/>
      </c>
      <c s="155" t="str">
        <f t="shared" si="27"/>
        <v/>
      </c>
      <c s="155" t="str">
        <f t="shared" si="28"/>
        <v/>
      </c>
      <c s="156" t="str">
        <f t="shared" si="29"/>
        <v/>
      </c>
      <c s="155" t="str">
        <f>IF(AND('DATA SHEET'!$BG$1="NO"),"",IF(AND(B86="",D86="",F86="",G86=""),"",VLOOKUP(F86,सत्रांक,6,0)))</f>
        <v/>
      </c>
      <c s="62"/>
    </row>
    <row r="87" spans="1:13" ht="18.75" customHeight="1">
      <c r="A87" s="152" t="str">
        <f>'DATA SHEET'!A89</f>
        <v/>
      </c>
      <c s="127" t="str">
        <f t="shared" si="20"/>
        <v/>
      </c>
      <c s="153" t="str">
        <f t="shared" si="21"/>
        <v/>
      </c>
      <c s="154" t="str">
        <f t="shared" si="22"/>
        <v/>
      </c>
      <c s="154" t="str">
        <f t="shared" si="23"/>
        <v/>
      </c>
      <c s="130" t="str">
        <f t="shared" si="24"/>
        <v/>
      </c>
      <c s="131" t="str">
        <f t="shared" si="25"/>
        <v/>
      </c>
      <c s="155" t="str">
        <f t="shared" si="26"/>
        <v/>
      </c>
      <c s="155" t="str">
        <f t="shared" si="27"/>
        <v/>
      </c>
      <c s="155" t="str">
        <f t="shared" si="28"/>
        <v/>
      </c>
      <c s="156" t="str">
        <f t="shared" si="29"/>
        <v/>
      </c>
      <c s="155" t="str">
        <f>IF(AND('DATA SHEET'!$BG$1="NO"),"",IF(AND(B87="",D87="",F87="",G87=""),"",VLOOKUP(F87,सत्रांक,6,0)))</f>
        <v/>
      </c>
      <c s="62"/>
    </row>
    <row r="88" spans="1:13" ht="18.75" customHeight="1">
      <c r="A88" s="152" t="str">
        <f>'DATA SHEET'!A90</f>
        <v/>
      </c>
      <c s="127" t="str">
        <f t="shared" si="20"/>
        <v/>
      </c>
      <c s="153" t="str">
        <f t="shared" si="21"/>
        <v/>
      </c>
      <c s="154" t="str">
        <f t="shared" si="22"/>
        <v/>
      </c>
      <c s="154" t="str">
        <f t="shared" si="23"/>
        <v/>
      </c>
      <c s="130" t="str">
        <f t="shared" si="24"/>
        <v/>
      </c>
      <c s="131" t="str">
        <f t="shared" si="25"/>
        <v/>
      </c>
      <c s="155" t="str">
        <f t="shared" si="26"/>
        <v/>
      </c>
      <c s="155" t="str">
        <f t="shared" si="27"/>
        <v/>
      </c>
      <c s="155" t="str">
        <f t="shared" si="28"/>
        <v/>
      </c>
      <c s="156" t="str">
        <f t="shared" si="29"/>
        <v/>
      </c>
      <c s="155" t="str">
        <f>IF(AND('DATA SHEET'!$BG$1="NO"),"",IF(AND(B88="",D88="",F88="",G88=""),"",VLOOKUP(F88,सत्रांक,6,0)))</f>
        <v/>
      </c>
      <c s="62"/>
    </row>
    <row r="89" spans="1:13" ht="18.75" customHeight="1">
      <c r="A89" s="152" t="str">
        <f>'DATA SHEET'!A91</f>
        <v/>
      </c>
      <c s="127" t="str">
        <f t="shared" si="20"/>
        <v/>
      </c>
      <c s="153" t="str">
        <f t="shared" si="21"/>
        <v/>
      </c>
      <c s="154" t="str">
        <f t="shared" si="22"/>
        <v/>
      </c>
      <c s="154" t="str">
        <f t="shared" si="23"/>
        <v/>
      </c>
      <c s="130" t="str">
        <f t="shared" si="24"/>
        <v/>
      </c>
      <c s="131" t="str">
        <f t="shared" si="25"/>
        <v/>
      </c>
      <c s="155" t="str">
        <f t="shared" si="26"/>
        <v/>
      </c>
      <c s="155" t="str">
        <f t="shared" si="27"/>
        <v/>
      </c>
      <c s="155" t="str">
        <f t="shared" si="28"/>
        <v/>
      </c>
      <c s="156" t="str">
        <f t="shared" si="29"/>
        <v/>
      </c>
      <c s="155" t="str">
        <f>IF(AND('DATA SHEET'!$BG$1="NO"),"",IF(AND(B89="",D89="",F89="",G89=""),"",VLOOKUP(F89,सत्रांक,6,0)))</f>
        <v/>
      </c>
      <c s="62"/>
    </row>
    <row r="90" spans="1:13" ht="18.75" customHeight="1">
      <c r="A90" s="152" t="str">
        <f>'DATA SHEET'!A92</f>
        <v/>
      </c>
      <c s="127" t="str">
        <f t="shared" si="20"/>
        <v/>
      </c>
      <c s="153" t="str">
        <f t="shared" si="21"/>
        <v/>
      </c>
      <c s="154" t="str">
        <f t="shared" si="22"/>
        <v/>
      </c>
      <c s="154" t="str">
        <f t="shared" si="23"/>
        <v/>
      </c>
      <c s="130" t="str">
        <f t="shared" si="24"/>
        <v/>
      </c>
      <c s="131" t="str">
        <f t="shared" si="25"/>
        <v/>
      </c>
      <c s="155" t="str">
        <f t="shared" si="26"/>
        <v/>
      </c>
      <c s="155" t="str">
        <f t="shared" si="27"/>
        <v/>
      </c>
      <c s="155" t="str">
        <f t="shared" si="28"/>
        <v/>
      </c>
      <c s="156" t="str">
        <f t="shared" si="29"/>
        <v/>
      </c>
      <c s="155" t="str">
        <f>IF(AND('DATA SHEET'!$BG$1="NO"),"",IF(AND(B90="",D90="",F90="",G90=""),"",VLOOKUP(F90,सत्रांक,6,0)))</f>
        <v/>
      </c>
      <c s="62"/>
    </row>
    <row r="91" spans="1:13" ht="18.75" customHeight="1">
      <c r="A91" s="152" t="str">
        <f>'DATA SHEET'!A93</f>
        <v/>
      </c>
      <c s="127" t="str">
        <f t="shared" si="20"/>
        <v/>
      </c>
      <c s="153" t="str">
        <f t="shared" si="21"/>
        <v/>
      </c>
      <c s="154" t="str">
        <f t="shared" si="22"/>
        <v/>
      </c>
      <c s="154" t="str">
        <f t="shared" si="23"/>
        <v/>
      </c>
      <c s="130" t="str">
        <f t="shared" si="24"/>
        <v/>
      </c>
      <c s="131" t="str">
        <f t="shared" si="25"/>
        <v/>
      </c>
      <c s="155" t="str">
        <f t="shared" si="26"/>
        <v/>
      </c>
      <c s="155" t="str">
        <f t="shared" si="27"/>
        <v/>
      </c>
      <c s="155" t="str">
        <f t="shared" si="28"/>
        <v/>
      </c>
      <c s="156" t="str">
        <f t="shared" si="29"/>
        <v/>
      </c>
      <c s="155" t="str">
        <f>IF(AND('DATA SHEET'!$BG$1="NO"),"",IF(AND(B91="",D91="",F91="",G91=""),"",VLOOKUP(F91,सत्रांक,6,0)))</f>
        <v/>
      </c>
      <c s="62"/>
    </row>
    <row r="92" spans="1:13" ht="18.75" customHeight="1">
      <c r="A92" s="152" t="str">
        <f>'DATA SHEET'!A94</f>
        <v/>
      </c>
      <c s="127" t="str">
        <f t="shared" si="20"/>
        <v/>
      </c>
      <c s="153" t="str">
        <f t="shared" si="21"/>
        <v/>
      </c>
      <c s="154" t="str">
        <f t="shared" si="22"/>
        <v/>
      </c>
      <c s="154" t="str">
        <f t="shared" si="23"/>
        <v/>
      </c>
      <c s="130" t="str">
        <f t="shared" si="24"/>
        <v/>
      </c>
      <c s="131" t="str">
        <f t="shared" si="25"/>
        <v/>
      </c>
      <c s="155" t="str">
        <f t="shared" si="26"/>
        <v/>
      </c>
      <c s="155" t="str">
        <f t="shared" si="27"/>
        <v/>
      </c>
      <c s="155" t="str">
        <f t="shared" si="28"/>
        <v/>
      </c>
      <c s="156" t="str">
        <f t="shared" si="29"/>
        <v/>
      </c>
      <c s="155" t="str">
        <f>IF(AND('DATA SHEET'!$BG$1="NO"),"",IF(AND(B92="",D92="",F92="",G92=""),"",VLOOKUP(F92,सत्रांक,6,0)))</f>
        <v/>
      </c>
      <c s="62"/>
    </row>
    <row r="93" spans="1:13" ht="18.75" customHeight="1">
      <c r="A93" s="152" t="str">
        <f>'DATA SHEET'!A95</f>
        <v/>
      </c>
      <c s="127" t="str">
        <f t="shared" si="20"/>
        <v/>
      </c>
      <c s="153" t="str">
        <f t="shared" si="21"/>
        <v/>
      </c>
      <c s="154" t="str">
        <f t="shared" si="22"/>
        <v/>
      </c>
      <c s="154" t="str">
        <f t="shared" si="23"/>
        <v/>
      </c>
      <c s="130" t="str">
        <f t="shared" si="24"/>
        <v/>
      </c>
      <c s="131" t="str">
        <f t="shared" si="25"/>
        <v/>
      </c>
      <c s="155" t="str">
        <f t="shared" si="26"/>
        <v/>
      </c>
      <c s="155" t="str">
        <f t="shared" si="27"/>
        <v/>
      </c>
      <c s="155" t="str">
        <f t="shared" si="28"/>
        <v/>
      </c>
      <c s="156" t="str">
        <f t="shared" si="29"/>
        <v/>
      </c>
      <c s="155" t="str">
        <f>IF(AND('DATA SHEET'!$BG$1="NO"),"",IF(AND(B93="",D93="",F93="",G93=""),"",VLOOKUP(F93,सत्रांक,6,0)))</f>
        <v/>
      </c>
      <c s="62"/>
    </row>
    <row r="94" spans="1:13" ht="18.75" customHeight="1">
      <c r="A94" s="152" t="str">
        <f>'DATA SHEET'!A96</f>
        <v/>
      </c>
      <c s="127" t="str">
        <f t="shared" si="20"/>
        <v/>
      </c>
      <c s="153" t="str">
        <f t="shared" si="21"/>
        <v/>
      </c>
      <c s="154" t="str">
        <f t="shared" si="22"/>
        <v/>
      </c>
      <c s="154" t="str">
        <f t="shared" si="23"/>
        <v/>
      </c>
      <c s="130" t="str">
        <f t="shared" si="24"/>
        <v/>
      </c>
      <c s="131" t="str">
        <f t="shared" si="25"/>
        <v/>
      </c>
      <c s="155" t="str">
        <f t="shared" si="26"/>
        <v/>
      </c>
      <c s="155" t="str">
        <f t="shared" si="27"/>
        <v/>
      </c>
      <c s="155" t="str">
        <f t="shared" si="28"/>
        <v/>
      </c>
      <c s="156" t="str">
        <f t="shared" si="29"/>
        <v/>
      </c>
      <c s="155" t="str">
        <f>IF(AND('DATA SHEET'!$BG$1="NO"),"",IF(AND(B94="",D94="",F94="",G94=""),"",VLOOKUP(F94,सत्रांक,6,0)))</f>
        <v/>
      </c>
      <c s="62"/>
    </row>
    <row r="95" spans="1:13" ht="18.75" customHeight="1">
      <c r="A95" s="152" t="str">
        <f>'DATA SHEET'!A97</f>
        <v/>
      </c>
      <c s="127" t="str">
        <f t="shared" si="20"/>
        <v/>
      </c>
      <c s="153" t="str">
        <f t="shared" si="21"/>
        <v/>
      </c>
      <c s="154" t="str">
        <f t="shared" si="22"/>
        <v/>
      </c>
      <c s="154" t="str">
        <f t="shared" si="23"/>
        <v/>
      </c>
      <c s="130" t="str">
        <f t="shared" si="24"/>
        <v/>
      </c>
      <c s="131" t="str">
        <f t="shared" si="25"/>
        <v/>
      </c>
      <c s="155" t="str">
        <f t="shared" si="26"/>
        <v/>
      </c>
      <c s="155" t="str">
        <f t="shared" si="27"/>
        <v/>
      </c>
      <c s="155" t="str">
        <f t="shared" si="28"/>
        <v/>
      </c>
      <c s="156" t="str">
        <f t="shared" si="29"/>
        <v/>
      </c>
      <c s="155" t="str">
        <f>IF(AND('DATA SHEET'!$BG$1="NO"),"",IF(AND(B95="",D95="",F95="",G95=""),"",VLOOKUP(F95,सत्रांक,6,0)))</f>
        <v/>
      </c>
      <c s="62"/>
    </row>
    <row r="96" spans="1:13" ht="18.75" customHeight="1">
      <c r="A96" s="152" t="str">
        <f>'DATA SHEET'!A98</f>
        <v/>
      </c>
      <c s="127" t="str">
        <f t="shared" si="20"/>
        <v/>
      </c>
      <c s="153" t="str">
        <f t="shared" si="21"/>
        <v/>
      </c>
      <c s="154" t="str">
        <f t="shared" si="22"/>
        <v/>
      </c>
      <c s="154" t="str">
        <f t="shared" si="23"/>
        <v/>
      </c>
      <c s="130" t="str">
        <f t="shared" si="24"/>
        <v/>
      </c>
      <c s="131" t="str">
        <f t="shared" si="25"/>
        <v/>
      </c>
      <c s="155" t="str">
        <f t="shared" si="26"/>
        <v/>
      </c>
      <c s="155" t="str">
        <f t="shared" si="27"/>
        <v/>
      </c>
      <c s="155" t="str">
        <f t="shared" si="28"/>
        <v/>
      </c>
      <c s="156" t="str">
        <f t="shared" si="29"/>
        <v/>
      </c>
      <c s="155" t="str">
        <f>IF(AND('DATA SHEET'!$BG$1="NO"),"",IF(AND(B96="",D96="",F96="",G96=""),"",VLOOKUP(F96,सत्रांक,6,0)))</f>
        <v/>
      </c>
      <c s="62"/>
    </row>
    <row r="97" spans="1:13" ht="18.75" customHeight="1">
      <c r="A97" s="152" t="str">
        <f>'DATA SHEET'!A99</f>
        <v/>
      </c>
      <c s="127" t="str">
        <f t="shared" si="20"/>
        <v/>
      </c>
      <c s="153" t="str">
        <f t="shared" si="21"/>
        <v/>
      </c>
      <c s="154" t="str">
        <f t="shared" si="22"/>
        <v/>
      </c>
      <c s="154" t="str">
        <f t="shared" si="23"/>
        <v/>
      </c>
      <c s="130" t="str">
        <f t="shared" si="24"/>
        <v/>
      </c>
      <c s="131" t="str">
        <f t="shared" si="25"/>
        <v/>
      </c>
      <c s="155" t="str">
        <f t="shared" si="26"/>
        <v/>
      </c>
      <c s="155" t="str">
        <f t="shared" si="27"/>
        <v/>
      </c>
      <c s="155" t="str">
        <f t="shared" si="28"/>
        <v/>
      </c>
      <c s="156" t="str">
        <f t="shared" si="29"/>
        <v/>
      </c>
      <c s="155" t="str">
        <f>IF(AND('DATA SHEET'!$BG$1="NO"),"",IF(AND(B97="",D97="",F97="",G97=""),"",VLOOKUP(F97,सत्रांक,6,0)))</f>
        <v/>
      </c>
      <c s="62"/>
    </row>
    <row r="98" spans="1:13" ht="18.75" customHeight="1">
      <c r="A98" s="152" t="str">
        <f>'DATA SHEET'!A100</f>
        <v/>
      </c>
      <c s="127" t="str">
        <f t="shared" si="20"/>
        <v/>
      </c>
      <c s="153" t="str">
        <f t="shared" si="21"/>
        <v/>
      </c>
      <c s="154" t="str">
        <f t="shared" si="22"/>
        <v/>
      </c>
      <c s="154" t="str">
        <f t="shared" si="23"/>
        <v/>
      </c>
      <c s="130" t="str">
        <f t="shared" si="24"/>
        <v/>
      </c>
      <c s="131" t="str">
        <f t="shared" si="25"/>
        <v/>
      </c>
      <c s="155" t="str">
        <f t="shared" si="26"/>
        <v/>
      </c>
      <c s="155" t="str">
        <f t="shared" si="27"/>
        <v/>
      </c>
      <c s="155" t="str">
        <f t="shared" si="28"/>
        <v/>
      </c>
      <c s="156" t="str">
        <f t="shared" si="29"/>
        <v/>
      </c>
      <c s="155" t="str">
        <f>IF(AND('DATA SHEET'!$BG$1="NO"),"",IF(AND(B98="",D98="",F98="",G98=""),"",VLOOKUP(F98,सत्रांक,6,0)))</f>
        <v/>
      </c>
      <c s="62"/>
    </row>
    <row r="99" spans="1:13" ht="18.75" customHeight="1">
      <c r="A99" s="152" t="str">
        <f>'DATA SHEET'!A101</f>
        <v/>
      </c>
      <c s="127" t="str">
        <f t="shared" si="20"/>
        <v/>
      </c>
      <c s="153" t="str">
        <f t="shared" si="21"/>
        <v/>
      </c>
      <c s="154" t="str">
        <f t="shared" si="22"/>
        <v/>
      </c>
      <c s="154" t="str">
        <f t="shared" si="23"/>
        <v/>
      </c>
      <c s="130" t="str">
        <f t="shared" si="24"/>
        <v/>
      </c>
      <c s="131" t="str">
        <f t="shared" si="25"/>
        <v/>
      </c>
      <c s="155" t="str">
        <f t="shared" si="26"/>
        <v/>
      </c>
      <c s="155" t="str">
        <f t="shared" si="27"/>
        <v/>
      </c>
      <c s="155" t="str">
        <f t="shared" si="28"/>
        <v/>
      </c>
      <c s="156" t="str">
        <f t="shared" si="29"/>
        <v/>
      </c>
      <c s="155" t="str">
        <f>IF(AND('DATA SHEET'!$BG$1="NO"),"",IF(AND(B99="",D99="",F99="",G99=""),"",VLOOKUP(F99,सत्रांक,6,0)))</f>
        <v/>
      </c>
      <c s="62"/>
    </row>
    <row r="100" spans="1:13" ht="18.75" customHeight="1">
      <c r="A100" s="152" t="str">
        <f>'DATA SHEET'!A102</f>
        <v/>
      </c>
      <c s="127" t="str">
        <f t="shared" si="20"/>
        <v/>
      </c>
      <c s="153" t="str">
        <f t="shared" si="21"/>
        <v/>
      </c>
      <c s="154" t="str">
        <f t="shared" si="22"/>
        <v/>
      </c>
      <c s="154" t="str">
        <f t="shared" si="23"/>
        <v/>
      </c>
      <c s="130" t="str">
        <f t="shared" si="24"/>
        <v/>
      </c>
      <c s="131" t="str">
        <f t="shared" si="25"/>
        <v/>
      </c>
      <c s="155" t="str">
        <f t="shared" si="26"/>
        <v/>
      </c>
      <c s="155" t="str">
        <f t="shared" si="27"/>
        <v/>
      </c>
      <c s="155" t="str">
        <f t="shared" si="28"/>
        <v/>
      </c>
      <c s="156" t="str">
        <f t="shared" si="29"/>
        <v/>
      </c>
      <c s="155" t="str">
        <f>IF(AND('DATA SHEET'!$BG$1="NO"),"",IF(AND(B100="",D100="",F100="",G100=""),"",VLOOKUP(F100,सत्रांक,6,0)))</f>
        <v/>
      </c>
      <c s="62"/>
    </row>
    <row r="101" spans="1:13" ht="18.75" customHeight="1">
      <c r="A101" s="152" t="str">
        <f>'DATA SHEET'!A103</f>
        <v/>
      </c>
      <c s="127" t="str">
        <f t="shared" si="20"/>
        <v/>
      </c>
      <c s="153" t="str">
        <f t="shared" si="21"/>
        <v/>
      </c>
      <c s="154" t="str">
        <f t="shared" si="22"/>
        <v/>
      </c>
      <c s="154" t="str">
        <f t="shared" si="23"/>
        <v/>
      </c>
      <c s="130" t="str">
        <f t="shared" si="24"/>
        <v/>
      </c>
      <c s="131" t="str">
        <f t="shared" si="25"/>
        <v/>
      </c>
      <c s="155" t="str">
        <f t="shared" si="26"/>
        <v/>
      </c>
      <c s="155" t="str">
        <f t="shared" si="27"/>
        <v/>
      </c>
      <c s="155" t="str">
        <f t="shared" si="28"/>
        <v/>
      </c>
      <c s="156" t="str">
        <f t="shared" si="29"/>
        <v/>
      </c>
      <c s="155" t="str">
        <f>IF(AND('DATA SHEET'!$BG$1="NO"),"",IF(AND(B101="",D101="",F101="",G101=""),"",VLOOKUP(F101,सत्रांक,6,0)))</f>
        <v/>
      </c>
      <c s="62"/>
    </row>
    <row r="102" spans="1:13" ht="18.75" customHeight="1">
      <c r="A102" s="152" t="str">
        <f>'DATA SHEET'!A104</f>
        <v/>
      </c>
      <c s="127" t="str">
        <f t="shared" si="30" ref="B102:B133">IFERROR(IF($C$3="","",VLOOKUP(A102,नाम1,4,0)),"")</f>
        <v/>
      </c>
      <c s="153" t="str">
        <f t="shared" si="31" ref="C102:C133">IFERROR(IF($C$3="","",VLOOKUP(A102,नाम1,11,0)),"")</f>
        <v/>
      </c>
      <c s="154" t="str">
        <f t="shared" si="32" ref="D102:D133">IFERROR(IF($C$3="","",VLOOKUP(A102,नाम1,6,0)),"")</f>
        <v/>
      </c>
      <c s="154" t="str">
        <f t="shared" si="33" ref="E102:E133">IFERROR(IF($C$3="","",VLOOKUP(A102,नाम1,8,0)),"")</f>
        <v/>
      </c>
      <c s="130" t="str">
        <f t="shared" si="34" ref="F102:F133">IFERROR(IF($C$3="","",VLOOKUP(A102,नाम1,12,0)),"")</f>
        <v/>
      </c>
      <c s="131" t="str">
        <f t="shared" si="35" ref="G102:G133">IFERROR(IF($C$3="","",VLOOKUP(A102,नाम1,13,0)),"")</f>
        <v/>
      </c>
      <c s="155" t="str">
        <f t="shared" si="36" ref="H102:H133">IF(AND(B102="",D102="",F102="",G102=""),"",VLOOKUP(F102,सत्रांक,2,0))</f>
        <v/>
      </c>
      <c s="155" t="str">
        <f t="shared" si="37" ref="I102:I133">IF(AND(B102="",D102="",F102="",G102=""),"",VLOOKUP(F102,सत्रांक,3,0))</f>
        <v/>
      </c>
      <c s="155" t="str">
        <f t="shared" si="38" ref="J102:J133">IF(AND(B102="",D102="",F102="",G102=""),"",VLOOKUP(F102,सत्रांक,4,0))</f>
        <v/>
      </c>
      <c s="156" t="str">
        <f t="shared" si="39" ref="K102:K133">IF(AND(B102="",D102="",F102="",G102=""),"",VLOOKUP(F102,सत्रांक,5,0))</f>
        <v/>
      </c>
      <c s="155" t="str">
        <f>IF(AND('DATA SHEET'!$BG$1="NO"),"",IF(AND(B102="",D102="",F102="",G102=""),"",VLOOKUP(F102,सत्रांक,6,0)))</f>
        <v/>
      </c>
      <c s="62"/>
    </row>
    <row r="103" spans="1:13" ht="18.75" customHeight="1">
      <c r="A103" s="152" t="str">
        <f>'DATA SHEET'!A105</f>
        <v/>
      </c>
      <c s="127" t="str">
        <f t="shared" si="30"/>
        <v/>
      </c>
      <c s="153" t="str">
        <f t="shared" si="31"/>
        <v/>
      </c>
      <c s="154" t="str">
        <f t="shared" si="32"/>
        <v/>
      </c>
      <c s="154" t="str">
        <f t="shared" si="33"/>
        <v/>
      </c>
      <c s="130" t="str">
        <f t="shared" si="34"/>
        <v/>
      </c>
      <c s="131" t="str">
        <f t="shared" si="35"/>
        <v/>
      </c>
      <c s="155" t="str">
        <f t="shared" si="36"/>
        <v/>
      </c>
      <c s="155" t="str">
        <f t="shared" si="37"/>
        <v/>
      </c>
      <c s="155" t="str">
        <f t="shared" si="38"/>
        <v/>
      </c>
      <c s="156" t="str">
        <f t="shared" si="39"/>
        <v/>
      </c>
      <c s="155" t="str">
        <f>IF(AND('DATA SHEET'!$BG$1="NO"),"",IF(AND(B103="",D103="",F103="",G103=""),"",VLOOKUP(F103,सत्रांक,6,0)))</f>
        <v/>
      </c>
      <c s="62"/>
    </row>
    <row r="104" spans="1:13" ht="18.75" customHeight="1">
      <c r="A104" s="152" t="str">
        <f>'DATA SHEET'!A106</f>
        <v/>
      </c>
      <c s="127" t="str">
        <f t="shared" si="30"/>
        <v/>
      </c>
      <c s="153" t="str">
        <f t="shared" si="31"/>
        <v/>
      </c>
      <c s="154" t="str">
        <f t="shared" si="32"/>
        <v/>
      </c>
      <c s="154" t="str">
        <f t="shared" si="33"/>
        <v/>
      </c>
      <c s="130" t="str">
        <f t="shared" si="34"/>
        <v/>
      </c>
      <c s="131" t="str">
        <f t="shared" si="35"/>
        <v/>
      </c>
      <c s="155" t="str">
        <f t="shared" si="36"/>
        <v/>
      </c>
      <c s="155" t="str">
        <f t="shared" si="37"/>
        <v/>
      </c>
      <c s="155" t="str">
        <f t="shared" si="38"/>
        <v/>
      </c>
      <c s="156" t="str">
        <f t="shared" si="39"/>
        <v/>
      </c>
      <c s="155" t="str">
        <f>IF(AND('DATA SHEET'!$BG$1="NO"),"",IF(AND(B104="",D104="",F104="",G104=""),"",VLOOKUP(F104,सत्रांक,6,0)))</f>
        <v/>
      </c>
      <c s="62"/>
    </row>
    <row r="105" spans="1:13" ht="18.75" customHeight="1">
      <c r="A105" s="152" t="str">
        <f>'DATA SHEET'!A107</f>
        <v/>
      </c>
      <c s="127" t="str">
        <f t="shared" si="30"/>
        <v/>
      </c>
      <c s="153" t="str">
        <f t="shared" si="31"/>
        <v/>
      </c>
      <c s="154" t="str">
        <f t="shared" si="32"/>
        <v/>
      </c>
      <c s="154" t="str">
        <f t="shared" si="33"/>
        <v/>
      </c>
      <c s="130" t="str">
        <f t="shared" si="34"/>
        <v/>
      </c>
      <c s="131" t="str">
        <f t="shared" si="35"/>
        <v/>
      </c>
      <c s="155" t="str">
        <f t="shared" si="36"/>
        <v/>
      </c>
      <c s="155" t="str">
        <f t="shared" si="37"/>
        <v/>
      </c>
      <c s="155" t="str">
        <f t="shared" si="38"/>
        <v/>
      </c>
      <c s="156" t="str">
        <f t="shared" si="39"/>
        <v/>
      </c>
      <c s="155" t="str">
        <f>IF(AND('DATA SHEET'!$BG$1="NO"),"",IF(AND(B105="",D105="",F105="",G105=""),"",VLOOKUP(F105,सत्रांक,6,0)))</f>
        <v/>
      </c>
      <c s="62"/>
    </row>
    <row r="106" spans="1:13" ht="18.75" customHeight="1">
      <c r="A106" s="152" t="str">
        <f>'DATA SHEET'!A108</f>
        <v/>
      </c>
      <c s="127" t="str">
        <f t="shared" si="30"/>
        <v/>
      </c>
      <c s="153" t="str">
        <f t="shared" si="31"/>
        <v/>
      </c>
      <c s="154" t="str">
        <f t="shared" si="32"/>
        <v/>
      </c>
      <c s="154" t="str">
        <f t="shared" si="33"/>
        <v/>
      </c>
      <c s="130" t="str">
        <f t="shared" si="34"/>
        <v/>
      </c>
      <c s="131" t="str">
        <f t="shared" si="35"/>
        <v/>
      </c>
      <c s="155" t="str">
        <f t="shared" si="36"/>
        <v/>
      </c>
      <c s="155" t="str">
        <f t="shared" si="37"/>
        <v/>
      </c>
      <c s="155" t="str">
        <f t="shared" si="38"/>
        <v/>
      </c>
      <c s="156" t="str">
        <f t="shared" si="39"/>
        <v/>
      </c>
      <c s="155" t="str">
        <f>IF(AND('DATA SHEET'!$BG$1="NO"),"",IF(AND(B106="",D106="",F106="",G106=""),"",VLOOKUP(F106,सत्रांक,6,0)))</f>
        <v/>
      </c>
      <c s="62"/>
    </row>
    <row r="107" spans="1:13" ht="18.75" customHeight="1">
      <c r="A107" s="152" t="str">
        <f>'DATA SHEET'!A109</f>
        <v/>
      </c>
      <c s="127" t="str">
        <f t="shared" si="30"/>
        <v/>
      </c>
      <c s="153" t="str">
        <f t="shared" si="31"/>
        <v/>
      </c>
      <c s="154" t="str">
        <f t="shared" si="32"/>
        <v/>
      </c>
      <c s="154" t="str">
        <f t="shared" si="33"/>
        <v/>
      </c>
      <c s="130" t="str">
        <f t="shared" si="34"/>
        <v/>
      </c>
      <c s="131" t="str">
        <f t="shared" si="35"/>
        <v/>
      </c>
      <c s="155" t="str">
        <f t="shared" si="36"/>
        <v/>
      </c>
      <c s="155" t="str">
        <f t="shared" si="37"/>
        <v/>
      </c>
      <c s="155" t="str">
        <f t="shared" si="38"/>
        <v/>
      </c>
      <c s="156" t="str">
        <f t="shared" si="39"/>
        <v/>
      </c>
      <c s="155" t="str">
        <f>IF(AND('DATA SHEET'!$BG$1="NO"),"",IF(AND(B107="",D107="",F107="",G107=""),"",VLOOKUP(F107,सत्रांक,6,0)))</f>
        <v/>
      </c>
      <c s="62"/>
    </row>
    <row r="108" spans="1:13" ht="18.75" customHeight="1">
      <c r="A108" s="152" t="str">
        <f>'DATA SHEET'!A110</f>
        <v/>
      </c>
      <c s="127" t="str">
        <f t="shared" si="30"/>
        <v/>
      </c>
      <c s="153" t="str">
        <f t="shared" si="31"/>
        <v/>
      </c>
      <c s="154" t="str">
        <f t="shared" si="32"/>
        <v/>
      </c>
      <c s="154" t="str">
        <f t="shared" si="33"/>
        <v/>
      </c>
      <c s="130" t="str">
        <f t="shared" si="34"/>
        <v/>
      </c>
      <c s="131" t="str">
        <f t="shared" si="35"/>
        <v/>
      </c>
      <c s="155" t="str">
        <f t="shared" si="36"/>
        <v/>
      </c>
      <c s="155" t="str">
        <f t="shared" si="37"/>
        <v/>
      </c>
      <c s="155" t="str">
        <f t="shared" si="38"/>
        <v/>
      </c>
      <c s="156" t="str">
        <f t="shared" si="39"/>
        <v/>
      </c>
      <c s="155" t="str">
        <f>IF(AND('DATA SHEET'!$BG$1="NO"),"",IF(AND(B108="",D108="",F108="",G108=""),"",VLOOKUP(F108,सत्रांक,6,0)))</f>
        <v/>
      </c>
      <c s="62"/>
    </row>
    <row r="109" spans="1:13" ht="18.75" customHeight="1">
      <c r="A109" s="152" t="str">
        <f>'DATA SHEET'!A111</f>
        <v/>
      </c>
      <c s="127" t="str">
        <f t="shared" si="30"/>
        <v/>
      </c>
      <c s="153" t="str">
        <f t="shared" si="31"/>
        <v/>
      </c>
      <c s="154" t="str">
        <f t="shared" si="32"/>
        <v/>
      </c>
      <c s="154" t="str">
        <f t="shared" si="33"/>
        <v/>
      </c>
      <c s="130" t="str">
        <f t="shared" si="34"/>
        <v/>
      </c>
      <c s="131" t="str">
        <f t="shared" si="35"/>
        <v/>
      </c>
      <c s="155" t="str">
        <f t="shared" si="36"/>
        <v/>
      </c>
      <c s="155" t="str">
        <f t="shared" si="37"/>
        <v/>
      </c>
      <c s="155" t="str">
        <f t="shared" si="38"/>
        <v/>
      </c>
      <c s="156" t="str">
        <f t="shared" si="39"/>
        <v/>
      </c>
      <c s="155" t="str">
        <f>IF(AND('DATA SHEET'!$BG$1="NO"),"",IF(AND(B109="",D109="",F109="",G109=""),"",VLOOKUP(F109,सत्रांक,6,0)))</f>
        <v/>
      </c>
      <c s="62"/>
    </row>
    <row r="110" spans="1:13" ht="18.75" customHeight="1">
      <c r="A110" s="152" t="str">
        <f>'DATA SHEET'!A112</f>
        <v/>
      </c>
      <c s="127" t="str">
        <f t="shared" si="30"/>
        <v/>
      </c>
      <c s="153" t="str">
        <f t="shared" si="31"/>
        <v/>
      </c>
      <c s="154" t="str">
        <f t="shared" si="32"/>
        <v/>
      </c>
      <c s="154" t="str">
        <f t="shared" si="33"/>
        <v/>
      </c>
      <c s="130" t="str">
        <f t="shared" si="34"/>
        <v/>
      </c>
      <c s="131" t="str">
        <f t="shared" si="35"/>
        <v/>
      </c>
      <c s="155" t="str">
        <f t="shared" si="36"/>
        <v/>
      </c>
      <c s="155" t="str">
        <f t="shared" si="37"/>
        <v/>
      </c>
      <c s="155" t="str">
        <f t="shared" si="38"/>
        <v/>
      </c>
      <c s="156" t="str">
        <f t="shared" si="39"/>
        <v/>
      </c>
      <c s="155" t="str">
        <f>IF(AND('DATA SHEET'!$BG$1="NO"),"",IF(AND(B110="",D110="",F110="",G110=""),"",VLOOKUP(F110,सत्रांक,6,0)))</f>
        <v/>
      </c>
      <c s="62"/>
    </row>
    <row r="111" spans="1:13" ht="18.75" customHeight="1">
      <c r="A111" s="152" t="str">
        <f>'DATA SHEET'!A113</f>
        <v/>
      </c>
      <c s="127" t="str">
        <f t="shared" si="30"/>
        <v/>
      </c>
      <c s="153" t="str">
        <f t="shared" si="31"/>
        <v/>
      </c>
      <c s="154" t="str">
        <f t="shared" si="32"/>
        <v/>
      </c>
      <c s="154" t="str">
        <f t="shared" si="33"/>
        <v/>
      </c>
      <c s="130" t="str">
        <f t="shared" si="34"/>
        <v/>
      </c>
      <c s="131" t="str">
        <f t="shared" si="35"/>
        <v/>
      </c>
      <c s="155" t="str">
        <f t="shared" si="36"/>
        <v/>
      </c>
      <c s="155" t="str">
        <f t="shared" si="37"/>
        <v/>
      </c>
      <c s="155" t="str">
        <f t="shared" si="38"/>
        <v/>
      </c>
      <c s="156" t="str">
        <f t="shared" si="39"/>
        <v/>
      </c>
      <c s="155" t="str">
        <f>IF(AND('DATA SHEET'!$BG$1="NO"),"",IF(AND(B111="",D111="",F111="",G111=""),"",VLOOKUP(F111,सत्रांक,6,0)))</f>
        <v/>
      </c>
      <c s="62"/>
    </row>
    <row r="112" spans="1:13" ht="18.75" customHeight="1">
      <c r="A112" s="152" t="str">
        <f>'DATA SHEET'!A114</f>
        <v/>
      </c>
      <c s="127" t="str">
        <f t="shared" si="30"/>
        <v/>
      </c>
      <c s="153" t="str">
        <f t="shared" si="31"/>
        <v/>
      </c>
      <c s="154" t="str">
        <f t="shared" si="32"/>
        <v/>
      </c>
      <c s="154" t="str">
        <f t="shared" si="33"/>
        <v/>
      </c>
      <c s="130" t="str">
        <f t="shared" si="34"/>
        <v/>
      </c>
      <c s="131" t="str">
        <f t="shared" si="35"/>
        <v/>
      </c>
      <c s="155" t="str">
        <f t="shared" si="36"/>
        <v/>
      </c>
      <c s="155" t="str">
        <f t="shared" si="37"/>
        <v/>
      </c>
      <c s="155" t="str">
        <f t="shared" si="38"/>
        <v/>
      </c>
      <c s="156" t="str">
        <f t="shared" si="39"/>
        <v/>
      </c>
      <c s="155" t="str">
        <f>IF(AND('DATA SHEET'!$BG$1="NO"),"",IF(AND(B112="",D112="",F112="",G112=""),"",VLOOKUP(F112,सत्रांक,6,0)))</f>
        <v/>
      </c>
      <c s="62"/>
    </row>
    <row r="113" spans="1:13" ht="18.75" customHeight="1">
      <c r="A113" s="152" t="str">
        <f>'DATA SHEET'!A115</f>
        <v/>
      </c>
      <c s="127" t="str">
        <f t="shared" si="30"/>
        <v/>
      </c>
      <c s="153" t="str">
        <f t="shared" si="31"/>
        <v/>
      </c>
      <c s="154" t="str">
        <f t="shared" si="32"/>
        <v/>
      </c>
      <c s="154" t="str">
        <f t="shared" si="33"/>
        <v/>
      </c>
      <c s="130" t="str">
        <f t="shared" si="34"/>
        <v/>
      </c>
      <c s="131" t="str">
        <f t="shared" si="35"/>
        <v/>
      </c>
      <c s="155" t="str">
        <f t="shared" si="36"/>
        <v/>
      </c>
      <c s="155" t="str">
        <f t="shared" si="37"/>
        <v/>
      </c>
      <c s="155" t="str">
        <f t="shared" si="38"/>
        <v/>
      </c>
      <c s="156" t="str">
        <f t="shared" si="39"/>
        <v/>
      </c>
      <c s="155" t="str">
        <f>IF(AND('DATA SHEET'!$BG$1="NO"),"",IF(AND(B113="",D113="",F113="",G113=""),"",VLOOKUP(F113,सत्रांक,6,0)))</f>
        <v/>
      </c>
      <c s="62"/>
    </row>
    <row r="114" spans="1:13" ht="18.75" customHeight="1">
      <c r="A114" s="152" t="str">
        <f>'DATA SHEET'!A116</f>
        <v/>
      </c>
      <c s="127" t="str">
        <f t="shared" si="30"/>
        <v/>
      </c>
      <c s="153" t="str">
        <f t="shared" si="31"/>
        <v/>
      </c>
      <c s="154" t="str">
        <f t="shared" si="32"/>
        <v/>
      </c>
      <c s="154" t="str">
        <f t="shared" si="33"/>
        <v/>
      </c>
      <c s="130" t="str">
        <f t="shared" si="34"/>
        <v/>
      </c>
      <c s="131" t="str">
        <f t="shared" si="35"/>
        <v/>
      </c>
      <c s="155" t="str">
        <f t="shared" si="36"/>
        <v/>
      </c>
      <c s="155" t="str">
        <f t="shared" si="37"/>
        <v/>
      </c>
      <c s="155" t="str">
        <f t="shared" si="38"/>
        <v/>
      </c>
      <c s="156" t="str">
        <f t="shared" si="39"/>
        <v/>
      </c>
      <c s="155" t="str">
        <f>IF(AND('DATA SHEET'!$BG$1="NO"),"",IF(AND(B114="",D114="",F114="",G114=""),"",VLOOKUP(F114,सत्रांक,6,0)))</f>
        <v/>
      </c>
      <c s="62"/>
    </row>
    <row r="115" spans="1:13" ht="18.75" customHeight="1">
      <c r="A115" s="152" t="str">
        <f>'DATA SHEET'!A117</f>
        <v/>
      </c>
      <c s="127" t="str">
        <f t="shared" si="30"/>
        <v/>
      </c>
      <c s="153" t="str">
        <f t="shared" si="31"/>
        <v/>
      </c>
      <c s="154" t="str">
        <f t="shared" si="32"/>
        <v/>
      </c>
      <c s="154" t="str">
        <f t="shared" si="33"/>
        <v/>
      </c>
      <c s="130" t="str">
        <f t="shared" si="34"/>
        <v/>
      </c>
      <c s="131" t="str">
        <f t="shared" si="35"/>
        <v/>
      </c>
      <c s="155" t="str">
        <f t="shared" si="36"/>
        <v/>
      </c>
      <c s="155" t="str">
        <f t="shared" si="37"/>
        <v/>
      </c>
      <c s="155" t="str">
        <f t="shared" si="38"/>
        <v/>
      </c>
      <c s="156" t="str">
        <f t="shared" si="39"/>
        <v/>
      </c>
      <c s="155" t="str">
        <f>IF(AND('DATA SHEET'!$BG$1="NO"),"",IF(AND(B115="",D115="",F115="",G115=""),"",VLOOKUP(F115,सत्रांक,6,0)))</f>
        <v/>
      </c>
      <c s="62"/>
    </row>
    <row r="116" spans="1:13" ht="18.75" customHeight="1">
      <c r="A116" s="152" t="str">
        <f>'DATA SHEET'!A118</f>
        <v/>
      </c>
      <c s="127" t="str">
        <f t="shared" si="30"/>
        <v/>
      </c>
      <c s="153" t="str">
        <f t="shared" si="31"/>
        <v/>
      </c>
      <c s="154" t="str">
        <f t="shared" si="32"/>
        <v/>
      </c>
      <c s="154" t="str">
        <f t="shared" si="33"/>
        <v/>
      </c>
      <c s="130" t="str">
        <f t="shared" si="34"/>
        <v/>
      </c>
      <c s="131" t="str">
        <f t="shared" si="35"/>
        <v/>
      </c>
      <c s="155" t="str">
        <f t="shared" si="36"/>
        <v/>
      </c>
      <c s="155" t="str">
        <f t="shared" si="37"/>
        <v/>
      </c>
      <c s="155" t="str">
        <f t="shared" si="38"/>
        <v/>
      </c>
      <c s="156" t="str">
        <f t="shared" si="39"/>
        <v/>
      </c>
      <c s="155" t="str">
        <f>IF(AND('DATA SHEET'!$BG$1="NO"),"",IF(AND(B116="",D116="",F116="",G116=""),"",VLOOKUP(F116,सत्रांक,6,0)))</f>
        <v/>
      </c>
      <c s="62"/>
    </row>
    <row r="117" spans="1:13" ht="18.75" customHeight="1">
      <c r="A117" s="152" t="str">
        <f>'DATA SHEET'!A119</f>
        <v/>
      </c>
      <c s="127" t="str">
        <f t="shared" si="30"/>
        <v/>
      </c>
      <c s="153" t="str">
        <f t="shared" si="31"/>
        <v/>
      </c>
      <c s="154" t="str">
        <f t="shared" si="32"/>
        <v/>
      </c>
      <c s="154" t="str">
        <f t="shared" si="33"/>
        <v/>
      </c>
      <c s="130" t="str">
        <f t="shared" si="34"/>
        <v/>
      </c>
      <c s="131" t="str">
        <f t="shared" si="35"/>
        <v/>
      </c>
      <c s="155" t="str">
        <f t="shared" si="36"/>
        <v/>
      </c>
      <c s="155" t="str">
        <f t="shared" si="37"/>
        <v/>
      </c>
      <c s="155" t="str">
        <f t="shared" si="38"/>
        <v/>
      </c>
      <c s="156" t="str">
        <f t="shared" si="39"/>
        <v/>
      </c>
      <c s="155" t="str">
        <f>IF(AND('DATA SHEET'!$BG$1="NO"),"",IF(AND(B117="",D117="",F117="",G117=""),"",VLOOKUP(F117,सत्रांक,6,0)))</f>
        <v/>
      </c>
      <c s="62"/>
    </row>
    <row r="118" spans="1:13" ht="18.75" customHeight="1">
      <c r="A118" s="152" t="str">
        <f>'DATA SHEET'!A120</f>
        <v/>
      </c>
      <c s="127" t="str">
        <f t="shared" si="30"/>
        <v/>
      </c>
      <c s="153" t="str">
        <f t="shared" si="31"/>
        <v/>
      </c>
      <c s="154" t="str">
        <f t="shared" si="32"/>
        <v/>
      </c>
      <c s="154" t="str">
        <f t="shared" si="33"/>
        <v/>
      </c>
      <c s="130" t="str">
        <f t="shared" si="34"/>
        <v/>
      </c>
      <c s="131" t="str">
        <f t="shared" si="35"/>
        <v/>
      </c>
      <c s="155" t="str">
        <f t="shared" si="36"/>
        <v/>
      </c>
      <c s="155" t="str">
        <f t="shared" si="37"/>
        <v/>
      </c>
      <c s="155" t="str">
        <f t="shared" si="38"/>
        <v/>
      </c>
      <c s="156" t="str">
        <f t="shared" si="39"/>
        <v/>
      </c>
      <c s="155" t="str">
        <f>IF(AND('DATA SHEET'!$BG$1="NO"),"",IF(AND(B118="",D118="",F118="",G118=""),"",VLOOKUP(F118,सत्रांक,6,0)))</f>
        <v/>
      </c>
      <c s="62"/>
    </row>
    <row r="119" spans="1:13" ht="18.75" customHeight="1">
      <c r="A119" s="152" t="str">
        <f>'DATA SHEET'!A121</f>
        <v/>
      </c>
      <c s="127" t="str">
        <f t="shared" si="30"/>
        <v/>
      </c>
      <c s="153" t="str">
        <f t="shared" si="31"/>
        <v/>
      </c>
      <c s="154" t="str">
        <f t="shared" si="32"/>
        <v/>
      </c>
      <c s="154" t="str">
        <f t="shared" si="33"/>
        <v/>
      </c>
      <c s="130" t="str">
        <f t="shared" si="34"/>
        <v/>
      </c>
      <c s="131" t="str">
        <f t="shared" si="35"/>
        <v/>
      </c>
      <c s="155" t="str">
        <f t="shared" si="36"/>
        <v/>
      </c>
      <c s="155" t="str">
        <f t="shared" si="37"/>
        <v/>
      </c>
      <c s="155" t="str">
        <f t="shared" si="38"/>
        <v/>
      </c>
      <c s="156" t="str">
        <f t="shared" si="39"/>
        <v/>
      </c>
      <c s="155" t="str">
        <f>IF(AND('DATA SHEET'!$BG$1="NO"),"",IF(AND(B119="",D119="",F119="",G119=""),"",VLOOKUP(F119,सत्रांक,6,0)))</f>
        <v/>
      </c>
      <c s="62"/>
    </row>
    <row r="120" spans="1:13" ht="18.75" customHeight="1">
      <c r="A120" s="152" t="str">
        <f>'DATA SHEET'!A122</f>
        <v/>
      </c>
      <c s="127" t="str">
        <f t="shared" si="30"/>
        <v/>
      </c>
      <c s="153" t="str">
        <f t="shared" si="31"/>
        <v/>
      </c>
      <c s="154" t="str">
        <f t="shared" si="32"/>
        <v/>
      </c>
      <c s="154" t="str">
        <f t="shared" si="33"/>
        <v/>
      </c>
      <c s="130" t="str">
        <f t="shared" si="34"/>
        <v/>
      </c>
      <c s="131" t="str">
        <f t="shared" si="35"/>
        <v/>
      </c>
      <c s="155" t="str">
        <f t="shared" si="36"/>
        <v/>
      </c>
      <c s="155" t="str">
        <f t="shared" si="37"/>
        <v/>
      </c>
      <c s="155" t="str">
        <f t="shared" si="38"/>
        <v/>
      </c>
      <c s="156" t="str">
        <f t="shared" si="39"/>
        <v/>
      </c>
      <c s="155" t="str">
        <f>IF(AND('DATA SHEET'!$BG$1="NO"),"",IF(AND(B120="",D120="",F120="",G120=""),"",VLOOKUP(F120,सत्रांक,6,0)))</f>
        <v/>
      </c>
      <c s="62"/>
    </row>
    <row r="121" spans="1:13" ht="18.75" customHeight="1">
      <c r="A121" s="152" t="str">
        <f>'DATA SHEET'!A123</f>
        <v/>
      </c>
      <c s="127" t="str">
        <f t="shared" si="30"/>
        <v/>
      </c>
      <c s="153" t="str">
        <f t="shared" si="31"/>
        <v/>
      </c>
      <c s="154" t="str">
        <f t="shared" si="32"/>
        <v/>
      </c>
      <c s="154" t="str">
        <f t="shared" si="33"/>
        <v/>
      </c>
      <c s="130" t="str">
        <f t="shared" si="34"/>
        <v/>
      </c>
      <c s="131" t="str">
        <f t="shared" si="35"/>
        <v/>
      </c>
      <c s="155" t="str">
        <f t="shared" si="36"/>
        <v/>
      </c>
      <c s="155" t="str">
        <f t="shared" si="37"/>
        <v/>
      </c>
      <c s="155" t="str">
        <f t="shared" si="38"/>
        <v/>
      </c>
      <c s="156" t="str">
        <f t="shared" si="39"/>
        <v/>
      </c>
      <c s="155" t="str">
        <f>IF(AND('DATA SHEET'!$BG$1="NO"),"",IF(AND(B121="",D121="",F121="",G121=""),"",VLOOKUP(F121,सत्रांक,6,0)))</f>
        <v/>
      </c>
      <c s="62"/>
    </row>
    <row r="122" spans="1:13" ht="18.75" customHeight="1">
      <c r="A122" s="152" t="str">
        <f>'DATA SHEET'!A124</f>
        <v/>
      </c>
      <c s="127" t="str">
        <f t="shared" si="30"/>
        <v/>
      </c>
      <c s="153" t="str">
        <f t="shared" si="31"/>
        <v/>
      </c>
      <c s="154" t="str">
        <f t="shared" si="32"/>
        <v/>
      </c>
      <c s="154" t="str">
        <f t="shared" si="33"/>
        <v/>
      </c>
      <c s="130" t="str">
        <f t="shared" si="34"/>
        <v/>
      </c>
      <c s="131" t="str">
        <f t="shared" si="35"/>
        <v/>
      </c>
      <c s="155" t="str">
        <f t="shared" si="36"/>
        <v/>
      </c>
      <c s="155" t="str">
        <f t="shared" si="37"/>
        <v/>
      </c>
      <c s="155" t="str">
        <f t="shared" si="38"/>
        <v/>
      </c>
      <c s="156" t="str">
        <f t="shared" si="39"/>
        <v/>
      </c>
      <c s="155" t="str">
        <f>IF(AND('DATA SHEET'!$BG$1="NO"),"",IF(AND(B122="",D122="",F122="",G122=""),"",VLOOKUP(F122,सत्रांक,6,0)))</f>
        <v/>
      </c>
      <c s="62"/>
    </row>
    <row r="123" spans="1:13" ht="18.75" customHeight="1">
      <c r="A123" s="152" t="str">
        <f>'DATA SHEET'!A125</f>
        <v/>
      </c>
      <c s="127" t="str">
        <f t="shared" si="30"/>
        <v/>
      </c>
      <c s="153" t="str">
        <f t="shared" si="31"/>
        <v/>
      </c>
      <c s="154" t="str">
        <f t="shared" si="32"/>
        <v/>
      </c>
      <c s="154" t="str">
        <f t="shared" si="33"/>
        <v/>
      </c>
      <c s="130" t="str">
        <f t="shared" si="34"/>
        <v/>
      </c>
      <c s="131" t="str">
        <f t="shared" si="35"/>
        <v/>
      </c>
      <c s="155" t="str">
        <f t="shared" si="36"/>
        <v/>
      </c>
      <c s="155" t="str">
        <f t="shared" si="37"/>
        <v/>
      </c>
      <c s="155" t="str">
        <f t="shared" si="38"/>
        <v/>
      </c>
      <c s="156" t="str">
        <f t="shared" si="39"/>
        <v/>
      </c>
      <c s="155" t="str">
        <f>IF(AND('DATA SHEET'!$BG$1="NO"),"",IF(AND(B123="",D123="",F123="",G123=""),"",VLOOKUP(F123,सत्रांक,6,0)))</f>
        <v/>
      </c>
      <c s="62"/>
    </row>
    <row r="124" spans="1:13" ht="18.75" customHeight="1">
      <c r="A124" s="152" t="str">
        <f>'DATA SHEET'!A126</f>
        <v/>
      </c>
      <c s="127" t="str">
        <f t="shared" si="30"/>
        <v/>
      </c>
      <c s="153" t="str">
        <f t="shared" si="31"/>
        <v/>
      </c>
      <c s="154" t="str">
        <f t="shared" si="32"/>
        <v/>
      </c>
      <c s="154" t="str">
        <f t="shared" si="33"/>
        <v/>
      </c>
      <c s="130" t="str">
        <f t="shared" si="34"/>
        <v/>
      </c>
      <c s="131" t="str">
        <f t="shared" si="35"/>
        <v/>
      </c>
      <c s="155" t="str">
        <f t="shared" si="36"/>
        <v/>
      </c>
      <c s="155" t="str">
        <f t="shared" si="37"/>
        <v/>
      </c>
      <c s="155" t="str">
        <f t="shared" si="38"/>
        <v/>
      </c>
      <c s="156" t="str">
        <f t="shared" si="39"/>
        <v/>
      </c>
      <c s="155" t="str">
        <f>IF(AND('DATA SHEET'!$BG$1="NO"),"",IF(AND(B124="",D124="",F124="",G124=""),"",VLOOKUP(F124,सत्रांक,6,0)))</f>
        <v/>
      </c>
      <c s="62"/>
    </row>
    <row r="125" spans="1:13" ht="18.75" customHeight="1">
      <c r="A125" s="152" t="str">
        <f>'DATA SHEET'!A127</f>
        <v/>
      </c>
      <c s="127" t="str">
        <f t="shared" si="30"/>
        <v/>
      </c>
      <c s="153" t="str">
        <f t="shared" si="31"/>
        <v/>
      </c>
      <c s="154" t="str">
        <f t="shared" si="32"/>
        <v/>
      </c>
      <c s="154" t="str">
        <f t="shared" si="33"/>
        <v/>
      </c>
      <c s="130" t="str">
        <f t="shared" si="34"/>
        <v/>
      </c>
      <c s="131" t="str">
        <f t="shared" si="35"/>
        <v/>
      </c>
      <c s="155" t="str">
        <f t="shared" si="36"/>
        <v/>
      </c>
      <c s="155" t="str">
        <f t="shared" si="37"/>
        <v/>
      </c>
      <c s="155" t="str">
        <f t="shared" si="38"/>
        <v/>
      </c>
      <c s="156" t="str">
        <f t="shared" si="39"/>
        <v/>
      </c>
      <c s="155" t="str">
        <f>IF(AND('DATA SHEET'!$BG$1="NO"),"",IF(AND(B125="",D125="",F125="",G125=""),"",VLOOKUP(F125,सत्रांक,6,0)))</f>
        <v/>
      </c>
      <c s="62"/>
    </row>
    <row r="126" spans="1:13" ht="18.75" customHeight="1">
      <c r="A126" s="152" t="str">
        <f>'DATA SHEET'!A128</f>
        <v/>
      </c>
      <c s="127" t="str">
        <f t="shared" si="30"/>
        <v/>
      </c>
      <c s="153" t="str">
        <f t="shared" si="31"/>
        <v/>
      </c>
      <c s="154" t="str">
        <f t="shared" si="32"/>
        <v/>
      </c>
      <c s="154" t="str">
        <f t="shared" si="33"/>
        <v/>
      </c>
      <c s="130" t="str">
        <f t="shared" si="34"/>
        <v/>
      </c>
      <c s="131" t="str">
        <f t="shared" si="35"/>
        <v/>
      </c>
      <c s="155" t="str">
        <f t="shared" si="36"/>
        <v/>
      </c>
      <c s="155" t="str">
        <f t="shared" si="37"/>
        <v/>
      </c>
      <c s="155" t="str">
        <f t="shared" si="38"/>
        <v/>
      </c>
      <c s="156" t="str">
        <f t="shared" si="39"/>
        <v/>
      </c>
      <c s="155" t="str">
        <f>IF(AND('DATA SHEET'!$BG$1="NO"),"",IF(AND(B126="",D126="",F126="",G126=""),"",VLOOKUP(F126,सत्रांक,6,0)))</f>
        <v/>
      </c>
      <c s="62"/>
    </row>
    <row r="127" spans="1:13" ht="18.75" customHeight="1">
      <c r="A127" s="152" t="str">
        <f>'DATA SHEET'!A129</f>
        <v/>
      </c>
      <c s="127" t="str">
        <f t="shared" si="30"/>
        <v/>
      </c>
      <c s="153" t="str">
        <f t="shared" si="31"/>
        <v/>
      </c>
      <c s="154" t="str">
        <f t="shared" si="32"/>
        <v/>
      </c>
      <c s="154" t="str">
        <f t="shared" si="33"/>
        <v/>
      </c>
      <c s="130" t="str">
        <f t="shared" si="34"/>
        <v/>
      </c>
      <c s="131" t="str">
        <f t="shared" si="35"/>
        <v/>
      </c>
      <c s="155" t="str">
        <f t="shared" si="36"/>
        <v/>
      </c>
      <c s="155" t="str">
        <f t="shared" si="37"/>
        <v/>
      </c>
      <c s="155" t="str">
        <f t="shared" si="38"/>
        <v/>
      </c>
      <c s="156" t="str">
        <f t="shared" si="39"/>
        <v/>
      </c>
      <c s="155" t="str">
        <f>IF(AND('DATA SHEET'!$BG$1="NO"),"",IF(AND(B127="",D127="",F127="",G127=""),"",VLOOKUP(F127,सत्रांक,6,0)))</f>
        <v/>
      </c>
      <c s="62"/>
    </row>
    <row r="128" spans="1:13" ht="18.75" customHeight="1">
      <c r="A128" s="152" t="str">
        <f>'DATA SHEET'!A130</f>
        <v/>
      </c>
      <c s="127" t="str">
        <f t="shared" si="30"/>
        <v/>
      </c>
      <c s="153" t="str">
        <f t="shared" si="31"/>
        <v/>
      </c>
      <c s="154" t="str">
        <f t="shared" si="32"/>
        <v/>
      </c>
      <c s="154" t="str">
        <f t="shared" si="33"/>
        <v/>
      </c>
      <c s="130" t="str">
        <f t="shared" si="34"/>
        <v/>
      </c>
      <c s="131" t="str">
        <f t="shared" si="35"/>
        <v/>
      </c>
      <c s="155" t="str">
        <f t="shared" si="36"/>
        <v/>
      </c>
      <c s="155" t="str">
        <f t="shared" si="37"/>
        <v/>
      </c>
      <c s="155" t="str">
        <f t="shared" si="38"/>
        <v/>
      </c>
      <c s="156" t="str">
        <f t="shared" si="39"/>
        <v/>
      </c>
      <c s="155" t="str">
        <f>IF(AND('DATA SHEET'!$BG$1="NO"),"",IF(AND(B128="",D128="",F128="",G128=""),"",VLOOKUP(F128,सत्रांक,6,0)))</f>
        <v/>
      </c>
      <c s="62"/>
    </row>
    <row r="129" spans="1:13" ht="18.75" customHeight="1">
      <c r="A129" s="152" t="str">
        <f>'DATA SHEET'!A131</f>
        <v/>
      </c>
      <c s="127" t="str">
        <f t="shared" si="30"/>
        <v/>
      </c>
      <c s="153" t="str">
        <f t="shared" si="31"/>
        <v/>
      </c>
      <c s="154" t="str">
        <f t="shared" si="32"/>
        <v/>
      </c>
      <c s="154" t="str">
        <f t="shared" si="33"/>
        <v/>
      </c>
      <c s="130" t="str">
        <f t="shared" si="34"/>
        <v/>
      </c>
      <c s="131" t="str">
        <f t="shared" si="35"/>
        <v/>
      </c>
      <c s="155" t="str">
        <f t="shared" si="36"/>
        <v/>
      </c>
      <c s="155" t="str">
        <f t="shared" si="37"/>
        <v/>
      </c>
      <c s="155" t="str">
        <f t="shared" si="38"/>
        <v/>
      </c>
      <c s="156" t="str">
        <f t="shared" si="39"/>
        <v/>
      </c>
      <c s="155" t="str">
        <f>IF(AND('DATA SHEET'!$BG$1="NO"),"",IF(AND(B129="",D129="",F129="",G129=""),"",VLOOKUP(F129,सत्रांक,6,0)))</f>
        <v/>
      </c>
      <c s="62"/>
    </row>
    <row r="130" spans="1:13" ht="18.75" customHeight="1">
      <c r="A130" s="152" t="str">
        <f>'DATA SHEET'!A132</f>
        <v/>
      </c>
      <c s="127" t="str">
        <f t="shared" si="30"/>
        <v/>
      </c>
      <c s="153" t="str">
        <f t="shared" si="31"/>
        <v/>
      </c>
      <c s="154" t="str">
        <f t="shared" si="32"/>
        <v/>
      </c>
      <c s="154" t="str">
        <f t="shared" si="33"/>
        <v/>
      </c>
      <c s="130" t="str">
        <f t="shared" si="34"/>
        <v/>
      </c>
      <c s="131" t="str">
        <f t="shared" si="35"/>
        <v/>
      </c>
      <c s="155" t="str">
        <f t="shared" si="36"/>
        <v/>
      </c>
      <c s="155" t="str">
        <f t="shared" si="37"/>
        <v/>
      </c>
      <c s="155" t="str">
        <f t="shared" si="38"/>
        <v/>
      </c>
      <c s="156" t="str">
        <f t="shared" si="39"/>
        <v/>
      </c>
      <c s="155" t="str">
        <f>IF(AND('DATA SHEET'!$BG$1="NO"),"",IF(AND(B130="",D130="",F130="",G130=""),"",VLOOKUP(F130,सत्रांक,6,0)))</f>
        <v/>
      </c>
      <c s="62"/>
    </row>
    <row r="131" spans="1:13" ht="18.75" customHeight="1">
      <c r="A131" s="152" t="str">
        <f>'DATA SHEET'!A133</f>
        <v/>
      </c>
      <c s="127" t="str">
        <f t="shared" si="30"/>
        <v/>
      </c>
      <c s="153" t="str">
        <f t="shared" si="31"/>
        <v/>
      </c>
      <c s="154" t="str">
        <f t="shared" si="32"/>
        <v/>
      </c>
      <c s="154" t="str">
        <f t="shared" si="33"/>
        <v/>
      </c>
      <c s="130" t="str">
        <f t="shared" si="34"/>
        <v/>
      </c>
      <c s="131" t="str">
        <f t="shared" si="35"/>
        <v/>
      </c>
      <c s="155" t="str">
        <f t="shared" si="36"/>
        <v/>
      </c>
      <c s="155" t="str">
        <f t="shared" si="37"/>
        <v/>
      </c>
      <c s="155" t="str">
        <f t="shared" si="38"/>
        <v/>
      </c>
      <c s="156" t="str">
        <f t="shared" si="39"/>
        <v/>
      </c>
      <c s="155" t="str">
        <f>IF(AND('DATA SHEET'!$BG$1="NO"),"",IF(AND(B131="",D131="",F131="",G131=""),"",VLOOKUP(F131,सत्रांक,6,0)))</f>
        <v/>
      </c>
      <c s="62"/>
    </row>
    <row r="132" spans="1:13" ht="18.75" customHeight="1">
      <c r="A132" s="152" t="str">
        <f>'DATA SHEET'!A134</f>
        <v/>
      </c>
      <c s="127" t="str">
        <f t="shared" si="30"/>
        <v/>
      </c>
      <c s="153" t="str">
        <f t="shared" si="31"/>
        <v/>
      </c>
      <c s="154" t="str">
        <f t="shared" si="32"/>
        <v/>
      </c>
      <c s="154" t="str">
        <f t="shared" si="33"/>
        <v/>
      </c>
      <c s="130" t="str">
        <f t="shared" si="34"/>
        <v/>
      </c>
      <c s="131" t="str">
        <f t="shared" si="35"/>
        <v/>
      </c>
      <c s="155" t="str">
        <f t="shared" si="36"/>
        <v/>
      </c>
      <c s="155" t="str">
        <f t="shared" si="37"/>
        <v/>
      </c>
      <c s="155" t="str">
        <f t="shared" si="38"/>
        <v/>
      </c>
      <c s="156" t="str">
        <f t="shared" si="39"/>
        <v/>
      </c>
      <c s="155" t="str">
        <f>IF(AND('DATA SHEET'!$BG$1="NO"),"",IF(AND(B132="",D132="",F132="",G132=""),"",VLOOKUP(F132,सत्रांक,6,0)))</f>
        <v/>
      </c>
      <c s="62"/>
    </row>
    <row r="133" spans="1:13" ht="18.75" customHeight="1">
      <c r="A133" s="152" t="str">
        <f>'DATA SHEET'!A135</f>
        <v/>
      </c>
      <c s="127" t="str">
        <f t="shared" si="30"/>
        <v/>
      </c>
      <c s="153" t="str">
        <f t="shared" si="31"/>
        <v/>
      </c>
      <c s="154" t="str">
        <f t="shared" si="32"/>
        <v/>
      </c>
      <c s="154" t="str">
        <f t="shared" si="33"/>
        <v/>
      </c>
      <c s="130" t="str">
        <f t="shared" si="34"/>
        <v/>
      </c>
      <c s="131" t="str">
        <f t="shared" si="35"/>
        <v/>
      </c>
      <c s="155" t="str">
        <f t="shared" si="36"/>
        <v/>
      </c>
      <c s="155" t="str">
        <f t="shared" si="37"/>
        <v/>
      </c>
      <c s="155" t="str">
        <f t="shared" si="38"/>
        <v/>
      </c>
      <c s="156" t="str">
        <f t="shared" si="39"/>
        <v/>
      </c>
      <c s="155" t="str">
        <f>IF(AND('DATA SHEET'!$BG$1="NO"),"",IF(AND(B133="",D133="",F133="",G133=""),"",VLOOKUP(F133,सत्रांक,6,0)))</f>
        <v/>
      </c>
      <c s="62"/>
    </row>
    <row r="134" spans="1:13" ht="18.75" customHeight="1">
      <c r="A134" s="152" t="str">
        <f>'DATA SHEET'!A136</f>
        <v/>
      </c>
      <c s="127" t="str">
        <f t="shared" si="40" ref="B134:B165">IFERROR(IF($C$3="","",VLOOKUP(A134,नाम1,4,0)),"")</f>
        <v/>
      </c>
      <c s="153" t="str">
        <f t="shared" si="41" ref="C134:C165">IFERROR(IF($C$3="","",VLOOKUP(A134,नाम1,11,0)),"")</f>
        <v/>
      </c>
      <c s="154" t="str">
        <f t="shared" si="42" ref="D134:D165">IFERROR(IF($C$3="","",VLOOKUP(A134,नाम1,6,0)),"")</f>
        <v/>
      </c>
      <c s="154" t="str">
        <f t="shared" si="43" ref="E134:E165">IFERROR(IF($C$3="","",VLOOKUP(A134,नाम1,8,0)),"")</f>
        <v/>
      </c>
      <c s="130" t="str">
        <f t="shared" si="44" ref="F134:F165">IFERROR(IF($C$3="","",VLOOKUP(A134,नाम1,12,0)),"")</f>
        <v/>
      </c>
      <c s="131" t="str">
        <f t="shared" si="45" ref="G134:G165">IFERROR(IF($C$3="","",VLOOKUP(A134,नाम1,13,0)),"")</f>
        <v/>
      </c>
      <c s="155" t="str">
        <f t="shared" si="46" ref="H134:H165">IF(AND(B134="",D134="",F134="",G134=""),"",VLOOKUP(F134,सत्रांक,2,0))</f>
        <v/>
      </c>
      <c s="155" t="str">
        <f t="shared" si="47" ref="I134:I165">IF(AND(B134="",D134="",F134="",G134=""),"",VLOOKUP(F134,सत्रांक,3,0))</f>
        <v/>
      </c>
      <c s="155" t="str">
        <f t="shared" si="48" ref="J134:J165">IF(AND(B134="",D134="",F134="",G134=""),"",VLOOKUP(F134,सत्रांक,4,0))</f>
        <v/>
      </c>
      <c s="156" t="str">
        <f t="shared" si="49" ref="K134:K165">IF(AND(B134="",D134="",F134="",G134=""),"",VLOOKUP(F134,सत्रांक,5,0))</f>
        <v/>
      </c>
      <c s="155" t="str">
        <f>IF(AND('DATA SHEET'!$BG$1="NO"),"",IF(AND(B134="",D134="",F134="",G134=""),"",VLOOKUP(F134,सत्रांक,6,0)))</f>
        <v/>
      </c>
      <c s="62"/>
    </row>
    <row r="135" spans="1:13" ht="18.75" customHeight="1">
      <c r="A135" s="152" t="str">
        <f>'DATA SHEET'!A137</f>
        <v/>
      </c>
      <c s="127" t="str">
        <f t="shared" si="40"/>
        <v/>
      </c>
      <c s="153" t="str">
        <f t="shared" si="41"/>
        <v/>
      </c>
      <c s="154" t="str">
        <f t="shared" si="42"/>
        <v/>
      </c>
      <c s="154" t="str">
        <f t="shared" si="43"/>
        <v/>
      </c>
      <c s="130" t="str">
        <f t="shared" si="44"/>
        <v/>
      </c>
      <c s="131" t="str">
        <f t="shared" si="45"/>
        <v/>
      </c>
      <c s="155" t="str">
        <f t="shared" si="46"/>
        <v/>
      </c>
      <c s="155" t="str">
        <f t="shared" si="47"/>
        <v/>
      </c>
      <c s="155" t="str">
        <f t="shared" si="48"/>
        <v/>
      </c>
      <c s="156" t="str">
        <f t="shared" si="49"/>
        <v/>
      </c>
      <c s="155" t="str">
        <f>IF(AND('DATA SHEET'!$BG$1="NO"),"",IF(AND(B135="",D135="",F135="",G135=""),"",VLOOKUP(F135,सत्रांक,6,0)))</f>
        <v/>
      </c>
      <c s="62"/>
    </row>
    <row r="136" spans="1:13" ht="18.75" customHeight="1">
      <c r="A136" s="152" t="str">
        <f>'DATA SHEET'!A138</f>
        <v/>
      </c>
      <c s="127" t="str">
        <f t="shared" si="40"/>
        <v/>
      </c>
      <c s="153" t="str">
        <f t="shared" si="41"/>
        <v/>
      </c>
      <c s="154" t="str">
        <f t="shared" si="42"/>
        <v/>
      </c>
      <c s="154" t="str">
        <f t="shared" si="43"/>
        <v/>
      </c>
      <c s="130" t="str">
        <f t="shared" si="44"/>
        <v/>
      </c>
      <c s="131" t="str">
        <f t="shared" si="45"/>
        <v/>
      </c>
      <c s="155" t="str">
        <f t="shared" si="46"/>
        <v/>
      </c>
      <c s="155" t="str">
        <f t="shared" si="47"/>
        <v/>
      </c>
      <c s="155" t="str">
        <f t="shared" si="48"/>
        <v/>
      </c>
      <c s="156" t="str">
        <f t="shared" si="49"/>
        <v/>
      </c>
      <c s="155" t="str">
        <f>IF(AND('DATA SHEET'!$BG$1="NO"),"",IF(AND(B136="",D136="",F136="",G136=""),"",VLOOKUP(F136,सत्रांक,6,0)))</f>
        <v/>
      </c>
      <c s="62"/>
    </row>
    <row r="137" spans="1:13" ht="18.75" customHeight="1">
      <c r="A137" s="152" t="str">
        <f>'DATA SHEET'!A139</f>
        <v/>
      </c>
      <c s="127" t="str">
        <f t="shared" si="40"/>
        <v/>
      </c>
      <c s="153" t="str">
        <f t="shared" si="41"/>
        <v/>
      </c>
      <c s="154" t="str">
        <f t="shared" si="42"/>
        <v/>
      </c>
      <c s="154" t="str">
        <f t="shared" si="43"/>
        <v/>
      </c>
      <c s="130" t="str">
        <f t="shared" si="44"/>
        <v/>
      </c>
      <c s="131" t="str">
        <f t="shared" si="45"/>
        <v/>
      </c>
      <c s="155" t="str">
        <f t="shared" si="46"/>
        <v/>
      </c>
      <c s="155" t="str">
        <f t="shared" si="47"/>
        <v/>
      </c>
      <c s="155" t="str">
        <f t="shared" si="48"/>
        <v/>
      </c>
      <c s="156" t="str">
        <f t="shared" si="49"/>
        <v/>
      </c>
      <c s="155" t="str">
        <f>IF(AND('DATA SHEET'!$BG$1="NO"),"",IF(AND(B137="",D137="",F137="",G137=""),"",VLOOKUP(F137,सत्रांक,6,0)))</f>
        <v/>
      </c>
      <c s="62"/>
    </row>
    <row r="138" spans="1:13" ht="18.75" customHeight="1">
      <c r="A138" s="152" t="str">
        <f>'DATA SHEET'!A140</f>
        <v/>
      </c>
      <c s="127" t="str">
        <f t="shared" si="40"/>
        <v/>
      </c>
      <c s="153" t="str">
        <f t="shared" si="41"/>
        <v/>
      </c>
      <c s="154" t="str">
        <f t="shared" si="42"/>
        <v/>
      </c>
      <c s="154" t="str">
        <f t="shared" si="43"/>
        <v/>
      </c>
      <c s="130" t="str">
        <f t="shared" si="44"/>
        <v/>
      </c>
      <c s="131" t="str">
        <f t="shared" si="45"/>
        <v/>
      </c>
      <c s="155" t="str">
        <f t="shared" si="46"/>
        <v/>
      </c>
      <c s="155" t="str">
        <f t="shared" si="47"/>
        <v/>
      </c>
      <c s="155" t="str">
        <f t="shared" si="48"/>
        <v/>
      </c>
      <c s="156" t="str">
        <f t="shared" si="49"/>
        <v/>
      </c>
      <c s="155" t="str">
        <f>IF(AND('DATA SHEET'!$BG$1="NO"),"",IF(AND(B138="",D138="",F138="",G138=""),"",VLOOKUP(F138,सत्रांक,6,0)))</f>
        <v/>
      </c>
      <c s="62"/>
    </row>
    <row r="139" spans="1:13" ht="18.75" customHeight="1">
      <c r="A139" s="152" t="str">
        <f>'DATA SHEET'!A141</f>
        <v/>
      </c>
      <c s="127" t="str">
        <f t="shared" si="40"/>
        <v/>
      </c>
      <c s="153" t="str">
        <f t="shared" si="41"/>
        <v/>
      </c>
      <c s="154" t="str">
        <f t="shared" si="42"/>
        <v/>
      </c>
      <c s="154" t="str">
        <f t="shared" si="43"/>
        <v/>
      </c>
      <c s="130" t="str">
        <f t="shared" si="44"/>
        <v/>
      </c>
      <c s="131" t="str">
        <f t="shared" si="45"/>
        <v/>
      </c>
      <c s="155" t="str">
        <f t="shared" si="46"/>
        <v/>
      </c>
      <c s="155" t="str">
        <f t="shared" si="47"/>
        <v/>
      </c>
      <c s="155" t="str">
        <f t="shared" si="48"/>
        <v/>
      </c>
      <c s="156" t="str">
        <f t="shared" si="49"/>
        <v/>
      </c>
      <c s="155" t="str">
        <f>IF(AND('DATA SHEET'!$BG$1="NO"),"",IF(AND(B139="",D139="",F139="",G139=""),"",VLOOKUP(F139,सत्रांक,6,0)))</f>
        <v/>
      </c>
      <c s="62"/>
    </row>
    <row r="140" spans="1:13" ht="18.75" customHeight="1">
      <c r="A140" s="152" t="str">
        <f>'DATA SHEET'!A142</f>
        <v/>
      </c>
      <c s="127" t="str">
        <f t="shared" si="40"/>
        <v/>
      </c>
      <c s="153" t="str">
        <f t="shared" si="41"/>
        <v/>
      </c>
      <c s="154" t="str">
        <f t="shared" si="42"/>
        <v/>
      </c>
      <c s="154" t="str">
        <f t="shared" si="43"/>
        <v/>
      </c>
      <c s="130" t="str">
        <f t="shared" si="44"/>
        <v/>
      </c>
      <c s="131" t="str">
        <f t="shared" si="45"/>
        <v/>
      </c>
      <c s="155" t="str">
        <f t="shared" si="46"/>
        <v/>
      </c>
      <c s="155" t="str">
        <f t="shared" si="47"/>
        <v/>
      </c>
      <c s="155" t="str">
        <f t="shared" si="48"/>
        <v/>
      </c>
      <c s="156" t="str">
        <f t="shared" si="49"/>
        <v/>
      </c>
      <c s="155" t="str">
        <f>IF(AND('DATA SHEET'!$BG$1="NO"),"",IF(AND(B140="",D140="",F140="",G140=""),"",VLOOKUP(F140,सत्रांक,6,0)))</f>
        <v/>
      </c>
      <c s="62"/>
    </row>
    <row r="141" spans="1:13" ht="18.75" customHeight="1">
      <c r="A141" s="152" t="str">
        <f>'DATA SHEET'!A143</f>
        <v/>
      </c>
      <c s="127" t="str">
        <f t="shared" si="40"/>
        <v/>
      </c>
      <c s="153" t="str">
        <f t="shared" si="41"/>
        <v/>
      </c>
      <c s="154" t="str">
        <f t="shared" si="42"/>
        <v/>
      </c>
      <c s="154" t="str">
        <f t="shared" si="43"/>
        <v/>
      </c>
      <c s="130" t="str">
        <f t="shared" si="44"/>
        <v/>
      </c>
      <c s="131" t="str">
        <f t="shared" si="45"/>
        <v/>
      </c>
      <c s="155" t="str">
        <f t="shared" si="46"/>
        <v/>
      </c>
      <c s="155" t="str">
        <f t="shared" si="47"/>
        <v/>
      </c>
      <c s="155" t="str">
        <f t="shared" si="48"/>
        <v/>
      </c>
      <c s="156" t="str">
        <f t="shared" si="49"/>
        <v/>
      </c>
      <c s="155" t="str">
        <f>IF(AND('DATA SHEET'!$BG$1="NO"),"",IF(AND(B141="",D141="",F141="",G141=""),"",VLOOKUP(F141,सत्रांक,6,0)))</f>
        <v/>
      </c>
      <c s="62"/>
    </row>
    <row r="142" spans="1:13" ht="18.75" customHeight="1">
      <c r="A142" s="152" t="str">
        <f>'DATA SHEET'!A144</f>
        <v/>
      </c>
      <c s="127" t="str">
        <f t="shared" si="40"/>
        <v/>
      </c>
      <c s="153" t="str">
        <f t="shared" si="41"/>
        <v/>
      </c>
      <c s="154" t="str">
        <f t="shared" si="42"/>
        <v/>
      </c>
      <c s="154" t="str">
        <f t="shared" si="43"/>
        <v/>
      </c>
      <c s="130" t="str">
        <f t="shared" si="44"/>
        <v/>
      </c>
      <c s="131" t="str">
        <f t="shared" si="45"/>
        <v/>
      </c>
      <c s="155" t="str">
        <f t="shared" si="46"/>
        <v/>
      </c>
      <c s="155" t="str">
        <f t="shared" si="47"/>
        <v/>
      </c>
      <c s="155" t="str">
        <f t="shared" si="48"/>
        <v/>
      </c>
      <c s="156" t="str">
        <f t="shared" si="49"/>
        <v/>
      </c>
      <c s="155" t="str">
        <f>IF(AND('DATA SHEET'!$BG$1="NO"),"",IF(AND(B142="",D142="",F142="",G142=""),"",VLOOKUP(F142,सत्रांक,6,0)))</f>
        <v/>
      </c>
      <c s="62"/>
    </row>
    <row r="143" spans="1:13" ht="18.75" customHeight="1">
      <c r="A143" s="152" t="str">
        <f>'DATA SHEET'!A145</f>
        <v/>
      </c>
      <c s="127" t="str">
        <f t="shared" si="40"/>
        <v/>
      </c>
      <c s="153" t="str">
        <f t="shared" si="41"/>
        <v/>
      </c>
      <c s="154" t="str">
        <f t="shared" si="42"/>
        <v/>
      </c>
      <c s="154" t="str">
        <f t="shared" si="43"/>
        <v/>
      </c>
      <c s="130" t="str">
        <f t="shared" si="44"/>
        <v/>
      </c>
      <c s="131" t="str">
        <f t="shared" si="45"/>
        <v/>
      </c>
      <c s="155" t="str">
        <f t="shared" si="46"/>
        <v/>
      </c>
      <c s="155" t="str">
        <f t="shared" si="47"/>
        <v/>
      </c>
      <c s="155" t="str">
        <f t="shared" si="48"/>
        <v/>
      </c>
      <c s="156" t="str">
        <f t="shared" si="49"/>
        <v/>
      </c>
      <c s="155" t="str">
        <f>IF(AND('DATA SHEET'!$BG$1="NO"),"",IF(AND(B143="",D143="",F143="",G143=""),"",VLOOKUP(F143,सत्रांक,6,0)))</f>
        <v/>
      </c>
      <c s="62"/>
    </row>
    <row r="144" spans="1:13" ht="18.75" customHeight="1">
      <c r="A144" s="152" t="str">
        <f>'DATA SHEET'!A146</f>
        <v/>
      </c>
      <c s="127" t="str">
        <f t="shared" si="40"/>
        <v/>
      </c>
      <c s="153" t="str">
        <f t="shared" si="41"/>
        <v/>
      </c>
      <c s="154" t="str">
        <f t="shared" si="42"/>
        <v/>
      </c>
      <c s="154" t="str">
        <f t="shared" si="43"/>
        <v/>
      </c>
      <c s="130" t="str">
        <f t="shared" si="44"/>
        <v/>
      </c>
      <c s="131" t="str">
        <f t="shared" si="45"/>
        <v/>
      </c>
      <c s="155" t="str">
        <f t="shared" si="46"/>
        <v/>
      </c>
      <c s="155" t="str">
        <f t="shared" si="47"/>
        <v/>
      </c>
      <c s="155" t="str">
        <f t="shared" si="48"/>
        <v/>
      </c>
      <c s="156" t="str">
        <f t="shared" si="49"/>
        <v/>
      </c>
      <c s="155" t="str">
        <f>IF(AND('DATA SHEET'!$BG$1="NO"),"",IF(AND(B144="",D144="",F144="",G144=""),"",VLOOKUP(F144,सत्रांक,6,0)))</f>
        <v/>
      </c>
      <c s="62"/>
    </row>
    <row r="145" spans="1:13" ht="18.75" customHeight="1">
      <c r="A145" s="152" t="str">
        <f>'DATA SHEET'!A147</f>
        <v/>
      </c>
      <c s="127" t="str">
        <f t="shared" si="40"/>
        <v/>
      </c>
      <c s="153" t="str">
        <f t="shared" si="41"/>
        <v/>
      </c>
      <c s="154" t="str">
        <f t="shared" si="42"/>
        <v/>
      </c>
      <c s="154" t="str">
        <f t="shared" si="43"/>
        <v/>
      </c>
      <c s="130" t="str">
        <f t="shared" si="44"/>
        <v/>
      </c>
      <c s="131" t="str">
        <f t="shared" si="45"/>
        <v/>
      </c>
      <c s="155" t="str">
        <f t="shared" si="46"/>
        <v/>
      </c>
      <c s="155" t="str">
        <f t="shared" si="47"/>
        <v/>
      </c>
      <c s="155" t="str">
        <f t="shared" si="48"/>
        <v/>
      </c>
      <c s="156" t="str">
        <f t="shared" si="49"/>
        <v/>
      </c>
      <c s="155" t="str">
        <f>IF(AND('DATA SHEET'!$BG$1="NO"),"",IF(AND(B145="",D145="",F145="",G145=""),"",VLOOKUP(F145,सत्रांक,6,0)))</f>
        <v/>
      </c>
      <c s="62"/>
    </row>
    <row r="146" spans="1:13" ht="18.75" customHeight="1">
      <c r="A146" s="152" t="str">
        <f>'DATA SHEET'!A148</f>
        <v/>
      </c>
      <c s="127" t="str">
        <f t="shared" si="40"/>
        <v/>
      </c>
      <c s="153" t="str">
        <f t="shared" si="41"/>
        <v/>
      </c>
      <c s="154" t="str">
        <f t="shared" si="42"/>
        <v/>
      </c>
      <c s="154" t="str">
        <f t="shared" si="43"/>
        <v/>
      </c>
      <c s="130" t="str">
        <f t="shared" si="44"/>
        <v/>
      </c>
      <c s="131" t="str">
        <f t="shared" si="45"/>
        <v/>
      </c>
      <c s="155" t="str">
        <f t="shared" si="46"/>
        <v/>
      </c>
      <c s="155" t="str">
        <f t="shared" si="47"/>
        <v/>
      </c>
      <c s="155" t="str">
        <f t="shared" si="48"/>
        <v/>
      </c>
      <c s="156" t="str">
        <f t="shared" si="49"/>
        <v/>
      </c>
      <c s="155" t="str">
        <f>IF(AND('DATA SHEET'!$BG$1="NO"),"",IF(AND(B146="",D146="",F146="",G146=""),"",VLOOKUP(F146,सत्रांक,6,0)))</f>
        <v/>
      </c>
      <c s="62"/>
    </row>
    <row r="147" spans="1:13" ht="18.75" customHeight="1">
      <c r="A147" s="152" t="str">
        <f>'DATA SHEET'!A149</f>
        <v/>
      </c>
      <c s="127" t="str">
        <f t="shared" si="40"/>
        <v/>
      </c>
      <c s="153" t="str">
        <f t="shared" si="41"/>
        <v/>
      </c>
      <c s="154" t="str">
        <f t="shared" si="42"/>
        <v/>
      </c>
      <c s="154" t="str">
        <f t="shared" si="43"/>
        <v/>
      </c>
      <c s="130" t="str">
        <f t="shared" si="44"/>
        <v/>
      </c>
      <c s="131" t="str">
        <f t="shared" si="45"/>
        <v/>
      </c>
      <c s="155" t="str">
        <f t="shared" si="46"/>
        <v/>
      </c>
      <c s="155" t="str">
        <f t="shared" si="47"/>
        <v/>
      </c>
      <c s="155" t="str">
        <f t="shared" si="48"/>
        <v/>
      </c>
      <c s="156" t="str">
        <f t="shared" si="49"/>
        <v/>
      </c>
      <c s="155" t="str">
        <f>IF(AND('DATA SHEET'!$BG$1="NO"),"",IF(AND(B147="",D147="",F147="",G147=""),"",VLOOKUP(F147,सत्रांक,6,0)))</f>
        <v/>
      </c>
      <c s="62"/>
    </row>
    <row r="148" spans="1:13" ht="18.75" customHeight="1">
      <c r="A148" s="152" t="str">
        <f>'DATA SHEET'!A150</f>
        <v/>
      </c>
      <c s="127" t="str">
        <f t="shared" si="40"/>
        <v/>
      </c>
      <c s="153" t="str">
        <f t="shared" si="41"/>
        <v/>
      </c>
      <c s="154" t="str">
        <f t="shared" si="42"/>
        <v/>
      </c>
      <c s="154" t="str">
        <f t="shared" si="43"/>
        <v/>
      </c>
      <c s="130" t="str">
        <f t="shared" si="44"/>
        <v/>
      </c>
      <c s="131" t="str">
        <f t="shared" si="45"/>
        <v/>
      </c>
      <c s="155" t="str">
        <f t="shared" si="46"/>
        <v/>
      </c>
      <c s="155" t="str">
        <f t="shared" si="47"/>
        <v/>
      </c>
      <c s="155" t="str">
        <f t="shared" si="48"/>
        <v/>
      </c>
      <c s="156" t="str">
        <f t="shared" si="49"/>
        <v/>
      </c>
      <c s="155" t="str">
        <f>IF(AND('DATA SHEET'!$BG$1="NO"),"",IF(AND(B148="",D148="",F148="",G148=""),"",VLOOKUP(F148,सत्रांक,6,0)))</f>
        <v/>
      </c>
      <c s="62"/>
    </row>
    <row r="149" spans="1:13" ht="18.75" customHeight="1">
      <c r="A149" s="152" t="str">
        <f>'DATA SHEET'!A151</f>
        <v/>
      </c>
      <c s="127" t="str">
        <f t="shared" si="40"/>
        <v/>
      </c>
      <c s="153" t="str">
        <f t="shared" si="41"/>
        <v/>
      </c>
      <c s="154" t="str">
        <f t="shared" si="42"/>
        <v/>
      </c>
      <c s="154" t="str">
        <f t="shared" si="43"/>
        <v/>
      </c>
      <c s="130" t="str">
        <f t="shared" si="44"/>
        <v/>
      </c>
      <c s="131" t="str">
        <f t="shared" si="45"/>
        <v/>
      </c>
      <c s="155" t="str">
        <f t="shared" si="46"/>
        <v/>
      </c>
      <c s="155" t="str">
        <f t="shared" si="47"/>
        <v/>
      </c>
      <c s="155" t="str">
        <f t="shared" si="48"/>
        <v/>
      </c>
      <c s="156" t="str">
        <f t="shared" si="49"/>
        <v/>
      </c>
      <c s="155" t="str">
        <f>IF(AND('DATA SHEET'!$BG$1="NO"),"",IF(AND(B149="",D149="",F149="",G149=""),"",VLOOKUP(F149,सत्रांक,6,0)))</f>
        <v/>
      </c>
      <c s="62"/>
    </row>
    <row r="150" spans="1:13" ht="18.75" customHeight="1">
      <c r="A150" s="152" t="str">
        <f>'DATA SHEET'!A152</f>
        <v/>
      </c>
      <c s="127" t="str">
        <f t="shared" si="40"/>
        <v/>
      </c>
      <c s="153" t="str">
        <f t="shared" si="41"/>
        <v/>
      </c>
      <c s="154" t="str">
        <f t="shared" si="42"/>
        <v/>
      </c>
      <c s="154" t="str">
        <f t="shared" si="43"/>
        <v/>
      </c>
      <c s="130" t="str">
        <f t="shared" si="44"/>
        <v/>
      </c>
      <c s="131" t="str">
        <f t="shared" si="45"/>
        <v/>
      </c>
      <c s="155" t="str">
        <f t="shared" si="46"/>
        <v/>
      </c>
      <c s="155" t="str">
        <f t="shared" si="47"/>
        <v/>
      </c>
      <c s="155" t="str">
        <f t="shared" si="48"/>
        <v/>
      </c>
      <c s="156" t="str">
        <f t="shared" si="49"/>
        <v/>
      </c>
      <c s="155" t="str">
        <f>IF(AND('DATA SHEET'!$BG$1="NO"),"",IF(AND(B150="",D150="",F150="",G150=""),"",VLOOKUP(F150,सत्रांक,6,0)))</f>
        <v/>
      </c>
      <c s="62"/>
    </row>
    <row r="151" spans="1:13" ht="18.75" customHeight="1">
      <c r="A151" s="152" t="str">
        <f>'DATA SHEET'!A153</f>
        <v/>
      </c>
      <c s="127" t="str">
        <f t="shared" si="40"/>
        <v/>
      </c>
      <c s="153" t="str">
        <f t="shared" si="41"/>
        <v/>
      </c>
      <c s="154" t="str">
        <f t="shared" si="42"/>
        <v/>
      </c>
      <c s="154" t="str">
        <f t="shared" si="43"/>
        <v/>
      </c>
      <c s="130" t="str">
        <f t="shared" si="44"/>
        <v/>
      </c>
      <c s="131" t="str">
        <f t="shared" si="45"/>
        <v/>
      </c>
      <c s="155" t="str">
        <f t="shared" si="46"/>
        <v/>
      </c>
      <c s="155" t="str">
        <f t="shared" si="47"/>
        <v/>
      </c>
      <c s="155" t="str">
        <f t="shared" si="48"/>
        <v/>
      </c>
      <c s="156" t="str">
        <f t="shared" si="49"/>
        <v/>
      </c>
      <c s="155" t="str">
        <f>IF(AND('DATA SHEET'!$BG$1="NO"),"",IF(AND(B151="",D151="",F151="",G151=""),"",VLOOKUP(F151,सत्रांक,6,0)))</f>
        <v/>
      </c>
      <c s="62"/>
    </row>
    <row r="152" spans="1:13" ht="18.75" customHeight="1">
      <c r="A152" s="152" t="str">
        <f>'DATA SHEET'!A154</f>
        <v/>
      </c>
      <c s="127" t="str">
        <f t="shared" si="40"/>
        <v/>
      </c>
      <c s="153" t="str">
        <f t="shared" si="41"/>
        <v/>
      </c>
      <c s="154" t="str">
        <f t="shared" si="42"/>
        <v/>
      </c>
      <c s="154" t="str">
        <f t="shared" si="43"/>
        <v/>
      </c>
      <c s="130" t="str">
        <f t="shared" si="44"/>
        <v/>
      </c>
      <c s="131" t="str">
        <f t="shared" si="45"/>
        <v/>
      </c>
      <c s="155" t="str">
        <f t="shared" si="46"/>
        <v/>
      </c>
      <c s="155" t="str">
        <f t="shared" si="47"/>
        <v/>
      </c>
      <c s="155" t="str">
        <f t="shared" si="48"/>
        <v/>
      </c>
      <c s="156" t="str">
        <f t="shared" si="49"/>
        <v/>
      </c>
      <c s="155" t="str">
        <f>IF(AND('DATA SHEET'!$BG$1="NO"),"",IF(AND(B152="",D152="",F152="",G152=""),"",VLOOKUP(F152,सत्रांक,6,0)))</f>
        <v/>
      </c>
      <c s="62"/>
    </row>
    <row r="153" spans="1:13" ht="18.75" customHeight="1">
      <c r="A153" s="152" t="str">
        <f>'DATA SHEET'!A155</f>
        <v/>
      </c>
      <c s="127" t="str">
        <f t="shared" si="40"/>
        <v/>
      </c>
      <c s="153" t="str">
        <f t="shared" si="41"/>
        <v/>
      </c>
      <c s="154" t="str">
        <f t="shared" si="42"/>
        <v/>
      </c>
      <c s="154" t="str">
        <f t="shared" si="43"/>
        <v/>
      </c>
      <c s="130" t="str">
        <f t="shared" si="44"/>
        <v/>
      </c>
      <c s="131" t="str">
        <f t="shared" si="45"/>
        <v/>
      </c>
      <c s="155" t="str">
        <f t="shared" si="46"/>
        <v/>
      </c>
      <c s="155" t="str">
        <f t="shared" si="47"/>
        <v/>
      </c>
      <c s="155" t="str">
        <f t="shared" si="48"/>
        <v/>
      </c>
      <c s="156" t="str">
        <f t="shared" si="49"/>
        <v/>
      </c>
      <c s="155" t="str">
        <f>IF(AND('DATA SHEET'!$BG$1="NO"),"",IF(AND(B153="",D153="",F153="",G153=""),"",VLOOKUP(F153,सत्रांक,6,0)))</f>
        <v/>
      </c>
      <c s="62"/>
    </row>
    <row r="154" spans="1:13" ht="18.75" customHeight="1">
      <c r="A154" s="152" t="str">
        <f>'DATA SHEET'!A156</f>
        <v/>
      </c>
      <c s="127" t="str">
        <f t="shared" si="40"/>
        <v/>
      </c>
      <c s="153" t="str">
        <f t="shared" si="41"/>
        <v/>
      </c>
      <c s="154" t="str">
        <f t="shared" si="42"/>
        <v/>
      </c>
      <c s="154" t="str">
        <f t="shared" si="43"/>
        <v/>
      </c>
      <c s="130" t="str">
        <f t="shared" si="44"/>
        <v/>
      </c>
      <c s="131" t="str">
        <f t="shared" si="45"/>
        <v/>
      </c>
      <c s="155" t="str">
        <f t="shared" si="46"/>
        <v/>
      </c>
      <c s="155" t="str">
        <f t="shared" si="47"/>
        <v/>
      </c>
      <c s="155" t="str">
        <f t="shared" si="48"/>
        <v/>
      </c>
      <c s="156" t="str">
        <f t="shared" si="49"/>
        <v/>
      </c>
      <c s="155" t="str">
        <f>IF(AND('DATA SHEET'!$BG$1="NO"),"",IF(AND(B154="",D154="",F154="",G154=""),"",VLOOKUP(F154,सत्रांक,6,0)))</f>
        <v/>
      </c>
      <c s="62"/>
    </row>
    <row r="155" spans="1:13" ht="18.75" customHeight="1">
      <c r="A155" s="152" t="str">
        <f>'DATA SHEET'!A157</f>
        <v/>
      </c>
      <c s="127" t="str">
        <f t="shared" si="40"/>
        <v/>
      </c>
      <c s="153" t="str">
        <f t="shared" si="41"/>
        <v/>
      </c>
      <c s="154" t="str">
        <f t="shared" si="42"/>
        <v/>
      </c>
      <c s="154" t="str">
        <f t="shared" si="43"/>
        <v/>
      </c>
      <c s="130" t="str">
        <f t="shared" si="44"/>
        <v/>
      </c>
      <c s="131" t="str">
        <f t="shared" si="45"/>
        <v/>
      </c>
      <c s="155" t="str">
        <f t="shared" si="46"/>
        <v/>
      </c>
      <c s="155" t="str">
        <f t="shared" si="47"/>
        <v/>
      </c>
      <c s="155" t="str">
        <f t="shared" si="48"/>
        <v/>
      </c>
      <c s="156" t="str">
        <f t="shared" si="49"/>
        <v/>
      </c>
      <c s="155" t="str">
        <f>IF(AND('DATA SHEET'!$BG$1="NO"),"",IF(AND(B155="",D155="",F155="",G155=""),"",VLOOKUP(F155,सत्रांक,6,0)))</f>
        <v/>
      </c>
      <c s="62"/>
    </row>
    <row r="156" spans="1:13" ht="18.75" customHeight="1">
      <c r="A156" s="152" t="str">
        <f>'DATA SHEET'!A158</f>
        <v/>
      </c>
      <c s="127" t="str">
        <f t="shared" si="40"/>
        <v/>
      </c>
      <c s="153" t="str">
        <f t="shared" si="41"/>
        <v/>
      </c>
      <c s="154" t="str">
        <f t="shared" si="42"/>
        <v/>
      </c>
      <c s="154" t="str">
        <f t="shared" si="43"/>
        <v/>
      </c>
      <c s="130" t="str">
        <f t="shared" si="44"/>
        <v/>
      </c>
      <c s="131" t="str">
        <f t="shared" si="45"/>
        <v/>
      </c>
      <c s="155" t="str">
        <f t="shared" si="46"/>
        <v/>
      </c>
      <c s="155" t="str">
        <f t="shared" si="47"/>
        <v/>
      </c>
      <c s="155" t="str">
        <f t="shared" si="48"/>
        <v/>
      </c>
      <c s="156" t="str">
        <f t="shared" si="49"/>
        <v/>
      </c>
      <c s="155" t="str">
        <f>IF(AND('DATA SHEET'!$BG$1="NO"),"",IF(AND(B156="",D156="",F156="",G156=""),"",VLOOKUP(F156,सत्रांक,6,0)))</f>
        <v/>
      </c>
      <c s="62"/>
    </row>
    <row r="157" spans="1:13" ht="18.75" customHeight="1">
      <c r="A157" s="152" t="str">
        <f>'DATA SHEET'!A159</f>
        <v/>
      </c>
      <c s="127" t="str">
        <f t="shared" si="40"/>
        <v/>
      </c>
      <c s="153" t="str">
        <f t="shared" si="41"/>
        <v/>
      </c>
      <c s="154" t="str">
        <f t="shared" si="42"/>
        <v/>
      </c>
      <c s="154" t="str">
        <f t="shared" si="43"/>
        <v/>
      </c>
      <c s="130" t="str">
        <f t="shared" si="44"/>
        <v/>
      </c>
      <c s="131" t="str">
        <f t="shared" si="45"/>
        <v/>
      </c>
      <c s="155" t="str">
        <f t="shared" si="46"/>
        <v/>
      </c>
      <c s="155" t="str">
        <f t="shared" si="47"/>
        <v/>
      </c>
      <c s="155" t="str">
        <f t="shared" si="48"/>
        <v/>
      </c>
      <c s="156" t="str">
        <f t="shared" si="49"/>
        <v/>
      </c>
      <c s="155" t="str">
        <f>IF(AND('DATA SHEET'!$BG$1="NO"),"",IF(AND(B157="",D157="",F157="",G157=""),"",VLOOKUP(F157,सत्रांक,6,0)))</f>
        <v/>
      </c>
      <c s="62"/>
    </row>
    <row r="158" spans="1:13" ht="18.75" customHeight="1">
      <c r="A158" s="152" t="str">
        <f>'DATA SHEET'!A160</f>
        <v/>
      </c>
      <c s="127" t="str">
        <f t="shared" si="40"/>
        <v/>
      </c>
      <c s="153" t="str">
        <f t="shared" si="41"/>
        <v/>
      </c>
      <c s="154" t="str">
        <f t="shared" si="42"/>
        <v/>
      </c>
      <c s="154" t="str">
        <f t="shared" si="43"/>
        <v/>
      </c>
      <c s="130" t="str">
        <f t="shared" si="44"/>
        <v/>
      </c>
      <c s="131" t="str">
        <f t="shared" si="45"/>
        <v/>
      </c>
      <c s="155" t="str">
        <f t="shared" si="46"/>
        <v/>
      </c>
      <c s="155" t="str">
        <f t="shared" si="47"/>
        <v/>
      </c>
      <c s="155" t="str">
        <f t="shared" si="48"/>
        <v/>
      </c>
      <c s="156" t="str">
        <f t="shared" si="49"/>
        <v/>
      </c>
      <c s="155" t="str">
        <f>IF(AND('DATA SHEET'!$BG$1="NO"),"",IF(AND(B158="",D158="",F158="",G158=""),"",VLOOKUP(F158,सत्रांक,6,0)))</f>
        <v/>
      </c>
      <c s="62"/>
    </row>
    <row r="159" spans="1:13" ht="18.75" customHeight="1">
      <c r="A159" s="152" t="str">
        <f>'DATA SHEET'!A161</f>
        <v/>
      </c>
      <c s="127" t="str">
        <f t="shared" si="40"/>
        <v/>
      </c>
      <c s="153" t="str">
        <f t="shared" si="41"/>
        <v/>
      </c>
      <c s="154" t="str">
        <f t="shared" si="42"/>
        <v/>
      </c>
      <c s="154" t="str">
        <f t="shared" si="43"/>
        <v/>
      </c>
      <c s="130" t="str">
        <f t="shared" si="44"/>
        <v/>
      </c>
      <c s="131" t="str">
        <f t="shared" si="45"/>
        <v/>
      </c>
      <c s="155" t="str">
        <f t="shared" si="46"/>
        <v/>
      </c>
      <c s="155" t="str">
        <f t="shared" si="47"/>
        <v/>
      </c>
      <c s="155" t="str">
        <f t="shared" si="48"/>
        <v/>
      </c>
      <c s="156" t="str">
        <f t="shared" si="49"/>
        <v/>
      </c>
      <c s="155" t="str">
        <f>IF(AND('DATA SHEET'!$BG$1="NO"),"",IF(AND(B159="",D159="",F159="",G159=""),"",VLOOKUP(F159,सत्रांक,6,0)))</f>
        <v/>
      </c>
      <c s="62"/>
    </row>
    <row r="160" spans="1:13" ht="18.75" customHeight="1">
      <c r="A160" s="152" t="str">
        <f>'DATA SHEET'!A162</f>
        <v/>
      </c>
      <c s="127" t="str">
        <f t="shared" si="40"/>
        <v/>
      </c>
      <c s="153" t="str">
        <f t="shared" si="41"/>
        <v/>
      </c>
      <c s="154" t="str">
        <f t="shared" si="42"/>
        <v/>
      </c>
      <c s="154" t="str">
        <f t="shared" si="43"/>
        <v/>
      </c>
      <c s="130" t="str">
        <f t="shared" si="44"/>
        <v/>
      </c>
      <c s="131" t="str">
        <f t="shared" si="45"/>
        <v/>
      </c>
      <c s="155" t="str">
        <f t="shared" si="46"/>
        <v/>
      </c>
      <c s="155" t="str">
        <f t="shared" si="47"/>
        <v/>
      </c>
      <c s="155" t="str">
        <f t="shared" si="48"/>
        <v/>
      </c>
      <c s="156" t="str">
        <f t="shared" si="49"/>
        <v/>
      </c>
      <c s="155" t="str">
        <f>IF(AND('DATA SHEET'!$BG$1="NO"),"",IF(AND(B160="",D160="",F160="",G160=""),"",VLOOKUP(F160,सत्रांक,6,0)))</f>
        <v/>
      </c>
      <c s="62"/>
    </row>
    <row r="161" spans="1:13" ht="18.75" customHeight="1">
      <c r="A161" s="152" t="str">
        <f>'DATA SHEET'!A163</f>
        <v/>
      </c>
      <c s="127" t="str">
        <f t="shared" si="40"/>
        <v/>
      </c>
      <c s="153" t="str">
        <f t="shared" si="41"/>
        <v/>
      </c>
      <c s="154" t="str">
        <f t="shared" si="42"/>
        <v/>
      </c>
      <c s="154" t="str">
        <f t="shared" si="43"/>
        <v/>
      </c>
      <c s="130" t="str">
        <f t="shared" si="44"/>
        <v/>
      </c>
      <c s="131" t="str">
        <f t="shared" si="45"/>
        <v/>
      </c>
      <c s="155" t="str">
        <f t="shared" si="46"/>
        <v/>
      </c>
      <c s="155" t="str">
        <f t="shared" si="47"/>
        <v/>
      </c>
      <c s="155" t="str">
        <f t="shared" si="48"/>
        <v/>
      </c>
      <c s="156" t="str">
        <f t="shared" si="49"/>
        <v/>
      </c>
      <c s="155" t="str">
        <f>IF(AND('DATA SHEET'!$BG$1="NO"),"",IF(AND(B161="",D161="",F161="",G161=""),"",VLOOKUP(F161,सत्रांक,6,0)))</f>
        <v/>
      </c>
      <c s="62"/>
    </row>
    <row r="162" spans="1:13" ht="18.75" customHeight="1">
      <c r="A162" s="152" t="str">
        <f>'DATA SHEET'!A164</f>
        <v/>
      </c>
      <c s="127" t="str">
        <f t="shared" si="40"/>
        <v/>
      </c>
      <c s="153" t="str">
        <f t="shared" si="41"/>
        <v/>
      </c>
      <c s="154" t="str">
        <f t="shared" si="42"/>
        <v/>
      </c>
      <c s="154" t="str">
        <f t="shared" si="43"/>
        <v/>
      </c>
      <c s="130" t="str">
        <f t="shared" si="44"/>
        <v/>
      </c>
      <c s="131" t="str">
        <f t="shared" si="45"/>
        <v/>
      </c>
      <c s="155" t="str">
        <f t="shared" si="46"/>
        <v/>
      </c>
      <c s="155" t="str">
        <f t="shared" si="47"/>
        <v/>
      </c>
      <c s="155" t="str">
        <f t="shared" si="48"/>
        <v/>
      </c>
      <c s="156" t="str">
        <f t="shared" si="49"/>
        <v/>
      </c>
      <c s="155" t="str">
        <f>IF(AND('DATA SHEET'!$BG$1="NO"),"",IF(AND(B162="",D162="",F162="",G162=""),"",VLOOKUP(F162,सत्रांक,6,0)))</f>
        <v/>
      </c>
      <c s="62"/>
    </row>
    <row r="163" spans="1:13" ht="18.75" customHeight="1">
      <c r="A163" s="152" t="str">
        <f>'DATA SHEET'!A165</f>
        <v/>
      </c>
      <c s="127" t="str">
        <f t="shared" si="40"/>
        <v/>
      </c>
      <c s="153" t="str">
        <f t="shared" si="41"/>
        <v/>
      </c>
      <c s="154" t="str">
        <f t="shared" si="42"/>
        <v/>
      </c>
      <c s="154" t="str">
        <f t="shared" si="43"/>
        <v/>
      </c>
      <c s="130" t="str">
        <f t="shared" si="44"/>
        <v/>
      </c>
      <c s="131" t="str">
        <f t="shared" si="45"/>
        <v/>
      </c>
      <c s="155" t="str">
        <f t="shared" si="46"/>
        <v/>
      </c>
      <c s="155" t="str">
        <f t="shared" si="47"/>
        <v/>
      </c>
      <c s="155" t="str">
        <f t="shared" si="48"/>
        <v/>
      </c>
      <c s="156" t="str">
        <f t="shared" si="49"/>
        <v/>
      </c>
      <c s="155" t="str">
        <f>IF(AND('DATA SHEET'!$BG$1="NO"),"",IF(AND(B163="",D163="",F163="",G163=""),"",VLOOKUP(F163,सत्रांक,6,0)))</f>
        <v/>
      </c>
      <c s="62"/>
    </row>
    <row r="164" spans="1:13" ht="18.75" customHeight="1">
      <c r="A164" s="152" t="str">
        <f>'DATA SHEET'!A166</f>
        <v/>
      </c>
      <c s="127" t="str">
        <f t="shared" si="40"/>
        <v/>
      </c>
      <c s="153" t="str">
        <f t="shared" si="41"/>
        <v/>
      </c>
      <c s="154" t="str">
        <f t="shared" si="42"/>
        <v/>
      </c>
      <c s="154" t="str">
        <f t="shared" si="43"/>
        <v/>
      </c>
      <c s="130" t="str">
        <f t="shared" si="44"/>
        <v/>
      </c>
      <c s="131" t="str">
        <f t="shared" si="45"/>
        <v/>
      </c>
      <c s="155" t="str">
        <f t="shared" si="46"/>
        <v/>
      </c>
      <c s="155" t="str">
        <f t="shared" si="47"/>
        <v/>
      </c>
      <c s="155" t="str">
        <f t="shared" si="48"/>
        <v/>
      </c>
      <c s="156" t="str">
        <f t="shared" si="49"/>
        <v/>
      </c>
      <c s="155" t="str">
        <f>IF(AND('DATA SHEET'!$BG$1="NO"),"",IF(AND(B164="",D164="",F164="",G164=""),"",VLOOKUP(F164,सत्रांक,6,0)))</f>
        <v/>
      </c>
      <c s="62"/>
    </row>
    <row r="165" spans="1:13" ht="18.75" customHeight="1">
      <c r="A165" s="152" t="str">
        <f>'DATA SHEET'!A167</f>
        <v/>
      </c>
      <c s="127" t="str">
        <f t="shared" si="40"/>
        <v/>
      </c>
      <c s="153" t="str">
        <f t="shared" si="41"/>
        <v/>
      </c>
      <c s="154" t="str">
        <f t="shared" si="42"/>
        <v/>
      </c>
      <c s="154" t="str">
        <f t="shared" si="43"/>
        <v/>
      </c>
      <c s="130" t="str">
        <f t="shared" si="44"/>
        <v/>
      </c>
      <c s="131" t="str">
        <f t="shared" si="45"/>
        <v/>
      </c>
      <c s="155" t="str">
        <f t="shared" si="46"/>
        <v/>
      </c>
      <c s="155" t="str">
        <f t="shared" si="47"/>
        <v/>
      </c>
      <c s="155" t="str">
        <f t="shared" si="48"/>
        <v/>
      </c>
      <c s="156" t="str">
        <f t="shared" si="49"/>
        <v/>
      </c>
      <c s="155" t="str">
        <f>IF(AND('DATA SHEET'!$BG$1="NO"),"",IF(AND(B165="",D165="",F165="",G165=""),"",VLOOKUP(F165,सत्रांक,6,0)))</f>
        <v/>
      </c>
      <c s="62"/>
    </row>
    <row r="166" spans="1:13" ht="18.75" customHeight="1">
      <c r="A166" s="152" t="str">
        <f>'DATA SHEET'!A168</f>
        <v/>
      </c>
      <c s="127" t="str">
        <f t="shared" si="50" ref="B166:B197">IFERROR(IF($C$3="","",VLOOKUP(A166,नाम1,4,0)),"")</f>
        <v/>
      </c>
      <c s="153" t="str">
        <f t="shared" si="51" ref="C166:C197">IFERROR(IF($C$3="","",VLOOKUP(A166,नाम1,11,0)),"")</f>
        <v/>
      </c>
      <c s="154" t="str">
        <f t="shared" si="52" ref="D166:D197">IFERROR(IF($C$3="","",VLOOKUP(A166,नाम1,6,0)),"")</f>
        <v/>
      </c>
      <c s="154" t="str">
        <f t="shared" si="53" ref="E166:E197">IFERROR(IF($C$3="","",VLOOKUP(A166,नाम1,8,0)),"")</f>
        <v/>
      </c>
      <c s="130" t="str">
        <f t="shared" si="54" ref="F166:F197">IFERROR(IF($C$3="","",VLOOKUP(A166,नाम1,12,0)),"")</f>
        <v/>
      </c>
      <c s="131" t="str">
        <f t="shared" si="55" ref="G166:G197">IFERROR(IF($C$3="","",VLOOKUP(A166,नाम1,13,0)),"")</f>
        <v/>
      </c>
      <c s="155" t="str">
        <f t="shared" si="56" ref="H166:H197">IF(AND(B166="",D166="",F166="",G166=""),"",VLOOKUP(F166,सत्रांक,2,0))</f>
        <v/>
      </c>
      <c s="155" t="str">
        <f t="shared" si="57" ref="I166:I197">IF(AND(B166="",D166="",F166="",G166=""),"",VLOOKUP(F166,सत्रांक,3,0))</f>
        <v/>
      </c>
      <c s="155" t="str">
        <f t="shared" si="58" ref="J166:J197">IF(AND(B166="",D166="",F166="",G166=""),"",VLOOKUP(F166,सत्रांक,4,0))</f>
        <v/>
      </c>
      <c s="156" t="str">
        <f t="shared" si="59" ref="K166:K197">IF(AND(B166="",D166="",F166="",G166=""),"",VLOOKUP(F166,सत्रांक,5,0))</f>
        <v/>
      </c>
      <c s="155" t="str">
        <f>IF(AND('DATA SHEET'!$BG$1="NO"),"",IF(AND(B166="",D166="",F166="",G166=""),"",VLOOKUP(F166,सत्रांक,6,0)))</f>
        <v/>
      </c>
      <c s="62"/>
    </row>
    <row r="167" spans="1:13" ht="18.75" customHeight="1">
      <c r="A167" s="152" t="str">
        <f>'DATA SHEET'!A169</f>
        <v/>
      </c>
      <c s="127" t="str">
        <f t="shared" si="50"/>
        <v/>
      </c>
      <c s="153" t="str">
        <f t="shared" si="51"/>
        <v/>
      </c>
      <c s="154" t="str">
        <f t="shared" si="52"/>
        <v/>
      </c>
      <c s="154" t="str">
        <f t="shared" si="53"/>
        <v/>
      </c>
      <c s="130" t="str">
        <f t="shared" si="54"/>
        <v/>
      </c>
      <c s="131" t="str">
        <f t="shared" si="55"/>
        <v/>
      </c>
      <c s="155" t="str">
        <f t="shared" si="56"/>
        <v/>
      </c>
      <c s="155" t="str">
        <f t="shared" si="57"/>
        <v/>
      </c>
      <c s="155" t="str">
        <f t="shared" si="58"/>
        <v/>
      </c>
      <c s="156" t="str">
        <f t="shared" si="59"/>
        <v/>
      </c>
      <c s="155" t="str">
        <f>IF(AND('DATA SHEET'!$BG$1="NO"),"",IF(AND(B167="",D167="",F167="",G167=""),"",VLOOKUP(F167,सत्रांक,6,0)))</f>
        <v/>
      </c>
      <c s="62"/>
    </row>
    <row r="168" spans="1:13" ht="18.75" customHeight="1">
      <c r="A168" s="152" t="str">
        <f>'DATA SHEET'!A170</f>
        <v/>
      </c>
      <c s="127" t="str">
        <f t="shared" si="50"/>
        <v/>
      </c>
      <c s="153" t="str">
        <f t="shared" si="51"/>
        <v/>
      </c>
      <c s="154" t="str">
        <f t="shared" si="52"/>
        <v/>
      </c>
      <c s="154" t="str">
        <f t="shared" si="53"/>
        <v/>
      </c>
      <c s="130" t="str">
        <f t="shared" si="54"/>
        <v/>
      </c>
      <c s="131" t="str">
        <f t="shared" si="55"/>
        <v/>
      </c>
      <c s="155" t="str">
        <f t="shared" si="56"/>
        <v/>
      </c>
      <c s="155" t="str">
        <f t="shared" si="57"/>
        <v/>
      </c>
      <c s="155" t="str">
        <f t="shared" si="58"/>
        <v/>
      </c>
      <c s="156" t="str">
        <f t="shared" si="59"/>
        <v/>
      </c>
      <c s="155" t="str">
        <f>IF(AND('DATA SHEET'!$BG$1="NO"),"",IF(AND(B168="",D168="",F168="",G168=""),"",VLOOKUP(F168,सत्रांक,6,0)))</f>
        <v/>
      </c>
      <c s="62"/>
    </row>
    <row r="169" spans="1:13" ht="18.75" customHeight="1">
      <c r="A169" s="152" t="str">
        <f>'DATA SHEET'!A171</f>
        <v/>
      </c>
      <c s="127" t="str">
        <f t="shared" si="50"/>
        <v/>
      </c>
      <c s="153" t="str">
        <f t="shared" si="51"/>
        <v/>
      </c>
      <c s="154" t="str">
        <f t="shared" si="52"/>
        <v/>
      </c>
      <c s="154" t="str">
        <f t="shared" si="53"/>
        <v/>
      </c>
      <c s="130" t="str">
        <f t="shared" si="54"/>
        <v/>
      </c>
      <c s="131" t="str">
        <f t="shared" si="55"/>
        <v/>
      </c>
      <c s="155" t="str">
        <f t="shared" si="56"/>
        <v/>
      </c>
      <c s="155" t="str">
        <f t="shared" si="57"/>
        <v/>
      </c>
      <c s="155" t="str">
        <f t="shared" si="58"/>
        <v/>
      </c>
      <c s="156" t="str">
        <f t="shared" si="59"/>
        <v/>
      </c>
      <c s="155" t="str">
        <f>IF(AND('DATA SHEET'!$BG$1="NO"),"",IF(AND(B169="",D169="",F169="",G169=""),"",VLOOKUP(F169,सत्रांक,6,0)))</f>
        <v/>
      </c>
      <c s="62"/>
    </row>
    <row r="170" spans="1:13" ht="18.75" customHeight="1">
      <c r="A170" s="152" t="str">
        <f>'DATA SHEET'!A172</f>
        <v/>
      </c>
      <c s="127" t="str">
        <f t="shared" si="50"/>
        <v/>
      </c>
      <c s="153" t="str">
        <f t="shared" si="51"/>
        <v/>
      </c>
      <c s="154" t="str">
        <f t="shared" si="52"/>
        <v/>
      </c>
      <c s="154" t="str">
        <f t="shared" si="53"/>
        <v/>
      </c>
      <c s="130" t="str">
        <f t="shared" si="54"/>
        <v/>
      </c>
      <c s="131" t="str">
        <f t="shared" si="55"/>
        <v/>
      </c>
      <c s="155" t="str">
        <f t="shared" si="56"/>
        <v/>
      </c>
      <c s="155" t="str">
        <f t="shared" si="57"/>
        <v/>
      </c>
      <c s="155" t="str">
        <f t="shared" si="58"/>
        <v/>
      </c>
      <c s="156" t="str">
        <f t="shared" si="59"/>
        <v/>
      </c>
      <c s="155" t="str">
        <f>IF(AND('DATA SHEET'!$BG$1="NO"),"",IF(AND(B170="",D170="",F170="",G170=""),"",VLOOKUP(F170,सत्रांक,6,0)))</f>
        <v/>
      </c>
      <c s="62"/>
    </row>
    <row r="171" spans="1:13" ht="18.75" customHeight="1">
      <c r="A171" s="152" t="str">
        <f>'DATA SHEET'!A173</f>
        <v/>
      </c>
      <c s="127" t="str">
        <f t="shared" si="50"/>
        <v/>
      </c>
      <c s="153" t="str">
        <f t="shared" si="51"/>
        <v/>
      </c>
      <c s="154" t="str">
        <f t="shared" si="52"/>
        <v/>
      </c>
      <c s="154" t="str">
        <f t="shared" si="53"/>
        <v/>
      </c>
      <c s="130" t="str">
        <f t="shared" si="54"/>
        <v/>
      </c>
      <c s="131" t="str">
        <f t="shared" si="55"/>
        <v/>
      </c>
      <c s="155" t="str">
        <f t="shared" si="56"/>
        <v/>
      </c>
      <c s="155" t="str">
        <f t="shared" si="57"/>
        <v/>
      </c>
      <c s="155" t="str">
        <f t="shared" si="58"/>
        <v/>
      </c>
      <c s="156" t="str">
        <f t="shared" si="59"/>
        <v/>
      </c>
      <c s="155" t="str">
        <f>IF(AND('DATA SHEET'!$BG$1="NO"),"",IF(AND(B171="",D171="",F171="",G171=""),"",VLOOKUP(F171,सत्रांक,6,0)))</f>
        <v/>
      </c>
      <c s="62"/>
    </row>
    <row r="172" spans="1:13" ht="18.75" customHeight="1">
      <c r="A172" s="152" t="str">
        <f>'DATA SHEET'!A174</f>
        <v/>
      </c>
      <c s="127" t="str">
        <f t="shared" si="50"/>
        <v/>
      </c>
      <c s="153" t="str">
        <f t="shared" si="51"/>
        <v/>
      </c>
      <c s="154" t="str">
        <f t="shared" si="52"/>
        <v/>
      </c>
      <c s="154" t="str">
        <f t="shared" si="53"/>
        <v/>
      </c>
      <c s="130" t="str">
        <f t="shared" si="54"/>
        <v/>
      </c>
      <c s="131" t="str">
        <f t="shared" si="55"/>
        <v/>
      </c>
      <c s="155" t="str">
        <f t="shared" si="56"/>
        <v/>
      </c>
      <c s="155" t="str">
        <f t="shared" si="57"/>
        <v/>
      </c>
      <c s="155" t="str">
        <f t="shared" si="58"/>
        <v/>
      </c>
      <c s="156" t="str">
        <f t="shared" si="59"/>
        <v/>
      </c>
      <c s="155" t="str">
        <f>IF(AND('DATA SHEET'!$BG$1="NO"),"",IF(AND(B172="",D172="",F172="",G172=""),"",VLOOKUP(F172,सत्रांक,6,0)))</f>
        <v/>
      </c>
      <c s="62"/>
    </row>
    <row r="173" spans="1:13" ht="18.75" customHeight="1">
      <c r="A173" s="152" t="str">
        <f>'DATA SHEET'!A175</f>
        <v/>
      </c>
      <c s="127" t="str">
        <f t="shared" si="50"/>
        <v/>
      </c>
      <c s="153" t="str">
        <f t="shared" si="51"/>
        <v/>
      </c>
      <c s="154" t="str">
        <f t="shared" si="52"/>
        <v/>
      </c>
      <c s="154" t="str">
        <f t="shared" si="53"/>
        <v/>
      </c>
      <c s="130" t="str">
        <f t="shared" si="54"/>
        <v/>
      </c>
      <c s="131" t="str">
        <f t="shared" si="55"/>
        <v/>
      </c>
      <c s="155" t="str">
        <f t="shared" si="56"/>
        <v/>
      </c>
      <c s="155" t="str">
        <f t="shared" si="57"/>
        <v/>
      </c>
      <c s="155" t="str">
        <f t="shared" si="58"/>
        <v/>
      </c>
      <c s="156" t="str">
        <f t="shared" si="59"/>
        <v/>
      </c>
      <c s="155" t="str">
        <f>IF(AND('DATA SHEET'!$BG$1="NO"),"",IF(AND(B173="",D173="",F173="",G173=""),"",VLOOKUP(F173,सत्रांक,6,0)))</f>
        <v/>
      </c>
      <c s="62"/>
    </row>
    <row r="174" spans="1:13" ht="18.75" customHeight="1">
      <c r="A174" s="152" t="str">
        <f>'DATA SHEET'!A176</f>
        <v/>
      </c>
      <c s="127" t="str">
        <f t="shared" si="50"/>
        <v/>
      </c>
      <c s="153" t="str">
        <f t="shared" si="51"/>
        <v/>
      </c>
      <c s="154" t="str">
        <f t="shared" si="52"/>
        <v/>
      </c>
      <c s="154" t="str">
        <f t="shared" si="53"/>
        <v/>
      </c>
      <c s="130" t="str">
        <f t="shared" si="54"/>
        <v/>
      </c>
      <c s="131" t="str">
        <f t="shared" si="55"/>
        <v/>
      </c>
      <c s="155" t="str">
        <f t="shared" si="56"/>
        <v/>
      </c>
      <c s="155" t="str">
        <f t="shared" si="57"/>
        <v/>
      </c>
      <c s="155" t="str">
        <f t="shared" si="58"/>
        <v/>
      </c>
      <c s="156" t="str">
        <f t="shared" si="59"/>
        <v/>
      </c>
      <c s="155" t="str">
        <f>IF(AND('DATA SHEET'!$BG$1="NO"),"",IF(AND(B174="",D174="",F174="",G174=""),"",VLOOKUP(F174,सत्रांक,6,0)))</f>
        <v/>
      </c>
      <c s="62"/>
    </row>
    <row r="175" spans="1:13" ht="18.75" customHeight="1">
      <c r="A175" s="152" t="str">
        <f>'DATA SHEET'!A177</f>
        <v/>
      </c>
      <c s="127" t="str">
        <f t="shared" si="50"/>
        <v/>
      </c>
      <c s="153" t="str">
        <f t="shared" si="51"/>
        <v/>
      </c>
      <c s="154" t="str">
        <f t="shared" si="52"/>
        <v/>
      </c>
      <c s="154" t="str">
        <f t="shared" si="53"/>
        <v/>
      </c>
      <c s="130" t="str">
        <f t="shared" si="54"/>
        <v/>
      </c>
      <c s="131" t="str">
        <f t="shared" si="55"/>
        <v/>
      </c>
      <c s="155" t="str">
        <f t="shared" si="56"/>
        <v/>
      </c>
      <c s="155" t="str">
        <f t="shared" si="57"/>
        <v/>
      </c>
      <c s="155" t="str">
        <f t="shared" si="58"/>
        <v/>
      </c>
      <c s="156" t="str">
        <f t="shared" si="59"/>
        <v/>
      </c>
      <c s="155" t="str">
        <f>IF(AND('DATA SHEET'!$BG$1="NO"),"",IF(AND(B175="",D175="",F175="",G175=""),"",VLOOKUP(F175,सत्रांक,6,0)))</f>
        <v/>
      </c>
      <c s="62"/>
    </row>
    <row r="176" spans="1:13" ht="18.75" customHeight="1">
      <c r="A176" s="152" t="str">
        <f>'DATA SHEET'!A178</f>
        <v/>
      </c>
      <c s="127" t="str">
        <f t="shared" si="50"/>
        <v/>
      </c>
      <c s="153" t="str">
        <f t="shared" si="51"/>
        <v/>
      </c>
      <c s="154" t="str">
        <f t="shared" si="52"/>
        <v/>
      </c>
      <c s="154" t="str">
        <f t="shared" si="53"/>
        <v/>
      </c>
      <c s="130" t="str">
        <f t="shared" si="54"/>
        <v/>
      </c>
      <c s="131" t="str">
        <f t="shared" si="55"/>
        <v/>
      </c>
      <c s="155" t="str">
        <f t="shared" si="56"/>
        <v/>
      </c>
      <c s="155" t="str">
        <f t="shared" si="57"/>
        <v/>
      </c>
      <c s="155" t="str">
        <f t="shared" si="58"/>
        <v/>
      </c>
      <c s="156" t="str">
        <f t="shared" si="59"/>
        <v/>
      </c>
      <c s="155" t="str">
        <f>IF(AND('DATA SHEET'!$BG$1="NO"),"",IF(AND(B176="",D176="",F176="",G176=""),"",VLOOKUP(F176,सत्रांक,6,0)))</f>
        <v/>
      </c>
      <c s="62"/>
    </row>
    <row r="177" spans="1:13" ht="18.75" customHeight="1">
      <c r="A177" s="152" t="str">
        <f>'DATA SHEET'!A179</f>
        <v/>
      </c>
      <c s="127" t="str">
        <f t="shared" si="50"/>
        <v/>
      </c>
      <c s="153" t="str">
        <f t="shared" si="51"/>
        <v/>
      </c>
      <c s="154" t="str">
        <f t="shared" si="52"/>
        <v/>
      </c>
      <c s="154" t="str">
        <f t="shared" si="53"/>
        <v/>
      </c>
      <c s="130" t="str">
        <f t="shared" si="54"/>
        <v/>
      </c>
      <c s="131" t="str">
        <f t="shared" si="55"/>
        <v/>
      </c>
      <c s="155" t="str">
        <f t="shared" si="56"/>
        <v/>
      </c>
      <c s="155" t="str">
        <f t="shared" si="57"/>
        <v/>
      </c>
      <c s="155" t="str">
        <f t="shared" si="58"/>
        <v/>
      </c>
      <c s="156" t="str">
        <f t="shared" si="59"/>
        <v/>
      </c>
      <c s="155" t="str">
        <f>IF(AND('DATA SHEET'!$BG$1="NO"),"",IF(AND(B177="",D177="",F177="",G177=""),"",VLOOKUP(F177,सत्रांक,6,0)))</f>
        <v/>
      </c>
      <c s="62"/>
    </row>
    <row r="178" spans="1:13" ht="18.75" customHeight="1">
      <c r="A178" s="152" t="str">
        <f>'DATA SHEET'!A180</f>
        <v/>
      </c>
      <c s="127" t="str">
        <f t="shared" si="50"/>
        <v/>
      </c>
      <c s="153" t="str">
        <f t="shared" si="51"/>
        <v/>
      </c>
      <c s="154" t="str">
        <f t="shared" si="52"/>
        <v/>
      </c>
      <c s="154" t="str">
        <f t="shared" si="53"/>
        <v/>
      </c>
      <c s="130" t="str">
        <f t="shared" si="54"/>
        <v/>
      </c>
      <c s="131" t="str">
        <f t="shared" si="55"/>
        <v/>
      </c>
      <c s="155" t="str">
        <f t="shared" si="56"/>
        <v/>
      </c>
      <c s="155" t="str">
        <f t="shared" si="57"/>
        <v/>
      </c>
      <c s="155" t="str">
        <f t="shared" si="58"/>
        <v/>
      </c>
      <c s="156" t="str">
        <f t="shared" si="59"/>
        <v/>
      </c>
      <c s="155" t="str">
        <f>IF(AND('DATA SHEET'!$BG$1="NO"),"",IF(AND(B178="",D178="",F178="",G178=""),"",VLOOKUP(F178,सत्रांक,6,0)))</f>
        <v/>
      </c>
      <c s="62"/>
    </row>
    <row r="179" spans="1:13" ht="18.75" customHeight="1">
      <c r="A179" s="152" t="str">
        <f>'DATA SHEET'!A181</f>
        <v/>
      </c>
      <c s="127" t="str">
        <f t="shared" si="50"/>
        <v/>
      </c>
      <c s="153" t="str">
        <f t="shared" si="51"/>
        <v/>
      </c>
      <c s="154" t="str">
        <f t="shared" si="52"/>
        <v/>
      </c>
      <c s="154" t="str">
        <f t="shared" si="53"/>
        <v/>
      </c>
      <c s="130" t="str">
        <f t="shared" si="54"/>
        <v/>
      </c>
      <c s="131" t="str">
        <f t="shared" si="55"/>
        <v/>
      </c>
      <c s="155" t="str">
        <f t="shared" si="56"/>
        <v/>
      </c>
      <c s="155" t="str">
        <f t="shared" si="57"/>
        <v/>
      </c>
      <c s="155" t="str">
        <f t="shared" si="58"/>
        <v/>
      </c>
      <c s="156" t="str">
        <f t="shared" si="59"/>
        <v/>
      </c>
      <c s="155" t="str">
        <f>IF(AND('DATA SHEET'!$BG$1="NO"),"",IF(AND(B179="",D179="",F179="",G179=""),"",VLOOKUP(F179,सत्रांक,6,0)))</f>
        <v/>
      </c>
      <c s="62"/>
    </row>
    <row r="180" spans="1:13" ht="18.75" customHeight="1">
      <c r="A180" s="152" t="str">
        <f>'DATA SHEET'!A182</f>
        <v/>
      </c>
      <c s="127" t="str">
        <f t="shared" si="50"/>
        <v/>
      </c>
      <c s="153" t="str">
        <f t="shared" si="51"/>
        <v/>
      </c>
      <c s="154" t="str">
        <f t="shared" si="52"/>
        <v/>
      </c>
      <c s="154" t="str">
        <f t="shared" si="53"/>
        <v/>
      </c>
      <c s="130" t="str">
        <f t="shared" si="54"/>
        <v/>
      </c>
      <c s="131" t="str">
        <f t="shared" si="55"/>
        <v/>
      </c>
      <c s="155" t="str">
        <f t="shared" si="56"/>
        <v/>
      </c>
      <c s="155" t="str">
        <f t="shared" si="57"/>
        <v/>
      </c>
      <c s="155" t="str">
        <f t="shared" si="58"/>
        <v/>
      </c>
      <c s="156" t="str">
        <f t="shared" si="59"/>
        <v/>
      </c>
      <c s="155" t="str">
        <f>IF(AND('DATA SHEET'!$BG$1="NO"),"",IF(AND(B180="",D180="",F180="",G180=""),"",VLOOKUP(F180,सत्रांक,6,0)))</f>
        <v/>
      </c>
      <c s="62"/>
    </row>
    <row r="181" spans="1:13" ht="18.75" customHeight="1">
      <c r="A181" s="152" t="str">
        <f>'DATA SHEET'!A183</f>
        <v/>
      </c>
      <c s="127" t="str">
        <f t="shared" si="50"/>
        <v/>
      </c>
      <c s="153" t="str">
        <f t="shared" si="51"/>
        <v/>
      </c>
      <c s="154" t="str">
        <f t="shared" si="52"/>
        <v/>
      </c>
      <c s="154" t="str">
        <f t="shared" si="53"/>
        <v/>
      </c>
      <c s="130" t="str">
        <f t="shared" si="54"/>
        <v/>
      </c>
      <c s="131" t="str">
        <f t="shared" si="55"/>
        <v/>
      </c>
      <c s="155" t="str">
        <f t="shared" si="56"/>
        <v/>
      </c>
      <c s="155" t="str">
        <f t="shared" si="57"/>
        <v/>
      </c>
      <c s="155" t="str">
        <f t="shared" si="58"/>
        <v/>
      </c>
      <c s="156" t="str">
        <f t="shared" si="59"/>
        <v/>
      </c>
      <c s="155" t="str">
        <f>IF(AND('DATA SHEET'!$BG$1="NO"),"",IF(AND(B181="",D181="",F181="",G181=""),"",VLOOKUP(F181,सत्रांक,6,0)))</f>
        <v/>
      </c>
      <c s="62"/>
    </row>
    <row r="182" spans="1:13" ht="18.75" customHeight="1">
      <c r="A182" s="152" t="str">
        <f>'DATA SHEET'!A184</f>
        <v/>
      </c>
      <c s="127" t="str">
        <f t="shared" si="50"/>
        <v/>
      </c>
      <c s="153" t="str">
        <f t="shared" si="51"/>
        <v/>
      </c>
      <c s="154" t="str">
        <f t="shared" si="52"/>
        <v/>
      </c>
      <c s="154" t="str">
        <f t="shared" si="53"/>
        <v/>
      </c>
      <c s="130" t="str">
        <f t="shared" si="54"/>
        <v/>
      </c>
      <c s="131" t="str">
        <f t="shared" si="55"/>
        <v/>
      </c>
      <c s="155" t="str">
        <f t="shared" si="56"/>
        <v/>
      </c>
      <c s="155" t="str">
        <f t="shared" si="57"/>
        <v/>
      </c>
      <c s="155" t="str">
        <f t="shared" si="58"/>
        <v/>
      </c>
      <c s="156" t="str">
        <f t="shared" si="59"/>
        <v/>
      </c>
      <c s="155" t="str">
        <f>IF(AND('DATA SHEET'!$BG$1="NO"),"",IF(AND(B182="",D182="",F182="",G182=""),"",VLOOKUP(F182,सत्रांक,6,0)))</f>
        <v/>
      </c>
      <c s="62"/>
    </row>
    <row r="183" spans="1:13" ht="18.75" customHeight="1">
      <c r="A183" s="152" t="str">
        <f>'DATA SHEET'!A185</f>
        <v/>
      </c>
      <c s="127" t="str">
        <f t="shared" si="50"/>
        <v/>
      </c>
      <c s="153" t="str">
        <f t="shared" si="51"/>
        <v/>
      </c>
      <c s="154" t="str">
        <f t="shared" si="52"/>
        <v/>
      </c>
      <c s="154" t="str">
        <f t="shared" si="53"/>
        <v/>
      </c>
      <c s="130" t="str">
        <f t="shared" si="54"/>
        <v/>
      </c>
      <c s="131" t="str">
        <f t="shared" si="55"/>
        <v/>
      </c>
      <c s="155" t="str">
        <f t="shared" si="56"/>
        <v/>
      </c>
      <c s="155" t="str">
        <f t="shared" si="57"/>
        <v/>
      </c>
      <c s="155" t="str">
        <f t="shared" si="58"/>
        <v/>
      </c>
      <c s="156" t="str">
        <f t="shared" si="59"/>
        <v/>
      </c>
      <c s="155" t="str">
        <f>IF(AND('DATA SHEET'!$BG$1="NO"),"",IF(AND(B183="",D183="",F183="",G183=""),"",VLOOKUP(F183,सत्रांक,6,0)))</f>
        <v/>
      </c>
      <c s="62"/>
    </row>
    <row r="184" spans="1:13" ht="18.75" customHeight="1">
      <c r="A184" s="152" t="str">
        <f>'DATA SHEET'!A186</f>
        <v/>
      </c>
      <c s="127" t="str">
        <f t="shared" si="50"/>
        <v/>
      </c>
      <c s="153" t="str">
        <f t="shared" si="51"/>
        <v/>
      </c>
      <c s="154" t="str">
        <f t="shared" si="52"/>
        <v/>
      </c>
      <c s="154" t="str">
        <f t="shared" si="53"/>
        <v/>
      </c>
      <c s="130" t="str">
        <f t="shared" si="54"/>
        <v/>
      </c>
      <c s="131" t="str">
        <f t="shared" si="55"/>
        <v/>
      </c>
      <c s="155" t="str">
        <f t="shared" si="56"/>
        <v/>
      </c>
      <c s="155" t="str">
        <f t="shared" si="57"/>
        <v/>
      </c>
      <c s="155" t="str">
        <f t="shared" si="58"/>
        <v/>
      </c>
      <c s="156" t="str">
        <f t="shared" si="59"/>
        <v/>
      </c>
      <c s="155" t="str">
        <f>IF(AND('DATA SHEET'!$BG$1="NO"),"",IF(AND(B184="",D184="",F184="",G184=""),"",VLOOKUP(F184,सत्रांक,6,0)))</f>
        <v/>
      </c>
      <c s="62"/>
    </row>
    <row r="185" spans="1:13" ht="18.75" customHeight="1">
      <c r="A185" s="152" t="str">
        <f>'DATA SHEET'!A187</f>
        <v/>
      </c>
      <c s="127" t="str">
        <f t="shared" si="50"/>
        <v/>
      </c>
      <c s="153" t="str">
        <f t="shared" si="51"/>
        <v/>
      </c>
      <c s="154" t="str">
        <f t="shared" si="52"/>
        <v/>
      </c>
      <c s="154" t="str">
        <f t="shared" si="53"/>
        <v/>
      </c>
      <c s="130" t="str">
        <f t="shared" si="54"/>
        <v/>
      </c>
      <c s="131" t="str">
        <f t="shared" si="55"/>
        <v/>
      </c>
      <c s="155" t="str">
        <f t="shared" si="56"/>
        <v/>
      </c>
      <c s="155" t="str">
        <f t="shared" si="57"/>
        <v/>
      </c>
      <c s="155" t="str">
        <f t="shared" si="58"/>
        <v/>
      </c>
      <c s="156" t="str">
        <f t="shared" si="59"/>
        <v/>
      </c>
      <c s="155" t="str">
        <f>IF(AND('DATA SHEET'!$BG$1="NO"),"",IF(AND(B185="",D185="",F185="",G185=""),"",VLOOKUP(F185,सत्रांक,6,0)))</f>
        <v/>
      </c>
      <c s="62"/>
    </row>
    <row r="186" spans="1:13" ht="18.75" customHeight="1">
      <c r="A186" s="152" t="str">
        <f>'DATA SHEET'!A188</f>
        <v/>
      </c>
      <c s="127" t="str">
        <f t="shared" si="50"/>
        <v/>
      </c>
      <c s="153" t="str">
        <f t="shared" si="51"/>
        <v/>
      </c>
      <c s="154" t="str">
        <f t="shared" si="52"/>
        <v/>
      </c>
      <c s="154" t="str">
        <f t="shared" si="53"/>
        <v/>
      </c>
      <c s="130" t="str">
        <f t="shared" si="54"/>
        <v/>
      </c>
      <c s="131" t="str">
        <f t="shared" si="55"/>
        <v/>
      </c>
      <c s="155" t="str">
        <f t="shared" si="56"/>
        <v/>
      </c>
      <c s="155" t="str">
        <f t="shared" si="57"/>
        <v/>
      </c>
      <c s="155" t="str">
        <f t="shared" si="58"/>
        <v/>
      </c>
      <c s="156" t="str">
        <f t="shared" si="59"/>
        <v/>
      </c>
      <c s="155" t="str">
        <f>IF(AND('DATA SHEET'!$BG$1="NO"),"",IF(AND(B186="",D186="",F186="",G186=""),"",VLOOKUP(F186,सत्रांक,6,0)))</f>
        <v/>
      </c>
      <c s="62"/>
    </row>
    <row r="187" spans="1:13" ht="18.75" customHeight="1">
      <c r="A187" s="152" t="str">
        <f>'DATA SHEET'!A189</f>
        <v/>
      </c>
      <c s="127" t="str">
        <f t="shared" si="50"/>
        <v/>
      </c>
      <c s="153" t="str">
        <f t="shared" si="51"/>
        <v/>
      </c>
      <c s="154" t="str">
        <f t="shared" si="52"/>
        <v/>
      </c>
      <c s="154" t="str">
        <f t="shared" si="53"/>
        <v/>
      </c>
      <c s="130" t="str">
        <f t="shared" si="54"/>
        <v/>
      </c>
      <c s="131" t="str">
        <f t="shared" si="55"/>
        <v/>
      </c>
      <c s="155" t="str">
        <f t="shared" si="56"/>
        <v/>
      </c>
      <c s="155" t="str">
        <f t="shared" si="57"/>
        <v/>
      </c>
      <c s="155" t="str">
        <f t="shared" si="58"/>
        <v/>
      </c>
      <c s="156" t="str">
        <f t="shared" si="59"/>
        <v/>
      </c>
      <c s="155" t="str">
        <f>IF(AND('DATA SHEET'!$BG$1="NO"),"",IF(AND(B187="",D187="",F187="",G187=""),"",VLOOKUP(F187,सत्रांक,6,0)))</f>
        <v/>
      </c>
      <c s="62"/>
    </row>
    <row r="188" spans="1:13" ht="18.75" customHeight="1">
      <c r="A188" s="152" t="str">
        <f>'DATA SHEET'!A190</f>
        <v/>
      </c>
      <c s="127" t="str">
        <f t="shared" si="50"/>
        <v/>
      </c>
      <c s="153" t="str">
        <f t="shared" si="51"/>
        <v/>
      </c>
      <c s="154" t="str">
        <f t="shared" si="52"/>
        <v/>
      </c>
      <c s="154" t="str">
        <f t="shared" si="53"/>
        <v/>
      </c>
      <c s="130" t="str">
        <f t="shared" si="54"/>
        <v/>
      </c>
      <c s="131" t="str">
        <f t="shared" si="55"/>
        <v/>
      </c>
      <c s="155" t="str">
        <f t="shared" si="56"/>
        <v/>
      </c>
      <c s="155" t="str">
        <f t="shared" si="57"/>
        <v/>
      </c>
      <c s="155" t="str">
        <f t="shared" si="58"/>
        <v/>
      </c>
      <c s="156" t="str">
        <f t="shared" si="59"/>
        <v/>
      </c>
      <c s="155" t="str">
        <f>IF(AND('DATA SHEET'!$BG$1="NO"),"",IF(AND(B188="",D188="",F188="",G188=""),"",VLOOKUP(F188,सत्रांक,6,0)))</f>
        <v/>
      </c>
      <c s="62"/>
    </row>
    <row r="189" spans="1:13" ht="18.75" customHeight="1">
      <c r="A189" s="152" t="str">
        <f>'DATA SHEET'!A191</f>
        <v/>
      </c>
      <c s="127" t="str">
        <f t="shared" si="50"/>
        <v/>
      </c>
      <c s="153" t="str">
        <f t="shared" si="51"/>
        <v/>
      </c>
      <c s="154" t="str">
        <f t="shared" si="52"/>
        <v/>
      </c>
      <c s="154" t="str">
        <f t="shared" si="53"/>
        <v/>
      </c>
      <c s="130" t="str">
        <f t="shared" si="54"/>
        <v/>
      </c>
      <c s="131" t="str">
        <f t="shared" si="55"/>
        <v/>
      </c>
      <c s="155" t="str">
        <f t="shared" si="56"/>
        <v/>
      </c>
      <c s="155" t="str">
        <f t="shared" si="57"/>
        <v/>
      </c>
      <c s="155" t="str">
        <f t="shared" si="58"/>
        <v/>
      </c>
      <c s="156" t="str">
        <f t="shared" si="59"/>
        <v/>
      </c>
      <c s="155" t="str">
        <f>IF(AND('DATA SHEET'!$BG$1="NO"),"",IF(AND(B189="",D189="",F189="",G189=""),"",VLOOKUP(F189,सत्रांक,6,0)))</f>
        <v/>
      </c>
      <c s="62"/>
    </row>
    <row r="190" spans="1:13" ht="18.75" customHeight="1">
      <c r="A190" s="152" t="str">
        <f>'DATA SHEET'!A192</f>
        <v/>
      </c>
      <c s="127" t="str">
        <f t="shared" si="50"/>
        <v/>
      </c>
      <c s="153" t="str">
        <f t="shared" si="51"/>
        <v/>
      </c>
      <c s="154" t="str">
        <f t="shared" si="52"/>
        <v/>
      </c>
      <c s="154" t="str">
        <f t="shared" si="53"/>
        <v/>
      </c>
      <c s="130" t="str">
        <f t="shared" si="54"/>
        <v/>
      </c>
      <c s="131" t="str">
        <f t="shared" si="55"/>
        <v/>
      </c>
      <c s="155" t="str">
        <f t="shared" si="56"/>
        <v/>
      </c>
      <c s="155" t="str">
        <f t="shared" si="57"/>
        <v/>
      </c>
      <c s="155" t="str">
        <f t="shared" si="58"/>
        <v/>
      </c>
      <c s="156" t="str">
        <f t="shared" si="59"/>
        <v/>
      </c>
      <c s="155" t="str">
        <f>IF(AND('DATA SHEET'!$BG$1="NO"),"",IF(AND(B190="",D190="",F190="",G190=""),"",VLOOKUP(F190,सत्रांक,6,0)))</f>
        <v/>
      </c>
      <c s="62"/>
    </row>
    <row r="191" spans="1:13" ht="18.75" customHeight="1">
      <c r="A191" s="152" t="str">
        <f>'DATA SHEET'!A193</f>
        <v/>
      </c>
      <c s="127" t="str">
        <f t="shared" si="50"/>
        <v/>
      </c>
      <c s="153" t="str">
        <f t="shared" si="51"/>
        <v/>
      </c>
      <c s="154" t="str">
        <f t="shared" si="52"/>
        <v/>
      </c>
      <c s="154" t="str">
        <f t="shared" si="53"/>
        <v/>
      </c>
      <c s="130" t="str">
        <f t="shared" si="54"/>
        <v/>
      </c>
      <c s="131" t="str">
        <f t="shared" si="55"/>
        <v/>
      </c>
      <c s="155" t="str">
        <f t="shared" si="56"/>
        <v/>
      </c>
      <c s="155" t="str">
        <f t="shared" si="57"/>
        <v/>
      </c>
      <c s="155" t="str">
        <f t="shared" si="58"/>
        <v/>
      </c>
      <c s="156" t="str">
        <f t="shared" si="59"/>
        <v/>
      </c>
      <c s="155" t="str">
        <f>IF(AND('DATA SHEET'!$BG$1="NO"),"",IF(AND(B191="",D191="",F191="",G191=""),"",VLOOKUP(F191,सत्रांक,6,0)))</f>
        <v/>
      </c>
      <c s="62"/>
    </row>
    <row r="192" spans="1:13" ht="18.75" customHeight="1">
      <c r="A192" s="152" t="str">
        <f>'DATA SHEET'!A194</f>
        <v/>
      </c>
      <c s="127" t="str">
        <f t="shared" si="50"/>
        <v/>
      </c>
      <c s="153" t="str">
        <f t="shared" si="51"/>
        <v/>
      </c>
      <c s="154" t="str">
        <f t="shared" si="52"/>
        <v/>
      </c>
      <c s="154" t="str">
        <f t="shared" si="53"/>
        <v/>
      </c>
      <c s="130" t="str">
        <f t="shared" si="54"/>
        <v/>
      </c>
      <c s="131" t="str">
        <f t="shared" si="55"/>
        <v/>
      </c>
      <c s="155" t="str">
        <f t="shared" si="56"/>
        <v/>
      </c>
      <c s="155" t="str">
        <f t="shared" si="57"/>
        <v/>
      </c>
      <c s="155" t="str">
        <f t="shared" si="58"/>
        <v/>
      </c>
      <c s="156" t="str">
        <f t="shared" si="59"/>
        <v/>
      </c>
      <c s="155" t="str">
        <f>IF(AND('DATA SHEET'!$BG$1="NO"),"",IF(AND(B192="",D192="",F192="",G192=""),"",VLOOKUP(F192,सत्रांक,6,0)))</f>
        <v/>
      </c>
      <c s="62"/>
    </row>
    <row r="193" spans="1:13" ht="18.75" customHeight="1">
      <c r="A193" s="152" t="str">
        <f>'DATA SHEET'!A195</f>
        <v/>
      </c>
      <c s="127" t="str">
        <f t="shared" si="50"/>
        <v/>
      </c>
      <c s="153" t="str">
        <f t="shared" si="51"/>
        <v/>
      </c>
      <c s="154" t="str">
        <f t="shared" si="52"/>
        <v/>
      </c>
      <c s="154" t="str">
        <f t="shared" si="53"/>
        <v/>
      </c>
      <c s="130" t="str">
        <f t="shared" si="54"/>
        <v/>
      </c>
      <c s="131" t="str">
        <f t="shared" si="55"/>
        <v/>
      </c>
      <c s="155" t="str">
        <f t="shared" si="56"/>
        <v/>
      </c>
      <c s="155" t="str">
        <f t="shared" si="57"/>
        <v/>
      </c>
      <c s="155" t="str">
        <f t="shared" si="58"/>
        <v/>
      </c>
      <c s="156" t="str">
        <f t="shared" si="59"/>
        <v/>
      </c>
      <c s="155" t="str">
        <f>IF(AND('DATA SHEET'!$BG$1="NO"),"",IF(AND(B193="",D193="",F193="",G193=""),"",VLOOKUP(F193,सत्रांक,6,0)))</f>
        <v/>
      </c>
      <c s="62"/>
    </row>
    <row r="194" spans="1:13" ht="18.75" customHeight="1">
      <c r="A194" s="152" t="str">
        <f>'DATA SHEET'!A196</f>
        <v/>
      </c>
      <c s="127" t="str">
        <f t="shared" si="50"/>
        <v/>
      </c>
      <c s="153" t="str">
        <f t="shared" si="51"/>
        <v/>
      </c>
      <c s="154" t="str">
        <f t="shared" si="52"/>
        <v/>
      </c>
      <c s="154" t="str">
        <f t="shared" si="53"/>
        <v/>
      </c>
      <c s="130" t="str">
        <f t="shared" si="54"/>
        <v/>
      </c>
      <c s="131" t="str">
        <f t="shared" si="55"/>
        <v/>
      </c>
      <c s="155" t="str">
        <f t="shared" si="56"/>
        <v/>
      </c>
      <c s="155" t="str">
        <f t="shared" si="57"/>
        <v/>
      </c>
      <c s="155" t="str">
        <f t="shared" si="58"/>
        <v/>
      </c>
      <c s="156" t="str">
        <f t="shared" si="59"/>
        <v/>
      </c>
      <c s="155" t="str">
        <f>IF(AND('DATA SHEET'!$BG$1="NO"),"",IF(AND(B194="",D194="",F194="",G194=""),"",VLOOKUP(F194,सत्रांक,6,0)))</f>
        <v/>
      </c>
      <c s="62"/>
    </row>
    <row r="195" spans="1:13" ht="18.75" customHeight="1">
      <c r="A195" s="152" t="str">
        <f>'DATA SHEET'!A197</f>
        <v/>
      </c>
      <c s="127" t="str">
        <f t="shared" si="50"/>
        <v/>
      </c>
      <c s="153" t="str">
        <f t="shared" si="51"/>
        <v/>
      </c>
      <c s="154" t="str">
        <f t="shared" si="52"/>
        <v/>
      </c>
      <c s="154" t="str">
        <f t="shared" si="53"/>
        <v/>
      </c>
      <c s="130" t="str">
        <f t="shared" si="54"/>
        <v/>
      </c>
      <c s="131" t="str">
        <f t="shared" si="55"/>
        <v/>
      </c>
      <c s="155" t="str">
        <f t="shared" si="56"/>
        <v/>
      </c>
      <c s="155" t="str">
        <f t="shared" si="57"/>
        <v/>
      </c>
      <c s="155" t="str">
        <f t="shared" si="58"/>
        <v/>
      </c>
      <c s="156" t="str">
        <f t="shared" si="59"/>
        <v/>
      </c>
      <c s="155" t="str">
        <f>IF(AND('DATA SHEET'!$BG$1="NO"),"",IF(AND(B195="",D195="",F195="",G195=""),"",VLOOKUP(F195,सत्रांक,6,0)))</f>
        <v/>
      </c>
      <c s="62"/>
    </row>
    <row r="196" spans="1:13" ht="18.75" customHeight="1">
      <c r="A196" s="152" t="str">
        <f>'DATA SHEET'!A198</f>
        <v/>
      </c>
      <c s="127" t="str">
        <f t="shared" si="50"/>
        <v/>
      </c>
      <c s="153" t="str">
        <f t="shared" si="51"/>
        <v/>
      </c>
      <c s="154" t="str">
        <f t="shared" si="52"/>
        <v/>
      </c>
      <c s="154" t="str">
        <f t="shared" si="53"/>
        <v/>
      </c>
      <c s="130" t="str">
        <f t="shared" si="54"/>
        <v/>
      </c>
      <c s="131" t="str">
        <f t="shared" si="55"/>
        <v/>
      </c>
      <c s="155" t="str">
        <f t="shared" si="56"/>
        <v/>
      </c>
      <c s="155" t="str">
        <f t="shared" si="57"/>
        <v/>
      </c>
      <c s="155" t="str">
        <f t="shared" si="58"/>
        <v/>
      </c>
      <c s="156" t="str">
        <f t="shared" si="59"/>
        <v/>
      </c>
      <c s="155" t="str">
        <f>IF(AND('DATA SHEET'!$BG$1="NO"),"",IF(AND(B196="",D196="",F196="",G196=""),"",VLOOKUP(F196,सत्रांक,6,0)))</f>
        <v/>
      </c>
      <c s="62"/>
    </row>
    <row r="197" spans="1:13" ht="18.75" customHeight="1">
      <c r="A197" s="152" t="str">
        <f>'DATA SHEET'!A199</f>
        <v/>
      </c>
      <c s="127" t="str">
        <f t="shared" si="50"/>
        <v/>
      </c>
      <c s="153" t="str">
        <f t="shared" si="51"/>
        <v/>
      </c>
      <c s="154" t="str">
        <f t="shared" si="52"/>
        <v/>
      </c>
      <c s="154" t="str">
        <f t="shared" si="53"/>
        <v/>
      </c>
      <c s="130" t="str">
        <f t="shared" si="54"/>
        <v/>
      </c>
      <c s="131" t="str">
        <f t="shared" si="55"/>
        <v/>
      </c>
      <c s="155" t="str">
        <f t="shared" si="56"/>
        <v/>
      </c>
      <c s="155" t="str">
        <f t="shared" si="57"/>
        <v/>
      </c>
      <c s="155" t="str">
        <f t="shared" si="58"/>
        <v/>
      </c>
      <c s="156" t="str">
        <f t="shared" si="59"/>
        <v/>
      </c>
      <c s="155" t="str">
        <f>IF(AND('DATA SHEET'!$BG$1="NO"),"",IF(AND(B197="",D197="",F197="",G197=""),"",VLOOKUP(F197,सत्रांक,6,0)))</f>
        <v/>
      </c>
      <c s="62"/>
    </row>
    <row r="198" spans="1:13" ht="18.75" customHeight="1">
      <c r="A198" s="152" t="str">
        <f>'DATA SHEET'!A200</f>
        <v/>
      </c>
      <c s="127" t="str">
        <f t="shared" si="60" ref="B198:B205">IFERROR(IF($C$3="","",VLOOKUP(A198,नाम1,4,0)),"")</f>
        <v/>
      </c>
      <c s="153" t="str">
        <f t="shared" si="61" ref="C198:C205">IFERROR(IF($C$3="","",VLOOKUP(A198,नाम1,11,0)),"")</f>
        <v/>
      </c>
      <c s="154" t="str">
        <f t="shared" si="62" ref="D198:D205">IFERROR(IF($C$3="","",VLOOKUP(A198,नाम1,6,0)),"")</f>
        <v/>
      </c>
      <c s="154" t="str">
        <f t="shared" si="63" ref="E198:E205">IFERROR(IF($C$3="","",VLOOKUP(A198,नाम1,8,0)),"")</f>
        <v/>
      </c>
      <c s="130" t="str">
        <f t="shared" si="64" ref="F198:F205">IFERROR(IF($C$3="","",VLOOKUP(A198,नाम1,12,0)),"")</f>
        <v/>
      </c>
      <c s="131" t="str">
        <f t="shared" si="65" ref="G198:G205">IFERROR(IF($C$3="","",VLOOKUP(A198,नाम1,13,0)),"")</f>
        <v/>
      </c>
      <c s="155" t="str">
        <f t="shared" si="66" ref="H198:H205">IF(AND(B198="",D198="",F198="",G198=""),"",VLOOKUP(F198,सत्रांक,2,0))</f>
        <v/>
      </c>
      <c s="155" t="str">
        <f t="shared" si="67" ref="I198:I205">IF(AND(B198="",D198="",F198="",G198=""),"",VLOOKUP(F198,सत्रांक,3,0))</f>
        <v/>
      </c>
      <c s="155" t="str">
        <f t="shared" si="68" ref="J198:J205">IF(AND(B198="",D198="",F198="",G198=""),"",VLOOKUP(F198,सत्रांक,4,0))</f>
        <v/>
      </c>
      <c s="156" t="str">
        <f t="shared" si="69" ref="K198:K205">IF(AND(B198="",D198="",F198="",G198=""),"",VLOOKUP(F198,सत्रांक,5,0))</f>
        <v/>
      </c>
      <c s="155" t="str">
        <f>IF(AND('DATA SHEET'!$BG$1="NO"),"",IF(AND(B198="",D198="",F198="",G198=""),"",VLOOKUP(F198,सत्रांक,6,0)))</f>
        <v/>
      </c>
      <c s="62"/>
    </row>
    <row r="199" spans="1:13" ht="18.75" customHeight="1">
      <c r="A199" s="152" t="str">
        <f>'DATA SHEET'!A201</f>
        <v/>
      </c>
      <c s="127" t="str">
        <f t="shared" si="60"/>
        <v/>
      </c>
      <c s="153" t="str">
        <f t="shared" si="61"/>
        <v/>
      </c>
      <c s="154" t="str">
        <f t="shared" si="62"/>
        <v/>
      </c>
      <c s="154" t="str">
        <f t="shared" si="63"/>
        <v/>
      </c>
      <c s="130" t="str">
        <f t="shared" si="64"/>
        <v/>
      </c>
      <c s="131" t="str">
        <f t="shared" si="65"/>
        <v/>
      </c>
      <c s="155" t="str">
        <f t="shared" si="66"/>
        <v/>
      </c>
      <c s="155" t="str">
        <f t="shared" si="67"/>
        <v/>
      </c>
      <c s="155" t="str">
        <f t="shared" si="68"/>
        <v/>
      </c>
      <c s="156" t="str">
        <f t="shared" si="69"/>
        <v/>
      </c>
      <c s="155" t="str">
        <f>IF(AND('DATA SHEET'!$BG$1="NO"),"",IF(AND(B199="",D199="",F199="",G199=""),"",VLOOKUP(F199,सत्रांक,6,0)))</f>
        <v/>
      </c>
      <c s="62"/>
    </row>
    <row r="200" spans="1:13" ht="18.75" customHeight="1">
      <c r="A200" s="152" t="str">
        <f>'DATA SHEET'!A202</f>
        <v/>
      </c>
      <c s="127" t="str">
        <f t="shared" si="60"/>
        <v/>
      </c>
      <c s="153" t="str">
        <f t="shared" si="61"/>
        <v/>
      </c>
      <c s="154" t="str">
        <f t="shared" si="62"/>
        <v/>
      </c>
      <c s="154" t="str">
        <f t="shared" si="63"/>
        <v/>
      </c>
      <c s="130" t="str">
        <f t="shared" si="64"/>
        <v/>
      </c>
      <c s="131" t="str">
        <f t="shared" si="65"/>
        <v/>
      </c>
      <c s="155" t="str">
        <f t="shared" si="66"/>
        <v/>
      </c>
      <c s="155" t="str">
        <f t="shared" si="67"/>
        <v/>
      </c>
      <c s="155" t="str">
        <f t="shared" si="68"/>
        <v/>
      </c>
      <c s="156" t="str">
        <f t="shared" si="69"/>
        <v/>
      </c>
      <c s="155" t="str">
        <f>IF(AND('DATA SHEET'!$BG$1="NO"),"",IF(AND(B200="",D200="",F200="",G200=""),"",VLOOKUP(F200,सत्रांक,6,0)))</f>
        <v/>
      </c>
      <c s="62"/>
    </row>
    <row r="201" spans="1:13" ht="18.75" customHeight="1">
      <c r="A201" s="152" t="str">
        <f>'DATA SHEET'!A203</f>
        <v/>
      </c>
      <c s="127" t="str">
        <f t="shared" si="60"/>
        <v/>
      </c>
      <c s="153" t="str">
        <f t="shared" si="61"/>
        <v/>
      </c>
      <c s="154" t="str">
        <f t="shared" si="62"/>
        <v/>
      </c>
      <c s="154" t="str">
        <f t="shared" si="63"/>
        <v/>
      </c>
      <c s="130" t="str">
        <f t="shared" si="64"/>
        <v/>
      </c>
      <c s="131" t="str">
        <f t="shared" si="65"/>
        <v/>
      </c>
      <c s="155" t="str">
        <f t="shared" si="66"/>
        <v/>
      </c>
      <c s="155" t="str">
        <f t="shared" si="67"/>
        <v/>
      </c>
      <c s="155" t="str">
        <f t="shared" si="68"/>
        <v/>
      </c>
      <c s="156" t="str">
        <f t="shared" si="69"/>
        <v/>
      </c>
      <c s="155" t="str">
        <f>IF(AND('DATA SHEET'!$BG$1="NO"),"",IF(AND(B201="",D201="",F201="",G201=""),"",VLOOKUP(F201,सत्रांक,6,0)))</f>
        <v/>
      </c>
      <c s="62"/>
    </row>
    <row r="202" spans="1:13" ht="18.75" customHeight="1">
      <c r="A202" s="152" t="str">
        <f>'DATA SHEET'!A204</f>
        <v/>
      </c>
      <c s="127" t="str">
        <f t="shared" si="60"/>
        <v/>
      </c>
      <c s="153" t="str">
        <f t="shared" si="61"/>
        <v/>
      </c>
      <c s="154" t="str">
        <f t="shared" si="62"/>
        <v/>
      </c>
      <c s="154" t="str">
        <f t="shared" si="63"/>
        <v/>
      </c>
      <c s="130" t="str">
        <f t="shared" si="64"/>
        <v/>
      </c>
      <c s="131" t="str">
        <f t="shared" si="65"/>
        <v/>
      </c>
      <c s="155" t="str">
        <f t="shared" si="66"/>
        <v/>
      </c>
      <c s="155" t="str">
        <f t="shared" si="67"/>
        <v/>
      </c>
      <c s="155" t="str">
        <f t="shared" si="68"/>
        <v/>
      </c>
      <c s="156" t="str">
        <f t="shared" si="69"/>
        <v/>
      </c>
      <c s="155" t="str">
        <f>IF(AND('DATA SHEET'!$BG$1="NO"),"",IF(AND(B202="",D202="",F202="",G202=""),"",VLOOKUP(F202,सत्रांक,6,0)))</f>
        <v/>
      </c>
      <c s="62"/>
    </row>
    <row r="203" spans="1:13" ht="18.75" customHeight="1">
      <c r="A203" s="152" t="str">
        <f>'DATA SHEET'!A205</f>
        <v/>
      </c>
      <c s="127" t="str">
        <f t="shared" si="60"/>
        <v/>
      </c>
      <c s="153" t="str">
        <f t="shared" si="61"/>
        <v/>
      </c>
      <c s="154" t="str">
        <f t="shared" si="62"/>
        <v/>
      </c>
      <c s="154" t="str">
        <f t="shared" si="63"/>
        <v/>
      </c>
      <c s="130" t="str">
        <f t="shared" si="64"/>
        <v/>
      </c>
      <c s="131" t="str">
        <f t="shared" si="65"/>
        <v/>
      </c>
      <c s="155" t="str">
        <f t="shared" si="66"/>
        <v/>
      </c>
      <c s="155" t="str">
        <f t="shared" si="67"/>
        <v/>
      </c>
      <c s="155" t="str">
        <f t="shared" si="68"/>
        <v/>
      </c>
      <c s="156" t="str">
        <f t="shared" si="69"/>
        <v/>
      </c>
      <c s="155" t="str">
        <f>IF(AND('DATA SHEET'!$BG$1="NO"),"",IF(AND(B203="",D203="",F203="",G203=""),"",VLOOKUP(F203,सत्रांक,6,0)))</f>
        <v/>
      </c>
      <c s="62"/>
    </row>
    <row r="204" spans="1:13" ht="18.75" customHeight="1">
      <c r="A204" s="152" t="str">
        <f>'DATA SHEET'!A206</f>
        <v/>
      </c>
      <c s="127" t="str">
        <f t="shared" si="60"/>
        <v/>
      </c>
      <c s="153" t="str">
        <f t="shared" si="61"/>
        <v/>
      </c>
      <c s="154" t="str">
        <f t="shared" si="62"/>
        <v/>
      </c>
      <c s="154" t="str">
        <f t="shared" si="63"/>
        <v/>
      </c>
      <c s="130" t="str">
        <f t="shared" si="64"/>
        <v/>
      </c>
      <c s="131" t="str">
        <f t="shared" si="65"/>
        <v/>
      </c>
      <c s="155" t="str">
        <f t="shared" si="66"/>
        <v/>
      </c>
      <c s="155" t="str">
        <f t="shared" si="67"/>
        <v/>
      </c>
      <c s="155" t="str">
        <f t="shared" si="68"/>
        <v/>
      </c>
      <c s="156" t="str">
        <f t="shared" si="69"/>
        <v/>
      </c>
      <c s="155" t="str">
        <f>IF(AND('DATA SHEET'!$BG$1="NO"),"",IF(AND(B204="",D204="",F204="",G204=""),"",VLOOKUP(F204,सत्रांक,6,0)))</f>
        <v/>
      </c>
      <c s="62"/>
    </row>
    <row r="205" spans="1:13" ht="18.75" customHeight="1">
      <c r="A205" s="152" t="str">
        <f>'DATA SHEET'!A207</f>
        <v/>
      </c>
      <c s="127" t="str">
        <f t="shared" si="60"/>
        <v/>
      </c>
      <c s="153" t="str">
        <f t="shared" si="61"/>
        <v/>
      </c>
      <c s="154" t="str">
        <f t="shared" si="62"/>
        <v/>
      </c>
      <c s="154" t="str">
        <f t="shared" si="63"/>
        <v/>
      </c>
      <c s="130" t="str">
        <f t="shared" si="64"/>
        <v/>
      </c>
      <c s="131" t="str">
        <f t="shared" si="65"/>
        <v/>
      </c>
      <c s="155" t="str">
        <f t="shared" si="66"/>
        <v/>
      </c>
      <c s="155" t="str">
        <f t="shared" si="67"/>
        <v/>
      </c>
      <c s="155" t="str">
        <f t="shared" si="68"/>
        <v/>
      </c>
      <c s="156" t="str">
        <f t="shared" si="69"/>
        <v/>
      </c>
      <c s="155" t="str">
        <f>IF(AND('DATA SHEET'!$BG$1="NO"),"",IF(AND(B205="",D205="",F205="",G205=""),"",VLOOKUP(F205,सत्रांक,6,0)))</f>
        <v/>
      </c>
      <c s="62"/>
    </row>
    <row r="206" spans="1:13" ht="18.75" customHeight="1">
      <c r="A206" s="157"/>
      <c s="127"/>
      <c s="153"/>
      <c s="154"/>
      <c s="154"/>
      <c s="130"/>
      <c s="131"/>
      <c s="158"/>
      <c s="158"/>
      <c s="158"/>
      <c s="159"/>
      <c s="62"/>
      <c s="62"/>
    </row>
    <row r="207" spans="1:13" ht="18.75" customHeight="1">
      <c r="A207" s="160"/>
      <c s="160"/>
      <c s="160"/>
      <c s="62"/>
      <c s="62"/>
      <c s="62"/>
      <c s="62"/>
      <c s="62"/>
      <c s="62"/>
      <c s="62"/>
      <c s="62"/>
      <c s="62"/>
      <c s="62"/>
    </row>
    <row r="208" spans="1:13" ht="18.75" customHeight="1">
      <c r="A208" s="160"/>
      <c s="160"/>
      <c s="160"/>
      <c s="62"/>
      <c s="62"/>
      <c s="62"/>
      <c s="62"/>
      <c s="62"/>
      <c s="62"/>
      <c s="62"/>
      <c s="62"/>
      <c s="62"/>
      <c s="62"/>
    </row>
    <row r="209" spans="1:14" ht="18.75" customHeight="1">
      <c r="A209" s="160"/>
      <c s="160"/>
      <c s="160"/>
      <c s="143" t="s">
        <v>92</v>
      </c>
      <c s="161"/>
      <c s="161"/>
      <c s="142"/>
      <c s="143" t="s">
        <v>93</v>
      </c>
      <c s="142"/>
      <c s="142"/>
      <c s="162"/>
      <c s="162"/>
      <c s="162"/>
      <c s="142"/>
    </row>
    <row r="210" ht="15" hidden="1"/>
    <row r="211" ht="15" hidden="1"/>
    <row r="212" ht="15" hidden="1"/>
    <row r="213" ht="15" hidden="1"/>
    <row r="214" ht="15" hidden="1"/>
    <row r="215" ht="15" hidden="1"/>
    <row r="216" ht="15" hidden="1"/>
    <row r="217" ht="15" hidden="1"/>
    <row r="218" ht="15" hidden="1"/>
    <row r="219" ht="15" hidden="1"/>
    <row r="220" ht="15" hidden="1"/>
    <row r="221" ht="15" hidden="1"/>
    <row r="222" ht="15" hidden="1"/>
    <row r="223" ht="15" hidden="1"/>
    <row r="224" ht="15" hidden="1"/>
    <row r="225" ht="15" hidden="1"/>
    <row r="226" ht="15" hidden="1"/>
    <row r="227" ht="15" hidden="1"/>
    <row r="228" ht="15" hidden="1"/>
    <row r="229" ht="15" hidden="1"/>
    <row r="230" ht="15" hidden="1"/>
    <row r="231" ht="15" hidden="1"/>
    <row r="232" ht="15" hidden="1"/>
    <row r="233" ht="15" hidden="1"/>
    <row r="234" ht="15" hidden="1"/>
    <row r="235" ht="15" hidden="1"/>
    <row r="236" ht="15" hidden="1"/>
    <row r="237" ht="15" hidden="1"/>
    <row r="238" ht="15" hidden="1"/>
    <row r="239" ht="15" hidden="1"/>
    <row r="240" ht="15" hidden="1"/>
    <row r="241" ht="15" hidden="1"/>
    <row r="242" ht="15" hidden="1"/>
    <row r="243" ht="15" hidden="1"/>
    <row r="244" ht="15" hidden="1"/>
    <row r="245" ht="15" hidden="1"/>
    <row r="246" ht="15" hidden="1"/>
    <row r="247" ht="15" hidden="1"/>
    <row r="248" ht="15" hidden="1"/>
    <row r="249" ht="15" hidden="1"/>
    <row r="250" ht="15" hidden="1"/>
    <row r="251" ht="15" hidden="1"/>
    <row r="252" ht="15" hidden="1"/>
    <row r="253" ht="15" hidden="1"/>
    <row r="254" ht="15" hidden="1"/>
    <row r="255" ht="15" hidden="1"/>
    <row r="256" ht="15" hidden="1"/>
    <row r="257" ht="15" hidden="1"/>
    <row r="258" ht="15" hidden="1"/>
    <row r="259" ht="15" hidden="1"/>
    <row r="260" ht="15" hidden="1"/>
    <row r="261" ht="15" hidden="1"/>
    <row r="262" ht="15" hidden="1"/>
    <row r="263" ht="15" hidden="1"/>
    <row r="264" ht="15" hidden="1"/>
    <row r="265" ht="15" hidden="1"/>
    <row r="266" ht="15" hidden="1"/>
    <row r="267" ht="15" hidden="1"/>
    <row r="268" ht="15" hidden="1"/>
    <row r="269" ht="15" hidden="1"/>
    <row r="270" ht="15" hidden="1"/>
    <row r="271" ht="15" hidden="1"/>
    <row r="272" ht="15" hidden="1"/>
    <row r="273" ht="15" hidden="1"/>
    <row r="274" ht="15" hidden="1"/>
    <row r="275" ht="15" hidden="1"/>
    <row r="276" ht="15" hidden="1"/>
    <row r="277" ht="15" hidden="1"/>
    <row r="278" ht="15" hidden="1"/>
    <row r="279" ht="15" hidden="1"/>
    <row r="280" ht="15" hidden="1"/>
    <row r="281" ht="15" hidden="1"/>
    <row r="282" ht="15" hidden="1"/>
    <row r="283" ht="15" hidden="1"/>
    <row r="284" ht="15" hidden="1"/>
    <row r="285" ht="15" hidden="1"/>
    <row r="286" ht="15" hidden="1"/>
    <row r="287" ht="15" hidden="1"/>
    <row r="288" ht="15" hidden="1"/>
    <row r="289" ht="15" hidden="1"/>
    <row r="290" ht="15" hidden="1"/>
    <row r="291" ht="15" hidden="1"/>
    <row r="292" ht="15" hidden="1"/>
    <row r="293" ht="15" hidden="1"/>
    <row r="294" ht="15" hidden="1"/>
    <row r="295" ht="15" hidden="1"/>
    <row r="296" ht="15" hidden="1"/>
    <row r="297" ht="15" hidden="1"/>
    <row r="298" ht="15" hidden="1"/>
    <row r="299" ht="15" hidden="1"/>
    <row r="300" ht="15" hidden="1"/>
    <row r="301" ht="15" hidden="1"/>
    <row r="302" ht="15" hidden="1"/>
    <row r="303" ht="15" hidden="1"/>
    <row r="304" ht="15" hidden="1"/>
    <row r="305" ht="15" hidden="1"/>
    <row r="306" ht="15" hidden="1"/>
    <row r="307" ht="15" hidden="1"/>
    <row r="308" ht="15" hidden="1"/>
    <row r="309" ht="15" hidden="1"/>
    <row r="310" ht="15" hidden="1"/>
    <row r="311" ht="15" hidden="1"/>
    <row r="312" ht="15" hidden="1"/>
    <row r="313" ht="15" hidden="1"/>
    <row r="314" ht="15" hidden="1"/>
    <row r="315" ht="15" hidden="1"/>
    <row r="316" ht="15" hidden="1"/>
    <row r="317" ht="15" hidden="1"/>
    <row r="318" ht="15" hidden="1"/>
    <row r="319" ht="15" hidden="1"/>
    <row r="320" ht="15" hidden="1"/>
    <row r="321" ht="15" hidden="1"/>
    <row r="322" ht="15" hidden="1"/>
    <row r="323" ht="15" hidden="1"/>
    <row r="324" ht="15" hidden="1"/>
    <row r="325" ht="15" hidden="1"/>
    <row r="326" ht="15" hidden="1"/>
    <row r="327" ht="15" hidden="1"/>
    <row r="328" ht="15" hidden="1"/>
    <row r="329" ht="15" hidden="1"/>
    <row r="330" ht="15" hidden="1"/>
    <row r="331" ht="15" hidden="1"/>
    <row r="332" ht="15" hidden="1"/>
    <row r="333" ht="15" hidden="1"/>
    <row r="334" ht="15" hidden="1"/>
    <row r="335" ht="15" hidden="1"/>
    <row r="336" ht="15" hidden="1"/>
    <row r="337" ht="15" hidden="1"/>
    <row r="338" ht="15" hidden="1"/>
    <row r="339" ht="15" hidden="1"/>
    <row r="340" ht="15" hidden="1"/>
    <row r="341" ht="15" hidden="1"/>
    <row r="342" ht="15" hidden="1"/>
    <row r="343" ht="15" hidden="1"/>
    <row r="344" ht="15" hidden="1"/>
    <row r="345" ht="15" hidden="1"/>
    <row r="346" ht="15" hidden="1"/>
    <row r="347" ht="15" hidden="1"/>
    <row r="348" ht="15" hidden="1"/>
    <row r="349" ht="15" hidden="1"/>
    <row r="350" ht="15" hidden="1"/>
    <row r="351" ht="15" hidden="1"/>
    <row r="352" ht="15" hidden="1"/>
    <row r="353" ht="15" hidden="1"/>
    <row r="354" ht="15" hidden="1"/>
    <row r="355" ht="15" hidden="1"/>
    <row r="356" ht="15" hidden="1"/>
    <row r="357" ht="15" hidden="1"/>
    <row r="358" ht="15" hidden="1"/>
    <row r="359" ht="15" hidden="1"/>
    <row r="360" ht="15" hidden="1"/>
    <row r="361" ht="15" hidden="1"/>
    <row r="362" ht="15" hidden="1"/>
    <row r="363" ht="15" hidden="1"/>
    <row r="364" ht="15" hidden="1"/>
    <row r="365" ht="15" hidden="1"/>
    <row r="366" ht="15" hidden="1"/>
    <row r="367" ht="15" hidden="1"/>
    <row r="368" ht="15" hidden="1"/>
    <row r="369" ht="15" hidden="1"/>
    <row r="370" ht="15" hidden="1"/>
    <row r="371" ht="15" hidden="1"/>
    <row r="372" ht="15" hidden="1"/>
    <row r="373" ht="15" hidden="1"/>
    <row r="374" ht="15" hidden="1"/>
    <row r="375" ht="15" hidden="1"/>
    <row r="376" ht="15" hidden="1"/>
    <row r="377" ht="15" hidden="1"/>
    <row r="378" ht="15" hidden="1"/>
    <row r="379" ht="15" hidden="1"/>
    <row r="380" ht="15" hidden="1"/>
    <row r="381" ht="15" hidden="1"/>
    <row r="382" ht="15" hidden="1"/>
    <row r="383" ht="15" hidden="1"/>
    <row r="384" ht="15" hidden="1"/>
    <row r="385" ht="15" hidden="1"/>
    <row r="386" ht="15" hidden="1"/>
    <row r="387" ht="15" hidden="1"/>
    <row r="388" ht="15" hidden="1"/>
    <row r="389" ht="15" hidden="1"/>
    <row r="390" ht="15" hidden="1"/>
    <row r="391" ht="15" hidden="1"/>
    <row r="392" ht="15" hidden="1"/>
    <row r="393" ht="15" hidden="1"/>
    <row r="394" ht="15" hidden="1"/>
    <row r="395" ht="15" hidden="1"/>
    <row r="396" ht="15" hidden="1"/>
    <row r="397" ht="15" hidden="1"/>
    <row r="398" ht="15" hidden="1"/>
    <row r="399" ht="15" hidden="1"/>
    <row r="400" ht="15" hidden="1"/>
    <row r="401" ht="15" hidden="1"/>
    <row r="402" ht="15" hidden="1"/>
    <row r="403" ht="15" hidden="1"/>
    <row r="404" ht="15" hidden="1"/>
    <row r="405" ht="15" hidden="1"/>
    <row r="406" ht="15" hidden="1"/>
    <row r="407" ht="15" hidden="1"/>
    <row r="408" ht="15" hidden="1"/>
    <row r="409" ht="15" hidden="1"/>
    <row r="410" ht="15" hidden="1"/>
    <row r="411" ht="15" hidden="1"/>
    <row r="412" ht="15" hidden="1"/>
    <row r="413" ht="15" hidden="1"/>
    <row r="414" ht="15" hidden="1"/>
    <row r="415" ht="15" hidden="1"/>
    <row r="416" ht="15" hidden="1"/>
    <row r="417" ht="15" hidden="1"/>
    <row r="418" ht="15" hidden="1"/>
    <row r="419" ht="15" hidden="1"/>
    <row r="420" ht="15" hidden="1"/>
    <row r="421" ht="15" hidden="1"/>
    <row r="422" ht="15" hidden="1"/>
    <row r="423" ht="15" hidden="1"/>
    <row r="424" ht="15" hidden="1"/>
    <row r="425" ht="15" hidden="1"/>
    <row r="426" ht="15" hidden="1"/>
    <row r="427" ht="15" hidden="1"/>
    <row r="428" ht="15" hidden="1"/>
    <row r="429" ht="15" hidden="1"/>
    <row r="430" ht="15" hidden="1"/>
    <row r="431" ht="15" hidden="1"/>
    <row r="432" ht="15" hidden="1"/>
    <row r="433" ht="15" hidden="1"/>
    <row r="434" ht="15" hidden="1"/>
    <row r="435" ht="15" hidden="1"/>
    <row r="436" ht="15" hidden="1"/>
    <row r="437" ht="15" hidden="1"/>
    <row r="438" ht="15" hidden="1"/>
    <row r="439" ht="15" hidden="1"/>
    <row r="440" ht="15" hidden="1"/>
    <row r="441" ht="15" hidden="1"/>
    <row r="442" ht="15" hidden="1"/>
    <row r="443" ht="15" hidden="1"/>
    <row r="444" ht="15" hidden="1"/>
    <row r="445" ht="15" hidden="1"/>
    <row r="446" ht="15" hidden="1"/>
    <row r="447" ht="15" hidden="1"/>
    <row r="448" ht="15" hidden="1"/>
    <row r="449" ht="15" hidden="1"/>
    <row r="450" ht="15" hidden="1"/>
    <row r="451" ht="15" hidden="1"/>
    <row r="452" ht="15" hidden="1"/>
    <row r="453" ht="15" hidden="1"/>
    <row r="454" ht="15" hidden="1"/>
    <row r="455" ht="15" hidden="1"/>
    <row r="456" ht="15" hidden="1"/>
    <row r="457" ht="15" hidden="1"/>
    <row r="458" ht="15" hidden="1"/>
    <row r="459" ht="15" hidden="1"/>
    <row r="460" ht="15" hidden="1"/>
    <row r="461" ht="15" hidden="1"/>
    <row r="462" ht="15" hidden="1"/>
    <row r="463" ht="15" hidden="1"/>
    <row r="464" ht="15" hidden="1"/>
    <row r="465" ht="15" hidden="1"/>
    <row r="466" ht="15" hidden="1"/>
    <row r="467" ht="15" hidden="1"/>
    <row r="468" ht="15" hidden="1"/>
    <row r="469" ht="15" hidden="1"/>
    <row r="470" ht="15" hidden="1"/>
    <row r="471" ht="15" hidden="1"/>
    <row r="472" ht="15" hidden="1"/>
    <row r="473" ht="15" hidden="1"/>
    <row r="474" ht="15" hidden="1"/>
    <row r="475" ht="15" hidden="1"/>
    <row r="476" ht="15" hidden="1"/>
    <row r="477" ht="15" hidden="1"/>
    <row r="478" ht="15" hidden="1"/>
    <row r="479" ht="15" hidden="1"/>
    <row r="480" ht="15" hidden="1"/>
    <row r="481" ht="15" hidden="1"/>
    <row r="482" ht="15" hidden="1"/>
    <row r="483" ht="15" hidden="1"/>
    <row r="484" ht="15" hidden="1"/>
    <row r="485" ht="15" hidden="1"/>
    <row r="486" ht="15" hidden="1"/>
    <row r="487" ht="15" hidden="1"/>
    <row r="488" ht="15" hidden="1"/>
    <row r="489" ht="15" hidden="1"/>
    <row r="490" ht="15" hidden="1"/>
    <row r="491" ht="15" hidden="1"/>
    <row r="492" ht="15" hidden="1"/>
    <row r="493" ht="15" hidden="1"/>
    <row r="494" ht="15" hidden="1"/>
    <row r="495" ht="15" hidden="1"/>
    <row r="496" ht="15" hidden="1"/>
    <row r="497" ht="15" hidden="1"/>
    <row r="498" ht="15" hidden="1"/>
    <row r="499" ht="15" hidden="1"/>
    <row r="500" ht="15" hidden="1"/>
    <row r="501" ht="15" hidden="1"/>
    <row r="502" ht="15" hidden="1"/>
    <row r="503" ht="15" hidden="1"/>
    <row r="504" ht="15" hidden="1"/>
    <row r="505" ht="15" hidden="1"/>
    <row r="506" ht="15" hidden="1"/>
    <row r="507" ht="15" hidden="1"/>
    <row r="508" ht="15" hidden="1"/>
    <row r="509" ht="15" hidden="1"/>
    <row r="510" ht="15" hidden="1"/>
    <row r="511" ht="15" hidden="1"/>
    <row r="512" ht="15" hidden="1"/>
    <row r="513" ht="15" hidden="1"/>
    <row r="514" ht="15" hidden="1"/>
    <row r="515" ht="15" hidden="1"/>
    <row r="516" ht="15" hidden="1"/>
    <row r="517" ht="15" hidden="1"/>
    <row r="518" ht="15" hidden="1"/>
    <row r="519" ht="15" hidden="1"/>
    <row r="520" ht="15" hidden="1"/>
    <row r="521" ht="15" hidden="1"/>
    <row r="522" ht="15" hidden="1"/>
    <row r="523" ht="15" hidden="1"/>
    <row r="524" ht="15" hidden="1"/>
    <row r="525" ht="15" hidden="1"/>
    <row r="526" ht="15" hidden="1"/>
    <row r="527" ht="15" hidden="1"/>
    <row r="528" ht="15" hidden="1"/>
    <row r="529" ht="15" hidden="1"/>
    <row r="530" ht="15" hidden="1"/>
    <row r="531" ht="15" hidden="1"/>
    <row r="532" ht="15" hidden="1"/>
    <row r="533" ht="15" hidden="1"/>
    <row r="534" ht="15" hidden="1"/>
    <row r="535" ht="15" hidden="1"/>
    <row r="536" ht="15" hidden="1"/>
    <row r="537" ht="15" hidden="1"/>
    <row r="538" ht="15" hidden="1"/>
    <row r="539" ht="15" hidden="1"/>
    <row r="540" ht="15" hidden="1"/>
    <row r="541" ht="15" hidden="1"/>
    <row r="542" ht="15" hidden="1"/>
    <row r="543" ht="15" hidden="1"/>
    <row r="544" ht="15" hidden="1"/>
    <row r="545" ht="15" hidden="1"/>
    <row r="546" ht="15" hidden="1"/>
    <row r="547" ht="15" hidden="1"/>
    <row r="548" ht="15" hidden="1"/>
    <row r="549" ht="15" hidden="1"/>
    <row r="550" ht="15" hidden="1"/>
    <row r="551" ht="15" hidden="1"/>
    <row r="552" ht="15" hidden="1"/>
    <row r="553" ht="15" hidden="1"/>
    <row r="554" ht="15" hidden="1"/>
    <row r="555" ht="15" hidden="1"/>
    <row r="556" ht="15" hidden="1"/>
    <row r="557" ht="15" hidden="1"/>
    <row r="558" ht="15" hidden="1"/>
    <row r="559" ht="15" hidden="1"/>
    <row r="560" ht="15" hidden="1"/>
    <row r="561" ht="15" hidden="1"/>
    <row r="562" ht="15" hidden="1"/>
    <row r="563" ht="15" hidden="1"/>
    <row r="564" ht="15" hidden="1"/>
    <row r="565" ht="15" hidden="1"/>
    <row r="566" ht="15" hidden="1"/>
    <row r="567" ht="15" hidden="1"/>
    <row r="568" ht="15" hidden="1"/>
    <row r="569" ht="15" hidden="1"/>
    <row r="570" ht="15" hidden="1"/>
    <row r="571" ht="15" hidden="1"/>
    <row r="572" ht="15" hidden="1"/>
    <row r="573" ht="15" hidden="1"/>
    <row r="574" ht="15" hidden="1"/>
    <row r="575" ht="15" hidden="1"/>
    <row r="576" ht="15" hidden="1"/>
    <row r="577" ht="15" hidden="1"/>
    <row r="578" ht="15" hidden="1"/>
    <row r="579" ht="15" hidden="1"/>
    <row r="580" ht="15" hidden="1"/>
    <row r="581" ht="15" hidden="1"/>
    <row r="582" ht="15" hidden="1"/>
    <row r="583" ht="15" hidden="1"/>
    <row r="584" ht="15" hidden="1"/>
    <row r="585" ht="15" hidden="1"/>
    <row r="586" ht="15" hidden="1"/>
    <row r="587" ht="15" hidden="1"/>
    <row r="588" ht="15" hidden="1"/>
    <row r="589" ht="15" hidden="1"/>
    <row r="590" ht="15" hidden="1"/>
    <row r="591" ht="15" hidden="1"/>
    <row r="592" ht="15" hidden="1"/>
    <row r="593" ht="15" hidden="1"/>
    <row r="594" ht="15" hidden="1"/>
    <row r="595" ht="15" hidden="1"/>
    <row r="596" ht="15" hidden="1"/>
    <row r="597" ht="15" hidden="1"/>
    <row r="598" ht="15" hidden="1"/>
    <row r="599" ht="15" hidden="1"/>
    <row r="600" ht="15" hidden="1"/>
    <row r="601" ht="15" hidden="1"/>
    <row r="602" ht="15" hidden="1"/>
    <row r="603" ht="15" hidden="1"/>
    <row r="604" ht="15" hidden="1"/>
    <row r="605" ht="15" hidden="1"/>
    <row r="606" ht="15" hidden="1"/>
    <row r="607" ht="15" hidden="1"/>
    <row r="608" ht="15" hidden="1"/>
    <row r="609" ht="15" hidden="1"/>
    <row r="610" ht="15" hidden="1"/>
    <row r="611" ht="15" hidden="1"/>
    <row r="612" ht="15" hidden="1"/>
    <row r="613" ht="15" hidden="1"/>
    <row r="614" ht="15" hidden="1"/>
    <row r="615" ht="15" hidden="1"/>
    <row r="616" ht="15" hidden="1"/>
    <row r="617" ht="15" hidden="1"/>
    <row r="618" ht="15" hidden="1"/>
    <row r="619" ht="15" hidden="1"/>
    <row r="620" ht="15" hidden="1"/>
    <row r="621" ht="15" hidden="1"/>
    <row r="622" ht="15" hidden="1"/>
    <row r="623" ht="15" hidden="1"/>
    <row r="624" ht="15" hidden="1"/>
    <row r="625" ht="15" hidden="1"/>
    <row r="626" ht="15" hidden="1"/>
    <row r="627" ht="15" hidden="1"/>
    <row r="628" ht="15" hidden="1"/>
    <row r="629" ht="15" hidden="1"/>
    <row r="630" ht="15" hidden="1"/>
    <row r="631" ht="15" hidden="1"/>
    <row r="632" ht="15" hidden="1"/>
    <row r="633" ht="15" hidden="1"/>
    <row r="634" ht="15" hidden="1"/>
    <row r="635" ht="15" hidden="1"/>
    <row r="636" ht="15" hidden="1"/>
    <row r="637" ht="15" hidden="1"/>
    <row r="638" ht="15" hidden="1"/>
    <row r="639" ht="15" hidden="1"/>
    <row r="640" ht="15" hidden="1"/>
    <row r="641" ht="15" hidden="1"/>
    <row r="642" ht="15" hidden="1"/>
    <row r="643" ht="15" hidden="1"/>
    <row r="644" ht="15" hidden="1"/>
    <row r="645" ht="15" hidden="1"/>
    <row r="646" ht="15" hidden="1"/>
    <row r="647" ht="15" hidden="1"/>
    <row r="648" ht="15" hidden="1"/>
    <row r="649" ht="15" hidden="1"/>
    <row r="650" ht="15" hidden="1"/>
    <row r="651" ht="15" hidden="1"/>
    <row r="652" ht="15" hidden="1"/>
    <row r="653" ht="15" hidden="1"/>
    <row r="654" ht="15" hidden="1"/>
    <row r="655" ht="15" hidden="1"/>
    <row r="656" ht="15" hidden="1"/>
    <row r="657" ht="15" hidden="1"/>
    <row r="658" ht="15" hidden="1"/>
    <row r="659" ht="15" hidden="1"/>
    <row r="660" ht="15" hidden="1"/>
    <row r="661" ht="15" hidden="1"/>
    <row r="662" ht="15" hidden="1"/>
    <row r="663" ht="15" hidden="1"/>
    <row r="664" ht="15" hidden="1"/>
    <row r="665" ht="15" hidden="1"/>
    <row r="666" ht="15" hidden="1"/>
    <row r="667" ht="15" hidden="1"/>
    <row r="668" ht="15" hidden="1"/>
    <row r="669" ht="15" hidden="1"/>
    <row r="670" ht="15" hidden="1"/>
    <row r="671" ht="15" hidden="1"/>
    <row r="672" ht="15" hidden="1"/>
    <row r="673" ht="15" hidden="1"/>
    <row r="674" ht="15" hidden="1"/>
    <row r="675" ht="15" hidden="1"/>
    <row r="676" ht="15" hidden="1"/>
    <row r="677" ht="15" hidden="1"/>
    <row r="678" ht="15" hidden="1"/>
    <row r="679" ht="15" hidden="1"/>
    <row r="680" ht="15" hidden="1"/>
    <row r="681" ht="15" hidden="1"/>
    <row r="682" ht="15" hidden="1"/>
    <row r="683" ht="15" hidden="1"/>
    <row r="684" ht="15" hidden="1"/>
    <row r="685" ht="15" hidden="1"/>
    <row r="686" ht="15" hidden="1"/>
    <row r="687" ht="15" hidden="1"/>
    <row r="688" ht="15" hidden="1"/>
    <row r="689" ht="15" hidden="1"/>
    <row r="690" ht="15" hidden="1"/>
    <row r="691" ht="15" hidden="1"/>
    <row r="692" ht="15" hidden="1"/>
    <row r="693" ht="15" hidden="1"/>
    <row r="694" ht="15" hidden="1"/>
    <row r="695" ht="15" hidden="1"/>
    <row r="696" ht="15" hidden="1"/>
    <row r="697" ht="15" hidden="1"/>
    <row r="698" ht="15" hidden="1"/>
    <row r="699" ht="15" hidden="1"/>
    <row r="700" ht="15" hidden="1"/>
    <row r="701" ht="15" hidden="1"/>
    <row r="702" ht="15" hidden="1"/>
    <row r="703" ht="15" hidden="1"/>
    <row r="704" ht="15" hidden="1"/>
    <row r="705" ht="15" hidden="1"/>
    <row r="706" ht="15" hidden="1"/>
    <row r="707" ht="15" hidden="1"/>
    <row r="708" ht="15" hidden="1"/>
    <row r="709" ht="15" hidden="1"/>
    <row r="710" ht="15" hidden="1"/>
    <row r="711" ht="15" hidden="1"/>
    <row r="712" ht="15" hidden="1"/>
    <row r="713" ht="15" hidden="1"/>
    <row r="714" ht="15" hidden="1"/>
    <row r="715" ht="15" hidden="1"/>
    <row r="716" ht="15" hidden="1"/>
    <row r="717" ht="15" hidden="1"/>
    <row r="718" ht="15" hidden="1"/>
    <row r="719" ht="15" hidden="1"/>
    <row r="720" ht="15" hidden="1"/>
    <row r="721" ht="15" hidden="1"/>
    <row r="722" ht="15" hidden="1"/>
    <row r="723" ht="15" hidden="1"/>
    <row r="724" ht="15" hidden="1"/>
    <row r="725" ht="15" hidden="1"/>
    <row r="726" ht="15" hidden="1"/>
    <row r="727" ht="15" hidden="1"/>
    <row r="728" ht="15" hidden="1"/>
    <row r="729" ht="15" hidden="1"/>
    <row r="730" ht="15" hidden="1"/>
    <row r="731" ht="15" hidden="1"/>
    <row r="732" ht="15" hidden="1"/>
    <row r="733" ht="15" hidden="1"/>
    <row r="734" ht="15" hidden="1"/>
    <row r="735" ht="15" hidden="1"/>
    <row r="736" ht="15" hidden="1"/>
    <row r="737" ht="15" hidden="1"/>
    <row r="738" ht="15" hidden="1"/>
    <row r="739" ht="15" hidden="1"/>
    <row r="740" ht="15" hidden="1"/>
    <row r="741" ht="15" hidden="1"/>
    <row r="742" ht="15" hidden="1"/>
    <row r="743" ht="15" hidden="1"/>
    <row r="744" ht="15" hidden="1"/>
    <row r="745" ht="15" hidden="1"/>
    <row r="746" ht="15" hidden="1"/>
    <row r="747" ht="15" hidden="1"/>
    <row r="748" ht="15" hidden="1"/>
    <row r="749" ht="15" hidden="1"/>
    <row r="750" ht="15" hidden="1"/>
    <row r="751" ht="15" hidden="1"/>
    <row r="752" ht="15" hidden="1"/>
    <row r="753" ht="15" hidden="1"/>
    <row r="754" ht="15" hidden="1"/>
    <row r="755" ht="15" hidden="1"/>
    <row r="756" ht="15" hidden="1"/>
    <row r="757" ht="15" hidden="1"/>
    <row r="758" ht="15" hidden="1"/>
    <row r="759" ht="15" hidden="1"/>
    <row r="760" ht="15" hidden="1"/>
    <row r="761" ht="15" hidden="1"/>
    <row r="762" ht="15" hidden="1"/>
    <row r="763" ht="15" hidden="1"/>
    <row r="764" ht="15" hidden="1"/>
    <row r="765" ht="15" hidden="1"/>
    <row r="766" ht="15" hidden="1"/>
    <row r="767" ht="15" hidden="1"/>
    <row r="768" ht="15" hidden="1"/>
    <row r="769" ht="15" hidden="1"/>
    <row r="770" ht="15" hidden="1"/>
    <row r="771" ht="15" hidden="1"/>
    <row r="772" ht="15" hidden="1"/>
    <row r="773" ht="15" hidden="1"/>
    <row r="774" ht="15" hidden="1"/>
    <row r="775" ht="15" hidden="1"/>
    <row r="776" ht="15" hidden="1"/>
    <row r="777" ht="15" hidden="1"/>
    <row r="778" ht="15" hidden="1"/>
    <row r="779" ht="15" hidden="1"/>
    <row r="780" ht="15" hidden="1"/>
    <row r="781" ht="15" hidden="1"/>
    <row r="782" ht="15" hidden="1"/>
    <row r="783" ht="15" hidden="1"/>
    <row r="784" ht="15" hidden="1"/>
    <row r="785" ht="15" hidden="1"/>
    <row r="786" ht="15" hidden="1"/>
    <row r="787" ht="15" hidden="1"/>
    <row r="788" ht="15" hidden="1"/>
    <row r="789" ht="15" hidden="1"/>
    <row r="790" ht="15" hidden="1"/>
    <row r="791" ht="15" hidden="1"/>
    <row r="792" ht="15" hidden="1"/>
    <row r="793" ht="15" hidden="1"/>
    <row r="794" ht="15" hidden="1"/>
    <row r="795" ht="15" hidden="1"/>
    <row r="796" ht="15" hidden="1"/>
    <row r="797" ht="15" hidden="1"/>
    <row r="798" ht="15" hidden="1"/>
    <row r="799" ht="15" hidden="1"/>
    <row r="800" ht="15" hidden="1"/>
    <row r="801" ht="15" hidden="1"/>
    <row r="802" ht="15" hidden="1"/>
    <row r="803" ht="15" hidden="1"/>
    <row r="804" ht="15" hidden="1"/>
    <row r="805" ht="15" hidden="1"/>
    <row r="806" ht="15" hidden="1"/>
    <row r="807" ht="15" hidden="1"/>
    <row r="808" ht="15" hidden="1"/>
    <row r="809" ht="15" hidden="1"/>
    <row r="810" ht="15" hidden="1"/>
    <row r="811" ht="15" hidden="1"/>
    <row r="812" ht="15" hidden="1"/>
    <row r="813" ht="15" hidden="1"/>
    <row r="814" ht="15" hidden="1"/>
    <row r="815" ht="15" hidden="1"/>
    <row r="816" ht="15" hidden="1"/>
    <row r="817" ht="15" hidden="1"/>
    <row r="818" ht="15" hidden="1"/>
    <row r="819" ht="15" hidden="1"/>
    <row r="820" ht="15" hidden="1"/>
    <row r="821" ht="15" hidden="1"/>
    <row r="822" ht="15" hidden="1"/>
    <row r="823" ht="15" hidden="1"/>
    <row r="824" ht="15" hidden="1"/>
    <row r="825" ht="15" hidden="1"/>
    <row r="826" ht="15" hidden="1"/>
    <row r="827" ht="15" hidden="1"/>
    <row r="828" ht="15" hidden="1"/>
    <row r="829" ht="15" hidden="1"/>
    <row r="830" ht="15" hidden="1"/>
    <row r="831" ht="15" hidden="1"/>
    <row r="832" ht="15" hidden="1"/>
    <row r="833" ht="15" hidden="1"/>
    <row r="834" ht="15" hidden="1"/>
    <row r="835" ht="15" hidden="1"/>
    <row r="836" ht="15" hidden="1"/>
    <row r="837" ht="15" hidden="1"/>
    <row r="838" ht="15" hidden="1"/>
    <row r="839" ht="15" hidden="1"/>
    <row r="840" ht="15" hidden="1"/>
    <row r="841" ht="15" hidden="1"/>
    <row r="842" ht="15" hidden="1"/>
    <row r="843" ht="15" hidden="1"/>
    <row r="844" ht="15" hidden="1"/>
    <row r="845" ht="15" hidden="1"/>
    <row r="846" ht="15" hidden="1"/>
    <row r="847" ht="15" hidden="1"/>
    <row r="848" ht="15" hidden="1"/>
    <row r="849" ht="15" hidden="1"/>
    <row r="850" ht="15" hidden="1"/>
    <row r="851" ht="15" hidden="1"/>
    <row r="852" ht="15" hidden="1"/>
    <row r="853" ht="15" hidden="1"/>
    <row r="854" ht="15" hidden="1"/>
    <row r="855" ht="15" hidden="1"/>
    <row r="856" ht="15" hidden="1"/>
    <row r="857" ht="15" hidden="1"/>
    <row r="858" ht="15" hidden="1"/>
    <row r="859" ht="15" hidden="1"/>
    <row r="860" ht="15" hidden="1"/>
    <row r="861" ht="15" hidden="1"/>
    <row r="862" ht="15" hidden="1"/>
    <row r="863" ht="15" hidden="1"/>
    <row r="864" ht="15" hidden="1"/>
    <row r="865" ht="15" hidden="1"/>
    <row r="866" ht="15" hidden="1"/>
    <row r="867" ht="15" hidden="1"/>
    <row r="868" ht="15" hidden="1"/>
    <row r="869" ht="15" hidden="1"/>
    <row r="870" ht="15" hidden="1"/>
    <row r="871" ht="15" hidden="1"/>
    <row r="872" ht="15" hidden="1"/>
    <row r="873" ht="15" hidden="1"/>
    <row r="874" ht="15" hidden="1"/>
    <row r="875" ht="15" hidden="1"/>
    <row r="876" ht="15" hidden="1"/>
    <row r="877" ht="15" hidden="1"/>
    <row r="878" ht="15" hidden="1"/>
    <row r="879" ht="15" hidden="1"/>
    <row r="880" ht="15" hidden="1"/>
    <row r="881" ht="15" hidden="1"/>
    <row r="882" ht="15" hidden="1"/>
    <row r="883" ht="15" hidden="1"/>
    <row r="884" ht="15" hidden="1"/>
    <row r="885" ht="15" hidden="1"/>
    <row r="886" ht="15" hidden="1"/>
    <row r="887" ht="15" hidden="1"/>
    <row r="888" ht="15" hidden="1"/>
    <row r="889" ht="15" hidden="1"/>
    <row r="890" ht="15" hidden="1"/>
    <row r="891" ht="15" hidden="1"/>
    <row r="892" ht="15" hidden="1"/>
    <row r="893" ht="15" hidden="1"/>
    <row r="894" ht="15" hidden="1"/>
    <row r="895" ht="15" hidden="1"/>
    <row r="896" ht="15" hidden="1"/>
    <row r="897" ht="15" hidden="1"/>
    <row r="898" ht="15" hidden="1"/>
    <row r="899" ht="15" hidden="1"/>
    <row r="900" ht="15" hidden="1"/>
    <row r="901" ht="15" hidden="1"/>
    <row r="902" ht="15" hidden="1"/>
    <row r="903" ht="15" hidden="1"/>
    <row r="904" ht="15" hidden="1"/>
    <row r="905" ht="15" hidden="1"/>
    <row r="906" ht="15" hidden="1"/>
    <row r="907" ht="15" hidden="1"/>
    <row r="908" ht="15" hidden="1"/>
    <row r="909" ht="15" hidden="1"/>
    <row r="910" ht="15" hidden="1"/>
    <row r="911" ht="15" hidden="1"/>
    <row r="912" ht="15" hidden="1"/>
    <row r="913" ht="15" hidden="1"/>
    <row r="914" ht="15" hidden="1"/>
    <row r="915" ht="15" hidden="1"/>
    <row r="916" ht="15" hidden="1"/>
    <row r="917" ht="15" hidden="1"/>
    <row r="918" ht="15" hidden="1"/>
    <row r="919" ht="15" hidden="1"/>
    <row r="920" ht="15" hidden="1"/>
    <row r="921" ht="15" hidden="1"/>
    <row r="922" ht="15" hidden="1"/>
    <row r="923" ht="15" hidden="1"/>
    <row r="924" ht="15" hidden="1"/>
    <row r="925" ht="15" hidden="1"/>
    <row r="926" ht="15" hidden="1"/>
    <row r="927" ht="15" hidden="1"/>
    <row r="928" ht="15" hidden="1"/>
    <row r="929" ht="15" hidden="1"/>
    <row r="930" ht="15" hidden="1"/>
    <row r="931" ht="15" hidden="1"/>
    <row r="932" ht="15" hidden="1"/>
    <row r="933" ht="15" hidden="1"/>
    <row r="934" ht="15" hidden="1"/>
    <row r="935" ht="15" hidden="1"/>
    <row r="936" ht="15" hidden="1"/>
    <row r="937" ht="15" hidden="1"/>
    <row r="938" ht="15" hidden="1"/>
    <row r="939" ht="15" hidden="1"/>
    <row r="940" ht="15" hidden="1"/>
    <row r="941" ht="15" hidden="1"/>
    <row r="942" ht="15" hidden="1"/>
    <row r="943" ht="15" hidden="1"/>
    <row r="944" ht="15" hidden="1"/>
    <row r="945" ht="15" hidden="1"/>
    <row r="946" ht="15" hidden="1"/>
    <row r="947" ht="15" hidden="1"/>
    <row r="948" ht="15" hidden="1"/>
    <row r="949" ht="15" hidden="1"/>
    <row r="950" ht="15" hidden="1"/>
    <row r="951" ht="15" hidden="1"/>
    <row r="952" ht="15" hidden="1"/>
    <row r="953" ht="15" hidden="1"/>
    <row r="954" ht="15" hidden="1"/>
    <row r="955" ht="15" hidden="1"/>
    <row r="956" ht="15" hidden="1"/>
    <row r="957" ht="15" hidden="1"/>
    <row r="958" ht="15" hidden="1"/>
    <row r="959" ht="15" hidden="1"/>
    <row r="960" ht="15" hidden="1"/>
    <row r="961" ht="15" hidden="1"/>
    <row r="962" ht="15" hidden="1"/>
    <row r="963" ht="15" hidden="1"/>
    <row r="964" ht="15" hidden="1"/>
    <row r="965" ht="15" hidden="1"/>
    <row r="966" ht="15" hidden="1"/>
    <row r="967" ht="15" hidden="1"/>
    <row r="968" ht="15" hidden="1"/>
    <row r="969" ht="15" hidden="1"/>
    <row r="970" ht="15" hidden="1"/>
    <row r="971" ht="15" hidden="1"/>
    <row r="972" ht="15" hidden="1"/>
    <row r="973" ht="15" hidden="1"/>
    <row r="974" ht="15" hidden="1"/>
    <row r="975" ht="15" hidden="1"/>
    <row r="976" ht="15" hidden="1"/>
    <row r="977" ht="15" hidden="1"/>
    <row r="978" ht="15" hidden="1"/>
    <row r="979" ht="15" hidden="1"/>
    <row r="980" ht="15" hidden="1"/>
    <row r="981" ht="15" hidden="1"/>
    <row r="982" ht="15" hidden="1"/>
    <row r="983" ht="15" hidden="1"/>
    <row r="984" ht="15" hidden="1"/>
    <row r="985" ht="15" hidden="1"/>
    <row r="986" ht="15" hidden="1"/>
    <row r="987" ht="15" hidden="1"/>
    <row r="988" ht="15" hidden="1"/>
    <row r="989" ht="15" hidden="1"/>
    <row r="990" ht="15" hidden="1"/>
    <row r="991" ht="15" hidden="1"/>
    <row r="992" ht="15" hidden="1"/>
    <row r="993" ht="15" hidden="1"/>
    <row r="994" ht="15" hidden="1"/>
    <row r="995" ht="15" hidden="1"/>
    <row r="996" ht="15" hidden="1"/>
    <row r="997" ht="15" hidden="1"/>
    <row r="998" ht="15" hidden="1"/>
    <row r="999" ht="15" hidden="1"/>
    <row r="1000" ht="15" hidden="1"/>
  </sheetData>
  <sheetProtection password="CC1B" sheet="1" objects="1" scenarios="1" formatRows="0"/>
  <mergeCells count="13">
    <mergeCell ref="M4:P5"/>
    <mergeCell ref="M1:M3"/>
    <mergeCell ref="G4:G5"/>
    <mergeCell ref="A4:A5"/>
    <mergeCell ref="E3:G3"/>
    <mergeCell ref="A1:L1"/>
    <mergeCell ref="A2:L2"/>
    <mergeCell ref="A3:B3"/>
    <mergeCell ref="F4:F5"/>
    <mergeCell ref="E4:E5"/>
    <mergeCell ref="D4:D5"/>
    <mergeCell ref="C4:C5"/>
    <mergeCell ref="B4:B5"/>
  </mergeCells>
  <conditionalFormatting sqref="B7:G7 B8:G8 B9:G9 B10:G10 B11:G11 B12:G12 B13:G13 B14:G14 B15:G15 B16:G16 B17:G17 B18:G18 B19:G19 B20:G20 B21:G21 B22:G22 B23:G23 B24:G24 B25:G25 B26:G26 B27:G27 B28:G28 B29:G29 B30:G30 B31:G31 B32:G32 B33:G33 B34:G34 B35:G35 B36:G36 B37:G37 B38:G38 B39:G39 B40:G40 B41:G41 B42:G42 B43:G43 B44:G44 B45:G45 B46:G46 B47:G47 B48:G48 B49:G49 B50:G50 B51:G51 B52:G52 B53:G53 B54:G54 B55:G55 B56:G56 B57:G57 B58:G58 B59:G59 B60:G60 B61:G61 B62:G62 B63:G63 B64:G64 B65:G65 B66:G66 B67:G67 B68:G68 B69:G69 B70:G70 B71:G71 B72:G72 B73:G73 B74:G74 B75:G75 B76:G76 B77:G77 B78:G78 B79:G79 B80:G80 B81:G81 B82:G82 B83:G83 B84:G84 B85:G85 B86:G86 B87:G87 B88:G88 B89:G89 B90:G90 B91:G91 B92:G92 B93:G93 B94:G94 B95:G95 B96:G96 B97:G97 B98:G98 B99:G99 B100:G100 B101:G101 B102:G102 B103:G103 B104:G104 B105:G105 B106:G106 B107:G107 B108:G108 B109:G109 B110:G110 B111:G111 B112:G112 B113:G113 B114:G114 B115:G115 B116:G116 B117:G117 B118:G118 B119:G119 B120:G120 B121:G121 B122:G122 B123:G123 B124:G124 B125:G125 B126:G126 B127:G127 B128:G128 B129:G129 B130:G130 B131:G131 B132:G132 B133:G133 B134:G134 B135:G135 B136:G136 B137:G137 B138:G138 B139:G139 B140:G140 B141:G141 B142:G142 B143:G143 B144:G144 B145:G145 B146:G146 B147:G147 B148:G148 B149:G149 B150:G150 B151:G151 B152:G152 B153:G153 B154:G154 B155:G155 B156:G156 B157:G157 B158:G158 B159:G159 B160:G160 B161:G161 B162:G162 B163:G163 B164:G164 B165:G165 B166:G166 B167:G167 B168:G168 B169:G169 B170:G170 B171:G171 B172:G172 B173:G173 B174:G174 B175:G175 B176:G176 B177:G177 B178:G178 B179:G179 B180:G180 B181:G181 B182:G182 B183:G183 B184:G184 B185:G185 B186:G186 B187:G187 B188:G188 B189:G189 B190:G190 B191:G191 B192:G192 B193:G193 B194:G194 B195:G195 B196:G196 B197:G197 B198:G198 B199:G199 B200:G200 B201:G201 B202:G202 B203:G203 B204:G204 B205:G205 B206:G206">
    <cfRule type="expression" priority="3" dxfId="1">
      <formula>$A7=""</formula>
    </cfRule>
  </conditionalFormatting>
  <conditionalFormatting sqref="A6:L6 A7:A205 H7:L205">
    <cfRule type="expression" priority="2" dxfId="1">
      <formula>$A6=""</formula>
    </cfRule>
  </conditionalFormatting>
  <conditionalFormatting sqref="L4:L208">
    <cfRule type="expression" priority="1" dxfId="0">
      <formula>'DATA SHEET'!$BG$1="NO"</formula>
    </cfRule>
  </conditionalFormatting>
  <printOptions horizontalCentered="1"/>
  <pageMargins left="0.196850393700787" right="0.196850393700787" top="0.196850393700787" bottom="0.196850393700787" header="0.118110236220472" footer="0.118110236220472"/>
  <pageSetup orientation="portrait" paperSize="9" scale="95"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dimension ref="A1:BN2501"/>
  <sheetViews>
    <sheetView workbookViewId="0" topLeftCell="A1">
      <selection pane="topLeft" activeCell="K8" sqref="K8"/>
    </sheetView>
  </sheetViews>
  <sheetFormatPr defaultColWidth="0" defaultRowHeight="15" zeroHeight="1"/>
  <cols>
    <col min="1" max="1" width="5.42857142857143" style="163" customWidth="1"/>
    <col min="2" max="2" width="3.28571428571429" style="163" customWidth="1"/>
    <col min="3" max="3" width="5.28571428571429" style="163" customWidth="1"/>
    <col min="4" max="4" width="10" style="164" customWidth="1"/>
    <col min="5" max="5" width="19" style="163" customWidth="1"/>
    <col min="6" max="6" width="4.85714285714286" style="163" customWidth="1"/>
    <col min="7" max="7" width="18.7142857142857" style="163" customWidth="1"/>
    <col min="8" max="8" width="19" style="163" customWidth="1"/>
    <col min="9" max="9" width="5.85714285714286" style="163" customWidth="1"/>
    <col min="10" max="10" width="10" style="164" customWidth="1"/>
    <col min="11" max="11" width="6.85714285714286" style="163" customWidth="1"/>
    <col min="12" max="14" width="8.14285714285714" style="163" customWidth="1"/>
    <col min="15" max="15" width="7.71428571428571" style="163" customWidth="1"/>
    <col min="16" max="16" width="7.28571428571429" style="163" customWidth="1"/>
    <col min="17" max="17" width="7.57142857142857" style="163" customWidth="1"/>
    <col min="18" max="18" width="36" style="163" customWidth="1"/>
    <col min="19" max="22" width="12.4285714285714" style="163" customWidth="1"/>
    <col min="23" max="23" width="36" style="163" customWidth="1"/>
    <col min="24" max="30" width="6.71428571428571" style="163" customWidth="1"/>
    <col min="31" max="35" width="17.5714285714286" style="117" customWidth="1"/>
    <col min="36" max="36" width="13.8571428571429" style="165" customWidth="1"/>
    <col min="37" max="41" width="17.5714285714286" style="117" customWidth="1"/>
    <col min="42" max="42" width="13.8571428571429" style="165" customWidth="1"/>
    <col min="43" max="48" width="17.5714285714286" style="117" customWidth="1"/>
    <col min="49" max="53" width="9" style="117" customWidth="1"/>
    <col min="54" max="54" width="10.5714285714286" style="165" customWidth="1"/>
    <col min="55" max="59" width="9" style="117" customWidth="1"/>
    <col min="60" max="60" width="10.5714285714286" style="165" customWidth="1"/>
    <col min="61" max="66" width="9" style="117" customWidth="1"/>
    <col min="67" max="67" width="5.57142857142857" style="117" customWidth="1"/>
    <col min="68" max="16384" width="14.4285714285714" style="117" hidden="1"/>
  </cols>
  <sheetData>
    <row r="1" spans="1:60" ht="63.75">
      <c r="A1" s="166" t="s">
        <v>0</v>
      </c>
      <c s="166" t="s">
        <v>1</v>
      </c>
      <c s="166" t="s">
        <v>2</v>
      </c>
      <c s="167" t="s">
        <v>3</v>
      </c>
      <c s="166" t="s">
        <v>4</v>
      </c>
      <c s="166" t="s">
        <v>5</v>
      </c>
      <c s="166" t="s">
        <v>6</v>
      </c>
      <c s="166" t="s">
        <v>7</v>
      </c>
      <c s="166" t="s">
        <v>8</v>
      </c>
      <c s="167" t="s">
        <v>9</v>
      </c>
      <c s="166" t="s">
        <v>10</v>
      </c>
      <c s="166" t="s">
        <v>11</v>
      </c>
      <c s="166" t="s">
        <v>12</v>
      </c>
      <c s="166" t="s">
        <v>13</v>
      </c>
      <c s="166" t="s">
        <v>14</v>
      </c>
      <c s="166" t="s">
        <v>15</v>
      </c>
      <c s="166" t="s">
        <v>16</v>
      </c>
      <c s="166" t="s">
        <v>17</v>
      </c>
      <c s="166" t="s">
        <v>18</v>
      </c>
      <c s="166" t="s">
        <v>19</v>
      </c>
      <c s="166" t="s">
        <v>20</v>
      </c>
      <c s="166" t="s">
        <v>21</v>
      </c>
      <c s="166" t="s">
        <v>22</v>
      </c>
      <c s="166" t="s">
        <v>23</v>
      </c>
      <c s="166" t="s">
        <v>24</v>
      </c>
      <c s="166" t="s">
        <v>25</v>
      </c>
      <c s="166" t="s">
        <v>26</v>
      </c>
      <c s="166" t="s">
        <v>27</v>
      </c>
      <c s="166" t="s">
        <v>28</v>
      </c>
      <c s="166" t="s">
        <v>29</v>
      </c>
      <c s="168"/>
      <c s="168"/>
      <c s="168"/>
      <c s="168"/>
      <c s="168"/>
      <c s="169">
        <f>IF('DATA SHEET'!H4="","",'DATA SHEET'!H4)</f>
        <v>5</v>
      </c>
      <c s="170"/>
      <c s="168"/>
      <c s="168"/>
      <c s="168"/>
      <c s="168"/>
      <c s="171"/>
      <c s="168"/>
      <c s="168"/>
      <c s="168"/>
      <c s="168"/>
      <c s="168"/>
      <c s="168"/>
      <c r="AX1" s="172"/>
      <c r="BB1" s="173">
        <f>IF('DATA SHEET'!H4="","",'DATA SHEET'!H4)</f>
        <v>5</v>
      </c>
      <c s="174" t="str">
        <f>IF('विषयवार सत्रांक रिपोर्ट'!C3="","",'विषयवार सत्रांक रिपोर्ट'!C3)</f>
        <v>A</v>
      </c>
      <c r="BH1" s="175"/>
    </row>
    <row r="2" spans="1:65" ht="25.5">
      <c r="A2" s="176">
        <f>IF('S.D.PASTE SHEET'!A2="","",'S.D.PASTE SHEET'!A2)</f>
        <v>5</v>
      </c>
      <c s="176" t="str">
        <f>IF('S.D.PASTE SHEET'!B2="","",'S.D.PASTE SHEET'!B2)</f>
        <v>A</v>
      </c>
      <c s="176">
        <f>IF('S.D.PASTE SHEET'!C2="","",'S.D.PASTE SHEET'!C2)</f>
        <v>655</v>
      </c>
      <c s="177">
        <f>IF('S.D.PASTE SHEET'!D2="","",'S.D.PASTE SHEET'!D2)</f>
        <v>45117</v>
      </c>
      <c s="176" t="str">
        <f>IF('S.D.PASTE SHEET'!E2="","",UPPER('S.D.PASTE SHEET'!E2))</f>
        <v>DEEPENDRA</v>
      </c>
      <c s="176" t="str">
        <f>IF('S.D.PASTE SHEET'!F2="","",'S.D.PASTE SHEET'!F2)</f>
        <v/>
      </c>
      <c s="176" t="str">
        <f>IF('S.D.PASTE SHEET'!G2="","",UPPER('S.D.PASTE SHEET'!G2))</f>
        <v>BALDEVA RAM</v>
      </c>
      <c s="176" t="str">
        <f>IF('S.D.PASTE SHEET'!H2="","",UPPER('S.D.PASTE SHEET'!H2))</f>
        <v>SUNITA</v>
      </c>
      <c s="176" t="str">
        <f>IF('S.D.PASTE SHEET'!I2="","",'S.D.PASTE SHEET'!I2)</f>
        <v>M</v>
      </c>
      <c s="177">
        <f>IF('S.D.PASTE SHEET'!J2="","",'S.D.PASTE SHEET'!J2)</f>
        <v>43203</v>
      </c>
      <c s="176">
        <f>IF('S.D.PASTE SHEET'!K2="","",'S.D.PASTE SHEET'!K2)</f>
        <v>147</v>
      </c>
      <c s="176" t="str">
        <f>IF('S.D.PASTE SHEET'!L2="","",'S.D.PASTE SHEET'!L2)</f>
        <v/>
      </c>
      <c s="176">
        <f>IF('S.D.PASTE SHEET'!M2="","",'S.D.PASTE SHEET'!M2)</f>
        <v>138</v>
      </c>
      <c s="176">
        <f>IF('S.D.PASTE SHEET'!N2="","",'S.D.PASTE SHEET'!N2)</f>
        <v>117</v>
      </c>
      <c s="176" t="str">
        <f>IF('S.D.PASTE SHEET'!O2="","",'S.D.PASTE SHEET'!O2)</f>
        <v>OBC</v>
      </c>
      <c s="176" t="str">
        <f>IF('S.D.PASTE SHEET'!P2="","",'S.D.PASTE SHEET'!P2)</f>
        <v>Hindu</v>
      </c>
      <c s="176" t="str">
        <f>IF('S.D.PASTE SHEET'!Q2="","",'S.D.PASTE SHEET'!Q2)</f>
        <v/>
      </c>
      <c s="176" t="str">
        <f>IF('S.D.PASTE SHEET'!R2="","",'S.D.PASTE SHEET'!R2)</f>
        <v>GOVT. SENIOR SECONDARY SCHOOL DASANA KHURD (219769)</v>
      </c>
      <c s="176">
        <f>IF('S.D.PASTE SHEET'!S2="","",'S.D.PASTE SHEET'!S2)</f>
        <v>8141302602</v>
      </c>
      <c s="176" t="str">
        <f>IF('S.D.PASTE SHEET'!T2="","",'S.D.PASTE SHEET'!T2)</f>
        <v>XXXX7684</v>
      </c>
      <c s="176" t="str">
        <f>IF('S.D.PASTE SHEET'!U2="","",'S.D.PASTE SHEET'!U2)</f>
        <v/>
      </c>
      <c s="176">
        <f>IF('S.D.PASTE SHEET'!V2="","",'S.D.PASTE SHEET'!V2)</f>
        <v>9660615837</v>
      </c>
      <c s="176" t="str">
        <f>IF('S.D.PASTE SHEET'!W2="","",'S.D.PASTE SHEET'!W2)</f>
        <v>DASANA KHURD,MAULASAR, DASANA KHURD,341506</v>
      </c>
      <c s="176">
        <f>IF('S.D.PASTE SHEET'!X2="","",'S.D.PASTE SHEET'!X2)</f>
        <v>60000</v>
      </c>
      <c s="176" t="str">
        <f>IF('S.D.PASTE SHEET'!Y2="","",'S.D.PASTE SHEET'!Y2)</f>
        <v>N</v>
      </c>
      <c s="176" t="str">
        <f>IF('S.D.PASTE SHEET'!Z2="","",'S.D.PASTE SHEET'!Z2)</f>
        <v>N</v>
      </c>
      <c s="176" t="str">
        <f>IF('S.D.PASTE SHEET'!AA2="","",'S.D.PASTE SHEET'!AA2)</f>
        <v>No</v>
      </c>
      <c s="176">
        <f>IF('S.D.PASTE SHEET'!AB2="","",'S.D.PASTE SHEET'!AB2)</f>
        <v>6</v>
      </c>
      <c s="176" t="str">
        <f>IF('S.D.PASTE SHEET'!AC2="","",'S.D.PASTE SHEET'!AC2)</f>
        <v>None</v>
      </c>
      <c s="176">
        <f>IF('S.D.PASTE SHEET'!AD2="","",'S.D.PASTE SHEET'!AD2)</f>
        <v>3</v>
      </c>
      <c s="178"/>
      <c s="179">
        <f>IF(AK2="","",IF(AK2&gt;0,COUNT($AG$2:AG2),""))</f>
        <v>1</v>
      </c>
      <c s="180">
        <f t="shared" si="0" ref="AG2:AV17">IF(AND($AJ$1=5,$A2=5),A2,"")</f>
        <v>5</v>
      </c>
      <c s="180" t="str">
        <f t="shared" si="0"/>
        <v>A</v>
      </c>
      <c s="180">
        <f t="shared" si="0"/>
        <v>655</v>
      </c>
      <c s="181">
        <f t="shared" si="0"/>
        <v>45117</v>
      </c>
      <c s="180" t="str">
        <f t="shared" si="0"/>
        <v>DEEPENDRA</v>
      </c>
      <c s="180" t="str">
        <f t="shared" si="0"/>
        <v/>
      </c>
      <c s="180" t="str">
        <f t="shared" si="0"/>
        <v>BALDEVA RAM</v>
      </c>
      <c s="180" t="str">
        <f t="shared" si="0"/>
        <v>SUNITA</v>
      </c>
      <c s="180" t="str">
        <f t="shared" si="0"/>
        <v>M</v>
      </c>
      <c s="181">
        <f t="shared" si="0"/>
        <v>43203</v>
      </c>
      <c s="180">
        <f t="shared" si="0"/>
        <v>147</v>
      </c>
      <c s="180" t="str">
        <f t="shared" si="0"/>
        <v/>
      </c>
      <c s="180">
        <f t="shared" si="0"/>
        <v>138</v>
      </c>
      <c s="180">
        <f t="shared" si="0"/>
        <v>117</v>
      </c>
      <c s="180" t="str">
        <f t="shared" si="0"/>
        <v>OBC</v>
      </c>
      <c s="180" t="str">
        <f t="shared" si="0"/>
        <v>Hindu</v>
      </c>
      <c r="AX2" s="180" t="str">
        <f>IF(BC2="","",IF(BC2&gt;0,COUNT($AY$2:AY2),""))</f>
        <v/>
      </c>
      <c s="180" t="str">
        <f t="shared" si="1" ref="AY2">IF(AND($BB$1=5,$A2=5,$BC$1=C2),B2,"")</f>
        <v/>
      </c>
      <c s="180">
        <f t="shared" si="2" ref="AZ2:BM17">IF(AND($BB$1=5,$A2=5,$BC$1=$B2),C2,"")</f>
        <v>655</v>
      </c>
      <c s="182">
        <f t="shared" si="2"/>
        <v>45117</v>
      </c>
      <c s="180" t="str">
        <f t="shared" si="2"/>
        <v>DEEPENDRA</v>
      </c>
      <c s="180" t="str">
        <f t="shared" si="2"/>
        <v/>
      </c>
      <c s="180" t="str">
        <f t="shared" si="2"/>
        <v>BALDEVA RAM</v>
      </c>
      <c s="180" t="str">
        <f t="shared" si="2"/>
        <v>SUNITA</v>
      </c>
      <c s="180" t="str">
        <f t="shared" si="2"/>
        <v>M</v>
      </c>
      <c s="182">
        <f t="shared" si="2"/>
        <v>43203</v>
      </c>
      <c s="180">
        <f t="shared" si="2"/>
        <v>147</v>
      </c>
      <c s="180" t="str">
        <f t="shared" si="2"/>
        <v/>
      </c>
      <c s="180">
        <f t="shared" si="2"/>
        <v>138</v>
      </c>
      <c s="180">
        <f t="shared" si="2"/>
        <v>117</v>
      </c>
      <c s="180" t="str">
        <f t="shared" si="2"/>
        <v>OBC</v>
      </c>
      <c s="180" t="str">
        <f t="shared" si="2"/>
        <v>Hindu</v>
      </c>
    </row>
    <row r="3" spans="1:65" ht="25.5">
      <c r="A3" s="176">
        <f>IF('S.D.PASTE SHEET'!A3="","",'S.D.PASTE SHEET'!A3)</f>
        <v>5</v>
      </c>
      <c s="176" t="str">
        <f>IF('S.D.PASTE SHEET'!B3="","",'S.D.PASTE SHEET'!B3)</f>
        <v>A</v>
      </c>
      <c s="176">
        <f>IF('S.D.PASTE SHEET'!C3="","",'S.D.PASTE SHEET'!C3)</f>
        <v>667</v>
      </c>
      <c s="177">
        <f>IF('S.D.PASTE SHEET'!D3="","",'S.D.PASTE SHEET'!D3)</f>
        <v>45129</v>
      </c>
      <c s="176" t="str">
        <f>IF('S.D.PASTE SHEET'!E3="","",UPPER('S.D.PASTE SHEET'!E3))</f>
        <v>DHANPRIYA</v>
      </c>
      <c s="176" t="str">
        <f>IF('S.D.PASTE SHEET'!F3="","",'S.D.PASTE SHEET'!F3)</f>
        <v/>
      </c>
      <c s="176" t="str">
        <f>IF('S.D.PASTE SHEET'!G3="","",UPPER('S.D.PASTE SHEET'!G3))</f>
        <v>JITENDRA SINGH</v>
      </c>
      <c s="176" t="str">
        <f>IF('S.D.PASTE SHEET'!H3="","",UPPER('S.D.PASTE SHEET'!H3))</f>
        <v>OM KANWAR</v>
      </c>
      <c s="176" t="str">
        <f>IF('S.D.PASTE SHEET'!I3="","",'S.D.PASTE SHEET'!I3)</f>
        <v>F</v>
      </c>
      <c s="177">
        <f>IF('S.D.PASTE SHEET'!J3="","",'S.D.PASTE SHEET'!J3)</f>
        <v>43170</v>
      </c>
      <c s="176">
        <f>IF('S.D.PASTE SHEET'!K3="","",'S.D.PASTE SHEET'!K3)</f>
        <v>148</v>
      </c>
      <c s="176" t="str">
        <f>IF('S.D.PASTE SHEET'!L3="","",'S.D.PASTE SHEET'!L3)</f>
        <v/>
      </c>
      <c s="176">
        <f>IF('S.D.PASTE SHEET'!M3="","",'S.D.PASTE SHEET'!M3)</f>
        <v>138</v>
      </c>
      <c s="176">
        <f>IF('S.D.PASTE SHEET'!N3="","",'S.D.PASTE SHEET'!N3)</f>
        <v>107</v>
      </c>
      <c s="176" t="str">
        <f>IF('S.D.PASTE SHEET'!O3="","",'S.D.PASTE SHEET'!O3)</f>
        <v>GEN</v>
      </c>
      <c s="176" t="str">
        <f>IF('S.D.PASTE SHEET'!P3="","",'S.D.PASTE SHEET'!P3)</f>
        <v>Hindu</v>
      </c>
      <c s="176" t="str">
        <f>IF('S.D.PASTE SHEET'!Q3="","",'S.D.PASTE SHEET'!Q3)</f>
        <v/>
      </c>
      <c s="176" t="str">
        <f>IF('S.D.PASTE SHEET'!R3="","",'S.D.PASTE SHEET'!R3)</f>
        <v>GOVT. SENIOR SECONDARY SCHOOL DASANA KHURD (219769)</v>
      </c>
      <c s="176">
        <f>IF('S.D.PASTE SHEET'!S3="","",'S.D.PASTE SHEET'!S3)</f>
        <v>8141302602</v>
      </c>
      <c s="176" t="str">
        <f>IF('S.D.PASTE SHEET'!T3="","",'S.D.PASTE SHEET'!T3)</f>
        <v/>
      </c>
      <c s="176" t="str">
        <f>IF('S.D.PASTE SHEET'!U3="","",'S.D.PASTE SHEET'!U3)</f>
        <v/>
      </c>
      <c s="176">
        <f>IF('S.D.PASTE SHEET'!V3="","",'S.D.PASTE SHEET'!V3)</f>
        <v>9588082972</v>
      </c>
      <c s="176" t="str">
        <f>IF('S.D.PASTE SHEET'!W3="","",'S.D.PASTE SHEET'!W3)</f>
        <v>DASANA KHURD,maulasar, DASANA KHURD,341506</v>
      </c>
      <c s="176">
        <f>IF('S.D.PASTE SHEET'!X3="","",'S.D.PASTE SHEET'!X3)</f>
        <v>60000</v>
      </c>
      <c s="176" t="str">
        <f>IF('S.D.PASTE SHEET'!Y3="","",'S.D.PASTE SHEET'!Y3)</f>
        <v>N</v>
      </c>
      <c s="176" t="str">
        <f>IF('S.D.PASTE SHEET'!Z3="","",'S.D.PASTE SHEET'!Z3)</f>
        <v>N</v>
      </c>
      <c s="176" t="str">
        <f>IF('S.D.PASTE SHEET'!AA3="","",'S.D.PASTE SHEET'!AA3)</f>
        <v>No</v>
      </c>
      <c s="176">
        <f>IF('S.D.PASTE SHEET'!AB3="","",'S.D.PASTE SHEET'!AB3)</f>
        <v>6</v>
      </c>
      <c s="176" t="str">
        <f>IF('S.D.PASTE SHEET'!AC3="","",'S.D.PASTE SHEET'!AC3)</f>
        <v>None</v>
      </c>
      <c s="176">
        <f>IF('S.D.PASTE SHEET'!AD3="","",'S.D.PASTE SHEET'!AD3)</f>
        <v>3</v>
      </c>
      <c s="178"/>
      <c s="179">
        <f>IF(AK3="","",IF(AK3&gt;0,COUNT($AG$2:AG3),""))</f>
        <v>2</v>
      </c>
      <c s="180">
        <f t="shared" si="0"/>
        <v>5</v>
      </c>
      <c s="180" t="str">
        <f t="shared" si="0"/>
        <v>A</v>
      </c>
      <c s="180">
        <f t="shared" si="0"/>
        <v>667</v>
      </c>
      <c s="181">
        <f t="shared" si="0"/>
        <v>45129</v>
      </c>
      <c s="180" t="str">
        <f t="shared" si="0"/>
        <v>DHANPRIYA</v>
      </c>
      <c s="180" t="str">
        <f t="shared" si="0"/>
        <v/>
      </c>
      <c s="180" t="str">
        <f t="shared" si="0"/>
        <v>JITENDRA SINGH</v>
      </c>
      <c s="180" t="str">
        <f t="shared" si="0"/>
        <v>OM KANWAR</v>
      </c>
      <c s="180" t="str">
        <f t="shared" si="0"/>
        <v>F</v>
      </c>
      <c s="181">
        <f t="shared" si="0"/>
        <v>43170</v>
      </c>
      <c s="180">
        <f t="shared" si="0"/>
        <v>148</v>
      </c>
      <c s="180" t="str">
        <f t="shared" si="0"/>
        <v/>
      </c>
      <c s="180">
        <f t="shared" si="0"/>
        <v>138</v>
      </c>
      <c s="180">
        <f t="shared" si="0"/>
        <v>107</v>
      </c>
      <c s="180" t="str">
        <f t="shared" si="0"/>
        <v>GEN</v>
      </c>
      <c s="180" t="str">
        <f t="shared" si="0"/>
        <v>Hindu</v>
      </c>
      <c r="AX3" s="180" t="str">
        <f>IF(BC3="","",IF(BC3&gt;0,COUNT($AY$2:AY3),""))</f>
        <v/>
      </c>
      <c s="180" t="str">
        <f t="shared" si="3" ref="AY3">IF(AND($BB$1=5,$A3=5,$BC$1=C3),B3,"")</f>
        <v/>
      </c>
      <c s="180">
        <f t="shared" si="2"/>
        <v>667</v>
      </c>
      <c s="182">
        <f t="shared" si="2"/>
        <v>45129</v>
      </c>
      <c s="180" t="str">
        <f t="shared" si="2"/>
        <v>DHANPRIYA</v>
      </c>
      <c s="180" t="str">
        <f t="shared" si="2"/>
        <v/>
      </c>
      <c s="180" t="str">
        <f t="shared" si="2"/>
        <v>JITENDRA SINGH</v>
      </c>
      <c s="180" t="str">
        <f t="shared" si="2"/>
        <v>OM KANWAR</v>
      </c>
      <c s="180" t="str">
        <f t="shared" si="2"/>
        <v>F</v>
      </c>
      <c s="182">
        <f t="shared" si="2"/>
        <v>43170</v>
      </c>
      <c s="180">
        <f t="shared" si="2"/>
        <v>148</v>
      </c>
      <c s="180" t="str">
        <f t="shared" si="2"/>
        <v/>
      </c>
      <c s="180">
        <f t="shared" si="2"/>
        <v>138</v>
      </c>
      <c s="180">
        <f t="shared" si="2"/>
        <v>107</v>
      </c>
      <c s="180" t="str">
        <f t="shared" si="2"/>
        <v>GEN</v>
      </c>
      <c s="180" t="str">
        <f t="shared" si="2"/>
        <v>Hindu</v>
      </c>
    </row>
    <row r="4" spans="1:65" ht="25.5">
      <c r="A4" s="176">
        <f>IF('S.D.PASTE SHEET'!A4="","",'S.D.PASTE SHEET'!A4)</f>
        <v>5</v>
      </c>
      <c s="176" t="str">
        <f>IF('S.D.PASTE SHEET'!B4="","",'S.D.PASTE SHEET'!B4)</f>
        <v>A</v>
      </c>
      <c s="176">
        <f>IF('S.D.PASTE SHEET'!C4="","",'S.D.PASTE SHEET'!C4)</f>
        <v>660</v>
      </c>
      <c s="177">
        <f>IF('S.D.PASTE SHEET'!D4="","",'S.D.PASTE SHEET'!D4)</f>
        <v>45121</v>
      </c>
      <c s="176" t="str">
        <f>IF('S.D.PASTE SHEET'!E4="","",UPPER('S.D.PASTE SHEET'!E4))</f>
        <v>DINESH</v>
      </c>
      <c s="176" t="str">
        <f>IF('S.D.PASTE SHEET'!F4="","",'S.D.PASTE SHEET'!F4)</f>
        <v/>
      </c>
      <c s="176" t="str">
        <f>IF('S.D.PASTE SHEET'!G4="","",UPPER('S.D.PASTE SHEET'!G4))</f>
        <v>NEMA RAM</v>
      </c>
      <c s="176" t="str">
        <f>IF('S.D.PASTE SHEET'!H4="","",UPPER('S.D.PASTE SHEET'!H4))</f>
        <v>SUNITA</v>
      </c>
      <c s="176" t="str">
        <f>IF('S.D.PASTE SHEET'!I4="","",'S.D.PASTE SHEET'!I4)</f>
        <v>M</v>
      </c>
      <c s="177">
        <f>IF('S.D.PASTE SHEET'!J4="","",'S.D.PASTE SHEET'!J4)</f>
        <v>43132</v>
      </c>
      <c s="176">
        <f>IF('S.D.PASTE SHEET'!K4="","",'S.D.PASTE SHEET'!K4)</f>
        <v>149</v>
      </c>
      <c s="176" t="str">
        <f>IF('S.D.PASTE SHEET'!L4="","",'S.D.PASTE SHEET'!L4)</f>
        <v/>
      </c>
      <c s="176">
        <f>IF('S.D.PASTE SHEET'!M4="","",'S.D.PASTE SHEET'!M4)</f>
        <v>138</v>
      </c>
      <c s="176">
        <f>IF('S.D.PASTE SHEET'!N4="","",'S.D.PASTE SHEET'!N4)</f>
        <v>104</v>
      </c>
      <c s="176" t="str">
        <f>IF('S.D.PASTE SHEET'!O4="","",'S.D.PASTE SHEET'!O4)</f>
        <v>SC</v>
      </c>
      <c s="176" t="str">
        <f>IF('S.D.PASTE SHEET'!P4="","",'S.D.PASTE SHEET'!P4)</f>
        <v>Hindu</v>
      </c>
      <c s="176" t="str">
        <f>IF('S.D.PASTE SHEET'!Q4="","",'S.D.PASTE SHEET'!Q4)</f>
        <v/>
      </c>
      <c s="176" t="str">
        <f>IF('S.D.PASTE SHEET'!R4="","",'S.D.PASTE SHEET'!R4)</f>
        <v>GOVT. SENIOR SECONDARY SCHOOL DASANA KHURD (219769)</v>
      </c>
      <c s="176">
        <f>IF('S.D.PASTE SHEET'!S4="","",'S.D.PASTE SHEET'!S4)</f>
        <v>8141302602</v>
      </c>
      <c s="176" t="str">
        <f>IF('S.D.PASTE SHEET'!T4="","",'S.D.PASTE SHEET'!T4)</f>
        <v/>
      </c>
      <c s="176" t="str">
        <f>IF('S.D.PASTE SHEET'!U4="","",'S.D.PASTE SHEET'!U4)</f>
        <v/>
      </c>
      <c s="176">
        <f>IF('S.D.PASTE SHEET'!V4="","",'S.D.PASTE SHEET'!V4)</f>
        <v>9352281968</v>
      </c>
      <c s="176" t="str">
        <f>IF('S.D.PASTE SHEET'!W4="","",'S.D.PASTE SHEET'!W4)</f>
        <v>DASANA KHURD,maulasar, DASANA KHURD,341506</v>
      </c>
      <c s="176">
        <f>IF('S.D.PASTE SHEET'!X4="","",'S.D.PASTE SHEET'!X4)</f>
        <v>40000</v>
      </c>
      <c s="176" t="str">
        <f>IF('S.D.PASTE SHEET'!Y4="","",'S.D.PASTE SHEET'!Y4)</f>
        <v>N</v>
      </c>
      <c s="176" t="str">
        <f>IF('S.D.PASTE SHEET'!Z4="","",'S.D.PASTE SHEET'!Z4)</f>
        <v>N</v>
      </c>
      <c s="176" t="str">
        <f>IF('S.D.PASTE SHEET'!AA4="","",'S.D.PASTE SHEET'!AA4)</f>
        <v>No</v>
      </c>
      <c s="176">
        <f>IF('S.D.PASTE SHEET'!AB4="","",'S.D.PASTE SHEET'!AB4)</f>
        <v>6</v>
      </c>
      <c s="176" t="str">
        <f>IF('S.D.PASTE SHEET'!AC4="","",'S.D.PASTE SHEET'!AC4)</f>
        <v>None</v>
      </c>
      <c s="176">
        <f>IF('S.D.PASTE SHEET'!AD4="","",'S.D.PASTE SHEET'!AD4)</f>
        <v>3</v>
      </c>
      <c s="178"/>
      <c s="179">
        <f>IF(AK4="","",IF(AK4&gt;0,COUNT($AG$2:AG4),""))</f>
        <v>3</v>
      </c>
      <c s="180">
        <f t="shared" si="0"/>
        <v>5</v>
      </c>
      <c s="180" t="str">
        <f t="shared" si="0"/>
        <v>A</v>
      </c>
      <c s="180">
        <f t="shared" si="0"/>
        <v>660</v>
      </c>
      <c s="181">
        <f t="shared" si="0"/>
        <v>45121</v>
      </c>
      <c s="180" t="str">
        <f t="shared" si="0"/>
        <v>DINESH</v>
      </c>
      <c s="180" t="str">
        <f t="shared" si="0"/>
        <v/>
      </c>
      <c s="180" t="str">
        <f t="shared" si="0"/>
        <v>NEMA RAM</v>
      </c>
      <c s="180" t="str">
        <f t="shared" si="0"/>
        <v>SUNITA</v>
      </c>
      <c s="180" t="str">
        <f t="shared" si="0"/>
        <v>M</v>
      </c>
      <c s="181">
        <f t="shared" si="0"/>
        <v>43132</v>
      </c>
      <c s="180">
        <f t="shared" si="0"/>
        <v>149</v>
      </c>
      <c s="180" t="str">
        <f t="shared" si="0"/>
        <v/>
      </c>
      <c s="180">
        <f t="shared" si="0"/>
        <v>138</v>
      </c>
      <c s="180">
        <f t="shared" si="0"/>
        <v>104</v>
      </c>
      <c s="180" t="str">
        <f t="shared" si="0"/>
        <v>SC</v>
      </c>
      <c s="180" t="str">
        <f t="shared" si="0"/>
        <v>Hindu</v>
      </c>
      <c r="AX4" s="180" t="str">
        <f>IF(BC4="","",IF(BC4&gt;0,COUNT($AY$2:AY4),""))</f>
        <v/>
      </c>
      <c s="180" t="str">
        <f t="shared" si="4" ref="AY4">IF(AND($BB$1=5,$A4=5,$BC$1=C4),B4,"")</f>
        <v/>
      </c>
      <c s="180">
        <f t="shared" si="2"/>
        <v>660</v>
      </c>
      <c s="182">
        <f t="shared" si="2"/>
        <v>45121</v>
      </c>
      <c s="180" t="str">
        <f t="shared" si="2"/>
        <v>DINESH</v>
      </c>
      <c s="180" t="str">
        <f t="shared" si="2"/>
        <v/>
      </c>
      <c s="180" t="str">
        <f t="shared" si="2"/>
        <v>NEMA RAM</v>
      </c>
      <c s="180" t="str">
        <f t="shared" si="2"/>
        <v>SUNITA</v>
      </c>
      <c s="180" t="str">
        <f t="shared" si="2"/>
        <v>M</v>
      </c>
      <c s="182">
        <f t="shared" si="2"/>
        <v>43132</v>
      </c>
      <c s="180">
        <f t="shared" si="2"/>
        <v>149</v>
      </c>
      <c s="180" t="str">
        <f t="shared" si="2"/>
        <v/>
      </c>
      <c s="180">
        <f t="shared" si="2"/>
        <v>138</v>
      </c>
      <c s="180">
        <f t="shared" si="2"/>
        <v>104</v>
      </c>
      <c s="180" t="str">
        <f t="shared" si="2"/>
        <v>SC</v>
      </c>
      <c s="180" t="str">
        <f t="shared" si="2"/>
        <v>Hindu</v>
      </c>
    </row>
    <row r="5" spans="1:65" ht="25.5">
      <c r="A5" s="176">
        <f>IF('S.D.PASTE SHEET'!A5="","",'S.D.PASTE SHEET'!A5)</f>
        <v>5</v>
      </c>
      <c s="176" t="str">
        <f>IF('S.D.PASTE SHEET'!B5="","",'S.D.PASTE SHEET'!B5)</f>
        <v>A</v>
      </c>
      <c s="176">
        <f>IF('S.D.PASTE SHEET'!C5="","",'S.D.PASTE SHEET'!C5)</f>
        <v>656</v>
      </c>
      <c s="177">
        <f>IF('S.D.PASTE SHEET'!D5="","",'S.D.PASTE SHEET'!D5)</f>
        <v>45117</v>
      </c>
      <c s="176" t="str">
        <f>IF('S.D.PASTE SHEET'!E5="","",UPPER('S.D.PASTE SHEET'!E5))</f>
        <v>HIMESH</v>
      </c>
      <c s="176" t="str">
        <f>IF('S.D.PASTE SHEET'!F5="","",'S.D.PASTE SHEET'!F5)</f>
        <v/>
      </c>
      <c s="176" t="str">
        <f>IF('S.D.PASTE SHEET'!G5="","",UPPER('S.D.PASTE SHEET'!G5))</f>
        <v>MANGLA RAM</v>
      </c>
      <c s="176" t="str">
        <f>IF('S.D.PASTE SHEET'!H5="","",UPPER('S.D.PASTE SHEET'!H5))</f>
        <v>MAYA DEVI</v>
      </c>
      <c s="176" t="str">
        <f>IF('S.D.PASTE SHEET'!I5="","",'S.D.PASTE SHEET'!I5)</f>
        <v>M</v>
      </c>
      <c s="177">
        <f>IF('S.D.PASTE SHEET'!J5="","",'S.D.PASTE SHEET'!J5)</f>
        <v>43239</v>
      </c>
      <c s="176">
        <f>IF('S.D.PASTE SHEET'!K5="","",'S.D.PASTE SHEET'!K5)</f>
        <v>150</v>
      </c>
      <c s="176" t="str">
        <f>IF('S.D.PASTE SHEET'!L5="","",'S.D.PASTE SHEET'!L5)</f>
        <v/>
      </c>
      <c s="176">
        <f>IF('S.D.PASTE SHEET'!M5="","",'S.D.PASTE SHEET'!M5)</f>
        <v>138</v>
      </c>
      <c s="176">
        <f>IF('S.D.PASTE SHEET'!N5="","",'S.D.PASTE SHEET'!N5)</f>
        <v>117</v>
      </c>
      <c s="176" t="str">
        <f>IF('S.D.PASTE SHEET'!O5="","",'S.D.PASTE SHEET'!O5)</f>
        <v>SC</v>
      </c>
      <c s="176" t="str">
        <f>IF('S.D.PASTE SHEET'!P5="","",'S.D.PASTE SHEET'!P5)</f>
        <v>Hindu</v>
      </c>
      <c s="176" t="str">
        <f>IF('S.D.PASTE SHEET'!Q5="","",'S.D.PASTE SHEET'!Q5)</f>
        <v/>
      </c>
      <c s="176" t="str">
        <f>IF('S.D.PASTE SHEET'!R5="","",'S.D.PASTE SHEET'!R5)</f>
        <v>GOVT. SENIOR SECONDARY SCHOOL DASANA KHURD (219769)</v>
      </c>
      <c s="176">
        <f>IF('S.D.PASTE SHEET'!S5="","",'S.D.PASTE SHEET'!S5)</f>
        <v>8141302602</v>
      </c>
      <c s="176" t="str">
        <f>IF('S.D.PASTE SHEET'!T5="","",'S.D.PASTE SHEET'!T5)</f>
        <v>XXXX1299</v>
      </c>
      <c s="176" t="str">
        <f>IF('S.D.PASTE SHEET'!U5="","",'S.D.PASTE SHEET'!U5)</f>
        <v/>
      </c>
      <c s="176">
        <f>IF('S.D.PASTE SHEET'!V5="","",'S.D.PASTE SHEET'!V5)</f>
        <v>9587763127</v>
      </c>
      <c s="176" t="str">
        <f>IF('S.D.PASTE SHEET'!W5="","",'S.D.PASTE SHEET'!W5)</f>
        <v>DASANA KHURD,MAULASAR, DASANA KHURD,341506</v>
      </c>
      <c s="176">
        <f>IF('S.D.PASTE SHEET'!X5="","",'S.D.PASTE SHEET'!X5)</f>
        <v>400000</v>
      </c>
      <c s="176" t="str">
        <f>IF('S.D.PASTE SHEET'!Y5="","",'S.D.PASTE SHEET'!Y5)</f>
        <v>N</v>
      </c>
      <c s="176" t="str">
        <f>IF('S.D.PASTE SHEET'!Z5="","",'S.D.PASTE SHEET'!Z5)</f>
        <v>N</v>
      </c>
      <c s="176" t="str">
        <f>IF('S.D.PASTE SHEET'!AA5="","",'S.D.PASTE SHEET'!AA5)</f>
        <v>No</v>
      </c>
      <c s="176">
        <f>IF('S.D.PASTE SHEET'!AB5="","",'S.D.PASTE SHEET'!AB5)</f>
        <v>6</v>
      </c>
      <c s="176" t="str">
        <f>IF('S.D.PASTE SHEET'!AC5="","",'S.D.PASTE SHEET'!AC5)</f>
        <v>None</v>
      </c>
      <c s="176">
        <f>IF('S.D.PASTE SHEET'!AD5="","",'S.D.PASTE SHEET'!AD5)</f>
        <v>1</v>
      </c>
      <c s="178"/>
      <c s="179">
        <f>IF(AK5="","",IF(AK5&gt;0,COUNT($AG$2:AG5),""))</f>
        <v>4</v>
      </c>
      <c s="180">
        <f t="shared" si="0"/>
        <v>5</v>
      </c>
      <c s="180" t="str">
        <f t="shared" si="0"/>
        <v>A</v>
      </c>
      <c s="180">
        <f t="shared" si="0"/>
        <v>656</v>
      </c>
      <c s="181">
        <f t="shared" si="0"/>
        <v>45117</v>
      </c>
      <c s="180" t="str">
        <f t="shared" si="0"/>
        <v>HIMESH</v>
      </c>
      <c s="180" t="str">
        <f t="shared" si="0"/>
        <v/>
      </c>
      <c s="180" t="str">
        <f t="shared" si="0"/>
        <v>MANGLA RAM</v>
      </c>
      <c s="180" t="str">
        <f t="shared" si="0"/>
        <v>MAYA DEVI</v>
      </c>
      <c s="180" t="str">
        <f t="shared" si="0"/>
        <v>M</v>
      </c>
      <c s="181">
        <f t="shared" si="0"/>
        <v>43239</v>
      </c>
      <c s="180">
        <f t="shared" si="0"/>
        <v>150</v>
      </c>
      <c s="180" t="str">
        <f t="shared" si="0"/>
        <v/>
      </c>
      <c s="180">
        <f t="shared" si="0"/>
        <v>138</v>
      </c>
      <c s="180">
        <f t="shared" si="0"/>
        <v>117</v>
      </c>
      <c s="180" t="str">
        <f t="shared" si="0"/>
        <v>SC</v>
      </c>
      <c s="180" t="str">
        <f t="shared" si="0"/>
        <v>Hindu</v>
      </c>
      <c r="AX5" s="180" t="str">
        <f>IF(BC5="","",IF(BC5&gt;0,COUNT($AY$2:AY5),""))</f>
        <v/>
      </c>
      <c s="180" t="str">
        <f t="shared" si="5" ref="AY5">IF(AND($BB$1=5,$A5=5,$BC$1=C5),B5,"")</f>
        <v/>
      </c>
      <c s="180">
        <f t="shared" si="2"/>
        <v>656</v>
      </c>
      <c s="182">
        <f t="shared" si="2"/>
        <v>45117</v>
      </c>
      <c s="180" t="str">
        <f t="shared" si="2"/>
        <v>HIMESH</v>
      </c>
      <c s="180" t="str">
        <f t="shared" si="2"/>
        <v/>
      </c>
      <c s="180" t="str">
        <f t="shared" si="2"/>
        <v>MANGLA RAM</v>
      </c>
      <c s="180" t="str">
        <f t="shared" si="2"/>
        <v>MAYA DEVI</v>
      </c>
      <c s="180" t="str">
        <f t="shared" si="2"/>
        <v>M</v>
      </c>
      <c s="182">
        <f t="shared" si="2"/>
        <v>43239</v>
      </c>
      <c s="180">
        <f t="shared" si="2"/>
        <v>150</v>
      </c>
      <c s="180" t="str">
        <f t="shared" si="2"/>
        <v/>
      </c>
      <c s="180">
        <f t="shared" si="2"/>
        <v>138</v>
      </c>
      <c s="180">
        <f t="shared" si="2"/>
        <v>117</v>
      </c>
      <c s="180" t="str">
        <f t="shared" si="2"/>
        <v>SC</v>
      </c>
      <c s="180" t="str">
        <f t="shared" si="2"/>
        <v>Hindu</v>
      </c>
    </row>
    <row r="6" spans="1:65" ht="25.5">
      <c r="A6" s="176">
        <f>IF('S.D.PASTE SHEET'!A6="","",'S.D.PASTE SHEET'!A6)</f>
        <v>5</v>
      </c>
      <c s="176" t="str">
        <f>IF('S.D.PASTE SHEET'!B6="","",'S.D.PASTE SHEET'!B6)</f>
        <v>A</v>
      </c>
      <c s="176">
        <f>IF('S.D.PASTE SHEET'!C6="","",'S.D.PASTE SHEET'!C6)</f>
        <v>654</v>
      </c>
      <c s="177">
        <f>IF('S.D.PASTE SHEET'!D6="","",'S.D.PASTE SHEET'!D6)</f>
        <v>45117</v>
      </c>
      <c s="176" t="str">
        <f>IF('S.D.PASTE SHEET'!E6="","",UPPER('S.D.PASTE SHEET'!E6))</f>
        <v>KANISHKA</v>
      </c>
      <c s="176" t="str">
        <f>IF('S.D.PASTE SHEET'!F6="","",'S.D.PASTE SHEET'!F6)</f>
        <v/>
      </c>
      <c s="176" t="str">
        <f>IF('S.D.PASTE SHEET'!G6="","",UPPER('S.D.PASTE SHEET'!G6))</f>
        <v>KISANA RAM</v>
      </c>
      <c s="176" t="str">
        <f>IF('S.D.PASTE SHEET'!H6="","",UPPER('S.D.PASTE SHEET'!H6))</f>
        <v>USHA DEVI</v>
      </c>
      <c s="176" t="str">
        <f>IF('S.D.PASTE SHEET'!I6="","",'S.D.PASTE SHEET'!I6)</f>
        <v>F</v>
      </c>
      <c s="177">
        <f>IF('S.D.PASTE SHEET'!J6="","",'S.D.PASTE SHEET'!J6)</f>
        <v>43211</v>
      </c>
      <c s="176">
        <f>IF('S.D.PASTE SHEET'!K6="","",'S.D.PASTE SHEET'!K6)</f>
        <v>151</v>
      </c>
      <c s="176" t="str">
        <f>IF('S.D.PASTE SHEET'!L6="","",'S.D.PASTE SHEET'!L6)</f>
        <v/>
      </c>
      <c s="176">
        <f>IF('S.D.PASTE SHEET'!M6="","",'S.D.PASTE SHEET'!M6)</f>
        <v>138</v>
      </c>
      <c s="176">
        <f>IF('S.D.PASTE SHEET'!N6="","",'S.D.PASTE SHEET'!N6)</f>
        <v>117</v>
      </c>
      <c s="176" t="str">
        <f>IF('S.D.PASTE SHEET'!O6="","",'S.D.PASTE SHEET'!O6)</f>
        <v>OBC</v>
      </c>
      <c s="176" t="str">
        <f>IF('S.D.PASTE SHEET'!P6="","",'S.D.PASTE SHEET'!P6)</f>
        <v>Hindu</v>
      </c>
      <c s="176" t="str">
        <f>IF('S.D.PASTE SHEET'!Q6="","",'S.D.PASTE SHEET'!Q6)</f>
        <v/>
      </c>
      <c s="176" t="str">
        <f>IF('S.D.PASTE SHEET'!R6="","",'S.D.PASTE SHEET'!R6)</f>
        <v>GOVT. SENIOR SECONDARY SCHOOL DASANA KHURD (219769)</v>
      </c>
      <c s="176">
        <f>IF('S.D.PASTE SHEET'!S6="","",'S.D.PASTE SHEET'!S6)</f>
        <v>8141302602</v>
      </c>
      <c s="176" t="str">
        <f>IF('S.D.PASTE SHEET'!T6="","",'S.D.PASTE SHEET'!T6)</f>
        <v>XXXX6229</v>
      </c>
      <c s="176" t="str">
        <f>IF('S.D.PASTE SHEET'!U6="","",'S.D.PASTE SHEET'!U6)</f>
        <v/>
      </c>
      <c s="176">
        <f>IF('S.D.PASTE SHEET'!V6="","",'S.D.PASTE SHEET'!V6)</f>
        <v>9649970447</v>
      </c>
      <c s="176" t="str">
        <f>IF('S.D.PASTE SHEET'!W6="","",'S.D.PASTE SHEET'!W6)</f>
        <v>DASANA KHURD,MAULASAR, DASANA KHURD,341506</v>
      </c>
      <c s="176">
        <f>IF('S.D.PASTE SHEET'!X6="","",'S.D.PASTE SHEET'!X6)</f>
        <v>60000</v>
      </c>
      <c s="176" t="str">
        <f>IF('S.D.PASTE SHEET'!Y6="","",'S.D.PASTE SHEET'!Y6)</f>
        <v>N</v>
      </c>
      <c s="176" t="str">
        <f>IF('S.D.PASTE SHEET'!Z6="","",'S.D.PASTE SHEET'!Z6)</f>
        <v>N</v>
      </c>
      <c s="176" t="str">
        <f>IF('S.D.PASTE SHEET'!AA6="","",'S.D.PASTE SHEET'!AA6)</f>
        <v>No</v>
      </c>
      <c s="176">
        <f>IF('S.D.PASTE SHEET'!AB6="","",'S.D.PASTE SHEET'!AB6)</f>
        <v>6</v>
      </c>
      <c s="176" t="str">
        <f>IF('S.D.PASTE SHEET'!AC6="","",'S.D.PASTE SHEET'!AC6)</f>
        <v>None</v>
      </c>
      <c s="176">
        <f>IF('S.D.PASTE SHEET'!AD6="","",'S.D.PASTE SHEET'!AD6)</f>
        <v>3</v>
      </c>
      <c s="178"/>
      <c s="179">
        <f>IF(AK6="","",IF(AK6&gt;0,COUNT($AG$2:AG6),""))</f>
        <v>5</v>
      </c>
      <c s="180">
        <f t="shared" si="0"/>
        <v>5</v>
      </c>
      <c s="180" t="str">
        <f t="shared" si="0"/>
        <v>A</v>
      </c>
      <c s="180">
        <f t="shared" si="0"/>
        <v>654</v>
      </c>
      <c s="181">
        <f t="shared" si="0"/>
        <v>45117</v>
      </c>
      <c s="180" t="str">
        <f t="shared" si="0"/>
        <v>KANISHKA</v>
      </c>
      <c s="180" t="str">
        <f t="shared" si="0"/>
        <v/>
      </c>
      <c s="180" t="str">
        <f t="shared" si="0"/>
        <v>KISANA RAM</v>
      </c>
      <c s="180" t="str">
        <f t="shared" si="0"/>
        <v>USHA DEVI</v>
      </c>
      <c s="180" t="str">
        <f t="shared" si="0"/>
        <v>F</v>
      </c>
      <c s="181">
        <f t="shared" si="0"/>
        <v>43211</v>
      </c>
      <c s="180">
        <f t="shared" si="0"/>
        <v>151</v>
      </c>
      <c s="180" t="str">
        <f t="shared" si="0"/>
        <v/>
      </c>
      <c s="180">
        <f t="shared" si="0"/>
        <v>138</v>
      </c>
      <c s="180">
        <f t="shared" si="0"/>
        <v>117</v>
      </c>
      <c s="180" t="str">
        <f t="shared" si="0"/>
        <v>OBC</v>
      </c>
      <c s="180" t="str">
        <f t="shared" si="0"/>
        <v>Hindu</v>
      </c>
      <c r="AX6" s="180" t="str">
        <f>IF(BC6="","",IF(BC6&gt;0,COUNT($AY$2:AY6),""))</f>
        <v/>
      </c>
      <c s="180" t="str">
        <f t="shared" si="6" ref="AY6">IF(AND($BB$1=5,$A6=5,$BC$1=C6),B6,"")</f>
        <v/>
      </c>
      <c s="180">
        <f t="shared" si="2"/>
        <v>654</v>
      </c>
      <c s="182">
        <f t="shared" si="2"/>
        <v>45117</v>
      </c>
      <c s="180" t="str">
        <f t="shared" si="2"/>
        <v>KANISHKA</v>
      </c>
      <c s="180" t="str">
        <f t="shared" si="2"/>
        <v/>
      </c>
      <c s="180" t="str">
        <f t="shared" si="2"/>
        <v>KISANA RAM</v>
      </c>
      <c s="180" t="str">
        <f t="shared" si="2"/>
        <v>USHA DEVI</v>
      </c>
      <c s="180" t="str">
        <f t="shared" si="2"/>
        <v>F</v>
      </c>
      <c s="182">
        <f t="shared" si="2"/>
        <v>43211</v>
      </c>
      <c s="180">
        <f t="shared" si="2"/>
        <v>151</v>
      </c>
      <c s="180" t="str">
        <f t="shared" si="2"/>
        <v/>
      </c>
      <c s="180">
        <f t="shared" si="2"/>
        <v>138</v>
      </c>
      <c s="180">
        <f t="shared" si="2"/>
        <v>117</v>
      </c>
      <c s="180" t="str">
        <f t="shared" si="2"/>
        <v>OBC</v>
      </c>
      <c s="180" t="str">
        <f t="shared" si="2"/>
        <v>Hindu</v>
      </c>
    </row>
    <row r="7" spans="1:65" ht="25.5">
      <c r="A7" s="176">
        <f>IF('S.D.PASTE SHEET'!A7="","",'S.D.PASTE SHEET'!A7)</f>
        <v>5</v>
      </c>
      <c s="176" t="str">
        <f>IF('S.D.PASTE SHEET'!B7="","",'S.D.PASTE SHEET'!B7)</f>
        <v>A</v>
      </c>
      <c s="176">
        <f>IF('S.D.PASTE SHEET'!C7="","",'S.D.PASTE SHEET'!C7)</f>
        <v>670</v>
      </c>
      <c s="177">
        <f>IF('S.D.PASTE SHEET'!D7="","",'S.D.PASTE SHEET'!D7)</f>
        <v>45131</v>
      </c>
      <c s="176" t="str">
        <f>IF('S.D.PASTE SHEET'!E7="","",UPPER('S.D.PASTE SHEET'!E7))</f>
        <v>LILESH RAYKA</v>
      </c>
      <c s="176" t="str">
        <f>IF('S.D.PASTE SHEET'!F7="","",'S.D.PASTE SHEET'!F7)</f>
        <v/>
      </c>
      <c s="176" t="str">
        <f>IF('S.D.PASTE SHEET'!G7="","",UPPER('S.D.PASTE SHEET'!G7))</f>
        <v>BHIMRAJ REBARI</v>
      </c>
      <c s="176" t="str">
        <f>IF('S.D.PASTE SHEET'!H7="","",UPPER('S.D.PASTE SHEET'!H7))</f>
        <v>SITA DEVI</v>
      </c>
      <c s="176" t="str">
        <f>IF('S.D.PASTE SHEET'!I7="","",'S.D.PASTE SHEET'!I7)</f>
        <v>M</v>
      </c>
      <c s="177">
        <f>IF('S.D.PASTE SHEET'!J7="","",'S.D.PASTE SHEET'!J7)</f>
        <v>43003</v>
      </c>
      <c s="176">
        <f>IF('S.D.PASTE SHEET'!K7="","",'S.D.PASTE SHEET'!K7)</f>
        <v>152</v>
      </c>
      <c s="176" t="str">
        <f>IF('S.D.PASTE SHEET'!L7="","",'S.D.PASTE SHEET'!L7)</f>
        <v/>
      </c>
      <c s="176">
        <f>IF('S.D.PASTE SHEET'!M7="","",'S.D.PASTE SHEET'!M7)</f>
        <v>138</v>
      </c>
      <c s="176">
        <f>IF('S.D.PASTE SHEET'!N7="","",'S.D.PASTE SHEET'!N7)</f>
        <v>102</v>
      </c>
      <c s="176" t="str">
        <f>IF('S.D.PASTE SHEET'!O7="","",'S.D.PASTE SHEET'!O7)</f>
        <v>SBC</v>
      </c>
      <c s="176" t="str">
        <f>IF('S.D.PASTE SHEET'!P7="","",'S.D.PASTE SHEET'!P7)</f>
        <v>Hindu</v>
      </c>
      <c s="176" t="str">
        <f>IF('S.D.PASTE SHEET'!Q7="","",'S.D.PASTE SHEET'!Q7)</f>
        <v/>
      </c>
      <c s="176" t="str">
        <f>IF('S.D.PASTE SHEET'!R7="","",'S.D.PASTE SHEET'!R7)</f>
        <v>GOVT. SENIOR SECONDARY SCHOOL DASANA KHURD (219769)</v>
      </c>
      <c s="176">
        <f>IF('S.D.PASTE SHEET'!S7="","",'S.D.PASTE SHEET'!S7)</f>
        <v>8141302602</v>
      </c>
      <c s="176" t="str">
        <f>IF('S.D.PASTE SHEET'!T7="","",'S.D.PASTE SHEET'!T7)</f>
        <v>XXXX2614</v>
      </c>
      <c s="176" t="str">
        <f>IF('S.D.PASTE SHEET'!U7="","",'S.D.PASTE SHEET'!U7)</f>
        <v/>
      </c>
      <c s="176">
        <f>IF('S.D.PASTE SHEET'!V7="","",'S.D.PASTE SHEET'!V7)</f>
        <v>9351563329</v>
      </c>
      <c s="176" t="str">
        <f>IF('S.D.PASTE SHEET'!W7="","",'S.D.PASTE SHEET'!W7)</f>
        <v>DASANA KHURD,maulasar, DASANA KHURD,341506</v>
      </c>
      <c s="176">
        <f>IF('S.D.PASTE SHEET'!X7="","",'S.D.PASTE SHEET'!X7)</f>
        <v>60000</v>
      </c>
      <c s="176" t="str">
        <f>IF('S.D.PASTE SHEET'!Y7="","",'S.D.PASTE SHEET'!Y7)</f>
        <v>N</v>
      </c>
      <c s="176" t="str">
        <f>IF('S.D.PASTE SHEET'!Z7="","",'S.D.PASTE SHEET'!Z7)</f>
        <v>N</v>
      </c>
      <c s="176" t="str">
        <f>IF('S.D.PASTE SHEET'!AA7="","",'S.D.PASTE SHEET'!AA7)</f>
        <v>No</v>
      </c>
      <c s="176">
        <f>IF('S.D.PASTE SHEET'!AB7="","",'S.D.PASTE SHEET'!AB7)</f>
        <v>7</v>
      </c>
      <c s="176" t="str">
        <f>IF('S.D.PASTE SHEET'!AC7="","",'S.D.PASTE SHEET'!AC7)</f>
        <v>None</v>
      </c>
      <c s="176">
        <f>IF('S.D.PASTE SHEET'!AD7="","",'S.D.PASTE SHEET'!AD7)</f>
        <v>3</v>
      </c>
      <c s="178"/>
      <c s="179">
        <f>IF(AK7="","",IF(AK7&gt;0,COUNT($AG$2:AG7),""))</f>
        <v>6</v>
      </c>
      <c s="180">
        <f t="shared" si="0"/>
        <v>5</v>
      </c>
      <c s="180" t="str">
        <f t="shared" si="0"/>
        <v>A</v>
      </c>
      <c s="180">
        <f t="shared" si="0"/>
        <v>670</v>
      </c>
      <c s="181">
        <f t="shared" si="0"/>
        <v>45131</v>
      </c>
      <c s="180" t="str">
        <f t="shared" si="0"/>
        <v>LILESH RAYKA</v>
      </c>
      <c s="180" t="str">
        <f t="shared" si="0"/>
        <v/>
      </c>
      <c s="180" t="str">
        <f t="shared" si="0"/>
        <v>BHIMRAJ REBARI</v>
      </c>
      <c s="180" t="str">
        <f t="shared" si="0"/>
        <v>SITA DEVI</v>
      </c>
      <c s="180" t="str">
        <f t="shared" si="0"/>
        <v>M</v>
      </c>
      <c s="181">
        <f t="shared" si="0"/>
        <v>43003</v>
      </c>
      <c s="180">
        <f t="shared" si="0"/>
        <v>152</v>
      </c>
      <c s="180" t="str">
        <f t="shared" si="0"/>
        <v/>
      </c>
      <c s="180">
        <f t="shared" si="0"/>
        <v>138</v>
      </c>
      <c s="180">
        <f t="shared" si="0"/>
        <v>102</v>
      </c>
      <c s="180" t="str">
        <f t="shared" si="0"/>
        <v>SBC</v>
      </c>
      <c s="180" t="str">
        <f t="shared" si="0"/>
        <v>Hindu</v>
      </c>
      <c r="AX7" s="180" t="str">
        <f>IF(BC7="","",IF(BC7&gt;0,COUNT($AY$2:AY7),""))</f>
        <v/>
      </c>
      <c s="180" t="str">
        <f t="shared" si="7" ref="AY7">IF(AND($BB$1=5,$A7=5,$BC$1=C7),B7,"")</f>
        <v/>
      </c>
      <c s="180">
        <f t="shared" si="2"/>
        <v>670</v>
      </c>
      <c s="182">
        <f t="shared" si="2"/>
        <v>45131</v>
      </c>
      <c s="180" t="str">
        <f t="shared" si="2"/>
        <v>LILESH RAYKA</v>
      </c>
      <c s="180" t="str">
        <f t="shared" si="2"/>
        <v/>
      </c>
      <c s="180" t="str">
        <f t="shared" si="2"/>
        <v>BHIMRAJ REBARI</v>
      </c>
      <c s="180" t="str">
        <f t="shared" si="2"/>
        <v>SITA DEVI</v>
      </c>
      <c s="180" t="str">
        <f t="shared" si="2"/>
        <v>M</v>
      </c>
      <c s="182">
        <f t="shared" si="2"/>
        <v>43003</v>
      </c>
      <c s="180">
        <f t="shared" si="2"/>
        <v>152</v>
      </c>
      <c s="180" t="str">
        <f t="shared" si="2"/>
        <v/>
      </c>
      <c s="180">
        <f t="shared" si="2"/>
        <v>138</v>
      </c>
      <c s="180">
        <f t="shared" si="2"/>
        <v>102</v>
      </c>
      <c s="180" t="str">
        <f t="shared" si="2"/>
        <v>SBC</v>
      </c>
      <c s="180" t="str">
        <f t="shared" si="2"/>
        <v>Hindu</v>
      </c>
    </row>
    <row r="8" spans="1:65" ht="25.5">
      <c r="A8" s="176">
        <f>IF('S.D.PASTE SHEET'!A8="","",'S.D.PASTE SHEET'!A8)</f>
        <v>5</v>
      </c>
      <c s="176" t="str">
        <f>IF('S.D.PASTE SHEET'!B8="","",'S.D.PASTE SHEET'!B8)</f>
        <v>A</v>
      </c>
      <c s="176">
        <f>IF('S.D.PASTE SHEET'!C8="","",'S.D.PASTE SHEET'!C8)</f>
        <v>659</v>
      </c>
      <c s="177">
        <f>IF('S.D.PASTE SHEET'!D8="","",'S.D.PASTE SHEET'!D8)</f>
        <v>45120</v>
      </c>
      <c s="176" t="str">
        <f>IF('S.D.PASTE SHEET'!E8="","",UPPER('S.D.PASTE SHEET'!E8))</f>
        <v>MANJU</v>
      </c>
      <c s="176" t="str">
        <f>IF('S.D.PASTE SHEET'!F8="","",'S.D.PASTE SHEET'!F8)</f>
        <v/>
      </c>
      <c s="176" t="str">
        <f>IF('S.D.PASTE SHEET'!G8="","",UPPER('S.D.PASTE SHEET'!G8))</f>
        <v>OM PRAKASH</v>
      </c>
      <c s="176" t="str">
        <f>IF('S.D.PASTE SHEET'!H8="","",UPPER('S.D.PASTE SHEET'!H8))</f>
        <v>BIMLA</v>
      </c>
      <c s="176" t="str">
        <f>IF('S.D.PASTE SHEET'!I8="","",'S.D.PASTE SHEET'!I8)</f>
        <v>F</v>
      </c>
      <c s="177">
        <f>IF('S.D.PASTE SHEET'!J8="","",'S.D.PASTE SHEET'!J8)</f>
        <v>42641</v>
      </c>
      <c s="176">
        <f>IF('S.D.PASTE SHEET'!K8="","",'S.D.PASTE SHEET'!K8)</f>
        <v>153</v>
      </c>
      <c s="176" t="str">
        <f>IF('S.D.PASTE SHEET'!L8="","",'S.D.PASTE SHEET'!L8)</f>
        <v/>
      </c>
      <c s="176">
        <f>IF('S.D.PASTE SHEET'!M8="","",'S.D.PASTE SHEET'!M8)</f>
        <v>138</v>
      </c>
      <c s="176">
        <f>IF('S.D.PASTE SHEET'!N8="","",'S.D.PASTE SHEET'!N8)</f>
        <v>108</v>
      </c>
      <c s="176" t="str">
        <f>IF('S.D.PASTE SHEET'!O8="","",'S.D.PASTE SHEET'!O8)</f>
        <v>SC</v>
      </c>
      <c s="176" t="str">
        <f>IF('S.D.PASTE SHEET'!P8="","",'S.D.PASTE SHEET'!P8)</f>
        <v>Hindu</v>
      </c>
      <c s="176" t="str">
        <f>IF('S.D.PASTE SHEET'!Q8="","",'S.D.PASTE SHEET'!Q8)</f>
        <v/>
      </c>
      <c s="176" t="str">
        <f>IF('S.D.PASTE SHEET'!R8="","",'S.D.PASTE SHEET'!R8)</f>
        <v>GOVT. SENIOR SECONDARY SCHOOL DASANA KHURD (219769)</v>
      </c>
      <c s="176">
        <f>IF('S.D.PASTE SHEET'!S8="","",'S.D.PASTE SHEET'!S8)</f>
        <v>8141302602</v>
      </c>
      <c s="176" t="str">
        <f>IF('S.D.PASTE SHEET'!T8="","",'S.D.PASTE SHEET'!T8)</f>
        <v>XXXX4514</v>
      </c>
      <c s="176" t="str">
        <f>IF('S.D.PASTE SHEET'!U8="","",'S.D.PASTE SHEET'!U8)</f>
        <v/>
      </c>
      <c s="176">
        <f>IF('S.D.PASTE SHEET'!V8="","",'S.D.PASTE SHEET'!V8)</f>
        <v>8078673338</v>
      </c>
      <c s="176" t="str">
        <f>IF('S.D.PASTE SHEET'!W8="","",'S.D.PASTE SHEET'!W8)</f>
        <v>Omprakash,Molasar,Aakoda,341506</v>
      </c>
      <c s="176">
        <f>IF('S.D.PASTE SHEET'!X8="","",'S.D.PASTE SHEET'!X8)</f>
        <v>0</v>
      </c>
      <c s="176" t="str">
        <f>IF('S.D.PASTE SHEET'!Y8="","",'S.D.PASTE SHEET'!Y8)</f>
        <v>N</v>
      </c>
      <c s="176" t="str">
        <f>IF('S.D.PASTE SHEET'!Z8="","",'S.D.PASTE SHEET'!Z8)</f>
        <v>N</v>
      </c>
      <c s="176" t="str">
        <f>IF('S.D.PASTE SHEET'!AA8="","",'S.D.PASTE SHEET'!AA8)</f>
        <v>No</v>
      </c>
      <c s="176">
        <f>IF('S.D.PASTE SHEET'!AB8="","",'S.D.PASTE SHEET'!AB8)</f>
        <v>8</v>
      </c>
      <c s="176" t="str">
        <f>IF('S.D.PASTE SHEET'!AC8="","",'S.D.PASTE SHEET'!AC8)</f>
        <v>None</v>
      </c>
      <c s="176">
        <f>IF('S.D.PASTE SHEET'!AD8="","",'S.D.PASTE SHEET'!AD8)</f>
        <v>2</v>
      </c>
      <c s="178"/>
      <c s="179">
        <f>IF(AK8="","",IF(AK8&gt;0,COUNT($AG$2:AG8),""))</f>
        <v>7</v>
      </c>
      <c s="180">
        <f t="shared" si="0"/>
        <v>5</v>
      </c>
      <c s="180" t="str">
        <f t="shared" si="0"/>
        <v>A</v>
      </c>
      <c s="180">
        <f t="shared" si="0"/>
        <v>659</v>
      </c>
      <c s="181">
        <f t="shared" si="0"/>
        <v>45120</v>
      </c>
      <c s="180" t="str">
        <f t="shared" si="0"/>
        <v>MANJU</v>
      </c>
      <c s="180" t="str">
        <f t="shared" si="0"/>
        <v/>
      </c>
      <c s="180" t="str">
        <f t="shared" si="0"/>
        <v>OM PRAKASH</v>
      </c>
      <c s="180" t="str">
        <f t="shared" si="0"/>
        <v>BIMLA</v>
      </c>
      <c s="180" t="str">
        <f t="shared" si="0"/>
        <v>F</v>
      </c>
      <c s="181">
        <f t="shared" si="0"/>
        <v>42641</v>
      </c>
      <c s="180">
        <f t="shared" si="0"/>
        <v>153</v>
      </c>
      <c s="180" t="str">
        <f t="shared" si="0"/>
        <v/>
      </c>
      <c s="180">
        <f t="shared" si="0"/>
        <v>138</v>
      </c>
      <c s="180">
        <f t="shared" si="0"/>
        <v>108</v>
      </c>
      <c s="180" t="str">
        <f t="shared" si="0"/>
        <v>SC</v>
      </c>
      <c s="180" t="str">
        <f t="shared" si="0"/>
        <v>Hindu</v>
      </c>
      <c r="AX8" s="180" t="str">
        <f>IF(BC8="","",IF(BC8&gt;0,COUNT($AY$2:AY8),""))</f>
        <v/>
      </c>
      <c s="180" t="str">
        <f t="shared" si="8" ref="AY8">IF(AND($BB$1=5,$A8=5,$BC$1=C8),B8,"")</f>
        <v/>
      </c>
      <c s="180">
        <f t="shared" si="2"/>
        <v>659</v>
      </c>
      <c s="182">
        <f t="shared" si="2"/>
        <v>45120</v>
      </c>
      <c s="180" t="str">
        <f t="shared" si="2"/>
        <v>MANJU</v>
      </c>
      <c s="180" t="str">
        <f t="shared" si="2"/>
        <v/>
      </c>
      <c s="180" t="str">
        <f t="shared" si="2"/>
        <v>OM PRAKASH</v>
      </c>
      <c s="180" t="str">
        <f t="shared" si="2"/>
        <v>BIMLA</v>
      </c>
      <c s="180" t="str">
        <f t="shared" si="2"/>
        <v>F</v>
      </c>
      <c s="182">
        <f t="shared" si="2"/>
        <v>42641</v>
      </c>
      <c s="180">
        <f t="shared" si="2"/>
        <v>153</v>
      </c>
      <c s="180" t="str">
        <f t="shared" si="2"/>
        <v/>
      </c>
      <c s="180">
        <f t="shared" si="2"/>
        <v>138</v>
      </c>
      <c s="180">
        <f t="shared" si="2"/>
        <v>108</v>
      </c>
      <c s="180" t="str">
        <f t="shared" si="2"/>
        <v>SC</v>
      </c>
      <c s="180" t="str">
        <f t="shared" si="2"/>
        <v>Hindu</v>
      </c>
    </row>
    <row r="9" spans="1:65" ht="25.5">
      <c r="A9" s="176">
        <f>IF('S.D.PASTE SHEET'!A9="","",'S.D.PASTE SHEET'!A9)</f>
        <v>5</v>
      </c>
      <c s="176" t="str">
        <f>IF('S.D.PASTE SHEET'!B9="","",'S.D.PASTE SHEET'!B9)</f>
        <v>A</v>
      </c>
      <c s="176">
        <f>IF('S.D.PASTE SHEET'!C9="","",'S.D.PASTE SHEET'!C9)</f>
        <v>674</v>
      </c>
      <c s="177">
        <f>IF('S.D.PASTE SHEET'!D9="","",'S.D.PASTE SHEET'!D9)</f>
        <v>45174</v>
      </c>
      <c s="176" t="str">
        <f>IF('S.D.PASTE SHEET'!E9="","",UPPER('S.D.PASTE SHEET'!E9))</f>
        <v>MINAKSHI JANGID</v>
      </c>
      <c s="176" t="str">
        <f>IF('S.D.PASTE SHEET'!F9="","",'S.D.PASTE SHEET'!F9)</f>
        <v/>
      </c>
      <c s="176" t="str">
        <f>IF('S.D.PASTE SHEET'!G9="","",UPPER('S.D.PASTE SHEET'!G9))</f>
        <v>PARMESHWAR JANGID</v>
      </c>
      <c s="176" t="str">
        <f>IF('S.D.PASTE SHEET'!H9="","",UPPER('S.D.PASTE SHEET'!H9))</f>
        <v>ANITA JANGIR</v>
      </c>
      <c s="176" t="str">
        <f>IF('S.D.PASTE SHEET'!I9="","",'S.D.PASTE SHEET'!I9)</f>
        <v>F</v>
      </c>
      <c s="177">
        <f>IF('S.D.PASTE SHEET'!J9="","",'S.D.PASTE SHEET'!J9)</f>
        <v>43297</v>
      </c>
      <c s="176">
        <f>IF('S.D.PASTE SHEET'!K9="","",'S.D.PASTE SHEET'!K9)</f>
        <v>154</v>
      </c>
      <c s="176" t="str">
        <f>IF('S.D.PASTE SHEET'!L9="","",'S.D.PASTE SHEET'!L9)</f>
        <v/>
      </c>
      <c s="176">
        <f>IF('S.D.PASTE SHEET'!M9="","",'S.D.PASTE SHEET'!M9)</f>
        <v>138</v>
      </c>
      <c s="176">
        <f>IF('S.D.PASTE SHEET'!N9="","",'S.D.PASTE SHEET'!N9)</f>
        <v>68</v>
      </c>
      <c s="176" t="str">
        <f>IF('S.D.PASTE SHEET'!O9="","",'S.D.PASTE SHEET'!O9)</f>
        <v>OBC</v>
      </c>
      <c s="176" t="str">
        <f>IF('S.D.PASTE SHEET'!P9="","",'S.D.PASTE SHEET'!P9)</f>
        <v>Hindu</v>
      </c>
      <c s="176" t="str">
        <f>IF('S.D.PASTE SHEET'!Q9="","",'S.D.PASTE SHEET'!Q9)</f>
        <v/>
      </c>
      <c s="176" t="str">
        <f>IF('S.D.PASTE SHEET'!R9="","",'S.D.PASTE SHEET'!R9)</f>
        <v>GOVT. SENIOR SECONDARY SCHOOL DASANA KHURD (219769)</v>
      </c>
      <c s="176">
        <f>IF('S.D.PASTE SHEET'!S9="","",'S.D.PASTE SHEET'!S9)</f>
        <v>8141302602</v>
      </c>
      <c s="176" t="str">
        <f>IF('S.D.PASTE SHEET'!T9="","",'S.D.PASTE SHEET'!T9)</f>
        <v>XXXX5700</v>
      </c>
      <c s="176" t="str">
        <f>IF('S.D.PASTE SHEET'!U9="","",'S.D.PASTE SHEET'!U9)</f>
        <v/>
      </c>
      <c s="176">
        <f>IF('S.D.PASTE SHEET'!V9="","",'S.D.PASTE SHEET'!V9)</f>
        <v>9649974884</v>
      </c>
      <c s="176" t="str">
        <f>IF('S.D.PASTE SHEET'!W9="","",'S.D.PASTE SHEET'!W9)</f>
        <v>DASANA KHURD,maulasar, DASANA KHURD,341506</v>
      </c>
      <c s="176">
        <f>IF('S.D.PASTE SHEET'!X9="","",'S.D.PASTE SHEET'!X9)</f>
        <v>300000</v>
      </c>
      <c s="176" t="str">
        <f>IF('S.D.PASTE SHEET'!Y9="","",'S.D.PASTE SHEET'!Y9)</f>
        <v>N</v>
      </c>
      <c s="176" t="str">
        <f>IF('S.D.PASTE SHEET'!Z9="","",'S.D.PASTE SHEET'!Z9)</f>
        <v>N</v>
      </c>
      <c s="176" t="str">
        <f>IF('S.D.PASTE SHEET'!AA9="","",'S.D.PASTE SHEET'!AA9)</f>
        <v>No</v>
      </c>
      <c s="176">
        <f>IF('S.D.PASTE SHEET'!AB9="","",'S.D.PASTE SHEET'!AB9)</f>
        <v>6</v>
      </c>
      <c s="176" t="str">
        <f>IF('S.D.PASTE SHEET'!AC9="","",'S.D.PASTE SHEET'!AC9)</f>
        <v>None</v>
      </c>
      <c s="176">
        <f>IF('S.D.PASTE SHEET'!AD9="","",'S.D.PASTE SHEET'!AD9)</f>
        <v>0</v>
      </c>
      <c s="178"/>
      <c s="179">
        <f>IF(AK9="","",IF(AK9&gt;0,COUNT($AG$2:AG9),""))</f>
        <v>8</v>
      </c>
      <c s="180">
        <f t="shared" si="0"/>
        <v>5</v>
      </c>
      <c s="180" t="str">
        <f t="shared" si="0"/>
        <v>A</v>
      </c>
      <c s="180">
        <f t="shared" si="0"/>
        <v>674</v>
      </c>
      <c s="181">
        <f t="shared" si="0"/>
        <v>45174</v>
      </c>
      <c s="180" t="str">
        <f t="shared" si="0"/>
        <v>MINAKSHI JANGID</v>
      </c>
      <c s="180" t="str">
        <f t="shared" si="0"/>
        <v/>
      </c>
      <c s="180" t="str">
        <f t="shared" si="0"/>
        <v>PARMESHWAR JANGID</v>
      </c>
      <c s="180" t="str">
        <f t="shared" si="0"/>
        <v>ANITA JANGIR</v>
      </c>
      <c s="180" t="str">
        <f t="shared" si="0"/>
        <v>F</v>
      </c>
      <c s="181">
        <f t="shared" si="0"/>
        <v>43297</v>
      </c>
      <c s="180">
        <f t="shared" si="0"/>
        <v>154</v>
      </c>
      <c s="180" t="str">
        <f t="shared" si="0"/>
        <v/>
      </c>
      <c s="180">
        <f t="shared" si="0"/>
        <v>138</v>
      </c>
      <c s="180">
        <f t="shared" si="0"/>
        <v>68</v>
      </c>
      <c s="180" t="str">
        <f t="shared" si="0"/>
        <v>OBC</v>
      </c>
      <c s="180" t="str">
        <f t="shared" si="0"/>
        <v>Hindu</v>
      </c>
      <c r="AX9" s="180" t="str">
        <f>IF(BC9="","",IF(BC9&gt;0,COUNT($AY$2:AY9),""))</f>
        <v/>
      </c>
      <c s="180" t="str">
        <f t="shared" si="9" ref="AY9">IF(AND($BB$1=5,$A9=5,$BC$1=C9),B9,"")</f>
        <v/>
      </c>
      <c s="180">
        <f t="shared" si="2"/>
        <v>674</v>
      </c>
      <c s="182">
        <f t="shared" si="2"/>
        <v>45174</v>
      </c>
      <c s="180" t="str">
        <f t="shared" si="2"/>
        <v>MINAKSHI JANGID</v>
      </c>
      <c s="180" t="str">
        <f t="shared" si="2"/>
        <v/>
      </c>
      <c s="180" t="str">
        <f t="shared" si="2"/>
        <v>PARMESHWAR JANGID</v>
      </c>
      <c s="180" t="str">
        <f t="shared" si="2"/>
        <v>ANITA JANGIR</v>
      </c>
      <c s="180" t="str">
        <f t="shared" si="2"/>
        <v>F</v>
      </c>
      <c s="182">
        <f t="shared" si="2"/>
        <v>43297</v>
      </c>
      <c s="180">
        <f t="shared" si="2"/>
        <v>154</v>
      </c>
      <c s="180" t="str">
        <f t="shared" si="2"/>
        <v/>
      </c>
      <c s="180">
        <f t="shared" si="2"/>
        <v>138</v>
      </c>
      <c s="180">
        <f t="shared" si="2"/>
        <v>68</v>
      </c>
      <c s="180" t="str">
        <f t="shared" si="2"/>
        <v>OBC</v>
      </c>
      <c s="180" t="str">
        <f t="shared" si="2"/>
        <v>Hindu</v>
      </c>
    </row>
    <row r="10" spans="1:65" ht="25.5">
      <c r="A10" s="176">
        <f>IF('S.D.PASTE SHEET'!A10="","",'S.D.PASTE SHEET'!A10)</f>
        <v>5</v>
      </c>
      <c s="176" t="str">
        <f>IF('S.D.PASTE SHEET'!B10="","",'S.D.PASTE SHEET'!B10)</f>
        <v>A</v>
      </c>
      <c s="176">
        <f>IF('S.D.PASTE SHEET'!C10="","",'S.D.PASTE SHEET'!C10)</f>
        <v>653</v>
      </c>
      <c s="177">
        <f>IF('S.D.PASTE SHEET'!D10="","",'S.D.PASTE SHEET'!D10)</f>
        <v>45114</v>
      </c>
      <c s="176" t="str">
        <f>IF('S.D.PASTE SHEET'!E10="","",UPPER('S.D.PASTE SHEET'!E10))</f>
        <v>ROHIT</v>
      </c>
      <c s="176" t="str">
        <f>IF('S.D.PASTE SHEET'!F10="","",'S.D.PASTE SHEET'!F10)</f>
        <v/>
      </c>
      <c s="176" t="str">
        <f>IF('S.D.PASTE SHEET'!G10="","",UPPER('S.D.PASTE SHEET'!G10))</f>
        <v>RADHESHYAM</v>
      </c>
      <c s="176" t="str">
        <f>IF('S.D.PASTE SHEET'!H10="","",UPPER('S.D.PASTE SHEET'!H10))</f>
        <v>SUMAN</v>
      </c>
      <c s="176" t="str">
        <f>IF('S.D.PASTE SHEET'!I10="","",'S.D.PASTE SHEET'!I10)</f>
        <v>M</v>
      </c>
      <c s="177">
        <f>IF('S.D.PASTE SHEET'!J10="","",'S.D.PASTE SHEET'!J10)</f>
        <v>42782</v>
      </c>
      <c s="176">
        <f>IF('S.D.PASTE SHEET'!K10="","",'S.D.PASTE SHEET'!K10)</f>
        <v>155</v>
      </c>
      <c s="176" t="str">
        <f>IF('S.D.PASTE SHEET'!L10="","",'S.D.PASTE SHEET'!L10)</f>
        <v/>
      </c>
      <c s="176">
        <f>IF('S.D.PASTE SHEET'!M10="","",'S.D.PASTE SHEET'!M10)</f>
        <v>138</v>
      </c>
      <c s="176">
        <f>IF('S.D.PASTE SHEET'!N10="","",'S.D.PASTE SHEET'!N10)</f>
        <v>115</v>
      </c>
      <c s="176" t="str">
        <f>IF('S.D.PASTE SHEET'!O10="","",'S.D.PASTE SHEET'!O10)</f>
        <v>OBC</v>
      </c>
      <c s="176" t="str">
        <f>IF('S.D.PASTE SHEET'!P10="","",'S.D.PASTE SHEET'!P10)</f>
        <v>Hindu</v>
      </c>
      <c s="176" t="str">
        <f>IF('S.D.PASTE SHEET'!Q10="","",'S.D.PASTE SHEET'!Q10)</f>
        <v/>
      </c>
      <c s="176" t="str">
        <f>IF('S.D.PASTE SHEET'!R10="","",'S.D.PASTE SHEET'!R10)</f>
        <v>GOVT. SENIOR SECONDARY SCHOOL DASANA KHURD (219769)</v>
      </c>
      <c s="176">
        <f>IF('S.D.PASTE SHEET'!S10="","",'S.D.PASTE SHEET'!S10)</f>
        <v>8141302602</v>
      </c>
      <c s="176" t="str">
        <f>IF('S.D.PASTE SHEET'!T10="","",'S.D.PASTE SHEET'!T10)</f>
        <v/>
      </c>
      <c s="176" t="str">
        <f>IF('S.D.PASTE SHEET'!U10="","",'S.D.PASTE SHEET'!U10)</f>
        <v/>
      </c>
      <c s="176">
        <f>IF('S.D.PASTE SHEET'!V10="","",'S.D.PASTE SHEET'!V10)</f>
        <v>8306697438</v>
      </c>
      <c s="176" t="str">
        <f>IF('S.D.PASTE SHEET'!W10="","",'S.D.PASTE SHEET'!W10)</f>
        <v>DASANA KHURD,MAULASAR,DASANA KHURD,341506</v>
      </c>
      <c s="176">
        <f>IF('S.D.PASTE SHEET'!X10="","",'S.D.PASTE SHEET'!X10)</f>
        <v>40000</v>
      </c>
      <c s="176" t="str">
        <f>IF('S.D.PASTE SHEET'!Y10="","",'S.D.PASTE SHEET'!Y10)</f>
        <v>N</v>
      </c>
      <c s="176" t="str">
        <f>IF('S.D.PASTE SHEET'!Z10="","",'S.D.PASTE SHEET'!Z10)</f>
        <v>N</v>
      </c>
      <c s="176" t="str">
        <f>IF('S.D.PASTE SHEET'!AA10="","",'S.D.PASTE SHEET'!AA10)</f>
        <v>No</v>
      </c>
      <c s="176">
        <f>IF('S.D.PASTE SHEET'!AB10="","",'S.D.PASTE SHEET'!AB10)</f>
        <v>7</v>
      </c>
      <c s="176" t="str">
        <f>IF('S.D.PASTE SHEET'!AC10="","",'S.D.PASTE SHEET'!AC10)</f>
        <v>None</v>
      </c>
      <c s="176">
        <f>IF('S.D.PASTE SHEET'!AD10="","",'S.D.PASTE SHEET'!AD10)</f>
        <v>1</v>
      </c>
      <c s="178"/>
      <c s="179">
        <f>IF(AK10="","",IF(AK10&gt;0,COUNT($AG$2:AG10),""))</f>
        <v>9</v>
      </c>
      <c s="180">
        <f t="shared" si="0"/>
        <v>5</v>
      </c>
      <c s="180" t="str">
        <f t="shared" si="0"/>
        <v>A</v>
      </c>
      <c s="180">
        <f t="shared" si="0"/>
        <v>653</v>
      </c>
      <c s="181">
        <f t="shared" si="0"/>
        <v>45114</v>
      </c>
      <c s="180" t="str">
        <f t="shared" si="0"/>
        <v>ROHIT</v>
      </c>
      <c s="180" t="str">
        <f t="shared" si="0"/>
        <v/>
      </c>
      <c s="180" t="str">
        <f t="shared" si="0"/>
        <v>RADHESHYAM</v>
      </c>
      <c s="180" t="str">
        <f t="shared" si="0"/>
        <v>SUMAN</v>
      </c>
      <c s="180" t="str">
        <f t="shared" si="0"/>
        <v>M</v>
      </c>
      <c s="181">
        <f t="shared" si="0"/>
        <v>42782</v>
      </c>
      <c s="180">
        <f t="shared" si="0"/>
        <v>155</v>
      </c>
      <c s="180" t="str">
        <f t="shared" si="0"/>
        <v/>
      </c>
      <c s="180">
        <f t="shared" si="0"/>
        <v>138</v>
      </c>
      <c s="180">
        <f t="shared" si="0"/>
        <v>115</v>
      </c>
      <c s="180" t="str">
        <f t="shared" si="0"/>
        <v>OBC</v>
      </c>
      <c s="180" t="str">
        <f t="shared" si="0"/>
        <v>Hindu</v>
      </c>
      <c r="AX10" s="180" t="str">
        <f>IF(BC10="","",IF(BC10&gt;0,COUNT($AY$2:AY10),""))</f>
        <v/>
      </c>
      <c s="180" t="str">
        <f t="shared" si="10" ref="AY10">IF(AND($BB$1=5,$A10=5,$BC$1=C10),B10,"")</f>
        <v/>
      </c>
      <c s="180">
        <f t="shared" si="2"/>
        <v>653</v>
      </c>
      <c s="182">
        <f t="shared" si="2"/>
        <v>45114</v>
      </c>
      <c s="180" t="str">
        <f t="shared" si="2"/>
        <v>ROHIT</v>
      </c>
      <c s="180" t="str">
        <f t="shared" si="2"/>
        <v/>
      </c>
      <c s="180" t="str">
        <f t="shared" si="2"/>
        <v>RADHESHYAM</v>
      </c>
      <c s="180" t="str">
        <f t="shared" si="2"/>
        <v>SUMAN</v>
      </c>
      <c s="180" t="str">
        <f t="shared" si="2"/>
        <v>M</v>
      </c>
      <c s="182">
        <f t="shared" si="2"/>
        <v>42782</v>
      </c>
      <c s="180">
        <f t="shared" si="2"/>
        <v>155</v>
      </c>
      <c s="180" t="str">
        <f t="shared" si="2"/>
        <v/>
      </c>
      <c s="180">
        <f t="shared" si="2"/>
        <v>138</v>
      </c>
      <c s="180">
        <f t="shared" si="2"/>
        <v>115</v>
      </c>
      <c s="180" t="str">
        <f t="shared" si="2"/>
        <v>OBC</v>
      </c>
      <c s="180" t="str">
        <f t="shared" si="2"/>
        <v>Hindu</v>
      </c>
    </row>
    <row r="11" spans="1:65" ht="25.5">
      <c r="A11" s="176">
        <f>IF('S.D.PASTE SHEET'!A11="","",'S.D.PASTE SHEET'!A11)</f>
        <v>5</v>
      </c>
      <c s="176" t="str">
        <f>IF('S.D.PASTE SHEET'!B11="","",'S.D.PASTE SHEET'!B11)</f>
        <v>A</v>
      </c>
      <c s="176">
        <f>IF('S.D.PASTE SHEET'!C11="","",'S.D.PASTE SHEET'!C11)</f>
        <v>657</v>
      </c>
      <c s="177">
        <f>IF('S.D.PASTE SHEET'!D11="","",'S.D.PASTE SHEET'!D11)</f>
        <v>45117</v>
      </c>
      <c s="176" t="str">
        <f>IF('S.D.PASTE SHEET'!E11="","",UPPER('S.D.PASTE SHEET'!E11))</f>
        <v>SONAKSHI</v>
      </c>
      <c s="176" t="str">
        <f>IF('S.D.PASTE SHEET'!F11="","",'S.D.PASTE SHEET'!F11)</f>
        <v/>
      </c>
      <c s="176" t="str">
        <f>IF('S.D.PASTE SHEET'!G11="","",UPPER('S.D.PASTE SHEET'!G11))</f>
        <v>GYANA RAM</v>
      </c>
      <c s="176" t="str">
        <f>IF('S.D.PASTE SHEET'!H11="","",UPPER('S.D.PASTE SHEET'!H11))</f>
        <v>GUDDI</v>
      </c>
      <c s="176" t="str">
        <f>IF('S.D.PASTE SHEET'!I11="","",'S.D.PASTE SHEET'!I11)</f>
        <v>F</v>
      </c>
      <c s="177">
        <f>IF('S.D.PASTE SHEET'!J11="","",'S.D.PASTE SHEET'!J11)</f>
        <v>43229</v>
      </c>
      <c s="176">
        <f>IF('S.D.PASTE SHEET'!K11="","",'S.D.PASTE SHEET'!K11)</f>
        <v>156</v>
      </c>
      <c s="176" t="str">
        <f>IF('S.D.PASTE SHEET'!L11="","",'S.D.PASTE SHEET'!L11)</f>
        <v/>
      </c>
      <c s="176">
        <f>IF('S.D.PASTE SHEET'!M11="","",'S.D.PASTE SHEET'!M11)</f>
        <v>138</v>
      </c>
      <c s="176">
        <f>IF('S.D.PASTE SHEET'!N11="","",'S.D.PASTE SHEET'!N11)</f>
        <v>116</v>
      </c>
      <c s="176" t="str">
        <f>IF('S.D.PASTE SHEET'!O11="","",'S.D.PASTE SHEET'!O11)</f>
        <v>OBC</v>
      </c>
      <c s="176" t="str">
        <f>IF('S.D.PASTE SHEET'!P11="","",'S.D.PASTE SHEET'!P11)</f>
        <v>Hindu</v>
      </c>
      <c s="176" t="str">
        <f>IF('S.D.PASTE SHEET'!Q11="","",'S.D.PASTE SHEET'!Q11)</f>
        <v/>
      </c>
      <c s="176" t="str">
        <f>IF('S.D.PASTE SHEET'!R11="","",'S.D.PASTE SHEET'!R11)</f>
        <v>GOVT. SENIOR SECONDARY SCHOOL DASANA KHURD (219769)</v>
      </c>
      <c s="176">
        <f>IF('S.D.PASTE SHEET'!S11="","",'S.D.PASTE SHEET'!S11)</f>
        <v>8141302602</v>
      </c>
      <c s="176" t="str">
        <f>IF('S.D.PASTE SHEET'!T11="","",'S.D.PASTE SHEET'!T11)</f>
        <v/>
      </c>
      <c s="176" t="str">
        <f>IF('S.D.PASTE SHEET'!U11="","",'S.D.PASTE SHEET'!U11)</f>
        <v/>
      </c>
      <c s="176">
        <f>IF('S.D.PASTE SHEET'!V11="","",'S.D.PASTE SHEET'!V11)</f>
        <v>9672325154</v>
      </c>
      <c s="176" t="str">
        <f>IF('S.D.PASTE SHEET'!W11="","",'S.D.PASTE SHEET'!W11)</f>
        <v>DASANA KHURD,maulasar, DASANA KHURD,341506</v>
      </c>
      <c s="176">
        <f>IF('S.D.PASTE SHEET'!X11="","",'S.D.PASTE SHEET'!X11)</f>
        <v>60000</v>
      </c>
      <c s="176" t="str">
        <f>IF('S.D.PASTE SHEET'!Y11="","",'S.D.PASTE SHEET'!Y11)</f>
        <v>N</v>
      </c>
      <c s="176" t="str">
        <f>IF('S.D.PASTE SHEET'!Z11="","",'S.D.PASTE SHEET'!Z11)</f>
        <v>N</v>
      </c>
      <c s="176" t="str">
        <f>IF('S.D.PASTE SHEET'!AA11="","",'S.D.PASTE SHEET'!AA11)</f>
        <v>No</v>
      </c>
      <c s="176">
        <f>IF('S.D.PASTE SHEET'!AB11="","",'S.D.PASTE SHEET'!AB11)</f>
        <v>6</v>
      </c>
      <c s="176" t="str">
        <f>IF('S.D.PASTE SHEET'!AC11="","",'S.D.PASTE SHEET'!AC11)</f>
        <v>None</v>
      </c>
      <c s="176">
        <f>IF('S.D.PASTE SHEET'!AD11="","",'S.D.PASTE SHEET'!AD11)</f>
        <v>0</v>
      </c>
      <c s="178"/>
      <c s="179">
        <f>IF(AK11="","",IF(AK11&gt;0,COUNT($AG$2:AG11),""))</f>
        <v>10</v>
      </c>
      <c s="180">
        <f t="shared" si="0"/>
        <v>5</v>
      </c>
      <c s="180" t="str">
        <f t="shared" si="0"/>
        <v>A</v>
      </c>
      <c s="180">
        <f t="shared" si="0"/>
        <v>657</v>
      </c>
      <c s="181">
        <f t="shared" si="0"/>
        <v>45117</v>
      </c>
      <c s="180" t="str">
        <f t="shared" si="0"/>
        <v>SONAKSHI</v>
      </c>
      <c s="180" t="str">
        <f t="shared" si="0"/>
        <v/>
      </c>
      <c s="180" t="str">
        <f t="shared" si="0"/>
        <v>GYANA RAM</v>
      </c>
      <c s="180" t="str">
        <f t="shared" si="0"/>
        <v>GUDDI</v>
      </c>
      <c s="180" t="str">
        <f t="shared" si="0"/>
        <v>F</v>
      </c>
      <c s="181">
        <f t="shared" si="0"/>
        <v>43229</v>
      </c>
      <c s="180">
        <f t="shared" si="0"/>
        <v>156</v>
      </c>
      <c s="180" t="str">
        <f t="shared" si="0"/>
        <v/>
      </c>
      <c s="180">
        <f t="shared" si="0"/>
        <v>138</v>
      </c>
      <c s="180">
        <f t="shared" si="0"/>
        <v>116</v>
      </c>
      <c s="180" t="str">
        <f t="shared" si="0"/>
        <v>OBC</v>
      </c>
      <c s="180" t="str">
        <f t="shared" si="0"/>
        <v>Hindu</v>
      </c>
      <c r="AX11" s="180" t="str">
        <f>IF(BC11="","",IF(BC11&gt;0,COUNT($AY$2:AY11),""))</f>
        <v/>
      </c>
      <c s="180" t="str">
        <f t="shared" si="11" ref="AY11">IF(AND($BB$1=5,$A11=5,$BC$1=C11),B11,"")</f>
        <v/>
      </c>
      <c s="180">
        <f t="shared" si="2"/>
        <v>657</v>
      </c>
      <c s="182">
        <f t="shared" si="2"/>
        <v>45117</v>
      </c>
      <c s="180" t="str">
        <f t="shared" si="2"/>
        <v>SONAKSHI</v>
      </c>
      <c s="180" t="str">
        <f t="shared" si="2"/>
        <v/>
      </c>
      <c s="180" t="str">
        <f t="shared" si="2"/>
        <v>GYANA RAM</v>
      </c>
      <c s="180" t="str">
        <f t="shared" si="2"/>
        <v>GUDDI</v>
      </c>
      <c s="180" t="str">
        <f t="shared" si="2"/>
        <v>F</v>
      </c>
      <c s="182">
        <f t="shared" si="2"/>
        <v>43229</v>
      </c>
      <c s="180">
        <f t="shared" si="2"/>
        <v>156</v>
      </c>
      <c s="180" t="str">
        <f t="shared" si="2"/>
        <v/>
      </c>
      <c s="180">
        <f t="shared" si="2"/>
        <v>138</v>
      </c>
      <c s="180">
        <f t="shared" si="2"/>
        <v>116</v>
      </c>
      <c s="180" t="str">
        <f t="shared" si="2"/>
        <v>OBC</v>
      </c>
      <c s="180" t="str">
        <f t="shared" si="2"/>
        <v>Hindu</v>
      </c>
    </row>
    <row r="12" spans="1:65" ht="25.5">
      <c r="A12" s="176">
        <f>IF('S.D.PASTE SHEET'!A12="","",'S.D.PASTE SHEET'!A12)</f>
        <v>5</v>
      </c>
      <c s="176" t="str">
        <f>IF('S.D.PASTE SHEET'!B12="","",'S.D.PASTE SHEET'!B12)</f>
        <v>A</v>
      </c>
      <c s="176">
        <f>IF('S.D.PASTE SHEET'!C12="","",'S.D.PASTE SHEET'!C12)</f>
        <v>675</v>
      </c>
      <c s="177">
        <f>IF('S.D.PASTE SHEET'!D12="","",'S.D.PASTE SHEET'!D12)</f>
        <v>45174</v>
      </c>
      <c s="176" t="str">
        <f>IF('S.D.PASTE SHEET'!E12="","",UPPER('S.D.PASTE SHEET'!E12))</f>
        <v>SUNITA</v>
      </c>
      <c s="176" t="str">
        <f>IF('S.D.PASTE SHEET'!F12="","",'S.D.PASTE SHEET'!F12)</f>
        <v/>
      </c>
      <c s="176" t="str">
        <f>IF('S.D.PASTE SHEET'!G12="","",UPPER('S.D.PASTE SHEET'!G12))</f>
        <v>RAJU RAM</v>
      </c>
      <c s="176" t="str">
        <f>IF('S.D.PASTE SHEET'!H12="","",UPPER('S.D.PASTE SHEET'!H12))</f>
        <v>MUNNI</v>
      </c>
      <c s="176" t="str">
        <f>IF('S.D.PASTE SHEET'!I12="","",'S.D.PASTE SHEET'!I12)</f>
        <v>F</v>
      </c>
      <c s="177">
        <f>IF('S.D.PASTE SHEET'!J12="","",'S.D.PASTE SHEET'!J12)</f>
        <v>43267</v>
      </c>
      <c s="176">
        <f>IF('S.D.PASTE SHEET'!K12="","",'S.D.PASTE SHEET'!K12)</f>
        <v>157</v>
      </c>
      <c s="176" t="str">
        <f>IF('S.D.PASTE SHEET'!L12="","",'S.D.PASTE SHEET'!L12)</f>
        <v/>
      </c>
      <c s="176">
        <f>IF('S.D.PASTE SHEET'!M12="","",'S.D.PASTE SHEET'!M12)</f>
        <v>138</v>
      </c>
      <c s="176">
        <f>IF('S.D.PASTE SHEET'!N12="","",'S.D.PASTE SHEET'!N12)</f>
        <v>73</v>
      </c>
      <c s="176" t="str">
        <f>IF('S.D.PASTE SHEET'!O12="","",'S.D.PASTE SHEET'!O12)</f>
        <v>SC</v>
      </c>
      <c s="176" t="str">
        <f>IF('S.D.PASTE SHEET'!P12="","",'S.D.PASTE SHEET'!P12)</f>
        <v>Hindu</v>
      </c>
      <c s="176" t="str">
        <f>IF('S.D.PASTE SHEET'!Q12="","",'S.D.PASTE SHEET'!Q12)</f>
        <v/>
      </c>
      <c s="176" t="str">
        <f>IF('S.D.PASTE SHEET'!R12="","",'S.D.PASTE SHEET'!R12)</f>
        <v>GOVT. SENIOR SECONDARY SCHOOL DASANA KHURD (219769)</v>
      </c>
      <c s="176">
        <f>IF('S.D.PASTE SHEET'!S12="","",'S.D.PASTE SHEET'!S12)</f>
        <v>8141302602</v>
      </c>
      <c s="176" t="str">
        <f>IF('S.D.PASTE SHEET'!T12="","",'S.D.PASTE SHEET'!T12)</f>
        <v>XXXX3773</v>
      </c>
      <c s="176" t="str">
        <f>IF('S.D.PASTE SHEET'!U12="","",'S.D.PASTE SHEET'!U12)</f>
        <v/>
      </c>
      <c s="176">
        <f>IF('S.D.PASTE SHEET'!V12="","",'S.D.PASTE SHEET'!V12)</f>
        <v>9983611410</v>
      </c>
      <c s="176" t="str">
        <f>IF('S.D.PASTE SHEET'!W12="","",'S.D.PASTE SHEET'!W12)</f>
        <v>DASANA KHURD,maulasar, DASANA KHURD,341506</v>
      </c>
      <c s="176">
        <f>IF('S.D.PASTE SHEET'!X12="","",'S.D.PASTE SHEET'!X12)</f>
        <v>40000</v>
      </c>
      <c s="176" t="str">
        <f>IF('S.D.PASTE SHEET'!Y12="","",'S.D.PASTE SHEET'!Y12)</f>
        <v>N</v>
      </c>
      <c s="176" t="str">
        <f>IF('S.D.PASTE SHEET'!Z12="","",'S.D.PASTE SHEET'!Z12)</f>
        <v>N</v>
      </c>
      <c s="176" t="str">
        <f>IF('S.D.PASTE SHEET'!AA12="","",'S.D.PASTE SHEET'!AA12)</f>
        <v>No</v>
      </c>
      <c s="176">
        <f>IF('S.D.PASTE SHEET'!AB12="","",'S.D.PASTE SHEET'!AB12)</f>
        <v>6</v>
      </c>
      <c s="176" t="str">
        <f>IF('S.D.PASTE SHEET'!AC12="","",'S.D.PASTE SHEET'!AC12)</f>
        <v>None</v>
      </c>
      <c s="176">
        <f>IF('S.D.PASTE SHEET'!AD12="","",'S.D.PASTE SHEET'!AD12)</f>
        <v>0</v>
      </c>
      <c s="178"/>
      <c s="179">
        <f>IF(AK12="","",IF(AK12&gt;0,COUNT($AG$2:AG12),""))</f>
        <v>11</v>
      </c>
      <c s="180">
        <f t="shared" si="0"/>
        <v>5</v>
      </c>
      <c s="180" t="str">
        <f t="shared" si="0"/>
        <v>A</v>
      </c>
      <c s="180">
        <f t="shared" si="0"/>
        <v>675</v>
      </c>
      <c s="181">
        <f t="shared" si="0"/>
        <v>45174</v>
      </c>
      <c s="180" t="str">
        <f t="shared" si="0"/>
        <v>SUNITA</v>
      </c>
      <c s="180" t="str">
        <f t="shared" si="0"/>
        <v/>
      </c>
      <c s="180" t="str">
        <f t="shared" si="0"/>
        <v>RAJU RAM</v>
      </c>
      <c s="180" t="str">
        <f t="shared" si="0"/>
        <v>MUNNI</v>
      </c>
      <c s="180" t="str">
        <f t="shared" si="0"/>
        <v>F</v>
      </c>
      <c s="181">
        <f t="shared" si="0"/>
        <v>43267</v>
      </c>
      <c s="180">
        <f t="shared" si="0"/>
        <v>157</v>
      </c>
      <c s="180" t="str">
        <f t="shared" si="0"/>
        <v/>
      </c>
      <c s="180">
        <f t="shared" si="0"/>
        <v>138</v>
      </c>
      <c s="180">
        <f t="shared" si="0"/>
        <v>73</v>
      </c>
      <c s="180" t="str">
        <f t="shared" si="0"/>
        <v>SC</v>
      </c>
      <c s="180" t="str">
        <f t="shared" si="0"/>
        <v>Hindu</v>
      </c>
      <c r="AX12" s="180" t="str">
        <f>IF(BC12="","",IF(BC12&gt;0,COUNT($AY$2:AY12),""))</f>
        <v/>
      </c>
      <c s="180" t="str">
        <f t="shared" si="12" ref="AY12">IF(AND($BB$1=5,$A12=5,$BC$1=C12),B12,"")</f>
        <v/>
      </c>
      <c s="180">
        <f t="shared" si="2"/>
        <v>675</v>
      </c>
      <c s="182">
        <f t="shared" si="2"/>
        <v>45174</v>
      </c>
      <c s="180" t="str">
        <f t="shared" si="2"/>
        <v>SUNITA</v>
      </c>
      <c s="180" t="str">
        <f t="shared" si="2"/>
        <v/>
      </c>
      <c s="180" t="str">
        <f t="shared" si="2"/>
        <v>RAJU RAM</v>
      </c>
      <c s="180" t="str">
        <f t="shared" si="2"/>
        <v>MUNNI</v>
      </c>
      <c s="180" t="str">
        <f t="shared" si="2"/>
        <v>F</v>
      </c>
      <c s="182">
        <f t="shared" si="2"/>
        <v>43267</v>
      </c>
      <c s="180">
        <f t="shared" si="2"/>
        <v>157</v>
      </c>
      <c s="180" t="str">
        <f t="shared" si="2"/>
        <v/>
      </c>
      <c s="180">
        <f t="shared" si="2"/>
        <v>138</v>
      </c>
      <c s="180">
        <f t="shared" si="2"/>
        <v>73</v>
      </c>
      <c s="180" t="str">
        <f t="shared" si="2"/>
        <v>SC</v>
      </c>
      <c s="180" t="str">
        <f t="shared" si="2"/>
        <v>Hindu</v>
      </c>
    </row>
    <row r="13" spans="1:65" ht="15">
      <c r="A13" s="176" t="str">
        <f>IF('S.D.PASTE SHEET'!A13="","",'S.D.PASTE SHEET'!A13)</f>
        <v/>
      </c>
      <c s="176" t="str">
        <f>IF('S.D.PASTE SHEET'!B13="","",'S.D.PASTE SHEET'!B13)</f>
        <v/>
      </c>
      <c s="176" t="str">
        <f>IF('S.D.PASTE SHEET'!C13="","",'S.D.PASTE SHEET'!C13)</f>
        <v/>
      </c>
      <c s="177" t="str">
        <f>IF('S.D.PASTE SHEET'!D13="","",'S.D.PASTE SHEET'!D13)</f>
        <v/>
      </c>
      <c s="176" t="str">
        <f>IF('S.D.PASTE SHEET'!E13="","",UPPER('S.D.PASTE SHEET'!E13))</f>
        <v/>
      </c>
      <c s="176" t="str">
        <f>IF('S.D.PASTE SHEET'!F13="","",'S.D.PASTE SHEET'!F13)</f>
        <v/>
      </c>
      <c s="176" t="str">
        <f>IF('S.D.PASTE SHEET'!G13="","",UPPER('S.D.PASTE SHEET'!G13))</f>
        <v/>
      </c>
      <c s="176" t="str">
        <f>IF('S.D.PASTE SHEET'!H13="","",UPPER('S.D.PASTE SHEET'!H13))</f>
        <v/>
      </c>
      <c s="176" t="str">
        <f>IF('S.D.PASTE SHEET'!I13="","",'S.D.PASTE SHEET'!I13)</f>
        <v/>
      </c>
      <c s="177" t="str">
        <f>IF('S.D.PASTE SHEET'!J13="","",'S.D.PASTE SHEET'!J13)</f>
        <v/>
      </c>
      <c s="176" t="str">
        <f>IF('S.D.PASTE SHEET'!K13="","",'S.D.PASTE SHEET'!K13)</f>
        <v/>
      </c>
      <c s="176" t="str">
        <f>IF('S.D.PASTE SHEET'!L13="","",'S.D.PASTE SHEET'!L13)</f>
        <v/>
      </c>
      <c s="176" t="str">
        <f>IF('S.D.PASTE SHEET'!M13="","",'S.D.PASTE SHEET'!M13)</f>
        <v/>
      </c>
      <c s="176" t="str">
        <f>IF('S.D.PASTE SHEET'!N13="","",'S.D.PASTE SHEET'!N13)</f>
        <v/>
      </c>
      <c s="176" t="str">
        <f>IF('S.D.PASTE SHEET'!O13="","",'S.D.PASTE SHEET'!O13)</f>
        <v/>
      </c>
      <c s="176" t="str">
        <f>IF('S.D.PASTE SHEET'!P13="","",'S.D.PASTE SHEET'!P13)</f>
        <v/>
      </c>
      <c s="176" t="str">
        <f>IF('S.D.PASTE SHEET'!Q13="","",'S.D.PASTE SHEET'!Q13)</f>
        <v/>
      </c>
      <c s="176" t="str">
        <f>IF('S.D.PASTE SHEET'!R13="","",'S.D.PASTE SHEET'!R13)</f>
        <v/>
      </c>
      <c s="176" t="str">
        <f>IF('S.D.PASTE SHEET'!S13="","",'S.D.PASTE SHEET'!S13)</f>
        <v/>
      </c>
      <c s="176" t="str">
        <f>IF('S.D.PASTE SHEET'!T13="","",'S.D.PASTE SHEET'!T13)</f>
        <v/>
      </c>
      <c s="176" t="str">
        <f>IF('S.D.PASTE SHEET'!U13="","",'S.D.PASTE SHEET'!U13)</f>
        <v/>
      </c>
      <c s="176" t="str">
        <f>IF('S.D.PASTE SHEET'!V13="","",'S.D.PASTE SHEET'!V13)</f>
        <v/>
      </c>
      <c s="176" t="str">
        <f>IF('S.D.PASTE SHEET'!W13="","",'S.D.PASTE SHEET'!W13)</f>
        <v/>
      </c>
      <c s="176" t="str">
        <f>IF('S.D.PASTE SHEET'!X13="","",'S.D.PASTE SHEET'!X13)</f>
        <v/>
      </c>
      <c s="176" t="str">
        <f>IF('S.D.PASTE SHEET'!Y13="","",'S.D.PASTE SHEET'!Y13)</f>
        <v/>
      </c>
      <c s="176" t="str">
        <f>IF('S.D.PASTE SHEET'!Z13="","",'S.D.PASTE SHEET'!Z13)</f>
        <v/>
      </c>
      <c s="176" t="str">
        <f>IF('S.D.PASTE SHEET'!AA13="","",'S.D.PASTE SHEET'!AA13)</f>
        <v/>
      </c>
      <c s="176" t="str">
        <f>IF('S.D.PASTE SHEET'!AB13="","",'S.D.PASTE SHEET'!AB13)</f>
        <v/>
      </c>
      <c s="176" t="str">
        <f>IF('S.D.PASTE SHEET'!AC13="","",'S.D.PASTE SHEET'!AC13)</f>
        <v/>
      </c>
      <c s="176" t="str">
        <f>IF('S.D.PASTE SHEET'!AD13="","",'S.D.PASTE SHEET'!AD13)</f>
        <v/>
      </c>
      <c s="178"/>
      <c s="179" t="str">
        <f>IF(AK13="","",IF(AK13&gt;0,COUNT($AG$2:AG13),""))</f>
        <v/>
      </c>
      <c s="180" t="str">
        <f t="shared" si="0"/>
        <v/>
      </c>
      <c s="180" t="str">
        <f t="shared" si="0"/>
        <v/>
      </c>
      <c s="180" t="str">
        <f t="shared" si="0"/>
        <v/>
      </c>
      <c s="181" t="str">
        <f t="shared" si="0"/>
        <v/>
      </c>
      <c s="180" t="str">
        <f t="shared" si="0"/>
        <v/>
      </c>
      <c s="180" t="str">
        <f t="shared" si="0"/>
        <v/>
      </c>
      <c s="180" t="str">
        <f t="shared" si="0"/>
        <v/>
      </c>
      <c s="180" t="str">
        <f t="shared" si="0"/>
        <v/>
      </c>
      <c s="180" t="str">
        <f t="shared" si="0"/>
        <v/>
      </c>
      <c s="181" t="str">
        <f t="shared" si="0"/>
        <v/>
      </c>
      <c s="180" t="str">
        <f t="shared" si="0"/>
        <v/>
      </c>
      <c s="180" t="str">
        <f t="shared" si="0"/>
        <v/>
      </c>
      <c s="180" t="str">
        <f t="shared" si="0"/>
        <v/>
      </c>
      <c s="180" t="str">
        <f t="shared" si="0"/>
        <v/>
      </c>
      <c s="180" t="str">
        <f t="shared" si="0"/>
        <v/>
      </c>
      <c s="180" t="str">
        <f t="shared" si="0"/>
        <v/>
      </c>
      <c r="AX13" s="180" t="str">
        <f>IF(BC13="","",IF(BC13&gt;0,COUNT($AY$2:AY13),""))</f>
        <v/>
      </c>
      <c s="180" t="str">
        <f t="shared" si="13" ref="AY13">IF(AND($BB$1=5,$A13=5,$BC$1=C13),B13,"")</f>
        <v/>
      </c>
      <c s="180" t="str">
        <f t="shared" si="2"/>
        <v/>
      </c>
      <c s="182" t="str">
        <f t="shared" si="2"/>
        <v/>
      </c>
      <c s="180" t="str">
        <f t="shared" si="2"/>
        <v/>
      </c>
      <c s="180" t="str">
        <f t="shared" si="2"/>
        <v/>
      </c>
      <c s="180" t="str">
        <f t="shared" si="2"/>
        <v/>
      </c>
      <c s="180" t="str">
        <f t="shared" si="2"/>
        <v/>
      </c>
      <c s="180" t="str">
        <f t="shared" si="2"/>
        <v/>
      </c>
      <c s="182" t="str">
        <f t="shared" si="2"/>
        <v/>
      </c>
      <c s="180" t="str">
        <f t="shared" si="2"/>
        <v/>
      </c>
      <c s="180" t="str">
        <f t="shared" si="2"/>
        <v/>
      </c>
      <c s="180" t="str">
        <f t="shared" si="2"/>
        <v/>
      </c>
      <c s="180" t="str">
        <f t="shared" si="2"/>
        <v/>
      </c>
      <c s="180" t="str">
        <f t="shared" si="2"/>
        <v/>
      </c>
      <c s="180" t="str">
        <f t="shared" si="2"/>
        <v/>
      </c>
    </row>
    <row r="14" spans="1:65" ht="15">
      <c r="A14" s="176" t="str">
        <f>IF('S.D.PASTE SHEET'!A14="","",'S.D.PASTE SHEET'!A14)</f>
        <v/>
      </c>
      <c s="176" t="str">
        <f>IF('S.D.PASTE SHEET'!B14="","",'S.D.PASTE SHEET'!B14)</f>
        <v/>
      </c>
      <c s="176" t="str">
        <f>IF('S.D.PASTE SHEET'!C14="","",'S.D.PASTE SHEET'!C14)</f>
        <v/>
      </c>
      <c s="177" t="str">
        <f>IF('S.D.PASTE SHEET'!D14="","",'S.D.PASTE SHEET'!D14)</f>
        <v/>
      </c>
      <c s="176" t="str">
        <f>IF('S.D.PASTE SHEET'!E14="","",UPPER('S.D.PASTE SHEET'!E14))</f>
        <v/>
      </c>
      <c s="176" t="str">
        <f>IF('S.D.PASTE SHEET'!F14="","",'S.D.PASTE SHEET'!F14)</f>
        <v/>
      </c>
      <c s="176" t="str">
        <f>IF('S.D.PASTE SHEET'!G14="","",UPPER('S.D.PASTE SHEET'!G14))</f>
        <v/>
      </c>
      <c s="176" t="str">
        <f>IF('S.D.PASTE SHEET'!H14="","",UPPER('S.D.PASTE SHEET'!H14))</f>
        <v/>
      </c>
      <c s="176" t="str">
        <f>IF('S.D.PASTE SHEET'!I14="","",'S.D.PASTE SHEET'!I14)</f>
        <v/>
      </c>
      <c s="177" t="str">
        <f>IF('S.D.PASTE SHEET'!J14="","",'S.D.PASTE SHEET'!J14)</f>
        <v/>
      </c>
      <c s="176" t="str">
        <f>IF('S.D.PASTE SHEET'!K14="","",'S.D.PASTE SHEET'!K14)</f>
        <v/>
      </c>
      <c s="176" t="str">
        <f>IF('S.D.PASTE SHEET'!L14="","",'S.D.PASTE SHEET'!L14)</f>
        <v/>
      </c>
      <c s="176" t="str">
        <f>IF('S.D.PASTE SHEET'!M14="","",'S.D.PASTE SHEET'!M14)</f>
        <v/>
      </c>
      <c s="176" t="str">
        <f>IF('S.D.PASTE SHEET'!N14="","",'S.D.PASTE SHEET'!N14)</f>
        <v/>
      </c>
      <c s="176" t="str">
        <f>IF('S.D.PASTE SHEET'!O14="","",'S.D.PASTE SHEET'!O14)</f>
        <v/>
      </c>
      <c s="176" t="str">
        <f>IF('S.D.PASTE SHEET'!P14="","",'S.D.PASTE SHEET'!P14)</f>
        <v/>
      </c>
      <c s="176" t="str">
        <f>IF('S.D.PASTE SHEET'!Q14="","",'S.D.PASTE SHEET'!Q14)</f>
        <v/>
      </c>
      <c s="176" t="str">
        <f>IF('S.D.PASTE SHEET'!R14="","",'S.D.PASTE SHEET'!R14)</f>
        <v/>
      </c>
      <c s="176" t="str">
        <f>IF('S.D.PASTE SHEET'!S14="","",'S.D.PASTE SHEET'!S14)</f>
        <v/>
      </c>
      <c s="176" t="str">
        <f>IF('S.D.PASTE SHEET'!T14="","",'S.D.PASTE SHEET'!T14)</f>
        <v/>
      </c>
      <c s="176" t="str">
        <f>IF('S.D.PASTE SHEET'!U14="","",'S.D.PASTE SHEET'!U14)</f>
        <v/>
      </c>
      <c s="176" t="str">
        <f>IF('S.D.PASTE SHEET'!V14="","",'S.D.PASTE SHEET'!V14)</f>
        <v/>
      </c>
      <c s="176" t="str">
        <f>IF('S.D.PASTE SHEET'!W14="","",'S.D.PASTE SHEET'!W14)</f>
        <v/>
      </c>
      <c s="176" t="str">
        <f>IF('S.D.PASTE SHEET'!X14="","",'S.D.PASTE SHEET'!X14)</f>
        <v/>
      </c>
      <c s="176" t="str">
        <f>IF('S.D.PASTE SHEET'!Y14="","",'S.D.PASTE SHEET'!Y14)</f>
        <v/>
      </c>
      <c s="176" t="str">
        <f>IF('S.D.PASTE SHEET'!Z14="","",'S.D.PASTE SHEET'!Z14)</f>
        <v/>
      </c>
      <c s="176" t="str">
        <f>IF('S.D.PASTE SHEET'!AA14="","",'S.D.PASTE SHEET'!AA14)</f>
        <v/>
      </c>
      <c s="176" t="str">
        <f>IF('S.D.PASTE SHEET'!AB14="","",'S.D.PASTE SHEET'!AB14)</f>
        <v/>
      </c>
      <c s="176" t="str">
        <f>IF('S.D.PASTE SHEET'!AC14="","",'S.D.PASTE SHEET'!AC14)</f>
        <v/>
      </c>
      <c s="176" t="str">
        <f>IF('S.D.PASTE SHEET'!AD14="","",'S.D.PASTE SHEET'!AD14)</f>
        <v/>
      </c>
      <c s="178"/>
      <c s="179" t="str">
        <f>IF(AK14="","",IF(AK14&gt;0,COUNT($AG$2:AG14),""))</f>
        <v/>
      </c>
      <c s="180" t="str">
        <f t="shared" si="0"/>
        <v/>
      </c>
      <c s="180" t="str">
        <f t="shared" si="0"/>
        <v/>
      </c>
      <c s="180" t="str">
        <f t="shared" si="0"/>
        <v/>
      </c>
      <c s="181" t="str">
        <f t="shared" si="0"/>
        <v/>
      </c>
      <c s="180" t="str">
        <f t="shared" si="0"/>
        <v/>
      </c>
      <c s="180" t="str">
        <f t="shared" si="0"/>
        <v/>
      </c>
      <c s="180" t="str">
        <f t="shared" si="0"/>
        <v/>
      </c>
      <c s="180" t="str">
        <f t="shared" si="0"/>
        <v/>
      </c>
      <c s="180" t="str">
        <f t="shared" si="0"/>
        <v/>
      </c>
      <c s="181" t="str">
        <f t="shared" si="0"/>
        <v/>
      </c>
      <c s="180" t="str">
        <f t="shared" si="0"/>
        <v/>
      </c>
      <c s="180" t="str">
        <f t="shared" si="0"/>
        <v/>
      </c>
      <c s="180" t="str">
        <f t="shared" si="0"/>
        <v/>
      </c>
      <c s="180" t="str">
        <f t="shared" si="0"/>
        <v/>
      </c>
      <c s="180" t="str">
        <f t="shared" si="0"/>
        <v/>
      </c>
      <c s="180" t="str">
        <f t="shared" si="0"/>
        <v/>
      </c>
      <c r="AX14" s="180" t="str">
        <f>IF(BC14="","",IF(BC14&gt;0,COUNT($AY$2:AY14),""))</f>
        <v/>
      </c>
      <c s="180" t="str">
        <f t="shared" si="14" ref="AY14">IF(AND($BB$1=5,$A14=5,$BC$1=C14),B14,"")</f>
        <v/>
      </c>
      <c s="180" t="str">
        <f t="shared" si="2"/>
        <v/>
      </c>
      <c s="182" t="str">
        <f t="shared" si="2"/>
        <v/>
      </c>
      <c s="180" t="str">
        <f t="shared" si="2"/>
        <v/>
      </c>
      <c s="180" t="str">
        <f t="shared" si="2"/>
        <v/>
      </c>
      <c s="180" t="str">
        <f t="shared" si="2"/>
        <v/>
      </c>
      <c s="180" t="str">
        <f t="shared" si="2"/>
        <v/>
      </c>
      <c s="180" t="str">
        <f t="shared" si="2"/>
        <v/>
      </c>
      <c s="182" t="str">
        <f t="shared" si="2"/>
        <v/>
      </c>
      <c s="180" t="str">
        <f t="shared" si="2"/>
        <v/>
      </c>
      <c s="180" t="str">
        <f t="shared" si="2"/>
        <v/>
      </c>
      <c s="180" t="str">
        <f t="shared" si="2"/>
        <v/>
      </c>
      <c s="180" t="str">
        <f t="shared" si="2"/>
        <v/>
      </c>
      <c s="180" t="str">
        <f t="shared" si="2"/>
        <v/>
      </c>
      <c s="180" t="str">
        <f t="shared" si="2"/>
        <v/>
      </c>
    </row>
    <row r="15" spans="1:65" ht="15">
      <c r="A15" s="176" t="str">
        <f>IF('S.D.PASTE SHEET'!A15="","",'S.D.PASTE SHEET'!A15)</f>
        <v/>
      </c>
      <c s="176" t="str">
        <f>IF('S.D.PASTE SHEET'!B15="","",'S.D.PASTE SHEET'!B15)</f>
        <v/>
      </c>
      <c s="176" t="str">
        <f>IF('S.D.PASTE SHEET'!C15="","",'S.D.PASTE SHEET'!C15)</f>
        <v/>
      </c>
      <c s="177" t="str">
        <f>IF('S.D.PASTE SHEET'!D15="","",'S.D.PASTE SHEET'!D15)</f>
        <v/>
      </c>
      <c s="176" t="str">
        <f>IF('S.D.PASTE SHEET'!E15="","",UPPER('S.D.PASTE SHEET'!E15))</f>
        <v/>
      </c>
      <c s="176" t="str">
        <f>IF('S.D.PASTE SHEET'!F15="","",'S.D.PASTE SHEET'!F15)</f>
        <v/>
      </c>
      <c s="176" t="str">
        <f>IF('S.D.PASTE SHEET'!G15="","",UPPER('S.D.PASTE SHEET'!G15))</f>
        <v/>
      </c>
      <c s="176" t="str">
        <f>IF('S.D.PASTE SHEET'!H15="","",UPPER('S.D.PASTE SHEET'!H15))</f>
        <v/>
      </c>
      <c s="176" t="str">
        <f>IF('S.D.PASTE SHEET'!I15="","",'S.D.PASTE SHEET'!I15)</f>
        <v/>
      </c>
      <c s="177" t="str">
        <f>IF('S.D.PASTE SHEET'!J15="","",'S.D.PASTE SHEET'!J15)</f>
        <v/>
      </c>
      <c s="176" t="str">
        <f>IF('S.D.PASTE SHEET'!K15="","",'S.D.PASTE SHEET'!K15)</f>
        <v/>
      </c>
      <c s="176" t="str">
        <f>IF('S.D.PASTE SHEET'!L15="","",'S.D.PASTE SHEET'!L15)</f>
        <v/>
      </c>
      <c s="176" t="str">
        <f>IF('S.D.PASTE SHEET'!M15="","",'S.D.PASTE SHEET'!M15)</f>
        <v/>
      </c>
      <c s="176" t="str">
        <f>IF('S.D.PASTE SHEET'!N15="","",'S.D.PASTE SHEET'!N15)</f>
        <v/>
      </c>
      <c s="176" t="str">
        <f>IF('S.D.PASTE SHEET'!O15="","",'S.D.PASTE SHEET'!O15)</f>
        <v/>
      </c>
      <c s="176" t="str">
        <f>IF('S.D.PASTE SHEET'!P15="","",'S.D.PASTE SHEET'!P15)</f>
        <v/>
      </c>
      <c s="176" t="str">
        <f>IF('S.D.PASTE SHEET'!Q15="","",'S.D.PASTE SHEET'!Q15)</f>
        <v/>
      </c>
      <c s="176" t="str">
        <f>IF('S.D.PASTE SHEET'!R15="","",'S.D.PASTE SHEET'!R15)</f>
        <v/>
      </c>
      <c s="176" t="str">
        <f>IF('S.D.PASTE SHEET'!S15="","",'S.D.PASTE SHEET'!S15)</f>
        <v/>
      </c>
      <c s="176" t="str">
        <f>IF('S.D.PASTE SHEET'!T15="","",'S.D.PASTE SHEET'!T15)</f>
        <v/>
      </c>
      <c s="176" t="str">
        <f>IF('S.D.PASTE SHEET'!U15="","",'S.D.PASTE SHEET'!U15)</f>
        <v/>
      </c>
      <c s="176" t="str">
        <f>IF('S.D.PASTE SHEET'!V15="","",'S.D.PASTE SHEET'!V15)</f>
        <v/>
      </c>
      <c s="176" t="str">
        <f>IF('S.D.PASTE SHEET'!W15="","",'S.D.PASTE SHEET'!W15)</f>
        <v/>
      </c>
      <c s="176" t="str">
        <f>IF('S.D.PASTE SHEET'!X15="","",'S.D.PASTE SHEET'!X15)</f>
        <v/>
      </c>
      <c s="176" t="str">
        <f>IF('S.D.PASTE SHEET'!Y15="","",'S.D.PASTE SHEET'!Y15)</f>
        <v/>
      </c>
      <c s="176" t="str">
        <f>IF('S.D.PASTE SHEET'!Z15="","",'S.D.PASTE SHEET'!Z15)</f>
        <v/>
      </c>
      <c s="176" t="str">
        <f>IF('S.D.PASTE SHEET'!AA15="","",'S.D.PASTE SHEET'!AA15)</f>
        <v/>
      </c>
      <c s="176" t="str">
        <f>IF('S.D.PASTE SHEET'!AB15="","",'S.D.PASTE SHEET'!AB15)</f>
        <v/>
      </c>
      <c s="176" t="str">
        <f>IF('S.D.PASTE SHEET'!AC15="","",'S.D.PASTE SHEET'!AC15)</f>
        <v/>
      </c>
      <c s="176" t="str">
        <f>IF('S.D.PASTE SHEET'!AD15="","",'S.D.PASTE SHEET'!AD15)</f>
        <v/>
      </c>
      <c s="178"/>
      <c s="179" t="str">
        <f>IF(AK15="","",IF(AK15&gt;0,COUNT($AG$2:AG15),""))</f>
        <v/>
      </c>
      <c s="180" t="str">
        <f t="shared" si="0"/>
        <v/>
      </c>
      <c s="180" t="str">
        <f t="shared" si="0"/>
        <v/>
      </c>
      <c s="180" t="str">
        <f t="shared" si="0"/>
        <v/>
      </c>
      <c s="181" t="str">
        <f t="shared" si="0"/>
        <v/>
      </c>
      <c s="180" t="str">
        <f t="shared" si="0"/>
        <v/>
      </c>
      <c s="180" t="str">
        <f t="shared" si="0"/>
        <v/>
      </c>
      <c s="180" t="str">
        <f t="shared" si="0"/>
        <v/>
      </c>
      <c s="180" t="str">
        <f t="shared" si="0"/>
        <v/>
      </c>
      <c s="180" t="str">
        <f t="shared" si="0"/>
        <v/>
      </c>
      <c s="181" t="str">
        <f t="shared" si="0"/>
        <v/>
      </c>
      <c s="180" t="str">
        <f t="shared" si="0"/>
        <v/>
      </c>
      <c s="180" t="str">
        <f t="shared" si="0"/>
        <v/>
      </c>
      <c s="180" t="str">
        <f t="shared" si="0"/>
        <v/>
      </c>
      <c s="180" t="str">
        <f t="shared" si="0"/>
        <v/>
      </c>
      <c s="180" t="str">
        <f t="shared" si="0"/>
        <v/>
      </c>
      <c s="180" t="str">
        <f t="shared" si="0"/>
        <v/>
      </c>
      <c r="AX15" s="180" t="str">
        <f>IF(BC15="","",IF(BC15&gt;0,COUNT($AY$2:AY15),""))</f>
        <v/>
      </c>
      <c s="180" t="str">
        <f t="shared" si="15" ref="AY15">IF(AND($BB$1=5,$A15=5,$BC$1=C15),B15,"")</f>
        <v/>
      </c>
      <c s="180" t="str">
        <f t="shared" si="2"/>
        <v/>
      </c>
      <c s="182" t="str">
        <f t="shared" si="2"/>
        <v/>
      </c>
      <c s="180" t="str">
        <f t="shared" si="2"/>
        <v/>
      </c>
      <c s="180" t="str">
        <f t="shared" si="2"/>
        <v/>
      </c>
      <c s="180" t="str">
        <f t="shared" si="2"/>
        <v/>
      </c>
      <c s="180" t="str">
        <f t="shared" si="2"/>
        <v/>
      </c>
      <c s="180" t="str">
        <f t="shared" si="2"/>
        <v/>
      </c>
      <c s="182" t="str">
        <f t="shared" si="2"/>
        <v/>
      </c>
      <c s="180" t="str">
        <f t="shared" si="2"/>
        <v/>
      </c>
      <c s="180" t="str">
        <f t="shared" si="2"/>
        <v/>
      </c>
      <c s="180" t="str">
        <f t="shared" si="2"/>
        <v/>
      </c>
      <c s="180" t="str">
        <f t="shared" si="2"/>
        <v/>
      </c>
      <c s="180" t="str">
        <f t="shared" si="2"/>
        <v/>
      </c>
      <c s="180" t="str">
        <f t="shared" si="2"/>
        <v/>
      </c>
    </row>
    <row r="16" spans="1:65" ht="15">
      <c r="A16" s="176" t="str">
        <f>IF('S.D.PASTE SHEET'!A16="","",'S.D.PASTE SHEET'!A16)</f>
        <v/>
      </c>
      <c s="176" t="str">
        <f>IF('S.D.PASTE SHEET'!B16="","",'S.D.PASTE SHEET'!B16)</f>
        <v/>
      </c>
      <c s="176" t="str">
        <f>IF('S.D.PASTE SHEET'!C16="","",'S.D.PASTE SHEET'!C16)</f>
        <v/>
      </c>
      <c s="177" t="str">
        <f>IF('S.D.PASTE SHEET'!D16="","",'S.D.PASTE SHEET'!D16)</f>
        <v/>
      </c>
      <c s="176" t="str">
        <f>IF('S.D.PASTE SHEET'!E16="","",UPPER('S.D.PASTE SHEET'!E16))</f>
        <v/>
      </c>
      <c s="176" t="str">
        <f>IF('S.D.PASTE SHEET'!F16="","",'S.D.PASTE SHEET'!F16)</f>
        <v/>
      </c>
      <c s="176" t="str">
        <f>IF('S.D.PASTE SHEET'!G16="","",UPPER('S.D.PASTE SHEET'!G16))</f>
        <v/>
      </c>
      <c s="176" t="str">
        <f>IF('S.D.PASTE SHEET'!H16="","",UPPER('S.D.PASTE SHEET'!H16))</f>
        <v/>
      </c>
      <c s="176" t="str">
        <f>IF('S.D.PASTE SHEET'!I16="","",'S.D.PASTE SHEET'!I16)</f>
        <v/>
      </c>
      <c s="177" t="str">
        <f>IF('S.D.PASTE SHEET'!J16="","",'S.D.PASTE SHEET'!J16)</f>
        <v/>
      </c>
      <c s="176" t="str">
        <f>IF('S.D.PASTE SHEET'!K16="","",'S.D.PASTE SHEET'!K16)</f>
        <v/>
      </c>
      <c s="176" t="str">
        <f>IF('S.D.PASTE SHEET'!L16="","",'S.D.PASTE SHEET'!L16)</f>
        <v/>
      </c>
      <c s="176" t="str">
        <f>IF('S.D.PASTE SHEET'!M16="","",'S.D.PASTE SHEET'!M16)</f>
        <v/>
      </c>
      <c s="176" t="str">
        <f>IF('S.D.PASTE SHEET'!N16="","",'S.D.PASTE SHEET'!N16)</f>
        <v/>
      </c>
      <c s="176" t="str">
        <f>IF('S.D.PASTE SHEET'!O16="","",'S.D.PASTE SHEET'!O16)</f>
        <v/>
      </c>
      <c s="176" t="str">
        <f>IF('S.D.PASTE SHEET'!P16="","",'S.D.PASTE SHEET'!P16)</f>
        <v/>
      </c>
      <c s="176" t="str">
        <f>IF('S.D.PASTE SHEET'!Q16="","",'S.D.PASTE SHEET'!Q16)</f>
        <v/>
      </c>
      <c s="176" t="str">
        <f>IF('S.D.PASTE SHEET'!R16="","",'S.D.PASTE SHEET'!R16)</f>
        <v/>
      </c>
      <c s="176" t="str">
        <f>IF('S.D.PASTE SHEET'!S16="","",'S.D.PASTE SHEET'!S16)</f>
        <v/>
      </c>
      <c s="176" t="str">
        <f>IF('S.D.PASTE SHEET'!T16="","",'S.D.PASTE SHEET'!T16)</f>
        <v/>
      </c>
      <c s="176" t="str">
        <f>IF('S.D.PASTE SHEET'!U16="","",'S.D.PASTE SHEET'!U16)</f>
        <v/>
      </c>
      <c s="176" t="str">
        <f>IF('S.D.PASTE SHEET'!V16="","",'S.D.PASTE SHEET'!V16)</f>
        <v/>
      </c>
      <c s="176" t="str">
        <f>IF('S.D.PASTE SHEET'!W16="","",'S.D.PASTE SHEET'!W16)</f>
        <v/>
      </c>
      <c s="176" t="str">
        <f>IF('S.D.PASTE SHEET'!X16="","",'S.D.PASTE SHEET'!X16)</f>
        <v/>
      </c>
      <c s="176" t="str">
        <f>IF('S.D.PASTE SHEET'!Y16="","",'S.D.PASTE SHEET'!Y16)</f>
        <v/>
      </c>
      <c s="176" t="str">
        <f>IF('S.D.PASTE SHEET'!Z16="","",'S.D.PASTE SHEET'!Z16)</f>
        <v/>
      </c>
      <c s="176" t="str">
        <f>IF('S.D.PASTE SHEET'!AA16="","",'S.D.PASTE SHEET'!AA16)</f>
        <v/>
      </c>
      <c s="176" t="str">
        <f>IF('S.D.PASTE SHEET'!AB16="","",'S.D.PASTE SHEET'!AB16)</f>
        <v/>
      </c>
      <c s="176" t="str">
        <f>IF('S.D.PASTE SHEET'!AC16="","",'S.D.PASTE SHEET'!AC16)</f>
        <v/>
      </c>
      <c s="176" t="str">
        <f>IF('S.D.PASTE SHEET'!AD16="","",'S.D.PASTE SHEET'!AD16)</f>
        <v/>
      </c>
      <c s="178"/>
      <c s="179" t="str">
        <f>IF(AK16="","",IF(AK16&gt;0,COUNT($AG$2:AG16),""))</f>
        <v/>
      </c>
      <c s="180" t="str">
        <f t="shared" si="0"/>
        <v/>
      </c>
      <c s="180" t="str">
        <f t="shared" si="0"/>
        <v/>
      </c>
      <c s="180" t="str">
        <f t="shared" si="0"/>
        <v/>
      </c>
      <c s="181" t="str">
        <f t="shared" si="0"/>
        <v/>
      </c>
      <c s="180" t="str">
        <f t="shared" si="0"/>
        <v/>
      </c>
      <c s="180" t="str">
        <f t="shared" si="0"/>
        <v/>
      </c>
      <c s="180" t="str">
        <f t="shared" si="0"/>
        <v/>
      </c>
      <c s="180" t="str">
        <f t="shared" si="0"/>
        <v/>
      </c>
      <c s="180" t="str">
        <f t="shared" si="0"/>
        <v/>
      </c>
      <c s="181" t="str">
        <f t="shared" si="0"/>
        <v/>
      </c>
      <c s="180" t="str">
        <f t="shared" si="0"/>
        <v/>
      </c>
      <c s="180" t="str">
        <f t="shared" si="0"/>
        <v/>
      </c>
      <c s="180" t="str">
        <f t="shared" si="0"/>
        <v/>
      </c>
      <c s="180" t="str">
        <f t="shared" si="0"/>
        <v/>
      </c>
      <c s="180" t="str">
        <f t="shared" si="0"/>
        <v/>
      </c>
      <c s="180" t="str">
        <f t="shared" si="0"/>
        <v/>
      </c>
      <c r="AX16" s="180" t="str">
        <f>IF(BC16="","",IF(BC16&gt;0,COUNT($AY$2:AY16),""))</f>
        <v/>
      </c>
      <c s="180" t="str">
        <f t="shared" si="16" ref="AY16">IF(AND($BB$1=5,$A16=5,$BC$1=C16),B16,"")</f>
        <v/>
      </c>
      <c s="180" t="str">
        <f t="shared" si="2"/>
        <v/>
      </c>
      <c s="182" t="str">
        <f t="shared" si="2"/>
        <v/>
      </c>
      <c s="180" t="str">
        <f t="shared" si="2"/>
        <v/>
      </c>
      <c s="180" t="str">
        <f t="shared" si="2"/>
        <v/>
      </c>
      <c s="180" t="str">
        <f t="shared" si="2"/>
        <v/>
      </c>
      <c s="180" t="str">
        <f t="shared" si="2"/>
        <v/>
      </c>
      <c s="180" t="str">
        <f t="shared" si="2"/>
        <v/>
      </c>
      <c s="182" t="str">
        <f t="shared" si="2"/>
        <v/>
      </c>
      <c s="180" t="str">
        <f t="shared" si="2"/>
        <v/>
      </c>
      <c s="180" t="str">
        <f t="shared" si="2"/>
        <v/>
      </c>
      <c s="180" t="str">
        <f t="shared" si="2"/>
        <v/>
      </c>
      <c s="180" t="str">
        <f t="shared" si="2"/>
        <v/>
      </c>
      <c s="180" t="str">
        <f t="shared" si="2"/>
        <v/>
      </c>
      <c s="180" t="str">
        <f t="shared" si="2"/>
        <v/>
      </c>
    </row>
    <row r="17" spans="1:65" ht="15">
      <c r="A17" s="176" t="str">
        <f>IF('S.D.PASTE SHEET'!A17="","",'S.D.PASTE SHEET'!A17)</f>
        <v/>
      </c>
      <c s="176" t="str">
        <f>IF('S.D.PASTE SHEET'!B17="","",'S.D.PASTE SHEET'!B17)</f>
        <v/>
      </c>
      <c s="176" t="str">
        <f>IF('S.D.PASTE SHEET'!C17="","",'S.D.PASTE SHEET'!C17)</f>
        <v/>
      </c>
      <c s="177" t="str">
        <f>IF('S.D.PASTE SHEET'!D17="","",'S.D.PASTE SHEET'!D17)</f>
        <v/>
      </c>
      <c s="176" t="str">
        <f>IF('S.D.PASTE SHEET'!E17="","",UPPER('S.D.PASTE SHEET'!E17))</f>
        <v/>
      </c>
      <c s="176" t="str">
        <f>IF('S.D.PASTE SHEET'!F17="","",'S.D.PASTE SHEET'!F17)</f>
        <v/>
      </c>
      <c s="176" t="str">
        <f>IF('S.D.PASTE SHEET'!G17="","",UPPER('S.D.PASTE SHEET'!G17))</f>
        <v/>
      </c>
      <c s="176" t="str">
        <f>IF('S.D.PASTE SHEET'!H17="","",UPPER('S.D.PASTE SHEET'!H17))</f>
        <v/>
      </c>
      <c s="176" t="str">
        <f>IF('S.D.PASTE SHEET'!I17="","",'S.D.PASTE SHEET'!I17)</f>
        <v/>
      </c>
      <c s="177" t="str">
        <f>IF('S.D.PASTE SHEET'!J17="","",'S.D.PASTE SHEET'!J17)</f>
        <v/>
      </c>
      <c s="176" t="str">
        <f>IF('S.D.PASTE SHEET'!K17="","",'S.D.PASTE SHEET'!K17)</f>
        <v/>
      </c>
      <c s="176" t="str">
        <f>IF('S.D.PASTE SHEET'!L17="","",'S.D.PASTE SHEET'!L17)</f>
        <v/>
      </c>
      <c s="176" t="str">
        <f>IF('S.D.PASTE SHEET'!M17="","",'S.D.PASTE SHEET'!M17)</f>
        <v/>
      </c>
      <c s="176" t="str">
        <f>IF('S.D.PASTE SHEET'!N17="","",'S.D.PASTE SHEET'!N17)</f>
        <v/>
      </c>
      <c s="176" t="str">
        <f>IF('S.D.PASTE SHEET'!O17="","",'S.D.PASTE SHEET'!O17)</f>
        <v/>
      </c>
      <c s="176" t="str">
        <f>IF('S.D.PASTE SHEET'!P17="","",'S.D.PASTE SHEET'!P17)</f>
        <v/>
      </c>
      <c s="176" t="str">
        <f>IF('S.D.PASTE SHEET'!Q17="","",'S.D.PASTE SHEET'!Q17)</f>
        <v/>
      </c>
      <c s="176" t="str">
        <f>IF('S.D.PASTE SHEET'!R17="","",'S.D.PASTE SHEET'!R17)</f>
        <v/>
      </c>
      <c s="176" t="str">
        <f>IF('S.D.PASTE SHEET'!S17="","",'S.D.PASTE SHEET'!S17)</f>
        <v/>
      </c>
      <c s="176" t="str">
        <f>IF('S.D.PASTE SHEET'!T17="","",'S.D.PASTE SHEET'!T17)</f>
        <v/>
      </c>
      <c s="176" t="str">
        <f>IF('S.D.PASTE SHEET'!U17="","",'S.D.PASTE SHEET'!U17)</f>
        <v/>
      </c>
      <c s="176" t="str">
        <f>IF('S.D.PASTE SHEET'!V17="","",'S.D.PASTE SHEET'!V17)</f>
        <v/>
      </c>
      <c s="176" t="str">
        <f>IF('S.D.PASTE SHEET'!W17="","",'S.D.PASTE SHEET'!W17)</f>
        <v/>
      </c>
      <c s="176" t="str">
        <f>IF('S.D.PASTE SHEET'!X17="","",'S.D.PASTE SHEET'!X17)</f>
        <v/>
      </c>
      <c s="176" t="str">
        <f>IF('S.D.PASTE SHEET'!Y17="","",'S.D.PASTE SHEET'!Y17)</f>
        <v/>
      </c>
      <c s="176" t="str">
        <f>IF('S.D.PASTE SHEET'!Z17="","",'S.D.PASTE SHEET'!Z17)</f>
        <v/>
      </c>
      <c s="176" t="str">
        <f>IF('S.D.PASTE SHEET'!AA17="","",'S.D.PASTE SHEET'!AA17)</f>
        <v/>
      </c>
      <c s="176" t="str">
        <f>IF('S.D.PASTE SHEET'!AB17="","",'S.D.PASTE SHEET'!AB17)</f>
        <v/>
      </c>
      <c s="176" t="str">
        <f>IF('S.D.PASTE SHEET'!AC17="","",'S.D.PASTE SHEET'!AC17)</f>
        <v/>
      </c>
      <c s="176" t="str">
        <f>IF('S.D.PASTE SHEET'!AD17="","",'S.D.PASTE SHEET'!AD17)</f>
        <v/>
      </c>
      <c s="178"/>
      <c s="179" t="str">
        <f>IF(AK17="","",IF(AK17&gt;0,COUNT($AG$2:AG17),""))</f>
        <v/>
      </c>
      <c s="180" t="str">
        <f t="shared" si="0"/>
        <v/>
      </c>
      <c s="180" t="str">
        <f t="shared" si="0"/>
        <v/>
      </c>
      <c s="180" t="str">
        <f t="shared" si="0"/>
        <v/>
      </c>
      <c s="181" t="str">
        <f t="shared" si="0"/>
        <v/>
      </c>
      <c s="180" t="str">
        <f t="shared" si="0"/>
        <v/>
      </c>
      <c s="180" t="str">
        <f t="shared" si="0"/>
        <v/>
      </c>
      <c s="180" t="str">
        <f t="shared" si="0"/>
        <v/>
      </c>
      <c s="180" t="str">
        <f t="shared" si="0"/>
        <v/>
      </c>
      <c s="180" t="str">
        <f t="shared" si="0"/>
        <v/>
      </c>
      <c s="181" t="str">
        <f t="shared" si="0"/>
        <v/>
      </c>
      <c s="180" t="str">
        <f t="shared" si="0"/>
        <v/>
      </c>
      <c s="180" t="str">
        <f t="shared" si="0"/>
        <v/>
      </c>
      <c s="180" t="str">
        <f t="shared" si="0"/>
        <v/>
      </c>
      <c s="180" t="str">
        <f t="shared" si="0"/>
        <v/>
      </c>
      <c s="180" t="str">
        <f t="shared" si="0"/>
        <v/>
      </c>
      <c s="180" t="str">
        <f>IF(AND($AJ$1=5,$A17=5),P17,"")</f>
        <v/>
      </c>
      <c r="AX17" s="180" t="str">
        <f>IF(BC17="","",IF(BC17&gt;0,COUNT($AY$2:AY17),""))</f>
        <v/>
      </c>
      <c s="180" t="str">
        <f t="shared" si="17" ref="AY17">IF(AND($BB$1=5,$A17=5,$BC$1=C17),B17,"")</f>
        <v/>
      </c>
      <c s="180" t="str">
        <f t="shared" si="2"/>
        <v/>
      </c>
      <c s="182" t="str">
        <f t="shared" si="2"/>
        <v/>
      </c>
      <c s="180" t="str">
        <f t="shared" si="2"/>
        <v/>
      </c>
      <c s="180" t="str">
        <f t="shared" si="2"/>
        <v/>
      </c>
      <c s="180" t="str">
        <f t="shared" si="2"/>
        <v/>
      </c>
      <c s="180" t="str">
        <f t="shared" si="2"/>
        <v/>
      </c>
      <c s="180" t="str">
        <f t="shared" si="2"/>
        <v/>
      </c>
      <c s="182" t="str">
        <f t="shared" si="2"/>
        <v/>
      </c>
      <c s="180" t="str">
        <f t="shared" si="2"/>
        <v/>
      </c>
      <c s="180" t="str">
        <f t="shared" si="2"/>
        <v/>
      </c>
      <c s="180" t="str">
        <f t="shared" si="2"/>
        <v/>
      </c>
      <c s="180" t="str">
        <f t="shared" si="2"/>
        <v/>
      </c>
      <c s="180" t="str">
        <f t="shared" si="2"/>
        <v/>
      </c>
      <c s="180" t="str">
        <f t="shared" si="2"/>
        <v/>
      </c>
    </row>
    <row r="18" spans="1:65" ht="15">
      <c r="A18" s="176" t="str">
        <f>IF('S.D.PASTE SHEET'!A18="","",'S.D.PASTE SHEET'!A18)</f>
        <v/>
      </c>
      <c s="176" t="str">
        <f>IF('S.D.PASTE SHEET'!B18="","",'S.D.PASTE SHEET'!B18)</f>
        <v/>
      </c>
      <c s="176" t="str">
        <f>IF('S.D.PASTE SHEET'!C18="","",'S.D.PASTE SHEET'!C18)</f>
        <v/>
      </c>
      <c s="177" t="str">
        <f>IF('S.D.PASTE SHEET'!D18="","",'S.D.PASTE SHEET'!D18)</f>
        <v/>
      </c>
      <c s="176" t="str">
        <f>IF('S.D.PASTE SHEET'!E18="","",UPPER('S.D.PASTE SHEET'!E18))</f>
        <v/>
      </c>
      <c s="176" t="str">
        <f>IF('S.D.PASTE SHEET'!F18="","",'S.D.PASTE SHEET'!F18)</f>
        <v/>
      </c>
      <c s="176" t="str">
        <f>IF('S.D.PASTE SHEET'!G18="","",UPPER('S.D.PASTE SHEET'!G18))</f>
        <v/>
      </c>
      <c s="176" t="str">
        <f>IF('S.D.PASTE SHEET'!H18="","",UPPER('S.D.PASTE SHEET'!H18))</f>
        <v/>
      </c>
      <c s="176" t="str">
        <f>IF('S.D.PASTE SHEET'!I18="","",'S.D.PASTE SHEET'!I18)</f>
        <v/>
      </c>
      <c s="177" t="str">
        <f>IF('S.D.PASTE SHEET'!J18="","",'S.D.PASTE SHEET'!J18)</f>
        <v/>
      </c>
      <c s="176" t="str">
        <f>IF('S.D.PASTE SHEET'!K18="","",'S.D.PASTE SHEET'!K18)</f>
        <v/>
      </c>
      <c s="176" t="str">
        <f>IF('S.D.PASTE SHEET'!L18="","",'S.D.PASTE SHEET'!L18)</f>
        <v/>
      </c>
      <c s="176" t="str">
        <f>IF('S.D.PASTE SHEET'!M18="","",'S.D.PASTE SHEET'!M18)</f>
        <v/>
      </c>
      <c s="176" t="str">
        <f>IF('S.D.PASTE SHEET'!N18="","",'S.D.PASTE SHEET'!N18)</f>
        <v/>
      </c>
      <c s="176" t="str">
        <f>IF('S.D.PASTE SHEET'!O18="","",'S.D.PASTE SHEET'!O18)</f>
        <v/>
      </c>
      <c s="176" t="str">
        <f>IF('S.D.PASTE SHEET'!P18="","",'S.D.PASTE SHEET'!P18)</f>
        <v/>
      </c>
      <c s="176" t="str">
        <f>IF('S.D.PASTE SHEET'!Q18="","",'S.D.PASTE SHEET'!Q18)</f>
        <v/>
      </c>
      <c s="176" t="str">
        <f>IF('S.D.PASTE SHEET'!R18="","",'S.D.PASTE SHEET'!R18)</f>
        <v/>
      </c>
      <c s="176" t="str">
        <f>IF('S.D.PASTE SHEET'!S18="","",'S.D.PASTE SHEET'!S18)</f>
        <v/>
      </c>
      <c s="176" t="str">
        <f>IF('S.D.PASTE SHEET'!T18="","",'S.D.PASTE SHEET'!T18)</f>
        <v/>
      </c>
      <c s="176" t="str">
        <f>IF('S.D.PASTE SHEET'!U18="","",'S.D.PASTE SHEET'!U18)</f>
        <v/>
      </c>
      <c s="176" t="str">
        <f>IF('S.D.PASTE SHEET'!V18="","",'S.D.PASTE SHEET'!V18)</f>
        <v/>
      </c>
      <c s="176" t="str">
        <f>IF('S.D.PASTE SHEET'!W18="","",'S.D.PASTE SHEET'!W18)</f>
        <v/>
      </c>
      <c s="176" t="str">
        <f>IF('S.D.PASTE SHEET'!X18="","",'S.D.PASTE SHEET'!X18)</f>
        <v/>
      </c>
      <c s="176" t="str">
        <f>IF('S.D.PASTE SHEET'!Y18="","",'S.D.PASTE SHEET'!Y18)</f>
        <v/>
      </c>
      <c s="176" t="str">
        <f>IF('S.D.PASTE SHEET'!Z18="","",'S.D.PASTE SHEET'!Z18)</f>
        <v/>
      </c>
      <c s="176" t="str">
        <f>IF('S.D.PASTE SHEET'!AA18="","",'S.D.PASTE SHEET'!AA18)</f>
        <v/>
      </c>
      <c s="176" t="str">
        <f>IF('S.D.PASTE SHEET'!AB18="","",'S.D.PASTE SHEET'!AB18)</f>
        <v/>
      </c>
      <c s="176" t="str">
        <f>IF('S.D.PASTE SHEET'!AC18="","",'S.D.PASTE SHEET'!AC18)</f>
        <v/>
      </c>
      <c s="176" t="str">
        <f>IF('S.D.PASTE SHEET'!AD18="","",'S.D.PASTE SHEET'!AD18)</f>
        <v/>
      </c>
      <c s="178"/>
      <c s="179" t="str">
        <f>IF(AK18="","",IF(AK18&gt;0,COUNT($AG$2:AG18),""))</f>
        <v/>
      </c>
      <c s="180" t="str">
        <f t="shared" si="18" ref="AG18:AV33">IF(AND($AJ$1=5,$A18=5),A18,"")</f>
        <v/>
      </c>
      <c s="180" t="str">
        <f t="shared" si="18"/>
        <v/>
      </c>
      <c s="180" t="str">
        <f t="shared" si="18"/>
        <v/>
      </c>
      <c s="181" t="str">
        <f t="shared" si="18"/>
        <v/>
      </c>
      <c s="180" t="str">
        <f t="shared" si="18"/>
        <v/>
      </c>
      <c s="180" t="str">
        <f t="shared" si="18"/>
        <v/>
      </c>
      <c s="180" t="str">
        <f t="shared" si="18"/>
        <v/>
      </c>
      <c s="180" t="str">
        <f t="shared" si="18"/>
        <v/>
      </c>
      <c s="180" t="str">
        <f t="shared" si="18"/>
        <v/>
      </c>
      <c s="181" t="str">
        <f t="shared" si="18"/>
        <v/>
      </c>
      <c s="180" t="str">
        <f t="shared" si="18"/>
        <v/>
      </c>
      <c s="180" t="str">
        <f t="shared" si="18"/>
        <v/>
      </c>
      <c s="180" t="str">
        <f t="shared" si="18"/>
        <v/>
      </c>
      <c s="180" t="str">
        <f t="shared" si="18"/>
        <v/>
      </c>
      <c s="180" t="str">
        <f t="shared" si="18"/>
        <v/>
      </c>
      <c s="180" t="str">
        <f t="shared" si="18"/>
        <v/>
      </c>
      <c r="AX18" s="180" t="str">
        <f>IF(BC18="","",IF(BC18&gt;0,COUNT($AY$2:AY18),""))</f>
        <v/>
      </c>
      <c s="180" t="str">
        <f t="shared" si="19" ref="AY18">IF(AND($BB$1=5,$A18=5,$BC$1=C18),B18,"")</f>
        <v/>
      </c>
      <c s="180" t="str">
        <f t="shared" si="20" ref="AZ18:BM33">IF(AND($BB$1=5,$A18=5,$BC$1=$B18),C18,"")</f>
        <v/>
      </c>
      <c s="182" t="str">
        <f t="shared" si="20"/>
        <v/>
      </c>
      <c s="180" t="str">
        <f t="shared" si="20"/>
        <v/>
      </c>
      <c s="180" t="str">
        <f t="shared" si="20"/>
        <v/>
      </c>
      <c s="180" t="str">
        <f t="shared" si="20"/>
        <v/>
      </c>
      <c s="180" t="str">
        <f t="shared" si="20"/>
        <v/>
      </c>
      <c s="180" t="str">
        <f t="shared" si="20"/>
        <v/>
      </c>
      <c s="182" t="str">
        <f t="shared" si="20"/>
        <v/>
      </c>
      <c s="180" t="str">
        <f t="shared" si="20"/>
        <v/>
      </c>
      <c s="180" t="str">
        <f t="shared" si="20"/>
        <v/>
      </c>
      <c s="180" t="str">
        <f t="shared" si="20"/>
        <v/>
      </c>
      <c s="180" t="str">
        <f t="shared" si="20"/>
        <v/>
      </c>
      <c s="180" t="str">
        <f t="shared" si="20"/>
        <v/>
      </c>
      <c s="180" t="str">
        <f t="shared" si="20"/>
        <v/>
      </c>
    </row>
    <row r="19" spans="1:65" ht="15">
      <c r="A19" s="176" t="str">
        <f>IF('S.D.PASTE SHEET'!A19="","",'S.D.PASTE SHEET'!A19)</f>
        <v/>
      </c>
      <c s="176" t="str">
        <f>IF('S.D.PASTE SHEET'!B19="","",'S.D.PASTE SHEET'!B19)</f>
        <v/>
      </c>
      <c s="176" t="str">
        <f>IF('S.D.PASTE SHEET'!C19="","",'S.D.PASTE SHEET'!C19)</f>
        <v/>
      </c>
      <c s="177" t="str">
        <f>IF('S.D.PASTE SHEET'!D19="","",'S.D.PASTE SHEET'!D19)</f>
        <v/>
      </c>
      <c s="176" t="str">
        <f>IF('S.D.PASTE SHEET'!E19="","",UPPER('S.D.PASTE SHEET'!E19))</f>
        <v/>
      </c>
      <c s="176" t="str">
        <f>IF('S.D.PASTE SHEET'!F19="","",'S.D.PASTE SHEET'!F19)</f>
        <v/>
      </c>
      <c s="176" t="str">
        <f>IF('S.D.PASTE SHEET'!G19="","",UPPER('S.D.PASTE SHEET'!G19))</f>
        <v/>
      </c>
      <c s="176" t="str">
        <f>IF('S.D.PASTE SHEET'!H19="","",UPPER('S.D.PASTE SHEET'!H19))</f>
        <v/>
      </c>
      <c s="176" t="str">
        <f>IF('S.D.PASTE SHEET'!I19="","",'S.D.PASTE SHEET'!I19)</f>
        <v/>
      </c>
      <c s="177" t="str">
        <f>IF('S.D.PASTE SHEET'!J19="","",'S.D.PASTE SHEET'!J19)</f>
        <v/>
      </c>
      <c s="176" t="str">
        <f>IF('S.D.PASTE SHEET'!K19="","",'S.D.PASTE SHEET'!K19)</f>
        <v/>
      </c>
      <c s="176" t="str">
        <f>IF('S.D.PASTE SHEET'!L19="","",'S.D.PASTE SHEET'!L19)</f>
        <v/>
      </c>
      <c s="176" t="str">
        <f>IF('S.D.PASTE SHEET'!M19="","",'S.D.PASTE SHEET'!M19)</f>
        <v/>
      </c>
      <c s="176" t="str">
        <f>IF('S.D.PASTE SHEET'!N19="","",'S.D.PASTE SHEET'!N19)</f>
        <v/>
      </c>
      <c s="176" t="str">
        <f>IF('S.D.PASTE SHEET'!O19="","",'S.D.PASTE SHEET'!O19)</f>
        <v/>
      </c>
      <c s="176" t="str">
        <f>IF('S.D.PASTE SHEET'!P19="","",'S.D.PASTE SHEET'!P19)</f>
        <v/>
      </c>
      <c s="176" t="str">
        <f>IF('S.D.PASTE SHEET'!Q19="","",'S.D.PASTE SHEET'!Q19)</f>
        <v/>
      </c>
      <c s="176" t="str">
        <f>IF('S.D.PASTE SHEET'!R19="","",'S.D.PASTE SHEET'!R19)</f>
        <v/>
      </c>
      <c s="176" t="str">
        <f>IF('S.D.PASTE SHEET'!S19="","",'S.D.PASTE SHEET'!S19)</f>
        <v/>
      </c>
      <c s="176" t="str">
        <f>IF('S.D.PASTE SHEET'!T19="","",'S.D.PASTE SHEET'!T19)</f>
        <v/>
      </c>
      <c s="176" t="str">
        <f>IF('S.D.PASTE SHEET'!U19="","",'S.D.PASTE SHEET'!U19)</f>
        <v/>
      </c>
      <c s="176" t="str">
        <f>IF('S.D.PASTE SHEET'!V19="","",'S.D.PASTE SHEET'!V19)</f>
        <v/>
      </c>
      <c s="176" t="str">
        <f>IF('S.D.PASTE SHEET'!W19="","",'S.D.PASTE SHEET'!W19)</f>
        <v/>
      </c>
      <c s="176" t="str">
        <f>IF('S.D.PASTE SHEET'!X19="","",'S.D.PASTE SHEET'!X19)</f>
        <v/>
      </c>
      <c s="176" t="str">
        <f>IF('S.D.PASTE SHEET'!Y19="","",'S.D.PASTE SHEET'!Y19)</f>
        <v/>
      </c>
      <c s="176" t="str">
        <f>IF('S.D.PASTE SHEET'!Z19="","",'S.D.PASTE SHEET'!Z19)</f>
        <v/>
      </c>
      <c s="176" t="str">
        <f>IF('S.D.PASTE SHEET'!AA19="","",'S.D.PASTE SHEET'!AA19)</f>
        <v/>
      </c>
      <c s="176" t="str">
        <f>IF('S.D.PASTE SHEET'!AB19="","",'S.D.PASTE SHEET'!AB19)</f>
        <v/>
      </c>
      <c s="176" t="str">
        <f>IF('S.D.PASTE SHEET'!AC19="","",'S.D.PASTE SHEET'!AC19)</f>
        <v/>
      </c>
      <c s="176" t="str">
        <f>IF('S.D.PASTE SHEET'!AD19="","",'S.D.PASTE SHEET'!AD19)</f>
        <v/>
      </c>
      <c s="178"/>
      <c s="179" t="str">
        <f>IF(AK19="","",IF(AK19&gt;0,COUNT($AG$2:AG19),""))</f>
        <v/>
      </c>
      <c s="180" t="str">
        <f t="shared" si="18"/>
        <v/>
      </c>
      <c s="180" t="str">
        <f t="shared" si="18"/>
        <v/>
      </c>
      <c s="180" t="str">
        <f t="shared" si="18"/>
        <v/>
      </c>
      <c s="181" t="str">
        <f t="shared" si="18"/>
        <v/>
      </c>
      <c s="180" t="str">
        <f t="shared" si="18"/>
        <v/>
      </c>
      <c s="180" t="str">
        <f t="shared" si="18"/>
        <v/>
      </c>
      <c s="180" t="str">
        <f t="shared" si="18"/>
        <v/>
      </c>
      <c s="180" t="str">
        <f t="shared" si="18"/>
        <v/>
      </c>
      <c s="180" t="str">
        <f t="shared" si="18"/>
        <v/>
      </c>
      <c s="181" t="str">
        <f t="shared" si="18"/>
        <v/>
      </c>
      <c s="180" t="str">
        <f t="shared" si="18"/>
        <v/>
      </c>
      <c s="180" t="str">
        <f t="shared" si="18"/>
        <v/>
      </c>
      <c s="180" t="str">
        <f t="shared" si="18"/>
        <v/>
      </c>
      <c s="180" t="str">
        <f t="shared" si="18"/>
        <v/>
      </c>
      <c s="180" t="str">
        <f t="shared" si="18"/>
        <v/>
      </c>
      <c s="180" t="str">
        <f t="shared" si="18"/>
        <v/>
      </c>
      <c r="AX19" s="180" t="str">
        <f>IF(BC19="","",IF(BC19&gt;0,COUNT($AY$2:AY19),""))</f>
        <v/>
      </c>
      <c s="180" t="str">
        <f t="shared" si="21" ref="AY19">IF(AND($BB$1=5,$A19=5,$BC$1=C19),B19,"")</f>
        <v/>
      </c>
      <c s="180" t="str">
        <f t="shared" si="20"/>
        <v/>
      </c>
      <c s="182" t="str">
        <f t="shared" si="20"/>
        <v/>
      </c>
      <c s="180" t="str">
        <f t="shared" si="20"/>
        <v/>
      </c>
      <c s="180" t="str">
        <f t="shared" si="20"/>
        <v/>
      </c>
      <c s="180" t="str">
        <f t="shared" si="20"/>
        <v/>
      </c>
      <c s="180" t="str">
        <f t="shared" si="20"/>
        <v/>
      </c>
      <c s="180" t="str">
        <f t="shared" si="20"/>
        <v/>
      </c>
      <c s="182" t="str">
        <f t="shared" si="20"/>
        <v/>
      </c>
      <c s="180" t="str">
        <f t="shared" si="20"/>
        <v/>
      </c>
      <c s="180" t="str">
        <f t="shared" si="20"/>
        <v/>
      </c>
      <c s="180" t="str">
        <f t="shared" si="20"/>
        <v/>
      </c>
      <c s="180" t="str">
        <f t="shared" si="20"/>
        <v/>
      </c>
      <c s="180" t="str">
        <f t="shared" si="20"/>
        <v/>
      </c>
      <c s="180" t="str">
        <f t="shared" si="20"/>
        <v/>
      </c>
    </row>
    <row r="20" spans="1:65" ht="15">
      <c r="A20" s="176" t="str">
        <f>IF('S.D.PASTE SHEET'!A20="","",'S.D.PASTE SHEET'!A20)</f>
        <v/>
      </c>
      <c s="176" t="str">
        <f>IF('S.D.PASTE SHEET'!B20="","",'S.D.PASTE SHEET'!B20)</f>
        <v/>
      </c>
      <c s="176" t="str">
        <f>IF('S.D.PASTE SHEET'!C20="","",'S.D.PASTE SHEET'!C20)</f>
        <v/>
      </c>
      <c s="177" t="str">
        <f>IF('S.D.PASTE SHEET'!D20="","",'S.D.PASTE SHEET'!D20)</f>
        <v/>
      </c>
      <c s="176" t="str">
        <f>IF('S.D.PASTE SHEET'!E20="","",UPPER('S.D.PASTE SHEET'!E20))</f>
        <v/>
      </c>
      <c s="176" t="str">
        <f>IF('S.D.PASTE SHEET'!F20="","",'S.D.PASTE SHEET'!F20)</f>
        <v/>
      </c>
      <c s="176" t="str">
        <f>IF('S.D.PASTE SHEET'!G20="","",UPPER('S.D.PASTE SHEET'!G20))</f>
        <v/>
      </c>
      <c s="176" t="str">
        <f>IF('S.D.PASTE SHEET'!H20="","",UPPER('S.D.PASTE SHEET'!H20))</f>
        <v/>
      </c>
      <c s="176" t="str">
        <f>IF('S.D.PASTE SHEET'!I20="","",'S.D.PASTE SHEET'!I20)</f>
        <v/>
      </c>
      <c s="177" t="str">
        <f>IF('S.D.PASTE SHEET'!J20="","",'S.D.PASTE SHEET'!J20)</f>
        <v/>
      </c>
      <c s="176" t="str">
        <f>IF('S.D.PASTE SHEET'!K20="","",'S.D.PASTE SHEET'!K20)</f>
        <v/>
      </c>
      <c s="176" t="str">
        <f>IF('S.D.PASTE SHEET'!L20="","",'S.D.PASTE SHEET'!L20)</f>
        <v/>
      </c>
      <c s="176" t="str">
        <f>IF('S.D.PASTE SHEET'!M20="","",'S.D.PASTE SHEET'!M20)</f>
        <v/>
      </c>
      <c s="176" t="str">
        <f>IF('S.D.PASTE SHEET'!N20="","",'S.D.PASTE SHEET'!N20)</f>
        <v/>
      </c>
      <c s="176" t="str">
        <f>IF('S.D.PASTE SHEET'!O20="","",'S.D.PASTE SHEET'!O20)</f>
        <v/>
      </c>
      <c s="176" t="str">
        <f>IF('S.D.PASTE SHEET'!P20="","",'S.D.PASTE SHEET'!P20)</f>
        <v/>
      </c>
      <c s="176" t="str">
        <f>IF('S.D.PASTE SHEET'!Q20="","",'S.D.PASTE SHEET'!Q20)</f>
        <v/>
      </c>
      <c s="176" t="str">
        <f>IF('S.D.PASTE SHEET'!R20="","",'S.D.PASTE SHEET'!R20)</f>
        <v/>
      </c>
      <c s="176" t="str">
        <f>IF('S.D.PASTE SHEET'!S20="","",'S.D.PASTE SHEET'!S20)</f>
        <v/>
      </c>
      <c s="176" t="str">
        <f>IF('S.D.PASTE SHEET'!T20="","",'S.D.PASTE SHEET'!T20)</f>
        <v/>
      </c>
      <c s="176" t="str">
        <f>IF('S.D.PASTE SHEET'!U20="","",'S.D.PASTE SHEET'!U20)</f>
        <v/>
      </c>
      <c s="176" t="str">
        <f>IF('S.D.PASTE SHEET'!V20="","",'S.D.PASTE SHEET'!V20)</f>
        <v/>
      </c>
      <c s="176" t="str">
        <f>IF('S.D.PASTE SHEET'!W20="","",'S.D.PASTE SHEET'!W20)</f>
        <v/>
      </c>
      <c s="176" t="str">
        <f>IF('S.D.PASTE SHEET'!X20="","",'S.D.PASTE SHEET'!X20)</f>
        <v/>
      </c>
      <c s="176" t="str">
        <f>IF('S.D.PASTE SHEET'!Y20="","",'S.D.PASTE SHEET'!Y20)</f>
        <v/>
      </c>
      <c s="176" t="str">
        <f>IF('S.D.PASTE SHEET'!Z20="","",'S.D.PASTE SHEET'!Z20)</f>
        <v/>
      </c>
      <c s="176" t="str">
        <f>IF('S.D.PASTE SHEET'!AA20="","",'S.D.PASTE SHEET'!AA20)</f>
        <v/>
      </c>
      <c s="176" t="str">
        <f>IF('S.D.PASTE SHEET'!AB20="","",'S.D.PASTE SHEET'!AB20)</f>
        <v/>
      </c>
      <c s="176" t="str">
        <f>IF('S.D.PASTE SHEET'!AC20="","",'S.D.PASTE SHEET'!AC20)</f>
        <v/>
      </c>
      <c s="176" t="str">
        <f>IF('S.D.PASTE SHEET'!AD20="","",'S.D.PASTE SHEET'!AD20)</f>
        <v/>
      </c>
      <c s="178"/>
      <c s="179" t="str">
        <f>IF(AK20="","",IF(AK20&gt;0,COUNT($AG$2:AG20),""))</f>
        <v/>
      </c>
      <c s="180" t="str">
        <f t="shared" si="18"/>
        <v/>
      </c>
      <c s="180" t="str">
        <f t="shared" si="18"/>
        <v/>
      </c>
      <c s="180" t="str">
        <f t="shared" si="18"/>
        <v/>
      </c>
      <c s="181" t="str">
        <f t="shared" si="18"/>
        <v/>
      </c>
      <c s="180" t="str">
        <f t="shared" si="18"/>
        <v/>
      </c>
      <c s="180" t="str">
        <f t="shared" si="18"/>
        <v/>
      </c>
      <c s="180" t="str">
        <f t="shared" si="18"/>
        <v/>
      </c>
      <c s="180" t="str">
        <f t="shared" si="18"/>
        <v/>
      </c>
      <c s="180" t="str">
        <f t="shared" si="18"/>
        <v/>
      </c>
      <c s="181" t="str">
        <f t="shared" si="18"/>
        <v/>
      </c>
      <c s="180" t="str">
        <f t="shared" si="18"/>
        <v/>
      </c>
      <c s="180" t="str">
        <f t="shared" si="18"/>
        <v/>
      </c>
      <c s="180" t="str">
        <f t="shared" si="18"/>
        <v/>
      </c>
      <c s="180" t="str">
        <f t="shared" si="18"/>
        <v/>
      </c>
      <c s="180" t="str">
        <f t="shared" si="18"/>
        <v/>
      </c>
      <c s="180" t="str">
        <f t="shared" si="18"/>
        <v/>
      </c>
      <c r="AX20" s="180" t="str">
        <f>IF(BC20="","",IF(BC20&gt;0,COUNT($AY$2:AY20),""))</f>
        <v/>
      </c>
      <c s="180" t="str">
        <f t="shared" si="22" ref="AY20">IF(AND($BB$1=5,$A20=5,$BC$1=C20),B20,"")</f>
        <v/>
      </c>
      <c s="180" t="str">
        <f t="shared" si="20"/>
        <v/>
      </c>
      <c s="182" t="str">
        <f t="shared" si="20"/>
        <v/>
      </c>
      <c s="180" t="str">
        <f t="shared" si="20"/>
        <v/>
      </c>
      <c s="180" t="str">
        <f t="shared" si="20"/>
        <v/>
      </c>
      <c s="180" t="str">
        <f t="shared" si="20"/>
        <v/>
      </c>
      <c s="180" t="str">
        <f t="shared" si="20"/>
        <v/>
      </c>
      <c s="180" t="str">
        <f t="shared" si="20"/>
        <v/>
      </c>
      <c s="182" t="str">
        <f t="shared" si="20"/>
        <v/>
      </c>
      <c s="180" t="str">
        <f t="shared" si="20"/>
        <v/>
      </c>
      <c s="180" t="str">
        <f t="shared" si="20"/>
        <v/>
      </c>
      <c s="180" t="str">
        <f t="shared" si="20"/>
        <v/>
      </c>
      <c s="180" t="str">
        <f t="shared" si="20"/>
        <v/>
      </c>
      <c s="180" t="str">
        <f t="shared" si="20"/>
        <v/>
      </c>
      <c s="180" t="str">
        <f t="shared" si="20"/>
        <v/>
      </c>
    </row>
    <row r="21" spans="1:65" ht="15.75" customHeight="1">
      <c r="A21" s="176" t="str">
        <f>IF('S.D.PASTE SHEET'!A21="","",'S.D.PASTE SHEET'!A21)</f>
        <v/>
      </c>
      <c s="176" t="str">
        <f>IF('S.D.PASTE SHEET'!B21="","",'S.D.PASTE SHEET'!B21)</f>
        <v/>
      </c>
      <c s="176" t="str">
        <f>IF('S.D.PASTE SHEET'!C21="","",'S.D.PASTE SHEET'!C21)</f>
        <v/>
      </c>
      <c s="177" t="str">
        <f>IF('S.D.PASTE SHEET'!D21="","",'S.D.PASTE SHEET'!D21)</f>
        <v/>
      </c>
      <c s="176" t="str">
        <f>IF('S.D.PASTE SHEET'!E21="","",UPPER('S.D.PASTE SHEET'!E21))</f>
        <v/>
      </c>
      <c s="176" t="str">
        <f>IF('S.D.PASTE SHEET'!F21="","",'S.D.PASTE SHEET'!F21)</f>
        <v/>
      </c>
      <c s="176" t="str">
        <f>IF('S.D.PASTE SHEET'!G21="","",UPPER('S.D.PASTE SHEET'!G21))</f>
        <v/>
      </c>
      <c s="176" t="str">
        <f>IF('S.D.PASTE SHEET'!H21="","",UPPER('S.D.PASTE SHEET'!H21))</f>
        <v/>
      </c>
      <c s="176" t="str">
        <f>IF('S.D.PASTE SHEET'!I21="","",'S.D.PASTE SHEET'!I21)</f>
        <v/>
      </c>
      <c s="177" t="str">
        <f>IF('S.D.PASTE SHEET'!J21="","",'S.D.PASTE SHEET'!J21)</f>
        <v/>
      </c>
      <c s="176" t="str">
        <f>IF('S.D.PASTE SHEET'!K21="","",'S.D.PASTE SHEET'!K21)</f>
        <v/>
      </c>
      <c s="176" t="str">
        <f>IF('S.D.PASTE SHEET'!L21="","",'S.D.PASTE SHEET'!L21)</f>
        <v/>
      </c>
      <c s="176" t="str">
        <f>IF('S.D.PASTE SHEET'!M21="","",'S.D.PASTE SHEET'!M21)</f>
        <v/>
      </c>
      <c s="176" t="str">
        <f>IF('S.D.PASTE SHEET'!N21="","",'S.D.PASTE SHEET'!N21)</f>
        <v/>
      </c>
      <c s="176" t="str">
        <f>IF('S.D.PASTE SHEET'!O21="","",'S.D.PASTE SHEET'!O21)</f>
        <v/>
      </c>
      <c s="176" t="str">
        <f>IF('S.D.PASTE SHEET'!P21="","",'S.D.PASTE SHEET'!P21)</f>
        <v/>
      </c>
      <c s="176" t="str">
        <f>IF('S.D.PASTE SHEET'!Q21="","",'S.D.PASTE SHEET'!Q21)</f>
        <v/>
      </c>
      <c s="176" t="str">
        <f>IF('S.D.PASTE SHEET'!R21="","",'S.D.PASTE SHEET'!R21)</f>
        <v/>
      </c>
      <c s="176" t="str">
        <f>IF('S.D.PASTE SHEET'!S21="","",'S.D.PASTE SHEET'!S21)</f>
        <v/>
      </c>
      <c s="176" t="str">
        <f>IF('S.D.PASTE SHEET'!T21="","",'S.D.PASTE SHEET'!T21)</f>
        <v/>
      </c>
      <c s="176" t="str">
        <f>IF('S.D.PASTE SHEET'!U21="","",'S.D.PASTE SHEET'!U21)</f>
        <v/>
      </c>
      <c s="176" t="str">
        <f>IF('S.D.PASTE SHEET'!V21="","",'S.D.PASTE SHEET'!V21)</f>
        <v/>
      </c>
      <c s="176" t="str">
        <f>IF('S.D.PASTE SHEET'!W21="","",'S.D.PASTE SHEET'!W21)</f>
        <v/>
      </c>
      <c s="176" t="str">
        <f>IF('S.D.PASTE SHEET'!X21="","",'S.D.PASTE SHEET'!X21)</f>
        <v/>
      </c>
      <c s="176" t="str">
        <f>IF('S.D.PASTE SHEET'!Y21="","",'S.D.PASTE SHEET'!Y21)</f>
        <v/>
      </c>
      <c s="176" t="str">
        <f>IF('S.D.PASTE SHEET'!Z21="","",'S.D.PASTE SHEET'!Z21)</f>
        <v/>
      </c>
      <c s="176" t="str">
        <f>IF('S.D.PASTE SHEET'!AA21="","",'S.D.PASTE SHEET'!AA21)</f>
        <v/>
      </c>
      <c s="176" t="str">
        <f>IF('S.D.PASTE SHEET'!AB21="","",'S.D.PASTE SHEET'!AB21)</f>
        <v/>
      </c>
      <c s="176" t="str">
        <f>IF('S.D.PASTE SHEET'!AC21="","",'S.D.PASTE SHEET'!AC21)</f>
        <v/>
      </c>
      <c s="176" t="str">
        <f>IF('S.D.PASTE SHEET'!AD21="","",'S.D.PASTE SHEET'!AD21)</f>
        <v/>
      </c>
      <c s="178"/>
      <c s="179" t="str">
        <f>IF(AK21="","",IF(AK21&gt;0,COUNT($AG$2:AG21),""))</f>
        <v/>
      </c>
      <c s="180" t="str">
        <f t="shared" si="18"/>
        <v/>
      </c>
      <c s="180" t="str">
        <f t="shared" si="18"/>
        <v/>
      </c>
      <c s="180" t="str">
        <f t="shared" si="18"/>
        <v/>
      </c>
      <c s="181" t="str">
        <f t="shared" si="18"/>
        <v/>
      </c>
      <c s="180" t="str">
        <f t="shared" si="18"/>
        <v/>
      </c>
      <c s="180" t="str">
        <f t="shared" si="18"/>
        <v/>
      </c>
      <c s="180" t="str">
        <f t="shared" si="18"/>
        <v/>
      </c>
      <c s="180" t="str">
        <f t="shared" si="18"/>
        <v/>
      </c>
      <c s="180" t="str">
        <f t="shared" si="18"/>
        <v/>
      </c>
      <c s="181" t="str">
        <f t="shared" si="18"/>
        <v/>
      </c>
      <c s="180" t="str">
        <f t="shared" si="18"/>
        <v/>
      </c>
      <c s="180" t="str">
        <f t="shared" si="18"/>
        <v/>
      </c>
      <c s="180" t="str">
        <f t="shared" si="18"/>
        <v/>
      </c>
      <c s="180" t="str">
        <f t="shared" si="18"/>
        <v/>
      </c>
      <c s="180" t="str">
        <f t="shared" si="18"/>
        <v/>
      </c>
      <c s="180" t="str">
        <f t="shared" si="18"/>
        <v/>
      </c>
      <c r="AX21" s="180" t="str">
        <f>IF(BC21="","",IF(BC21&gt;0,COUNT($AY$2:AY21),""))</f>
        <v/>
      </c>
      <c s="180" t="str">
        <f t="shared" si="23" ref="AY21">IF(AND($BB$1=5,$A21=5,$BC$1=C21),B21,"")</f>
        <v/>
      </c>
      <c s="180" t="str">
        <f t="shared" si="20"/>
        <v/>
      </c>
      <c s="182" t="str">
        <f t="shared" si="20"/>
        <v/>
      </c>
      <c s="180" t="str">
        <f t="shared" si="20"/>
        <v/>
      </c>
      <c s="180" t="str">
        <f t="shared" si="20"/>
        <v/>
      </c>
      <c s="180" t="str">
        <f t="shared" si="20"/>
        <v/>
      </c>
      <c s="180" t="str">
        <f t="shared" si="20"/>
        <v/>
      </c>
      <c s="180" t="str">
        <f t="shared" si="20"/>
        <v/>
      </c>
      <c s="182" t="str">
        <f t="shared" si="20"/>
        <v/>
      </c>
      <c s="180" t="str">
        <f t="shared" si="20"/>
        <v/>
      </c>
      <c s="180" t="str">
        <f t="shared" si="20"/>
        <v/>
      </c>
      <c s="180" t="str">
        <f t="shared" si="20"/>
        <v/>
      </c>
      <c s="180" t="str">
        <f t="shared" si="20"/>
        <v/>
      </c>
      <c s="180" t="str">
        <f t="shared" si="20"/>
        <v/>
      </c>
      <c s="180" t="str">
        <f t="shared" si="20"/>
        <v/>
      </c>
    </row>
    <row r="22" spans="1:65" ht="15.75" customHeight="1">
      <c r="A22" s="176" t="str">
        <f>IF('S.D.PASTE SHEET'!A22="","",'S.D.PASTE SHEET'!A22)</f>
        <v/>
      </c>
      <c s="176" t="str">
        <f>IF('S.D.PASTE SHEET'!B22="","",'S.D.PASTE SHEET'!B22)</f>
        <v/>
      </c>
      <c s="176" t="str">
        <f>IF('S.D.PASTE SHEET'!C22="","",'S.D.PASTE SHEET'!C22)</f>
        <v/>
      </c>
      <c s="177" t="str">
        <f>IF('S.D.PASTE SHEET'!D22="","",'S.D.PASTE SHEET'!D22)</f>
        <v/>
      </c>
      <c s="176" t="str">
        <f>IF('S.D.PASTE SHEET'!E22="","",UPPER('S.D.PASTE SHEET'!E22))</f>
        <v/>
      </c>
      <c s="176" t="str">
        <f>IF('S.D.PASTE SHEET'!F22="","",'S.D.PASTE SHEET'!F22)</f>
        <v/>
      </c>
      <c s="176" t="str">
        <f>IF('S.D.PASTE SHEET'!G22="","",UPPER('S.D.PASTE SHEET'!G22))</f>
        <v/>
      </c>
      <c s="176" t="str">
        <f>IF('S.D.PASTE SHEET'!H22="","",UPPER('S.D.PASTE SHEET'!H22))</f>
        <v/>
      </c>
      <c s="176" t="str">
        <f>IF('S.D.PASTE SHEET'!I22="","",'S.D.PASTE SHEET'!I22)</f>
        <v/>
      </c>
      <c s="177" t="str">
        <f>IF('S.D.PASTE SHEET'!J22="","",'S.D.PASTE SHEET'!J22)</f>
        <v/>
      </c>
      <c s="176" t="str">
        <f>IF('S.D.PASTE SHEET'!K22="","",'S.D.PASTE SHEET'!K22)</f>
        <v/>
      </c>
      <c s="176" t="str">
        <f>IF('S.D.PASTE SHEET'!L22="","",'S.D.PASTE SHEET'!L22)</f>
        <v/>
      </c>
      <c s="176" t="str">
        <f>IF('S.D.PASTE SHEET'!M22="","",'S.D.PASTE SHEET'!M22)</f>
        <v/>
      </c>
      <c s="176" t="str">
        <f>IF('S.D.PASTE SHEET'!N22="","",'S.D.PASTE SHEET'!N22)</f>
        <v/>
      </c>
      <c s="176" t="str">
        <f>IF('S.D.PASTE SHEET'!O22="","",'S.D.PASTE SHEET'!O22)</f>
        <v/>
      </c>
      <c s="176" t="str">
        <f>IF('S.D.PASTE SHEET'!P22="","",'S.D.PASTE SHEET'!P22)</f>
        <v/>
      </c>
      <c s="176" t="str">
        <f>IF('S.D.PASTE SHEET'!Q22="","",'S.D.PASTE SHEET'!Q22)</f>
        <v/>
      </c>
      <c s="176" t="str">
        <f>IF('S.D.PASTE SHEET'!R22="","",'S.D.PASTE SHEET'!R22)</f>
        <v/>
      </c>
      <c s="176" t="str">
        <f>IF('S.D.PASTE SHEET'!S22="","",'S.D.PASTE SHEET'!S22)</f>
        <v/>
      </c>
      <c s="176" t="str">
        <f>IF('S.D.PASTE SHEET'!T22="","",'S.D.PASTE SHEET'!T22)</f>
        <v/>
      </c>
      <c s="176" t="str">
        <f>IF('S.D.PASTE SHEET'!U22="","",'S.D.PASTE SHEET'!U22)</f>
        <v/>
      </c>
      <c s="176" t="str">
        <f>IF('S.D.PASTE SHEET'!V22="","",'S.D.PASTE SHEET'!V22)</f>
        <v/>
      </c>
      <c s="176" t="str">
        <f>IF('S.D.PASTE SHEET'!W22="","",'S.D.PASTE SHEET'!W22)</f>
        <v/>
      </c>
      <c s="176" t="str">
        <f>IF('S.D.PASTE SHEET'!X22="","",'S.D.PASTE SHEET'!X22)</f>
        <v/>
      </c>
      <c s="176" t="str">
        <f>IF('S.D.PASTE SHEET'!Y22="","",'S.D.PASTE SHEET'!Y22)</f>
        <v/>
      </c>
      <c s="176" t="str">
        <f>IF('S.D.PASTE SHEET'!Z22="","",'S.D.PASTE SHEET'!Z22)</f>
        <v/>
      </c>
      <c s="176" t="str">
        <f>IF('S.D.PASTE SHEET'!AA22="","",'S.D.PASTE SHEET'!AA22)</f>
        <v/>
      </c>
      <c s="176" t="str">
        <f>IF('S.D.PASTE SHEET'!AB22="","",'S.D.PASTE SHEET'!AB22)</f>
        <v/>
      </c>
      <c s="176" t="str">
        <f>IF('S.D.PASTE SHEET'!AC22="","",'S.D.PASTE SHEET'!AC22)</f>
        <v/>
      </c>
      <c s="176" t="str">
        <f>IF('S.D.PASTE SHEET'!AD22="","",'S.D.PASTE SHEET'!AD22)</f>
        <v/>
      </c>
      <c s="178"/>
      <c s="179" t="str">
        <f>IF(AK22="","",IF(AK22&gt;0,COUNT($AG$2:AG22),""))</f>
        <v/>
      </c>
      <c s="180" t="str">
        <f t="shared" si="18"/>
        <v/>
      </c>
      <c s="180" t="str">
        <f t="shared" si="18"/>
        <v/>
      </c>
      <c s="180" t="str">
        <f t="shared" si="18"/>
        <v/>
      </c>
      <c s="181" t="str">
        <f t="shared" si="18"/>
        <v/>
      </c>
      <c s="180" t="str">
        <f t="shared" si="18"/>
        <v/>
      </c>
      <c s="180" t="str">
        <f t="shared" si="18"/>
        <v/>
      </c>
      <c s="180" t="str">
        <f t="shared" si="18"/>
        <v/>
      </c>
      <c s="180" t="str">
        <f t="shared" si="18"/>
        <v/>
      </c>
      <c s="180" t="str">
        <f t="shared" si="18"/>
        <v/>
      </c>
      <c s="181" t="str">
        <f t="shared" si="18"/>
        <v/>
      </c>
      <c s="180" t="str">
        <f t="shared" si="18"/>
        <v/>
      </c>
      <c s="180" t="str">
        <f t="shared" si="18"/>
        <v/>
      </c>
      <c s="180" t="str">
        <f t="shared" si="18"/>
        <v/>
      </c>
      <c s="180" t="str">
        <f t="shared" si="18"/>
        <v/>
      </c>
      <c s="180" t="str">
        <f t="shared" si="18"/>
        <v/>
      </c>
      <c s="180" t="str">
        <f t="shared" si="18"/>
        <v/>
      </c>
      <c r="AX22" s="180" t="str">
        <f>IF(BC22="","",IF(BC22&gt;0,COUNT($AY$2:AY22),""))</f>
        <v/>
      </c>
      <c s="180" t="str">
        <f t="shared" si="24" ref="AY22">IF(AND($BB$1=5,$A22=5,$BC$1=C22),B22,"")</f>
        <v/>
      </c>
      <c s="180" t="str">
        <f t="shared" si="20"/>
        <v/>
      </c>
      <c s="182" t="str">
        <f t="shared" si="20"/>
        <v/>
      </c>
      <c s="180" t="str">
        <f t="shared" si="20"/>
        <v/>
      </c>
      <c s="180" t="str">
        <f t="shared" si="20"/>
        <v/>
      </c>
      <c s="180" t="str">
        <f t="shared" si="20"/>
        <v/>
      </c>
      <c s="180" t="str">
        <f t="shared" si="20"/>
        <v/>
      </c>
      <c s="180" t="str">
        <f t="shared" si="20"/>
        <v/>
      </c>
      <c s="182" t="str">
        <f t="shared" si="20"/>
        <v/>
      </c>
      <c s="180" t="str">
        <f t="shared" si="20"/>
        <v/>
      </c>
      <c s="180" t="str">
        <f t="shared" si="20"/>
        <v/>
      </c>
      <c s="180" t="str">
        <f t="shared" si="20"/>
        <v/>
      </c>
      <c s="180" t="str">
        <f t="shared" si="20"/>
        <v/>
      </c>
      <c s="180" t="str">
        <f t="shared" si="20"/>
        <v/>
      </c>
      <c s="180" t="str">
        <f t="shared" si="20"/>
        <v/>
      </c>
    </row>
    <row r="23" spans="1:65" ht="15.75" customHeight="1">
      <c r="A23" s="176" t="str">
        <f>IF('S.D.PASTE SHEET'!A23="","",'S.D.PASTE SHEET'!A23)</f>
        <v/>
      </c>
      <c s="176" t="str">
        <f>IF('S.D.PASTE SHEET'!B23="","",'S.D.PASTE SHEET'!B23)</f>
        <v/>
      </c>
      <c s="176" t="str">
        <f>IF('S.D.PASTE SHEET'!C23="","",'S.D.PASTE SHEET'!C23)</f>
        <v/>
      </c>
      <c s="177" t="str">
        <f>IF('S.D.PASTE SHEET'!D23="","",'S.D.PASTE SHEET'!D23)</f>
        <v/>
      </c>
      <c s="176" t="str">
        <f>IF('S.D.PASTE SHEET'!E23="","",UPPER('S.D.PASTE SHEET'!E23))</f>
        <v/>
      </c>
      <c s="176" t="str">
        <f>IF('S.D.PASTE SHEET'!F23="","",'S.D.PASTE SHEET'!F23)</f>
        <v/>
      </c>
      <c s="176" t="str">
        <f>IF('S.D.PASTE SHEET'!G23="","",UPPER('S.D.PASTE SHEET'!G23))</f>
        <v/>
      </c>
      <c s="176" t="str">
        <f>IF('S.D.PASTE SHEET'!H23="","",UPPER('S.D.PASTE SHEET'!H23))</f>
        <v/>
      </c>
      <c s="176" t="str">
        <f>IF('S.D.PASTE SHEET'!I23="","",'S.D.PASTE SHEET'!I23)</f>
        <v/>
      </c>
      <c s="177" t="str">
        <f>IF('S.D.PASTE SHEET'!J23="","",'S.D.PASTE SHEET'!J23)</f>
        <v/>
      </c>
      <c s="176" t="str">
        <f>IF('S.D.PASTE SHEET'!K23="","",'S.D.PASTE SHEET'!K23)</f>
        <v/>
      </c>
      <c s="176" t="str">
        <f>IF('S.D.PASTE SHEET'!L23="","",'S.D.PASTE SHEET'!L23)</f>
        <v/>
      </c>
      <c s="176" t="str">
        <f>IF('S.D.PASTE SHEET'!M23="","",'S.D.PASTE SHEET'!M23)</f>
        <v/>
      </c>
      <c s="176" t="str">
        <f>IF('S.D.PASTE SHEET'!N23="","",'S.D.PASTE SHEET'!N23)</f>
        <v/>
      </c>
      <c s="176" t="str">
        <f>IF('S.D.PASTE SHEET'!O23="","",'S.D.PASTE SHEET'!O23)</f>
        <v/>
      </c>
      <c s="176" t="str">
        <f>IF('S.D.PASTE SHEET'!P23="","",'S.D.PASTE SHEET'!P23)</f>
        <v/>
      </c>
      <c s="176" t="str">
        <f>IF('S.D.PASTE SHEET'!Q23="","",'S.D.PASTE SHEET'!Q23)</f>
        <v/>
      </c>
      <c s="176" t="str">
        <f>IF('S.D.PASTE SHEET'!R23="","",'S.D.PASTE SHEET'!R23)</f>
        <v/>
      </c>
      <c s="176" t="str">
        <f>IF('S.D.PASTE SHEET'!S23="","",'S.D.PASTE SHEET'!S23)</f>
        <v/>
      </c>
      <c s="176" t="str">
        <f>IF('S.D.PASTE SHEET'!T23="","",'S.D.PASTE SHEET'!T23)</f>
        <v/>
      </c>
      <c s="176" t="str">
        <f>IF('S.D.PASTE SHEET'!U23="","",'S.D.PASTE SHEET'!U23)</f>
        <v/>
      </c>
      <c s="176" t="str">
        <f>IF('S.D.PASTE SHEET'!V23="","",'S.D.PASTE SHEET'!V23)</f>
        <v/>
      </c>
      <c s="176" t="str">
        <f>IF('S.D.PASTE SHEET'!W23="","",'S.D.PASTE SHEET'!W23)</f>
        <v/>
      </c>
      <c s="176" t="str">
        <f>IF('S.D.PASTE SHEET'!X23="","",'S.D.PASTE SHEET'!X23)</f>
        <v/>
      </c>
      <c s="176" t="str">
        <f>IF('S.D.PASTE SHEET'!Y23="","",'S.D.PASTE SHEET'!Y23)</f>
        <v/>
      </c>
      <c s="176" t="str">
        <f>IF('S.D.PASTE SHEET'!Z23="","",'S.D.PASTE SHEET'!Z23)</f>
        <v/>
      </c>
      <c s="176" t="str">
        <f>IF('S.D.PASTE SHEET'!AA23="","",'S.D.PASTE SHEET'!AA23)</f>
        <v/>
      </c>
      <c s="176" t="str">
        <f>IF('S.D.PASTE SHEET'!AB23="","",'S.D.PASTE SHEET'!AB23)</f>
        <v/>
      </c>
      <c s="176" t="str">
        <f>IF('S.D.PASTE SHEET'!AC23="","",'S.D.PASTE SHEET'!AC23)</f>
        <v/>
      </c>
      <c s="176" t="str">
        <f>IF('S.D.PASTE SHEET'!AD23="","",'S.D.PASTE SHEET'!AD23)</f>
        <v/>
      </c>
      <c s="178"/>
      <c s="179" t="str">
        <f>IF(AK23="","",IF(AK23&gt;0,COUNT($AG$2:AG23),""))</f>
        <v/>
      </c>
      <c s="180" t="str">
        <f t="shared" si="18"/>
        <v/>
      </c>
      <c s="180" t="str">
        <f t="shared" si="18"/>
        <v/>
      </c>
      <c s="180" t="str">
        <f t="shared" si="18"/>
        <v/>
      </c>
      <c s="181" t="str">
        <f t="shared" si="18"/>
        <v/>
      </c>
      <c s="180" t="str">
        <f t="shared" si="18"/>
        <v/>
      </c>
      <c s="180" t="str">
        <f t="shared" si="18"/>
        <v/>
      </c>
      <c s="180" t="str">
        <f t="shared" si="18"/>
        <v/>
      </c>
      <c s="180" t="str">
        <f t="shared" si="18"/>
        <v/>
      </c>
      <c s="180" t="str">
        <f t="shared" si="18"/>
        <v/>
      </c>
      <c s="181" t="str">
        <f t="shared" si="18"/>
        <v/>
      </c>
      <c s="180" t="str">
        <f t="shared" si="18"/>
        <v/>
      </c>
      <c s="180" t="str">
        <f t="shared" si="18"/>
        <v/>
      </c>
      <c s="180" t="str">
        <f t="shared" si="18"/>
        <v/>
      </c>
      <c s="180" t="str">
        <f t="shared" si="18"/>
        <v/>
      </c>
      <c s="180" t="str">
        <f t="shared" si="18"/>
        <v/>
      </c>
      <c s="180" t="str">
        <f t="shared" si="18"/>
        <v/>
      </c>
      <c r="AX23" s="180" t="str">
        <f>IF(BC23="","",IF(BC23&gt;0,COUNT($AY$2:AY23),""))</f>
        <v/>
      </c>
      <c s="180" t="str">
        <f t="shared" si="25" ref="AY23">IF(AND($BB$1=5,$A23=5,$BC$1=C23),B23,"")</f>
        <v/>
      </c>
      <c s="180" t="str">
        <f t="shared" si="20"/>
        <v/>
      </c>
      <c s="182" t="str">
        <f t="shared" si="20"/>
        <v/>
      </c>
      <c s="180" t="str">
        <f t="shared" si="20"/>
        <v/>
      </c>
      <c s="180" t="str">
        <f t="shared" si="20"/>
        <v/>
      </c>
      <c s="180" t="str">
        <f t="shared" si="20"/>
        <v/>
      </c>
      <c s="180" t="str">
        <f t="shared" si="20"/>
        <v/>
      </c>
      <c s="180" t="str">
        <f t="shared" si="20"/>
        <v/>
      </c>
      <c s="182" t="str">
        <f t="shared" si="20"/>
        <v/>
      </c>
      <c s="180" t="str">
        <f t="shared" si="20"/>
        <v/>
      </c>
      <c s="180" t="str">
        <f t="shared" si="20"/>
        <v/>
      </c>
      <c s="180" t="str">
        <f t="shared" si="20"/>
        <v/>
      </c>
      <c s="180" t="str">
        <f t="shared" si="20"/>
        <v/>
      </c>
      <c s="180" t="str">
        <f t="shared" si="20"/>
        <v/>
      </c>
      <c s="180" t="str">
        <f t="shared" si="20"/>
        <v/>
      </c>
    </row>
    <row r="24" spans="1:65" ht="15.75" customHeight="1">
      <c r="A24" s="176" t="str">
        <f>IF('S.D.PASTE SHEET'!A24="","",'S.D.PASTE SHEET'!A24)</f>
        <v/>
      </c>
      <c s="176" t="str">
        <f>IF('S.D.PASTE SHEET'!B24="","",'S.D.PASTE SHEET'!B24)</f>
        <v/>
      </c>
      <c s="176" t="str">
        <f>IF('S.D.PASTE SHEET'!C24="","",'S.D.PASTE SHEET'!C24)</f>
        <v/>
      </c>
      <c s="177" t="str">
        <f>IF('S.D.PASTE SHEET'!D24="","",'S.D.PASTE SHEET'!D24)</f>
        <v/>
      </c>
      <c s="176" t="str">
        <f>IF('S.D.PASTE SHEET'!E24="","",UPPER('S.D.PASTE SHEET'!E24))</f>
        <v/>
      </c>
      <c s="176" t="str">
        <f>IF('S.D.PASTE SHEET'!F24="","",'S.D.PASTE SHEET'!F24)</f>
        <v/>
      </c>
      <c s="176" t="str">
        <f>IF('S.D.PASTE SHEET'!G24="","",UPPER('S.D.PASTE SHEET'!G24))</f>
        <v/>
      </c>
      <c s="176" t="str">
        <f>IF('S.D.PASTE SHEET'!H24="","",UPPER('S.D.PASTE SHEET'!H24))</f>
        <v/>
      </c>
      <c s="176" t="str">
        <f>IF('S.D.PASTE SHEET'!I24="","",'S.D.PASTE SHEET'!I24)</f>
        <v/>
      </c>
      <c s="177" t="str">
        <f>IF('S.D.PASTE SHEET'!J24="","",'S.D.PASTE SHEET'!J24)</f>
        <v/>
      </c>
      <c s="176" t="str">
        <f>IF('S.D.PASTE SHEET'!K24="","",'S.D.PASTE SHEET'!K24)</f>
        <v/>
      </c>
      <c s="176" t="str">
        <f>IF('S.D.PASTE SHEET'!L24="","",'S.D.PASTE SHEET'!L24)</f>
        <v/>
      </c>
      <c s="176" t="str">
        <f>IF('S.D.PASTE SHEET'!M24="","",'S.D.PASTE SHEET'!M24)</f>
        <v/>
      </c>
      <c s="176" t="str">
        <f>IF('S.D.PASTE SHEET'!N24="","",'S.D.PASTE SHEET'!N24)</f>
        <v/>
      </c>
      <c s="176" t="str">
        <f>IF('S.D.PASTE SHEET'!O24="","",'S.D.PASTE SHEET'!O24)</f>
        <v/>
      </c>
      <c s="176" t="str">
        <f>IF('S.D.PASTE SHEET'!P24="","",'S.D.PASTE SHEET'!P24)</f>
        <v/>
      </c>
      <c s="176" t="str">
        <f>IF('S.D.PASTE SHEET'!Q24="","",'S.D.PASTE SHEET'!Q24)</f>
        <v/>
      </c>
      <c s="176" t="str">
        <f>IF('S.D.PASTE SHEET'!R24="","",'S.D.PASTE SHEET'!R24)</f>
        <v/>
      </c>
      <c s="176" t="str">
        <f>IF('S.D.PASTE SHEET'!S24="","",'S.D.PASTE SHEET'!S24)</f>
        <v/>
      </c>
      <c s="176" t="str">
        <f>IF('S.D.PASTE SHEET'!T24="","",'S.D.PASTE SHEET'!T24)</f>
        <v/>
      </c>
      <c s="176" t="str">
        <f>IF('S.D.PASTE SHEET'!U24="","",'S.D.PASTE SHEET'!U24)</f>
        <v/>
      </c>
      <c s="176" t="str">
        <f>IF('S.D.PASTE SHEET'!V24="","",'S.D.PASTE SHEET'!V24)</f>
        <v/>
      </c>
      <c s="176" t="str">
        <f>IF('S.D.PASTE SHEET'!W24="","",'S.D.PASTE SHEET'!W24)</f>
        <v/>
      </c>
      <c s="176" t="str">
        <f>IF('S.D.PASTE SHEET'!X24="","",'S.D.PASTE SHEET'!X24)</f>
        <v/>
      </c>
      <c s="176" t="str">
        <f>IF('S.D.PASTE SHEET'!Y24="","",'S.D.PASTE SHEET'!Y24)</f>
        <v/>
      </c>
      <c s="176" t="str">
        <f>IF('S.D.PASTE SHEET'!Z24="","",'S.D.PASTE SHEET'!Z24)</f>
        <v/>
      </c>
      <c s="176" t="str">
        <f>IF('S.D.PASTE SHEET'!AA24="","",'S.D.PASTE SHEET'!AA24)</f>
        <v/>
      </c>
      <c s="176" t="str">
        <f>IF('S.D.PASTE SHEET'!AB24="","",'S.D.PASTE SHEET'!AB24)</f>
        <v/>
      </c>
      <c s="176" t="str">
        <f>IF('S.D.PASTE SHEET'!AC24="","",'S.D.PASTE SHEET'!AC24)</f>
        <v/>
      </c>
      <c s="176" t="str">
        <f>IF('S.D.PASTE SHEET'!AD24="","",'S.D.PASTE SHEET'!AD24)</f>
        <v/>
      </c>
      <c s="178"/>
      <c s="179" t="str">
        <f>IF(AK24="","",IF(AK24&gt;0,COUNT($AG$2:AG24),""))</f>
        <v/>
      </c>
      <c s="180" t="str">
        <f t="shared" si="18"/>
        <v/>
      </c>
      <c s="180" t="str">
        <f t="shared" si="18"/>
        <v/>
      </c>
      <c s="180" t="str">
        <f t="shared" si="18"/>
        <v/>
      </c>
      <c s="181" t="str">
        <f t="shared" si="18"/>
        <v/>
      </c>
      <c s="180" t="str">
        <f t="shared" si="18"/>
        <v/>
      </c>
      <c s="180" t="str">
        <f t="shared" si="18"/>
        <v/>
      </c>
      <c s="180" t="str">
        <f t="shared" si="18"/>
        <v/>
      </c>
      <c s="180" t="str">
        <f t="shared" si="18"/>
        <v/>
      </c>
      <c s="180" t="str">
        <f t="shared" si="18"/>
        <v/>
      </c>
      <c s="181" t="str">
        <f t="shared" si="18"/>
        <v/>
      </c>
      <c s="180" t="str">
        <f t="shared" si="18"/>
        <v/>
      </c>
      <c s="180" t="str">
        <f t="shared" si="18"/>
        <v/>
      </c>
      <c s="180" t="str">
        <f t="shared" si="18"/>
        <v/>
      </c>
      <c s="180" t="str">
        <f t="shared" si="18"/>
        <v/>
      </c>
      <c s="180" t="str">
        <f t="shared" si="18"/>
        <v/>
      </c>
      <c s="180" t="str">
        <f t="shared" si="18"/>
        <v/>
      </c>
      <c r="AX24" s="180" t="str">
        <f>IF(BC24="","",IF(BC24&gt;0,COUNT($AY$2:AY24),""))</f>
        <v/>
      </c>
      <c s="180" t="str">
        <f t="shared" si="26" ref="AY24">IF(AND($BB$1=5,$A24=5,$BC$1=C24),B24,"")</f>
        <v/>
      </c>
      <c s="180" t="str">
        <f t="shared" si="20"/>
        <v/>
      </c>
      <c s="182" t="str">
        <f t="shared" si="20"/>
        <v/>
      </c>
      <c s="180" t="str">
        <f t="shared" si="20"/>
        <v/>
      </c>
      <c s="180" t="str">
        <f t="shared" si="20"/>
        <v/>
      </c>
      <c s="180" t="str">
        <f t="shared" si="20"/>
        <v/>
      </c>
      <c s="180" t="str">
        <f t="shared" si="20"/>
        <v/>
      </c>
      <c s="180" t="str">
        <f t="shared" si="20"/>
        <v/>
      </c>
      <c s="182" t="str">
        <f t="shared" si="20"/>
        <v/>
      </c>
      <c s="180" t="str">
        <f t="shared" si="20"/>
        <v/>
      </c>
      <c s="180" t="str">
        <f t="shared" si="20"/>
        <v/>
      </c>
      <c s="180" t="str">
        <f t="shared" si="20"/>
        <v/>
      </c>
      <c s="180" t="str">
        <f t="shared" si="20"/>
        <v/>
      </c>
      <c s="180" t="str">
        <f t="shared" si="20"/>
        <v/>
      </c>
      <c s="180" t="str">
        <f t="shared" si="20"/>
        <v/>
      </c>
    </row>
    <row r="25" spans="1:65" ht="15.75" customHeight="1">
      <c r="A25" s="176" t="str">
        <f>IF('S.D.PASTE SHEET'!A25="","",'S.D.PASTE SHEET'!A25)</f>
        <v/>
      </c>
      <c s="176" t="str">
        <f>IF('S.D.PASTE SHEET'!B25="","",'S.D.PASTE SHEET'!B25)</f>
        <v/>
      </c>
      <c s="176" t="str">
        <f>IF('S.D.PASTE SHEET'!C25="","",'S.D.PASTE SHEET'!C25)</f>
        <v/>
      </c>
      <c s="177" t="str">
        <f>IF('S.D.PASTE SHEET'!D25="","",'S.D.PASTE SHEET'!D25)</f>
        <v/>
      </c>
      <c s="176" t="str">
        <f>IF('S.D.PASTE SHEET'!E25="","",UPPER('S.D.PASTE SHEET'!E25))</f>
        <v/>
      </c>
      <c s="176" t="str">
        <f>IF('S.D.PASTE SHEET'!F25="","",'S.D.PASTE SHEET'!F25)</f>
        <v/>
      </c>
      <c s="176" t="str">
        <f>IF('S.D.PASTE SHEET'!G25="","",UPPER('S.D.PASTE SHEET'!G25))</f>
        <v/>
      </c>
      <c s="176" t="str">
        <f>IF('S.D.PASTE SHEET'!H25="","",UPPER('S.D.PASTE SHEET'!H25))</f>
        <v/>
      </c>
      <c s="176" t="str">
        <f>IF('S.D.PASTE SHEET'!I25="","",'S.D.PASTE SHEET'!I25)</f>
        <v/>
      </c>
      <c s="177" t="str">
        <f>IF('S.D.PASTE SHEET'!J25="","",'S.D.PASTE SHEET'!J25)</f>
        <v/>
      </c>
      <c s="176" t="str">
        <f>IF('S.D.PASTE SHEET'!K25="","",'S.D.PASTE SHEET'!K25)</f>
        <v/>
      </c>
      <c s="176" t="str">
        <f>IF('S.D.PASTE SHEET'!L25="","",'S.D.PASTE SHEET'!L25)</f>
        <v/>
      </c>
      <c s="176" t="str">
        <f>IF('S.D.PASTE SHEET'!M25="","",'S.D.PASTE SHEET'!M25)</f>
        <v/>
      </c>
      <c s="176" t="str">
        <f>IF('S.D.PASTE SHEET'!N25="","",'S.D.PASTE SHEET'!N25)</f>
        <v/>
      </c>
      <c s="176" t="str">
        <f>IF('S.D.PASTE SHEET'!O25="","",'S.D.PASTE SHEET'!O25)</f>
        <v/>
      </c>
      <c s="176" t="str">
        <f>IF('S.D.PASTE SHEET'!P25="","",'S.D.PASTE SHEET'!P25)</f>
        <v/>
      </c>
      <c s="176" t="str">
        <f>IF('S.D.PASTE SHEET'!Q25="","",'S.D.PASTE SHEET'!Q25)</f>
        <v/>
      </c>
      <c s="176" t="str">
        <f>IF('S.D.PASTE SHEET'!R25="","",'S.D.PASTE SHEET'!R25)</f>
        <v/>
      </c>
      <c s="176" t="str">
        <f>IF('S.D.PASTE SHEET'!S25="","",'S.D.PASTE SHEET'!S25)</f>
        <v/>
      </c>
      <c s="176" t="str">
        <f>IF('S.D.PASTE SHEET'!T25="","",'S.D.PASTE SHEET'!T25)</f>
        <v/>
      </c>
      <c s="176" t="str">
        <f>IF('S.D.PASTE SHEET'!U25="","",'S.D.PASTE SHEET'!U25)</f>
        <v/>
      </c>
      <c s="176" t="str">
        <f>IF('S.D.PASTE SHEET'!V25="","",'S.D.PASTE SHEET'!V25)</f>
        <v/>
      </c>
      <c s="176" t="str">
        <f>IF('S.D.PASTE SHEET'!W25="","",'S.D.PASTE SHEET'!W25)</f>
        <v/>
      </c>
      <c s="176" t="str">
        <f>IF('S.D.PASTE SHEET'!X25="","",'S.D.PASTE SHEET'!X25)</f>
        <v/>
      </c>
      <c s="176" t="str">
        <f>IF('S.D.PASTE SHEET'!Y25="","",'S.D.PASTE SHEET'!Y25)</f>
        <v/>
      </c>
      <c s="176" t="str">
        <f>IF('S.D.PASTE SHEET'!Z25="","",'S.D.PASTE SHEET'!Z25)</f>
        <v/>
      </c>
      <c s="176" t="str">
        <f>IF('S.D.PASTE SHEET'!AA25="","",'S.D.PASTE SHEET'!AA25)</f>
        <v/>
      </c>
      <c s="176" t="str">
        <f>IF('S.D.PASTE SHEET'!AB25="","",'S.D.PASTE SHEET'!AB25)</f>
        <v/>
      </c>
      <c s="176" t="str">
        <f>IF('S.D.PASTE SHEET'!AC25="","",'S.D.PASTE SHEET'!AC25)</f>
        <v/>
      </c>
      <c s="176" t="str">
        <f>IF('S.D.PASTE SHEET'!AD25="","",'S.D.PASTE SHEET'!AD25)</f>
        <v/>
      </c>
      <c s="178"/>
      <c s="179" t="str">
        <f>IF(AK25="","",IF(AK25&gt;0,COUNT($AG$2:AG25),""))</f>
        <v/>
      </c>
      <c s="180" t="str">
        <f t="shared" si="18"/>
        <v/>
      </c>
      <c s="180" t="str">
        <f t="shared" si="18"/>
        <v/>
      </c>
      <c s="180" t="str">
        <f t="shared" si="18"/>
        <v/>
      </c>
      <c s="181" t="str">
        <f t="shared" si="18"/>
        <v/>
      </c>
      <c s="180" t="str">
        <f t="shared" si="18"/>
        <v/>
      </c>
      <c s="180" t="str">
        <f t="shared" si="18"/>
        <v/>
      </c>
      <c s="180" t="str">
        <f t="shared" si="18"/>
        <v/>
      </c>
      <c s="180" t="str">
        <f t="shared" si="18"/>
        <v/>
      </c>
      <c s="180" t="str">
        <f t="shared" si="18"/>
        <v/>
      </c>
      <c s="181" t="str">
        <f t="shared" si="18"/>
        <v/>
      </c>
      <c s="180" t="str">
        <f t="shared" si="18"/>
        <v/>
      </c>
      <c s="180" t="str">
        <f t="shared" si="18"/>
        <v/>
      </c>
      <c s="180" t="str">
        <f t="shared" si="18"/>
        <v/>
      </c>
      <c s="180" t="str">
        <f t="shared" si="18"/>
        <v/>
      </c>
      <c s="180" t="str">
        <f t="shared" si="18"/>
        <v/>
      </c>
      <c s="180" t="str">
        <f t="shared" si="18"/>
        <v/>
      </c>
      <c r="AX25" s="180" t="str">
        <f>IF(BC25="","",IF(BC25&gt;0,COUNT($AY$2:AY25),""))</f>
        <v/>
      </c>
      <c s="180" t="str">
        <f t="shared" si="27" ref="AY25">IF(AND($BB$1=5,$A25=5,$BC$1=C25),B25,"")</f>
        <v/>
      </c>
      <c s="180" t="str">
        <f t="shared" si="20"/>
        <v/>
      </c>
      <c s="182" t="str">
        <f t="shared" si="20"/>
        <v/>
      </c>
      <c s="180" t="str">
        <f t="shared" si="20"/>
        <v/>
      </c>
      <c s="180" t="str">
        <f t="shared" si="20"/>
        <v/>
      </c>
      <c s="180" t="str">
        <f t="shared" si="20"/>
        <v/>
      </c>
      <c s="180" t="str">
        <f t="shared" si="20"/>
        <v/>
      </c>
      <c s="180" t="str">
        <f t="shared" si="20"/>
        <v/>
      </c>
      <c s="182" t="str">
        <f t="shared" si="20"/>
        <v/>
      </c>
      <c s="180" t="str">
        <f t="shared" si="20"/>
        <v/>
      </c>
      <c s="180" t="str">
        <f t="shared" si="20"/>
        <v/>
      </c>
      <c s="180" t="str">
        <f t="shared" si="20"/>
        <v/>
      </c>
      <c s="180" t="str">
        <f t="shared" si="20"/>
        <v/>
      </c>
      <c s="180" t="str">
        <f t="shared" si="20"/>
        <v/>
      </c>
      <c s="180" t="str">
        <f t="shared" si="20"/>
        <v/>
      </c>
    </row>
    <row r="26" spans="1:65" ht="15.75" customHeight="1">
      <c r="A26" s="176" t="str">
        <f>IF('S.D.PASTE SHEET'!A26="","",'S.D.PASTE SHEET'!A26)</f>
        <v/>
      </c>
      <c s="176" t="str">
        <f>IF('S.D.PASTE SHEET'!B26="","",'S.D.PASTE SHEET'!B26)</f>
        <v/>
      </c>
      <c s="176" t="str">
        <f>IF('S.D.PASTE SHEET'!C26="","",'S.D.PASTE SHEET'!C26)</f>
        <v/>
      </c>
      <c s="177" t="str">
        <f>IF('S.D.PASTE SHEET'!D26="","",'S.D.PASTE SHEET'!D26)</f>
        <v/>
      </c>
      <c s="176" t="str">
        <f>IF('S.D.PASTE SHEET'!E26="","",UPPER('S.D.PASTE SHEET'!E26))</f>
        <v/>
      </c>
      <c s="176" t="str">
        <f>IF('S.D.PASTE SHEET'!F26="","",'S.D.PASTE SHEET'!F26)</f>
        <v/>
      </c>
      <c s="176" t="str">
        <f>IF('S.D.PASTE SHEET'!G26="","",UPPER('S.D.PASTE SHEET'!G26))</f>
        <v/>
      </c>
      <c s="176" t="str">
        <f>IF('S.D.PASTE SHEET'!H26="","",UPPER('S.D.PASTE SHEET'!H26))</f>
        <v/>
      </c>
      <c s="176" t="str">
        <f>IF('S.D.PASTE SHEET'!I26="","",'S.D.PASTE SHEET'!I26)</f>
        <v/>
      </c>
      <c s="177" t="str">
        <f>IF('S.D.PASTE SHEET'!J26="","",'S.D.PASTE SHEET'!J26)</f>
        <v/>
      </c>
      <c s="176" t="str">
        <f>IF('S.D.PASTE SHEET'!K26="","",'S.D.PASTE SHEET'!K26)</f>
        <v/>
      </c>
      <c s="176" t="str">
        <f>IF('S.D.PASTE SHEET'!L26="","",'S.D.PASTE SHEET'!L26)</f>
        <v/>
      </c>
      <c s="176" t="str">
        <f>IF('S.D.PASTE SHEET'!M26="","",'S.D.PASTE SHEET'!M26)</f>
        <v/>
      </c>
      <c s="176" t="str">
        <f>IF('S.D.PASTE SHEET'!N26="","",'S.D.PASTE SHEET'!N26)</f>
        <v/>
      </c>
      <c s="176" t="str">
        <f>IF('S.D.PASTE SHEET'!O26="","",'S.D.PASTE SHEET'!O26)</f>
        <v/>
      </c>
      <c s="176" t="str">
        <f>IF('S.D.PASTE SHEET'!P26="","",'S.D.PASTE SHEET'!P26)</f>
        <v/>
      </c>
      <c s="176" t="str">
        <f>IF('S.D.PASTE SHEET'!Q26="","",'S.D.PASTE SHEET'!Q26)</f>
        <v/>
      </c>
      <c s="176" t="str">
        <f>IF('S.D.PASTE SHEET'!R26="","",'S.D.PASTE SHEET'!R26)</f>
        <v/>
      </c>
      <c s="176" t="str">
        <f>IF('S.D.PASTE SHEET'!S26="","",'S.D.PASTE SHEET'!S26)</f>
        <v/>
      </c>
      <c s="176" t="str">
        <f>IF('S.D.PASTE SHEET'!T26="","",'S.D.PASTE SHEET'!T26)</f>
        <v/>
      </c>
      <c s="176" t="str">
        <f>IF('S.D.PASTE SHEET'!U26="","",'S.D.PASTE SHEET'!U26)</f>
        <v/>
      </c>
      <c s="176" t="str">
        <f>IF('S.D.PASTE SHEET'!V26="","",'S.D.PASTE SHEET'!V26)</f>
        <v/>
      </c>
      <c s="176" t="str">
        <f>IF('S.D.PASTE SHEET'!W26="","",'S.D.PASTE SHEET'!W26)</f>
        <v/>
      </c>
      <c s="176" t="str">
        <f>IF('S.D.PASTE SHEET'!X26="","",'S.D.PASTE SHEET'!X26)</f>
        <v/>
      </c>
      <c s="176" t="str">
        <f>IF('S.D.PASTE SHEET'!Y26="","",'S.D.PASTE SHEET'!Y26)</f>
        <v/>
      </c>
      <c s="176" t="str">
        <f>IF('S.D.PASTE SHEET'!Z26="","",'S.D.PASTE SHEET'!Z26)</f>
        <v/>
      </c>
      <c s="176" t="str">
        <f>IF('S.D.PASTE SHEET'!AA26="","",'S.D.PASTE SHEET'!AA26)</f>
        <v/>
      </c>
      <c s="176" t="str">
        <f>IF('S.D.PASTE SHEET'!AB26="","",'S.D.PASTE SHEET'!AB26)</f>
        <v/>
      </c>
      <c s="176" t="str">
        <f>IF('S.D.PASTE SHEET'!AC26="","",'S.D.PASTE SHEET'!AC26)</f>
        <v/>
      </c>
      <c s="176" t="str">
        <f>IF('S.D.PASTE SHEET'!AD26="","",'S.D.PASTE SHEET'!AD26)</f>
        <v/>
      </c>
      <c s="178"/>
      <c s="179" t="str">
        <f>IF(AK26="","",IF(AK26&gt;0,COUNT($AG$2:AG26),""))</f>
        <v/>
      </c>
      <c s="180" t="str">
        <f t="shared" si="18"/>
        <v/>
      </c>
      <c s="180" t="str">
        <f t="shared" si="18"/>
        <v/>
      </c>
      <c s="180" t="str">
        <f t="shared" si="18"/>
        <v/>
      </c>
      <c s="181" t="str">
        <f t="shared" si="18"/>
        <v/>
      </c>
      <c s="180" t="str">
        <f t="shared" si="18"/>
        <v/>
      </c>
      <c s="180" t="str">
        <f t="shared" si="18"/>
        <v/>
      </c>
      <c s="180" t="str">
        <f t="shared" si="18"/>
        <v/>
      </c>
      <c s="180" t="str">
        <f t="shared" si="18"/>
        <v/>
      </c>
      <c s="180" t="str">
        <f t="shared" si="18"/>
        <v/>
      </c>
      <c s="181" t="str">
        <f t="shared" si="18"/>
        <v/>
      </c>
      <c s="180" t="str">
        <f t="shared" si="18"/>
        <v/>
      </c>
      <c s="180" t="str">
        <f t="shared" si="18"/>
        <v/>
      </c>
      <c s="180" t="str">
        <f t="shared" si="18"/>
        <v/>
      </c>
      <c s="180" t="str">
        <f t="shared" si="18"/>
        <v/>
      </c>
      <c s="180" t="str">
        <f t="shared" si="18"/>
        <v/>
      </c>
      <c s="180" t="str">
        <f t="shared" si="18"/>
        <v/>
      </c>
      <c r="AX26" s="180" t="str">
        <f>IF(BC26="","",IF(BC26&gt;0,COUNT($AY$2:AY26),""))</f>
        <v/>
      </c>
      <c s="180" t="str">
        <f t="shared" si="28" ref="AY26">IF(AND($BB$1=5,$A26=5,$BC$1=C26),B26,"")</f>
        <v/>
      </c>
      <c s="180" t="str">
        <f t="shared" si="20"/>
        <v/>
      </c>
      <c s="182" t="str">
        <f t="shared" si="20"/>
        <v/>
      </c>
      <c s="180" t="str">
        <f t="shared" si="20"/>
        <v/>
      </c>
      <c s="180" t="str">
        <f t="shared" si="20"/>
        <v/>
      </c>
      <c s="180" t="str">
        <f t="shared" si="20"/>
        <v/>
      </c>
      <c s="180" t="str">
        <f t="shared" si="20"/>
        <v/>
      </c>
      <c s="180" t="str">
        <f t="shared" si="20"/>
        <v/>
      </c>
      <c s="182" t="str">
        <f t="shared" si="20"/>
        <v/>
      </c>
      <c s="180" t="str">
        <f t="shared" si="20"/>
        <v/>
      </c>
      <c s="180" t="str">
        <f t="shared" si="20"/>
        <v/>
      </c>
      <c s="180" t="str">
        <f t="shared" si="20"/>
        <v/>
      </c>
      <c s="180" t="str">
        <f t="shared" si="20"/>
        <v/>
      </c>
      <c s="180" t="str">
        <f t="shared" si="20"/>
        <v/>
      </c>
      <c s="180" t="str">
        <f t="shared" si="20"/>
        <v/>
      </c>
    </row>
    <row r="27" spans="1:65" ht="15.75" customHeight="1">
      <c r="A27" s="176" t="str">
        <f>IF('S.D.PASTE SHEET'!A27="","",'S.D.PASTE SHEET'!A27)</f>
        <v/>
      </c>
      <c s="176" t="str">
        <f>IF('S.D.PASTE SHEET'!B27="","",'S.D.PASTE SHEET'!B27)</f>
        <v/>
      </c>
      <c s="176" t="str">
        <f>IF('S.D.PASTE SHEET'!C27="","",'S.D.PASTE SHEET'!C27)</f>
        <v/>
      </c>
      <c s="177" t="str">
        <f>IF('S.D.PASTE SHEET'!D27="","",'S.D.PASTE SHEET'!D27)</f>
        <v/>
      </c>
      <c s="176" t="str">
        <f>IF('S.D.PASTE SHEET'!E27="","",UPPER('S.D.PASTE SHEET'!E27))</f>
        <v/>
      </c>
      <c s="176" t="str">
        <f>IF('S.D.PASTE SHEET'!F27="","",'S.D.PASTE SHEET'!F27)</f>
        <v/>
      </c>
      <c s="176" t="str">
        <f>IF('S.D.PASTE SHEET'!G27="","",UPPER('S.D.PASTE SHEET'!G27))</f>
        <v/>
      </c>
      <c s="176" t="str">
        <f>IF('S.D.PASTE SHEET'!H27="","",UPPER('S.D.PASTE SHEET'!H27))</f>
        <v/>
      </c>
      <c s="176" t="str">
        <f>IF('S.D.PASTE SHEET'!I27="","",'S.D.PASTE SHEET'!I27)</f>
        <v/>
      </c>
      <c s="177" t="str">
        <f>IF('S.D.PASTE SHEET'!J27="","",'S.D.PASTE SHEET'!J27)</f>
        <v/>
      </c>
      <c s="176" t="str">
        <f>IF('S.D.PASTE SHEET'!K27="","",'S.D.PASTE SHEET'!K27)</f>
        <v/>
      </c>
      <c s="176" t="str">
        <f>IF('S.D.PASTE SHEET'!L27="","",'S.D.PASTE SHEET'!L27)</f>
        <v/>
      </c>
      <c s="176" t="str">
        <f>IF('S.D.PASTE SHEET'!M27="","",'S.D.PASTE SHEET'!M27)</f>
        <v/>
      </c>
      <c s="176" t="str">
        <f>IF('S.D.PASTE SHEET'!N27="","",'S.D.PASTE SHEET'!N27)</f>
        <v/>
      </c>
      <c s="176" t="str">
        <f>IF('S.D.PASTE SHEET'!O27="","",'S.D.PASTE SHEET'!O27)</f>
        <v/>
      </c>
      <c s="176" t="str">
        <f>IF('S.D.PASTE SHEET'!P27="","",'S.D.PASTE SHEET'!P27)</f>
        <v/>
      </c>
      <c s="176" t="str">
        <f>IF('S.D.PASTE SHEET'!Q27="","",'S.D.PASTE SHEET'!Q27)</f>
        <v/>
      </c>
      <c s="176" t="str">
        <f>IF('S.D.PASTE SHEET'!R27="","",'S.D.PASTE SHEET'!R27)</f>
        <v/>
      </c>
      <c s="176" t="str">
        <f>IF('S.D.PASTE SHEET'!S27="","",'S.D.PASTE SHEET'!S27)</f>
        <v/>
      </c>
      <c s="176" t="str">
        <f>IF('S.D.PASTE SHEET'!T27="","",'S.D.PASTE SHEET'!T27)</f>
        <v/>
      </c>
      <c s="176" t="str">
        <f>IF('S.D.PASTE SHEET'!U27="","",'S.D.PASTE SHEET'!U27)</f>
        <v/>
      </c>
      <c s="176" t="str">
        <f>IF('S.D.PASTE SHEET'!V27="","",'S.D.PASTE SHEET'!V27)</f>
        <v/>
      </c>
      <c s="176" t="str">
        <f>IF('S.D.PASTE SHEET'!W27="","",'S.D.PASTE SHEET'!W27)</f>
        <v/>
      </c>
      <c s="176" t="str">
        <f>IF('S.D.PASTE SHEET'!X27="","",'S.D.PASTE SHEET'!X27)</f>
        <v/>
      </c>
      <c s="176" t="str">
        <f>IF('S.D.PASTE SHEET'!Y27="","",'S.D.PASTE SHEET'!Y27)</f>
        <v/>
      </c>
      <c s="176" t="str">
        <f>IF('S.D.PASTE SHEET'!Z27="","",'S.D.PASTE SHEET'!Z27)</f>
        <v/>
      </c>
      <c s="176" t="str">
        <f>IF('S.D.PASTE SHEET'!AA27="","",'S.D.PASTE SHEET'!AA27)</f>
        <v/>
      </c>
      <c s="176" t="str">
        <f>IF('S.D.PASTE SHEET'!AB27="","",'S.D.PASTE SHEET'!AB27)</f>
        <v/>
      </c>
      <c s="176" t="str">
        <f>IF('S.D.PASTE SHEET'!AC27="","",'S.D.PASTE SHEET'!AC27)</f>
        <v/>
      </c>
      <c s="176" t="str">
        <f>IF('S.D.PASTE SHEET'!AD27="","",'S.D.PASTE SHEET'!AD27)</f>
        <v/>
      </c>
      <c s="178"/>
      <c s="179" t="str">
        <f>IF(AK27="","",IF(AK27&gt;0,COUNT($AG$2:AG27),""))</f>
        <v/>
      </c>
      <c s="180" t="str">
        <f t="shared" si="18"/>
        <v/>
      </c>
      <c s="180" t="str">
        <f t="shared" si="18"/>
        <v/>
      </c>
      <c s="180" t="str">
        <f t="shared" si="18"/>
        <v/>
      </c>
      <c s="181" t="str">
        <f t="shared" si="18"/>
        <v/>
      </c>
      <c s="180" t="str">
        <f t="shared" si="18"/>
        <v/>
      </c>
      <c s="180" t="str">
        <f t="shared" si="18"/>
        <v/>
      </c>
      <c s="180" t="str">
        <f t="shared" si="18"/>
        <v/>
      </c>
      <c s="180" t="str">
        <f t="shared" si="18"/>
        <v/>
      </c>
      <c s="180" t="str">
        <f t="shared" si="18"/>
        <v/>
      </c>
      <c s="181" t="str">
        <f t="shared" si="18"/>
        <v/>
      </c>
      <c s="180" t="str">
        <f t="shared" si="18"/>
        <v/>
      </c>
      <c s="180" t="str">
        <f t="shared" si="18"/>
        <v/>
      </c>
      <c s="180" t="str">
        <f t="shared" si="18"/>
        <v/>
      </c>
      <c s="180" t="str">
        <f t="shared" si="18"/>
        <v/>
      </c>
      <c s="180" t="str">
        <f t="shared" si="18"/>
        <v/>
      </c>
      <c s="180" t="str">
        <f t="shared" si="18"/>
        <v/>
      </c>
      <c r="AX27" s="180" t="str">
        <f>IF(BC27="","",IF(BC27&gt;0,COUNT($AY$2:AY27),""))</f>
        <v/>
      </c>
      <c s="180" t="str">
        <f t="shared" si="29" ref="AY27">IF(AND($BB$1=5,$A27=5,$BC$1=C27),B27,"")</f>
        <v/>
      </c>
      <c s="180" t="str">
        <f t="shared" si="20"/>
        <v/>
      </c>
      <c s="182" t="str">
        <f t="shared" si="20"/>
        <v/>
      </c>
      <c s="180" t="str">
        <f t="shared" si="20"/>
        <v/>
      </c>
      <c s="180" t="str">
        <f t="shared" si="20"/>
        <v/>
      </c>
      <c s="180" t="str">
        <f t="shared" si="20"/>
        <v/>
      </c>
      <c s="180" t="str">
        <f t="shared" si="20"/>
        <v/>
      </c>
      <c s="180" t="str">
        <f t="shared" si="20"/>
        <v/>
      </c>
      <c s="182" t="str">
        <f t="shared" si="20"/>
        <v/>
      </c>
      <c s="180" t="str">
        <f t="shared" si="20"/>
        <v/>
      </c>
      <c s="180" t="str">
        <f t="shared" si="20"/>
        <v/>
      </c>
      <c s="180" t="str">
        <f t="shared" si="20"/>
        <v/>
      </c>
      <c s="180" t="str">
        <f t="shared" si="20"/>
        <v/>
      </c>
      <c s="180" t="str">
        <f t="shared" si="20"/>
        <v/>
      </c>
      <c s="180" t="str">
        <f t="shared" si="20"/>
        <v/>
      </c>
    </row>
    <row r="28" spans="1:65" ht="15.75" customHeight="1">
      <c r="A28" s="176" t="str">
        <f>IF('S.D.PASTE SHEET'!A28="","",'S.D.PASTE SHEET'!A28)</f>
        <v/>
      </c>
      <c s="176" t="str">
        <f>IF('S.D.PASTE SHEET'!B28="","",'S.D.PASTE SHEET'!B28)</f>
        <v/>
      </c>
      <c s="176" t="str">
        <f>IF('S.D.PASTE SHEET'!C28="","",'S.D.PASTE SHEET'!C28)</f>
        <v/>
      </c>
      <c s="177" t="str">
        <f>IF('S.D.PASTE SHEET'!D28="","",'S.D.PASTE SHEET'!D28)</f>
        <v/>
      </c>
      <c s="176" t="str">
        <f>IF('S.D.PASTE SHEET'!E28="","",UPPER('S.D.PASTE SHEET'!E28))</f>
        <v/>
      </c>
      <c s="176" t="str">
        <f>IF('S.D.PASTE SHEET'!F28="","",'S.D.PASTE SHEET'!F28)</f>
        <v/>
      </c>
      <c s="176" t="str">
        <f>IF('S.D.PASTE SHEET'!G28="","",UPPER('S.D.PASTE SHEET'!G28))</f>
        <v/>
      </c>
      <c s="176" t="str">
        <f>IF('S.D.PASTE SHEET'!H28="","",UPPER('S.D.PASTE SHEET'!H28))</f>
        <v/>
      </c>
      <c s="176" t="str">
        <f>IF('S.D.PASTE SHEET'!I28="","",'S.D.PASTE SHEET'!I28)</f>
        <v/>
      </c>
      <c s="177" t="str">
        <f>IF('S.D.PASTE SHEET'!J28="","",'S.D.PASTE SHEET'!J28)</f>
        <v/>
      </c>
      <c s="176" t="str">
        <f>IF('S.D.PASTE SHEET'!K28="","",'S.D.PASTE SHEET'!K28)</f>
        <v/>
      </c>
      <c s="176" t="str">
        <f>IF('S.D.PASTE SHEET'!L28="","",'S.D.PASTE SHEET'!L28)</f>
        <v/>
      </c>
      <c s="176" t="str">
        <f>IF('S.D.PASTE SHEET'!M28="","",'S.D.PASTE SHEET'!M28)</f>
        <v/>
      </c>
      <c s="176" t="str">
        <f>IF('S.D.PASTE SHEET'!N28="","",'S.D.PASTE SHEET'!N28)</f>
        <v/>
      </c>
      <c s="176" t="str">
        <f>IF('S.D.PASTE SHEET'!O28="","",'S.D.PASTE SHEET'!O28)</f>
        <v/>
      </c>
      <c s="176" t="str">
        <f>IF('S.D.PASTE SHEET'!P28="","",'S.D.PASTE SHEET'!P28)</f>
        <v/>
      </c>
      <c s="176" t="str">
        <f>IF('S.D.PASTE SHEET'!Q28="","",'S.D.PASTE SHEET'!Q28)</f>
        <v/>
      </c>
      <c s="176" t="str">
        <f>IF('S.D.PASTE SHEET'!R28="","",'S.D.PASTE SHEET'!R28)</f>
        <v/>
      </c>
      <c s="176" t="str">
        <f>IF('S.D.PASTE SHEET'!S28="","",'S.D.PASTE SHEET'!S28)</f>
        <v/>
      </c>
      <c s="176" t="str">
        <f>IF('S.D.PASTE SHEET'!T28="","",'S.D.PASTE SHEET'!T28)</f>
        <v/>
      </c>
      <c s="176" t="str">
        <f>IF('S.D.PASTE SHEET'!U28="","",'S.D.PASTE SHEET'!U28)</f>
        <v/>
      </c>
      <c s="176" t="str">
        <f>IF('S.D.PASTE SHEET'!V28="","",'S.D.PASTE SHEET'!V28)</f>
        <v/>
      </c>
      <c s="176" t="str">
        <f>IF('S.D.PASTE SHEET'!W28="","",'S.D.PASTE SHEET'!W28)</f>
        <v/>
      </c>
      <c s="176" t="str">
        <f>IF('S.D.PASTE SHEET'!X28="","",'S.D.PASTE SHEET'!X28)</f>
        <v/>
      </c>
      <c s="176" t="str">
        <f>IF('S.D.PASTE SHEET'!Y28="","",'S.D.PASTE SHEET'!Y28)</f>
        <v/>
      </c>
      <c s="176" t="str">
        <f>IF('S.D.PASTE SHEET'!Z28="","",'S.D.PASTE SHEET'!Z28)</f>
        <v/>
      </c>
      <c s="176" t="str">
        <f>IF('S.D.PASTE SHEET'!AA28="","",'S.D.PASTE SHEET'!AA28)</f>
        <v/>
      </c>
      <c s="176" t="str">
        <f>IF('S.D.PASTE SHEET'!AB28="","",'S.D.PASTE SHEET'!AB28)</f>
        <v/>
      </c>
      <c s="176" t="str">
        <f>IF('S.D.PASTE SHEET'!AC28="","",'S.D.PASTE SHEET'!AC28)</f>
        <v/>
      </c>
      <c s="176" t="str">
        <f>IF('S.D.PASTE SHEET'!AD28="","",'S.D.PASTE SHEET'!AD28)</f>
        <v/>
      </c>
      <c s="178"/>
      <c s="179" t="str">
        <f>IF(AK28="","",IF(AK28&gt;0,COUNT($AG$2:AG28),""))</f>
        <v/>
      </c>
      <c s="180" t="str">
        <f t="shared" si="18"/>
        <v/>
      </c>
      <c s="180" t="str">
        <f t="shared" si="18"/>
        <v/>
      </c>
      <c s="180" t="str">
        <f t="shared" si="18"/>
        <v/>
      </c>
      <c s="181" t="str">
        <f t="shared" si="18"/>
        <v/>
      </c>
      <c s="180" t="str">
        <f t="shared" si="18"/>
        <v/>
      </c>
      <c s="180" t="str">
        <f t="shared" si="18"/>
        <v/>
      </c>
      <c s="180" t="str">
        <f t="shared" si="18"/>
        <v/>
      </c>
      <c s="180" t="str">
        <f t="shared" si="18"/>
        <v/>
      </c>
      <c s="180" t="str">
        <f t="shared" si="18"/>
        <v/>
      </c>
      <c s="181" t="str">
        <f t="shared" si="18"/>
        <v/>
      </c>
      <c s="180" t="str">
        <f t="shared" si="18"/>
        <v/>
      </c>
      <c s="180" t="str">
        <f t="shared" si="18"/>
        <v/>
      </c>
      <c s="180" t="str">
        <f t="shared" si="18"/>
        <v/>
      </c>
      <c s="180" t="str">
        <f t="shared" si="18"/>
        <v/>
      </c>
      <c s="180" t="str">
        <f t="shared" si="18"/>
        <v/>
      </c>
      <c s="180" t="str">
        <f t="shared" si="18"/>
        <v/>
      </c>
      <c r="AX28" s="180" t="str">
        <f>IF(BC28="","",IF(BC28&gt;0,COUNT($AY$2:AY28),""))</f>
        <v/>
      </c>
      <c s="180" t="str">
        <f t="shared" si="30" ref="AY28">IF(AND($BB$1=5,$A28=5,$BC$1=C28),B28,"")</f>
        <v/>
      </c>
      <c s="180" t="str">
        <f t="shared" si="20"/>
        <v/>
      </c>
      <c s="182" t="str">
        <f t="shared" si="20"/>
        <v/>
      </c>
      <c s="180" t="str">
        <f t="shared" si="20"/>
        <v/>
      </c>
      <c s="180" t="str">
        <f t="shared" si="20"/>
        <v/>
      </c>
      <c s="180" t="str">
        <f t="shared" si="20"/>
        <v/>
      </c>
      <c s="180" t="str">
        <f t="shared" si="20"/>
        <v/>
      </c>
      <c s="180" t="str">
        <f t="shared" si="20"/>
        <v/>
      </c>
      <c s="182" t="str">
        <f t="shared" si="20"/>
        <v/>
      </c>
      <c s="180" t="str">
        <f t="shared" si="20"/>
        <v/>
      </c>
      <c s="180" t="str">
        <f t="shared" si="20"/>
        <v/>
      </c>
      <c s="180" t="str">
        <f t="shared" si="20"/>
        <v/>
      </c>
      <c s="180" t="str">
        <f t="shared" si="20"/>
        <v/>
      </c>
      <c s="180" t="str">
        <f t="shared" si="20"/>
        <v/>
      </c>
      <c s="180" t="str">
        <f t="shared" si="20"/>
        <v/>
      </c>
    </row>
    <row r="29" spans="1:65" ht="15.75" customHeight="1">
      <c r="A29" s="176" t="str">
        <f>IF('S.D.PASTE SHEET'!A29="","",'S.D.PASTE SHEET'!A29)</f>
        <v/>
      </c>
      <c s="176" t="str">
        <f>IF('S.D.PASTE SHEET'!B29="","",'S.D.PASTE SHEET'!B29)</f>
        <v/>
      </c>
      <c s="176" t="str">
        <f>IF('S.D.PASTE SHEET'!C29="","",'S.D.PASTE SHEET'!C29)</f>
        <v/>
      </c>
      <c s="177" t="str">
        <f>IF('S.D.PASTE SHEET'!D29="","",'S.D.PASTE SHEET'!D29)</f>
        <v/>
      </c>
      <c s="176" t="str">
        <f>IF('S.D.PASTE SHEET'!E29="","",UPPER('S.D.PASTE SHEET'!E29))</f>
        <v/>
      </c>
      <c s="176" t="str">
        <f>IF('S.D.PASTE SHEET'!F29="","",'S.D.PASTE SHEET'!F29)</f>
        <v/>
      </c>
      <c s="176" t="str">
        <f>IF('S.D.PASTE SHEET'!G29="","",UPPER('S.D.PASTE SHEET'!G29))</f>
        <v/>
      </c>
      <c s="176" t="str">
        <f>IF('S.D.PASTE SHEET'!H29="","",UPPER('S.D.PASTE SHEET'!H29))</f>
        <v/>
      </c>
      <c s="176" t="str">
        <f>IF('S.D.PASTE SHEET'!I29="","",'S.D.PASTE SHEET'!I29)</f>
        <v/>
      </c>
      <c s="177" t="str">
        <f>IF('S.D.PASTE SHEET'!J29="","",'S.D.PASTE SHEET'!J29)</f>
        <v/>
      </c>
      <c s="176" t="str">
        <f>IF('S.D.PASTE SHEET'!K29="","",'S.D.PASTE SHEET'!K29)</f>
        <v/>
      </c>
      <c s="176" t="str">
        <f>IF('S.D.PASTE SHEET'!L29="","",'S.D.PASTE SHEET'!L29)</f>
        <v/>
      </c>
      <c s="176" t="str">
        <f>IF('S.D.PASTE SHEET'!M29="","",'S.D.PASTE SHEET'!M29)</f>
        <v/>
      </c>
      <c s="176" t="str">
        <f>IF('S.D.PASTE SHEET'!N29="","",'S.D.PASTE SHEET'!N29)</f>
        <v/>
      </c>
      <c s="176" t="str">
        <f>IF('S.D.PASTE SHEET'!O29="","",'S.D.PASTE SHEET'!O29)</f>
        <v/>
      </c>
      <c s="176" t="str">
        <f>IF('S.D.PASTE SHEET'!P29="","",'S.D.PASTE SHEET'!P29)</f>
        <v/>
      </c>
      <c s="176" t="str">
        <f>IF('S.D.PASTE SHEET'!Q29="","",'S.D.PASTE SHEET'!Q29)</f>
        <v/>
      </c>
      <c s="176" t="str">
        <f>IF('S.D.PASTE SHEET'!R29="","",'S.D.PASTE SHEET'!R29)</f>
        <v/>
      </c>
      <c s="176" t="str">
        <f>IF('S.D.PASTE SHEET'!S29="","",'S.D.PASTE SHEET'!S29)</f>
        <v/>
      </c>
      <c s="176" t="str">
        <f>IF('S.D.PASTE SHEET'!T29="","",'S.D.PASTE SHEET'!T29)</f>
        <v/>
      </c>
      <c s="176" t="str">
        <f>IF('S.D.PASTE SHEET'!U29="","",'S.D.PASTE SHEET'!U29)</f>
        <v/>
      </c>
      <c s="176" t="str">
        <f>IF('S.D.PASTE SHEET'!V29="","",'S.D.PASTE SHEET'!V29)</f>
        <v/>
      </c>
      <c s="176" t="str">
        <f>IF('S.D.PASTE SHEET'!W29="","",'S.D.PASTE SHEET'!W29)</f>
        <v/>
      </c>
      <c s="176" t="str">
        <f>IF('S.D.PASTE SHEET'!X29="","",'S.D.PASTE SHEET'!X29)</f>
        <v/>
      </c>
      <c s="176" t="str">
        <f>IF('S.D.PASTE SHEET'!Y29="","",'S.D.PASTE SHEET'!Y29)</f>
        <v/>
      </c>
      <c s="176" t="str">
        <f>IF('S.D.PASTE SHEET'!Z29="","",'S.D.PASTE SHEET'!Z29)</f>
        <v/>
      </c>
      <c s="176" t="str">
        <f>IF('S.D.PASTE SHEET'!AA29="","",'S.D.PASTE SHEET'!AA29)</f>
        <v/>
      </c>
      <c s="176" t="str">
        <f>IF('S.D.PASTE SHEET'!AB29="","",'S.D.PASTE SHEET'!AB29)</f>
        <v/>
      </c>
      <c s="176" t="str">
        <f>IF('S.D.PASTE SHEET'!AC29="","",'S.D.PASTE SHEET'!AC29)</f>
        <v/>
      </c>
      <c s="176" t="str">
        <f>IF('S.D.PASTE SHEET'!AD29="","",'S.D.PASTE SHEET'!AD29)</f>
        <v/>
      </c>
      <c s="178"/>
      <c s="179" t="str">
        <f>IF(AK29="","",IF(AK29&gt;0,COUNT($AG$2:AG29),""))</f>
        <v/>
      </c>
      <c s="180" t="str">
        <f t="shared" si="18"/>
        <v/>
      </c>
      <c s="180" t="str">
        <f t="shared" si="18"/>
        <v/>
      </c>
      <c s="180" t="str">
        <f t="shared" si="18"/>
        <v/>
      </c>
      <c s="181" t="str">
        <f t="shared" si="18"/>
        <v/>
      </c>
      <c s="180" t="str">
        <f t="shared" si="18"/>
        <v/>
      </c>
      <c s="180" t="str">
        <f t="shared" si="18"/>
        <v/>
      </c>
      <c s="180" t="str">
        <f t="shared" si="18"/>
        <v/>
      </c>
      <c s="180" t="str">
        <f t="shared" si="18"/>
        <v/>
      </c>
      <c s="180" t="str">
        <f t="shared" si="18"/>
        <v/>
      </c>
      <c s="181" t="str">
        <f t="shared" si="18"/>
        <v/>
      </c>
      <c s="180" t="str">
        <f t="shared" si="18"/>
        <v/>
      </c>
      <c s="180" t="str">
        <f t="shared" si="18"/>
        <v/>
      </c>
      <c s="180" t="str">
        <f t="shared" si="18"/>
        <v/>
      </c>
      <c s="180" t="str">
        <f t="shared" si="18"/>
        <v/>
      </c>
      <c s="180" t="str">
        <f t="shared" si="18"/>
        <v/>
      </c>
      <c s="180" t="str">
        <f t="shared" si="18"/>
        <v/>
      </c>
      <c r="AX29" s="180" t="str">
        <f>IF(BC29="","",IF(BC29&gt;0,COUNT($AY$2:AY29),""))</f>
        <v/>
      </c>
      <c s="180" t="str">
        <f t="shared" si="31" ref="AY29">IF(AND($BB$1=5,$A29=5,$BC$1=C29),B29,"")</f>
        <v/>
      </c>
      <c s="180" t="str">
        <f t="shared" si="20"/>
        <v/>
      </c>
      <c s="182" t="str">
        <f t="shared" si="20"/>
        <v/>
      </c>
      <c s="180" t="str">
        <f t="shared" si="20"/>
        <v/>
      </c>
      <c s="180" t="str">
        <f t="shared" si="20"/>
        <v/>
      </c>
      <c s="180" t="str">
        <f t="shared" si="20"/>
        <v/>
      </c>
      <c s="180" t="str">
        <f t="shared" si="20"/>
        <v/>
      </c>
      <c s="180" t="str">
        <f t="shared" si="20"/>
        <v/>
      </c>
      <c s="182" t="str">
        <f t="shared" si="20"/>
        <v/>
      </c>
      <c s="180" t="str">
        <f t="shared" si="20"/>
        <v/>
      </c>
      <c s="180" t="str">
        <f t="shared" si="20"/>
        <v/>
      </c>
      <c s="180" t="str">
        <f t="shared" si="20"/>
        <v/>
      </c>
      <c s="180" t="str">
        <f t="shared" si="20"/>
        <v/>
      </c>
      <c s="180" t="str">
        <f t="shared" si="20"/>
        <v/>
      </c>
      <c s="180" t="str">
        <f t="shared" si="20"/>
        <v/>
      </c>
    </row>
    <row r="30" spans="1:65" ht="15.75" customHeight="1">
      <c r="A30" s="176" t="str">
        <f>IF('S.D.PASTE SHEET'!A30="","",'S.D.PASTE SHEET'!A30)</f>
        <v/>
      </c>
      <c s="176" t="str">
        <f>IF('S.D.PASTE SHEET'!B30="","",'S.D.PASTE SHEET'!B30)</f>
        <v/>
      </c>
      <c s="176" t="str">
        <f>IF('S.D.PASTE SHEET'!C30="","",'S.D.PASTE SHEET'!C30)</f>
        <v/>
      </c>
      <c s="177" t="str">
        <f>IF('S.D.PASTE SHEET'!D30="","",'S.D.PASTE SHEET'!D30)</f>
        <v/>
      </c>
      <c s="176" t="str">
        <f>IF('S.D.PASTE SHEET'!E30="","",UPPER('S.D.PASTE SHEET'!E30))</f>
        <v/>
      </c>
      <c s="176" t="str">
        <f>IF('S.D.PASTE SHEET'!F30="","",'S.D.PASTE SHEET'!F30)</f>
        <v/>
      </c>
      <c s="176" t="str">
        <f>IF('S.D.PASTE SHEET'!G30="","",UPPER('S.D.PASTE SHEET'!G30))</f>
        <v/>
      </c>
      <c s="176" t="str">
        <f>IF('S.D.PASTE SHEET'!H30="","",UPPER('S.D.PASTE SHEET'!H30))</f>
        <v/>
      </c>
      <c s="176" t="str">
        <f>IF('S.D.PASTE SHEET'!I30="","",'S.D.PASTE SHEET'!I30)</f>
        <v/>
      </c>
      <c s="177" t="str">
        <f>IF('S.D.PASTE SHEET'!J30="","",'S.D.PASTE SHEET'!J30)</f>
        <v/>
      </c>
      <c s="176" t="str">
        <f>IF('S.D.PASTE SHEET'!K30="","",'S.D.PASTE SHEET'!K30)</f>
        <v/>
      </c>
      <c s="176" t="str">
        <f>IF('S.D.PASTE SHEET'!L30="","",'S.D.PASTE SHEET'!L30)</f>
        <v/>
      </c>
      <c s="176" t="str">
        <f>IF('S.D.PASTE SHEET'!M30="","",'S.D.PASTE SHEET'!M30)</f>
        <v/>
      </c>
      <c s="176" t="str">
        <f>IF('S.D.PASTE SHEET'!N30="","",'S.D.PASTE SHEET'!N30)</f>
        <v/>
      </c>
      <c s="176" t="str">
        <f>IF('S.D.PASTE SHEET'!O30="","",'S.D.PASTE SHEET'!O30)</f>
        <v/>
      </c>
      <c s="176" t="str">
        <f>IF('S.D.PASTE SHEET'!P30="","",'S.D.PASTE SHEET'!P30)</f>
        <v/>
      </c>
      <c s="176" t="str">
        <f>IF('S.D.PASTE SHEET'!Q30="","",'S.D.PASTE SHEET'!Q30)</f>
        <v/>
      </c>
      <c s="176" t="str">
        <f>IF('S.D.PASTE SHEET'!R30="","",'S.D.PASTE SHEET'!R30)</f>
        <v/>
      </c>
      <c s="176" t="str">
        <f>IF('S.D.PASTE SHEET'!S30="","",'S.D.PASTE SHEET'!S30)</f>
        <v/>
      </c>
      <c s="176" t="str">
        <f>IF('S.D.PASTE SHEET'!T30="","",'S.D.PASTE SHEET'!T30)</f>
        <v/>
      </c>
      <c s="176" t="str">
        <f>IF('S.D.PASTE SHEET'!U30="","",'S.D.PASTE SHEET'!U30)</f>
        <v/>
      </c>
      <c s="176" t="str">
        <f>IF('S.D.PASTE SHEET'!V30="","",'S.D.PASTE SHEET'!V30)</f>
        <v/>
      </c>
      <c s="176" t="str">
        <f>IF('S.D.PASTE SHEET'!W30="","",'S.D.PASTE SHEET'!W30)</f>
        <v/>
      </c>
      <c s="176" t="str">
        <f>IF('S.D.PASTE SHEET'!X30="","",'S.D.PASTE SHEET'!X30)</f>
        <v/>
      </c>
      <c s="176" t="str">
        <f>IF('S.D.PASTE SHEET'!Y30="","",'S.D.PASTE SHEET'!Y30)</f>
        <v/>
      </c>
      <c s="176" t="str">
        <f>IF('S.D.PASTE SHEET'!Z30="","",'S.D.PASTE SHEET'!Z30)</f>
        <v/>
      </c>
      <c s="176" t="str">
        <f>IF('S.D.PASTE SHEET'!AA30="","",'S.D.PASTE SHEET'!AA30)</f>
        <v/>
      </c>
      <c s="176" t="str">
        <f>IF('S.D.PASTE SHEET'!AB30="","",'S.D.PASTE SHEET'!AB30)</f>
        <v/>
      </c>
      <c s="176" t="str">
        <f>IF('S.D.PASTE SHEET'!AC30="","",'S.D.PASTE SHEET'!AC30)</f>
        <v/>
      </c>
      <c s="176" t="str">
        <f>IF('S.D.PASTE SHEET'!AD30="","",'S.D.PASTE SHEET'!AD30)</f>
        <v/>
      </c>
      <c s="178"/>
      <c s="179" t="str">
        <f>IF(AK30="","",IF(AK30&gt;0,COUNT($AG$2:AG30),""))</f>
        <v/>
      </c>
      <c s="180" t="str">
        <f t="shared" si="18"/>
        <v/>
      </c>
      <c s="180" t="str">
        <f t="shared" si="18"/>
        <v/>
      </c>
      <c s="180" t="str">
        <f t="shared" si="18"/>
        <v/>
      </c>
      <c s="181" t="str">
        <f t="shared" si="18"/>
        <v/>
      </c>
      <c s="180" t="str">
        <f t="shared" si="18"/>
        <v/>
      </c>
      <c s="180" t="str">
        <f t="shared" si="18"/>
        <v/>
      </c>
      <c s="180" t="str">
        <f t="shared" si="18"/>
        <v/>
      </c>
      <c s="180" t="str">
        <f t="shared" si="18"/>
        <v/>
      </c>
      <c s="180" t="str">
        <f t="shared" si="18"/>
        <v/>
      </c>
      <c s="181" t="str">
        <f t="shared" si="18"/>
        <v/>
      </c>
      <c s="180" t="str">
        <f t="shared" si="18"/>
        <v/>
      </c>
      <c s="180" t="str">
        <f t="shared" si="18"/>
        <v/>
      </c>
      <c s="180" t="str">
        <f t="shared" si="18"/>
        <v/>
      </c>
      <c s="180" t="str">
        <f t="shared" si="18"/>
        <v/>
      </c>
      <c s="180" t="str">
        <f t="shared" si="18"/>
        <v/>
      </c>
      <c s="180" t="str">
        <f t="shared" si="18"/>
        <v/>
      </c>
      <c r="AX30" s="180" t="str">
        <f>IF(BC30="","",IF(BC30&gt;0,COUNT($AY$2:AY30),""))</f>
        <v/>
      </c>
      <c s="180" t="str">
        <f t="shared" si="32" ref="AY30">IF(AND($BB$1=5,$A30=5,$BC$1=C30),B30,"")</f>
        <v/>
      </c>
      <c s="180" t="str">
        <f t="shared" si="20"/>
        <v/>
      </c>
      <c s="182" t="str">
        <f t="shared" si="20"/>
        <v/>
      </c>
      <c s="180" t="str">
        <f t="shared" si="20"/>
        <v/>
      </c>
      <c s="180" t="str">
        <f t="shared" si="20"/>
        <v/>
      </c>
      <c s="180" t="str">
        <f t="shared" si="20"/>
        <v/>
      </c>
      <c s="180" t="str">
        <f t="shared" si="20"/>
        <v/>
      </c>
      <c s="180" t="str">
        <f t="shared" si="20"/>
        <v/>
      </c>
      <c s="182" t="str">
        <f t="shared" si="20"/>
        <v/>
      </c>
      <c s="180" t="str">
        <f t="shared" si="20"/>
        <v/>
      </c>
      <c s="180" t="str">
        <f t="shared" si="20"/>
        <v/>
      </c>
      <c s="180" t="str">
        <f t="shared" si="20"/>
        <v/>
      </c>
      <c s="180" t="str">
        <f t="shared" si="20"/>
        <v/>
      </c>
      <c s="180" t="str">
        <f t="shared" si="20"/>
        <v/>
      </c>
      <c s="180" t="str">
        <f t="shared" si="20"/>
        <v/>
      </c>
    </row>
    <row r="31" spans="1:65" ht="15.75" customHeight="1">
      <c r="A31" s="176" t="str">
        <f>IF('S.D.PASTE SHEET'!A31="","",'S.D.PASTE SHEET'!A31)</f>
        <v/>
      </c>
      <c s="176" t="str">
        <f>IF('S.D.PASTE SHEET'!B31="","",'S.D.PASTE SHEET'!B31)</f>
        <v/>
      </c>
      <c s="176" t="str">
        <f>IF('S.D.PASTE SHEET'!C31="","",'S.D.PASTE SHEET'!C31)</f>
        <v/>
      </c>
      <c s="177" t="str">
        <f>IF('S.D.PASTE SHEET'!D31="","",'S.D.PASTE SHEET'!D31)</f>
        <v/>
      </c>
      <c s="176" t="str">
        <f>IF('S.D.PASTE SHEET'!E31="","",UPPER('S.D.PASTE SHEET'!E31))</f>
        <v/>
      </c>
      <c s="176" t="str">
        <f>IF('S.D.PASTE SHEET'!F31="","",'S.D.PASTE SHEET'!F31)</f>
        <v/>
      </c>
      <c s="176" t="str">
        <f>IF('S.D.PASTE SHEET'!G31="","",UPPER('S.D.PASTE SHEET'!G31))</f>
        <v/>
      </c>
      <c s="176" t="str">
        <f>IF('S.D.PASTE SHEET'!H31="","",UPPER('S.D.PASTE SHEET'!H31))</f>
        <v/>
      </c>
      <c s="176" t="str">
        <f>IF('S.D.PASTE SHEET'!I31="","",'S.D.PASTE SHEET'!I31)</f>
        <v/>
      </c>
      <c s="177" t="str">
        <f>IF('S.D.PASTE SHEET'!J31="","",'S.D.PASTE SHEET'!J31)</f>
        <v/>
      </c>
      <c s="176" t="str">
        <f>IF('S.D.PASTE SHEET'!K31="","",'S.D.PASTE SHEET'!K31)</f>
        <v/>
      </c>
      <c s="176" t="str">
        <f>IF('S.D.PASTE SHEET'!L31="","",'S.D.PASTE SHEET'!L31)</f>
        <v/>
      </c>
      <c s="176" t="str">
        <f>IF('S.D.PASTE SHEET'!M31="","",'S.D.PASTE SHEET'!M31)</f>
        <v/>
      </c>
      <c s="176" t="str">
        <f>IF('S.D.PASTE SHEET'!N31="","",'S.D.PASTE SHEET'!N31)</f>
        <v/>
      </c>
      <c s="176" t="str">
        <f>IF('S.D.PASTE SHEET'!O31="","",'S.D.PASTE SHEET'!O31)</f>
        <v/>
      </c>
      <c s="176" t="str">
        <f>IF('S.D.PASTE SHEET'!P31="","",'S.D.PASTE SHEET'!P31)</f>
        <v/>
      </c>
      <c s="176" t="str">
        <f>IF('S.D.PASTE SHEET'!Q31="","",'S.D.PASTE SHEET'!Q31)</f>
        <v/>
      </c>
      <c s="176" t="str">
        <f>IF('S.D.PASTE SHEET'!R31="","",'S.D.PASTE SHEET'!R31)</f>
        <v/>
      </c>
      <c s="176" t="str">
        <f>IF('S.D.PASTE SHEET'!S31="","",'S.D.PASTE SHEET'!S31)</f>
        <v/>
      </c>
      <c s="176" t="str">
        <f>IF('S.D.PASTE SHEET'!T31="","",'S.D.PASTE SHEET'!T31)</f>
        <v/>
      </c>
      <c s="176" t="str">
        <f>IF('S.D.PASTE SHEET'!U31="","",'S.D.PASTE SHEET'!U31)</f>
        <v/>
      </c>
      <c s="176" t="str">
        <f>IF('S.D.PASTE SHEET'!V31="","",'S.D.PASTE SHEET'!V31)</f>
        <v/>
      </c>
      <c s="176" t="str">
        <f>IF('S.D.PASTE SHEET'!W31="","",'S.D.PASTE SHEET'!W31)</f>
        <v/>
      </c>
      <c s="176" t="str">
        <f>IF('S.D.PASTE SHEET'!X31="","",'S.D.PASTE SHEET'!X31)</f>
        <v/>
      </c>
      <c s="176" t="str">
        <f>IF('S.D.PASTE SHEET'!Y31="","",'S.D.PASTE SHEET'!Y31)</f>
        <v/>
      </c>
      <c s="176" t="str">
        <f>IF('S.D.PASTE SHEET'!Z31="","",'S.D.PASTE SHEET'!Z31)</f>
        <v/>
      </c>
      <c s="176" t="str">
        <f>IF('S.D.PASTE SHEET'!AA31="","",'S.D.PASTE SHEET'!AA31)</f>
        <v/>
      </c>
      <c s="176" t="str">
        <f>IF('S.D.PASTE SHEET'!AB31="","",'S.D.PASTE SHEET'!AB31)</f>
        <v/>
      </c>
      <c s="176" t="str">
        <f>IF('S.D.PASTE SHEET'!AC31="","",'S.D.PASTE SHEET'!AC31)</f>
        <v/>
      </c>
      <c s="176" t="str">
        <f>IF('S.D.PASTE SHEET'!AD31="","",'S.D.PASTE SHEET'!AD31)</f>
        <v/>
      </c>
      <c s="178"/>
      <c s="179" t="str">
        <f>IF(AK31="","",IF(AK31&gt;0,COUNT($AG$2:AG31),""))</f>
        <v/>
      </c>
      <c s="180" t="str">
        <f t="shared" si="18"/>
        <v/>
      </c>
      <c s="180" t="str">
        <f t="shared" si="18"/>
        <v/>
      </c>
      <c s="180" t="str">
        <f t="shared" si="18"/>
        <v/>
      </c>
      <c s="181" t="str">
        <f t="shared" si="18"/>
        <v/>
      </c>
      <c s="180" t="str">
        <f t="shared" si="18"/>
        <v/>
      </c>
      <c s="180" t="str">
        <f t="shared" si="18"/>
        <v/>
      </c>
      <c s="180" t="str">
        <f t="shared" si="18"/>
        <v/>
      </c>
      <c s="180" t="str">
        <f t="shared" si="18"/>
        <v/>
      </c>
      <c s="180" t="str">
        <f t="shared" si="18"/>
        <v/>
      </c>
      <c s="181" t="str">
        <f t="shared" si="18"/>
        <v/>
      </c>
      <c s="180" t="str">
        <f t="shared" si="18"/>
        <v/>
      </c>
      <c s="180" t="str">
        <f t="shared" si="18"/>
        <v/>
      </c>
      <c s="180" t="str">
        <f t="shared" si="18"/>
        <v/>
      </c>
      <c s="180" t="str">
        <f t="shared" si="18"/>
        <v/>
      </c>
      <c s="180" t="str">
        <f t="shared" si="18"/>
        <v/>
      </c>
      <c s="180" t="str">
        <f t="shared" si="18"/>
        <v/>
      </c>
      <c r="AX31" s="180" t="str">
        <f>IF(BC31="","",IF(BC31&gt;0,COUNT($AY$2:AY31),""))</f>
        <v/>
      </c>
      <c s="180" t="str">
        <f t="shared" si="33" ref="AY31">IF(AND($BB$1=5,$A31=5,$BC$1=C31),B31,"")</f>
        <v/>
      </c>
      <c s="180" t="str">
        <f t="shared" si="20"/>
        <v/>
      </c>
      <c s="182" t="str">
        <f t="shared" si="20"/>
        <v/>
      </c>
      <c s="180" t="str">
        <f t="shared" si="20"/>
        <v/>
      </c>
      <c s="180" t="str">
        <f t="shared" si="20"/>
        <v/>
      </c>
      <c s="180" t="str">
        <f t="shared" si="20"/>
        <v/>
      </c>
      <c s="180" t="str">
        <f t="shared" si="20"/>
        <v/>
      </c>
      <c s="180" t="str">
        <f t="shared" si="20"/>
        <v/>
      </c>
      <c s="182" t="str">
        <f t="shared" si="20"/>
        <v/>
      </c>
      <c s="180" t="str">
        <f t="shared" si="20"/>
        <v/>
      </c>
      <c s="180" t="str">
        <f t="shared" si="20"/>
        <v/>
      </c>
      <c s="180" t="str">
        <f t="shared" si="20"/>
        <v/>
      </c>
      <c s="180" t="str">
        <f t="shared" si="20"/>
        <v/>
      </c>
      <c s="180" t="str">
        <f t="shared" si="20"/>
        <v/>
      </c>
      <c s="180" t="str">
        <f t="shared" si="20"/>
        <v/>
      </c>
    </row>
    <row r="32" spans="1:65" ht="15.75" customHeight="1">
      <c r="A32" s="176" t="str">
        <f>IF('S.D.PASTE SHEET'!A32="","",'S.D.PASTE SHEET'!A32)</f>
        <v/>
      </c>
      <c s="176" t="str">
        <f>IF('S.D.PASTE SHEET'!B32="","",'S.D.PASTE SHEET'!B32)</f>
        <v/>
      </c>
      <c s="176" t="str">
        <f>IF('S.D.PASTE SHEET'!C32="","",'S.D.PASTE SHEET'!C32)</f>
        <v/>
      </c>
      <c s="177" t="str">
        <f>IF('S.D.PASTE SHEET'!D32="","",'S.D.PASTE SHEET'!D32)</f>
        <v/>
      </c>
      <c s="176" t="str">
        <f>IF('S.D.PASTE SHEET'!E32="","",UPPER('S.D.PASTE SHEET'!E32))</f>
        <v/>
      </c>
      <c s="176" t="str">
        <f>IF('S.D.PASTE SHEET'!F32="","",'S.D.PASTE SHEET'!F32)</f>
        <v/>
      </c>
      <c s="176" t="str">
        <f>IF('S.D.PASTE SHEET'!G32="","",UPPER('S.D.PASTE SHEET'!G32))</f>
        <v/>
      </c>
      <c s="176" t="str">
        <f>IF('S.D.PASTE SHEET'!H32="","",UPPER('S.D.PASTE SHEET'!H32))</f>
        <v/>
      </c>
      <c s="176" t="str">
        <f>IF('S.D.PASTE SHEET'!I32="","",'S.D.PASTE SHEET'!I32)</f>
        <v/>
      </c>
      <c s="177" t="str">
        <f>IF('S.D.PASTE SHEET'!J32="","",'S.D.PASTE SHEET'!J32)</f>
        <v/>
      </c>
      <c s="176" t="str">
        <f>IF('S.D.PASTE SHEET'!K32="","",'S.D.PASTE SHEET'!K32)</f>
        <v/>
      </c>
      <c s="176" t="str">
        <f>IF('S.D.PASTE SHEET'!L32="","",'S.D.PASTE SHEET'!L32)</f>
        <v/>
      </c>
      <c s="176" t="str">
        <f>IF('S.D.PASTE SHEET'!M32="","",'S.D.PASTE SHEET'!M32)</f>
        <v/>
      </c>
      <c s="176" t="str">
        <f>IF('S.D.PASTE SHEET'!N32="","",'S.D.PASTE SHEET'!N32)</f>
        <v/>
      </c>
      <c s="176" t="str">
        <f>IF('S.D.PASTE SHEET'!O32="","",'S.D.PASTE SHEET'!O32)</f>
        <v/>
      </c>
      <c s="176" t="str">
        <f>IF('S.D.PASTE SHEET'!P32="","",'S.D.PASTE SHEET'!P32)</f>
        <v/>
      </c>
      <c s="176" t="str">
        <f>IF('S.D.PASTE SHEET'!Q32="","",'S.D.PASTE SHEET'!Q32)</f>
        <v/>
      </c>
      <c s="176" t="str">
        <f>IF('S.D.PASTE SHEET'!R32="","",'S.D.PASTE SHEET'!R32)</f>
        <v/>
      </c>
      <c s="176" t="str">
        <f>IF('S.D.PASTE SHEET'!S32="","",'S.D.PASTE SHEET'!S32)</f>
        <v/>
      </c>
      <c s="176" t="str">
        <f>IF('S.D.PASTE SHEET'!T32="","",'S.D.PASTE SHEET'!T32)</f>
        <v/>
      </c>
      <c s="176" t="str">
        <f>IF('S.D.PASTE SHEET'!U32="","",'S.D.PASTE SHEET'!U32)</f>
        <v/>
      </c>
      <c s="176" t="str">
        <f>IF('S.D.PASTE SHEET'!V32="","",'S.D.PASTE SHEET'!V32)</f>
        <v/>
      </c>
      <c s="176" t="str">
        <f>IF('S.D.PASTE SHEET'!W32="","",'S.D.PASTE SHEET'!W32)</f>
        <v/>
      </c>
      <c s="176" t="str">
        <f>IF('S.D.PASTE SHEET'!X32="","",'S.D.PASTE SHEET'!X32)</f>
        <v/>
      </c>
      <c s="176" t="str">
        <f>IF('S.D.PASTE SHEET'!Y32="","",'S.D.PASTE SHEET'!Y32)</f>
        <v/>
      </c>
      <c s="176" t="str">
        <f>IF('S.D.PASTE SHEET'!Z32="","",'S.D.PASTE SHEET'!Z32)</f>
        <v/>
      </c>
      <c s="176" t="str">
        <f>IF('S.D.PASTE SHEET'!AA32="","",'S.D.PASTE SHEET'!AA32)</f>
        <v/>
      </c>
      <c s="176" t="str">
        <f>IF('S.D.PASTE SHEET'!AB32="","",'S.D.PASTE SHEET'!AB32)</f>
        <v/>
      </c>
      <c s="176" t="str">
        <f>IF('S.D.PASTE SHEET'!AC32="","",'S.D.PASTE SHEET'!AC32)</f>
        <v/>
      </c>
      <c s="176" t="str">
        <f>IF('S.D.PASTE SHEET'!AD32="","",'S.D.PASTE SHEET'!AD32)</f>
        <v/>
      </c>
      <c s="178"/>
      <c s="179" t="str">
        <f>IF(AK32="","",IF(AK32&gt;0,COUNT($AG$2:AG32),""))</f>
        <v/>
      </c>
      <c s="180" t="str">
        <f t="shared" si="18"/>
        <v/>
      </c>
      <c s="180" t="str">
        <f t="shared" si="18"/>
        <v/>
      </c>
      <c s="180" t="str">
        <f t="shared" si="18"/>
        <v/>
      </c>
      <c s="181" t="str">
        <f t="shared" si="18"/>
        <v/>
      </c>
      <c s="180" t="str">
        <f t="shared" si="18"/>
        <v/>
      </c>
      <c s="180" t="str">
        <f t="shared" si="18"/>
        <v/>
      </c>
      <c s="180" t="str">
        <f t="shared" si="18"/>
        <v/>
      </c>
      <c s="180" t="str">
        <f t="shared" si="18"/>
        <v/>
      </c>
      <c s="180" t="str">
        <f t="shared" si="18"/>
        <v/>
      </c>
      <c s="181" t="str">
        <f t="shared" si="18"/>
        <v/>
      </c>
      <c s="180" t="str">
        <f t="shared" si="18"/>
        <v/>
      </c>
      <c s="180" t="str">
        <f t="shared" si="18"/>
        <v/>
      </c>
      <c s="180" t="str">
        <f t="shared" si="18"/>
        <v/>
      </c>
      <c s="180" t="str">
        <f t="shared" si="18"/>
        <v/>
      </c>
      <c s="180" t="str">
        <f t="shared" si="18"/>
        <v/>
      </c>
      <c s="180" t="str">
        <f t="shared" si="18"/>
        <v/>
      </c>
      <c r="AX32" s="180" t="str">
        <f>IF(BC32="","",IF(BC32&gt;0,COUNT($AY$2:AY32),""))</f>
        <v/>
      </c>
      <c s="180" t="str">
        <f t="shared" si="34" ref="AY32">IF(AND($BB$1=5,$A32=5,$BC$1=C32),B32,"")</f>
        <v/>
      </c>
      <c s="180" t="str">
        <f t="shared" si="20"/>
        <v/>
      </c>
      <c s="182" t="str">
        <f t="shared" si="20"/>
        <v/>
      </c>
      <c s="180" t="str">
        <f t="shared" si="20"/>
        <v/>
      </c>
      <c s="180" t="str">
        <f t="shared" si="20"/>
        <v/>
      </c>
      <c s="180" t="str">
        <f t="shared" si="20"/>
        <v/>
      </c>
      <c s="180" t="str">
        <f t="shared" si="20"/>
        <v/>
      </c>
      <c s="180" t="str">
        <f t="shared" si="20"/>
        <v/>
      </c>
      <c s="182" t="str">
        <f t="shared" si="20"/>
        <v/>
      </c>
      <c s="180" t="str">
        <f t="shared" si="20"/>
        <v/>
      </c>
      <c s="180" t="str">
        <f t="shared" si="20"/>
        <v/>
      </c>
      <c s="180" t="str">
        <f t="shared" si="20"/>
        <v/>
      </c>
      <c s="180" t="str">
        <f t="shared" si="20"/>
        <v/>
      </c>
      <c s="180" t="str">
        <f t="shared" si="20"/>
        <v/>
      </c>
      <c s="180" t="str">
        <f t="shared" si="20"/>
        <v/>
      </c>
    </row>
    <row r="33" spans="1:65" ht="15.75" customHeight="1">
      <c r="A33" s="176" t="str">
        <f>IF('S.D.PASTE SHEET'!A33="","",'S.D.PASTE SHEET'!A33)</f>
        <v/>
      </c>
      <c s="176" t="str">
        <f>IF('S.D.PASTE SHEET'!B33="","",'S.D.PASTE SHEET'!B33)</f>
        <v/>
      </c>
      <c s="176" t="str">
        <f>IF('S.D.PASTE SHEET'!C33="","",'S.D.PASTE SHEET'!C33)</f>
        <v/>
      </c>
      <c s="177" t="str">
        <f>IF('S.D.PASTE SHEET'!D33="","",'S.D.PASTE SHEET'!D33)</f>
        <v/>
      </c>
      <c s="176" t="str">
        <f>IF('S.D.PASTE SHEET'!E33="","",UPPER('S.D.PASTE SHEET'!E33))</f>
        <v/>
      </c>
      <c s="176" t="str">
        <f>IF('S.D.PASTE SHEET'!F33="","",'S.D.PASTE SHEET'!F33)</f>
        <v/>
      </c>
      <c s="176" t="str">
        <f>IF('S.D.PASTE SHEET'!G33="","",UPPER('S.D.PASTE SHEET'!G33))</f>
        <v/>
      </c>
      <c s="176" t="str">
        <f>IF('S.D.PASTE SHEET'!H33="","",UPPER('S.D.PASTE SHEET'!H33))</f>
        <v/>
      </c>
      <c s="176" t="str">
        <f>IF('S.D.PASTE SHEET'!I33="","",'S.D.PASTE SHEET'!I33)</f>
        <v/>
      </c>
      <c s="177" t="str">
        <f>IF('S.D.PASTE SHEET'!J33="","",'S.D.PASTE SHEET'!J33)</f>
        <v/>
      </c>
      <c s="176" t="str">
        <f>IF('S.D.PASTE SHEET'!K33="","",'S.D.PASTE SHEET'!K33)</f>
        <v/>
      </c>
      <c s="176" t="str">
        <f>IF('S.D.PASTE SHEET'!L33="","",'S.D.PASTE SHEET'!L33)</f>
        <v/>
      </c>
      <c s="176" t="str">
        <f>IF('S.D.PASTE SHEET'!M33="","",'S.D.PASTE SHEET'!M33)</f>
        <v/>
      </c>
      <c s="176" t="str">
        <f>IF('S.D.PASTE SHEET'!N33="","",'S.D.PASTE SHEET'!N33)</f>
        <v/>
      </c>
      <c s="176" t="str">
        <f>IF('S.D.PASTE SHEET'!O33="","",'S.D.PASTE SHEET'!O33)</f>
        <v/>
      </c>
      <c s="176" t="str">
        <f>IF('S.D.PASTE SHEET'!P33="","",'S.D.PASTE SHEET'!P33)</f>
        <v/>
      </c>
      <c s="176" t="str">
        <f>IF('S.D.PASTE SHEET'!Q33="","",'S.D.PASTE SHEET'!Q33)</f>
        <v/>
      </c>
      <c s="176" t="str">
        <f>IF('S.D.PASTE SHEET'!R33="","",'S.D.PASTE SHEET'!R33)</f>
        <v/>
      </c>
      <c s="176" t="str">
        <f>IF('S.D.PASTE SHEET'!S33="","",'S.D.PASTE SHEET'!S33)</f>
        <v/>
      </c>
      <c s="176" t="str">
        <f>IF('S.D.PASTE SHEET'!T33="","",'S.D.PASTE SHEET'!T33)</f>
        <v/>
      </c>
      <c s="176" t="str">
        <f>IF('S.D.PASTE SHEET'!U33="","",'S.D.PASTE SHEET'!U33)</f>
        <v/>
      </c>
      <c s="176" t="str">
        <f>IF('S.D.PASTE SHEET'!V33="","",'S.D.PASTE SHEET'!V33)</f>
        <v/>
      </c>
      <c s="176" t="str">
        <f>IF('S.D.PASTE SHEET'!W33="","",'S.D.PASTE SHEET'!W33)</f>
        <v/>
      </c>
      <c s="176" t="str">
        <f>IF('S.D.PASTE SHEET'!X33="","",'S.D.PASTE SHEET'!X33)</f>
        <v/>
      </c>
      <c s="176" t="str">
        <f>IF('S.D.PASTE SHEET'!Y33="","",'S.D.PASTE SHEET'!Y33)</f>
        <v/>
      </c>
      <c s="176" t="str">
        <f>IF('S.D.PASTE SHEET'!Z33="","",'S.D.PASTE SHEET'!Z33)</f>
        <v/>
      </c>
      <c s="176" t="str">
        <f>IF('S.D.PASTE SHEET'!AA33="","",'S.D.PASTE SHEET'!AA33)</f>
        <v/>
      </c>
      <c s="176" t="str">
        <f>IF('S.D.PASTE SHEET'!AB33="","",'S.D.PASTE SHEET'!AB33)</f>
        <v/>
      </c>
      <c s="176" t="str">
        <f>IF('S.D.PASTE SHEET'!AC33="","",'S.D.PASTE SHEET'!AC33)</f>
        <v/>
      </c>
      <c s="176" t="str">
        <f>IF('S.D.PASTE SHEET'!AD33="","",'S.D.PASTE SHEET'!AD33)</f>
        <v/>
      </c>
      <c s="178"/>
      <c s="179" t="str">
        <f>IF(AK33="","",IF(AK33&gt;0,COUNT($AG$2:AG33),""))</f>
        <v/>
      </c>
      <c s="180" t="str">
        <f t="shared" si="18"/>
        <v/>
      </c>
      <c s="180" t="str">
        <f t="shared" si="18"/>
        <v/>
      </c>
      <c s="180" t="str">
        <f t="shared" si="18"/>
        <v/>
      </c>
      <c s="181" t="str">
        <f t="shared" si="18"/>
        <v/>
      </c>
      <c s="180" t="str">
        <f t="shared" si="18"/>
        <v/>
      </c>
      <c s="180" t="str">
        <f t="shared" si="18"/>
        <v/>
      </c>
      <c s="180" t="str">
        <f t="shared" si="18"/>
        <v/>
      </c>
      <c s="180" t="str">
        <f t="shared" si="18"/>
        <v/>
      </c>
      <c s="180" t="str">
        <f t="shared" si="18"/>
        <v/>
      </c>
      <c s="181" t="str">
        <f t="shared" si="18"/>
        <v/>
      </c>
      <c s="180" t="str">
        <f t="shared" si="18"/>
        <v/>
      </c>
      <c s="180" t="str">
        <f t="shared" si="18"/>
        <v/>
      </c>
      <c s="180" t="str">
        <f t="shared" si="18"/>
        <v/>
      </c>
      <c s="180" t="str">
        <f t="shared" si="18"/>
        <v/>
      </c>
      <c s="180" t="str">
        <f t="shared" si="18"/>
        <v/>
      </c>
      <c s="180" t="str">
        <f>IF(AND($AJ$1=5,$A33=5),P33,"")</f>
        <v/>
      </c>
      <c r="AX33" s="180" t="str">
        <f>IF(BC33="","",IF(BC33&gt;0,COUNT($AY$2:AY33),""))</f>
        <v/>
      </c>
      <c s="180" t="str">
        <f t="shared" si="35" ref="AY33">IF(AND($BB$1=5,$A33=5,$BC$1=C33),B33,"")</f>
        <v/>
      </c>
      <c s="180" t="str">
        <f t="shared" si="20"/>
        <v/>
      </c>
      <c s="182" t="str">
        <f t="shared" si="20"/>
        <v/>
      </c>
      <c s="180" t="str">
        <f t="shared" si="20"/>
        <v/>
      </c>
      <c s="180" t="str">
        <f t="shared" si="20"/>
        <v/>
      </c>
      <c s="180" t="str">
        <f t="shared" si="20"/>
        <v/>
      </c>
      <c s="180" t="str">
        <f t="shared" si="20"/>
        <v/>
      </c>
      <c s="180" t="str">
        <f t="shared" si="20"/>
        <v/>
      </c>
      <c s="182" t="str">
        <f t="shared" si="20"/>
        <v/>
      </c>
      <c s="180" t="str">
        <f t="shared" si="20"/>
        <v/>
      </c>
      <c s="180" t="str">
        <f t="shared" si="20"/>
        <v/>
      </c>
      <c s="180" t="str">
        <f t="shared" si="20"/>
        <v/>
      </c>
      <c s="180" t="str">
        <f t="shared" si="20"/>
        <v/>
      </c>
      <c s="180" t="str">
        <f t="shared" si="20"/>
        <v/>
      </c>
      <c s="180" t="str">
        <f t="shared" si="20"/>
        <v/>
      </c>
    </row>
    <row r="34" spans="1:65" ht="15.75" customHeight="1">
      <c r="A34" s="176" t="str">
        <f>IF('S.D.PASTE SHEET'!A34="","",'S.D.PASTE SHEET'!A34)</f>
        <v/>
      </c>
      <c s="176" t="str">
        <f>IF('S.D.PASTE SHEET'!B34="","",'S.D.PASTE SHEET'!B34)</f>
        <v/>
      </c>
      <c s="176" t="str">
        <f>IF('S.D.PASTE SHEET'!C34="","",'S.D.PASTE SHEET'!C34)</f>
        <v/>
      </c>
      <c s="177" t="str">
        <f>IF('S.D.PASTE SHEET'!D34="","",'S.D.PASTE SHEET'!D34)</f>
        <v/>
      </c>
      <c s="176" t="str">
        <f>IF('S.D.PASTE SHEET'!E34="","",UPPER('S.D.PASTE SHEET'!E34))</f>
        <v/>
      </c>
      <c s="176" t="str">
        <f>IF('S.D.PASTE SHEET'!F34="","",'S.D.PASTE SHEET'!F34)</f>
        <v/>
      </c>
      <c s="176" t="str">
        <f>IF('S.D.PASTE SHEET'!G34="","",UPPER('S.D.PASTE SHEET'!G34))</f>
        <v/>
      </c>
      <c s="176" t="str">
        <f>IF('S.D.PASTE SHEET'!H34="","",UPPER('S.D.PASTE SHEET'!H34))</f>
        <v/>
      </c>
      <c s="176" t="str">
        <f>IF('S.D.PASTE SHEET'!I34="","",'S.D.PASTE SHEET'!I34)</f>
        <v/>
      </c>
      <c s="177" t="str">
        <f>IF('S.D.PASTE SHEET'!J34="","",'S.D.PASTE SHEET'!J34)</f>
        <v/>
      </c>
      <c s="176" t="str">
        <f>IF('S.D.PASTE SHEET'!K34="","",'S.D.PASTE SHEET'!K34)</f>
        <v/>
      </c>
      <c s="176" t="str">
        <f>IF('S.D.PASTE SHEET'!L34="","",'S.D.PASTE SHEET'!L34)</f>
        <v/>
      </c>
      <c s="176" t="str">
        <f>IF('S.D.PASTE SHEET'!M34="","",'S.D.PASTE SHEET'!M34)</f>
        <v/>
      </c>
      <c s="176" t="str">
        <f>IF('S.D.PASTE SHEET'!N34="","",'S.D.PASTE SHEET'!N34)</f>
        <v/>
      </c>
      <c s="176" t="str">
        <f>IF('S.D.PASTE SHEET'!O34="","",'S.D.PASTE SHEET'!O34)</f>
        <v/>
      </c>
      <c s="176" t="str">
        <f>IF('S.D.PASTE SHEET'!P34="","",'S.D.PASTE SHEET'!P34)</f>
        <v/>
      </c>
      <c s="176" t="str">
        <f>IF('S.D.PASTE SHEET'!Q34="","",'S.D.PASTE SHEET'!Q34)</f>
        <v/>
      </c>
      <c s="176" t="str">
        <f>IF('S.D.PASTE SHEET'!R34="","",'S.D.PASTE SHEET'!R34)</f>
        <v/>
      </c>
      <c s="176" t="str">
        <f>IF('S.D.PASTE SHEET'!S34="","",'S.D.PASTE SHEET'!S34)</f>
        <v/>
      </c>
      <c s="176" t="str">
        <f>IF('S.D.PASTE SHEET'!T34="","",'S.D.PASTE SHEET'!T34)</f>
        <v/>
      </c>
      <c s="176" t="str">
        <f>IF('S.D.PASTE SHEET'!U34="","",'S.D.PASTE SHEET'!U34)</f>
        <v/>
      </c>
      <c s="176" t="str">
        <f>IF('S.D.PASTE SHEET'!V34="","",'S.D.PASTE SHEET'!V34)</f>
        <v/>
      </c>
      <c s="176" t="str">
        <f>IF('S.D.PASTE SHEET'!W34="","",'S.D.PASTE SHEET'!W34)</f>
        <v/>
      </c>
      <c s="176" t="str">
        <f>IF('S.D.PASTE SHEET'!X34="","",'S.D.PASTE SHEET'!X34)</f>
        <v/>
      </c>
      <c s="176" t="str">
        <f>IF('S.D.PASTE SHEET'!Y34="","",'S.D.PASTE SHEET'!Y34)</f>
        <v/>
      </c>
      <c s="176" t="str">
        <f>IF('S.D.PASTE SHEET'!Z34="","",'S.D.PASTE SHEET'!Z34)</f>
        <v/>
      </c>
      <c s="176" t="str">
        <f>IF('S.D.PASTE SHEET'!AA34="","",'S.D.PASTE SHEET'!AA34)</f>
        <v/>
      </c>
      <c s="176" t="str">
        <f>IF('S.D.PASTE SHEET'!AB34="","",'S.D.PASTE SHEET'!AB34)</f>
        <v/>
      </c>
      <c s="176" t="str">
        <f>IF('S.D.PASTE SHEET'!AC34="","",'S.D.PASTE SHEET'!AC34)</f>
        <v/>
      </c>
      <c s="176" t="str">
        <f>IF('S.D.PASTE SHEET'!AD34="","",'S.D.PASTE SHEET'!AD34)</f>
        <v/>
      </c>
      <c s="178"/>
      <c s="179" t="str">
        <f>IF(AK34="","",IF(AK34&gt;0,COUNT($AG$2:AG34),""))</f>
        <v/>
      </c>
      <c s="180" t="str">
        <f t="shared" si="36" ref="AG34:AV49">IF(AND($AJ$1=5,$A34=5),A34,"")</f>
        <v/>
      </c>
      <c s="180" t="str">
        <f t="shared" si="36"/>
        <v/>
      </c>
      <c s="180" t="str">
        <f t="shared" si="36"/>
        <v/>
      </c>
      <c s="181" t="str">
        <f t="shared" si="36"/>
        <v/>
      </c>
      <c s="180" t="str">
        <f t="shared" si="36"/>
        <v/>
      </c>
      <c s="180" t="str">
        <f t="shared" si="36"/>
        <v/>
      </c>
      <c s="180" t="str">
        <f t="shared" si="36"/>
        <v/>
      </c>
      <c s="180" t="str">
        <f t="shared" si="36"/>
        <v/>
      </c>
      <c s="180" t="str">
        <f t="shared" si="36"/>
        <v/>
      </c>
      <c s="181" t="str">
        <f t="shared" si="36"/>
        <v/>
      </c>
      <c s="180" t="str">
        <f t="shared" si="36"/>
        <v/>
      </c>
      <c s="180" t="str">
        <f t="shared" si="36"/>
        <v/>
      </c>
      <c s="180" t="str">
        <f t="shared" si="36"/>
        <v/>
      </c>
      <c s="180" t="str">
        <f t="shared" si="36"/>
        <v/>
      </c>
      <c s="180" t="str">
        <f t="shared" si="36"/>
        <v/>
      </c>
      <c s="180" t="str">
        <f t="shared" si="36"/>
        <v/>
      </c>
      <c r="AX34" s="180" t="str">
        <f>IF(BC34="","",IF(BC34&gt;0,COUNT($AY$2:AY34),""))</f>
        <v/>
      </c>
      <c s="180" t="str">
        <f t="shared" si="37" ref="AY34">IF(AND($BB$1=5,$A34=5,$BC$1=C34),B34,"")</f>
        <v/>
      </c>
      <c s="180" t="str">
        <f t="shared" si="38" ref="AZ34:BM49">IF(AND($BB$1=5,$A34=5,$BC$1=$B34),C34,"")</f>
        <v/>
      </c>
      <c s="182" t="str">
        <f t="shared" si="38"/>
        <v/>
      </c>
      <c s="180" t="str">
        <f t="shared" si="38"/>
        <v/>
      </c>
      <c s="180" t="str">
        <f t="shared" si="38"/>
        <v/>
      </c>
      <c s="180" t="str">
        <f t="shared" si="38"/>
        <v/>
      </c>
      <c s="180" t="str">
        <f t="shared" si="38"/>
        <v/>
      </c>
      <c s="180" t="str">
        <f t="shared" si="38"/>
        <v/>
      </c>
      <c s="182" t="str">
        <f t="shared" si="38"/>
        <v/>
      </c>
      <c s="180" t="str">
        <f t="shared" si="38"/>
        <v/>
      </c>
      <c s="180" t="str">
        <f t="shared" si="38"/>
        <v/>
      </c>
      <c s="180" t="str">
        <f t="shared" si="38"/>
        <v/>
      </c>
      <c s="180" t="str">
        <f t="shared" si="38"/>
        <v/>
      </c>
      <c s="180" t="str">
        <f t="shared" si="38"/>
        <v/>
      </c>
      <c s="180" t="str">
        <f t="shared" si="38"/>
        <v/>
      </c>
    </row>
    <row r="35" spans="1:65" ht="15.75" customHeight="1">
      <c r="A35" s="176" t="str">
        <f>IF('S.D.PASTE SHEET'!A35="","",'S.D.PASTE SHEET'!A35)</f>
        <v/>
      </c>
      <c s="176" t="str">
        <f>IF('S.D.PASTE SHEET'!B35="","",'S.D.PASTE SHEET'!B35)</f>
        <v/>
      </c>
      <c s="176" t="str">
        <f>IF('S.D.PASTE SHEET'!C35="","",'S.D.PASTE SHEET'!C35)</f>
        <v/>
      </c>
      <c s="177" t="str">
        <f>IF('S.D.PASTE SHEET'!D35="","",'S.D.PASTE SHEET'!D35)</f>
        <v/>
      </c>
      <c s="176" t="str">
        <f>IF('S.D.PASTE SHEET'!E35="","",UPPER('S.D.PASTE SHEET'!E35))</f>
        <v/>
      </c>
      <c s="176" t="str">
        <f>IF('S.D.PASTE SHEET'!F35="","",'S.D.PASTE SHEET'!F35)</f>
        <v/>
      </c>
      <c s="176" t="str">
        <f>IF('S.D.PASTE SHEET'!G35="","",UPPER('S.D.PASTE SHEET'!G35))</f>
        <v/>
      </c>
      <c s="176" t="str">
        <f>IF('S.D.PASTE SHEET'!H35="","",UPPER('S.D.PASTE SHEET'!H35))</f>
        <v/>
      </c>
      <c s="176" t="str">
        <f>IF('S.D.PASTE SHEET'!I35="","",'S.D.PASTE SHEET'!I35)</f>
        <v/>
      </c>
      <c s="177" t="str">
        <f>IF('S.D.PASTE SHEET'!J35="","",'S.D.PASTE SHEET'!J35)</f>
        <v/>
      </c>
      <c s="176" t="str">
        <f>IF('S.D.PASTE SHEET'!K35="","",'S.D.PASTE SHEET'!K35)</f>
        <v/>
      </c>
      <c s="176" t="str">
        <f>IF('S.D.PASTE SHEET'!L35="","",'S.D.PASTE SHEET'!L35)</f>
        <v/>
      </c>
      <c s="176" t="str">
        <f>IF('S.D.PASTE SHEET'!M35="","",'S.D.PASTE SHEET'!M35)</f>
        <v/>
      </c>
      <c s="176" t="str">
        <f>IF('S.D.PASTE SHEET'!N35="","",'S.D.PASTE SHEET'!N35)</f>
        <v/>
      </c>
      <c s="176" t="str">
        <f>IF('S.D.PASTE SHEET'!O35="","",'S.D.PASTE SHEET'!O35)</f>
        <v/>
      </c>
      <c s="176" t="str">
        <f>IF('S.D.PASTE SHEET'!P35="","",'S.D.PASTE SHEET'!P35)</f>
        <v/>
      </c>
      <c s="176" t="str">
        <f>IF('S.D.PASTE SHEET'!Q35="","",'S.D.PASTE SHEET'!Q35)</f>
        <v/>
      </c>
      <c s="176" t="str">
        <f>IF('S.D.PASTE SHEET'!R35="","",'S.D.PASTE SHEET'!R35)</f>
        <v/>
      </c>
      <c s="176" t="str">
        <f>IF('S.D.PASTE SHEET'!S35="","",'S.D.PASTE SHEET'!S35)</f>
        <v/>
      </c>
      <c s="176" t="str">
        <f>IF('S.D.PASTE SHEET'!T35="","",'S.D.PASTE SHEET'!T35)</f>
        <v/>
      </c>
      <c s="176" t="str">
        <f>IF('S.D.PASTE SHEET'!U35="","",'S.D.PASTE SHEET'!U35)</f>
        <v/>
      </c>
      <c s="176" t="str">
        <f>IF('S.D.PASTE SHEET'!V35="","",'S.D.PASTE SHEET'!V35)</f>
        <v/>
      </c>
      <c s="176" t="str">
        <f>IF('S.D.PASTE SHEET'!W35="","",'S.D.PASTE SHEET'!W35)</f>
        <v/>
      </c>
      <c s="176" t="str">
        <f>IF('S.D.PASTE SHEET'!X35="","",'S.D.PASTE SHEET'!X35)</f>
        <v/>
      </c>
      <c s="176" t="str">
        <f>IF('S.D.PASTE SHEET'!Y35="","",'S.D.PASTE SHEET'!Y35)</f>
        <v/>
      </c>
      <c s="176" t="str">
        <f>IF('S.D.PASTE SHEET'!Z35="","",'S.D.PASTE SHEET'!Z35)</f>
        <v/>
      </c>
      <c s="176" t="str">
        <f>IF('S.D.PASTE SHEET'!AA35="","",'S.D.PASTE SHEET'!AA35)</f>
        <v/>
      </c>
      <c s="176" t="str">
        <f>IF('S.D.PASTE SHEET'!AB35="","",'S.D.PASTE SHEET'!AB35)</f>
        <v/>
      </c>
      <c s="176" t="str">
        <f>IF('S.D.PASTE SHEET'!AC35="","",'S.D.PASTE SHEET'!AC35)</f>
        <v/>
      </c>
      <c s="176" t="str">
        <f>IF('S.D.PASTE SHEET'!AD35="","",'S.D.PASTE SHEET'!AD35)</f>
        <v/>
      </c>
      <c s="178"/>
      <c s="179" t="str">
        <f>IF(AK35="","",IF(AK35&gt;0,COUNT($AG$2:AG35),""))</f>
        <v/>
      </c>
      <c s="180" t="str">
        <f t="shared" si="36"/>
        <v/>
      </c>
      <c s="180" t="str">
        <f t="shared" si="36"/>
        <v/>
      </c>
      <c s="180" t="str">
        <f t="shared" si="36"/>
        <v/>
      </c>
      <c s="181" t="str">
        <f t="shared" si="36"/>
        <v/>
      </c>
      <c s="180" t="str">
        <f t="shared" si="36"/>
        <v/>
      </c>
      <c s="180" t="str">
        <f t="shared" si="36"/>
        <v/>
      </c>
      <c s="180" t="str">
        <f t="shared" si="36"/>
        <v/>
      </c>
      <c s="180" t="str">
        <f t="shared" si="36"/>
        <v/>
      </c>
      <c s="180" t="str">
        <f t="shared" si="36"/>
        <v/>
      </c>
      <c s="181" t="str">
        <f t="shared" si="36"/>
        <v/>
      </c>
      <c s="180" t="str">
        <f t="shared" si="36"/>
        <v/>
      </c>
      <c s="180" t="str">
        <f t="shared" si="36"/>
        <v/>
      </c>
      <c s="180" t="str">
        <f t="shared" si="36"/>
        <v/>
      </c>
      <c s="180" t="str">
        <f t="shared" si="36"/>
        <v/>
      </c>
      <c s="180" t="str">
        <f t="shared" si="36"/>
        <v/>
      </c>
      <c s="180" t="str">
        <f t="shared" si="36"/>
        <v/>
      </c>
      <c r="AX35" s="180" t="str">
        <f>IF(BC35="","",IF(BC35&gt;0,COUNT($AY$2:AY35),""))</f>
        <v/>
      </c>
      <c s="180" t="str">
        <f t="shared" si="39" ref="AY35">IF(AND($BB$1=5,$A35=5,$BC$1=C35),B35,"")</f>
        <v/>
      </c>
      <c s="180" t="str">
        <f t="shared" si="38"/>
        <v/>
      </c>
      <c s="182" t="str">
        <f t="shared" si="38"/>
        <v/>
      </c>
      <c s="180" t="str">
        <f t="shared" si="38"/>
        <v/>
      </c>
      <c s="180" t="str">
        <f t="shared" si="38"/>
        <v/>
      </c>
      <c s="180" t="str">
        <f t="shared" si="38"/>
        <v/>
      </c>
      <c s="180" t="str">
        <f t="shared" si="38"/>
        <v/>
      </c>
      <c s="180" t="str">
        <f t="shared" si="38"/>
        <v/>
      </c>
      <c s="182" t="str">
        <f t="shared" si="38"/>
        <v/>
      </c>
      <c s="180" t="str">
        <f t="shared" si="38"/>
        <v/>
      </c>
      <c s="180" t="str">
        <f t="shared" si="38"/>
        <v/>
      </c>
      <c s="180" t="str">
        <f t="shared" si="38"/>
        <v/>
      </c>
      <c s="180" t="str">
        <f t="shared" si="38"/>
        <v/>
      </c>
      <c s="180" t="str">
        <f t="shared" si="38"/>
        <v/>
      </c>
      <c s="180" t="str">
        <f t="shared" si="38"/>
        <v/>
      </c>
    </row>
    <row r="36" spans="1:65" ht="15.75" customHeight="1">
      <c r="A36" s="176" t="str">
        <f>IF('S.D.PASTE SHEET'!A36="","",'S.D.PASTE SHEET'!A36)</f>
        <v/>
      </c>
      <c s="176" t="str">
        <f>IF('S.D.PASTE SHEET'!B36="","",'S.D.PASTE SHEET'!B36)</f>
        <v/>
      </c>
      <c s="176" t="str">
        <f>IF('S.D.PASTE SHEET'!C36="","",'S.D.PASTE SHEET'!C36)</f>
        <v/>
      </c>
      <c s="177" t="str">
        <f>IF('S.D.PASTE SHEET'!D36="","",'S.D.PASTE SHEET'!D36)</f>
        <v/>
      </c>
      <c s="176" t="str">
        <f>IF('S.D.PASTE SHEET'!E36="","",UPPER('S.D.PASTE SHEET'!E36))</f>
        <v/>
      </c>
      <c s="176" t="str">
        <f>IF('S.D.PASTE SHEET'!F36="","",'S.D.PASTE SHEET'!F36)</f>
        <v/>
      </c>
      <c s="176" t="str">
        <f>IF('S.D.PASTE SHEET'!G36="","",UPPER('S.D.PASTE SHEET'!G36))</f>
        <v/>
      </c>
      <c s="176" t="str">
        <f>IF('S.D.PASTE SHEET'!H36="","",UPPER('S.D.PASTE SHEET'!H36))</f>
        <v/>
      </c>
      <c s="176" t="str">
        <f>IF('S.D.PASTE SHEET'!I36="","",'S.D.PASTE SHEET'!I36)</f>
        <v/>
      </c>
      <c s="177" t="str">
        <f>IF('S.D.PASTE SHEET'!J36="","",'S.D.PASTE SHEET'!J36)</f>
        <v/>
      </c>
      <c s="176" t="str">
        <f>IF('S.D.PASTE SHEET'!K36="","",'S.D.PASTE SHEET'!K36)</f>
        <v/>
      </c>
      <c s="176" t="str">
        <f>IF('S.D.PASTE SHEET'!L36="","",'S.D.PASTE SHEET'!L36)</f>
        <v/>
      </c>
      <c s="176" t="str">
        <f>IF('S.D.PASTE SHEET'!M36="","",'S.D.PASTE SHEET'!M36)</f>
        <v/>
      </c>
      <c s="176" t="str">
        <f>IF('S.D.PASTE SHEET'!N36="","",'S.D.PASTE SHEET'!N36)</f>
        <v/>
      </c>
      <c s="176" t="str">
        <f>IF('S.D.PASTE SHEET'!O36="","",'S.D.PASTE SHEET'!O36)</f>
        <v/>
      </c>
      <c s="176" t="str">
        <f>IF('S.D.PASTE SHEET'!P36="","",'S.D.PASTE SHEET'!P36)</f>
        <v/>
      </c>
      <c s="176" t="str">
        <f>IF('S.D.PASTE SHEET'!Q36="","",'S.D.PASTE SHEET'!Q36)</f>
        <v/>
      </c>
      <c s="176" t="str">
        <f>IF('S.D.PASTE SHEET'!R36="","",'S.D.PASTE SHEET'!R36)</f>
        <v/>
      </c>
      <c s="176" t="str">
        <f>IF('S.D.PASTE SHEET'!S36="","",'S.D.PASTE SHEET'!S36)</f>
        <v/>
      </c>
      <c s="176" t="str">
        <f>IF('S.D.PASTE SHEET'!T36="","",'S.D.PASTE SHEET'!T36)</f>
        <v/>
      </c>
      <c s="176" t="str">
        <f>IF('S.D.PASTE SHEET'!U36="","",'S.D.PASTE SHEET'!U36)</f>
        <v/>
      </c>
      <c s="176" t="str">
        <f>IF('S.D.PASTE SHEET'!V36="","",'S.D.PASTE SHEET'!V36)</f>
        <v/>
      </c>
      <c s="176" t="str">
        <f>IF('S.D.PASTE SHEET'!W36="","",'S.D.PASTE SHEET'!W36)</f>
        <v/>
      </c>
      <c s="176" t="str">
        <f>IF('S.D.PASTE SHEET'!X36="","",'S.D.PASTE SHEET'!X36)</f>
        <v/>
      </c>
      <c s="176" t="str">
        <f>IF('S.D.PASTE SHEET'!Y36="","",'S.D.PASTE SHEET'!Y36)</f>
        <v/>
      </c>
      <c s="176" t="str">
        <f>IF('S.D.PASTE SHEET'!Z36="","",'S.D.PASTE SHEET'!Z36)</f>
        <v/>
      </c>
      <c s="176" t="str">
        <f>IF('S.D.PASTE SHEET'!AA36="","",'S.D.PASTE SHEET'!AA36)</f>
        <v/>
      </c>
      <c s="176" t="str">
        <f>IF('S.D.PASTE SHEET'!AB36="","",'S.D.PASTE SHEET'!AB36)</f>
        <v/>
      </c>
      <c s="176" t="str">
        <f>IF('S.D.PASTE SHEET'!AC36="","",'S.D.PASTE SHEET'!AC36)</f>
        <v/>
      </c>
      <c s="176" t="str">
        <f>IF('S.D.PASTE SHEET'!AD36="","",'S.D.PASTE SHEET'!AD36)</f>
        <v/>
      </c>
      <c s="178"/>
      <c s="179" t="str">
        <f>IF(AK36="","",IF(AK36&gt;0,COUNT($AG$2:AG36),""))</f>
        <v/>
      </c>
      <c s="180" t="str">
        <f t="shared" si="36"/>
        <v/>
      </c>
      <c s="180" t="str">
        <f t="shared" si="36"/>
        <v/>
      </c>
      <c s="180" t="str">
        <f t="shared" si="36"/>
        <v/>
      </c>
      <c s="181" t="str">
        <f t="shared" si="36"/>
        <v/>
      </c>
      <c s="180" t="str">
        <f t="shared" si="36"/>
        <v/>
      </c>
      <c s="180" t="str">
        <f t="shared" si="36"/>
        <v/>
      </c>
      <c s="180" t="str">
        <f t="shared" si="36"/>
        <v/>
      </c>
      <c s="180" t="str">
        <f t="shared" si="36"/>
        <v/>
      </c>
      <c s="180" t="str">
        <f t="shared" si="36"/>
        <v/>
      </c>
      <c s="181" t="str">
        <f t="shared" si="36"/>
        <v/>
      </c>
      <c s="180" t="str">
        <f t="shared" si="36"/>
        <v/>
      </c>
      <c s="180" t="str">
        <f t="shared" si="36"/>
        <v/>
      </c>
      <c s="180" t="str">
        <f t="shared" si="36"/>
        <v/>
      </c>
      <c s="180" t="str">
        <f t="shared" si="36"/>
        <v/>
      </c>
      <c s="180" t="str">
        <f t="shared" si="36"/>
        <v/>
      </c>
      <c s="180" t="str">
        <f t="shared" si="36"/>
        <v/>
      </c>
      <c r="AX36" s="180" t="str">
        <f>IF(BC36="","",IF(BC36&gt;0,COUNT($AY$2:AY36),""))</f>
        <v/>
      </c>
      <c s="180" t="str">
        <f t="shared" si="40" ref="AY36">IF(AND($BB$1=5,$A36=5,$BC$1=C36),B36,"")</f>
        <v/>
      </c>
      <c s="180" t="str">
        <f t="shared" si="38"/>
        <v/>
      </c>
      <c s="182" t="str">
        <f t="shared" si="38"/>
        <v/>
      </c>
      <c s="180" t="str">
        <f t="shared" si="38"/>
        <v/>
      </c>
      <c s="180" t="str">
        <f t="shared" si="38"/>
        <v/>
      </c>
      <c s="180" t="str">
        <f t="shared" si="38"/>
        <v/>
      </c>
      <c s="180" t="str">
        <f t="shared" si="38"/>
        <v/>
      </c>
      <c s="180" t="str">
        <f t="shared" si="38"/>
        <v/>
      </c>
      <c s="182" t="str">
        <f t="shared" si="38"/>
        <v/>
      </c>
      <c s="180" t="str">
        <f t="shared" si="38"/>
        <v/>
      </c>
      <c s="180" t="str">
        <f t="shared" si="38"/>
        <v/>
      </c>
      <c s="180" t="str">
        <f t="shared" si="38"/>
        <v/>
      </c>
      <c s="180" t="str">
        <f t="shared" si="38"/>
        <v/>
      </c>
      <c s="180" t="str">
        <f t="shared" si="38"/>
        <v/>
      </c>
      <c s="180" t="str">
        <f t="shared" si="38"/>
        <v/>
      </c>
    </row>
    <row r="37" spans="1:65" ht="15.75" customHeight="1">
      <c r="A37" s="176" t="str">
        <f>IF('S.D.PASTE SHEET'!A37="","",'S.D.PASTE SHEET'!A37)</f>
        <v/>
      </c>
      <c s="176" t="str">
        <f>IF('S.D.PASTE SHEET'!B37="","",'S.D.PASTE SHEET'!B37)</f>
        <v/>
      </c>
      <c s="176" t="str">
        <f>IF('S.D.PASTE SHEET'!C37="","",'S.D.PASTE SHEET'!C37)</f>
        <v/>
      </c>
      <c s="177" t="str">
        <f>IF('S.D.PASTE SHEET'!D37="","",'S.D.PASTE SHEET'!D37)</f>
        <v/>
      </c>
      <c s="176" t="str">
        <f>IF('S.D.PASTE SHEET'!E37="","",UPPER('S.D.PASTE SHEET'!E37))</f>
        <v/>
      </c>
      <c s="176" t="str">
        <f>IF('S.D.PASTE SHEET'!F37="","",'S.D.PASTE SHEET'!F37)</f>
        <v/>
      </c>
      <c s="176" t="str">
        <f>IF('S.D.PASTE SHEET'!G37="","",UPPER('S.D.PASTE SHEET'!G37))</f>
        <v/>
      </c>
      <c s="176" t="str">
        <f>IF('S.D.PASTE SHEET'!H37="","",UPPER('S.D.PASTE SHEET'!H37))</f>
        <v/>
      </c>
      <c s="176" t="str">
        <f>IF('S.D.PASTE SHEET'!I37="","",'S.D.PASTE SHEET'!I37)</f>
        <v/>
      </c>
      <c s="177" t="str">
        <f>IF('S.D.PASTE SHEET'!J37="","",'S.D.PASTE SHEET'!J37)</f>
        <v/>
      </c>
      <c s="176" t="str">
        <f>IF('S.D.PASTE SHEET'!K37="","",'S.D.PASTE SHEET'!K37)</f>
        <v/>
      </c>
      <c s="176" t="str">
        <f>IF('S.D.PASTE SHEET'!L37="","",'S.D.PASTE SHEET'!L37)</f>
        <v/>
      </c>
      <c s="176" t="str">
        <f>IF('S.D.PASTE SHEET'!M37="","",'S.D.PASTE SHEET'!M37)</f>
        <v/>
      </c>
      <c s="176" t="str">
        <f>IF('S.D.PASTE SHEET'!N37="","",'S.D.PASTE SHEET'!N37)</f>
        <v/>
      </c>
      <c s="176" t="str">
        <f>IF('S.D.PASTE SHEET'!O37="","",'S.D.PASTE SHEET'!O37)</f>
        <v/>
      </c>
      <c s="176" t="str">
        <f>IF('S.D.PASTE SHEET'!P37="","",'S.D.PASTE SHEET'!P37)</f>
        <v/>
      </c>
      <c s="176" t="str">
        <f>IF('S.D.PASTE SHEET'!Q37="","",'S.D.PASTE SHEET'!Q37)</f>
        <v/>
      </c>
      <c s="176" t="str">
        <f>IF('S.D.PASTE SHEET'!R37="","",'S.D.PASTE SHEET'!R37)</f>
        <v/>
      </c>
      <c s="176" t="str">
        <f>IF('S.D.PASTE SHEET'!S37="","",'S.D.PASTE SHEET'!S37)</f>
        <v/>
      </c>
      <c s="176" t="str">
        <f>IF('S.D.PASTE SHEET'!T37="","",'S.D.PASTE SHEET'!T37)</f>
        <v/>
      </c>
      <c s="176" t="str">
        <f>IF('S.D.PASTE SHEET'!U37="","",'S.D.PASTE SHEET'!U37)</f>
        <v/>
      </c>
      <c s="176" t="str">
        <f>IF('S.D.PASTE SHEET'!V37="","",'S.D.PASTE SHEET'!V37)</f>
        <v/>
      </c>
      <c s="176" t="str">
        <f>IF('S.D.PASTE SHEET'!W37="","",'S.D.PASTE SHEET'!W37)</f>
        <v/>
      </c>
      <c s="176" t="str">
        <f>IF('S.D.PASTE SHEET'!X37="","",'S.D.PASTE SHEET'!X37)</f>
        <v/>
      </c>
      <c s="176" t="str">
        <f>IF('S.D.PASTE SHEET'!Y37="","",'S.D.PASTE SHEET'!Y37)</f>
        <v/>
      </c>
      <c s="176" t="str">
        <f>IF('S.D.PASTE SHEET'!Z37="","",'S.D.PASTE SHEET'!Z37)</f>
        <v/>
      </c>
      <c s="176" t="str">
        <f>IF('S.D.PASTE SHEET'!AA37="","",'S.D.PASTE SHEET'!AA37)</f>
        <v/>
      </c>
      <c s="176" t="str">
        <f>IF('S.D.PASTE SHEET'!AB37="","",'S.D.PASTE SHEET'!AB37)</f>
        <v/>
      </c>
      <c s="176" t="str">
        <f>IF('S.D.PASTE SHEET'!AC37="","",'S.D.PASTE SHEET'!AC37)</f>
        <v/>
      </c>
      <c s="176" t="str">
        <f>IF('S.D.PASTE SHEET'!AD37="","",'S.D.PASTE SHEET'!AD37)</f>
        <v/>
      </c>
      <c s="178"/>
      <c s="179" t="str">
        <f>IF(AK37="","",IF(AK37&gt;0,COUNT($AG$2:AG37),""))</f>
        <v/>
      </c>
      <c s="180" t="str">
        <f t="shared" si="36"/>
        <v/>
      </c>
      <c s="180" t="str">
        <f t="shared" si="36"/>
        <v/>
      </c>
      <c s="180" t="str">
        <f t="shared" si="36"/>
        <v/>
      </c>
      <c s="181" t="str">
        <f t="shared" si="36"/>
        <v/>
      </c>
      <c s="180" t="str">
        <f t="shared" si="36"/>
        <v/>
      </c>
      <c s="180" t="str">
        <f t="shared" si="36"/>
        <v/>
      </c>
      <c s="180" t="str">
        <f t="shared" si="36"/>
        <v/>
      </c>
      <c s="180" t="str">
        <f t="shared" si="36"/>
        <v/>
      </c>
      <c s="180" t="str">
        <f t="shared" si="36"/>
        <v/>
      </c>
      <c s="181" t="str">
        <f t="shared" si="36"/>
        <v/>
      </c>
      <c s="180" t="str">
        <f t="shared" si="36"/>
        <v/>
      </c>
      <c s="180" t="str">
        <f t="shared" si="36"/>
        <v/>
      </c>
      <c s="180" t="str">
        <f t="shared" si="36"/>
        <v/>
      </c>
      <c s="180" t="str">
        <f t="shared" si="36"/>
        <v/>
      </c>
      <c s="180" t="str">
        <f t="shared" si="36"/>
        <v/>
      </c>
      <c s="180" t="str">
        <f t="shared" si="36"/>
        <v/>
      </c>
      <c r="AX37" s="180" t="str">
        <f>IF(BC37="","",IF(BC37&gt;0,COUNT($AY$2:AY37),""))</f>
        <v/>
      </c>
      <c s="180" t="str">
        <f t="shared" si="41" ref="AY37">IF(AND($BB$1=5,$A37=5,$BC$1=C37),B37,"")</f>
        <v/>
      </c>
      <c s="180" t="str">
        <f t="shared" si="38"/>
        <v/>
      </c>
      <c s="182" t="str">
        <f t="shared" si="38"/>
        <v/>
      </c>
      <c s="180" t="str">
        <f t="shared" si="38"/>
        <v/>
      </c>
      <c s="180" t="str">
        <f t="shared" si="38"/>
        <v/>
      </c>
      <c s="180" t="str">
        <f t="shared" si="38"/>
        <v/>
      </c>
      <c s="180" t="str">
        <f t="shared" si="38"/>
        <v/>
      </c>
      <c s="180" t="str">
        <f t="shared" si="38"/>
        <v/>
      </c>
      <c s="182" t="str">
        <f t="shared" si="38"/>
        <v/>
      </c>
      <c s="180" t="str">
        <f t="shared" si="38"/>
        <v/>
      </c>
      <c s="180" t="str">
        <f t="shared" si="38"/>
        <v/>
      </c>
      <c s="180" t="str">
        <f t="shared" si="38"/>
        <v/>
      </c>
      <c s="180" t="str">
        <f t="shared" si="38"/>
        <v/>
      </c>
      <c s="180" t="str">
        <f t="shared" si="38"/>
        <v/>
      </c>
      <c s="180" t="str">
        <f t="shared" si="38"/>
        <v/>
      </c>
    </row>
    <row r="38" spans="1:65" ht="15.75" customHeight="1">
      <c r="A38" s="176" t="str">
        <f>IF('S.D.PASTE SHEET'!A38="","",'S.D.PASTE SHEET'!A38)</f>
        <v/>
      </c>
      <c s="176" t="str">
        <f>IF('S.D.PASTE SHEET'!B38="","",'S.D.PASTE SHEET'!B38)</f>
        <v/>
      </c>
      <c s="176" t="str">
        <f>IF('S.D.PASTE SHEET'!C38="","",'S.D.PASTE SHEET'!C38)</f>
        <v/>
      </c>
      <c s="177" t="str">
        <f>IF('S.D.PASTE SHEET'!D38="","",'S.D.PASTE SHEET'!D38)</f>
        <v/>
      </c>
      <c s="176" t="str">
        <f>IF('S.D.PASTE SHEET'!E38="","",UPPER('S.D.PASTE SHEET'!E38))</f>
        <v/>
      </c>
      <c s="176" t="str">
        <f>IF('S.D.PASTE SHEET'!F38="","",'S.D.PASTE SHEET'!F38)</f>
        <v/>
      </c>
      <c s="176" t="str">
        <f>IF('S.D.PASTE SHEET'!G38="","",UPPER('S.D.PASTE SHEET'!G38))</f>
        <v/>
      </c>
      <c s="176" t="str">
        <f>IF('S.D.PASTE SHEET'!H38="","",UPPER('S.D.PASTE SHEET'!H38))</f>
        <v/>
      </c>
      <c s="176" t="str">
        <f>IF('S.D.PASTE SHEET'!I38="","",'S.D.PASTE SHEET'!I38)</f>
        <v/>
      </c>
      <c s="177" t="str">
        <f>IF('S.D.PASTE SHEET'!J38="","",'S.D.PASTE SHEET'!J38)</f>
        <v/>
      </c>
      <c s="176" t="str">
        <f>IF('S.D.PASTE SHEET'!K38="","",'S.D.PASTE SHEET'!K38)</f>
        <v/>
      </c>
      <c s="176" t="str">
        <f>IF('S.D.PASTE SHEET'!L38="","",'S.D.PASTE SHEET'!L38)</f>
        <v/>
      </c>
      <c s="176" t="str">
        <f>IF('S.D.PASTE SHEET'!M38="","",'S.D.PASTE SHEET'!M38)</f>
        <v/>
      </c>
      <c s="176" t="str">
        <f>IF('S.D.PASTE SHEET'!N38="","",'S.D.PASTE SHEET'!N38)</f>
        <v/>
      </c>
      <c s="176" t="str">
        <f>IF('S.D.PASTE SHEET'!O38="","",'S.D.PASTE SHEET'!O38)</f>
        <v/>
      </c>
      <c s="176" t="str">
        <f>IF('S.D.PASTE SHEET'!P38="","",'S.D.PASTE SHEET'!P38)</f>
        <v/>
      </c>
      <c s="176" t="str">
        <f>IF('S.D.PASTE SHEET'!Q38="","",'S.D.PASTE SHEET'!Q38)</f>
        <v/>
      </c>
      <c s="176" t="str">
        <f>IF('S.D.PASTE SHEET'!R38="","",'S.D.PASTE SHEET'!R38)</f>
        <v/>
      </c>
      <c s="176" t="str">
        <f>IF('S.D.PASTE SHEET'!S38="","",'S.D.PASTE SHEET'!S38)</f>
        <v/>
      </c>
      <c s="176" t="str">
        <f>IF('S.D.PASTE SHEET'!T38="","",'S.D.PASTE SHEET'!T38)</f>
        <v/>
      </c>
      <c s="176" t="str">
        <f>IF('S.D.PASTE SHEET'!U38="","",'S.D.PASTE SHEET'!U38)</f>
        <v/>
      </c>
      <c s="176" t="str">
        <f>IF('S.D.PASTE SHEET'!V38="","",'S.D.PASTE SHEET'!V38)</f>
        <v/>
      </c>
      <c s="176" t="str">
        <f>IF('S.D.PASTE SHEET'!W38="","",'S.D.PASTE SHEET'!W38)</f>
        <v/>
      </c>
      <c s="176" t="str">
        <f>IF('S.D.PASTE SHEET'!X38="","",'S.D.PASTE SHEET'!X38)</f>
        <v/>
      </c>
      <c s="176" t="str">
        <f>IF('S.D.PASTE SHEET'!Y38="","",'S.D.PASTE SHEET'!Y38)</f>
        <v/>
      </c>
      <c s="176" t="str">
        <f>IF('S.D.PASTE SHEET'!Z38="","",'S.D.PASTE SHEET'!Z38)</f>
        <v/>
      </c>
      <c s="176" t="str">
        <f>IF('S.D.PASTE SHEET'!AA38="","",'S.D.PASTE SHEET'!AA38)</f>
        <v/>
      </c>
      <c s="176" t="str">
        <f>IF('S.D.PASTE SHEET'!AB38="","",'S.D.PASTE SHEET'!AB38)</f>
        <v/>
      </c>
      <c s="176" t="str">
        <f>IF('S.D.PASTE SHEET'!AC38="","",'S.D.PASTE SHEET'!AC38)</f>
        <v/>
      </c>
      <c s="176" t="str">
        <f>IF('S.D.PASTE SHEET'!AD38="","",'S.D.PASTE SHEET'!AD38)</f>
        <v/>
      </c>
      <c s="178"/>
      <c s="179" t="str">
        <f>IF(AK38="","",IF(AK38&gt;0,COUNT($AG$2:AG38),""))</f>
        <v/>
      </c>
      <c s="180" t="str">
        <f t="shared" si="36"/>
        <v/>
      </c>
      <c s="180" t="str">
        <f t="shared" si="36"/>
        <v/>
      </c>
      <c s="180" t="str">
        <f t="shared" si="36"/>
        <v/>
      </c>
      <c s="181" t="str">
        <f t="shared" si="36"/>
        <v/>
      </c>
      <c s="180" t="str">
        <f t="shared" si="36"/>
        <v/>
      </c>
      <c s="180" t="str">
        <f t="shared" si="36"/>
        <v/>
      </c>
      <c s="180" t="str">
        <f t="shared" si="36"/>
        <v/>
      </c>
      <c s="180" t="str">
        <f t="shared" si="36"/>
        <v/>
      </c>
      <c s="180" t="str">
        <f t="shared" si="36"/>
        <v/>
      </c>
      <c s="181" t="str">
        <f t="shared" si="36"/>
        <v/>
      </c>
      <c s="180" t="str">
        <f t="shared" si="36"/>
        <v/>
      </c>
      <c s="180" t="str">
        <f t="shared" si="36"/>
        <v/>
      </c>
      <c s="180" t="str">
        <f t="shared" si="36"/>
        <v/>
      </c>
      <c s="180" t="str">
        <f t="shared" si="36"/>
        <v/>
      </c>
      <c s="180" t="str">
        <f t="shared" si="36"/>
        <v/>
      </c>
      <c s="180" t="str">
        <f t="shared" si="36"/>
        <v/>
      </c>
      <c r="AX38" s="180" t="str">
        <f>IF(BC38="","",IF(BC38&gt;0,COUNT($AY$2:AY38),""))</f>
        <v/>
      </c>
      <c s="180" t="str">
        <f t="shared" si="42" ref="AY38">IF(AND($BB$1=5,$A38=5,$BC$1=C38),B38,"")</f>
        <v/>
      </c>
      <c s="180" t="str">
        <f t="shared" si="38"/>
        <v/>
      </c>
      <c s="182" t="str">
        <f t="shared" si="38"/>
        <v/>
      </c>
      <c s="180" t="str">
        <f t="shared" si="38"/>
        <v/>
      </c>
      <c s="180" t="str">
        <f t="shared" si="38"/>
        <v/>
      </c>
      <c s="180" t="str">
        <f t="shared" si="38"/>
        <v/>
      </c>
      <c s="180" t="str">
        <f t="shared" si="38"/>
        <v/>
      </c>
      <c s="180" t="str">
        <f t="shared" si="38"/>
        <v/>
      </c>
      <c s="182" t="str">
        <f t="shared" si="38"/>
        <v/>
      </c>
      <c s="180" t="str">
        <f t="shared" si="38"/>
        <v/>
      </c>
      <c s="180" t="str">
        <f t="shared" si="38"/>
        <v/>
      </c>
      <c s="180" t="str">
        <f t="shared" si="38"/>
        <v/>
      </c>
      <c s="180" t="str">
        <f t="shared" si="38"/>
        <v/>
      </c>
      <c s="180" t="str">
        <f t="shared" si="38"/>
        <v/>
      </c>
      <c s="180" t="str">
        <f t="shared" si="38"/>
        <v/>
      </c>
    </row>
    <row r="39" spans="1:65" ht="15.75" customHeight="1">
      <c r="A39" s="176" t="str">
        <f>IF('S.D.PASTE SHEET'!A39="","",'S.D.PASTE SHEET'!A39)</f>
        <v/>
      </c>
      <c s="176" t="str">
        <f>IF('S.D.PASTE SHEET'!B39="","",'S.D.PASTE SHEET'!B39)</f>
        <v/>
      </c>
      <c s="176" t="str">
        <f>IF('S.D.PASTE SHEET'!C39="","",'S.D.PASTE SHEET'!C39)</f>
        <v/>
      </c>
      <c s="177" t="str">
        <f>IF('S.D.PASTE SHEET'!D39="","",'S.D.PASTE SHEET'!D39)</f>
        <v/>
      </c>
      <c s="176" t="str">
        <f>IF('S.D.PASTE SHEET'!E39="","",UPPER('S.D.PASTE SHEET'!E39))</f>
        <v/>
      </c>
      <c s="176" t="str">
        <f>IF('S.D.PASTE SHEET'!F39="","",'S.D.PASTE SHEET'!F39)</f>
        <v/>
      </c>
      <c s="176" t="str">
        <f>IF('S.D.PASTE SHEET'!G39="","",UPPER('S.D.PASTE SHEET'!G39))</f>
        <v/>
      </c>
      <c s="176" t="str">
        <f>IF('S.D.PASTE SHEET'!H39="","",UPPER('S.D.PASTE SHEET'!H39))</f>
        <v/>
      </c>
      <c s="176" t="str">
        <f>IF('S.D.PASTE SHEET'!I39="","",'S.D.PASTE SHEET'!I39)</f>
        <v/>
      </c>
      <c s="177" t="str">
        <f>IF('S.D.PASTE SHEET'!J39="","",'S.D.PASTE SHEET'!J39)</f>
        <v/>
      </c>
      <c s="176" t="str">
        <f>IF('S.D.PASTE SHEET'!K39="","",'S.D.PASTE SHEET'!K39)</f>
        <v/>
      </c>
      <c s="176" t="str">
        <f>IF('S.D.PASTE SHEET'!L39="","",'S.D.PASTE SHEET'!L39)</f>
        <v/>
      </c>
      <c s="176" t="str">
        <f>IF('S.D.PASTE SHEET'!M39="","",'S.D.PASTE SHEET'!M39)</f>
        <v/>
      </c>
      <c s="176" t="str">
        <f>IF('S.D.PASTE SHEET'!N39="","",'S.D.PASTE SHEET'!N39)</f>
        <v/>
      </c>
      <c s="176" t="str">
        <f>IF('S.D.PASTE SHEET'!O39="","",'S.D.PASTE SHEET'!O39)</f>
        <v/>
      </c>
      <c s="176" t="str">
        <f>IF('S.D.PASTE SHEET'!P39="","",'S.D.PASTE SHEET'!P39)</f>
        <v/>
      </c>
      <c s="176" t="str">
        <f>IF('S.D.PASTE SHEET'!Q39="","",'S.D.PASTE SHEET'!Q39)</f>
        <v/>
      </c>
      <c s="176" t="str">
        <f>IF('S.D.PASTE SHEET'!R39="","",'S.D.PASTE SHEET'!R39)</f>
        <v/>
      </c>
      <c s="176" t="str">
        <f>IF('S.D.PASTE SHEET'!S39="","",'S.D.PASTE SHEET'!S39)</f>
        <v/>
      </c>
      <c s="176" t="str">
        <f>IF('S.D.PASTE SHEET'!T39="","",'S.D.PASTE SHEET'!T39)</f>
        <v/>
      </c>
      <c s="176" t="str">
        <f>IF('S.D.PASTE SHEET'!U39="","",'S.D.PASTE SHEET'!U39)</f>
        <v/>
      </c>
      <c s="176" t="str">
        <f>IF('S.D.PASTE SHEET'!V39="","",'S.D.PASTE SHEET'!V39)</f>
        <v/>
      </c>
      <c s="176" t="str">
        <f>IF('S.D.PASTE SHEET'!W39="","",'S.D.PASTE SHEET'!W39)</f>
        <v/>
      </c>
      <c s="176" t="str">
        <f>IF('S.D.PASTE SHEET'!X39="","",'S.D.PASTE SHEET'!X39)</f>
        <v/>
      </c>
      <c s="176" t="str">
        <f>IF('S.D.PASTE SHEET'!Y39="","",'S.D.PASTE SHEET'!Y39)</f>
        <v/>
      </c>
      <c s="176" t="str">
        <f>IF('S.D.PASTE SHEET'!Z39="","",'S.D.PASTE SHEET'!Z39)</f>
        <v/>
      </c>
      <c s="176" t="str">
        <f>IF('S.D.PASTE SHEET'!AA39="","",'S.D.PASTE SHEET'!AA39)</f>
        <v/>
      </c>
      <c s="176" t="str">
        <f>IF('S.D.PASTE SHEET'!AB39="","",'S.D.PASTE SHEET'!AB39)</f>
        <v/>
      </c>
      <c s="176" t="str">
        <f>IF('S.D.PASTE SHEET'!AC39="","",'S.D.PASTE SHEET'!AC39)</f>
        <v/>
      </c>
      <c s="176" t="str">
        <f>IF('S.D.PASTE SHEET'!AD39="","",'S.D.PASTE SHEET'!AD39)</f>
        <v/>
      </c>
      <c s="178"/>
      <c s="179" t="str">
        <f>IF(AK39="","",IF(AK39&gt;0,COUNT($AG$2:AG39),""))</f>
        <v/>
      </c>
      <c s="180" t="str">
        <f t="shared" si="36"/>
        <v/>
      </c>
      <c s="180" t="str">
        <f t="shared" si="36"/>
        <v/>
      </c>
      <c s="180" t="str">
        <f t="shared" si="36"/>
        <v/>
      </c>
      <c s="181" t="str">
        <f t="shared" si="36"/>
        <v/>
      </c>
      <c s="180" t="str">
        <f t="shared" si="36"/>
        <v/>
      </c>
      <c s="180" t="str">
        <f t="shared" si="36"/>
        <v/>
      </c>
      <c s="180" t="str">
        <f t="shared" si="36"/>
        <v/>
      </c>
      <c s="180" t="str">
        <f t="shared" si="36"/>
        <v/>
      </c>
      <c s="180" t="str">
        <f t="shared" si="36"/>
        <v/>
      </c>
      <c s="181" t="str">
        <f t="shared" si="36"/>
        <v/>
      </c>
      <c s="180" t="str">
        <f t="shared" si="36"/>
        <v/>
      </c>
      <c s="180" t="str">
        <f t="shared" si="36"/>
        <v/>
      </c>
      <c s="180" t="str">
        <f t="shared" si="36"/>
        <v/>
      </c>
      <c s="180" t="str">
        <f t="shared" si="36"/>
        <v/>
      </c>
      <c s="180" t="str">
        <f t="shared" si="36"/>
        <v/>
      </c>
      <c s="180" t="str">
        <f t="shared" si="36"/>
        <v/>
      </c>
      <c r="AX39" s="180" t="str">
        <f>IF(BC39="","",IF(BC39&gt;0,COUNT($AY$2:AY39),""))</f>
        <v/>
      </c>
      <c s="180" t="str">
        <f t="shared" si="43" ref="AY39">IF(AND($BB$1=5,$A39=5,$BC$1=C39),B39,"")</f>
        <v/>
      </c>
      <c s="180" t="str">
        <f t="shared" si="38"/>
        <v/>
      </c>
      <c s="182" t="str">
        <f t="shared" si="38"/>
        <v/>
      </c>
      <c s="180" t="str">
        <f t="shared" si="38"/>
        <v/>
      </c>
      <c s="180" t="str">
        <f t="shared" si="38"/>
        <v/>
      </c>
      <c s="180" t="str">
        <f t="shared" si="38"/>
        <v/>
      </c>
      <c s="180" t="str">
        <f t="shared" si="38"/>
        <v/>
      </c>
      <c s="180" t="str">
        <f t="shared" si="38"/>
        <v/>
      </c>
      <c s="182" t="str">
        <f t="shared" si="38"/>
        <v/>
      </c>
      <c s="180" t="str">
        <f t="shared" si="38"/>
        <v/>
      </c>
      <c s="180" t="str">
        <f t="shared" si="38"/>
        <v/>
      </c>
      <c s="180" t="str">
        <f t="shared" si="38"/>
        <v/>
      </c>
      <c s="180" t="str">
        <f t="shared" si="38"/>
        <v/>
      </c>
      <c s="180" t="str">
        <f t="shared" si="38"/>
        <v/>
      </c>
      <c s="180" t="str">
        <f t="shared" si="38"/>
        <v/>
      </c>
    </row>
    <row r="40" spans="1:65" ht="15.75" customHeight="1">
      <c r="A40" s="176" t="str">
        <f>IF('S.D.PASTE SHEET'!A40="","",'S.D.PASTE SHEET'!A40)</f>
        <v/>
      </c>
      <c s="176" t="str">
        <f>IF('S.D.PASTE SHEET'!B40="","",'S.D.PASTE SHEET'!B40)</f>
        <v/>
      </c>
      <c s="176" t="str">
        <f>IF('S.D.PASTE SHEET'!C40="","",'S.D.PASTE SHEET'!C40)</f>
        <v/>
      </c>
      <c s="177" t="str">
        <f>IF('S.D.PASTE SHEET'!D40="","",'S.D.PASTE SHEET'!D40)</f>
        <v/>
      </c>
      <c s="176" t="str">
        <f>IF('S.D.PASTE SHEET'!E40="","",UPPER('S.D.PASTE SHEET'!E40))</f>
        <v/>
      </c>
      <c s="176" t="str">
        <f>IF('S.D.PASTE SHEET'!F40="","",'S.D.PASTE SHEET'!F40)</f>
        <v/>
      </c>
      <c s="176" t="str">
        <f>IF('S.D.PASTE SHEET'!G40="","",UPPER('S.D.PASTE SHEET'!G40))</f>
        <v/>
      </c>
      <c s="176" t="str">
        <f>IF('S.D.PASTE SHEET'!H40="","",UPPER('S.D.PASTE SHEET'!H40))</f>
        <v/>
      </c>
      <c s="176" t="str">
        <f>IF('S.D.PASTE SHEET'!I40="","",'S.D.PASTE SHEET'!I40)</f>
        <v/>
      </c>
      <c s="177" t="str">
        <f>IF('S.D.PASTE SHEET'!J40="","",'S.D.PASTE SHEET'!J40)</f>
        <v/>
      </c>
      <c s="176" t="str">
        <f>IF('S.D.PASTE SHEET'!K40="","",'S.D.PASTE SHEET'!K40)</f>
        <v/>
      </c>
      <c s="176" t="str">
        <f>IF('S.D.PASTE SHEET'!L40="","",'S.D.PASTE SHEET'!L40)</f>
        <v/>
      </c>
      <c s="176" t="str">
        <f>IF('S.D.PASTE SHEET'!M40="","",'S.D.PASTE SHEET'!M40)</f>
        <v/>
      </c>
      <c s="176" t="str">
        <f>IF('S.D.PASTE SHEET'!N40="","",'S.D.PASTE SHEET'!N40)</f>
        <v/>
      </c>
      <c s="176" t="str">
        <f>IF('S.D.PASTE SHEET'!O40="","",'S.D.PASTE SHEET'!O40)</f>
        <v/>
      </c>
      <c s="176" t="str">
        <f>IF('S.D.PASTE SHEET'!P40="","",'S.D.PASTE SHEET'!P40)</f>
        <v/>
      </c>
      <c s="176" t="str">
        <f>IF('S.D.PASTE SHEET'!Q40="","",'S.D.PASTE SHEET'!Q40)</f>
        <v/>
      </c>
      <c s="176" t="str">
        <f>IF('S.D.PASTE SHEET'!R40="","",'S.D.PASTE SHEET'!R40)</f>
        <v/>
      </c>
      <c s="176" t="str">
        <f>IF('S.D.PASTE SHEET'!S40="","",'S.D.PASTE SHEET'!S40)</f>
        <v/>
      </c>
      <c s="176" t="str">
        <f>IF('S.D.PASTE SHEET'!T40="","",'S.D.PASTE SHEET'!T40)</f>
        <v/>
      </c>
      <c s="176" t="str">
        <f>IF('S.D.PASTE SHEET'!U40="","",'S.D.PASTE SHEET'!U40)</f>
        <v/>
      </c>
      <c s="176" t="str">
        <f>IF('S.D.PASTE SHEET'!V40="","",'S.D.PASTE SHEET'!V40)</f>
        <v/>
      </c>
      <c s="176" t="str">
        <f>IF('S.D.PASTE SHEET'!W40="","",'S.D.PASTE SHEET'!W40)</f>
        <v/>
      </c>
      <c s="176" t="str">
        <f>IF('S.D.PASTE SHEET'!X40="","",'S.D.PASTE SHEET'!X40)</f>
        <v/>
      </c>
      <c s="176" t="str">
        <f>IF('S.D.PASTE SHEET'!Y40="","",'S.D.PASTE SHEET'!Y40)</f>
        <v/>
      </c>
      <c s="176" t="str">
        <f>IF('S.D.PASTE SHEET'!Z40="","",'S.D.PASTE SHEET'!Z40)</f>
        <v/>
      </c>
      <c s="176" t="str">
        <f>IF('S.D.PASTE SHEET'!AA40="","",'S.D.PASTE SHEET'!AA40)</f>
        <v/>
      </c>
      <c s="176" t="str">
        <f>IF('S.D.PASTE SHEET'!AB40="","",'S.D.PASTE SHEET'!AB40)</f>
        <v/>
      </c>
      <c s="176" t="str">
        <f>IF('S.D.PASTE SHEET'!AC40="","",'S.D.PASTE SHEET'!AC40)</f>
        <v/>
      </c>
      <c s="176" t="str">
        <f>IF('S.D.PASTE SHEET'!AD40="","",'S.D.PASTE SHEET'!AD40)</f>
        <v/>
      </c>
      <c s="178"/>
      <c s="179" t="str">
        <f>IF(AK40="","",IF(AK40&gt;0,COUNT($AG$2:AG40),""))</f>
        <v/>
      </c>
      <c s="180" t="str">
        <f t="shared" si="36"/>
        <v/>
      </c>
      <c s="180" t="str">
        <f t="shared" si="36"/>
        <v/>
      </c>
      <c s="180" t="str">
        <f t="shared" si="36"/>
        <v/>
      </c>
      <c s="181" t="str">
        <f t="shared" si="36"/>
        <v/>
      </c>
      <c s="180" t="str">
        <f t="shared" si="36"/>
        <v/>
      </c>
      <c s="180" t="str">
        <f t="shared" si="36"/>
        <v/>
      </c>
      <c s="180" t="str">
        <f t="shared" si="36"/>
        <v/>
      </c>
      <c s="180" t="str">
        <f t="shared" si="36"/>
        <v/>
      </c>
      <c s="180" t="str">
        <f t="shared" si="36"/>
        <v/>
      </c>
      <c s="181" t="str">
        <f t="shared" si="36"/>
        <v/>
      </c>
      <c s="180" t="str">
        <f t="shared" si="36"/>
        <v/>
      </c>
      <c s="180" t="str">
        <f t="shared" si="36"/>
        <v/>
      </c>
      <c s="180" t="str">
        <f t="shared" si="36"/>
        <v/>
      </c>
      <c s="180" t="str">
        <f t="shared" si="36"/>
        <v/>
      </c>
      <c s="180" t="str">
        <f t="shared" si="36"/>
        <v/>
      </c>
      <c s="180" t="str">
        <f t="shared" si="36"/>
        <v/>
      </c>
      <c r="AX40" s="180" t="str">
        <f>IF(BC40="","",IF(BC40&gt;0,COUNT($AY$2:AY40),""))</f>
        <v/>
      </c>
      <c s="180" t="str">
        <f t="shared" si="44" ref="AY40">IF(AND($BB$1=5,$A40=5,$BC$1=C40),B40,"")</f>
        <v/>
      </c>
      <c s="180" t="str">
        <f t="shared" si="38"/>
        <v/>
      </c>
      <c s="182" t="str">
        <f t="shared" si="38"/>
        <v/>
      </c>
      <c s="180" t="str">
        <f t="shared" si="38"/>
        <v/>
      </c>
      <c s="180" t="str">
        <f t="shared" si="38"/>
        <v/>
      </c>
      <c s="180" t="str">
        <f t="shared" si="38"/>
        <v/>
      </c>
      <c s="180" t="str">
        <f t="shared" si="38"/>
        <v/>
      </c>
      <c s="180" t="str">
        <f t="shared" si="38"/>
        <v/>
      </c>
      <c s="182" t="str">
        <f t="shared" si="38"/>
        <v/>
      </c>
      <c s="180" t="str">
        <f t="shared" si="38"/>
        <v/>
      </c>
      <c s="180" t="str">
        <f t="shared" si="38"/>
        <v/>
      </c>
      <c s="180" t="str">
        <f t="shared" si="38"/>
        <v/>
      </c>
      <c s="180" t="str">
        <f t="shared" si="38"/>
        <v/>
      </c>
      <c s="180" t="str">
        <f t="shared" si="38"/>
        <v/>
      </c>
      <c s="180" t="str">
        <f t="shared" si="38"/>
        <v/>
      </c>
    </row>
    <row r="41" spans="1:65" ht="15.75" customHeight="1">
      <c r="A41" s="176" t="str">
        <f>IF('S.D.PASTE SHEET'!A41="","",'S.D.PASTE SHEET'!A41)</f>
        <v/>
      </c>
      <c s="176" t="str">
        <f>IF('S.D.PASTE SHEET'!B41="","",'S.D.PASTE SHEET'!B41)</f>
        <v/>
      </c>
      <c s="176" t="str">
        <f>IF('S.D.PASTE SHEET'!C41="","",'S.D.PASTE SHEET'!C41)</f>
        <v/>
      </c>
      <c s="177" t="str">
        <f>IF('S.D.PASTE SHEET'!D41="","",'S.D.PASTE SHEET'!D41)</f>
        <v/>
      </c>
      <c s="176" t="str">
        <f>IF('S.D.PASTE SHEET'!E41="","",UPPER('S.D.PASTE SHEET'!E41))</f>
        <v/>
      </c>
      <c s="176" t="str">
        <f>IF('S.D.PASTE SHEET'!F41="","",'S.D.PASTE SHEET'!F41)</f>
        <v/>
      </c>
      <c s="176" t="str">
        <f>IF('S.D.PASTE SHEET'!G41="","",UPPER('S.D.PASTE SHEET'!G41))</f>
        <v/>
      </c>
      <c s="176" t="str">
        <f>IF('S.D.PASTE SHEET'!H41="","",UPPER('S.D.PASTE SHEET'!H41))</f>
        <v/>
      </c>
      <c s="176" t="str">
        <f>IF('S.D.PASTE SHEET'!I41="","",'S.D.PASTE SHEET'!I41)</f>
        <v/>
      </c>
      <c s="177" t="str">
        <f>IF('S.D.PASTE SHEET'!J41="","",'S.D.PASTE SHEET'!J41)</f>
        <v/>
      </c>
      <c s="176" t="str">
        <f>IF('S.D.PASTE SHEET'!K41="","",'S.D.PASTE SHEET'!K41)</f>
        <v/>
      </c>
      <c s="176" t="str">
        <f>IF('S.D.PASTE SHEET'!L41="","",'S.D.PASTE SHEET'!L41)</f>
        <v/>
      </c>
      <c s="176" t="str">
        <f>IF('S.D.PASTE SHEET'!M41="","",'S.D.PASTE SHEET'!M41)</f>
        <v/>
      </c>
      <c s="176" t="str">
        <f>IF('S.D.PASTE SHEET'!N41="","",'S.D.PASTE SHEET'!N41)</f>
        <v/>
      </c>
      <c s="176" t="str">
        <f>IF('S.D.PASTE SHEET'!O41="","",'S.D.PASTE SHEET'!O41)</f>
        <v/>
      </c>
      <c s="176" t="str">
        <f>IF('S.D.PASTE SHEET'!P41="","",'S.D.PASTE SHEET'!P41)</f>
        <v/>
      </c>
      <c s="176" t="str">
        <f>IF('S.D.PASTE SHEET'!Q41="","",'S.D.PASTE SHEET'!Q41)</f>
        <v/>
      </c>
      <c s="176" t="str">
        <f>IF('S.D.PASTE SHEET'!R41="","",'S.D.PASTE SHEET'!R41)</f>
        <v/>
      </c>
      <c s="176" t="str">
        <f>IF('S.D.PASTE SHEET'!S41="","",'S.D.PASTE SHEET'!S41)</f>
        <v/>
      </c>
      <c s="176" t="str">
        <f>IF('S.D.PASTE SHEET'!T41="","",'S.D.PASTE SHEET'!T41)</f>
        <v/>
      </c>
      <c s="176" t="str">
        <f>IF('S.D.PASTE SHEET'!U41="","",'S.D.PASTE SHEET'!U41)</f>
        <v/>
      </c>
      <c s="176" t="str">
        <f>IF('S.D.PASTE SHEET'!V41="","",'S.D.PASTE SHEET'!V41)</f>
        <v/>
      </c>
      <c s="176" t="str">
        <f>IF('S.D.PASTE SHEET'!W41="","",'S.D.PASTE SHEET'!W41)</f>
        <v/>
      </c>
      <c s="176" t="str">
        <f>IF('S.D.PASTE SHEET'!X41="","",'S.D.PASTE SHEET'!X41)</f>
        <v/>
      </c>
      <c s="176" t="str">
        <f>IF('S.D.PASTE SHEET'!Y41="","",'S.D.PASTE SHEET'!Y41)</f>
        <v/>
      </c>
      <c s="176" t="str">
        <f>IF('S.D.PASTE SHEET'!Z41="","",'S.D.PASTE SHEET'!Z41)</f>
        <v/>
      </c>
      <c s="176" t="str">
        <f>IF('S.D.PASTE SHEET'!AA41="","",'S.D.PASTE SHEET'!AA41)</f>
        <v/>
      </c>
      <c s="176" t="str">
        <f>IF('S.D.PASTE SHEET'!AB41="","",'S.D.PASTE SHEET'!AB41)</f>
        <v/>
      </c>
      <c s="176" t="str">
        <f>IF('S.D.PASTE SHEET'!AC41="","",'S.D.PASTE SHEET'!AC41)</f>
        <v/>
      </c>
      <c s="176" t="str">
        <f>IF('S.D.PASTE SHEET'!AD41="","",'S.D.PASTE SHEET'!AD41)</f>
        <v/>
      </c>
      <c s="178"/>
      <c s="179" t="str">
        <f>IF(AK41="","",IF(AK41&gt;0,COUNT($AG$2:AG41),""))</f>
        <v/>
      </c>
      <c s="180" t="str">
        <f t="shared" si="36"/>
        <v/>
      </c>
      <c s="180" t="str">
        <f t="shared" si="36"/>
        <v/>
      </c>
      <c s="180" t="str">
        <f t="shared" si="36"/>
        <v/>
      </c>
      <c s="181" t="str">
        <f t="shared" si="36"/>
        <v/>
      </c>
      <c s="180" t="str">
        <f t="shared" si="36"/>
        <v/>
      </c>
      <c s="180" t="str">
        <f t="shared" si="36"/>
        <v/>
      </c>
      <c s="180" t="str">
        <f t="shared" si="36"/>
        <v/>
      </c>
      <c s="180" t="str">
        <f t="shared" si="36"/>
        <v/>
      </c>
      <c s="180" t="str">
        <f t="shared" si="36"/>
        <v/>
      </c>
      <c s="181" t="str">
        <f t="shared" si="36"/>
        <v/>
      </c>
      <c s="180" t="str">
        <f t="shared" si="36"/>
        <v/>
      </c>
      <c s="180" t="str">
        <f t="shared" si="36"/>
        <v/>
      </c>
      <c s="180" t="str">
        <f t="shared" si="36"/>
        <v/>
      </c>
      <c s="180" t="str">
        <f t="shared" si="36"/>
        <v/>
      </c>
      <c s="180" t="str">
        <f t="shared" si="36"/>
        <v/>
      </c>
      <c s="180" t="str">
        <f t="shared" si="36"/>
        <v/>
      </c>
      <c r="AX41" s="180" t="str">
        <f>IF(BC41="","",IF(BC41&gt;0,COUNT($AY$2:AY41),""))</f>
        <v/>
      </c>
      <c s="180" t="str">
        <f t="shared" si="45" ref="AY41">IF(AND($BB$1=5,$A41=5,$BC$1=C41),B41,"")</f>
        <v/>
      </c>
      <c s="180" t="str">
        <f t="shared" si="38"/>
        <v/>
      </c>
      <c s="182" t="str">
        <f t="shared" si="38"/>
        <v/>
      </c>
      <c s="180" t="str">
        <f t="shared" si="38"/>
        <v/>
      </c>
      <c s="180" t="str">
        <f t="shared" si="38"/>
        <v/>
      </c>
      <c s="180" t="str">
        <f t="shared" si="38"/>
        <v/>
      </c>
      <c s="180" t="str">
        <f t="shared" si="38"/>
        <v/>
      </c>
      <c s="180" t="str">
        <f t="shared" si="38"/>
        <v/>
      </c>
      <c s="182" t="str">
        <f t="shared" si="38"/>
        <v/>
      </c>
      <c s="180" t="str">
        <f t="shared" si="38"/>
        <v/>
      </c>
      <c s="180" t="str">
        <f t="shared" si="38"/>
        <v/>
      </c>
      <c s="180" t="str">
        <f t="shared" si="38"/>
        <v/>
      </c>
      <c s="180" t="str">
        <f t="shared" si="38"/>
        <v/>
      </c>
      <c s="180" t="str">
        <f t="shared" si="38"/>
        <v/>
      </c>
      <c s="180" t="str">
        <f t="shared" si="38"/>
        <v/>
      </c>
    </row>
    <row r="42" spans="1:65" ht="15.75" customHeight="1">
      <c r="A42" s="176" t="str">
        <f>IF('S.D.PASTE SHEET'!A42="","",'S.D.PASTE SHEET'!A42)</f>
        <v/>
      </c>
      <c s="176" t="str">
        <f>IF('S.D.PASTE SHEET'!B42="","",'S.D.PASTE SHEET'!B42)</f>
        <v/>
      </c>
      <c s="176" t="str">
        <f>IF('S.D.PASTE SHEET'!C42="","",'S.D.PASTE SHEET'!C42)</f>
        <v/>
      </c>
      <c s="177" t="str">
        <f>IF('S.D.PASTE SHEET'!D42="","",'S.D.PASTE SHEET'!D42)</f>
        <v/>
      </c>
      <c s="176" t="str">
        <f>IF('S.D.PASTE SHEET'!E42="","",UPPER('S.D.PASTE SHEET'!E42))</f>
        <v/>
      </c>
      <c s="176" t="str">
        <f>IF('S.D.PASTE SHEET'!F42="","",'S.D.PASTE SHEET'!F42)</f>
        <v/>
      </c>
      <c s="176" t="str">
        <f>IF('S.D.PASTE SHEET'!G42="","",UPPER('S.D.PASTE SHEET'!G42))</f>
        <v/>
      </c>
      <c s="176" t="str">
        <f>IF('S.D.PASTE SHEET'!H42="","",UPPER('S.D.PASTE SHEET'!H42))</f>
        <v/>
      </c>
      <c s="176" t="str">
        <f>IF('S.D.PASTE SHEET'!I42="","",'S.D.PASTE SHEET'!I42)</f>
        <v/>
      </c>
      <c s="177" t="str">
        <f>IF('S.D.PASTE SHEET'!J42="","",'S.D.PASTE SHEET'!J42)</f>
        <v/>
      </c>
      <c s="176" t="str">
        <f>IF('S.D.PASTE SHEET'!K42="","",'S.D.PASTE SHEET'!K42)</f>
        <v/>
      </c>
      <c s="176" t="str">
        <f>IF('S.D.PASTE SHEET'!L42="","",'S.D.PASTE SHEET'!L42)</f>
        <v/>
      </c>
      <c s="176" t="str">
        <f>IF('S.D.PASTE SHEET'!M42="","",'S.D.PASTE SHEET'!M42)</f>
        <v/>
      </c>
      <c s="176" t="str">
        <f>IF('S.D.PASTE SHEET'!N42="","",'S.D.PASTE SHEET'!N42)</f>
        <v/>
      </c>
      <c s="176" t="str">
        <f>IF('S.D.PASTE SHEET'!O42="","",'S.D.PASTE SHEET'!O42)</f>
        <v/>
      </c>
      <c s="176" t="str">
        <f>IF('S.D.PASTE SHEET'!P42="","",'S.D.PASTE SHEET'!P42)</f>
        <v/>
      </c>
      <c s="176" t="str">
        <f>IF('S.D.PASTE SHEET'!Q42="","",'S.D.PASTE SHEET'!Q42)</f>
        <v/>
      </c>
      <c s="176" t="str">
        <f>IF('S.D.PASTE SHEET'!R42="","",'S.D.PASTE SHEET'!R42)</f>
        <v/>
      </c>
      <c s="176" t="str">
        <f>IF('S.D.PASTE SHEET'!S42="","",'S.D.PASTE SHEET'!S42)</f>
        <v/>
      </c>
      <c s="176" t="str">
        <f>IF('S.D.PASTE SHEET'!T42="","",'S.D.PASTE SHEET'!T42)</f>
        <v/>
      </c>
      <c s="176" t="str">
        <f>IF('S.D.PASTE SHEET'!U42="","",'S.D.PASTE SHEET'!U42)</f>
        <v/>
      </c>
      <c s="176" t="str">
        <f>IF('S.D.PASTE SHEET'!V42="","",'S.D.PASTE SHEET'!V42)</f>
        <v/>
      </c>
      <c s="176" t="str">
        <f>IF('S.D.PASTE SHEET'!W42="","",'S.D.PASTE SHEET'!W42)</f>
        <v/>
      </c>
      <c s="176" t="str">
        <f>IF('S.D.PASTE SHEET'!X42="","",'S.D.PASTE SHEET'!X42)</f>
        <v/>
      </c>
      <c s="176" t="str">
        <f>IF('S.D.PASTE SHEET'!Y42="","",'S.D.PASTE SHEET'!Y42)</f>
        <v/>
      </c>
      <c s="176" t="str">
        <f>IF('S.D.PASTE SHEET'!Z42="","",'S.D.PASTE SHEET'!Z42)</f>
        <v/>
      </c>
      <c s="176" t="str">
        <f>IF('S.D.PASTE SHEET'!AA42="","",'S.D.PASTE SHEET'!AA42)</f>
        <v/>
      </c>
      <c s="176" t="str">
        <f>IF('S.D.PASTE SHEET'!AB42="","",'S.D.PASTE SHEET'!AB42)</f>
        <v/>
      </c>
      <c s="176" t="str">
        <f>IF('S.D.PASTE SHEET'!AC42="","",'S.D.PASTE SHEET'!AC42)</f>
        <v/>
      </c>
      <c s="176" t="str">
        <f>IF('S.D.PASTE SHEET'!AD42="","",'S.D.PASTE SHEET'!AD42)</f>
        <v/>
      </c>
      <c s="178"/>
      <c s="179" t="str">
        <f>IF(AK42="","",IF(AK42&gt;0,COUNT($AG$2:AG42),""))</f>
        <v/>
      </c>
      <c s="180" t="str">
        <f t="shared" si="36"/>
        <v/>
      </c>
      <c s="180" t="str">
        <f t="shared" si="36"/>
        <v/>
      </c>
      <c s="180" t="str">
        <f t="shared" si="36"/>
        <v/>
      </c>
      <c s="181" t="str">
        <f t="shared" si="36"/>
        <v/>
      </c>
      <c s="180" t="str">
        <f t="shared" si="36"/>
        <v/>
      </c>
      <c s="180" t="str">
        <f t="shared" si="36"/>
        <v/>
      </c>
      <c s="180" t="str">
        <f t="shared" si="36"/>
        <v/>
      </c>
      <c s="180" t="str">
        <f t="shared" si="36"/>
        <v/>
      </c>
      <c s="180" t="str">
        <f t="shared" si="36"/>
        <v/>
      </c>
      <c s="181" t="str">
        <f t="shared" si="36"/>
        <v/>
      </c>
      <c s="180" t="str">
        <f t="shared" si="36"/>
        <v/>
      </c>
      <c s="180" t="str">
        <f t="shared" si="36"/>
        <v/>
      </c>
      <c s="180" t="str">
        <f t="shared" si="36"/>
        <v/>
      </c>
      <c s="180" t="str">
        <f t="shared" si="36"/>
        <v/>
      </c>
      <c s="180" t="str">
        <f t="shared" si="36"/>
        <v/>
      </c>
      <c s="180" t="str">
        <f t="shared" si="36"/>
        <v/>
      </c>
      <c r="AX42" s="180" t="str">
        <f>IF(BC42="","",IF(BC42&gt;0,COUNT($AY$2:AY42),""))</f>
        <v/>
      </c>
      <c s="180" t="str">
        <f t="shared" si="46" ref="AY42">IF(AND($BB$1=5,$A42=5,$BC$1=C42),B42,"")</f>
        <v/>
      </c>
      <c s="180" t="str">
        <f t="shared" si="38"/>
        <v/>
      </c>
      <c s="182" t="str">
        <f t="shared" si="38"/>
        <v/>
      </c>
      <c s="180" t="str">
        <f t="shared" si="38"/>
        <v/>
      </c>
      <c s="180" t="str">
        <f t="shared" si="38"/>
        <v/>
      </c>
      <c s="180" t="str">
        <f t="shared" si="38"/>
        <v/>
      </c>
      <c s="180" t="str">
        <f t="shared" si="38"/>
        <v/>
      </c>
      <c s="180" t="str">
        <f t="shared" si="38"/>
        <v/>
      </c>
      <c s="182" t="str">
        <f t="shared" si="38"/>
        <v/>
      </c>
      <c s="180" t="str">
        <f t="shared" si="38"/>
        <v/>
      </c>
      <c s="180" t="str">
        <f t="shared" si="38"/>
        <v/>
      </c>
      <c s="180" t="str">
        <f t="shared" si="38"/>
        <v/>
      </c>
      <c s="180" t="str">
        <f t="shared" si="38"/>
        <v/>
      </c>
      <c s="180" t="str">
        <f t="shared" si="38"/>
        <v/>
      </c>
      <c s="180" t="str">
        <f t="shared" si="38"/>
        <v/>
      </c>
    </row>
    <row r="43" spans="1:65" ht="15.75" customHeight="1">
      <c r="A43" s="176" t="str">
        <f>IF('S.D.PASTE SHEET'!A43="","",'S.D.PASTE SHEET'!A43)</f>
        <v/>
      </c>
      <c s="176" t="str">
        <f>IF('S.D.PASTE SHEET'!B43="","",'S.D.PASTE SHEET'!B43)</f>
        <v/>
      </c>
      <c s="176" t="str">
        <f>IF('S.D.PASTE SHEET'!C43="","",'S.D.PASTE SHEET'!C43)</f>
        <v/>
      </c>
      <c s="177" t="str">
        <f>IF('S.D.PASTE SHEET'!D43="","",'S.D.PASTE SHEET'!D43)</f>
        <v/>
      </c>
      <c s="176" t="str">
        <f>IF('S.D.PASTE SHEET'!E43="","",UPPER('S.D.PASTE SHEET'!E43))</f>
        <v/>
      </c>
      <c s="176" t="str">
        <f>IF('S.D.PASTE SHEET'!F43="","",'S.D.PASTE SHEET'!F43)</f>
        <v/>
      </c>
      <c s="176" t="str">
        <f>IF('S.D.PASTE SHEET'!G43="","",UPPER('S.D.PASTE SHEET'!G43))</f>
        <v/>
      </c>
      <c s="176" t="str">
        <f>IF('S.D.PASTE SHEET'!H43="","",UPPER('S.D.PASTE SHEET'!H43))</f>
        <v/>
      </c>
      <c s="176" t="str">
        <f>IF('S.D.PASTE SHEET'!I43="","",'S.D.PASTE SHEET'!I43)</f>
        <v/>
      </c>
      <c s="177" t="str">
        <f>IF('S.D.PASTE SHEET'!J43="","",'S.D.PASTE SHEET'!J43)</f>
        <v/>
      </c>
      <c s="176" t="str">
        <f>IF('S.D.PASTE SHEET'!K43="","",'S.D.PASTE SHEET'!K43)</f>
        <v/>
      </c>
      <c s="176" t="str">
        <f>IF('S.D.PASTE SHEET'!L43="","",'S.D.PASTE SHEET'!L43)</f>
        <v/>
      </c>
      <c s="176" t="str">
        <f>IF('S.D.PASTE SHEET'!M43="","",'S.D.PASTE SHEET'!M43)</f>
        <v/>
      </c>
      <c s="176" t="str">
        <f>IF('S.D.PASTE SHEET'!N43="","",'S.D.PASTE SHEET'!N43)</f>
        <v/>
      </c>
      <c s="176" t="str">
        <f>IF('S.D.PASTE SHEET'!O43="","",'S.D.PASTE SHEET'!O43)</f>
        <v/>
      </c>
      <c s="176" t="str">
        <f>IF('S.D.PASTE SHEET'!P43="","",'S.D.PASTE SHEET'!P43)</f>
        <v/>
      </c>
      <c s="176" t="str">
        <f>IF('S.D.PASTE SHEET'!Q43="","",'S.D.PASTE SHEET'!Q43)</f>
        <v/>
      </c>
      <c s="176" t="str">
        <f>IF('S.D.PASTE SHEET'!R43="","",'S.D.PASTE SHEET'!R43)</f>
        <v/>
      </c>
      <c s="176" t="str">
        <f>IF('S.D.PASTE SHEET'!S43="","",'S.D.PASTE SHEET'!S43)</f>
        <v/>
      </c>
      <c s="176" t="str">
        <f>IF('S.D.PASTE SHEET'!T43="","",'S.D.PASTE SHEET'!T43)</f>
        <v/>
      </c>
      <c s="176" t="str">
        <f>IF('S.D.PASTE SHEET'!U43="","",'S.D.PASTE SHEET'!U43)</f>
        <v/>
      </c>
      <c s="176" t="str">
        <f>IF('S.D.PASTE SHEET'!V43="","",'S.D.PASTE SHEET'!V43)</f>
        <v/>
      </c>
      <c s="176" t="str">
        <f>IF('S.D.PASTE SHEET'!W43="","",'S.D.PASTE SHEET'!W43)</f>
        <v/>
      </c>
      <c s="176" t="str">
        <f>IF('S.D.PASTE SHEET'!X43="","",'S.D.PASTE SHEET'!X43)</f>
        <v/>
      </c>
      <c s="176" t="str">
        <f>IF('S.D.PASTE SHEET'!Y43="","",'S.D.PASTE SHEET'!Y43)</f>
        <v/>
      </c>
      <c s="176" t="str">
        <f>IF('S.D.PASTE SHEET'!Z43="","",'S.D.PASTE SHEET'!Z43)</f>
        <v/>
      </c>
      <c s="176" t="str">
        <f>IF('S.D.PASTE SHEET'!AA43="","",'S.D.PASTE SHEET'!AA43)</f>
        <v/>
      </c>
      <c s="176" t="str">
        <f>IF('S.D.PASTE SHEET'!AB43="","",'S.D.PASTE SHEET'!AB43)</f>
        <v/>
      </c>
      <c s="176" t="str">
        <f>IF('S.D.PASTE SHEET'!AC43="","",'S.D.PASTE SHEET'!AC43)</f>
        <v/>
      </c>
      <c s="176" t="str">
        <f>IF('S.D.PASTE SHEET'!AD43="","",'S.D.PASTE SHEET'!AD43)</f>
        <v/>
      </c>
      <c s="178"/>
      <c s="179" t="str">
        <f>IF(AK43="","",IF(AK43&gt;0,COUNT($AG$2:AG43),""))</f>
        <v/>
      </c>
      <c s="180" t="str">
        <f t="shared" si="36"/>
        <v/>
      </c>
      <c s="180" t="str">
        <f t="shared" si="36"/>
        <v/>
      </c>
      <c s="180" t="str">
        <f t="shared" si="36"/>
        <v/>
      </c>
      <c s="181" t="str">
        <f t="shared" si="36"/>
        <v/>
      </c>
      <c s="180" t="str">
        <f t="shared" si="36"/>
        <v/>
      </c>
      <c s="180" t="str">
        <f t="shared" si="36"/>
        <v/>
      </c>
      <c s="180" t="str">
        <f t="shared" si="36"/>
        <v/>
      </c>
      <c s="180" t="str">
        <f t="shared" si="36"/>
        <v/>
      </c>
      <c s="180" t="str">
        <f t="shared" si="36"/>
        <v/>
      </c>
      <c s="181" t="str">
        <f t="shared" si="36"/>
        <v/>
      </c>
      <c s="180" t="str">
        <f t="shared" si="36"/>
        <v/>
      </c>
      <c s="180" t="str">
        <f t="shared" si="36"/>
        <v/>
      </c>
      <c s="180" t="str">
        <f t="shared" si="36"/>
        <v/>
      </c>
      <c s="180" t="str">
        <f t="shared" si="36"/>
        <v/>
      </c>
      <c s="180" t="str">
        <f t="shared" si="36"/>
        <v/>
      </c>
      <c s="180" t="str">
        <f t="shared" si="36"/>
        <v/>
      </c>
      <c r="AX43" s="180" t="str">
        <f>IF(BC43="","",IF(BC43&gt;0,COUNT($AY$2:AY43),""))</f>
        <v/>
      </c>
      <c s="180" t="str">
        <f t="shared" si="47" ref="AY43">IF(AND($BB$1=5,$A43=5,$BC$1=C43),B43,"")</f>
        <v/>
      </c>
      <c s="180" t="str">
        <f t="shared" si="38"/>
        <v/>
      </c>
      <c s="182" t="str">
        <f t="shared" si="38"/>
        <v/>
      </c>
      <c s="180" t="str">
        <f t="shared" si="38"/>
        <v/>
      </c>
      <c s="180" t="str">
        <f t="shared" si="38"/>
        <v/>
      </c>
      <c s="180" t="str">
        <f t="shared" si="38"/>
        <v/>
      </c>
      <c s="180" t="str">
        <f t="shared" si="38"/>
        <v/>
      </c>
      <c s="180" t="str">
        <f t="shared" si="38"/>
        <v/>
      </c>
      <c s="182" t="str">
        <f t="shared" si="38"/>
        <v/>
      </c>
      <c s="180" t="str">
        <f t="shared" si="38"/>
        <v/>
      </c>
      <c s="180" t="str">
        <f t="shared" si="38"/>
        <v/>
      </c>
      <c s="180" t="str">
        <f t="shared" si="38"/>
        <v/>
      </c>
      <c s="180" t="str">
        <f t="shared" si="38"/>
        <v/>
      </c>
      <c s="180" t="str">
        <f t="shared" si="38"/>
        <v/>
      </c>
      <c s="180" t="str">
        <f t="shared" si="38"/>
        <v/>
      </c>
    </row>
    <row r="44" spans="1:65" ht="15.75" customHeight="1">
      <c r="A44" s="176" t="str">
        <f>IF('S.D.PASTE SHEET'!A44="","",'S.D.PASTE SHEET'!A44)</f>
        <v/>
      </c>
      <c s="176" t="str">
        <f>IF('S.D.PASTE SHEET'!B44="","",'S.D.PASTE SHEET'!B44)</f>
        <v/>
      </c>
      <c s="176" t="str">
        <f>IF('S.D.PASTE SHEET'!C44="","",'S.D.PASTE SHEET'!C44)</f>
        <v/>
      </c>
      <c s="177" t="str">
        <f>IF('S.D.PASTE SHEET'!D44="","",'S.D.PASTE SHEET'!D44)</f>
        <v/>
      </c>
      <c s="176" t="str">
        <f>IF('S.D.PASTE SHEET'!E44="","",UPPER('S.D.PASTE SHEET'!E44))</f>
        <v/>
      </c>
      <c s="176" t="str">
        <f>IF('S.D.PASTE SHEET'!F44="","",'S.D.PASTE SHEET'!F44)</f>
        <v/>
      </c>
      <c s="176" t="str">
        <f>IF('S.D.PASTE SHEET'!G44="","",UPPER('S.D.PASTE SHEET'!G44))</f>
        <v/>
      </c>
      <c s="176" t="str">
        <f>IF('S.D.PASTE SHEET'!H44="","",UPPER('S.D.PASTE SHEET'!H44))</f>
        <v/>
      </c>
      <c s="176" t="str">
        <f>IF('S.D.PASTE SHEET'!I44="","",'S.D.PASTE SHEET'!I44)</f>
        <v/>
      </c>
      <c s="177" t="str">
        <f>IF('S.D.PASTE SHEET'!J44="","",'S.D.PASTE SHEET'!J44)</f>
        <v/>
      </c>
      <c s="176" t="str">
        <f>IF('S.D.PASTE SHEET'!K44="","",'S.D.PASTE SHEET'!K44)</f>
        <v/>
      </c>
      <c s="176" t="str">
        <f>IF('S.D.PASTE SHEET'!L44="","",'S.D.PASTE SHEET'!L44)</f>
        <v/>
      </c>
      <c s="176" t="str">
        <f>IF('S.D.PASTE SHEET'!M44="","",'S.D.PASTE SHEET'!M44)</f>
        <v/>
      </c>
      <c s="176" t="str">
        <f>IF('S.D.PASTE SHEET'!N44="","",'S.D.PASTE SHEET'!N44)</f>
        <v/>
      </c>
      <c s="176" t="str">
        <f>IF('S.D.PASTE SHEET'!O44="","",'S.D.PASTE SHEET'!O44)</f>
        <v/>
      </c>
      <c s="176" t="str">
        <f>IF('S.D.PASTE SHEET'!P44="","",'S.D.PASTE SHEET'!P44)</f>
        <v/>
      </c>
      <c s="176" t="str">
        <f>IF('S.D.PASTE SHEET'!Q44="","",'S.D.PASTE SHEET'!Q44)</f>
        <v/>
      </c>
      <c s="176" t="str">
        <f>IF('S.D.PASTE SHEET'!R44="","",'S.D.PASTE SHEET'!R44)</f>
        <v/>
      </c>
      <c s="176" t="str">
        <f>IF('S.D.PASTE SHEET'!S44="","",'S.D.PASTE SHEET'!S44)</f>
        <v/>
      </c>
      <c s="176" t="str">
        <f>IF('S.D.PASTE SHEET'!T44="","",'S.D.PASTE SHEET'!T44)</f>
        <v/>
      </c>
      <c s="176" t="str">
        <f>IF('S.D.PASTE SHEET'!U44="","",'S.D.PASTE SHEET'!U44)</f>
        <v/>
      </c>
      <c s="176" t="str">
        <f>IF('S.D.PASTE SHEET'!V44="","",'S.D.PASTE SHEET'!V44)</f>
        <v/>
      </c>
      <c s="176" t="str">
        <f>IF('S.D.PASTE SHEET'!W44="","",'S.D.PASTE SHEET'!W44)</f>
        <v/>
      </c>
      <c s="176" t="str">
        <f>IF('S.D.PASTE SHEET'!X44="","",'S.D.PASTE SHEET'!X44)</f>
        <v/>
      </c>
      <c s="176" t="str">
        <f>IF('S.D.PASTE SHEET'!Y44="","",'S.D.PASTE SHEET'!Y44)</f>
        <v/>
      </c>
      <c s="176" t="str">
        <f>IF('S.D.PASTE SHEET'!Z44="","",'S.D.PASTE SHEET'!Z44)</f>
        <v/>
      </c>
      <c s="176" t="str">
        <f>IF('S.D.PASTE SHEET'!AA44="","",'S.D.PASTE SHEET'!AA44)</f>
        <v/>
      </c>
      <c s="176" t="str">
        <f>IF('S.D.PASTE SHEET'!AB44="","",'S.D.PASTE SHEET'!AB44)</f>
        <v/>
      </c>
      <c s="176" t="str">
        <f>IF('S.D.PASTE SHEET'!AC44="","",'S.D.PASTE SHEET'!AC44)</f>
        <v/>
      </c>
      <c s="176" t="str">
        <f>IF('S.D.PASTE SHEET'!AD44="","",'S.D.PASTE SHEET'!AD44)</f>
        <v/>
      </c>
      <c s="178"/>
      <c s="179" t="str">
        <f>IF(AK44="","",IF(AK44&gt;0,COUNT($AG$2:AG44),""))</f>
        <v/>
      </c>
      <c s="180" t="str">
        <f t="shared" si="36"/>
        <v/>
      </c>
      <c s="180" t="str">
        <f t="shared" si="36"/>
        <v/>
      </c>
      <c s="180" t="str">
        <f t="shared" si="36"/>
        <v/>
      </c>
      <c s="181" t="str">
        <f t="shared" si="36"/>
        <v/>
      </c>
      <c s="180" t="str">
        <f t="shared" si="36"/>
        <v/>
      </c>
      <c s="180" t="str">
        <f t="shared" si="36"/>
        <v/>
      </c>
      <c s="180" t="str">
        <f t="shared" si="36"/>
        <v/>
      </c>
      <c s="180" t="str">
        <f t="shared" si="36"/>
        <v/>
      </c>
      <c s="180" t="str">
        <f t="shared" si="36"/>
        <v/>
      </c>
      <c s="181" t="str">
        <f t="shared" si="36"/>
        <v/>
      </c>
      <c s="180" t="str">
        <f t="shared" si="36"/>
        <v/>
      </c>
      <c s="180" t="str">
        <f t="shared" si="36"/>
        <v/>
      </c>
      <c s="180" t="str">
        <f t="shared" si="36"/>
        <v/>
      </c>
      <c s="180" t="str">
        <f t="shared" si="36"/>
        <v/>
      </c>
      <c s="180" t="str">
        <f t="shared" si="36"/>
        <v/>
      </c>
      <c s="180" t="str">
        <f t="shared" si="36"/>
        <v/>
      </c>
      <c r="AX44" s="180" t="str">
        <f>IF(BC44="","",IF(BC44&gt;0,COUNT($AY$2:AY44),""))</f>
        <v/>
      </c>
      <c s="180" t="str">
        <f t="shared" si="48" ref="AY44">IF(AND($BB$1=5,$A44=5,$BC$1=C44),B44,"")</f>
        <v/>
      </c>
      <c s="180" t="str">
        <f t="shared" si="38"/>
        <v/>
      </c>
      <c s="182" t="str">
        <f t="shared" si="38"/>
        <v/>
      </c>
      <c s="180" t="str">
        <f t="shared" si="38"/>
        <v/>
      </c>
      <c s="180" t="str">
        <f t="shared" si="38"/>
        <v/>
      </c>
      <c s="180" t="str">
        <f t="shared" si="38"/>
        <v/>
      </c>
      <c s="180" t="str">
        <f t="shared" si="38"/>
        <v/>
      </c>
      <c s="180" t="str">
        <f t="shared" si="38"/>
        <v/>
      </c>
      <c s="182" t="str">
        <f t="shared" si="38"/>
        <v/>
      </c>
      <c s="180" t="str">
        <f t="shared" si="38"/>
        <v/>
      </c>
      <c s="180" t="str">
        <f t="shared" si="38"/>
        <v/>
      </c>
      <c s="180" t="str">
        <f t="shared" si="38"/>
        <v/>
      </c>
      <c s="180" t="str">
        <f t="shared" si="38"/>
        <v/>
      </c>
      <c s="180" t="str">
        <f t="shared" si="38"/>
        <v/>
      </c>
      <c s="180" t="str">
        <f t="shared" si="38"/>
        <v/>
      </c>
    </row>
    <row r="45" spans="1:65" ht="15.75" customHeight="1">
      <c r="A45" s="176" t="str">
        <f>IF('S.D.PASTE SHEET'!A45="","",'S.D.PASTE SHEET'!A45)</f>
        <v/>
      </c>
      <c s="176" t="str">
        <f>IF('S.D.PASTE SHEET'!B45="","",'S.D.PASTE SHEET'!B45)</f>
        <v/>
      </c>
      <c s="176" t="str">
        <f>IF('S.D.PASTE SHEET'!C45="","",'S.D.PASTE SHEET'!C45)</f>
        <v/>
      </c>
      <c s="177" t="str">
        <f>IF('S.D.PASTE SHEET'!D45="","",'S.D.PASTE SHEET'!D45)</f>
        <v/>
      </c>
      <c s="176" t="str">
        <f>IF('S.D.PASTE SHEET'!E45="","",UPPER('S.D.PASTE SHEET'!E45))</f>
        <v/>
      </c>
      <c s="176" t="str">
        <f>IF('S.D.PASTE SHEET'!F45="","",'S.D.PASTE SHEET'!F45)</f>
        <v/>
      </c>
      <c s="176" t="str">
        <f>IF('S.D.PASTE SHEET'!G45="","",UPPER('S.D.PASTE SHEET'!G45))</f>
        <v/>
      </c>
      <c s="176" t="str">
        <f>IF('S.D.PASTE SHEET'!H45="","",UPPER('S.D.PASTE SHEET'!H45))</f>
        <v/>
      </c>
      <c s="176" t="str">
        <f>IF('S.D.PASTE SHEET'!I45="","",'S.D.PASTE SHEET'!I45)</f>
        <v/>
      </c>
      <c s="177" t="str">
        <f>IF('S.D.PASTE SHEET'!J45="","",'S.D.PASTE SHEET'!J45)</f>
        <v/>
      </c>
      <c s="176" t="str">
        <f>IF('S.D.PASTE SHEET'!K45="","",'S.D.PASTE SHEET'!K45)</f>
        <v/>
      </c>
      <c s="176" t="str">
        <f>IF('S.D.PASTE SHEET'!L45="","",'S.D.PASTE SHEET'!L45)</f>
        <v/>
      </c>
      <c s="176" t="str">
        <f>IF('S.D.PASTE SHEET'!M45="","",'S.D.PASTE SHEET'!M45)</f>
        <v/>
      </c>
      <c s="176" t="str">
        <f>IF('S.D.PASTE SHEET'!N45="","",'S.D.PASTE SHEET'!N45)</f>
        <v/>
      </c>
      <c s="176" t="str">
        <f>IF('S.D.PASTE SHEET'!O45="","",'S.D.PASTE SHEET'!O45)</f>
        <v/>
      </c>
      <c s="176" t="str">
        <f>IF('S.D.PASTE SHEET'!P45="","",'S.D.PASTE SHEET'!P45)</f>
        <v/>
      </c>
      <c s="176" t="str">
        <f>IF('S.D.PASTE SHEET'!Q45="","",'S.D.PASTE SHEET'!Q45)</f>
        <v/>
      </c>
      <c s="176" t="str">
        <f>IF('S.D.PASTE SHEET'!R45="","",'S.D.PASTE SHEET'!R45)</f>
        <v/>
      </c>
      <c s="176" t="str">
        <f>IF('S.D.PASTE SHEET'!S45="","",'S.D.PASTE SHEET'!S45)</f>
        <v/>
      </c>
      <c s="176" t="str">
        <f>IF('S.D.PASTE SHEET'!T45="","",'S.D.PASTE SHEET'!T45)</f>
        <v/>
      </c>
      <c s="176" t="str">
        <f>IF('S.D.PASTE SHEET'!U45="","",'S.D.PASTE SHEET'!U45)</f>
        <v/>
      </c>
      <c s="176" t="str">
        <f>IF('S.D.PASTE SHEET'!V45="","",'S.D.PASTE SHEET'!V45)</f>
        <v/>
      </c>
      <c s="176" t="str">
        <f>IF('S.D.PASTE SHEET'!W45="","",'S.D.PASTE SHEET'!W45)</f>
        <v/>
      </c>
      <c s="176" t="str">
        <f>IF('S.D.PASTE SHEET'!X45="","",'S.D.PASTE SHEET'!X45)</f>
        <v/>
      </c>
      <c s="176" t="str">
        <f>IF('S.D.PASTE SHEET'!Y45="","",'S.D.PASTE SHEET'!Y45)</f>
        <v/>
      </c>
      <c s="176" t="str">
        <f>IF('S.D.PASTE SHEET'!Z45="","",'S.D.PASTE SHEET'!Z45)</f>
        <v/>
      </c>
      <c s="176" t="str">
        <f>IF('S.D.PASTE SHEET'!AA45="","",'S.D.PASTE SHEET'!AA45)</f>
        <v/>
      </c>
      <c s="176" t="str">
        <f>IF('S.D.PASTE SHEET'!AB45="","",'S.D.PASTE SHEET'!AB45)</f>
        <v/>
      </c>
      <c s="176" t="str">
        <f>IF('S.D.PASTE SHEET'!AC45="","",'S.D.PASTE SHEET'!AC45)</f>
        <v/>
      </c>
      <c s="176" t="str">
        <f>IF('S.D.PASTE SHEET'!AD45="","",'S.D.PASTE SHEET'!AD45)</f>
        <v/>
      </c>
      <c s="178"/>
      <c s="179" t="str">
        <f>IF(AK45="","",IF(AK45&gt;0,COUNT($AG$2:AG45),""))</f>
        <v/>
      </c>
      <c s="180" t="str">
        <f t="shared" si="36"/>
        <v/>
      </c>
      <c s="180" t="str">
        <f t="shared" si="36"/>
        <v/>
      </c>
      <c s="180" t="str">
        <f t="shared" si="36"/>
        <v/>
      </c>
      <c s="181" t="str">
        <f t="shared" si="36"/>
        <v/>
      </c>
      <c s="180" t="str">
        <f t="shared" si="36"/>
        <v/>
      </c>
      <c s="180" t="str">
        <f t="shared" si="36"/>
        <v/>
      </c>
      <c s="180" t="str">
        <f t="shared" si="36"/>
        <v/>
      </c>
      <c s="180" t="str">
        <f t="shared" si="36"/>
        <v/>
      </c>
      <c s="180" t="str">
        <f t="shared" si="36"/>
        <v/>
      </c>
      <c s="181" t="str">
        <f t="shared" si="36"/>
        <v/>
      </c>
      <c s="180" t="str">
        <f t="shared" si="36"/>
        <v/>
      </c>
      <c s="180" t="str">
        <f t="shared" si="36"/>
        <v/>
      </c>
      <c s="180" t="str">
        <f t="shared" si="36"/>
        <v/>
      </c>
      <c s="180" t="str">
        <f t="shared" si="36"/>
        <v/>
      </c>
      <c s="180" t="str">
        <f t="shared" si="36"/>
        <v/>
      </c>
      <c s="180" t="str">
        <f t="shared" si="36"/>
        <v/>
      </c>
      <c r="AX45" s="180" t="str">
        <f>IF(BC45="","",IF(BC45&gt;0,COUNT($AY$2:AY45),""))</f>
        <v/>
      </c>
      <c s="180" t="str">
        <f t="shared" si="49" ref="AY45">IF(AND($BB$1=5,$A45=5,$BC$1=C45),B45,"")</f>
        <v/>
      </c>
      <c s="180" t="str">
        <f t="shared" si="38"/>
        <v/>
      </c>
      <c s="182" t="str">
        <f t="shared" si="38"/>
        <v/>
      </c>
      <c s="180" t="str">
        <f t="shared" si="38"/>
        <v/>
      </c>
      <c s="180" t="str">
        <f t="shared" si="38"/>
        <v/>
      </c>
      <c s="180" t="str">
        <f t="shared" si="38"/>
        <v/>
      </c>
      <c s="180" t="str">
        <f t="shared" si="38"/>
        <v/>
      </c>
      <c s="180" t="str">
        <f t="shared" si="38"/>
        <v/>
      </c>
      <c s="182" t="str">
        <f t="shared" si="38"/>
        <v/>
      </c>
      <c s="180" t="str">
        <f t="shared" si="38"/>
        <v/>
      </c>
      <c s="180" t="str">
        <f t="shared" si="38"/>
        <v/>
      </c>
      <c s="180" t="str">
        <f t="shared" si="38"/>
        <v/>
      </c>
      <c s="180" t="str">
        <f t="shared" si="38"/>
        <v/>
      </c>
      <c s="180" t="str">
        <f t="shared" si="38"/>
        <v/>
      </c>
      <c s="180" t="str">
        <f t="shared" si="38"/>
        <v/>
      </c>
    </row>
    <row r="46" spans="1:65" ht="15.75" customHeight="1">
      <c r="A46" s="176" t="str">
        <f>IF('S.D.PASTE SHEET'!A46="","",'S.D.PASTE SHEET'!A46)</f>
        <v/>
      </c>
      <c s="176" t="str">
        <f>IF('S.D.PASTE SHEET'!B46="","",'S.D.PASTE SHEET'!B46)</f>
        <v/>
      </c>
      <c s="176" t="str">
        <f>IF('S.D.PASTE SHEET'!C46="","",'S.D.PASTE SHEET'!C46)</f>
        <v/>
      </c>
      <c s="177" t="str">
        <f>IF('S.D.PASTE SHEET'!D46="","",'S.D.PASTE SHEET'!D46)</f>
        <v/>
      </c>
      <c s="176" t="str">
        <f>IF('S.D.PASTE SHEET'!E46="","",UPPER('S.D.PASTE SHEET'!E46))</f>
        <v/>
      </c>
      <c s="176" t="str">
        <f>IF('S.D.PASTE SHEET'!F46="","",'S.D.PASTE SHEET'!F46)</f>
        <v/>
      </c>
      <c s="176" t="str">
        <f>IF('S.D.PASTE SHEET'!G46="","",UPPER('S.D.PASTE SHEET'!G46))</f>
        <v/>
      </c>
      <c s="176" t="str">
        <f>IF('S.D.PASTE SHEET'!H46="","",UPPER('S.D.PASTE SHEET'!H46))</f>
        <v/>
      </c>
      <c s="176" t="str">
        <f>IF('S.D.PASTE SHEET'!I46="","",'S.D.PASTE SHEET'!I46)</f>
        <v/>
      </c>
      <c s="177" t="str">
        <f>IF('S.D.PASTE SHEET'!J46="","",'S.D.PASTE SHEET'!J46)</f>
        <v/>
      </c>
      <c s="176" t="str">
        <f>IF('S.D.PASTE SHEET'!K46="","",'S.D.PASTE SHEET'!K46)</f>
        <v/>
      </c>
      <c s="176" t="str">
        <f>IF('S.D.PASTE SHEET'!L46="","",'S.D.PASTE SHEET'!L46)</f>
        <v/>
      </c>
      <c s="176" t="str">
        <f>IF('S.D.PASTE SHEET'!M46="","",'S.D.PASTE SHEET'!M46)</f>
        <v/>
      </c>
      <c s="176" t="str">
        <f>IF('S.D.PASTE SHEET'!N46="","",'S.D.PASTE SHEET'!N46)</f>
        <v/>
      </c>
      <c s="176" t="str">
        <f>IF('S.D.PASTE SHEET'!O46="","",'S.D.PASTE SHEET'!O46)</f>
        <v/>
      </c>
      <c s="176" t="str">
        <f>IF('S.D.PASTE SHEET'!P46="","",'S.D.PASTE SHEET'!P46)</f>
        <v/>
      </c>
      <c s="176" t="str">
        <f>IF('S.D.PASTE SHEET'!Q46="","",'S.D.PASTE SHEET'!Q46)</f>
        <v/>
      </c>
      <c s="176" t="str">
        <f>IF('S.D.PASTE SHEET'!R46="","",'S.D.PASTE SHEET'!R46)</f>
        <v/>
      </c>
      <c s="176" t="str">
        <f>IF('S.D.PASTE SHEET'!S46="","",'S.D.PASTE SHEET'!S46)</f>
        <v/>
      </c>
      <c s="176" t="str">
        <f>IF('S.D.PASTE SHEET'!T46="","",'S.D.PASTE SHEET'!T46)</f>
        <v/>
      </c>
      <c s="176" t="str">
        <f>IF('S.D.PASTE SHEET'!U46="","",'S.D.PASTE SHEET'!U46)</f>
        <v/>
      </c>
      <c s="176" t="str">
        <f>IF('S.D.PASTE SHEET'!V46="","",'S.D.PASTE SHEET'!V46)</f>
        <v/>
      </c>
      <c s="176" t="str">
        <f>IF('S.D.PASTE SHEET'!W46="","",'S.D.PASTE SHEET'!W46)</f>
        <v/>
      </c>
      <c s="176" t="str">
        <f>IF('S.D.PASTE SHEET'!X46="","",'S.D.PASTE SHEET'!X46)</f>
        <v/>
      </c>
      <c s="176" t="str">
        <f>IF('S.D.PASTE SHEET'!Y46="","",'S.D.PASTE SHEET'!Y46)</f>
        <v/>
      </c>
      <c s="176" t="str">
        <f>IF('S.D.PASTE SHEET'!Z46="","",'S.D.PASTE SHEET'!Z46)</f>
        <v/>
      </c>
      <c s="176" t="str">
        <f>IF('S.D.PASTE SHEET'!AA46="","",'S.D.PASTE SHEET'!AA46)</f>
        <v/>
      </c>
      <c s="176" t="str">
        <f>IF('S.D.PASTE SHEET'!AB46="","",'S.D.PASTE SHEET'!AB46)</f>
        <v/>
      </c>
      <c s="176" t="str">
        <f>IF('S.D.PASTE SHEET'!AC46="","",'S.D.PASTE SHEET'!AC46)</f>
        <v/>
      </c>
      <c s="176" t="str">
        <f>IF('S.D.PASTE SHEET'!AD46="","",'S.D.PASTE SHEET'!AD46)</f>
        <v/>
      </c>
      <c s="178"/>
      <c s="179" t="str">
        <f>IF(AK46="","",IF(AK46&gt;0,COUNT($AG$2:AG46),""))</f>
        <v/>
      </c>
      <c s="180" t="str">
        <f t="shared" si="36"/>
        <v/>
      </c>
      <c s="180" t="str">
        <f t="shared" si="36"/>
        <v/>
      </c>
      <c s="180" t="str">
        <f t="shared" si="36"/>
        <v/>
      </c>
      <c s="181" t="str">
        <f t="shared" si="36"/>
        <v/>
      </c>
      <c s="180" t="str">
        <f t="shared" si="36"/>
        <v/>
      </c>
      <c s="180" t="str">
        <f t="shared" si="36"/>
        <v/>
      </c>
      <c s="180" t="str">
        <f t="shared" si="36"/>
        <v/>
      </c>
      <c s="180" t="str">
        <f t="shared" si="36"/>
        <v/>
      </c>
      <c s="180" t="str">
        <f t="shared" si="36"/>
        <v/>
      </c>
      <c s="181" t="str">
        <f t="shared" si="36"/>
        <v/>
      </c>
      <c s="180" t="str">
        <f t="shared" si="36"/>
        <v/>
      </c>
      <c s="180" t="str">
        <f t="shared" si="36"/>
        <v/>
      </c>
      <c s="180" t="str">
        <f t="shared" si="36"/>
        <v/>
      </c>
      <c s="180" t="str">
        <f t="shared" si="36"/>
        <v/>
      </c>
      <c s="180" t="str">
        <f t="shared" si="36"/>
        <v/>
      </c>
      <c s="180" t="str">
        <f t="shared" si="36"/>
        <v/>
      </c>
      <c r="AX46" s="180" t="str">
        <f>IF(BC46="","",IF(BC46&gt;0,COUNT($AY$2:AY46),""))</f>
        <v/>
      </c>
      <c s="180" t="str">
        <f t="shared" si="50" ref="AY46">IF(AND($BB$1=5,$A46=5,$BC$1=C46),B46,"")</f>
        <v/>
      </c>
      <c s="180" t="str">
        <f t="shared" si="38"/>
        <v/>
      </c>
      <c s="182" t="str">
        <f t="shared" si="38"/>
        <v/>
      </c>
      <c s="180" t="str">
        <f t="shared" si="38"/>
        <v/>
      </c>
      <c s="180" t="str">
        <f t="shared" si="38"/>
        <v/>
      </c>
      <c s="180" t="str">
        <f t="shared" si="38"/>
        <v/>
      </c>
      <c s="180" t="str">
        <f t="shared" si="38"/>
        <v/>
      </c>
      <c s="180" t="str">
        <f t="shared" si="38"/>
        <v/>
      </c>
      <c s="182" t="str">
        <f t="shared" si="38"/>
        <v/>
      </c>
      <c s="180" t="str">
        <f t="shared" si="38"/>
        <v/>
      </c>
      <c s="180" t="str">
        <f t="shared" si="38"/>
        <v/>
      </c>
      <c s="180" t="str">
        <f t="shared" si="38"/>
        <v/>
      </c>
      <c s="180" t="str">
        <f t="shared" si="38"/>
        <v/>
      </c>
      <c s="180" t="str">
        <f t="shared" si="38"/>
        <v/>
      </c>
      <c s="180" t="str">
        <f t="shared" si="38"/>
        <v/>
      </c>
    </row>
    <row r="47" spans="1:65" ht="15.75" customHeight="1">
      <c r="A47" s="176" t="str">
        <f>IF('S.D.PASTE SHEET'!A47="","",'S.D.PASTE SHEET'!A47)</f>
        <v/>
      </c>
      <c s="176" t="str">
        <f>IF('S.D.PASTE SHEET'!B47="","",'S.D.PASTE SHEET'!B47)</f>
        <v/>
      </c>
      <c s="176" t="str">
        <f>IF('S.D.PASTE SHEET'!C47="","",'S.D.PASTE SHEET'!C47)</f>
        <v/>
      </c>
      <c s="177" t="str">
        <f>IF('S.D.PASTE SHEET'!D47="","",'S.D.PASTE SHEET'!D47)</f>
        <v/>
      </c>
      <c s="176" t="str">
        <f>IF('S.D.PASTE SHEET'!E47="","",UPPER('S.D.PASTE SHEET'!E47))</f>
        <v/>
      </c>
      <c s="176" t="str">
        <f>IF('S.D.PASTE SHEET'!F47="","",'S.D.PASTE SHEET'!F47)</f>
        <v/>
      </c>
      <c s="176" t="str">
        <f>IF('S.D.PASTE SHEET'!G47="","",UPPER('S.D.PASTE SHEET'!G47))</f>
        <v/>
      </c>
      <c s="176" t="str">
        <f>IF('S.D.PASTE SHEET'!H47="","",UPPER('S.D.PASTE SHEET'!H47))</f>
        <v/>
      </c>
      <c s="176" t="str">
        <f>IF('S.D.PASTE SHEET'!I47="","",'S.D.PASTE SHEET'!I47)</f>
        <v/>
      </c>
      <c s="177" t="str">
        <f>IF('S.D.PASTE SHEET'!J47="","",'S.D.PASTE SHEET'!J47)</f>
        <v/>
      </c>
      <c s="176" t="str">
        <f>IF('S.D.PASTE SHEET'!K47="","",'S.D.PASTE SHEET'!K47)</f>
        <v/>
      </c>
      <c s="176" t="str">
        <f>IF('S.D.PASTE SHEET'!L47="","",'S.D.PASTE SHEET'!L47)</f>
        <v/>
      </c>
      <c s="176" t="str">
        <f>IF('S.D.PASTE SHEET'!M47="","",'S.D.PASTE SHEET'!M47)</f>
        <v/>
      </c>
      <c s="176" t="str">
        <f>IF('S.D.PASTE SHEET'!N47="","",'S.D.PASTE SHEET'!N47)</f>
        <v/>
      </c>
      <c s="176" t="str">
        <f>IF('S.D.PASTE SHEET'!O47="","",'S.D.PASTE SHEET'!O47)</f>
        <v/>
      </c>
      <c s="176" t="str">
        <f>IF('S.D.PASTE SHEET'!P47="","",'S.D.PASTE SHEET'!P47)</f>
        <v/>
      </c>
      <c s="176" t="str">
        <f>IF('S.D.PASTE SHEET'!Q47="","",'S.D.PASTE SHEET'!Q47)</f>
        <v/>
      </c>
      <c s="176" t="str">
        <f>IF('S.D.PASTE SHEET'!R47="","",'S.D.PASTE SHEET'!R47)</f>
        <v/>
      </c>
      <c s="176" t="str">
        <f>IF('S.D.PASTE SHEET'!S47="","",'S.D.PASTE SHEET'!S47)</f>
        <v/>
      </c>
      <c s="176" t="str">
        <f>IF('S.D.PASTE SHEET'!T47="","",'S.D.PASTE SHEET'!T47)</f>
        <v/>
      </c>
      <c s="176" t="str">
        <f>IF('S.D.PASTE SHEET'!U47="","",'S.D.PASTE SHEET'!U47)</f>
        <v/>
      </c>
      <c s="176" t="str">
        <f>IF('S.D.PASTE SHEET'!V47="","",'S.D.PASTE SHEET'!V47)</f>
        <v/>
      </c>
      <c s="176" t="str">
        <f>IF('S.D.PASTE SHEET'!W47="","",'S.D.PASTE SHEET'!W47)</f>
        <v/>
      </c>
      <c s="176" t="str">
        <f>IF('S.D.PASTE SHEET'!X47="","",'S.D.PASTE SHEET'!X47)</f>
        <v/>
      </c>
      <c s="176" t="str">
        <f>IF('S.D.PASTE SHEET'!Y47="","",'S.D.PASTE SHEET'!Y47)</f>
        <v/>
      </c>
      <c s="176" t="str">
        <f>IF('S.D.PASTE SHEET'!Z47="","",'S.D.PASTE SHEET'!Z47)</f>
        <v/>
      </c>
      <c s="176" t="str">
        <f>IF('S.D.PASTE SHEET'!AA47="","",'S.D.PASTE SHEET'!AA47)</f>
        <v/>
      </c>
      <c s="176" t="str">
        <f>IF('S.D.PASTE SHEET'!AB47="","",'S.D.PASTE SHEET'!AB47)</f>
        <v/>
      </c>
      <c s="176" t="str">
        <f>IF('S.D.PASTE SHEET'!AC47="","",'S.D.PASTE SHEET'!AC47)</f>
        <v/>
      </c>
      <c s="176" t="str">
        <f>IF('S.D.PASTE SHEET'!AD47="","",'S.D.PASTE SHEET'!AD47)</f>
        <v/>
      </c>
      <c s="178"/>
      <c s="179" t="str">
        <f>IF(AK47="","",IF(AK47&gt;0,COUNT($AG$2:AG47),""))</f>
        <v/>
      </c>
      <c s="180" t="str">
        <f t="shared" si="36"/>
        <v/>
      </c>
      <c s="180" t="str">
        <f t="shared" si="36"/>
        <v/>
      </c>
      <c s="180" t="str">
        <f t="shared" si="36"/>
        <v/>
      </c>
      <c s="181" t="str">
        <f t="shared" si="36"/>
        <v/>
      </c>
      <c s="180" t="str">
        <f t="shared" si="36"/>
        <v/>
      </c>
      <c s="180" t="str">
        <f t="shared" si="36"/>
        <v/>
      </c>
      <c s="180" t="str">
        <f t="shared" si="36"/>
        <v/>
      </c>
      <c s="180" t="str">
        <f t="shared" si="36"/>
        <v/>
      </c>
      <c s="180" t="str">
        <f t="shared" si="36"/>
        <v/>
      </c>
      <c s="181" t="str">
        <f t="shared" si="36"/>
        <v/>
      </c>
      <c s="180" t="str">
        <f t="shared" si="36"/>
        <v/>
      </c>
      <c s="180" t="str">
        <f t="shared" si="36"/>
        <v/>
      </c>
      <c s="180" t="str">
        <f t="shared" si="36"/>
        <v/>
      </c>
      <c s="180" t="str">
        <f t="shared" si="36"/>
        <v/>
      </c>
      <c s="180" t="str">
        <f t="shared" si="36"/>
        <v/>
      </c>
      <c s="180" t="str">
        <f t="shared" si="36"/>
        <v/>
      </c>
      <c r="AX47" s="180" t="str">
        <f>IF(BC47="","",IF(BC47&gt;0,COUNT($AY$2:AY47),""))</f>
        <v/>
      </c>
      <c s="180" t="str">
        <f t="shared" si="51" ref="AY47">IF(AND($BB$1=5,$A47=5,$BC$1=C47),B47,"")</f>
        <v/>
      </c>
      <c s="180" t="str">
        <f t="shared" si="38"/>
        <v/>
      </c>
      <c s="182" t="str">
        <f t="shared" si="38"/>
        <v/>
      </c>
      <c s="180" t="str">
        <f t="shared" si="38"/>
        <v/>
      </c>
      <c s="180" t="str">
        <f t="shared" si="38"/>
        <v/>
      </c>
      <c s="180" t="str">
        <f t="shared" si="38"/>
        <v/>
      </c>
      <c s="180" t="str">
        <f t="shared" si="38"/>
        <v/>
      </c>
      <c s="180" t="str">
        <f t="shared" si="38"/>
        <v/>
      </c>
      <c s="182" t="str">
        <f t="shared" si="38"/>
        <v/>
      </c>
      <c s="180" t="str">
        <f t="shared" si="38"/>
        <v/>
      </c>
      <c s="180" t="str">
        <f t="shared" si="38"/>
        <v/>
      </c>
      <c s="180" t="str">
        <f t="shared" si="38"/>
        <v/>
      </c>
      <c s="180" t="str">
        <f t="shared" si="38"/>
        <v/>
      </c>
      <c s="180" t="str">
        <f t="shared" si="38"/>
        <v/>
      </c>
      <c s="180" t="str">
        <f t="shared" si="38"/>
        <v/>
      </c>
    </row>
    <row r="48" spans="1:65" ht="15.75" customHeight="1">
      <c r="A48" s="176" t="str">
        <f>IF('S.D.PASTE SHEET'!A48="","",'S.D.PASTE SHEET'!A48)</f>
        <v/>
      </c>
      <c s="176" t="str">
        <f>IF('S.D.PASTE SHEET'!B48="","",'S.D.PASTE SHEET'!B48)</f>
        <v/>
      </c>
      <c s="176" t="str">
        <f>IF('S.D.PASTE SHEET'!C48="","",'S.D.PASTE SHEET'!C48)</f>
        <v/>
      </c>
      <c s="177" t="str">
        <f>IF('S.D.PASTE SHEET'!D48="","",'S.D.PASTE SHEET'!D48)</f>
        <v/>
      </c>
      <c s="176" t="str">
        <f>IF('S.D.PASTE SHEET'!E48="","",UPPER('S.D.PASTE SHEET'!E48))</f>
        <v/>
      </c>
      <c s="176" t="str">
        <f>IF('S.D.PASTE SHEET'!F48="","",'S.D.PASTE SHEET'!F48)</f>
        <v/>
      </c>
      <c s="176" t="str">
        <f>IF('S.D.PASTE SHEET'!G48="","",UPPER('S.D.PASTE SHEET'!G48))</f>
        <v/>
      </c>
      <c s="176" t="str">
        <f>IF('S.D.PASTE SHEET'!H48="","",UPPER('S.D.PASTE SHEET'!H48))</f>
        <v/>
      </c>
      <c s="176" t="str">
        <f>IF('S.D.PASTE SHEET'!I48="","",'S.D.PASTE SHEET'!I48)</f>
        <v/>
      </c>
      <c s="177" t="str">
        <f>IF('S.D.PASTE SHEET'!J48="","",'S.D.PASTE SHEET'!J48)</f>
        <v/>
      </c>
      <c s="176" t="str">
        <f>IF('S.D.PASTE SHEET'!K48="","",'S.D.PASTE SHEET'!K48)</f>
        <v/>
      </c>
      <c s="176" t="str">
        <f>IF('S.D.PASTE SHEET'!L48="","",'S.D.PASTE SHEET'!L48)</f>
        <v/>
      </c>
      <c s="176" t="str">
        <f>IF('S.D.PASTE SHEET'!M48="","",'S.D.PASTE SHEET'!M48)</f>
        <v/>
      </c>
      <c s="176" t="str">
        <f>IF('S.D.PASTE SHEET'!N48="","",'S.D.PASTE SHEET'!N48)</f>
        <v/>
      </c>
      <c s="176" t="str">
        <f>IF('S.D.PASTE SHEET'!O48="","",'S.D.PASTE SHEET'!O48)</f>
        <v/>
      </c>
      <c s="176" t="str">
        <f>IF('S.D.PASTE SHEET'!P48="","",'S.D.PASTE SHEET'!P48)</f>
        <v/>
      </c>
      <c s="176" t="str">
        <f>IF('S.D.PASTE SHEET'!Q48="","",'S.D.PASTE SHEET'!Q48)</f>
        <v/>
      </c>
      <c s="176" t="str">
        <f>IF('S.D.PASTE SHEET'!R48="","",'S.D.PASTE SHEET'!R48)</f>
        <v/>
      </c>
      <c s="176" t="str">
        <f>IF('S.D.PASTE SHEET'!S48="","",'S.D.PASTE SHEET'!S48)</f>
        <v/>
      </c>
      <c s="176" t="str">
        <f>IF('S.D.PASTE SHEET'!T48="","",'S.D.PASTE SHEET'!T48)</f>
        <v/>
      </c>
      <c s="176" t="str">
        <f>IF('S.D.PASTE SHEET'!U48="","",'S.D.PASTE SHEET'!U48)</f>
        <v/>
      </c>
      <c s="176" t="str">
        <f>IF('S.D.PASTE SHEET'!V48="","",'S.D.PASTE SHEET'!V48)</f>
        <v/>
      </c>
      <c s="176" t="str">
        <f>IF('S.D.PASTE SHEET'!W48="","",'S.D.PASTE SHEET'!W48)</f>
        <v/>
      </c>
      <c s="176" t="str">
        <f>IF('S.D.PASTE SHEET'!X48="","",'S.D.PASTE SHEET'!X48)</f>
        <v/>
      </c>
      <c s="176" t="str">
        <f>IF('S.D.PASTE SHEET'!Y48="","",'S.D.PASTE SHEET'!Y48)</f>
        <v/>
      </c>
      <c s="176" t="str">
        <f>IF('S.D.PASTE SHEET'!Z48="","",'S.D.PASTE SHEET'!Z48)</f>
        <v/>
      </c>
      <c s="176" t="str">
        <f>IF('S.D.PASTE SHEET'!AA48="","",'S.D.PASTE SHEET'!AA48)</f>
        <v/>
      </c>
      <c s="176" t="str">
        <f>IF('S.D.PASTE SHEET'!AB48="","",'S.D.PASTE SHEET'!AB48)</f>
        <v/>
      </c>
      <c s="176" t="str">
        <f>IF('S.D.PASTE SHEET'!AC48="","",'S.D.PASTE SHEET'!AC48)</f>
        <v/>
      </c>
      <c s="176" t="str">
        <f>IF('S.D.PASTE SHEET'!AD48="","",'S.D.PASTE SHEET'!AD48)</f>
        <v/>
      </c>
      <c s="178"/>
      <c s="179" t="str">
        <f>IF(AK48="","",IF(AK48&gt;0,COUNT($AG$2:AG48),""))</f>
        <v/>
      </c>
      <c s="180" t="str">
        <f t="shared" si="36"/>
        <v/>
      </c>
      <c s="180" t="str">
        <f t="shared" si="36"/>
        <v/>
      </c>
      <c s="180" t="str">
        <f t="shared" si="36"/>
        <v/>
      </c>
      <c s="181" t="str">
        <f t="shared" si="36"/>
        <v/>
      </c>
      <c s="180" t="str">
        <f t="shared" si="36"/>
        <v/>
      </c>
      <c s="180" t="str">
        <f t="shared" si="36"/>
        <v/>
      </c>
      <c s="180" t="str">
        <f t="shared" si="36"/>
        <v/>
      </c>
      <c s="180" t="str">
        <f t="shared" si="36"/>
        <v/>
      </c>
      <c s="180" t="str">
        <f t="shared" si="36"/>
        <v/>
      </c>
      <c s="181" t="str">
        <f t="shared" si="36"/>
        <v/>
      </c>
      <c s="180" t="str">
        <f t="shared" si="36"/>
        <v/>
      </c>
      <c s="180" t="str">
        <f t="shared" si="36"/>
        <v/>
      </c>
      <c s="180" t="str">
        <f t="shared" si="36"/>
        <v/>
      </c>
      <c s="180" t="str">
        <f t="shared" si="36"/>
        <v/>
      </c>
      <c s="180" t="str">
        <f t="shared" si="36"/>
        <v/>
      </c>
      <c s="180" t="str">
        <f t="shared" si="36"/>
        <v/>
      </c>
      <c r="AX48" s="180" t="str">
        <f>IF(BC48="","",IF(BC48&gt;0,COUNT($AY$2:AY48),""))</f>
        <v/>
      </c>
      <c s="180" t="str">
        <f t="shared" si="52" ref="AY48">IF(AND($BB$1=5,$A48=5,$BC$1=C48),B48,"")</f>
        <v/>
      </c>
      <c s="180" t="str">
        <f t="shared" si="38"/>
        <v/>
      </c>
      <c s="182" t="str">
        <f t="shared" si="38"/>
        <v/>
      </c>
      <c s="180" t="str">
        <f t="shared" si="38"/>
        <v/>
      </c>
      <c s="180" t="str">
        <f t="shared" si="38"/>
        <v/>
      </c>
      <c s="180" t="str">
        <f t="shared" si="38"/>
        <v/>
      </c>
      <c s="180" t="str">
        <f t="shared" si="38"/>
        <v/>
      </c>
      <c s="180" t="str">
        <f t="shared" si="38"/>
        <v/>
      </c>
      <c s="182" t="str">
        <f t="shared" si="38"/>
        <v/>
      </c>
      <c s="180" t="str">
        <f t="shared" si="38"/>
        <v/>
      </c>
      <c s="180" t="str">
        <f t="shared" si="38"/>
        <v/>
      </c>
      <c s="180" t="str">
        <f t="shared" si="38"/>
        <v/>
      </c>
      <c s="180" t="str">
        <f t="shared" si="38"/>
        <v/>
      </c>
      <c s="180" t="str">
        <f t="shared" si="38"/>
        <v/>
      </c>
      <c s="180" t="str">
        <f t="shared" si="38"/>
        <v/>
      </c>
    </row>
    <row r="49" spans="1:65" ht="15.75" customHeight="1">
      <c r="A49" s="176" t="str">
        <f>IF('S.D.PASTE SHEET'!A49="","",'S.D.PASTE SHEET'!A49)</f>
        <v/>
      </c>
      <c s="176" t="str">
        <f>IF('S.D.PASTE SHEET'!B49="","",'S.D.PASTE SHEET'!B49)</f>
        <v/>
      </c>
      <c s="176" t="str">
        <f>IF('S.D.PASTE SHEET'!C49="","",'S.D.PASTE SHEET'!C49)</f>
        <v/>
      </c>
      <c s="177" t="str">
        <f>IF('S.D.PASTE SHEET'!D49="","",'S.D.PASTE SHEET'!D49)</f>
        <v/>
      </c>
      <c s="176" t="str">
        <f>IF('S.D.PASTE SHEET'!E49="","",UPPER('S.D.PASTE SHEET'!E49))</f>
        <v/>
      </c>
      <c s="176" t="str">
        <f>IF('S.D.PASTE SHEET'!F49="","",'S.D.PASTE SHEET'!F49)</f>
        <v/>
      </c>
      <c s="176" t="str">
        <f>IF('S.D.PASTE SHEET'!G49="","",UPPER('S.D.PASTE SHEET'!G49))</f>
        <v/>
      </c>
      <c s="176" t="str">
        <f>IF('S.D.PASTE SHEET'!H49="","",UPPER('S.D.PASTE SHEET'!H49))</f>
        <v/>
      </c>
      <c s="176" t="str">
        <f>IF('S.D.PASTE SHEET'!I49="","",'S.D.PASTE SHEET'!I49)</f>
        <v/>
      </c>
      <c s="177" t="str">
        <f>IF('S.D.PASTE SHEET'!J49="","",'S.D.PASTE SHEET'!J49)</f>
        <v/>
      </c>
      <c s="176" t="str">
        <f>IF('S.D.PASTE SHEET'!K49="","",'S.D.PASTE SHEET'!K49)</f>
        <v/>
      </c>
      <c s="176" t="str">
        <f>IF('S.D.PASTE SHEET'!L49="","",'S.D.PASTE SHEET'!L49)</f>
        <v/>
      </c>
      <c s="176" t="str">
        <f>IF('S.D.PASTE SHEET'!M49="","",'S.D.PASTE SHEET'!M49)</f>
        <v/>
      </c>
      <c s="176" t="str">
        <f>IF('S.D.PASTE SHEET'!N49="","",'S.D.PASTE SHEET'!N49)</f>
        <v/>
      </c>
      <c s="176" t="str">
        <f>IF('S.D.PASTE SHEET'!O49="","",'S.D.PASTE SHEET'!O49)</f>
        <v/>
      </c>
      <c s="176" t="str">
        <f>IF('S.D.PASTE SHEET'!P49="","",'S.D.PASTE SHEET'!P49)</f>
        <v/>
      </c>
      <c s="176" t="str">
        <f>IF('S.D.PASTE SHEET'!Q49="","",'S.D.PASTE SHEET'!Q49)</f>
        <v/>
      </c>
      <c s="176" t="str">
        <f>IF('S.D.PASTE SHEET'!R49="","",'S.D.PASTE SHEET'!R49)</f>
        <v/>
      </c>
      <c s="176" t="str">
        <f>IF('S.D.PASTE SHEET'!S49="","",'S.D.PASTE SHEET'!S49)</f>
        <v/>
      </c>
      <c s="176" t="str">
        <f>IF('S.D.PASTE SHEET'!T49="","",'S.D.PASTE SHEET'!T49)</f>
        <v/>
      </c>
      <c s="176" t="str">
        <f>IF('S.D.PASTE SHEET'!U49="","",'S.D.PASTE SHEET'!U49)</f>
        <v/>
      </c>
      <c s="176" t="str">
        <f>IF('S.D.PASTE SHEET'!V49="","",'S.D.PASTE SHEET'!V49)</f>
        <v/>
      </c>
      <c s="176" t="str">
        <f>IF('S.D.PASTE SHEET'!W49="","",'S.D.PASTE SHEET'!W49)</f>
        <v/>
      </c>
      <c s="176" t="str">
        <f>IF('S.D.PASTE SHEET'!X49="","",'S.D.PASTE SHEET'!X49)</f>
        <v/>
      </c>
      <c s="176" t="str">
        <f>IF('S.D.PASTE SHEET'!Y49="","",'S.D.PASTE SHEET'!Y49)</f>
        <v/>
      </c>
      <c s="176" t="str">
        <f>IF('S.D.PASTE SHEET'!Z49="","",'S.D.PASTE SHEET'!Z49)</f>
        <v/>
      </c>
      <c s="176" t="str">
        <f>IF('S.D.PASTE SHEET'!AA49="","",'S.D.PASTE SHEET'!AA49)</f>
        <v/>
      </c>
      <c s="176" t="str">
        <f>IF('S.D.PASTE SHEET'!AB49="","",'S.D.PASTE SHEET'!AB49)</f>
        <v/>
      </c>
      <c s="176" t="str">
        <f>IF('S.D.PASTE SHEET'!AC49="","",'S.D.PASTE SHEET'!AC49)</f>
        <v/>
      </c>
      <c s="176" t="str">
        <f>IF('S.D.PASTE SHEET'!AD49="","",'S.D.PASTE SHEET'!AD49)</f>
        <v/>
      </c>
      <c s="178"/>
      <c s="179" t="str">
        <f>IF(AK49="","",IF(AK49&gt;0,COUNT($AG$2:AG49),""))</f>
        <v/>
      </c>
      <c s="180" t="str">
        <f t="shared" si="36"/>
        <v/>
      </c>
      <c s="180" t="str">
        <f t="shared" si="36"/>
        <v/>
      </c>
      <c s="180" t="str">
        <f t="shared" si="36"/>
        <v/>
      </c>
      <c s="181" t="str">
        <f t="shared" si="36"/>
        <v/>
      </c>
      <c s="180" t="str">
        <f t="shared" si="36"/>
        <v/>
      </c>
      <c s="180" t="str">
        <f t="shared" si="36"/>
        <v/>
      </c>
      <c s="180" t="str">
        <f t="shared" si="36"/>
        <v/>
      </c>
      <c s="180" t="str">
        <f t="shared" si="36"/>
        <v/>
      </c>
      <c s="180" t="str">
        <f t="shared" si="36"/>
        <v/>
      </c>
      <c s="181" t="str">
        <f t="shared" si="36"/>
        <v/>
      </c>
      <c s="180" t="str">
        <f t="shared" si="36"/>
        <v/>
      </c>
      <c s="180" t="str">
        <f t="shared" si="36"/>
        <v/>
      </c>
      <c s="180" t="str">
        <f t="shared" si="36"/>
        <v/>
      </c>
      <c s="180" t="str">
        <f t="shared" si="36"/>
        <v/>
      </c>
      <c s="180" t="str">
        <f t="shared" si="36"/>
        <v/>
      </c>
      <c s="180" t="str">
        <f>IF(AND($AJ$1=5,$A49=5),P49,"")</f>
        <v/>
      </c>
      <c r="AX49" s="180" t="str">
        <f>IF(BC49="","",IF(BC49&gt;0,COUNT($AY$2:AY49),""))</f>
        <v/>
      </c>
      <c s="180" t="str">
        <f t="shared" si="53" ref="AY49">IF(AND($BB$1=5,$A49=5,$BC$1=C49),B49,"")</f>
        <v/>
      </c>
      <c s="180" t="str">
        <f t="shared" si="38"/>
        <v/>
      </c>
      <c s="182" t="str">
        <f t="shared" si="38"/>
        <v/>
      </c>
      <c s="180" t="str">
        <f t="shared" si="38"/>
        <v/>
      </c>
      <c s="180" t="str">
        <f t="shared" si="38"/>
        <v/>
      </c>
      <c s="180" t="str">
        <f t="shared" si="38"/>
        <v/>
      </c>
      <c s="180" t="str">
        <f t="shared" si="38"/>
        <v/>
      </c>
      <c s="180" t="str">
        <f t="shared" si="38"/>
        <v/>
      </c>
      <c s="182" t="str">
        <f t="shared" si="38"/>
        <v/>
      </c>
      <c s="180" t="str">
        <f t="shared" si="38"/>
        <v/>
      </c>
      <c s="180" t="str">
        <f t="shared" si="38"/>
        <v/>
      </c>
      <c s="180" t="str">
        <f t="shared" si="38"/>
        <v/>
      </c>
      <c s="180" t="str">
        <f t="shared" si="38"/>
        <v/>
      </c>
      <c s="180" t="str">
        <f t="shared" si="38"/>
        <v/>
      </c>
      <c s="180" t="str">
        <f t="shared" si="38"/>
        <v/>
      </c>
    </row>
    <row r="50" spans="1:65" ht="15.75" customHeight="1">
      <c r="A50" s="176" t="str">
        <f>IF('S.D.PASTE SHEET'!A50="","",'S.D.PASTE SHEET'!A50)</f>
        <v/>
      </c>
      <c s="176" t="str">
        <f>IF('S.D.PASTE SHEET'!B50="","",'S.D.PASTE SHEET'!B50)</f>
        <v/>
      </c>
      <c s="176" t="str">
        <f>IF('S.D.PASTE SHEET'!C50="","",'S.D.PASTE SHEET'!C50)</f>
        <v/>
      </c>
      <c s="177" t="str">
        <f>IF('S.D.PASTE SHEET'!D50="","",'S.D.PASTE SHEET'!D50)</f>
        <v/>
      </c>
      <c s="176" t="str">
        <f>IF('S.D.PASTE SHEET'!E50="","",UPPER('S.D.PASTE SHEET'!E50))</f>
        <v/>
      </c>
      <c s="176" t="str">
        <f>IF('S.D.PASTE SHEET'!F50="","",'S.D.PASTE SHEET'!F50)</f>
        <v/>
      </c>
      <c s="176" t="str">
        <f>IF('S.D.PASTE SHEET'!G50="","",UPPER('S.D.PASTE SHEET'!G50))</f>
        <v/>
      </c>
      <c s="176" t="str">
        <f>IF('S.D.PASTE SHEET'!H50="","",UPPER('S.D.PASTE SHEET'!H50))</f>
        <v/>
      </c>
      <c s="176" t="str">
        <f>IF('S.D.PASTE SHEET'!I50="","",'S.D.PASTE SHEET'!I50)</f>
        <v/>
      </c>
      <c s="177" t="str">
        <f>IF('S.D.PASTE SHEET'!J50="","",'S.D.PASTE SHEET'!J50)</f>
        <v/>
      </c>
      <c s="176" t="str">
        <f>IF('S.D.PASTE SHEET'!K50="","",'S.D.PASTE SHEET'!K50)</f>
        <v/>
      </c>
      <c s="176" t="str">
        <f>IF('S.D.PASTE SHEET'!L50="","",'S.D.PASTE SHEET'!L50)</f>
        <v/>
      </c>
      <c s="176" t="str">
        <f>IF('S.D.PASTE SHEET'!M50="","",'S.D.PASTE SHEET'!M50)</f>
        <v/>
      </c>
      <c s="176" t="str">
        <f>IF('S.D.PASTE SHEET'!N50="","",'S.D.PASTE SHEET'!N50)</f>
        <v/>
      </c>
      <c s="176" t="str">
        <f>IF('S.D.PASTE SHEET'!O50="","",'S.D.PASTE SHEET'!O50)</f>
        <v/>
      </c>
      <c s="176" t="str">
        <f>IF('S.D.PASTE SHEET'!P50="","",'S.D.PASTE SHEET'!P50)</f>
        <v/>
      </c>
      <c s="176" t="str">
        <f>IF('S.D.PASTE SHEET'!Q50="","",'S.D.PASTE SHEET'!Q50)</f>
        <v/>
      </c>
      <c s="176" t="str">
        <f>IF('S.D.PASTE SHEET'!R50="","",'S.D.PASTE SHEET'!R50)</f>
        <v/>
      </c>
      <c s="176" t="str">
        <f>IF('S.D.PASTE SHEET'!S50="","",'S.D.PASTE SHEET'!S50)</f>
        <v/>
      </c>
      <c s="176" t="str">
        <f>IF('S.D.PASTE SHEET'!T50="","",'S.D.PASTE SHEET'!T50)</f>
        <v/>
      </c>
      <c s="176" t="str">
        <f>IF('S.D.PASTE SHEET'!U50="","",'S.D.PASTE SHEET'!U50)</f>
        <v/>
      </c>
      <c s="176" t="str">
        <f>IF('S.D.PASTE SHEET'!V50="","",'S.D.PASTE SHEET'!V50)</f>
        <v/>
      </c>
      <c s="176" t="str">
        <f>IF('S.D.PASTE SHEET'!W50="","",'S.D.PASTE SHEET'!W50)</f>
        <v/>
      </c>
      <c s="176" t="str">
        <f>IF('S.D.PASTE SHEET'!X50="","",'S.D.PASTE SHEET'!X50)</f>
        <v/>
      </c>
      <c s="176" t="str">
        <f>IF('S.D.PASTE SHEET'!Y50="","",'S.D.PASTE SHEET'!Y50)</f>
        <v/>
      </c>
      <c s="176" t="str">
        <f>IF('S.D.PASTE SHEET'!Z50="","",'S.D.PASTE SHEET'!Z50)</f>
        <v/>
      </c>
      <c s="176" t="str">
        <f>IF('S.D.PASTE SHEET'!AA50="","",'S.D.PASTE SHEET'!AA50)</f>
        <v/>
      </c>
      <c s="176" t="str">
        <f>IF('S.D.PASTE SHEET'!AB50="","",'S.D.PASTE SHEET'!AB50)</f>
        <v/>
      </c>
      <c s="176" t="str">
        <f>IF('S.D.PASTE SHEET'!AC50="","",'S.D.PASTE SHEET'!AC50)</f>
        <v/>
      </c>
      <c s="176" t="str">
        <f>IF('S.D.PASTE SHEET'!AD50="","",'S.D.PASTE SHEET'!AD50)</f>
        <v/>
      </c>
      <c s="178"/>
      <c s="179" t="str">
        <f>IF(AK50="","",IF(AK50&gt;0,COUNT($AG$2:AG50),""))</f>
        <v/>
      </c>
      <c s="180" t="str">
        <f t="shared" si="54" ref="AG50:AV65">IF(AND($AJ$1=5,$A50=5),A50,"")</f>
        <v/>
      </c>
      <c s="180" t="str">
        <f t="shared" si="54"/>
        <v/>
      </c>
      <c s="180" t="str">
        <f t="shared" si="54"/>
        <v/>
      </c>
      <c s="181" t="str">
        <f t="shared" si="54"/>
        <v/>
      </c>
      <c s="180" t="str">
        <f t="shared" si="54"/>
        <v/>
      </c>
      <c s="180" t="str">
        <f t="shared" si="54"/>
        <v/>
      </c>
      <c s="180" t="str">
        <f t="shared" si="54"/>
        <v/>
      </c>
      <c s="180" t="str">
        <f t="shared" si="54"/>
        <v/>
      </c>
      <c s="180" t="str">
        <f t="shared" si="54"/>
        <v/>
      </c>
      <c s="181" t="str">
        <f t="shared" si="54"/>
        <v/>
      </c>
      <c s="180" t="str">
        <f t="shared" si="54"/>
        <v/>
      </c>
      <c s="180" t="str">
        <f t="shared" si="54"/>
        <v/>
      </c>
      <c s="180" t="str">
        <f t="shared" si="54"/>
        <v/>
      </c>
      <c s="180" t="str">
        <f t="shared" si="54"/>
        <v/>
      </c>
      <c s="180" t="str">
        <f t="shared" si="54"/>
        <v/>
      </c>
      <c s="180" t="str">
        <f t="shared" si="54"/>
        <v/>
      </c>
      <c r="AX50" s="180" t="str">
        <f>IF(BC50="","",IF(BC50&gt;0,COUNT($AY$2:AY50),""))</f>
        <v/>
      </c>
      <c s="180" t="str">
        <f t="shared" si="55" ref="AY50">IF(AND($BB$1=5,$A50=5,$BC$1=C50),B50,"")</f>
        <v/>
      </c>
      <c s="180" t="str">
        <f t="shared" si="56" ref="AZ50:BM65">IF(AND($BB$1=5,$A50=5,$BC$1=$B50),C50,"")</f>
        <v/>
      </c>
      <c s="182" t="str">
        <f t="shared" si="56"/>
        <v/>
      </c>
      <c s="180" t="str">
        <f t="shared" si="56"/>
        <v/>
      </c>
      <c s="180" t="str">
        <f t="shared" si="56"/>
        <v/>
      </c>
      <c s="180" t="str">
        <f t="shared" si="56"/>
        <v/>
      </c>
      <c s="180" t="str">
        <f t="shared" si="56"/>
        <v/>
      </c>
      <c s="180" t="str">
        <f t="shared" si="56"/>
        <v/>
      </c>
      <c s="182" t="str">
        <f t="shared" si="56"/>
        <v/>
      </c>
      <c s="180" t="str">
        <f t="shared" si="56"/>
        <v/>
      </c>
      <c s="180" t="str">
        <f t="shared" si="56"/>
        <v/>
      </c>
      <c s="180" t="str">
        <f t="shared" si="56"/>
        <v/>
      </c>
      <c s="180" t="str">
        <f t="shared" si="56"/>
        <v/>
      </c>
      <c s="180" t="str">
        <f t="shared" si="56"/>
        <v/>
      </c>
      <c s="180" t="str">
        <f t="shared" si="56"/>
        <v/>
      </c>
    </row>
    <row r="51" spans="1:65" ht="15.75" customHeight="1">
      <c r="A51" s="176" t="str">
        <f>IF('S.D.PASTE SHEET'!A51="","",'S.D.PASTE SHEET'!A51)</f>
        <v/>
      </c>
      <c s="176" t="str">
        <f>IF('S.D.PASTE SHEET'!B51="","",'S.D.PASTE SHEET'!B51)</f>
        <v/>
      </c>
      <c s="176" t="str">
        <f>IF('S.D.PASTE SHEET'!C51="","",'S.D.PASTE SHEET'!C51)</f>
        <v/>
      </c>
      <c s="177" t="str">
        <f>IF('S.D.PASTE SHEET'!D51="","",'S.D.PASTE SHEET'!D51)</f>
        <v/>
      </c>
      <c s="176" t="str">
        <f>IF('S.D.PASTE SHEET'!E51="","",UPPER('S.D.PASTE SHEET'!E51))</f>
        <v/>
      </c>
      <c s="176" t="str">
        <f>IF('S.D.PASTE SHEET'!F51="","",'S.D.PASTE SHEET'!F51)</f>
        <v/>
      </c>
      <c s="176" t="str">
        <f>IF('S.D.PASTE SHEET'!G51="","",UPPER('S.D.PASTE SHEET'!G51))</f>
        <v/>
      </c>
      <c s="176" t="str">
        <f>IF('S.D.PASTE SHEET'!H51="","",UPPER('S.D.PASTE SHEET'!H51))</f>
        <v/>
      </c>
      <c s="176" t="str">
        <f>IF('S.D.PASTE SHEET'!I51="","",'S.D.PASTE SHEET'!I51)</f>
        <v/>
      </c>
      <c s="177" t="str">
        <f>IF('S.D.PASTE SHEET'!J51="","",'S.D.PASTE SHEET'!J51)</f>
        <v/>
      </c>
      <c s="176" t="str">
        <f>IF('S.D.PASTE SHEET'!K51="","",'S.D.PASTE SHEET'!K51)</f>
        <v/>
      </c>
      <c s="176" t="str">
        <f>IF('S.D.PASTE SHEET'!L51="","",'S.D.PASTE SHEET'!L51)</f>
        <v/>
      </c>
      <c s="176" t="str">
        <f>IF('S.D.PASTE SHEET'!M51="","",'S.D.PASTE SHEET'!M51)</f>
        <v/>
      </c>
      <c s="176" t="str">
        <f>IF('S.D.PASTE SHEET'!N51="","",'S.D.PASTE SHEET'!N51)</f>
        <v/>
      </c>
      <c s="176" t="str">
        <f>IF('S.D.PASTE SHEET'!O51="","",'S.D.PASTE SHEET'!O51)</f>
        <v/>
      </c>
      <c s="176" t="str">
        <f>IF('S.D.PASTE SHEET'!P51="","",'S.D.PASTE SHEET'!P51)</f>
        <v/>
      </c>
      <c s="176" t="str">
        <f>IF('S.D.PASTE SHEET'!Q51="","",'S.D.PASTE SHEET'!Q51)</f>
        <v/>
      </c>
      <c s="176" t="str">
        <f>IF('S.D.PASTE SHEET'!R51="","",'S.D.PASTE SHEET'!R51)</f>
        <v/>
      </c>
      <c s="176" t="str">
        <f>IF('S.D.PASTE SHEET'!S51="","",'S.D.PASTE SHEET'!S51)</f>
        <v/>
      </c>
      <c s="176" t="str">
        <f>IF('S.D.PASTE SHEET'!T51="","",'S.D.PASTE SHEET'!T51)</f>
        <v/>
      </c>
      <c s="176" t="str">
        <f>IF('S.D.PASTE SHEET'!U51="","",'S.D.PASTE SHEET'!U51)</f>
        <v/>
      </c>
      <c s="176" t="str">
        <f>IF('S.D.PASTE SHEET'!V51="","",'S.D.PASTE SHEET'!V51)</f>
        <v/>
      </c>
      <c s="176" t="str">
        <f>IF('S.D.PASTE SHEET'!W51="","",'S.D.PASTE SHEET'!W51)</f>
        <v/>
      </c>
      <c s="176" t="str">
        <f>IF('S.D.PASTE SHEET'!X51="","",'S.D.PASTE SHEET'!X51)</f>
        <v/>
      </c>
      <c s="176" t="str">
        <f>IF('S.D.PASTE SHEET'!Y51="","",'S.D.PASTE SHEET'!Y51)</f>
        <v/>
      </c>
      <c s="176" t="str">
        <f>IF('S.D.PASTE SHEET'!Z51="","",'S.D.PASTE SHEET'!Z51)</f>
        <v/>
      </c>
      <c s="176" t="str">
        <f>IF('S.D.PASTE SHEET'!AA51="","",'S.D.PASTE SHEET'!AA51)</f>
        <v/>
      </c>
      <c s="176" t="str">
        <f>IF('S.D.PASTE SHEET'!AB51="","",'S.D.PASTE SHEET'!AB51)</f>
        <v/>
      </c>
      <c s="176" t="str">
        <f>IF('S.D.PASTE SHEET'!AC51="","",'S.D.PASTE SHEET'!AC51)</f>
        <v/>
      </c>
      <c s="176" t="str">
        <f>IF('S.D.PASTE SHEET'!AD51="","",'S.D.PASTE SHEET'!AD51)</f>
        <v/>
      </c>
      <c s="178"/>
      <c s="179" t="str">
        <f>IF(AK51="","",IF(AK51&gt;0,COUNT($AG$2:AG51),""))</f>
        <v/>
      </c>
      <c s="180" t="str">
        <f t="shared" si="54"/>
        <v/>
      </c>
      <c s="180" t="str">
        <f t="shared" si="54"/>
        <v/>
      </c>
      <c s="180" t="str">
        <f t="shared" si="54"/>
        <v/>
      </c>
      <c s="181" t="str">
        <f t="shared" si="54"/>
        <v/>
      </c>
      <c s="180" t="str">
        <f t="shared" si="54"/>
        <v/>
      </c>
      <c s="180" t="str">
        <f t="shared" si="54"/>
        <v/>
      </c>
      <c s="180" t="str">
        <f t="shared" si="54"/>
        <v/>
      </c>
      <c s="180" t="str">
        <f t="shared" si="54"/>
        <v/>
      </c>
      <c s="180" t="str">
        <f t="shared" si="54"/>
        <v/>
      </c>
      <c s="181" t="str">
        <f t="shared" si="54"/>
        <v/>
      </c>
      <c s="180" t="str">
        <f t="shared" si="54"/>
        <v/>
      </c>
      <c s="180" t="str">
        <f t="shared" si="54"/>
        <v/>
      </c>
      <c s="180" t="str">
        <f t="shared" si="54"/>
        <v/>
      </c>
      <c s="180" t="str">
        <f t="shared" si="54"/>
        <v/>
      </c>
      <c s="180" t="str">
        <f t="shared" si="54"/>
        <v/>
      </c>
      <c s="180" t="str">
        <f t="shared" si="54"/>
        <v/>
      </c>
      <c r="AX51" s="180" t="str">
        <f>IF(BC51="","",IF(BC51&gt;0,COUNT($AY$2:AY51),""))</f>
        <v/>
      </c>
      <c s="180" t="str">
        <f t="shared" si="57" ref="AY51">IF(AND($BB$1=5,$A51=5,$BC$1=C51),B51,"")</f>
        <v/>
      </c>
      <c s="180" t="str">
        <f t="shared" si="56"/>
        <v/>
      </c>
      <c s="182" t="str">
        <f t="shared" si="56"/>
        <v/>
      </c>
      <c s="180" t="str">
        <f t="shared" si="56"/>
        <v/>
      </c>
      <c s="180" t="str">
        <f t="shared" si="56"/>
        <v/>
      </c>
      <c s="180" t="str">
        <f t="shared" si="56"/>
        <v/>
      </c>
      <c s="180" t="str">
        <f t="shared" si="56"/>
        <v/>
      </c>
      <c s="180" t="str">
        <f t="shared" si="56"/>
        <v/>
      </c>
      <c s="182" t="str">
        <f t="shared" si="56"/>
        <v/>
      </c>
      <c s="180" t="str">
        <f t="shared" si="56"/>
        <v/>
      </c>
      <c s="180" t="str">
        <f t="shared" si="56"/>
        <v/>
      </c>
      <c s="180" t="str">
        <f t="shared" si="56"/>
        <v/>
      </c>
      <c s="180" t="str">
        <f t="shared" si="56"/>
        <v/>
      </c>
      <c s="180" t="str">
        <f t="shared" si="56"/>
        <v/>
      </c>
      <c s="180" t="str">
        <f t="shared" si="56"/>
        <v/>
      </c>
    </row>
    <row r="52" spans="1:65" ht="15.75" customHeight="1">
      <c r="A52" s="176" t="str">
        <f>IF('S.D.PASTE SHEET'!A52="","",'S.D.PASTE SHEET'!A52)</f>
        <v/>
      </c>
      <c s="176" t="str">
        <f>IF('S.D.PASTE SHEET'!B52="","",'S.D.PASTE SHEET'!B52)</f>
        <v/>
      </c>
      <c s="176" t="str">
        <f>IF('S.D.PASTE SHEET'!C52="","",'S.D.PASTE SHEET'!C52)</f>
        <v/>
      </c>
      <c s="177" t="str">
        <f>IF('S.D.PASTE SHEET'!D52="","",'S.D.PASTE SHEET'!D52)</f>
        <v/>
      </c>
      <c s="176" t="str">
        <f>IF('S.D.PASTE SHEET'!E52="","",UPPER('S.D.PASTE SHEET'!E52))</f>
        <v/>
      </c>
      <c s="176" t="str">
        <f>IF('S.D.PASTE SHEET'!F52="","",'S.D.PASTE SHEET'!F52)</f>
        <v/>
      </c>
      <c s="176" t="str">
        <f>IF('S.D.PASTE SHEET'!G52="","",UPPER('S.D.PASTE SHEET'!G52))</f>
        <v/>
      </c>
      <c s="176" t="str">
        <f>IF('S.D.PASTE SHEET'!H52="","",UPPER('S.D.PASTE SHEET'!H52))</f>
        <v/>
      </c>
      <c s="176" t="str">
        <f>IF('S.D.PASTE SHEET'!I52="","",'S.D.PASTE SHEET'!I52)</f>
        <v/>
      </c>
      <c s="177" t="str">
        <f>IF('S.D.PASTE SHEET'!J52="","",'S.D.PASTE SHEET'!J52)</f>
        <v/>
      </c>
      <c s="176" t="str">
        <f>IF('S.D.PASTE SHEET'!K52="","",'S.D.PASTE SHEET'!K52)</f>
        <v/>
      </c>
      <c s="176" t="str">
        <f>IF('S.D.PASTE SHEET'!L52="","",'S.D.PASTE SHEET'!L52)</f>
        <v/>
      </c>
      <c s="176" t="str">
        <f>IF('S.D.PASTE SHEET'!M52="","",'S.D.PASTE SHEET'!M52)</f>
        <v/>
      </c>
      <c s="176" t="str">
        <f>IF('S.D.PASTE SHEET'!N52="","",'S.D.PASTE SHEET'!N52)</f>
        <v/>
      </c>
      <c s="176" t="str">
        <f>IF('S.D.PASTE SHEET'!O52="","",'S.D.PASTE SHEET'!O52)</f>
        <v/>
      </c>
      <c s="176" t="str">
        <f>IF('S.D.PASTE SHEET'!P52="","",'S.D.PASTE SHEET'!P52)</f>
        <v/>
      </c>
      <c s="176" t="str">
        <f>IF('S.D.PASTE SHEET'!Q52="","",'S.D.PASTE SHEET'!Q52)</f>
        <v/>
      </c>
      <c s="176" t="str">
        <f>IF('S.D.PASTE SHEET'!R52="","",'S.D.PASTE SHEET'!R52)</f>
        <v/>
      </c>
      <c s="176" t="str">
        <f>IF('S.D.PASTE SHEET'!S52="","",'S.D.PASTE SHEET'!S52)</f>
        <v/>
      </c>
      <c s="176" t="str">
        <f>IF('S.D.PASTE SHEET'!T52="","",'S.D.PASTE SHEET'!T52)</f>
        <v/>
      </c>
      <c s="176" t="str">
        <f>IF('S.D.PASTE SHEET'!U52="","",'S.D.PASTE SHEET'!U52)</f>
        <v/>
      </c>
      <c s="176" t="str">
        <f>IF('S.D.PASTE SHEET'!V52="","",'S.D.PASTE SHEET'!V52)</f>
        <v/>
      </c>
      <c s="176" t="str">
        <f>IF('S.D.PASTE SHEET'!W52="","",'S.D.PASTE SHEET'!W52)</f>
        <v/>
      </c>
      <c s="176" t="str">
        <f>IF('S.D.PASTE SHEET'!X52="","",'S.D.PASTE SHEET'!X52)</f>
        <v/>
      </c>
      <c s="176" t="str">
        <f>IF('S.D.PASTE SHEET'!Y52="","",'S.D.PASTE SHEET'!Y52)</f>
        <v/>
      </c>
      <c s="176" t="str">
        <f>IF('S.D.PASTE SHEET'!Z52="","",'S.D.PASTE SHEET'!Z52)</f>
        <v/>
      </c>
      <c s="176" t="str">
        <f>IF('S.D.PASTE SHEET'!AA52="","",'S.D.PASTE SHEET'!AA52)</f>
        <v/>
      </c>
      <c s="176" t="str">
        <f>IF('S.D.PASTE SHEET'!AB52="","",'S.D.PASTE SHEET'!AB52)</f>
        <v/>
      </c>
      <c s="176" t="str">
        <f>IF('S.D.PASTE SHEET'!AC52="","",'S.D.PASTE SHEET'!AC52)</f>
        <v/>
      </c>
      <c s="176" t="str">
        <f>IF('S.D.PASTE SHEET'!AD52="","",'S.D.PASTE SHEET'!AD52)</f>
        <v/>
      </c>
      <c s="178"/>
      <c s="179" t="str">
        <f>IF(AK52="","",IF(AK52&gt;0,COUNT($AG$2:AG52),""))</f>
        <v/>
      </c>
      <c s="180" t="str">
        <f t="shared" si="54"/>
        <v/>
      </c>
      <c s="180" t="str">
        <f t="shared" si="54"/>
        <v/>
      </c>
      <c s="180" t="str">
        <f t="shared" si="54"/>
        <v/>
      </c>
      <c s="181" t="str">
        <f t="shared" si="54"/>
        <v/>
      </c>
      <c s="180" t="str">
        <f t="shared" si="54"/>
        <v/>
      </c>
      <c s="180" t="str">
        <f t="shared" si="54"/>
        <v/>
      </c>
      <c s="180" t="str">
        <f t="shared" si="54"/>
        <v/>
      </c>
      <c s="180" t="str">
        <f t="shared" si="54"/>
        <v/>
      </c>
      <c s="180" t="str">
        <f t="shared" si="54"/>
        <v/>
      </c>
      <c s="181" t="str">
        <f t="shared" si="54"/>
        <v/>
      </c>
      <c s="180" t="str">
        <f t="shared" si="54"/>
        <v/>
      </c>
      <c s="180" t="str">
        <f t="shared" si="54"/>
        <v/>
      </c>
      <c s="180" t="str">
        <f t="shared" si="54"/>
        <v/>
      </c>
      <c s="180" t="str">
        <f t="shared" si="54"/>
        <v/>
      </c>
      <c s="180" t="str">
        <f t="shared" si="54"/>
        <v/>
      </c>
      <c s="180" t="str">
        <f t="shared" si="54"/>
        <v/>
      </c>
      <c r="AX52" s="180" t="str">
        <f>IF(BC52="","",IF(BC52&gt;0,COUNT($AY$2:AY52),""))</f>
        <v/>
      </c>
      <c s="180" t="str">
        <f t="shared" si="58" ref="AY52">IF(AND($BB$1=5,$A52=5,$BC$1=C52),B52,"")</f>
        <v/>
      </c>
      <c s="180" t="str">
        <f t="shared" si="56"/>
        <v/>
      </c>
      <c s="182" t="str">
        <f t="shared" si="56"/>
        <v/>
      </c>
      <c s="180" t="str">
        <f t="shared" si="56"/>
        <v/>
      </c>
      <c s="180" t="str">
        <f t="shared" si="56"/>
        <v/>
      </c>
      <c s="180" t="str">
        <f t="shared" si="56"/>
        <v/>
      </c>
      <c s="180" t="str">
        <f t="shared" si="56"/>
        <v/>
      </c>
      <c s="180" t="str">
        <f t="shared" si="56"/>
        <v/>
      </c>
      <c s="182" t="str">
        <f t="shared" si="56"/>
        <v/>
      </c>
      <c s="180" t="str">
        <f t="shared" si="56"/>
        <v/>
      </c>
      <c s="180" t="str">
        <f t="shared" si="56"/>
        <v/>
      </c>
      <c s="180" t="str">
        <f t="shared" si="56"/>
        <v/>
      </c>
      <c s="180" t="str">
        <f t="shared" si="56"/>
        <v/>
      </c>
      <c s="180" t="str">
        <f t="shared" si="56"/>
        <v/>
      </c>
      <c s="180" t="str">
        <f t="shared" si="56"/>
        <v/>
      </c>
    </row>
    <row r="53" spans="1:65" ht="15.75" customHeight="1">
      <c r="A53" s="176" t="str">
        <f>IF('S.D.PASTE SHEET'!A53="","",'S.D.PASTE SHEET'!A53)</f>
        <v/>
      </c>
      <c s="176" t="str">
        <f>IF('S.D.PASTE SHEET'!B53="","",'S.D.PASTE SHEET'!B53)</f>
        <v/>
      </c>
      <c s="176" t="str">
        <f>IF('S.D.PASTE SHEET'!C53="","",'S.D.PASTE SHEET'!C53)</f>
        <v/>
      </c>
      <c s="177" t="str">
        <f>IF('S.D.PASTE SHEET'!D53="","",'S.D.PASTE SHEET'!D53)</f>
        <v/>
      </c>
      <c s="176" t="str">
        <f>IF('S.D.PASTE SHEET'!E53="","",UPPER('S.D.PASTE SHEET'!E53))</f>
        <v/>
      </c>
      <c s="176" t="str">
        <f>IF('S.D.PASTE SHEET'!F53="","",'S.D.PASTE SHEET'!F53)</f>
        <v/>
      </c>
      <c s="176" t="str">
        <f>IF('S.D.PASTE SHEET'!G53="","",UPPER('S.D.PASTE SHEET'!G53))</f>
        <v/>
      </c>
      <c s="176" t="str">
        <f>IF('S.D.PASTE SHEET'!H53="","",UPPER('S.D.PASTE SHEET'!H53))</f>
        <v/>
      </c>
      <c s="176" t="str">
        <f>IF('S.D.PASTE SHEET'!I53="","",'S.D.PASTE SHEET'!I53)</f>
        <v/>
      </c>
      <c s="177" t="str">
        <f>IF('S.D.PASTE SHEET'!J53="","",'S.D.PASTE SHEET'!J53)</f>
        <v/>
      </c>
      <c s="176" t="str">
        <f>IF('S.D.PASTE SHEET'!K53="","",'S.D.PASTE SHEET'!K53)</f>
        <v/>
      </c>
      <c s="176" t="str">
        <f>IF('S.D.PASTE SHEET'!L53="","",'S.D.PASTE SHEET'!L53)</f>
        <v/>
      </c>
      <c s="176" t="str">
        <f>IF('S.D.PASTE SHEET'!M53="","",'S.D.PASTE SHEET'!M53)</f>
        <v/>
      </c>
      <c s="176" t="str">
        <f>IF('S.D.PASTE SHEET'!N53="","",'S.D.PASTE SHEET'!N53)</f>
        <v/>
      </c>
      <c s="176" t="str">
        <f>IF('S.D.PASTE SHEET'!O53="","",'S.D.PASTE SHEET'!O53)</f>
        <v/>
      </c>
      <c s="176" t="str">
        <f>IF('S.D.PASTE SHEET'!P53="","",'S.D.PASTE SHEET'!P53)</f>
        <v/>
      </c>
      <c s="176" t="str">
        <f>IF('S.D.PASTE SHEET'!Q53="","",'S.D.PASTE SHEET'!Q53)</f>
        <v/>
      </c>
      <c s="176" t="str">
        <f>IF('S.D.PASTE SHEET'!R53="","",'S.D.PASTE SHEET'!R53)</f>
        <v/>
      </c>
      <c s="176" t="str">
        <f>IF('S.D.PASTE SHEET'!S53="","",'S.D.PASTE SHEET'!S53)</f>
        <v/>
      </c>
      <c s="176" t="str">
        <f>IF('S.D.PASTE SHEET'!T53="","",'S.D.PASTE SHEET'!T53)</f>
        <v/>
      </c>
      <c s="176" t="str">
        <f>IF('S.D.PASTE SHEET'!U53="","",'S.D.PASTE SHEET'!U53)</f>
        <v/>
      </c>
      <c s="176" t="str">
        <f>IF('S.D.PASTE SHEET'!V53="","",'S.D.PASTE SHEET'!V53)</f>
        <v/>
      </c>
      <c s="176" t="str">
        <f>IF('S.D.PASTE SHEET'!W53="","",'S.D.PASTE SHEET'!W53)</f>
        <v/>
      </c>
      <c s="176" t="str">
        <f>IF('S.D.PASTE SHEET'!X53="","",'S.D.PASTE SHEET'!X53)</f>
        <v/>
      </c>
      <c s="176" t="str">
        <f>IF('S.D.PASTE SHEET'!Y53="","",'S.D.PASTE SHEET'!Y53)</f>
        <v/>
      </c>
      <c s="176" t="str">
        <f>IF('S.D.PASTE SHEET'!Z53="","",'S.D.PASTE SHEET'!Z53)</f>
        <v/>
      </c>
      <c s="176" t="str">
        <f>IF('S.D.PASTE SHEET'!AA53="","",'S.D.PASTE SHEET'!AA53)</f>
        <v/>
      </c>
      <c s="176" t="str">
        <f>IF('S.D.PASTE SHEET'!AB53="","",'S.D.PASTE SHEET'!AB53)</f>
        <v/>
      </c>
      <c s="176" t="str">
        <f>IF('S.D.PASTE SHEET'!AC53="","",'S.D.PASTE SHEET'!AC53)</f>
        <v/>
      </c>
      <c s="176" t="str">
        <f>IF('S.D.PASTE SHEET'!AD53="","",'S.D.PASTE SHEET'!AD53)</f>
        <v/>
      </c>
      <c s="178"/>
      <c s="179" t="str">
        <f>IF(AK53="","",IF(AK53&gt;0,COUNT($AG$2:AG53),""))</f>
        <v/>
      </c>
      <c s="180" t="str">
        <f t="shared" si="54"/>
        <v/>
      </c>
      <c s="180" t="str">
        <f t="shared" si="54"/>
        <v/>
      </c>
      <c s="180" t="str">
        <f t="shared" si="54"/>
        <v/>
      </c>
      <c s="181" t="str">
        <f t="shared" si="54"/>
        <v/>
      </c>
      <c s="180" t="str">
        <f t="shared" si="54"/>
        <v/>
      </c>
      <c s="180" t="str">
        <f t="shared" si="54"/>
        <v/>
      </c>
      <c s="180" t="str">
        <f t="shared" si="54"/>
        <v/>
      </c>
      <c s="180" t="str">
        <f t="shared" si="54"/>
        <v/>
      </c>
      <c s="180" t="str">
        <f t="shared" si="54"/>
        <v/>
      </c>
      <c s="181" t="str">
        <f t="shared" si="54"/>
        <v/>
      </c>
      <c s="180" t="str">
        <f t="shared" si="54"/>
        <v/>
      </c>
      <c s="180" t="str">
        <f t="shared" si="54"/>
        <v/>
      </c>
      <c s="180" t="str">
        <f t="shared" si="54"/>
        <v/>
      </c>
      <c s="180" t="str">
        <f t="shared" si="54"/>
        <v/>
      </c>
      <c s="180" t="str">
        <f t="shared" si="54"/>
        <v/>
      </c>
      <c s="180" t="str">
        <f t="shared" si="54"/>
        <v/>
      </c>
      <c r="AX53" s="180" t="str">
        <f>IF(BC53="","",IF(BC53&gt;0,COUNT($AY$2:AY53),""))</f>
        <v/>
      </c>
      <c s="180" t="str">
        <f t="shared" si="59" ref="AY53">IF(AND($BB$1=5,$A53=5,$BC$1=C53),B53,"")</f>
        <v/>
      </c>
      <c s="180" t="str">
        <f t="shared" si="56"/>
        <v/>
      </c>
      <c s="182" t="str">
        <f t="shared" si="56"/>
        <v/>
      </c>
      <c s="180" t="str">
        <f t="shared" si="56"/>
        <v/>
      </c>
      <c s="180" t="str">
        <f t="shared" si="56"/>
        <v/>
      </c>
      <c s="180" t="str">
        <f t="shared" si="56"/>
        <v/>
      </c>
      <c s="180" t="str">
        <f t="shared" si="56"/>
        <v/>
      </c>
      <c s="180" t="str">
        <f t="shared" si="56"/>
        <v/>
      </c>
      <c s="182" t="str">
        <f t="shared" si="56"/>
        <v/>
      </c>
      <c s="180" t="str">
        <f t="shared" si="56"/>
        <v/>
      </c>
      <c s="180" t="str">
        <f t="shared" si="56"/>
        <v/>
      </c>
      <c s="180" t="str">
        <f t="shared" si="56"/>
        <v/>
      </c>
      <c s="180" t="str">
        <f t="shared" si="56"/>
        <v/>
      </c>
      <c s="180" t="str">
        <f t="shared" si="56"/>
        <v/>
      </c>
      <c s="180" t="str">
        <f t="shared" si="56"/>
        <v/>
      </c>
    </row>
    <row r="54" spans="1:65" ht="15.75" customHeight="1">
      <c r="A54" s="176" t="str">
        <f>IF('S.D.PASTE SHEET'!A54="","",'S.D.PASTE SHEET'!A54)</f>
        <v/>
      </c>
      <c s="176" t="str">
        <f>IF('S.D.PASTE SHEET'!B54="","",'S.D.PASTE SHEET'!B54)</f>
        <v/>
      </c>
      <c s="176" t="str">
        <f>IF('S.D.PASTE SHEET'!C54="","",'S.D.PASTE SHEET'!C54)</f>
        <v/>
      </c>
      <c s="177" t="str">
        <f>IF('S.D.PASTE SHEET'!D54="","",'S.D.PASTE SHEET'!D54)</f>
        <v/>
      </c>
      <c s="176" t="str">
        <f>IF('S.D.PASTE SHEET'!E54="","",UPPER('S.D.PASTE SHEET'!E54))</f>
        <v/>
      </c>
      <c s="176" t="str">
        <f>IF('S.D.PASTE SHEET'!F54="","",'S.D.PASTE SHEET'!F54)</f>
        <v/>
      </c>
      <c s="176" t="str">
        <f>IF('S.D.PASTE SHEET'!G54="","",UPPER('S.D.PASTE SHEET'!G54))</f>
        <v/>
      </c>
      <c s="176" t="str">
        <f>IF('S.D.PASTE SHEET'!H54="","",UPPER('S.D.PASTE SHEET'!H54))</f>
        <v/>
      </c>
      <c s="176" t="str">
        <f>IF('S.D.PASTE SHEET'!I54="","",'S.D.PASTE SHEET'!I54)</f>
        <v/>
      </c>
      <c s="177" t="str">
        <f>IF('S.D.PASTE SHEET'!J54="","",'S.D.PASTE SHEET'!J54)</f>
        <v/>
      </c>
      <c s="176" t="str">
        <f>IF('S.D.PASTE SHEET'!K54="","",'S.D.PASTE SHEET'!K54)</f>
        <v/>
      </c>
      <c s="176" t="str">
        <f>IF('S.D.PASTE SHEET'!L54="","",'S.D.PASTE SHEET'!L54)</f>
        <v/>
      </c>
      <c s="176" t="str">
        <f>IF('S.D.PASTE SHEET'!M54="","",'S.D.PASTE SHEET'!M54)</f>
        <v/>
      </c>
      <c s="176" t="str">
        <f>IF('S.D.PASTE SHEET'!N54="","",'S.D.PASTE SHEET'!N54)</f>
        <v/>
      </c>
      <c s="176" t="str">
        <f>IF('S.D.PASTE SHEET'!O54="","",'S.D.PASTE SHEET'!O54)</f>
        <v/>
      </c>
      <c s="176" t="str">
        <f>IF('S.D.PASTE SHEET'!P54="","",'S.D.PASTE SHEET'!P54)</f>
        <v/>
      </c>
      <c s="176" t="str">
        <f>IF('S.D.PASTE SHEET'!Q54="","",'S.D.PASTE SHEET'!Q54)</f>
        <v/>
      </c>
      <c s="176" t="str">
        <f>IF('S.D.PASTE SHEET'!R54="","",'S.D.PASTE SHEET'!R54)</f>
        <v/>
      </c>
      <c s="176" t="str">
        <f>IF('S.D.PASTE SHEET'!S54="","",'S.D.PASTE SHEET'!S54)</f>
        <v/>
      </c>
      <c s="176" t="str">
        <f>IF('S.D.PASTE SHEET'!T54="","",'S.D.PASTE SHEET'!T54)</f>
        <v/>
      </c>
      <c s="176" t="str">
        <f>IF('S.D.PASTE SHEET'!U54="","",'S.D.PASTE SHEET'!U54)</f>
        <v/>
      </c>
      <c s="176" t="str">
        <f>IF('S.D.PASTE SHEET'!V54="","",'S.D.PASTE SHEET'!V54)</f>
        <v/>
      </c>
      <c s="176" t="str">
        <f>IF('S.D.PASTE SHEET'!W54="","",'S.D.PASTE SHEET'!W54)</f>
        <v/>
      </c>
      <c s="176" t="str">
        <f>IF('S.D.PASTE SHEET'!X54="","",'S.D.PASTE SHEET'!X54)</f>
        <v/>
      </c>
      <c s="176" t="str">
        <f>IF('S.D.PASTE SHEET'!Y54="","",'S.D.PASTE SHEET'!Y54)</f>
        <v/>
      </c>
      <c s="176" t="str">
        <f>IF('S.D.PASTE SHEET'!Z54="","",'S.D.PASTE SHEET'!Z54)</f>
        <v/>
      </c>
      <c s="176" t="str">
        <f>IF('S.D.PASTE SHEET'!AA54="","",'S.D.PASTE SHEET'!AA54)</f>
        <v/>
      </c>
      <c s="176" t="str">
        <f>IF('S.D.PASTE SHEET'!AB54="","",'S.D.PASTE SHEET'!AB54)</f>
        <v/>
      </c>
      <c s="176" t="str">
        <f>IF('S.D.PASTE SHEET'!AC54="","",'S.D.PASTE SHEET'!AC54)</f>
        <v/>
      </c>
      <c s="176" t="str">
        <f>IF('S.D.PASTE SHEET'!AD54="","",'S.D.PASTE SHEET'!AD54)</f>
        <v/>
      </c>
      <c s="178"/>
      <c s="179" t="str">
        <f>IF(AK54="","",IF(AK54&gt;0,COUNT($AG$2:AG54),""))</f>
        <v/>
      </c>
      <c s="180" t="str">
        <f t="shared" si="54"/>
        <v/>
      </c>
      <c s="180" t="str">
        <f t="shared" si="54"/>
        <v/>
      </c>
      <c s="180" t="str">
        <f t="shared" si="54"/>
        <v/>
      </c>
      <c s="181" t="str">
        <f t="shared" si="54"/>
        <v/>
      </c>
      <c s="180" t="str">
        <f t="shared" si="54"/>
        <v/>
      </c>
      <c s="180" t="str">
        <f t="shared" si="54"/>
        <v/>
      </c>
      <c s="180" t="str">
        <f t="shared" si="54"/>
        <v/>
      </c>
      <c s="180" t="str">
        <f t="shared" si="54"/>
        <v/>
      </c>
      <c s="180" t="str">
        <f t="shared" si="54"/>
        <v/>
      </c>
      <c s="181" t="str">
        <f t="shared" si="54"/>
        <v/>
      </c>
      <c s="180" t="str">
        <f t="shared" si="54"/>
        <v/>
      </c>
      <c s="180" t="str">
        <f t="shared" si="54"/>
        <v/>
      </c>
      <c s="180" t="str">
        <f t="shared" si="54"/>
        <v/>
      </c>
      <c s="180" t="str">
        <f t="shared" si="54"/>
        <v/>
      </c>
      <c s="180" t="str">
        <f t="shared" si="54"/>
        <v/>
      </c>
      <c s="180" t="str">
        <f t="shared" si="54"/>
        <v/>
      </c>
      <c r="AX54" s="180" t="str">
        <f>IF(BC54="","",IF(BC54&gt;0,COUNT($AY$2:AY54),""))</f>
        <v/>
      </c>
      <c s="180" t="str">
        <f t="shared" si="60" ref="AY54">IF(AND($BB$1=5,$A54=5,$BC$1=C54),B54,"")</f>
        <v/>
      </c>
      <c s="180" t="str">
        <f t="shared" si="56"/>
        <v/>
      </c>
      <c s="182" t="str">
        <f t="shared" si="56"/>
        <v/>
      </c>
      <c s="180" t="str">
        <f t="shared" si="56"/>
        <v/>
      </c>
      <c s="180" t="str">
        <f t="shared" si="56"/>
        <v/>
      </c>
      <c s="180" t="str">
        <f t="shared" si="56"/>
        <v/>
      </c>
      <c s="180" t="str">
        <f t="shared" si="56"/>
        <v/>
      </c>
      <c s="180" t="str">
        <f t="shared" si="56"/>
        <v/>
      </c>
      <c s="182" t="str">
        <f t="shared" si="56"/>
        <v/>
      </c>
      <c s="180" t="str">
        <f t="shared" si="56"/>
        <v/>
      </c>
      <c s="180" t="str">
        <f t="shared" si="56"/>
        <v/>
      </c>
      <c s="180" t="str">
        <f t="shared" si="56"/>
        <v/>
      </c>
      <c s="180" t="str">
        <f t="shared" si="56"/>
        <v/>
      </c>
      <c s="180" t="str">
        <f t="shared" si="56"/>
        <v/>
      </c>
      <c s="180" t="str">
        <f t="shared" si="56"/>
        <v/>
      </c>
    </row>
    <row r="55" spans="1:65" ht="15.75" customHeight="1">
      <c r="A55" s="176" t="str">
        <f>IF('S.D.PASTE SHEET'!A55="","",'S.D.PASTE SHEET'!A55)</f>
        <v/>
      </c>
      <c s="176" t="str">
        <f>IF('S.D.PASTE SHEET'!B55="","",'S.D.PASTE SHEET'!B55)</f>
        <v/>
      </c>
      <c s="176" t="str">
        <f>IF('S.D.PASTE SHEET'!C55="","",'S.D.PASTE SHEET'!C55)</f>
        <v/>
      </c>
      <c s="177" t="str">
        <f>IF('S.D.PASTE SHEET'!D55="","",'S.D.PASTE SHEET'!D55)</f>
        <v/>
      </c>
      <c s="176" t="str">
        <f>IF('S.D.PASTE SHEET'!E55="","",UPPER('S.D.PASTE SHEET'!E55))</f>
        <v/>
      </c>
      <c s="176" t="str">
        <f>IF('S.D.PASTE SHEET'!F55="","",'S.D.PASTE SHEET'!F55)</f>
        <v/>
      </c>
      <c s="176" t="str">
        <f>IF('S.D.PASTE SHEET'!G55="","",UPPER('S.D.PASTE SHEET'!G55))</f>
        <v/>
      </c>
      <c s="176" t="str">
        <f>IF('S.D.PASTE SHEET'!H55="","",UPPER('S.D.PASTE SHEET'!H55))</f>
        <v/>
      </c>
      <c s="176" t="str">
        <f>IF('S.D.PASTE SHEET'!I55="","",'S.D.PASTE SHEET'!I55)</f>
        <v/>
      </c>
      <c s="177" t="str">
        <f>IF('S.D.PASTE SHEET'!J55="","",'S.D.PASTE SHEET'!J55)</f>
        <v/>
      </c>
      <c s="176" t="str">
        <f>IF('S.D.PASTE SHEET'!K55="","",'S.D.PASTE SHEET'!K55)</f>
        <v/>
      </c>
      <c s="176" t="str">
        <f>IF('S.D.PASTE SHEET'!L55="","",'S.D.PASTE SHEET'!L55)</f>
        <v/>
      </c>
      <c s="176" t="str">
        <f>IF('S.D.PASTE SHEET'!M55="","",'S.D.PASTE SHEET'!M55)</f>
        <v/>
      </c>
      <c s="176" t="str">
        <f>IF('S.D.PASTE SHEET'!N55="","",'S.D.PASTE SHEET'!N55)</f>
        <v/>
      </c>
      <c s="176" t="str">
        <f>IF('S.D.PASTE SHEET'!O55="","",'S.D.PASTE SHEET'!O55)</f>
        <v/>
      </c>
      <c s="176" t="str">
        <f>IF('S.D.PASTE SHEET'!P55="","",'S.D.PASTE SHEET'!P55)</f>
        <v/>
      </c>
      <c s="176" t="str">
        <f>IF('S.D.PASTE SHEET'!Q55="","",'S.D.PASTE SHEET'!Q55)</f>
        <v/>
      </c>
      <c s="176" t="str">
        <f>IF('S.D.PASTE SHEET'!R55="","",'S.D.PASTE SHEET'!R55)</f>
        <v/>
      </c>
      <c s="176" t="str">
        <f>IF('S.D.PASTE SHEET'!S55="","",'S.D.PASTE SHEET'!S55)</f>
        <v/>
      </c>
      <c s="176" t="str">
        <f>IF('S.D.PASTE SHEET'!T55="","",'S.D.PASTE SHEET'!T55)</f>
        <v/>
      </c>
      <c s="176" t="str">
        <f>IF('S.D.PASTE SHEET'!U55="","",'S.D.PASTE SHEET'!U55)</f>
        <v/>
      </c>
      <c s="176" t="str">
        <f>IF('S.D.PASTE SHEET'!V55="","",'S.D.PASTE SHEET'!V55)</f>
        <v/>
      </c>
      <c s="176" t="str">
        <f>IF('S.D.PASTE SHEET'!W55="","",'S.D.PASTE SHEET'!W55)</f>
        <v/>
      </c>
      <c s="176" t="str">
        <f>IF('S.D.PASTE SHEET'!X55="","",'S.D.PASTE SHEET'!X55)</f>
        <v/>
      </c>
      <c s="176" t="str">
        <f>IF('S.D.PASTE SHEET'!Y55="","",'S.D.PASTE SHEET'!Y55)</f>
        <v/>
      </c>
      <c s="176" t="str">
        <f>IF('S.D.PASTE SHEET'!Z55="","",'S.D.PASTE SHEET'!Z55)</f>
        <v/>
      </c>
      <c s="176" t="str">
        <f>IF('S.D.PASTE SHEET'!AA55="","",'S.D.PASTE SHEET'!AA55)</f>
        <v/>
      </c>
      <c s="176" t="str">
        <f>IF('S.D.PASTE SHEET'!AB55="","",'S.D.PASTE SHEET'!AB55)</f>
        <v/>
      </c>
      <c s="176" t="str">
        <f>IF('S.D.PASTE SHEET'!AC55="","",'S.D.PASTE SHEET'!AC55)</f>
        <v/>
      </c>
      <c s="176" t="str">
        <f>IF('S.D.PASTE SHEET'!AD55="","",'S.D.PASTE SHEET'!AD55)</f>
        <v/>
      </c>
      <c s="178"/>
      <c s="179" t="str">
        <f>IF(AK55="","",IF(AK55&gt;0,COUNT($AG$2:AG55),""))</f>
        <v/>
      </c>
      <c s="180" t="str">
        <f t="shared" si="54"/>
        <v/>
      </c>
      <c s="180" t="str">
        <f t="shared" si="54"/>
        <v/>
      </c>
      <c s="180" t="str">
        <f t="shared" si="54"/>
        <v/>
      </c>
      <c s="181" t="str">
        <f t="shared" si="54"/>
        <v/>
      </c>
      <c s="180" t="str">
        <f t="shared" si="54"/>
        <v/>
      </c>
      <c s="180" t="str">
        <f t="shared" si="54"/>
        <v/>
      </c>
      <c s="180" t="str">
        <f t="shared" si="54"/>
        <v/>
      </c>
      <c s="180" t="str">
        <f t="shared" si="54"/>
        <v/>
      </c>
      <c s="180" t="str">
        <f t="shared" si="54"/>
        <v/>
      </c>
      <c s="181" t="str">
        <f t="shared" si="54"/>
        <v/>
      </c>
      <c s="180" t="str">
        <f t="shared" si="54"/>
        <v/>
      </c>
      <c s="180" t="str">
        <f t="shared" si="54"/>
        <v/>
      </c>
      <c s="180" t="str">
        <f t="shared" si="54"/>
        <v/>
      </c>
      <c s="180" t="str">
        <f t="shared" si="54"/>
        <v/>
      </c>
      <c s="180" t="str">
        <f t="shared" si="54"/>
        <v/>
      </c>
      <c s="180" t="str">
        <f t="shared" si="54"/>
        <v/>
      </c>
      <c r="AX55" s="180" t="str">
        <f>IF(BC55="","",IF(BC55&gt;0,COUNT($AY$2:AY55),""))</f>
        <v/>
      </c>
      <c s="180" t="str">
        <f t="shared" si="61" ref="AY55">IF(AND($BB$1=5,$A55=5,$BC$1=C55),B55,"")</f>
        <v/>
      </c>
      <c s="180" t="str">
        <f t="shared" si="56"/>
        <v/>
      </c>
      <c s="182" t="str">
        <f t="shared" si="56"/>
        <v/>
      </c>
      <c s="180" t="str">
        <f t="shared" si="56"/>
        <v/>
      </c>
      <c s="180" t="str">
        <f t="shared" si="56"/>
        <v/>
      </c>
      <c s="180" t="str">
        <f t="shared" si="56"/>
        <v/>
      </c>
      <c s="180" t="str">
        <f t="shared" si="56"/>
        <v/>
      </c>
      <c s="180" t="str">
        <f t="shared" si="56"/>
        <v/>
      </c>
      <c s="182" t="str">
        <f t="shared" si="56"/>
        <v/>
      </c>
      <c s="180" t="str">
        <f t="shared" si="56"/>
        <v/>
      </c>
      <c s="180" t="str">
        <f t="shared" si="56"/>
        <v/>
      </c>
      <c s="180" t="str">
        <f t="shared" si="56"/>
        <v/>
      </c>
      <c s="180" t="str">
        <f t="shared" si="56"/>
        <v/>
      </c>
      <c s="180" t="str">
        <f t="shared" si="56"/>
        <v/>
      </c>
      <c s="180" t="str">
        <f t="shared" si="56"/>
        <v/>
      </c>
    </row>
    <row r="56" spans="1:65" ht="15.75" customHeight="1">
      <c r="A56" s="176" t="str">
        <f>IF('S.D.PASTE SHEET'!A56="","",'S.D.PASTE SHEET'!A56)</f>
        <v/>
      </c>
      <c s="176" t="str">
        <f>IF('S.D.PASTE SHEET'!B56="","",'S.D.PASTE SHEET'!B56)</f>
        <v/>
      </c>
      <c s="176" t="str">
        <f>IF('S.D.PASTE SHEET'!C56="","",'S.D.PASTE SHEET'!C56)</f>
        <v/>
      </c>
      <c s="177" t="str">
        <f>IF('S.D.PASTE SHEET'!D56="","",'S.D.PASTE SHEET'!D56)</f>
        <v/>
      </c>
      <c s="176" t="str">
        <f>IF('S.D.PASTE SHEET'!E56="","",UPPER('S.D.PASTE SHEET'!E56))</f>
        <v/>
      </c>
      <c s="176" t="str">
        <f>IF('S.D.PASTE SHEET'!F56="","",'S.D.PASTE SHEET'!F56)</f>
        <v/>
      </c>
      <c s="176" t="str">
        <f>IF('S.D.PASTE SHEET'!G56="","",UPPER('S.D.PASTE SHEET'!G56))</f>
        <v/>
      </c>
      <c s="176" t="str">
        <f>IF('S.D.PASTE SHEET'!H56="","",UPPER('S.D.PASTE SHEET'!H56))</f>
        <v/>
      </c>
      <c s="176" t="str">
        <f>IF('S.D.PASTE SHEET'!I56="","",'S.D.PASTE SHEET'!I56)</f>
        <v/>
      </c>
      <c s="177" t="str">
        <f>IF('S.D.PASTE SHEET'!J56="","",'S.D.PASTE SHEET'!J56)</f>
        <v/>
      </c>
      <c s="176" t="str">
        <f>IF('S.D.PASTE SHEET'!K56="","",'S.D.PASTE SHEET'!K56)</f>
        <v/>
      </c>
      <c s="176" t="str">
        <f>IF('S.D.PASTE SHEET'!L56="","",'S.D.PASTE SHEET'!L56)</f>
        <v/>
      </c>
      <c s="176" t="str">
        <f>IF('S.D.PASTE SHEET'!M56="","",'S.D.PASTE SHEET'!M56)</f>
        <v/>
      </c>
      <c s="176" t="str">
        <f>IF('S.D.PASTE SHEET'!N56="","",'S.D.PASTE SHEET'!N56)</f>
        <v/>
      </c>
      <c s="176" t="str">
        <f>IF('S.D.PASTE SHEET'!O56="","",'S.D.PASTE SHEET'!O56)</f>
        <v/>
      </c>
      <c s="176" t="str">
        <f>IF('S.D.PASTE SHEET'!P56="","",'S.D.PASTE SHEET'!P56)</f>
        <v/>
      </c>
      <c s="176" t="str">
        <f>IF('S.D.PASTE SHEET'!Q56="","",'S.D.PASTE SHEET'!Q56)</f>
        <v/>
      </c>
      <c s="176" t="str">
        <f>IF('S.D.PASTE SHEET'!R56="","",'S.D.PASTE SHEET'!R56)</f>
        <v/>
      </c>
      <c s="176" t="str">
        <f>IF('S.D.PASTE SHEET'!S56="","",'S.D.PASTE SHEET'!S56)</f>
        <v/>
      </c>
      <c s="176" t="str">
        <f>IF('S.D.PASTE SHEET'!T56="","",'S.D.PASTE SHEET'!T56)</f>
        <v/>
      </c>
      <c s="176" t="str">
        <f>IF('S.D.PASTE SHEET'!U56="","",'S.D.PASTE SHEET'!U56)</f>
        <v/>
      </c>
      <c s="176" t="str">
        <f>IF('S.D.PASTE SHEET'!V56="","",'S.D.PASTE SHEET'!V56)</f>
        <v/>
      </c>
      <c s="176" t="str">
        <f>IF('S.D.PASTE SHEET'!W56="","",'S.D.PASTE SHEET'!W56)</f>
        <v/>
      </c>
      <c s="176" t="str">
        <f>IF('S.D.PASTE SHEET'!X56="","",'S.D.PASTE SHEET'!X56)</f>
        <v/>
      </c>
      <c s="176" t="str">
        <f>IF('S.D.PASTE SHEET'!Y56="","",'S.D.PASTE SHEET'!Y56)</f>
        <v/>
      </c>
      <c s="176" t="str">
        <f>IF('S.D.PASTE SHEET'!Z56="","",'S.D.PASTE SHEET'!Z56)</f>
        <v/>
      </c>
      <c s="176" t="str">
        <f>IF('S.D.PASTE SHEET'!AA56="","",'S.D.PASTE SHEET'!AA56)</f>
        <v/>
      </c>
      <c s="176" t="str">
        <f>IF('S.D.PASTE SHEET'!AB56="","",'S.D.PASTE SHEET'!AB56)</f>
        <v/>
      </c>
      <c s="176" t="str">
        <f>IF('S.D.PASTE SHEET'!AC56="","",'S.D.PASTE SHEET'!AC56)</f>
        <v/>
      </c>
      <c s="176" t="str">
        <f>IF('S.D.PASTE SHEET'!AD56="","",'S.D.PASTE SHEET'!AD56)</f>
        <v/>
      </c>
      <c s="178"/>
      <c s="179" t="str">
        <f>IF(AK56="","",IF(AK56&gt;0,COUNT($AG$2:AG56),""))</f>
        <v/>
      </c>
      <c s="180" t="str">
        <f t="shared" si="54"/>
        <v/>
      </c>
      <c s="180" t="str">
        <f t="shared" si="54"/>
        <v/>
      </c>
      <c s="180" t="str">
        <f t="shared" si="54"/>
        <v/>
      </c>
      <c s="181" t="str">
        <f t="shared" si="54"/>
        <v/>
      </c>
      <c s="180" t="str">
        <f t="shared" si="54"/>
        <v/>
      </c>
      <c s="180" t="str">
        <f t="shared" si="54"/>
        <v/>
      </c>
      <c s="180" t="str">
        <f t="shared" si="54"/>
        <v/>
      </c>
      <c s="180" t="str">
        <f t="shared" si="54"/>
        <v/>
      </c>
      <c s="180" t="str">
        <f t="shared" si="54"/>
        <v/>
      </c>
      <c s="181" t="str">
        <f t="shared" si="54"/>
        <v/>
      </c>
      <c s="180" t="str">
        <f t="shared" si="54"/>
        <v/>
      </c>
      <c s="180" t="str">
        <f t="shared" si="54"/>
        <v/>
      </c>
      <c s="180" t="str">
        <f t="shared" si="54"/>
        <v/>
      </c>
      <c s="180" t="str">
        <f t="shared" si="54"/>
        <v/>
      </c>
      <c s="180" t="str">
        <f t="shared" si="54"/>
        <v/>
      </c>
      <c s="180" t="str">
        <f t="shared" si="54"/>
        <v/>
      </c>
      <c r="AX56" s="180" t="str">
        <f>IF(BC56="","",IF(BC56&gt;0,COUNT($AY$2:AY56),""))</f>
        <v/>
      </c>
      <c s="180" t="str">
        <f t="shared" si="62" ref="AY56">IF(AND($BB$1=5,$A56=5,$BC$1=C56),B56,"")</f>
        <v/>
      </c>
      <c s="180" t="str">
        <f t="shared" si="56"/>
        <v/>
      </c>
      <c s="182" t="str">
        <f t="shared" si="56"/>
        <v/>
      </c>
      <c s="180" t="str">
        <f t="shared" si="56"/>
        <v/>
      </c>
      <c s="180" t="str">
        <f t="shared" si="56"/>
        <v/>
      </c>
      <c s="180" t="str">
        <f t="shared" si="56"/>
        <v/>
      </c>
      <c s="180" t="str">
        <f t="shared" si="56"/>
        <v/>
      </c>
      <c s="180" t="str">
        <f t="shared" si="56"/>
        <v/>
      </c>
      <c s="182" t="str">
        <f t="shared" si="56"/>
        <v/>
      </c>
      <c s="180" t="str">
        <f t="shared" si="56"/>
        <v/>
      </c>
      <c s="180" t="str">
        <f t="shared" si="56"/>
        <v/>
      </c>
      <c s="180" t="str">
        <f t="shared" si="56"/>
        <v/>
      </c>
      <c s="180" t="str">
        <f t="shared" si="56"/>
        <v/>
      </c>
      <c s="180" t="str">
        <f t="shared" si="56"/>
        <v/>
      </c>
      <c s="180" t="str">
        <f t="shared" si="56"/>
        <v/>
      </c>
    </row>
    <row r="57" spans="1:65" ht="15.75" customHeight="1">
      <c r="A57" s="176" t="str">
        <f>IF('S.D.PASTE SHEET'!A57="","",'S.D.PASTE SHEET'!A57)</f>
        <v/>
      </c>
      <c s="176" t="str">
        <f>IF('S.D.PASTE SHEET'!B57="","",'S.D.PASTE SHEET'!B57)</f>
        <v/>
      </c>
      <c s="176" t="str">
        <f>IF('S.D.PASTE SHEET'!C57="","",'S.D.PASTE SHEET'!C57)</f>
        <v/>
      </c>
      <c s="177" t="str">
        <f>IF('S.D.PASTE SHEET'!D57="","",'S.D.PASTE SHEET'!D57)</f>
        <v/>
      </c>
      <c s="176" t="str">
        <f>IF('S.D.PASTE SHEET'!E57="","",UPPER('S.D.PASTE SHEET'!E57))</f>
        <v/>
      </c>
      <c s="176" t="str">
        <f>IF('S.D.PASTE SHEET'!F57="","",'S.D.PASTE SHEET'!F57)</f>
        <v/>
      </c>
      <c s="176" t="str">
        <f>IF('S.D.PASTE SHEET'!G57="","",UPPER('S.D.PASTE SHEET'!G57))</f>
        <v/>
      </c>
      <c s="176" t="str">
        <f>IF('S.D.PASTE SHEET'!H57="","",UPPER('S.D.PASTE SHEET'!H57))</f>
        <v/>
      </c>
      <c s="176" t="str">
        <f>IF('S.D.PASTE SHEET'!I57="","",'S.D.PASTE SHEET'!I57)</f>
        <v/>
      </c>
      <c s="177" t="str">
        <f>IF('S.D.PASTE SHEET'!J57="","",'S.D.PASTE SHEET'!J57)</f>
        <v/>
      </c>
      <c s="176" t="str">
        <f>IF('S.D.PASTE SHEET'!K57="","",'S.D.PASTE SHEET'!K57)</f>
        <v/>
      </c>
      <c s="176" t="str">
        <f>IF('S.D.PASTE SHEET'!L57="","",'S.D.PASTE SHEET'!L57)</f>
        <v/>
      </c>
      <c s="176" t="str">
        <f>IF('S.D.PASTE SHEET'!M57="","",'S.D.PASTE SHEET'!M57)</f>
        <v/>
      </c>
      <c s="176" t="str">
        <f>IF('S.D.PASTE SHEET'!N57="","",'S.D.PASTE SHEET'!N57)</f>
        <v/>
      </c>
      <c s="176" t="str">
        <f>IF('S.D.PASTE SHEET'!O57="","",'S.D.PASTE SHEET'!O57)</f>
        <v/>
      </c>
      <c s="176" t="str">
        <f>IF('S.D.PASTE SHEET'!P57="","",'S.D.PASTE SHEET'!P57)</f>
        <v/>
      </c>
      <c s="176" t="str">
        <f>IF('S.D.PASTE SHEET'!Q57="","",'S.D.PASTE SHEET'!Q57)</f>
        <v/>
      </c>
      <c s="176" t="str">
        <f>IF('S.D.PASTE SHEET'!R57="","",'S.D.PASTE SHEET'!R57)</f>
        <v/>
      </c>
      <c s="176" t="str">
        <f>IF('S.D.PASTE SHEET'!S57="","",'S.D.PASTE SHEET'!S57)</f>
        <v/>
      </c>
      <c s="176" t="str">
        <f>IF('S.D.PASTE SHEET'!T57="","",'S.D.PASTE SHEET'!T57)</f>
        <v/>
      </c>
      <c s="176" t="str">
        <f>IF('S.D.PASTE SHEET'!U57="","",'S.D.PASTE SHEET'!U57)</f>
        <v/>
      </c>
      <c s="176" t="str">
        <f>IF('S.D.PASTE SHEET'!V57="","",'S.D.PASTE SHEET'!V57)</f>
        <v/>
      </c>
      <c s="176" t="str">
        <f>IF('S.D.PASTE SHEET'!W57="","",'S.D.PASTE SHEET'!W57)</f>
        <v/>
      </c>
      <c s="176" t="str">
        <f>IF('S.D.PASTE SHEET'!X57="","",'S.D.PASTE SHEET'!X57)</f>
        <v/>
      </c>
      <c s="176" t="str">
        <f>IF('S.D.PASTE SHEET'!Y57="","",'S.D.PASTE SHEET'!Y57)</f>
        <v/>
      </c>
      <c s="176" t="str">
        <f>IF('S.D.PASTE SHEET'!Z57="","",'S.D.PASTE SHEET'!Z57)</f>
        <v/>
      </c>
      <c s="176" t="str">
        <f>IF('S.D.PASTE SHEET'!AA57="","",'S.D.PASTE SHEET'!AA57)</f>
        <v/>
      </c>
      <c s="176" t="str">
        <f>IF('S.D.PASTE SHEET'!AB57="","",'S.D.PASTE SHEET'!AB57)</f>
        <v/>
      </c>
      <c s="176" t="str">
        <f>IF('S.D.PASTE SHEET'!AC57="","",'S.D.PASTE SHEET'!AC57)</f>
        <v/>
      </c>
      <c s="176" t="str">
        <f>IF('S.D.PASTE SHEET'!AD57="","",'S.D.PASTE SHEET'!AD57)</f>
        <v/>
      </c>
      <c s="178"/>
      <c s="179" t="str">
        <f>IF(AK57="","",IF(AK57&gt;0,COUNT($AG$2:AG57),""))</f>
        <v/>
      </c>
      <c s="180" t="str">
        <f t="shared" si="54"/>
        <v/>
      </c>
      <c s="180" t="str">
        <f t="shared" si="54"/>
        <v/>
      </c>
      <c s="180" t="str">
        <f t="shared" si="54"/>
        <v/>
      </c>
      <c s="181" t="str">
        <f t="shared" si="54"/>
        <v/>
      </c>
      <c s="180" t="str">
        <f t="shared" si="54"/>
        <v/>
      </c>
      <c s="180" t="str">
        <f t="shared" si="54"/>
        <v/>
      </c>
      <c s="180" t="str">
        <f t="shared" si="54"/>
        <v/>
      </c>
      <c s="180" t="str">
        <f t="shared" si="54"/>
        <v/>
      </c>
      <c s="180" t="str">
        <f t="shared" si="54"/>
        <v/>
      </c>
      <c s="181" t="str">
        <f t="shared" si="54"/>
        <v/>
      </c>
      <c s="180" t="str">
        <f t="shared" si="54"/>
        <v/>
      </c>
      <c s="180" t="str">
        <f t="shared" si="54"/>
        <v/>
      </c>
      <c s="180" t="str">
        <f t="shared" si="54"/>
        <v/>
      </c>
      <c s="180" t="str">
        <f t="shared" si="54"/>
        <v/>
      </c>
      <c s="180" t="str">
        <f t="shared" si="54"/>
        <v/>
      </c>
      <c s="180" t="str">
        <f t="shared" si="54"/>
        <v/>
      </c>
      <c r="AX57" s="180" t="str">
        <f>IF(BC57="","",IF(BC57&gt;0,COUNT($AY$2:AY57),""))</f>
        <v/>
      </c>
      <c s="180" t="str">
        <f t="shared" si="63" ref="AY57">IF(AND($BB$1=5,$A57=5,$BC$1=C57),B57,"")</f>
        <v/>
      </c>
      <c s="180" t="str">
        <f t="shared" si="56"/>
        <v/>
      </c>
      <c s="182" t="str">
        <f t="shared" si="56"/>
        <v/>
      </c>
      <c s="180" t="str">
        <f t="shared" si="56"/>
        <v/>
      </c>
      <c s="180" t="str">
        <f t="shared" si="56"/>
        <v/>
      </c>
      <c s="180" t="str">
        <f t="shared" si="56"/>
        <v/>
      </c>
      <c s="180" t="str">
        <f t="shared" si="56"/>
        <v/>
      </c>
      <c s="180" t="str">
        <f t="shared" si="56"/>
        <v/>
      </c>
      <c s="182" t="str">
        <f t="shared" si="56"/>
        <v/>
      </c>
      <c s="180" t="str">
        <f t="shared" si="56"/>
        <v/>
      </c>
      <c s="180" t="str">
        <f t="shared" si="56"/>
        <v/>
      </c>
      <c s="180" t="str">
        <f t="shared" si="56"/>
        <v/>
      </c>
      <c s="180" t="str">
        <f t="shared" si="56"/>
        <v/>
      </c>
      <c s="180" t="str">
        <f t="shared" si="56"/>
        <v/>
      </c>
      <c s="180" t="str">
        <f t="shared" si="56"/>
        <v/>
      </c>
    </row>
    <row r="58" spans="1:65" ht="15.75" customHeight="1">
      <c r="A58" s="176" t="str">
        <f>IF('S.D.PASTE SHEET'!A58="","",'S.D.PASTE SHEET'!A58)</f>
        <v/>
      </c>
      <c s="176" t="str">
        <f>IF('S.D.PASTE SHEET'!B58="","",'S.D.PASTE SHEET'!B58)</f>
        <v/>
      </c>
      <c s="176" t="str">
        <f>IF('S.D.PASTE SHEET'!C58="","",'S.D.PASTE SHEET'!C58)</f>
        <v/>
      </c>
      <c s="177" t="str">
        <f>IF('S.D.PASTE SHEET'!D58="","",'S.D.PASTE SHEET'!D58)</f>
        <v/>
      </c>
      <c s="176" t="str">
        <f>IF('S.D.PASTE SHEET'!E58="","",UPPER('S.D.PASTE SHEET'!E58))</f>
        <v/>
      </c>
      <c s="176" t="str">
        <f>IF('S.D.PASTE SHEET'!F58="","",'S.D.PASTE SHEET'!F58)</f>
        <v/>
      </c>
      <c s="176" t="str">
        <f>IF('S.D.PASTE SHEET'!G58="","",UPPER('S.D.PASTE SHEET'!G58))</f>
        <v/>
      </c>
      <c s="176" t="str">
        <f>IF('S.D.PASTE SHEET'!H58="","",UPPER('S.D.PASTE SHEET'!H58))</f>
        <v/>
      </c>
      <c s="176" t="str">
        <f>IF('S.D.PASTE SHEET'!I58="","",'S.D.PASTE SHEET'!I58)</f>
        <v/>
      </c>
      <c s="177" t="str">
        <f>IF('S.D.PASTE SHEET'!J58="","",'S.D.PASTE SHEET'!J58)</f>
        <v/>
      </c>
      <c s="176" t="str">
        <f>IF('S.D.PASTE SHEET'!K58="","",'S.D.PASTE SHEET'!K58)</f>
        <v/>
      </c>
      <c s="176" t="str">
        <f>IF('S.D.PASTE SHEET'!L58="","",'S.D.PASTE SHEET'!L58)</f>
        <v/>
      </c>
      <c s="176" t="str">
        <f>IF('S.D.PASTE SHEET'!M58="","",'S.D.PASTE SHEET'!M58)</f>
        <v/>
      </c>
      <c s="176" t="str">
        <f>IF('S.D.PASTE SHEET'!N58="","",'S.D.PASTE SHEET'!N58)</f>
        <v/>
      </c>
      <c s="176" t="str">
        <f>IF('S.D.PASTE SHEET'!O58="","",'S.D.PASTE SHEET'!O58)</f>
        <v/>
      </c>
      <c s="176" t="str">
        <f>IF('S.D.PASTE SHEET'!P58="","",'S.D.PASTE SHEET'!P58)</f>
        <v/>
      </c>
      <c s="176" t="str">
        <f>IF('S.D.PASTE SHEET'!Q58="","",'S.D.PASTE SHEET'!Q58)</f>
        <v/>
      </c>
      <c s="176" t="str">
        <f>IF('S.D.PASTE SHEET'!R58="","",'S.D.PASTE SHEET'!R58)</f>
        <v/>
      </c>
      <c s="176" t="str">
        <f>IF('S.D.PASTE SHEET'!S58="","",'S.D.PASTE SHEET'!S58)</f>
        <v/>
      </c>
      <c s="176" t="str">
        <f>IF('S.D.PASTE SHEET'!T58="","",'S.D.PASTE SHEET'!T58)</f>
        <v/>
      </c>
      <c s="176" t="str">
        <f>IF('S.D.PASTE SHEET'!U58="","",'S.D.PASTE SHEET'!U58)</f>
        <v/>
      </c>
      <c s="176" t="str">
        <f>IF('S.D.PASTE SHEET'!V58="","",'S.D.PASTE SHEET'!V58)</f>
        <v/>
      </c>
      <c s="176" t="str">
        <f>IF('S.D.PASTE SHEET'!W58="","",'S.D.PASTE SHEET'!W58)</f>
        <v/>
      </c>
      <c s="176" t="str">
        <f>IF('S.D.PASTE SHEET'!X58="","",'S.D.PASTE SHEET'!X58)</f>
        <v/>
      </c>
      <c s="176" t="str">
        <f>IF('S.D.PASTE SHEET'!Y58="","",'S.D.PASTE SHEET'!Y58)</f>
        <v/>
      </c>
      <c s="176" t="str">
        <f>IF('S.D.PASTE SHEET'!Z58="","",'S.D.PASTE SHEET'!Z58)</f>
        <v/>
      </c>
      <c s="176" t="str">
        <f>IF('S.D.PASTE SHEET'!AA58="","",'S.D.PASTE SHEET'!AA58)</f>
        <v/>
      </c>
      <c s="176" t="str">
        <f>IF('S.D.PASTE SHEET'!AB58="","",'S.D.PASTE SHEET'!AB58)</f>
        <v/>
      </c>
      <c s="176" t="str">
        <f>IF('S.D.PASTE SHEET'!AC58="","",'S.D.PASTE SHEET'!AC58)</f>
        <v/>
      </c>
      <c s="176" t="str">
        <f>IF('S.D.PASTE SHEET'!AD58="","",'S.D.PASTE SHEET'!AD58)</f>
        <v/>
      </c>
      <c s="178"/>
      <c s="179" t="str">
        <f>IF(AK58="","",IF(AK58&gt;0,COUNT($AG$2:AG58),""))</f>
        <v/>
      </c>
      <c s="180" t="str">
        <f t="shared" si="54"/>
        <v/>
      </c>
      <c s="180" t="str">
        <f t="shared" si="54"/>
        <v/>
      </c>
      <c s="180" t="str">
        <f t="shared" si="54"/>
        <v/>
      </c>
      <c s="181" t="str">
        <f t="shared" si="54"/>
        <v/>
      </c>
      <c s="180" t="str">
        <f t="shared" si="54"/>
        <v/>
      </c>
      <c s="180" t="str">
        <f t="shared" si="54"/>
        <v/>
      </c>
      <c s="180" t="str">
        <f t="shared" si="54"/>
        <v/>
      </c>
      <c s="180" t="str">
        <f t="shared" si="54"/>
        <v/>
      </c>
      <c s="180" t="str">
        <f t="shared" si="54"/>
        <v/>
      </c>
      <c s="181" t="str">
        <f t="shared" si="54"/>
        <v/>
      </c>
      <c s="180" t="str">
        <f t="shared" si="54"/>
        <v/>
      </c>
      <c s="180" t="str">
        <f t="shared" si="54"/>
        <v/>
      </c>
      <c s="180" t="str">
        <f t="shared" si="54"/>
        <v/>
      </c>
      <c s="180" t="str">
        <f t="shared" si="54"/>
        <v/>
      </c>
      <c s="180" t="str">
        <f t="shared" si="54"/>
        <v/>
      </c>
      <c s="180" t="str">
        <f t="shared" si="54"/>
        <v/>
      </c>
      <c r="AX58" s="180" t="str">
        <f>IF(BC58="","",IF(BC58&gt;0,COUNT($AY$2:AY58),""))</f>
        <v/>
      </c>
      <c s="180" t="str">
        <f t="shared" si="64" ref="AY58">IF(AND($BB$1=5,$A58=5,$BC$1=C58),B58,"")</f>
        <v/>
      </c>
      <c s="180" t="str">
        <f t="shared" si="56"/>
        <v/>
      </c>
      <c s="182" t="str">
        <f t="shared" si="56"/>
        <v/>
      </c>
      <c s="180" t="str">
        <f t="shared" si="56"/>
        <v/>
      </c>
      <c s="180" t="str">
        <f t="shared" si="56"/>
        <v/>
      </c>
      <c s="180" t="str">
        <f t="shared" si="56"/>
        <v/>
      </c>
      <c s="180" t="str">
        <f t="shared" si="56"/>
        <v/>
      </c>
      <c s="180" t="str">
        <f t="shared" si="56"/>
        <v/>
      </c>
      <c s="182" t="str">
        <f t="shared" si="56"/>
        <v/>
      </c>
      <c s="180" t="str">
        <f t="shared" si="56"/>
        <v/>
      </c>
      <c s="180" t="str">
        <f t="shared" si="56"/>
        <v/>
      </c>
      <c s="180" t="str">
        <f t="shared" si="56"/>
        <v/>
      </c>
      <c s="180" t="str">
        <f t="shared" si="56"/>
        <v/>
      </c>
      <c s="180" t="str">
        <f t="shared" si="56"/>
        <v/>
      </c>
      <c s="180" t="str">
        <f t="shared" si="56"/>
        <v/>
      </c>
    </row>
    <row r="59" spans="1:65" ht="15.75" customHeight="1">
      <c r="A59" s="176" t="str">
        <f>IF('S.D.PASTE SHEET'!A59="","",'S.D.PASTE SHEET'!A59)</f>
        <v/>
      </c>
      <c s="176" t="str">
        <f>IF('S.D.PASTE SHEET'!B59="","",'S.D.PASTE SHEET'!B59)</f>
        <v/>
      </c>
      <c s="176" t="str">
        <f>IF('S.D.PASTE SHEET'!C59="","",'S.D.PASTE SHEET'!C59)</f>
        <v/>
      </c>
      <c s="177" t="str">
        <f>IF('S.D.PASTE SHEET'!D59="","",'S.D.PASTE SHEET'!D59)</f>
        <v/>
      </c>
      <c s="176" t="str">
        <f>IF('S.D.PASTE SHEET'!E59="","",UPPER('S.D.PASTE SHEET'!E59))</f>
        <v/>
      </c>
      <c s="176" t="str">
        <f>IF('S.D.PASTE SHEET'!F59="","",'S.D.PASTE SHEET'!F59)</f>
        <v/>
      </c>
      <c s="176" t="str">
        <f>IF('S.D.PASTE SHEET'!G59="","",UPPER('S.D.PASTE SHEET'!G59))</f>
        <v/>
      </c>
      <c s="176" t="str">
        <f>IF('S.D.PASTE SHEET'!H59="","",UPPER('S.D.PASTE SHEET'!H59))</f>
        <v/>
      </c>
      <c s="176" t="str">
        <f>IF('S.D.PASTE SHEET'!I59="","",'S.D.PASTE SHEET'!I59)</f>
        <v/>
      </c>
      <c s="177" t="str">
        <f>IF('S.D.PASTE SHEET'!J59="","",'S.D.PASTE SHEET'!J59)</f>
        <v/>
      </c>
      <c s="176" t="str">
        <f>IF('S.D.PASTE SHEET'!K59="","",'S.D.PASTE SHEET'!K59)</f>
        <v/>
      </c>
      <c s="176" t="str">
        <f>IF('S.D.PASTE SHEET'!L59="","",'S.D.PASTE SHEET'!L59)</f>
        <v/>
      </c>
      <c s="176" t="str">
        <f>IF('S.D.PASTE SHEET'!M59="","",'S.D.PASTE SHEET'!M59)</f>
        <v/>
      </c>
      <c s="176" t="str">
        <f>IF('S.D.PASTE SHEET'!N59="","",'S.D.PASTE SHEET'!N59)</f>
        <v/>
      </c>
      <c s="176" t="str">
        <f>IF('S.D.PASTE SHEET'!O59="","",'S.D.PASTE SHEET'!O59)</f>
        <v/>
      </c>
      <c s="176" t="str">
        <f>IF('S.D.PASTE SHEET'!P59="","",'S.D.PASTE SHEET'!P59)</f>
        <v/>
      </c>
      <c s="176" t="str">
        <f>IF('S.D.PASTE SHEET'!Q59="","",'S.D.PASTE SHEET'!Q59)</f>
        <v/>
      </c>
      <c s="176" t="str">
        <f>IF('S.D.PASTE SHEET'!R59="","",'S.D.PASTE SHEET'!R59)</f>
        <v/>
      </c>
      <c s="176" t="str">
        <f>IF('S.D.PASTE SHEET'!S59="","",'S.D.PASTE SHEET'!S59)</f>
        <v/>
      </c>
      <c s="176" t="str">
        <f>IF('S.D.PASTE SHEET'!T59="","",'S.D.PASTE SHEET'!T59)</f>
        <v/>
      </c>
      <c s="176" t="str">
        <f>IF('S.D.PASTE SHEET'!U59="","",'S.D.PASTE SHEET'!U59)</f>
        <v/>
      </c>
      <c s="176" t="str">
        <f>IF('S.D.PASTE SHEET'!V59="","",'S.D.PASTE SHEET'!V59)</f>
        <v/>
      </c>
      <c s="176" t="str">
        <f>IF('S.D.PASTE SHEET'!W59="","",'S.D.PASTE SHEET'!W59)</f>
        <v/>
      </c>
      <c s="176" t="str">
        <f>IF('S.D.PASTE SHEET'!X59="","",'S.D.PASTE SHEET'!X59)</f>
        <v/>
      </c>
      <c s="176" t="str">
        <f>IF('S.D.PASTE SHEET'!Y59="","",'S.D.PASTE SHEET'!Y59)</f>
        <v/>
      </c>
      <c s="176" t="str">
        <f>IF('S.D.PASTE SHEET'!Z59="","",'S.D.PASTE SHEET'!Z59)</f>
        <v/>
      </c>
      <c s="176" t="str">
        <f>IF('S.D.PASTE SHEET'!AA59="","",'S.D.PASTE SHEET'!AA59)</f>
        <v/>
      </c>
      <c s="176" t="str">
        <f>IF('S.D.PASTE SHEET'!AB59="","",'S.D.PASTE SHEET'!AB59)</f>
        <v/>
      </c>
      <c s="176" t="str">
        <f>IF('S.D.PASTE SHEET'!AC59="","",'S.D.PASTE SHEET'!AC59)</f>
        <v/>
      </c>
      <c s="176" t="str">
        <f>IF('S.D.PASTE SHEET'!AD59="","",'S.D.PASTE SHEET'!AD59)</f>
        <v/>
      </c>
      <c s="178"/>
      <c s="179" t="str">
        <f>IF(AK59="","",IF(AK59&gt;0,COUNT($AG$2:AG59),""))</f>
        <v/>
      </c>
      <c s="180" t="str">
        <f t="shared" si="54"/>
        <v/>
      </c>
      <c s="180" t="str">
        <f t="shared" si="54"/>
        <v/>
      </c>
      <c s="180" t="str">
        <f t="shared" si="54"/>
        <v/>
      </c>
      <c s="181" t="str">
        <f t="shared" si="54"/>
        <v/>
      </c>
      <c s="180" t="str">
        <f t="shared" si="54"/>
        <v/>
      </c>
      <c s="180" t="str">
        <f t="shared" si="54"/>
        <v/>
      </c>
      <c s="180" t="str">
        <f t="shared" si="54"/>
        <v/>
      </c>
      <c s="180" t="str">
        <f t="shared" si="54"/>
        <v/>
      </c>
      <c s="180" t="str">
        <f t="shared" si="54"/>
        <v/>
      </c>
      <c s="181" t="str">
        <f t="shared" si="54"/>
        <v/>
      </c>
      <c s="180" t="str">
        <f t="shared" si="54"/>
        <v/>
      </c>
      <c s="180" t="str">
        <f t="shared" si="54"/>
        <v/>
      </c>
      <c s="180" t="str">
        <f t="shared" si="54"/>
        <v/>
      </c>
      <c s="180" t="str">
        <f t="shared" si="54"/>
        <v/>
      </c>
      <c s="180" t="str">
        <f t="shared" si="54"/>
        <v/>
      </c>
      <c s="180" t="str">
        <f t="shared" si="54"/>
        <v/>
      </c>
      <c r="AX59" s="180" t="str">
        <f>IF(BC59="","",IF(BC59&gt;0,COUNT($AY$2:AY59),""))</f>
        <v/>
      </c>
      <c s="180" t="str">
        <f t="shared" si="65" ref="AY59">IF(AND($BB$1=5,$A59=5,$BC$1=C59),B59,"")</f>
        <v/>
      </c>
      <c s="180" t="str">
        <f t="shared" si="56"/>
        <v/>
      </c>
      <c s="182" t="str">
        <f t="shared" si="56"/>
        <v/>
      </c>
      <c s="180" t="str">
        <f t="shared" si="56"/>
        <v/>
      </c>
      <c s="180" t="str">
        <f t="shared" si="56"/>
        <v/>
      </c>
      <c s="180" t="str">
        <f t="shared" si="56"/>
        <v/>
      </c>
      <c s="180" t="str">
        <f t="shared" si="56"/>
        <v/>
      </c>
      <c s="180" t="str">
        <f t="shared" si="56"/>
        <v/>
      </c>
      <c s="182" t="str">
        <f t="shared" si="56"/>
        <v/>
      </c>
      <c s="180" t="str">
        <f t="shared" si="56"/>
        <v/>
      </c>
      <c s="180" t="str">
        <f t="shared" si="56"/>
        <v/>
      </c>
      <c s="180" t="str">
        <f t="shared" si="56"/>
        <v/>
      </c>
      <c s="180" t="str">
        <f t="shared" si="56"/>
        <v/>
      </c>
      <c s="180" t="str">
        <f t="shared" si="56"/>
        <v/>
      </c>
      <c s="180" t="str">
        <f t="shared" si="56"/>
        <v/>
      </c>
    </row>
    <row r="60" spans="1:65" ht="15.75" customHeight="1">
      <c r="A60" s="176" t="str">
        <f>IF('S.D.PASTE SHEET'!A60="","",'S.D.PASTE SHEET'!A60)</f>
        <v/>
      </c>
      <c s="176" t="str">
        <f>IF('S.D.PASTE SHEET'!B60="","",'S.D.PASTE SHEET'!B60)</f>
        <v/>
      </c>
      <c s="176" t="str">
        <f>IF('S.D.PASTE SHEET'!C60="","",'S.D.PASTE SHEET'!C60)</f>
        <v/>
      </c>
      <c s="177" t="str">
        <f>IF('S.D.PASTE SHEET'!D60="","",'S.D.PASTE SHEET'!D60)</f>
        <v/>
      </c>
      <c s="176" t="str">
        <f>IF('S.D.PASTE SHEET'!E60="","",UPPER('S.D.PASTE SHEET'!E60))</f>
        <v/>
      </c>
      <c s="176" t="str">
        <f>IF('S.D.PASTE SHEET'!F60="","",'S.D.PASTE SHEET'!F60)</f>
        <v/>
      </c>
      <c s="176" t="str">
        <f>IF('S.D.PASTE SHEET'!G60="","",UPPER('S.D.PASTE SHEET'!G60))</f>
        <v/>
      </c>
      <c s="176" t="str">
        <f>IF('S.D.PASTE SHEET'!H60="","",UPPER('S.D.PASTE SHEET'!H60))</f>
        <v/>
      </c>
      <c s="176" t="str">
        <f>IF('S.D.PASTE SHEET'!I60="","",'S.D.PASTE SHEET'!I60)</f>
        <v/>
      </c>
      <c s="177" t="str">
        <f>IF('S.D.PASTE SHEET'!J60="","",'S.D.PASTE SHEET'!J60)</f>
        <v/>
      </c>
      <c s="176" t="str">
        <f>IF('S.D.PASTE SHEET'!K60="","",'S.D.PASTE SHEET'!K60)</f>
        <v/>
      </c>
      <c s="176" t="str">
        <f>IF('S.D.PASTE SHEET'!L60="","",'S.D.PASTE SHEET'!L60)</f>
        <v/>
      </c>
      <c s="176" t="str">
        <f>IF('S.D.PASTE SHEET'!M60="","",'S.D.PASTE SHEET'!M60)</f>
        <v/>
      </c>
      <c s="176" t="str">
        <f>IF('S.D.PASTE SHEET'!N60="","",'S.D.PASTE SHEET'!N60)</f>
        <v/>
      </c>
      <c s="176" t="str">
        <f>IF('S.D.PASTE SHEET'!O60="","",'S.D.PASTE SHEET'!O60)</f>
        <v/>
      </c>
      <c s="176" t="str">
        <f>IF('S.D.PASTE SHEET'!P60="","",'S.D.PASTE SHEET'!P60)</f>
        <v/>
      </c>
      <c s="176" t="str">
        <f>IF('S.D.PASTE SHEET'!Q60="","",'S.D.PASTE SHEET'!Q60)</f>
        <v/>
      </c>
      <c s="176" t="str">
        <f>IF('S.D.PASTE SHEET'!R60="","",'S.D.PASTE SHEET'!R60)</f>
        <v/>
      </c>
      <c s="176" t="str">
        <f>IF('S.D.PASTE SHEET'!S60="","",'S.D.PASTE SHEET'!S60)</f>
        <v/>
      </c>
      <c s="176" t="str">
        <f>IF('S.D.PASTE SHEET'!T60="","",'S.D.PASTE SHEET'!T60)</f>
        <v/>
      </c>
      <c s="176" t="str">
        <f>IF('S.D.PASTE SHEET'!U60="","",'S.D.PASTE SHEET'!U60)</f>
        <v/>
      </c>
      <c s="176" t="str">
        <f>IF('S.D.PASTE SHEET'!V60="","",'S.D.PASTE SHEET'!V60)</f>
        <v/>
      </c>
      <c s="176" t="str">
        <f>IF('S.D.PASTE SHEET'!W60="","",'S.D.PASTE SHEET'!W60)</f>
        <v/>
      </c>
      <c s="176" t="str">
        <f>IF('S.D.PASTE SHEET'!X60="","",'S.D.PASTE SHEET'!X60)</f>
        <v/>
      </c>
      <c s="176" t="str">
        <f>IF('S.D.PASTE SHEET'!Y60="","",'S.D.PASTE SHEET'!Y60)</f>
        <v/>
      </c>
      <c s="176" t="str">
        <f>IF('S.D.PASTE SHEET'!Z60="","",'S.D.PASTE SHEET'!Z60)</f>
        <v/>
      </c>
      <c s="176" t="str">
        <f>IF('S.D.PASTE SHEET'!AA60="","",'S.D.PASTE SHEET'!AA60)</f>
        <v/>
      </c>
      <c s="176" t="str">
        <f>IF('S.D.PASTE SHEET'!AB60="","",'S.D.PASTE SHEET'!AB60)</f>
        <v/>
      </c>
      <c s="176" t="str">
        <f>IF('S.D.PASTE SHEET'!AC60="","",'S.D.PASTE SHEET'!AC60)</f>
        <v/>
      </c>
      <c s="176" t="str">
        <f>IF('S.D.PASTE SHEET'!AD60="","",'S.D.PASTE SHEET'!AD60)</f>
        <v/>
      </c>
      <c s="178"/>
      <c s="179" t="str">
        <f>IF(AK60="","",IF(AK60&gt;0,COUNT($AG$2:AG60),""))</f>
        <v/>
      </c>
      <c s="180" t="str">
        <f t="shared" si="54"/>
        <v/>
      </c>
      <c s="180" t="str">
        <f t="shared" si="54"/>
        <v/>
      </c>
      <c s="180" t="str">
        <f t="shared" si="54"/>
        <v/>
      </c>
      <c s="181" t="str">
        <f t="shared" si="54"/>
        <v/>
      </c>
      <c s="180" t="str">
        <f t="shared" si="54"/>
        <v/>
      </c>
      <c s="180" t="str">
        <f t="shared" si="54"/>
        <v/>
      </c>
      <c s="180" t="str">
        <f t="shared" si="54"/>
        <v/>
      </c>
      <c s="180" t="str">
        <f t="shared" si="54"/>
        <v/>
      </c>
      <c s="180" t="str">
        <f t="shared" si="54"/>
        <v/>
      </c>
      <c s="181" t="str">
        <f t="shared" si="54"/>
        <v/>
      </c>
      <c s="180" t="str">
        <f t="shared" si="54"/>
        <v/>
      </c>
      <c s="180" t="str">
        <f t="shared" si="54"/>
        <v/>
      </c>
      <c s="180" t="str">
        <f t="shared" si="54"/>
        <v/>
      </c>
      <c s="180" t="str">
        <f t="shared" si="54"/>
        <v/>
      </c>
      <c s="180" t="str">
        <f t="shared" si="54"/>
        <v/>
      </c>
      <c s="180" t="str">
        <f t="shared" si="54"/>
        <v/>
      </c>
      <c r="AX60" s="180" t="str">
        <f>IF(BC60="","",IF(BC60&gt;0,COUNT($AY$2:AY60),""))</f>
        <v/>
      </c>
      <c s="180" t="str">
        <f t="shared" si="66" ref="AY60">IF(AND($BB$1=5,$A60=5,$BC$1=C60),B60,"")</f>
        <v/>
      </c>
      <c s="180" t="str">
        <f t="shared" si="56"/>
        <v/>
      </c>
      <c s="182" t="str">
        <f t="shared" si="56"/>
        <v/>
      </c>
      <c s="180" t="str">
        <f t="shared" si="56"/>
        <v/>
      </c>
      <c s="180" t="str">
        <f t="shared" si="56"/>
        <v/>
      </c>
      <c s="180" t="str">
        <f t="shared" si="56"/>
        <v/>
      </c>
      <c s="180" t="str">
        <f t="shared" si="56"/>
        <v/>
      </c>
      <c s="180" t="str">
        <f t="shared" si="56"/>
        <v/>
      </c>
      <c s="182" t="str">
        <f t="shared" si="56"/>
        <v/>
      </c>
      <c s="180" t="str">
        <f t="shared" si="56"/>
        <v/>
      </c>
      <c s="180" t="str">
        <f t="shared" si="56"/>
        <v/>
      </c>
      <c s="180" t="str">
        <f t="shared" si="56"/>
        <v/>
      </c>
      <c s="180" t="str">
        <f t="shared" si="56"/>
        <v/>
      </c>
      <c s="180" t="str">
        <f t="shared" si="56"/>
        <v/>
      </c>
      <c s="180" t="str">
        <f t="shared" si="56"/>
        <v/>
      </c>
    </row>
    <row r="61" spans="1:65" ht="15.75" customHeight="1">
      <c r="A61" s="176" t="str">
        <f>IF('S.D.PASTE SHEET'!A61="","",'S.D.PASTE SHEET'!A61)</f>
        <v/>
      </c>
      <c s="176" t="str">
        <f>IF('S.D.PASTE SHEET'!B61="","",'S.D.PASTE SHEET'!B61)</f>
        <v/>
      </c>
      <c s="176" t="str">
        <f>IF('S.D.PASTE SHEET'!C61="","",'S.D.PASTE SHEET'!C61)</f>
        <v/>
      </c>
      <c s="177" t="str">
        <f>IF('S.D.PASTE SHEET'!D61="","",'S.D.PASTE SHEET'!D61)</f>
        <v/>
      </c>
      <c s="176" t="str">
        <f>IF('S.D.PASTE SHEET'!E61="","",UPPER('S.D.PASTE SHEET'!E61))</f>
        <v/>
      </c>
      <c s="176" t="str">
        <f>IF('S.D.PASTE SHEET'!F61="","",'S.D.PASTE SHEET'!F61)</f>
        <v/>
      </c>
      <c s="176" t="str">
        <f>IF('S.D.PASTE SHEET'!G61="","",UPPER('S.D.PASTE SHEET'!G61))</f>
        <v/>
      </c>
      <c s="176" t="str">
        <f>IF('S.D.PASTE SHEET'!H61="","",UPPER('S.D.PASTE SHEET'!H61))</f>
        <v/>
      </c>
      <c s="176" t="str">
        <f>IF('S.D.PASTE SHEET'!I61="","",'S.D.PASTE SHEET'!I61)</f>
        <v/>
      </c>
      <c s="177" t="str">
        <f>IF('S.D.PASTE SHEET'!J61="","",'S.D.PASTE SHEET'!J61)</f>
        <v/>
      </c>
      <c s="176" t="str">
        <f>IF('S.D.PASTE SHEET'!K61="","",'S.D.PASTE SHEET'!K61)</f>
        <v/>
      </c>
      <c s="176" t="str">
        <f>IF('S.D.PASTE SHEET'!L61="","",'S.D.PASTE SHEET'!L61)</f>
        <v/>
      </c>
      <c s="176" t="str">
        <f>IF('S.D.PASTE SHEET'!M61="","",'S.D.PASTE SHEET'!M61)</f>
        <v/>
      </c>
      <c s="176" t="str">
        <f>IF('S.D.PASTE SHEET'!N61="","",'S.D.PASTE SHEET'!N61)</f>
        <v/>
      </c>
      <c s="176" t="str">
        <f>IF('S.D.PASTE SHEET'!O61="","",'S.D.PASTE SHEET'!O61)</f>
        <v/>
      </c>
      <c s="176" t="str">
        <f>IF('S.D.PASTE SHEET'!P61="","",'S.D.PASTE SHEET'!P61)</f>
        <v/>
      </c>
      <c s="176" t="str">
        <f>IF('S.D.PASTE SHEET'!Q61="","",'S.D.PASTE SHEET'!Q61)</f>
        <v/>
      </c>
      <c s="176" t="str">
        <f>IF('S.D.PASTE SHEET'!R61="","",'S.D.PASTE SHEET'!R61)</f>
        <v/>
      </c>
      <c s="176" t="str">
        <f>IF('S.D.PASTE SHEET'!S61="","",'S.D.PASTE SHEET'!S61)</f>
        <v/>
      </c>
      <c s="176" t="str">
        <f>IF('S.D.PASTE SHEET'!T61="","",'S.D.PASTE SHEET'!T61)</f>
        <v/>
      </c>
      <c s="176" t="str">
        <f>IF('S.D.PASTE SHEET'!U61="","",'S.D.PASTE SHEET'!U61)</f>
        <v/>
      </c>
      <c s="176" t="str">
        <f>IF('S.D.PASTE SHEET'!V61="","",'S.D.PASTE SHEET'!V61)</f>
        <v/>
      </c>
      <c s="176" t="str">
        <f>IF('S.D.PASTE SHEET'!W61="","",'S.D.PASTE SHEET'!W61)</f>
        <v/>
      </c>
      <c s="176" t="str">
        <f>IF('S.D.PASTE SHEET'!X61="","",'S.D.PASTE SHEET'!X61)</f>
        <v/>
      </c>
      <c s="176" t="str">
        <f>IF('S.D.PASTE SHEET'!Y61="","",'S.D.PASTE SHEET'!Y61)</f>
        <v/>
      </c>
      <c s="176" t="str">
        <f>IF('S.D.PASTE SHEET'!Z61="","",'S.D.PASTE SHEET'!Z61)</f>
        <v/>
      </c>
      <c s="176" t="str">
        <f>IF('S.D.PASTE SHEET'!AA61="","",'S.D.PASTE SHEET'!AA61)</f>
        <v/>
      </c>
      <c s="176" t="str">
        <f>IF('S.D.PASTE SHEET'!AB61="","",'S.D.PASTE SHEET'!AB61)</f>
        <v/>
      </c>
      <c s="176" t="str">
        <f>IF('S.D.PASTE SHEET'!AC61="","",'S.D.PASTE SHEET'!AC61)</f>
        <v/>
      </c>
      <c s="176" t="str">
        <f>IF('S.D.PASTE SHEET'!AD61="","",'S.D.PASTE SHEET'!AD61)</f>
        <v/>
      </c>
      <c s="178"/>
      <c s="179" t="str">
        <f>IF(AK61="","",IF(AK61&gt;0,COUNT($AG$2:AG61),""))</f>
        <v/>
      </c>
      <c s="180" t="str">
        <f t="shared" si="54"/>
        <v/>
      </c>
      <c s="180" t="str">
        <f t="shared" si="54"/>
        <v/>
      </c>
      <c s="180" t="str">
        <f t="shared" si="54"/>
        <v/>
      </c>
      <c s="181" t="str">
        <f t="shared" si="54"/>
        <v/>
      </c>
      <c s="180" t="str">
        <f t="shared" si="54"/>
        <v/>
      </c>
      <c s="180" t="str">
        <f t="shared" si="54"/>
        <v/>
      </c>
      <c s="180" t="str">
        <f t="shared" si="54"/>
        <v/>
      </c>
      <c s="180" t="str">
        <f t="shared" si="54"/>
        <v/>
      </c>
      <c s="180" t="str">
        <f t="shared" si="54"/>
        <v/>
      </c>
      <c s="181" t="str">
        <f t="shared" si="54"/>
        <v/>
      </c>
      <c s="180" t="str">
        <f t="shared" si="54"/>
        <v/>
      </c>
      <c s="180" t="str">
        <f t="shared" si="54"/>
        <v/>
      </c>
      <c s="180" t="str">
        <f t="shared" si="54"/>
        <v/>
      </c>
      <c s="180" t="str">
        <f t="shared" si="54"/>
        <v/>
      </c>
      <c s="180" t="str">
        <f t="shared" si="54"/>
        <v/>
      </c>
      <c s="180" t="str">
        <f t="shared" si="54"/>
        <v/>
      </c>
      <c r="AX61" s="180" t="str">
        <f>IF(BC61="","",IF(BC61&gt;0,COUNT($AY$2:AY61),""))</f>
        <v/>
      </c>
      <c s="180" t="str">
        <f t="shared" si="67" ref="AY61">IF(AND($BB$1=5,$A61=5,$BC$1=C61),B61,"")</f>
        <v/>
      </c>
      <c s="180" t="str">
        <f t="shared" si="56"/>
        <v/>
      </c>
      <c s="182" t="str">
        <f t="shared" si="56"/>
        <v/>
      </c>
      <c s="180" t="str">
        <f t="shared" si="56"/>
        <v/>
      </c>
      <c s="180" t="str">
        <f t="shared" si="56"/>
        <v/>
      </c>
      <c s="180" t="str">
        <f t="shared" si="56"/>
        <v/>
      </c>
      <c s="180" t="str">
        <f t="shared" si="56"/>
        <v/>
      </c>
      <c s="180" t="str">
        <f t="shared" si="56"/>
        <v/>
      </c>
      <c s="182" t="str">
        <f t="shared" si="56"/>
        <v/>
      </c>
      <c s="180" t="str">
        <f t="shared" si="56"/>
        <v/>
      </c>
      <c s="180" t="str">
        <f t="shared" si="56"/>
        <v/>
      </c>
      <c s="180" t="str">
        <f t="shared" si="56"/>
        <v/>
      </c>
      <c s="180" t="str">
        <f t="shared" si="56"/>
        <v/>
      </c>
      <c s="180" t="str">
        <f t="shared" si="56"/>
        <v/>
      </c>
      <c s="180" t="str">
        <f t="shared" si="56"/>
        <v/>
      </c>
    </row>
    <row r="62" spans="1:65" ht="15.75" customHeight="1">
      <c r="A62" s="176" t="str">
        <f>IF('S.D.PASTE SHEET'!A62="","",'S.D.PASTE SHEET'!A62)</f>
        <v/>
      </c>
      <c s="176" t="str">
        <f>IF('S.D.PASTE SHEET'!B62="","",'S.D.PASTE SHEET'!B62)</f>
        <v/>
      </c>
      <c s="176" t="str">
        <f>IF('S.D.PASTE SHEET'!C62="","",'S.D.PASTE SHEET'!C62)</f>
        <v/>
      </c>
      <c s="177" t="str">
        <f>IF('S.D.PASTE SHEET'!D62="","",'S.D.PASTE SHEET'!D62)</f>
        <v/>
      </c>
      <c s="176" t="str">
        <f>IF('S.D.PASTE SHEET'!E62="","",UPPER('S.D.PASTE SHEET'!E62))</f>
        <v/>
      </c>
      <c s="176" t="str">
        <f>IF('S.D.PASTE SHEET'!F62="","",'S.D.PASTE SHEET'!F62)</f>
        <v/>
      </c>
      <c s="176" t="str">
        <f>IF('S.D.PASTE SHEET'!G62="","",UPPER('S.D.PASTE SHEET'!G62))</f>
        <v/>
      </c>
      <c s="176" t="str">
        <f>IF('S.D.PASTE SHEET'!H62="","",UPPER('S.D.PASTE SHEET'!H62))</f>
        <v/>
      </c>
      <c s="176" t="str">
        <f>IF('S.D.PASTE SHEET'!I62="","",'S.D.PASTE SHEET'!I62)</f>
        <v/>
      </c>
      <c s="177" t="str">
        <f>IF('S.D.PASTE SHEET'!J62="","",'S.D.PASTE SHEET'!J62)</f>
        <v/>
      </c>
      <c s="176" t="str">
        <f>IF('S.D.PASTE SHEET'!K62="","",'S.D.PASTE SHEET'!K62)</f>
        <v/>
      </c>
      <c s="176" t="str">
        <f>IF('S.D.PASTE SHEET'!L62="","",'S.D.PASTE SHEET'!L62)</f>
        <v/>
      </c>
      <c s="176" t="str">
        <f>IF('S.D.PASTE SHEET'!M62="","",'S.D.PASTE SHEET'!M62)</f>
        <v/>
      </c>
      <c s="176" t="str">
        <f>IF('S.D.PASTE SHEET'!N62="","",'S.D.PASTE SHEET'!N62)</f>
        <v/>
      </c>
      <c s="176" t="str">
        <f>IF('S.D.PASTE SHEET'!O62="","",'S.D.PASTE SHEET'!O62)</f>
        <v/>
      </c>
      <c s="176" t="str">
        <f>IF('S.D.PASTE SHEET'!P62="","",'S.D.PASTE SHEET'!P62)</f>
        <v/>
      </c>
      <c s="176" t="str">
        <f>IF('S.D.PASTE SHEET'!Q62="","",'S.D.PASTE SHEET'!Q62)</f>
        <v/>
      </c>
      <c s="176" t="str">
        <f>IF('S.D.PASTE SHEET'!R62="","",'S.D.PASTE SHEET'!R62)</f>
        <v/>
      </c>
      <c s="176" t="str">
        <f>IF('S.D.PASTE SHEET'!S62="","",'S.D.PASTE SHEET'!S62)</f>
        <v/>
      </c>
      <c s="176" t="str">
        <f>IF('S.D.PASTE SHEET'!T62="","",'S.D.PASTE SHEET'!T62)</f>
        <v/>
      </c>
      <c s="176" t="str">
        <f>IF('S.D.PASTE SHEET'!U62="","",'S.D.PASTE SHEET'!U62)</f>
        <v/>
      </c>
      <c s="176" t="str">
        <f>IF('S.D.PASTE SHEET'!V62="","",'S.D.PASTE SHEET'!V62)</f>
        <v/>
      </c>
      <c s="176" t="str">
        <f>IF('S.D.PASTE SHEET'!W62="","",'S.D.PASTE SHEET'!W62)</f>
        <v/>
      </c>
      <c s="176" t="str">
        <f>IF('S.D.PASTE SHEET'!X62="","",'S.D.PASTE SHEET'!X62)</f>
        <v/>
      </c>
      <c s="176" t="str">
        <f>IF('S.D.PASTE SHEET'!Y62="","",'S.D.PASTE SHEET'!Y62)</f>
        <v/>
      </c>
      <c s="176" t="str">
        <f>IF('S.D.PASTE SHEET'!Z62="","",'S.D.PASTE SHEET'!Z62)</f>
        <v/>
      </c>
      <c s="176" t="str">
        <f>IF('S.D.PASTE SHEET'!AA62="","",'S.D.PASTE SHEET'!AA62)</f>
        <v/>
      </c>
      <c s="176" t="str">
        <f>IF('S.D.PASTE SHEET'!AB62="","",'S.D.PASTE SHEET'!AB62)</f>
        <v/>
      </c>
      <c s="176" t="str">
        <f>IF('S.D.PASTE SHEET'!AC62="","",'S.D.PASTE SHEET'!AC62)</f>
        <v/>
      </c>
      <c s="176" t="str">
        <f>IF('S.D.PASTE SHEET'!AD62="","",'S.D.PASTE SHEET'!AD62)</f>
        <v/>
      </c>
      <c s="178"/>
      <c s="179" t="str">
        <f>IF(AK62="","",IF(AK62&gt;0,COUNT($AG$2:AG62),""))</f>
        <v/>
      </c>
      <c s="180" t="str">
        <f t="shared" si="54"/>
        <v/>
      </c>
      <c s="180" t="str">
        <f t="shared" si="54"/>
        <v/>
      </c>
      <c s="180" t="str">
        <f t="shared" si="54"/>
        <v/>
      </c>
      <c s="181" t="str">
        <f t="shared" si="54"/>
        <v/>
      </c>
      <c s="180" t="str">
        <f t="shared" si="54"/>
        <v/>
      </c>
      <c s="180" t="str">
        <f t="shared" si="54"/>
        <v/>
      </c>
      <c s="180" t="str">
        <f t="shared" si="54"/>
        <v/>
      </c>
      <c s="180" t="str">
        <f t="shared" si="54"/>
        <v/>
      </c>
      <c s="180" t="str">
        <f t="shared" si="54"/>
        <v/>
      </c>
      <c s="181" t="str">
        <f t="shared" si="54"/>
        <v/>
      </c>
      <c s="180" t="str">
        <f t="shared" si="54"/>
        <v/>
      </c>
      <c s="180" t="str">
        <f t="shared" si="54"/>
        <v/>
      </c>
      <c s="180" t="str">
        <f t="shared" si="54"/>
        <v/>
      </c>
      <c s="180" t="str">
        <f t="shared" si="54"/>
        <v/>
      </c>
      <c s="180" t="str">
        <f t="shared" si="54"/>
        <v/>
      </c>
      <c s="180" t="str">
        <f t="shared" si="54"/>
        <v/>
      </c>
      <c r="AX62" s="180" t="str">
        <f>IF(BC62="","",IF(BC62&gt;0,COUNT($AY$2:AY62),""))</f>
        <v/>
      </c>
      <c s="180" t="str">
        <f t="shared" si="68" ref="AY62">IF(AND($BB$1=5,$A62=5,$BC$1=C62),B62,"")</f>
        <v/>
      </c>
      <c s="180" t="str">
        <f t="shared" si="56"/>
        <v/>
      </c>
      <c s="182" t="str">
        <f t="shared" si="56"/>
        <v/>
      </c>
      <c s="180" t="str">
        <f t="shared" si="56"/>
        <v/>
      </c>
      <c s="180" t="str">
        <f t="shared" si="56"/>
        <v/>
      </c>
      <c s="180" t="str">
        <f t="shared" si="56"/>
        <v/>
      </c>
      <c s="180" t="str">
        <f t="shared" si="56"/>
        <v/>
      </c>
      <c s="180" t="str">
        <f t="shared" si="56"/>
        <v/>
      </c>
      <c s="182" t="str">
        <f t="shared" si="56"/>
        <v/>
      </c>
      <c s="180" t="str">
        <f t="shared" si="56"/>
        <v/>
      </c>
      <c s="180" t="str">
        <f t="shared" si="56"/>
        <v/>
      </c>
      <c s="180" t="str">
        <f t="shared" si="56"/>
        <v/>
      </c>
      <c s="180" t="str">
        <f t="shared" si="56"/>
        <v/>
      </c>
      <c s="180" t="str">
        <f t="shared" si="56"/>
        <v/>
      </c>
      <c s="180" t="str">
        <f t="shared" si="56"/>
        <v/>
      </c>
    </row>
    <row r="63" spans="1:65" ht="15.75" customHeight="1">
      <c r="A63" s="176" t="str">
        <f>IF('S.D.PASTE SHEET'!A63="","",'S.D.PASTE SHEET'!A63)</f>
        <v/>
      </c>
      <c s="176" t="str">
        <f>IF('S.D.PASTE SHEET'!B63="","",'S.D.PASTE SHEET'!B63)</f>
        <v/>
      </c>
      <c s="176" t="str">
        <f>IF('S.D.PASTE SHEET'!C63="","",'S.D.PASTE SHEET'!C63)</f>
        <v/>
      </c>
      <c s="177" t="str">
        <f>IF('S.D.PASTE SHEET'!D63="","",'S.D.PASTE SHEET'!D63)</f>
        <v/>
      </c>
      <c s="176" t="str">
        <f>IF('S.D.PASTE SHEET'!E63="","",UPPER('S.D.PASTE SHEET'!E63))</f>
        <v/>
      </c>
      <c s="176" t="str">
        <f>IF('S.D.PASTE SHEET'!F63="","",'S.D.PASTE SHEET'!F63)</f>
        <v/>
      </c>
      <c s="176" t="str">
        <f>IF('S.D.PASTE SHEET'!G63="","",UPPER('S.D.PASTE SHEET'!G63))</f>
        <v/>
      </c>
      <c s="176" t="str">
        <f>IF('S.D.PASTE SHEET'!H63="","",UPPER('S.D.PASTE SHEET'!H63))</f>
        <v/>
      </c>
      <c s="176" t="str">
        <f>IF('S.D.PASTE SHEET'!I63="","",'S.D.PASTE SHEET'!I63)</f>
        <v/>
      </c>
      <c s="177" t="str">
        <f>IF('S.D.PASTE SHEET'!J63="","",'S.D.PASTE SHEET'!J63)</f>
        <v/>
      </c>
      <c s="176" t="str">
        <f>IF('S.D.PASTE SHEET'!K63="","",'S.D.PASTE SHEET'!K63)</f>
        <v/>
      </c>
      <c s="176" t="str">
        <f>IF('S.D.PASTE SHEET'!L63="","",'S.D.PASTE SHEET'!L63)</f>
        <v/>
      </c>
      <c s="176" t="str">
        <f>IF('S.D.PASTE SHEET'!M63="","",'S.D.PASTE SHEET'!M63)</f>
        <v/>
      </c>
      <c s="176" t="str">
        <f>IF('S.D.PASTE SHEET'!N63="","",'S.D.PASTE SHEET'!N63)</f>
        <v/>
      </c>
      <c s="176" t="str">
        <f>IF('S.D.PASTE SHEET'!O63="","",'S.D.PASTE SHEET'!O63)</f>
        <v/>
      </c>
      <c s="176" t="str">
        <f>IF('S.D.PASTE SHEET'!P63="","",'S.D.PASTE SHEET'!P63)</f>
        <v/>
      </c>
      <c s="176" t="str">
        <f>IF('S.D.PASTE SHEET'!Q63="","",'S.D.PASTE SHEET'!Q63)</f>
        <v/>
      </c>
      <c s="176" t="str">
        <f>IF('S.D.PASTE SHEET'!R63="","",'S.D.PASTE SHEET'!R63)</f>
        <v/>
      </c>
      <c s="176" t="str">
        <f>IF('S.D.PASTE SHEET'!S63="","",'S.D.PASTE SHEET'!S63)</f>
        <v/>
      </c>
      <c s="176" t="str">
        <f>IF('S.D.PASTE SHEET'!T63="","",'S.D.PASTE SHEET'!T63)</f>
        <v/>
      </c>
      <c s="176" t="str">
        <f>IF('S.D.PASTE SHEET'!U63="","",'S.D.PASTE SHEET'!U63)</f>
        <v/>
      </c>
      <c s="176" t="str">
        <f>IF('S.D.PASTE SHEET'!V63="","",'S.D.PASTE SHEET'!V63)</f>
        <v/>
      </c>
      <c s="176" t="str">
        <f>IF('S.D.PASTE SHEET'!W63="","",'S.D.PASTE SHEET'!W63)</f>
        <v/>
      </c>
      <c s="176" t="str">
        <f>IF('S.D.PASTE SHEET'!X63="","",'S.D.PASTE SHEET'!X63)</f>
        <v/>
      </c>
      <c s="176" t="str">
        <f>IF('S.D.PASTE SHEET'!Y63="","",'S.D.PASTE SHEET'!Y63)</f>
        <v/>
      </c>
      <c s="176" t="str">
        <f>IF('S.D.PASTE SHEET'!Z63="","",'S.D.PASTE SHEET'!Z63)</f>
        <v/>
      </c>
      <c s="176" t="str">
        <f>IF('S.D.PASTE SHEET'!AA63="","",'S.D.PASTE SHEET'!AA63)</f>
        <v/>
      </c>
      <c s="176" t="str">
        <f>IF('S.D.PASTE SHEET'!AB63="","",'S.D.PASTE SHEET'!AB63)</f>
        <v/>
      </c>
      <c s="176" t="str">
        <f>IF('S.D.PASTE SHEET'!AC63="","",'S.D.PASTE SHEET'!AC63)</f>
        <v/>
      </c>
      <c s="176" t="str">
        <f>IF('S.D.PASTE SHEET'!AD63="","",'S.D.PASTE SHEET'!AD63)</f>
        <v/>
      </c>
      <c s="178"/>
      <c s="179" t="str">
        <f>IF(AK63="","",IF(AK63&gt;0,COUNT($AG$2:AG63),""))</f>
        <v/>
      </c>
      <c s="180" t="str">
        <f t="shared" si="54"/>
        <v/>
      </c>
      <c s="180" t="str">
        <f t="shared" si="54"/>
        <v/>
      </c>
      <c s="180" t="str">
        <f t="shared" si="54"/>
        <v/>
      </c>
      <c s="181" t="str">
        <f t="shared" si="54"/>
        <v/>
      </c>
      <c s="180" t="str">
        <f t="shared" si="54"/>
        <v/>
      </c>
      <c s="180" t="str">
        <f t="shared" si="54"/>
        <v/>
      </c>
      <c s="180" t="str">
        <f t="shared" si="54"/>
        <v/>
      </c>
      <c s="180" t="str">
        <f t="shared" si="54"/>
        <v/>
      </c>
      <c s="180" t="str">
        <f t="shared" si="54"/>
        <v/>
      </c>
      <c s="181" t="str">
        <f t="shared" si="54"/>
        <v/>
      </c>
      <c s="180" t="str">
        <f t="shared" si="54"/>
        <v/>
      </c>
      <c s="180" t="str">
        <f t="shared" si="54"/>
        <v/>
      </c>
      <c s="180" t="str">
        <f t="shared" si="54"/>
        <v/>
      </c>
      <c s="180" t="str">
        <f t="shared" si="54"/>
        <v/>
      </c>
      <c s="180" t="str">
        <f t="shared" si="54"/>
        <v/>
      </c>
      <c s="180" t="str">
        <f t="shared" si="54"/>
        <v/>
      </c>
      <c r="AX63" s="180" t="str">
        <f>IF(BC63="","",IF(BC63&gt;0,COUNT($AY$2:AY63),""))</f>
        <v/>
      </c>
      <c s="180" t="str">
        <f t="shared" si="69" ref="AY63">IF(AND($BB$1=5,$A63=5,$BC$1=C63),B63,"")</f>
        <v/>
      </c>
      <c s="180" t="str">
        <f t="shared" si="56"/>
        <v/>
      </c>
      <c s="182" t="str">
        <f t="shared" si="56"/>
        <v/>
      </c>
      <c s="180" t="str">
        <f t="shared" si="56"/>
        <v/>
      </c>
      <c s="180" t="str">
        <f t="shared" si="56"/>
        <v/>
      </c>
      <c s="180" t="str">
        <f t="shared" si="56"/>
        <v/>
      </c>
      <c s="180" t="str">
        <f t="shared" si="56"/>
        <v/>
      </c>
      <c s="180" t="str">
        <f t="shared" si="56"/>
        <v/>
      </c>
      <c s="182" t="str">
        <f t="shared" si="56"/>
        <v/>
      </c>
      <c s="180" t="str">
        <f t="shared" si="56"/>
        <v/>
      </c>
      <c s="180" t="str">
        <f t="shared" si="56"/>
        <v/>
      </c>
      <c s="180" t="str">
        <f t="shared" si="56"/>
        <v/>
      </c>
      <c s="180" t="str">
        <f t="shared" si="56"/>
        <v/>
      </c>
      <c s="180" t="str">
        <f t="shared" si="56"/>
        <v/>
      </c>
      <c s="180" t="str">
        <f t="shared" si="56"/>
        <v/>
      </c>
    </row>
    <row r="64" spans="1:65" ht="15.75" customHeight="1">
      <c r="A64" s="176" t="str">
        <f>IF('S.D.PASTE SHEET'!A64="","",'S.D.PASTE SHEET'!A64)</f>
        <v/>
      </c>
      <c s="176" t="str">
        <f>IF('S.D.PASTE SHEET'!B64="","",'S.D.PASTE SHEET'!B64)</f>
        <v/>
      </c>
      <c s="176" t="str">
        <f>IF('S.D.PASTE SHEET'!C64="","",'S.D.PASTE SHEET'!C64)</f>
        <v/>
      </c>
      <c s="177" t="str">
        <f>IF('S.D.PASTE SHEET'!D64="","",'S.D.PASTE SHEET'!D64)</f>
        <v/>
      </c>
      <c s="176" t="str">
        <f>IF('S.D.PASTE SHEET'!E64="","",UPPER('S.D.PASTE SHEET'!E64))</f>
        <v/>
      </c>
      <c s="176" t="str">
        <f>IF('S.D.PASTE SHEET'!F64="","",'S.D.PASTE SHEET'!F64)</f>
        <v/>
      </c>
      <c s="176" t="str">
        <f>IF('S.D.PASTE SHEET'!G64="","",UPPER('S.D.PASTE SHEET'!G64))</f>
        <v/>
      </c>
      <c s="176" t="str">
        <f>IF('S.D.PASTE SHEET'!H64="","",UPPER('S.D.PASTE SHEET'!H64))</f>
        <v/>
      </c>
      <c s="176" t="str">
        <f>IF('S.D.PASTE SHEET'!I64="","",'S.D.PASTE SHEET'!I64)</f>
        <v/>
      </c>
      <c s="177" t="str">
        <f>IF('S.D.PASTE SHEET'!J64="","",'S.D.PASTE SHEET'!J64)</f>
        <v/>
      </c>
      <c s="176" t="str">
        <f>IF('S.D.PASTE SHEET'!K64="","",'S.D.PASTE SHEET'!K64)</f>
        <v/>
      </c>
      <c s="176" t="str">
        <f>IF('S.D.PASTE SHEET'!L64="","",'S.D.PASTE SHEET'!L64)</f>
        <v/>
      </c>
      <c s="176" t="str">
        <f>IF('S.D.PASTE SHEET'!M64="","",'S.D.PASTE SHEET'!M64)</f>
        <v/>
      </c>
      <c s="176" t="str">
        <f>IF('S.D.PASTE SHEET'!N64="","",'S.D.PASTE SHEET'!N64)</f>
        <v/>
      </c>
      <c s="176" t="str">
        <f>IF('S.D.PASTE SHEET'!O64="","",'S.D.PASTE SHEET'!O64)</f>
        <v/>
      </c>
      <c s="176" t="str">
        <f>IF('S.D.PASTE SHEET'!P64="","",'S.D.PASTE SHEET'!P64)</f>
        <v/>
      </c>
      <c s="176" t="str">
        <f>IF('S.D.PASTE SHEET'!Q64="","",'S.D.PASTE SHEET'!Q64)</f>
        <v/>
      </c>
      <c s="176" t="str">
        <f>IF('S.D.PASTE SHEET'!R64="","",'S.D.PASTE SHEET'!R64)</f>
        <v/>
      </c>
      <c s="176" t="str">
        <f>IF('S.D.PASTE SHEET'!S64="","",'S.D.PASTE SHEET'!S64)</f>
        <v/>
      </c>
      <c s="176" t="str">
        <f>IF('S.D.PASTE SHEET'!T64="","",'S.D.PASTE SHEET'!T64)</f>
        <v/>
      </c>
      <c s="176" t="str">
        <f>IF('S.D.PASTE SHEET'!U64="","",'S.D.PASTE SHEET'!U64)</f>
        <v/>
      </c>
      <c s="176" t="str">
        <f>IF('S.D.PASTE SHEET'!V64="","",'S.D.PASTE SHEET'!V64)</f>
        <v/>
      </c>
      <c s="176" t="str">
        <f>IF('S.D.PASTE SHEET'!W64="","",'S.D.PASTE SHEET'!W64)</f>
        <v/>
      </c>
      <c s="176" t="str">
        <f>IF('S.D.PASTE SHEET'!X64="","",'S.D.PASTE SHEET'!X64)</f>
        <v/>
      </c>
      <c s="176" t="str">
        <f>IF('S.D.PASTE SHEET'!Y64="","",'S.D.PASTE SHEET'!Y64)</f>
        <v/>
      </c>
      <c s="176" t="str">
        <f>IF('S.D.PASTE SHEET'!Z64="","",'S.D.PASTE SHEET'!Z64)</f>
        <v/>
      </c>
      <c s="176" t="str">
        <f>IF('S.D.PASTE SHEET'!AA64="","",'S.D.PASTE SHEET'!AA64)</f>
        <v/>
      </c>
      <c s="176" t="str">
        <f>IF('S.D.PASTE SHEET'!AB64="","",'S.D.PASTE SHEET'!AB64)</f>
        <v/>
      </c>
      <c s="176" t="str">
        <f>IF('S.D.PASTE SHEET'!AC64="","",'S.D.PASTE SHEET'!AC64)</f>
        <v/>
      </c>
      <c s="176" t="str">
        <f>IF('S.D.PASTE SHEET'!AD64="","",'S.D.PASTE SHEET'!AD64)</f>
        <v/>
      </c>
      <c s="178"/>
      <c s="179" t="str">
        <f>IF(AK64="","",IF(AK64&gt;0,COUNT($AG$2:AG64),""))</f>
        <v/>
      </c>
      <c s="180" t="str">
        <f t="shared" si="54"/>
        <v/>
      </c>
      <c s="180" t="str">
        <f t="shared" si="54"/>
        <v/>
      </c>
      <c s="180" t="str">
        <f t="shared" si="54"/>
        <v/>
      </c>
      <c s="181" t="str">
        <f t="shared" si="54"/>
        <v/>
      </c>
      <c s="180" t="str">
        <f t="shared" si="54"/>
        <v/>
      </c>
      <c s="180" t="str">
        <f t="shared" si="54"/>
        <v/>
      </c>
      <c s="180" t="str">
        <f t="shared" si="54"/>
        <v/>
      </c>
      <c s="180" t="str">
        <f t="shared" si="54"/>
        <v/>
      </c>
      <c s="180" t="str">
        <f t="shared" si="54"/>
        <v/>
      </c>
      <c s="181" t="str">
        <f t="shared" si="54"/>
        <v/>
      </c>
      <c s="180" t="str">
        <f t="shared" si="54"/>
        <v/>
      </c>
      <c s="180" t="str">
        <f t="shared" si="54"/>
        <v/>
      </c>
      <c s="180" t="str">
        <f t="shared" si="54"/>
        <v/>
      </c>
      <c s="180" t="str">
        <f t="shared" si="54"/>
        <v/>
      </c>
      <c s="180" t="str">
        <f t="shared" si="54"/>
        <v/>
      </c>
      <c s="180" t="str">
        <f t="shared" si="54"/>
        <v/>
      </c>
      <c r="AX64" s="180" t="str">
        <f>IF(BC64="","",IF(BC64&gt;0,COUNT($AY$2:AY64),""))</f>
        <v/>
      </c>
      <c s="180" t="str">
        <f t="shared" si="70" ref="AY64">IF(AND($BB$1=5,$A64=5,$BC$1=C64),B64,"")</f>
        <v/>
      </c>
      <c s="180" t="str">
        <f t="shared" si="56"/>
        <v/>
      </c>
      <c s="182" t="str">
        <f t="shared" si="56"/>
        <v/>
      </c>
      <c s="180" t="str">
        <f t="shared" si="56"/>
        <v/>
      </c>
      <c s="180" t="str">
        <f t="shared" si="56"/>
        <v/>
      </c>
      <c s="180" t="str">
        <f t="shared" si="56"/>
        <v/>
      </c>
      <c s="180" t="str">
        <f t="shared" si="56"/>
        <v/>
      </c>
      <c s="180" t="str">
        <f t="shared" si="56"/>
        <v/>
      </c>
      <c s="182" t="str">
        <f t="shared" si="56"/>
        <v/>
      </c>
      <c s="180" t="str">
        <f t="shared" si="56"/>
        <v/>
      </c>
      <c s="180" t="str">
        <f t="shared" si="56"/>
        <v/>
      </c>
      <c s="180" t="str">
        <f t="shared" si="56"/>
        <v/>
      </c>
      <c s="180" t="str">
        <f t="shared" si="56"/>
        <v/>
      </c>
      <c s="180" t="str">
        <f t="shared" si="56"/>
        <v/>
      </c>
      <c s="180" t="str">
        <f t="shared" si="56"/>
        <v/>
      </c>
    </row>
    <row r="65" spans="1:65" ht="15.75" customHeight="1">
      <c r="A65" s="176" t="str">
        <f>IF('S.D.PASTE SHEET'!A65="","",'S.D.PASTE SHEET'!A65)</f>
        <v/>
      </c>
      <c s="176" t="str">
        <f>IF('S.D.PASTE SHEET'!B65="","",'S.D.PASTE SHEET'!B65)</f>
        <v/>
      </c>
      <c s="176" t="str">
        <f>IF('S.D.PASTE SHEET'!C65="","",'S.D.PASTE SHEET'!C65)</f>
        <v/>
      </c>
      <c s="177" t="str">
        <f>IF('S.D.PASTE SHEET'!D65="","",'S.D.PASTE SHEET'!D65)</f>
        <v/>
      </c>
      <c s="176" t="str">
        <f>IF('S.D.PASTE SHEET'!E65="","",UPPER('S.D.PASTE SHEET'!E65))</f>
        <v/>
      </c>
      <c s="176" t="str">
        <f>IF('S.D.PASTE SHEET'!F65="","",'S.D.PASTE SHEET'!F65)</f>
        <v/>
      </c>
      <c s="176" t="str">
        <f>IF('S.D.PASTE SHEET'!G65="","",UPPER('S.D.PASTE SHEET'!G65))</f>
        <v/>
      </c>
      <c s="176" t="str">
        <f>IF('S.D.PASTE SHEET'!H65="","",UPPER('S.D.PASTE SHEET'!H65))</f>
        <v/>
      </c>
      <c s="176" t="str">
        <f>IF('S.D.PASTE SHEET'!I65="","",'S.D.PASTE SHEET'!I65)</f>
        <v/>
      </c>
      <c s="177" t="str">
        <f>IF('S.D.PASTE SHEET'!J65="","",'S.D.PASTE SHEET'!J65)</f>
        <v/>
      </c>
      <c s="176" t="str">
        <f>IF('S.D.PASTE SHEET'!K65="","",'S.D.PASTE SHEET'!K65)</f>
        <v/>
      </c>
      <c s="176" t="str">
        <f>IF('S.D.PASTE SHEET'!L65="","",'S.D.PASTE SHEET'!L65)</f>
        <v/>
      </c>
      <c s="176" t="str">
        <f>IF('S.D.PASTE SHEET'!M65="","",'S.D.PASTE SHEET'!M65)</f>
        <v/>
      </c>
      <c s="176" t="str">
        <f>IF('S.D.PASTE SHEET'!N65="","",'S.D.PASTE SHEET'!N65)</f>
        <v/>
      </c>
      <c s="176" t="str">
        <f>IF('S.D.PASTE SHEET'!O65="","",'S.D.PASTE SHEET'!O65)</f>
        <v/>
      </c>
      <c s="176" t="str">
        <f>IF('S.D.PASTE SHEET'!P65="","",'S.D.PASTE SHEET'!P65)</f>
        <v/>
      </c>
      <c s="176" t="str">
        <f>IF('S.D.PASTE SHEET'!Q65="","",'S.D.PASTE SHEET'!Q65)</f>
        <v/>
      </c>
      <c s="176" t="str">
        <f>IF('S.D.PASTE SHEET'!R65="","",'S.D.PASTE SHEET'!R65)</f>
        <v/>
      </c>
      <c s="176" t="str">
        <f>IF('S.D.PASTE SHEET'!S65="","",'S.D.PASTE SHEET'!S65)</f>
        <v/>
      </c>
      <c s="176" t="str">
        <f>IF('S.D.PASTE SHEET'!T65="","",'S.D.PASTE SHEET'!T65)</f>
        <v/>
      </c>
      <c s="176" t="str">
        <f>IF('S.D.PASTE SHEET'!U65="","",'S.D.PASTE SHEET'!U65)</f>
        <v/>
      </c>
      <c s="176" t="str">
        <f>IF('S.D.PASTE SHEET'!V65="","",'S.D.PASTE SHEET'!V65)</f>
        <v/>
      </c>
      <c s="176" t="str">
        <f>IF('S.D.PASTE SHEET'!W65="","",'S.D.PASTE SHEET'!W65)</f>
        <v/>
      </c>
      <c s="176" t="str">
        <f>IF('S.D.PASTE SHEET'!X65="","",'S.D.PASTE SHEET'!X65)</f>
        <v/>
      </c>
      <c s="176" t="str">
        <f>IF('S.D.PASTE SHEET'!Y65="","",'S.D.PASTE SHEET'!Y65)</f>
        <v/>
      </c>
      <c s="176" t="str">
        <f>IF('S.D.PASTE SHEET'!Z65="","",'S.D.PASTE SHEET'!Z65)</f>
        <v/>
      </c>
      <c s="176" t="str">
        <f>IF('S.D.PASTE SHEET'!AA65="","",'S.D.PASTE SHEET'!AA65)</f>
        <v/>
      </c>
      <c s="176" t="str">
        <f>IF('S.D.PASTE SHEET'!AB65="","",'S.D.PASTE SHEET'!AB65)</f>
        <v/>
      </c>
      <c s="176" t="str">
        <f>IF('S.D.PASTE SHEET'!AC65="","",'S.D.PASTE SHEET'!AC65)</f>
        <v/>
      </c>
      <c s="176" t="str">
        <f>IF('S.D.PASTE SHEET'!AD65="","",'S.D.PASTE SHEET'!AD65)</f>
        <v/>
      </c>
      <c s="178"/>
      <c s="179" t="str">
        <f>IF(AK65="","",IF(AK65&gt;0,COUNT($AG$2:AG65),""))</f>
        <v/>
      </c>
      <c s="180" t="str">
        <f t="shared" si="54"/>
        <v/>
      </c>
      <c s="180" t="str">
        <f t="shared" si="54"/>
        <v/>
      </c>
      <c s="180" t="str">
        <f t="shared" si="54"/>
        <v/>
      </c>
      <c s="181" t="str">
        <f t="shared" si="54"/>
        <v/>
      </c>
      <c s="180" t="str">
        <f t="shared" si="54"/>
        <v/>
      </c>
      <c s="180" t="str">
        <f t="shared" si="54"/>
        <v/>
      </c>
      <c s="180" t="str">
        <f t="shared" si="54"/>
        <v/>
      </c>
      <c s="180" t="str">
        <f t="shared" si="54"/>
        <v/>
      </c>
      <c s="180" t="str">
        <f t="shared" si="54"/>
        <v/>
      </c>
      <c s="181" t="str">
        <f t="shared" si="54"/>
        <v/>
      </c>
      <c s="180" t="str">
        <f t="shared" si="54"/>
        <v/>
      </c>
      <c s="180" t="str">
        <f t="shared" si="54"/>
        <v/>
      </c>
      <c s="180" t="str">
        <f t="shared" si="54"/>
        <v/>
      </c>
      <c s="180" t="str">
        <f t="shared" si="54"/>
        <v/>
      </c>
      <c s="180" t="str">
        <f t="shared" si="54"/>
        <v/>
      </c>
      <c s="180" t="str">
        <f>IF(AND($AJ$1=5,$A65=5),P65,"")</f>
        <v/>
      </c>
      <c r="AX65" s="180" t="str">
        <f>IF(BC65="","",IF(BC65&gt;0,COUNT($AY$2:AY65),""))</f>
        <v/>
      </c>
      <c s="180" t="str">
        <f t="shared" si="71" ref="AY65">IF(AND($BB$1=5,$A65=5,$BC$1=C65),B65,"")</f>
        <v/>
      </c>
      <c s="180" t="str">
        <f t="shared" si="56"/>
        <v/>
      </c>
      <c s="182" t="str">
        <f t="shared" si="56"/>
        <v/>
      </c>
      <c s="180" t="str">
        <f t="shared" si="56"/>
        <v/>
      </c>
      <c s="180" t="str">
        <f t="shared" si="56"/>
        <v/>
      </c>
      <c s="180" t="str">
        <f t="shared" si="56"/>
        <v/>
      </c>
      <c s="180" t="str">
        <f t="shared" si="56"/>
        <v/>
      </c>
      <c s="180" t="str">
        <f t="shared" si="56"/>
        <v/>
      </c>
      <c s="182" t="str">
        <f t="shared" si="56"/>
        <v/>
      </c>
      <c s="180" t="str">
        <f t="shared" si="56"/>
        <v/>
      </c>
      <c s="180" t="str">
        <f t="shared" si="56"/>
        <v/>
      </c>
      <c s="180" t="str">
        <f t="shared" si="56"/>
        <v/>
      </c>
      <c s="180" t="str">
        <f t="shared" si="56"/>
        <v/>
      </c>
      <c s="180" t="str">
        <f t="shared" si="56"/>
        <v/>
      </c>
      <c s="180" t="str">
        <f t="shared" si="56"/>
        <v/>
      </c>
    </row>
    <row r="66" spans="1:65" ht="15.75" customHeight="1">
      <c r="A66" s="176" t="str">
        <f>IF('S.D.PASTE SHEET'!A66="","",'S.D.PASTE SHEET'!A66)</f>
        <v/>
      </c>
      <c s="176" t="str">
        <f>IF('S.D.PASTE SHEET'!B66="","",'S.D.PASTE SHEET'!B66)</f>
        <v/>
      </c>
      <c s="176" t="str">
        <f>IF('S.D.PASTE SHEET'!C66="","",'S.D.PASTE SHEET'!C66)</f>
        <v/>
      </c>
      <c s="177" t="str">
        <f>IF('S.D.PASTE SHEET'!D66="","",'S.D.PASTE SHEET'!D66)</f>
        <v/>
      </c>
      <c s="176" t="str">
        <f>IF('S.D.PASTE SHEET'!E66="","",UPPER('S.D.PASTE SHEET'!E66))</f>
        <v/>
      </c>
      <c s="176" t="str">
        <f>IF('S.D.PASTE SHEET'!F66="","",'S.D.PASTE SHEET'!F66)</f>
        <v/>
      </c>
      <c s="176" t="str">
        <f>IF('S.D.PASTE SHEET'!G66="","",UPPER('S.D.PASTE SHEET'!G66))</f>
        <v/>
      </c>
      <c s="176" t="str">
        <f>IF('S.D.PASTE SHEET'!H66="","",UPPER('S.D.PASTE SHEET'!H66))</f>
        <v/>
      </c>
      <c s="176" t="str">
        <f>IF('S.D.PASTE SHEET'!I66="","",'S.D.PASTE SHEET'!I66)</f>
        <v/>
      </c>
      <c s="177" t="str">
        <f>IF('S.D.PASTE SHEET'!J66="","",'S.D.PASTE SHEET'!J66)</f>
        <v/>
      </c>
      <c s="176" t="str">
        <f>IF('S.D.PASTE SHEET'!K66="","",'S.D.PASTE SHEET'!K66)</f>
        <v/>
      </c>
      <c s="176" t="str">
        <f>IF('S.D.PASTE SHEET'!L66="","",'S.D.PASTE SHEET'!L66)</f>
        <v/>
      </c>
      <c s="176" t="str">
        <f>IF('S.D.PASTE SHEET'!M66="","",'S.D.PASTE SHEET'!M66)</f>
        <v/>
      </c>
      <c s="176" t="str">
        <f>IF('S.D.PASTE SHEET'!N66="","",'S.D.PASTE SHEET'!N66)</f>
        <v/>
      </c>
      <c s="176" t="str">
        <f>IF('S.D.PASTE SHEET'!O66="","",'S.D.PASTE SHEET'!O66)</f>
        <v/>
      </c>
      <c s="176" t="str">
        <f>IF('S.D.PASTE SHEET'!P66="","",'S.D.PASTE SHEET'!P66)</f>
        <v/>
      </c>
      <c s="176" t="str">
        <f>IF('S.D.PASTE SHEET'!Q66="","",'S.D.PASTE SHEET'!Q66)</f>
        <v/>
      </c>
      <c s="176" t="str">
        <f>IF('S.D.PASTE SHEET'!R66="","",'S.D.PASTE SHEET'!R66)</f>
        <v/>
      </c>
      <c s="176" t="str">
        <f>IF('S.D.PASTE SHEET'!S66="","",'S.D.PASTE SHEET'!S66)</f>
        <v/>
      </c>
      <c s="176" t="str">
        <f>IF('S.D.PASTE SHEET'!T66="","",'S.D.PASTE SHEET'!T66)</f>
        <v/>
      </c>
      <c s="176" t="str">
        <f>IF('S.D.PASTE SHEET'!U66="","",'S.D.PASTE SHEET'!U66)</f>
        <v/>
      </c>
      <c s="176" t="str">
        <f>IF('S.D.PASTE SHEET'!V66="","",'S.D.PASTE SHEET'!V66)</f>
        <v/>
      </c>
      <c s="176" t="str">
        <f>IF('S.D.PASTE SHEET'!W66="","",'S.D.PASTE SHEET'!W66)</f>
        <v/>
      </c>
      <c s="176" t="str">
        <f>IF('S.D.PASTE SHEET'!X66="","",'S.D.PASTE SHEET'!X66)</f>
        <v/>
      </c>
      <c s="176" t="str">
        <f>IF('S.D.PASTE SHEET'!Y66="","",'S.D.PASTE SHEET'!Y66)</f>
        <v/>
      </c>
      <c s="176" t="str">
        <f>IF('S.D.PASTE SHEET'!Z66="","",'S.D.PASTE SHEET'!Z66)</f>
        <v/>
      </c>
      <c s="176" t="str">
        <f>IF('S.D.PASTE SHEET'!AA66="","",'S.D.PASTE SHEET'!AA66)</f>
        <v/>
      </c>
      <c s="176" t="str">
        <f>IF('S.D.PASTE SHEET'!AB66="","",'S.D.PASTE SHEET'!AB66)</f>
        <v/>
      </c>
      <c s="176" t="str">
        <f>IF('S.D.PASTE SHEET'!AC66="","",'S.D.PASTE SHEET'!AC66)</f>
        <v/>
      </c>
      <c s="176" t="str">
        <f>IF('S.D.PASTE SHEET'!AD66="","",'S.D.PASTE SHEET'!AD66)</f>
        <v/>
      </c>
      <c s="178"/>
      <c s="179" t="str">
        <f>IF(AK66="","",IF(AK66&gt;0,COUNT($AG$2:AG66),""))</f>
        <v/>
      </c>
      <c s="180" t="str">
        <f t="shared" si="72" ref="AG66:AV81">IF(AND($AJ$1=5,$A66=5),A66,"")</f>
        <v/>
      </c>
      <c s="180" t="str">
        <f t="shared" si="72"/>
        <v/>
      </c>
      <c s="180" t="str">
        <f t="shared" si="72"/>
        <v/>
      </c>
      <c s="181" t="str">
        <f t="shared" si="72"/>
        <v/>
      </c>
      <c s="180" t="str">
        <f t="shared" si="72"/>
        <v/>
      </c>
      <c s="180" t="str">
        <f t="shared" si="72"/>
        <v/>
      </c>
      <c s="180" t="str">
        <f t="shared" si="72"/>
        <v/>
      </c>
      <c s="180" t="str">
        <f t="shared" si="72"/>
        <v/>
      </c>
      <c s="180" t="str">
        <f t="shared" si="72"/>
        <v/>
      </c>
      <c s="181" t="str">
        <f t="shared" si="72"/>
        <v/>
      </c>
      <c s="180" t="str">
        <f t="shared" si="72"/>
        <v/>
      </c>
      <c s="180" t="str">
        <f t="shared" si="72"/>
        <v/>
      </c>
      <c s="180" t="str">
        <f t="shared" si="72"/>
        <v/>
      </c>
      <c s="180" t="str">
        <f t="shared" si="72"/>
        <v/>
      </c>
      <c s="180" t="str">
        <f t="shared" si="72"/>
        <v/>
      </c>
      <c s="180" t="str">
        <f t="shared" si="72"/>
        <v/>
      </c>
      <c r="AX66" s="180" t="str">
        <f>IF(BC66="","",IF(BC66&gt;0,COUNT($AY$2:AY66),""))</f>
        <v/>
      </c>
      <c s="180" t="str">
        <f t="shared" si="73" ref="AY66">IF(AND($BB$1=5,$A66=5,$BC$1=C66),B66,"")</f>
        <v/>
      </c>
      <c s="180" t="str">
        <f t="shared" si="74" ref="AZ66:BM81">IF(AND($BB$1=5,$A66=5,$BC$1=$B66),C66,"")</f>
        <v/>
      </c>
      <c s="182" t="str">
        <f t="shared" si="74"/>
        <v/>
      </c>
      <c s="180" t="str">
        <f t="shared" si="74"/>
        <v/>
      </c>
      <c s="180" t="str">
        <f t="shared" si="74"/>
        <v/>
      </c>
      <c s="180" t="str">
        <f t="shared" si="74"/>
        <v/>
      </c>
      <c s="180" t="str">
        <f t="shared" si="74"/>
        <v/>
      </c>
      <c s="180" t="str">
        <f t="shared" si="74"/>
        <v/>
      </c>
      <c s="182" t="str">
        <f t="shared" si="74"/>
        <v/>
      </c>
      <c s="180" t="str">
        <f t="shared" si="74"/>
        <v/>
      </c>
      <c s="180" t="str">
        <f t="shared" si="74"/>
        <v/>
      </c>
      <c s="180" t="str">
        <f t="shared" si="74"/>
        <v/>
      </c>
      <c s="180" t="str">
        <f t="shared" si="74"/>
        <v/>
      </c>
      <c s="180" t="str">
        <f t="shared" si="74"/>
        <v/>
      </c>
      <c s="180" t="str">
        <f t="shared" si="74"/>
        <v/>
      </c>
    </row>
    <row r="67" spans="1:65" ht="15.75" customHeight="1">
      <c r="A67" s="176" t="str">
        <f>IF('S.D.PASTE SHEET'!A67="","",'S.D.PASTE SHEET'!A67)</f>
        <v/>
      </c>
      <c s="176" t="str">
        <f>IF('S.D.PASTE SHEET'!B67="","",'S.D.PASTE SHEET'!B67)</f>
        <v/>
      </c>
      <c s="176" t="str">
        <f>IF('S.D.PASTE SHEET'!C67="","",'S.D.PASTE SHEET'!C67)</f>
        <v/>
      </c>
      <c s="177" t="str">
        <f>IF('S.D.PASTE SHEET'!D67="","",'S.D.PASTE SHEET'!D67)</f>
        <v/>
      </c>
      <c s="176" t="str">
        <f>IF('S.D.PASTE SHEET'!E67="","",UPPER('S.D.PASTE SHEET'!E67))</f>
        <v/>
      </c>
      <c s="176" t="str">
        <f>IF('S.D.PASTE SHEET'!F67="","",'S.D.PASTE SHEET'!F67)</f>
        <v/>
      </c>
      <c s="176" t="str">
        <f>IF('S.D.PASTE SHEET'!G67="","",UPPER('S.D.PASTE SHEET'!G67))</f>
        <v/>
      </c>
      <c s="176" t="str">
        <f>IF('S.D.PASTE SHEET'!H67="","",UPPER('S.D.PASTE SHEET'!H67))</f>
        <v/>
      </c>
      <c s="176" t="str">
        <f>IF('S.D.PASTE SHEET'!I67="","",'S.D.PASTE SHEET'!I67)</f>
        <v/>
      </c>
      <c s="177" t="str">
        <f>IF('S.D.PASTE SHEET'!J67="","",'S.D.PASTE SHEET'!J67)</f>
        <v/>
      </c>
      <c s="176" t="str">
        <f>IF('S.D.PASTE SHEET'!K67="","",'S.D.PASTE SHEET'!K67)</f>
        <v/>
      </c>
      <c s="176" t="str">
        <f>IF('S.D.PASTE SHEET'!L67="","",'S.D.PASTE SHEET'!L67)</f>
        <v/>
      </c>
      <c s="176" t="str">
        <f>IF('S.D.PASTE SHEET'!M67="","",'S.D.PASTE SHEET'!M67)</f>
        <v/>
      </c>
      <c s="176" t="str">
        <f>IF('S.D.PASTE SHEET'!N67="","",'S.D.PASTE SHEET'!N67)</f>
        <v/>
      </c>
      <c s="176" t="str">
        <f>IF('S.D.PASTE SHEET'!O67="","",'S.D.PASTE SHEET'!O67)</f>
        <v/>
      </c>
      <c s="176" t="str">
        <f>IF('S.D.PASTE SHEET'!P67="","",'S.D.PASTE SHEET'!P67)</f>
        <v/>
      </c>
      <c s="176" t="str">
        <f>IF('S.D.PASTE SHEET'!Q67="","",'S.D.PASTE SHEET'!Q67)</f>
        <v/>
      </c>
      <c s="176" t="str">
        <f>IF('S.D.PASTE SHEET'!R67="","",'S.D.PASTE SHEET'!R67)</f>
        <v/>
      </c>
      <c s="176" t="str">
        <f>IF('S.D.PASTE SHEET'!S67="","",'S.D.PASTE SHEET'!S67)</f>
        <v/>
      </c>
      <c s="176" t="str">
        <f>IF('S.D.PASTE SHEET'!T67="","",'S.D.PASTE SHEET'!T67)</f>
        <v/>
      </c>
      <c s="176" t="str">
        <f>IF('S.D.PASTE SHEET'!U67="","",'S.D.PASTE SHEET'!U67)</f>
        <v/>
      </c>
      <c s="176" t="str">
        <f>IF('S.D.PASTE SHEET'!V67="","",'S.D.PASTE SHEET'!V67)</f>
        <v/>
      </c>
      <c s="176" t="str">
        <f>IF('S.D.PASTE SHEET'!W67="","",'S.D.PASTE SHEET'!W67)</f>
        <v/>
      </c>
      <c s="176" t="str">
        <f>IF('S.D.PASTE SHEET'!X67="","",'S.D.PASTE SHEET'!X67)</f>
        <v/>
      </c>
      <c s="176" t="str">
        <f>IF('S.D.PASTE SHEET'!Y67="","",'S.D.PASTE SHEET'!Y67)</f>
        <v/>
      </c>
      <c s="176" t="str">
        <f>IF('S.D.PASTE SHEET'!Z67="","",'S.D.PASTE SHEET'!Z67)</f>
        <v/>
      </c>
      <c s="176" t="str">
        <f>IF('S.D.PASTE SHEET'!AA67="","",'S.D.PASTE SHEET'!AA67)</f>
        <v/>
      </c>
      <c s="176" t="str">
        <f>IF('S.D.PASTE SHEET'!AB67="","",'S.D.PASTE SHEET'!AB67)</f>
        <v/>
      </c>
      <c s="176" t="str">
        <f>IF('S.D.PASTE SHEET'!AC67="","",'S.D.PASTE SHEET'!AC67)</f>
        <v/>
      </c>
      <c s="176" t="str">
        <f>IF('S.D.PASTE SHEET'!AD67="","",'S.D.PASTE SHEET'!AD67)</f>
        <v/>
      </c>
      <c s="178"/>
      <c s="179" t="str">
        <f>IF(AK67="","",IF(AK67&gt;0,COUNT($AG$2:AG67),""))</f>
        <v/>
      </c>
      <c s="180" t="str">
        <f t="shared" si="72"/>
        <v/>
      </c>
      <c s="180" t="str">
        <f t="shared" si="72"/>
        <v/>
      </c>
      <c s="180" t="str">
        <f t="shared" si="72"/>
        <v/>
      </c>
      <c s="181" t="str">
        <f t="shared" si="72"/>
        <v/>
      </c>
      <c s="180" t="str">
        <f t="shared" si="72"/>
        <v/>
      </c>
      <c s="180" t="str">
        <f t="shared" si="72"/>
        <v/>
      </c>
      <c s="180" t="str">
        <f t="shared" si="72"/>
        <v/>
      </c>
      <c s="180" t="str">
        <f t="shared" si="72"/>
        <v/>
      </c>
      <c s="180" t="str">
        <f t="shared" si="72"/>
        <v/>
      </c>
      <c s="181" t="str">
        <f t="shared" si="72"/>
        <v/>
      </c>
      <c s="180" t="str">
        <f t="shared" si="72"/>
        <v/>
      </c>
      <c s="180" t="str">
        <f t="shared" si="72"/>
        <v/>
      </c>
      <c s="180" t="str">
        <f t="shared" si="72"/>
        <v/>
      </c>
      <c s="180" t="str">
        <f t="shared" si="72"/>
        <v/>
      </c>
      <c s="180" t="str">
        <f t="shared" si="72"/>
        <v/>
      </c>
      <c s="180" t="str">
        <f t="shared" si="72"/>
        <v/>
      </c>
      <c r="AX67" s="180" t="str">
        <f>IF(BC67="","",IF(BC67&gt;0,COUNT($AY$2:AY67),""))</f>
        <v/>
      </c>
      <c s="180" t="str">
        <f t="shared" si="75" ref="AY67">IF(AND($BB$1=5,$A67=5,$BC$1=C67),B67,"")</f>
        <v/>
      </c>
      <c s="180" t="str">
        <f t="shared" si="74"/>
        <v/>
      </c>
      <c s="182" t="str">
        <f t="shared" si="74"/>
        <v/>
      </c>
      <c s="180" t="str">
        <f t="shared" si="74"/>
        <v/>
      </c>
      <c s="180" t="str">
        <f t="shared" si="74"/>
        <v/>
      </c>
      <c s="180" t="str">
        <f t="shared" si="74"/>
        <v/>
      </c>
      <c s="180" t="str">
        <f t="shared" si="74"/>
        <v/>
      </c>
      <c s="180" t="str">
        <f t="shared" si="74"/>
        <v/>
      </c>
      <c s="182" t="str">
        <f t="shared" si="74"/>
        <v/>
      </c>
      <c s="180" t="str">
        <f t="shared" si="74"/>
        <v/>
      </c>
      <c s="180" t="str">
        <f t="shared" si="74"/>
        <v/>
      </c>
      <c s="180" t="str">
        <f t="shared" si="74"/>
        <v/>
      </c>
      <c s="180" t="str">
        <f t="shared" si="74"/>
        <v/>
      </c>
      <c s="180" t="str">
        <f t="shared" si="74"/>
        <v/>
      </c>
      <c s="180" t="str">
        <f t="shared" si="74"/>
        <v/>
      </c>
    </row>
    <row r="68" spans="1:65" ht="15.75" customHeight="1">
      <c r="A68" s="176" t="str">
        <f>IF('S.D.PASTE SHEET'!A68="","",'S.D.PASTE SHEET'!A68)</f>
        <v/>
      </c>
      <c s="176" t="str">
        <f>IF('S.D.PASTE SHEET'!B68="","",'S.D.PASTE SHEET'!B68)</f>
        <v/>
      </c>
      <c s="176" t="str">
        <f>IF('S.D.PASTE SHEET'!C68="","",'S.D.PASTE SHEET'!C68)</f>
        <v/>
      </c>
      <c s="177" t="str">
        <f>IF('S.D.PASTE SHEET'!D68="","",'S.D.PASTE SHEET'!D68)</f>
        <v/>
      </c>
      <c s="176" t="str">
        <f>IF('S.D.PASTE SHEET'!E68="","",UPPER('S.D.PASTE SHEET'!E68))</f>
        <v/>
      </c>
      <c s="176" t="str">
        <f>IF('S.D.PASTE SHEET'!F68="","",'S.D.PASTE SHEET'!F68)</f>
        <v/>
      </c>
      <c s="176" t="str">
        <f>IF('S.D.PASTE SHEET'!G68="","",UPPER('S.D.PASTE SHEET'!G68))</f>
        <v/>
      </c>
      <c s="176" t="str">
        <f>IF('S.D.PASTE SHEET'!H68="","",UPPER('S.D.PASTE SHEET'!H68))</f>
        <v/>
      </c>
      <c s="176" t="str">
        <f>IF('S.D.PASTE SHEET'!I68="","",'S.D.PASTE SHEET'!I68)</f>
        <v/>
      </c>
      <c s="177" t="str">
        <f>IF('S.D.PASTE SHEET'!J68="","",'S.D.PASTE SHEET'!J68)</f>
        <v/>
      </c>
      <c s="176" t="str">
        <f>IF('S.D.PASTE SHEET'!K68="","",'S.D.PASTE SHEET'!K68)</f>
        <v/>
      </c>
      <c s="176" t="str">
        <f>IF('S.D.PASTE SHEET'!L68="","",'S.D.PASTE SHEET'!L68)</f>
        <v/>
      </c>
      <c s="176" t="str">
        <f>IF('S.D.PASTE SHEET'!M68="","",'S.D.PASTE SHEET'!M68)</f>
        <v/>
      </c>
      <c s="176" t="str">
        <f>IF('S.D.PASTE SHEET'!N68="","",'S.D.PASTE SHEET'!N68)</f>
        <v/>
      </c>
      <c s="176" t="str">
        <f>IF('S.D.PASTE SHEET'!O68="","",'S.D.PASTE SHEET'!O68)</f>
        <v/>
      </c>
      <c s="176" t="str">
        <f>IF('S.D.PASTE SHEET'!P68="","",'S.D.PASTE SHEET'!P68)</f>
        <v/>
      </c>
      <c s="176" t="str">
        <f>IF('S.D.PASTE SHEET'!Q68="","",'S.D.PASTE SHEET'!Q68)</f>
        <v/>
      </c>
      <c s="176" t="str">
        <f>IF('S.D.PASTE SHEET'!R68="","",'S.D.PASTE SHEET'!R68)</f>
        <v/>
      </c>
      <c s="176" t="str">
        <f>IF('S.D.PASTE SHEET'!S68="","",'S.D.PASTE SHEET'!S68)</f>
        <v/>
      </c>
      <c s="176" t="str">
        <f>IF('S.D.PASTE SHEET'!T68="","",'S.D.PASTE SHEET'!T68)</f>
        <v/>
      </c>
      <c s="176" t="str">
        <f>IF('S.D.PASTE SHEET'!U68="","",'S.D.PASTE SHEET'!U68)</f>
        <v/>
      </c>
      <c s="176" t="str">
        <f>IF('S.D.PASTE SHEET'!V68="","",'S.D.PASTE SHEET'!V68)</f>
        <v/>
      </c>
      <c s="176" t="str">
        <f>IF('S.D.PASTE SHEET'!W68="","",'S.D.PASTE SHEET'!W68)</f>
        <v/>
      </c>
      <c s="176" t="str">
        <f>IF('S.D.PASTE SHEET'!X68="","",'S.D.PASTE SHEET'!X68)</f>
        <v/>
      </c>
      <c s="176" t="str">
        <f>IF('S.D.PASTE SHEET'!Y68="","",'S.D.PASTE SHEET'!Y68)</f>
        <v/>
      </c>
      <c s="176" t="str">
        <f>IF('S.D.PASTE SHEET'!Z68="","",'S.D.PASTE SHEET'!Z68)</f>
        <v/>
      </c>
      <c s="176" t="str">
        <f>IF('S.D.PASTE SHEET'!AA68="","",'S.D.PASTE SHEET'!AA68)</f>
        <v/>
      </c>
      <c s="176" t="str">
        <f>IF('S.D.PASTE SHEET'!AB68="","",'S.D.PASTE SHEET'!AB68)</f>
        <v/>
      </c>
      <c s="176" t="str">
        <f>IF('S.D.PASTE SHEET'!AC68="","",'S.D.PASTE SHEET'!AC68)</f>
        <v/>
      </c>
      <c s="176" t="str">
        <f>IF('S.D.PASTE SHEET'!AD68="","",'S.D.PASTE SHEET'!AD68)</f>
        <v/>
      </c>
      <c s="178"/>
      <c s="179" t="str">
        <f>IF(AK68="","",IF(AK68&gt;0,COUNT($AG$2:AG68),""))</f>
        <v/>
      </c>
      <c s="180" t="str">
        <f t="shared" si="72"/>
        <v/>
      </c>
      <c s="180" t="str">
        <f t="shared" si="72"/>
        <v/>
      </c>
      <c s="180" t="str">
        <f t="shared" si="72"/>
        <v/>
      </c>
      <c s="181" t="str">
        <f t="shared" si="72"/>
        <v/>
      </c>
      <c s="180" t="str">
        <f t="shared" si="72"/>
        <v/>
      </c>
      <c s="180" t="str">
        <f t="shared" si="72"/>
        <v/>
      </c>
      <c s="180" t="str">
        <f t="shared" si="72"/>
        <v/>
      </c>
      <c s="180" t="str">
        <f t="shared" si="72"/>
        <v/>
      </c>
      <c s="180" t="str">
        <f t="shared" si="72"/>
        <v/>
      </c>
      <c s="181" t="str">
        <f t="shared" si="72"/>
        <v/>
      </c>
      <c s="180" t="str">
        <f t="shared" si="72"/>
        <v/>
      </c>
      <c s="180" t="str">
        <f t="shared" si="72"/>
        <v/>
      </c>
      <c s="180" t="str">
        <f t="shared" si="72"/>
        <v/>
      </c>
      <c s="180" t="str">
        <f t="shared" si="72"/>
        <v/>
      </c>
      <c s="180" t="str">
        <f t="shared" si="72"/>
        <v/>
      </c>
      <c s="180" t="str">
        <f t="shared" si="72"/>
        <v/>
      </c>
      <c r="AX68" s="180" t="str">
        <f>IF(BC68="","",IF(BC68&gt;0,COUNT($AY$2:AY68),""))</f>
        <v/>
      </c>
      <c s="180" t="str">
        <f t="shared" si="76" ref="AY68">IF(AND($BB$1=5,$A68=5,$BC$1=C68),B68,"")</f>
        <v/>
      </c>
      <c s="180" t="str">
        <f t="shared" si="74"/>
        <v/>
      </c>
      <c s="182" t="str">
        <f t="shared" si="74"/>
        <v/>
      </c>
      <c s="180" t="str">
        <f t="shared" si="74"/>
        <v/>
      </c>
      <c s="180" t="str">
        <f t="shared" si="74"/>
        <v/>
      </c>
      <c s="180" t="str">
        <f t="shared" si="74"/>
        <v/>
      </c>
      <c s="180" t="str">
        <f t="shared" si="74"/>
        <v/>
      </c>
      <c s="180" t="str">
        <f t="shared" si="74"/>
        <v/>
      </c>
      <c s="182" t="str">
        <f t="shared" si="74"/>
        <v/>
      </c>
      <c s="180" t="str">
        <f t="shared" si="74"/>
        <v/>
      </c>
      <c s="180" t="str">
        <f t="shared" si="74"/>
        <v/>
      </c>
      <c s="180" t="str">
        <f t="shared" si="74"/>
        <v/>
      </c>
      <c s="180" t="str">
        <f t="shared" si="74"/>
        <v/>
      </c>
      <c s="180" t="str">
        <f t="shared" si="74"/>
        <v/>
      </c>
      <c s="180" t="str">
        <f t="shared" si="74"/>
        <v/>
      </c>
    </row>
    <row r="69" spans="1:65" ht="15.75" customHeight="1">
      <c r="A69" s="176" t="str">
        <f>IF('S.D.PASTE SHEET'!A69="","",'S.D.PASTE SHEET'!A69)</f>
        <v/>
      </c>
      <c s="176" t="str">
        <f>IF('S.D.PASTE SHEET'!B69="","",'S.D.PASTE SHEET'!B69)</f>
        <v/>
      </c>
      <c s="176" t="str">
        <f>IF('S.D.PASTE SHEET'!C69="","",'S.D.PASTE SHEET'!C69)</f>
        <v/>
      </c>
      <c s="177" t="str">
        <f>IF('S.D.PASTE SHEET'!D69="","",'S.D.PASTE SHEET'!D69)</f>
        <v/>
      </c>
      <c s="176" t="str">
        <f>IF('S.D.PASTE SHEET'!E69="","",UPPER('S.D.PASTE SHEET'!E69))</f>
        <v/>
      </c>
      <c s="176" t="str">
        <f>IF('S.D.PASTE SHEET'!F69="","",'S.D.PASTE SHEET'!F69)</f>
        <v/>
      </c>
      <c s="176" t="str">
        <f>IF('S.D.PASTE SHEET'!G69="","",UPPER('S.D.PASTE SHEET'!G69))</f>
        <v/>
      </c>
      <c s="176" t="str">
        <f>IF('S.D.PASTE SHEET'!H69="","",UPPER('S.D.PASTE SHEET'!H69))</f>
        <v/>
      </c>
      <c s="176" t="str">
        <f>IF('S.D.PASTE SHEET'!I69="","",'S.D.PASTE SHEET'!I69)</f>
        <v/>
      </c>
      <c s="177" t="str">
        <f>IF('S.D.PASTE SHEET'!J69="","",'S.D.PASTE SHEET'!J69)</f>
        <v/>
      </c>
      <c s="176" t="str">
        <f>IF('S.D.PASTE SHEET'!K69="","",'S.D.PASTE SHEET'!K69)</f>
        <v/>
      </c>
      <c s="176" t="str">
        <f>IF('S.D.PASTE SHEET'!L69="","",'S.D.PASTE SHEET'!L69)</f>
        <v/>
      </c>
      <c s="176" t="str">
        <f>IF('S.D.PASTE SHEET'!M69="","",'S.D.PASTE SHEET'!M69)</f>
        <v/>
      </c>
      <c s="176" t="str">
        <f>IF('S.D.PASTE SHEET'!N69="","",'S.D.PASTE SHEET'!N69)</f>
        <v/>
      </c>
      <c s="176" t="str">
        <f>IF('S.D.PASTE SHEET'!O69="","",'S.D.PASTE SHEET'!O69)</f>
        <v/>
      </c>
      <c s="176" t="str">
        <f>IF('S.D.PASTE SHEET'!P69="","",'S.D.PASTE SHEET'!P69)</f>
        <v/>
      </c>
      <c s="176" t="str">
        <f>IF('S.D.PASTE SHEET'!Q69="","",'S.D.PASTE SHEET'!Q69)</f>
        <v/>
      </c>
      <c s="176" t="str">
        <f>IF('S.D.PASTE SHEET'!R69="","",'S.D.PASTE SHEET'!R69)</f>
        <v/>
      </c>
      <c s="176" t="str">
        <f>IF('S.D.PASTE SHEET'!S69="","",'S.D.PASTE SHEET'!S69)</f>
        <v/>
      </c>
      <c s="176" t="str">
        <f>IF('S.D.PASTE SHEET'!T69="","",'S.D.PASTE SHEET'!T69)</f>
        <v/>
      </c>
      <c s="176" t="str">
        <f>IF('S.D.PASTE SHEET'!U69="","",'S.D.PASTE SHEET'!U69)</f>
        <v/>
      </c>
      <c s="176" t="str">
        <f>IF('S.D.PASTE SHEET'!V69="","",'S.D.PASTE SHEET'!V69)</f>
        <v/>
      </c>
      <c s="176" t="str">
        <f>IF('S.D.PASTE SHEET'!W69="","",'S.D.PASTE SHEET'!W69)</f>
        <v/>
      </c>
      <c s="176" t="str">
        <f>IF('S.D.PASTE SHEET'!X69="","",'S.D.PASTE SHEET'!X69)</f>
        <v/>
      </c>
      <c s="176" t="str">
        <f>IF('S.D.PASTE SHEET'!Y69="","",'S.D.PASTE SHEET'!Y69)</f>
        <v/>
      </c>
      <c s="176" t="str">
        <f>IF('S.D.PASTE SHEET'!Z69="","",'S.D.PASTE SHEET'!Z69)</f>
        <v/>
      </c>
      <c s="176" t="str">
        <f>IF('S.D.PASTE SHEET'!AA69="","",'S.D.PASTE SHEET'!AA69)</f>
        <v/>
      </c>
      <c s="176" t="str">
        <f>IF('S.D.PASTE SHEET'!AB69="","",'S.D.PASTE SHEET'!AB69)</f>
        <v/>
      </c>
      <c s="176" t="str">
        <f>IF('S.D.PASTE SHEET'!AC69="","",'S.D.PASTE SHEET'!AC69)</f>
        <v/>
      </c>
      <c s="176" t="str">
        <f>IF('S.D.PASTE SHEET'!AD69="","",'S.D.PASTE SHEET'!AD69)</f>
        <v/>
      </c>
      <c s="178"/>
      <c s="179" t="str">
        <f>IF(AK69="","",IF(AK69&gt;0,COUNT($AG$2:AG69),""))</f>
        <v/>
      </c>
      <c s="180" t="str">
        <f t="shared" si="72"/>
        <v/>
      </c>
      <c s="180" t="str">
        <f t="shared" si="72"/>
        <v/>
      </c>
      <c s="180" t="str">
        <f t="shared" si="72"/>
        <v/>
      </c>
      <c s="181" t="str">
        <f t="shared" si="72"/>
        <v/>
      </c>
      <c s="180" t="str">
        <f t="shared" si="72"/>
        <v/>
      </c>
      <c s="180" t="str">
        <f t="shared" si="72"/>
        <v/>
      </c>
      <c s="180" t="str">
        <f t="shared" si="72"/>
        <v/>
      </c>
      <c s="180" t="str">
        <f t="shared" si="72"/>
        <v/>
      </c>
      <c s="180" t="str">
        <f t="shared" si="72"/>
        <v/>
      </c>
      <c s="181" t="str">
        <f t="shared" si="72"/>
        <v/>
      </c>
      <c s="180" t="str">
        <f t="shared" si="72"/>
        <v/>
      </c>
      <c s="180" t="str">
        <f t="shared" si="72"/>
        <v/>
      </c>
      <c s="180" t="str">
        <f t="shared" si="72"/>
        <v/>
      </c>
      <c s="180" t="str">
        <f t="shared" si="72"/>
        <v/>
      </c>
      <c s="180" t="str">
        <f t="shared" si="72"/>
        <v/>
      </c>
      <c s="180" t="str">
        <f t="shared" si="72"/>
        <v/>
      </c>
      <c r="AX69" s="180" t="str">
        <f>IF(BC69="","",IF(BC69&gt;0,COUNT($AY$2:AY69),""))</f>
        <v/>
      </c>
      <c s="180" t="str">
        <f t="shared" si="77" ref="AY69">IF(AND($BB$1=5,$A69=5,$BC$1=C69),B69,"")</f>
        <v/>
      </c>
      <c s="180" t="str">
        <f t="shared" si="74"/>
        <v/>
      </c>
      <c s="182" t="str">
        <f t="shared" si="74"/>
        <v/>
      </c>
      <c s="180" t="str">
        <f t="shared" si="74"/>
        <v/>
      </c>
      <c s="180" t="str">
        <f t="shared" si="74"/>
        <v/>
      </c>
      <c s="180" t="str">
        <f t="shared" si="74"/>
        <v/>
      </c>
      <c s="180" t="str">
        <f t="shared" si="74"/>
        <v/>
      </c>
      <c s="180" t="str">
        <f t="shared" si="74"/>
        <v/>
      </c>
      <c s="182" t="str">
        <f t="shared" si="74"/>
        <v/>
      </c>
      <c s="180" t="str">
        <f t="shared" si="74"/>
        <v/>
      </c>
      <c s="180" t="str">
        <f t="shared" si="74"/>
        <v/>
      </c>
      <c s="180" t="str">
        <f t="shared" si="74"/>
        <v/>
      </c>
      <c s="180" t="str">
        <f t="shared" si="74"/>
        <v/>
      </c>
      <c s="180" t="str">
        <f t="shared" si="74"/>
        <v/>
      </c>
      <c s="180" t="str">
        <f t="shared" si="74"/>
        <v/>
      </c>
    </row>
    <row r="70" spans="1:65" ht="15.75" customHeight="1">
      <c r="A70" s="176" t="str">
        <f>IF('S.D.PASTE SHEET'!A70="","",'S.D.PASTE SHEET'!A70)</f>
        <v/>
      </c>
      <c s="176" t="str">
        <f>IF('S.D.PASTE SHEET'!B70="","",'S.D.PASTE SHEET'!B70)</f>
        <v/>
      </c>
      <c s="176" t="str">
        <f>IF('S.D.PASTE SHEET'!C70="","",'S.D.PASTE SHEET'!C70)</f>
        <v/>
      </c>
      <c s="177" t="str">
        <f>IF('S.D.PASTE SHEET'!D70="","",'S.D.PASTE SHEET'!D70)</f>
        <v/>
      </c>
      <c s="176" t="str">
        <f>IF('S.D.PASTE SHEET'!E70="","",UPPER('S.D.PASTE SHEET'!E70))</f>
        <v/>
      </c>
      <c s="176" t="str">
        <f>IF('S.D.PASTE SHEET'!F70="","",'S.D.PASTE SHEET'!F70)</f>
        <v/>
      </c>
      <c s="176" t="str">
        <f>IF('S.D.PASTE SHEET'!G70="","",UPPER('S.D.PASTE SHEET'!G70))</f>
        <v/>
      </c>
      <c s="176" t="str">
        <f>IF('S.D.PASTE SHEET'!H70="","",UPPER('S.D.PASTE SHEET'!H70))</f>
        <v/>
      </c>
      <c s="176" t="str">
        <f>IF('S.D.PASTE SHEET'!I70="","",'S.D.PASTE SHEET'!I70)</f>
        <v/>
      </c>
      <c s="177" t="str">
        <f>IF('S.D.PASTE SHEET'!J70="","",'S.D.PASTE SHEET'!J70)</f>
        <v/>
      </c>
      <c s="176" t="str">
        <f>IF('S.D.PASTE SHEET'!K70="","",'S.D.PASTE SHEET'!K70)</f>
        <v/>
      </c>
      <c s="176" t="str">
        <f>IF('S.D.PASTE SHEET'!L70="","",'S.D.PASTE SHEET'!L70)</f>
        <v/>
      </c>
      <c s="176" t="str">
        <f>IF('S.D.PASTE SHEET'!M70="","",'S.D.PASTE SHEET'!M70)</f>
        <v/>
      </c>
      <c s="176" t="str">
        <f>IF('S.D.PASTE SHEET'!N70="","",'S.D.PASTE SHEET'!N70)</f>
        <v/>
      </c>
      <c s="176" t="str">
        <f>IF('S.D.PASTE SHEET'!O70="","",'S.D.PASTE SHEET'!O70)</f>
        <v/>
      </c>
      <c s="176" t="str">
        <f>IF('S.D.PASTE SHEET'!P70="","",'S.D.PASTE SHEET'!P70)</f>
        <v/>
      </c>
      <c s="176" t="str">
        <f>IF('S.D.PASTE SHEET'!Q70="","",'S.D.PASTE SHEET'!Q70)</f>
        <v/>
      </c>
      <c s="176" t="str">
        <f>IF('S.D.PASTE SHEET'!R70="","",'S.D.PASTE SHEET'!R70)</f>
        <v/>
      </c>
      <c s="176" t="str">
        <f>IF('S.D.PASTE SHEET'!S70="","",'S.D.PASTE SHEET'!S70)</f>
        <v/>
      </c>
      <c s="176" t="str">
        <f>IF('S.D.PASTE SHEET'!T70="","",'S.D.PASTE SHEET'!T70)</f>
        <v/>
      </c>
      <c s="176" t="str">
        <f>IF('S.D.PASTE SHEET'!U70="","",'S.D.PASTE SHEET'!U70)</f>
        <v/>
      </c>
      <c s="176" t="str">
        <f>IF('S.D.PASTE SHEET'!V70="","",'S.D.PASTE SHEET'!V70)</f>
        <v/>
      </c>
      <c s="176" t="str">
        <f>IF('S.D.PASTE SHEET'!W70="","",'S.D.PASTE SHEET'!W70)</f>
        <v/>
      </c>
      <c s="176" t="str">
        <f>IF('S.D.PASTE SHEET'!X70="","",'S.D.PASTE SHEET'!X70)</f>
        <v/>
      </c>
      <c s="176" t="str">
        <f>IF('S.D.PASTE SHEET'!Y70="","",'S.D.PASTE SHEET'!Y70)</f>
        <v/>
      </c>
      <c s="176" t="str">
        <f>IF('S.D.PASTE SHEET'!Z70="","",'S.D.PASTE SHEET'!Z70)</f>
        <v/>
      </c>
      <c s="176" t="str">
        <f>IF('S.D.PASTE SHEET'!AA70="","",'S.D.PASTE SHEET'!AA70)</f>
        <v/>
      </c>
      <c s="176" t="str">
        <f>IF('S.D.PASTE SHEET'!AB70="","",'S.D.PASTE SHEET'!AB70)</f>
        <v/>
      </c>
      <c s="176" t="str">
        <f>IF('S.D.PASTE SHEET'!AC70="","",'S.D.PASTE SHEET'!AC70)</f>
        <v/>
      </c>
      <c s="176" t="str">
        <f>IF('S.D.PASTE SHEET'!AD70="","",'S.D.PASTE SHEET'!AD70)</f>
        <v/>
      </c>
      <c s="178"/>
      <c s="179" t="str">
        <f>IF(AK70="","",IF(AK70&gt;0,COUNT($AG$2:AG70),""))</f>
        <v/>
      </c>
      <c s="180" t="str">
        <f t="shared" si="72"/>
        <v/>
      </c>
      <c s="180" t="str">
        <f t="shared" si="72"/>
        <v/>
      </c>
      <c s="180" t="str">
        <f t="shared" si="72"/>
        <v/>
      </c>
      <c s="181" t="str">
        <f t="shared" si="72"/>
        <v/>
      </c>
      <c s="180" t="str">
        <f t="shared" si="72"/>
        <v/>
      </c>
      <c s="180" t="str">
        <f t="shared" si="72"/>
        <v/>
      </c>
      <c s="180" t="str">
        <f t="shared" si="72"/>
        <v/>
      </c>
      <c s="180" t="str">
        <f t="shared" si="72"/>
        <v/>
      </c>
      <c s="180" t="str">
        <f t="shared" si="72"/>
        <v/>
      </c>
      <c s="181" t="str">
        <f t="shared" si="72"/>
        <v/>
      </c>
      <c s="180" t="str">
        <f t="shared" si="72"/>
        <v/>
      </c>
      <c s="180" t="str">
        <f t="shared" si="72"/>
        <v/>
      </c>
      <c s="180" t="str">
        <f t="shared" si="72"/>
        <v/>
      </c>
      <c s="180" t="str">
        <f t="shared" si="72"/>
        <v/>
      </c>
      <c s="180" t="str">
        <f t="shared" si="72"/>
        <v/>
      </c>
      <c s="180" t="str">
        <f t="shared" si="72"/>
        <v/>
      </c>
      <c r="AX70" s="180" t="str">
        <f>IF(BC70="","",IF(BC70&gt;0,COUNT($AY$2:AY70),""))</f>
        <v/>
      </c>
      <c s="180" t="str">
        <f t="shared" si="78" ref="AY70">IF(AND($BB$1=5,$A70=5,$BC$1=C70),B70,"")</f>
        <v/>
      </c>
      <c s="180" t="str">
        <f t="shared" si="74"/>
        <v/>
      </c>
      <c s="182" t="str">
        <f t="shared" si="74"/>
        <v/>
      </c>
      <c s="180" t="str">
        <f t="shared" si="74"/>
        <v/>
      </c>
      <c s="180" t="str">
        <f t="shared" si="74"/>
        <v/>
      </c>
      <c s="180" t="str">
        <f t="shared" si="74"/>
        <v/>
      </c>
      <c s="180" t="str">
        <f t="shared" si="74"/>
        <v/>
      </c>
      <c s="180" t="str">
        <f t="shared" si="74"/>
        <v/>
      </c>
      <c s="182" t="str">
        <f t="shared" si="74"/>
        <v/>
      </c>
      <c s="180" t="str">
        <f t="shared" si="74"/>
        <v/>
      </c>
      <c s="180" t="str">
        <f t="shared" si="74"/>
        <v/>
      </c>
      <c s="180" t="str">
        <f t="shared" si="74"/>
        <v/>
      </c>
      <c s="180" t="str">
        <f t="shared" si="74"/>
        <v/>
      </c>
      <c s="180" t="str">
        <f t="shared" si="74"/>
        <v/>
      </c>
      <c s="180" t="str">
        <f t="shared" si="74"/>
        <v/>
      </c>
    </row>
    <row r="71" spans="1:65" ht="15.75" customHeight="1">
      <c r="A71" s="176" t="str">
        <f>IF('S.D.PASTE SHEET'!A71="","",'S.D.PASTE SHEET'!A71)</f>
        <v/>
      </c>
      <c s="176" t="str">
        <f>IF('S.D.PASTE SHEET'!B71="","",'S.D.PASTE SHEET'!B71)</f>
        <v/>
      </c>
      <c s="176" t="str">
        <f>IF('S.D.PASTE SHEET'!C71="","",'S.D.PASTE SHEET'!C71)</f>
        <v/>
      </c>
      <c s="177" t="str">
        <f>IF('S.D.PASTE SHEET'!D71="","",'S.D.PASTE SHEET'!D71)</f>
        <v/>
      </c>
      <c s="176" t="str">
        <f>IF('S.D.PASTE SHEET'!E71="","",UPPER('S.D.PASTE SHEET'!E71))</f>
        <v/>
      </c>
      <c s="176" t="str">
        <f>IF('S.D.PASTE SHEET'!F71="","",'S.D.PASTE SHEET'!F71)</f>
        <v/>
      </c>
      <c s="176" t="str">
        <f>IF('S.D.PASTE SHEET'!G71="","",UPPER('S.D.PASTE SHEET'!G71))</f>
        <v/>
      </c>
      <c s="176" t="str">
        <f>IF('S.D.PASTE SHEET'!H71="","",UPPER('S.D.PASTE SHEET'!H71))</f>
        <v/>
      </c>
      <c s="176" t="str">
        <f>IF('S.D.PASTE SHEET'!I71="","",'S.D.PASTE SHEET'!I71)</f>
        <v/>
      </c>
      <c s="177" t="str">
        <f>IF('S.D.PASTE SHEET'!J71="","",'S.D.PASTE SHEET'!J71)</f>
        <v/>
      </c>
      <c s="176" t="str">
        <f>IF('S.D.PASTE SHEET'!K71="","",'S.D.PASTE SHEET'!K71)</f>
        <v/>
      </c>
      <c s="176" t="str">
        <f>IF('S.D.PASTE SHEET'!L71="","",'S.D.PASTE SHEET'!L71)</f>
        <v/>
      </c>
      <c s="176" t="str">
        <f>IF('S.D.PASTE SHEET'!M71="","",'S.D.PASTE SHEET'!M71)</f>
        <v/>
      </c>
      <c s="176" t="str">
        <f>IF('S.D.PASTE SHEET'!N71="","",'S.D.PASTE SHEET'!N71)</f>
        <v/>
      </c>
      <c s="176" t="str">
        <f>IF('S.D.PASTE SHEET'!O71="","",'S.D.PASTE SHEET'!O71)</f>
        <v/>
      </c>
      <c s="176" t="str">
        <f>IF('S.D.PASTE SHEET'!P71="","",'S.D.PASTE SHEET'!P71)</f>
        <v/>
      </c>
      <c s="176" t="str">
        <f>IF('S.D.PASTE SHEET'!Q71="","",'S.D.PASTE SHEET'!Q71)</f>
        <v/>
      </c>
      <c s="176" t="str">
        <f>IF('S.D.PASTE SHEET'!R71="","",'S.D.PASTE SHEET'!R71)</f>
        <v/>
      </c>
      <c s="176" t="str">
        <f>IF('S.D.PASTE SHEET'!S71="","",'S.D.PASTE SHEET'!S71)</f>
        <v/>
      </c>
      <c s="176" t="str">
        <f>IF('S.D.PASTE SHEET'!T71="","",'S.D.PASTE SHEET'!T71)</f>
        <v/>
      </c>
      <c s="176" t="str">
        <f>IF('S.D.PASTE SHEET'!U71="","",'S.D.PASTE SHEET'!U71)</f>
        <v/>
      </c>
      <c s="176" t="str">
        <f>IF('S.D.PASTE SHEET'!V71="","",'S.D.PASTE SHEET'!V71)</f>
        <v/>
      </c>
      <c s="176" t="str">
        <f>IF('S.D.PASTE SHEET'!W71="","",'S.D.PASTE SHEET'!W71)</f>
        <v/>
      </c>
      <c s="176" t="str">
        <f>IF('S.D.PASTE SHEET'!X71="","",'S.D.PASTE SHEET'!X71)</f>
        <v/>
      </c>
      <c s="176" t="str">
        <f>IF('S.D.PASTE SHEET'!Y71="","",'S.D.PASTE SHEET'!Y71)</f>
        <v/>
      </c>
      <c s="176" t="str">
        <f>IF('S.D.PASTE SHEET'!Z71="","",'S.D.PASTE SHEET'!Z71)</f>
        <v/>
      </c>
      <c s="176" t="str">
        <f>IF('S.D.PASTE SHEET'!AA71="","",'S.D.PASTE SHEET'!AA71)</f>
        <v/>
      </c>
      <c s="176" t="str">
        <f>IF('S.D.PASTE SHEET'!AB71="","",'S.D.PASTE SHEET'!AB71)</f>
        <v/>
      </c>
      <c s="176" t="str">
        <f>IF('S.D.PASTE SHEET'!AC71="","",'S.D.PASTE SHEET'!AC71)</f>
        <v/>
      </c>
      <c s="176" t="str">
        <f>IF('S.D.PASTE SHEET'!AD71="","",'S.D.PASTE SHEET'!AD71)</f>
        <v/>
      </c>
      <c s="178"/>
      <c s="179" t="str">
        <f>IF(AK71="","",IF(AK71&gt;0,COUNT($AG$2:AG71),""))</f>
        <v/>
      </c>
      <c s="180" t="str">
        <f t="shared" si="72"/>
        <v/>
      </c>
      <c s="180" t="str">
        <f t="shared" si="72"/>
        <v/>
      </c>
      <c s="180" t="str">
        <f t="shared" si="72"/>
        <v/>
      </c>
      <c s="181" t="str">
        <f t="shared" si="72"/>
        <v/>
      </c>
      <c s="180" t="str">
        <f t="shared" si="72"/>
        <v/>
      </c>
      <c s="180" t="str">
        <f t="shared" si="72"/>
        <v/>
      </c>
      <c s="180" t="str">
        <f t="shared" si="72"/>
        <v/>
      </c>
      <c s="180" t="str">
        <f t="shared" si="72"/>
        <v/>
      </c>
      <c s="180" t="str">
        <f t="shared" si="72"/>
        <v/>
      </c>
      <c s="181" t="str">
        <f t="shared" si="72"/>
        <v/>
      </c>
      <c s="180" t="str">
        <f t="shared" si="72"/>
        <v/>
      </c>
      <c s="180" t="str">
        <f t="shared" si="72"/>
        <v/>
      </c>
      <c s="180" t="str">
        <f t="shared" si="72"/>
        <v/>
      </c>
      <c s="180" t="str">
        <f t="shared" si="72"/>
        <v/>
      </c>
      <c s="180" t="str">
        <f t="shared" si="72"/>
        <v/>
      </c>
      <c s="180" t="str">
        <f t="shared" si="72"/>
        <v/>
      </c>
      <c r="AX71" s="180" t="str">
        <f>IF(BC71="","",IF(BC71&gt;0,COUNT($AY$2:AY71),""))</f>
        <v/>
      </c>
      <c s="180" t="str">
        <f t="shared" si="79" ref="AY71">IF(AND($BB$1=5,$A71=5,$BC$1=C71),B71,"")</f>
        <v/>
      </c>
      <c s="180" t="str">
        <f t="shared" si="74"/>
        <v/>
      </c>
      <c s="182" t="str">
        <f t="shared" si="74"/>
        <v/>
      </c>
      <c s="180" t="str">
        <f t="shared" si="74"/>
        <v/>
      </c>
      <c s="180" t="str">
        <f t="shared" si="74"/>
        <v/>
      </c>
      <c s="180" t="str">
        <f t="shared" si="74"/>
        <v/>
      </c>
      <c s="180" t="str">
        <f t="shared" si="74"/>
        <v/>
      </c>
      <c s="180" t="str">
        <f t="shared" si="74"/>
        <v/>
      </c>
      <c s="182" t="str">
        <f t="shared" si="74"/>
        <v/>
      </c>
      <c s="180" t="str">
        <f t="shared" si="74"/>
        <v/>
      </c>
      <c s="180" t="str">
        <f t="shared" si="74"/>
        <v/>
      </c>
      <c s="180" t="str">
        <f t="shared" si="74"/>
        <v/>
      </c>
      <c s="180" t="str">
        <f t="shared" si="74"/>
        <v/>
      </c>
      <c s="180" t="str">
        <f t="shared" si="74"/>
        <v/>
      </c>
      <c s="180" t="str">
        <f t="shared" si="74"/>
        <v/>
      </c>
    </row>
    <row r="72" spans="1:65" ht="15.75" customHeight="1">
      <c r="A72" s="176" t="str">
        <f>IF('S.D.PASTE SHEET'!A72="","",'S.D.PASTE SHEET'!A72)</f>
        <v/>
      </c>
      <c s="176" t="str">
        <f>IF('S.D.PASTE SHEET'!B72="","",'S.D.PASTE SHEET'!B72)</f>
        <v/>
      </c>
      <c s="176" t="str">
        <f>IF('S.D.PASTE SHEET'!C72="","",'S.D.PASTE SHEET'!C72)</f>
        <v/>
      </c>
      <c s="177" t="str">
        <f>IF('S.D.PASTE SHEET'!D72="","",'S.D.PASTE SHEET'!D72)</f>
        <v/>
      </c>
      <c s="176" t="str">
        <f>IF('S.D.PASTE SHEET'!E72="","",UPPER('S.D.PASTE SHEET'!E72))</f>
        <v/>
      </c>
      <c s="176" t="str">
        <f>IF('S.D.PASTE SHEET'!F72="","",'S.D.PASTE SHEET'!F72)</f>
        <v/>
      </c>
      <c s="176" t="str">
        <f>IF('S.D.PASTE SHEET'!G72="","",UPPER('S.D.PASTE SHEET'!G72))</f>
        <v/>
      </c>
      <c s="176" t="str">
        <f>IF('S.D.PASTE SHEET'!H72="","",UPPER('S.D.PASTE SHEET'!H72))</f>
        <v/>
      </c>
      <c s="176" t="str">
        <f>IF('S.D.PASTE SHEET'!I72="","",'S.D.PASTE SHEET'!I72)</f>
        <v/>
      </c>
      <c s="177" t="str">
        <f>IF('S.D.PASTE SHEET'!J72="","",'S.D.PASTE SHEET'!J72)</f>
        <v/>
      </c>
      <c s="176" t="str">
        <f>IF('S.D.PASTE SHEET'!K72="","",'S.D.PASTE SHEET'!K72)</f>
        <v/>
      </c>
      <c s="176" t="str">
        <f>IF('S.D.PASTE SHEET'!L72="","",'S.D.PASTE SHEET'!L72)</f>
        <v/>
      </c>
      <c s="176" t="str">
        <f>IF('S.D.PASTE SHEET'!M72="","",'S.D.PASTE SHEET'!M72)</f>
        <v/>
      </c>
      <c s="176" t="str">
        <f>IF('S.D.PASTE SHEET'!N72="","",'S.D.PASTE SHEET'!N72)</f>
        <v/>
      </c>
      <c s="176" t="str">
        <f>IF('S.D.PASTE SHEET'!O72="","",'S.D.PASTE SHEET'!O72)</f>
        <v/>
      </c>
      <c s="176" t="str">
        <f>IF('S.D.PASTE SHEET'!P72="","",'S.D.PASTE SHEET'!P72)</f>
        <v/>
      </c>
      <c s="176" t="str">
        <f>IF('S.D.PASTE SHEET'!Q72="","",'S.D.PASTE SHEET'!Q72)</f>
        <v/>
      </c>
      <c s="176" t="str">
        <f>IF('S.D.PASTE SHEET'!R72="","",'S.D.PASTE SHEET'!R72)</f>
        <v/>
      </c>
      <c s="176" t="str">
        <f>IF('S.D.PASTE SHEET'!S72="","",'S.D.PASTE SHEET'!S72)</f>
        <v/>
      </c>
      <c s="176" t="str">
        <f>IF('S.D.PASTE SHEET'!T72="","",'S.D.PASTE SHEET'!T72)</f>
        <v/>
      </c>
      <c s="176" t="str">
        <f>IF('S.D.PASTE SHEET'!U72="","",'S.D.PASTE SHEET'!U72)</f>
        <v/>
      </c>
      <c s="176" t="str">
        <f>IF('S.D.PASTE SHEET'!V72="","",'S.D.PASTE SHEET'!V72)</f>
        <v/>
      </c>
      <c s="176" t="str">
        <f>IF('S.D.PASTE SHEET'!W72="","",'S.D.PASTE SHEET'!W72)</f>
        <v/>
      </c>
      <c s="176" t="str">
        <f>IF('S.D.PASTE SHEET'!X72="","",'S.D.PASTE SHEET'!X72)</f>
        <v/>
      </c>
      <c s="176" t="str">
        <f>IF('S.D.PASTE SHEET'!Y72="","",'S.D.PASTE SHEET'!Y72)</f>
        <v/>
      </c>
      <c s="176" t="str">
        <f>IF('S.D.PASTE SHEET'!Z72="","",'S.D.PASTE SHEET'!Z72)</f>
        <v/>
      </c>
      <c s="176" t="str">
        <f>IF('S.D.PASTE SHEET'!AA72="","",'S.D.PASTE SHEET'!AA72)</f>
        <v/>
      </c>
      <c s="176" t="str">
        <f>IF('S.D.PASTE SHEET'!AB72="","",'S.D.PASTE SHEET'!AB72)</f>
        <v/>
      </c>
      <c s="176" t="str">
        <f>IF('S.D.PASTE SHEET'!AC72="","",'S.D.PASTE SHEET'!AC72)</f>
        <v/>
      </c>
      <c s="176" t="str">
        <f>IF('S.D.PASTE SHEET'!AD72="","",'S.D.PASTE SHEET'!AD72)</f>
        <v/>
      </c>
      <c s="178"/>
      <c s="179" t="str">
        <f>IF(AK72="","",IF(AK72&gt;0,COUNT($AG$2:AG72),""))</f>
        <v/>
      </c>
      <c s="180" t="str">
        <f t="shared" si="72"/>
        <v/>
      </c>
      <c s="180" t="str">
        <f t="shared" si="72"/>
        <v/>
      </c>
      <c s="180" t="str">
        <f t="shared" si="72"/>
        <v/>
      </c>
      <c s="181" t="str">
        <f t="shared" si="72"/>
        <v/>
      </c>
      <c s="180" t="str">
        <f t="shared" si="72"/>
        <v/>
      </c>
      <c s="180" t="str">
        <f t="shared" si="72"/>
        <v/>
      </c>
      <c s="180" t="str">
        <f t="shared" si="72"/>
        <v/>
      </c>
      <c s="180" t="str">
        <f t="shared" si="72"/>
        <v/>
      </c>
      <c s="180" t="str">
        <f t="shared" si="72"/>
        <v/>
      </c>
      <c s="181" t="str">
        <f t="shared" si="72"/>
        <v/>
      </c>
      <c s="180" t="str">
        <f t="shared" si="72"/>
        <v/>
      </c>
      <c s="180" t="str">
        <f t="shared" si="72"/>
        <v/>
      </c>
      <c s="180" t="str">
        <f t="shared" si="72"/>
        <v/>
      </c>
      <c s="180" t="str">
        <f t="shared" si="72"/>
        <v/>
      </c>
      <c s="180" t="str">
        <f t="shared" si="72"/>
        <v/>
      </c>
      <c s="180" t="str">
        <f t="shared" si="72"/>
        <v/>
      </c>
      <c r="AX72" s="180" t="str">
        <f>IF(BC72="","",IF(BC72&gt;0,COUNT($AY$2:AY72),""))</f>
        <v/>
      </c>
      <c s="180" t="str">
        <f t="shared" si="80" ref="AY72">IF(AND($BB$1=5,$A72=5,$BC$1=C72),B72,"")</f>
        <v/>
      </c>
      <c s="180" t="str">
        <f t="shared" si="74"/>
        <v/>
      </c>
      <c s="182" t="str">
        <f t="shared" si="74"/>
        <v/>
      </c>
      <c s="180" t="str">
        <f t="shared" si="74"/>
        <v/>
      </c>
      <c s="180" t="str">
        <f t="shared" si="74"/>
        <v/>
      </c>
      <c s="180" t="str">
        <f t="shared" si="74"/>
        <v/>
      </c>
      <c s="180" t="str">
        <f t="shared" si="74"/>
        <v/>
      </c>
      <c s="180" t="str">
        <f t="shared" si="74"/>
        <v/>
      </c>
      <c s="182" t="str">
        <f t="shared" si="74"/>
        <v/>
      </c>
      <c s="180" t="str">
        <f t="shared" si="74"/>
        <v/>
      </c>
      <c s="180" t="str">
        <f t="shared" si="74"/>
        <v/>
      </c>
      <c s="180" t="str">
        <f t="shared" si="74"/>
        <v/>
      </c>
      <c s="180" t="str">
        <f t="shared" si="74"/>
        <v/>
      </c>
      <c s="180" t="str">
        <f t="shared" si="74"/>
        <v/>
      </c>
      <c s="180" t="str">
        <f t="shared" si="74"/>
        <v/>
      </c>
    </row>
    <row r="73" spans="1:65" ht="15.75" customHeight="1">
      <c r="A73" s="176" t="str">
        <f>IF('S.D.PASTE SHEET'!A73="","",'S.D.PASTE SHEET'!A73)</f>
        <v/>
      </c>
      <c s="176" t="str">
        <f>IF('S.D.PASTE SHEET'!B73="","",'S.D.PASTE SHEET'!B73)</f>
        <v/>
      </c>
      <c s="176" t="str">
        <f>IF('S.D.PASTE SHEET'!C73="","",'S.D.PASTE SHEET'!C73)</f>
        <v/>
      </c>
      <c s="177" t="str">
        <f>IF('S.D.PASTE SHEET'!D73="","",'S.D.PASTE SHEET'!D73)</f>
        <v/>
      </c>
      <c s="176" t="str">
        <f>IF('S.D.PASTE SHEET'!E73="","",UPPER('S.D.PASTE SHEET'!E73))</f>
        <v/>
      </c>
      <c s="176" t="str">
        <f>IF('S.D.PASTE SHEET'!F73="","",'S.D.PASTE SHEET'!F73)</f>
        <v/>
      </c>
      <c s="176" t="str">
        <f>IF('S.D.PASTE SHEET'!G73="","",UPPER('S.D.PASTE SHEET'!G73))</f>
        <v/>
      </c>
      <c s="176" t="str">
        <f>IF('S.D.PASTE SHEET'!H73="","",UPPER('S.D.PASTE SHEET'!H73))</f>
        <v/>
      </c>
      <c s="176" t="str">
        <f>IF('S.D.PASTE SHEET'!I73="","",'S.D.PASTE SHEET'!I73)</f>
        <v/>
      </c>
      <c s="177" t="str">
        <f>IF('S.D.PASTE SHEET'!J73="","",'S.D.PASTE SHEET'!J73)</f>
        <v/>
      </c>
      <c s="176" t="str">
        <f>IF('S.D.PASTE SHEET'!K73="","",'S.D.PASTE SHEET'!K73)</f>
        <v/>
      </c>
      <c s="176" t="str">
        <f>IF('S.D.PASTE SHEET'!L73="","",'S.D.PASTE SHEET'!L73)</f>
        <v/>
      </c>
      <c s="176" t="str">
        <f>IF('S.D.PASTE SHEET'!M73="","",'S.D.PASTE SHEET'!M73)</f>
        <v/>
      </c>
      <c s="176" t="str">
        <f>IF('S.D.PASTE SHEET'!N73="","",'S.D.PASTE SHEET'!N73)</f>
        <v/>
      </c>
      <c s="176" t="str">
        <f>IF('S.D.PASTE SHEET'!O73="","",'S.D.PASTE SHEET'!O73)</f>
        <v/>
      </c>
      <c s="176" t="str">
        <f>IF('S.D.PASTE SHEET'!P73="","",'S.D.PASTE SHEET'!P73)</f>
        <v/>
      </c>
      <c s="176" t="str">
        <f>IF('S.D.PASTE SHEET'!Q73="","",'S.D.PASTE SHEET'!Q73)</f>
        <v/>
      </c>
      <c s="176" t="str">
        <f>IF('S.D.PASTE SHEET'!R73="","",'S.D.PASTE SHEET'!R73)</f>
        <v/>
      </c>
      <c s="176" t="str">
        <f>IF('S.D.PASTE SHEET'!S73="","",'S.D.PASTE SHEET'!S73)</f>
        <v/>
      </c>
      <c s="176" t="str">
        <f>IF('S.D.PASTE SHEET'!T73="","",'S.D.PASTE SHEET'!T73)</f>
        <v/>
      </c>
      <c s="176" t="str">
        <f>IF('S.D.PASTE SHEET'!U73="","",'S.D.PASTE SHEET'!U73)</f>
        <v/>
      </c>
      <c s="176" t="str">
        <f>IF('S.D.PASTE SHEET'!V73="","",'S.D.PASTE SHEET'!V73)</f>
        <v/>
      </c>
      <c s="176" t="str">
        <f>IF('S.D.PASTE SHEET'!W73="","",'S.D.PASTE SHEET'!W73)</f>
        <v/>
      </c>
      <c s="176" t="str">
        <f>IF('S.D.PASTE SHEET'!X73="","",'S.D.PASTE SHEET'!X73)</f>
        <v/>
      </c>
      <c s="176" t="str">
        <f>IF('S.D.PASTE SHEET'!Y73="","",'S.D.PASTE SHEET'!Y73)</f>
        <v/>
      </c>
      <c s="176" t="str">
        <f>IF('S.D.PASTE SHEET'!Z73="","",'S.D.PASTE SHEET'!Z73)</f>
        <v/>
      </c>
      <c s="176" t="str">
        <f>IF('S.D.PASTE SHEET'!AA73="","",'S.D.PASTE SHEET'!AA73)</f>
        <v/>
      </c>
      <c s="176" t="str">
        <f>IF('S.D.PASTE SHEET'!AB73="","",'S.D.PASTE SHEET'!AB73)</f>
        <v/>
      </c>
      <c s="176" t="str">
        <f>IF('S.D.PASTE SHEET'!AC73="","",'S.D.PASTE SHEET'!AC73)</f>
        <v/>
      </c>
      <c s="176" t="str">
        <f>IF('S.D.PASTE SHEET'!AD73="","",'S.D.PASTE SHEET'!AD73)</f>
        <v/>
      </c>
      <c s="178"/>
      <c s="179" t="str">
        <f>IF(AK73="","",IF(AK73&gt;0,COUNT($AG$2:AG73),""))</f>
        <v/>
      </c>
      <c s="180" t="str">
        <f t="shared" si="72"/>
        <v/>
      </c>
      <c s="180" t="str">
        <f t="shared" si="72"/>
        <v/>
      </c>
      <c s="180" t="str">
        <f t="shared" si="72"/>
        <v/>
      </c>
      <c s="181" t="str">
        <f t="shared" si="72"/>
        <v/>
      </c>
      <c s="180" t="str">
        <f t="shared" si="72"/>
        <v/>
      </c>
      <c s="180" t="str">
        <f t="shared" si="72"/>
        <v/>
      </c>
      <c s="180" t="str">
        <f t="shared" si="72"/>
        <v/>
      </c>
      <c s="180" t="str">
        <f t="shared" si="72"/>
        <v/>
      </c>
      <c s="180" t="str">
        <f t="shared" si="72"/>
        <v/>
      </c>
      <c s="181" t="str">
        <f t="shared" si="72"/>
        <v/>
      </c>
      <c s="180" t="str">
        <f t="shared" si="72"/>
        <v/>
      </c>
      <c s="180" t="str">
        <f t="shared" si="72"/>
        <v/>
      </c>
      <c s="180" t="str">
        <f t="shared" si="72"/>
        <v/>
      </c>
      <c s="180" t="str">
        <f t="shared" si="72"/>
        <v/>
      </c>
      <c s="180" t="str">
        <f t="shared" si="72"/>
        <v/>
      </c>
      <c s="180" t="str">
        <f t="shared" si="72"/>
        <v/>
      </c>
      <c r="AX73" s="180" t="str">
        <f>IF(BC73="","",IF(BC73&gt;0,COUNT($AY$2:AY73),""))</f>
        <v/>
      </c>
      <c s="180" t="str">
        <f t="shared" si="81" ref="AY73">IF(AND($BB$1=5,$A73=5,$BC$1=C73),B73,"")</f>
        <v/>
      </c>
      <c s="180" t="str">
        <f t="shared" si="74"/>
        <v/>
      </c>
      <c s="182" t="str">
        <f t="shared" si="74"/>
        <v/>
      </c>
      <c s="180" t="str">
        <f t="shared" si="74"/>
        <v/>
      </c>
      <c s="180" t="str">
        <f t="shared" si="74"/>
        <v/>
      </c>
      <c s="180" t="str">
        <f t="shared" si="74"/>
        <v/>
      </c>
      <c s="180" t="str">
        <f t="shared" si="74"/>
        <v/>
      </c>
      <c s="180" t="str">
        <f t="shared" si="74"/>
        <v/>
      </c>
      <c s="182" t="str">
        <f t="shared" si="74"/>
        <v/>
      </c>
      <c s="180" t="str">
        <f t="shared" si="74"/>
        <v/>
      </c>
      <c s="180" t="str">
        <f t="shared" si="74"/>
        <v/>
      </c>
      <c s="180" t="str">
        <f t="shared" si="74"/>
        <v/>
      </c>
      <c s="180" t="str">
        <f t="shared" si="74"/>
        <v/>
      </c>
      <c s="180" t="str">
        <f t="shared" si="74"/>
        <v/>
      </c>
      <c s="180" t="str">
        <f t="shared" si="74"/>
        <v/>
      </c>
    </row>
    <row r="74" spans="1:65" ht="15.75" customHeight="1">
      <c r="A74" s="176" t="str">
        <f>IF('S.D.PASTE SHEET'!A74="","",'S.D.PASTE SHEET'!A74)</f>
        <v/>
      </c>
      <c s="176" t="str">
        <f>IF('S.D.PASTE SHEET'!B74="","",'S.D.PASTE SHEET'!B74)</f>
        <v/>
      </c>
      <c s="176" t="str">
        <f>IF('S.D.PASTE SHEET'!C74="","",'S.D.PASTE SHEET'!C74)</f>
        <v/>
      </c>
      <c s="177" t="str">
        <f>IF('S.D.PASTE SHEET'!D74="","",'S.D.PASTE SHEET'!D74)</f>
        <v/>
      </c>
      <c s="176" t="str">
        <f>IF('S.D.PASTE SHEET'!E74="","",UPPER('S.D.PASTE SHEET'!E74))</f>
        <v/>
      </c>
      <c s="176" t="str">
        <f>IF('S.D.PASTE SHEET'!F74="","",'S.D.PASTE SHEET'!F74)</f>
        <v/>
      </c>
      <c s="176" t="str">
        <f>IF('S.D.PASTE SHEET'!G74="","",UPPER('S.D.PASTE SHEET'!G74))</f>
        <v/>
      </c>
      <c s="176" t="str">
        <f>IF('S.D.PASTE SHEET'!H74="","",UPPER('S.D.PASTE SHEET'!H74))</f>
        <v/>
      </c>
      <c s="176" t="str">
        <f>IF('S.D.PASTE SHEET'!I74="","",'S.D.PASTE SHEET'!I74)</f>
        <v/>
      </c>
      <c s="177" t="str">
        <f>IF('S.D.PASTE SHEET'!J74="","",'S.D.PASTE SHEET'!J74)</f>
        <v/>
      </c>
      <c s="176" t="str">
        <f>IF('S.D.PASTE SHEET'!K74="","",'S.D.PASTE SHEET'!K74)</f>
        <v/>
      </c>
      <c s="176" t="str">
        <f>IF('S.D.PASTE SHEET'!L74="","",'S.D.PASTE SHEET'!L74)</f>
        <v/>
      </c>
      <c s="176" t="str">
        <f>IF('S.D.PASTE SHEET'!M74="","",'S.D.PASTE SHEET'!M74)</f>
        <v/>
      </c>
      <c s="176" t="str">
        <f>IF('S.D.PASTE SHEET'!N74="","",'S.D.PASTE SHEET'!N74)</f>
        <v/>
      </c>
      <c s="176" t="str">
        <f>IF('S.D.PASTE SHEET'!O74="","",'S.D.PASTE SHEET'!O74)</f>
        <v/>
      </c>
      <c s="176" t="str">
        <f>IF('S.D.PASTE SHEET'!P74="","",'S.D.PASTE SHEET'!P74)</f>
        <v/>
      </c>
      <c s="176" t="str">
        <f>IF('S.D.PASTE SHEET'!Q74="","",'S.D.PASTE SHEET'!Q74)</f>
        <v/>
      </c>
      <c s="176" t="str">
        <f>IF('S.D.PASTE SHEET'!R74="","",'S.D.PASTE SHEET'!R74)</f>
        <v/>
      </c>
      <c s="176" t="str">
        <f>IF('S.D.PASTE SHEET'!S74="","",'S.D.PASTE SHEET'!S74)</f>
        <v/>
      </c>
      <c s="176" t="str">
        <f>IF('S.D.PASTE SHEET'!T74="","",'S.D.PASTE SHEET'!T74)</f>
        <v/>
      </c>
      <c s="176" t="str">
        <f>IF('S.D.PASTE SHEET'!U74="","",'S.D.PASTE SHEET'!U74)</f>
        <v/>
      </c>
      <c s="176" t="str">
        <f>IF('S.D.PASTE SHEET'!V74="","",'S.D.PASTE SHEET'!V74)</f>
        <v/>
      </c>
      <c s="176" t="str">
        <f>IF('S.D.PASTE SHEET'!W74="","",'S.D.PASTE SHEET'!W74)</f>
        <v/>
      </c>
      <c s="176" t="str">
        <f>IF('S.D.PASTE SHEET'!X74="","",'S.D.PASTE SHEET'!X74)</f>
        <v/>
      </c>
      <c s="176" t="str">
        <f>IF('S.D.PASTE SHEET'!Y74="","",'S.D.PASTE SHEET'!Y74)</f>
        <v/>
      </c>
      <c s="176" t="str">
        <f>IF('S.D.PASTE SHEET'!Z74="","",'S.D.PASTE SHEET'!Z74)</f>
        <v/>
      </c>
      <c s="176" t="str">
        <f>IF('S.D.PASTE SHEET'!AA74="","",'S.D.PASTE SHEET'!AA74)</f>
        <v/>
      </c>
      <c s="176" t="str">
        <f>IF('S.D.PASTE SHEET'!AB74="","",'S.D.PASTE SHEET'!AB74)</f>
        <v/>
      </c>
      <c s="176" t="str">
        <f>IF('S.D.PASTE SHEET'!AC74="","",'S.D.PASTE SHEET'!AC74)</f>
        <v/>
      </c>
      <c s="176" t="str">
        <f>IF('S.D.PASTE SHEET'!AD74="","",'S.D.PASTE SHEET'!AD74)</f>
        <v/>
      </c>
      <c s="178"/>
      <c s="179" t="str">
        <f>IF(AK74="","",IF(AK74&gt;0,COUNT($AG$2:AG74),""))</f>
        <v/>
      </c>
      <c s="180" t="str">
        <f t="shared" si="72"/>
        <v/>
      </c>
      <c s="180" t="str">
        <f t="shared" si="72"/>
        <v/>
      </c>
      <c s="180" t="str">
        <f t="shared" si="72"/>
        <v/>
      </c>
      <c s="181" t="str">
        <f t="shared" si="72"/>
        <v/>
      </c>
      <c s="180" t="str">
        <f t="shared" si="72"/>
        <v/>
      </c>
      <c s="180" t="str">
        <f t="shared" si="72"/>
        <v/>
      </c>
      <c s="180" t="str">
        <f t="shared" si="72"/>
        <v/>
      </c>
      <c s="180" t="str">
        <f t="shared" si="72"/>
        <v/>
      </c>
      <c s="180" t="str">
        <f t="shared" si="72"/>
        <v/>
      </c>
      <c s="181" t="str">
        <f t="shared" si="72"/>
        <v/>
      </c>
      <c s="180" t="str">
        <f t="shared" si="72"/>
        <v/>
      </c>
      <c s="180" t="str">
        <f t="shared" si="72"/>
        <v/>
      </c>
      <c s="180" t="str">
        <f t="shared" si="72"/>
        <v/>
      </c>
      <c s="180" t="str">
        <f t="shared" si="72"/>
        <v/>
      </c>
      <c s="180" t="str">
        <f t="shared" si="72"/>
        <v/>
      </c>
      <c s="180" t="str">
        <f t="shared" si="72"/>
        <v/>
      </c>
      <c r="AX74" s="180" t="str">
        <f>IF(BC74="","",IF(BC74&gt;0,COUNT($AY$2:AY74),""))</f>
        <v/>
      </c>
      <c s="180" t="str">
        <f t="shared" si="82" ref="AY74">IF(AND($BB$1=5,$A74=5,$BC$1=C74),B74,"")</f>
        <v/>
      </c>
      <c s="180" t="str">
        <f t="shared" si="74"/>
        <v/>
      </c>
      <c s="182" t="str">
        <f t="shared" si="74"/>
        <v/>
      </c>
      <c s="180" t="str">
        <f t="shared" si="74"/>
        <v/>
      </c>
      <c s="180" t="str">
        <f t="shared" si="74"/>
        <v/>
      </c>
      <c s="180" t="str">
        <f t="shared" si="74"/>
        <v/>
      </c>
      <c s="180" t="str">
        <f t="shared" si="74"/>
        <v/>
      </c>
      <c s="180" t="str">
        <f t="shared" si="74"/>
        <v/>
      </c>
      <c s="182" t="str">
        <f t="shared" si="74"/>
        <v/>
      </c>
      <c s="180" t="str">
        <f t="shared" si="74"/>
        <v/>
      </c>
      <c s="180" t="str">
        <f t="shared" si="74"/>
        <v/>
      </c>
      <c s="180" t="str">
        <f t="shared" si="74"/>
        <v/>
      </c>
      <c s="180" t="str">
        <f t="shared" si="74"/>
        <v/>
      </c>
      <c s="180" t="str">
        <f t="shared" si="74"/>
        <v/>
      </c>
      <c s="180" t="str">
        <f t="shared" si="74"/>
        <v/>
      </c>
    </row>
    <row r="75" spans="1:65" ht="15.75" customHeight="1">
      <c r="A75" s="176" t="str">
        <f>IF('S.D.PASTE SHEET'!A75="","",'S.D.PASTE SHEET'!A75)</f>
        <v/>
      </c>
      <c s="176" t="str">
        <f>IF('S.D.PASTE SHEET'!B75="","",'S.D.PASTE SHEET'!B75)</f>
        <v/>
      </c>
      <c s="176" t="str">
        <f>IF('S.D.PASTE SHEET'!C75="","",'S.D.PASTE SHEET'!C75)</f>
        <v/>
      </c>
      <c s="177" t="str">
        <f>IF('S.D.PASTE SHEET'!D75="","",'S.D.PASTE SHEET'!D75)</f>
        <v/>
      </c>
      <c s="176" t="str">
        <f>IF('S.D.PASTE SHEET'!E75="","",UPPER('S.D.PASTE SHEET'!E75))</f>
        <v/>
      </c>
      <c s="176" t="str">
        <f>IF('S.D.PASTE SHEET'!F75="","",'S.D.PASTE SHEET'!F75)</f>
        <v/>
      </c>
      <c s="176" t="str">
        <f>IF('S.D.PASTE SHEET'!G75="","",UPPER('S.D.PASTE SHEET'!G75))</f>
        <v/>
      </c>
      <c s="176" t="str">
        <f>IF('S.D.PASTE SHEET'!H75="","",UPPER('S.D.PASTE SHEET'!H75))</f>
        <v/>
      </c>
      <c s="176" t="str">
        <f>IF('S.D.PASTE SHEET'!I75="","",'S.D.PASTE SHEET'!I75)</f>
        <v/>
      </c>
      <c s="177" t="str">
        <f>IF('S.D.PASTE SHEET'!J75="","",'S.D.PASTE SHEET'!J75)</f>
        <v/>
      </c>
      <c s="176" t="str">
        <f>IF('S.D.PASTE SHEET'!K75="","",'S.D.PASTE SHEET'!K75)</f>
        <v/>
      </c>
      <c s="176" t="str">
        <f>IF('S.D.PASTE SHEET'!L75="","",'S.D.PASTE SHEET'!L75)</f>
        <v/>
      </c>
      <c s="176" t="str">
        <f>IF('S.D.PASTE SHEET'!M75="","",'S.D.PASTE SHEET'!M75)</f>
        <v/>
      </c>
      <c s="176" t="str">
        <f>IF('S.D.PASTE SHEET'!N75="","",'S.D.PASTE SHEET'!N75)</f>
        <v/>
      </c>
      <c s="176" t="str">
        <f>IF('S.D.PASTE SHEET'!O75="","",'S.D.PASTE SHEET'!O75)</f>
        <v/>
      </c>
      <c s="176" t="str">
        <f>IF('S.D.PASTE SHEET'!P75="","",'S.D.PASTE SHEET'!P75)</f>
        <v/>
      </c>
      <c s="176" t="str">
        <f>IF('S.D.PASTE SHEET'!Q75="","",'S.D.PASTE SHEET'!Q75)</f>
        <v/>
      </c>
      <c s="176" t="str">
        <f>IF('S.D.PASTE SHEET'!R75="","",'S.D.PASTE SHEET'!R75)</f>
        <v/>
      </c>
      <c s="176" t="str">
        <f>IF('S.D.PASTE SHEET'!S75="","",'S.D.PASTE SHEET'!S75)</f>
        <v/>
      </c>
      <c s="176" t="str">
        <f>IF('S.D.PASTE SHEET'!T75="","",'S.D.PASTE SHEET'!T75)</f>
        <v/>
      </c>
      <c s="176" t="str">
        <f>IF('S.D.PASTE SHEET'!U75="","",'S.D.PASTE SHEET'!U75)</f>
        <v/>
      </c>
      <c s="176" t="str">
        <f>IF('S.D.PASTE SHEET'!V75="","",'S.D.PASTE SHEET'!V75)</f>
        <v/>
      </c>
      <c s="176" t="str">
        <f>IF('S.D.PASTE SHEET'!W75="","",'S.D.PASTE SHEET'!W75)</f>
        <v/>
      </c>
      <c s="176" t="str">
        <f>IF('S.D.PASTE SHEET'!X75="","",'S.D.PASTE SHEET'!X75)</f>
        <v/>
      </c>
      <c s="176" t="str">
        <f>IF('S.D.PASTE SHEET'!Y75="","",'S.D.PASTE SHEET'!Y75)</f>
        <v/>
      </c>
      <c s="176" t="str">
        <f>IF('S.D.PASTE SHEET'!Z75="","",'S.D.PASTE SHEET'!Z75)</f>
        <v/>
      </c>
      <c s="176" t="str">
        <f>IF('S.D.PASTE SHEET'!AA75="","",'S.D.PASTE SHEET'!AA75)</f>
        <v/>
      </c>
      <c s="176" t="str">
        <f>IF('S.D.PASTE SHEET'!AB75="","",'S.D.PASTE SHEET'!AB75)</f>
        <v/>
      </c>
      <c s="176" t="str">
        <f>IF('S.D.PASTE SHEET'!AC75="","",'S.D.PASTE SHEET'!AC75)</f>
        <v/>
      </c>
      <c s="176" t="str">
        <f>IF('S.D.PASTE SHEET'!AD75="","",'S.D.PASTE SHEET'!AD75)</f>
        <v/>
      </c>
      <c s="178"/>
      <c s="179" t="str">
        <f>IF(AK75="","",IF(AK75&gt;0,COUNT($AG$2:AG75),""))</f>
        <v/>
      </c>
      <c s="180" t="str">
        <f t="shared" si="72"/>
        <v/>
      </c>
      <c s="180" t="str">
        <f t="shared" si="72"/>
        <v/>
      </c>
      <c s="180" t="str">
        <f t="shared" si="72"/>
        <v/>
      </c>
      <c s="181" t="str">
        <f t="shared" si="72"/>
        <v/>
      </c>
      <c s="180" t="str">
        <f t="shared" si="72"/>
        <v/>
      </c>
      <c s="180" t="str">
        <f t="shared" si="72"/>
        <v/>
      </c>
      <c s="180" t="str">
        <f t="shared" si="72"/>
        <v/>
      </c>
      <c s="180" t="str">
        <f t="shared" si="72"/>
        <v/>
      </c>
      <c s="180" t="str">
        <f t="shared" si="72"/>
        <v/>
      </c>
      <c s="181" t="str">
        <f t="shared" si="72"/>
        <v/>
      </c>
      <c s="180" t="str">
        <f t="shared" si="72"/>
        <v/>
      </c>
      <c s="180" t="str">
        <f t="shared" si="72"/>
        <v/>
      </c>
      <c s="180" t="str">
        <f t="shared" si="72"/>
        <v/>
      </c>
      <c s="180" t="str">
        <f t="shared" si="72"/>
        <v/>
      </c>
      <c s="180" t="str">
        <f t="shared" si="72"/>
        <v/>
      </c>
      <c s="180" t="str">
        <f t="shared" si="72"/>
        <v/>
      </c>
      <c r="AX75" s="180" t="str">
        <f>IF(BC75="","",IF(BC75&gt;0,COUNT($AY$2:AY75),""))</f>
        <v/>
      </c>
      <c s="180" t="str">
        <f t="shared" si="83" ref="AY75">IF(AND($BB$1=5,$A75=5,$BC$1=C75),B75,"")</f>
        <v/>
      </c>
      <c s="180" t="str">
        <f t="shared" si="74"/>
        <v/>
      </c>
      <c s="182" t="str">
        <f t="shared" si="74"/>
        <v/>
      </c>
      <c s="180" t="str">
        <f t="shared" si="74"/>
        <v/>
      </c>
      <c s="180" t="str">
        <f t="shared" si="74"/>
        <v/>
      </c>
      <c s="180" t="str">
        <f t="shared" si="74"/>
        <v/>
      </c>
      <c s="180" t="str">
        <f t="shared" si="74"/>
        <v/>
      </c>
      <c s="180" t="str">
        <f t="shared" si="74"/>
        <v/>
      </c>
      <c s="182" t="str">
        <f t="shared" si="74"/>
        <v/>
      </c>
      <c s="180" t="str">
        <f t="shared" si="74"/>
        <v/>
      </c>
      <c s="180" t="str">
        <f t="shared" si="74"/>
        <v/>
      </c>
      <c s="180" t="str">
        <f t="shared" si="74"/>
        <v/>
      </c>
      <c s="180" t="str">
        <f t="shared" si="74"/>
        <v/>
      </c>
      <c s="180" t="str">
        <f t="shared" si="74"/>
        <v/>
      </c>
      <c s="180" t="str">
        <f t="shared" si="74"/>
        <v/>
      </c>
    </row>
    <row r="76" spans="1:65" ht="15.75" customHeight="1">
      <c r="A76" s="176" t="str">
        <f>IF('S.D.PASTE SHEET'!A76="","",'S.D.PASTE SHEET'!A76)</f>
        <v/>
      </c>
      <c s="176" t="str">
        <f>IF('S.D.PASTE SHEET'!B76="","",'S.D.PASTE SHEET'!B76)</f>
        <v/>
      </c>
      <c s="176" t="str">
        <f>IF('S.D.PASTE SHEET'!C76="","",'S.D.PASTE SHEET'!C76)</f>
        <v/>
      </c>
      <c s="177" t="str">
        <f>IF('S.D.PASTE SHEET'!D76="","",'S.D.PASTE SHEET'!D76)</f>
        <v/>
      </c>
      <c s="176" t="str">
        <f>IF('S.D.PASTE SHEET'!E76="","",UPPER('S.D.PASTE SHEET'!E76))</f>
        <v/>
      </c>
      <c s="176" t="str">
        <f>IF('S.D.PASTE SHEET'!F76="","",'S.D.PASTE SHEET'!F76)</f>
        <v/>
      </c>
      <c s="176" t="str">
        <f>IF('S.D.PASTE SHEET'!G76="","",UPPER('S.D.PASTE SHEET'!G76))</f>
        <v/>
      </c>
      <c s="176" t="str">
        <f>IF('S.D.PASTE SHEET'!H76="","",UPPER('S.D.PASTE SHEET'!H76))</f>
        <v/>
      </c>
      <c s="176" t="str">
        <f>IF('S.D.PASTE SHEET'!I76="","",'S.D.PASTE SHEET'!I76)</f>
        <v/>
      </c>
      <c s="177" t="str">
        <f>IF('S.D.PASTE SHEET'!J76="","",'S.D.PASTE SHEET'!J76)</f>
        <v/>
      </c>
      <c s="176" t="str">
        <f>IF('S.D.PASTE SHEET'!K76="","",'S.D.PASTE SHEET'!K76)</f>
        <v/>
      </c>
      <c s="176" t="str">
        <f>IF('S.D.PASTE SHEET'!L76="","",'S.D.PASTE SHEET'!L76)</f>
        <v/>
      </c>
      <c s="176" t="str">
        <f>IF('S.D.PASTE SHEET'!M76="","",'S.D.PASTE SHEET'!M76)</f>
        <v/>
      </c>
      <c s="176" t="str">
        <f>IF('S.D.PASTE SHEET'!N76="","",'S.D.PASTE SHEET'!N76)</f>
        <v/>
      </c>
      <c s="176" t="str">
        <f>IF('S.D.PASTE SHEET'!O76="","",'S.D.PASTE SHEET'!O76)</f>
        <v/>
      </c>
      <c s="176" t="str">
        <f>IF('S.D.PASTE SHEET'!P76="","",'S.D.PASTE SHEET'!P76)</f>
        <v/>
      </c>
      <c s="176" t="str">
        <f>IF('S.D.PASTE SHEET'!Q76="","",'S.D.PASTE SHEET'!Q76)</f>
        <v/>
      </c>
      <c s="176" t="str">
        <f>IF('S.D.PASTE SHEET'!R76="","",'S.D.PASTE SHEET'!R76)</f>
        <v/>
      </c>
      <c s="176" t="str">
        <f>IF('S.D.PASTE SHEET'!S76="","",'S.D.PASTE SHEET'!S76)</f>
        <v/>
      </c>
      <c s="176" t="str">
        <f>IF('S.D.PASTE SHEET'!T76="","",'S.D.PASTE SHEET'!T76)</f>
        <v/>
      </c>
      <c s="176" t="str">
        <f>IF('S.D.PASTE SHEET'!U76="","",'S.D.PASTE SHEET'!U76)</f>
        <v/>
      </c>
      <c s="176" t="str">
        <f>IF('S.D.PASTE SHEET'!V76="","",'S.D.PASTE SHEET'!V76)</f>
        <v/>
      </c>
      <c s="176" t="str">
        <f>IF('S.D.PASTE SHEET'!W76="","",'S.D.PASTE SHEET'!W76)</f>
        <v/>
      </c>
      <c s="176" t="str">
        <f>IF('S.D.PASTE SHEET'!X76="","",'S.D.PASTE SHEET'!X76)</f>
        <v/>
      </c>
      <c s="176" t="str">
        <f>IF('S.D.PASTE SHEET'!Y76="","",'S.D.PASTE SHEET'!Y76)</f>
        <v/>
      </c>
      <c s="176" t="str">
        <f>IF('S.D.PASTE SHEET'!Z76="","",'S.D.PASTE SHEET'!Z76)</f>
        <v/>
      </c>
      <c s="176" t="str">
        <f>IF('S.D.PASTE SHEET'!AA76="","",'S.D.PASTE SHEET'!AA76)</f>
        <v/>
      </c>
      <c s="176" t="str">
        <f>IF('S.D.PASTE SHEET'!AB76="","",'S.D.PASTE SHEET'!AB76)</f>
        <v/>
      </c>
      <c s="176" t="str">
        <f>IF('S.D.PASTE SHEET'!AC76="","",'S.D.PASTE SHEET'!AC76)</f>
        <v/>
      </c>
      <c s="176" t="str">
        <f>IF('S.D.PASTE SHEET'!AD76="","",'S.D.PASTE SHEET'!AD76)</f>
        <v/>
      </c>
      <c s="178"/>
      <c s="179" t="str">
        <f>IF(AK76="","",IF(AK76&gt;0,COUNT($AG$2:AG76),""))</f>
        <v/>
      </c>
      <c s="180" t="str">
        <f t="shared" si="72"/>
        <v/>
      </c>
      <c s="180" t="str">
        <f t="shared" si="72"/>
        <v/>
      </c>
      <c s="180" t="str">
        <f t="shared" si="72"/>
        <v/>
      </c>
      <c s="181" t="str">
        <f t="shared" si="72"/>
        <v/>
      </c>
      <c s="180" t="str">
        <f t="shared" si="72"/>
        <v/>
      </c>
      <c s="180" t="str">
        <f t="shared" si="72"/>
        <v/>
      </c>
      <c s="180" t="str">
        <f t="shared" si="72"/>
        <v/>
      </c>
      <c s="180" t="str">
        <f t="shared" si="72"/>
        <v/>
      </c>
      <c s="180" t="str">
        <f t="shared" si="72"/>
        <v/>
      </c>
      <c s="181" t="str">
        <f t="shared" si="72"/>
        <v/>
      </c>
      <c s="180" t="str">
        <f t="shared" si="72"/>
        <v/>
      </c>
      <c s="180" t="str">
        <f t="shared" si="72"/>
        <v/>
      </c>
      <c s="180" t="str">
        <f t="shared" si="72"/>
        <v/>
      </c>
      <c s="180" t="str">
        <f t="shared" si="72"/>
        <v/>
      </c>
      <c s="180" t="str">
        <f t="shared" si="72"/>
        <v/>
      </c>
      <c s="180" t="str">
        <f t="shared" si="72"/>
        <v/>
      </c>
      <c r="AX76" s="180" t="str">
        <f>IF(BC76="","",IF(BC76&gt;0,COUNT($AY$2:AY76),""))</f>
        <v/>
      </c>
      <c s="180" t="str">
        <f t="shared" si="84" ref="AY76">IF(AND($BB$1=5,$A76=5,$BC$1=C76),B76,"")</f>
        <v/>
      </c>
      <c s="180" t="str">
        <f t="shared" si="74"/>
        <v/>
      </c>
      <c s="182" t="str">
        <f t="shared" si="74"/>
        <v/>
      </c>
      <c s="180" t="str">
        <f t="shared" si="74"/>
        <v/>
      </c>
      <c s="180" t="str">
        <f t="shared" si="74"/>
        <v/>
      </c>
      <c s="180" t="str">
        <f t="shared" si="74"/>
        <v/>
      </c>
      <c s="180" t="str">
        <f t="shared" si="74"/>
        <v/>
      </c>
      <c s="180" t="str">
        <f t="shared" si="74"/>
        <v/>
      </c>
      <c s="182" t="str">
        <f t="shared" si="74"/>
        <v/>
      </c>
      <c s="180" t="str">
        <f t="shared" si="74"/>
        <v/>
      </c>
      <c s="180" t="str">
        <f t="shared" si="74"/>
        <v/>
      </c>
      <c s="180" t="str">
        <f t="shared" si="74"/>
        <v/>
      </c>
      <c s="180" t="str">
        <f t="shared" si="74"/>
        <v/>
      </c>
      <c s="180" t="str">
        <f t="shared" si="74"/>
        <v/>
      </c>
      <c s="180" t="str">
        <f t="shared" si="74"/>
        <v/>
      </c>
    </row>
    <row r="77" spans="1:65" ht="15.75" customHeight="1">
      <c r="A77" s="176" t="str">
        <f>IF('S.D.PASTE SHEET'!A77="","",'S.D.PASTE SHEET'!A77)</f>
        <v/>
      </c>
      <c s="176" t="str">
        <f>IF('S.D.PASTE SHEET'!B77="","",'S.D.PASTE SHEET'!B77)</f>
        <v/>
      </c>
      <c s="176" t="str">
        <f>IF('S.D.PASTE SHEET'!C77="","",'S.D.PASTE SHEET'!C77)</f>
        <v/>
      </c>
      <c s="177" t="str">
        <f>IF('S.D.PASTE SHEET'!D77="","",'S.D.PASTE SHEET'!D77)</f>
        <v/>
      </c>
      <c s="176" t="str">
        <f>IF('S.D.PASTE SHEET'!E77="","",UPPER('S.D.PASTE SHEET'!E77))</f>
        <v/>
      </c>
      <c s="176" t="str">
        <f>IF('S.D.PASTE SHEET'!F77="","",'S.D.PASTE SHEET'!F77)</f>
        <v/>
      </c>
      <c s="176" t="str">
        <f>IF('S.D.PASTE SHEET'!G77="","",UPPER('S.D.PASTE SHEET'!G77))</f>
        <v/>
      </c>
      <c s="176" t="str">
        <f>IF('S.D.PASTE SHEET'!H77="","",UPPER('S.D.PASTE SHEET'!H77))</f>
        <v/>
      </c>
      <c s="176" t="str">
        <f>IF('S.D.PASTE SHEET'!I77="","",'S.D.PASTE SHEET'!I77)</f>
        <v/>
      </c>
      <c s="177" t="str">
        <f>IF('S.D.PASTE SHEET'!J77="","",'S.D.PASTE SHEET'!J77)</f>
        <v/>
      </c>
      <c s="176" t="str">
        <f>IF('S.D.PASTE SHEET'!K77="","",'S.D.PASTE SHEET'!K77)</f>
        <v/>
      </c>
      <c s="176" t="str">
        <f>IF('S.D.PASTE SHEET'!L77="","",'S.D.PASTE SHEET'!L77)</f>
        <v/>
      </c>
      <c s="176" t="str">
        <f>IF('S.D.PASTE SHEET'!M77="","",'S.D.PASTE SHEET'!M77)</f>
        <v/>
      </c>
      <c s="176" t="str">
        <f>IF('S.D.PASTE SHEET'!N77="","",'S.D.PASTE SHEET'!N77)</f>
        <v/>
      </c>
      <c s="176" t="str">
        <f>IF('S.D.PASTE SHEET'!O77="","",'S.D.PASTE SHEET'!O77)</f>
        <v/>
      </c>
      <c s="176" t="str">
        <f>IF('S.D.PASTE SHEET'!P77="","",'S.D.PASTE SHEET'!P77)</f>
        <v/>
      </c>
      <c s="176" t="str">
        <f>IF('S.D.PASTE SHEET'!Q77="","",'S.D.PASTE SHEET'!Q77)</f>
        <v/>
      </c>
      <c s="176" t="str">
        <f>IF('S.D.PASTE SHEET'!R77="","",'S.D.PASTE SHEET'!R77)</f>
        <v/>
      </c>
      <c s="176" t="str">
        <f>IF('S.D.PASTE SHEET'!S77="","",'S.D.PASTE SHEET'!S77)</f>
        <v/>
      </c>
      <c s="176" t="str">
        <f>IF('S.D.PASTE SHEET'!T77="","",'S.D.PASTE SHEET'!T77)</f>
        <v/>
      </c>
      <c s="176" t="str">
        <f>IF('S.D.PASTE SHEET'!U77="","",'S.D.PASTE SHEET'!U77)</f>
        <v/>
      </c>
      <c s="176" t="str">
        <f>IF('S.D.PASTE SHEET'!V77="","",'S.D.PASTE SHEET'!V77)</f>
        <v/>
      </c>
      <c s="176" t="str">
        <f>IF('S.D.PASTE SHEET'!W77="","",'S.D.PASTE SHEET'!W77)</f>
        <v/>
      </c>
      <c s="176" t="str">
        <f>IF('S.D.PASTE SHEET'!X77="","",'S.D.PASTE SHEET'!X77)</f>
        <v/>
      </c>
      <c s="176" t="str">
        <f>IF('S.D.PASTE SHEET'!Y77="","",'S.D.PASTE SHEET'!Y77)</f>
        <v/>
      </c>
      <c s="176" t="str">
        <f>IF('S.D.PASTE SHEET'!Z77="","",'S.D.PASTE SHEET'!Z77)</f>
        <v/>
      </c>
      <c s="176" t="str">
        <f>IF('S.D.PASTE SHEET'!AA77="","",'S.D.PASTE SHEET'!AA77)</f>
        <v/>
      </c>
      <c s="176" t="str">
        <f>IF('S.D.PASTE SHEET'!AB77="","",'S.D.PASTE SHEET'!AB77)</f>
        <v/>
      </c>
      <c s="176" t="str">
        <f>IF('S.D.PASTE SHEET'!AC77="","",'S.D.PASTE SHEET'!AC77)</f>
        <v/>
      </c>
      <c s="176" t="str">
        <f>IF('S.D.PASTE SHEET'!AD77="","",'S.D.PASTE SHEET'!AD77)</f>
        <v/>
      </c>
      <c s="178"/>
      <c s="179" t="str">
        <f>IF(AK77="","",IF(AK77&gt;0,COUNT($AG$2:AG77),""))</f>
        <v/>
      </c>
      <c s="180" t="str">
        <f t="shared" si="72"/>
        <v/>
      </c>
      <c s="180" t="str">
        <f t="shared" si="72"/>
        <v/>
      </c>
      <c s="180" t="str">
        <f t="shared" si="72"/>
        <v/>
      </c>
      <c s="181" t="str">
        <f t="shared" si="72"/>
        <v/>
      </c>
      <c s="180" t="str">
        <f t="shared" si="72"/>
        <v/>
      </c>
      <c s="180" t="str">
        <f t="shared" si="72"/>
        <v/>
      </c>
      <c s="180" t="str">
        <f t="shared" si="72"/>
        <v/>
      </c>
      <c s="180" t="str">
        <f t="shared" si="72"/>
        <v/>
      </c>
      <c s="180" t="str">
        <f t="shared" si="72"/>
        <v/>
      </c>
      <c s="181" t="str">
        <f t="shared" si="72"/>
        <v/>
      </c>
      <c s="180" t="str">
        <f t="shared" si="72"/>
        <v/>
      </c>
      <c s="180" t="str">
        <f t="shared" si="72"/>
        <v/>
      </c>
      <c s="180" t="str">
        <f t="shared" si="72"/>
        <v/>
      </c>
      <c s="180" t="str">
        <f t="shared" si="72"/>
        <v/>
      </c>
      <c s="180" t="str">
        <f t="shared" si="72"/>
        <v/>
      </c>
      <c s="180" t="str">
        <f t="shared" si="72"/>
        <v/>
      </c>
      <c r="AX77" s="180" t="str">
        <f>IF(BC77="","",IF(BC77&gt;0,COUNT($AY$2:AY77),""))</f>
        <v/>
      </c>
      <c s="180" t="str">
        <f t="shared" si="85" ref="AY77">IF(AND($BB$1=5,$A77=5,$BC$1=C77),B77,"")</f>
        <v/>
      </c>
      <c s="180" t="str">
        <f t="shared" si="74"/>
        <v/>
      </c>
      <c s="182" t="str">
        <f t="shared" si="74"/>
        <v/>
      </c>
      <c s="180" t="str">
        <f t="shared" si="74"/>
        <v/>
      </c>
      <c s="180" t="str">
        <f t="shared" si="74"/>
        <v/>
      </c>
      <c s="180" t="str">
        <f t="shared" si="74"/>
        <v/>
      </c>
      <c s="180" t="str">
        <f t="shared" si="74"/>
        <v/>
      </c>
      <c s="180" t="str">
        <f t="shared" si="74"/>
        <v/>
      </c>
      <c s="182" t="str">
        <f t="shared" si="74"/>
        <v/>
      </c>
      <c s="180" t="str">
        <f t="shared" si="74"/>
        <v/>
      </c>
      <c s="180" t="str">
        <f t="shared" si="74"/>
        <v/>
      </c>
      <c s="180" t="str">
        <f t="shared" si="74"/>
        <v/>
      </c>
      <c s="180" t="str">
        <f t="shared" si="74"/>
        <v/>
      </c>
      <c s="180" t="str">
        <f t="shared" si="74"/>
        <v/>
      </c>
      <c s="180" t="str">
        <f t="shared" si="74"/>
        <v/>
      </c>
    </row>
    <row r="78" spans="1:65" ht="15.75" customHeight="1">
      <c r="A78" s="176" t="str">
        <f>IF('S.D.PASTE SHEET'!A78="","",'S.D.PASTE SHEET'!A78)</f>
        <v/>
      </c>
      <c s="176" t="str">
        <f>IF('S.D.PASTE SHEET'!B78="","",'S.D.PASTE SHEET'!B78)</f>
        <v/>
      </c>
      <c s="176" t="str">
        <f>IF('S.D.PASTE SHEET'!C78="","",'S.D.PASTE SHEET'!C78)</f>
        <v/>
      </c>
      <c s="177" t="str">
        <f>IF('S.D.PASTE SHEET'!D78="","",'S.D.PASTE SHEET'!D78)</f>
        <v/>
      </c>
      <c s="176" t="str">
        <f>IF('S.D.PASTE SHEET'!E78="","",UPPER('S.D.PASTE SHEET'!E78))</f>
        <v/>
      </c>
      <c s="176" t="str">
        <f>IF('S.D.PASTE SHEET'!F78="","",'S.D.PASTE SHEET'!F78)</f>
        <v/>
      </c>
      <c s="176" t="str">
        <f>IF('S.D.PASTE SHEET'!G78="","",UPPER('S.D.PASTE SHEET'!G78))</f>
        <v/>
      </c>
      <c s="176" t="str">
        <f>IF('S.D.PASTE SHEET'!H78="","",UPPER('S.D.PASTE SHEET'!H78))</f>
        <v/>
      </c>
      <c s="176" t="str">
        <f>IF('S.D.PASTE SHEET'!I78="","",'S.D.PASTE SHEET'!I78)</f>
        <v/>
      </c>
      <c s="177" t="str">
        <f>IF('S.D.PASTE SHEET'!J78="","",'S.D.PASTE SHEET'!J78)</f>
        <v/>
      </c>
      <c s="176" t="str">
        <f>IF('S.D.PASTE SHEET'!K78="","",'S.D.PASTE SHEET'!K78)</f>
        <v/>
      </c>
      <c s="176" t="str">
        <f>IF('S.D.PASTE SHEET'!L78="","",'S.D.PASTE SHEET'!L78)</f>
        <v/>
      </c>
      <c s="176" t="str">
        <f>IF('S.D.PASTE SHEET'!M78="","",'S.D.PASTE SHEET'!M78)</f>
        <v/>
      </c>
      <c s="176" t="str">
        <f>IF('S.D.PASTE SHEET'!N78="","",'S.D.PASTE SHEET'!N78)</f>
        <v/>
      </c>
      <c s="176" t="str">
        <f>IF('S.D.PASTE SHEET'!O78="","",'S.D.PASTE SHEET'!O78)</f>
        <v/>
      </c>
      <c s="176" t="str">
        <f>IF('S.D.PASTE SHEET'!P78="","",'S.D.PASTE SHEET'!P78)</f>
        <v/>
      </c>
      <c s="176" t="str">
        <f>IF('S.D.PASTE SHEET'!Q78="","",'S.D.PASTE SHEET'!Q78)</f>
        <v/>
      </c>
      <c s="176" t="str">
        <f>IF('S.D.PASTE SHEET'!R78="","",'S.D.PASTE SHEET'!R78)</f>
        <v/>
      </c>
      <c s="176" t="str">
        <f>IF('S.D.PASTE SHEET'!S78="","",'S.D.PASTE SHEET'!S78)</f>
        <v/>
      </c>
      <c s="176" t="str">
        <f>IF('S.D.PASTE SHEET'!T78="","",'S.D.PASTE SHEET'!T78)</f>
        <v/>
      </c>
      <c s="176" t="str">
        <f>IF('S.D.PASTE SHEET'!U78="","",'S.D.PASTE SHEET'!U78)</f>
        <v/>
      </c>
      <c s="176" t="str">
        <f>IF('S.D.PASTE SHEET'!V78="","",'S.D.PASTE SHEET'!V78)</f>
        <v/>
      </c>
      <c s="176" t="str">
        <f>IF('S.D.PASTE SHEET'!W78="","",'S.D.PASTE SHEET'!W78)</f>
        <v/>
      </c>
      <c s="176" t="str">
        <f>IF('S.D.PASTE SHEET'!X78="","",'S.D.PASTE SHEET'!X78)</f>
        <v/>
      </c>
      <c s="176" t="str">
        <f>IF('S.D.PASTE SHEET'!Y78="","",'S.D.PASTE SHEET'!Y78)</f>
        <v/>
      </c>
      <c s="176" t="str">
        <f>IF('S.D.PASTE SHEET'!Z78="","",'S.D.PASTE SHEET'!Z78)</f>
        <v/>
      </c>
      <c s="176" t="str">
        <f>IF('S.D.PASTE SHEET'!AA78="","",'S.D.PASTE SHEET'!AA78)</f>
        <v/>
      </c>
      <c s="176" t="str">
        <f>IF('S.D.PASTE SHEET'!AB78="","",'S.D.PASTE SHEET'!AB78)</f>
        <v/>
      </c>
      <c s="176" t="str">
        <f>IF('S.D.PASTE SHEET'!AC78="","",'S.D.PASTE SHEET'!AC78)</f>
        <v/>
      </c>
      <c s="176" t="str">
        <f>IF('S.D.PASTE SHEET'!AD78="","",'S.D.PASTE SHEET'!AD78)</f>
        <v/>
      </c>
      <c s="178"/>
      <c s="179" t="str">
        <f>IF(AK78="","",IF(AK78&gt;0,COUNT($AG$2:AG78),""))</f>
        <v/>
      </c>
      <c s="180" t="str">
        <f t="shared" si="72"/>
        <v/>
      </c>
      <c s="180" t="str">
        <f t="shared" si="72"/>
        <v/>
      </c>
      <c s="180" t="str">
        <f t="shared" si="72"/>
        <v/>
      </c>
      <c s="181" t="str">
        <f t="shared" si="72"/>
        <v/>
      </c>
      <c s="180" t="str">
        <f t="shared" si="72"/>
        <v/>
      </c>
      <c s="180" t="str">
        <f t="shared" si="72"/>
        <v/>
      </c>
      <c s="180" t="str">
        <f t="shared" si="72"/>
        <v/>
      </c>
      <c s="180" t="str">
        <f t="shared" si="72"/>
        <v/>
      </c>
      <c s="180" t="str">
        <f t="shared" si="72"/>
        <v/>
      </c>
      <c s="181" t="str">
        <f t="shared" si="72"/>
        <v/>
      </c>
      <c s="180" t="str">
        <f t="shared" si="72"/>
        <v/>
      </c>
      <c s="180" t="str">
        <f t="shared" si="72"/>
        <v/>
      </c>
      <c s="180" t="str">
        <f t="shared" si="72"/>
        <v/>
      </c>
      <c s="180" t="str">
        <f t="shared" si="72"/>
        <v/>
      </c>
      <c s="180" t="str">
        <f t="shared" si="72"/>
        <v/>
      </c>
      <c s="180" t="str">
        <f t="shared" si="72"/>
        <v/>
      </c>
      <c r="AX78" s="180" t="str">
        <f>IF(BC78="","",IF(BC78&gt;0,COUNT($AY$2:AY78),""))</f>
        <v/>
      </c>
      <c s="180" t="str">
        <f t="shared" si="86" ref="AY78">IF(AND($BB$1=5,$A78=5,$BC$1=C78),B78,"")</f>
        <v/>
      </c>
      <c s="180" t="str">
        <f t="shared" si="74"/>
        <v/>
      </c>
      <c s="182" t="str">
        <f t="shared" si="74"/>
        <v/>
      </c>
      <c s="180" t="str">
        <f t="shared" si="74"/>
        <v/>
      </c>
      <c s="180" t="str">
        <f t="shared" si="74"/>
        <v/>
      </c>
      <c s="180" t="str">
        <f t="shared" si="74"/>
        <v/>
      </c>
      <c s="180" t="str">
        <f t="shared" si="74"/>
        <v/>
      </c>
      <c s="180" t="str">
        <f t="shared" si="74"/>
        <v/>
      </c>
      <c s="182" t="str">
        <f t="shared" si="74"/>
        <v/>
      </c>
      <c s="180" t="str">
        <f t="shared" si="74"/>
        <v/>
      </c>
      <c s="180" t="str">
        <f t="shared" si="74"/>
        <v/>
      </c>
      <c s="180" t="str">
        <f t="shared" si="74"/>
        <v/>
      </c>
      <c s="180" t="str">
        <f t="shared" si="74"/>
        <v/>
      </c>
      <c s="180" t="str">
        <f t="shared" si="74"/>
        <v/>
      </c>
      <c s="180" t="str">
        <f t="shared" si="74"/>
        <v/>
      </c>
    </row>
    <row r="79" spans="1:65" ht="15.75" customHeight="1">
      <c r="A79" s="176" t="str">
        <f>IF('S.D.PASTE SHEET'!A79="","",'S.D.PASTE SHEET'!A79)</f>
        <v/>
      </c>
      <c s="176" t="str">
        <f>IF('S.D.PASTE SHEET'!B79="","",'S.D.PASTE SHEET'!B79)</f>
        <v/>
      </c>
      <c s="176" t="str">
        <f>IF('S.D.PASTE SHEET'!C79="","",'S.D.PASTE SHEET'!C79)</f>
        <v/>
      </c>
      <c s="177" t="str">
        <f>IF('S.D.PASTE SHEET'!D79="","",'S.D.PASTE SHEET'!D79)</f>
        <v/>
      </c>
      <c s="176" t="str">
        <f>IF('S.D.PASTE SHEET'!E79="","",UPPER('S.D.PASTE SHEET'!E79))</f>
        <v/>
      </c>
      <c s="176" t="str">
        <f>IF('S.D.PASTE SHEET'!F79="","",'S.D.PASTE SHEET'!F79)</f>
        <v/>
      </c>
      <c s="176" t="str">
        <f>IF('S.D.PASTE SHEET'!G79="","",UPPER('S.D.PASTE SHEET'!G79))</f>
        <v/>
      </c>
      <c s="176" t="str">
        <f>IF('S.D.PASTE SHEET'!H79="","",UPPER('S.D.PASTE SHEET'!H79))</f>
        <v/>
      </c>
      <c s="176" t="str">
        <f>IF('S.D.PASTE SHEET'!I79="","",'S.D.PASTE SHEET'!I79)</f>
        <v/>
      </c>
      <c s="177" t="str">
        <f>IF('S.D.PASTE SHEET'!J79="","",'S.D.PASTE SHEET'!J79)</f>
        <v/>
      </c>
      <c s="176" t="str">
        <f>IF('S.D.PASTE SHEET'!K79="","",'S.D.PASTE SHEET'!K79)</f>
        <v/>
      </c>
      <c s="176" t="str">
        <f>IF('S.D.PASTE SHEET'!L79="","",'S.D.PASTE SHEET'!L79)</f>
        <v/>
      </c>
      <c s="176" t="str">
        <f>IF('S.D.PASTE SHEET'!M79="","",'S.D.PASTE SHEET'!M79)</f>
        <v/>
      </c>
      <c s="176" t="str">
        <f>IF('S.D.PASTE SHEET'!N79="","",'S.D.PASTE SHEET'!N79)</f>
        <v/>
      </c>
      <c s="176" t="str">
        <f>IF('S.D.PASTE SHEET'!O79="","",'S.D.PASTE SHEET'!O79)</f>
        <v/>
      </c>
      <c s="176" t="str">
        <f>IF('S.D.PASTE SHEET'!P79="","",'S.D.PASTE SHEET'!P79)</f>
        <v/>
      </c>
      <c s="176" t="str">
        <f>IF('S.D.PASTE SHEET'!Q79="","",'S.D.PASTE SHEET'!Q79)</f>
        <v/>
      </c>
      <c s="176" t="str">
        <f>IF('S.D.PASTE SHEET'!R79="","",'S.D.PASTE SHEET'!R79)</f>
        <v/>
      </c>
      <c s="176" t="str">
        <f>IF('S.D.PASTE SHEET'!S79="","",'S.D.PASTE SHEET'!S79)</f>
        <v/>
      </c>
      <c s="176" t="str">
        <f>IF('S.D.PASTE SHEET'!T79="","",'S.D.PASTE SHEET'!T79)</f>
        <v/>
      </c>
      <c s="176" t="str">
        <f>IF('S.D.PASTE SHEET'!U79="","",'S.D.PASTE SHEET'!U79)</f>
        <v/>
      </c>
      <c s="176" t="str">
        <f>IF('S.D.PASTE SHEET'!V79="","",'S.D.PASTE SHEET'!V79)</f>
        <v/>
      </c>
      <c s="176" t="str">
        <f>IF('S.D.PASTE SHEET'!W79="","",'S.D.PASTE SHEET'!W79)</f>
        <v/>
      </c>
      <c s="176" t="str">
        <f>IF('S.D.PASTE SHEET'!X79="","",'S.D.PASTE SHEET'!X79)</f>
        <v/>
      </c>
      <c s="176" t="str">
        <f>IF('S.D.PASTE SHEET'!Y79="","",'S.D.PASTE SHEET'!Y79)</f>
        <v/>
      </c>
      <c s="176" t="str">
        <f>IF('S.D.PASTE SHEET'!Z79="","",'S.D.PASTE SHEET'!Z79)</f>
        <v/>
      </c>
      <c s="176" t="str">
        <f>IF('S.D.PASTE SHEET'!AA79="","",'S.D.PASTE SHEET'!AA79)</f>
        <v/>
      </c>
      <c s="176" t="str">
        <f>IF('S.D.PASTE SHEET'!AB79="","",'S.D.PASTE SHEET'!AB79)</f>
        <v/>
      </c>
      <c s="176" t="str">
        <f>IF('S.D.PASTE SHEET'!AC79="","",'S.D.PASTE SHEET'!AC79)</f>
        <v/>
      </c>
      <c s="176" t="str">
        <f>IF('S.D.PASTE SHEET'!AD79="","",'S.D.PASTE SHEET'!AD79)</f>
        <v/>
      </c>
      <c s="178"/>
      <c s="179" t="str">
        <f>IF(AK79="","",IF(AK79&gt;0,COUNT($AG$2:AG79),""))</f>
        <v/>
      </c>
      <c s="180" t="str">
        <f t="shared" si="72"/>
        <v/>
      </c>
      <c s="180" t="str">
        <f t="shared" si="72"/>
        <v/>
      </c>
      <c s="180" t="str">
        <f t="shared" si="72"/>
        <v/>
      </c>
      <c s="181" t="str">
        <f t="shared" si="72"/>
        <v/>
      </c>
      <c s="180" t="str">
        <f t="shared" si="72"/>
        <v/>
      </c>
      <c s="180" t="str">
        <f t="shared" si="72"/>
        <v/>
      </c>
      <c s="180" t="str">
        <f t="shared" si="72"/>
        <v/>
      </c>
      <c s="180" t="str">
        <f t="shared" si="72"/>
        <v/>
      </c>
      <c s="180" t="str">
        <f t="shared" si="72"/>
        <v/>
      </c>
      <c s="181" t="str">
        <f t="shared" si="72"/>
        <v/>
      </c>
      <c s="180" t="str">
        <f t="shared" si="72"/>
        <v/>
      </c>
      <c s="180" t="str">
        <f t="shared" si="72"/>
        <v/>
      </c>
      <c s="180" t="str">
        <f t="shared" si="72"/>
        <v/>
      </c>
      <c s="180" t="str">
        <f t="shared" si="72"/>
        <v/>
      </c>
      <c s="180" t="str">
        <f t="shared" si="72"/>
        <v/>
      </c>
      <c s="180" t="str">
        <f t="shared" si="72"/>
        <v/>
      </c>
      <c r="AX79" s="180" t="str">
        <f>IF(BC79="","",IF(BC79&gt;0,COUNT($AY$2:AY79),""))</f>
        <v/>
      </c>
      <c s="180" t="str">
        <f t="shared" si="87" ref="AY79">IF(AND($BB$1=5,$A79=5,$BC$1=C79),B79,"")</f>
        <v/>
      </c>
      <c s="180" t="str">
        <f t="shared" si="74"/>
        <v/>
      </c>
      <c s="182" t="str">
        <f t="shared" si="74"/>
        <v/>
      </c>
      <c s="180" t="str">
        <f t="shared" si="74"/>
        <v/>
      </c>
      <c s="180" t="str">
        <f t="shared" si="74"/>
        <v/>
      </c>
      <c s="180" t="str">
        <f t="shared" si="74"/>
        <v/>
      </c>
      <c s="180" t="str">
        <f t="shared" si="74"/>
        <v/>
      </c>
      <c s="180" t="str">
        <f t="shared" si="74"/>
        <v/>
      </c>
      <c s="182" t="str">
        <f t="shared" si="74"/>
        <v/>
      </c>
      <c s="180" t="str">
        <f t="shared" si="74"/>
        <v/>
      </c>
      <c s="180" t="str">
        <f t="shared" si="74"/>
        <v/>
      </c>
      <c s="180" t="str">
        <f t="shared" si="74"/>
        <v/>
      </c>
      <c s="180" t="str">
        <f t="shared" si="74"/>
        <v/>
      </c>
      <c s="180" t="str">
        <f t="shared" si="74"/>
        <v/>
      </c>
      <c s="180" t="str">
        <f t="shared" si="74"/>
        <v/>
      </c>
    </row>
    <row r="80" spans="1:65" ht="15.75" customHeight="1">
      <c r="A80" s="176" t="str">
        <f>IF('S.D.PASTE SHEET'!A80="","",'S.D.PASTE SHEET'!A80)</f>
        <v/>
      </c>
      <c s="176" t="str">
        <f>IF('S.D.PASTE SHEET'!B80="","",'S.D.PASTE SHEET'!B80)</f>
        <v/>
      </c>
      <c s="176" t="str">
        <f>IF('S.D.PASTE SHEET'!C80="","",'S.D.PASTE SHEET'!C80)</f>
        <v/>
      </c>
      <c s="177" t="str">
        <f>IF('S.D.PASTE SHEET'!D80="","",'S.D.PASTE SHEET'!D80)</f>
        <v/>
      </c>
      <c s="176" t="str">
        <f>IF('S.D.PASTE SHEET'!E80="","",UPPER('S.D.PASTE SHEET'!E80))</f>
        <v/>
      </c>
      <c s="176" t="str">
        <f>IF('S.D.PASTE SHEET'!F80="","",'S.D.PASTE SHEET'!F80)</f>
        <v/>
      </c>
      <c s="176" t="str">
        <f>IF('S.D.PASTE SHEET'!G80="","",UPPER('S.D.PASTE SHEET'!G80))</f>
        <v/>
      </c>
      <c s="176" t="str">
        <f>IF('S.D.PASTE SHEET'!H80="","",UPPER('S.D.PASTE SHEET'!H80))</f>
        <v/>
      </c>
      <c s="176" t="str">
        <f>IF('S.D.PASTE SHEET'!I80="","",'S.D.PASTE SHEET'!I80)</f>
        <v/>
      </c>
      <c s="177" t="str">
        <f>IF('S.D.PASTE SHEET'!J80="","",'S.D.PASTE SHEET'!J80)</f>
        <v/>
      </c>
      <c s="176" t="str">
        <f>IF('S.D.PASTE SHEET'!K80="","",'S.D.PASTE SHEET'!K80)</f>
        <v/>
      </c>
      <c s="176" t="str">
        <f>IF('S.D.PASTE SHEET'!L80="","",'S.D.PASTE SHEET'!L80)</f>
        <v/>
      </c>
      <c s="176" t="str">
        <f>IF('S.D.PASTE SHEET'!M80="","",'S.D.PASTE SHEET'!M80)</f>
        <v/>
      </c>
      <c s="176" t="str">
        <f>IF('S.D.PASTE SHEET'!N80="","",'S.D.PASTE SHEET'!N80)</f>
        <v/>
      </c>
      <c s="176" t="str">
        <f>IF('S.D.PASTE SHEET'!O80="","",'S.D.PASTE SHEET'!O80)</f>
        <v/>
      </c>
      <c s="176" t="str">
        <f>IF('S.D.PASTE SHEET'!P80="","",'S.D.PASTE SHEET'!P80)</f>
        <v/>
      </c>
      <c s="176" t="str">
        <f>IF('S.D.PASTE SHEET'!Q80="","",'S.D.PASTE SHEET'!Q80)</f>
        <v/>
      </c>
      <c s="176" t="str">
        <f>IF('S.D.PASTE SHEET'!R80="","",'S.D.PASTE SHEET'!R80)</f>
        <v/>
      </c>
      <c s="176" t="str">
        <f>IF('S.D.PASTE SHEET'!S80="","",'S.D.PASTE SHEET'!S80)</f>
        <v/>
      </c>
      <c s="176" t="str">
        <f>IF('S.D.PASTE SHEET'!T80="","",'S.D.PASTE SHEET'!T80)</f>
        <v/>
      </c>
      <c s="176" t="str">
        <f>IF('S.D.PASTE SHEET'!U80="","",'S.D.PASTE SHEET'!U80)</f>
        <v/>
      </c>
      <c s="176" t="str">
        <f>IF('S.D.PASTE SHEET'!V80="","",'S.D.PASTE SHEET'!V80)</f>
        <v/>
      </c>
      <c s="176" t="str">
        <f>IF('S.D.PASTE SHEET'!W80="","",'S.D.PASTE SHEET'!W80)</f>
        <v/>
      </c>
      <c s="176" t="str">
        <f>IF('S.D.PASTE SHEET'!X80="","",'S.D.PASTE SHEET'!X80)</f>
        <v/>
      </c>
      <c s="176" t="str">
        <f>IF('S.D.PASTE SHEET'!Y80="","",'S.D.PASTE SHEET'!Y80)</f>
        <v/>
      </c>
      <c s="176" t="str">
        <f>IF('S.D.PASTE SHEET'!Z80="","",'S.D.PASTE SHEET'!Z80)</f>
        <v/>
      </c>
      <c s="176" t="str">
        <f>IF('S.D.PASTE SHEET'!AA80="","",'S.D.PASTE SHEET'!AA80)</f>
        <v/>
      </c>
      <c s="176" t="str">
        <f>IF('S.D.PASTE SHEET'!AB80="","",'S.D.PASTE SHEET'!AB80)</f>
        <v/>
      </c>
      <c s="176" t="str">
        <f>IF('S.D.PASTE SHEET'!AC80="","",'S.D.PASTE SHEET'!AC80)</f>
        <v/>
      </c>
      <c s="176" t="str">
        <f>IF('S.D.PASTE SHEET'!AD80="","",'S.D.PASTE SHEET'!AD80)</f>
        <v/>
      </c>
      <c s="178"/>
      <c s="179" t="str">
        <f>IF(AK80="","",IF(AK80&gt;0,COUNT($AG$2:AG80),""))</f>
        <v/>
      </c>
      <c s="180" t="str">
        <f t="shared" si="72"/>
        <v/>
      </c>
      <c s="180" t="str">
        <f t="shared" si="72"/>
        <v/>
      </c>
      <c s="180" t="str">
        <f t="shared" si="72"/>
        <v/>
      </c>
      <c s="181" t="str">
        <f t="shared" si="72"/>
        <v/>
      </c>
      <c s="180" t="str">
        <f t="shared" si="72"/>
        <v/>
      </c>
      <c s="180" t="str">
        <f t="shared" si="72"/>
        <v/>
      </c>
      <c s="180" t="str">
        <f t="shared" si="72"/>
        <v/>
      </c>
      <c s="180" t="str">
        <f t="shared" si="72"/>
        <v/>
      </c>
      <c s="180" t="str">
        <f t="shared" si="72"/>
        <v/>
      </c>
      <c s="181" t="str">
        <f t="shared" si="72"/>
        <v/>
      </c>
      <c s="180" t="str">
        <f t="shared" si="72"/>
        <v/>
      </c>
      <c s="180" t="str">
        <f t="shared" si="72"/>
        <v/>
      </c>
      <c s="180" t="str">
        <f t="shared" si="72"/>
        <v/>
      </c>
      <c s="180" t="str">
        <f t="shared" si="72"/>
        <v/>
      </c>
      <c s="180" t="str">
        <f t="shared" si="72"/>
        <v/>
      </c>
      <c s="180" t="str">
        <f t="shared" si="72"/>
        <v/>
      </c>
      <c r="AX80" s="180" t="str">
        <f>IF(BC80="","",IF(BC80&gt;0,COUNT($AY$2:AY80),""))</f>
        <v/>
      </c>
      <c s="180" t="str">
        <f t="shared" si="88" ref="AY80">IF(AND($BB$1=5,$A80=5,$BC$1=C80),B80,"")</f>
        <v/>
      </c>
      <c s="180" t="str">
        <f t="shared" si="74"/>
        <v/>
      </c>
      <c s="182" t="str">
        <f t="shared" si="74"/>
        <v/>
      </c>
      <c s="180" t="str">
        <f t="shared" si="74"/>
        <v/>
      </c>
      <c s="180" t="str">
        <f t="shared" si="74"/>
        <v/>
      </c>
      <c s="180" t="str">
        <f t="shared" si="74"/>
        <v/>
      </c>
      <c s="180" t="str">
        <f t="shared" si="74"/>
        <v/>
      </c>
      <c s="180" t="str">
        <f t="shared" si="74"/>
        <v/>
      </c>
      <c s="182" t="str">
        <f t="shared" si="74"/>
        <v/>
      </c>
      <c s="180" t="str">
        <f t="shared" si="74"/>
        <v/>
      </c>
      <c s="180" t="str">
        <f t="shared" si="74"/>
        <v/>
      </c>
      <c s="180" t="str">
        <f t="shared" si="74"/>
        <v/>
      </c>
      <c s="180" t="str">
        <f t="shared" si="74"/>
        <v/>
      </c>
      <c s="180" t="str">
        <f t="shared" si="74"/>
        <v/>
      </c>
      <c s="180" t="str">
        <f t="shared" si="74"/>
        <v/>
      </c>
    </row>
    <row r="81" spans="1:65" ht="15.75" customHeight="1">
      <c r="A81" s="176" t="str">
        <f>IF('S.D.PASTE SHEET'!A81="","",'S.D.PASTE SHEET'!A81)</f>
        <v/>
      </c>
      <c s="176" t="str">
        <f>IF('S.D.PASTE SHEET'!B81="","",'S.D.PASTE SHEET'!B81)</f>
        <v/>
      </c>
      <c s="176" t="str">
        <f>IF('S.D.PASTE SHEET'!C81="","",'S.D.PASTE SHEET'!C81)</f>
        <v/>
      </c>
      <c s="177" t="str">
        <f>IF('S.D.PASTE SHEET'!D81="","",'S.D.PASTE SHEET'!D81)</f>
        <v/>
      </c>
      <c s="176" t="str">
        <f>IF('S.D.PASTE SHEET'!E81="","",UPPER('S.D.PASTE SHEET'!E81))</f>
        <v/>
      </c>
      <c s="176" t="str">
        <f>IF('S.D.PASTE SHEET'!F81="","",'S.D.PASTE SHEET'!F81)</f>
        <v/>
      </c>
      <c s="176" t="str">
        <f>IF('S.D.PASTE SHEET'!G81="","",UPPER('S.D.PASTE SHEET'!G81))</f>
        <v/>
      </c>
      <c s="176" t="str">
        <f>IF('S.D.PASTE SHEET'!H81="","",UPPER('S.D.PASTE SHEET'!H81))</f>
        <v/>
      </c>
      <c s="176" t="str">
        <f>IF('S.D.PASTE SHEET'!I81="","",'S.D.PASTE SHEET'!I81)</f>
        <v/>
      </c>
      <c s="177" t="str">
        <f>IF('S.D.PASTE SHEET'!J81="","",'S.D.PASTE SHEET'!J81)</f>
        <v/>
      </c>
      <c s="176" t="str">
        <f>IF('S.D.PASTE SHEET'!K81="","",'S.D.PASTE SHEET'!K81)</f>
        <v/>
      </c>
      <c s="176" t="str">
        <f>IF('S.D.PASTE SHEET'!L81="","",'S.D.PASTE SHEET'!L81)</f>
        <v/>
      </c>
      <c s="176" t="str">
        <f>IF('S.D.PASTE SHEET'!M81="","",'S.D.PASTE SHEET'!M81)</f>
        <v/>
      </c>
      <c s="176" t="str">
        <f>IF('S.D.PASTE SHEET'!N81="","",'S.D.PASTE SHEET'!N81)</f>
        <v/>
      </c>
      <c s="176" t="str">
        <f>IF('S.D.PASTE SHEET'!O81="","",'S.D.PASTE SHEET'!O81)</f>
        <v/>
      </c>
      <c s="176" t="str">
        <f>IF('S.D.PASTE SHEET'!P81="","",'S.D.PASTE SHEET'!P81)</f>
        <v/>
      </c>
      <c s="176" t="str">
        <f>IF('S.D.PASTE SHEET'!Q81="","",'S.D.PASTE SHEET'!Q81)</f>
        <v/>
      </c>
      <c s="176" t="str">
        <f>IF('S.D.PASTE SHEET'!R81="","",'S.D.PASTE SHEET'!R81)</f>
        <v/>
      </c>
      <c s="176" t="str">
        <f>IF('S.D.PASTE SHEET'!S81="","",'S.D.PASTE SHEET'!S81)</f>
        <v/>
      </c>
      <c s="176" t="str">
        <f>IF('S.D.PASTE SHEET'!T81="","",'S.D.PASTE SHEET'!T81)</f>
        <v/>
      </c>
      <c s="176" t="str">
        <f>IF('S.D.PASTE SHEET'!U81="","",'S.D.PASTE SHEET'!U81)</f>
        <v/>
      </c>
      <c s="176" t="str">
        <f>IF('S.D.PASTE SHEET'!V81="","",'S.D.PASTE SHEET'!V81)</f>
        <v/>
      </c>
      <c s="176" t="str">
        <f>IF('S.D.PASTE SHEET'!W81="","",'S.D.PASTE SHEET'!W81)</f>
        <v/>
      </c>
      <c s="176" t="str">
        <f>IF('S.D.PASTE SHEET'!X81="","",'S.D.PASTE SHEET'!X81)</f>
        <v/>
      </c>
      <c s="176" t="str">
        <f>IF('S.D.PASTE SHEET'!Y81="","",'S.D.PASTE SHEET'!Y81)</f>
        <v/>
      </c>
      <c s="176" t="str">
        <f>IF('S.D.PASTE SHEET'!Z81="","",'S.D.PASTE SHEET'!Z81)</f>
        <v/>
      </c>
      <c s="176" t="str">
        <f>IF('S.D.PASTE SHEET'!AA81="","",'S.D.PASTE SHEET'!AA81)</f>
        <v/>
      </c>
      <c s="176" t="str">
        <f>IF('S.D.PASTE SHEET'!AB81="","",'S.D.PASTE SHEET'!AB81)</f>
        <v/>
      </c>
      <c s="176" t="str">
        <f>IF('S.D.PASTE SHEET'!AC81="","",'S.D.PASTE SHEET'!AC81)</f>
        <v/>
      </c>
      <c s="176" t="str">
        <f>IF('S.D.PASTE SHEET'!AD81="","",'S.D.PASTE SHEET'!AD81)</f>
        <v/>
      </c>
      <c s="178"/>
      <c s="179" t="str">
        <f>IF(AK81="","",IF(AK81&gt;0,COUNT($AG$2:AG81),""))</f>
        <v/>
      </c>
      <c s="180" t="str">
        <f t="shared" si="72"/>
        <v/>
      </c>
      <c s="180" t="str">
        <f t="shared" si="72"/>
        <v/>
      </c>
      <c s="180" t="str">
        <f t="shared" si="72"/>
        <v/>
      </c>
      <c s="181" t="str">
        <f t="shared" si="72"/>
        <v/>
      </c>
      <c s="180" t="str">
        <f t="shared" si="72"/>
        <v/>
      </c>
      <c s="180" t="str">
        <f t="shared" si="72"/>
        <v/>
      </c>
      <c s="180" t="str">
        <f t="shared" si="72"/>
        <v/>
      </c>
      <c s="180" t="str">
        <f t="shared" si="72"/>
        <v/>
      </c>
      <c s="180" t="str">
        <f t="shared" si="72"/>
        <v/>
      </c>
      <c s="181" t="str">
        <f t="shared" si="72"/>
        <v/>
      </c>
      <c s="180" t="str">
        <f t="shared" si="72"/>
        <v/>
      </c>
      <c s="180" t="str">
        <f t="shared" si="72"/>
        <v/>
      </c>
      <c s="180" t="str">
        <f t="shared" si="72"/>
        <v/>
      </c>
      <c s="180" t="str">
        <f t="shared" si="72"/>
        <v/>
      </c>
      <c s="180" t="str">
        <f t="shared" si="72"/>
        <v/>
      </c>
      <c s="180" t="str">
        <f>IF(AND($AJ$1=5,$A81=5),P81,"")</f>
        <v/>
      </c>
      <c r="AX81" s="180" t="str">
        <f>IF(BC81="","",IF(BC81&gt;0,COUNT($AY$2:AY81),""))</f>
        <v/>
      </c>
      <c s="180" t="str">
        <f t="shared" si="89" ref="AY81">IF(AND($BB$1=5,$A81=5,$BC$1=C81),B81,"")</f>
        <v/>
      </c>
      <c s="180" t="str">
        <f t="shared" si="74"/>
        <v/>
      </c>
      <c s="182" t="str">
        <f t="shared" si="74"/>
        <v/>
      </c>
      <c s="180" t="str">
        <f t="shared" si="74"/>
        <v/>
      </c>
      <c s="180" t="str">
        <f t="shared" si="74"/>
        <v/>
      </c>
      <c s="180" t="str">
        <f t="shared" si="74"/>
        <v/>
      </c>
      <c s="180" t="str">
        <f t="shared" si="74"/>
        <v/>
      </c>
      <c s="180" t="str">
        <f t="shared" si="74"/>
        <v/>
      </c>
      <c s="182" t="str">
        <f t="shared" si="74"/>
        <v/>
      </c>
      <c s="180" t="str">
        <f t="shared" si="74"/>
        <v/>
      </c>
      <c s="180" t="str">
        <f t="shared" si="74"/>
        <v/>
      </c>
      <c s="180" t="str">
        <f t="shared" si="74"/>
        <v/>
      </c>
      <c s="180" t="str">
        <f t="shared" si="74"/>
        <v/>
      </c>
      <c s="180" t="str">
        <f t="shared" si="74"/>
        <v/>
      </c>
      <c s="180" t="str">
        <f t="shared" si="74"/>
        <v/>
      </c>
    </row>
    <row r="82" spans="1:65" ht="15.75" customHeight="1">
      <c r="A82" s="176" t="str">
        <f>IF('S.D.PASTE SHEET'!A82="","",'S.D.PASTE SHEET'!A82)</f>
        <v/>
      </c>
      <c s="176" t="str">
        <f>IF('S.D.PASTE SHEET'!B82="","",'S.D.PASTE SHEET'!B82)</f>
        <v/>
      </c>
      <c s="176" t="str">
        <f>IF('S.D.PASTE SHEET'!C82="","",'S.D.PASTE SHEET'!C82)</f>
        <v/>
      </c>
      <c s="177" t="str">
        <f>IF('S.D.PASTE SHEET'!D82="","",'S.D.PASTE SHEET'!D82)</f>
        <v/>
      </c>
      <c s="176" t="str">
        <f>IF('S.D.PASTE SHEET'!E82="","",UPPER('S.D.PASTE SHEET'!E82))</f>
        <v/>
      </c>
      <c s="176" t="str">
        <f>IF('S.D.PASTE SHEET'!F82="","",'S.D.PASTE SHEET'!F82)</f>
        <v/>
      </c>
      <c s="176" t="str">
        <f>IF('S.D.PASTE SHEET'!G82="","",UPPER('S.D.PASTE SHEET'!G82))</f>
        <v/>
      </c>
      <c s="176" t="str">
        <f>IF('S.D.PASTE SHEET'!H82="","",UPPER('S.D.PASTE SHEET'!H82))</f>
        <v/>
      </c>
      <c s="176" t="str">
        <f>IF('S.D.PASTE SHEET'!I82="","",'S.D.PASTE SHEET'!I82)</f>
        <v/>
      </c>
      <c s="177" t="str">
        <f>IF('S.D.PASTE SHEET'!J82="","",'S.D.PASTE SHEET'!J82)</f>
        <v/>
      </c>
      <c s="176" t="str">
        <f>IF('S.D.PASTE SHEET'!K82="","",'S.D.PASTE SHEET'!K82)</f>
        <v/>
      </c>
      <c s="176" t="str">
        <f>IF('S.D.PASTE SHEET'!L82="","",'S.D.PASTE SHEET'!L82)</f>
        <v/>
      </c>
      <c s="176" t="str">
        <f>IF('S.D.PASTE SHEET'!M82="","",'S.D.PASTE SHEET'!M82)</f>
        <v/>
      </c>
      <c s="176" t="str">
        <f>IF('S.D.PASTE SHEET'!N82="","",'S.D.PASTE SHEET'!N82)</f>
        <v/>
      </c>
      <c s="176" t="str">
        <f>IF('S.D.PASTE SHEET'!O82="","",'S.D.PASTE SHEET'!O82)</f>
        <v/>
      </c>
      <c s="176" t="str">
        <f>IF('S.D.PASTE SHEET'!P82="","",'S.D.PASTE SHEET'!P82)</f>
        <v/>
      </c>
      <c s="176" t="str">
        <f>IF('S.D.PASTE SHEET'!Q82="","",'S.D.PASTE SHEET'!Q82)</f>
        <v/>
      </c>
      <c s="176" t="str">
        <f>IF('S.D.PASTE SHEET'!R82="","",'S.D.PASTE SHEET'!R82)</f>
        <v/>
      </c>
      <c s="176" t="str">
        <f>IF('S.D.PASTE SHEET'!S82="","",'S.D.PASTE SHEET'!S82)</f>
        <v/>
      </c>
      <c s="176" t="str">
        <f>IF('S.D.PASTE SHEET'!T82="","",'S.D.PASTE SHEET'!T82)</f>
        <v/>
      </c>
      <c s="176" t="str">
        <f>IF('S.D.PASTE SHEET'!U82="","",'S.D.PASTE SHEET'!U82)</f>
        <v/>
      </c>
      <c s="176" t="str">
        <f>IF('S.D.PASTE SHEET'!V82="","",'S.D.PASTE SHEET'!V82)</f>
        <v/>
      </c>
      <c s="176" t="str">
        <f>IF('S.D.PASTE SHEET'!W82="","",'S.D.PASTE SHEET'!W82)</f>
        <v/>
      </c>
      <c s="176" t="str">
        <f>IF('S.D.PASTE SHEET'!X82="","",'S.D.PASTE SHEET'!X82)</f>
        <v/>
      </c>
      <c s="176" t="str">
        <f>IF('S.D.PASTE SHEET'!Y82="","",'S.D.PASTE SHEET'!Y82)</f>
        <v/>
      </c>
      <c s="176" t="str">
        <f>IF('S.D.PASTE SHEET'!Z82="","",'S.D.PASTE SHEET'!Z82)</f>
        <v/>
      </c>
      <c s="176" t="str">
        <f>IF('S.D.PASTE SHEET'!AA82="","",'S.D.PASTE SHEET'!AA82)</f>
        <v/>
      </c>
      <c s="176" t="str">
        <f>IF('S.D.PASTE SHEET'!AB82="","",'S.D.PASTE SHEET'!AB82)</f>
        <v/>
      </c>
      <c s="176" t="str">
        <f>IF('S.D.PASTE SHEET'!AC82="","",'S.D.PASTE SHEET'!AC82)</f>
        <v/>
      </c>
      <c s="176" t="str">
        <f>IF('S.D.PASTE SHEET'!AD82="","",'S.D.PASTE SHEET'!AD82)</f>
        <v/>
      </c>
      <c s="178"/>
      <c s="179" t="str">
        <f>IF(AK82="","",IF(AK82&gt;0,COUNT($AG$2:AG82),""))</f>
        <v/>
      </c>
      <c s="180" t="str">
        <f t="shared" si="90" ref="AG82:AV97">IF(AND($AJ$1=5,$A82=5),A82,"")</f>
        <v/>
      </c>
      <c s="180" t="str">
        <f t="shared" si="90"/>
        <v/>
      </c>
      <c s="180" t="str">
        <f t="shared" si="90"/>
        <v/>
      </c>
      <c s="181" t="str">
        <f t="shared" si="90"/>
        <v/>
      </c>
      <c s="180" t="str">
        <f t="shared" si="90"/>
        <v/>
      </c>
      <c s="180" t="str">
        <f t="shared" si="90"/>
        <v/>
      </c>
      <c s="180" t="str">
        <f t="shared" si="90"/>
        <v/>
      </c>
      <c s="180" t="str">
        <f t="shared" si="90"/>
        <v/>
      </c>
      <c s="180" t="str">
        <f t="shared" si="90"/>
        <v/>
      </c>
      <c s="181" t="str">
        <f t="shared" si="90"/>
        <v/>
      </c>
      <c s="180" t="str">
        <f t="shared" si="90"/>
        <v/>
      </c>
      <c s="180" t="str">
        <f t="shared" si="90"/>
        <v/>
      </c>
      <c s="180" t="str">
        <f t="shared" si="90"/>
        <v/>
      </c>
      <c s="180" t="str">
        <f t="shared" si="90"/>
        <v/>
      </c>
      <c s="180" t="str">
        <f t="shared" si="90"/>
        <v/>
      </c>
      <c s="180" t="str">
        <f t="shared" si="90"/>
        <v/>
      </c>
      <c r="AX82" s="180" t="str">
        <f>IF(BC82="","",IF(BC82&gt;0,COUNT($AY$2:AY82),""))</f>
        <v/>
      </c>
      <c s="180" t="str">
        <f t="shared" si="91" ref="AY82">IF(AND($BB$1=5,$A82=5,$BC$1=C82),B82,"")</f>
        <v/>
      </c>
      <c s="180" t="str">
        <f t="shared" si="92" ref="AZ82:BM97">IF(AND($BB$1=5,$A82=5,$BC$1=$B82),C82,"")</f>
        <v/>
      </c>
      <c s="182" t="str">
        <f t="shared" si="92"/>
        <v/>
      </c>
      <c s="180" t="str">
        <f t="shared" si="92"/>
        <v/>
      </c>
      <c s="180" t="str">
        <f t="shared" si="92"/>
        <v/>
      </c>
      <c s="180" t="str">
        <f t="shared" si="92"/>
        <v/>
      </c>
      <c s="180" t="str">
        <f t="shared" si="92"/>
        <v/>
      </c>
      <c s="180" t="str">
        <f t="shared" si="92"/>
        <v/>
      </c>
      <c s="182" t="str">
        <f t="shared" si="92"/>
        <v/>
      </c>
      <c s="180" t="str">
        <f t="shared" si="92"/>
        <v/>
      </c>
      <c s="180" t="str">
        <f t="shared" si="92"/>
        <v/>
      </c>
      <c s="180" t="str">
        <f t="shared" si="92"/>
        <v/>
      </c>
      <c s="180" t="str">
        <f t="shared" si="92"/>
        <v/>
      </c>
      <c s="180" t="str">
        <f t="shared" si="92"/>
        <v/>
      </c>
      <c s="180" t="str">
        <f t="shared" si="92"/>
        <v/>
      </c>
    </row>
    <row r="83" spans="1:65" ht="15.75" customHeight="1">
      <c r="A83" s="176" t="str">
        <f>IF('S.D.PASTE SHEET'!A83="","",'S.D.PASTE SHEET'!A83)</f>
        <v/>
      </c>
      <c s="176" t="str">
        <f>IF('S.D.PASTE SHEET'!B83="","",'S.D.PASTE SHEET'!B83)</f>
        <v/>
      </c>
      <c s="176" t="str">
        <f>IF('S.D.PASTE SHEET'!C83="","",'S.D.PASTE SHEET'!C83)</f>
        <v/>
      </c>
      <c s="177" t="str">
        <f>IF('S.D.PASTE SHEET'!D83="","",'S.D.PASTE SHEET'!D83)</f>
        <v/>
      </c>
      <c s="176" t="str">
        <f>IF('S.D.PASTE SHEET'!E83="","",UPPER('S.D.PASTE SHEET'!E83))</f>
        <v/>
      </c>
      <c s="176" t="str">
        <f>IF('S.D.PASTE SHEET'!F83="","",'S.D.PASTE SHEET'!F83)</f>
        <v/>
      </c>
      <c s="176" t="str">
        <f>IF('S.D.PASTE SHEET'!G83="","",UPPER('S.D.PASTE SHEET'!G83))</f>
        <v/>
      </c>
      <c s="176" t="str">
        <f>IF('S.D.PASTE SHEET'!H83="","",UPPER('S.D.PASTE SHEET'!H83))</f>
        <v/>
      </c>
      <c s="176" t="str">
        <f>IF('S.D.PASTE SHEET'!I83="","",'S.D.PASTE SHEET'!I83)</f>
        <v/>
      </c>
      <c s="177" t="str">
        <f>IF('S.D.PASTE SHEET'!J83="","",'S.D.PASTE SHEET'!J83)</f>
        <v/>
      </c>
      <c s="176" t="str">
        <f>IF('S.D.PASTE SHEET'!K83="","",'S.D.PASTE SHEET'!K83)</f>
        <v/>
      </c>
      <c s="176" t="str">
        <f>IF('S.D.PASTE SHEET'!L83="","",'S.D.PASTE SHEET'!L83)</f>
        <v/>
      </c>
      <c s="176" t="str">
        <f>IF('S.D.PASTE SHEET'!M83="","",'S.D.PASTE SHEET'!M83)</f>
        <v/>
      </c>
      <c s="176" t="str">
        <f>IF('S.D.PASTE SHEET'!N83="","",'S.D.PASTE SHEET'!N83)</f>
        <v/>
      </c>
      <c s="176" t="str">
        <f>IF('S.D.PASTE SHEET'!O83="","",'S.D.PASTE SHEET'!O83)</f>
        <v/>
      </c>
      <c s="176" t="str">
        <f>IF('S.D.PASTE SHEET'!P83="","",'S.D.PASTE SHEET'!P83)</f>
        <v/>
      </c>
      <c s="176" t="str">
        <f>IF('S.D.PASTE SHEET'!Q83="","",'S.D.PASTE SHEET'!Q83)</f>
        <v/>
      </c>
      <c s="176" t="str">
        <f>IF('S.D.PASTE SHEET'!R83="","",'S.D.PASTE SHEET'!R83)</f>
        <v/>
      </c>
      <c s="176" t="str">
        <f>IF('S.D.PASTE SHEET'!S83="","",'S.D.PASTE SHEET'!S83)</f>
        <v/>
      </c>
      <c s="176" t="str">
        <f>IF('S.D.PASTE SHEET'!T83="","",'S.D.PASTE SHEET'!T83)</f>
        <v/>
      </c>
      <c s="176" t="str">
        <f>IF('S.D.PASTE SHEET'!U83="","",'S.D.PASTE SHEET'!U83)</f>
        <v/>
      </c>
      <c s="176" t="str">
        <f>IF('S.D.PASTE SHEET'!V83="","",'S.D.PASTE SHEET'!V83)</f>
        <v/>
      </c>
      <c s="176" t="str">
        <f>IF('S.D.PASTE SHEET'!W83="","",'S.D.PASTE SHEET'!W83)</f>
        <v/>
      </c>
      <c s="176" t="str">
        <f>IF('S.D.PASTE SHEET'!X83="","",'S.D.PASTE SHEET'!X83)</f>
        <v/>
      </c>
      <c s="176" t="str">
        <f>IF('S.D.PASTE SHEET'!Y83="","",'S.D.PASTE SHEET'!Y83)</f>
        <v/>
      </c>
      <c s="176" t="str">
        <f>IF('S.D.PASTE SHEET'!Z83="","",'S.D.PASTE SHEET'!Z83)</f>
        <v/>
      </c>
      <c s="176" t="str">
        <f>IF('S.D.PASTE SHEET'!AA83="","",'S.D.PASTE SHEET'!AA83)</f>
        <v/>
      </c>
      <c s="176" t="str">
        <f>IF('S.D.PASTE SHEET'!AB83="","",'S.D.PASTE SHEET'!AB83)</f>
        <v/>
      </c>
      <c s="176" t="str">
        <f>IF('S.D.PASTE SHEET'!AC83="","",'S.D.PASTE SHEET'!AC83)</f>
        <v/>
      </c>
      <c s="176" t="str">
        <f>IF('S.D.PASTE SHEET'!AD83="","",'S.D.PASTE SHEET'!AD83)</f>
        <v/>
      </c>
      <c s="178"/>
      <c s="179" t="str">
        <f>IF(AK83="","",IF(AK83&gt;0,COUNT($AG$2:AG83),""))</f>
        <v/>
      </c>
      <c s="180" t="str">
        <f t="shared" si="90"/>
        <v/>
      </c>
      <c s="180" t="str">
        <f t="shared" si="90"/>
        <v/>
      </c>
      <c s="180" t="str">
        <f t="shared" si="90"/>
        <v/>
      </c>
      <c s="181" t="str">
        <f t="shared" si="90"/>
        <v/>
      </c>
      <c s="180" t="str">
        <f t="shared" si="90"/>
        <v/>
      </c>
      <c s="180" t="str">
        <f t="shared" si="90"/>
        <v/>
      </c>
      <c s="180" t="str">
        <f t="shared" si="90"/>
        <v/>
      </c>
      <c s="180" t="str">
        <f t="shared" si="90"/>
        <v/>
      </c>
      <c s="180" t="str">
        <f t="shared" si="90"/>
        <v/>
      </c>
      <c s="181" t="str">
        <f t="shared" si="90"/>
        <v/>
      </c>
      <c s="180" t="str">
        <f t="shared" si="90"/>
        <v/>
      </c>
      <c s="180" t="str">
        <f t="shared" si="90"/>
        <v/>
      </c>
      <c s="180" t="str">
        <f t="shared" si="90"/>
        <v/>
      </c>
      <c s="180" t="str">
        <f t="shared" si="90"/>
        <v/>
      </c>
      <c s="180" t="str">
        <f t="shared" si="90"/>
        <v/>
      </c>
      <c s="180" t="str">
        <f t="shared" si="90"/>
        <v/>
      </c>
      <c r="AX83" s="180" t="str">
        <f>IF(BC83="","",IF(BC83&gt;0,COUNT($AY$2:AY83),""))</f>
        <v/>
      </c>
      <c s="180" t="str">
        <f t="shared" si="93" ref="AY83">IF(AND($BB$1=5,$A83=5,$BC$1=C83),B83,"")</f>
        <v/>
      </c>
      <c s="180" t="str">
        <f t="shared" si="92"/>
        <v/>
      </c>
      <c s="182" t="str">
        <f t="shared" si="92"/>
        <v/>
      </c>
      <c s="180" t="str">
        <f t="shared" si="92"/>
        <v/>
      </c>
      <c s="180" t="str">
        <f t="shared" si="92"/>
        <v/>
      </c>
      <c s="180" t="str">
        <f t="shared" si="92"/>
        <v/>
      </c>
      <c s="180" t="str">
        <f t="shared" si="92"/>
        <v/>
      </c>
      <c s="180" t="str">
        <f t="shared" si="92"/>
        <v/>
      </c>
      <c s="182" t="str">
        <f t="shared" si="92"/>
        <v/>
      </c>
      <c s="180" t="str">
        <f t="shared" si="92"/>
        <v/>
      </c>
      <c s="180" t="str">
        <f t="shared" si="92"/>
        <v/>
      </c>
      <c s="180" t="str">
        <f t="shared" si="92"/>
        <v/>
      </c>
      <c s="180" t="str">
        <f t="shared" si="92"/>
        <v/>
      </c>
      <c s="180" t="str">
        <f t="shared" si="92"/>
        <v/>
      </c>
      <c s="180" t="str">
        <f t="shared" si="92"/>
        <v/>
      </c>
    </row>
    <row r="84" spans="1:65" ht="15.75" customHeight="1">
      <c r="A84" s="176" t="str">
        <f>IF('S.D.PASTE SHEET'!A84="","",'S.D.PASTE SHEET'!A84)</f>
        <v/>
      </c>
      <c s="176" t="str">
        <f>IF('S.D.PASTE SHEET'!B84="","",'S.D.PASTE SHEET'!B84)</f>
        <v/>
      </c>
      <c s="176" t="str">
        <f>IF('S.D.PASTE SHEET'!C84="","",'S.D.PASTE SHEET'!C84)</f>
        <v/>
      </c>
      <c s="177" t="str">
        <f>IF('S.D.PASTE SHEET'!D84="","",'S.D.PASTE SHEET'!D84)</f>
        <v/>
      </c>
      <c s="176" t="str">
        <f>IF('S.D.PASTE SHEET'!E84="","",UPPER('S.D.PASTE SHEET'!E84))</f>
        <v/>
      </c>
      <c s="176" t="str">
        <f>IF('S.D.PASTE SHEET'!F84="","",'S.D.PASTE SHEET'!F84)</f>
        <v/>
      </c>
      <c s="176" t="str">
        <f>IF('S.D.PASTE SHEET'!G84="","",UPPER('S.D.PASTE SHEET'!G84))</f>
        <v/>
      </c>
      <c s="176" t="str">
        <f>IF('S.D.PASTE SHEET'!H84="","",UPPER('S.D.PASTE SHEET'!H84))</f>
        <v/>
      </c>
      <c s="176" t="str">
        <f>IF('S.D.PASTE SHEET'!I84="","",'S.D.PASTE SHEET'!I84)</f>
        <v/>
      </c>
      <c s="177" t="str">
        <f>IF('S.D.PASTE SHEET'!J84="","",'S.D.PASTE SHEET'!J84)</f>
        <v/>
      </c>
      <c s="176" t="str">
        <f>IF('S.D.PASTE SHEET'!K84="","",'S.D.PASTE SHEET'!K84)</f>
        <v/>
      </c>
      <c s="176" t="str">
        <f>IF('S.D.PASTE SHEET'!L84="","",'S.D.PASTE SHEET'!L84)</f>
        <v/>
      </c>
      <c s="176" t="str">
        <f>IF('S.D.PASTE SHEET'!M84="","",'S.D.PASTE SHEET'!M84)</f>
        <v/>
      </c>
      <c s="176" t="str">
        <f>IF('S.D.PASTE SHEET'!N84="","",'S.D.PASTE SHEET'!N84)</f>
        <v/>
      </c>
      <c s="176" t="str">
        <f>IF('S.D.PASTE SHEET'!O84="","",'S.D.PASTE SHEET'!O84)</f>
        <v/>
      </c>
      <c s="176" t="str">
        <f>IF('S.D.PASTE SHEET'!P84="","",'S.D.PASTE SHEET'!P84)</f>
        <v/>
      </c>
      <c s="176" t="str">
        <f>IF('S.D.PASTE SHEET'!Q84="","",'S.D.PASTE SHEET'!Q84)</f>
        <v/>
      </c>
      <c s="176" t="str">
        <f>IF('S.D.PASTE SHEET'!R84="","",'S.D.PASTE SHEET'!R84)</f>
        <v/>
      </c>
      <c s="176" t="str">
        <f>IF('S.D.PASTE SHEET'!S84="","",'S.D.PASTE SHEET'!S84)</f>
        <v/>
      </c>
      <c s="176" t="str">
        <f>IF('S.D.PASTE SHEET'!T84="","",'S.D.PASTE SHEET'!T84)</f>
        <v/>
      </c>
      <c s="176" t="str">
        <f>IF('S.D.PASTE SHEET'!U84="","",'S.D.PASTE SHEET'!U84)</f>
        <v/>
      </c>
      <c s="176" t="str">
        <f>IF('S.D.PASTE SHEET'!V84="","",'S.D.PASTE SHEET'!V84)</f>
        <v/>
      </c>
      <c s="176" t="str">
        <f>IF('S.D.PASTE SHEET'!W84="","",'S.D.PASTE SHEET'!W84)</f>
        <v/>
      </c>
      <c s="176" t="str">
        <f>IF('S.D.PASTE SHEET'!X84="","",'S.D.PASTE SHEET'!X84)</f>
        <v/>
      </c>
      <c s="176" t="str">
        <f>IF('S.D.PASTE SHEET'!Y84="","",'S.D.PASTE SHEET'!Y84)</f>
        <v/>
      </c>
      <c s="176" t="str">
        <f>IF('S.D.PASTE SHEET'!Z84="","",'S.D.PASTE SHEET'!Z84)</f>
        <v/>
      </c>
      <c s="176" t="str">
        <f>IF('S.D.PASTE SHEET'!AA84="","",'S.D.PASTE SHEET'!AA84)</f>
        <v/>
      </c>
      <c s="176" t="str">
        <f>IF('S.D.PASTE SHEET'!AB84="","",'S.D.PASTE SHEET'!AB84)</f>
        <v/>
      </c>
      <c s="176" t="str">
        <f>IF('S.D.PASTE SHEET'!AC84="","",'S.D.PASTE SHEET'!AC84)</f>
        <v/>
      </c>
      <c s="176" t="str">
        <f>IF('S.D.PASTE SHEET'!AD84="","",'S.D.PASTE SHEET'!AD84)</f>
        <v/>
      </c>
      <c s="178"/>
      <c s="179" t="str">
        <f>IF(AK84="","",IF(AK84&gt;0,COUNT($AG$2:AG84),""))</f>
        <v/>
      </c>
      <c s="180" t="str">
        <f t="shared" si="90"/>
        <v/>
      </c>
      <c s="180" t="str">
        <f t="shared" si="90"/>
        <v/>
      </c>
      <c s="180" t="str">
        <f t="shared" si="90"/>
        <v/>
      </c>
      <c s="181" t="str">
        <f t="shared" si="90"/>
        <v/>
      </c>
      <c s="180" t="str">
        <f t="shared" si="90"/>
        <v/>
      </c>
      <c s="180" t="str">
        <f t="shared" si="90"/>
        <v/>
      </c>
      <c s="180" t="str">
        <f t="shared" si="90"/>
        <v/>
      </c>
      <c s="180" t="str">
        <f t="shared" si="90"/>
        <v/>
      </c>
      <c s="180" t="str">
        <f t="shared" si="90"/>
        <v/>
      </c>
      <c s="181" t="str">
        <f t="shared" si="90"/>
        <v/>
      </c>
      <c s="180" t="str">
        <f t="shared" si="90"/>
        <v/>
      </c>
      <c s="180" t="str">
        <f t="shared" si="90"/>
        <v/>
      </c>
      <c s="180" t="str">
        <f t="shared" si="90"/>
        <v/>
      </c>
      <c s="180" t="str">
        <f t="shared" si="90"/>
        <v/>
      </c>
      <c s="180" t="str">
        <f t="shared" si="90"/>
        <v/>
      </c>
      <c s="180" t="str">
        <f t="shared" si="90"/>
        <v/>
      </c>
      <c r="AX84" s="180" t="str">
        <f>IF(BC84="","",IF(BC84&gt;0,COUNT($AY$2:AY84),""))</f>
        <v/>
      </c>
      <c s="180" t="str">
        <f t="shared" si="94" ref="AY84">IF(AND($BB$1=5,$A84=5,$BC$1=C84),B84,"")</f>
        <v/>
      </c>
      <c s="180" t="str">
        <f t="shared" si="92"/>
        <v/>
      </c>
      <c s="182" t="str">
        <f t="shared" si="92"/>
        <v/>
      </c>
      <c s="180" t="str">
        <f t="shared" si="92"/>
        <v/>
      </c>
      <c s="180" t="str">
        <f t="shared" si="92"/>
        <v/>
      </c>
      <c s="180" t="str">
        <f t="shared" si="92"/>
        <v/>
      </c>
      <c s="180" t="str">
        <f t="shared" si="92"/>
        <v/>
      </c>
      <c s="180" t="str">
        <f t="shared" si="92"/>
        <v/>
      </c>
      <c s="182" t="str">
        <f t="shared" si="92"/>
        <v/>
      </c>
      <c s="180" t="str">
        <f t="shared" si="92"/>
        <v/>
      </c>
      <c s="180" t="str">
        <f t="shared" si="92"/>
        <v/>
      </c>
      <c s="180" t="str">
        <f t="shared" si="92"/>
        <v/>
      </c>
      <c s="180" t="str">
        <f t="shared" si="92"/>
        <v/>
      </c>
      <c s="180" t="str">
        <f t="shared" si="92"/>
        <v/>
      </c>
      <c s="180" t="str">
        <f t="shared" si="92"/>
        <v/>
      </c>
    </row>
    <row r="85" spans="1:65" ht="15.75" customHeight="1">
      <c r="A85" s="176" t="str">
        <f>IF('S.D.PASTE SHEET'!A85="","",'S.D.PASTE SHEET'!A85)</f>
        <v/>
      </c>
      <c s="176" t="str">
        <f>IF('S.D.PASTE SHEET'!B85="","",'S.D.PASTE SHEET'!B85)</f>
        <v/>
      </c>
      <c s="176" t="str">
        <f>IF('S.D.PASTE SHEET'!C85="","",'S.D.PASTE SHEET'!C85)</f>
        <v/>
      </c>
      <c s="177" t="str">
        <f>IF('S.D.PASTE SHEET'!D85="","",'S.D.PASTE SHEET'!D85)</f>
        <v/>
      </c>
      <c s="176" t="str">
        <f>IF('S.D.PASTE SHEET'!E85="","",UPPER('S.D.PASTE SHEET'!E85))</f>
        <v/>
      </c>
      <c s="176" t="str">
        <f>IF('S.D.PASTE SHEET'!F85="","",'S.D.PASTE SHEET'!F85)</f>
        <v/>
      </c>
      <c s="176" t="str">
        <f>IF('S.D.PASTE SHEET'!G85="","",UPPER('S.D.PASTE SHEET'!G85))</f>
        <v/>
      </c>
      <c s="176" t="str">
        <f>IF('S.D.PASTE SHEET'!H85="","",UPPER('S.D.PASTE SHEET'!H85))</f>
        <v/>
      </c>
      <c s="176" t="str">
        <f>IF('S.D.PASTE SHEET'!I85="","",'S.D.PASTE SHEET'!I85)</f>
        <v/>
      </c>
      <c s="177" t="str">
        <f>IF('S.D.PASTE SHEET'!J85="","",'S.D.PASTE SHEET'!J85)</f>
        <v/>
      </c>
      <c s="176" t="str">
        <f>IF('S.D.PASTE SHEET'!K85="","",'S.D.PASTE SHEET'!K85)</f>
        <v/>
      </c>
      <c s="176" t="str">
        <f>IF('S.D.PASTE SHEET'!L85="","",'S.D.PASTE SHEET'!L85)</f>
        <v/>
      </c>
      <c s="176" t="str">
        <f>IF('S.D.PASTE SHEET'!M85="","",'S.D.PASTE SHEET'!M85)</f>
        <v/>
      </c>
      <c s="176" t="str">
        <f>IF('S.D.PASTE SHEET'!N85="","",'S.D.PASTE SHEET'!N85)</f>
        <v/>
      </c>
      <c s="176" t="str">
        <f>IF('S.D.PASTE SHEET'!O85="","",'S.D.PASTE SHEET'!O85)</f>
        <v/>
      </c>
      <c s="176" t="str">
        <f>IF('S.D.PASTE SHEET'!P85="","",'S.D.PASTE SHEET'!P85)</f>
        <v/>
      </c>
      <c s="176" t="str">
        <f>IF('S.D.PASTE SHEET'!Q85="","",'S.D.PASTE SHEET'!Q85)</f>
        <v/>
      </c>
      <c s="176" t="str">
        <f>IF('S.D.PASTE SHEET'!R85="","",'S.D.PASTE SHEET'!R85)</f>
        <v/>
      </c>
      <c s="176" t="str">
        <f>IF('S.D.PASTE SHEET'!S85="","",'S.D.PASTE SHEET'!S85)</f>
        <v/>
      </c>
      <c s="176" t="str">
        <f>IF('S.D.PASTE SHEET'!T85="","",'S.D.PASTE SHEET'!T85)</f>
        <v/>
      </c>
      <c s="176" t="str">
        <f>IF('S.D.PASTE SHEET'!U85="","",'S.D.PASTE SHEET'!U85)</f>
        <v/>
      </c>
      <c s="176" t="str">
        <f>IF('S.D.PASTE SHEET'!V85="","",'S.D.PASTE SHEET'!V85)</f>
        <v/>
      </c>
      <c s="176" t="str">
        <f>IF('S.D.PASTE SHEET'!W85="","",'S.D.PASTE SHEET'!W85)</f>
        <v/>
      </c>
      <c s="176" t="str">
        <f>IF('S.D.PASTE SHEET'!X85="","",'S.D.PASTE SHEET'!X85)</f>
        <v/>
      </c>
      <c s="176" t="str">
        <f>IF('S.D.PASTE SHEET'!Y85="","",'S.D.PASTE SHEET'!Y85)</f>
        <v/>
      </c>
      <c s="176" t="str">
        <f>IF('S.D.PASTE SHEET'!Z85="","",'S.D.PASTE SHEET'!Z85)</f>
        <v/>
      </c>
      <c s="176" t="str">
        <f>IF('S.D.PASTE SHEET'!AA85="","",'S.D.PASTE SHEET'!AA85)</f>
        <v/>
      </c>
      <c s="176" t="str">
        <f>IF('S.D.PASTE SHEET'!AB85="","",'S.D.PASTE SHEET'!AB85)</f>
        <v/>
      </c>
      <c s="176" t="str">
        <f>IF('S.D.PASTE SHEET'!AC85="","",'S.D.PASTE SHEET'!AC85)</f>
        <v/>
      </c>
      <c s="176" t="str">
        <f>IF('S.D.PASTE SHEET'!AD85="","",'S.D.PASTE SHEET'!AD85)</f>
        <v/>
      </c>
      <c s="178"/>
      <c s="179" t="str">
        <f>IF(AK85="","",IF(AK85&gt;0,COUNT($AG$2:AG85),""))</f>
        <v/>
      </c>
      <c s="180" t="str">
        <f t="shared" si="90"/>
        <v/>
      </c>
      <c s="180" t="str">
        <f t="shared" si="90"/>
        <v/>
      </c>
      <c s="180" t="str">
        <f t="shared" si="90"/>
        <v/>
      </c>
      <c s="181" t="str">
        <f t="shared" si="90"/>
        <v/>
      </c>
      <c s="180" t="str">
        <f t="shared" si="90"/>
        <v/>
      </c>
      <c s="180" t="str">
        <f t="shared" si="90"/>
        <v/>
      </c>
      <c s="180" t="str">
        <f t="shared" si="90"/>
        <v/>
      </c>
      <c s="180" t="str">
        <f t="shared" si="90"/>
        <v/>
      </c>
      <c s="180" t="str">
        <f t="shared" si="90"/>
        <v/>
      </c>
      <c s="181" t="str">
        <f t="shared" si="90"/>
        <v/>
      </c>
      <c s="180" t="str">
        <f t="shared" si="90"/>
        <v/>
      </c>
      <c s="180" t="str">
        <f t="shared" si="90"/>
        <v/>
      </c>
      <c s="180" t="str">
        <f t="shared" si="90"/>
        <v/>
      </c>
      <c s="180" t="str">
        <f t="shared" si="90"/>
        <v/>
      </c>
      <c s="180" t="str">
        <f t="shared" si="90"/>
        <v/>
      </c>
      <c s="180" t="str">
        <f t="shared" si="90"/>
        <v/>
      </c>
      <c r="AX85" s="180" t="str">
        <f>IF(BC85="","",IF(BC85&gt;0,COUNT($AY$2:AY85),""))</f>
        <v/>
      </c>
      <c s="180" t="str">
        <f t="shared" si="95" ref="AY85">IF(AND($BB$1=5,$A85=5,$BC$1=C85),B85,"")</f>
        <v/>
      </c>
      <c s="180" t="str">
        <f t="shared" si="92"/>
        <v/>
      </c>
      <c s="182" t="str">
        <f t="shared" si="92"/>
        <v/>
      </c>
      <c s="180" t="str">
        <f t="shared" si="92"/>
        <v/>
      </c>
      <c s="180" t="str">
        <f t="shared" si="92"/>
        <v/>
      </c>
      <c s="180" t="str">
        <f t="shared" si="92"/>
        <v/>
      </c>
      <c s="180" t="str">
        <f t="shared" si="92"/>
        <v/>
      </c>
      <c s="180" t="str">
        <f t="shared" si="92"/>
        <v/>
      </c>
      <c s="182" t="str">
        <f t="shared" si="92"/>
        <v/>
      </c>
      <c s="180" t="str">
        <f t="shared" si="92"/>
        <v/>
      </c>
      <c s="180" t="str">
        <f t="shared" si="92"/>
        <v/>
      </c>
      <c s="180" t="str">
        <f t="shared" si="92"/>
        <v/>
      </c>
      <c s="180" t="str">
        <f t="shared" si="92"/>
        <v/>
      </c>
      <c s="180" t="str">
        <f t="shared" si="92"/>
        <v/>
      </c>
      <c s="180" t="str">
        <f t="shared" si="92"/>
        <v/>
      </c>
    </row>
    <row r="86" spans="1:65" ht="15.75" customHeight="1">
      <c r="A86" s="176" t="str">
        <f>IF('S.D.PASTE SHEET'!A86="","",'S.D.PASTE SHEET'!A86)</f>
        <v/>
      </c>
      <c s="176" t="str">
        <f>IF('S.D.PASTE SHEET'!B86="","",'S.D.PASTE SHEET'!B86)</f>
        <v/>
      </c>
      <c s="176" t="str">
        <f>IF('S.D.PASTE SHEET'!C86="","",'S.D.PASTE SHEET'!C86)</f>
        <v/>
      </c>
      <c s="177" t="str">
        <f>IF('S.D.PASTE SHEET'!D86="","",'S.D.PASTE SHEET'!D86)</f>
        <v/>
      </c>
      <c s="176" t="str">
        <f>IF('S.D.PASTE SHEET'!E86="","",UPPER('S.D.PASTE SHEET'!E86))</f>
        <v/>
      </c>
      <c s="176" t="str">
        <f>IF('S.D.PASTE SHEET'!F86="","",'S.D.PASTE SHEET'!F86)</f>
        <v/>
      </c>
      <c s="176" t="str">
        <f>IF('S.D.PASTE SHEET'!G86="","",UPPER('S.D.PASTE SHEET'!G86))</f>
        <v/>
      </c>
      <c s="176" t="str">
        <f>IF('S.D.PASTE SHEET'!H86="","",UPPER('S.D.PASTE SHEET'!H86))</f>
        <v/>
      </c>
      <c s="176" t="str">
        <f>IF('S.D.PASTE SHEET'!I86="","",'S.D.PASTE SHEET'!I86)</f>
        <v/>
      </c>
      <c s="177" t="str">
        <f>IF('S.D.PASTE SHEET'!J86="","",'S.D.PASTE SHEET'!J86)</f>
        <v/>
      </c>
      <c s="176" t="str">
        <f>IF('S.D.PASTE SHEET'!K86="","",'S.D.PASTE SHEET'!K86)</f>
        <v/>
      </c>
      <c s="176" t="str">
        <f>IF('S.D.PASTE SHEET'!L86="","",'S.D.PASTE SHEET'!L86)</f>
        <v/>
      </c>
      <c s="176" t="str">
        <f>IF('S.D.PASTE SHEET'!M86="","",'S.D.PASTE SHEET'!M86)</f>
        <v/>
      </c>
      <c s="176" t="str">
        <f>IF('S.D.PASTE SHEET'!N86="","",'S.D.PASTE SHEET'!N86)</f>
        <v/>
      </c>
      <c s="176" t="str">
        <f>IF('S.D.PASTE SHEET'!O86="","",'S.D.PASTE SHEET'!O86)</f>
        <v/>
      </c>
      <c s="176" t="str">
        <f>IF('S.D.PASTE SHEET'!P86="","",'S.D.PASTE SHEET'!P86)</f>
        <v/>
      </c>
      <c s="176" t="str">
        <f>IF('S.D.PASTE SHEET'!Q86="","",'S.D.PASTE SHEET'!Q86)</f>
        <v/>
      </c>
      <c s="176" t="str">
        <f>IF('S.D.PASTE SHEET'!R86="","",'S.D.PASTE SHEET'!R86)</f>
        <v/>
      </c>
      <c s="176" t="str">
        <f>IF('S.D.PASTE SHEET'!S86="","",'S.D.PASTE SHEET'!S86)</f>
        <v/>
      </c>
      <c s="176" t="str">
        <f>IF('S.D.PASTE SHEET'!T86="","",'S.D.PASTE SHEET'!T86)</f>
        <v/>
      </c>
      <c s="176" t="str">
        <f>IF('S.D.PASTE SHEET'!U86="","",'S.D.PASTE SHEET'!U86)</f>
        <v/>
      </c>
      <c s="176" t="str">
        <f>IF('S.D.PASTE SHEET'!V86="","",'S.D.PASTE SHEET'!V86)</f>
        <v/>
      </c>
      <c s="176" t="str">
        <f>IF('S.D.PASTE SHEET'!W86="","",'S.D.PASTE SHEET'!W86)</f>
        <v/>
      </c>
      <c s="176" t="str">
        <f>IF('S.D.PASTE SHEET'!X86="","",'S.D.PASTE SHEET'!X86)</f>
        <v/>
      </c>
      <c s="176" t="str">
        <f>IF('S.D.PASTE SHEET'!Y86="","",'S.D.PASTE SHEET'!Y86)</f>
        <v/>
      </c>
      <c s="176" t="str">
        <f>IF('S.D.PASTE SHEET'!Z86="","",'S.D.PASTE SHEET'!Z86)</f>
        <v/>
      </c>
      <c s="176" t="str">
        <f>IF('S.D.PASTE SHEET'!AA86="","",'S.D.PASTE SHEET'!AA86)</f>
        <v/>
      </c>
      <c s="176" t="str">
        <f>IF('S.D.PASTE SHEET'!AB86="","",'S.D.PASTE SHEET'!AB86)</f>
        <v/>
      </c>
      <c s="176" t="str">
        <f>IF('S.D.PASTE SHEET'!AC86="","",'S.D.PASTE SHEET'!AC86)</f>
        <v/>
      </c>
      <c s="176" t="str">
        <f>IF('S.D.PASTE SHEET'!AD86="","",'S.D.PASTE SHEET'!AD86)</f>
        <v/>
      </c>
      <c s="178"/>
      <c s="179" t="str">
        <f>IF(AK86="","",IF(AK86&gt;0,COUNT($AG$2:AG86),""))</f>
        <v/>
      </c>
      <c s="180" t="str">
        <f t="shared" si="90"/>
        <v/>
      </c>
      <c s="180" t="str">
        <f t="shared" si="90"/>
        <v/>
      </c>
      <c s="180" t="str">
        <f t="shared" si="90"/>
        <v/>
      </c>
      <c s="181" t="str">
        <f t="shared" si="90"/>
        <v/>
      </c>
      <c s="180" t="str">
        <f t="shared" si="90"/>
        <v/>
      </c>
      <c s="180" t="str">
        <f t="shared" si="90"/>
        <v/>
      </c>
      <c s="180" t="str">
        <f t="shared" si="90"/>
        <v/>
      </c>
      <c s="180" t="str">
        <f t="shared" si="90"/>
        <v/>
      </c>
      <c s="180" t="str">
        <f t="shared" si="90"/>
        <v/>
      </c>
      <c s="181" t="str">
        <f t="shared" si="90"/>
        <v/>
      </c>
      <c s="180" t="str">
        <f t="shared" si="90"/>
        <v/>
      </c>
      <c s="180" t="str">
        <f t="shared" si="90"/>
        <v/>
      </c>
      <c s="180" t="str">
        <f t="shared" si="90"/>
        <v/>
      </c>
      <c s="180" t="str">
        <f t="shared" si="90"/>
        <v/>
      </c>
      <c s="180" t="str">
        <f t="shared" si="90"/>
        <v/>
      </c>
      <c s="180" t="str">
        <f t="shared" si="90"/>
        <v/>
      </c>
      <c r="AX86" s="180" t="str">
        <f>IF(BC86="","",IF(BC86&gt;0,COUNT($AY$2:AY86),""))</f>
        <v/>
      </c>
      <c s="180" t="str">
        <f t="shared" si="96" ref="AY86">IF(AND($BB$1=5,$A86=5,$BC$1=C86),B86,"")</f>
        <v/>
      </c>
      <c s="180" t="str">
        <f t="shared" si="92"/>
        <v/>
      </c>
      <c s="182" t="str">
        <f t="shared" si="92"/>
        <v/>
      </c>
      <c s="180" t="str">
        <f t="shared" si="92"/>
        <v/>
      </c>
      <c s="180" t="str">
        <f t="shared" si="92"/>
        <v/>
      </c>
      <c s="180" t="str">
        <f t="shared" si="92"/>
        <v/>
      </c>
      <c s="180" t="str">
        <f t="shared" si="92"/>
        <v/>
      </c>
      <c s="180" t="str">
        <f t="shared" si="92"/>
        <v/>
      </c>
      <c s="182" t="str">
        <f t="shared" si="92"/>
        <v/>
      </c>
      <c s="180" t="str">
        <f t="shared" si="92"/>
        <v/>
      </c>
      <c s="180" t="str">
        <f t="shared" si="92"/>
        <v/>
      </c>
      <c s="180" t="str">
        <f t="shared" si="92"/>
        <v/>
      </c>
      <c s="180" t="str">
        <f t="shared" si="92"/>
        <v/>
      </c>
      <c s="180" t="str">
        <f t="shared" si="92"/>
        <v/>
      </c>
      <c s="180" t="str">
        <f t="shared" si="92"/>
        <v/>
      </c>
    </row>
    <row r="87" spans="1:65" ht="15.75" customHeight="1">
      <c r="A87" s="176" t="str">
        <f>IF('S.D.PASTE SHEET'!A87="","",'S.D.PASTE SHEET'!A87)</f>
        <v/>
      </c>
      <c s="176" t="str">
        <f>IF('S.D.PASTE SHEET'!B87="","",'S.D.PASTE SHEET'!B87)</f>
        <v/>
      </c>
      <c s="176" t="str">
        <f>IF('S.D.PASTE SHEET'!C87="","",'S.D.PASTE SHEET'!C87)</f>
        <v/>
      </c>
      <c s="177" t="str">
        <f>IF('S.D.PASTE SHEET'!D87="","",'S.D.PASTE SHEET'!D87)</f>
        <v/>
      </c>
      <c s="176" t="str">
        <f>IF('S.D.PASTE SHEET'!E87="","",UPPER('S.D.PASTE SHEET'!E87))</f>
        <v/>
      </c>
      <c s="176" t="str">
        <f>IF('S.D.PASTE SHEET'!F87="","",'S.D.PASTE SHEET'!F87)</f>
        <v/>
      </c>
      <c s="176" t="str">
        <f>IF('S.D.PASTE SHEET'!G87="","",UPPER('S.D.PASTE SHEET'!G87))</f>
        <v/>
      </c>
      <c s="176" t="str">
        <f>IF('S.D.PASTE SHEET'!H87="","",UPPER('S.D.PASTE SHEET'!H87))</f>
        <v/>
      </c>
      <c s="176" t="str">
        <f>IF('S.D.PASTE SHEET'!I87="","",'S.D.PASTE SHEET'!I87)</f>
        <v/>
      </c>
      <c s="177" t="str">
        <f>IF('S.D.PASTE SHEET'!J87="","",'S.D.PASTE SHEET'!J87)</f>
        <v/>
      </c>
      <c s="176" t="str">
        <f>IF('S.D.PASTE SHEET'!K87="","",'S.D.PASTE SHEET'!K87)</f>
        <v/>
      </c>
      <c s="176" t="str">
        <f>IF('S.D.PASTE SHEET'!L87="","",'S.D.PASTE SHEET'!L87)</f>
        <v/>
      </c>
      <c s="176" t="str">
        <f>IF('S.D.PASTE SHEET'!M87="","",'S.D.PASTE SHEET'!M87)</f>
        <v/>
      </c>
      <c s="176" t="str">
        <f>IF('S.D.PASTE SHEET'!N87="","",'S.D.PASTE SHEET'!N87)</f>
        <v/>
      </c>
      <c s="176" t="str">
        <f>IF('S.D.PASTE SHEET'!O87="","",'S.D.PASTE SHEET'!O87)</f>
        <v/>
      </c>
      <c s="176" t="str">
        <f>IF('S.D.PASTE SHEET'!P87="","",'S.D.PASTE SHEET'!P87)</f>
        <v/>
      </c>
      <c s="176" t="str">
        <f>IF('S.D.PASTE SHEET'!Q87="","",'S.D.PASTE SHEET'!Q87)</f>
        <v/>
      </c>
      <c s="176" t="str">
        <f>IF('S.D.PASTE SHEET'!R87="","",'S.D.PASTE SHEET'!R87)</f>
        <v/>
      </c>
      <c s="176" t="str">
        <f>IF('S.D.PASTE SHEET'!S87="","",'S.D.PASTE SHEET'!S87)</f>
        <v/>
      </c>
      <c s="176" t="str">
        <f>IF('S.D.PASTE SHEET'!T87="","",'S.D.PASTE SHEET'!T87)</f>
        <v/>
      </c>
      <c s="176" t="str">
        <f>IF('S.D.PASTE SHEET'!U87="","",'S.D.PASTE SHEET'!U87)</f>
        <v/>
      </c>
      <c s="176" t="str">
        <f>IF('S.D.PASTE SHEET'!V87="","",'S.D.PASTE SHEET'!V87)</f>
        <v/>
      </c>
      <c s="176" t="str">
        <f>IF('S.D.PASTE SHEET'!W87="","",'S.D.PASTE SHEET'!W87)</f>
        <v/>
      </c>
      <c s="176" t="str">
        <f>IF('S.D.PASTE SHEET'!X87="","",'S.D.PASTE SHEET'!X87)</f>
        <v/>
      </c>
      <c s="176" t="str">
        <f>IF('S.D.PASTE SHEET'!Y87="","",'S.D.PASTE SHEET'!Y87)</f>
        <v/>
      </c>
      <c s="176" t="str">
        <f>IF('S.D.PASTE SHEET'!Z87="","",'S.D.PASTE SHEET'!Z87)</f>
        <v/>
      </c>
      <c s="176" t="str">
        <f>IF('S.D.PASTE SHEET'!AA87="","",'S.D.PASTE SHEET'!AA87)</f>
        <v/>
      </c>
      <c s="176" t="str">
        <f>IF('S.D.PASTE SHEET'!AB87="","",'S.D.PASTE SHEET'!AB87)</f>
        <v/>
      </c>
      <c s="176" t="str">
        <f>IF('S.D.PASTE SHEET'!AC87="","",'S.D.PASTE SHEET'!AC87)</f>
        <v/>
      </c>
      <c s="176" t="str">
        <f>IF('S.D.PASTE SHEET'!AD87="","",'S.D.PASTE SHEET'!AD87)</f>
        <v/>
      </c>
      <c s="178"/>
      <c s="179" t="str">
        <f>IF(AK87="","",IF(AK87&gt;0,COUNT($AG$2:AG87),""))</f>
        <v/>
      </c>
      <c s="180" t="str">
        <f t="shared" si="90"/>
        <v/>
      </c>
      <c s="180" t="str">
        <f t="shared" si="90"/>
        <v/>
      </c>
      <c s="180" t="str">
        <f t="shared" si="90"/>
        <v/>
      </c>
      <c s="181" t="str">
        <f t="shared" si="90"/>
        <v/>
      </c>
      <c s="180" t="str">
        <f t="shared" si="90"/>
        <v/>
      </c>
      <c s="180" t="str">
        <f t="shared" si="90"/>
        <v/>
      </c>
      <c s="180" t="str">
        <f t="shared" si="90"/>
        <v/>
      </c>
      <c s="180" t="str">
        <f t="shared" si="90"/>
        <v/>
      </c>
      <c s="180" t="str">
        <f t="shared" si="90"/>
        <v/>
      </c>
      <c s="181" t="str">
        <f t="shared" si="90"/>
        <v/>
      </c>
      <c s="180" t="str">
        <f t="shared" si="90"/>
        <v/>
      </c>
      <c s="180" t="str">
        <f t="shared" si="90"/>
        <v/>
      </c>
      <c s="180" t="str">
        <f t="shared" si="90"/>
        <v/>
      </c>
      <c s="180" t="str">
        <f t="shared" si="90"/>
        <v/>
      </c>
      <c s="180" t="str">
        <f t="shared" si="90"/>
        <v/>
      </c>
      <c s="180" t="str">
        <f t="shared" si="90"/>
        <v/>
      </c>
      <c r="AX87" s="180" t="str">
        <f>IF(BC87="","",IF(BC87&gt;0,COUNT($AY$2:AY87),""))</f>
        <v/>
      </c>
      <c s="180" t="str">
        <f t="shared" si="97" ref="AY87">IF(AND($BB$1=5,$A87=5,$BC$1=C87),B87,"")</f>
        <v/>
      </c>
      <c s="180" t="str">
        <f t="shared" si="92"/>
        <v/>
      </c>
      <c s="182" t="str">
        <f t="shared" si="92"/>
        <v/>
      </c>
      <c s="180" t="str">
        <f t="shared" si="92"/>
        <v/>
      </c>
      <c s="180" t="str">
        <f t="shared" si="92"/>
        <v/>
      </c>
      <c s="180" t="str">
        <f t="shared" si="92"/>
        <v/>
      </c>
      <c s="180" t="str">
        <f t="shared" si="92"/>
        <v/>
      </c>
      <c s="180" t="str">
        <f t="shared" si="92"/>
        <v/>
      </c>
      <c s="182" t="str">
        <f t="shared" si="92"/>
        <v/>
      </c>
      <c s="180" t="str">
        <f t="shared" si="92"/>
        <v/>
      </c>
      <c s="180" t="str">
        <f t="shared" si="92"/>
        <v/>
      </c>
      <c s="180" t="str">
        <f t="shared" si="92"/>
        <v/>
      </c>
      <c s="180" t="str">
        <f t="shared" si="92"/>
        <v/>
      </c>
      <c s="180" t="str">
        <f t="shared" si="92"/>
        <v/>
      </c>
      <c s="180" t="str">
        <f t="shared" si="92"/>
        <v/>
      </c>
    </row>
    <row r="88" spans="1:65" ht="15.75" customHeight="1">
      <c r="A88" s="176" t="str">
        <f>IF('S.D.PASTE SHEET'!A88="","",'S.D.PASTE SHEET'!A88)</f>
        <v/>
      </c>
      <c s="176" t="str">
        <f>IF('S.D.PASTE SHEET'!B88="","",'S.D.PASTE SHEET'!B88)</f>
        <v/>
      </c>
      <c s="176" t="str">
        <f>IF('S.D.PASTE SHEET'!C88="","",'S.D.PASTE SHEET'!C88)</f>
        <v/>
      </c>
      <c s="177" t="str">
        <f>IF('S.D.PASTE SHEET'!D88="","",'S.D.PASTE SHEET'!D88)</f>
        <v/>
      </c>
      <c s="176" t="str">
        <f>IF('S.D.PASTE SHEET'!E88="","",UPPER('S.D.PASTE SHEET'!E88))</f>
        <v/>
      </c>
      <c s="176" t="str">
        <f>IF('S.D.PASTE SHEET'!F88="","",'S.D.PASTE SHEET'!F88)</f>
        <v/>
      </c>
      <c s="176" t="str">
        <f>IF('S.D.PASTE SHEET'!G88="","",UPPER('S.D.PASTE SHEET'!G88))</f>
        <v/>
      </c>
      <c s="176" t="str">
        <f>IF('S.D.PASTE SHEET'!H88="","",UPPER('S.D.PASTE SHEET'!H88))</f>
        <v/>
      </c>
      <c s="176" t="str">
        <f>IF('S.D.PASTE SHEET'!I88="","",'S.D.PASTE SHEET'!I88)</f>
        <v/>
      </c>
      <c s="177" t="str">
        <f>IF('S.D.PASTE SHEET'!J88="","",'S.D.PASTE SHEET'!J88)</f>
        <v/>
      </c>
      <c s="176" t="str">
        <f>IF('S.D.PASTE SHEET'!K88="","",'S.D.PASTE SHEET'!K88)</f>
        <v/>
      </c>
      <c s="176" t="str">
        <f>IF('S.D.PASTE SHEET'!L88="","",'S.D.PASTE SHEET'!L88)</f>
        <v/>
      </c>
      <c s="176" t="str">
        <f>IF('S.D.PASTE SHEET'!M88="","",'S.D.PASTE SHEET'!M88)</f>
        <v/>
      </c>
      <c s="176" t="str">
        <f>IF('S.D.PASTE SHEET'!N88="","",'S.D.PASTE SHEET'!N88)</f>
        <v/>
      </c>
      <c s="176" t="str">
        <f>IF('S.D.PASTE SHEET'!O88="","",'S.D.PASTE SHEET'!O88)</f>
        <v/>
      </c>
      <c s="176" t="str">
        <f>IF('S.D.PASTE SHEET'!P88="","",'S.D.PASTE SHEET'!P88)</f>
        <v/>
      </c>
      <c s="176" t="str">
        <f>IF('S.D.PASTE SHEET'!Q88="","",'S.D.PASTE SHEET'!Q88)</f>
        <v/>
      </c>
      <c s="176" t="str">
        <f>IF('S.D.PASTE SHEET'!R88="","",'S.D.PASTE SHEET'!R88)</f>
        <v/>
      </c>
      <c s="176" t="str">
        <f>IF('S.D.PASTE SHEET'!S88="","",'S.D.PASTE SHEET'!S88)</f>
        <v/>
      </c>
      <c s="176" t="str">
        <f>IF('S.D.PASTE SHEET'!T88="","",'S.D.PASTE SHEET'!T88)</f>
        <v/>
      </c>
      <c s="176" t="str">
        <f>IF('S.D.PASTE SHEET'!U88="","",'S.D.PASTE SHEET'!U88)</f>
        <v/>
      </c>
      <c s="176" t="str">
        <f>IF('S.D.PASTE SHEET'!V88="","",'S.D.PASTE SHEET'!V88)</f>
        <v/>
      </c>
      <c s="176" t="str">
        <f>IF('S.D.PASTE SHEET'!W88="","",'S.D.PASTE SHEET'!W88)</f>
        <v/>
      </c>
      <c s="176" t="str">
        <f>IF('S.D.PASTE SHEET'!X88="","",'S.D.PASTE SHEET'!X88)</f>
        <v/>
      </c>
      <c s="176" t="str">
        <f>IF('S.D.PASTE SHEET'!Y88="","",'S.D.PASTE SHEET'!Y88)</f>
        <v/>
      </c>
      <c s="176" t="str">
        <f>IF('S.D.PASTE SHEET'!Z88="","",'S.D.PASTE SHEET'!Z88)</f>
        <v/>
      </c>
      <c s="176" t="str">
        <f>IF('S.D.PASTE SHEET'!AA88="","",'S.D.PASTE SHEET'!AA88)</f>
        <v/>
      </c>
      <c s="176" t="str">
        <f>IF('S.D.PASTE SHEET'!AB88="","",'S.D.PASTE SHEET'!AB88)</f>
        <v/>
      </c>
      <c s="176" t="str">
        <f>IF('S.D.PASTE SHEET'!AC88="","",'S.D.PASTE SHEET'!AC88)</f>
        <v/>
      </c>
      <c s="176" t="str">
        <f>IF('S.D.PASTE SHEET'!AD88="","",'S.D.PASTE SHEET'!AD88)</f>
        <v/>
      </c>
      <c s="178"/>
      <c s="179" t="str">
        <f>IF(AK88="","",IF(AK88&gt;0,COUNT($AG$2:AG88),""))</f>
        <v/>
      </c>
      <c s="180" t="str">
        <f t="shared" si="90"/>
        <v/>
      </c>
      <c s="180" t="str">
        <f t="shared" si="90"/>
        <v/>
      </c>
      <c s="180" t="str">
        <f t="shared" si="90"/>
        <v/>
      </c>
      <c s="181" t="str">
        <f t="shared" si="90"/>
        <v/>
      </c>
      <c s="180" t="str">
        <f t="shared" si="90"/>
        <v/>
      </c>
      <c s="180" t="str">
        <f t="shared" si="90"/>
        <v/>
      </c>
      <c s="180" t="str">
        <f t="shared" si="90"/>
        <v/>
      </c>
      <c s="180" t="str">
        <f t="shared" si="90"/>
        <v/>
      </c>
      <c s="180" t="str">
        <f t="shared" si="90"/>
        <v/>
      </c>
      <c s="181" t="str">
        <f t="shared" si="90"/>
        <v/>
      </c>
      <c s="180" t="str">
        <f t="shared" si="90"/>
        <v/>
      </c>
      <c s="180" t="str">
        <f t="shared" si="90"/>
        <v/>
      </c>
      <c s="180" t="str">
        <f t="shared" si="90"/>
        <v/>
      </c>
      <c s="180" t="str">
        <f t="shared" si="90"/>
        <v/>
      </c>
      <c s="180" t="str">
        <f t="shared" si="90"/>
        <v/>
      </c>
      <c s="180" t="str">
        <f t="shared" si="90"/>
        <v/>
      </c>
      <c r="AX88" s="180" t="str">
        <f>IF(BC88="","",IF(BC88&gt;0,COUNT($AY$2:AY88),""))</f>
        <v/>
      </c>
      <c s="180" t="str">
        <f t="shared" si="98" ref="AY88">IF(AND($BB$1=5,$A88=5,$BC$1=C88),B88,"")</f>
        <v/>
      </c>
      <c s="180" t="str">
        <f t="shared" si="92"/>
        <v/>
      </c>
      <c s="182" t="str">
        <f t="shared" si="92"/>
        <v/>
      </c>
      <c s="180" t="str">
        <f t="shared" si="92"/>
        <v/>
      </c>
      <c s="180" t="str">
        <f t="shared" si="92"/>
        <v/>
      </c>
      <c s="180" t="str">
        <f t="shared" si="92"/>
        <v/>
      </c>
      <c s="180" t="str">
        <f t="shared" si="92"/>
        <v/>
      </c>
      <c s="180" t="str">
        <f t="shared" si="92"/>
        <v/>
      </c>
      <c s="182" t="str">
        <f t="shared" si="92"/>
        <v/>
      </c>
      <c s="180" t="str">
        <f t="shared" si="92"/>
        <v/>
      </c>
      <c s="180" t="str">
        <f t="shared" si="92"/>
        <v/>
      </c>
      <c s="180" t="str">
        <f t="shared" si="92"/>
        <v/>
      </c>
      <c s="180" t="str">
        <f t="shared" si="92"/>
        <v/>
      </c>
      <c s="180" t="str">
        <f t="shared" si="92"/>
        <v/>
      </c>
      <c s="180" t="str">
        <f t="shared" si="92"/>
        <v/>
      </c>
    </row>
    <row r="89" spans="1:65" ht="15.75" customHeight="1">
      <c r="A89" s="176" t="str">
        <f>IF('S.D.PASTE SHEET'!A89="","",'S.D.PASTE SHEET'!A89)</f>
        <v/>
      </c>
      <c s="176" t="str">
        <f>IF('S.D.PASTE SHEET'!B89="","",'S.D.PASTE SHEET'!B89)</f>
        <v/>
      </c>
      <c s="176" t="str">
        <f>IF('S.D.PASTE SHEET'!C89="","",'S.D.PASTE SHEET'!C89)</f>
        <v/>
      </c>
      <c s="177" t="str">
        <f>IF('S.D.PASTE SHEET'!D89="","",'S.D.PASTE SHEET'!D89)</f>
        <v/>
      </c>
      <c s="176" t="str">
        <f>IF('S.D.PASTE SHEET'!E89="","",UPPER('S.D.PASTE SHEET'!E89))</f>
        <v/>
      </c>
      <c s="176" t="str">
        <f>IF('S.D.PASTE SHEET'!F89="","",'S.D.PASTE SHEET'!F89)</f>
        <v/>
      </c>
      <c s="176" t="str">
        <f>IF('S.D.PASTE SHEET'!G89="","",UPPER('S.D.PASTE SHEET'!G89))</f>
        <v/>
      </c>
      <c s="176" t="str">
        <f>IF('S.D.PASTE SHEET'!H89="","",UPPER('S.D.PASTE SHEET'!H89))</f>
        <v/>
      </c>
      <c s="176" t="str">
        <f>IF('S.D.PASTE SHEET'!I89="","",'S.D.PASTE SHEET'!I89)</f>
        <v/>
      </c>
      <c s="177" t="str">
        <f>IF('S.D.PASTE SHEET'!J89="","",'S.D.PASTE SHEET'!J89)</f>
        <v/>
      </c>
      <c s="176" t="str">
        <f>IF('S.D.PASTE SHEET'!K89="","",'S.D.PASTE SHEET'!K89)</f>
        <v/>
      </c>
      <c s="176" t="str">
        <f>IF('S.D.PASTE SHEET'!L89="","",'S.D.PASTE SHEET'!L89)</f>
        <v/>
      </c>
      <c s="176" t="str">
        <f>IF('S.D.PASTE SHEET'!M89="","",'S.D.PASTE SHEET'!M89)</f>
        <v/>
      </c>
      <c s="176" t="str">
        <f>IF('S.D.PASTE SHEET'!N89="","",'S.D.PASTE SHEET'!N89)</f>
        <v/>
      </c>
      <c s="176" t="str">
        <f>IF('S.D.PASTE SHEET'!O89="","",'S.D.PASTE SHEET'!O89)</f>
        <v/>
      </c>
      <c s="176" t="str">
        <f>IF('S.D.PASTE SHEET'!P89="","",'S.D.PASTE SHEET'!P89)</f>
        <v/>
      </c>
      <c s="176" t="str">
        <f>IF('S.D.PASTE SHEET'!Q89="","",'S.D.PASTE SHEET'!Q89)</f>
        <v/>
      </c>
      <c s="176" t="str">
        <f>IF('S.D.PASTE SHEET'!R89="","",'S.D.PASTE SHEET'!R89)</f>
        <v/>
      </c>
      <c s="176" t="str">
        <f>IF('S.D.PASTE SHEET'!S89="","",'S.D.PASTE SHEET'!S89)</f>
        <v/>
      </c>
      <c s="176" t="str">
        <f>IF('S.D.PASTE SHEET'!T89="","",'S.D.PASTE SHEET'!T89)</f>
        <v/>
      </c>
      <c s="176" t="str">
        <f>IF('S.D.PASTE SHEET'!U89="","",'S.D.PASTE SHEET'!U89)</f>
        <v/>
      </c>
      <c s="176" t="str">
        <f>IF('S.D.PASTE SHEET'!V89="","",'S.D.PASTE SHEET'!V89)</f>
        <v/>
      </c>
      <c s="176" t="str">
        <f>IF('S.D.PASTE SHEET'!W89="","",'S.D.PASTE SHEET'!W89)</f>
        <v/>
      </c>
      <c s="176" t="str">
        <f>IF('S.D.PASTE SHEET'!X89="","",'S.D.PASTE SHEET'!X89)</f>
        <v/>
      </c>
      <c s="176" t="str">
        <f>IF('S.D.PASTE SHEET'!Y89="","",'S.D.PASTE SHEET'!Y89)</f>
        <v/>
      </c>
      <c s="176" t="str">
        <f>IF('S.D.PASTE SHEET'!Z89="","",'S.D.PASTE SHEET'!Z89)</f>
        <v/>
      </c>
      <c s="176" t="str">
        <f>IF('S.D.PASTE SHEET'!AA89="","",'S.D.PASTE SHEET'!AA89)</f>
        <v/>
      </c>
      <c s="176" t="str">
        <f>IF('S.D.PASTE SHEET'!AB89="","",'S.D.PASTE SHEET'!AB89)</f>
        <v/>
      </c>
      <c s="176" t="str">
        <f>IF('S.D.PASTE SHEET'!AC89="","",'S.D.PASTE SHEET'!AC89)</f>
        <v/>
      </c>
      <c s="176" t="str">
        <f>IF('S.D.PASTE SHEET'!AD89="","",'S.D.PASTE SHEET'!AD89)</f>
        <v/>
      </c>
      <c s="178"/>
      <c s="179" t="str">
        <f>IF(AK89="","",IF(AK89&gt;0,COUNT($AG$2:AG89),""))</f>
        <v/>
      </c>
      <c s="180" t="str">
        <f t="shared" si="90"/>
        <v/>
      </c>
      <c s="180" t="str">
        <f t="shared" si="90"/>
        <v/>
      </c>
      <c s="180" t="str">
        <f t="shared" si="90"/>
        <v/>
      </c>
      <c s="181" t="str">
        <f t="shared" si="90"/>
        <v/>
      </c>
      <c s="180" t="str">
        <f t="shared" si="90"/>
        <v/>
      </c>
      <c s="180" t="str">
        <f t="shared" si="90"/>
        <v/>
      </c>
      <c s="180" t="str">
        <f t="shared" si="90"/>
        <v/>
      </c>
      <c s="180" t="str">
        <f t="shared" si="90"/>
        <v/>
      </c>
      <c s="180" t="str">
        <f t="shared" si="90"/>
        <v/>
      </c>
      <c s="181" t="str">
        <f t="shared" si="90"/>
        <v/>
      </c>
      <c s="180" t="str">
        <f t="shared" si="90"/>
        <v/>
      </c>
      <c s="180" t="str">
        <f t="shared" si="90"/>
        <v/>
      </c>
      <c s="180" t="str">
        <f t="shared" si="90"/>
        <v/>
      </c>
      <c s="180" t="str">
        <f t="shared" si="90"/>
        <v/>
      </c>
      <c s="180" t="str">
        <f t="shared" si="90"/>
        <v/>
      </c>
      <c s="180" t="str">
        <f t="shared" si="90"/>
        <v/>
      </c>
      <c r="AX89" s="180" t="str">
        <f>IF(BC89="","",IF(BC89&gt;0,COUNT($AY$2:AY89),""))</f>
        <v/>
      </c>
      <c s="180" t="str">
        <f t="shared" si="99" ref="AY89">IF(AND($BB$1=5,$A89=5,$BC$1=C89),B89,"")</f>
        <v/>
      </c>
      <c s="180" t="str">
        <f t="shared" si="92"/>
        <v/>
      </c>
      <c s="182" t="str">
        <f t="shared" si="92"/>
        <v/>
      </c>
      <c s="180" t="str">
        <f t="shared" si="92"/>
        <v/>
      </c>
      <c s="180" t="str">
        <f t="shared" si="92"/>
        <v/>
      </c>
      <c s="180" t="str">
        <f t="shared" si="92"/>
        <v/>
      </c>
      <c s="180" t="str">
        <f t="shared" si="92"/>
        <v/>
      </c>
      <c s="180" t="str">
        <f t="shared" si="92"/>
        <v/>
      </c>
      <c s="182" t="str">
        <f t="shared" si="92"/>
        <v/>
      </c>
      <c s="180" t="str">
        <f t="shared" si="92"/>
        <v/>
      </c>
      <c s="180" t="str">
        <f t="shared" si="92"/>
        <v/>
      </c>
      <c s="180" t="str">
        <f t="shared" si="92"/>
        <v/>
      </c>
      <c s="180" t="str">
        <f t="shared" si="92"/>
        <v/>
      </c>
      <c s="180" t="str">
        <f t="shared" si="92"/>
        <v/>
      </c>
      <c s="180" t="str">
        <f t="shared" si="92"/>
        <v/>
      </c>
    </row>
    <row r="90" spans="1:65" ht="15.75" customHeight="1">
      <c r="A90" s="176" t="str">
        <f>IF('S.D.PASTE SHEET'!A90="","",'S.D.PASTE SHEET'!A90)</f>
        <v/>
      </c>
      <c s="176" t="str">
        <f>IF('S.D.PASTE SHEET'!B90="","",'S.D.PASTE SHEET'!B90)</f>
        <v/>
      </c>
      <c s="176" t="str">
        <f>IF('S.D.PASTE SHEET'!C90="","",'S.D.PASTE SHEET'!C90)</f>
        <v/>
      </c>
      <c s="177" t="str">
        <f>IF('S.D.PASTE SHEET'!D90="","",'S.D.PASTE SHEET'!D90)</f>
        <v/>
      </c>
      <c s="176" t="str">
        <f>IF('S.D.PASTE SHEET'!E90="","",UPPER('S.D.PASTE SHEET'!E90))</f>
        <v/>
      </c>
      <c s="176" t="str">
        <f>IF('S.D.PASTE SHEET'!F90="","",'S.D.PASTE SHEET'!F90)</f>
        <v/>
      </c>
      <c s="176" t="str">
        <f>IF('S.D.PASTE SHEET'!G90="","",UPPER('S.D.PASTE SHEET'!G90))</f>
        <v/>
      </c>
      <c s="176" t="str">
        <f>IF('S.D.PASTE SHEET'!H90="","",UPPER('S.D.PASTE SHEET'!H90))</f>
        <v/>
      </c>
      <c s="176" t="str">
        <f>IF('S.D.PASTE SHEET'!I90="","",'S.D.PASTE SHEET'!I90)</f>
        <v/>
      </c>
      <c s="177" t="str">
        <f>IF('S.D.PASTE SHEET'!J90="","",'S.D.PASTE SHEET'!J90)</f>
        <v/>
      </c>
      <c s="176" t="str">
        <f>IF('S.D.PASTE SHEET'!K90="","",'S.D.PASTE SHEET'!K90)</f>
        <v/>
      </c>
      <c s="176" t="str">
        <f>IF('S.D.PASTE SHEET'!L90="","",'S.D.PASTE SHEET'!L90)</f>
        <v/>
      </c>
      <c s="176" t="str">
        <f>IF('S.D.PASTE SHEET'!M90="","",'S.D.PASTE SHEET'!M90)</f>
        <v/>
      </c>
      <c s="176" t="str">
        <f>IF('S.D.PASTE SHEET'!N90="","",'S.D.PASTE SHEET'!N90)</f>
        <v/>
      </c>
      <c s="176" t="str">
        <f>IF('S.D.PASTE SHEET'!O90="","",'S.D.PASTE SHEET'!O90)</f>
        <v/>
      </c>
      <c s="176" t="str">
        <f>IF('S.D.PASTE SHEET'!P90="","",'S.D.PASTE SHEET'!P90)</f>
        <v/>
      </c>
      <c s="176" t="str">
        <f>IF('S.D.PASTE SHEET'!Q90="","",'S.D.PASTE SHEET'!Q90)</f>
        <v/>
      </c>
      <c s="176" t="str">
        <f>IF('S.D.PASTE SHEET'!R90="","",'S.D.PASTE SHEET'!R90)</f>
        <v/>
      </c>
      <c s="176" t="str">
        <f>IF('S.D.PASTE SHEET'!S90="","",'S.D.PASTE SHEET'!S90)</f>
        <v/>
      </c>
      <c s="176" t="str">
        <f>IF('S.D.PASTE SHEET'!T90="","",'S.D.PASTE SHEET'!T90)</f>
        <v/>
      </c>
      <c s="176" t="str">
        <f>IF('S.D.PASTE SHEET'!U90="","",'S.D.PASTE SHEET'!U90)</f>
        <v/>
      </c>
      <c s="176" t="str">
        <f>IF('S.D.PASTE SHEET'!V90="","",'S.D.PASTE SHEET'!V90)</f>
        <v/>
      </c>
      <c s="176" t="str">
        <f>IF('S.D.PASTE SHEET'!W90="","",'S.D.PASTE SHEET'!W90)</f>
        <v/>
      </c>
      <c s="176" t="str">
        <f>IF('S.D.PASTE SHEET'!X90="","",'S.D.PASTE SHEET'!X90)</f>
        <v/>
      </c>
      <c s="176" t="str">
        <f>IF('S.D.PASTE SHEET'!Y90="","",'S.D.PASTE SHEET'!Y90)</f>
        <v/>
      </c>
      <c s="176" t="str">
        <f>IF('S.D.PASTE SHEET'!Z90="","",'S.D.PASTE SHEET'!Z90)</f>
        <v/>
      </c>
      <c s="176" t="str">
        <f>IF('S.D.PASTE SHEET'!AA90="","",'S.D.PASTE SHEET'!AA90)</f>
        <v/>
      </c>
      <c s="176" t="str">
        <f>IF('S.D.PASTE SHEET'!AB90="","",'S.D.PASTE SHEET'!AB90)</f>
        <v/>
      </c>
      <c s="176" t="str">
        <f>IF('S.D.PASTE SHEET'!AC90="","",'S.D.PASTE SHEET'!AC90)</f>
        <v/>
      </c>
      <c s="176" t="str">
        <f>IF('S.D.PASTE SHEET'!AD90="","",'S.D.PASTE SHEET'!AD90)</f>
        <v/>
      </c>
      <c s="178"/>
      <c s="179" t="str">
        <f>IF(AK90="","",IF(AK90&gt;0,COUNT($AG$2:AG90),""))</f>
        <v/>
      </c>
      <c s="180" t="str">
        <f t="shared" si="90"/>
        <v/>
      </c>
      <c s="180" t="str">
        <f t="shared" si="90"/>
        <v/>
      </c>
      <c s="180" t="str">
        <f t="shared" si="90"/>
        <v/>
      </c>
      <c s="181" t="str">
        <f t="shared" si="90"/>
        <v/>
      </c>
      <c s="180" t="str">
        <f t="shared" si="90"/>
        <v/>
      </c>
      <c s="180" t="str">
        <f t="shared" si="90"/>
        <v/>
      </c>
      <c s="180" t="str">
        <f t="shared" si="90"/>
        <v/>
      </c>
      <c s="180" t="str">
        <f t="shared" si="90"/>
        <v/>
      </c>
      <c s="180" t="str">
        <f t="shared" si="90"/>
        <v/>
      </c>
      <c s="181" t="str">
        <f t="shared" si="90"/>
        <v/>
      </c>
      <c s="180" t="str">
        <f t="shared" si="90"/>
        <v/>
      </c>
      <c s="180" t="str">
        <f t="shared" si="90"/>
        <v/>
      </c>
      <c s="180" t="str">
        <f t="shared" si="90"/>
        <v/>
      </c>
      <c s="180" t="str">
        <f t="shared" si="90"/>
        <v/>
      </c>
      <c s="180" t="str">
        <f t="shared" si="90"/>
        <v/>
      </c>
      <c s="180" t="str">
        <f t="shared" si="90"/>
        <v/>
      </c>
      <c r="AX90" s="180" t="str">
        <f>IF(BC90="","",IF(BC90&gt;0,COUNT($AY$2:AY90),""))</f>
        <v/>
      </c>
      <c s="180" t="str">
        <f t="shared" si="100" ref="AY90">IF(AND($BB$1=5,$A90=5,$BC$1=C90),B90,"")</f>
        <v/>
      </c>
      <c s="180" t="str">
        <f t="shared" si="92"/>
        <v/>
      </c>
      <c s="182" t="str">
        <f t="shared" si="92"/>
        <v/>
      </c>
      <c s="180" t="str">
        <f t="shared" si="92"/>
        <v/>
      </c>
      <c s="180" t="str">
        <f t="shared" si="92"/>
        <v/>
      </c>
      <c s="180" t="str">
        <f t="shared" si="92"/>
        <v/>
      </c>
      <c s="180" t="str">
        <f t="shared" si="92"/>
        <v/>
      </c>
      <c s="180" t="str">
        <f t="shared" si="92"/>
        <v/>
      </c>
      <c s="182" t="str">
        <f t="shared" si="92"/>
        <v/>
      </c>
      <c s="180" t="str">
        <f t="shared" si="92"/>
        <v/>
      </c>
      <c s="180" t="str">
        <f t="shared" si="92"/>
        <v/>
      </c>
      <c s="180" t="str">
        <f t="shared" si="92"/>
        <v/>
      </c>
      <c s="180" t="str">
        <f t="shared" si="92"/>
        <v/>
      </c>
      <c s="180" t="str">
        <f t="shared" si="92"/>
        <v/>
      </c>
      <c s="180" t="str">
        <f t="shared" si="92"/>
        <v/>
      </c>
    </row>
    <row r="91" spans="1:65" ht="15.75" customHeight="1">
      <c r="A91" s="176" t="str">
        <f>IF('S.D.PASTE SHEET'!A91="","",'S.D.PASTE SHEET'!A91)</f>
        <v/>
      </c>
      <c s="176" t="str">
        <f>IF('S.D.PASTE SHEET'!B91="","",'S.D.PASTE SHEET'!B91)</f>
        <v/>
      </c>
      <c s="176" t="str">
        <f>IF('S.D.PASTE SHEET'!C91="","",'S.D.PASTE SHEET'!C91)</f>
        <v/>
      </c>
      <c s="177" t="str">
        <f>IF('S.D.PASTE SHEET'!D91="","",'S.D.PASTE SHEET'!D91)</f>
        <v/>
      </c>
      <c s="176" t="str">
        <f>IF('S.D.PASTE SHEET'!E91="","",UPPER('S.D.PASTE SHEET'!E91))</f>
        <v/>
      </c>
      <c s="176" t="str">
        <f>IF('S.D.PASTE SHEET'!F91="","",'S.D.PASTE SHEET'!F91)</f>
        <v/>
      </c>
      <c s="176" t="str">
        <f>IF('S.D.PASTE SHEET'!G91="","",UPPER('S.D.PASTE SHEET'!G91))</f>
        <v/>
      </c>
      <c s="176" t="str">
        <f>IF('S.D.PASTE SHEET'!H91="","",UPPER('S.D.PASTE SHEET'!H91))</f>
        <v/>
      </c>
      <c s="176" t="str">
        <f>IF('S.D.PASTE SHEET'!I91="","",'S.D.PASTE SHEET'!I91)</f>
        <v/>
      </c>
      <c s="177" t="str">
        <f>IF('S.D.PASTE SHEET'!J91="","",'S.D.PASTE SHEET'!J91)</f>
        <v/>
      </c>
      <c s="176" t="str">
        <f>IF('S.D.PASTE SHEET'!K91="","",'S.D.PASTE SHEET'!K91)</f>
        <v/>
      </c>
      <c s="176" t="str">
        <f>IF('S.D.PASTE SHEET'!L91="","",'S.D.PASTE SHEET'!L91)</f>
        <v/>
      </c>
      <c s="176" t="str">
        <f>IF('S.D.PASTE SHEET'!M91="","",'S.D.PASTE SHEET'!M91)</f>
        <v/>
      </c>
      <c s="176" t="str">
        <f>IF('S.D.PASTE SHEET'!N91="","",'S.D.PASTE SHEET'!N91)</f>
        <v/>
      </c>
      <c s="176" t="str">
        <f>IF('S.D.PASTE SHEET'!O91="","",'S.D.PASTE SHEET'!O91)</f>
        <v/>
      </c>
      <c s="176" t="str">
        <f>IF('S.D.PASTE SHEET'!P91="","",'S.D.PASTE SHEET'!P91)</f>
        <v/>
      </c>
      <c s="176" t="str">
        <f>IF('S.D.PASTE SHEET'!Q91="","",'S.D.PASTE SHEET'!Q91)</f>
        <v/>
      </c>
      <c s="176" t="str">
        <f>IF('S.D.PASTE SHEET'!R91="","",'S.D.PASTE SHEET'!R91)</f>
        <v/>
      </c>
      <c s="176" t="str">
        <f>IF('S.D.PASTE SHEET'!S91="","",'S.D.PASTE SHEET'!S91)</f>
        <v/>
      </c>
      <c s="176" t="str">
        <f>IF('S.D.PASTE SHEET'!T91="","",'S.D.PASTE SHEET'!T91)</f>
        <v/>
      </c>
      <c s="176" t="str">
        <f>IF('S.D.PASTE SHEET'!U91="","",'S.D.PASTE SHEET'!U91)</f>
        <v/>
      </c>
      <c s="176" t="str">
        <f>IF('S.D.PASTE SHEET'!V91="","",'S.D.PASTE SHEET'!V91)</f>
        <v/>
      </c>
      <c s="176" t="str">
        <f>IF('S.D.PASTE SHEET'!W91="","",'S.D.PASTE SHEET'!W91)</f>
        <v/>
      </c>
      <c s="176" t="str">
        <f>IF('S.D.PASTE SHEET'!X91="","",'S.D.PASTE SHEET'!X91)</f>
        <v/>
      </c>
      <c s="176" t="str">
        <f>IF('S.D.PASTE SHEET'!Y91="","",'S.D.PASTE SHEET'!Y91)</f>
        <v/>
      </c>
      <c s="176" t="str">
        <f>IF('S.D.PASTE SHEET'!Z91="","",'S.D.PASTE SHEET'!Z91)</f>
        <v/>
      </c>
      <c s="176" t="str">
        <f>IF('S.D.PASTE SHEET'!AA91="","",'S.D.PASTE SHEET'!AA91)</f>
        <v/>
      </c>
      <c s="176" t="str">
        <f>IF('S.D.PASTE SHEET'!AB91="","",'S.D.PASTE SHEET'!AB91)</f>
        <v/>
      </c>
      <c s="176" t="str">
        <f>IF('S.D.PASTE SHEET'!AC91="","",'S.D.PASTE SHEET'!AC91)</f>
        <v/>
      </c>
      <c s="176" t="str">
        <f>IF('S.D.PASTE SHEET'!AD91="","",'S.D.PASTE SHEET'!AD91)</f>
        <v/>
      </c>
      <c s="178"/>
      <c s="179" t="str">
        <f>IF(AK91="","",IF(AK91&gt;0,COUNT($AG$2:AG91),""))</f>
        <v/>
      </c>
      <c s="180" t="str">
        <f t="shared" si="90"/>
        <v/>
      </c>
      <c s="180" t="str">
        <f t="shared" si="90"/>
        <v/>
      </c>
      <c s="180" t="str">
        <f t="shared" si="90"/>
        <v/>
      </c>
      <c s="181" t="str">
        <f t="shared" si="90"/>
        <v/>
      </c>
      <c s="180" t="str">
        <f t="shared" si="90"/>
        <v/>
      </c>
      <c s="180" t="str">
        <f t="shared" si="90"/>
        <v/>
      </c>
      <c s="180" t="str">
        <f t="shared" si="90"/>
        <v/>
      </c>
      <c s="180" t="str">
        <f t="shared" si="90"/>
        <v/>
      </c>
      <c s="180" t="str">
        <f t="shared" si="90"/>
        <v/>
      </c>
      <c s="181" t="str">
        <f t="shared" si="90"/>
        <v/>
      </c>
      <c s="180" t="str">
        <f t="shared" si="90"/>
        <v/>
      </c>
      <c s="180" t="str">
        <f t="shared" si="90"/>
        <v/>
      </c>
      <c s="180" t="str">
        <f t="shared" si="90"/>
        <v/>
      </c>
      <c s="180" t="str">
        <f t="shared" si="90"/>
        <v/>
      </c>
      <c s="180" t="str">
        <f t="shared" si="90"/>
        <v/>
      </c>
      <c s="180" t="str">
        <f t="shared" si="90"/>
        <v/>
      </c>
      <c r="AX91" s="180" t="str">
        <f>IF(BC91="","",IF(BC91&gt;0,COUNT($AY$2:AY91),""))</f>
        <v/>
      </c>
      <c s="180" t="str">
        <f t="shared" si="101" ref="AY91">IF(AND($BB$1=5,$A91=5,$BC$1=C91),B91,"")</f>
        <v/>
      </c>
      <c s="180" t="str">
        <f t="shared" si="92"/>
        <v/>
      </c>
      <c s="182" t="str">
        <f t="shared" si="92"/>
        <v/>
      </c>
      <c s="180" t="str">
        <f t="shared" si="92"/>
        <v/>
      </c>
      <c s="180" t="str">
        <f t="shared" si="92"/>
        <v/>
      </c>
      <c s="180" t="str">
        <f t="shared" si="92"/>
        <v/>
      </c>
      <c s="180" t="str">
        <f t="shared" si="92"/>
        <v/>
      </c>
      <c s="180" t="str">
        <f t="shared" si="92"/>
        <v/>
      </c>
      <c s="182" t="str">
        <f t="shared" si="92"/>
        <v/>
      </c>
      <c s="180" t="str">
        <f t="shared" si="92"/>
        <v/>
      </c>
      <c s="180" t="str">
        <f t="shared" si="92"/>
        <v/>
      </c>
      <c s="180" t="str">
        <f t="shared" si="92"/>
        <v/>
      </c>
      <c s="180" t="str">
        <f t="shared" si="92"/>
        <v/>
      </c>
      <c s="180" t="str">
        <f t="shared" si="92"/>
        <v/>
      </c>
      <c s="180" t="str">
        <f t="shared" si="92"/>
        <v/>
      </c>
    </row>
    <row r="92" spans="1:65" ht="15.75" customHeight="1">
      <c r="A92" s="176" t="str">
        <f>IF('S.D.PASTE SHEET'!A92="","",'S.D.PASTE SHEET'!A92)</f>
        <v/>
      </c>
      <c s="176" t="str">
        <f>IF('S.D.PASTE SHEET'!B92="","",'S.D.PASTE SHEET'!B92)</f>
        <v/>
      </c>
      <c s="176" t="str">
        <f>IF('S.D.PASTE SHEET'!C92="","",'S.D.PASTE SHEET'!C92)</f>
        <v/>
      </c>
      <c s="177" t="str">
        <f>IF('S.D.PASTE SHEET'!D92="","",'S.D.PASTE SHEET'!D92)</f>
        <v/>
      </c>
      <c s="176" t="str">
        <f>IF('S.D.PASTE SHEET'!E92="","",UPPER('S.D.PASTE SHEET'!E92))</f>
        <v/>
      </c>
      <c s="176" t="str">
        <f>IF('S.D.PASTE SHEET'!F92="","",'S.D.PASTE SHEET'!F92)</f>
        <v/>
      </c>
      <c s="176" t="str">
        <f>IF('S.D.PASTE SHEET'!G92="","",UPPER('S.D.PASTE SHEET'!G92))</f>
        <v/>
      </c>
      <c s="176" t="str">
        <f>IF('S.D.PASTE SHEET'!H92="","",UPPER('S.D.PASTE SHEET'!H92))</f>
        <v/>
      </c>
      <c s="176" t="str">
        <f>IF('S.D.PASTE SHEET'!I92="","",'S.D.PASTE SHEET'!I92)</f>
        <v/>
      </c>
      <c s="177" t="str">
        <f>IF('S.D.PASTE SHEET'!J92="","",'S.D.PASTE SHEET'!J92)</f>
        <v/>
      </c>
      <c s="176" t="str">
        <f>IF('S.D.PASTE SHEET'!K92="","",'S.D.PASTE SHEET'!K92)</f>
        <v/>
      </c>
      <c s="176" t="str">
        <f>IF('S.D.PASTE SHEET'!L92="","",'S.D.PASTE SHEET'!L92)</f>
        <v/>
      </c>
      <c s="176" t="str">
        <f>IF('S.D.PASTE SHEET'!M92="","",'S.D.PASTE SHEET'!M92)</f>
        <v/>
      </c>
      <c s="176" t="str">
        <f>IF('S.D.PASTE SHEET'!N92="","",'S.D.PASTE SHEET'!N92)</f>
        <v/>
      </c>
      <c s="176" t="str">
        <f>IF('S.D.PASTE SHEET'!O92="","",'S.D.PASTE SHEET'!O92)</f>
        <v/>
      </c>
      <c s="176" t="str">
        <f>IF('S.D.PASTE SHEET'!P92="","",'S.D.PASTE SHEET'!P92)</f>
        <v/>
      </c>
      <c s="176" t="str">
        <f>IF('S.D.PASTE SHEET'!Q92="","",'S.D.PASTE SHEET'!Q92)</f>
        <v/>
      </c>
      <c s="176" t="str">
        <f>IF('S.D.PASTE SHEET'!R92="","",'S.D.PASTE SHEET'!R92)</f>
        <v/>
      </c>
      <c s="176" t="str">
        <f>IF('S.D.PASTE SHEET'!S92="","",'S.D.PASTE SHEET'!S92)</f>
        <v/>
      </c>
      <c s="176" t="str">
        <f>IF('S.D.PASTE SHEET'!T92="","",'S.D.PASTE SHEET'!T92)</f>
        <v/>
      </c>
      <c s="176" t="str">
        <f>IF('S.D.PASTE SHEET'!U92="","",'S.D.PASTE SHEET'!U92)</f>
        <v/>
      </c>
      <c s="176" t="str">
        <f>IF('S.D.PASTE SHEET'!V92="","",'S.D.PASTE SHEET'!V92)</f>
        <v/>
      </c>
      <c s="176" t="str">
        <f>IF('S.D.PASTE SHEET'!W92="","",'S.D.PASTE SHEET'!W92)</f>
        <v/>
      </c>
      <c s="176" t="str">
        <f>IF('S.D.PASTE SHEET'!X92="","",'S.D.PASTE SHEET'!X92)</f>
        <v/>
      </c>
      <c s="176" t="str">
        <f>IF('S.D.PASTE SHEET'!Y92="","",'S.D.PASTE SHEET'!Y92)</f>
        <v/>
      </c>
      <c s="176" t="str">
        <f>IF('S.D.PASTE SHEET'!Z92="","",'S.D.PASTE SHEET'!Z92)</f>
        <v/>
      </c>
      <c s="176" t="str">
        <f>IF('S.D.PASTE SHEET'!AA92="","",'S.D.PASTE SHEET'!AA92)</f>
        <v/>
      </c>
      <c s="176" t="str">
        <f>IF('S.D.PASTE SHEET'!AB92="","",'S.D.PASTE SHEET'!AB92)</f>
        <v/>
      </c>
      <c s="176" t="str">
        <f>IF('S.D.PASTE SHEET'!AC92="","",'S.D.PASTE SHEET'!AC92)</f>
        <v/>
      </c>
      <c s="176" t="str">
        <f>IF('S.D.PASTE SHEET'!AD92="","",'S.D.PASTE SHEET'!AD92)</f>
        <v/>
      </c>
      <c s="178"/>
      <c s="179" t="str">
        <f>IF(AK92="","",IF(AK92&gt;0,COUNT($AG$2:AG92),""))</f>
        <v/>
      </c>
      <c s="180" t="str">
        <f t="shared" si="90"/>
        <v/>
      </c>
      <c s="180" t="str">
        <f t="shared" si="90"/>
        <v/>
      </c>
      <c s="180" t="str">
        <f t="shared" si="90"/>
        <v/>
      </c>
      <c s="181" t="str">
        <f t="shared" si="90"/>
        <v/>
      </c>
      <c s="180" t="str">
        <f t="shared" si="90"/>
        <v/>
      </c>
      <c s="180" t="str">
        <f t="shared" si="90"/>
        <v/>
      </c>
      <c s="180" t="str">
        <f t="shared" si="90"/>
        <v/>
      </c>
      <c s="180" t="str">
        <f t="shared" si="90"/>
        <v/>
      </c>
      <c s="180" t="str">
        <f t="shared" si="90"/>
        <v/>
      </c>
      <c s="181" t="str">
        <f t="shared" si="90"/>
        <v/>
      </c>
      <c s="180" t="str">
        <f t="shared" si="90"/>
        <v/>
      </c>
      <c s="180" t="str">
        <f t="shared" si="90"/>
        <v/>
      </c>
      <c s="180" t="str">
        <f t="shared" si="90"/>
        <v/>
      </c>
      <c s="180" t="str">
        <f t="shared" si="90"/>
        <v/>
      </c>
      <c s="180" t="str">
        <f t="shared" si="90"/>
        <v/>
      </c>
      <c s="180" t="str">
        <f t="shared" si="90"/>
        <v/>
      </c>
      <c r="AX92" s="180" t="str">
        <f>IF(BC92="","",IF(BC92&gt;0,COUNT($AY$2:AY92),""))</f>
        <v/>
      </c>
      <c s="180" t="str">
        <f t="shared" si="102" ref="AY92">IF(AND($BB$1=5,$A92=5,$BC$1=C92),B92,"")</f>
        <v/>
      </c>
      <c s="180" t="str">
        <f t="shared" si="92"/>
        <v/>
      </c>
      <c s="182" t="str">
        <f t="shared" si="92"/>
        <v/>
      </c>
      <c s="180" t="str">
        <f t="shared" si="92"/>
        <v/>
      </c>
      <c s="180" t="str">
        <f t="shared" si="92"/>
        <v/>
      </c>
      <c s="180" t="str">
        <f t="shared" si="92"/>
        <v/>
      </c>
      <c s="180" t="str">
        <f t="shared" si="92"/>
        <v/>
      </c>
      <c s="180" t="str">
        <f t="shared" si="92"/>
        <v/>
      </c>
      <c s="182" t="str">
        <f t="shared" si="92"/>
        <v/>
      </c>
      <c s="180" t="str">
        <f t="shared" si="92"/>
        <v/>
      </c>
      <c s="180" t="str">
        <f t="shared" si="92"/>
        <v/>
      </c>
      <c s="180" t="str">
        <f t="shared" si="92"/>
        <v/>
      </c>
      <c s="180" t="str">
        <f t="shared" si="92"/>
        <v/>
      </c>
      <c s="180" t="str">
        <f t="shared" si="92"/>
        <v/>
      </c>
      <c s="180" t="str">
        <f t="shared" si="92"/>
        <v/>
      </c>
    </row>
    <row r="93" spans="1:65" ht="15.75" customHeight="1">
      <c r="A93" s="176" t="str">
        <f>IF('S.D.PASTE SHEET'!A93="","",'S.D.PASTE SHEET'!A93)</f>
        <v/>
      </c>
      <c s="176" t="str">
        <f>IF('S.D.PASTE SHEET'!B93="","",'S.D.PASTE SHEET'!B93)</f>
        <v/>
      </c>
      <c s="176" t="str">
        <f>IF('S.D.PASTE SHEET'!C93="","",'S.D.PASTE SHEET'!C93)</f>
        <v/>
      </c>
      <c s="177" t="str">
        <f>IF('S.D.PASTE SHEET'!D93="","",'S.D.PASTE SHEET'!D93)</f>
        <v/>
      </c>
      <c s="176" t="str">
        <f>IF('S.D.PASTE SHEET'!E93="","",UPPER('S.D.PASTE SHEET'!E93))</f>
        <v/>
      </c>
      <c s="176" t="str">
        <f>IF('S.D.PASTE SHEET'!F93="","",'S.D.PASTE SHEET'!F93)</f>
        <v/>
      </c>
      <c s="176" t="str">
        <f>IF('S.D.PASTE SHEET'!G93="","",UPPER('S.D.PASTE SHEET'!G93))</f>
        <v/>
      </c>
      <c s="176" t="str">
        <f>IF('S.D.PASTE SHEET'!H93="","",UPPER('S.D.PASTE SHEET'!H93))</f>
        <v/>
      </c>
      <c s="176" t="str">
        <f>IF('S.D.PASTE SHEET'!I93="","",'S.D.PASTE SHEET'!I93)</f>
        <v/>
      </c>
      <c s="177" t="str">
        <f>IF('S.D.PASTE SHEET'!J93="","",'S.D.PASTE SHEET'!J93)</f>
        <v/>
      </c>
      <c s="176" t="str">
        <f>IF('S.D.PASTE SHEET'!K93="","",'S.D.PASTE SHEET'!K93)</f>
        <v/>
      </c>
      <c s="176" t="str">
        <f>IF('S.D.PASTE SHEET'!L93="","",'S.D.PASTE SHEET'!L93)</f>
        <v/>
      </c>
      <c s="176" t="str">
        <f>IF('S.D.PASTE SHEET'!M93="","",'S.D.PASTE SHEET'!M93)</f>
        <v/>
      </c>
      <c s="176" t="str">
        <f>IF('S.D.PASTE SHEET'!N93="","",'S.D.PASTE SHEET'!N93)</f>
        <v/>
      </c>
      <c s="176" t="str">
        <f>IF('S.D.PASTE SHEET'!O93="","",'S.D.PASTE SHEET'!O93)</f>
        <v/>
      </c>
      <c s="176" t="str">
        <f>IF('S.D.PASTE SHEET'!P93="","",'S.D.PASTE SHEET'!P93)</f>
        <v/>
      </c>
      <c s="176" t="str">
        <f>IF('S.D.PASTE SHEET'!Q93="","",'S.D.PASTE SHEET'!Q93)</f>
        <v/>
      </c>
      <c s="176" t="str">
        <f>IF('S.D.PASTE SHEET'!R93="","",'S.D.PASTE SHEET'!R93)</f>
        <v/>
      </c>
      <c s="176" t="str">
        <f>IF('S.D.PASTE SHEET'!S93="","",'S.D.PASTE SHEET'!S93)</f>
        <v/>
      </c>
      <c s="176" t="str">
        <f>IF('S.D.PASTE SHEET'!T93="","",'S.D.PASTE SHEET'!T93)</f>
        <v/>
      </c>
      <c s="176" t="str">
        <f>IF('S.D.PASTE SHEET'!U93="","",'S.D.PASTE SHEET'!U93)</f>
        <v/>
      </c>
      <c s="176" t="str">
        <f>IF('S.D.PASTE SHEET'!V93="","",'S.D.PASTE SHEET'!V93)</f>
        <v/>
      </c>
      <c s="176" t="str">
        <f>IF('S.D.PASTE SHEET'!W93="","",'S.D.PASTE SHEET'!W93)</f>
        <v/>
      </c>
      <c s="176" t="str">
        <f>IF('S.D.PASTE SHEET'!X93="","",'S.D.PASTE SHEET'!X93)</f>
        <v/>
      </c>
      <c s="176" t="str">
        <f>IF('S.D.PASTE SHEET'!Y93="","",'S.D.PASTE SHEET'!Y93)</f>
        <v/>
      </c>
      <c s="176" t="str">
        <f>IF('S.D.PASTE SHEET'!Z93="","",'S.D.PASTE SHEET'!Z93)</f>
        <v/>
      </c>
      <c s="176" t="str">
        <f>IF('S.D.PASTE SHEET'!AA93="","",'S.D.PASTE SHEET'!AA93)</f>
        <v/>
      </c>
      <c s="176" t="str">
        <f>IF('S.D.PASTE SHEET'!AB93="","",'S.D.PASTE SHEET'!AB93)</f>
        <v/>
      </c>
      <c s="176" t="str">
        <f>IF('S.D.PASTE SHEET'!AC93="","",'S.D.PASTE SHEET'!AC93)</f>
        <v/>
      </c>
      <c s="176" t="str">
        <f>IF('S.D.PASTE SHEET'!AD93="","",'S.D.PASTE SHEET'!AD93)</f>
        <v/>
      </c>
      <c s="178"/>
      <c s="179" t="str">
        <f>IF(AK93="","",IF(AK93&gt;0,COUNT($AG$2:AG93),""))</f>
        <v/>
      </c>
      <c s="180" t="str">
        <f t="shared" si="90"/>
        <v/>
      </c>
      <c s="180" t="str">
        <f t="shared" si="90"/>
        <v/>
      </c>
      <c s="180" t="str">
        <f t="shared" si="90"/>
        <v/>
      </c>
      <c s="181" t="str">
        <f t="shared" si="90"/>
        <v/>
      </c>
      <c s="180" t="str">
        <f t="shared" si="90"/>
        <v/>
      </c>
      <c s="180" t="str">
        <f t="shared" si="90"/>
        <v/>
      </c>
      <c s="180" t="str">
        <f t="shared" si="90"/>
        <v/>
      </c>
      <c s="180" t="str">
        <f t="shared" si="90"/>
        <v/>
      </c>
      <c s="180" t="str">
        <f t="shared" si="90"/>
        <v/>
      </c>
      <c s="181" t="str">
        <f t="shared" si="90"/>
        <v/>
      </c>
      <c s="180" t="str">
        <f t="shared" si="90"/>
        <v/>
      </c>
      <c s="180" t="str">
        <f t="shared" si="90"/>
        <v/>
      </c>
      <c s="180" t="str">
        <f t="shared" si="90"/>
        <v/>
      </c>
      <c s="180" t="str">
        <f t="shared" si="90"/>
        <v/>
      </c>
      <c s="180" t="str">
        <f t="shared" si="90"/>
        <v/>
      </c>
      <c s="180" t="str">
        <f t="shared" si="90"/>
        <v/>
      </c>
      <c r="AX93" s="180" t="str">
        <f>IF(BC93="","",IF(BC93&gt;0,COUNT($AY$2:AY93),""))</f>
        <v/>
      </c>
      <c s="180" t="str">
        <f t="shared" si="103" ref="AY93">IF(AND($BB$1=5,$A93=5,$BC$1=C93),B93,"")</f>
        <v/>
      </c>
      <c s="180" t="str">
        <f t="shared" si="92"/>
        <v/>
      </c>
      <c s="182" t="str">
        <f t="shared" si="92"/>
        <v/>
      </c>
      <c s="180" t="str">
        <f t="shared" si="92"/>
        <v/>
      </c>
      <c s="180" t="str">
        <f t="shared" si="92"/>
        <v/>
      </c>
      <c s="180" t="str">
        <f t="shared" si="92"/>
        <v/>
      </c>
      <c s="180" t="str">
        <f t="shared" si="92"/>
        <v/>
      </c>
      <c s="180" t="str">
        <f t="shared" si="92"/>
        <v/>
      </c>
      <c s="182" t="str">
        <f t="shared" si="92"/>
        <v/>
      </c>
      <c s="180" t="str">
        <f t="shared" si="92"/>
        <v/>
      </c>
      <c s="180" t="str">
        <f t="shared" si="92"/>
        <v/>
      </c>
      <c s="180" t="str">
        <f t="shared" si="92"/>
        <v/>
      </c>
      <c s="180" t="str">
        <f t="shared" si="92"/>
        <v/>
      </c>
      <c s="180" t="str">
        <f t="shared" si="92"/>
        <v/>
      </c>
      <c s="180" t="str">
        <f t="shared" si="92"/>
        <v/>
      </c>
    </row>
    <row r="94" spans="1:65" ht="15.75" customHeight="1">
      <c r="A94" s="176" t="str">
        <f>IF('S.D.PASTE SHEET'!A94="","",'S.D.PASTE SHEET'!A94)</f>
        <v/>
      </c>
      <c s="176" t="str">
        <f>IF('S.D.PASTE SHEET'!B94="","",'S.D.PASTE SHEET'!B94)</f>
        <v/>
      </c>
      <c s="176" t="str">
        <f>IF('S.D.PASTE SHEET'!C94="","",'S.D.PASTE SHEET'!C94)</f>
        <v/>
      </c>
      <c s="177" t="str">
        <f>IF('S.D.PASTE SHEET'!D94="","",'S.D.PASTE SHEET'!D94)</f>
        <v/>
      </c>
      <c s="176" t="str">
        <f>IF('S.D.PASTE SHEET'!E94="","",UPPER('S.D.PASTE SHEET'!E94))</f>
        <v/>
      </c>
      <c s="176" t="str">
        <f>IF('S.D.PASTE SHEET'!F94="","",'S.D.PASTE SHEET'!F94)</f>
        <v/>
      </c>
      <c s="176" t="str">
        <f>IF('S.D.PASTE SHEET'!G94="","",UPPER('S.D.PASTE SHEET'!G94))</f>
        <v/>
      </c>
      <c s="176" t="str">
        <f>IF('S.D.PASTE SHEET'!H94="","",UPPER('S.D.PASTE SHEET'!H94))</f>
        <v/>
      </c>
      <c s="176" t="str">
        <f>IF('S.D.PASTE SHEET'!I94="","",'S.D.PASTE SHEET'!I94)</f>
        <v/>
      </c>
      <c s="177" t="str">
        <f>IF('S.D.PASTE SHEET'!J94="","",'S.D.PASTE SHEET'!J94)</f>
        <v/>
      </c>
      <c s="176" t="str">
        <f>IF('S.D.PASTE SHEET'!K94="","",'S.D.PASTE SHEET'!K94)</f>
        <v/>
      </c>
      <c s="176" t="str">
        <f>IF('S.D.PASTE SHEET'!L94="","",'S.D.PASTE SHEET'!L94)</f>
        <v/>
      </c>
      <c s="176" t="str">
        <f>IF('S.D.PASTE SHEET'!M94="","",'S.D.PASTE SHEET'!M94)</f>
        <v/>
      </c>
      <c s="176" t="str">
        <f>IF('S.D.PASTE SHEET'!N94="","",'S.D.PASTE SHEET'!N94)</f>
        <v/>
      </c>
      <c s="176" t="str">
        <f>IF('S.D.PASTE SHEET'!O94="","",'S.D.PASTE SHEET'!O94)</f>
        <v/>
      </c>
      <c s="176" t="str">
        <f>IF('S.D.PASTE SHEET'!P94="","",'S.D.PASTE SHEET'!P94)</f>
        <v/>
      </c>
      <c s="176" t="str">
        <f>IF('S.D.PASTE SHEET'!Q94="","",'S.D.PASTE SHEET'!Q94)</f>
        <v/>
      </c>
      <c s="176" t="str">
        <f>IF('S.D.PASTE SHEET'!R94="","",'S.D.PASTE SHEET'!R94)</f>
        <v/>
      </c>
      <c s="176" t="str">
        <f>IF('S.D.PASTE SHEET'!S94="","",'S.D.PASTE SHEET'!S94)</f>
        <v/>
      </c>
      <c s="176" t="str">
        <f>IF('S.D.PASTE SHEET'!T94="","",'S.D.PASTE SHEET'!T94)</f>
        <v/>
      </c>
      <c s="176" t="str">
        <f>IF('S.D.PASTE SHEET'!U94="","",'S.D.PASTE SHEET'!U94)</f>
        <v/>
      </c>
      <c s="176" t="str">
        <f>IF('S.D.PASTE SHEET'!V94="","",'S.D.PASTE SHEET'!V94)</f>
        <v/>
      </c>
      <c s="176" t="str">
        <f>IF('S.D.PASTE SHEET'!W94="","",'S.D.PASTE SHEET'!W94)</f>
        <v/>
      </c>
      <c s="176" t="str">
        <f>IF('S.D.PASTE SHEET'!X94="","",'S.D.PASTE SHEET'!X94)</f>
        <v/>
      </c>
      <c s="176" t="str">
        <f>IF('S.D.PASTE SHEET'!Y94="","",'S.D.PASTE SHEET'!Y94)</f>
        <v/>
      </c>
      <c s="176" t="str">
        <f>IF('S.D.PASTE SHEET'!Z94="","",'S.D.PASTE SHEET'!Z94)</f>
        <v/>
      </c>
      <c s="176" t="str">
        <f>IF('S.D.PASTE SHEET'!AA94="","",'S.D.PASTE SHEET'!AA94)</f>
        <v/>
      </c>
      <c s="176" t="str">
        <f>IF('S.D.PASTE SHEET'!AB94="","",'S.D.PASTE SHEET'!AB94)</f>
        <v/>
      </c>
      <c s="176" t="str">
        <f>IF('S.D.PASTE SHEET'!AC94="","",'S.D.PASTE SHEET'!AC94)</f>
        <v/>
      </c>
      <c s="176" t="str">
        <f>IF('S.D.PASTE SHEET'!AD94="","",'S.D.PASTE SHEET'!AD94)</f>
        <v/>
      </c>
      <c s="178"/>
      <c s="179" t="str">
        <f>IF(AK94="","",IF(AK94&gt;0,COUNT($AG$2:AG94),""))</f>
        <v/>
      </c>
      <c s="180" t="str">
        <f t="shared" si="90"/>
        <v/>
      </c>
      <c s="180" t="str">
        <f t="shared" si="90"/>
        <v/>
      </c>
      <c s="180" t="str">
        <f t="shared" si="90"/>
        <v/>
      </c>
      <c s="181" t="str">
        <f t="shared" si="90"/>
        <v/>
      </c>
      <c s="180" t="str">
        <f t="shared" si="90"/>
        <v/>
      </c>
      <c s="180" t="str">
        <f t="shared" si="90"/>
        <v/>
      </c>
      <c s="180" t="str">
        <f t="shared" si="90"/>
        <v/>
      </c>
      <c s="180" t="str">
        <f t="shared" si="90"/>
        <v/>
      </c>
      <c s="180" t="str">
        <f t="shared" si="90"/>
        <v/>
      </c>
      <c s="181" t="str">
        <f t="shared" si="90"/>
        <v/>
      </c>
      <c s="180" t="str">
        <f t="shared" si="90"/>
        <v/>
      </c>
      <c s="180" t="str">
        <f t="shared" si="90"/>
        <v/>
      </c>
      <c s="180" t="str">
        <f t="shared" si="90"/>
        <v/>
      </c>
      <c s="180" t="str">
        <f t="shared" si="90"/>
        <v/>
      </c>
      <c s="180" t="str">
        <f t="shared" si="90"/>
        <v/>
      </c>
      <c s="180" t="str">
        <f t="shared" si="90"/>
        <v/>
      </c>
      <c r="AX94" s="180" t="str">
        <f>IF(BC94="","",IF(BC94&gt;0,COUNT($AY$2:AY94),""))</f>
        <v/>
      </c>
      <c s="180" t="str">
        <f t="shared" si="104" ref="AY94">IF(AND($BB$1=5,$A94=5,$BC$1=C94),B94,"")</f>
        <v/>
      </c>
      <c s="180" t="str">
        <f t="shared" si="92"/>
        <v/>
      </c>
      <c s="182" t="str">
        <f t="shared" si="92"/>
        <v/>
      </c>
      <c s="180" t="str">
        <f t="shared" si="92"/>
        <v/>
      </c>
      <c s="180" t="str">
        <f t="shared" si="92"/>
        <v/>
      </c>
      <c s="180" t="str">
        <f t="shared" si="92"/>
        <v/>
      </c>
      <c s="180" t="str">
        <f t="shared" si="92"/>
        <v/>
      </c>
      <c s="180" t="str">
        <f t="shared" si="92"/>
        <v/>
      </c>
      <c s="182" t="str">
        <f t="shared" si="92"/>
        <v/>
      </c>
      <c s="180" t="str">
        <f t="shared" si="92"/>
        <v/>
      </c>
      <c s="180" t="str">
        <f t="shared" si="92"/>
        <v/>
      </c>
      <c s="180" t="str">
        <f t="shared" si="92"/>
        <v/>
      </c>
      <c s="180" t="str">
        <f t="shared" si="92"/>
        <v/>
      </c>
      <c s="180" t="str">
        <f t="shared" si="92"/>
        <v/>
      </c>
      <c s="180" t="str">
        <f t="shared" si="92"/>
        <v/>
      </c>
    </row>
    <row r="95" spans="1:65" ht="15.75" customHeight="1">
      <c r="A95" s="176" t="str">
        <f>IF('S.D.PASTE SHEET'!A95="","",'S.D.PASTE SHEET'!A95)</f>
        <v/>
      </c>
      <c s="176" t="str">
        <f>IF('S.D.PASTE SHEET'!B95="","",'S.D.PASTE SHEET'!B95)</f>
        <v/>
      </c>
      <c s="176" t="str">
        <f>IF('S.D.PASTE SHEET'!C95="","",'S.D.PASTE SHEET'!C95)</f>
        <v/>
      </c>
      <c s="177" t="str">
        <f>IF('S.D.PASTE SHEET'!D95="","",'S.D.PASTE SHEET'!D95)</f>
        <v/>
      </c>
      <c s="176" t="str">
        <f>IF('S.D.PASTE SHEET'!E95="","",UPPER('S.D.PASTE SHEET'!E95))</f>
        <v/>
      </c>
      <c s="176" t="str">
        <f>IF('S.D.PASTE SHEET'!F95="","",'S.D.PASTE SHEET'!F95)</f>
        <v/>
      </c>
      <c s="176" t="str">
        <f>IF('S.D.PASTE SHEET'!G95="","",UPPER('S.D.PASTE SHEET'!G95))</f>
        <v/>
      </c>
      <c s="176" t="str">
        <f>IF('S.D.PASTE SHEET'!H95="","",UPPER('S.D.PASTE SHEET'!H95))</f>
        <v/>
      </c>
      <c s="176" t="str">
        <f>IF('S.D.PASTE SHEET'!I95="","",'S.D.PASTE SHEET'!I95)</f>
        <v/>
      </c>
      <c s="177" t="str">
        <f>IF('S.D.PASTE SHEET'!J95="","",'S.D.PASTE SHEET'!J95)</f>
        <v/>
      </c>
      <c s="176" t="str">
        <f>IF('S.D.PASTE SHEET'!K95="","",'S.D.PASTE SHEET'!K95)</f>
        <v/>
      </c>
      <c s="176" t="str">
        <f>IF('S.D.PASTE SHEET'!L95="","",'S.D.PASTE SHEET'!L95)</f>
        <v/>
      </c>
      <c s="176" t="str">
        <f>IF('S.D.PASTE SHEET'!M95="","",'S.D.PASTE SHEET'!M95)</f>
        <v/>
      </c>
      <c s="176" t="str">
        <f>IF('S.D.PASTE SHEET'!N95="","",'S.D.PASTE SHEET'!N95)</f>
        <v/>
      </c>
      <c s="176" t="str">
        <f>IF('S.D.PASTE SHEET'!O95="","",'S.D.PASTE SHEET'!O95)</f>
        <v/>
      </c>
      <c s="176" t="str">
        <f>IF('S.D.PASTE SHEET'!P95="","",'S.D.PASTE SHEET'!P95)</f>
        <v/>
      </c>
      <c s="176" t="str">
        <f>IF('S.D.PASTE SHEET'!Q95="","",'S.D.PASTE SHEET'!Q95)</f>
        <v/>
      </c>
      <c s="176" t="str">
        <f>IF('S.D.PASTE SHEET'!R95="","",'S.D.PASTE SHEET'!R95)</f>
        <v/>
      </c>
      <c s="176" t="str">
        <f>IF('S.D.PASTE SHEET'!S95="","",'S.D.PASTE SHEET'!S95)</f>
        <v/>
      </c>
      <c s="176" t="str">
        <f>IF('S.D.PASTE SHEET'!T95="","",'S.D.PASTE SHEET'!T95)</f>
        <v/>
      </c>
      <c s="176" t="str">
        <f>IF('S.D.PASTE SHEET'!U95="","",'S.D.PASTE SHEET'!U95)</f>
        <v/>
      </c>
      <c s="176" t="str">
        <f>IF('S.D.PASTE SHEET'!V95="","",'S.D.PASTE SHEET'!V95)</f>
        <v/>
      </c>
      <c s="176" t="str">
        <f>IF('S.D.PASTE SHEET'!W95="","",'S.D.PASTE SHEET'!W95)</f>
        <v/>
      </c>
      <c s="176" t="str">
        <f>IF('S.D.PASTE SHEET'!X95="","",'S.D.PASTE SHEET'!X95)</f>
        <v/>
      </c>
      <c s="176" t="str">
        <f>IF('S.D.PASTE SHEET'!Y95="","",'S.D.PASTE SHEET'!Y95)</f>
        <v/>
      </c>
      <c s="176" t="str">
        <f>IF('S.D.PASTE SHEET'!Z95="","",'S.D.PASTE SHEET'!Z95)</f>
        <v/>
      </c>
      <c s="176" t="str">
        <f>IF('S.D.PASTE SHEET'!AA95="","",'S.D.PASTE SHEET'!AA95)</f>
        <v/>
      </c>
      <c s="176" t="str">
        <f>IF('S.D.PASTE SHEET'!AB95="","",'S.D.PASTE SHEET'!AB95)</f>
        <v/>
      </c>
      <c s="176" t="str">
        <f>IF('S.D.PASTE SHEET'!AC95="","",'S.D.PASTE SHEET'!AC95)</f>
        <v/>
      </c>
      <c s="176" t="str">
        <f>IF('S.D.PASTE SHEET'!AD95="","",'S.D.PASTE SHEET'!AD95)</f>
        <v/>
      </c>
      <c s="178"/>
      <c s="179" t="str">
        <f>IF(AK95="","",IF(AK95&gt;0,COUNT($AG$2:AG95),""))</f>
        <v/>
      </c>
      <c s="180" t="str">
        <f t="shared" si="90"/>
        <v/>
      </c>
      <c s="180" t="str">
        <f t="shared" si="90"/>
        <v/>
      </c>
      <c s="180" t="str">
        <f t="shared" si="90"/>
        <v/>
      </c>
      <c s="181" t="str">
        <f t="shared" si="90"/>
        <v/>
      </c>
      <c s="180" t="str">
        <f t="shared" si="90"/>
        <v/>
      </c>
      <c s="180" t="str">
        <f t="shared" si="90"/>
        <v/>
      </c>
      <c s="180" t="str">
        <f t="shared" si="90"/>
        <v/>
      </c>
      <c s="180" t="str">
        <f t="shared" si="90"/>
        <v/>
      </c>
      <c s="180" t="str">
        <f t="shared" si="90"/>
        <v/>
      </c>
      <c s="181" t="str">
        <f t="shared" si="90"/>
        <v/>
      </c>
      <c s="180" t="str">
        <f t="shared" si="90"/>
        <v/>
      </c>
      <c s="180" t="str">
        <f t="shared" si="90"/>
        <v/>
      </c>
      <c s="180" t="str">
        <f t="shared" si="90"/>
        <v/>
      </c>
      <c s="180" t="str">
        <f t="shared" si="90"/>
        <v/>
      </c>
      <c s="180" t="str">
        <f t="shared" si="90"/>
        <v/>
      </c>
      <c s="180" t="str">
        <f t="shared" si="90"/>
        <v/>
      </c>
      <c r="AX95" s="180" t="str">
        <f>IF(BC95="","",IF(BC95&gt;0,COUNT($AY$2:AY95),""))</f>
        <v/>
      </c>
      <c s="180" t="str">
        <f t="shared" si="105" ref="AY95">IF(AND($BB$1=5,$A95=5,$BC$1=C95),B95,"")</f>
        <v/>
      </c>
      <c s="180" t="str">
        <f t="shared" si="92"/>
        <v/>
      </c>
      <c s="182" t="str">
        <f t="shared" si="92"/>
        <v/>
      </c>
      <c s="180" t="str">
        <f t="shared" si="92"/>
        <v/>
      </c>
      <c s="180" t="str">
        <f t="shared" si="92"/>
        <v/>
      </c>
      <c s="180" t="str">
        <f t="shared" si="92"/>
        <v/>
      </c>
      <c s="180" t="str">
        <f t="shared" si="92"/>
        <v/>
      </c>
      <c s="180" t="str">
        <f t="shared" si="92"/>
        <v/>
      </c>
      <c s="182" t="str">
        <f t="shared" si="92"/>
        <v/>
      </c>
      <c s="180" t="str">
        <f t="shared" si="92"/>
        <v/>
      </c>
      <c s="180" t="str">
        <f t="shared" si="92"/>
        <v/>
      </c>
      <c s="180" t="str">
        <f t="shared" si="92"/>
        <v/>
      </c>
      <c s="180" t="str">
        <f t="shared" si="92"/>
        <v/>
      </c>
      <c s="180" t="str">
        <f t="shared" si="92"/>
        <v/>
      </c>
      <c s="180" t="str">
        <f t="shared" si="92"/>
        <v/>
      </c>
    </row>
    <row r="96" spans="1:65" ht="15.75" customHeight="1">
      <c r="A96" s="176" t="str">
        <f>IF('S.D.PASTE SHEET'!A96="","",'S.D.PASTE SHEET'!A96)</f>
        <v/>
      </c>
      <c s="176" t="str">
        <f>IF('S.D.PASTE SHEET'!B96="","",'S.D.PASTE SHEET'!B96)</f>
        <v/>
      </c>
      <c s="176" t="str">
        <f>IF('S.D.PASTE SHEET'!C96="","",'S.D.PASTE SHEET'!C96)</f>
        <v/>
      </c>
      <c s="177" t="str">
        <f>IF('S.D.PASTE SHEET'!D96="","",'S.D.PASTE SHEET'!D96)</f>
        <v/>
      </c>
      <c s="176" t="str">
        <f>IF('S.D.PASTE SHEET'!E96="","",UPPER('S.D.PASTE SHEET'!E96))</f>
        <v/>
      </c>
      <c s="176" t="str">
        <f>IF('S.D.PASTE SHEET'!F96="","",'S.D.PASTE SHEET'!F96)</f>
        <v/>
      </c>
      <c s="176" t="str">
        <f>IF('S.D.PASTE SHEET'!G96="","",UPPER('S.D.PASTE SHEET'!G96))</f>
        <v/>
      </c>
      <c s="176" t="str">
        <f>IF('S.D.PASTE SHEET'!H96="","",UPPER('S.D.PASTE SHEET'!H96))</f>
        <v/>
      </c>
      <c s="176" t="str">
        <f>IF('S.D.PASTE SHEET'!I96="","",'S.D.PASTE SHEET'!I96)</f>
        <v/>
      </c>
      <c s="177" t="str">
        <f>IF('S.D.PASTE SHEET'!J96="","",'S.D.PASTE SHEET'!J96)</f>
        <v/>
      </c>
      <c s="176" t="str">
        <f>IF('S.D.PASTE SHEET'!K96="","",'S.D.PASTE SHEET'!K96)</f>
        <v/>
      </c>
      <c s="176" t="str">
        <f>IF('S.D.PASTE SHEET'!L96="","",'S.D.PASTE SHEET'!L96)</f>
        <v/>
      </c>
      <c s="176" t="str">
        <f>IF('S.D.PASTE SHEET'!M96="","",'S.D.PASTE SHEET'!M96)</f>
        <v/>
      </c>
      <c s="176" t="str">
        <f>IF('S.D.PASTE SHEET'!N96="","",'S.D.PASTE SHEET'!N96)</f>
        <v/>
      </c>
      <c s="176" t="str">
        <f>IF('S.D.PASTE SHEET'!O96="","",'S.D.PASTE SHEET'!O96)</f>
        <v/>
      </c>
      <c s="176" t="str">
        <f>IF('S.D.PASTE SHEET'!P96="","",'S.D.PASTE SHEET'!P96)</f>
        <v/>
      </c>
      <c s="176" t="str">
        <f>IF('S.D.PASTE SHEET'!Q96="","",'S.D.PASTE SHEET'!Q96)</f>
        <v/>
      </c>
      <c s="176" t="str">
        <f>IF('S.D.PASTE SHEET'!R96="","",'S.D.PASTE SHEET'!R96)</f>
        <v/>
      </c>
      <c s="176" t="str">
        <f>IF('S.D.PASTE SHEET'!S96="","",'S.D.PASTE SHEET'!S96)</f>
        <v/>
      </c>
      <c s="176" t="str">
        <f>IF('S.D.PASTE SHEET'!T96="","",'S.D.PASTE SHEET'!T96)</f>
        <v/>
      </c>
      <c s="176" t="str">
        <f>IF('S.D.PASTE SHEET'!U96="","",'S.D.PASTE SHEET'!U96)</f>
        <v/>
      </c>
      <c s="176" t="str">
        <f>IF('S.D.PASTE SHEET'!V96="","",'S.D.PASTE SHEET'!V96)</f>
        <v/>
      </c>
      <c s="176" t="str">
        <f>IF('S.D.PASTE SHEET'!W96="","",'S.D.PASTE SHEET'!W96)</f>
        <v/>
      </c>
      <c s="176" t="str">
        <f>IF('S.D.PASTE SHEET'!X96="","",'S.D.PASTE SHEET'!X96)</f>
        <v/>
      </c>
      <c s="176" t="str">
        <f>IF('S.D.PASTE SHEET'!Y96="","",'S.D.PASTE SHEET'!Y96)</f>
        <v/>
      </c>
      <c s="176" t="str">
        <f>IF('S.D.PASTE SHEET'!Z96="","",'S.D.PASTE SHEET'!Z96)</f>
        <v/>
      </c>
      <c s="176" t="str">
        <f>IF('S.D.PASTE SHEET'!AA96="","",'S.D.PASTE SHEET'!AA96)</f>
        <v/>
      </c>
      <c s="176" t="str">
        <f>IF('S.D.PASTE SHEET'!AB96="","",'S.D.PASTE SHEET'!AB96)</f>
        <v/>
      </c>
      <c s="176" t="str">
        <f>IF('S.D.PASTE SHEET'!AC96="","",'S.D.PASTE SHEET'!AC96)</f>
        <v/>
      </c>
      <c s="176" t="str">
        <f>IF('S.D.PASTE SHEET'!AD96="","",'S.D.PASTE SHEET'!AD96)</f>
        <v/>
      </c>
      <c s="178"/>
      <c s="179" t="str">
        <f>IF(AK96="","",IF(AK96&gt;0,COUNT($AG$2:AG96),""))</f>
        <v/>
      </c>
      <c s="180" t="str">
        <f t="shared" si="90"/>
        <v/>
      </c>
      <c s="180" t="str">
        <f t="shared" si="90"/>
        <v/>
      </c>
      <c s="180" t="str">
        <f t="shared" si="90"/>
        <v/>
      </c>
      <c s="181" t="str">
        <f t="shared" si="90"/>
        <v/>
      </c>
      <c s="180" t="str">
        <f t="shared" si="90"/>
        <v/>
      </c>
      <c s="180" t="str">
        <f t="shared" si="90"/>
        <v/>
      </c>
      <c s="180" t="str">
        <f t="shared" si="90"/>
        <v/>
      </c>
      <c s="180" t="str">
        <f t="shared" si="90"/>
        <v/>
      </c>
      <c s="180" t="str">
        <f t="shared" si="90"/>
        <v/>
      </c>
      <c s="181" t="str">
        <f t="shared" si="90"/>
        <v/>
      </c>
      <c s="180" t="str">
        <f t="shared" si="90"/>
        <v/>
      </c>
      <c s="180" t="str">
        <f t="shared" si="90"/>
        <v/>
      </c>
      <c s="180" t="str">
        <f t="shared" si="90"/>
        <v/>
      </c>
      <c s="180" t="str">
        <f t="shared" si="90"/>
        <v/>
      </c>
      <c s="180" t="str">
        <f t="shared" si="90"/>
        <v/>
      </c>
      <c s="180" t="str">
        <f t="shared" si="90"/>
        <v/>
      </c>
      <c r="AX96" s="180" t="str">
        <f>IF(BC96="","",IF(BC96&gt;0,COUNT($AY$2:AY96),""))</f>
        <v/>
      </c>
      <c s="180" t="str">
        <f t="shared" si="106" ref="AY96">IF(AND($BB$1=5,$A96=5,$BC$1=C96),B96,"")</f>
        <v/>
      </c>
      <c s="180" t="str">
        <f t="shared" si="92"/>
        <v/>
      </c>
      <c s="182" t="str">
        <f t="shared" si="92"/>
        <v/>
      </c>
      <c s="180" t="str">
        <f t="shared" si="92"/>
        <v/>
      </c>
      <c s="180" t="str">
        <f t="shared" si="92"/>
        <v/>
      </c>
      <c s="180" t="str">
        <f t="shared" si="92"/>
        <v/>
      </c>
      <c s="180" t="str">
        <f t="shared" si="92"/>
        <v/>
      </c>
      <c s="180" t="str">
        <f t="shared" si="92"/>
        <v/>
      </c>
      <c s="182" t="str">
        <f t="shared" si="92"/>
        <v/>
      </c>
      <c s="180" t="str">
        <f t="shared" si="92"/>
        <v/>
      </c>
      <c s="180" t="str">
        <f t="shared" si="92"/>
        <v/>
      </c>
      <c s="180" t="str">
        <f t="shared" si="92"/>
        <v/>
      </c>
      <c s="180" t="str">
        <f t="shared" si="92"/>
        <v/>
      </c>
      <c s="180" t="str">
        <f t="shared" si="92"/>
        <v/>
      </c>
      <c s="180" t="str">
        <f t="shared" si="92"/>
        <v/>
      </c>
    </row>
    <row r="97" spans="1:65" ht="15.75" customHeight="1">
      <c r="A97" s="176" t="str">
        <f>IF('S.D.PASTE SHEET'!A97="","",'S.D.PASTE SHEET'!A97)</f>
        <v/>
      </c>
      <c s="176" t="str">
        <f>IF('S.D.PASTE SHEET'!B97="","",'S.D.PASTE SHEET'!B97)</f>
        <v/>
      </c>
      <c s="176" t="str">
        <f>IF('S.D.PASTE SHEET'!C97="","",'S.D.PASTE SHEET'!C97)</f>
        <v/>
      </c>
      <c s="177" t="str">
        <f>IF('S.D.PASTE SHEET'!D97="","",'S.D.PASTE SHEET'!D97)</f>
        <v/>
      </c>
      <c s="176" t="str">
        <f>IF('S.D.PASTE SHEET'!E97="","",UPPER('S.D.PASTE SHEET'!E97))</f>
        <v/>
      </c>
      <c s="176" t="str">
        <f>IF('S.D.PASTE SHEET'!F97="","",'S.D.PASTE SHEET'!F97)</f>
        <v/>
      </c>
      <c s="176" t="str">
        <f>IF('S.D.PASTE SHEET'!G97="","",UPPER('S.D.PASTE SHEET'!G97))</f>
        <v/>
      </c>
      <c s="176" t="str">
        <f>IF('S.D.PASTE SHEET'!H97="","",UPPER('S.D.PASTE SHEET'!H97))</f>
        <v/>
      </c>
      <c s="176" t="str">
        <f>IF('S.D.PASTE SHEET'!I97="","",'S.D.PASTE SHEET'!I97)</f>
        <v/>
      </c>
      <c s="177" t="str">
        <f>IF('S.D.PASTE SHEET'!J97="","",'S.D.PASTE SHEET'!J97)</f>
        <v/>
      </c>
      <c s="176" t="str">
        <f>IF('S.D.PASTE SHEET'!K97="","",'S.D.PASTE SHEET'!K97)</f>
        <v/>
      </c>
      <c s="176" t="str">
        <f>IF('S.D.PASTE SHEET'!L97="","",'S.D.PASTE SHEET'!L97)</f>
        <v/>
      </c>
      <c s="176" t="str">
        <f>IF('S.D.PASTE SHEET'!M97="","",'S.D.PASTE SHEET'!M97)</f>
        <v/>
      </c>
      <c s="176" t="str">
        <f>IF('S.D.PASTE SHEET'!N97="","",'S.D.PASTE SHEET'!N97)</f>
        <v/>
      </c>
      <c s="176" t="str">
        <f>IF('S.D.PASTE SHEET'!O97="","",'S.D.PASTE SHEET'!O97)</f>
        <v/>
      </c>
      <c s="176" t="str">
        <f>IF('S.D.PASTE SHEET'!P97="","",'S.D.PASTE SHEET'!P97)</f>
        <v/>
      </c>
      <c s="176" t="str">
        <f>IF('S.D.PASTE SHEET'!Q97="","",'S.D.PASTE SHEET'!Q97)</f>
        <v/>
      </c>
      <c s="176" t="str">
        <f>IF('S.D.PASTE SHEET'!R97="","",'S.D.PASTE SHEET'!R97)</f>
        <v/>
      </c>
      <c s="176" t="str">
        <f>IF('S.D.PASTE SHEET'!S97="","",'S.D.PASTE SHEET'!S97)</f>
        <v/>
      </c>
      <c s="176" t="str">
        <f>IF('S.D.PASTE SHEET'!T97="","",'S.D.PASTE SHEET'!T97)</f>
        <v/>
      </c>
      <c s="176" t="str">
        <f>IF('S.D.PASTE SHEET'!U97="","",'S.D.PASTE SHEET'!U97)</f>
        <v/>
      </c>
      <c s="176" t="str">
        <f>IF('S.D.PASTE SHEET'!V97="","",'S.D.PASTE SHEET'!V97)</f>
        <v/>
      </c>
      <c s="176" t="str">
        <f>IF('S.D.PASTE SHEET'!W97="","",'S.D.PASTE SHEET'!W97)</f>
        <v/>
      </c>
      <c s="176" t="str">
        <f>IF('S.D.PASTE SHEET'!X97="","",'S.D.PASTE SHEET'!X97)</f>
        <v/>
      </c>
      <c s="176" t="str">
        <f>IF('S.D.PASTE SHEET'!Y97="","",'S.D.PASTE SHEET'!Y97)</f>
        <v/>
      </c>
      <c s="176" t="str">
        <f>IF('S.D.PASTE SHEET'!Z97="","",'S.D.PASTE SHEET'!Z97)</f>
        <v/>
      </c>
      <c s="176" t="str">
        <f>IF('S.D.PASTE SHEET'!AA97="","",'S.D.PASTE SHEET'!AA97)</f>
        <v/>
      </c>
      <c s="176" t="str">
        <f>IF('S.D.PASTE SHEET'!AB97="","",'S.D.PASTE SHEET'!AB97)</f>
        <v/>
      </c>
      <c s="176" t="str">
        <f>IF('S.D.PASTE SHEET'!AC97="","",'S.D.PASTE SHEET'!AC97)</f>
        <v/>
      </c>
      <c s="176" t="str">
        <f>IF('S.D.PASTE SHEET'!AD97="","",'S.D.PASTE SHEET'!AD97)</f>
        <v/>
      </c>
      <c s="178"/>
      <c s="179" t="str">
        <f>IF(AK97="","",IF(AK97&gt;0,COUNT($AG$2:AG97),""))</f>
        <v/>
      </c>
      <c s="180" t="str">
        <f t="shared" si="90"/>
        <v/>
      </c>
      <c s="180" t="str">
        <f t="shared" si="90"/>
        <v/>
      </c>
      <c s="180" t="str">
        <f t="shared" si="90"/>
        <v/>
      </c>
      <c s="181" t="str">
        <f t="shared" si="90"/>
        <v/>
      </c>
      <c s="180" t="str">
        <f t="shared" si="90"/>
        <v/>
      </c>
      <c s="180" t="str">
        <f t="shared" si="90"/>
        <v/>
      </c>
      <c s="180" t="str">
        <f t="shared" si="90"/>
        <v/>
      </c>
      <c s="180" t="str">
        <f t="shared" si="90"/>
        <v/>
      </c>
      <c s="180" t="str">
        <f t="shared" si="90"/>
        <v/>
      </c>
      <c s="181" t="str">
        <f t="shared" si="90"/>
        <v/>
      </c>
      <c s="180" t="str">
        <f t="shared" si="90"/>
        <v/>
      </c>
      <c s="180" t="str">
        <f t="shared" si="90"/>
        <v/>
      </c>
      <c s="180" t="str">
        <f t="shared" si="90"/>
        <v/>
      </c>
      <c s="180" t="str">
        <f t="shared" si="90"/>
        <v/>
      </c>
      <c s="180" t="str">
        <f t="shared" si="90"/>
        <v/>
      </c>
      <c s="180" t="str">
        <f>IF(AND($AJ$1=5,$A97=5),P97,"")</f>
        <v/>
      </c>
      <c r="AX97" s="180" t="str">
        <f>IF(BC97="","",IF(BC97&gt;0,COUNT($AY$2:AY97),""))</f>
        <v/>
      </c>
      <c s="180" t="str">
        <f t="shared" si="107" ref="AY97">IF(AND($BB$1=5,$A97=5,$BC$1=C97),B97,"")</f>
        <v/>
      </c>
      <c s="180" t="str">
        <f t="shared" si="92"/>
        <v/>
      </c>
      <c s="182" t="str">
        <f t="shared" si="92"/>
        <v/>
      </c>
      <c s="180" t="str">
        <f t="shared" si="92"/>
        <v/>
      </c>
      <c s="180" t="str">
        <f t="shared" si="92"/>
        <v/>
      </c>
      <c s="180" t="str">
        <f t="shared" si="92"/>
        <v/>
      </c>
      <c s="180" t="str">
        <f t="shared" si="92"/>
        <v/>
      </c>
      <c s="180" t="str">
        <f t="shared" si="92"/>
        <v/>
      </c>
      <c s="182" t="str">
        <f t="shared" si="92"/>
        <v/>
      </c>
      <c s="180" t="str">
        <f t="shared" si="92"/>
        <v/>
      </c>
      <c s="180" t="str">
        <f t="shared" si="92"/>
        <v/>
      </c>
      <c s="180" t="str">
        <f t="shared" si="92"/>
        <v/>
      </c>
      <c s="180" t="str">
        <f t="shared" si="92"/>
        <v/>
      </c>
      <c s="180" t="str">
        <f t="shared" si="92"/>
        <v/>
      </c>
      <c s="180" t="str">
        <f t="shared" si="92"/>
        <v/>
      </c>
    </row>
    <row r="98" spans="1:65" ht="15.75" customHeight="1">
      <c r="A98" s="176" t="str">
        <f>IF('S.D.PASTE SHEET'!A98="","",'S.D.PASTE SHEET'!A98)</f>
        <v/>
      </c>
      <c s="176" t="str">
        <f>IF('S.D.PASTE SHEET'!B98="","",'S.D.PASTE SHEET'!B98)</f>
        <v/>
      </c>
      <c s="176" t="str">
        <f>IF('S.D.PASTE SHEET'!C98="","",'S.D.PASTE SHEET'!C98)</f>
        <v/>
      </c>
      <c s="177" t="str">
        <f>IF('S.D.PASTE SHEET'!D98="","",'S.D.PASTE SHEET'!D98)</f>
        <v/>
      </c>
      <c s="176" t="str">
        <f>IF('S.D.PASTE SHEET'!E98="","",UPPER('S.D.PASTE SHEET'!E98))</f>
        <v/>
      </c>
      <c s="176" t="str">
        <f>IF('S.D.PASTE SHEET'!F98="","",'S.D.PASTE SHEET'!F98)</f>
        <v/>
      </c>
      <c s="176" t="str">
        <f>IF('S.D.PASTE SHEET'!G98="","",UPPER('S.D.PASTE SHEET'!G98))</f>
        <v/>
      </c>
      <c s="176" t="str">
        <f>IF('S.D.PASTE SHEET'!H98="","",UPPER('S.D.PASTE SHEET'!H98))</f>
        <v/>
      </c>
      <c s="176" t="str">
        <f>IF('S.D.PASTE SHEET'!I98="","",'S.D.PASTE SHEET'!I98)</f>
        <v/>
      </c>
      <c s="177" t="str">
        <f>IF('S.D.PASTE SHEET'!J98="","",'S.D.PASTE SHEET'!J98)</f>
        <v/>
      </c>
      <c s="176" t="str">
        <f>IF('S.D.PASTE SHEET'!K98="","",'S.D.PASTE SHEET'!K98)</f>
        <v/>
      </c>
      <c s="176" t="str">
        <f>IF('S.D.PASTE SHEET'!L98="","",'S.D.PASTE SHEET'!L98)</f>
        <v/>
      </c>
      <c s="176" t="str">
        <f>IF('S.D.PASTE SHEET'!M98="","",'S.D.PASTE SHEET'!M98)</f>
        <v/>
      </c>
      <c s="176" t="str">
        <f>IF('S.D.PASTE SHEET'!N98="","",'S.D.PASTE SHEET'!N98)</f>
        <v/>
      </c>
      <c s="176" t="str">
        <f>IF('S.D.PASTE SHEET'!O98="","",'S.D.PASTE SHEET'!O98)</f>
        <v/>
      </c>
      <c s="176" t="str">
        <f>IF('S.D.PASTE SHEET'!P98="","",'S.D.PASTE SHEET'!P98)</f>
        <v/>
      </c>
      <c s="176" t="str">
        <f>IF('S.D.PASTE SHEET'!Q98="","",'S.D.PASTE SHEET'!Q98)</f>
        <v/>
      </c>
      <c s="176" t="str">
        <f>IF('S.D.PASTE SHEET'!R98="","",'S.D.PASTE SHEET'!R98)</f>
        <v/>
      </c>
      <c s="176" t="str">
        <f>IF('S.D.PASTE SHEET'!S98="","",'S.D.PASTE SHEET'!S98)</f>
        <v/>
      </c>
      <c s="176" t="str">
        <f>IF('S.D.PASTE SHEET'!T98="","",'S.D.PASTE SHEET'!T98)</f>
        <v/>
      </c>
      <c s="176" t="str">
        <f>IF('S.D.PASTE SHEET'!U98="","",'S.D.PASTE SHEET'!U98)</f>
        <v/>
      </c>
      <c s="176" t="str">
        <f>IF('S.D.PASTE SHEET'!V98="","",'S.D.PASTE SHEET'!V98)</f>
        <v/>
      </c>
      <c s="176" t="str">
        <f>IF('S.D.PASTE SHEET'!W98="","",'S.D.PASTE SHEET'!W98)</f>
        <v/>
      </c>
      <c s="176" t="str">
        <f>IF('S.D.PASTE SHEET'!X98="","",'S.D.PASTE SHEET'!X98)</f>
        <v/>
      </c>
      <c s="176" t="str">
        <f>IF('S.D.PASTE SHEET'!Y98="","",'S.D.PASTE SHEET'!Y98)</f>
        <v/>
      </c>
      <c s="176" t="str">
        <f>IF('S.D.PASTE SHEET'!Z98="","",'S.D.PASTE SHEET'!Z98)</f>
        <v/>
      </c>
      <c s="176" t="str">
        <f>IF('S.D.PASTE SHEET'!AA98="","",'S.D.PASTE SHEET'!AA98)</f>
        <v/>
      </c>
      <c s="176" t="str">
        <f>IF('S.D.PASTE SHEET'!AB98="","",'S.D.PASTE SHEET'!AB98)</f>
        <v/>
      </c>
      <c s="176" t="str">
        <f>IF('S.D.PASTE SHEET'!AC98="","",'S.D.PASTE SHEET'!AC98)</f>
        <v/>
      </c>
      <c s="176" t="str">
        <f>IF('S.D.PASTE SHEET'!AD98="","",'S.D.PASTE SHEET'!AD98)</f>
        <v/>
      </c>
      <c s="178"/>
      <c s="179" t="str">
        <f>IF(AK98="","",IF(AK98&gt;0,COUNT($AG$2:AG98),""))</f>
        <v/>
      </c>
      <c s="180" t="str">
        <f t="shared" si="108" ref="AG98:AV113">IF(AND($AJ$1=5,$A98=5),A98,"")</f>
        <v/>
      </c>
      <c s="180" t="str">
        <f t="shared" si="108"/>
        <v/>
      </c>
      <c s="180" t="str">
        <f t="shared" si="108"/>
        <v/>
      </c>
      <c s="181" t="str">
        <f t="shared" si="108"/>
        <v/>
      </c>
      <c s="180" t="str">
        <f t="shared" si="108"/>
        <v/>
      </c>
      <c s="180" t="str">
        <f t="shared" si="108"/>
        <v/>
      </c>
      <c s="180" t="str">
        <f t="shared" si="108"/>
        <v/>
      </c>
      <c s="180" t="str">
        <f t="shared" si="108"/>
        <v/>
      </c>
      <c s="180" t="str">
        <f t="shared" si="108"/>
        <v/>
      </c>
      <c s="181" t="str">
        <f t="shared" si="108"/>
        <v/>
      </c>
      <c s="180" t="str">
        <f t="shared" si="108"/>
        <v/>
      </c>
      <c s="180" t="str">
        <f t="shared" si="108"/>
        <v/>
      </c>
      <c s="180" t="str">
        <f t="shared" si="108"/>
        <v/>
      </c>
      <c s="180" t="str">
        <f t="shared" si="108"/>
        <v/>
      </c>
      <c s="180" t="str">
        <f t="shared" si="108"/>
        <v/>
      </c>
      <c s="180" t="str">
        <f t="shared" si="108"/>
        <v/>
      </c>
      <c r="AX98" s="180" t="str">
        <f>IF(BC98="","",IF(BC98&gt;0,COUNT($AY$2:AY98),""))</f>
        <v/>
      </c>
      <c s="180" t="str">
        <f t="shared" si="109" ref="AY98">IF(AND($BB$1=5,$A98=5,$BC$1=C98),B98,"")</f>
        <v/>
      </c>
      <c s="180" t="str">
        <f t="shared" si="110" ref="AZ98:BM113">IF(AND($BB$1=5,$A98=5,$BC$1=$B98),C98,"")</f>
        <v/>
      </c>
      <c s="182" t="str">
        <f t="shared" si="110"/>
        <v/>
      </c>
      <c s="180" t="str">
        <f t="shared" si="110"/>
        <v/>
      </c>
      <c s="180" t="str">
        <f t="shared" si="110"/>
        <v/>
      </c>
      <c s="180" t="str">
        <f t="shared" si="110"/>
        <v/>
      </c>
      <c s="180" t="str">
        <f t="shared" si="110"/>
        <v/>
      </c>
      <c s="180" t="str">
        <f t="shared" si="110"/>
        <v/>
      </c>
      <c s="182" t="str">
        <f t="shared" si="110"/>
        <v/>
      </c>
      <c s="180" t="str">
        <f t="shared" si="110"/>
        <v/>
      </c>
      <c s="180" t="str">
        <f t="shared" si="110"/>
        <v/>
      </c>
      <c s="180" t="str">
        <f t="shared" si="110"/>
        <v/>
      </c>
      <c s="180" t="str">
        <f t="shared" si="110"/>
        <v/>
      </c>
      <c s="180" t="str">
        <f t="shared" si="110"/>
        <v/>
      </c>
      <c s="180" t="str">
        <f t="shared" si="110"/>
        <v/>
      </c>
    </row>
    <row r="99" spans="1:65" ht="15.75" customHeight="1">
      <c r="A99" s="176" t="str">
        <f>IF('S.D.PASTE SHEET'!A99="","",'S.D.PASTE SHEET'!A99)</f>
        <v/>
      </c>
      <c s="176" t="str">
        <f>IF('S.D.PASTE SHEET'!B99="","",'S.D.PASTE SHEET'!B99)</f>
        <v/>
      </c>
      <c s="176" t="str">
        <f>IF('S.D.PASTE SHEET'!C99="","",'S.D.PASTE SHEET'!C99)</f>
        <v/>
      </c>
      <c s="177" t="str">
        <f>IF('S.D.PASTE SHEET'!D99="","",'S.D.PASTE SHEET'!D99)</f>
        <v/>
      </c>
      <c s="176" t="str">
        <f>IF('S.D.PASTE SHEET'!E99="","",UPPER('S.D.PASTE SHEET'!E99))</f>
        <v/>
      </c>
      <c s="176" t="str">
        <f>IF('S.D.PASTE SHEET'!F99="","",'S.D.PASTE SHEET'!F99)</f>
        <v/>
      </c>
      <c s="176" t="str">
        <f>IF('S.D.PASTE SHEET'!G99="","",UPPER('S.D.PASTE SHEET'!G99))</f>
        <v/>
      </c>
      <c s="176" t="str">
        <f>IF('S.D.PASTE SHEET'!H99="","",UPPER('S.D.PASTE SHEET'!H99))</f>
        <v/>
      </c>
      <c s="176" t="str">
        <f>IF('S.D.PASTE SHEET'!I99="","",'S.D.PASTE SHEET'!I99)</f>
        <v/>
      </c>
      <c s="177" t="str">
        <f>IF('S.D.PASTE SHEET'!J99="","",'S.D.PASTE SHEET'!J99)</f>
        <v/>
      </c>
      <c s="176" t="str">
        <f>IF('S.D.PASTE SHEET'!K99="","",'S.D.PASTE SHEET'!K99)</f>
        <v/>
      </c>
      <c s="176" t="str">
        <f>IF('S.D.PASTE SHEET'!L99="","",'S.D.PASTE SHEET'!L99)</f>
        <v/>
      </c>
      <c s="176" t="str">
        <f>IF('S.D.PASTE SHEET'!M99="","",'S.D.PASTE SHEET'!M99)</f>
        <v/>
      </c>
      <c s="176" t="str">
        <f>IF('S.D.PASTE SHEET'!N99="","",'S.D.PASTE SHEET'!N99)</f>
        <v/>
      </c>
      <c s="176" t="str">
        <f>IF('S.D.PASTE SHEET'!O99="","",'S.D.PASTE SHEET'!O99)</f>
        <v/>
      </c>
      <c s="176" t="str">
        <f>IF('S.D.PASTE SHEET'!P99="","",'S.D.PASTE SHEET'!P99)</f>
        <v/>
      </c>
      <c s="176" t="str">
        <f>IF('S.D.PASTE SHEET'!Q99="","",'S.D.PASTE SHEET'!Q99)</f>
        <v/>
      </c>
      <c s="176" t="str">
        <f>IF('S.D.PASTE SHEET'!R99="","",'S.D.PASTE SHEET'!R99)</f>
        <v/>
      </c>
      <c s="176" t="str">
        <f>IF('S.D.PASTE SHEET'!S99="","",'S.D.PASTE SHEET'!S99)</f>
        <v/>
      </c>
      <c s="176" t="str">
        <f>IF('S.D.PASTE SHEET'!T99="","",'S.D.PASTE SHEET'!T99)</f>
        <v/>
      </c>
      <c s="176" t="str">
        <f>IF('S.D.PASTE SHEET'!U99="","",'S.D.PASTE SHEET'!U99)</f>
        <v/>
      </c>
      <c s="176" t="str">
        <f>IF('S.D.PASTE SHEET'!V99="","",'S.D.PASTE SHEET'!V99)</f>
        <v/>
      </c>
      <c s="176" t="str">
        <f>IF('S.D.PASTE SHEET'!W99="","",'S.D.PASTE SHEET'!W99)</f>
        <v/>
      </c>
      <c s="176" t="str">
        <f>IF('S.D.PASTE SHEET'!X99="","",'S.D.PASTE SHEET'!X99)</f>
        <v/>
      </c>
      <c s="176" t="str">
        <f>IF('S.D.PASTE SHEET'!Y99="","",'S.D.PASTE SHEET'!Y99)</f>
        <v/>
      </c>
      <c s="176" t="str">
        <f>IF('S.D.PASTE SHEET'!Z99="","",'S.D.PASTE SHEET'!Z99)</f>
        <v/>
      </c>
      <c s="176" t="str">
        <f>IF('S.D.PASTE SHEET'!AA99="","",'S.D.PASTE SHEET'!AA99)</f>
        <v/>
      </c>
      <c s="176" t="str">
        <f>IF('S.D.PASTE SHEET'!AB99="","",'S.D.PASTE SHEET'!AB99)</f>
        <v/>
      </c>
      <c s="176" t="str">
        <f>IF('S.D.PASTE SHEET'!AC99="","",'S.D.PASTE SHEET'!AC99)</f>
        <v/>
      </c>
      <c s="176" t="str">
        <f>IF('S.D.PASTE SHEET'!AD99="","",'S.D.PASTE SHEET'!AD99)</f>
        <v/>
      </c>
      <c s="178"/>
      <c s="179" t="str">
        <f>IF(AK99="","",IF(AK99&gt;0,COUNT($AG$2:AG99),""))</f>
        <v/>
      </c>
      <c s="180" t="str">
        <f t="shared" si="108"/>
        <v/>
      </c>
      <c s="180" t="str">
        <f t="shared" si="108"/>
        <v/>
      </c>
      <c s="180" t="str">
        <f t="shared" si="108"/>
        <v/>
      </c>
      <c s="181" t="str">
        <f t="shared" si="108"/>
        <v/>
      </c>
      <c s="180" t="str">
        <f t="shared" si="108"/>
        <v/>
      </c>
      <c s="180" t="str">
        <f t="shared" si="108"/>
        <v/>
      </c>
      <c s="180" t="str">
        <f t="shared" si="108"/>
        <v/>
      </c>
      <c s="180" t="str">
        <f t="shared" si="108"/>
        <v/>
      </c>
      <c s="180" t="str">
        <f t="shared" si="108"/>
        <v/>
      </c>
      <c s="181" t="str">
        <f t="shared" si="108"/>
        <v/>
      </c>
      <c s="180" t="str">
        <f t="shared" si="108"/>
        <v/>
      </c>
      <c s="180" t="str">
        <f t="shared" si="108"/>
        <v/>
      </c>
      <c s="180" t="str">
        <f t="shared" si="108"/>
        <v/>
      </c>
      <c s="180" t="str">
        <f t="shared" si="108"/>
        <v/>
      </c>
      <c s="180" t="str">
        <f t="shared" si="108"/>
        <v/>
      </c>
      <c s="180" t="str">
        <f t="shared" si="108"/>
        <v/>
      </c>
      <c r="AX99" s="180" t="str">
        <f>IF(BC99="","",IF(BC99&gt;0,COUNT($AY$2:AY99),""))</f>
        <v/>
      </c>
      <c s="180" t="str">
        <f t="shared" si="111" ref="AY99">IF(AND($BB$1=5,$A99=5,$BC$1=C99),B99,"")</f>
        <v/>
      </c>
      <c s="180" t="str">
        <f t="shared" si="110"/>
        <v/>
      </c>
      <c s="182" t="str">
        <f t="shared" si="110"/>
        <v/>
      </c>
      <c s="180" t="str">
        <f t="shared" si="110"/>
        <v/>
      </c>
      <c s="180" t="str">
        <f t="shared" si="110"/>
        <v/>
      </c>
      <c s="180" t="str">
        <f t="shared" si="110"/>
        <v/>
      </c>
      <c s="180" t="str">
        <f t="shared" si="110"/>
        <v/>
      </c>
      <c s="180" t="str">
        <f t="shared" si="110"/>
        <v/>
      </c>
      <c s="182" t="str">
        <f t="shared" si="110"/>
        <v/>
      </c>
      <c s="180" t="str">
        <f t="shared" si="110"/>
        <v/>
      </c>
      <c s="180" t="str">
        <f t="shared" si="110"/>
        <v/>
      </c>
      <c s="180" t="str">
        <f t="shared" si="110"/>
        <v/>
      </c>
      <c s="180" t="str">
        <f t="shared" si="110"/>
        <v/>
      </c>
      <c s="180" t="str">
        <f t="shared" si="110"/>
        <v/>
      </c>
      <c s="180" t="str">
        <f t="shared" si="110"/>
        <v/>
      </c>
    </row>
    <row r="100" spans="1:65" ht="15.75" customHeight="1">
      <c r="A100" s="176" t="str">
        <f>IF('S.D.PASTE SHEET'!A100="","",'S.D.PASTE SHEET'!A100)</f>
        <v/>
      </c>
      <c s="176" t="str">
        <f>IF('S.D.PASTE SHEET'!B100="","",'S.D.PASTE SHEET'!B100)</f>
        <v/>
      </c>
      <c s="176" t="str">
        <f>IF('S.D.PASTE SHEET'!C100="","",'S.D.PASTE SHEET'!C100)</f>
        <v/>
      </c>
      <c s="177" t="str">
        <f>IF('S.D.PASTE SHEET'!D100="","",'S.D.PASTE SHEET'!D100)</f>
        <v/>
      </c>
      <c s="176" t="str">
        <f>IF('S.D.PASTE SHEET'!E100="","",UPPER('S.D.PASTE SHEET'!E100))</f>
        <v/>
      </c>
      <c s="176" t="str">
        <f>IF('S.D.PASTE SHEET'!F100="","",'S.D.PASTE SHEET'!F100)</f>
        <v/>
      </c>
      <c s="176" t="str">
        <f>IF('S.D.PASTE SHEET'!G100="","",UPPER('S.D.PASTE SHEET'!G100))</f>
        <v/>
      </c>
      <c s="176" t="str">
        <f>IF('S.D.PASTE SHEET'!H100="","",UPPER('S.D.PASTE SHEET'!H100))</f>
        <v/>
      </c>
      <c s="176" t="str">
        <f>IF('S.D.PASTE SHEET'!I100="","",'S.D.PASTE SHEET'!I100)</f>
        <v/>
      </c>
      <c s="177" t="str">
        <f>IF('S.D.PASTE SHEET'!J100="","",'S.D.PASTE SHEET'!J100)</f>
        <v/>
      </c>
      <c s="176" t="str">
        <f>IF('S.D.PASTE SHEET'!K100="","",'S.D.PASTE SHEET'!K100)</f>
        <v/>
      </c>
      <c s="176" t="str">
        <f>IF('S.D.PASTE SHEET'!L100="","",'S.D.PASTE SHEET'!L100)</f>
        <v/>
      </c>
      <c s="176" t="str">
        <f>IF('S.D.PASTE SHEET'!M100="","",'S.D.PASTE SHEET'!M100)</f>
        <v/>
      </c>
      <c s="176" t="str">
        <f>IF('S.D.PASTE SHEET'!N100="","",'S.D.PASTE SHEET'!N100)</f>
        <v/>
      </c>
      <c s="176" t="str">
        <f>IF('S.D.PASTE SHEET'!O100="","",'S.D.PASTE SHEET'!O100)</f>
        <v/>
      </c>
      <c s="176" t="str">
        <f>IF('S.D.PASTE SHEET'!P100="","",'S.D.PASTE SHEET'!P100)</f>
        <v/>
      </c>
      <c s="176" t="str">
        <f>IF('S.D.PASTE SHEET'!Q100="","",'S.D.PASTE SHEET'!Q100)</f>
        <v/>
      </c>
      <c s="176" t="str">
        <f>IF('S.D.PASTE SHEET'!R100="","",'S.D.PASTE SHEET'!R100)</f>
        <v/>
      </c>
      <c s="176" t="str">
        <f>IF('S.D.PASTE SHEET'!S100="","",'S.D.PASTE SHEET'!S100)</f>
        <v/>
      </c>
      <c s="176" t="str">
        <f>IF('S.D.PASTE SHEET'!T100="","",'S.D.PASTE SHEET'!T100)</f>
        <v/>
      </c>
      <c s="176" t="str">
        <f>IF('S.D.PASTE SHEET'!U100="","",'S.D.PASTE SHEET'!U100)</f>
        <v/>
      </c>
      <c s="176" t="str">
        <f>IF('S.D.PASTE SHEET'!V100="","",'S.D.PASTE SHEET'!V100)</f>
        <v/>
      </c>
      <c s="176" t="str">
        <f>IF('S.D.PASTE SHEET'!W100="","",'S.D.PASTE SHEET'!W100)</f>
        <v/>
      </c>
      <c s="176" t="str">
        <f>IF('S.D.PASTE SHEET'!X100="","",'S.D.PASTE SHEET'!X100)</f>
        <v/>
      </c>
      <c s="176" t="str">
        <f>IF('S.D.PASTE SHEET'!Y100="","",'S.D.PASTE SHEET'!Y100)</f>
        <v/>
      </c>
      <c s="176" t="str">
        <f>IF('S.D.PASTE SHEET'!Z100="","",'S.D.PASTE SHEET'!Z100)</f>
        <v/>
      </c>
      <c s="176" t="str">
        <f>IF('S.D.PASTE SHEET'!AA100="","",'S.D.PASTE SHEET'!AA100)</f>
        <v/>
      </c>
      <c s="176" t="str">
        <f>IF('S.D.PASTE SHEET'!AB100="","",'S.D.PASTE SHEET'!AB100)</f>
        <v/>
      </c>
      <c s="176" t="str">
        <f>IF('S.D.PASTE SHEET'!AC100="","",'S.D.PASTE SHEET'!AC100)</f>
        <v/>
      </c>
      <c s="176" t="str">
        <f>IF('S.D.PASTE SHEET'!AD100="","",'S.D.PASTE SHEET'!AD100)</f>
        <v/>
      </c>
      <c s="178"/>
      <c s="179" t="str">
        <f>IF(AK100="","",IF(AK100&gt;0,COUNT($AG$2:AG100),""))</f>
        <v/>
      </c>
      <c s="180" t="str">
        <f t="shared" si="108"/>
        <v/>
      </c>
      <c s="180" t="str">
        <f t="shared" si="108"/>
        <v/>
      </c>
      <c s="180" t="str">
        <f t="shared" si="108"/>
        <v/>
      </c>
      <c s="181" t="str">
        <f t="shared" si="108"/>
        <v/>
      </c>
      <c s="180" t="str">
        <f t="shared" si="108"/>
        <v/>
      </c>
      <c s="180" t="str">
        <f t="shared" si="108"/>
        <v/>
      </c>
      <c s="180" t="str">
        <f t="shared" si="108"/>
        <v/>
      </c>
      <c s="180" t="str">
        <f t="shared" si="108"/>
        <v/>
      </c>
      <c s="180" t="str">
        <f t="shared" si="108"/>
        <v/>
      </c>
      <c s="181" t="str">
        <f t="shared" si="108"/>
        <v/>
      </c>
      <c s="180" t="str">
        <f t="shared" si="108"/>
        <v/>
      </c>
      <c s="180" t="str">
        <f t="shared" si="108"/>
        <v/>
      </c>
      <c s="180" t="str">
        <f t="shared" si="108"/>
        <v/>
      </c>
      <c s="180" t="str">
        <f t="shared" si="108"/>
        <v/>
      </c>
      <c s="180" t="str">
        <f t="shared" si="108"/>
        <v/>
      </c>
      <c s="180" t="str">
        <f t="shared" si="108"/>
        <v/>
      </c>
      <c r="AX100" s="180" t="str">
        <f>IF(BC100="","",IF(BC100&gt;0,COUNT($AY$2:AY100),""))</f>
        <v/>
      </c>
      <c s="180" t="str">
        <f t="shared" si="112" ref="AY100">IF(AND($BB$1=5,$A100=5,$BC$1=C100),B100,"")</f>
        <v/>
      </c>
      <c s="180" t="str">
        <f t="shared" si="110"/>
        <v/>
      </c>
      <c s="182" t="str">
        <f t="shared" si="110"/>
        <v/>
      </c>
      <c s="180" t="str">
        <f t="shared" si="110"/>
        <v/>
      </c>
      <c s="180" t="str">
        <f t="shared" si="110"/>
        <v/>
      </c>
      <c s="180" t="str">
        <f t="shared" si="110"/>
        <v/>
      </c>
      <c s="180" t="str">
        <f t="shared" si="110"/>
        <v/>
      </c>
      <c s="180" t="str">
        <f t="shared" si="110"/>
        <v/>
      </c>
      <c s="182" t="str">
        <f t="shared" si="110"/>
        <v/>
      </c>
      <c s="180" t="str">
        <f t="shared" si="110"/>
        <v/>
      </c>
      <c s="180" t="str">
        <f t="shared" si="110"/>
        <v/>
      </c>
      <c s="180" t="str">
        <f t="shared" si="110"/>
        <v/>
      </c>
      <c s="180" t="str">
        <f t="shared" si="110"/>
        <v/>
      </c>
      <c s="180" t="str">
        <f t="shared" si="110"/>
        <v/>
      </c>
      <c s="180" t="str">
        <f t="shared" si="110"/>
        <v/>
      </c>
    </row>
    <row r="101" spans="1:65" ht="15.75" customHeight="1">
      <c r="A101" s="176" t="str">
        <f>IF('S.D.PASTE SHEET'!A101="","",'S.D.PASTE SHEET'!A101)</f>
        <v/>
      </c>
      <c s="176" t="str">
        <f>IF('S.D.PASTE SHEET'!B101="","",'S.D.PASTE SHEET'!B101)</f>
        <v/>
      </c>
      <c s="176" t="str">
        <f>IF('S.D.PASTE SHEET'!C101="","",'S.D.PASTE SHEET'!C101)</f>
        <v/>
      </c>
      <c s="177" t="str">
        <f>IF('S.D.PASTE SHEET'!D101="","",'S.D.PASTE SHEET'!D101)</f>
        <v/>
      </c>
      <c s="176" t="str">
        <f>IF('S.D.PASTE SHEET'!E101="","",UPPER('S.D.PASTE SHEET'!E101))</f>
        <v/>
      </c>
      <c s="176" t="str">
        <f>IF('S.D.PASTE SHEET'!F101="","",'S.D.PASTE SHEET'!F101)</f>
        <v/>
      </c>
      <c s="176" t="str">
        <f>IF('S.D.PASTE SHEET'!G101="","",UPPER('S.D.PASTE SHEET'!G101))</f>
        <v/>
      </c>
      <c s="176" t="str">
        <f>IF('S.D.PASTE SHEET'!H101="","",UPPER('S.D.PASTE SHEET'!H101))</f>
        <v/>
      </c>
      <c s="176" t="str">
        <f>IF('S.D.PASTE SHEET'!I101="","",'S.D.PASTE SHEET'!I101)</f>
        <v/>
      </c>
      <c s="177" t="str">
        <f>IF('S.D.PASTE SHEET'!J101="","",'S.D.PASTE SHEET'!J101)</f>
        <v/>
      </c>
      <c s="176" t="str">
        <f>IF('S.D.PASTE SHEET'!K101="","",'S.D.PASTE SHEET'!K101)</f>
        <v/>
      </c>
      <c s="176" t="str">
        <f>IF('S.D.PASTE SHEET'!L101="","",'S.D.PASTE SHEET'!L101)</f>
        <v/>
      </c>
      <c s="176" t="str">
        <f>IF('S.D.PASTE SHEET'!M101="","",'S.D.PASTE SHEET'!M101)</f>
        <v/>
      </c>
      <c s="176" t="str">
        <f>IF('S.D.PASTE SHEET'!N101="","",'S.D.PASTE SHEET'!N101)</f>
        <v/>
      </c>
      <c s="176" t="str">
        <f>IF('S.D.PASTE SHEET'!O101="","",'S.D.PASTE SHEET'!O101)</f>
        <v/>
      </c>
      <c s="176" t="str">
        <f>IF('S.D.PASTE SHEET'!P101="","",'S.D.PASTE SHEET'!P101)</f>
        <v/>
      </c>
      <c s="176" t="str">
        <f>IF('S.D.PASTE SHEET'!Q101="","",'S.D.PASTE SHEET'!Q101)</f>
        <v/>
      </c>
      <c s="176" t="str">
        <f>IF('S.D.PASTE SHEET'!R101="","",'S.D.PASTE SHEET'!R101)</f>
        <v/>
      </c>
      <c s="176" t="str">
        <f>IF('S.D.PASTE SHEET'!S101="","",'S.D.PASTE SHEET'!S101)</f>
        <v/>
      </c>
      <c s="176" t="str">
        <f>IF('S.D.PASTE SHEET'!T101="","",'S.D.PASTE SHEET'!T101)</f>
        <v/>
      </c>
      <c s="176" t="str">
        <f>IF('S.D.PASTE SHEET'!U101="","",'S.D.PASTE SHEET'!U101)</f>
        <v/>
      </c>
      <c s="176" t="str">
        <f>IF('S.D.PASTE SHEET'!V101="","",'S.D.PASTE SHEET'!V101)</f>
        <v/>
      </c>
      <c s="176" t="str">
        <f>IF('S.D.PASTE SHEET'!W101="","",'S.D.PASTE SHEET'!W101)</f>
        <v/>
      </c>
      <c s="176" t="str">
        <f>IF('S.D.PASTE SHEET'!X101="","",'S.D.PASTE SHEET'!X101)</f>
        <v/>
      </c>
      <c s="176" t="str">
        <f>IF('S.D.PASTE SHEET'!Y101="","",'S.D.PASTE SHEET'!Y101)</f>
        <v/>
      </c>
      <c s="176" t="str">
        <f>IF('S.D.PASTE SHEET'!Z101="","",'S.D.PASTE SHEET'!Z101)</f>
        <v/>
      </c>
      <c s="176" t="str">
        <f>IF('S.D.PASTE SHEET'!AA101="","",'S.D.PASTE SHEET'!AA101)</f>
        <v/>
      </c>
      <c s="176" t="str">
        <f>IF('S.D.PASTE SHEET'!AB101="","",'S.D.PASTE SHEET'!AB101)</f>
        <v/>
      </c>
      <c s="176" t="str">
        <f>IF('S.D.PASTE SHEET'!AC101="","",'S.D.PASTE SHEET'!AC101)</f>
        <v/>
      </c>
      <c s="176" t="str">
        <f>IF('S.D.PASTE SHEET'!AD101="","",'S.D.PASTE SHEET'!AD101)</f>
        <v/>
      </c>
      <c s="178"/>
      <c s="179" t="str">
        <f>IF(AK101="","",IF(AK101&gt;0,COUNT($AG$2:AG101),""))</f>
        <v/>
      </c>
      <c s="180" t="str">
        <f t="shared" si="108"/>
        <v/>
      </c>
      <c s="180" t="str">
        <f t="shared" si="108"/>
        <v/>
      </c>
      <c s="180" t="str">
        <f t="shared" si="108"/>
        <v/>
      </c>
      <c s="181" t="str">
        <f t="shared" si="108"/>
        <v/>
      </c>
      <c s="180" t="str">
        <f t="shared" si="108"/>
        <v/>
      </c>
      <c s="180" t="str">
        <f t="shared" si="108"/>
        <v/>
      </c>
      <c s="180" t="str">
        <f t="shared" si="108"/>
        <v/>
      </c>
      <c s="180" t="str">
        <f t="shared" si="108"/>
        <v/>
      </c>
      <c s="180" t="str">
        <f t="shared" si="108"/>
        <v/>
      </c>
      <c s="181" t="str">
        <f t="shared" si="108"/>
        <v/>
      </c>
      <c s="180" t="str">
        <f t="shared" si="108"/>
        <v/>
      </c>
      <c s="180" t="str">
        <f t="shared" si="108"/>
        <v/>
      </c>
      <c s="180" t="str">
        <f t="shared" si="108"/>
        <v/>
      </c>
      <c s="180" t="str">
        <f t="shared" si="108"/>
        <v/>
      </c>
      <c s="180" t="str">
        <f t="shared" si="108"/>
        <v/>
      </c>
      <c s="180" t="str">
        <f t="shared" si="108"/>
        <v/>
      </c>
      <c r="AX101" s="180" t="str">
        <f>IF(BC101="","",IF(BC101&gt;0,COUNT($AY$2:AY101),""))</f>
        <v/>
      </c>
      <c s="180" t="str">
        <f t="shared" si="113" ref="AY101">IF(AND($BB$1=5,$A101=5,$BC$1=C101),B101,"")</f>
        <v/>
      </c>
      <c s="180" t="str">
        <f t="shared" si="110"/>
        <v/>
      </c>
      <c s="182" t="str">
        <f t="shared" si="110"/>
        <v/>
      </c>
      <c s="180" t="str">
        <f t="shared" si="110"/>
        <v/>
      </c>
      <c s="180" t="str">
        <f t="shared" si="110"/>
        <v/>
      </c>
      <c s="180" t="str">
        <f t="shared" si="110"/>
        <v/>
      </c>
      <c s="180" t="str">
        <f t="shared" si="110"/>
        <v/>
      </c>
      <c s="180" t="str">
        <f t="shared" si="110"/>
        <v/>
      </c>
      <c s="182" t="str">
        <f t="shared" si="110"/>
        <v/>
      </c>
      <c s="180" t="str">
        <f t="shared" si="110"/>
        <v/>
      </c>
      <c s="180" t="str">
        <f t="shared" si="110"/>
        <v/>
      </c>
      <c s="180" t="str">
        <f t="shared" si="110"/>
        <v/>
      </c>
      <c s="180" t="str">
        <f t="shared" si="110"/>
        <v/>
      </c>
      <c s="180" t="str">
        <f t="shared" si="110"/>
        <v/>
      </c>
      <c s="180" t="str">
        <f t="shared" si="110"/>
        <v/>
      </c>
    </row>
    <row r="102" spans="1:65" ht="15.75" customHeight="1">
      <c r="A102" s="176" t="str">
        <f>IF('S.D.PASTE SHEET'!A102="","",'S.D.PASTE SHEET'!A102)</f>
        <v/>
      </c>
      <c s="176" t="str">
        <f>IF('S.D.PASTE SHEET'!B102="","",'S.D.PASTE SHEET'!B102)</f>
        <v/>
      </c>
      <c s="176" t="str">
        <f>IF('S.D.PASTE SHEET'!C102="","",'S.D.PASTE SHEET'!C102)</f>
        <v/>
      </c>
      <c s="177" t="str">
        <f>IF('S.D.PASTE SHEET'!D102="","",'S.D.PASTE SHEET'!D102)</f>
        <v/>
      </c>
      <c s="176" t="str">
        <f>IF('S.D.PASTE SHEET'!E102="","",UPPER('S.D.PASTE SHEET'!E102))</f>
        <v/>
      </c>
      <c s="176" t="str">
        <f>IF('S.D.PASTE SHEET'!F102="","",'S.D.PASTE SHEET'!F102)</f>
        <v/>
      </c>
      <c s="176" t="str">
        <f>IF('S.D.PASTE SHEET'!G102="","",UPPER('S.D.PASTE SHEET'!G102))</f>
        <v/>
      </c>
      <c s="176" t="str">
        <f>IF('S.D.PASTE SHEET'!H102="","",UPPER('S.D.PASTE SHEET'!H102))</f>
        <v/>
      </c>
      <c s="176" t="str">
        <f>IF('S.D.PASTE SHEET'!I102="","",'S.D.PASTE SHEET'!I102)</f>
        <v/>
      </c>
      <c s="177" t="str">
        <f>IF('S.D.PASTE SHEET'!J102="","",'S.D.PASTE SHEET'!J102)</f>
        <v/>
      </c>
      <c s="176" t="str">
        <f>IF('S.D.PASTE SHEET'!K102="","",'S.D.PASTE SHEET'!K102)</f>
        <v/>
      </c>
      <c s="176" t="str">
        <f>IF('S.D.PASTE SHEET'!L102="","",'S.D.PASTE SHEET'!L102)</f>
        <v/>
      </c>
      <c s="176" t="str">
        <f>IF('S.D.PASTE SHEET'!M102="","",'S.D.PASTE SHEET'!M102)</f>
        <v/>
      </c>
      <c s="176" t="str">
        <f>IF('S.D.PASTE SHEET'!N102="","",'S.D.PASTE SHEET'!N102)</f>
        <v/>
      </c>
      <c s="176" t="str">
        <f>IF('S.D.PASTE SHEET'!O102="","",'S.D.PASTE SHEET'!O102)</f>
        <v/>
      </c>
      <c s="176" t="str">
        <f>IF('S.D.PASTE SHEET'!P102="","",'S.D.PASTE SHEET'!P102)</f>
        <v/>
      </c>
      <c s="176" t="str">
        <f>IF('S.D.PASTE SHEET'!Q102="","",'S.D.PASTE SHEET'!Q102)</f>
        <v/>
      </c>
      <c s="176" t="str">
        <f>IF('S.D.PASTE SHEET'!R102="","",'S.D.PASTE SHEET'!R102)</f>
        <v/>
      </c>
      <c s="176" t="str">
        <f>IF('S.D.PASTE SHEET'!S102="","",'S.D.PASTE SHEET'!S102)</f>
        <v/>
      </c>
      <c s="176" t="str">
        <f>IF('S.D.PASTE SHEET'!T102="","",'S.D.PASTE SHEET'!T102)</f>
        <v/>
      </c>
      <c s="176" t="str">
        <f>IF('S.D.PASTE SHEET'!U102="","",'S.D.PASTE SHEET'!U102)</f>
        <v/>
      </c>
      <c s="176" t="str">
        <f>IF('S.D.PASTE SHEET'!V102="","",'S.D.PASTE SHEET'!V102)</f>
        <v/>
      </c>
      <c s="176" t="str">
        <f>IF('S.D.PASTE SHEET'!W102="","",'S.D.PASTE SHEET'!W102)</f>
        <v/>
      </c>
      <c s="176" t="str">
        <f>IF('S.D.PASTE SHEET'!X102="","",'S.D.PASTE SHEET'!X102)</f>
        <v/>
      </c>
      <c s="176" t="str">
        <f>IF('S.D.PASTE SHEET'!Y102="","",'S.D.PASTE SHEET'!Y102)</f>
        <v/>
      </c>
      <c s="176" t="str">
        <f>IF('S.D.PASTE SHEET'!Z102="","",'S.D.PASTE SHEET'!Z102)</f>
        <v/>
      </c>
      <c s="176" t="str">
        <f>IF('S.D.PASTE SHEET'!AA102="","",'S.D.PASTE SHEET'!AA102)</f>
        <v/>
      </c>
      <c s="176" t="str">
        <f>IF('S.D.PASTE SHEET'!AB102="","",'S.D.PASTE SHEET'!AB102)</f>
        <v/>
      </c>
      <c s="176" t="str">
        <f>IF('S.D.PASTE SHEET'!AC102="","",'S.D.PASTE SHEET'!AC102)</f>
        <v/>
      </c>
      <c s="176" t="str">
        <f>IF('S.D.PASTE SHEET'!AD102="","",'S.D.PASTE SHEET'!AD102)</f>
        <v/>
      </c>
      <c s="178"/>
      <c s="179" t="str">
        <f>IF(AK102="","",IF(AK102&gt;0,COUNT($AG$2:AG102),""))</f>
        <v/>
      </c>
      <c s="180" t="str">
        <f t="shared" si="108"/>
        <v/>
      </c>
      <c s="180" t="str">
        <f t="shared" si="108"/>
        <v/>
      </c>
      <c s="180" t="str">
        <f t="shared" si="108"/>
        <v/>
      </c>
      <c s="181" t="str">
        <f t="shared" si="108"/>
        <v/>
      </c>
      <c s="180" t="str">
        <f t="shared" si="108"/>
        <v/>
      </c>
      <c s="180" t="str">
        <f t="shared" si="108"/>
        <v/>
      </c>
      <c s="180" t="str">
        <f t="shared" si="108"/>
        <v/>
      </c>
      <c s="180" t="str">
        <f t="shared" si="108"/>
        <v/>
      </c>
      <c s="180" t="str">
        <f t="shared" si="108"/>
        <v/>
      </c>
      <c s="181" t="str">
        <f t="shared" si="108"/>
        <v/>
      </c>
      <c s="180" t="str">
        <f t="shared" si="108"/>
        <v/>
      </c>
      <c s="180" t="str">
        <f t="shared" si="108"/>
        <v/>
      </c>
      <c s="180" t="str">
        <f t="shared" si="108"/>
        <v/>
      </c>
      <c s="180" t="str">
        <f t="shared" si="108"/>
        <v/>
      </c>
      <c s="180" t="str">
        <f t="shared" si="108"/>
        <v/>
      </c>
      <c s="180" t="str">
        <f t="shared" si="108"/>
        <v/>
      </c>
      <c r="AX102" s="180" t="str">
        <f>IF(BC102="","",IF(BC102&gt;0,COUNT($AY$2:AY102),""))</f>
        <v/>
      </c>
      <c s="180" t="str">
        <f t="shared" si="114" ref="AY102">IF(AND($BB$1=5,$A102=5,$BC$1=C102),B102,"")</f>
        <v/>
      </c>
      <c s="180" t="str">
        <f t="shared" si="110"/>
        <v/>
      </c>
      <c s="182" t="str">
        <f t="shared" si="110"/>
        <v/>
      </c>
      <c s="180" t="str">
        <f t="shared" si="110"/>
        <v/>
      </c>
      <c s="180" t="str">
        <f t="shared" si="110"/>
        <v/>
      </c>
      <c s="180" t="str">
        <f t="shared" si="110"/>
        <v/>
      </c>
      <c s="180" t="str">
        <f t="shared" si="110"/>
        <v/>
      </c>
      <c s="180" t="str">
        <f t="shared" si="110"/>
        <v/>
      </c>
      <c s="182" t="str">
        <f t="shared" si="110"/>
        <v/>
      </c>
      <c s="180" t="str">
        <f t="shared" si="110"/>
        <v/>
      </c>
      <c s="180" t="str">
        <f t="shared" si="110"/>
        <v/>
      </c>
      <c s="180" t="str">
        <f t="shared" si="110"/>
        <v/>
      </c>
      <c s="180" t="str">
        <f t="shared" si="110"/>
        <v/>
      </c>
      <c s="180" t="str">
        <f t="shared" si="110"/>
        <v/>
      </c>
      <c s="180" t="str">
        <f t="shared" si="110"/>
        <v/>
      </c>
    </row>
    <row r="103" spans="1:65" ht="15.75" customHeight="1">
      <c r="A103" s="176" t="str">
        <f>IF('S.D.PASTE SHEET'!A103="","",'S.D.PASTE SHEET'!A103)</f>
        <v/>
      </c>
      <c s="176" t="str">
        <f>IF('S.D.PASTE SHEET'!B103="","",'S.D.PASTE SHEET'!B103)</f>
        <v/>
      </c>
      <c s="176" t="str">
        <f>IF('S.D.PASTE SHEET'!C103="","",'S.D.PASTE SHEET'!C103)</f>
        <v/>
      </c>
      <c s="177" t="str">
        <f>IF('S.D.PASTE SHEET'!D103="","",'S.D.PASTE SHEET'!D103)</f>
        <v/>
      </c>
      <c s="176" t="str">
        <f>IF('S.D.PASTE SHEET'!E103="","",UPPER('S.D.PASTE SHEET'!E103))</f>
        <v/>
      </c>
      <c s="176" t="str">
        <f>IF('S.D.PASTE SHEET'!F103="","",'S.D.PASTE SHEET'!F103)</f>
        <v/>
      </c>
      <c s="176" t="str">
        <f>IF('S.D.PASTE SHEET'!G103="","",UPPER('S.D.PASTE SHEET'!G103))</f>
        <v/>
      </c>
      <c s="176" t="str">
        <f>IF('S.D.PASTE SHEET'!H103="","",UPPER('S.D.PASTE SHEET'!H103))</f>
        <v/>
      </c>
      <c s="176" t="str">
        <f>IF('S.D.PASTE SHEET'!I103="","",'S.D.PASTE SHEET'!I103)</f>
        <v/>
      </c>
      <c s="177" t="str">
        <f>IF('S.D.PASTE SHEET'!J103="","",'S.D.PASTE SHEET'!J103)</f>
        <v/>
      </c>
      <c s="176" t="str">
        <f>IF('S.D.PASTE SHEET'!K103="","",'S.D.PASTE SHEET'!K103)</f>
        <v/>
      </c>
      <c s="176" t="str">
        <f>IF('S.D.PASTE SHEET'!L103="","",'S.D.PASTE SHEET'!L103)</f>
        <v/>
      </c>
      <c s="176" t="str">
        <f>IF('S.D.PASTE SHEET'!M103="","",'S.D.PASTE SHEET'!M103)</f>
        <v/>
      </c>
      <c s="176" t="str">
        <f>IF('S.D.PASTE SHEET'!N103="","",'S.D.PASTE SHEET'!N103)</f>
        <v/>
      </c>
      <c s="176" t="str">
        <f>IF('S.D.PASTE SHEET'!O103="","",'S.D.PASTE SHEET'!O103)</f>
        <v/>
      </c>
      <c s="176" t="str">
        <f>IF('S.D.PASTE SHEET'!P103="","",'S.D.PASTE SHEET'!P103)</f>
        <v/>
      </c>
      <c s="176" t="str">
        <f>IF('S.D.PASTE SHEET'!Q103="","",'S.D.PASTE SHEET'!Q103)</f>
        <v/>
      </c>
      <c s="176" t="str">
        <f>IF('S.D.PASTE SHEET'!R103="","",'S.D.PASTE SHEET'!R103)</f>
        <v/>
      </c>
      <c s="176" t="str">
        <f>IF('S.D.PASTE SHEET'!S103="","",'S.D.PASTE SHEET'!S103)</f>
        <v/>
      </c>
      <c s="176" t="str">
        <f>IF('S.D.PASTE SHEET'!T103="","",'S.D.PASTE SHEET'!T103)</f>
        <v/>
      </c>
      <c s="176" t="str">
        <f>IF('S.D.PASTE SHEET'!U103="","",'S.D.PASTE SHEET'!U103)</f>
        <v/>
      </c>
      <c s="176" t="str">
        <f>IF('S.D.PASTE SHEET'!V103="","",'S.D.PASTE SHEET'!V103)</f>
        <v/>
      </c>
      <c s="176" t="str">
        <f>IF('S.D.PASTE SHEET'!W103="","",'S.D.PASTE SHEET'!W103)</f>
        <v/>
      </c>
      <c s="176" t="str">
        <f>IF('S.D.PASTE SHEET'!X103="","",'S.D.PASTE SHEET'!X103)</f>
        <v/>
      </c>
      <c s="176" t="str">
        <f>IF('S.D.PASTE SHEET'!Y103="","",'S.D.PASTE SHEET'!Y103)</f>
        <v/>
      </c>
      <c s="176" t="str">
        <f>IF('S.D.PASTE SHEET'!Z103="","",'S.D.PASTE SHEET'!Z103)</f>
        <v/>
      </c>
      <c s="176" t="str">
        <f>IF('S.D.PASTE SHEET'!AA103="","",'S.D.PASTE SHEET'!AA103)</f>
        <v/>
      </c>
      <c s="176" t="str">
        <f>IF('S.D.PASTE SHEET'!AB103="","",'S.D.PASTE SHEET'!AB103)</f>
        <v/>
      </c>
      <c s="176" t="str">
        <f>IF('S.D.PASTE SHEET'!AC103="","",'S.D.PASTE SHEET'!AC103)</f>
        <v/>
      </c>
      <c s="176" t="str">
        <f>IF('S.D.PASTE SHEET'!AD103="","",'S.D.PASTE SHEET'!AD103)</f>
        <v/>
      </c>
      <c s="178"/>
      <c s="179" t="str">
        <f>IF(AK103="","",IF(AK103&gt;0,COUNT($AG$2:AG103),""))</f>
        <v/>
      </c>
      <c s="180" t="str">
        <f t="shared" si="108"/>
        <v/>
      </c>
      <c s="180" t="str">
        <f t="shared" si="108"/>
        <v/>
      </c>
      <c s="180" t="str">
        <f t="shared" si="108"/>
        <v/>
      </c>
      <c s="181" t="str">
        <f t="shared" si="108"/>
        <v/>
      </c>
      <c s="180" t="str">
        <f t="shared" si="108"/>
        <v/>
      </c>
      <c s="180" t="str">
        <f t="shared" si="108"/>
        <v/>
      </c>
      <c s="180" t="str">
        <f t="shared" si="108"/>
        <v/>
      </c>
      <c s="180" t="str">
        <f t="shared" si="108"/>
        <v/>
      </c>
      <c s="180" t="str">
        <f t="shared" si="108"/>
        <v/>
      </c>
      <c s="181" t="str">
        <f t="shared" si="108"/>
        <v/>
      </c>
      <c s="180" t="str">
        <f t="shared" si="108"/>
        <v/>
      </c>
      <c s="180" t="str">
        <f t="shared" si="108"/>
        <v/>
      </c>
      <c s="180" t="str">
        <f t="shared" si="108"/>
        <v/>
      </c>
      <c s="180" t="str">
        <f t="shared" si="108"/>
        <v/>
      </c>
      <c s="180" t="str">
        <f t="shared" si="108"/>
        <v/>
      </c>
      <c s="180" t="str">
        <f t="shared" si="108"/>
        <v/>
      </c>
      <c r="AX103" s="180" t="str">
        <f>IF(BC103="","",IF(BC103&gt;0,COUNT($AY$2:AY103),""))</f>
        <v/>
      </c>
      <c s="180" t="str">
        <f t="shared" si="115" ref="AY103">IF(AND($BB$1=5,$A103=5,$BC$1=C103),B103,"")</f>
        <v/>
      </c>
      <c s="180" t="str">
        <f t="shared" si="110"/>
        <v/>
      </c>
      <c s="182" t="str">
        <f t="shared" si="110"/>
        <v/>
      </c>
      <c s="180" t="str">
        <f t="shared" si="110"/>
        <v/>
      </c>
      <c s="180" t="str">
        <f t="shared" si="110"/>
        <v/>
      </c>
      <c s="180" t="str">
        <f t="shared" si="110"/>
        <v/>
      </c>
      <c s="180" t="str">
        <f t="shared" si="110"/>
        <v/>
      </c>
      <c s="180" t="str">
        <f t="shared" si="110"/>
        <v/>
      </c>
      <c s="182" t="str">
        <f t="shared" si="110"/>
        <v/>
      </c>
      <c s="180" t="str">
        <f t="shared" si="110"/>
        <v/>
      </c>
      <c s="180" t="str">
        <f t="shared" si="110"/>
        <v/>
      </c>
      <c s="180" t="str">
        <f t="shared" si="110"/>
        <v/>
      </c>
      <c s="180" t="str">
        <f t="shared" si="110"/>
        <v/>
      </c>
      <c s="180" t="str">
        <f t="shared" si="110"/>
        <v/>
      </c>
      <c s="180" t="str">
        <f t="shared" si="110"/>
        <v/>
      </c>
    </row>
    <row r="104" spans="1:65" ht="15.75" customHeight="1">
      <c r="A104" s="176" t="str">
        <f>IF('S.D.PASTE SHEET'!A104="","",'S.D.PASTE SHEET'!A104)</f>
        <v/>
      </c>
      <c s="176" t="str">
        <f>IF('S.D.PASTE SHEET'!B104="","",'S.D.PASTE SHEET'!B104)</f>
        <v/>
      </c>
      <c s="176" t="str">
        <f>IF('S.D.PASTE SHEET'!C104="","",'S.D.PASTE SHEET'!C104)</f>
        <v/>
      </c>
      <c s="177" t="str">
        <f>IF('S.D.PASTE SHEET'!D104="","",'S.D.PASTE SHEET'!D104)</f>
        <v/>
      </c>
      <c s="176" t="str">
        <f>IF('S.D.PASTE SHEET'!E104="","",UPPER('S.D.PASTE SHEET'!E104))</f>
        <v/>
      </c>
      <c s="176" t="str">
        <f>IF('S.D.PASTE SHEET'!F104="","",'S.D.PASTE SHEET'!F104)</f>
        <v/>
      </c>
      <c s="176" t="str">
        <f>IF('S.D.PASTE SHEET'!G104="","",UPPER('S.D.PASTE SHEET'!G104))</f>
        <v/>
      </c>
      <c s="176" t="str">
        <f>IF('S.D.PASTE SHEET'!H104="","",UPPER('S.D.PASTE SHEET'!H104))</f>
        <v/>
      </c>
      <c s="176" t="str">
        <f>IF('S.D.PASTE SHEET'!I104="","",'S.D.PASTE SHEET'!I104)</f>
        <v/>
      </c>
      <c s="177" t="str">
        <f>IF('S.D.PASTE SHEET'!J104="","",'S.D.PASTE SHEET'!J104)</f>
        <v/>
      </c>
      <c s="176" t="str">
        <f>IF('S.D.PASTE SHEET'!K104="","",'S.D.PASTE SHEET'!K104)</f>
        <v/>
      </c>
      <c s="176" t="str">
        <f>IF('S.D.PASTE SHEET'!L104="","",'S.D.PASTE SHEET'!L104)</f>
        <v/>
      </c>
      <c s="176" t="str">
        <f>IF('S.D.PASTE SHEET'!M104="","",'S.D.PASTE SHEET'!M104)</f>
        <v/>
      </c>
      <c s="176" t="str">
        <f>IF('S.D.PASTE SHEET'!N104="","",'S.D.PASTE SHEET'!N104)</f>
        <v/>
      </c>
      <c s="176" t="str">
        <f>IF('S.D.PASTE SHEET'!O104="","",'S.D.PASTE SHEET'!O104)</f>
        <v/>
      </c>
      <c s="176" t="str">
        <f>IF('S.D.PASTE SHEET'!P104="","",'S.D.PASTE SHEET'!P104)</f>
        <v/>
      </c>
      <c s="176" t="str">
        <f>IF('S.D.PASTE SHEET'!Q104="","",'S.D.PASTE SHEET'!Q104)</f>
        <v/>
      </c>
      <c s="176" t="str">
        <f>IF('S.D.PASTE SHEET'!R104="","",'S.D.PASTE SHEET'!R104)</f>
        <v/>
      </c>
      <c s="176" t="str">
        <f>IF('S.D.PASTE SHEET'!S104="","",'S.D.PASTE SHEET'!S104)</f>
        <v/>
      </c>
      <c s="176" t="str">
        <f>IF('S.D.PASTE SHEET'!T104="","",'S.D.PASTE SHEET'!T104)</f>
        <v/>
      </c>
      <c s="176" t="str">
        <f>IF('S.D.PASTE SHEET'!U104="","",'S.D.PASTE SHEET'!U104)</f>
        <v/>
      </c>
      <c s="176" t="str">
        <f>IF('S.D.PASTE SHEET'!V104="","",'S.D.PASTE SHEET'!V104)</f>
        <v/>
      </c>
      <c s="176" t="str">
        <f>IF('S.D.PASTE SHEET'!W104="","",'S.D.PASTE SHEET'!W104)</f>
        <v/>
      </c>
      <c s="176" t="str">
        <f>IF('S.D.PASTE SHEET'!X104="","",'S.D.PASTE SHEET'!X104)</f>
        <v/>
      </c>
      <c s="176" t="str">
        <f>IF('S.D.PASTE SHEET'!Y104="","",'S.D.PASTE SHEET'!Y104)</f>
        <v/>
      </c>
      <c s="176" t="str">
        <f>IF('S.D.PASTE SHEET'!Z104="","",'S.D.PASTE SHEET'!Z104)</f>
        <v/>
      </c>
      <c s="176" t="str">
        <f>IF('S.D.PASTE SHEET'!AA104="","",'S.D.PASTE SHEET'!AA104)</f>
        <v/>
      </c>
      <c s="176" t="str">
        <f>IF('S.D.PASTE SHEET'!AB104="","",'S.D.PASTE SHEET'!AB104)</f>
        <v/>
      </c>
      <c s="176" t="str">
        <f>IF('S.D.PASTE SHEET'!AC104="","",'S.D.PASTE SHEET'!AC104)</f>
        <v/>
      </c>
      <c s="176" t="str">
        <f>IF('S.D.PASTE SHEET'!AD104="","",'S.D.PASTE SHEET'!AD104)</f>
        <v/>
      </c>
      <c s="178"/>
      <c s="179" t="str">
        <f>IF(AK104="","",IF(AK104&gt;0,COUNT($AG$2:AG104),""))</f>
        <v/>
      </c>
      <c s="180" t="str">
        <f t="shared" si="108"/>
        <v/>
      </c>
      <c s="180" t="str">
        <f t="shared" si="108"/>
        <v/>
      </c>
      <c s="180" t="str">
        <f t="shared" si="108"/>
        <v/>
      </c>
      <c s="181" t="str">
        <f t="shared" si="108"/>
        <v/>
      </c>
      <c s="180" t="str">
        <f t="shared" si="108"/>
        <v/>
      </c>
      <c s="180" t="str">
        <f t="shared" si="108"/>
        <v/>
      </c>
      <c s="180" t="str">
        <f t="shared" si="108"/>
        <v/>
      </c>
      <c s="180" t="str">
        <f t="shared" si="108"/>
        <v/>
      </c>
      <c s="180" t="str">
        <f t="shared" si="108"/>
        <v/>
      </c>
      <c s="181" t="str">
        <f t="shared" si="108"/>
        <v/>
      </c>
      <c s="180" t="str">
        <f t="shared" si="108"/>
        <v/>
      </c>
      <c s="180" t="str">
        <f t="shared" si="108"/>
        <v/>
      </c>
      <c s="180" t="str">
        <f t="shared" si="108"/>
        <v/>
      </c>
      <c s="180" t="str">
        <f t="shared" si="108"/>
        <v/>
      </c>
      <c s="180" t="str">
        <f t="shared" si="108"/>
        <v/>
      </c>
      <c s="180" t="str">
        <f t="shared" si="108"/>
        <v/>
      </c>
      <c r="AX104" s="180" t="str">
        <f>IF(BC104="","",IF(BC104&gt;0,COUNT($AY$2:AY104),""))</f>
        <v/>
      </c>
      <c s="180" t="str">
        <f t="shared" si="116" ref="AY104">IF(AND($BB$1=5,$A104=5,$BC$1=C104),B104,"")</f>
        <v/>
      </c>
      <c s="180" t="str">
        <f t="shared" si="110"/>
        <v/>
      </c>
      <c s="182" t="str">
        <f t="shared" si="110"/>
        <v/>
      </c>
      <c s="180" t="str">
        <f t="shared" si="110"/>
        <v/>
      </c>
      <c s="180" t="str">
        <f t="shared" si="110"/>
        <v/>
      </c>
      <c s="180" t="str">
        <f t="shared" si="110"/>
        <v/>
      </c>
      <c s="180" t="str">
        <f t="shared" si="110"/>
        <v/>
      </c>
      <c s="180" t="str">
        <f t="shared" si="110"/>
        <v/>
      </c>
      <c s="182" t="str">
        <f t="shared" si="110"/>
        <v/>
      </c>
      <c s="180" t="str">
        <f t="shared" si="110"/>
        <v/>
      </c>
      <c s="180" t="str">
        <f t="shared" si="110"/>
        <v/>
      </c>
      <c s="180" t="str">
        <f t="shared" si="110"/>
        <v/>
      </c>
      <c s="180" t="str">
        <f t="shared" si="110"/>
        <v/>
      </c>
      <c s="180" t="str">
        <f t="shared" si="110"/>
        <v/>
      </c>
      <c s="180" t="str">
        <f t="shared" si="110"/>
        <v/>
      </c>
    </row>
    <row r="105" spans="1:65" ht="15.75" customHeight="1">
      <c r="A105" s="176" t="str">
        <f>IF('S.D.PASTE SHEET'!A105="","",'S.D.PASTE SHEET'!A105)</f>
        <v/>
      </c>
      <c s="176" t="str">
        <f>IF('S.D.PASTE SHEET'!B105="","",'S.D.PASTE SHEET'!B105)</f>
        <v/>
      </c>
      <c s="176" t="str">
        <f>IF('S.D.PASTE SHEET'!C105="","",'S.D.PASTE SHEET'!C105)</f>
        <v/>
      </c>
      <c s="177" t="str">
        <f>IF('S.D.PASTE SHEET'!D105="","",'S.D.PASTE SHEET'!D105)</f>
        <v/>
      </c>
      <c s="176" t="str">
        <f>IF('S.D.PASTE SHEET'!E105="","",UPPER('S.D.PASTE SHEET'!E105))</f>
        <v/>
      </c>
      <c s="176" t="str">
        <f>IF('S.D.PASTE SHEET'!F105="","",'S.D.PASTE SHEET'!F105)</f>
        <v/>
      </c>
      <c s="176" t="str">
        <f>IF('S.D.PASTE SHEET'!G105="","",UPPER('S.D.PASTE SHEET'!G105))</f>
        <v/>
      </c>
      <c s="176" t="str">
        <f>IF('S.D.PASTE SHEET'!H105="","",UPPER('S.D.PASTE SHEET'!H105))</f>
        <v/>
      </c>
      <c s="176" t="str">
        <f>IF('S.D.PASTE SHEET'!I105="","",'S.D.PASTE SHEET'!I105)</f>
        <v/>
      </c>
      <c s="177" t="str">
        <f>IF('S.D.PASTE SHEET'!J105="","",'S.D.PASTE SHEET'!J105)</f>
        <v/>
      </c>
      <c s="176" t="str">
        <f>IF('S.D.PASTE SHEET'!K105="","",'S.D.PASTE SHEET'!K105)</f>
        <v/>
      </c>
      <c s="176" t="str">
        <f>IF('S.D.PASTE SHEET'!L105="","",'S.D.PASTE SHEET'!L105)</f>
        <v/>
      </c>
      <c s="176" t="str">
        <f>IF('S.D.PASTE SHEET'!M105="","",'S.D.PASTE SHEET'!M105)</f>
        <v/>
      </c>
      <c s="176" t="str">
        <f>IF('S.D.PASTE SHEET'!N105="","",'S.D.PASTE SHEET'!N105)</f>
        <v/>
      </c>
      <c s="176" t="str">
        <f>IF('S.D.PASTE SHEET'!O105="","",'S.D.PASTE SHEET'!O105)</f>
        <v/>
      </c>
      <c s="176" t="str">
        <f>IF('S.D.PASTE SHEET'!P105="","",'S.D.PASTE SHEET'!P105)</f>
        <v/>
      </c>
      <c s="176" t="str">
        <f>IF('S.D.PASTE SHEET'!Q105="","",'S.D.PASTE SHEET'!Q105)</f>
        <v/>
      </c>
      <c s="176" t="str">
        <f>IF('S.D.PASTE SHEET'!R105="","",'S.D.PASTE SHEET'!R105)</f>
        <v/>
      </c>
      <c s="176" t="str">
        <f>IF('S.D.PASTE SHEET'!S105="","",'S.D.PASTE SHEET'!S105)</f>
        <v/>
      </c>
      <c s="176" t="str">
        <f>IF('S.D.PASTE SHEET'!T105="","",'S.D.PASTE SHEET'!T105)</f>
        <v/>
      </c>
      <c s="176" t="str">
        <f>IF('S.D.PASTE SHEET'!U105="","",'S.D.PASTE SHEET'!U105)</f>
        <v/>
      </c>
      <c s="176" t="str">
        <f>IF('S.D.PASTE SHEET'!V105="","",'S.D.PASTE SHEET'!V105)</f>
        <v/>
      </c>
      <c s="176" t="str">
        <f>IF('S.D.PASTE SHEET'!W105="","",'S.D.PASTE SHEET'!W105)</f>
        <v/>
      </c>
      <c s="176" t="str">
        <f>IF('S.D.PASTE SHEET'!X105="","",'S.D.PASTE SHEET'!X105)</f>
        <v/>
      </c>
      <c s="176" t="str">
        <f>IF('S.D.PASTE SHEET'!Y105="","",'S.D.PASTE SHEET'!Y105)</f>
        <v/>
      </c>
      <c s="176" t="str">
        <f>IF('S.D.PASTE SHEET'!Z105="","",'S.D.PASTE SHEET'!Z105)</f>
        <v/>
      </c>
      <c s="176" t="str">
        <f>IF('S.D.PASTE SHEET'!AA105="","",'S.D.PASTE SHEET'!AA105)</f>
        <v/>
      </c>
      <c s="176" t="str">
        <f>IF('S.D.PASTE SHEET'!AB105="","",'S.D.PASTE SHEET'!AB105)</f>
        <v/>
      </c>
      <c s="176" t="str">
        <f>IF('S.D.PASTE SHEET'!AC105="","",'S.D.PASTE SHEET'!AC105)</f>
        <v/>
      </c>
      <c s="176" t="str">
        <f>IF('S.D.PASTE SHEET'!AD105="","",'S.D.PASTE SHEET'!AD105)</f>
        <v/>
      </c>
      <c s="178"/>
      <c s="179" t="str">
        <f>IF(AK105="","",IF(AK105&gt;0,COUNT($AG$2:AG105),""))</f>
        <v/>
      </c>
      <c s="180" t="str">
        <f t="shared" si="108"/>
        <v/>
      </c>
      <c s="180" t="str">
        <f t="shared" si="108"/>
        <v/>
      </c>
      <c s="180" t="str">
        <f t="shared" si="108"/>
        <v/>
      </c>
      <c s="181" t="str">
        <f t="shared" si="108"/>
        <v/>
      </c>
      <c s="180" t="str">
        <f t="shared" si="108"/>
        <v/>
      </c>
      <c s="180" t="str">
        <f t="shared" si="108"/>
        <v/>
      </c>
      <c s="180" t="str">
        <f t="shared" si="108"/>
        <v/>
      </c>
      <c s="180" t="str">
        <f t="shared" si="108"/>
        <v/>
      </c>
      <c s="180" t="str">
        <f t="shared" si="108"/>
        <v/>
      </c>
      <c s="181" t="str">
        <f t="shared" si="108"/>
        <v/>
      </c>
      <c s="180" t="str">
        <f t="shared" si="108"/>
        <v/>
      </c>
      <c s="180" t="str">
        <f t="shared" si="108"/>
        <v/>
      </c>
      <c s="180" t="str">
        <f t="shared" si="108"/>
        <v/>
      </c>
      <c s="180" t="str">
        <f t="shared" si="108"/>
        <v/>
      </c>
      <c s="180" t="str">
        <f t="shared" si="108"/>
        <v/>
      </c>
      <c s="180" t="str">
        <f t="shared" si="108"/>
        <v/>
      </c>
      <c r="AX105" s="180" t="str">
        <f>IF(BC105="","",IF(BC105&gt;0,COUNT($AY$2:AY105),""))</f>
        <v/>
      </c>
      <c s="180" t="str">
        <f t="shared" si="117" ref="AY105">IF(AND($BB$1=5,$A105=5,$BC$1=C105),B105,"")</f>
        <v/>
      </c>
      <c s="180" t="str">
        <f t="shared" si="110"/>
        <v/>
      </c>
      <c s="182" t="str">
        <f t="shared" si="110"/>
        <v/>
      </c>
      <c s="180" t="str">
        <f t="shared" si="110"/>
        <v/>
      </c>
      <c s="180" t="str">
        <f t="shared" si="110"/>
        <v/>
      </c>
      <c s="180" t="str">
        <f t="shared" si="110"/>
        <v/>
      </c>
      <c s="180" t="str">
        <f t="shared" si="110"/>
        <v/>
      </c>
      <c s="180" t="str">
        <f t="shared" si="110"/>
        <v/>
      </c>
      <c s="182" t="str">
        <f t="shared" si="110"/>
        <v/>
      </c>
      <c s="180" t="str">
        <f t="shared" si="110"/>
        <v/>
      </c>
      <c s="180" t="str">
        <f t="shared" si="110"/>
        <v/>
      </c>
      <c s="180" t="str">
        <f t="shared" si="110"/>
        <v/>
      </c>
      <c s="180" t="str">
        <f t="shared" si="110"/>
        <v/>
      </c>
      <c s="180" t="str">
        <f t="shared" si="110"/>
        <v/>
      </c>
      <c s="180" t="str">
        <f t="shared" si="110"/>
        <v/>
      </c>
    </row>
    <row r="106" spans="1:65" ht="15.75" customHeight="1">
      <c r="A106" s="176" t="str">
        <f>IF('S.D.PASTE SHEET'!A106="","",'S.D.PASTE SHEET'!A106)</f>
        <v/>
      </c>
      <c s="176" t="str">
        <f>IF('S.D.PASTE SHEET'!B106="","",'S.D.PASTE SHEET'!B106)</f>
        <v/>
      </c>
      <c s="176" t="str">
        <f>IF('S.D.PASTE SHEET'!C106="","",'S.D.PASTE SHEET'!C106)</f>
        <v/>
      </c>
      <c s="177" t="str">
        <f>IF('S.D.PASTE SHEET'!D106="","",'S.D.PASTE SHEET'!D106)</f>
        <v/>
      </c>
      <c s="176" t="str">
        <f>IF('S.D.PASTE SHEET'!E106="","",UPPER('S.D.PASTE SHEET'!E106))</f>
        <v/>
      </c>
      <c s="176" t="str">
        <f>IF('S.D.PASTE SHEET'!F106="","",'S.D.PASTE SHEET'!F106)</f>
        <v/>
      </c>
      <c s="176" t="str">
        <f>IF('S.D.PASTE SHEET'!G106="","",UPPER('S.D.PASTE SHEET'!G106))</f>
        <v/>
      </c>
      <c s="176" t="str">
        <f>IF('S.D.PASTE SHEET'!H106="","",UPPER('S.D.PASTE SHEET'!H106))</f>
        <v/>
      </c>
      <c s="176" t="str">
        <f>IF('S.D.PASTE SHEET'!I106="","",'S.D.PASTE SHEET'!I106)</f>
        <v/>
      </c>
      <c s="177" t="str">
        <f>IF('S.D.PASTE SHEET'!J106="","",'S.D.PASTE SHEET'!J106)</f>
        <v/>
      </c>
      <c s="176" t="str">
        <f>IF('S.D.PASTE SHEET'!K106="","",'S.D.PASTE SHEET'!K106)</f>
        <v/>
      </c>
      <c s="176" t="str">
        <f>IF('S.D.PASTE SHEET'!L106="","",'S.D.PASTE SHEET'!L106)</f>
        <v/>
      </c>
      <c s="176" t="str">
        <f>IF('S.D.PASTE SHEET'!M106="","",'S.D.PASTE SHEET'!M106)</f>
        <v/>
      </c>
      <c s="176" t="str">
        <f>IF('S.D.PASTE SHEET'!N106="","",'S.D.PASTE SHEET'!N106)</f>
        <v/>
      </c>
      <c s="176" t="str">
        <f>IF('S.D.PASTE SHEET'!O106="","",'S.D.PASTE SHEET'!O106)</f>
        <v/>
      </c>
      <c s="176" t="str">
        <f>IF('S.D.PASTE SHEET'!P106="","",'S.D.PASTE SHEET'!P106)</f>
        <v/>
      </c>
      <c s="176" t="str">
        <f>IF('S.D.PASTE SHEET'!Q106="","",'S.D.PASTE SHEET'!Q106)</f>
        <v/>
      </c>
      <c s="176" t="str">
        <f>IF('S.D.PASTE SHEET'!R106="","",'S.D.PASTE SHEET'!R106)</f>
        <v/>
      </c>
      <c s="176" t="str">
        <f>IF('S.D.PASTE SHEET'!S106="","",'S.D.PASTE SHEET'!S106)</f>
        <v/>
      </c>
      <c s="176" t="str">
        <f>IF('S.D.PASTE SHEET'!T106="","",'S.D.PASTE SHEET'!T106)</f>
        <v/>
      </c>
      <c s="176" t="str">
        <f>IF('S.D.PASTE SHEET'!U106="","",'S.D.PASTE SHEET'!U106)</f>
        <v/>
      </c>
      <c s="176" t="str">
        <f>IF('S.D.PASTE SHEET'!V106="","",'S.D.PASTE SHEET'!V106)</f>
        <v/>
      </c>
      <c s="176" t="str">
        <f>IF('S.D.PASTE SHEET'!W106="","",'S.D.PASTE SHEET'!W106)</f>
        <v/>
      </c>
      <c s="176" t="str">
        <f>IF('S.D.PASTE SHEET'!X106="","",'S.D.PASTE SHEET'!X106)</f>
        <v/>
      </c>
      <c s="176" t="str">
        <f>IF('S.D.PASTE SHEET'!Y106="","",'S.D.PASTE SHEET'!Y106)</f>
        <v/>
      </c>
      <c s="176" t="str">
        <f>IF('S.D.PASTE SHEET'!Z106="","",'S.D.PASTE SHEET'!Z106)</f>
        <v/>
      </c>
      <c s="176" t="str">
        <f>IF('S.D.PASTE SHEET'!AA106="","",'S.D.PASTE SHEET'!AA106)</f>
        <v/>
      </c>
      <c s="176" t="str">
        <f>IF('S.D.PASTE SHEET'!AB106="","",'S.D.PASTE SHEET'!AB106)</f>
        <v/>
      </c>
      <c s="176" t="str">
        <f>IF('S.D.PASTE SHEET'!AC106="","",'S.D.PASTE SHEET'!AC106)</f>
        <v/>
      </c>
      <c s="176" t="str">
        <f>IF('S.D.PASTE SHEET'!AD106="","",'S.D.PASTE SHEET'!AD106)</f>
        <v/>
      </c>
      <c s="178"/>
      <c s="179" t="str">
        <f>IF(AK106="","",IF(AK106&gt;0,COUNT($AG$2:AG106),""))</f>
        <v/>
      </c>
      <c s="180" t="str">
        <f t="shared" si="108"/>
        <v/>
      </c>
      <c s="180" t="str">
        <f t="shared" si="108"/>
        <v/>
      </c>
      <c s="180" t="str">
        <f t="shared" si="108"/>
        <v/>
      </c>
      <c s="181" t="str">
        <f t="shared" si="108"/>
        <v/>
      </c>
      <c s="180" t="str">
        <f t="shared" si="108"/>
        <v/>
      </c>
      <c s="180" t="str">
        <f t="shared" si="108"/>
        <v/>
      </c>
      <c s="180" t="str">
        <f t="shared" si="108"/>
        <v/>
      </c>
      <c s="180" t="str">
        <f t="shared" si="108"/>
        <v/>
      </c>
      <c s="180" t="str">
        <f t="shared" si="108"/>
        <v/>
      </c>
      <c s="181" t="str">
        <f t="shared" si="108"/>
        <v/>
      </c>
      <c s="180" t="str">
        <f t="shared" si="108"/>
        <v/>
      </c>
      <c s="180" t="str">
        <f t="shared" si="108"/>
        <v/>
      </c>
      <c s="180" t="str">
        <f t="shared" si="108"/>
        <v/>
      </c>
      <c s="180" t="str">
        <f t="shared" si="108"/>
        <v/>
      </c>
      <c s="180" t="str">
        <f t="shared" si="108"/>
        <v/>
      </c>
      <c s="180" t="str">
        <f t="shared" si="108"/>
        <v/>
      </c>
      <c r="AX106" s="180" t="str">
        <f>IF(BC106="","",IF(BC106&gt;0,COUNT($AY$2:AY106),""))</f>
        <v/>
      </c>
      <c s="180" t="str">
        <f t="shared" si="118" ref="AY106">IF(AND($BB$1=5,$A106=5,$BC$1=C106),B106,"")</f>
        <v/>
      </c>
      <c s="180" t="str">
        <f t="shared" si="110"/>
        <v/>
      </c>
      <c s="182" t="str">
        <f t="shared" si="110"/>
        <v/>
      </c>
      <c s="180" t="str">
        <f t="shared" si="110"/>
        <v/>
      </c>
      <c s="180" t="str">
        <f t="shared" si="110"/>
        <v/>
      </c>
      <c s="180" t="str">
        <f t="shared" si="110"/>
        <v/>
      </c>
      <c s="180" t="str">
        <f t="shared" si="110"/>
        <v/>
      </c>
      <c s="180" t="str">
        <f t="shared" si="110"/>
        <v/>
      </c>
      <c s="182" t="str">
        <f t="shared" si="110"/>
        <v/>
      </c>
      <c s="180" t="str">
        <f t="shared" si="110"/>
        <v/>
      </c>
      <c s="180" t="str">
        <f t="shared" si="110"/>
        <v/>
      </c>
      <c s="180" t="str">
        <f t="shared" si="110"/>
        <v/>
      </c>
      <c s="180" t="str">
        <f t="shared" si="110"/>
        <v/>
      </c>
      <c s="180" t="str">
        <f t="shared" si="110"/>
        <v/>
      </c>
      <c s="180" t="str">
        <f t="shared" si="110"/>
        <v/>
      </c>
    </row>
    <row r="107" spans="1:65" ht="15.75" customHeight="1">
      <c r="A107" s="176" t="str">
        <f>IF('S.D.PASTE SHEET'!A107="","",'S.D.PASTE SHEET'!A107)</f>
        <v/>
      </c>
      <c s="176" t="str">
        <f>IF('S.D.PASTE SHEET'!B107="","",'S.D.PASTE SHEET'!B107)</f>
        <v/>
      </c>
      <c s="176" t="str">
        <f>IF('S.D.PASTE SHEET'!C107="","",'S.D.PASTE SHEET'!C107)</f>
        <v/>
      </c>
      <c s="177" t="str">
        <f>IF('S.D.PASTE SHEET'!D107="","",'S.D.PASTE SHEET'!D107)</f>
        <v/>
      </c>
      <c s="176" t="str">
        <f>IF('S.D.PASTE SHEET'!E107="","",UPPER('S.D.PASTE SHEET'!E107))</f>
        <v/>
      </c>
      <c s="176" t="str">
        <f>IF('S.D.PASTE SHEET'!F107="","",'S.D.PASTE SHEET'!F107)</f>
        <v/>
      </c>
      <c s="176" t="str">
        <f>IF('S.D.PASTE SHEET'!G107="","",UPPER('S.D.PASTE SHEET'!G107))</f>
        <v/>
      </c>
      <c s="176" t="str">
        <f>IF('S.D.PASTE SHEET'!H107="","",UPPER('S.D.PASTE SHEET'!H107))</f>
        <v/>
      </c>
      <c s="176" t="str">
        <f>IF('S.D.PASTE SHEET'!I107="","",'S.D.PASTE SHEET'!I107)</f>
        <v/>
      </c>
      <c s="177" t="str">
        <f>IF('S.D.PASTE SHEET'!J107="","",'S.D.PASTE SHEET'!J107)</f>
        <v/>
      </c>
      <c s="176" t="str">
        <f>IF('S.D.PASTE SHEET'!K107="","",'S.D.PASTE SHEET'!K107)</f>
        <v/>
      </c>
      <c s="176" t="str">
        <f>IF('S.D.PASTE SHEET'!L107="","",'S.D.PASTE SHEET'!L107)</f>
        <v/>
      </c>
      <c s="176" t="str">
        <f>IF('S.D.PASTE SHEET'!M107="","",'S.D.PASTE SHEET'!M107)</f>
        <v/>
      </c>
      <c s="176" t="str">
        <f>IF('S.D.PASTE SHEET'!N107="","",'S.D.PASTE SHEET'!N107)</f>
        <v/>
      </c>
      <c s="176" t="str">
        <f>IF('S.D.PASTE SHEET'!O107="","",'S.D.PASTE SHEET'!O107)</f>
        <v/>
      </c>
      <c s="176" t="str">
        <f>IF('S.D.PASTE SHEET'!P107="","",'S.D.PASTE SHEET'!P107)</f>
        <v/>
      </c>
      <c s="176" t="str">
        <f>IF('S.D.PASTE SHEET'!Q107="","",'S.D.PASTE SHEET'!Q107)</f>
        <v/>
      </c>
      <c s="176" t="str">
        <f>IF('S.D.PASTE SHEET'!R107="","",'S.D.PASTE SHEET'!R107)</f>
        <v/>
      </c>
      <c s="176" t="str">
        <f>IF('S.D.PASTE SHEET'!S107="","",'S.D.PASTE SHEET'!S107)</f>
        <v/>
      </c>
      <c s="176" t="str">
        <f>IF('S.D.PASTE SHEET'!T107="","",'S.D.PASTE SHEET'!T107)</f>
        <v/>
      </c>
      <c s="176" t="str">
        <f>IF('S.D.PASTE SHEET'!U107="","",'S.D.PASTE SHEET'!U107)</f>
        <v/>
      </c>
      <c s="176" t="str">
        <f>IF('S.D.PASTE SHEET'!V107="","",'S.D.PASTE SHEET'!V107)</f>
        <v/>
      </c>
      <c s="176" t="str">
        <f>IF('S.D.PASTE SHEET'!W107="","",'S.D.PASTE SHEET'!W107)</f>
        <v/>
      </c>
      <c s="176" t="str">
        <f>IF('S.D.PASTE SHEET'!X107="","",'S.D.PASTE SHEET'!X107)</f>
        <v/>
      </c>
      <c s="176" t="str">
        <f>IF('S.D.PASTE SHEET'!Y107="","",'S.D.PASTE SHEET'!Y107)</f>
        <v/>
      </c>
      <c s="176" t="str">
        <f>IF('S.D.PASTE SHEET'!Z107="","",'S.D.PASTE SHEET'!Z107)</f>
        <v/>
      </c>
      <c s="176" t="str">
        <f>IF('S.D.PASTE SHEET'!AA107="","",'S.D.PASTE SHEET'!AA107)</f>
        <v/>
      </c>
      <c s="176" t="str">
        <f>IF('S.D.PASTE SHEET'!AB107="","",'S.D.PASTE SHEET'!AB107)</f>
        <v/>
      </c>
      <c s="176" t="str">
        <f>IF('S.D.PASTE SHEET'!AC107="","",'S.D.PASTE SHEET'!AC107)</f>
        <v/>
      </c>
      <c s="176" t="str">
        <f>IF('S.D.PASTE SHEET'!AD107="","",'S.D.PASTE SHEET'!AD107)</f>
        <v/>
      </c>
      <c s="178"/>
      <c s="179" t="str">
        <f>IF(AK107="","",IF(AK107&gt;0,COUNT($AG$2:AG107),""))</f>
        <v/>
      </c>
      <c s="180" t="str">
        <f t="shared" si="108"/>
        <v/>
      </c>
      <c s="180" t="str">
        <f t="shared" si="108"/>
        <v/>
      </c>
      <c s="180" t="str">
        <f t="shared" si="108"/>
        <v/>
      </c>
      <c s="181" t="str">
        <f t="shared" si="108"/>
        <v/>
      </c>
      <c s="180" t="str">
        <f t="shared" si="108"/>
        <v/>
      </c>
      <c s="180" t="str">
        <f t="shared" si="108"/>
        <v/>
      </c>
      <c s="180" t="str">
        <f t="shared" si="108"/>
        <v/>
      </c>
      <c s="180" t="str">
        <f t="shared" si="108"/>
        <v/>
      </c>
      <c s="180" t="str">
        <f t="shared" si="108"/>
        <v/>
      </c>
      <c s="181" t="str">
        <f t="shared" si="108"/>
        <v/>
      </c>
      <c s="180" t="str">
        <f t="shared" si="108"/>
        <v/>
      </c>
      <c s="180" t="str">
        <f t="shared" si="108"/>
        <v/>
      </c>
      <c s="180" t="str">
        <f t="shared" si="108"/>
        <v/>
      </c>
      <c s="180" t="str">
        <f t="shared" si="108"/>
        <v/>
      </c>
      <c s="180" t="str">
        <f t="shared" si="108"/>
        <v/>
      </c>
      <c s="180" t="str">
        <f t="shared" si="108"/>
        <v/>
      </c>
      <c r="AX107" s="180" t="str">
        <f>IF(BC107="","",IF(BC107&gt;0,COUNT($AY$2:AY107),""))</f>
        <v/>
      </c>
      <c s="180" t="str">
        <f t="shared" si="119" ref="AY107">IF(AND($BB$1=5,$A107=5,$BC$1=C107),B107,"")</f>
        <v/>
      </c>
      <c s="180" t="str">
        <f t="shared" si="110"/>
        <v/>
      </c>
      <c s="182" t="str">
        <f t="shared" si="110"/>
        <v/>
      </c>
      <c s="180" t="str">
        <f t="shared" si="110"/>
        <v/>
      </c>
      <c s="180" t="str">
        <f t="shared" si="110"/>
        <v/>
      </c>
      <c s="180" t="str">
        <f t="shared" si="110"/>
        <v/>
      </c>
      <c s="180" t="str">
        <f t="shared" si="110"/>
        <v/>
      </c>
      <c s="180" t="str">
        <f t="shared" si="110"/>
        <v/>
      </c>
      <c s="182" t="str">
        <f t="shared" si="110"/>
        <v/>
      </c>
      <c s="180" t="str">
        <f t="shared" si="110"/>
        <v/>
      </c>
      <c s="180" t="str">
        <f t="shared" si="110"/>
        <v/>
      </c>
      <c s="180" t="str">
        <f t="shared" si="110"/>
        <v/>
      </c>
      <c s="180" t="str">
        <f t="shared" si="110"/>
        <v/>
      </c>
      <c s="180" t="str">
        <f t="shared" si="110"/>
        <v/>
      </c>
      <c s="180" t="str">
        <f t="shared" si="110"/>
        <v/>
      </c>
    </row>
    <row r="108" spans="1:65" ht="15.75" customHeight="1">
      <c r="A108" s="176" t="str">
        <f>IF('S.D.PASTE SHEET'!A108="","",'S.D.PASTE SHEET'!A108)</f>
        <v/>
      </c>
      <c s="176" t="str">
        <f>IF('S.D.PASTE SHEET'!B108="","",'S.D.PASTE SHEET'!B108)</f>
        <v/>
      </c>
      <c s="176" t="str">
        <f>IF('S.D.PASTE SHEET'!C108="","",'S.D.PASTE SHEET'!C108)</f>
        <v/>
      </c>
      <c s="177" t="str">
        <f>IF('S.D.PASTE SHEET'!D108="","",'S.D.PASTE SHEET'!D108)</f>
        <v/>
      </c>
      <c s="176" t="str">
        <f>IF('S.D.PASTE SHEET'!E108="","",UPPER('S.D.PASTE SHEET'!E108))</f>
        <v/>
      </c>
      <c s="176" t="str">
        <f>IF('S.D.PASTE SHEET'!F108="","",'S.D.PASTE SHEET'!F108)</f>
        <v/>
      </c>
      <c s="176" t="str">
        <f>IF('S.D.PASTE SHEET'!G108="","",UPPER('S.D.PASTE SHEET'!G108))</f>
        <v/>
      </c>
      <c s="176" t="str">
        <f>IF('S.D.PASTE SHEET'!H108="","",UPPER('S.D.PASTE SHEET'!H108))</f>
        <v/>
      </c>
      <c s="176" t="str">
        <f>IF('S.D.PASTE SHEET'!I108="","",'S.D.PASTE SHEET'!I108)</f>
        <v/>
      </c>
      <c s="177" t="str">
        <f>IF('S.D.PASTE SHEET'!J108="","",'S.D.PASTE SHEET'!J108)</f>
        <v/>
      </c>
      <c s="176" t="str">
        <f>IF('S.D.PASTE SHEET'!K108="","",'S.D.PASTE SHEET'!K108)</f>
        <v/>
      </c>
      <c s="176" t="str">
        <f>IF('S.D.PASTE SHEET'!L108="","",'S.D.PASTE SHEET'!L108)</f>
        <v/>
      </c>
      <c s="176" t="str">
        <f>IF('S.D.PASTE SHEET'!M108="","",'S.D.PASTE SHEET'!M108)</f>
        <v/>
      </c>
      <c s="176" t="str">
        <f>IF('S.D.PASTE SHEET'!N108="","",'S.D.PASTE SHEET'!N108)</f>
        <v/>
      </c>
      <c s="176" t="str">
        <f>IF('S.D.PASTE SHEET'!O108="","",'S.D.PASTE SHEET'!O108)</f>
        <v/>
      </c>
      <c s="176" t="str">
        <f>IF('S.D.PASTE SHEET'!P108="","",'S.D.PASTE SHEET'!P108)</f>
        <v/>
      </c>
      <c s="176" t="str">
        <f>IF('S.D.PASTE SHEET'!Q108="","",'S.D.PASTE SHEET'!Q108)</f>
        <v/>
      </c>
      <c s="176" t="str">
        <f>IF('S.D.PASTE SHEET'!R108="","",'S.D.PASTE SHEET'!R108)</f>
        <v/>
      </c>
      <c s="176" t="str">
        <f>IF('S.D.PASTE SHEET'!S108="","",'S.D.PASTE SHEET'!S108)</f>
        <v/>
      </c>
      <c s="176" t="str">
        <f>IF('S.D.PASTE SHEET'!T108="","",'S.D.PASTE SHEET'!T108)</f>
        <v/>
      </c>
      <c s="176" t="str">
        <f>IF('S.D.PASTE SHEET'!U108="","",'S.D.PASTE SHEET'!U108)</f>
        <v/>
      </c>
      <c s="176" t="str">
        <f>IF('S.D.PASTE SHEET'!V108="","",'S.D.PASTE SHEET'!V108)</f>
        <v/>
      </c>
      <c s="176" t="str">
        <f>IF('S.D.PASTE SHEET'!W108="","",'S.D.PASTE SHEET'!W108)</f>
        <v/>
      </c>
      <c s="176" t="str">
        <f>IF('S.D.PASTE SHEET'!X108="","",'S.D.PASTE SHEET'!X108)</f>
        <v/>
      </c>
      <c s="176" t="str">
        <f>IF('S.D.PASTE SHEET'!Y108="","",'S.D.PASTE SHEET'!Y108)</f>
        <v/>
      </c>
      <c s="176" t="str">
        <f>IF('S.D.PASTE SHEET'!Z108="","",'S.D.PASTE SHEET'!Z108)</f>
        <v/>
      </c>
      <c s="176" t="str">
        <f>IF('S.D.PASTE SHEET'!AA108="","",'S.D.PASTE SHEET'!AA108)</f>
        <v/>
      </c>
      <c s="176" t="str">
        <f>IF('S.D.PASTE SHEET'!AB108="","",'S.D.PASTE SHEET'!AB108)</f>
        <v/>
      </c>
      <c s="176" t="str">
        <f>IF('S.D.PASTE SHEET'!AC108="","",'S.D.PASTE SHEET'!AC108)</f>
        <v/>
      </c>
      <c s="176" t="str">
        <f>IF('S.D.PASTE SHEET'!AD108="","",'S.D.PASTE SHEET'!AD108)</f>
        <v/>
      </c>
      <c s="178"/>
      <c s="179" t="str">
        <f>IF(AK108="","",IF(AK108&gt;0,COUNT($AG$2:AG108),""))</f>
        <v/>
      </c>
      <c s="180" t="str">
        <f t="shared" si="108"/>
        <v/>
      </c>
      <c s="180" t="str">
        <f t="shared" si="108"/>
        <v/>
      </c>
      <c s="180" t="str">
        <f t="shared" si="108"/>
        <v/>
      </c>
      <c s="181" t="str">
        <f t="shared" si="108"/>
        <v/>
      </c>
      <c s="180" t="str">
        <f t="shared" si="108"/>
        <v/>
      </c>
      <c s="180" t="str">
        <f t="shared" si="108"/>
        <v/>
      </c>
      <c s="180" t="str">
        <f t="shared" si="108"/>
        <v/>
      </c>
      <c s="180" t="str">
        <f t="shared" si="108"/>
        <v/>
      </c>
      <c s="180" t="str">
        <f t="shared" si="108"/>
        <v/>
      </c>
      <c s="181" t="str">
        <f t="shared" si="108"/>
        <v/>
      </c>
      <c s="180" t="str">
        <f t="shared" si="108"/>
        <v/>
      </c>
      <c s="180" t="str">
        <f t="shared" si="108"/>
        <v/>
      </c>
      <c s="180" t="str">
        <f t="shared" si="108"/>
        <v/>
      </c>
      <c s="180" t="str">
        <f t="shared" si="108"/>
        <v/>
      </c>
      <c s="180" t="str">
        <f t="shared" si="108"/>
        <v/>
      </c>
      <c s="180" t="str">
        <f t="shared" si="108"/>
        <v/>
      </c>
      <c r="AX108" s="180" t="str">
        <f>IF(BC108="","",IF(BC108&gt;0,COUNT($AY$2:AY108),""))</f>
        <v/>
      </c>
      <c s="180" t="str">
        <f t="shared" si="120" ref="AY108">IF(AND($BB$1=5,$A108=5,$BC$1=C108),B108,"")</f>
        <v/>
      </c>
      <c s="180" t="str">
        <f t="shared" si="110"/>
        <v/>
      </c>
      <c s="182" t="str">
        <f t="shared" si="110"/>
        <v/>
      </c>
      <c s="180" t="str">
        <f t="shared" si="110"/>
        <v/>
      </c>
      <c s="180" t="str">
        <f t="shared" si="110"/>
        <v/>
      </c>
      <c s="180" t="str">
        <f t="shared" si="110"/>
        <v/>
      </c>
      <c s="180" t="str">
        <f t="shared" si="110"/>
        <v/>
      </c>
      <c s="180" t="str">
        <f t="shared" si="110"/>
        <v/>
      </c>
      <c s="182" t="str">
        <f t="shared" si="110"/>
        <v/>
      </c>
      <c s="180" t="str">
        <f t="shared" si="110"/>
        <v/>
      </c>
      <c s="180" t="str">
        <f t="shared" si="110"/>
        <v/>
      </c>
      <c s="180" t="str">
        <f t="shared" si="110"/>
        <v/>
      </c>
      <c s="180" t="str">
        <f t="shared" si="110"/>
        <v/>
      </c>
      <c s="180" t="str">
        <f t="shared" si="110"/>
        <v/>
      </c>
      <c s="180" t="str">
        <f t="shared" si="110"/>
        <v/>
      </c>
    </row>
    <row r="109" spans="1:65" ht="15.75" customHeight="1">
      <c r="A109" s="176" t="str">
        <f>IF('S.D.PASTE SHEET'!A109="","",'S.D.PASTE SHEET'!A109)</f>
        <v/>
      </c>
      <c s="176" t="str">
        <f>IF('S.D.PASTE SHEET'!B109="","",'S.D.PASTE SHEET'!B109)</f>
        <v/>
      </c>
      <c s="176" t="str">
        <f>IF('S.D.PASTE SHEET'!C109="","",'S.D.PASTE SHEET'!C109)</f>
        <v/>
      </c>
      <c s="177" t="str">
        <f>IF('S.D.PASTE SHEET'!D109="","",'S.D.PASTE SHEET'!D109)</f>
        <v/>
      </c>
      <c s="176" t="str">
        <f>IF('S.D.PASTE SHEET'!E109="","",UPPER('S.D.PASTE SHEET'!E109))</f>
        <v/>
      </c>
      <c s="176" t="str">
        <f>IF('S.D.PASTE SHEET'!F109="","",'S.D.PASTE SHEET'!F109)</f>
        <v/>
      </c>
      <c s="176" t="str">
        <f>IF('S.D.PASTE SHEET'!G109="","",UPPER('S.D.PASTE SHEET'!G109))</f>
        <v/>
      </c>
      <c s="176" t="str">
        <f>IF('S.D.PASTE SHEET'!H109="","",UPPER('S.D.PASTE SHEET'!H109))</f>
        <v/>
      </c>
      <c s="176" t="str">
        <f>IF('S.D.PASTE SHEET'!I109="","",'S.D.PASTE SHEET'!I109)</f>
        <v/>
      </c>
      <c s="177" t="str">
        <f>IF('S.D.PASTE SHEET'!J109="","",'S.D.PASTE SHEET'!J109)</f>
        <v/>
      </c>
      <c s="176" t="str">
        <f>IF('S.D.PASTE SHEET'!K109="","",'S.D.PASTE SHEET'!K109)</f>
        <v/>
      </c>
      <c s="176" t="str">
        <f>IF('S.D.PASTE SHEET'!L109="","",'S.D.PASTE SHEET'!L109)</f>
        <v/>
      </c>
      <c s="176" t="str">
        <f>IF('S.D.PASTE SHEET'!M109="","",'S.D.PASTE SHEET'!M109)</f>
        <v/>
      </c>
      <c s="176" t="str">
        <f>IF('S.D.PASTE SHEET'!N109="","",'S.D.PASTE SHEET'!N109)</f>
        <v/>
      </c>
      <c s="176" t="str">
        <f>IF('S.D.PASTE SHEET'!O109="","",'S.D.PASTE SHEET'!O109)</f>
        <v/>
      </c>
      <c s="176" t="str">
        <f>IF('S.D.PASTE SHEET'!P109="","",'S.D.PASTE SHEET'!P109)</f>
        <v/>
      </c>
      <c s="176" t="str">
        <f>IF('S.D.PASTE SHEET'!Q109="","",'S.D.PASTE SHEET'!Q109)</f>
        <v/>
      </c>
      <c s="176" t="str">
        <f>IF('S.D.PASTE SHEET'!R109="","",'S.D.PASTE SHEET'!R109)</f>
        <v/>
      </c>
      <c s="176" t="str">
        <f>IF('S.D.PASTE SHEET'!S109="","",'S.D.PASTE SHEET'!S109)</f>
        <v/>
      </c>
      <c s="176" t="str">
        <f>IF('S.D.PASTE SHEET'!T109="","",'S.D.PASTE SHEET'!T109)</f>
        <v/>
      </c>
      <c s="176" t="str">
        <f>IF('S.D.PASTE SHEET'!U109="","",'S.D.PASTE SHEET'!U109)</f>
        <v/>
      </c>
      <c s="176" t="str">
        <f>IF('S.D.PASTE SHEET'!V109="","",'S.D.PASTE SHEET'!V109)</f>
        <v/>
      </c>
      <c s="176" t="str">
        <f>IF('S.D.PASTE SHEET'!W109="","",'S.D.PASTE SHEET'!W109)</f>
        <v/>
      </c>
      <c s="176" t="str">
        <f>IF('S.D.PASTE SHEET'!X109="","",'S.D.PASTE SHEET'!X109)</f>
        <v/>
      </c>
      <c s="176" t="str">
        <f>IF('S.D.PASTE SHEET'!Y109="","",'S.D.PASTE SHEET'!Y109)</f>
        <v/>
      </c>
      <c s="176" t="str">
        <f>IF('S.D.PASTE SHEET'!Z109="","",'S.D.PASTE SHEET'!Z109)</f>
        <v/>
      </c>
      <c s="176" t="str">
        <f>IF('S.D.PASTE SHEET'!AA109="","",'S.D.PASTE SHEET'!AA109)</f>
        <v/>
      </c>
      <c s="176" t="str">
        <f>IF('S.D.PASTE SHEET'!AB109="","",'S.D.PASTE SHEET'!AB109)</f>
        <v/>
      </c>
      <c s="176" t="str">
        <f>IF('S.D.PASTE SHEET'!AC109="","",'S.D.PASTE SHEET'!AC109)</f>
        <v/>
      </c>
      <c s="176" t="str">
        <f>IF('S.D.PASTE SHEET'!AD109="","",'S.D.PASTE SHEET'!AD109)</f>
        <v/>
      </c>
      <c s="178"/>
      <c s="179" t="str">
        <f>IF(AK109="","",IF(AK109&gt;0,COUNT($AG$2:AG109),""))</f>
        <v/>
      </c>
      <c s="180" t="str">
        <f t="shared" si="108"/>
        <v/>
      </c>
      <c s="180" t="str">
        <f t="shared" si="108"/>
        <v/>
      </c>
      <c s="180" t="str">
        <f t="shared" si="108"/>
        <v/>
      </c>
      <c s="181" t="str">
        <f t="shared" si="108"/>
        <v/>
      </c>
      <c s="180" t="str">
        <f t="shared" si="108"/>
        <v/>
      </c>
      <c s="180" t="str">
        <f t="shared" si="108"/>
        <v/>
      </c>
      <c s="180" t="str">
        <f t="shared" si="108"/>
        <v/>
      </c>
      <c s="180" t="str">
        <f t="shared" si="108"/>
        <v/>
      </c>
      <c s="180" t="str">
        <f t="shared" si="108"/>
        <v/>
      </c>
      <c s="181" t="str">
        <f t="shared" si="108"/>
        <v/>
      </c>
      <c s="180" t="str">
        <f t="shared" si="108"/>
        <v/>
      </c>
      <c s="180" t="str">
        <f t="shared" si="108"/>
        <v/>
      </c>
      <c s="180" t="str">
        <f t="shared" si="108"/>
        <v/>
      </c>
      <c s="180" t="str">
        <f t="shared" si="108"/>
        <v/>
      </c>
      <c s="180" t="str">
        <f t="shared" si="108"/>
        <v/>
      </c>
      <c s="180" t="str">
        <f t="shared" si="108"/>
        <v/>
      </c>
      <c r="AX109" s="180" t="str">
        <f>IF(BC109="","",IF(BC109&gt;0,COUNT($AY$2:AY109),""))</f>
        <v/>
      </c>
      <c s="180" t="str">
        <f t="shared" si="121" ref="AY109">IF(AND($BB$1=5,$A109=5,$BC$1=C109),B109,"")</f>
        <v/>
      </c>
      <c s="180" t="str">
        <f t="shared" si="110"/>
        <v/>
      </c>
      <c s="182" t="str">
        <f t="shared" si="110"/>
        <v/>
      </c>
      <c s="180" t="str">
        <f t="shared" si="110"/>
        <v/>
      </c>
      <c s="180" t="str">
        <f t="shared" si="110"/>
        <v/>
      </c>
      <c s="180" t="str">
        <f t="shared" si="110"/>
        <v/>
      </c>
      <c s="180" t="str">
        <f t="shared" si="110"/>
        <v/>
      </c>
      <c s="180" t="str">
        <f t="shared" si="110"/>
        <v/>
      </c>
      <c s="182" t="str">
        <f t="shared" si="110"/>
        <v/>
      </c>
      <c s="180" t="str">
        <f t="shared" si="110"/>
        <v/>
      </c>
      <c s="180" t="str">
        <f t="shared" si="110"/>
        <v/>
      </c>
      <c s="180" t="str">
        <f t="shared" si="110"/>
        <v/>
      </c>
      <c s="180" t="str">
        <f t="shared" si="110"/>
        <v/>
      </c>
      <c s="180" t="str">
        <f t="shared" si="110"/>
        <v/>
      </c>
      <c s="180" t="str">
        <f t="shared" si="110"/>
        <v/>
      </c>
    </row>
    <row r="110" spans="1:65" ht="15.75" customHeight="1">
      <c r="A110" s="176" t="str">
        <f>IF('S.D.PASTE SHEET'!A110="","",'S.D.PASTE SHEET'!A110)</f>
        <v/>
      </c>
      <c s="176" t="str">
        <f>IF('S.D.PASTE SHEET'!B110="","",'S.D.PASTE SHEET'!B110)</f>
        <v/>
      </c>
      <c s="176" t="str">
        <f>IF('S.D.PASTE SHEET'!C110="","",'S.D.PASTE SHEET'!C110)</f>
        <v/>
      </c>
      <c s="177" t="str">
        <f>IF('S.D.PASTE SHEET'!D110="","",'S.D.PASTE SHEET'!D110)</f>
        <v/>
      </c>
      <c s="176" t="str">
        <f>IF('S.D.PASTE SHEET'!E110="","",UPPER('S.D.PASTE SHEET'!E110))</f>
        <v/>
      </c>
      <c s="176" t="str">
        <f>IF('S.D.PASTE SHEET'!F110="","",'S.D.PASTE SHEET'!F110)</f>
        <v/>
      </c>
      <c s="176" t="str">
        <f>IF('S.D.PASTE SHEET'!G110="","",UPPER('S.D.PASTE SHEET'!G110))</f>
        <v/>
      </c>
      <c s="176" t="str">
        <f>IF('S.D.PASTE SHEET'!H110="","",UPPER('S.D.PASTE SHEET'!H110))</f>
        <v/>
      </c>
      <c s="176" t="str">
        <f>IF('S.D.PASTE SHEET'!I110="","",'S.D.PASTE SHEET'!I110)</f>
        <v/>
      </c>
      <c s="177" t="str">
        <f>IF('S.D.PASTE SHEET'!J110="","",'S.D.PASTE SHEET'!J110)</f>
        <v/>
      </c>
      <c s="176" t="str">
        <f>IF('S.D.PASTE SHEET'!K110="","",'S.D.PASTE SHEET'!K110)</f>
        <v/>
      </c>
      <c s="176" t="str">
        <f>IF('S.D.PASTE SHEET'!L110="","",'S.D.PASTE SHEET'!L110)</f>
        <v/>
      </c>
      <c s="176" t="str">
        <f>IF('S.D.PASTE SHEET'!M110="","",'S.D.PASTE SHEET'!M110)</f>
        <v/>
      </c>
      <c s="176" t="str">
        <f>IF('S.D.PASTE SHEET'!N110="","",'S.D.PASTE SHEET'!N110)</f>
        <v/>
      </c>
      <c s="176" t="str">
        <f>IF('S.D.PASTE SHEET'!O110="","",'S.D.PASTE SHEET'!O110)</f>
        <v/>
      </c>
      <c s="176" t="str">
        <f>IF('S.D.PASTE SHEET'!P110="","",'S.D.PASTE SHEET'!P110)</f>
        <v/>
      </c>
      <c s="176" t="str">
        <f>IF('S.D.PASTE SHEET'!Q110="","",'S.D.PASTE SHEET'!Q110)</f>
        <v/>
      </c>
      <c s="176" t="str">
        <f>IF('S.D.PASTE SHEET'!R110="","",'S.D.PASTE SHEET'!R110)</f>
        <v/>
      </c>
      <c s="176" t="str">
        <f>IF('S.D.PASTE SHEET'!S110="","",'S.D.PASTE SHEET'!S110)</f>
        <v/>
      </c>
      <c s="176" t="str">
        <f>IF('S.D.PASTE SHEET'!T110="","",'S.D.PASTE SHEET'!T110)</f>
        <v/>
      </c>
      <c s="176" t="str">
        <f>IF('S.D.PASTE SHEET'!U110="","",'S.D.PASTE SHEET'!U110)</f>
        <v/>
      </c>
      <c s="176" t="str">
        <f>IF('S.D.PASTE SHEET'!V110="","",'S.D.PASTE SHEET'!V110)</f>
        <v/>
      </c>
      <c s="176" t="str">
        <f>IF('S.D.PASTE SHEET'!W110="","",'S.D.PASTE SHEET'!W110)</f>
        <v/>
      </c>
      <c s="176" t="str">
        <f>IF('S.D.PASTE SHEET'!X110="","",'S.D.PASTE SHEET'!X110)</f>
        <v/>
      </c>
      <c s="176" t="str">
        <f>IF('S.D.PASTE SHEET'!Y110="","",'S.D.PASTE SHEET'!Y110)</f>
        <v/>
      </c>
      <c s="176" t="str">
        <f>IF('S.D.PASTE SHEET'!Z110="","",'S.D.PASTE SHEET'!Z110)</f>
        <v/>
      </c>
      <c s="176" t="str">
        <f>IF('S.D.PASTE SHEET'!AA110="","",'S.D.PASTE SHEET'!AA110)</f>
        <v/>
      </c>
      <c s="176" t="str">
        <f>IF('S.D.PASTE SHEET'!AB110="","",'S.D.PASTE SHEET'!AB110)</f>
        <v/>
      </c>
      <c s="176" t="str">
        <f>IF('S.D.PASTE SHEET'!AC110="","",'S.D.PASTE SHEET'!AC110)</f>
        <v/>
      </c>
      <c s="176" t="str">
        <f>IF('S.D.PASTE SHEET'!AD110="","",'S.D.PASTE SHEET'!AD110)</f>
        <v/>
      </c>
      <c s="178"/>
      <c s="179" t="str">
        <f>IF(AK110="","",IF(AK110&gt;0,COUNT($AG$2:AG110),""))</f>
        <v/>
      </c>
      <c s="180" t="str">
        <f t="shared" si="108"/>
        <v/>
      </c>
      <c s="180" t="str">
        <f t="shared" si="108"/>
        <v/>
      </c>
      <c s="180" t="str">
        <f t="shared" si="108"/>
        <v/>
      </c>
      <c s="181" t="str">
        <f t="shared" si="108"/>
        <v/>
      </c>
      <c s="180" t="str">
        <f t="shared" si="108"/>
        <v/>
      </c>
      <c s="180" t="str">
        <f t="shared" si="108"/>
        <v/>
      </c>
      <c s="180" t="str">
        <f t="shared" si="108"/>
        <v/>
      </c>
      <c s="180" t="str">
        <f t="shared" si="108"/>
        <v/>
      </c>
      <c s="180" t="str">
        <f t="shared" si="108"/>
        <v/>
      </c>
      <c s="181" t="str">
        <f t="shared" si="108"/>
        <v/>
      </c>
      <c s="180" t="str">
        <f t="shared" si="108"/>
        <v/>
      </c>
      <c s="180" t="str">
        <f t="shared" si="108"/>
        <v/>
      </c>
      <c s="180" t="str">
        <f t="shared" si="108"/>
        <v/>
      </c>
      <c s="180" t="str">
        <f t="shared" si="108"/>
        <v/>
      </c>
      <c s="180" t="str">
        <f t="shared" si="108"/>
        <v/>
      </c>
      <c s="180" t="str">
        <f t="shared" si="108"/>
        <v/>
      </c>
      <c r="AX110" s="180" t="str">
        <f>IF(BC110="","",IF(BC110&gt;0,COUNT($AY$2:AY110),""))</f>
        <v/>
      </c>
      <c s="180" t="str">
        <f t="shared" si="122" ref="AY110">IF(AND($BB$1=5,$A110=5,$BC$1=C110),B110,"")</f>
        <v/>
      </c>
      <c s="180" t="str">
        <f t="shared" si="110"/>
        <v/>
      </c>
      <c s="182" t="str">
        <f t="shared" si="110"/>
        <v/>
      </c>
      <c s="180" t="str">
        <f t="shared" si="110"/>
        <v/>
      </c>
      <c s="180" t="str">
        <f t="shared" si="110"/>
        <v/>
      </c>
      <c s="180" t="str">
        <f t="shared" si="110"/>
        <v/>
      </c>
      <c s="180" t="str">
        <f t="shared" si="110"/>
        <v/>
      </c>
      <c s="180" t="str">
        <f t="shared" si="110"/>
        <v/>
      </c>
      <c s="182" t="str">
        <f t="shared" si="110"/>
        <v/>
      </c>
      <c s="180" t="str">
        <f t="shared" si="110"/>
        <v/>
      </c>
      <c s="180" t="str">
        <f t="shared" si="110"/>
        <v/>
      </c>
      <c s="180" t="str">
        <f t="shared" si="110"/>
        <v/>
      </c>
      <c s="180" t="str">
        <f t="shared" si="110"/>
        <v/>
      </c>
      <c s="180" t="str">
        <f t="shared" si="110"/>
        <v/>
      </c>
      <c s="180" t="str">
        <f t="shared" si="110"/>
        <v/>
      </c>
    </row>
    <row r="111" spans="1:65" ht="15.75" customHeight="1">
      <c r="A111" s="176" t="str">
        <f>IF('S.D.PASTE SHEET'!A111="","",'S.D.PASTE SHEET'!A111)</f>
        <v/>
      </c>
      <c s="176" t="str">
        <f>IF('S.D.PASTE SHEET'!B111="","",'S.D.PASTE SHEET'!B111)</f>
        <v/>
      </c>
      <c s="176" t="str">
        <f>IF('S.D.PASTE SHEET'!C111="","",'S.D.PASTE SHEET'!C111)</f>
        <v/>
      </c>
      <c s="177" t="str">
        <f>IF('S.D.PASTE SHEET'!D111="","",'S.D.PASTE SHEET'!D111)</f>
        <v/>
      </c>
      <c s="176" t="str">
        <f>IF('S.D.PASTE SHEET'!E111="","",UPPER('S.D.PASTE SHEET'!E111))</f>
        <v/>
      </c>
      <c s="176" t="str">
        <f>IF('S.D.PASTE SHEET'!F111="","",'S.D.PASTE SHEET'!F111)</f>
        <v/>
      </c>
      <c s="176" t="str">
        <f>IF('S.D.PASTE SHEET'!G111="","",UPPER('S.D.PASTE SHEET'!G111))</f>
        <v/>
      </c>
      <c s="176" t="str">
        <f>IF('S.D.PASTE SHEET'!H111="","",UPPER('S.D.PASTE SHEET'!H111))</f>
        <v/>
      </c>
      <c s="176" t="str">
        <f>IF('S.D.PASTE SHEET'!I111="","",'S.D.PASTE SHEET'!I111)</f>
        <v/>
      </c>
      <c s="177" t="str">
        <f>IF('S.D.PASTE SHEET'!J111="","",'S.D.PASTE SHEET'!J111)</f>
        <v/>
      </c>
      <c s="176" t="str">
        <f>IF('S.D.PASTE SHEET'!K111="","",'S.D.PASTE SHEET'!K111)</f>
        <v/>
      </c>
      <c s="176" t="str">
        <f>IF('S.D.PASTE SHEET'!L111="","",'S.D.PASTE SHEET'!L111)</f>
        <v/>
      </c>
      <c s="176" t="str">
        <f>IF('S.D.PASTE SHEET'!M111="","",'S.D.PASTE SHEET'!M111)</f>
        <v/>
      </c>
      <c s="176" t="str">
        <f>IF('S.D.PASTE SHEET'!N111="","",'S.D.PASTE SHEET'!N111)</f>
        <v/>
      </c>
      <c s="176" t="str">
        <f>IF('S.D.PASTE SHEET'!O111="","",'S.D.PASTE SHEET'!O111)</f>
        <v/>
      </c>
      <c s="176" t="str">
        <f>IF('S.D.PASTE SHEET'!P111="","",'S.D.PASTE SHEET'!P111)</f>
        <v/>
      </c>
      <c s="176" t="str">
        <f>IF('S.D.PASTE SHEET'!Q111="","",'S.D.PASTE SHEET'!Q111)</f>
        <v/>
      </c>
      <c s="176" t="str">
        <f>IF('S.D.PASTE SHEET'!R111="","",'S.D.PASTE SHEET'!R111)</f>
        <v/>
      </c>
      <c s="176" t="str">
        <f>IF('S.D.PASTE SHEET'!S111="","",'S.D.PASTE SHEET'!S111)</f>
        <v/>
      </c>
      <c s="176" t="str">
        <f>IF('S.D.PASTE SHEET'!T111="","",'S.D.PASTE SHEET'!T111)</f>
        <v/>
      </c>
      <c s="176" t="str">
        <f>IF('S.D.PASTE SHEET'!U111="","",'S.D.PASTE SHEET'!U111)</f>
        <v/>
      </c>
      <c s="176" t="str">
        <f>IF('S.D.PASTE SHEET'!V111="","",'S.D.PASTE SHEET'!V111)</f>
        <v/>
      </c>
      <c s="176" t="str">
        <f>IF('S.D.PASTE SHEET'!W111="","",'S.D.PASTE SHEET'!W111)</f>
        <v/>
      </c>
      <c s="176" t="str">
        <f>IF('S.D.PASTE SHEET'!X111="","",'S.D.PASTE SHEET'!X111)</f>
        <v/>
      </c>
      <c s="176" t="str">
        <f>IF('S.D.PASTE SHEET'!Y111="","",'S.D.PASTE SHEET'!Y111)</f>
        <v/>
      </c>
      <c s="176" t="str">
        <f>IF('S.D.PASTE SHEET'!Z111="","",'S.D.PASTE SHEET'!Z111)</f>
        <v/>
      </c>
      <c s="176" t="str">
        <f>IF('S.D.PASTE SHEET'!AA111="","",'S.D.PASTE SHEET'!AA111)</f>
        <v/>
      </c>
      <c s="176" t="str">
        <f>IF('S.D.PASTE SHEET'!AB111="","",'S.D.PASTE SHEET'!AB111)</f>
        <v/>
      </c>
      <c s="176" t="str">
        <f>IF('S.D.PASTE SHEET'!AC111="","",'S.D.PASTE SHEET'!AC111)</f>
        <v/>
      </c>
      <c s="176" t="str">
        <f>IF('S.D.PASTE SHEET'!AD111="","",'S.D.PASTE SHEET'!AD111)</f>
        <v/>
      </c>
      <c s="178"/>
      <c s="179" t="str">
        <f>IF(AK111="","",IF(AK111&gt;0,COUNT($AG$2:AG111),""))</f>
        <v/>
      </c>
      <c s="180" t="str">
        <f t="shared" si="108"/>
        <v/>
      </c>
      <c s="180" t="str">
        <f t="shared" si="108"/>
        <v/>
      </c>
      <c s="180" t="str">
        <f t="shared" si="108"/>
        <v/>
      </c>
      <c s="181" t="str">
        <f t="shared" si="108"/>
        <v/>
      </c>
      <c s="180" t="str">
        <f t="shared" si="108"/>
        <v/>
      </c>
      <c s="180" t="str">
        <f t="shared" si="108"/>
        <v/>
      </c>
      <c s="180" t="str">
        <f t="shared" si="108"/>
        <v/>
      </c>
      <c s="180" t="str">
        <f t="shared" si="108"/>
        <v/>
      </c>
      <c s="180" t="str">
        <f t="shared" si="108"/>
        <v/>
      </c>
      <c s="181" t="str">
        <f t="shared" si="108"/>
        <v/>
      </c>
      <c s="180" t="str">
        <f t="shared" si="108"/>
        <v/>
      </c>
      <c s="180" t="str">
        <f t="shared" si="108"/>
        <v/>
      </c>
      <c s="180" t="str">
        <f t="shared" si="108"/>
        <v/>
      </c>
      <c s="180" t="str">
        <f t="shared" si="108"/>
        <v/>
      </c>
      <c s="180" t="str">
        <f t="shared" si="108"/>
        <v/>
      </c>
      <c s="180" t="str">
        <f t="shared" si="108"/>
        <v/>
      </c>
      <c r="AX111" s="180" t="str">
        <f>IF(BC111="","",IF(BC111&gt;0,COUNT($AY$2:AY111),""))</f>
        <v/>
      </c>
      <c s="180" t="str">
        <f t="shared" si="123" ref="AY111">IF(AND($BB$1=5,$A111=5,$BC$1=C111),B111,"")</f>
        <v/>
      </c>
      <c s="180" t="str">
        <f t="shared" si="110"/>
        <v/>
      </c>
      <c s="182" t="str">
        <f t="shared" si="110"/>
        <v/>
      </c>
      <c s="180" t="str">
        <f t="shared" si="110"/>
        <v/>
      </c>
      <c s="180" t="str">
        <f t="shared" si="110"/>
        <v/>
      </c>
      <c s="180" t="str">
        <f t="shared" si="110"/>
        <v/>
      </c>
      <c s="180" t="str">
        <f t="shared" si="110"/>
        <v/>
      </c>
      <c s="180" t="str">
        <f t="shared" si="110"/>
        <v/>
      </c>
      <c s="182" t="str">
        <f t="shared" si="110"/>
        <v/>
      </c>
      <c s="180" t="str">
        <f t="shared" si="110"/>
        <v/>
      </c>
      <c s="180" t="str">
        <f t="shared" si="110"/>
        <v/>
      </c>
      <c s="180" t="str">
        <f t="shared" si="110"/>
        <v/>
      </c>
      <c s="180" t="str">
        <f t="shared" si="110"/>
        <v/>
      </c>
      <c s="180" t="str">
        <f t="shared" si="110"/>
        <v/>
      </c>
      <c s="180" t="str">
        <f t="shared" si="110"/>
        <v/>
      </c>
    </row>
    <row r="112" spans="1:65" ht="15.75" customHeight="1">
      <c r="A112" s="176" t="str">
        <f>IF('S.D.PASTE SHEET'!A112="","",'S.D.PASTE SHEET'!A112)</f>
        <v/>
      </c>
      <c s="176" t="str">
        <f>IF('S.D.PASTE SHEET'!B112="","",'S.D.PASTE SHEET'!B112)</f>
        <v/>
      </c>
      <c s="176" t="str">
        <f>IF('S.D.PASTE SHEET'!C112="","",'S.D.PASTE SHEET'!C112)</f>
        <v/>
      </c>
      <c s="177" t="str">
        <f>IF('S.D.PASTE SHEET'!D112="","",'S.D.PASTE SHEET'!D112)</f>
        <v/>
      </c>
      <c s="176" t="str">
        <f>IF('S.D.PASTE SHEET'!E112="","",UPPER('S.D.PASTE SHEET'!E112))</f>
        <v/>
      </c>
      <c s="176" t="str">
        <f>IF('S.D.PASTE SHEET'!F112="","",'S.D.PASTE SHEET'!F112)</f>
        <v/>
      </c>
      <c s="176" t="str">
        <f>IF('S.D.PASTE SHEET'!G112="","",UPPER('S.D.PASTE SHEET'!G112))</f>
        <v/>
      </c>
      <c s="176" t="str">
        <f>IF('S.D.PASTE SHEET'!H112="","",UPPER('S.D.PASTE SHEET'!H112))</f>
        <v/>
      </c>
      <c s="176" t="str">
        <f>IF('S.D.PASTE SHEET'!I112="","",'S.D.PASTE SHEET'!I112)</f>
        <v/>
      </c>
      <c s="177" t="str">
        <f>IF('S.D.PASTE SHEET'!J112="","",'S.D.PASTE SHEET'!J112)</f>
        <v/>
      </c>
      <c s="176" t="str">
        <f>IF('S.D.PASTE SHEET'!K112="","",'S.D.PASTE SHEET'!K112)</f>
        <v/>
      </c>
      <c s="176" t="str">
        <f>IF('S.D.PASTE SHEET'!L112="","",'S.D.PASTE SHEET'!L112)</f>
        <v/>
      </c>
      <c s="176" t="str">
        <f>IF('S.D.PASTE SHEET'!M112="","",'S.D.PASTE SHEET'!M112)</f>
        <v/>
      </c>
      <c s="176" t="str">
        <f>IF('S.D.PASTE SHEET'!N112="","",'S.D.PASTE SHEET'!N112)</f>
        <v/>
      </c>
      <c s="176" t="str">
        <f>IF('S.D.PASTE SHEET'!O112="","",'S.D.PASTE SHEET'!O112)</f>
        <v/>
      </c>
      <c s="176" t="str">
        <f>IF('S.D.PASTE SHEET'!P112="","",'S.D.PASTE SHEET'!P112)</f>
        <v/>
      </c>
      <c s="176" t="str">
        <f>IF('S.D.PASTE SHEET'!Q112="","",'S.D.PASTE SHEET'!Q112)</f>
        <v/>
      </c>
      <c s="176" t="str">
        <f>IF('S.D.PASTE SHEET'!R112="","",'S.D.PASTE SHEET'!R112)</f>
        <v/>
      </c>
      <c s="176" t="str">
        <f>IF('S.D.PASTE SHEET'!S112="","",'S.D.PASTE SHEET'!S112)</f>
        <v/>
      </c>
      <c s="176" t="str">
        <f>IF('S.D.PASTE SHEET'!T112="","",'S.D.PASTE SHEET'!T112)</f>
        <v/>
      </c>
      <c s="176" t="str">
        <f>IF('S.D.PASTE SHEET'!U112="","",'S.D.PASTE SHEET'!U112)</f>
        <v/>
      </c>
      <c s="176" t="str">
        <f>IF('S.D.PASTE SHEET'!V112="","",'S.D.PASTE SHEET'!V112)</f>
        <v/>
      </c>
      <c s="176" t="str">
        <f>IF('S.D.PASTE SHEET'!W112="","",'S.D.PASTE SHEET'!W112)</f>
        <v/>
      </c>
      <c s="176" t="str">
        <f>IF('S.D.PASTE SHEET'!X112="","",'S.D.PASTE SHEET'!X112)</f>
        <v/>
      </c>
      <c s="176" t="str">
        <f>IF('S.D.PASTE SHEET'!Y112="","",'S.D.PASTE SHEET'!Y112)</f>
        <v/>
      </c>
      <c s="176" t="str">
        <f>IF('S.D.PASTE SHEET'!Z112="","",'S.D.PASTE SHEET'!Z112)</f>
        <v/>
      </c>
      <c s="176" t="str">
        <f>IF('S.D.PASTE SHEET'!AA112="","",'S.D.PASTE SHEET'!AA112)</f>
        <v/>
      </c>
      <c s="176" t="str">
        <f>IF('S.D.PASTE SHEET'!AB112="","",'S.D.PASTE SHEET'!AB112)</f>
        <v/>
      </c>
      <c s="176" t="str">
        <f>IF('S.D.PASTE SHEET'!AC112="","",'S.D.PASTE SHEET'!AC112)</f>
        <v/>
      </c>
      <c s="176" t="str">
        <f>IF('S.D.PASTE SHEET'!AD112="","",'S.D.PASTE SHEET'!AD112)</f>
        <v/>
      </c>
      <c s="178"/>
      <c s="179" t="str">
        <f>IF(AK112="","",IF(AK112&gt;0,COUNT($AG$2:AG112),""))</f>
        <v/>
      </c>
      <c s="180" t="str">
        <f t="shared" si="108"/>
        <v/>
      </c>
      <c s="180" t="str">
        <f t="shared" si="108"/>
        <v/>
      </c>
      <c s="180" t="str">
        <f t="shared" si="108"/>
        <v/>
      </c>
      <c s="181" t="str">
        <f t="shared" si="108"/>
        <v/>
      </c>
      <c s="180" t="str">
        <f t="shared" si="108"/>
        <v/>
      </c>
      <c s="180" t="str">
        <f t="shared" si="108"/>
        <v/>
      </c>
      <c s="180" t="str">
        <f t="shared" si="108"/>
        <v/>
      </c>
      <c s="180" t="str">
        <f t="shared" si="108"/>
        <v/>
      </c>
      <c s="180" t="str">
        <f t="shared" si="108"/>
        <v/>
      </c>
      <c s="181" t="str">
        <f t="shared" si="108"/>
        <v/>
      </c>
      <c s="180" t="str">
        <f t="shared" si="108"/>
        <v/>
      </c>
      <c s="180" t="str">
        <f t="shared" si="108"/>
        <v/>
      </c>
      <c s="180" t="str">
        <f t="shared" si="108"/>
        <v/>
      </c>
      <c s="180" t="str">
        <f t="shared" si="108"/>
        <v/>
      </c>
      <c s="180" t="str">
        <f t="shared" si="108"/>
        <v/>
      </c>
      <c s="180" t="str">
        <f t="shared" si="108"/>
        <v/>
      </c>
      <c r="AX112" s="180" t="str">
        <f>IF(BC112="","",IF(BC112&gt;0,COUNT($AY$2:AY112),""))</f>
        <v/>
      </c>
      <c s="180" t="str">
        <f t="shared" si="124" ref="AY112">IF(AND($BB$1=5,$A112=5,$BC$1=C112),B112,"")</f>
        <v/>
      </c>
      <c s="180" t="str">
        <f t="shared" si="110"/>
        <v/>
      </c>
      <c s="182" t="str">
        <f t="shared" si="110"/>
        <v/>
      </c>
      <c s="180" t="str">
        <f t="shared" si="110"/>
        <v/>
      </c>
      <c s="180" t="str">
        <f t="shared" si="110"/>
        <v/>
      </c>
      <c s="180" t="str">
        <f t="shared" si="110"/>
        <v/>
      </c>
      <c s="180" t="str">
        <f t="shared" si="110"/>
        <v/>
      </c>
      <c s="180" t="str">
        <f t="shared" si="110"/>
        <v/>
      </c>
      <c s="182" t="str">
        <f t="shared" si="110"/>
        <v/>
      </c>
      <c s="180" t="str">
        <f t="shared" si="110"/>
        <v/>
      </c>
      <c s="180" t="str">
        <f t="shared" si="110"/>
        <v/>
      </c>
      <c s="180" t="str">
        <f t="shared" si="110"/>
        <v/>
      </c>
      <c s="180" t="str">
        <f t="shared" si="110"/>
        <v/>
      </c>
      <c s="180" t="str">
        <f t="shared" si="110"/>
        <v/>
      </c>
      <c s="180" t="str">
        <f t="shared" si="110"/>
        <v/>
      </c>
    </row>
    <row r="113" spans="1:65" ht="15.75" customHeight="1">
      <c r="A113" s="176" t="str">
        <f>IF('S.D.PASTE SHEET'!A113="","",'S.D.PASTE SHEET'!A113)</f>
        <v/>
      </c>
      <c s="176" t="str">
        <f>IF('S.D.PASTE SHEET'!B113="","",'S.D.PASTE SHEET'!B113)</f>
        <v/>
      </c>
      <c s="176" t="str">
        <f>IF('S.D.PASTE SHEET'!C113="","",'S.D.PASTE SHEET'!C113)</f>
        <v/>
      </c>
      <c s="177" t="str">
        <f>IF('S.D.PASTE SHEET'!D113="","",'S.D.PASTE SHEET'!D113)</f>
        <v/>
      </c>
      <c s="176" t="str">
        <f>IF('S.D.PASTE SHEET'!E113="","",UPPER('S.D.PASTE SHEET'!E113))</f>
        <v/>
      </c>
      <c s="176" t="str">
        <f>IF('S.D.PASTE SHEET'!F113="","",'S.D.PASTE SHEET'!F113)</f>
        <v/>
      </c>
      <c s="176" t="str">
        <f>IF('S.D.PASTE SHEET'!G113="","",UPPER('S.D.PASTE SHEET'!G113))</f>
        <v/>
      </c>
      <c s="176" t="str">
        <f>IF('S.D.PASTE SHEET'!H113="","",UPPER('S.D.PASTE SHEET'!H113))</f>
        <v/>
      </c>
      <c s="176" t="str">
        <f>IF('S.D.PASTE SHEET'!I113="","",'S.D.PASTE SHEET'!I113)</f>
        <v/>
      </c>
      <c s="177" t="str">
        <f>IF('S.D.PASTE SHEET'!J113="","",'S.D.PASTE SHEET'!J113)</f>
        <v/>
      </c>
      <c s="176" t="str">
        <f>IF('S.D.PASTE SHEET'!K113="","",'S.D.PASTE SHEET'!K113)</f>
        <v/>
      </c>
      <c s="176" t="str">
        <f>IF('S.D.PASTE SHEET'!L113="","",'S.D.PASTE SHEET'!L113)</f>
        <v/>
      </c>
      <c s="176" t="str">
        <f>IF('S.D.PASTE SHEET'!M113="","",'S.D.PASTE SHEET'!M113)</f>
        <v/>
      </c>
      <c s="176" t="str">
        <f>IF('S.D.PASTE SHEET'!N113="","",'S.D.PASTE SHEET'!N113)</f>
        <v/>
      </c>
      <c s="176" t="str">
        <f>IF('S.D.PASTE SHEET'!O113="","",'S.D.PASTE SHEET'!O113)</f>
        <v/>
      </c>
      <c s="176" t="str">
        <f>IF('S.D.PASTE SHEET'!P113="","",'S.D.PASTE SHEET'!P113)</f>
        <v/>
      </c>
      <c s="176" t="str">
        <f>IF('S.D.PASTE SHEET'!Q113="","",'S.D.PASTE SHEET'!Q113)</f>
        <v/>
      </c>
      <c s="176" t="str">
        <f>IF('S.D.PASTE SHEET'!R113="","",'S.D.PASTE SHEET'!R113)</f>
        <v/>
      </c>
      <c s="176" t="str">
        <f>IF('S.D.PASTE SHEET'!S113="","",'S.D.PASTE SHEET'!S113)</f>
        <v/>
      </c>
      <c s="176" t="str">
        <f>IF('S.D.PASTE SHEET'!T113="","",'S.D.PASTE SHEET'!T113)</f>
        <v/>
      </c>
      <c s="176" t="str">
        <f>IF('S.D.PASTE SHEET'!U113="","",'S.D.PASTE SHEET'!U113)</f>
        <v/>
      </c>
      <c s="176" t="str">
        <f>IF('S.D.PASTE SHEET'!V113="","",'S.D.PASTE SHEET'!V113)</f>
        <v/>
      </c>
      <c s="176" t="str">
        <f>IF('S.D.PASTE SHEET'!W113="","",'S.D.PASTE SHEET'!W113)</f>
        <v/>
      </c>
      <c s="176" t="str">
        <f>IF('S.D.PASTE SHEET'!X113="","",'S.D.PASTE SHEET'!X113)</f>
        <v/>
      </c>
      <c s="176" t="str">
        <f>IF('S.D.PASTE SHEET'!Y113="","",'S.D.PASTE SHEET'!Y113)</f>
        <v/>
      </c>
      <c s="176" t="str">
        <f>IF('S.D.PASTE SHEET'!Z113="","",'S.D.PASTE SHEET'!Z113)</f>
        <v/>
      </c>
      <c s="176" t="str">
        <f>IF('S.D.PASTE SHEET'!AA113="","",'S.D.PASTE SHEET'!AA113)</f>
        <v/>
      </c>
      <c s="176" t="str">
        <f>IF('S.D.PASTE SHEET'!AB113="","",'S.D.PASTE SHEET'!AB113)</f>
        <v/>
      </c>
      <c s="176" t="str">
        <f>IF('S.D.PASTE SHEET'!AC113="","",'S.D.PASTE SHEET'!AC113)</f>
        <v/>
      </c>
      <c s="176" t="str">
        <f>IF('S.D.PASTE SHEET'!AD113="","",'S.D.PASTE SHEET'!AD113)</f>
        <v/>
      </c>
      <c s="178"/>
      <c s="179" t="str">
        <f>IF(AK113="","",IF(AK113&gt;0,COUNT($AG$2:AG113),""))</f>
        <v/>
      </c>
      <c s="180" t="str">
        <f t="shared" si="108"/>
        <v/>
      </c>
      <c s="180" t="str">
        <f t="shared" si="108"/>
        <v/>
      </c>
      <c s="180" t="str">
        <f t="shared" si="108"/>
        <v/>
      </c>
      <c s="181" t="str">
        <f t="shared" si="108"/>
        <v/>
      </c>
      <c s="180" t="str">
        <f t="shared" si="108"/>
        <v/>
      </c>
      <c s="180" t="str">
        <f t="shared" si="108"/>
        <v/>
      </c>
      <c s="180" t="str">
        <f t="shared" si="108"/>
        <v/>
      </c>
      <c s="180" t="str">
        <f t="shared" si="108"/>
        <v/>
      </c>
      <c s="180" t="str">
        <f t="shared" si="108"/>
        <v/>
      </c>
      <c s="181" t="str">
        <f t="shared" si="108"/>
        <v/>
      </c>
      <c s="180" t="str">
        <f t="shared" si="108"/>
        <v/>
      </c>
      <c s="180" t="str">
        <f t="shared" si="108"/>
        <v/>
      </c>
      <c s="180" t="str">
        <f t="shared" si="108"/>
        <v/>
      </c>
      <c s="180" t="str">
        <f t="shared" si="108"/>
        <v/>
      </c>
      <c s="180" t="str">
        <f t="shared" si="108"/>
        <v/>
      </c>
      <c s="180" t="str">
        <f>IF(AND($AJ$1=5,$A113=5),P113,"")</f>
        <v/>
      </c>
      <c r="AX113" s="180" t="str">
        <f>IF(BC113="","",IF(BC113&gt;0,COUNT($AY$2:AY113),""))</f>
        <v/>
      </c>
      <c s="180" t="str">
        <f t="shared" si="125" ref="AY113">IF(AND($BB$1=5,$A113=5,$BC$1=C113),B113,"")</f>
        <v/>
      </c>
      <c s="180" t="str">
        <f t="shared" si="110"/>
        <v/>
      </c>
      <c s="182" t="str">
        <f t="shared" si="110"/>
        <v/>
      </c>
      <c s="180" t="str">
        <f t="shared" si="110"/>
        <v/>
      </c>
      <c s="180" t="str">
        <f t="shared" si="110"/>
        <v/>
      </c>
      <c s="180" t="str">
        <f t="shared" si="110"/>
        <v/>
      </c>
      <c s="180" t="str">
        <f t="shared" si="110"/>
        <v/>
      </c>
      <c s="180" t="str">
        <f t="shared" si="110"/>
        <v/>
      </c>
      <c s="182" t="str">
        <f t="shared" si="110"/>
        <v/>
      </c>
      <c s="180" t="str">
        <f t="shared" si="110"/>
        <v/>
      </c>
      <c s="180" t="str">
        <f t="shared" si="110"/>
        <v/>
      </c>
      <c s="180" t="str">
        <f t="shared" si="110"/>
        <v/>
      </c>
      <c s="180" t="str">
        <f t="shared" si="110"/>
        <v/>
      </c>
      <c s="180" t="str">
        <f t="shared" si="110"/>
        <v/>
      </c>
      <c s="180" t="str">
        <f t="shared" si="110"/>
        <v/>
      </c>
    </row>
    <row r="114" spans="1:65" ht="15.75" customHeight="1">
      <c r="A114" s="176" t="str">
        <f>IF('S.D.PASTE SHEET'!A114="","",'S.D.PASTE SHEET'!A114)</f>
        <v/>
      </c>
      <c s="176" t="str">
        <f>IF('S.D.PASTE SHEET'!B114="","",'S.D.PASTE SHEET'!B114)</f>
        <v/>
      </c>
      <c s="176" t="str">
        <f>IF('S.D.PASTE SHEET'!C114="","",'S.D.PASTE SHEET'!C114)</f>
        <v/>
      </c>
      <c s="177" t="str">
        <f>IF('S.D.PASTE SHEET'!D114="","",'S.D.PASTE SHEET'!D114)</f>
        <v/>
      </c>
      <c s="176" t="str">
        <f>IF('S.D.PASTE SHEET'!E114="","",UPPER('S.D.PASTE SHEET'!E114))</f>
        <v/>
      </c>
      <c s="176" t="str">
        <f>IF('S.D.PASTE SHEET'!F114="","",'S.D.PASTE SHEET'!F114)</f>
        <v/>
      </c>
      <c s="176" t="str">
        <f>IF('S.D.PASTE SHEET'!G114="","",UPPER('S.D.PASTE SHEET'!G114))</f>
        <v/>
      </c>
      <c s="176" t="str">
        <f>IF('S.D.PASTE SHEET'!H114="","",UPPER('S.D.PASTE SHEET'!H114))</f>
        <v/>
      </c>
      <c s="176" t="str">
        <f>IF('S.D.PASTE SHEET'!I114="","",'S.D.PASTE SHEET'!I114)</f>
        <v/>
      </c>
      <c s="177" t="str">
        <f>IF('S.D.PASTE SHEET'!J114="","",'S.D.PASTE SHEET'!J114)</f>
        <v/>
      </c>
      <c s="176" t="str">
        <f>IF('S.D.PASTE SHEET'!K114="","",'S.D.PASTE SHEET'!K114)</f>
        <v/>
      </c>
      <c s="176" t="str">
        <f>IF('S.D.PASTE SHEET'!L114="","",'S.D.PASTE SHEET'!L114)</f>
        <v/>
      </c>
      <c s="176" t="str">
        <f>IF('S.D.PASTE SHEET'!M114="","",'S.D.PASTE SHEET'!M114)</f>
        <v/>
      </c>
      <c s="176" t="str">
        <f>IF('S.D.PASTE SHEET'!N114="","",'S.D.PASTE SHEET'!N114)</f>
        <v/>
      </c>
      <c s="176" t="str">
        <f>IF('S.D.PASTE SHEET'!O114="","",'S.D.PASTE SHEET'!O114)</f>
        <v/>
      </c>
      <c s="176" t="str">
        <f>IF('S.D.PASTE SHEET'!P114="","",'S.D.PASTE SHEET'!P114)</f>
        <v/>
      </c>
      <c s="176" t="str">
        <f>IF('S.D.PASTE SHEET'!Q114="","",'S.D.PASTE SHEET'!Q114)</f>
        <v/>
      </c>
      <c s="176" t="str">
        <f>IF('S.D.PASTE SHEET'!R114="","",'S.D.PASTE SHEET'!R114)</f>
        <v/>
      </c>
      <c s="176" t="str">
        <f>IF('S.D.PASTE SHEET'!S114="","",'S.D.PASTE SHEET'!S114)</f>
        <v/>
      </c>
      <c s="176" t="str">
        <f>IF('S.D.PASTE SHEET'!T114="","",'S.D.PASTE SHEET'!T114)</f>
        <v/>
      </c>
      <c s="176" t="str">
        <f>IF('S.D.PASTE SHEET'!U114="","",'S.D.PASTE SHEET'!U114)</f>
        <v/>
      </c>
      <c s="176" t="str">
        <f>IF('S.D.PASTE SHEET'!V114="","",'S.D.PASTE SHEET'!V114)</f>
        <v/>
      </c>
      <c s="176" t="str">
        <f>IF('S.D.PASTE SHEET'!W114="","",'S.D.PASTE SHEET'!W114)</f>
        <v/>
      </c>
      <c s="176" t="str">
        <f>IF('S.D.PASTE SHEET'!X114="","",'S.D.PASTE SHEET'!X114)</f>
        <v/>
      </c>
      <c s="176" t="str">
        <f>IF('S.D.PASTE SHEET'!Y114="","",'S.D.PASTE SHEET'!Y114)</f>
        <v/>
      </c>
      <c s="176" t="str">
        <f>IF('S.D.PASTE SHEET'!Z114="","",'S.D.PASTE SHEET'!Z114)</f>
        <v/>
      </c>
      <c s="176" t="str">
        <f>IF('S.D.PASTE SHEET'!AA114="","",'S.D.PASTE SHEET'!AA114)</f>
        <v/>
      </c>
      <c s="176" t="str">
        <f>IF('S.D.PASTE SHEET'!AB114="","",'S.D.PASTE SHEET'!AB114)</f>
        <v/>
      </c>
      <c s="176" t="str">
        <f>IF('S.D.PASTE SHEET'!AC114="","",'S.D.PASTE SHEET'!AC114)</f>
        <v/>
      </c>
      <c s="176" t="str">
        <f>IF('S.D.PASTE SHEET'!AD114="","",'S.D.PASTE SHEET'!AD114)</f>
        <v/>
      </c>
      <c s="178"/>
      <c s="179" t="str">
        <f>IF(AK114="","",IF(AK114&gt;0,COUNT($AG$2:AG114),""))</f>
        <v/>
      </c>
      <c s="180" t="str">
        <f t="shared" si="126" ref="AG114:AV129">IF(AND($AJ$1=5,$A114=5),A114,"")</f>
        <v/>
      </c>
      <c s="180" t="str">
        <f t="shared" si="126"/>
        <v/>
      </c>
      <c s="180" t="str">
        <f t="shared" si="126"/>
        <v/>
      </c>
      <c s="181" t="str">
        <f t="shared" si="126"/>
        <v/>
      </c>
      <c s="180" t="str">
        <f t="shared" si="126"/>
        <v/>
      </c>
      <c s="180" t="str">
        <f t="shared" si="126"/>
        <v/>
      </c>
      <c s="180" t="str">
        <f t="shared" si="126"/>
        <v/>
      </c>
      <c s="180" t="str">
        <f t="shared" si="126"/>
        <v/>
      </c>
      <c s="180" t="str">
        <f t="shared" si="126"/>
        <v/>
      </c>
      <c s="181" t="str">
        <f t="shared" si="126"/>
        <v/>
      </c>
      <c s="180" t="str">
        <f t="shared" si="126"/>
        <v/>
      </c>
      <c s="180" t="str">
        <f t="shared" si="126"/>
        <v/>
      </c>
      <c s="180" t="str">
        <f t="shared" si="126"/>
        <v/>
      </c>
      <c s="180" t="str">
        <f t="shared" si="126"/>
        <v/>
      </c>
      <c s="180" t="str">
        <f t="shared" si="126"/>
        <v/>
      </c>
      <c s="180" t="str">
        <f t="shared" si="126"/>
        <v/>
      </c>
      <c r="AX114" s="180" t="str">
        <f>IF(BC114="","",IF(BC114&gt;0,COUNT($AY$2:AY114),""))</f>
        <v/>
      </c>
      <c s="180" t="str">
        <f t="shared" si="127" ref="AY114">IF(AND($BB$1=5,$A114=5,$BC$1=C114),B114,"")</f>
        <v/>
      </c>
      <c s="180" t="str">
        <f t="shared" si="128" ref="AZ114:BM129">IF(AND($BB$1=5,$A114=5,$BC$1=$B114),C114,"")</f>
        <v/>
      </c>
      <c s="182" t="str">
        <f t="shared" si="128"/>
        <v/>
      </c>
      <c s="180" t="str">
        <f t="shared" si="128"/>
        <v/>
      </c>
      <c s="180" t="str">
        <f t="shared" si="128"/>
        <v/>
      </c>
      <c s="180" t="str">
        <f t="shared" si="128"/>
        <v/>
      </c>
      <c s="180" t="str">
        <f t="shared" si="128"/>
        <v/>
      </c>
      <c s="180" t="str">
        <f t="shared" si="128"/>
        <v/>
      </c>
      <c s="182" t="str">
        <f t="shared" si="128"/>
        <v/>
      </c>
      <c s="180" t="str">
        <f t="shared" si="128"/>
        <v/>
      </c>
      <c s="180" t="str">
        <f t="shared" si="128"/>
        <v/>
      </c>
      <c s="180" t="str">
        <f t="shared" si="128"/>
        <v/>
      </c>
      <c s="180" t="str">
        <f t="shared" si="128"/>
        <v/>
      </c>
      <c s="180" t="str">
        <f t="shared" si="128"/>
        <v/>
      </c>
      <c s="180" t="str">
        <f t="shared" si="128"/>
        <v/>
      </c>
    </row>
    <row r="115" spans="1:65" ht="15.75" customHeight="1">
      <c r="A115" s="176" t="str">
        <f>IF('S.D.PASTE SHEET'!A115="","",'S.D.PASTE SHEET'!A115)</f>
        <v/>
      </c>
      <c s="176" t="str">
        <f>IF('S.D.PASTE SHEET'!B115="","",'S.D.PASTE SHEET'!B115)</f>
        <v/>
      </c>
      <c s="176" t="str">
        <f>IF('S.D.PASTE SHEET'!C115="","",'S.D.PASTE SHEET'!C115)</f>
        <v/>
      </c>
      <c s="177" t="str">
        <f>IF('S.D.PASTE SHEET'!D115="","",'S.D.PASTE SHEET'!D115)</f>
        <v/>
      </c>
      <c s="176" t="str">
        <f>IF('S.D.PASTE SHEET'!E115="","",UPPER('S.D.PASTE SHEET'!E115))</f>
        <v/>
      </c>
      <c s="176" t="str">
        <f>IF('S.D.PASTE SHEET'!F115="","",'S.D.PASTE SHEET'!F115)</f>
        <v/>
      </c>
      <c s="176" t="str">
        <f>IF('S.D.PASTE SHEET'!G115="","",UPPER('S.D.PASTE SHEET'!G115))</f>
        <v/>
      </c>
      <c s="176" t="str">
        <f>IF('S.D.PASTE SHEET'!H115="","",UPPER('S.D.PASTE SHEET'!H115))</f>
        <v/>
      </c>
      <c s="176" t="str">
        <f>IF('S.D.PASTE SHEET'!I115="","",'S.D.PASTE SHEET'!I115)</f>
        <v/>
      </c>
      <c s="177" t="str">
        <f>IF('S.D.PASTE SHEET'!J115="","",'S.D.PASTE SHEET'!J115)</f>
        <v/>
      </c>
      <c s="176" t="str">
        <f>IF('S.D.PASTE SHEET'!K115="","",'S.D.PASTE SHEET'!K115)</f>
        <v/>
      </c>
      <c s="176" t="str">
        <f>IF('S.D.PASTE SHEET'!L115="","",'S.D.PASTE SHEET'!L115)</f>
        <v/>
      </c>
      <c s="176" t="str">
        <f>IF('S.D.PASTE SHEET'!M115="","",'S.D.PASTE SHEET'!M115)</f>
        <v/>
      </c>
      <c s="176" t="str">
        <f>IF('S.D.PASTE SHEET'!N115="","",'S.D.PASTE SHEET'!N115)</f>
        <v/>
      </c>
      <c s="176" t="str">
        <f>IF('S.D.PASTE SHEET'!O115="","",'S.D.PASTE SHEET'!O115)</f>
        <v/>
      </c>
      <c s="176" t="str">
        <f>IF('S.D.PASTE SHEET'!P115="","",'S.D.PASTE SHEET'!P115)</f>
        <v/>
      </c>
      <c s="176" t="str">
        <f>IF('S.D.PASTE SHEET'!Q115="","",'S.D.PASTE SHEET'!Q115)</f>
        <v/>
      </c>
      <c s="176" t="str">
        <f>IF('S.D.PASTE SHEET'!R115="","",'S.D.PASTE SHEET'!R115)</f>
        <v/>
      </c>
      <c s="176" t="str">
        <f>IF('S.D.PASTE SHEET'!S115="","",'S.D.PASTE SHEET'!S115)</f>
        <v/>
      </c>
      <c s="176" t="str">
        <f>IF('S.D.PASTE SHEET'!T115="","",'S.D.PASTE SHEET'!T115)</f>
        <v/>
      </c>
      <c s="176" t="str">
        <f>IF('S.D.PASTE SHEET'!U115="","",'S.D.PASTE SHEET'!U115)</f>
        <v/>
      </c>
      <c s="176" t="str">
        <f>IF('S.D.PASTE SHEET'!V115="","",'S.D.PASTE SHEET'!V115)</f>
        <v/>
      </c>
      <c s="176" t="str">
        <f>IF('S.D.PASTE SHEET'!W115="","",'S.D.PASTE SHEET'!W115)</f>
        <v/>
      </c>
      <c s="176" t="str">
        <f>IF('S.D.PASTE SHEET'!X115="","",'S.D.PASTE SHEET'!X115)</f>
        <v/>
      </c>
      <c s="176" t="str">
        <f>IF('S.D.PASTE SHEET'!Y115="","",'S.D.PASTE SHEET'!Y115)</f>
        <v/>
      </c>
      <c s="176" t="str">
        <f>IF('S.D.PASTE SHEET'!Z115="","",'S.D.PASTE SHEET'!Z115)</f>
        <v/>
      </c>
      <c s="176" t="str">
        <f>IF('S.D.PASTE SHEET'!AA115="","",'S.D.PASTE SHEET'!AA115)</f>
        <v/>
      </c>
      <c s="176" t="str">
        <f>IF('S.D.PASTE SHEET'!AB115="","",'S.D.PASTE SHEET'!AB115)</f>
        <v/>
      </c>
      <c s="176" t="str">
        <f>IF('S.D.PASTE SHEET'!AC115="","",'S.D.PASTE SHEET'!AC115)</f>
        <v/>
      </c>
      <c s="176" t="str">
        <f>IF('S.D.PASTE SHEET'!AD115="","",'S.D.PASTE SHEET'!AD115)</f>
        <v/>
      </c>
      <c s="178"/>
      <c s="179" t="str">
        <f>IF(AK115="","",IF(AK115&gt;0,COUNT($AG$2:AG115),""))</f>
        <v/>
      </c>
      <c s="180" t="str">
        <f t="shared" si="126"/>
        <v/>
      </c>
      <c s="180" t="str">
        <f t="shared" si="126"/>
        <v/>
      </c>
      <c s="180" t="str">
        <f t="shared" si="126"/>
        <v/>
      </c>
      <c s="181" t="str">
        <f t="shared" si="126"/>
        <v/>
      </c>
      <c s="180" t="str">
        <f t="shared" si="126"/>
        <v/>
      </c>
      <c s="180" t="str">
        <f t="shared" si="126"/>
        <v/>
      </c>
      <c s="180" t="str">
        <f t="shared" si="126"/>
        <v/>
      </c>
      <c s="180" t="str">
        <f t="shared" si="126"/>
        <v/>
      </c>
      <c s="180" t="str">
        <f t="shared" si="126"/>
        <v/>
      </c>
      <c s="181" t="str">
        <f t="shared" si="126"/>
        <v/>
      </c>
      <c s="180" t="str">
        <f t="shared" si="126"/>
        <v/>
      </c>
      <c s="180" t="str">
        <f t="shared" si="126"/>
        <v/>
      </c>
      <c s="180" t="str">
        <f t="shared" si="126"/>
        <v/>
      </c>
      <c s="180" t="str">
        <f t="shared" si="126"/>
        <v/>
      </c>
      <c s="180" t="str">
        <f t="shared" si="126"/>
        <v/>
      </c>
      <c s="180" t="str">
        <f t="shared" si="126"/>
        <v/>
      </c>
      <c r="AX115" s="180" t="str">
        <f>IF(BC115="","",IF(BC115&gt;0,COUNT($AY$2:AY115),""))</f>
        <v/>
      </c>
      <c s="180" t="str">
        <f t="shared" si="129" ref="AY115">IF(AND($BB$1=5,$A115=5,$BC$1=C115),B115,"")</f>
        <v/>
      </c>
      <c s="180" t="str">
        <f t="shared" si="128"/>
        <v/>
      </c>
      <c s="182" t="str">
        <f t="shared" si="128"/>
        <v/>
      </c>
      <c s="180" t="str">
        <f t="shared" si="128"/>
        <v/>
      </c>
      <c s="180" t="str">
        <f t="shared" si="128"/>
        <v/>
      </c>
      <c s="180" t="str">
        <f t="shared" si="128"/>
        <v/>
      </c>
      <c s="180" t="str">
        <f t="shared" si="128"/>
        <v/>
      </c>
      <c s="180" t="str">
        <f t="shared" si="128"/>
        <v/>
      </c>
      <c s="182" t="str">
        <f t="shared" si="128"/>
        <v/>
      </c>
      <c s="180" t="str">
        <f t="shared" si="128"/>
        <v/>
      </c>
      <c s="180" t="str">
        <f t="shared" si="128"/>
        <v/>
      </c>
      <c s="180" t="str">
        <f t="shared" si="128"/>
        <v/>
      </c>
      <c s="180" t="str">
        <f t="shared" si="128"/>
        <v/>
      </c>
      <c s="180" t="str">
        <f t="shared" si="128"/>
        <v/>
      </c>
      <c s="180" t="str">
        <f t="shared" si="128"/>
        <v/>
      </c>
    </row>
    <row r="116" spans="1:65" ht="15.75" customHeight="1">
      <c r="A116" s="176" t="str">
        <f>IF('S.D.PASTE SHEET'!A116="","",'S.D.PASTE SHEET'!A116)</f>
        <v/>
      </c>
      <c s="176" t="str">
        <f>IF('S.D.PASTE SHEET'!B116="","",'S.D.PASTE SHEET'!B116)</f>
        <v/>
      </c>
      <c s="176" t="str">
        <f>IF('S.D.PASTE SHEET'!C116="","",'S.D.PASTE SHEET'!C116)</f>
        <v/>
      </c>
      <c s="177" t="str">
        <f>IF('S.D.PASTE SHEET'!D116="","",'S.D.PASTE SHEET'!D116)</f>
        <v/>
      </c>
      <c s="176" t="str">
        <f>IF('S.D.PASTE SHEET'!E116="","",UPPER('S.D.PASTE SHEET'!E116))</f>
        <v/>
      </c>
      <c s="176" t="str">
        <f>IF('S.D.PASTE SHEET'!F116="","",'S.D.PASTE SHEET'!F116)</f>
        <v/>
      </c>
      <c s="176" t="str">
        <f>IF('S.D.PASTE SHEET'!G116="","",UPPER('S.D.PASTE SHEET'!G116))</f>
        <v/>
      </c>
      <c s="176" t="str">
        <f>IF('S.D.PASTE SHEET'!H116="","",UPPER('S.D.PASTE SHEET'!H116))</f>
        <v/>
      </c>
      <c s="176" t="str">
        <f>IF('S.D.PASTE SHEET'!I116="","",'S.D.PASTE SHEET'!I116)</f>
        <v/>
      </c>
      <c s="177" t="str">
        <f>IF('S.D.PASTE SHEET'!J116="","",'S.D.PASTE SHEET'!J116)</f>
        <v/>
      </c>
      <c s="176" t="str">
        <f>IF('S.D.PASTE SHEET'!K116="","",'S.D.PASTE SHEET'!K116)</f>
        <v/>
      </c>
      <c s="176" t="str">
        <f>IF('S.D.PASTE SHEET'!L116="","",'S.D.PASTE SHEET'!L116)</f>
        <v/>
      </c>
      <c s="176" t="str">
        <f>IF('S.D.PASTE SHEET'!M116="","",'S.D.PASTE SHEET'!M116)</f>
        <v/>
      </c>
      <c s="176" t="str">
        <f>IF('S.D.PASTE SHEET'!N116="","",'S.D.PASTE SHEET'!N116)</f>
        <v/>
      </c>
      <c s="176" t="str">
        <f>IF('S.D.PASTE SHEET'!O116="","",'S.D.PASTE SHEET'!O116)</f>
        <v/>
      </c>
      <c s="176" t="str">
        <f>IF('S.D.PASTE SHEET'!P116="","",'S.D.PASTE SHEET'!P116)</f>
        <v/>
      </c>
      <c s="176" t="str">
        <f>IF('S.D.PASTE SHEET'!Q116="","",'S.D.PASTE SHEET'!Q116)</f>
        <v/>
      </c>
      <c s="176" t="str">
        <f>IF('S.D.PASTE SHEET'!R116="","",'S.D.PASTE SHEET'!R116)</f>
        <v/>
      </c>
      <c s="176" t="str">
        <f>IF('S.D.PASTE SHEET'!S116="","",'S.D.PASTE SHEET'!S116)</f>
        <v/>
      </c>
      <c s="176" t="str">
        <f>IF('S.D.PASTE SHEET'!T116="","",'S.D.PASTE SHEET'!T116)</f>
        <v/>
      </c>
      <c s="176" t="str">
        <f>IF('S.D.PASTE SHEET'!U116="","",'S.D.PASTE SHEET'!U116)</f>
        <v/>
      </c>
      <c s="176" t="str">
        <f>IF('S.D.PASTE SHEET'!V116="","",'S.D.PASTE SHEET'!V116)</f>
        <v/>
      </c>
      <c s="176" t="str">
        <f>IF('S.D.PASTE SHEET'!W116="","",'S.D.PASTE SHEET'!W116)</f>
        <v/>
      </c>
      <c s="176" t="str">
        <f>IF('S.D.PASTE SHEET'!X116="","",'S.D.PASTE SHEET'!X116)</f>
        <v/>
      </c>
      <c s="176" t="str">
        <f>IF('S.D.PASTE SHEET'!Y116="","",'S.D.PASTE SHEET'!Y116)</f>
        <v/>
      </c>
      <c s="176" t="str">
        <f>IF('S.D.PASTE SHEET'!Z116="","",'S.D.PASTE SHEET'!Z116)</f>
        <v/>
      </c>
      <c s="176" t="str">
        <f>IF('S.D.PASTE SHEET'!AA116="","",'S.D.PASTE SHEET'!AA116)</f>
        <v/>
      </c>
      <c s="176" t="str">
        <f>IF('S.D.PASTE SHEET'!AB116="","",'S.D.PASTE SHEET'!AB116)</f>
        <v/>
      </c>
      <c s="176" t="str">
        <f>IF('S.D.PASTE SHEET'!AC116="","",'S.D.PASTE SHEET'!AC116)</f>
        <v/>
      </c>
      <c s="176" t="str">
        <f>IF('S.D.PASTE SHEET'!AD116="","",'S.D.PASTE SHEET'!AD116)</f>
        <v/>
      </c>
      <c s="178"/>
      <c s="179" t="str">
        <f>IF(AK116="","",IF(AK116&gt;0,COUNT($AG$2:AG116),""))</f>
        <v/>
      </c>
      <c s="180" t="str">
        <f t="shared" si="126"/>
        <v/>
      </c>
      <c s="180" t="str">
        <f t="shared" si="126"/>
        <v/>
      </c>
      <c s="180" t="str">
        <f t="shared" si="126"/>
        <v/>
      </c>
      <c s="181" t="str">
        <f t="shared" si="126"/>
        <v/>
      </c>
      <c s="180" t="str">
        <f t="shared" si="126"/>
        <v/>
      </c>
      <c s="180" t="str">
        <f t="shared" si="126"/>
        <v/>
      </c>
      <c s="180" t="str">
        <f t="shared" si="126"/>
        <v/>
      </c>
      <c s="180" t="str">
        <f t="shared" si="126"/>
        <v/>
      </c>
      <c s="180" t="str">
        <f t="shared" si="126"/>
        <v/>
      </c>
      <c s="181" t="str">
        <f t="shared" si="126"/>
        <v/>
      </c>
      <c s="180" t="str">
        <f t="shared" si="126"/>
        <v/>
      </c>
      <c s="180" t="str">
        <f t="shared" si="126"/>
        <v/>
      </c>
      <c s="180" t="str">
        <f t="shared" si="126"/>
        <v/>
      </c>
      <c s="180" t="str">
        <f t="shared" si="126"/>
        <v/>
      </c>
      <c s="180" t="str">
        <f t="shared" si="126"/>
        <v/>
      </c>
      <c s="180" t="str">
        <f t="shared" si="126"/>
        <v/>
      </c>
      <c r="AX116" s="180" t="str">
        <f>IF(BC116="","",IF(BC116&gt;0,COUNT($AY$2:AY116),""))</f>
        <v/>
      </c>
      <c s="180" t="str">
        <f t="shared" si="130" ref="AY116">IF(AND($BB$1=5,$A116=5,$BC$1=C116),B116,"")</f>
        <v/>
      </c>
      <c s="180" t="str">
        <f t="shared" si="128"/>
        <v/>
      </c>
      <c s="182" t="str">
        <f t="shared" si="128"/>
        <v/>
      </c>
      <c s="180" t="str">
        <f t="shared" si="128"/>
        <v/>
      </c>
      <c s="180" t="str">
        <f t="shared" si="128"/>
        <v/>
      </c>
      <c s="180" t="str">
        <f t="shared" si="128"/>
        <v/>
      </c>
      <c s="180" t="str">
        <f t="shared" si="128"/>
        <v/>
      </c>
      <c s="180" t="str">
        <f t="shared" si="128"/>
        <v/>
      </c>
      <c s="182" t="str">
        <f t="shared" si="128"/>
        <v/>
      </c>
      <c s="180" t="str">
        <f t="shared" si="128"/>
        <v/>
      </c>
      <c s="180" t="str">
        <f t="shared" si="128"/>
        <v/>
      </c>
      <c s="180" t="str">
        <f t="shared" si="128"/>
        <v/>
      </c>
      <c s="180" t="str">
        <f t="shared" si="128"/>
        <v/>
      </c>
      <c s="180" t="str">
        <f t="shared" si="128"/>
        <v/>
      </c>
      <c s="180" t="str">
        <f t="shared" si="128"/>
        <v/>
      </c>
    </row>
    <row r="117" spans="1:65" ht="15.75" customHeight="1">
      <c r="A117" s="176" t="str">
        <f>IF('S.D.PASTE SHEET'!A117="","",'S.D.PASTE SHEET'!A117)</f>
        <v/>
      </c>
      <c s="176" t="str">
        <f>IF('S.D.PASTE SHEET'!B117="","",'S.D.PASTE SHEET'!B117)</f>
        <v/>
      </c>
      <c s="176" t="str">
        <f>IF('S.D.PASTE SHEET'!C117="","",'S.D.PASTE SHEET'!C117)</f>
        <v/>
      </c>
      <c s="177" t="str">
        <f>IF('S.D.PASTE SHEET'!D117="","",'S.D.PASTE SHEET'!D117)</f>
        <v/>
      </c>
      <c s="176" t="str">
        <f>IF('S.D.PASTE SHEET'!E117="","",UPPER('S.D.PASTE SHEET'!E117))</f>
        <v/>
      </c>
      <c s="176" t="str">
        <f>IF('S.D.PASTE SHEET'!F117="","",'S.D.PASTE SHEET'!F117)</f>
        <v/>
      </c>
      <c s="176" t="str">
        <f>IF('S.D.PASTE SHEET'!G117="","",UPPER('S.D.PASTE SHEET'!G117))</f>
        <v/>
      </c>
      <c s="176" t="str">
        <f>IF('S.D.PASTE SHEET'!H117="","",UPPER('S.D.PASTE SHEET'!H117))</f>
        <v/>
      </c>
      <c s="176" t="str">
        <f>IF('S.D.PASTE SHEET'!I117="","",'S.D.PASTE SHEET'!I117)</f>
        <v/>
      </c>
      <c s="177" t="str">
        <f>IF('S.D.PASTE SHEET'!J117="","",'S.D.PASTE SHEET'!J117)</f>
        <v/>
      </c>
      <c s="176" t="str">
        <f>IF('S.D.PASTE SHEET'!K117="","",'S.D.PASTE SHEET'!K117)</f>
        <v/>
      </c>
      <c s="176" t="str">
        <f>IF('S.D.PASTE SHEET'!L117="","",'S.D.PASTE SHEET'!L117)</f>
        <v/>
      </c>
      <c s="176" t="str">
        <f>IF('S.D.PASTE SHEET'!M117="","",'S.D.PASTE SHEET'!M117)</f>
        <v/>
      </c>
      <c s="176" t="str">
        <f>IF('S.D.PASTE SHEET'!N117="","",'S.D.PASTE SHEET'!N117)</f>
        <v/>
      </c>
      <c s="176" t="str">
        <f>IF('S.D.PASTE SHEET'!O117="","",'S.D.PASTE SHEET'!O117)</f>
        <v/>
      </c>
      <c s="176" t="str">
        <f>IF('S.D.PASTE SHEET'!P117="","",'S.D.PASTE SHEET'!P117)</f>
        <v/>
      </c>
      <c s="176" t="str">
        <f>IF('S.D.PASTE SHEET'!Q117="","",'S.D.PASTE SHEET'!Q117)</f>
        <v/>
      </c>
      <c s="176" t="str">
        <f>IF('S.D.PASTE SHEET'!R117="","",'S.D.PASTE SHEET'!R117)</f>
        <v/>
      </c>
      <c s="176" t="str">
        <f>IF('S.D.PASTE SHEET'!S117="","",'S.D.PASTE SHEET'!S117)</f>
        <v/>
      </c>
      <c s="176" t="str">
        <f>IF('S.D.PASTE SHEET'!T117="","",'S.D.PASTE SHEET'!T117)</f>
        <v/>
      </c>
      <c s="176" t="str">
        <f>IF('S.D.PASTE SHEET'!U117="","",'S.D.PASTE SHEET'!U117)</f>
        <v/>
      </c>
      <c s="176" t="str">
        <f>IF('S.D.PASTE SHEET'!V117="","",'S.D.PASTE SHEET'!V117)</f>
        <v/>
      </c>
      <c s="176" t="str">
        <f>IF('S.D.PASTE SHEET'!W117="","",'S.D.PASTE SHEET'!W117)</f>
        <v/>
      </c>
      <c s="176" t="str">
        <f>IF('S.D.PASTE SHEET'!X117="","",'S.D.PASTE SHEET'!X117)</f>
        <v/>
      </c>
      <c s="176" t="str">
        <f>IF('S.D.PASTE SHEET'!Y117="","",'S.D.PASTE SHEET'!Y117)</f>
        <v/>
      </c>
      <c s="176" t="str">
        <f>IF('S.D.PASTE SHEET'!Z117="","",'S.D.PASTE SHEET'!Z117)</f>
        <v/>
      </c>
      <c s="176" t="str">
        <f>IF('S.D.PASTE SHEET'!AA117="","",'S.D.PASTE SHEET'!AA117)</f>
        <v/>
      </c>
      <c s="176" t="str">
        <f>IF('S.D.PASTE SHEET'!AB117="","",'S.D.PASTE SHEET'!AB117)</f>
        <v/>
      </c>
      <c s="176" t="str">
        <f>IF('S.D.PASTE SHEET'!AC117="","",'S.D.PASTE SHEET'!AC117)</f>
        <v/>
      </c>
      <c s="176" t="str">
        <f>IF('S.D.PASTE SHEET'!AD117="","",'S.D.PASTE SHEET'!AD117)</f>
        <v/>
      </c>
      <c s="178"/>
      <c s="179" t="str">
        <f>IF(AK117="","",IF(AK117&gt;0,COUNT($AG$2:AG117),""))</f>
        <v/>
      </c>
      <c s="180" t="str">
        <f t="shared" si="126"/>
        <v/>
      </c>
      <c s="180" t="str">
        <f t="shared" si="126"/>
        <v/>
      </c>
      <c s="180" t="str">
        <f t="shared" si="126"/>
        <v/>
      </c>
      <c s="181" t="str">
        <f t="shared" si="126"/>
        <v/>
      </c>
      <c s="180" t="str">
        <f t="shared" si="126"/>
        <v/>
      </c>
      <c s="180" t="str">
        <f t="shared" si="126"/>
        <v/>
      </c>
      <c s="180" t="str">
        <f t="shared" si="126"/>
        <v/>
      </c>
      <c s="180" t="str">
        <f t="shared" si="126"/>
        <v/>
      </c>
      <c s="180" t="str">
        <f t="shared" si="126"/>
        <v/>
      </c>
      <c s="181" t="str">
        <f t="shared" si="126"/>
        <v/>
      </c>
      <c s="180" t="str">
        <f t="shared" si="126"/>
        <v/>
      </c>
      <c s="180" t="str">
        <f t="shared" si="126"/>
        <v/>
      </c>
      <c s="180" t="str">
        <f t="shared" si="126"/>
        <v/>
      </c>
      <c s="180" t="str">
        <f t="shared" si="126"/>
        <v/>
      </c>
      <c s="180" t="str">
        <f t="shared" si="126"/>
        <v/>
      </c>
      <c s="180" t="str">
        <f t="shared" si="126"/>
        <v/>
      </c>
      <c r="AX117" s="180" t="str">
        <f>IF(BC117="","",IF(BC117&gt;0,COUNT($AY$2:AY117),""))</f>
        <v/>
      </c>
      <c s="180" t="str">
        <f t="shared" si="131" ref="AY117">IF(AND($BB$1=5,$A117=5,$BC$1=C117),B117,"")</f>
        <v/>
      </c>
      <c s="180" t="str">
        <f t="shared" si="128"/>
        <v/>
      </c>
      <c s="182" t="str">
        <f t="shared" si="128"/>
        <v/>
      </c>
      <c s="180" t="str">
        <f t="shared" si="128"/>
        <v/>
      </c>
      <c s="180" t="str">
        <f t="shared" si="128"/>
        <v/>
      </c>
      <c s="180" t="str">
        <f t="shared" si="128"/>
        <v/>
      </c>
      <c s="180" t="str">
        <f t="shared" si="128"/>
        <v/>
      </c>
      <c s="180" t="str">
        <f t="shared" si="128"/>
        <v/>
      </c>
      <c s="182" t="str">
        <f t="shared" si="128"/>
        <v/>
      </c>
      <c s="180" t="str">
        <f t="shared" si="128"/>
        <v/>
      </c>
      <c s="180" t="str">
        <f t="shared" si="128"/>
        <v/>
      </c>
      <c s="180" t="str">
        <f t="shared" si="128"/>
        <v/>
      </c>
      <c s="180" t="str">
        <f t="shared" si="128"/>
        <v/>
      </c>
      <c s="180" t="str">
        <f t="shared" si="128"/>
        <v/>
      </c>
      <c s="180" t="str">
        <f t="shared" si="128"/>
        <v/>
      </c>
    </row>
    <row r="118" spans="1:65" ht="15.75" customHeight="1">
      <c r="A118" s="176" t="str">
        <f>IF('S.D.PASTE SHEET'!A118="","",'S.D.PASTE SHEET'!A118)</f>
        <v/>
      </c>
      <c s="176" t="str">
        <f>IF('S.D.PASTE SHEET'!B118="","",'S.D.PASTE SHEET'!B118)</f>
        <v/>
      </c>
      <c s="176" t="str">
        <f>IF('S.D.PASTE SHEET'!C118="","",'S.D.PASTE SHEET'!C118)</f>
        <v/>
      </c>
      <c s="177" t="str">
        <f>IF('S.D.PASTE SHEET'!D118="","",'S.D.PASTE SHEET'!D118)</f>
        <v/>
      </c>
      <c s="176" t="str">
        <f>IF('S.D.PASTE SHEET'!E118="","",UPPER('S.D.PASTE SHEET'!E118))</f>
        <v/>
      </c>
      <c s="176" t="str">
        <f>IF('S.D.PASTE SHEET'!F118="","",'S.D.PASTE SHEET'!F118)</f>
        <v/>
      </c>
      <c s="176" t="str">
        <f>IF('S.D.PASTE SHEET'!G118="","",UPPER('S.D.PASTE SHEET'!G118))</f>
        <v/>
      </c>
      <c s="176" t="str">
        <f>IF('S.D.PASTE SHEET'!H118="","",UPPER('S.D.PASTE SHEET'!H118))</f>
        <v/>
      </c>
      <c s="176" t="str">
        <f>IF('S.D.PASTE SHEET'!I118="","",'S.D.PASTE SHEET'!I118)</f>
        <v/>
      </c>
      <c s="177" t="str">
        <f>IF('S.D.PASTE SHEET'!J118="","",'S.D.PASTE SHEET'!J118)</f>
        <v/>
      </c>
      <c s="176" t="str">
        <f>IF('S.D.PASTE SHEET'!K118="","",'S.D.PASTE SHEET'!K118)</f>
        <v/>
      </c>
      <c s="176" t="str">
        <f>IF('S.D.PASTE SHEET'!L118="","",'S.D.PASTE SHEET'!L118)</f>
        <v/>
      </c>
      <c s="176" t="str">
        <f>IF('S.D.PASTE SHEET'!M118="","",'S.D.PASTE SHEET'!M118)</f>
        <v/>
      </c>
      <c s="176" t="str">
        <f>IF('S.D.PASTE SHEET'!N118="","",'S.D.PASTE SHEET'!N118)</f>
        <v/>
      </c>
      <c s="176" t="str">
        <f>IF('S.D.PASTE SHEET'!O118="","",'S.D.PASTE SHEET'!O118)</f>
        <v/>
      </c>
      <c s="176" t="str">
        <f>IF('S.D.PASTE SHEET'!P118="","",'S.D.PASTE SHEET'!P118)</f>
        <v/>
      </c>
      <c s="176" t="str">
        <f>IF('S.D.PASTE SHEET'!Q118="","",'S.D.PASTE SHEET'!Q118)</f>
        <v/>
      </c>
      <c s="176" t="str">
        <f>IF('S.D.PASTE SHEET'!R118="","",'S.D.PASTE SHEET'!R118)</f>
        <v/>
      </c>
      <c s="176" t="str">
        <f>IF('S.D.PASTE SHEET'!S118="","",'S.D.PASTE SHEET'!S118)</f>
        <v/>
      </c>
      <c s="176" t="str">
        <f>IF('S.D.PASTE SHEET'!T118="","",'S.D.PASTE SHEET'!T118)</f>
        <v/>
      </c>
      <c s="176" t="str">
        <f>IF('S.D.PASTE SHEET'!U118="","",'S.D.PASTE SHEET'!U118)</f>
        <v/>
      </c>
      <c s="176" t="str">
        <f>IF('S.D.PASTE SHEET'!V118="","",'S.D.PASTE SHEET'!V118)</f>
        <v/>
      </c>
      <c s="176" t="str">
        <f>IF('S.D.PASTE SHEET'!W118="","",'S.D.PASTE SHEET'!W118)</f>
        <v/>
      </c>
      <c s="176" t="str">
        <f>IF('S.D.PASTE SHEET'!X118="","",'S.D.PASTE SHEET'!X118)</f>
        <v/>
      </c>
      <c s="176" t="str">
        <f>IF('S.D.PASTE SHEET'!Y118="","",'S.D.PASTE SHEET'!Y118)</f>
        <v/>
      </c>
      <c s="176" t="str">
        <f>IF('S.D.PASTE SHEET'!Z118="","",'S.D.PASTE SHEET'!Z118)</f>
        <v/>
      </c>
      <c s="176" t="str">
        <f>IF('S.D.PASTE SHEET'!AA118="","",'S.D.PASTE SHEET'!AA118)</f>
        <v/>
      </c>
      <c s="176" t="str">
        <f>IF('S.D.PASTE SHEET'!AB118="","",'S.D.PASTE SHEET'!AB118)</f>
        <v/>
      </c>
      <c s="176" t="str">
        <f>IF('S.D.PASTE SHEET'!AC118="","",'S.D.PASTE SHEET'!AC118)</f>
        <v/>
      </c>
      <c s="176" t="str">
        <f>IF('S.D.PASTE SHEET'!AD118="","",'S.D.PASTE SHEET'!AD118)</f>
        <v/>
      </c>
      <c s="178"/>
      <c s="179" t="str">
        <f>IF(AK118="","",IF(AK118&gt;0,COUNT($AG$2:AG118),""))</f>
        <v/>
      </c>
      <c s="180" t="str">
        <f t="shared" si="126"/>
        <v/>
      </c>
      <c s="180" t="str">
        <f t="shared" si="126"/>
        <v/>
      </c>
      <c s="180" t="str">
        <f t="shared" si="126"/>
        <v/>
      </c>
      <c s="181" t="str">
        <f t="shared" si="126"/>
        <v/>
      </c>
      <c s="180" t="str">
        <f t="shared" si="126"/>
        <v/>
      </c>
      <c s="180" t="str">
        <f t="shared" si="126"/>
        <v/>
      </c>
      <c s="180" t="str">
        <f t="shared" si="126"/>
        <v/>
      </c>
      <c s="180" t="str">
        <f t="shared" si="126"/>
        <v/>
      </c>
      <c s="180" t="str">
        <f t="shared" si="126"/>
        <v/>
      </c>
      <c s="181" t="str">
        <f t="shared" si="126"/>
        <v/>
      </c>
      <c s="180" t="str">
        <f t="shared" si="126"/>
        <v/>
      </c>
      <c s="180" t="str">
        <f t="shared" si="126"/>
        <v/>
      </c>
      <c s="180" t="str">
        <f t="shared" si="126"/>
        <v/>
      </c>
      <c s="180" t="str">
        <f t="shared" si="126"/>
        <v/>
      </c>
      <c s="180" t="str">
        <f t="shared" si="126"/>
        <v/>
      </c>
      <c s="180" t="str">
        <f t="shared" si="126"/>
        <v/>
      </c>
      <c r="AX118" s="180" t="str">
        <f>IF(BC118="","",IF(BC118&gt;0,COUNT($AY$2:AY118),""))</f>
        <v/>
      </c>
      <c s="180" t="str">
        <f t="shared" si="132" ref="AY118">IF(AND($BB$1=5,$A118=5,$BC$1=C118),B118,"")</f>
        <v/>
      </c>
      <c s="180" t="str">
        <f t="shared" si="128"/>
        <v/>
      </c>
      <c s="182" t="str">
        <f t="shared" si="128"/>
        <v/>
      </c>
      <c s="180" t="str">
        <f t="shared" si="128"/>
        <v/>
      </c>
      <c s="180" t="str">
        <f t="shared" si="128"/>
        <v/>
      </c>
      <c s="180" t="str">
        <f t="shared" si="128"/>
        <v/>
      </c>
      <c s="180" t="str">
        <f t="shared" si="128"/>
        <v/>
      </c>
      <c s="180" t="str">
        <f t="shared" si="128"/>
        <v/>
      </c>
      <c s="182" t="str">
        <f t="shared" si="128"/>
        <v/>
      </c>
      <c s="180" t="str">
        <f t="shared" si="128"/>
        <v/>
      </c>
      <c s="180" t="str">
        <f t="shared" si="128"/>
        <v/>
      </c>
      <c s="180" t="str">
        <f t="shared" si="128"/>
        <v/>
      </c>
      <c s="180" t="str">
        <f t="shared" si="128"/>
        <v/>
      </c>
      <c s="180" t="str">
        <f t="shared" si="128"/>
        <v/>
      </c>
      <c s="180" t="str">
        <f t="shared" si="128"/>
        <v/>
      </c>
    </row>
    <row r="119" spans="1:65" ht="15.75" customHeight="1">
      <c r="A119" s="176" t="str">
        <f>IF('S.D.PASTE SHEET'!A119="","",'S.D.PASTE SHEET'!A119)</f>
        <v/>
      </c>
      <c s="176" t="str">
        <f>IF('S.D.PASTE SHEET'!B119="","",'S.D.PASTE SHEET'!B119)</f>
        <v/>
      </c>
      <c s="176" t="str">
        <f>IF('S.D.PASTE SHEET'!C119="","",'S.D.PASTE SHEET'!C119)</f>
        <v/>
      </c>
      <c s="177" t="str">
        <f>IF('S.D.PASTE SHEET'!D119="","",'S.D.PASTE SHEET'!D119)</f>
        <v/>
      </c>
      <c s="176" t="str">
        <f>IF('S.D.PASTE SHEET'!E119="","",UPPER('S.D.PASTE SHEET'!E119))</f>
        <v/>
      </c>
      <c s="176" t="str">
        <f>IF('S.D.PASTE SHEET'!F119="","",'S.D.PASTE SHEET'!F119)</f>
        <v/>
      </c>
      <c s="176" t="str">
        <f>IF('S.D.PASTE SHEET'!G119="","",UPPER('S.D.PASTE SHEET'!G119))</f>
        <v/>
      </c>
      <c s="176" t="str">
        <f>IF('S.D.PASTE SHEET'!H119="","",UPPER('S.D.PASTE SHEET'!H119))</f>
        <v/>
      </c>
      <c s="176" t="str">
        <f>IF('S.D.PASTE SHEET'!I119="","",'S.D.PASTE SHEET'!I119)</f>
        <v/>
      </c>
      <c s="177" t="str">
        <f>IF('S.D.PASTE SHEET'!J119="","",'S.D.PASTE SHEET'!J119)</f>
        <v/>
      </c>
      <c s="176" t="str">
        <f>IF('S.D.PASTE SHEET'!K119="","",'S.D.PASTE SHEET'!K119)</f>
        <v/>
      </c>
      <c s="176" t="str">
        <f>IF('S.D.PASTE SHEET'!L119="","",'S.D.PASTE SHEET'!L119)</f>
        <v/>
      </c>
      <c s="176" t="str">
        <f>IF('S.D.PASTE SHEET'!M119="","",'S.D.PASTE SHEET'!M119)</f>
        <v/>
      </c>
      <c s="176" t="str">
        <f>IF('S.D.PASTE SHEET'!N119="","",'S.D.PASTE SHEET'!N119)</f>
        <v/>
      </c>
      <c s="176" t="str">
        <f>IF('S.D.PASTE SHEET'!O119="","",'S.D.PASTE SHEET'!O119)</f>
        <v/>
      </c>
      <c s="176" t="str">
        <f>IF('S.D.PASTE SHEET'!P119="","",'S.D.PASTE SHEET'!P119)</f>
        <v/>
      </c>
      <c s="176" t="str">
        <f>IF('S.D.PASTE SHEET'!Q119="","",'S.D.PASTE SHEET'!Q119)</f>
        <v/>
      </c>
      <c s="176" t="str">
        <f>IF('S.D.PASTE SHEET'!R119="","",'S.D.PASTE SHEET'!R119)</f>
        <v/>
      </c>
      <c s="176" t="str">
        <f>IF('S.D.PASTE SHEET'!S119="","",'S.D.PASTE SHEET'!S119)</f>
        <v/>
      </c>
      <c s="176" t="str">
        <f>IF('S.D.PASTE SHEET'!T119="","",'S.D.PASTE SHEET'!T119)</f>
        <v/>
      </c>
      <c s="176" t="str">
        <f>IF('S.D.PASTE SHEET'!U119="","",'S.D.PASTE SHEET'!U119)</f>
        <v/>
      </c>
      <c s="176" t="str">
        <f>IF('S.D.PASTE SHEET'!V119="","",'S.D.PASTE SHEET'!V119)</f>
        <v/>
      </c>
      <c s="176" t="str">
        <f>IF('S.D.PASTE SHEET'!W119="","",'S.D.PASTE SHEET'!W119)</f>
        <v/>
      </c>
      <c s="176" t="str">
        <f>IF('S.D.PASTE SHEET'!X119="","",'S.D.PASTE SHEET'!X119)</f>
        <v/>
      </c>
      <c s="176" t="str">
        <f>IF('S.D.PASTE SHEET'!Y119="","",'S.D.PASTE SHEET'!Y119)</f>
        <v/>
      </c>
      <c s="176" t="str">
        <f>IF('S.D.PASTE SHEET'!Z119="","",'S.D.PASTE SHEET'!Z119)</f>
        <v/>
      </c>
      <c s="176" t="str">
        <f>IF('S.D.PASTE SHEET'!AA119="","",'S.D.PASTE SHEET'!AA119)</f>
        <v/>
      </c>
      <c s="176" t="str">
        <f>IF('S.D.PASTE SHEET'!AB119="","",'S.D.PASTE SHEET'!AB119)</f>
        <v/>
      </c>
      <c s="176" t="str">
        <f>IF('S.D.PASTE SHEET'!AC119="","",'S.D.PASTE SHEET'!AC119)</f>
        <v/>
      </c>
      <c s="176" t="str">
        <f>IF('S.D.PASTE SHEET'!AD119="","",'S.D.PASTE SHEET'!AD119)</f>
        <v/>
      </c>
      <c s="178"/>
      <c s="179" t="str">
        <f>IF(AK119="","",IF(AK119&gt;0,COUNT($AG$2:AG119),""))</f>
        <v/>
      </c>
      <c s="180" t="str">
        <f t="shared" si="126"/>
        <v/>
      </c>
      <c s="180" t="str">
        <f t="shared" si="126"/>
        <v/>
      </c>
      <c s="180" t="str">
        <f t="shared" si="126"/>
        <v/>
      </c>
      <c s="181" t="str">
        <f t="shared" si="126"/>
        <v/>
      </c>
      <c s="180" t="str">
        <f t="shared" si="126"/>
        <v/>
      </c>
      <c s="180" t="str">
        <f t="shared" si="126"/>
        <v/>
      </c>
      <c s="180" t="str">
        <f t="shared" si="126"/>
        <v/>
      </c>
      <c s="180" t="str">
        <f t="shared" si="126"/>
        <v/>
      </c>
      <c s="180" t="str">
        <f t="shared" si="126"/>
        <v/>
      </c>
      <c s="181" t="str">
        <f t="shared" si="126"/>
        <v/>
      </c>
      <c s="180" t="str">
        <f t="shared" si="126"/>
        <v/>
      </c>
      <c s="180" t="str">
        <f t="shared" si="126"/>
        <v/>
      </c>
      <c s="180" t="str">
        <f t="shared" si="126"/>
        <v/>
      </c>
      <c s="180" t="str">
        <f t="shared" si="126"/>
        <v/>
      </c>
      <c s="180" t="str">
        <f t="shared" si="126"/>
        <v/>
      </c>
      <c s="180" t="str">
        <f t="shared" si="126"/>
        <v/>
      </c>
      <c r="AX119" s="180" t="str">
        <f>IF(BC119="","",IF(BC119&gt;0,COUNT($AY$2:AY119),""))</f>
        <v/>
      </c>
      <c s="180" t="str">
        <f t="shared" si="133" ref="AY119">IF(AND($BB$1=5,$A119=5,$BC$1=C119),B119,"")</f>
        <v/>
      </c>
      <c s="180" t="str">
        <f t="shared" si="128"/>
        <v/>
      </c>
      <c s="182" t="str">
        <f t="shared" si="128"/>
        <v/>
      </c>
      <c s="180" t="str">
        <f t="shared" si="128"/>
        <v/>
      </c>
      <c s="180" t="str">
        <f t="shared" si="128"/>
        <v/>
      </c>
      <c s="180" t="str">
        <f t="shared" si="128"/>
        <v/>
      </c>
      <c s="180" t="str">
        <f t="shared" si="128"/>
        <v/>
      </c>
      <c s="180" t="str">
        <f t="shared" si="128"/>
        <v/>
      </c>
      <c s="182" t="str">
        <f t="shared" si="128"/>
        <v/>
      </c>
      <c s="180" t="str">
        <f t="shared" si="128"/>
        <v/>
      </c>
      <c s="180" t="str">
        <f t="shared" si="128"/>
        <v/>
      </c>
      <c s="180" t="str">
        <f t="shared" si="128"/>
        <v/>
      </c>
      <c s="180" t="str">
        <f t="shared" si="128"/>
        <v/>
      </c>
      <c s="180" t="str">
        <f t="shared" si="128"/>
        <v/>
      </c>
      <c s="180" t="str">
        <f t="shared" si="128"/>
        <v/>
      </c>
    </row>
    <row r="120" spans="1:65" ht="15.75" customHeight="1">
      <c r="A120" s="176" t="str">
        <f>IF('S.D.PASTE SHEET'!A120="","",'S.D.PASTE SHEET'!A120)</f>
        <v/>
      </c>
      <c s="176" t="str">
        <f>IF('S.D.PASTE SHEET'!B120="","",'S.D.PASTE SHEET'!B120)</f>
        <v/>
      </c>
      <c s="176" t="str">
        <f>IF('S.D.PASTE SHEET'!C120="","",'S.D.PASTE SHEET'!C120)</f>
        <v/>
      </c>
      <c s="177" t="str">
        <f>IF('S.D.PASTE SHEET'!D120="","",'S.D.PASTE SHEET'!D120)</f>
        <v/>
      </c>
      <c s="176" t="str">
        <f>IF('S.D.PASTE SHEET'!E120="","",UPPER('S.D.PASTE SHEET'!E120))</f>
        <v/>
      </c>
      <c s="176" t="str">
        <f>IF('S.D.PASTE SHEET'!F120="","",'S.D.PASTE SHEET'!F120)</f>
        <v/>
      </c>
      <c s="176" t="str">
        <f>IF('S.D.PASTE SHEET'!G120="","",UPPER('S.D.PASTE SHEET'!G120))</f>
        <v/>
      </c>
      <c s="176" t="str">
        <f>IF('S.D.PASTE SHEET'!H120="","",UPPER('S.D.PASTE SHEET'!H120))</f>
        <v/>
      </c>
      <c s="176" t="str">
        <f>IF('S.D.PASTE SHEET'!I120="","",'S.D.PASTE SHEET'!I120)</f>
        <v/>
      </c>
      <c s="177" t="str">
        <f>IF('S.D.PASTE SHEET'!J120="","",'S.D.PASTE SHEET'!J120)</f>
        <v/>
      </c>
      <c s="176" t="str">
        <f>IF('S.D.PASTE SHEET'!K120="","",'S.D.PASTE SHEET'!K120)</f>
        <v/>
      </c>
      <c s="176" t="str">
        <f>IF('S.D.PASTE SHEET'!L120="","",'S.D.PASTE SHEET'!L120)</f>
        <v/>
      </c>
      <c s="176" t="str">
        <f>IF('S.D.PASTE SHEET'!M120="","",'S.D.PASTE SHEET'!M120)</f>
        <v/>
      </c>
      <c s="176" t="str">
        <f>IF('S.D.PASTE SHEET'!N120="","",'S.D.PASTE SHEET'!N120)</f>
        <v/>
      </c>
      <c s="176" t="str">
        <f>IF('S.D.PASTE SHEET'!O120="","",'S.D.PASTE SHEET'!O120)</f>
        <v/>
      </c>
      <c s="176" t="str">
        <f>IF('S.D.PASTE SHEET'!P120="","",'S.D.PASTE SHEET'!P120)</f>
        <v/>
      </c>
      <c s="176" t="str">
        <f>IF('S.D.PASTE SHEET'!Q120="","",'S.D.PASTE SHEET'!Q120)</f>
        <v/>
      </c>
      <c s="176" t="str">
        <f>IF('S.D.PASTE SHEET'!R120="","",'S.D.PASTE SHEET'!R120)</f>
        <v/>
      </c>
      <c s="176" t="str">
        <f>IF('S.D.PASTE SHEET'!S120="","",'S.D.PASTE SHEET'!S120)</f>
        <v/>
      </c>
      <c s="176" t="str">
        <f>IF('S.D.PASTE SHEET'!T120="","",'S.D.PASTE SHEET'!T120)</f>
        <v/>
      </c>
      <c s="176" t="str">
        <f>IF('S.D.PASTE SHEET'!U120="","",'S.D.PASTE SHEET'!U120)</f>
        <v/>
      </c>
      <c s="176" t="str">
        <f>IF('S.D.PASTE SHEET'!V120="","",'S.D.PASTE SHEET'!V120)</f>
        <v/>
      </c>
      <c s="176" t="str">
        <f>IF('S.D.PASTE SHEET'!W120="","",'S.D.PASTE SHEET'!W120)</f>
        <v/>
      </c>
      <c s="176" t="str">
        <f>IF('S.D.PASTE SHEET'!X120="","",'S.D.PASTE SHEET'!X120)</f>
        <v/>
      </c>
      <c s="176" t="str">
        <f>IF('S.D.PASTE SHEET'!Y120="","",'S.D.PASTE SHEET'!Y120)</f>
        <v/>
      </c>
      <c s="176" t="str">
        <f>IF('S.D.PASTE SHEET'!Z120="","",'S.D.PASTE SHEET'!Z120)</f>
        <v/>
      </c>
      <c s="176" t="str">
        <f>IF('S.D.PASTE SHEET'!AA120="","",'S.D.PASTE SHEET'!AA120)</f>
        <v/>
      </c>
      <c s="176" t="str">
        <f>IF('S.D.PASTE SHEET'!AB120="","",'S.D.PASTE SHEET'!AB120)</f>
        <v/>
      </c>
      <c s="176" t="str">
        <f>IF('S.D.PASTE SHEET'!AC120="","",'S.D.PASTE SHEET'!AC120)</f>
        <v/>
      </c>
      <c s="176" t="str">
        <f>IF('S.D.PASTE SHEET'!AD120="","",'S.D.PASTE SHEET'!AD120)</f>
        <v/>
      </c>
      <c s="178"/>
      <c s="179" t="str">
        <f>IF(AK120="","",IF(AK120&gt;0,COUNT($AG$2:AG120),""))</f>
        <v/>
      </c>
      <c s="180" t="str">
        <f t="shared" si="126"/>
        <v/>
      </c>
      <c s="180" t="str">
        <f t="shared" si="126"/>
        <v/>
      </c>
      <c s="180" t="str">
        <f t="shared" si="126"/>
        <v/>
      </c>
      <c s="181" t="str">
        <f t="shared" si="126"/>
        <v/>
      </c>
      <c s="180" t="str">
        <f t="shared" si="126"/>
        <v/>
      </c>
      <c s="180" t="str">
        <f t="shared" si="126"/>
        <v/>
      </c>
      <c s="180" t="str">
        <f t="shared" si="126"/>
        <v/>
      </c>
      <c s="180" t="str">
        <f t="shared" si="126"/>
        <v/>
      </c>
      <c s="180" t="str">
        <f t="shared" si="126"/>
        <v/>
      </c>
      <c s="181" t="str">
        <f t="shared" si="126"/>
        <v/>
      </c>
      <c s="180" t="str">
        <f t="shared" si="126"/>
        <v/>
      </c>
      <c s="180" t="str">
        <f t="shared" si="126"/>
        <v/>
      </c>
      <c s="180" t="str">
        <f t="shared" si="126"/>
        <v/>
      </c>
      <c s="180" t="str">
        <f t="shared" si="126"/>
        <v/>
      </c>
      <c s="180" t="str">
        <f t="shared" si="126"/>
        <v/>
      </c>
      <c s="180" t="str">
        <f t="shared" si="126"/>
        <v/>
      </c>
      <c r="AX120" s="180" t="str">
        <f>IF(BC120="","",IF(BC120&gt;0,COUNT($AY$2:AY120),""))</f>
        <v/>
      </c>
      <c s="180" t="str">
        <f t="shared" si="134" ref="AY120">IF(AND($BB$1=5,$A120=5,$BC$1=C120),B120,"")</f>
        <v/>
      </c>
      <c s="180" t="str">
        <f t="shared" si="128"/>
        <v/>
      </c>
      <c s="182" t="str">
        <f t="shared" si="128"/>
        <v/>
      </c>
      <c s="180" t="str">
        <f t="shared" si="128"/>
        <v/>
      </c>
      <c s="180" t="str">
        <f t="shared" si="128"/>
        <v/>
      </c>
      <c s="180" t="str">
        <f t="shared" si="128"/>
        <v/>
      </c>
      <c s="180" t="str">
        <f t="shared" si="128"/>
        <v/>
      </c>
      <c s="180" t="str">
        <f t="shared" si="128"/>
        <v/>
      </c>
      <c s="182" t="str">
        <f t="shared" si="128"/>
        <v/>
      </c>
      <c s="180" t="str">
        <f t="shared" si="128"/>
        <v/>
      </c>
      <c s="180" t="str">
        <f t="shared" si="128"/>
        <v/>
      </c>
      <c s="180" t="str">
        <f t="shared" si="128"/>
        <v/>
      </c>
      <c s="180" t="str">
        <f t="shared" si="128"/>
        <v/>
      </c>
      <c s="180" t="str">
        <f t="shared" si="128"/>
        <v/>
      </c>
      <c s="180" t="str">
        <f t="shared" si="128"/>
        <v/>
      </c>
    </row>
    <row r="121" spans="1:65" ht="15.75" customHeight="1">
      <c r="A121" s="176" t="str">
        <f>IF('S.D.PASTE SHEET'!A121="","",'S.D.PASTE SHEET'!A121)</f>
        <v/>
      </c>
      <c s="176" t="str">
        <f>IF('S.D.PASTE SHEET'!B121="","",'S.D.PASTE SHEET'!B121)</f>
        <v/>
      </c>
      <c s="176" t="str">
        <f>IF('S.D.PASTE SHEET'!C121="","",'S.D.PASTE SHEET'!C121)</f>
        <v/>
      </c>
      <c s="177" t="str">
        <f>IF('S.D.PASTE SHEET'!D121="","",'S.D.PASTE SHEET'!D121)</f>
        <v/>
      </c>
      <c s="176" t="str">
        <f>IF('S.D.PASTE SHEET'!E121="","",UPPER('S.D.PASTE SHEET'!E121))</f>
        <v/>
      </c>
      <c s="176" t="str">
        <f>IF('S.D.PASTE SHEET'!F121="","",'S.D.PASTE SHEET'!F121)</f>
        <v/>
      </c>
      <c s="176" t="str">
        <f>IF('S.D.PASTE SHEET'!G121="","",UPPER('S.D.PASTE SHEET'!G121))</f>
        <v/>
      </c>
      <c s="176" t="str">
        <f>IF('S.D.PASTE SHEET'!H121="","",UPPER('S.D.PASTE SHEET'!H121))</f>
        <v/>
      </c>
      <c s="176" t="str">
        <f>IF('S.D.PASTE SHEET'!I121="","",'S.D.PASTE SHEET'!I121)</f>
        <v/>
      </c>
      <c s="177" t="str">
        <f>IF('S.D.PASTE SHEET'!J121="","",'S.D.PASTE SHEET'!J121)</f>
        <v/>
      </c>
      <c s="176" t="str">
        <f>IF('S.D.PASTE SHEET'!K121="","",'S.D.PASTE SHEET'!K121)</f>
        <v/>
      </c>
      <c s="176" t="str">
        <f>IF('S.D.PASTE SHEET'!L121="","",'S.D.PASTE SHEET'!L121)</f>
        <v/>
      </c>
      <c s="176" t="str">
        <f>IF('S.D.PASTE SHEET'!M121="","",'S.D.PASTE SHEET'!M121)</f>
        <v/>
      </c>
      <c s="176" t="str">
        <f>IF('S.D.PASTE SHEET'!N121="","",'S.D.PASTE SHEET'!N121)</f>
        <v/>
      </c>
      <c s="176" t="str">
        <f>IF('S.D.PASTE SHEET'!O121="","",'S.D.PASTE SHEET'!O121)</f>
        <v/>
      </c>
      <c s="176" t="str">
        <f>IF('S.D.PASTE SHEET'!P121="","",'S.D.PASTE SHEET'!P121)</f>
        <v/>
      </c>
      <c s="176" t="str">
        <f>IF('S.D.PASTE SHEET'!Q121="","",'S.D.PASTE SHEET'!Q121)</f>
        <v/>
      </c>
      <c s="176" t="str">
        <f>IF('S.D.PASTE SHEET'!R121="","",'S.D.PASTE SHEET'!R121)</f>
        <v/>
      </c>
      <c s="176" t="str">
        <f>IF('S.D.PASTE SHEET'!S121="","",'S.D.PASTE SHEET'!S121)</f>
        <v/>
      </c>
      <c s="176" t="str">
        <f>IF('S.D.PASTE SHEET'!T121="","",'S.D.PASTE SHEET'!T121)</f>
        <v/>
      </c>
      <c s="176" t="str">
        <f>IF('S.D.PASTE SHEET'!U121="","",'S.D.PASTE SHEET'!U121)</f>
        <v/>
      </c>
      <c s="176" t="str">
        <f>IF('S.D.PASTE SHEET'!V121="","",'S.D.PASTE SHEET'!V121)</f>
        <v/>
      </c>
      <c s="176" t="str">
        <f>IF('S.D.PASTE SHEET'!W121="","",'S.D.PASTE SHEET'!W121)</f>
        <v/>
      </c>
      <c s="176" t="str">
        <f>IF('S.D.PASTE SHEET'!X121="","",'S.D.PASTE SHEET'!X121)</f>
        <v/>
      </c>
      <c s="176" t="str">
        <f>IF('S.D.PASTE SHEET'!Y121="","",'S.D.PASTE SHEET'!Y121)</f>
        <v/>
      </c>
      <c s="176" t="str">
        <f>IF('S.D.PASTE SHEET'!Z121="","",'S.D.PASTE SHEET'!Z121)</f>
        <v/>
      </c>
      <c s="176" t="str">
        <f>IF('S.D.PASTE SHEET'!AA121="","",'S.D.PASTE SHEET'!AA121)</f>
        <v/>
      </c>
      <c s="176" t="str">
        <f>IF('S.D.PASTE SHEET'!AB121="","",'S.D.PASTE SHEET'!AB121)</f>
        <v/>
      </c>
      <c s="176" t="str">
        <f>IF('S.D.PASTE SHEET'!AC121="","",'S.D.PASTE SHEET'!AC121)</f>
        <v/>
      </c>
      <c s="176" t="str">
        <f>IF('S.D.PASTE SHEET'!AD121="","",'S.D.PASTE SHEET'!AD121)</f>
        <v/>
      </c>
      <c s="178"/>
      <c s="179" t="str">
        <f>IF(AK121="","",IF(AK121&gt;0,COUNT($AG$2:AG121),""))</f>
        <v/>
      </c>
      <c s="180" t="str">
        <f t="shared" si="126"/>
        <v/>
      </c>
      <c s="180" t="str">
        <f t="shared" si="126"/>
        <v/>
      </c>
      <c s="180" t="str">
        <f t="shared" si="126"/>
        <v/>
      </c>
      <c s="181" t="str">
        <f t="shared" si="126"/>
        <v/>
      </c>
      <c s="180" t="str">
        <f t="shared" si="126"/>
        <v/>
      </c>
      <c s="180" t="str">
        <f t="shared" si="126"/>
        <v/>
      </c>
      <c s="180" t="str">
        <f t="shared" si="126"/>
        <v/>
      </c>
      <c s="180" t="str">
        <f t="shared" si="126"/>
        <v/>
      </c>
      <c s="180" t="str">
        <f t="shared" si="126"/>
        <v/>
      </c>
      <c s="181" t="str">
        <f t="shared" si="126"/>
        <v/>
      </c>
      <c s="180" t="str">
        <f t="shared" si="126"/>
        <v/>
      </c>
      <c s="180" t="str">
        <f t="shared" si="126"/>
        <v/>
      </c>
      <c s="180" t="str">
        <f t="shared" si="126"/>
        <v/>
      </c>
      <c s="180" t="str">
        <f t="shared" si="126"/>
        <v/>
      </c>
      <c s="180" t="str">
        <f t="shared" si="126"/>
        <v/>
      </c>
      <c s="180" t="str">
        <f t="shared" si="126"/>
        <v/>
      </c>
      <c r="AX121" s="180" t="str">
        <f>IF(BC121="","",IF(BC121&gt;0,COUNT($AY$2:AY121),""))</f>
        <v/>
      </c>
      <c s="180" t="str">
        <f t="shared" si="135" ref="AY121">IF(AND($BB$1=5,$A121=5,$BC$1=C121),B121,"")</f>
        <v/>
      </c>
      <c s="180" t="str">
        <f t="shared" si="128"/>
        <v/>
      </c>
      <c s="182" t="str">
        <f t="shared" si="128"/>
        <v/>
      </c>
      <c s="180" t="str">
        <f t="shared" si="128"/>
        <v/>
      </c>
      <c s="180" t="str">
        <f t="shared" si="128"/>
        <v/>
      </c>
      <c s="180" t="str">
        <f t="shared" si="128"/>
        <v/>
      </c>
      <c s="180" t="str">
        <f t="shared" si="128"/>
        <v/>
      </c>
      <c s="180" t="str">
        <f t="shared" si="128"/>
        <v/>
      </c>
      <c s="182" t="str">
        <f t="shared" si="128"/>
        <v/>
      </c>
      <c s="180" t="str">
        <f t="shared" si="128"/>
        <v/>
      </c>
      <c s="180" t="str">
        <f t="shared" si="128"/>
        <v/>
      </c>
      <c s="180" t="str">
        <f t="shared" si="128"/>
        <v/>
      </c>
      <c s="180" t="str">
        <f t="shared" si="128"/>
        <v/>
      </c>
      <c s="180" t="str">
        <f t="shared" si="128"/>
        <v/>
      </c>
      <c s="180" t="str">
        <f t="shared" si="128"/>
        <v/>
      </c>
    </row>
    <row r="122" spans="1:65" ht="15.75" customHeight="1">
      <c r="A122" s="176" t="str">
        <f>IF('S.D.PASTE SHEET'!A122="","",'S.D.PASTE SHEET'!A122)</f>
        <v/>
      </c>
      <c s="176" t="str">
        <f>IF('S.D.PASTE SHEET'!B122="","",'S.D.PASTE SHEET'!B122)</f>
        <v/>
      </c>
      <c s="176" t="str">
        <f>IF('S.D.PASTE SHEET'!C122="","",'S.D.PASTE SHEET'!C122)</f>
        <v/>
      </c>
      <c s="177" t="str">
        <f>IF('S.D.PASTE SHEET'!D122="","",'S.D.PASTE SHEET'!D122)</f>
        <v/>
      </c>
      <c s="176" t="str">
        <f>IF('S.D.PASTE SHEET'!E122="","",UPPER('S.D.PASTE SHEET'!E122))</f>
        <v/>
      </c>
      <c s="176" t="str">
        <f>IF('S.D.PASTE SHEET'!F122="","",'S.D.PASTE SHEET'!F122)</f>
        <v/>
      </c>
      <c s="176" t="str">
        <f>IF('S.D.PASTE SHEET'!G122="","",UPPER('S.D.PASTE SHEET'!G122))</f>
        <v/>
      </c>
      <c s="176" t="str">
        <f>IF('S.D.PASTE SHEET'!H122="","",UPPER('S.D.PASTE SHEET'!H122))</f>
        <v/>
      </c>
      <c s="176" t="str">
        <f>IF('S.D.PASTE SHEET'!I122="","",'S.D.PASTE SHEET'!I122)</f>
        <v/>
      </c>
      <c s="177" t="str">
        <f>IF('S.D.PASTE SHEET'!J122="","",'S.D.PASTE SHEET'!J122)</f>
        <v/>
      </c>
      <c s="176" t="str">
        <f>IF('S.D.PASTE SHEET'!K122="","",'S.D.PASTE SHEET'!K122)</f>
        <v/>
      </c>
      <c s="176" t="str">
        <f>IF('S.D.PASTE SHEET'!L122="","",'S.D.PASTE SHEET'!L122)</f>
        <v/>
      </c>
      <c s="176" t="str">
        <f>IF('S.D.PASTE SHEET'!M122="","",'S.D.PASTE SHEET'!M122)</f>
        <v/>
      </c>
      <c s="176" t="str">
        <f>IF('S.D.PASTE SHEET'!N122="","",'S.D.PASTE SHEET'!N122)</f>
        <v/>
      </c>
      <c s="176" t="str">
        <f>IF('S.D.PASTE SHEET'!O122="","",'S.D.PASTE SHEET'!O122)</f>
        <v/>
      </c>
      <c s="176" t="str">
        <f>IF('S.D.PASTE SHEET'!P122="","",'S.D.PASTE SHEET'!P122)</f>
        <v/>
      </c>
      <c s="176" t="str">
        <f>IF('S.D.PASTE SHEET'!Q122="","",'S.D.PASTE SHEET'!Q122)</f>
        <v/>
      </c>
      <c s="176" t="str">
        <f>IF('S.D.PASTE SHEET'!R122="","",'S.D.PASTE SHEET'!R122)</f>
        <v/>
      </c>
      <c s="176" t="str">
        <f>IF('S.D.PASTE SHEET'!S122="","",'S.D.PASTE SHEET'!S122)</f>
        <v/>
      </c>
      <c s="176" t="str">
        <f>IF('S.D.PASTE SHEET'!T122="","",'S.D.PASTE SHEET'!T122)</f>
        <v/>
      </c>
      <c s="176" t="str">
        <f>IF('S.D.PASTE SHEET'!U122="","",'S.D.PASTE SHEET'!U122)</f>
        <v/>
      </c>
      <c s="176" t="str">
        <f>IF('S.D.PASTE SHEET'!V122="","",'S.D.PASTE SHEET'!V122)</f>
        <v/>
      </c>
      <c s="176" t="str">
        <f>IF('S.D.PASTE SHEET'!W122="","",'S.D.PASTE SHEET'!W122)</f>
        <v/>
      </c>
      <c s="176" t="str">
        <f>IF('S.D.PASTE SHEET'!X122="","",'S.D.PASTE SHEET'!X122)</f>
        <v/>
      </c>
      <c s="176" t="str">
        <f>IF('S.D.PASTE SHEET'!Y122="","",'S.D.PASTE SHEET'!Y122)</f>
        <v/>
      </c>
      <c s="176" t="str">
        <f>IF('S.D.PASTE SHEET'!Z122="","",'S.D.PASTE SHEET'!Z122)</f>
        <v/>
      </c>
      <c s="176" t="str">
        <f>IF('S.D.PASTE SHEET'!AA122="","",'S.D.PASTE SHEET'!AA122)</f>
        <v/>
      </c>
      <c s="176" t="str">
        <f>IF('S.D.PASTE SHEET'!AB122="","",'S.D.PASTE SHEET'!AB122)</f>
        <v/>
      </c>
      <c s="176" t="str">
        <f>IF('S.D.PASTE SHEET'!AC122="","",'S.D.PASTE SHEET'!AC122)</f>
        <v/>
      </c>
      <c s="176" t="str">
        <f>IF('S.D.PASTE SHEET'!AD122="","",'S.D.PASTE SHEET'!AD122)</f>
        <v/>
      </c>
      <c s="178"/>
      <c s="179" t="str">
        <f>IF(AK122="","",IF(AK122&gt;0,COUNT($AG$2:AG122),""))</f>
        <v/>
      </c>
      <c s="180" t="str">
        <f t="shared" si="126"/>
        <v/>
      </c>
      <c s="180" t="str">
        <f t="shared" si="126"/>
        <v/>
      </c>
      <c s="180" t="str">
        <f t="shared" si="126"/>
        <v/>
      </c>
      <c s="181" t="str">
        <f t="shared" si="126"/>
        <v/>
      </c>
      <c s="180" t="str">
        <f t="shared" si="126"/>
        <v/>
      </c>
      <c s="180" t="str">
        <f t="shared" si="126"/>
        <v/>
      </c>
      <c s="180" t="str">
        <f t="shared" si="126"/>
        <v/>
      </c>
      <c s="180" t="str">
        <f t="shared" si="126"/>
        <v/>
      </c>
      <c s="180" t="str">
        <f t="shared" si="126"/>
        <v/>
      </c>
      <c s="181" t="str">
        <f t="shared" si="126"/>
        <v/>
      </c>
      <c s="180" t="str">
        <f t="shared" si="126"/>
        <v/>
      </c>
      <c s="180" t="str">
        <f t="shared" si="126"/>
        <v/>
      </c>
      <c s="180" t="str">
        <f t="shared" si="126"/>
        <v/>
      </c>
      <c s="180" t="str">
        <f t="shared" si="126"/>
        <v/>
      </c>
      <c s="180" t="str">
        <f t="shared" si="126"/>
        <v/>
      </c>
      <c s="180" t="str">
        <f t="shared" si="126"/>
        <v/>
      </c>
      <c r="AX122" s="180" t="str">
        <f>IF(BC122="","",IF(BC122&gt;0,COUNT($AY$2:AY122),""))</f>
        <v/>
      </c>
      <c s="180" t="str">
        <f t="shared" si="136" ref="AY122">IF(AND($BB$1=5,$A122=5,$BC$1=C122),B122,"")</f>
        <v/>
      </c>
      <c s="180" t="str">
        <f t="shared" si="128"/>
        <v/>
      </c>
      <c s="182" t="str">
        <f t="shared" si="128"/>
        <v/>
      </c>
      <c s="180" t="str">
        <f t="shared" si="128"/>
        <v/>
      </c>
      <c s="180" t="str">
        <f t="shared" si="128"/>
        <v/>
      </c>
      <c s="180" t="str">
        <f t="shared" si="128"/>
        <v/>
      </c>
      <c s="180" t="str">
        <f t="shared" si="128"/>
        <v/>
      </c>
      <c s="180" t="str">
        <f t="shared" si="128"/>
        <v/>
      </c>
      <c s="182" t="str">
        <f t="shared" si="128"/>
        <v/>
      </c>
      <c s="180" t="str">
        <f t="shared" si="128"/>
        <v/>
      </c>
      <c s="180" t="str">
        <f t="shared" si="128"/>
        <v/>
      </c>
      <c s="180" t="str">
        <f t="shared" si="128"/>
        <v/>
      </c>
      <c s="180" t="str">
        <f t="shared" si="128"/>
        <v/>
      </c>
      <c s="180" t="str">
        <f t="shared" si="128"/>
        <v/>
      </c>
      <c s="180" t="str">
        <f t="shared" si="128"/>
        <v/>
      </c>
    </row>
    <row r="123" spans="1:65" ht="15.75" customHeight="1">
      <c r="A123" s="176" t="str">
        <f>IF('S.D.PASTE SHEET'!A123="","",'S.D.PASTE SHEET'!A123)</f>
        <v/>
      </c>
      <c s="176" t="str">
        <f>IF('S.D.PASTE SHEET'!B123="","",'S.D.PASTE SHEET'!B123)</f>
        <v/>
      </c>
      <c s="176" t="str">
        <f>IF('S.D.PASTE SHEET'!C123="","",'S.D.PASTE SHEET'!C123)</f>
        <v/>
      </c>
      <c s="177" t="str">
        <f>IF('S.D.PASTE SHEET'!D123="","",'S.D.PASTE SHEET'!D123)</f>
        <v/>
      </c>
      <c s="176" t="str">
        <f>IF('S.D.PASTE SHEET'!E123="","",UPPER('S.D.PASTE SHEET'!E123))</f>
        <v/>
      </c>
      <c s="176" t="str">
        <f>IF('S.D.PASTE SHEET'!F123="","",'S.D.PASTE SHEET'!F123)</f>
        <v/>
      </c>
      <c s="176" t="str">
        <f>IF('S.D.PASTE SHEET'!G123="","",UPPER('S.D.PASTE SHEET'!G123))</f>
        <v/>
      </c>
      <c s="176" t="str">
        <f>IF('S.D.PASTE SHEET'!H123="","",UPPER('S.D.PASTE SHEET'!H123))</f>
        <v/>
      </c>
      <c s="176" t="str">
        <f>IF('S.D.PASTE SHEET'!I123="","",'S.D.PASTE SHEET'!I123)</f>
        <v/>
      </c>
      <c s="177" t="str">
        <f>IF('S.D.PASTE SHEET'!J123="","",'S.D.PASTE SHEET'!J123)</f>
        <v/>
      </c>
      <c s="176" t="str">
        <f>IF('S.D.PASTE SHEET'!K123="","",'S.D.PASTE SHEET'!K123)</f>
        <v/>
      </c>
      <c s="176" t="str">
        <f>IF('S.D.PASTE SHEET'!L123="","",'S.D.PASTE SHEET'!L123)</f>
        <v/>
      </c>
      <c s="176" t="str">
        <f>IF('S.D.PASTE SHEET'!M123="","",'S.D.PASTE SHEET'!M123)</f>
        <v/>
      </c>
      <c s="176" t="str">
        <f>IF('S.D.PASTE SHEET'!N123="","",'S.D.PASTE SHEET'!N123)</f>
        <v/>
      </c>
      <c s="176" t="str">
        <f>IF('S.D.PASTE SHEET'!O123="","",'S.D.PASTE SHEET'!O123)</f>
        <v/>
      </c>
      <c s="176" t="str">
        <f>IF('S.D.PASTE SHEET'!P123="","",'S.D.PASTE SHEET'!P123)</f>
        <v/>
      </c>
      <c s="176" t="str">
        <f>IF('S.D.PASTE SHEET'!Q123="","",'S.D.PASTE SHEET'!Q123)</f>
        <v/>
      </c>
      <c s="176" t="str">
        <f>IF('S.D.PASTE SHEET'!R123="","",'S.D.PASTE SHEET'!R123)</f>
        <v/>
      </c>
      <c s="176" t="str">
        <f>IF('S.D.PASTE SHEET'!S123="","",'S.D.PASTE SHEET'!S123)</f>
        <v/>
      </c>
      <c s="176" t="str">
        <f>IF('S.D.PASTE SHEET'!T123="","",'S.D.PASTE SHEET'!T123)</f>
        <v/>
      </c>
      <c s="176" t="str">
        <f>IF('S.D.PASTE SHEET'!U123="","",'S.D.PASTE SHEET'!U123)</f>
        <v/>
      </c>
      <c s="176" t="str">
        <f>IF('S.D.PASTE SHEET'!V123="","",'S.D.PASTE SHEET'!V123)</f>
        <v/>
      </c>
      <c s="176" t="str">
        <f>IF('S.D.PASTE SHEET'!W123="","",'S.D.PASTE SHEET'!W123)</f>
        <v/>
      </c>
      <c s="176" t="str">
        <f>IF('S.D.PASTE SHEET'!X123="","",'S.D.PASTE SHEET'!X123)</f>
        <v/>
      </c>
      <c s="176" t="str">
        <f>IF('S.D.PASTE SHEET'!Y123="","",'S.D.PASTE SHEET'!Y123)</f>
        <v/>
      </c>
      <c s="176" t="str">
        <f>IF('S.D.PASTE SHEET'!Z123="","",'S.D.PASTE SHEET'!Z123)</f>
        <v/>
      </c>
      <c s="176" t="str">
        <f>IF('S.D.PASTE SHEET'!AA123="","",'S.D.PASTE SHEET'!AA123)</f>
        <v/>
      </c>
      <c s="176" t="str">
        <f>IF('S.D.PASTE SHEET'!AB123="","",'S.D.PASTE SHEET'!AB123)</f>
        <v/>
      </c>
      <c s="176" t="str">
        <f>IF('S.D.PASTE SHEET'!AC123="","",'S.D.PASTE SHEET'!AC123)</f>
        <v/>
      </c>
      <c s="176" t="str">
        <f>IF('S.D.PASTE SHEET'!AD123="","",'S.D.PASTE SHEET'!AD123)</f>
        <v/>
      </c>
      <c s="178"/>
      <c s="179" t="str">
        <f>IF(AK123="","",IF(AK123&gt;0,COUNT($AG$2:AG123),""))</f>
        <v/>
      </c>
      <c s="180" t="str">
        <f t="shared" si="126"/>
        <v/>
      </c>
      <c s="180" t="str">
        <f t="shared" si="126"/>
        <v/>
      </c>
      <c s="180" t="str">
        <f t="shared" si="126"/>
        <v/>
      </c>
      <c s="181" t="str">
        <f t="shared" si="126"/>
        <v/>
      </c>
      <c s="180" t="str">
        <f t="shared" si="126"/>
        <v/>
      </c>
      <c s="180" t="str">
        <f t="shared" si="126"/>
        <v/>
      </c>
      <c s="180" t="str">
        <f t="shared" si="126"/>
        <v/>
      </c>
      <c s="180" t="str">
        <f t="shared" si="126"/>
        <v/>
      </c>
      <c s="180" t="str">
        <f t="shared" si="126"/>
        <v/>
      </c>
      <c s="181" t="str">
        <f t="shared" si="126"/>
        <v/>
      </c>
      <c s="180" t="str">
        <f t="shared" si="126"/>
        <v/>
      </c>
      <c s="180" t="str">
        <f t="shared" si="126"/>
        <v/>
      </c>
      <c s="180" t="str">
        <f t="shared" si="126"/>
        <v/>
      </c>
      <c s="180" t="str">
        <f t="shared" si="126"/>
        <v/>
      </c>
      <c s="180" t="str">
        <f t="shared" si="126"/>
        <v/>
      </c>
      <c s="180" t="str">
        <f t="shared" si="126"/>
        <v/>
      </c>
      <c r="AX123" s="180" t="str">
        <f>IF(BC123="","",IF(BC123&gt;0,COUNT($AY$2:AY123),""))</f>
        <v/>
      </c>
      <c s="180" t="str">
        <f t="shared" si="137" ref="AY123">IF(AND($BB$1=5,$A123=5,$BC$1=C123),B123,"")</f>
        <v/>
      </c>
      <c s="180" t="str">
        <f t="shared" si="128"/>
        <v/>
      </c>
      <c s="182" t="str">
        <f t="shared" si="128"/>
        <v/>
      </c>
      <c s="180" t="str">
        <f t="shared" si="128"/>
        <v/>
      </c>
      <c s="180" t="str">
        <f t="shared" si="128"/>
        <v/>
      </c>
      <c s="180" t="str">
        <f t="shared" si="128"/>
        <v/>
      </c>
      <c s="180" t="str">
        <f t="shared" si="128"/>
        <v/>
      </c>
      <c s="180" t="str">
        <f t="shared" si="128"/>
        <v/>
      </c>
      <c s="182" t="str">
        <f t="shared" si="128"/>
        <v/>
      </c>
      <c s="180" t="str">
        <f t="shared" si="128"/>
        <v/>
      </c>
      <c s="180" t="str">
        <f t="shared" si="128"/>
        <v/>
      </c>
      <c s="180" t="str">
        <f t="shared" si="128"/>
        <v/>
      </c>
      <c s="180" t="str">
        <f t="shared" si="128"/>
        <v/>
      </c>
      <c s="180" t="str">
        <f t="shared" si="128"/>
        <v/>
      </c>
      <c s="180" t="str">
        <f t="shared" si="128"/>
        <v/>
      </c>
    </row>
    <row r="124" spans="1:65" ht="15.75" customHeight="1">
      <c r="A124" s="176" t="str">
        <f>IF('S.D.PASTE SHEET'!A124="","",'S.D.PASTE SHEET'!A124)</f>
        <v/>
      </c>
      <c s="176" t="str">
        <f>IF('S.D.PASTE SHEET'!B124="","",'S.D.PASTE SHEET'!B124)</f>
        <v/>
      </c>
      <c s="176" t="str">
        <f>IF('S.D.PASTE SHEET'!C124="","",'S.D.PASTE SHEET'!C124)</f>
        <v/>
      </c>
      <c s="177" t="str">
        <f>IF('S.D.PASTE SHEET'!D124="","",'S.D.PASTE SHEET'!D124)</f>
        <v/>
      </c>
      <c s="176" t="str">
        <f>IF('S.D.PASTE SHEET'!E124="","",UPPER('S.D.PASTE SHEET'!E124))</f>
        <v/>
      </c>
      <c s="176" t="str">
        <f>IF('S.D.PASTE SHEET'!F124="","",'S.D.PASTE SHEET'!F124)</f>
        <v/>
      </c>
      <c s="176" t="str">
        <f>IF('S.D.PASTE SHEET'!G124="","",UPPER('S.D.PASTE SHEET'!G124))</f>
        <v/>
      </c>
      <c s="176" t="str">
        <f>IF('S.D.PASTE SHEET'!H124="","",UPPER('S.D.PASTE SHEET'!H124))</f>
        <v/>
      </c>
      <c s="176" t="str">
        <f>IF('S.D.PASTE SHEET'!I124="","",'S.D.PASTE SHEET'!I124)</f>
        <v/>
      </c>
      <c s="177" t="str">
        <f>IF('S.D.PASTE SHEET'!J124="","",'S.D.PASTE SHEET'!J124)</f>
        <v/>
      </c>
      <c s="176" t="str">
        <f>IF('S.D.PASTE SHEET'!K124="","",'S.D.PASTE SHEET'!K124)</f>
        <v/>
      </c>
      <c s="176" t="str">
        <f>IF('S.D.PASTE SHEET'!L124="","",'S.D.PASTE SHEET'!L124)</f>
        <v/>
      </c>
      <c s="176" t="str">
        <f>IF('S.D.PASTE SHEET'!M124="","",'S.D.PASTE SHEET'!M124)</f>
        <v/>
      </c>
      <c s="176" t="str">
        <f>IF('S.D.PASTE SHEET'!N124="","",'S.D.PASTE SHEET'!N124)</f>
        <v/>
      </c>
      <c s="176" t="str">
        <f>IF('S.D.PASTE SHEET'!O124="","",'S.D.PASTE SHEET'!O124)</f>
        <v/>
      </c>
      <c s="176" t="str">
        <f>IF('S.D.PASTE SHEET'!P124="","",'S.D.PASTE SHEET'!P124)</f>
        <v/>
      </c>
      <c s="176" t="str">
        <f>IF('S.D.PASTE SHEET'!Q124="","",'S.D.PASTE SHEET'!Q124)</f>
        <v/>
      </c>
      <c s="176" t="str">
        <f>IF('S.D.PASTE SHEET'!R124="","",'S.D.PASTE SHEET'!R124)</f>
        <v/>
      </c>
      <c s="176" t="str">
        <f>IF('S.D.PASTE SHEET'!S124="","",'S.D.PASTE SHEET'!S124)</f>
        <v/>
      </c>
      <c s="176" t="str">
        <f>IF('S.D.PASTE SHEET'!T124="","",'S.D.PASTE SHEET'!T124)</f>
        <v/>
      </c>
      <c s="176" t="str">
        <f>IF('S.D.PASTE SHEET'!U124="","",'S.D.PASTE SHEET'!U124)</f>
        <v/>
      </c>
      <c s="176" t="str">
        <f>IF('S.D.PASTE SHEET'!V124="","",'S.D.PASTE SHEET'!V124)</f>
        <v/>
      </c>
      <c s="176" t="str">
        <f>IF('S.D.PASTE SHEET'!W124="","",'S.D.PASTE SHEET'!W124)</f>
        <v/>
      </c>
      <c s="176" t="str">
        <f>IF('S.D.PASTE SHEET'!X124="","",'S.D.PASTE SHEET'!X124)</f>
        <v/>
      </c>
      <c s="176" t="str">
        <f>IF('S.D.PASTE SHEET'!Y124="","",'S.D.PASTE SHEET'!Y124)</f>
        <v/>
      </c>
      <c s="176" t="str">
        <f>IF('S.D.PASTE SHEET'!Z124="","",'S.D.PASTE SHEET'!Z124)</f>
        <v/>
      </c>
      <c s="176" t="str">
        <f>IF('S.D.PASTE SHEET'!AA124="","",'S.D.PASTE SHEET'!AA124)</f>
        <v/>
      </c>
      <c s="176" t="str">
        <f>IF('S.D.PASTE SHEET'!AB124="","",'S.D.PASTE SHEET'!AB124)</f>
        <v/>
      </c>
      <c s="176" t="str">
        <f>IF('S.D.PASTE SHEET'!AC124="","",'S.D.PASTE SHEET'!AC124)</f>
        <v/>
      </c>
      <c s="176" t="str">
        <f>IF('S.D.PASTE SHEET'!AD124="","",'S.D.PASTE SHEET'!AD124)</f>
        <v/>
      </c>
      <c s="178"/>
      <c s="179" t="str">
        <f>IF(AK124="","",IF(AK124&gt;0,COUNT($AG$2:AG124),""))</f>
        <v/>
      </c>
      <c s="180" t="str">
        <f t="shared" si="126"/>
        <v/>
      </c>
      <c s="180" t="str">
        <f t="shared" si="126"/>
        <v/>
      </c>
      <c s="180" t="str">
        <f t="shared" si="126"/>
        <v/>
      </c>
      <c s="181" t="str">
        <f t="shared" si="126"/>
        <v/>
      </c>
      <c s="180" t="str">
        <f t="shared" si="126"/>
        <v/>
      </c>
      <c s="180" t="str">
        <f t="shared" si="126"/>
        <v/>
      </c>
      <c s="180" t="str">
        <f t="shared" si="126"/>
        <v/>
      </c>
      <c s="180" t="str">
        <f t="shared" si="126"/>
        <v/>
      </c>
      <c s="180" t="str">
        <f t="shared" si="126"/>
        <v/>
      </c>
      <c s="181" t="str">
        <f t="shared" si="126"/>
        <v/>
      </c>
      <c s="180" t="str">
        <f t="shared" si="126"/>
        <v/>
      </c>
      <c s="180" t="str">
        <f t="shared" si="126"/>
        <v/>
      </c>
      <c s="180" t="str">
        <f t="shared" si="126"/>
        <v/>
      </c>
      <c s="180" t="str">
        <f t="shared" si="126"/>
        <v/>
      </c>
      <c s="180" t="str">
        <f t="shared" si="126"/>
        <v/>
      </c>
      <c s="180" t="str">
        <f t="shared" si="126"/>
        <v/>
      </c>
      <c r="AX124" s="180" t="str">
        <f>IF(BC124="","",IF(BC124&gt;0,COUNT($AY$2:AY124),""))</f>
        <v/>
      </c>
      <c s="180" t="str">
        <f t="shared" si="138" ref="AY124">IF(AND($BB$1=5,$A124=5,$BC$1=C124),B124,"")</f>
        <v/>
      </c>
      <c s="180" t="str">
        <f t="shared" si="128"/>
        <v/>
      </c>
      <c s="182" t="str">
        <f t="shared" si="128"/>
        <v/>
      </c>
      <c s="180" t="str">
        <f t="shared" si="128"/>
        <v/>
      </c>
      <c s="180" t="str">
        <f t="shared" si="128"/>
        <v/>
      </c>
      <c s="180" t="str">
        <f t="shared" si="128"/>
        <v/>
      </c>
      <c s="180" t="str">
        <f t="shared" si="128"/>
        <v/>
      </c>
      <c s="180" t="str">
        <f t="shared" si="128"/>
        <v/>
      </c>
      <c s="182" t="str">
        <f t="shared" si="128"/>
        <v/>
      </c>
      <c s="180" t="str">
        <f t="shared" si="128"/>
        <v/>
      </c>
      <c s="180" t="str">
        <f t="shared" si="128"/>
        <v/>
      </c>
      <c s="180" t="str">
        <f t="shared" si="128"/>
        <v/>
      </c>
      <c s="180" t="str">
        <f t="shared" si="128"/>
        <v/>
      </c>
      <c s="180" t="str">
        <f t="shared" si="128"/>
        <v/>
      </c>
      <c s="180" t="str">
        <f t="shared" si="128"/>
        <v/>
      </c>
    </row>
    <row r="125" spans="1:65" ht="15.75" customHeight="1">
      <c r="A125" s="176" t="str">
        <f>IF('S.D.PASTE SHEET'!A125="","",'S.D.PASTE SHEET'!A125)</f>
        <v/>
      </c>
      <c s="176" t="str">
        <f>IF('S.D.PASTE SHEET'!B125="","",'S.D.PASTE SHEET'!B125)</f>
        <v/>
      </c>
      <c s="176" t="str">
        <f>IF('S.D.PASTE SHEET'!C125="","",'S.D.PASTE SHEET'!C125)</f>
        <v/>
      </c>
      <c s="177" t="str">
        <f>IF('S.D.PASTE SHEET'!D125="","",'S.D.PASTE SHEET'!D125)</f>
        <v/>
      </c>
      <c s="176" t="str">
        <f>IF('S.D.PASTE SHEET'!E125="","",UPPER('S.D.PASTE SHEET'!E125))</f>
        <v/>
      </c>
      <c s="176" t="str">
        <f>IF('S.D.PASTE SHEET'!F125="","",'S.D.PASTE SHEET'!F125)</f>
        <v/>
      </c>
      <c s="176" t="str">
        <f>IF('S.D.PASTE SHEET'!G125="","",UPPER('S.D.PASTE SHEET'!G125))</f>
        <v/>
      </c>
      <c s="176" t="str">
        <f>IF('S.D.PASTE SHEET'!H125="","",UPPER('S.D.PASTE SHEET'!H125))</f>
        <v/>
      </c>
      <c s="176" t="str">
        <f>IF('S.D.PASTE SHEET'!I125="","",'S.D.PASTE SHEET'!I125)</f>
        <v/>
      </c>
      <c s="177" t="str">
        <f>IF('S.D.PASTE SHEET'!J125="","",'S.D.PASTE SHEET'!J125)</f>
        <v/>
      </c>
      <c s="176" t="str">
        <f>IF('S.D.PASTE SHEET'!K125="","",'S.D.PASTE SHEET'!K125)</f>
        <v/>
      </c>
      <c s="176" t="str">
        <f>IF('S.D.PASTE SHEET'!L125="","",'S.D.PASTE SHEET'!L125)</f>
        <v/>
      </c>
      <c s="176" t="str">
        <f>IF('S.D.PASTE SHEET'!M125="","",'S.D.PASTE SHEET'!M125)</f>
        <v/>
      </c>
      <c s="176" t="str">
        <f>IF('S.D.PASTE SHEET'!N125="","",'S.D.PASTE SHEET'!N125)</f>
        <v/>
      </c>
      <c s="176" t="str">
        <f>IF('S.D.PASTE SHEET'!O125="","",'S.D.PASTE SHEET'!O125)</f>
        <v/>
      </c>
      <c s="176" t="str">
        <f>IF('S.D.PASTE SHEET'!P125="","",'S.D.PASTE SHEET'!P125)</f>
        <v/>
      </c>
      <c s="176" t="str">
        <f>IF('S.D.PASTE SHEET'!Q125="","",'S.D.PASTE SHEET'!Q125)</f>
        <v/>
      </c>
      <c s="176" t="str">
        <f>IF('S.D.PASTE SHEET'!R125="","",'S.D.PASTE SHEET'!R125)</f>
        <v/>
      </c>
      <c s="176" t="str">
        <f>IF('S.D.PASTE SHEET'!S125="","",'S.D.PASTE SHEET'!S125)</f>
        <v/>
      </c>
      <c s="176" t="str">
        <f>IF('S.D.PASTE SHEET'!T125="","",'S.D.PASTE SHEET'!T125)</f>
        <v/>
      </c>
      <c s="176" t="str">
        <f>IF('S.D.PASTE SHEET'!U125="","",'S.D.PASTE SHEET'!U125)</f>
        <v/>
      </c>
      <c s="176" t="str">
        <f>IF('S.D.PASTE SHEET'!V125="","",'S.D.PASTE SHEET'!V125)</f>
        <v/>
      </c>
      <c s="176" t="str">
        <f>IF('S.D.PASTE SHEET'!W125="","",'S.D.PASTE SHEET'!W125)</f>
        <v/>
      </c>
      <c s="176" t="str">
        <f>IF('S.D.PASTE SHEET'!X125="","",'S.D.PASTE SHEET'!X125)</f>
        <v/>
      </c>
      <c s="176" t="str">
        <f>IF('S.D.PASTE SHEET'!Y125="","",'S.D.PASTE SHEET'!Y125)</f>
        <v/>
      </c>
      <c s="176" t="str">
        <f>IF('S.D.PASTE SHEET'!Z125="","",'S.D.PASTE SHEET'!Z125)</f>
        <v/>
      </c>
      <c s="176" t="str">
        <f>IF('S.D.PASTE SHEET'!AA125="","",'S.D.PASTE SHEET'!AA125)</f>
        <v/>
      </c>
      <c s="176" t="str">
        <f>IF('S.D.PASTE SHEET'!AB125="","",'S.D.PASTE SHEET'!AB125)</f>
        <v/>
      </c>
      <c s="176" t="str">
        <f>IF('S.D.PASTE SHEET'!AC125="","",'S.D.PASTE SHEET'!AC125)</f>
        <v/>
      </c>
      <c s="176" t="str">
        <f>IF('S.D.PASTE SHEET'!AD125="","",'S.D.PASTE SHEET'!AD125)</f>
        <v/>
      </c>
      <c s="178"/>
      <c s="179" t="str">
        <f>IF(AK125="","",IF(AK125&gt;0,COUNT($AG$2:AG125),""))</f>
        <v/>
      </c>
      <c s="180" t="str">
        <f t="shared" si="126"/>
        <v/>
      </c>
      <c s="180" t="str">
        <f t="shared" si="126"/>
        <v/>
      </c>
      <c s="180" t="str">
        <f t="shared" si="126"/>
        <v/>
      </c>
      <c s="181" t="str">
        <f t="shared" si="126"/>
        <v/>
      </c>
      <c s="180" t="str">
        <f t="shared" si="126"/>
        <v/>
      </c>
      <c s="180" t="str">
        <f t="shared" si="126"/>
        <v/>
      </c>
      <c s="180" t="str">
        <f t="shared" si="126"/>
        <v/>
      </c>
      <c s="180" t="str">
        <f t="shared" si="126"/>
        <v/>
      </c>
      <c s="180" t="str">
        <f t="shared" si="126"/>
        <v/>
      </c>
      <c s="181" t="str">
        <f t="shared" si="126"/>
        <v/>
      </c>
      <c s="180" t="str">
        <f t="shared" si="126"/>
        <v/>
      </c>
      <c s="180" t="str">
        <f t="shared" si="126"/>
        <v/>
      </c>
      <c s="180" t="str">
        <f t="shared" si="126"/>
        <v/>
      </c>
      <c s="180" t="str">
        <f t="shared" si="126"/>
        <v/>
      </c>
      <c s="180" t="str">
        <f t="shared" si="126"/>
        <v/>
      </c>
      <c s="180" t="str">
        <f t="shared" si="126"/>
        <v/>
      </c>
      <c r="AX125" s="180" t="str">
        <f>IF(BC125="","",IF(BC125&gt;0,COUNT($AY$2:AY125),""))</f>
        <v/>
      </c>
      <c s="180" t="str">
        <f t="shared" si="139" ref="AY125">IF(AND($BB$1=5,$A125=5,$BC$1=C125),B125,"")</f>
        <v/>
      </c>
      <c s="180" t="str">
        <f t="shared" si="128"/>
        <v/>
      </c>
      <c s="182" t="str">
        <f t="shared" si="128"/>
        <v/>
      </c>
      <c s="180" t="str">
        <f t="shared" si="128"/>
        <v/>
      </c>
      <c s="180" t="str">
        <f t="shared" si="128"/>
        <v/>
      </c>
      <c s="180" t="str">
        <f t="shared" si="128"/>
        <v/>
      </c>
      <c s="180" t="str">
        <f t="shared" si="128"/>
        <v/>
      </c>
      <c s="180" t="str">
        <f t="shared" si="128"/>
        <v/>
      </c>
      <c s="182" t="str">
        <f t="shared" si="128"/>
        <v/>
      </c>
      <c s="180" t="str">
        <f t="shared" si="128"/>
        <v/>
      </c>
      <c s="180" t="str">
        <f t="shared" si="128"/>
        <v/>
      </c>
      <c s="180" t="str">
        <f t="shared" si="128"/>
        <v/>
      </c>
      <c s="180" t="str">
        <f t="shared" si="128"/>
        <v/>
      </c>
      <c s="180" t="str">
        <f t="shared" si="128"/>
        <v/>
      </c>
      <c s="180" t="str">
        <f t="shared" si="128"/>
        <v/>
      </c>
    </row>
    <row r="126" spans="1:65" ht="15.75" customHeight="1">
      <c r="A126" s="176" t="str">
        <f>IF('S.D.PASTE SHEET'!A126="","",'S.D.PASTE SHEET'!A126)</f>
        <v/>
      </c>
      <c s="176" t="str">
        <f>IF('S.D.PASTE SHEET'!B126="","",'S.D.PASTE SHEET'!B126)</f>
        <v/>
      </c>
      <c s="176" t="str">
        <f>IF('S.D.PASTE SHEET'!C126="","",'S.D.PASTE SHEET'!C126)</f>
        <v/>
      </c>
      <c s="177" t="str">
        <f>IF('S.D.PASTE SHEET'!D126="","",'S.D.PASTE SHEET'!D126)</f>
        <v/>
      </c>
      <c s="176" t="str">
        <f>IF('S.D.PASTE SHEET'!E126="","",UPPER('S.D.PASTE SHEET'!E126))</f>
        <v/>
      </c>
      <c s="176" t="str">
        <f>IF('S.D.PASTE SHEET'!F126="","",'S.D.PASTE SHEET'!F126)</f>
        <v/>
      </c>
      <c s="176" t="str">
        <f>IF('S.D.PASTE SHEET'!G126="","",UPPER('S.D.PASTE SHEET'!G126))</f>
        <v/>
      </c>
      <c s="176" t="str">
        <f>IF('S.D.PASTE SHEET'!H126="","",UPPER('S.D.PASTE SHEET'!H126))</f>
        <v/>
      </c>
      <c s="176" t="str">
        <f>IF('S.D.PASTE SHEET'!I126="","",'S.D.PASTE SHEET'!I126)</f>
        <v/>
      </c>
      <c s="177" t="str">
        <f>IF('S.D.PASTE SHEET'!J126="","",'S.D.PASTE SHEET'!J126)</f>
        <v/>
      </c>
      <c s="176" t="str">
        <f>IF('S.D.PASTE SHEET'!K126="","",'S.D.PASTE SHEET'!K126)</f>
        <v/>
      </c>
      <c s="176" t="str">
        <f>IF('S.D.PASTE SHEET'!L126="","",'S.D.PASTE SHEET'!L126)</f>
        <v/>
      </c>
      <c s="176" t="str">
        <f>IF('S.D.PASTE SHEET'!M126="","",'S.D.PASTE SHEET'!M126)</f>
        <v/>
      </c>
      <c s="176" t="str">
        <f>IF('S.D.PASTE SHEET'!N126="","",'S.D.PASTE SHEET'!N126)</f>
        <v/>
      </c>
      <c s="176" t="str">
        <f>IF('S.D.PASTE SHEET'!O126="","",'S.D.PASTE SHEET'!O126)</f>
        <v/>
      </c>
      <c s="176" t="str">
        <f>IF('S.D.PASTE SHEET'!P126="","",'S.D.PASTE SHEET'!P126)</f>
        <v/>
      </c>
      <c s="176" t="str">
        <f>IF('S.D.PASTE SHEET'!Q126="","",'S.D.PASTE SHEET'!Q126)</f>
        <v/>
      </c>
      <c s="176" t="str">
        <f>IF('S.D.PASTE SHEET'!R126="","",'S.D.PASTE SHEET'!R126)</f>
        <v/>
      </c>
      <c s="176" t="str">
        <f>IF('S.D.PASTE SHEET'!S126="","",'S.D.PASTE SHEET'!S126)</f>
        <v/>
      </c>
      <c s="176" t="str">
        <f>IF('S.D.PASTE SHEET'!T126="","",'S.D.PASTE SHEET'!T126)</f>
        <v/>
      </c>
      <c s="176" t="str">
        <f>IF('S.D.PASTE SHEET'!U126="","",'S.D.PASTE SHEET'!U126)</f>
        <v/>
      </c>
      <c s="176" t="str">
        <f>IF('S.D.PASTE SHEET'!V126="","",'S.D.PASTE SHEET'!V126)</f>
        <v/>
      </c>
      <c s="176" t="str">
        <f>IF('S.D.PASTE SHEET'!W126="","",'S.D.PASTE SHEET'!W126)</f>
        <v/>
      </c>
      <c s="176" t="str">
        <f>IF('S.D.PASTE SHEET'!X126="","",'S.D.PASTE SHEET'!X126)</f>
        <v/>
      </c>
      <c s="176" t="str">
        <f>IF('S.D.PASTE SHEET'!Y126="","",'S.D.PASTE SHEET'!Y126)</f>
        <v/>
      </c>
      <c s="176" t="str">
        <f>IF('S.D.PASTE SHEET'!Z126="","",'S.D.PASTE SHEET'!Z126)</f>
        <v/>
      </c>
      <c s="176" t="str">
        <f>IF('S.D.PASTE SHEET'!AA126="","",'S.D.PASTE SHEET'!AA126)</f>
        <v/>
      </c>
      <c s="176" t="str">
        <f>IF('S.D.PASTE SHEET'!AB126="","",'S.D.PASTE SHEET'!AB126)</f>
        <v/>
      </c>
      <c s="176" t="str">
        <f>IF('S.D.PASTE SHEET'!AC126="","",'S.D.PASTE SHEET'!AC126)</f>
        <v/>
      </c>
      <c s="176" t="str">
        <f>IF('S.D.PASTE SHEET'!AD126="","",'S.D.PASTE SHEET'!AD126)</f>
        <v/>
      </c>
      <c s="178"/>
      <c s="179" t="str">
        <f>IF(AK126="","",IF(AK126&gt;0,COUNT($AG$2:AG126),""))</f>
        <v/>
      </c>
      <c s="180" t="str">
        <f t="shared" si="126"/>
        <v/>
      </c>
      <c s="180" t="str">
        <f t="shared" si="126"/>
        <v/>
      </c>
      <c s="180" t="str">
        <f t="shared" si="126"/>
        <v/>
      </c>
      <c s="181" t="str">
        <f t="shared" si="126"/>
        <v/>
      </c>
      <c s="180" t="str">
        <f t="shared" si="126"/>
        <v/>
      </c>
      <c s="180" t="str">
        <f t="shared" si="126"/>
        <v/>
      </c>
      <c s="180" t="str">
        <f t="shared" si="126"/>
        <v/>
      </c>
      <c s="180" t="str">
        <f t="shared" si="126"/>
        <v/>
      </c>
      <c s="180" t="str">
        <f t="shared" si="126"/>
        <v/>
      </c>
      <c s="181" t="str">
        <f t="shared" si="126"/>
        <v/>
      </c>
      <c s="180" t="str">
        <f t="shared" si="126"/>
        <v/>
      </c>
      <c s="180" t="str">
        <f t="shared" si="126"/>
        <v/>
      </c>
      <c s="180" t="str">
        <f t="shared" si="126"/>
        <v/>
      </c>
      <c s="180" t="str">
        <f t="shared" si="126"/>
        <v/>
      </c>
      <c s="180" t="str">
        <f t="shared" si="126"/>
        <v/>
      </c>
      <c s="180" t="str">
        <f t="shared" si="126"/>
        <v/>
      </c>
      <c r="AX126" s="180" t="str">
        <f>IF(BC126="","",IF(BC126&gt;0,COUNT($AY$2:AY126),""))</f>
        <v/>
      </c>
      <c s="180" t="str">
        <f t="shared" si="140" ref="AY126">IF(AND($BB$1=5,$A126=5,$BC$1=C126),B126,"")</f>
        <v/>
      </c>
      <c s="180" t="str">
        <f t="shared" si="128"/>
        <v/>
      </c>
      <c s="182" t="str">
        <f t="shared" si="128"/>
        <v/>
      </c>
      <c s="180" t="str">
        <f t="shared" si="128"/>
        <v/>
      </c>
      <c s="180" t="str">
        <f t="shared" si="128"/>
        <v/>
      </c>
      <c s="180" t="str">
        <f t="shared" si="128"/>
        <v/>
      </c>
      <c s="180" t="str">
        <f t="shared" si="128"/>
        <v/>
      </c>
      <c s="180" t="str">
        <f t="shared" si="128"/>
        <v/>
      </c>
      <c s="182" t="str">
        <f t="shared" si="128"/>
        <v/>
      </c>
      <c s="180" t="str">
        <f t="shared" si="128"/>
        <v/>
      </c>
      <c s="180" t="str">
        <f t="shared" si="128"/>
        <v/>
      </c>
      <c s="180" t="str">
        <f t="shared" si="128"/>
        <v/>
      </c>
      <c s="180" t="str">
        <f t="shared" si="128"/>
        <v/>
      </c>
      <c s="180" t="str">
        <f t="shared" si="128"/>
        <v/>
      </c>
      <c s="180" t="str">
        <f t="shared" si="128"/>
        <v/>
      </c>
    </row>
    <row r="127" spans="1:65" ht="15.75" customHeight="1">
      <c r="A127" s="176" t="str">
        <f>IF('S.D.PASTE SHEET'!A127="","",'S.D.PASTE SHEET'!A127)</f>
        <v/>
      </c>
      <c s="176" t="str">
        <f>IF('S.D.PASTE SHEET'!B127="","",'S.D.PASTE SHEET'!B127)</f>
        <v/>
      </c>
      <c s="176" t="str">
        <f>IF('S.D.PASTE SHEET'!C127="","",'S.D.PASTE SHEET'!C127)</f>
        <v/>
      </c>
      <c s="177" t="str">
        <f>IF('S.D.PASTE SHEET'!D127="","",'S.D.PASTE SHEET'!D127)</f>
        <v/>
      </c>
      <c s="176" t="str">
        <f>IF('S.D.PASTE SHEET'!E127="","",UPPER('S.D.PASTE SHEET'!E127))</f>
        <v/>
      </c>
      <c s="176" t="str">
        <f>IF('S.D.PASTE SHEET'!F127="","",'S.D.PASTE SHEET'!F127)</f>
        <v/>
      </c>
      <c s="176" t="str">
        <f>IF('S.D.PASTE SHEET'!G127="","",UPPER('S.D.PASTE SHEET'!G127))</f>
        <v/>
      </c>
      <c s="176" t="str">
        <f>IF('S.D.PASTE SHEET'!H127="","",UPPER('S.D.PASTE SHEET'!H127))</f>
        <v/>
      </c>
      <c s="176" t="str">
        <f>IF('S.D.PASTE SHEET'!I127="","",'S.D.PASTE SHEET'!I127)</f>
        <v/>
      </c>
      <c s="177" t="str">
        <f>IF('S.D.PASTE SHEET'!J127="","",'S.D.PASTE SHEET'!J127)</f>
        <v/>
      </c>
      <c s="176" t="str">
        <f>IF('S.D.PASTE SHEET'!K127="","",'S.D.PASTE SHEET'!K127)</f>
        <v/>
      </c>
      <c s="176" t="str">
        <f>IF('S.D.PASTE SHEET'!L127="","",'S.D.PASTE SHEET'!L127)</f>
        <v/>
      </c>
      <c s="176" t="str">
        <f>IF('S.D.PASTE SHEET'!M127="","",'S.D.PASTE SHEET'!M127)</f>
        <v/>
      </c>
      <c s="176" t="str">
        <f>IF('S.D.PASTE SHEET'!N127="","",'S.D.PASTE SHEET'!N127)</f>
        <v/>
      </c>
      <c s="176" t="str">
        <f>IF('S.D.PASTE SHEET'!O127="","",'S.D.PASTE SHEET'!O127)</f>
        <v/>
      </c>
      <c s="176" t="str">
        <f>IF('S.D.PASTE SHEET'!P127="","",'S.D.PASTE SHEET'!P127)</f>
        <v/>
      </c>
      <c s="176" t="str">
        <f>IF('S.D.PASTE SHEET'!Q127="","",'S.D.PASTE SHEET'!Q127)</f>
        <v/>
      </c>
      <c s="176" t="str">
        <f>IF('S.D.PASTE SHEET'!R127="","",'S.D.PASTE SHEET'!R127)</f>
        <v/>
      </c>
      <c s="176" t="str">
        <f>IF('S.D.PASTE SHEET'!S127="","",'S.D.PASTE SHEET'!S127)</f>
        <v/>
      </c>
      <c s="176" t="str">
        <f>IF('S.D.PASTE SHEET'!T127="","",'S.D.PASTE SHEET'!T127)</f>
        <v/>
      </c>
      <c s="176" t="str">
        <f>IF('S.D.PASTE SHEET'!U127="","",'S.D.PASTE SHEET'!U127)</f>
        <v/>
      </c>
      <c s="176" t="str">
        <f>IF('S.D.PASTE SHEET'!V127="","",'S.D.PASTE SHEET'!V127)</f>
        <v/>
      </c>
      <c s="176" t="str">
        <f>IF('S.D.PASTE SHEET'!W127="","",'S.D.PASTE SHEET'!W127)</f>
        <v/>
      </c>
      <c s="176" t="str">
        <f>IF('S.D.PASTE SHEET'!X127="","",'S.D.PASTE SHEET'!X127)</f>
        <v/>
      </c>
      <c s="176" t="str">
        <f>IF('S.D.PASTE SHEET'!Y127="","",'S.D.PASTE SHEET'!Y127)</f>
        <v/>
      </c>
      <c s="176" t="str">
        <f>IF('S.D.PASTE SHEET'!Z127="","",'S.D.PASTE SHEET'!Z127)</f>
        <v/>
      </c>
      <c s="176" t="str">
        <f>IF('S.D.PASTE SHEET'!AA127="","",'S.D.PASTE SHEET'!AA127)</f>
        <v/>
      </c>
      <c s="176" t="str">
        <f>IF('S.D.PASTE SHEET'!AB127="","",'S.D.PASTE SHEET'!AB127)</f>
        <v/>
      </c>
      <c s="176" t="str">
        <f>IF('S.D.PASTE SHEET'!AC127="","",'S.D.PASTE SHEET'!AC127)</f>
        <v/>
      </c>
      <c s="176" t="str">
        <f>IF('S.D.PASTE SHEET'!AD127="","",'S.D.PASTE SHEET'!AD127)</f>
        <v/>
      </c>
      <c s="178"/>
      <c s="179" t="str">
        <f>IF(AK127="","",IF(AK127&gt;0,COUNT($AG$2:AG127),""))</f>
        <v/>
      </c>
      <c s="180" t="str">
        <f t="shared" si="126"/>
        <v/>
      </c>
      <c s="180" t="str">
        <f t="shared" si="126"/>
        <v/>
      </c>
      <c s="180" t="str">
        <f t="shared" si="126"/>
        <v/>
      </c>
      <c s="181" t="str">
        <f t="shared" si="126"/>
        <v/>
      </c>
      <c s="180" t="str">
        <f t="shared" si="126"/>
        <v/>
      </c>
      <c s="180" t="str">
        <f t="shared" si="126"/>
        <v/>
      </c>
      <c s="180" t="str">
        <f t="shared" si="126"/>
        <v/>
      </c>
      <c s="180" t="str">
        <f t="shared" si="126"/>
        <v/>
      </c>
      <c s="180" t="str">
        <f t="shared" si="126"/>
        <v/>
      </c>
      <c s="181" t="str">
        <f t="shared" si="126"/>
        <v/>
      </c>
      <c s="180" t="str">
        <f t="shared" si="126"/>
        <v/>
      </c>
      <c s="180" t="str">
        <f t="shared" si="126"/>
        <v/>
      </c>
      <c s="180" t="str">
        <f t="shared" si="126"/>
        <v/>
      </c>
      <c s="180" t="str">
        <f t="shared" si="126"/>
        <v/>
      </c>
      <c s="180" t="str">
        <f t="shared" si="126"/>
        <v/>
      </c>
      <c s="180" t="str">
        <f t="shared" si="126"/>
        <v/>
      </c>
      <c r="AX127" s="180" t="str">
        <f>IF(BC127="","",IF(BC127&gt;0,COUNT($AY$2:AY127),""))</f>
        <v/>
      </c>
      <c s="180" t="str">
        <f t="shared" si="141" ref="AY127">IF(AND($BB$1=5,$A127=5,$BC$1=C127),B127,"")</f>
        <v/>
      </c>
      <c s="180" t="str">
        <f t="shared" si="128"/>
        <v/>
      </c>
      <c s="182" t="str">
        <f t="shared" si="128"/>
        <v/>
      </c>
      <c s="180" t="str">
        <f t="shared" si="128"/>
        <v/>
      </c>
      <c s="180" t="str">
        <f t="shared" si="128"/>
        <v/>
      </c>
      <c s="180" t="str">
        <f t="shared" si="128"/>
        <v/>
      </c>
      <c s="180" t="str">
        <f t="shared" si="128"/>
        <v/>
      </c>
      <c s="180" t="str">
        <f t="shared" si="128"/>
        <v/>
      </c>
      <c s="182" t="str">
        <f t="shared" si="128"/>
        <v/>
      </c>
      <c s="180" t="str">
        <f t="shared" si="128"/>
        <v/>
      </c>
      <c s="180" t="str">
        <f t="shared" si="128"/>
        <v/>
      </c>
      <c s="180" t="str">
        <f t="shared" si="128"/>
        <v/>
      </c>
      <c s="180" t="str">
        <f t="shared" si="128"/>
        <v/>
      </c>
      <c s="180" t="str">
        <f t="shared" si="128"/>
        <v/>
      </c>
      <c s="180" t="str">
        <f t="shared" si="128"/>
        <v/>
      </c>
    </row>
    <row r="128" spans="1:65" ht="15.75" customHeight="1">
      <c r="A128" s="176" t="str">
        <f>IF('S.D.PASTE SHEET'!A128="","",'S.D.PASTE SHEET'!A128)</f>
        <v/>
      </c>
      <c s="176" t="str">
        <f>IF('S.D.PASTE SHEET'!B128="","",'S.D.PASTE SHEET'!B128)</f>
        <v/>
      </c>
      <c s="176" t="str">
        <f>IF('S.D.PASTE SHEET'!C128="","",'S.D.PASTE SHEET'!C128)</f>
        <v/>
      </c>
      <c s="177" t="str">
        <f>IF('S.D.PASTE SHEET'!D128="","",'S.D.PASTE SHEET'!D128)</f>
        <v/>
      </c>
      <c s="176" t="str">
        <f>IF('S.D.PASTE SHEET'!E128="","",UPPER('S.D.PASTE SHEET'!E128))</f>
        <v/>
      </c>
      <c s="176" t="str">
        <f>IF('S.D.PASTE SHEET'!F128="","",'S.D.PASTE SHEET'!F128)</f>
        <v/>
      </c>
      <c s="176" t="str">
        <f>IF('S.D.PASTE SHEET'!G128="","",UPPER('S.D.PASTE SHEET'!G128))</f>
        <v/>
      </c>
      <c s="176" t="str">
        <f>IF('S.D.PASTE SHEET'!H128="","",UPPER('S.D.PASTE SHEET'!H128))</f>
        <v/>
      </c>
      <c s="176" t="str">
        <f>IF('S.D.PASTE SHEET'!I128="","",'S.D.PASTE SHEET'!I128)</f>
        <v/>
      </c>
      <c s="177" t="str">
        <f>IF('S.D.PASTE SHEET'!J128="","",'S.D.PASTE SHEET'!J128)</f>
        <v/>
      </c>
      <c s="176" t="str">
        <f>IF('S.D.PASTE SHEET'!K128="","",'S.D.PASTE SHEET'!K128)</f>
        <v/>
      </c>
      <c s="176" t="str">
        <f>IF('S.D.PASTE SHEET'!L128="","",'S.D.PASTE SHEET'!L128)</f>
        <v/>
      </c>
      <c s="176" t="str">
        <f>IF('S.D.PASTE SHEET'!M128="","",'S.D.PASTE SHEET'!M128)</f>
        <v/>
      </c>
      <c s="176" t="str">
        <f>IF('S.D.PASTE SHEET'!N128="","",'S.D.PASTE SHEET'!N128)</f>
        <v/>
      </c>
      <c s="176" t="str">
        <f>IF('S.D.PASTE SHEET'!O128="","",'S.D.PASTE SHEET'!O128)</f>
        <v/>
      </c>
      <c s="176" t="str">
        <f>IF('S.D.PASTE SHEET'!P128="","",'S.D.PASTE SHEET'!P128)</f>
        <v/>
      </c>
      <c s="176" t="str">
        <f>IF('S.D.PASTE SHEET'!Q128="","",'S.D.PASTE SHEET'!Q128)</f>
        <v/>
      </c>
      <c s="176" t="str">
        <f>IF('S.D.PASTE SHEET'!R128="","",'S.D.PASTE SHEET'!R128)</f>
        <v/>
      </c>
      <c s="176" t="str">
        <f>IF('S.D.PASTE SHEET'!S128="","",'S.D.PASTE SHEET'!S128)</f>
        <v/>
      </c>
      <c s="176" t="str">
        <f>IF('S.D.PASTE SHEET'!T128="","",'S.D.PASTE SHEET'!T128)</f>
        <v/>
      </c>
      <c s="176" t="str">
        <f>IF('S.D.PASTE SHEET'!U128="","",'S.D.PASTE SHEET'!U128)</f>
        <v/>
      </c>
      <c s="176" t="str">
        <f>IF('S.D.PASTE SHEET'!V128="","",'S.D.PASTE SHEET'!V128)</f>
        <v/>
      </c>
      <c s="176" t="str">
        <f>IF('S.D.PASTE SHEET'!W128="","",'S.D.PASTE SHEET'!W128)</f>
        <v/>
      </c>
      <c s="176" t="str">
        <f>IF('S.D.PASTE SHEET'!X128="","",'S.D.PASTE SHEET'!X128)</f>
        <v/>
      </c>
      <c s="176" t="str">
        <f>IF('S.D.PASTE SHEET'!Y128="","",'S.D.PASTE SHEET'!Y128)</f>
        <v/>
      </c>
      <c s="176" t="str">
        <f>IF('S.D.PASTE SHEET'!Z128="","",'S.D.PASTE SHEET'!Z128)</f>
        <v/>
      </c>
      <c s="176" t="str">
        <f>IF('S.D.PASTE SHEET'!AA128="","",'S.D.PASTE SHEET'!AA128)</f>
        <v/>
      </c>
      <c s="176" t="str">
        <f>IF('S.D.PASTE SHEET'!AB128="","",'S.D.PASTE SHEET'!AB128)</f>
        <v/>
      </c>
      <c s="176" t="str">
        <f>IF('S.D.PASTE SHEET'!AC128="","",'S.D.PASTE SHEET'!AC128)</f>
        <v/>
      </c>
      <c s="176" t="str">
        <f>IF('S.D.PASTE SHEET'!AD128="","",'S.D.PASTE SHEET'!AD128)</f>
        <v/>
      </c>
      <c s="178"/>
      <c s="179" t="str">
        <f>IF(AK128="","",IF(AK128&gt;0,COUNT($AG$2:AG128),""))</f>
        <v/>
      </c>
      <c s="180" t="str">
        <f t="shared" si="126"/>
        <v/>
      </c>
      <c s="180" t="str">
        <f t="shared" si="126"/>
        <v/>
      </c>
      <c s="180" t="str">
        <f t="shared" si="126"/>
        <v/>
      </c>
      <c s="181" t="str">
        <f t="shared" si="126"/>
        <v/>
      </c>
      <c s="180" t="str">
        <f t="shared" si="126"/>
        <v/>
      </c>
      <c s="180" t="str">
        <f t="shared" si="126"/>
        <v/>
      </c>
      <c s="180" t="str">
        <f t="shared" si="126"/>
        <v/>
      </c>
      <c s="180" t="str">
        <f t="shared" si="126"/>
        <v/>
      </c>
      <c s="180" t="str">
        <f t="shared" si="126"/>
        <v/>
      </c>
      <c s="181" t="str">
        <f t="shared" si="126"/>
        <v/>
      </c>
      <c s="180" t="str">
        <f t="shared" si="126"/>
        <v/>
      </c>
      <c s="180" t="str">
        <f t="shared" si="126"/>
        <v/>
      </c>
      <c s="180" t="str">
        <f t="shared" si="126"/>
        <v/>
      </c>
      <c s="180" t="str">
        <f t="shared" si="126"/>
        <v/>
      </c>
      <c s="180" t="str">
        <f t="shared" si="126"/>
        <v/>
      </c>
      <c s="180" t="str">
        <f t="shared" si="126"/>
        <v/>
      </c>
      <c r="AX128" s="180" t="str">
        <f>IF(BC128="","",IF(BC128&gt;0,COUNT($AY$2:AY128),""))</f>
        <v/>
      </c>
      <c s="180" t="str">
        <f t="shared" si="142" ref="AY128">IF(AND($BB$1=5,$A128=5,$BC$1=C128),B128,"")</f>
        <v/>
      </c>
      <c s="180" t="str">
        <f t="shared" si="128"/>
        <v/>
      </c>
      <c s="182" t="str">
        <f t="shared" si="128"/>
        <v/>
      </c>
      <c s="180" t="str">
        <f t="shared" si="128"/>
        <v/>
      </c>
      <c s="180" t="str">
        <f t="shared" si="128"/>
        <v/>
      </c>
      <c s="180" t="str">
        <f t="shared" si="128"/>
        <v/>
      </c>
      <c s="180" t="str">
        <f t="shared" si="128"/>
        <v/>
      </c>
      <c s="180" t="str">
        <f t="shared" si="128"/>
        <v/>
      </c>
      <c s="182" t="str">
        <f t="shared" si="128"/>
        <v/>
      </c>
      <c s="180" t="str">
        <f t="shared" si="128"/>
        <v/>
      </c>
      <c s="180" t="str">
        <f t="shared" si="128"/>
        <v/>
      </c>
      <c s="180" t="str">
        <f t="shared" si="128"/>
        <v/>
      </c>
      <c s="180" t="str">
        <f t="shared" si="128"/>
        <v/>
      </c>
      <c s="180" t="str">
        <f t="shared" si="128"/>
        <v/>
      </c>
      <c s="180" t="str">
        <f t="shared" si="128"/>
        <v/>
      </c>
    </row>
    <row r="129" spans="1:65" ht="15.75" customHeight="1">
      <c r="A129" s="176" t="str">
        <f>IF('S.D.PASTE SHEET'!A129="","",'S.D.PASTE SHEET'!A129)</f>
        <v/>
      </c>
      <c s="176" t="str">
        <f>IF('S.D.PASTE SHEET'!B129="","",'S.D.PASTE SHEET'!B129)</f>
        <v/>
      </c>
      <c s="176" t="str">
        <f>IF('S.D.PASTE SHEET'!C129="","",'S.D.PASTE SHEET'!C129)</f>
        <v/>
      </c>
      <c s="177" t="str">
        <f>IF('S.D.PASTE SHEET'!D129="","",'S.D.PASTE SHEET'!D129)</f>
        <v/>
      </c>
      <c s="176" t="str">
        <f>IF('S.D.PASTE SHEET'!E129="","",UPPER('S.D.PASTE SHEET'!E129))</f>
        <v/>
      </c>
      <c s="176" t="str">
        <f>IF('S.D.PASTE SHEET'!F129="","",'S.D.PASTE SHEET'!F129)</f>
        <v/>
      </c>
      <c s="176" t="str">
        <f>IF('S.D.PASTE SHEET'!G129="","",UPPER('S.D.PASTE SHEET'!G129))</f>
        <v/>
      </c>
      <c s="176" t="str">
        <f>IF('S.D.PASTE SHEET'!H129="","",UPPER('S.D.PASTE SHEET'!H129))</f>
        <v/>
      </c>
      <c s="176" t="str">
        <f>IF('S.D.PASTE SHEET'!I129="","",'S.D.PASTE SHEET'!I129)</f>
        <v/>
      </c>
      <c s="177" t="str">
        <f>IF('S.D.PASTE SHEET'!J129="","",'S.D.PASTE SHEET'!J129)</f>
        <v/>
      </c>
      <c s="176" t="str">
        <f>IF('S.D.PASTE SHEET'!K129="","",'S.D.PASTE SHEET'!K129)</f>
        <v/>
      </c>
      <c s="176" t="str">
        <f>IF('S.D.PASTE SHEET'!L129="","",'S.D.PASTE SHEET'!L129)</f>
        <v/>
      </c>
      <c s="176" t="str">
        <f>IF('S.D.PASTE SHEET'!M129="","",'S.D.PASTE SHEET'!M129)</f>
        <v/>
      </c>
      <c s="176" t="str">
        <f>IF('S.D.PASTE SHEET'!N129="","",'S.D.PASTE SHEET'!N129)</f>
        <v/>
      </c>
      <c s="176" t="str">
        <f>IF('S.D.PASTE SHEET'!O129="","",'S.D.PASTE SHEET'!O129)</f>
        <v/>
      </c>
      <c s="176" t="str">
        <f>IF('S.D.PASTE SHEET'!P129="","",'S.D.PASTE SHEET'!P129)</f>
        <v/>
      </c>
      <c s="176" t="str">
        <f>IF('S.D.PASTE SHEET'!Q129="","",'S.D.PASTE SHEET'!Q129)</f>
        <v/>
      </c>
      <c s="176" t="str">
        <f>IF('S.D.PASTE SHEET'!R129="","",'S.D.PASTE SHEET'!R129)</f>
        <v/>
      </c>
      <c s="176" t="str">
        <f>IF('S.D.PASTE SHEET'!S129="","",'S.D.PASTE SHEET'!S129)</f>
        <v/>
      </c>
      <c s="176" t="str">
        <f>IF('S.D.PASTE SHEET'!T129="","",'S.D.PASTE SHEET'!T129)</f>
        <v/>
      </c>
      <c s="176" t="str">
        <f>IF('S.D.PASTE SHEET'!U129="","",'S.D.PASTE SHEET'!U129)</f>
        <v/>
      </c>
      <c s="176" t="str">
        <f>IF('S.D.PASTE SHEET'!V129="","",'S.D.PASTE SHEET'!V129)</f>
        <v/>
      </c>
      <c s="176" t="str">
        <f>IF('S.D.PASTE SHEET'!W129="","",'S.D.PASTE SHEET'!W129)</f>
        <v/>
      </c>
      <c s="176" t="str">
        <f>IF('S.D.PASTE SHEET'!X129="","",'S.D.PASTE SHEET'!X129)</f>
        <v/>
      </c>
      <c s="176" t="str">
        <f>IF('S.D.PASTE SHEET'!Y129="","",'S.D.PASTE SHEET'!Y129)</f>
        <v/>
      </c>
      <c s="176" t="str">
        <f>IF('S.D.PASTE SHEET'!Z129="","",'S.D.PASTE SHEET'!Z129)</f>
        <v/>
      </c>
      <c s="176" t="str">
        <f>IF('S.D.PASTE SHEET'!AA129="","",'S.D.PASTE SHEET'!AA129)</f>
        <v/>
      </c>
      <c s="176" t="str">
        <f>IF('S.D.PASTE SHEET'!AB129="","",'S.D.PASTE SHEET'!AB129)</f>
        <v/>
      </c>
      <c s="176" t="str">
        <f>IF('S.D.PASTE SHEET'!AC129="","",'S.D.PASTE SHEET'!AC129)</f>
        <v/>
      </c>
      <c s="176" t="str">
        <f>IF('S.D.PASTE SHEET'!AD129="","",'S.D.PASTE SHEET'!AD129)</f>
        <v/>
      </c>
      <c s="178"/>
      <c s="179" t="str">
        <f>IF(AK129="","",IF(AK129&gt;0,COUNT($AG$2:AG129),""))</f>
        <v/>
      </c>
      <c s="180" t="str">
        <f t="shared" si="126"/>
        <v/>
      </c>
      <c s="180" t="str">
        <f t="shared" si="126"/>
        <v/>
      </c>
      <c s="180" t="str">
        <f t="shared" si="126"/>
        <v/>
      </c>
      <c s="181" t="str">
        <f t="shared" si="126"/>
        <v/>
      </c>
      <c s="180" t="str">
        <f t="shared" si="126"/>
        <v/>
      </c>
      <c s="180" t="str">
        <f t="shared" si="126"/>
        <v/>
      </c>
      <c s="180" t="str">
        <f t="shared" si="126"/>
        <v/>
      </c>
      <c s="180" t="str">
        <f t="shared" si="126"/>
        <v/>
      </c>
      <c s="180" t="str">
        <f t="shared" si="126"/>
        <v/>
      </c>
      <c s="181" t="str">
        <f t="shared" si="126"/>
        <v/>
      </c>
      <c s="180" t="str">
        <f t="shared" si="126"/>
        <v/>
      </c>
      <c s="180" t="str">
        <f t="shared" si="126"/>
        <v/>
      </c>
      <c s="180" t="str">
        <f t="shared" si="126"/>
        <v/>
      </c>
      <c s="180" t="str">
        <f t="shared" si="126"/>
        <v/>
      </c>
      <c s="180" t="str">
        <f t="shared" si="126"/>
        <v/>
      </c>
      <c s="180" t="str">
        <f>IF(AND($AJ$1=5,$A129=5),P129,"")</f>
        <v/>
      </c>
      <c r="AX129" s="180" t="str">
        <f>IF(BC129="","",IF(BC129&gt;0,COUNT($AY$2:AY129),""))</f>
        <v/>
      </c>
      <c s="180" t="str">
        <f t="shared" si="143" ref="AY129">IF(AND($BB$1=5,$A129=5,$BC$1=C129),B129,"")</f>
        <v/>
      </c>
      <c s="180" t="str">
        <f t="shared" si="128"/>
        <v/>
      </c>
      <c s="182" t="str">
        <f t="shared" si="128"/>
        <v/>
      </c>
      <c s="180" t="str">
        <f t="shared" si="128"/>
        <v/>
      </c>
      <c s="180" t="str">
        <f t="shared" si="128"/>
        <v/>
      </c>
      <c s="180" t="str">
        <f t="shared" si="128"/>
        <v/>
      </c>
      <c s="180" t="str">
        <f t="shared" si="128"/>
        <v/>
      </c>
      <c s="180" t="str">
        <f t="shared" si="128"/>
        <v/>
      </c>
      <c s="182" t="str">
        <f t="shared" si="128"/>
        <v/>
      </c>
      <c s="180" t="str">
        <f t="shared" si="128"/>
        <v/>
      </c>
      <c s="180" t="str">
        <f t="shared" si="128"/>
        <v/>
      </c>
      <c s="180" t="str">
        <f t="shared" si="128"/>
        <v/>
      </c>
      <c s="180" t="str">
        <f t="shared" si="128"/>
        <v/>
      </c>
      <c s="180" t="str">
        <f t="shared" si="128"/>
        <v/>
      </c>
      <c s="180" t="str">
        <f t="shared" si="128"/>
        <v/>
      </c>
    </row>
    <row r="130" spans="1:65" ht="15.75" customHeight="1">
      <c r="A130" s="176" t="str">
        <f>IF('S.D.PASTE SHEET'!A130="","",'S.D.PASTE SHEET'!A130)</f>
        <v/>
      </c>
      <c s="176" t="str">
        <f>IF('S.D.PASTE SHEET'!B130="","",'S.D.PASTE SHEET'!B130)</f>
        <v/>
      </c>
      <c s="176" t="str">
        <f>IF('S.D.PASTE SHEET'!C130="","",'S.D.PASTE SHEET'!C130)</f>
        <v/>
      </c>
      <c s="177" t="str">
        <f>IF('S.D.PASTE SHEET'!D130="","",'S.D.PASTE SHEET'!D130)</f>
        <v/>
      </c>
      <c s="176" t="str">
        <f>IF('S.D.PASTE SHEET'!E130="","",UPPER('S.D.PASTE SHEET'!E130))</f>
        <v/>
      </c>
      <c s="176" t="str">
        <f>IF('S.D.PASTE SHEET'!F130="","",'S.D.PASTE SHEET'!F130)</f>
        <v/>
      </c>
      <c s="176" t="str">
        <f>IF('S.D.PASTE SHEET'!G130="","",UPPER('S.D.PASTE SHEET'!G130))</f>
        <v/>
      </c>
      <c s="176" t="str">
        <f>IF('S.D.PASTE SHEET'!H130="","",UPPER('S.D.PASTE SHEET'!H130))</f>
        <v/>
      </c>
      <c s="176" t="str">
        <f>IF('S.D.PASTE SHEET'!I130="","",'S.D.PASTE SHEET'!I130)</f>
        <v/>
      </c>
      <c s="177" t="str">
        <f>IF('S.D.PASTE SHEET'!J130="","",'S.D.PASTE SHEET'!J130)</f>
        <v/>
      </c>
      <c s="176" t="str">
        <f>IF('S.D.PASTE SHEET'!K130="","",'S.D.PASTE SHEET'!K130)</f>
        <v/>
      </c>
      <c s="176" t="str">
        <f>IF('S.D.PASTE SHEET'!L130="","",'S.D.PASTE SHEET'!L130)</f>
        <v/>
      </c>
      <c s="176" t="str">
        <f>IF('S.D.PASTE SHEET'!M130="","",'S.D.PASTE SHEET'!M130)</f>
        <v/>
      </c>
      <c s="176" t="str">
        <f>IF('S.D.PASTE SHEET'!N130="","",'S.D.PASTE SHEET'!N130)</f>
        <v/>
      </c>
      <c s="176" t="str">
        <f>IF('S.D.PASTE SHEET'!O130="","",'S.D.PASTE SHEET'!O130)</f>
        <v/>
      </c>
      <c s="176" t="str">
        <f>IF('S.D.PASTE SHEET'!P130="","",'S.D.PASTE SHEET'!P130)</f>
        <v/>
      </c>
      <c s="176" t="str">
        <f>IF('S.D.PASTE SHEET'!Q130="","",'S.D.PASTE SHEET'!Q130)</f>
        <v/>
      </c>
      <c s="176" t="str">
        <f>IF('S.D.PASTE SHEET'!R130="","",'S.D.PASTE SHEET'!R130)</f>
        <v/>
      </c>
      <c s="176" t="str">
        <f>IF('S.D.PASTE SHEET'!S130="","",'S.D.PASTE SHEET'!S130)</f>
        <v/>
      </c>
      <c s="176" t="str">
        <f>IF('S.D.PASTE SHEET'!T130="","",'S.D.PASTE SHEET'!T130)</f>
        <v/>
      </c>
      <c s="176" t="str">
        <f>IF('S.D.PASTE SHEET'!U130="","",'S.D.PASTE SHEET'!U130)</f>
        <v/>
      </c>
      <c s="176" t="str">
        <f>IF('S.D.PASTE SHEET'!V130="","",'S.D.PASTE SHEET'!V130)</f>
        <v/>
      </c>
      <c s="176" t="str">
        <f>IF('S.D.PASTE SHEET'!W130="","",'S.D.PASTE SHEET'!W130)</f>
        <v/>
      </c>
      <c s="176" t="str">
        <f>IF('S.D.PASTE SHEET'!X130="","",'S.D.PASTE SHEET'!X130)</f>
        <v/>
      </c>
      <c s="176" t="str">
        <f>IF('S.D.PASTE SHEET'!Y130="","",'S.D.PASTE SHEET'!Y130)</f>
        <v/>
      </c>
      <c s="176" t="str">
        <f>IF('S.D.PASTE SHEET'!Z130="","",'S.D.PASTE SHEET'!Z130)</f>
        <v/>
      </c>
      <c s="176" t="str">
        <f>IF('S.D.PASTE SHEET'!AA130="","",'S.D.PASTE SHEET'!AA130)</f>
        <v/>
      </c>
      <c s="176" t="str">
        <f>IF('S.D.PASTE SHEET'!AB130="","",'S.D.PASTE SHEET'!AB130)</f>
        <v/>
      </c>
      <c s="176" t="str">
        <f>IF('S.D.PASTE SHEET'!AC130="","",'S.D.PASTE SHEET'!AC130)</f>
        <v/>
      </c>
      <c s="176" t="str">
        <f>IF('S.D.PASTE SHEET'!AD130="","",'S.D.PASTE SHEET'!AD130)</f>
        <v/>
      </c>
      <c s="178"/>
      <c s="179" t="str">
        <f>IF(AK130="","",IF(AK130&gt;0,COUNT($AG$2:AG130),""))</f>
        <v/>
      </c>
      <c s="180" t="str">
        <f t="shared" si="144" ref="AG130:AV145">IF(AND($AJ$1=5,$A130=5),A130,"")</f>
        <v/>
      </c>
      <c s="180" t="str">
        <f t="shared" si="144"/>
        <v/>
      </c>
      <c s="180" t="str">
        <f t="shared" si="144"/>
        <v/>
      </c>
      <c s="181" t="str">
        <f t="shared" si="144"/>
        <v/>
      </c>
      <c s="180" t="str">
        <f t="shared" si="144"/>
        <v/>
      </c>
      <c s="180" t="str">
        <f t="shared" si="144"/>
        <v/>
      </c>
      <c s="180" t="str">
        <f t="shared" si="144"/>
        <v/>
      </c>
      <c s="180" t="str">
        <f t="shared" si="144"/>
        <v/>
      </c>
      <c s="180" t="str">
        <f t="shared" si="144"/>
        <v/>
      </c>
      <c s="181" t="str">
        <f t="shared" si="144"/>
        <v/>
      </c>
      <c s="180" t="str">
        <f t="shared" si="144"/>
        <v/>
      </c>
      <c s="180" t="str">
        <f t="shared" si="144"/>
        <v/>
      </c>
      <c s="180" t="str">
        <f t="shared" si="144"/>
        <v/>
      </c>
      <c s="180" t="str">
        <f t="shared" si="144"/>
        <v/>
      </c>
      <c s="180" t="str">
        <f t="shared" si="144"/>
        <v/>
      </c>
      <c s="180" t="str">
        <f t="shared" si="144"/>
        <v/>
      </c>
      <c r="AX130" s="180" t="str">
        <f>IF(BC130="","",IF(BC130&gt;0,COUNT($AY$2:AY130),""))</f>
        <v/>
      </c>
      <c s="180" t="str">
        <f t="shared" si="145" ref="AY130">IF(AND($BB$1=5,$A130=5,$BC$1=C130),B130,"")</f>
        <v/>
      </c>
      <c s="180" t="str">
        <f t="shared" si="146" ref="AZ130:BM145">IF(AND($BB$1=5,$A130=5,$BC$1=$B130),C130,"")</f>
        <v/>
      </c>
      <c s="182" t="str">
        <f t="shared" si="146"/>
        <v/>
      </c>
      <c s="180" t="str">
        <f t="shared" si="146"/>
        <v/>
      </c>
      <c s="180" t="str">
        <f t="shared" si="146"/>
        <v/>
      </c>
      <c s="180" t="str">
        <f t="shared" si="146"/>
        <v/>
      </c>
      <c s="180" t="str">
        <f t="shared" si="146"/>
        <v/>
      </c>
      <c s="180" t="str">
        <f t="shared" si="146"/>
        <v/>
      </c>
      <c s="182" t="str">
        <f t="shared" si="146"/>
        <v/>
      </c>
      <c s="180" t="str">
        <f t="shared" si="146"/>
        <v/>
      </c>
      <c s="180" t="str">
        <f t="shared" si="146"/>
        <v/>
      </c>
      <c s="180" t="str">
        <f t="shared" si="146"/>
        <v/>
      </c>
      <c s="180" t="str">
        <f t="shared" si="146"/>
        <v/>
      </c>
      <c s="180" t="str">
        <f t="shared" si="146"/>
        <v/>
      </c>
      <c s="180" t="str">
        <f t="shared" si="146"/>
        <v/>
      </c>
    </row>
    <row r="131" spans="1:65" ht="15.75" customHeight="1">
      <c r="A131" s="176" t="str">
        <f>IF('S.D.PASTE SHEET'!A131="","",'S.D.PASTE SHEET'!A131)</f>
        <v/>
      </c>
      <c s="176" t="str">
        <f>IF('S.D.PASTE SHEET'!B131="","",'S.D.PASTE SHEET'!B131)</f>
        <v/>
      </c>
      <c s="176" t="str">
        <f>IF('S.D.PASTE SHEET'!C131="","",'S.D.PASTE SHEET'!C131)</f>
        <v/>
      </c>
      <c s="177" t="str">
        <f>IF('S.D.PASTE SHEET'!D131="","",'S.D.PASTE SHEET'!D131)</f>
        <v/>
      </c>
      <c s="176" t="str">
        <f>IF('S.D.PASTE SHEET'!E131="","",UPPER('S.D.PASTE SHEET'!E131))</f>
        <v/>
      </c>
      <c s="176" t="str">
        <f>IF('S.D.PASTE SHEET'!F131="","",'S.D.PASTE SHEET'!F131)</f>
        <v/>
      </c>
      <c s="176" t="str">
        <f>IF('S.D.PASTE SHEET'!G131="","",UPPER('S.D.PASTE SHEET'!G131))</f>
        <v/>
      </c>
      <c s="176" t="str">
        <f>IF('S.D.PASTE SHEET'!H131="","",UPPER('S.D.PASTE SHEET'!H131))</f>
        <v/>
      </c>
      <c s="176" t="str">
        <f>IF('S.D.PASTE SHEET'!I131="","",'S.D.PASTE SHEET'!I131)</f>
        <v/>
      </c>
      <c s="177" t="str">
        <f>IF('S.D.PASTE SHEET'!J131="","",'S.D.PASTE SHEET'!J131)</f>
        <v/>
      </c>
      <c s="176" t="str">
        <f>IF('S.D.PASTE SHEET'!K131="","",'S.D.PASTE SHEET'!K131)</f>
        <v/>
      </c>
      <c s="176" t="str">
        <f>IF('S.D.PASTE SHEET'!L131="","",'S.D.PASTE SHEET'!L131)</f>
        <v/>
      </c>
      <c s="176" t="str">
        <f>IF('S.D.PASTE SHEET'!M131="","",'S.D.PASTE SHEET'!M131)</f>
        <v/>
      </c>
      <c s="176" t="str">
        <f>IF('S.D.PASTE SHEET'!N131="","",'S.D.PASTE SHEET'!N131)</f>
        <v/>
      </c>
      <c s="176" t="str">
        <f>IF('S.D.PASTE SHEET'!O131="","",'S.D.PASTE SHEET'!O131)</f>
        <v/>
      </c>
      <c s="176" t="str">
        <f>IF('S.D.PASTE SHEET'!P131="","",'S.D.PASTE SHEET'!P131)</f>
        <v/>
      </c>
      <c s="176" t="str">
        <f>IF('S.D.PASTE SHEET'!Q131="","",'S.D.PASTE SHEET'!Q131)</f>
        <v/>
      </c>
      <c s="176" t="str">
        <f>IF('S.D.PASTE SHEET'!R131="","",'S.D.PASTE SHEET'!R131)</f>
        <v/>
      </c>
      <c s="176" t="str">
        <f>IF('S.D.PASTE SHEET'!S131="","",'S.D.PASTE SHEET'!S131)</f>
        <v/>
      </c>
      <c s="176" t="str">
        <f>IF('S.D.PASTE SHEET'!T131="","",'S.D.PASTE SHEET'!T131)</f>
        <v/>
      </c>
      <c s="176" t="str">
        <f>IF('S.D.PASTE SHEET'!U131="","",'S.D.PASTE SHEET'!U131)</f>
        <v/>
      </c>
      <c s="176" t="str">
        <f>IF('S.D.PASTE SHEET'!V131="","",'S.D.PASTE SHEET'!V131)</f>
        <v/>
      </c>
      <c s="176" t="str">
        <f>IF('S.D.PASTE SHEET'!W131="","",'S.D.PASTE SHEET'!W131)</f>
        <v/>
      </c>
      <c s="176" t="str">
        <f>IF('S.D.PASTE SHEET'!X131="","",'S.D.PASTE SHEET'!X131)</f>
        <v/>
      </c>
      <c s="176" t="str">
        <f>IF('S.D.PASTE SHEET'!Y131="","",'S.D.PASTE SHEET'!Y131)</f>
        <v/>
      </c>
      <c s="176" t="str">
        <f>IF('S.D.PASTE SHEET'!Z131="","",'S.D.PASTE SHEET'!Z131)</f>
        <v/>
      </c>
      <c s="176" t="str">
        <f>IF('S.D.PASTE SHEET'!AA131="","",'S.D.PASTE SHEET'!AA131)</f>
        <v/>
      </c>
      <c s="176" t="str">
        <f>IF('S.D.PASTE SHEET'!AB131="","",'S.D.PASTE SHEET'!AB131)</f>
        <v/>
      </c>
      <c s="176" t="str">
        <f>IF('S.D.PASTE SHEET'!AC131="","",'S.D.PASTE SHEET'!AC131)</f>
        <v/>
      </c>
      <c s="176" t="str">
        <f>IF('S.D.PASTE SHEET'!AD131="","",'S.D.PASTE SHEET'!AD131)</f>
        <v/>
      </c>
      <c s="178"/>
      <c s="179" t="str">
        <f>IF(AK131="","",IF(AK131&gt;0,COUNT($AG$2:AG131),""))</f>
        <v/>
      </c>
      <c s="180" t="str">
        <f t="shared" si="144"/>
        <v/>
      </c>
      <c s="180" t="str">
        <f t="shared" si="144"/>
        <v/>
      </c>
      <c s="180" t="str">
        <f t="shared" si="144"/>
        <v/>
      </c>
      <c s="181" t="str">
        <f t="shared" si="144"/>
        <v/>
      </c>
      <c s="180" t="str">
        <f t="shared" si="144"/>
        <v/>
      </c>
      <c s="180" t="str">
        <f t="shared" si="144"/>
        <v/>
      </c>
      <c s="180" t="str">
        <f t="shared" si="144"/>
        <v/>
      </c>
      <c s="180" t="str">
        <f t="shared" si="144"/>
        <v/>
      </c>
      <c s="180" t="str">
        <f t="shared" si="144"/>
        <v/>
      </c>
      <c s="181" t="str">
        <f t="shared" si="144"/>
        <v/>
      </c>
      <c s="180" t="str">
        <f t="shared" si="144"/>
        <v/>
      </c>
      <c s="180" t="str">
        <f t="shared" si="144"/>
        <v/>
      </c>
      <c s="180" t="str">
        <f t="shared" si="144"/>
        <v/>
      </c>
      <c s="180" t="str">
        <f t="shared" si="144"/>
        <v/>
      </c>
      <c s="180" t="str">
        <f t="shared" si="144"/>
        <v/>
      </c>
      <c s="180" t="str">
        <f t="shared" si="144"/>
        <v/>
      </c>
      <c r="AX131" s="180" t="str">
        <f>IF(BC131="","",IF(BC131&gt;0,COUNT($AY$2:AY131),""))</f>
        <v/>
      </c>
      <c s="180" t="str">
        <f t="shared" si="147" ref="AY131">IF(AND($BB$1=5,$A131=5,$BC$1=C131),B131,"")</f>
        <v/>
      </c>
      <c s="180" t="str">
        <f t="shared" si="146"/>
        <v/>
      </c>
      <c s="182" t="str">
        <f t="shared" si="146"/>
        <v/>
      </c>
      <c s="180" t="str">
        <f t="shared" si="146"/>
        <v/>
      </c>
      <c s="180" t="str">
        <f t="shared" si="146"/>
        <v/>
      </c>
      <c s="180" t="str">
        <f t="shared" si="146"/>
        <v/>
      </c>
      <c s="180" t="str">
        <f t="shared" si="146"/>
        <v/>
      </c>
      <c s="180" t="str">
        <f t="shared" si="146"/>
        <v/>
      </c>
      <c s="182" t="str">
        <f t="shared" si="146"/>
        <v/>
      </c>
      <c s="180" t="str">
        <f t="shared" si="146"/>
        <v/>
      </c>
      <c s="180" t="str">
        <f t="shared" si="146"/>
        <v/>
      </c>
      <c s="180" t="str">
        <f t="shared" si="146"/>
        <v/>
      </c>
      <c s="180" t="str">
        <f t="shared" si="146"/>
        <v/>
      </c>
      <c s="180" t="str">
        <f t="shared" si="146"/>
        <v/>
      </c>
      <c s="180" t="str">
        <f t="shared" si="146"/>
        <v/>
      </c>
    </row>
    <row r="132" spans="1:65" ht="15.75" customHeight="1">
      <c r="A132" s="176" t="str">
        <f>IF('S.D.PASTE SHEET'!A132="","",'S.D.PASTE SHEET'!A132)</f>
        <v/>
      </c>
      <c s="176" t="str">
        <f>IF('S.D.PASTE SHEET'!B132="","",'S.D.PASTE SHEET'!B132)</f>
        <v/>
      </c>
      <c s="176" t="str">
        <f>IF('S.D.PASTE SHEET'!C132="","",'S.D.PASTE SHEET'!C132)</f>
        <v/>
      </c>
      <c s="177" t="str">
        <f>IF('S.D.PASTE SHEET'!D132="","",'S.D.PASTE SHEET'!D132)</f>
        <v/>
      </c>
      <c s="176" t="str">
        <f>IF('S.D.PASTE SHEET'!E132="","",UPPER('S.D.PASTE SHEET'!E132))</f>
        <v/>
      </c>
      <c s="176" t="str">
        <f>IF('S.D.PASTE SHEET'!F132="","",'S.D.PASTE SHEET'!F132)</f>
        <v/>
      </c>
      <c s="176" t="str">
        <f>IF('S.D.PASTE SHEET'!G132="","",UPPER('S.D.PASTE SHEET'!G132))</f>
        <v/>
      </c>
      <c s="176" t="str">
        <f>IF('S.D.PASTE SHEET'!H132="","",UPPER('S.D.PASTE SHEET'!H132))</f>
        <v/>
      </c>
      <c s="176" t="str">
        <f>IF('S.D.PASTE SHEET'!I132="","",'S.D.PASTE SHEET'!I132)</f>
        <v/>
      </c>
      <c s="177" t="str">
        <f>IF('S.D.PASTE SHEET'!J132="","",'S.D.PASTE SHEET'!J132)</f>
        <v/>
      </c>
      <c s="176" t="str">
        <f>IF('S.D.PASTE SHEET'!K132="","",'S.D.PASTE SHEET'!K132)</f>
        <v/>
      </c>
      <c s="176" t="str">
        <f>IF('S.D.PASTE SHEET'!L132="","",'S.D.PASTE SHEET'!L132)</f>
        <v/>
      </c>
      <c s="176" t="str">
        <f>IF('S.D.PASTE SHEET'!M132="","",'S.D.PASTE SHEET'!M132)</f>
        <v/>
      </c>
      <c s="176" t="str">
        <f>IF('S.D.PASTE SHEET'!N132="","",'S.D.PASTE SHEET'!N132)</f>
        <v/>
      </c>
      <c s="176" t="str">
        <f>IF('S.D.PASTE SHEET'!O132="","",'S.D.PASTE SHEET'!O132)</f>
        <v/>
      </c>
      <c s="176" t="str">
        <f>IF('S.D.PASTE SHEET'!P132="","",'S.D.PASTE SHEET'!P132)</f>
        <v/>
      </c>
      <c s="176" t="str">
        <f>IF('S.D.PASTE SHEET'!Q132="","",'S.D.PASTE SHEET'!Q132)</f>
        <v/>
      </c>
      <c s="176" t="str">
        <f>IF('S.D.PASTE SHEET'!R132="","",'S.D.PASTE SHEET'!R132)</f>
        <v/>
      </c>
      <c s="176" t="str">
        <f>IF('S.D.PASTE SHEET'!S132="","",'S.D.PASTE SHEET'!S132)</f>
        <v/>
      </c>
      <c s="176" t="str">
        <f>IF('S.D.PASTE SHEET'!T132="","",'S.D.PASTE SHEET'!T132)</f>
        <v/>
      </c>
      <c s="176" t="str">
        <f>IF('S.D.PASTE SHEET'!U132="","",'S.D.PASTE SHEET'!U132)</f>
        <v/>
      </c>
      <c s="176" t="str">
        <f>IF('S.D.PASTE SHEET'!V132="","",'S.D.PASTE SHEET'!V132)</f>
        <v/>
      </c>
      <c s="176" t="str">
        <f>IF('S.D.PASTE SHEET'!W132="","",'S.D.PASTE SHEET'!W132)</f>
        <v/>
      </c>
      <c s="176" t="str">
        <f>IF('S.D.PASTE SHEET'!X132="","",'S.D.PASTE SHEET'!X132)</f>
        <v/>
      </c>
      <c s="176" t="str">
        <f>IF('S.D.PASTE SHEET'!Y132="","",'S.D.PASTE SHEET'!Y132)</f>
        <v/>
      </c>
      <c s="176" t="str">
        <f>IF('S.D.PASTE SHEET'!Z132="","",'S.D.PASTE SHEET'!Z132)</f>
        <v/>
      </c>
      <c s="176" t="str">
        <f>IF('S.D.PASTE SHEET'!AA132="","",'S.D.PASTE SHEET'!AA132)</f>
        <v/>
      </c>
      <c s="176" t="str">
        <f>IF('S.D.PASTE SHEET'!AB132="","",'S.D.PASTE SHEET'!AB132)</f>
        <v/>
      </c>
      <c s="176" t="str">
        <f>IF('S.D.PASTE SHEET'!AC132="","",'S.D.PASTE SHEET'!AC132)</f>
        <v/>
      </c>
      <c s="176" t="str">
        <f>IF('S.D.PASTE SHEET'!AD132="","",'S.D.PASTE SHEET'!AD132)</f>
        <v/>
      </c>
      <c s="178"/>
      <c s="179" t="str">
        <f>IF(AK132="","",IF(AK132&gt;0,COUNT($AG$2:AG132),""))</f>
        <v/>
      </c>
      <c s="180" t="str">
        <f t="shared" si="144"/>
        <v/>
      </c>
      <c s="180" t="str">
        <f t="shared" si="144"/>
        <v/>
      </c>
      <c s="180" t="str">
        <f t="shared" si="144"/>
        <v/>
      </c>
      <c s="181" t="str">
        <f t="shared" si="144"/>
        <v/>
      </c>
      <c s="180" t="str">
        <f t="shared" si="144"/>
        <v/>
      </c>
      <c s="180" t="str">
        <f t="shared" si="144"/>
        <v/>
      </c>
      <c s="180" t="str">
        <f t="shared" si="144"/>
        <v/>
      </c>
      <c s="180" t="str">
        <f t="shared" si="144"/>
        <v/>
      </c>
      <c s="180" t="str">
        <f t="shared" si="144"/>
        <v/>
      </c>
      <c s="181" t="str">
        <f t="shared" si="144"/>
        <v/>
      </c>
      <c s="180" t="str">
        <f t="shared" si="144"/>
        <v/>
      </c>
      <c s="180" t="str">
        <f t="shared" si="144"/>
        <v/>
      </c>
      <c s="180" t="str">
        <f t="shared" si="144"/>
        <v/>
      </c>
      <c s="180" t="str">
        <f t="shared" si="144"/>
        <v/>
      </c>
      <c s="180" t="str">
        <f t="shared" si="144"/>
        <v/>
      </c>
      <c s="180" t="str">
        <f t="shared" si="144"/>
        <v/>
      </c>
      <c r="AX132" s="180" t="str">
        <f>IF(BC132="","",IF(BC132&gt;0,COUNT($AY$2:AY132),""))</f>
        <v/>
      </c>
      <c s="180" t="str">
        <f t="shared" si="148" ref="AY132">IF(AND($BB$1=5,$A132=5,$BC$1=C132),B132,"")</f>
        <v/>
      </c>
      <c s="180" t="str">
        <f t="shared" si="146"/>
        <v/>
      </c>
      <c s="182" t="str">
        <f t="shared" si="146"/>
        <v/>
      </c>
      <c s="180" t="str">
        <f t="shared" si="146"/>
        <v/>
      </c>
      <c s="180" t="str">
        <f t="shared" si="146"/>
        <v/>
      </c>
      <c s="180" t="str">
        <f t="shared" si="146"/>
        <v/>
      </c>
      <c s="180" t="str">
        <f t="shared" si="146"/>
        <v/>
      </c>
      <c s="180" t="str">
        <f t="shared" si="146"/>
        <v/>
      </c>
      <c s="182" t="str">
        <f t="shared" si="146"/>
        <v/>
      </c>
      <c s="180" t="str">
        <f t="shared" si="146"/>
        <v/>
      </c>
      <c s="180" t="str">
        <f t="shared" si="146"/>
        <v/>
      </c>
      <c s="180" t="str">
        <f t="shared" si="146"/>
        <v/>
      </c>
      <c s="180" t="str">
        <f t="shared" si="146"/>
        <v/>
      </c>
      <c s="180" t="str">
        <f t="shared" si="146"/>
        <v/>
      </c>
      <c s="180" t="str">
        <f t="shared" si="146"/>
        <v/>
      </c>
    </row>
    <row r="133" spans="1:65" ht="15.75" customHeight="1">
      <c r="A133" s="176" t="str">
        <f>IF('S.D.PASTE SHEET'!A133="","",'S.D.PASTE SHEET'!A133)</f>
        <v/>
      </c>
      <c s="176" t="str">
        <f>IF('S.D.PASTE SHEET'!B133="","",'S.D.PASTE SHEET'!B133)</f>
        <v/>
      </c>
      <c s="176" t="str">
        <f>IF('S.D.PASTE SHEET'!C133="","",'S.D.PASTE SHEET'!C133)</f>
        <v/>
      </c>
      <c s="177" t="str">
        <f>IF('S.D.PASTE SHEET'!D133="","",'S.D.PASTE SHEET'!D133)</f>
        <v/>
      </c>
      <c s="176" t="str">
        <f>IF('S.D.PASTE SHEET'!E133="","",UPPER('S.D.PASTE SHEET'!E133))</f>
        <v/>
      </c>
      <c s="176" t="str">
        <f>IF('S.D.PASTE SHEET'!F133="","",'S.D.PASTE SHEET'!F133)</f>
        <v/>
      </c>
      <c s="176" t="str">
        <f>IF('S.D.PASTE SHEET'!G133="","",UPPER('S.D.PASTE SHEET'!G133))</f>
        <v/>
      </c>
      <c s="176" t="str">
        <f>IF('S.D.PASTE SHEET'!H133="","",UPPER('S.D.PASTE SHEET'!H133))</f>
        <v/>
      </c>
      <c s="176" t="str">
        <f>IF('S.D.PASTE SHEET'!I133="","",'S.D.PASTE SHEET'!I133)</f>
        <v/>
      </c>
      <c s="177" t="str">
        <f>IF('S.D.PASTE SHEET'!J133="","",'S.D.PASTE SHEET'!J133)</f>
        <v/>
      </c>
      <c s="176" t="str">
        <f>IF('S.D.PASTE SHEET'!K133="","",'S.D.PASTE SHEET'!K133)</f>
        <v/>
      </c>
      <c s="176" t="str">
        <f>IF('S.D.PASTE SHEET'!L133="","",'S.D.PASTE SHEET'!L133)</f>
        <v/>
      </c>
      <c s="176" t="str">
        <f>IF('S.D.PASTE SHEET'!M133="","",'S.D.PASTE SHEET'!M133)</f>
        <v/>
      </c>
      <c s="176" t="str">
        <f>IF('S.D.PASTE SHEET'!N133="","",'S.D.PASTE SHEET'!N133)</f>
        <v/>
      </c>
      <c s="176" t="str">
        <f>IF('S.D.PASTE SHEET'!O133="","",'S.D.PASTE SHEET'!O133)</f>
        <v/>
      </c>
      <c s="176" t="str">
        <f>IF('S.D.PASTE SHEET'!P133="","",'S.D.PASTE SHEET'!P133)</f>
        <v/>
      </c>
      <c s="176" t="str">
        <f>IF('S.D.PASTE SHEET'!Q133="","",'S.D.PASTE SHEET'!Q133)</f>
        <v/>
      </c>
      <c s="176" t="str">
        <f>IF('S.D.PASTE SHEET'!R133="","",'S.D.PASTE SHEET'!R133)</f>
        <v/>
      </c>
      <c s="176" t="str">
        <f>IF('S.D.PASTE SHEET'!S133="","",'S.D.PASTE SHEET'!S133)</f>
        <v/>
      </c>
      <c s="176" t="str">
        <f>IF('S.D.PASTE SHEET'!T133="","",'S.D.PASTE SHEET'!T133)</f>
        <v/>
      </c>
      <c s="176" t="str">
        <f>IF('S.D.PASTE SHEET'!U133="","",'S.D.PASTE SHEET'!U133)</f>
        <v/>
      </c>
      <c s="176" t="str">
        <f>IF('S.D.PASTE SHEET'!V133="","",'S.D.PASTE SHEET'!V133)</f>
        <v/>
      </c>
      <c s="176" t="str">
        <f>IF('S.D.PASTE SHEET'!W133="","",'S.D.PASTE SHEET'!W133)</f>
        <v/>
      </c>
      <c s="176" t="str">
        <f>IF('S.D.PASTE SHEET'!X133="","",'S.D.PASTE SHEET'!X133)</f>
        <v/>
      </c>
      <c s="176" t="str">
        <f>IF('S.D.PASTE SHEET'!Y133="","",'S.D.PASTE SHEET'!Y133)</f>
        <v/>
      </c>
      <c s="176" t="str">
        <f>IF('S.D.PASTE SHEET'!Z133="","",'S.D.PASTE SHEET'!Z133)</f>
        <v/>
      </c>
      <c s="176" t="str">
        <f>IF('S.D.PASTE SHEET'!AA133="","",'S.D.PASTE SHEET'!AA133)</f>
        <v/>
      </c>
      <c s="176" t="str">
        <f>IF('S.D.PASTE SHEET'!AB133="","",'S.D.PASTE SHEET'!AB133)</f>
        <v/>
      </c>
      <c s="176" t="str">
        <f>IF('S.D.PASTE SHEET'!AC133="","",'S.D.PASTE SHEET'!AC133)</f>
        <v/>
      </c>
      <c s="176" t="str">
        <f>IF('S.D.PASTE SHEET'!AD133="","",'S.D.PASTE SHEET'!AD133)</f>
        <v/>
      </c>
      <c s="178"/>
      <c s="179" t="str">
        <f>IF(AK133="","",IF(AK133&gt;0,COUNT($AG$2:AG133),""))</f>
        <v/>
      </c>
      <c s="180" t="str">
        <f t="shared" si="144"/>
        <v/>
      </c>
      <c s="180" t="str">
        <f t="shared" si="144"/>
        <v/>
      </c>
      <c s="180" t="str">
        <f t="shared" si="144"/>
        <v/>
      </c>
      <c s="181" t="str">
        <f t="shared" si="144"/>
        <v/>
      </c>
      <c s="180" t="str">
        <f t="shared" si="144"/>
        <v/>
      </c>
      <c s="180" t="str">
        <f t="shared" si="144"/>
        <v/>
      </c>
      <c s="180" t="str">
        <f t="shared" si="144"/>
        <v/>
      </c>
      <c s="180" t="str">
        <f t="shared" si="144"/>
        <v/>
      </c>
      <c s="180" t="str">
        <f t="shared" si="144"/>
        <v/>
      </c>
      <c s="181" t="str">
        <f t="shared" si="144"/>
        <v/>
      </c>
      <c s="180" t="str">
        <f t="shared" si="144"/>
        <v/>
      </c>
      <c s="180" t="str">
        <f t="shared" si="144"/>
        <v/>
      </c>
      <c s="180" t="str">
        <f t="shared" si="144"/>
        <v/>
      </c>
      <c s="180" t="str">
        <f t="shared" si="144"/>
        <v/>
      </c>
      <c s="180" t="str">
        <f t="shared" si="144"/>
        <v/>
      </c>
      <c s="180" t="str">
        <f t="shared" si="144"/>
        <v/>
      </c>
      <c r="AX133" s="180" t="str">
        <f>IF(BC133="","",IF(BC133&gt;0,COUNT($AY$2:AY133),""))</f>
        <v/>
      </c>
      <c s="180" t="str">
        <f t="shared" si="149" ref="AY133">IF(AND($BB$1=5,$A133=5,$BC$1=C133),B133,"")</f>
        <v/>
      </c>
      <c s="180" t="str">
        <f t="shared" si="146"/>
        <v/>
      </c>
      <c s="182" t="str">
        <f t="shared" si="146"/>
        <v/>
      </c>
      <c s="180" t="str">
        <f t="shared" si="146"/>
        <v/>
      </c>
      <c s="180" t="str">
        <f t="shared" si="146"/>
        <v/>
      </c>
      <c s="180" t="str">
        <f t="shared" si="146"/>
        <v/>
      </c>
      <c s="180" t="str">
        <f t="shared" si="146"/>
        <v/>
      </c>
      <c s="180" t="str">
        <f t="shared" si="146"/>
        <v/>
      </c>
      <c s="182" t="str">
        <f t="shared" si="146"/>
        <v/>
      </c>
      <c s="180" t="str">
        <f t="shared" si="146"/>
        <v/>
      </c>
      <c s="180" t="str">
        <f t="shared" si="146"/>
        <v/>
      </c>
      <c s="180" t="str">
        <f t="shared" si="146"/>
        <v/>
      </c>
      <c s="180" t="str">
        <f t="shared" si="146"/>
        <v/>
      </c>
      <c s="180" t="str">
        <f t="shared" si="146"/>
        <v/>
      </c>
      <c s="180" t="str">
        <f t="shared" si="146"/>
        <v/>
      </c>
    </row>
    <row r="134" spans="1:65" ht="15.75" customHeight="1">
      <c r="A134" s="176" t="str">
        <f>IF('S.D.PASTE SHEET'!A134="","",'S.D.PASTE SHEET'!A134)</f>
        <v/>
      </c>
      <c s="176" t="str">
        <f>IF('S.D.PASTE SHEET'!B134="","",'S.D.PASTE SHEET'!B134)</f>
        <v/>
      </c>
      <c s="176" t="str">
        <f>IF('S.D.PASTE SHEET'!C134="","",'S.D.PASTE SHEET'!C134)</f>
        <v/>
      </c>
      <c s="177" t="str">
        <f>IF('S.D.PASTE SHEET'!D134="","",'S.D.PASTE SHEET'!D134)</f>
        <v/>
      </c>
      <c s="176" t="str">
        <f>IF('S.D.PASTE SHEET'!E134="","",UPPER('S.D.PASTE SHEET'!E134))</f>
        <v/>
      </c>
      <c s="176" t="str">
        <f>IF('S.D.PASTE SHEET'!F134="","",'S.D.PASTE SHEET'!F134)</f>
        <v/>
      </c>
      <c s="176" t="str">
        <f>IF('S.D.PASTE SHEET'!G134="","",UPPER('S.D.PASTE SHEET'!G134))</f>
        <v/>
      </c>
      <c s="176" t="str">
        <f>IF('S.D.PASTE SHEET'!H134="","",UPPER('S.D.PASTE SHEET'!H134))</f>
        <v/>
      </c>
      <c s="176" t="str">
        <f>IF('S.D.PASTE SHEET'!I134="","",'S.D.PASTE SHEET'!I134)</f>
        <v/>
      </c>
      <c s="177" t="str">
        <f>IF('S.D.PASTE SHEET'!J134="","",'S.D.PASTE SHEET'!J134)</f>
        <v/>
      </c>
      <c s="176" t="str">
        <f>IF('S.D.PASTE SHEET'!K134="","",'S.D.PASTE SHEET'!K134)</f>
        <v/>
      </c>
      <c s="176" t="str">
        <f>IF('S.D.PASTE SHEET'!L134="","",'S.D.PASTE SHEET'!L134)</f>
        <v/>
      </c>
      <c s="176" t="str">
        <f>IF('S.D.PASTE SHEET'!M134="","",'S.D.PASTE SHEET'!M134)</f>
        <v/>
      </c>
      <c s="176" t="str">
        <f>IF('S.D.PASTE SHEET'!N134="","",'S.D.PASTE SHEET'!N134)</f>
        <v/>
      </c>
      <c s="176" t="str">
        <f>IF('S.D.PASTE SHEET'!O134="","",'S.D.PASTE SHEET'!O134)</f>
        <v/>
      </c>
      <c s="176" t="str">
        <f>IF('S.D.PASTE SHEET'!P134="","",'S.D.PASTE SHEET'!P134)</f>
        <v/>
      </c>
      <c s="176" t="str">
        <f>IF('S.D.PASTE SHEET'!Q134="","",'S.D.PASTE SHEET'!Q134)</f>
        <v/>
      </c>
      <c s="176" t="str">
        <f>IF('S.D.PASTE SHEET'!R134="","",'S.D.PASTE SHEET'!R134)</f>
        <v/>
      </c>
      <c s="176" t="str">
        <f>IF('S.D.PASTE SHEET'!S134="","",'S.D.PASTE SHEET'!S134)</f>
        <v/>
      </c>
      <c s="176" t="str">
        <f>IF('S.D.PASTE SHEET'!T134="","",'S.D.PASTE SHEET'!T134)</f>
        <v/>
      </c>
      <c s="176" t="str">
        <f>IF('S.D.PASTE SHEET'!U134="","",'S.D.PASTE SHEET'!U134)</f>
        <v/>
      </c>
      <c s="176" t="str">
        <f>IF('S.D.PASTE SHEET'!V134="","",'S.D.PASTE SHEET'!V134)</f>
        <v/>
      </c>
      <c s="176" t="str">
        <f>IF('S.D.PASTE SHEET'!W134="","",'S.D.PASTE SHEET'!W134)</f>
        <v/>
      </c>
      <c s="176" t="str">
        <f>IF('S.D.PASTE SHEET'!X134="","",'S.D.PASTE SHEET'!X134)</f>
        <v/>
      </c>
      <c s="176" t="str">
        <f>IF('S.D.PASTE SHEET'!Y134="","",'S.D.PASTE SHEET'!Y134)</f>
        <v/>
      </c>
      <c s="176" t="str">
        <f>IF('S.D.PASTE SHEET'!Z134="","",'S.D.PASTE SHEET'!Z134)</f>
        <v/>
      </c>
      <c s="176" t="str">
        <f>IF('S.D.PASTE SHEET'!AA134="","",'S.D.PASTE SHEET'!AA134)</f>
        <v/>
      </c>
      <c s="176" t="str">
        <f>IF('S.D.PASTE SHEET'!AB134="","",'S.D.PASTE SHEET'!AB134)</f>
        <v/>
      </c>
      <c s="176" t="str">
        <f>IF('S.D.PASTE SHEET'!AC134="","",'S.D.PASTE SHEET'!AC134)</f>
        <v/>
      </c>
      <c s="176" t="str">
        <f>IF('S.D.PASTE SHEET'!AD134="","",'S.D.PASTE SHEET'!AD134)</f>
        <v/>
      </c>
      <c s="178"/>
      <c s="179" t="str">
        <f>IF(AK134="","",IF(AK134&gt;0,COUNT($AG$2:AG134),""))</f>
        <v/>
      </c>
      <c s="180" t="str">
        <f t="shared" si="144"/>
        <v/>
      </c>
      <c s="180" t="str">
        <f t="shared" si="144"/>
        <v/>
      </c>
      <c s="180" t="str">
        <f t="shared" si="144"/>
        <v/>
      </c>
      <c s="181" t="str">
        <f t="shared" si="144"/>
        <v/>
      </c>
      <c s="180" t="str">
        <f t="shared" si="144"/>
        <v/>
      </c>
      <c s="180" t="str">
        <f t="shared" si="144"/>
        <v/>
      </c>
      <c s="180" t="str">
        <f t="shared" si="144"/>
        <v/>
      </c>
      <c s="180" t="str">
        <f t="shared" si="144"/>
        <v/>
      </c>
      <c s="180" t="str">
        <f t="shared" si="144"/>
        <v/>
      </c>
      <c s="181" t="str">
        <f t="shared" si="144"/>
        <v/>
      </c>
      <c s="180" t="str">
        <f t="shared" si="144"/>
        <v/>
      </c>
      <c s="180" t="str">
        <f t="shared" si="144"/>
        <v/>
      </c>
      <c s="180" t="str">
        <f t="shared" si="144"/>
        <v/>
      </c>
      <c s="180" t="str">
        <f t="shared" si="144"/>
        <v/>
      </c>
      <c s="180" t="str">
        <f t="shared" si="144"/>
        <v/>
      </c>
      <c s="180" t="str">
        <f t="shared" si="144"/>
        <v/>
      </c>
      <c r="AX134" s="180" t="str">
        <f>IF(BC134="","",IF(BC134&gt;0,COUNT($AY$2:AY134),""))</f>
        <v/>
      </c>
      <c s="180" t="str">
        <f t="shared" si="150" ref="AY134">IF(AND($BB$1=5,$A134=5,$BC$1=C134),B134,"")</f>
        <v/>
      </c>
      <c s="180" t="str">
        <f t="shared" si="146"/>
        <v/>
      </c>
      <c s="182" t="str">
        <f t="shared" si="146"/>
        <v/>
      </c>
      <c s="180" t="str">
        <f t="shared" si="146"/>
        <v/>
      </c>
      <c s="180" t="str">
        <f t="shared" si="146"/>
        <v/>
      </c>
      <c s="180" t="str">
        <f t="shared" si="146"/>
        <v/>
      </c>
      <c s="180" t="str">
        <f t="shared" si="146"/>
        <v/>
      </c>
      <c s="180" t="str">
        <f t="shared" si="146"/>
        <v/>
      </c>
      <c s="182" t="str">
        <f t="shared" si="146"/>
        <v/>
      </c>
      <c s="180" t="str">
        <f t="shared" si="146"/>
        <v/>
      </c>
      <c s="180" t="str">
        <f t="shared" si="146"/>
        <v/>
      </c>
      <c s="180" t="str">
        <f t="shared" si="146"/>
        <v/>
      </c>
      <c s="180" t="str">
        <f t="shared" si="146"/>
        <v/>
      </c>
      <c s="180" t="str">
        <f t="shared" si="146"/>
        <v/>
      </c>
      <c s="180" t="str">
        <f t="shared" si="146"/>
        <v/>
      </c>
    </row>
    <row r="135" spans="1:65" ht="15.75" customHeight="1">
      <c r="A135" s="176" t="str">
        <f>IF('S.D.PASTE SHEET'!A135="","",'S.D.PASTE SHEET'!A135)</f>
        <v/>
      </c>
      <c s="176" t="str">
        <f>IF('S.D.PASTE SHEET'!B135="","",'S.D.PASTE SHEET'!B135)</f>
        <v/>
      </c>
      <c s="176" t="str">
        <f>IF('S.D.PASTE SHEET'!C135="","",'S.D.PASTE SHEET'!C135)</f>
        <v/>
      </c>
      <c s="177" t="str">
        <f>IF('S.D.PASTE SHEET'!D135="","",'S.D.PASTE SHEET'!D135)</f>
        <v/>
      </c>
      <c s="176" t="str">
        <f>IF('S.D.PASTE SHEET'!E135="","",UPPER('S.D.PASTE SHEET'!E135))</f>
        <v/>
      </c>
      <c s="176" t="str">
        <f>IF('S.D.PASTE SHEET'!F135="","",'S.D.PASTE SHEET'!F135)</f>
        <v/>
      </c>
      <c s="176" t="str">
        <f>IF('S.D.PASTE SHEET'!G135="","",UPPER('S.D.PASTE SHEET'!G135))</f>
        <v/>
      </c>
      <c s="176" t="str">
        <f>IF('S.D.PASTE SHEET'!H135="","",UPPER('S.D.PASTE SHEET'!H135))</f>
        <v/>
      </c>
      <c s="176" t="str">
        <f>IF('S.D.PASTE SHEET'!I135="","",'S.D.PASTE SHEET'!I135)</f>
        <v/>
      </c>
      <c s="177" t="str">
        <f>IF('S.D.PASTE SHEET'!J135="","",'S.D.PASTE SHEET'!J135)</f>
        <v/>
      </c>
      <c s="176" t="str">
        <f>IF('S.D.PASTE SHEET'!K135="","",'S.D.PASTE SHEET'!K135)</f>
        <v/>
      </c>
      <c s="176" t="str">
        <f>IF('S.D.PASTE SHEET'!L135="","",'S.D.PASTE SHEET'!L135)</f>
        <v/>
      </c>
      <c s="176" t="str">
        <f>IF('S.D.PASTE SHEET'!M135="","",'S.D.PASTE SHEET'!M135)</f>
        <v/>
      </c>
      <c s="176" t="str">
        <f>IF('S.D.PASTE SHEET'!N135="","",'S.D.PASTE SHEET'!N135)</f>
        <v/>
      </c>
      <c s="176" t="str">
        <f>IF('S.D.PASTE SHEET'!O135="","",'S.D.PASTE SHEET'!O135)</f>
        <v/>
      </c>
      <c s="176" t="str">
        <f>IF('S.D.PASTE SHEET'!P135="","",'S.D.PASTE SHEET'!P135)</f>
        <v/>
      </c>
      <c s="176" t="str">
        <f>IF('S.D.PASTE SHEET'!Q135="","",'S.D.PASTE SHEET'!Q135)</f>
        <v/>
      </c>
      <c s="176" t="str">
        <f>IF('S.D.PASTE SHEET'!R135="","",'S.D.PASTE SHEET'!R135)</f>
        <v/>
      </c>
      <c s="176" t="str">
        <f>IF('S.D.PASTE SHEET'!S135="","",'S.D.PASTE SHEET'!S135)</f>
        <v/>
      </c>
      <c s="176" t="str">
        <f>IF('S.D.PASTE SHEET'!T135="","",'S.D.PASTE SHEET'!T135)</f>
        <v/>
      </c>
      <c s="176" t="str">
        <f>IF('S.D.PASTE SHEET'!U135="","",'S.D.PASTE SHEET'!U135)</f>
        <v/>
      </c>
      <c s="176" t="str">
        <f>IF('S.D.PASTE SHEET'!V135="","",'S.D.PASTE SHEET'!V135)</f>
        <v/>
      </c>
      <c s="176" t="str">
        <f>IF('S.D.PASTE SHEET'!W135="","",'S.D.PASTE SHEET'!W135)</f>
        <v/>
      </c>
      <c s="176" t="str">
        <f>IF('S.D.PASTE SHEET'!X135="","",'S.D.PASTE SHEET'!X135)</f>
        <v/>
      </c>
      <c s="176" t="str">
        <f>IF('S.D.PASTE SHEET'!Y135="","",'S.D.PASTE SHEET'!Y135)</f>
        <v/>
      </c>
      <c s="176" t="str">
        <f>IF('S.D.PASTE SHEET'!Z135="","",'S.D.PASTE SHEET'!Z135)</f>
        <v/>
      </c>
      <c s="176" t="str">
        <f>IF('S.D.PASTE SHEET'!AA135="","",'S.D.PASTE SHEET'!AA135)</f>
        <v/>
      </c>
      <c s="176" t="str">
        <f>IF('S.D.PASTE SHEET'!AB135="","",'S.D.PASTE SHEET'!AB135)</f>
        <v/>
      </c>
      <c s="176" t="str">
        <f>IF('S.D.PASTE SHEET'!AC135="","",'S.D.PASTE SHEET'!AC135)</f>
        <v/>
      </c>
      <c s="176" t="str">
        <f>IF('S.D.PASTE SHEET'!AD135="","",'S.D.PASTE SHEET'!AD135)</f>
        <v/>
      </c>
      <c s="178"/>
      <c s="179" t="str">
        <f>IF(AK135="","",IF(AK135&gt;0,COUNT($AG$2:AG135),""))</f>
        <v/>
      </c>
      <c s="180" t="str">
        <f t="shared" si="144"/>
        <v/>
      </c>
      <c s="180" t="str">
        <f t="shared" si="144"/>
        <v/>
      </c>
      <c s="180" t="str">
        <f t="shared" si="144"/>
        <v/>
      </c>
      <c s="181" t="str">
        <f t="shared" si="144"/>
        <v/>
      </c>
      <c s="180" t="str">
        <f t="shared" si="144"/>
        <v/>
      </c>
      <c s="180" t="str">
        <f t="shared" si="144"/>
        <v/>
      </c>
      <c s="180" t="str">
        <f t="shared" si="144"/>
        <v/>
      </c>
      <c s="180" t="str">
        <f t="shared" si="144"/>
        <v/>
      </c>
      <c s="180" t="str">
        <f t="shared" si="144"/>
        <v/>
      </c>
      <c s="181" t="str">
        <f t="shared" si="144"/>
        <v/>
      </c>
      <c s="180" t="str">
        <f t="shared" si="144"/>
        <v/>
      </c>
      <c s="180" t="str">
        <f t="shared" si="144"/>
        <v/>
      </c>
      <c s="180" t="str">
        <f t="shared" si="144"/>
        <v/>
      </c>
      <c s="180" t="str">
        <f t="shared" si="144"/>
        <v/>
      </c>
      <c s="180" t="str">
        <f t="shared" si="144"/>
        <v/>
      </c>
      <c s="180" t="str">
        <f t="shared" si="144"/>
        <v/>
      </c>
      <c r="AX135" s="180" t="str">
        <f>IF(BC135="","",IF(BC135&gt;0,COUNT($AY$2:AY135),""))</f>
        <v/>
      </c>
      <c s="180" t="str">
        <f t="shared" si="151" ref="AY135">IF(AND($BB$1=5,$A135=5,$BC$1=C135),B135,"")</f>
        <v/>
      </c>
      <c s="180" t="str">
        <f t="shared" si="146"/>
        <v/>
      </c>
      <c s="182" t="str">
        <f t="shared" si="146"/>
        <v/>
      </c>
      <c s="180" t="str">
        <f t="shared" si="146"/>
        <v/>
      </c>
      <c s="180" t="str">
        <f t="shared" si="146"/>
        <v/>
      </c>
      <c s="180" t="str">
        <f t="shared" si="146"/>
        <v/>
      </c>
      <c s="180" t="str">
        <f t="shared" si="146"/>
        <v/>
      </c>
      <c s="180" t="str">
        <f t="shared" si="146"/>
        <v/>
      </c>
      <c s="182" t="str">
        <f t="shared" si="146"/>
        <v/>
      </c>
      <c s="180" t="str">
        <f t="shared" si="146"/>
        <v/>
      </c>
      <c s="180" t="str">
        <f t="shared" si="146"/>
        <v/>
      </c>
      <c s="180" t="str">
        <f t="shared" si="146"/>
        <v/>
      </c>
      <c s="180" t="str">
        <f t="shared" si="146"/>
        <v/>
      </c>
      <c s="180" t="str">
        <f t="shared" si="146"/>
        <v/>
      </c>
      <c s="180" t="str">
        <f t="shared" si="146"/>
        <v/>
      </c>
    </row>
    <row r="136" spans="1:65" ht="15.75" customHeight="1">
      <c r="A136" s="176" t="str">
        <f>IF('S.D.PASTE SHEET'!A136="","",'S.D.PASTE SHEET'!A136)</f>
        <v/>
      </c>
      <c s="176" t="str">
        <f>IF('S.D.PASTE SHEET'!B136="","",'S.D.PASTE SHEET'!B136)</f>
        <v/>
      </c>
      <c s="176" t="str">
        <f>IF('S.D.PASTE SHEET'!C136="","",'S.D.PASTE SHEET'!C136)</f>
        <v/>
      </c>
      <c s="177" t="str">
        <f>IF('S.D.PASTE SHEET'!D136="","",'S.D.PASTE SHEET'!D136)</f>
        <v/>
      </c>
      <c s="176" t="str">
        <f>IF('S.D.PASTE SHEET'!E136="","",UPPER('S.D.PASTE SHEET'!E136))</f>
        <v/>
      </c>
      <c s="176" t="str">
        <f>IF('S.D.PASTE SHEET'!F136="","",'S.D.PASTE SHEET'!F136)</f>
        <v/>
      </c>
      <c s="176" t="str">
        <f>IF('S.D.PASTE SHEET'!G136="","",UPPER('S.D.PASTE SHEET'!G136))</f>
        <v/>
      </c>
      <c s="176" t="str">
        <f>IF('S.D.PASTE SHEET'!H136="","",UPPER('S.D.PASTE SHEET'!H136))</f>
        <v/>
      </c>
      <c s="176" t="str">
        <f>IF('S.D.PASTE SHEET'!I136="","",'S.D.PASTE SHEET'!I136)</f>
        <v/>
      </c>
      <c s="177" t="str">
        <f>IF('S.D.PASTE SHEET'!J136="","",'S.D.PASTE SHEET'!J136)</f>
        <v/>
      </c>
      <c s="176" t="str">
        <f>IF('S.D.PASTE SHEET'!K136="","",'S.D.PASTE SHEET'!K136)</f>
        <v/>
      </c>
      <c s="176" t="str">
        <f>IF('S.D.PASTE SHEET'!L136="","",'S.D.PASTE SHEET'!L136)</f>
        <v/>
      </c>
      <c s="176" t="str">
        <f>IF('S.D.PASTE SHEET'!M136="","",'S.D.PASTE SHEET'!M136)</f>
        <v/>
      </c>
      <c s="176" t="str">
        <f>IF('S.D.PASTE SHEET'!N136="","",'S.D.PASTE SHEET'!N136)</f>
        <v/>
      </c>
      <c s="176" t="str">
        <f>IF('S.D.PASTE SHEET'!O136="","",'S.D.PASTE SHEET'!O136)</f>
        <v/>
      </c>
      <c s="176" t="str">
        <f>IF('S.D.PASTE SHEET'!P136="","",'S.D.PASTE SHEET'!P136)</f>
        <v/>
      </c>
      <c s="176" t="str">
        <f>IF('S.D.PASTE SHEET'!Q136="","",'S.D.PASTE SHEET'!Q136)</f>
        <v/>
      </c>
      <c s="176" t="str">
        <f>IF('S.D.PASTE SHEET'!R136="","",'S.D.PASTE SHEET'!R136)</f>
        <v/>
      </c>
      <c s="176" t="str">
        <f>IF('S.D.PASTE SHEET'!S136="","",'S.D.PASTE SHEET'!S136)</f>
        <v/>
      </c>
      <c s="176" t="str">
        <f>IF('S.D.PASTE SHEET'!T136="","",'S.D.PASTE SHEET'!T136)</f>
        <v/>
      </c>
      <c s="176" t="str">
        <f>IF('S.D.PASTE SHEET'!U136="","",'S.D.PASTE SHEET'!U136)</f>
        <v/>
      </c>
      <c s="176" t="str">
        <f>IF('S.D.PASTE SHEET'!V136="","",'S.D.PASTE SHEET'!V136)</f>
        <v/>
      </c>
      <c s="176" t="str">
        <f>IF('S.D.PASTE SHEET'!W136="","",'S.D.PASTE SHEET'!W136)</f>
        <v/>
      </c>
      <c s="176" t="str">
        <f>IF('S.D.PASTE SHEET'!X136="","",'S.D.PASTE SHEET'!X136)</f>
        <v/>
      </c>
      <c s="176" t="str">
        <f>IF('S.D.PASTE SHEET'!Y136="","",'S.D.PASTE SHEET'!Y136)</f>
        <v/>
      </c>
      <c s="176" t="str">
        <f>IF('S.D.PASTE SHEET'!Z136="","",'S.D.PASTE SHEET'!Z136)</f>
        <v/>
      </c>
      <c s="176" t="str">
        <f>IF('S.D.PASTE SHEET'!AA136="","",'S.D.PASTE SHEET'!AA136)</f>
        <v/>
      </c>
      <c s="176" t="str">
        <f>IF('S.D.PASTE SHEET'!AB136="","",'S.D.PASTE SHEET'!AB136)</f>
        <v/>
      </c>
      <c s="176" t="str">
        <f>IF('S.D.PASTE SHEET'!AC136="","",'S.D.PASTE SHEET'!AC136)</f>
        <v/>
      </c>
      <c s="176" t="str">
        <f>IF('S.D.PASTE SHEET'!AD136="","",'S.D.PASTE SHEET'!AD136)</f>
        <v/>
      </c>
      <c s="178"/>
      <c s="179" t="str">
        <f>IF(AK136="","",IF(AK136&gt;0,COUNT($AG$2:AG136),""))</f>
        <v/>
      </c>
      <c s="180" t="str">
        <f t="shared" si="144"/>
        <v/>
      </c>
      <c s="180" t="str">
        <f t="shared" si="144"/>
        <v/>
      </c>
      <c s="180" t="str">
        <f t="shared" si="144"/>
        <v/>
      </c>
      <c s="181" t="str">
        <f t="shared" si="144"/>
        <v/>
      </c>
      <c s="180" t="str">
        <f t="shared" si="144"/>
        <v/>
      </c>
      <c s="180" t="str">
        <f t="shared" si="144"/>
        <v/>
      </c>
      <c s="180" t="str">
        <f t="shared" si="144"/>
        <v/>
      </c>
      <c s="180" t="str">
        <f t="shared" si="144"/>
        <v/>
      </c>
      <c s="180" t="str">
        <f t="shared" si="144"/>
        <v/>
      </c>
      <c s="181" t="str">
        <f t="shared" si="144"/>
        <v/>
      </c>
      <c s="180" t="str">
        <f t="shared" si="144"/>
        <v/>
      </c>
      <c s="180" t="str">
        <f t="shared" si="144"/>
        <v/>
      </c>
      <c s="180" t="str">
        <f t="shared" si="144"/>
        <v/>
      </c>
      <c s="180" t="str">
        <f t="shared" si="144"/>
        <v/>
      </c>
      <c s="180" t="str">
        <f t="shared" si="144"/>
        <v/>
      </c>
      <c s="180" t="str">
        <f t="shared" si="144"/>
        <v/>
      </c>
      <c r="AX136" s="180" t="str">
        <f>IF(BC136="","",IF(BC136&gt;0,COUNT($AY$2:AY136),""))</f>
        <v/>
      </c>
      <c s="180" t="str">
        <f t="shared" si="152" ref="AY136">IF(AND($BB$1=5,$A136=5,$BC$1=C136),B136,"")</f>
        <v/>
      </c>
      <c s="180" t="str">
        <f t="shared" si="146"/>
        <v/>
      </c>
      <c s="182" t="str">
        <f t="shared" si="146"/>
        <v/>
      </c>
      <c s="180" t="str">
        <f t="shared" si="146"/>
        <v/>
      </c>
      <c s="180" t="str">
        <f t="shared" si="146"/>
        <v/>
      </c>
      <c s="180" t="str">
        <f t="shared" si="146"/>
        <v/>
      </c>
      <c s="180" t="str">
        <f t="shared" si="146"/>
        <v/>
      </c>
      <c s="180" t="str">
        <f t="shared" si="146"/>
        <v/>
      </c>
      <c s="182" t="str">
        <f t="shared" si="146"/>
        <v/>
      </c>
      <c s="180" t="str">
        <f t="shared" si="146"/>
        <v/>
      </c>
      <c s="180" t="str">
        <f t="shared" si="146"/>
        <v/>
      </c>
      <c s="180" t="str">
        <f t="shared" si="146"/>
        <v/>
      </c>
      <c s="180" t="str">
        <f t="shared" si="146"/>
        <v/>
      </c>
      <c s="180" t="str">
        <f t="shared" si="146"/>
        <v/>
      </c>
      <c s="180" t="str">
        <f t="shared" si="146"/>
        <v/>
      </c>
    </row>
    <row r="137" spans="1:65" ht="15.75" customHeight="1">
      <c r="A137" s="176" t="str">
        <f>IF('S.D.PASTE SHEET'!A137="","",'S.D.PASTE SHEET'!A137)</f>
        <v/>
      </c>
      <c s="176" t="str">
        <f>IF('S.D.PASTE SHEET'!B137="","",'S.D.PASTE SHEET'!B137)</f>
        <v/>
      </c>
      <c s="176" t="str">
        <f>IF('S.D.PASTE SHEET'!C137="","",'S.D.PASTE SHEET'!C137)</f>
        <v/>
      </c>
      <c s="177" t="str">
        <f>IF('S.D.PASTE SHEET'!D137="","",'S.D.PASTE SHEET'!D137)</f>
        <v/>
      </c>
      <c s="176" t="str">
        <f>IF('S.D.PASTE SHEET'!E137="","",UPPER('S.D.PASTE SHEET'!E137))</f>
        <v/>
      </c>
      <c s="176" t="str">
        <f>IF('S.D.PASTE SHEET'!F137="","",'S.D.PASTE SHEET'!F137)</f>
        <v/>
      </c>
      <c s="176" t="str">
        <f>IF('S.D.PASTE SHEET'!G137="","",UPPER('S.D.PASTE SHEET'!G137))</f>
        <v/>
      </c>
      <c s="176" t="str">
        <f>IF('S.D.PASTE SHEET'!H137="","",UPPER('S.D.PASTE SHEET'!H137))</f>
        <v/>
      </c>
      <c s="176" t="str">
        <f>IF('S.D.PASTE SHEET'!I137="","",'S.D.PASTE SHEET'!I137)</f>
        <v/>
      </c>
      <c s="177" t="str">
        <f>IF('S.D.PASTE SHEET'!J137="","",'S.D.PASTE SHEET'!J137)</f>
        <v/>
      </c>
      <c s="176" t="str">
        <f>IF('S.D.PASTE SHEET'!K137="","",'S.D.PASTE SHEET'!K137)</f>
        <v/>
      </c>
      <c s="176" t="str">
        <f>IF('S.D.PASTE SHEET'!L137="","",'S.D.PASTE SHEET'!L137)</f>
        <v/>
      </c>
      <c s="176" t="str">
        <f>IF('S.D.PASTE SHEET'!M137="","",'S.D.PASTE SHEET'!M137)</f>
        <v/>
      </c>
      <c s="176" t="str">
        <f>IF('S.D.PASTE SHEET'!N137="","",'S.D.PASTE SHEET'!N137)</f>
        <v/>
      </c>
      <c s="176" t="str">
        <f>IF('S.D.PASTE SHEET'!O137="","",'S.D.PASTE SHEET'!O137)</f>
        <v/>
      </c>
      <c s="176" t="str">
        <f>IF('S.D.PASTE SHEET'!P137="","",'S.D.PASTE SHEET'!P137)</f>
        <v/>
      </c>
      <c s="176" t="str">
        <f>IF('S.D.PASTE SHEET'!Q137="","",'S.D.PASTE SHEET'!Q137)</f>
        <v/>
      </c>
      <c s="176" t="str">
        <f>IF('S.D.PASTE SHEET'!R137="","",'S.D.PASTE SHEET'!R137)</f>
        <v/>
      </c>
      <c s="176" t="str">
        <f>IF('S.D.PASTE SHEET'!S137="","",'S.D.PASTE SHEET'!S137)</f>
        <v/>
      </c>
      <c s="176" t="str">
        <f>IF('S.D.PASTE SHEET'!T137="","",'S.D.PASTE SHEET'!T137)</f>
        <v/>
      </c>
      <c s="176" t="str">
        <f>IF('S.D.PASTE SHEET'!U137="","",'S.D.PASTE SHEET'!U137)</f>
        <v/>
      </c>
      <c s="176" t="str">
        <f>IF('S.D.PASTE SHEET'!V137="","",'S.D.PASTE SHEET'!V137)</f>
        <v/>
      </c>
      <c s="176" t="str">
        <f>IF('S.D.PASTE SHEET'!W137="","",'S.D.PASTE SHEET'!W137)</f>
        <v/>
      </c>
      <c s="176" t="str">
        <f>IF('S.D.PASTE SHEET'!X137="","",'S.D.PASTE SHEET'!X137)</f>
        <v/>
      </c>
      <c s="176" t="str">
        <f>IF('S.D.PASTE SHEET'!Y137="","",'S.D.PASTE SHEET'!Y137)</f>
        <v/>
      </c>
      <c s="176" t="str">
        <f>IF('S.D.PASTE SHEET'!Z137="","",'S.D.PASTE SHEET'!Z137)</f>
        <v/>
      </c>
      <c s="176" t="str">
        <f>IF('S.D.PASTE SHEET'!AA137="","",'S.D.PASTE SHEET'!AA137)</f>
        <v/>
      </c>
      <c s="176" t="str">
        <f>IF('S.D.PASTE SHEET'!AB137="","",'S.D.PASTE SHEET'!AB137)</f>
        <v/>
      </c>
      <c s="176" t="str">
        <f>IF('S.D.PASTE SHEET'!AC137="","",'S.D.PASTE SHEET'!AC137)</f>
        <v/>
      </c>
      <c s="176" t="str">
        <f>IF('S.D.PASTE SHEET'!AD137="","",'S.D.PASTE SHEET'!AD137)</f>
        <v/>
      </c>
      <c s="178"/>
      <c s="179" t="str">
        <f>IF(AK137="","",IF(AK137&gt;0,COUNT($AG$2:AG137),""))</f>
        <v/>
      </c>
      <c s="180" t="str">
        <f t="shared" si="144"/>
        <v/>
      </c>
      <c s="180" t="str">
        <f t="shared" si="144"/>
        <v/>
      </c>
      <c s="180" t="str">
        <f t="shared" si="144"/>
        <v/>
      </c>
      <c s="181" t="str">
        <f t="shared" si="144"/>
        <v/>
      </c>
      <c s="180" t="str">
        <f t="shared" si="144"/>
        <v/>
      </c>
      <c s="180" t="str">
        <f t="shared" si="144"/>
        <v/>
      </c>
      <c s="180" t="str">
        <f t="shared" si="144"/>
        <v/>
      </c>
      <c s="180" t="str">
        <f t="shared" si="144"/>
        <v/>
      </c>
      <c s="180" t="str">
        <f t="shared" si="144"/>
        <v/>
      </c>
      <c s="181" t="str">
        <f t="shared" si="144"/>
        <v/>
      </c>
      <c s="180" t="str">
        <f t="shared" si="144"/>
        <v/>
      </c>
      <c s="180" t="str">
        <f t="shared" si="144"/>
        <v/>
      </c>
      <c s="180" t="str">
        <f t="shared" si="144"/>
        <v/>
      </c>
      <c s="180" t="str">
        <f t="shared" si="144"/>
        <v/>
      </c>
      <c s="180" t="str">
        <f t="shared" si="144"/>
        <v/>
      </c>
      <c s="180" t="str">
        <f t="shared" si="144"/>
        <v/>
      </c>
      <c r="AX137" s="180" t="str">
        <f>IF(BC137="","",IF(BC137&gt;0,COUNT($AY$2:AY137),""))</f>
        <v/>
      </c>
      <c s="180" t="str">
        <f t="shared" si="153" ref="AY137">IF(AND($BB$1=5,$A137=5,$BC$1=C137),B137,"")</f>
        <v/>
      </c>
      <c s="180" t="str">
        <f t="shared" si="146"/>
        <v/>
      </c>
      <c s="182" t="str">
        <f t="shared" si="146"/>
        <v/>
      </c>
      <c s="180" t="str">
        <f t="shared" si="146"/>
        <v/>
      </c>
      <c s="180" t="str">
        <f t="shared" si="146"/>
        <v/>
      </c>
      <c s="180" t="str">
        <f t="shared" si="146"/>
        <v/>
      </c>
      <c s="180" t="str">
        <f t="shared" si="146"/>
        <v/>
      </c>
      <c s="180" t="str">
        <f t="shared" si="146"/>
        <v/>
      </c>
      <c s="182" t="str">
        <f t="shared" si="146"/>
        <v/>
      </c>
      <c s="180" t="str">
        <f t="shared" si="146"/>
        <v/>
      </c>
      <c s="180" t="str">
        <f t="shared" si="146"/>
        <v/>
      </c>
      <c s="180" t="str">
        <f t="shared" si="146"/>
        <v/>
      </c>
      <c s="180" t="str">
        <f t="shared" si="146"/>
        <v/>
      </c>
      <c s="180" t="str">
        <f t="shared" si="146"/>
        <v/>
      </c>
      <c s="180" t="str">
        <f t="shared" si="146"/>
        <v/>
      </c>
    </row>
    <row r="138" spans="1:65" ht="15.75" customHeight="1">
      <c r="A138" s="176" t="str">
        <f>IF('S.D.PASTE SHEET'!A138="","",'S.D.PASTE SHEET'!A138)</f>
        <v/>
      </c>
      <c s="176" t="str">
        <f>IF('S.D.PASTE SHEET'!B138="","",'S.D.PASTE SHEET'!B138)</f>
        <v/>
      </c>
      <c s="176" t="str">
        <f>IF('S.D.PASTE SHEET'!C138="","",'S.D.PASTE SHEET'!C138)</f>
        <v/>
      </c>
      <c s="177" t="str">
        <f>IF('S.D.PASTE SHEET'!D138="","",'S.D.PASTE SHEET'!D138)</f>
        <v/>
      </c>
      <c s="176" t="str">
        <f>IF('S.D.PASTE SHEET'!E138="","",UPPER('S.D.PASTE SHEET'!E138))</f>
        <v/>
      </c>
      <c s="176" t="str">
        <f>IF('S.D.PASTE SHEET'!F138="","",'S.D.PASTE SHEET'!F138)</f>
        <v/>
      </c>
      <c s="176" t="str">
        <f>IF('S.D.PASTE SHEET'!G138="","",UPPER('S.D.PASTE SHEET'!G138))</f>
        <v/>
      </c>
      <c s="176" t="str">
        <f>IF('S.D.PASTE SHEET'!H138="","",UPPER('S.D.PASTE SHEET'!H138))</f>
        <v/>
      </c>
      <c s="176" t="str">
        <f>IF('S.D.PASTE SHEET'!I138="","",'S.D.PASTE SHEET'!I138)</f>
        <v/>
      </c>
      <c s="177" t="str">
        <f>IF('S.D.PASTE SHEET'!J138="","",'S.D.PASTE SHEET'!J138)</f>
        <v/>
      </c>
      <c s="176" t="str">
        <f>IF('S.D.PASTE SHEET'!K138="","",'S.D.PASTE SHEET'!K138)</f>
        <v/>
      </c>
      <c s="176" t="str">
        <f>IF('S.D.PASTE SHEET'!L138="","",'S.D.PASTE SHEET'!L138)</f>
        <v/>
      </c>
      <c s="176" t="str">
        <f>IF('S.D.PASTE SHEET'!M138="","",'S.D.PASTE SHEET'!M138)</f>
        <v/>
      </c>
      <c s="176" t="str">
        <f>IF('S.D.PASTE SHEET'!N138="","",'S.D.PASTE SHEET'!N138)</f>
        <v/>
      </c>
      <c s="176" t="str">
        <f>IF('S.D.PASTE SHEET'!O138="","",'S.D.PASTE SHEET'!O138)</f>
        <v/>
      </c>
      <c s="176" t="str">
        <f>IF('S.D.PASTE SHEET'!P138="","",'S.D.PASTE SHEET'!P138)</f>
        <v/>
      </c>
      <c s="176" t="str">
        <f>IF('S.D.PASTE SHEET'!Q138="","",'S.D.PASTE SHEET'!Q138)</f>
        <v/>
      </c>
      <c s="176" t="str">
        <f>IF('S.D.PASTE SHEET'!R138="","",'S.D.PASTE SHEET'!R138)</f>
        <v/>
      </c>
      <c s="176" t="str">
        <f>IF('S.D.PASTE SHEET'!S138="","",'S.D.PASTE SHEET'!S138)</f>
        <v/>
      </c>
      <c s="176" t="str">
        <f>IF('S.D.PASTE SHEET'!T138="","",'S.D.PASTE SHEET'!T138)</f>
        <v/>
      </c>
      <c s="176" t="str">
        <f>IF('S.D.PASTE SHEET'!U138="","",'S.D.PASTE SHEET'!U138)</f>
        <v/>
      </c>
      <c s="176" t="str">
        <f>IF('S.D.PASTE SHEET'!V138="","",'S.D.PASTE SHEET'!V138)</f>
        <v/>
      </c>
      <c s="176" t="str">
        <f>IF('S.D.PASTE SHEET'!W138="","",'S.D.PASTE SHEET'!W138)</f>
        <v/>
      </c>
      <c s="176" t="str">
        <f>IF('S.D.PASTE SHEET'!X138="","",'S.D.PASTE SHEET'!X138)</f>
        <v/>
      </c>
      <c s="176" t="str">
        <f>IF('S.D.PASTE SHEET'!Y138="","",'S.D.PASTE SHEET'!Y138)</f>
        <v/>
      </c>
      <c s="176" t="str">
        <f>IF('S.D.PASTE SHEET'!Z138="","",'S.D.PASTE SHEET'!Z138)</f>
        <v/>
      </c>
      <c s="176" t="str">
        <f>IF('S.D.PASTE SHEET'!AA138="","",'S.D.PASTE SHEET'!AA138)</f>
        <v/>
      </c>
      <c s="176" t="str">
        <f>IF('S.D.PASTE SHEET'!AB138="","",'S.D.PASTE SHEET'!AB138)</f>
        <v/>
      </c>
      <c s="176" t="str">
        <f>IF('S.D.PASTE SHEET'!AC138="","",'S.D.PASTE SHEET'!AC138)</f>
        <v/>
      </c>
      <c s="176" t="str">
        <f>IF('S.D.PASTE SHEET'!AD138="","",'S.D.PASTE SHEET'!AD138)</f>
        <v/>
      </c>
      <c s="178"/>
      <c s="179" t="str">
        <f>IF(AK138="","",IF(AK138&gt;0,COUNT($AG$2:AG138),""))</f>
        <v/>
      </c>
      <c s="180" t="str">
        <f t="shared" si="144"/>
        <v/>
      </c>
      <c s="180" t="str">
        <f t="shared" si="144"/>
        <v/>
      </c>
      <c s="180" t="str">
        <f t="shared" si="144"/>
        <v/>
      </c>
      <c s="181" t="str">
        <f t="shared" si="144"/>
        <v/>
      </c>
      <c s="180" t="str">
        <f t="shared" si="144"/>
        <v/>
      </c>
      <c s="180" t="str">
        <f t="shared" si="144"/>
        <v/>
      </c>
      <c s="180" t="str">
        <f t="shared" si="144"/>
        <v/>
      </c>
      <c s="180" t="str">
        <f t="shared" si="144"/>
        <v/>
      </c>
      <c s="180" t="str">
        <f t="shared" si="144"/>
        <v/>
      </c>
      <c s="181" t="str">
        <f t="shared" si="144"/>
        <v/>
      </c>
      <c s="180" t="str">
        <f t="shared" si="144"/>
        <v/>
      </c>
      <c s="180" t="str">
        <f t="shared" si="144"/>
        <v/>
      </c>
      <c s="180" t="str">
        <f t="shared" si="144"/>
        <v/>
      </c>
      <c s="180" t="str">
        <f t="shared" si="144"/>
        <v/>
      </c>
      <c s="180" t="str">
        <f t="shared" si="144"/>
        <v/>
      </c>
      <c s="180" t="str">
        <f t="shared" si="144"/>
        <v/>
      </c>
      <c r="AX138" s="180" t="str">
        <f>IF(BC138="","",IF(BC138&gt;0,COUNT($AY$2:AY138),""))</f>
        <v/>
      </c>
      <c s="180" t="str">
        <f t="shared" si="154" ref="AY138">IF(AND($BB$1=5,$A138=5,$BC$1=C138),B138,"")</f>
        <v/>
      </c>
      <c s="180" t="str">
        <f t="shared" si="146"/>
        <v/>
      </c>
      <c s="182" t="str">
        <f t="shared" si="146"/>
        <v/>
      </c>
      <c s="180" t="str">
        <f t="shared" si="146"/>
        <v/>
      </c>
      <c s="180" t="str">
        <f t="shared" si="146"/>
        <v/>
      </c>
      <c s="180" t="str">
        <f t="shared" si="146"/>
        <v/>
      </c>
      <c s="180" t="str">
        <f t="shared" si="146"/>
        <v/>
      </c>
      <c s="180" t="str">
        <f t="shared" si="146"/>
        <v/>
      </c>
      <c s="182" t="str">
        <f t="shared" si="146"/>
        <v/>
      </c>
      <c s="180" t="str">
        <f t="shared" si="146"/>
        <v/>
      </c>
      <c s="180" t="str">
        <f t="shared" si="146"/>
        <v/>
      </c>
      <c s="180" t="str">
        <f t="shared" si="146"/>
        <v/>
      </c>
      <c s="180" t="str">
        <f t="shared" si="146"/>
        <v/>
      </c>
      <c s="180" t="str">
        <f t="shared" si="146"/>
        <v/>
      </c>
      <c s="180" t="str">
        <f t="shared" si="146"/>
        <v/>
      </c>
    </row>
    <row r="139" spans="1:65" ht="15.75" customHeight="1">
      <c r="A139" s="176" t="str">
        <f>IF('S.D.PASTE SHEET'!A139="","",'S.D.PASTE SHEET'!A139)</f>
        <v/>
      </c>
      <c s="176" t="str">
        <f>IF('S.D.PASTE SHEET'!B139="","",'S.D.PASTE SHEET'!B139)</f>
        <v/>
      </c>
      <c s="176" t="str">
        <f>IF('S.D.PASTE SHEET'!C139="","",'S.D.PASTE SHEET'!C139)</f>
        <v/>
      </c>
      <c s="177" t="str">
        <f>IF('S.D.PASTE SHEET'!D139="","",'S.D.PASTE SHEET'!D139)</f>
        <v/>
      </c>
      <c s="176" t="str">
        <f>IF('S.D.PASTE SHEET'!E139="","",UPPER('S.D.PASTE SHEET'!E139))</f>
        <v/>
      </c>
      <c s="176" t="str">
        <f>IF('S.D.PASTE SHEET'!F139="","",'S.D.PASTE SHEET'!F139)</f>
        <v/>
      </c>
      <c s="176" t="str">
        <f>IF('S.D.PASTE SHEET'!G139="","",UPPER('S.D.PASTE SHEET'!G139))</f>
        <v/>
      </c>
      <c s="176" t="str">
        <f>IF('S.D.PASTE SHEET'!H139="","",UPPER('S.D.PASTE SHEET'!H139))</f>
        <v/>
      </c>
      <c s="176" t="str">
        <f>IF('S.D.PASTE SHEET'!I139="","",'S.D.PASTE SHEET'!I139)</f>
        <v/>
      </c>
      <c s="177" t="str">
        <f>IF('S.D.PASTE SHEET'!J139="","",'S.D.PASTE SHEET'!J139)</f>
        <v/>
      </c>
      <c s="176" t="str">
        <f>IF('S.D.PASTE SHEET'!K139="","",'S.D.PASTE SHEET'!K139)</f>
        <v/>
      </c>
      <c s="176" t="str">
        <f>IF('S.D.PASTE SHEET'!L139="","",'S.D.PASTE SHEET'!L139)</f>
        <v/>
      </c>
      <c s="176" t="str">
        <f>IF('S.D.PASTE SHEET'!M139="","",'S.D.PASTE SHEET'!M139)</f>
        <v/>
      </c>
      <c s="176" t="str">
        <f>IF('S.D.PASTE SHEET'!N139="","",'S.D.PASTE SHEET'!N139)</f>
        <v/>
      </c>
      <c s="176" t="str">
        <f>IF('S.D.PASTE SHEET'!O139="","",'S.D.PASTE SHEET'!O139)</f>
        <v/>
      </c>
      <c s="176" t="str">
        <f>IF('S.D.PASTE SHEET'!P139="","",'S.D.PASTE SHEET'!P139)</f>
        <v/>
      </c>
      <c s="176" t="str">
        <f>IF('S.D.PASTE SHEET'!Q139="","",'S.D.PASTE SHEET'!Q139)</f>
        <v/>
      </c>
      <c s="176" t="str">
        <f>IF('S.D.PASTE SHEET'!R139="","",'S.D.PASTE SHEET'!R139)</f>
        <v/>
      </c>
      <c s="176" t="str">
        <f>IF('S.D.PASTE SHEET'!S139="","",'S.D.PASTE SHEET'!S139)</f>
        <v/>
      </c>
      <c s="176" t="str">
        <f>IF('S.D.PASTE SHEET'!T139="","",'S.D.PASTE SHEET'!T139)</f>
        <v/>
      </c>
      <c s="176" t="str">
        <f>IF('S.D.PASTE SHEET'!U139="","",'S.D.PASTE SHEET'!U139)</f>
        <v/>
      </c>
      <c s="176" t="str">
        <f>IF('S.D.PASTE SHEET'!V139="","",'S.D.PASTE SHEET'!V139)</f>
        <v/>
      </c>
      <c s="176" t="str">
        <f>IF('S.D.PASTE SHEET'!W139="","",'S.D.PASTE SHEET'!W139)</f>
        <v/>
      </c>
      <c s="176" t="str">
        <f>IF('S.D.PASTE SHEET'!X139="","",'S.D.PASTE SHEET'!X139)</f>
        <v/>
      </c>
      <c s="176" t="str">
        <f>IF('S.D.PASTE SHEET'!Y139="","",'S.D.PASTE SHEET'!Y139)</f>
        <v/>
      </c>
      <c s="176" t="str">
        <f>IF('S.D.PASTE SHEET'!Z139="","",'S.D.PASTE SHEET'!Z139)</f>
        <v/>
      </c>
      <c s="176" t="str">
        <f>IF('S.D.PASTE SHEET'!AA139="","",'S.D.PASTE SHEET'!AA139)</f>
        <v/>
      </c>
      <c s="176" t="str">
        <f>IF('S.D.PASTE SHEET'!AB139="","",'S.D.PASTE SHEET'!AB139)</f>
        <v/>
      </c>
      <c s="176" t="str">
        <f>IF('S.D.PASTE SHEET'!AC139="","",'S.D.PASTE SHEET'!AC139)</f>
        <v/>
      </c>
      <c s="176" t="str">
        <f>IF('S.D.PASTE SHEET'!AD139="","",'S.D.PASTE SHEET'!AD139)</f>
        <v/>
      </c>
      <c s="178"/>
      <c s="179" t="str">
        <f>IF(AK139="","",IF(AK139&gt;0,COUNT($AG$2:AG139),""))</f>
        <v/>
      </c>
      <c s="180" t="str">
        <f t="shared" si="144"/>
        <v/>
      </c>
      <c s="180" t="str">
        <f t="shared" si="144"/>
        <v/>
      </c>
      <c s="180" t="str">
        <f t="shared" si="144"/>
        <v/>
      </c>
      <c s="181" t="str">
        <f t="shared" si="144"/>
        <v/>
      </c>
      <c s="180" t="str">
        <f t="shared" si="144"/>
        <v/>
      </c>
      <c s="180" t="str">
        <f t="shared" si="144"/>
        <v/>
      </c>
      <c s="180" t="str">
        <f t="shared" si="144"/>
        <v/>
      </c>
      <c s="180" t="str">
        <f t="shared" si="144"/>
        <v/>
      </c>
      <c s="180" t="str">
        <f t="shared" si="144"/>
        <v/>
      </c>
      <c s="181" t="str">
        <f t="shared" si="144"/>
        <v/>
      </c>
      <c s="180" t="str">
        <f t="shared" si="144"/>
        <v/>
      </c>
      <c s="180" t="str">
        <f t="shared" si="144"/>
        <v/>
      </c>
      <c s="180" t="str">
        <f t="shared" si="144"/>
        <v/>
      </c>
      <c s="180" t="str">
        <f t="shared" si="144"/>
        <v/>
      </c>
      <c s="180" t="str">
        <f t="shared" si="144"/>
        <v/>
      </c>
      <c s="180" t="str">
        <f t="shared" si="144"/>
        <v/>
      </c>
      <c r="AX139" s="180" t="str">
        <f>IF(BC139="","",IF(BC139&gt;0,COUNT($AY$2:AY139),""))</f>
        <v/>
      </c>
      <c s="180" t="str">
        <f t="shared" si="155" ref="AY139">IF(AND($BB$1=5,$A139=5,$BC$1=C139),B139,"")</f>
        <v/>
      </c>
      <c s="180" t="str">
        <f t="shared" si="146"/>
        <v/>
      </c>
      <c s="182" t="str">
        <f t="shared" si="146"/>
        <v/>
      </c>
      <c s="180" t="str">
        <f t="shared" si="146"/>
        <v/>
      </c>
      <c s="180" t="str">
        <f t="shared" si="146"/>
        <v/>
      </c>
      <c s="180" t="str">
        <f t="shared" si="146"/>
        <v/>
      </c>
      <c s="180" t="str">
        <f t="shared" si="146"/>
        <v/>
      </c>
      <c s="180" t="str">
        <f t="shared" si="146"/>
        <v/>
      </c>
      <c s="182" t="str">
        <f t="shared" si="146"/>
        <v/>
      </c>
      <c s="180" t="str">
        <f t="shared" si="146"/>
        <v/>
      </c>
      <c s="180" t="str">
        <f t="shared" si="146"/>
        <v/>
      </c>
      <c s="180" t="str">
        <f t="shared" si="146"/>
        <v/>
      </c>
      <c s="180" t="str">
        <f t="shared" si="146"/>
        <v/>
      </c>
      <c s="180" t="str">
        <f t="shared" si="146"/>
        <v/>
      </c>
      <c s="180" t="str">
        <f t="shared" si="146"/>
        <v/>
      </c>
    </row>
    <row r="140" spans="1:65" ht="15.75" customHeight="1">
      <c r="A140" s="176" t="str">
        <f>IF('S.D.PASTE SHEET'!A140="","",'S.D.PASTE SHEET'!A140)</f>
        <v/>
      </c>
      <c s="176" t="str">
        <f>IF('S.D.PASTE SHEET'!B140="","",'S.D.PASTE SHEET'!B140)</f>
        <v/>
      </c>
      <c s="176" t="str">
        <f>IF('S.D.PASTE SHEET'!C140="","",'S.D.PASTE SHEET'!C140)</f>
        <v/>
      </c>
      <c s="177" t="str">
        <f>IF('S.D.PASTE SHEET'!D140="","",'S.D.PASTE SHEET'!D140)</f>
        <v/>
      </c>
      <c s="176" t="str">
        <f>IF('S.D.PASTE SHEET'!E140="","",UPPER('S.D.PASTE SHEET'!E140))</f>
        <v/>
      </c>
      <c s="176" t="str">
        <f>IF('S.D.PASTE SHEET'!F140="","",'S.D.PASTE SHEET'!F140)</f>
        <v/>
      </c>
      <c s="176" t="str">
        <f>IF('S.D.PASTE SHEET'!G140="","",UPPER('S.D.PASTE SHEET'!G140))</f>
        <v/>
      </c>
      <c s="176" t="str">
        <f>IF('S.D.PASTE SHEET'!H140="","",UPPER('S.D.PASTE SHEET'!H140))</f>
        <v/>
      </c>
      <c s="176" t="str">
        <f>IF('S.D.PASTE SHEET'!I140="","",'S.D.PASTE SHEET'!I140)</f>
        <v/>
      </c>
      <c s="177" t="str">
        <f>IF('S.D.PASTE SHEET'!J140="","",'S.D.PASTE SHEET'!J140)</f>
        <v/>
      </c>
      <c s="176" t="str">
        <f>IF('S.D.PASTE SHEET'!K140="","",'S.D.PASTE SHEET'!K140)</f>
        <v/>
      </c>
      <c s="176" t="str">
        <f>IF('S.D.PASTE SHEET'!L140="","",'S.D.PASTE SHEET'!L140)</f>
        <v/>
      </c>
      <c s="176" t="str">
        <f>IF('S.D.PASTE SHEET'!M140="","",'S.D.PASTE SHEET'!M140)</f>
        <v/>
      </c>
      <c s="176" t="str">
        <f>IF('S.D.PASTE SHEET'!N140="","",'S.D.PASTE SHEET'!N140)</f>
        <v/>
      </c>
      <c s="176" t="str">
        <f>IF('S.D.PASTE SHEET'!O140="","",'S.D.PASTE SHEET'!O140)</f>
        <v/>
      </c>
      <c s="176" t="str">
        <f>IF('S.D.PASTE SHEET'!P140="","",'S.D.PASTE SHEET'!P140)</f>
        <v/>
      </c>
      <c s="176" t="str">
        <f>IF('S.D.PASTE SHEET'!Q140="","",'S.D.PASTE SHEET'!Q140)</f>
        <v/>
      </c>
      <c s="176" t="str">
        <f>IF('S.D.PASTE SHEET'!R140="","",'S.D.PASTE SHEET'!R140)</f>
        <v/>
      </c>
      <c s="176" t="str">
        <f>IF('S.D.PASTE SHEET'!S140="","",'S.D.PASTE SHEET'!S140)</f>
        <v/>
      </c>
      <c s="176" t="str">
        <f>IF('S.D.PASTE SHEET'!T140="","",'S.D.PASTE SHEET'!T140)</f>
        <v/>
      </c>
      <c s="176" t="str">
        <f>IF('S.D.PASTE SHEET'!U140="","",'S.D.PASTE SHEET'!U140)</f>
        <v/>
      </c>
      <c s="176" t="str">
        <f>IF('S.D.PASTE SHEET'!V140="","",'S.D.PASTE SHEET'!V140)</f>
        <v/>
      </c>
      <c s="176" t="str">
        <f>IF('S.D.PASTE SHEET'!W140="","",'S.D.PASTE SHEET'!W140)</f>
        <v/>
      </c>
      <c s="176" t="str">
        <f>IF('S.D.PASTE SHEET'!X140="","",'S.D.PASTE SHEET'!X140)</f>
        <v/>
      </c>
      <c s="176" t="str">
        <f>IF('S.D.PASTE SHEET'!Y140="","",'S.D.PASTE SHEET'!Y140)</f>
        <v/>
      </c>
      <c s="176" t="str">
        <f>IF('S.D.PASTE SHEET'!Z140="","",'S.D.PASTE SHEET'!Z140)</f>
        <v/>
      </c>
      <c s="176" t="str">
        <f>IF('S.D.PASTE SHEET'!AA140="","",'S.D.PASTE SHEET'!AA140)</f>
        <v/>
      </c>
      <c s="176" t="str">
        <f>IF('S.D.PASTE SHEET'!AB140="","",'S.D.PASTE SHEET'!AB140)</f>
        <v/>
      </c>
      <c s="176" t="str">
        <f>IF('S.D.PASTE SHEET'!AC140="","",'S.D.PASTE SHEET'!AC140)</f>
        <v/>
      </c>
      <c s="176" t="str">
        <f>IF('S.D.PASTE SHEET'!AD140="","",'S.D.PASTE SHEET'!AD140)</f>
        <v/>
      </c>
      <c s="178"/>
      <c s="179" t="str">
        <f>IF(AK140="","",IF(AK140&gt;0,COUNT($AG$2:AG140),""))</f>
        <v/>
      </c>
      <c s="180" t="str">
        <f t="shared" si="144"/>
        <v/>
      </c>
      <c s="180" t="str">
        <f t="shared" si="144"/>
        <v/>
      </c>
      <c s="180" t="str">
        <f t="shared" si="144"/>
        <v/>
      </c>
      <c s="181" t="str">
        <f t="shared" si="144"/>
        <v/>
      </c>
      <c s="180" t="str">
        <f t="shared" si="144"/>
        <v/>
      </c>
      <c s="180" t="str">
        <f t="shared" si="144"/>
        <v/>
      </c>
      <c s="180" t="str">
        <f t="shared" si="144"/>
        <v/>
      </c>
      <c s="180" t="str">
        <f t="shared" si="144"/>
        <v/>
      </c>
      <c s="180" t="str">
        <f t="shared" si="144"/>
        <v/>
      </c>
      <c s="181" t="str">
        <f t="shared" si="144"/>
        <v/>
      </c>
      <c s="180" t="str">
        <f t="shared" si="144"/>
        <v/>
      </c>
      <c s="180" t="str">
        <f t="shared" si="144"/>
        <v/>
      </c>
      <c s="180" t="str">
        <f t="shared" si="144"/>
        <v/>
      </c>
      <c s="180" t="str">
        <f t="shared" si="144"/>
        <v/>
      </c>
      <c s="180" t="str">
        <f t="shared" si="144"/>
        <v/>
      </c>
      <c s="180" t="str">
        <f t="shared" si="144"/>
        <v/>
      </c>
      <c r="AX140" s="180" t="str">
        <f>IF(BC140="","",IF(BC140&gt;0,COUNT($AY$2:AY140),""))</f>
        <v/>
      </c>
      <c s="180" t="str">
        <f t="shared" si="156" ref="AY140">IF(AND($BB$1=5,$A140=5,$BC$1=C140),B140,"")</f>
        <v/>
      </c>
      <c s="180" t="str">
        <f t="shared" si="146"/>
        <v/>
      </c>
      <c s="182" t="str">
        <f t="shared" si="146"/>
        <v/>
      </c>
      <c s="180" t="str">
        <f t="shared" si="146"/>
        <v/>
      </c>
      <c s="180" t="str">
        <f t="shared" si="146"/>
        <v/>
      </c>
      <c s="180" t="str">
        <f t="shared" si="146"/>
        <v/>
      </c>
      <c s="180" t="str">
        <f t="shared" si="146"/>
        <v/>
      </c>
      <c s="180" t="str">
        <f t="shared" si="146"/>
        <v/>
      </c>
      <c s="182" t="str">
        <f t="shared" si="146"/>
        <v/>
      </c>
      <c s="180" t="str">
        <f t="shared" si="146"/>
        <v/>
      </c>
      <c s="180" t="str">
        <f t="shared" si="146"/>
        <v/>
      </c>
      <c s="180" t="str">
        <f t="shared" si="146"/>
        <v/>
      </c>
      <c s="180" t="str">
        <f t="shared" si="146"/>
        <v/>
      </c>
      <c s="180" t="str">
        <f t="shared" si="146"/>
        <v/>
      </c>
      <c s="180" t="str">
        <f t="shared" si="146"/>
        <v/>
      </c>
    </row>
    <row r="141" spans="1:65" ht="15.75" customHeight="1">
      <c r="A141" s="176" t="str">
        <f>IF('S.D.PASTE SHEET'!A141="","",'S.D.PASTE SHEET'!A141)</f>
        <v/>
      </c>
      <c s="176" t="str">
        <f>IF('S.D.PASTE SHEET'!B141="","",'S.D.PASTE SHEET'!B141)</f>
        <v/>
      </c>
      <c s="176" t="str">
        <f>IF('S.D.PASTE SHEET'!C141="","",'S.D.PASTE SHEET'!C141)</f>
        <v/>
      </c>
      <c s="177" t="str">
        <f>IF('S.D.PASTE SHEET'!D141="","",'S.D.PASTE SHEET'!D141)</f>
        <v/>
      </c>
      <c s="176" t="str">
        <f>IF('S.D.PASTE SHEET'!E141="","",UPPER('S.D.PASTE SHEET'!E141))</f>
        <v/>
      </c>
      <c s="176" t="str">
        <f>IF('S.D.PASTE SHEET'!F141="","",'S.D.PASTE SHEET'!F141)</f>
        <v/>
      </c>
      <c s="176" t="str">
        <f>IF('S.D.PASTE SHEET'!G141="","",UPPER('S.D.PASTE SHEET'!G141))</f>
        <v/>
      </c>
      <c s="176" t="str">
        <f>IF('S.D.PASTE SHEET'!H141="","",UPPER('S.D.PASTE SHEET'!H141))</f>
        <v/>
      </c>
      <c s="176" t="str">
        <f>IF('S.D.PASTE SHEET'!I141="","",'S.D.PASTE SHEET'!I141)</f>
        <v/>
      </c>
      <c s="177" t="str">
        <f>IF('S.D.PASTE SHEET'!J141="","",'S.D.PASTE SHEET'!J141)</f>
        <v/>
      </c>
      <c s="176" t="str">
        <f>IF('S.D.PASTE SHEET'!K141="","",'S.D.PASTE SHEET'!K141)</f>
        <v/>
      </c>
      <c s="176" t="str">
        <f>IF('S.D.PASTE SHEET'!L141="","",'S.D.PASTE SHEET'!L141)</f>
        <v/>
      </c>
      <c s="176" t="str">
        <f>IF('S.D.PASTE SHEET'!M141="","",'S.D.PASTE SHEET'!M141)</f>
        <v/>
      </c>
      <c s="176" t="str">
        <f>IF('S.D.PASTE SHEET'!N141="","",'S.D.PASTE SHEET'!N141)</f>
        <v/>
      </c>
      <c s="176" t="str">
        <f>IF('S.D.PASTE SHEET'!O141="","",'S.D.PASTE SHEET'!O141)</f>
        <v/>
      </c>
      <c s="176" t="str">
        <f>IF('S.D.PASTE SHEET'!P141="","",'S.D.PASTE SHEET'!P141)</f>
        <v/>
      </c>
      <c s="176" t="str">
        <f>IF('S.D.PASTE SHEET'!Q141="","",'S.D.PASTE SHEET'!Q141)</f>
        <v/>
      </c>
      <c s="176" t="str">
        <f>IF('S.D.PASTE SHEET'!R141="","",'S.D.PASTE SHEET'!R141)</f>
        <v/>
      </c>
      <c s="176" t="str">
        <f>IF('S.D.PASTE SHEET'!S141="","",'S.D.PASTE SHEET'!S141)</f>
        <v/>
      </c>
      <c s="176" t="str">
        <f>IF('S.D.PASTE SHEET'!T141="","",'S.D.PASTE SHEET'!T141)</f>
        <v/>
      </c>
      <c s="176" t="str">
        <f>IF('S.D.PASTE SHEET'!U141="","",'S.D.PASTE SHEET'!U141)</f>
        <v/>
      </c>
      <c s="176" t="str">
        <f>IF('S.D.PASTE SHEET'!V141="","",'S.D.PASTE SHEET'!V141)</f>
        <v/>
      </c>
      <c s="176" t="str">
        <f>IF('S.D.PASTE SHEET'!W141="","",'S.D.PASTE SHEET'!W141)</f>
        <v/>
      </c>
      <c s="176" t="str">
        <f>IF('S.D.PASTE SHEET'!X141="","",'S.D.PASTE SHEET'!X141)</f>
        <v/>
      </c>
      <c s="176" t="str">
        <f>IF('S.D.PASTE SHEET'!Y141="","",'S.D.PASTE SHEET'!Y141)</f>
        <v/>
      </c>
      <c s="176" t="str">
        <f>IF('S.D.PASTE SHEET'!Z141="","",'S.D.PASTE SHEET'!Z141)</f>
        <v/>
      </c>
      <c s="176" t="str">
        <f>IF('S.D.PASTE SHEET'!AA141="","",'S.D.PASTE SHEET'!AA141)</f>
        <v/>
      </c>
      <c s="176" t="str">
        <f>IF('S.D.PASTE SHEET'!AB141="","",'S.D.PASTE SHEET'!AB141)</f>
        <v/>
      </c>
      <c s="176" t="str">
        <f>IF('S.D.PASTE SHEET'!AC141="","",'S.D.PASTE SHEET'!AC141)</f>
        <v/>
      </c>
      <c s="176" t="str">
        <f>IF('S.D.PASTE SHEET'!AD141="","",'S.D.PASTE SHEET'!AD141)</f>
        <v/>
      </c>
      <c s="178"/>
      <c s="179" t="str">
        <f>IF(AK141="","",IF(AK141&gt;0,COUNT($AG$2:AG141),""))</f>
        <v/>
      </c>
      <c s="180" t="str">
        <f t="shared" si="144"/>
        <v/>
      </c>
      <c s="180" t="str">
        <f t="shared" si="144"/>
        <v/>
      </c>
      <c s="180" t="str">
        <f t="shared" si="144"/>
        <v/>
      </c>
      <c s="181" t="str">
        <f t="shared" si="144"/>
        <v/>
      </c>
      <c s="180" t="str">
        <f t="shared" si="144"/>
        <v/>
      </c>
      <c s="180" t="str">
        <f t="shared" si="144"/>
        <v/>
      </c>
      <c s="180" t="str">
        <f t="shared" si="144"/>
        <v/>
      </c>
      <c s="180" t="str">
        <f t="shared" si="144"/>
        <v/>
      </c>
      <c s="180" t="str">
        <f t="shared" si="144"/>
        <v/>
      </c>
      <c s="181" t="str">
        <f t="shared" si="144"/>
        <v/>
      </c>
      <c s="180" t="str">
        <f t="shared" si="144"/>
        <v/>
      </c>
      <c s="180" t="str">
        <f t="shared" si="144"/>
        <v/>
      </c>
      <c s="180" t="str">
        <f t="shared" si="144"/>
        <v/>
      </c>
      <c s="180" t="str">
        <f t="shared" si="144"/>
        <v/>
      </c>
      <c s="180" t="str">
        <f t="shared" si="144"/>
        <v/>
      </c>
      <c s="180" t="str">
        <f t="shared" si="144"/>
        <v/>
      </c>
      <c r="AX141" s="180" t="str">
        <f>IF(BC141="","",IF(BC141&gt;0,COUNT($AY$2:AY141),""))</f>
        <v/>
      </c>
      <c s="180" t="str">
        <f t="shared" si="157" ref="AY141">IF(AND($BB$1=5,$A141=5,$BC$1=C141),B141,"")</f>
        <v/>
      </c>
      <c s="180" t="str">
        <f t="shared" si="146"/>
        <v/>
      </c>
      <c s="182" t="str">
        <f t="shared" si="146"/>
        <v/>
      </c>
      <c s="180" t="str">
        <f t="shared" si="146"/>
        <v/>
      </c>
      <c s="180" t="str">
        <f t="shared" si="146"/>
        <v/>
      </c>
      <c s="180" t="str">
        <f t="shared" si="146"/>
        <v/>
      </c>
      <c s="180" t="str">
        <f t="shared" si="146"/>
        <v/>
      </c>
      <c s="180" t="str">
        <f t="shared" si="146"/>
        <v/>
      </c>
      <c s="182" t="str">
        <f t="shared" si="146"/>
        <v/>
      </c>
      <c s="180" t="str">
        <f t="shared" si="146"/>
        <v/>
      </c>
      <c s="180" t="str">
        <f t="shared" si="146"/>
        <v/>
      </c>
      <c s="180" t="str">
        <f t="shared" si="146"/>
        <v/>
      </c>
      <c s="180" t="str">
        <f t="shared" si="146"/>
        <v/>
      </c>
      <c s="180" t="str">
        <f t="shared" si="146"/>
        <v/>
      </c>
      <c s="180" t="str">
        <f t="shared" si="146"/>
        <v/>
      </c>
    </row>
    <row r="142" spans="1:65" ht="15.75" customHeight="1">
      <c r="A142" s="176" t="str">
        <f>IF('S.D.PASTE SHEET'!A142="","",'S.D.PASTE SHEET'!A142)</f>
        <v/>
      </c>
      <c s="176" t="str">
        <f>IF('S.D.PASTE SHEET'!B142="","",'S.D.PASTE SHEET'!B142)</f>
        <v/>
      </c>
      <c s="176" t="str">
        <f>IF('S.D.PASTE SHEET'!C142="","",'S.D.PASTE SHEET'!C142)</f>
        <v/>
      </c>
      <c s="177" t="str">
        <f>IF('S.D.PASTE SHEET'!D142="","",'S.D.PASTE SHEET'!D142)</f>
        <v/>
      </c>
      <c s="176" t="str">
        <f>IF('S.D.PASTE SHEET'!E142="","",UPPER('S.D.PASTE SHEET'!E142))</f>
        <v/>
      </c>
      <c s="176" t="str">
        <f>IF('S.D.PASTE SHEET'!F142="","",'S.D.PASTE SHEET'!F142)</f>
        <v/>
      </c>
      <c s="176" t="str">
        <f>IF('S.D.PASTE SHEET'!G142="","",UPPER('S.D.PASTE SHEET'!G142))</f>
        <v/>
      </c>
      <c s="176" t="str">
        <f>IF('S.D.PASTE SHEET'!H142="","",UPPER('S.D.PASTE SHEET'!H142))</f>
        <v/>
      </c>
      <c s="176" t="str">
        <f>IF('S.D.PASTE SHEET'!I142="","",'S.D.PASTE SHEET'!I142)</f>
        <v/>
      </c>
      <c s="177" t="str">
        <f>IF('S.D.PASTE SHEET'!J142="","",'S.D.PASTE SHEET'!J142)</f>
        <v/>
      </c>
      <c s="176" t="str">
        <f>IF('S.D.PASTE SHEET'!K142="","",'S.D.PASTE SHEET'!K142)</f>
        <v/>
      </c>
      <c s="176" t="str">
        <f>IF('S.D.PASTE SHEET'!L142="","",'S.D.PASTE SHEET'!L142)</f>
        <v/>
      </c>
      <c s="176" t="str">
        <f>IF('S.D.PASTE SHEET'!M142="","",'S.D.PASTE SHEET'!M142)</f>
        <v/>
      </c>
      <c s="176" t="str">
        <f>IF('S.D.PASTE SHEET'!N142="","",'S.D.PASTE SHEET'!N142)</f>
        <v/>
      </c>
      <c s="176" t="str">
        <f>IF('S.D.PASTE SHEET'!O142="","",'S.D.PASTE SHEET'!O142)</f>
        <v/>
      </c>
      <c s="176" t="str">
        <f>IF('S.D.PASTE SHEET'!P142="","",'S.D.PASTE SHEET'!P142)</f>
        <v/>
      </c>
      <c s="176" t="str">
        <f>IF('S.D.PASTE SHEET'!Q142="","",'S.D.PASTE SHEET'!Q142)</f>
        <v/>
      </c>
      <c s="176" t="str">
        <f>IF('S.D.PASTE SHEET'!R142="","",'S.D.PASTE SHEET'!R142)</f>
        <v/>
      </c>
      <c s="176" t="str">
        <f>IF('S.D.PASTE SHEET'!S142="","",'S.D.PASTE SHEET'!S142)</f>
        <v/>
      </c>
      <c s="176" t="str">
        <f>IF('S.D.PASTE SHEET'!T142="","",'S.D.PASTE SHEET'!T142)</f>
        <v/>
      </c>
      <c s="176" t="str">
        <f>IF('S.D.PASTE SHEET'!U142="","",'S.D.PASTE SHEET'!U142)</f>
        <v/>
      </c>
      <c s="176" t="str">
        <f>IF('S.D.PASTE SHEET'!V142="","",'S.D.PASTE SHEET'!V142)</f>
        <v/>
      </c>
      <c s="176" t="str">
        <f>IF('S.D.PASTE SHEET'!W142="","",'S.D.PASTE SHEET'!W142)</f>
        <v/>
      </c>
      <c s="176" t="str">
        <f>IF('S.D.PASTE SHEET'!X142="","",'S.D.PASTE SHEET'!X142)</f>
        <v/>
      </c>
      <c s="176" t="str">
        <f>IF('S.D.PASTE SHEET'!Y142="","",'S.D.PASTE SHEET'!Y142)</f>
        <v/>
      </c>
      <c s="176" t="str">
        <f>IF('S.D.PASTE SHEET'!Z142="","",'S.D.PASTE SHEET'!Z142)</f>
        <v/>
      </c>
      <c s="176" t="str">
        <f>IF('S.D.PASTE SHEET'!AA142="","",'S.D.PASTE SHEET'!AA142)</f>
        <v/>
      </c>
      <c s="176" t="str">
        <f>IF('S.D.PASTE SHEET'!AB142="","",'S.D.PASTE SHEET'!AB142)</f>
        <v/>
      </c>
      <c s="176" t="str">
        <f>IF('S.D.PASTE SHEET'!AC142="","",'S.D.PASTE SHEET'!AC142)</f>
        <v/>
      </c>
      <c s="176" t="str">
        <f>IF('S.D.PASTE SHEET'!AD142="","",'S.D.PASTE SHEET'!AD142)</f>
        <v/>
      </c>
      <c s="178"/>
      <c s="179" t="str">
        <f>IF(AK142="","",IF(AK142&gt;0,COUNT($AG$2:AG142),""))</f>
        <v/>
      </c>
      <c s="180" t="str">
        <f t="shared" si="144"/>
        <v/>
      </c>
      <c s="180" t="str">
        <f t="shared" si="144"/>
        <v/>
      </c>
      <c s="180" t="str">
        <f t="shared" si="144"/>
        <v/>
      </c>
      <c s="181" t="str">
        <f t="shared" si="144"/>
        <v/>
      </c>
      <c s="180" t="str">
        <f t="shared" si="144"/>
        <v/>
      </c>
      <c s="180" t="str">
        <f t="shared" si="144"/>
        <v/>
      </c>
      <c s="180" t="str">
        <f t="shared" si="144"/>
        <v/>
      </c>
      <c s="180" t="str">
        <f t="shared" si="144"/>
        <v/>
      </c>
      <c s="180" t="str">
        <f t="shared" si="144"/>
        <v/>
      </c>
      <c s="181" t="str">
        <f t="shared" si="144"/>
        <v/>
      </c>
      <c s="180" t="str">
        <f t="shared" si="144"/>
        <v/>
      </c>
      <c s="180" t="str">
        <f t="shared" si="144"/>
        <v/>
      </c>
      <c s="180" t="str">
        <f t="shared" si="144"/>
        <v/>
      </c>
      <c s="180" t="str">
        <f t="shared" si="144"/>
        <v/>
      </c>
      <c s="180" t="str">
        <f t="shared" si="144"/>
        <v/>
      </c>
      <c s="180" t="str">
        <f t="shared" si="144"/>
        <v/>
      </c>
      <c r="AX142" s="180" t="str">
        <f>IF(BC142="","",IF(BC142&gt;0,COUNT($AY$2:AY142),""))</f>
        <v/>
      </c>
      <c s="180" t="str">
        <f t="shared" si="158" ref="AY142">IF(AND($BB$1=5,$A142=5,$BC$1=C142),B142,"")</f>
        <v/>
      </c>
      <c s="180" t="str">
        <f t="shared" si="146"/>
        <v/>
      </c>
      <c s="182" t="str">
        <f t="shared" si="146"/>
        <v/>
      </c>
      <c s="180" t="str">
        <f t="shared" si="146"/>
        <v/>
      </c>
      <c s="180" t="str">
        <f t="shared" si="146"/>
        <v/>
      </c>
      <c s="180" t="str">
        <f t="shared" si="146"/>
        <v/>
      </c>
      <c s="180" t="str">
        <f t="shared" si="146"/>
        <v/>
      </c>
      <c s="180" t="str">
        <f t="shared" si="146"/>
        <v/>
      </c>
      <c s="182" t="str">
        <f t="shared" si="146"/>
        <v/>
      </c>
      <c s="180" t="str">
        <f t="shared" si="146"/>
        <v/>
      </c>
      <c s="180" t="str">
        <f t="shared" si="146"/>
        <v/>
      </c>
      <c s="180" t="str">
        <f t="shared" si="146"/>
        <v/>
      </c>
      <c s="180" t="str">
        <f t="shared" si="146"/>
        <v/>
      </c>
      <c s="180" t="str">
        <f t="shared" si="146"/>
        <v/>
      </c>
      <c s="180" t="str">
        <f t="shared" si="146"/>
        <v/>
      </c>
    </row>
    <row r="143" spans="1:65" ht="15.75" customHeight="1">
      <c r="A143" s="176" t="str">
        <f>IF('S.D.PASTE SHEET'!A143="","",'S.D.PASTE SHEET'!A143)</f>
        <v/>
      </c>
      <c s="176" t="str">
        <f>IF('S.D.PASTE SHEET'!B143="","",'S.D.PASTE SHEET'!B143)</f>
        <v/>
      </c>
      <c s="176" t="str">
        <f>IF('S.D.PASTE SHEET'!C143="","",'S.D.PASTE SHEET'!C143)</f>
        <v/>
      </c>
      <c s="177" t="str">
        <f>IF('S.D.PASTE SHEET'!D143="","",'S.D.PASTE SHEET'!D143)</f>
        <v/>
      </c>
      <c s="176" t="str">
        <f>IF('S.D.PASTE SHEET'!E143="","",UPPER('S.D.PASTE SHEET'!E143))</f>
        <v/>
      </c>
      <c s="176" t="str">
        <f>IF('S.D.PASTE SHEET'!F143="","",'S.D.PASTE SHEET'!F143)</f>
        <v/>
      </c>
      <c s="176" t="str">
        <f>IF('S.D.PASTE SHEET'!G143="","",UPPER('S.D.PASTE SHEET'!G143))</f>
        <v/>
      </c>
      <c s="176" t="str">
        <f>IF('S.D.PASTE SHEET'!H143="","",UPPER('S.D.PASTE SHEET'!H143))</f>
        <v/>
      </c>
      <c s="176" t="str">
        <f>IF('S.D.PASTE SHEET'!I143="","",'S.D.PASTE SHEET'!I143)</f>
        <v/>
      </c>
      <c s="177" t="str">
        <f>IF('S.D.PASTE SHEET'!J143="","",'S.D.PASTE SHEET'!J143)</f>
        <v/>
      </c>
      <c s="176" t="str">
        <f>IF('S.D.PASTE SHEET'!K143="","",'S.D.PASTE SHEET'!K143)</f>
        <v/>
      </c>
      <c s="176" t="str">
        <f>IF('S.D.PASTE SHEET'!L143="","",'S.D.PASTE SHEET'!L143)</f>
        <v/>
      </c>
      <c s="176" t="str">
        <f>IF('S.D.PASTE SHEET'!M143="","",'S.D.PASTE SHEET'!M143)</f>
        <v/>
      </c>
      <c s="176" t="str">
        <f>IF('S.D.PASTE SHEET'!N143="","",'S.D.PASTE SHEET'!N143)</f>
        <v/>
      </c>
      <c s="176" t="str">
        <f>IF('S.D.PASTE SHEET'!O143="","",'S.D.PASTE SHEET'!O143)</f>
        <v/>
      </c>
      <c s="176" t="str">
        <f>IF('S.D.PASTE SHEET'!P143="","",'S.D.PASTE SHEET'!P143)</f>
        <v/>
      </c>
      <c s="176" t="str">
        <f>IF('S.D.PASTE SHEET'!Q143="","",'S.D.PASTE SHEET'!Q143)</f>
        <v/>
      </c>
      <c s="176" t="str">
        <f>IF('S.D.PASTE SHEET'!R143="","",'S.D.PASTE SHEET'!R143)</f>
        <v/>
      </c>
      <c s="176" t="str">
        <f>IF('S.D.PASTE SHEET'!S143="","",'S.D.PASTE SHEET'!S143)</f>
        <v/>
      </c>
      <c s="176" t="str">
        <f>IF('S.D.PASTE SHEET'!T143="","",'S.D.PASTE SHEET'!T143)</f>
        <v/>
      </c>
      <c s="176" t="str">
        <f>IF('S.D.PASTE SHEET'!U143="","",'S.D.PASTE SHEET'!U143)</f>
        <v/>
      </c>
      <c s="176" t="str">
        <f>IF('S.D.PASTE SHEET'!V143="","",'S.D.PASTE SHEET'!V143)</f>
        <v/>
      </c>
      <c s="176" t="str">
        <f>IF('S.D.PASTE SHEET'!W143="","",'S.D.PASTE SHEET'!W143)</f>
        <v/>
      </c>
      <c s="176" t="str">
        <f>IF('S.D.PASTE SHEET'!X143="","",'S.D.PASTE SHEET'!X143)</f>
        <v/>
      </c>
      <c s="176" t="str">
        <f>IF('S.D.PASTE SHEET'!Y143="","",'S.D.PASTE SHEET'!Y143)</f>
        <v/>
      </c>
      <c s="176" t="str">
        <f>IF('S.D.PASTE SHEET'!Z143="","",'S.D.PASTE SHEET'!Z143)</f>
        <v/>
      </c>
      <c s="176" t="str">
        <f>IF('S.D.PASTE SHEET'!AA143="","",'S.D.PASTE SHEET'!AA143)</f>
        <v/>
      </c>
      <c s="176" t="str">
        <f>IF('S.D.PASTE SHEET'!AB143="","",'S.D.PASTE SHEET'!AB143)</f>
        <v/>
      </c>
      <c s="176" t="str">
        <f>IF('S.D.PASTE SHEET'!AC143="","",'S.D.PASTE SHEET'!AC143)</f>
        <v/>
      </c>
      <c s="176" t="str">
        <f>IF('S.D.PASTE SHEET'!AD143="","",'S.D.PASTE SHEET'!AD143)</f>
        <v/>
      </c>
      <c s="178"/>
      <c s="179" t="str">
        <f>IF(AK143="","",IF(AK143&gt;0,COUNT($AG$2:AG143),""))</f>
        <v/>
      </c>
      <c s="180" t="str">
        <f t="shared" si="144"/>
        <v/>
      </c>
      <c s="180" t="str">
        <f t="shared" si="144"/>
        <v/>
      </c>
      <c s="180" t="str">
        <f t="shared" si="144"/>
        <v/>
      </c>
      <c s="181" t="str">
        <f t="shared" si="144"/>
        <v/>
      </c>
      <c s="180" t="str">
        <f t="shared" si="144"/>
        <v/>
      </c>
      <c s="180" t="str">
        <f t="shared" si="144"/>
        <v/>
      </c>
      <c s="180" t="str">
        <f t="shared" si="144"/>
        <v/>
      </c>
      <c s="180" t="str">
        <f t="shared" si="144"/>
        <v/>
      </c>
      <c s="180" t="str">
        <f t="shared" si="144"/>
        <v/>
      </c>
      <c s="181" t="str">
        <f t="shared" si="144"/>
        <v/>
      </c>
      <c s="180" t="str">
        <f t="shared" si="144"/>
        <v/>
      </c>
      <c s="180" t="str">
        <f t="shared" si="144"/>
        <v/>
      </c>
      <c s="180" t="str">
        <f t="shared" si="144"/>
        <v/>
      </c>
      <c s="180" t="str">
        <f t="shared" si="144"/>
        <v/>
      </c>
      <c s="180" t="str">
        <f t="shared" si="144"/>
        <v/>
      </c>
      <c s="180" t="str">
        <f t="shared" si="144"/>
        <v/>
      </c>
      <c r="AX143" s="180" t="str">
        <f>IF(BC143="","",IF(BC143&gt;0,COUNT($AY$2:AY143),""))</f>
        <v/>
      </c>
      <c s="180" t="str">
        <f t="shared" si="159" ref="AY143">IF(AND($BB$1=5,$A143=5,$BC$1=C143),B143,"")</f>
        <v/>
      </c>
      <c s="180" t="str">
        <f t="shared" si="146"/>
        <v/>
      </c>
      <c s="182" t="str">
        <f t="shared" si="146"/>
        <v/>
      </c>
      <c s="180" t="str">
        <f t="shared" si="146"/>
        <v/>
      </c>
      <c s="180" t="str">
        <f t="shared" si="146"/>
        <v/>
      </c>
      <c s="180" t="str">
        <f t="shared" si="146"/>
        <v/>
      </c>
      <c s="180" t="str">
        <f t="shared" si="146"/>
        <v/>
      </c>
      <c s="180" t="str">
        <f t="shared" si="146"/>
        <v/>
      </c>
      <c s="182" t="str">
        <f t="shared" si="146"/>
        <v/>
      </c>
      <c s="180" t="str">
        <f t="shared" si="146"/>
        <v/>
      </c>
      <c s="180" t="str">
        <f t="shared" si="146"/>
        <v/>
      </c>
      <c s="180" t="str">
        <f t="shared" si="146"/>
        <v/>
      </c>
      <c s="180" t="str">
        <f t="shared" si="146"/>
        <v/>
      </c>
      <c s="180" t="str">
        <f t="shared" si="146"/>
        <v/>
      </c>
      <c s="180" t="str">
        <f t="shared" si="146"/>
        <v/>
      </c>
    </row>
    <row r="144" spans="1:65" ht="15.75" customHeight="1">
      <c r="A144" s="176" t="str">
        <f>IF('S.D.PASTE SHEET'!A144="","",'S.D.PASTE SHEET'!A144)</f>
        <v/>
      </c>
      <c s="176" t="str">
        <f>IF('S.D.PASTE SHEET'!B144="","",'S.D.PASTE SHEET'!B144)</f>
        <v/>
      </c>
      <c s="176" t="str">
        <f>IF('S.D.PASTE SHEET'!C144="","",'S.D.PASTE SHEET'!C144)</f>
        <v/>
      </c>
      <c s="177" t="str">
        <f>IF('S.D.PASTE SHEET'!D144="","",'S.D.PASTE SHEET'!D144)</f>
        <v/>
      </c>
      <c s="176" t="str">
        <f>IF('S.D.PASTE SHEET'!E144="","",UPPER('S.D.PASTE SHEET'!E144))</f>
        <v/>
      </c>
      <c s="176" t="str">
        <f>IF('S.D.PASTE SHEET'!F144="","",'S.D.PASTE SHEET'!F144)</f>
        <v/>
      </c>
      <c s="176" t="str">
        <f>IF('S.D.PASTE SHEET'!G144="","",UPPER('S.D.PASTE SHEET'!G144))</f>
        <v/>
      </c>
      <c s="176" t="str">
        <f>IF('S.D.PASTE SHEET'!H144="","",UPPER('S.D.PASTE SHEET'!H144))</f>
        <v/>
      </c>
      <c s="176" t="str">
        <f>IF('S.D.PASTE SHEET'!I144="","",'S.D.PASTE SHEET'!I144)</f>
        <v/>
      </c>
      <c s="177" t="str">
        <f>IF('S.D.PASTE SHEET'!J144="","",'S.D.PASTE SHEET'!J144)</f>
        <v/>
      </c>
      <c s="176" t="str">
        <f>IF('S.D.PASTE SHEET'!K144="","",'S.D.PASTE SHEET'!K144)</f>
        <v/>
      </c>
      <c s="176" t="str">
        <f>IF('S.D.PASTE SHEET'!L144="","",'S.D.PASTE SHEET'!L144)</f>
        <v/>
      </c>
      <c s="176" t="str">
        <f>IF('S.D.PASTE SHEET'!M144="","",'S.D.PASTE SHEET'!M144)</f>
        <v/>
      </c>
      <c s="176" t="str">
        <f>IF('S.D.PASTE SHEET'!N144="","",'S.D.PASTE SHEET'!N144)</f>
        <v/>
      </c>
      <c s="176" t="str">
        <f>IF('S.D.PASTE SHEET'!O144="","",'S.D.PASTE SHEET'!O144)</f>
        <v/>
      </c>
      <c s="176" t="str">
        <f>IF('S.D.PASTE SHEET'!P144="","",'S.D.PASTE SHEET'!P144)</f>
        <v/>
      </c>
      <c s="176" t="str">
        <f>IF('S.D.PASTE SHEET'!Q144="","",'S.D.PASTE SHEET'!Q144)</f>
        <v/>
      </c>
      <c s="176" t="str">
        <f>IF('S.D.PASTE SHEET'!R144="","",'S.D.PASTE SHEET'!R144)</f>
        <v/>
      </c>
      <c s="176" t="str">
        <f>IF('S.D.PASTE SHEET'!S144="","",'S.D.PASTE SHEET'!S144)</f>
        <v/>
      </c>
      <c s="176" t="str">
        <f>IF('S.D.PASTE SHEET'!T144="","",'S.D.PASTE SHEET'!T144)</f>
        <v/>
      </c>
      <c s="176" t="str">
        <f>IF('S.D.PASTE SHEET'!U144="","",'S.D.PASTE SHEET'!U144)</f>
        <v/>
      </c>
      <c s="176" t="str">
        <f>IF('S.D.PASTE SHEET'!V144="","",'S.D.PASTE SHEET'!V144)</f>
        <v/>
      </c>
      <c s="176" t="str">
        <f>IF('S.D.PASTE SHEET'!W144="","",'S.D.PASTE SHEET'!W144)</f>
        <v/>
      </c>
      <c s="176" t="str">
        <f>IF('S.D.PASTE SHEET'!X144="","",'S.D.PASTE SHEET'!X144)</f>
        <v/>
      </c>
      <c s="176" t="str">
        <f>IF('S.D.PASTE SHEET'!Y144="","",'S.D.PASTE SHEET'!Y144)</f>
        <v/>
      </c>
      <c s="176" t="str">
        <f>IF('S.D.PASTE SHEET'!Z144="","",'S.D.PASTE SHEET'!Z144)</f>
        <v/>
      </c>
      <c s="176" t="str">
        <f>IF('S.D.PASTE SHEET'!AA144="","",'S.D.PASTE SHEET'!AA144)</f>
        <v/>
      </c>
      <c s="176" t="str">
        <f>IF('S.D.PASTE SHEET'!AB144="","",'S.D.PASTE SHEET'!AB144)</f>
        <v/>
      </c>
      <c s="176" t="str">
        <f>IF('S.D.PASTE SHEET'!AC144="","",'S.D.PASTE SHEET'!AC144)</f>
        <v/>
      </c>
      <c s="176" t="str">
        <f>IF('S.D.PASTE SHEET'!AD144="","",'S.D.PASTE SHEET'!AD144)</f>
        <v/>
      </c>
      <c s="178"/>
      <c s="179" t="str">
        <f>IF(AK144="","",IF(AK144&gt;0,COUNT($AG$2:AG144),""))</f>
        <v/>
      </c>
      <c s="180" t="str">
        <f t="shared" si="144"/>
        <v/>
      </c>
      <c s="180" t="str">
        <f t="shared" si="144"/>
        <v/>
      </c>
      <c s="180" t="str">
        <f t="shared" si="144"/>
        <v/>
      </c>
      <c s="181" t="str">
        <f t="shared" si="144"/>
        <v/>
      </c>
      <c s="180" t="str">
        <f t="shared" si="144"/>
        <v/>
      </c>
      <c s="180" t="str">
        <f t="shared" si="144"/>
        <v/>
      </c>
      <c s="180" t="str">
        <f t="shared" si="144"/>
        <v/>
      </c>
      <c s="180" t="str">
        <f t="shared" si="144"/>
        <v/>
      </c>
      <c s="180" t="str">
        <f t="shared" si="144"/>
        <v/>
      </c>
      <c s="181" t="str">
        <f t="shared" si="144"/>
        <v/>
      </c>
      <c s="180" t="str">
        <f t="shared" si="144"/>
        <v/>
      </c>
      <c s="180" t="str">
        <f t="shared" si="144"/>
        <v/>
      </c>
      <c s="180" t="str">
        <f t="shared" si="144"/>
        <v/>
      </c>
      <c s="180" t="str">
        <f t="shared" si="144"/>
        <v/>
      </c>
      <c s="180" t="str">
        <f t="shared" si="144"/>
        <v/>
      </c>
      <c s="180" t="str">
        <f t="shared" si="144"/>
        <v/>
      </c>
      <c r="AX144" s="180" t="str">
        <f>IF(BC144="","",IF(BC144&gt;0,COUNT($AY$2:AY144),""))</f>
        <v/>
      </c>
      <c s="180" t="str">
        <f t="shared" si="160" ref="AY144">IF(AND($BB$1=5,$A144=5,$BC$1=C144),B144,"")</f>
        <v/>
      </c>
      <c s="180" t="str">
        <f t="shared" si="146"/>
        <v/>
      </c>
      <c s="182" t="str">
        <f t="shared" si="146"/>
        <v/>
      </c>
      <c s="180" t="str">
        <f t="shared" si="146"/>
        <v/>
      </c>
      <c s="180" t="str">
        <f t="shared" si="146"/>
        <v/>
      </c>
      <c s="180" t="str">
        <f t="shared" si="146"/>
        <v/>
      </c>
      <c s="180" t="str">
        <f t="shared" si="146"/>
        <v/>
      </c>
      <c s="180" t="str">
        <f t="shared" si="146"/>
        <v/>
      </c>
      <c s="182" t="str">
        <f t="shared" si="146"/>
        <v/>
      </c>
      <c s="180" t="str">
        <f t="shared" si="146"/>
        <v/>
      </c>
      <c s="180" t="str">
        <f t="shared" si="146"/>
        <v/>
      </c>
      <c s="180" t="str">
        <f t="shared" si="146"/>
        <v/>
      </c>
      <c s="180" t="str">
        <f t="shared" si="146"/>
        <v/>
      </c>
      <c s="180" t="str">
        <f t="shared" si="146"/>
        <v/>
      </c>
      <c s="180" t="str">
        <f t="shared" si="146"/>
        <v/>
      </c>
    </row>
    <row r="145" spans="1:65" ht="15.75" customHeight="1">
      <c r="A145" s="176" t="str">
        <f>IF('S.D.PASTE SHEET'!A145="","",'S.D.PASTE SHEET'!A145)</f>
        <v/>
      </c>
      <c s="176" t="str">
        <f>IF('S.D.PASTE SHEET'!B145="","",'S.D.PASTE SHEET'!B145)</f>
        <v/>
      </c>
      <c s="176" t="str">
        <f>IF('S.D.PASTE SHEET'!C145="","",'S.D.PASTE SHEET'!C145)</f>
        <v/>
      </c>
      <c s="177" t="str">
        <f>IF('S.D.PASTE SHEET'!D145="","",'S.D.PASTE SHEET'!D145)</f>
        <v/>
      </c>
      <c s="176" t="str">
        <f>IF('S.D.PASTE SHEET'!E145="","",UPPER('S.D.PASTE SHEET'!E145))</f>
        <v/>
      </c>
      <c s="176" t="str">
        <f>IF('S.D.PASTE SHEET'!F145="","",'S.D.PASTE SHEET'!F145)</f>
        <v/>
      </c>
      <c s="176" t="str">
        <f>IF('S.D.PASTE SHEET'!G145="","",UPPER('S.D.PASTE SHEET'!G145))</f>
        <v/>
      </c>
      <c s="176" t="str">
        <f>IF('S.D.PASTE SHEET'!H145="","",UPPER('S.D.PASTE SHEET'!H145))</f>
        <v/>
      </c>
      <c s="176" t="str">
        <f>IF('S.D.PASTE SHEET'!I145="","",'S.D.PASTE SHEET'!I145)</f>
        <v/>
      </c>
      <c s="177" t="str">
        <f>IF('S.D.PASTE SHEET'!J145="","",'S.D.PASTE SHEET'!J145)</f>
        <v/>
      </c>
      <c s="176" t="str">
        <f>IF('S.D.PASTE SHEET'!K145="","",'S.D.PASTE SHEET'!K145)</f>
        <v/>
      </c>
      <c s="176" t="str">
        <f>IF('S.D.PASTE SHEET'!L145="","",'S.D.PASTE SHEET'!L145)</f>
        <v/>
      </c>
      <c s="176" t="str">
        <f>IF('S.D.PASTE SHEET'!M145="","",'S.D.PASTE SHEET'!M145)</f>
        <v/>
      </c>
      <c s="176" t="str">
        <f>IF('S.D.PASTE SHEET'!N145="","",'S.D.PASTE SHEET'!N145)</f>
        <v/>
      </c>
      <c s="176" t="str">
        <f>IF('S.D.PASTE SHEET'!O145="","",'S.D.PASTE SHEET'!O145)</f>
        <v/>
      </c>
      <c s="176" t="str">
        <f>IF('S.D.PASTE SHEET'!P145="","",'S.D.PASTE SHEET'!P145)</f>
        <v/>
      </c>
      <c s="176" t="str">
        <f>IF('S.D.PASTE SHEET'!Q145="","",'S.D.PASTE SHEET'!Q145)</f>
        <v/>
      </c>
      <c s="176" t="str">
        <f>IF('S.D.PASTE SHEET'!R145="","",'S.D.PASTE SHEET'!R145)</f>
        <v/>
      </c>
      <c s="176" t="str">
        <f>IF('S.D.PASTE SHEET'!S145="","",'S.D.PASTE SHEET'!S145)</f>
        <v/>
      </c>
      <c s="176" t="str">
        <f>IF('S.D.PASTE SHEET'!T145="","",'S.D.PASTE SHEET'!T145)</f>
        <v/>
      </c>
      <c s="176" t="str">
        <f>IF('S.D.PASTE SHEET'!U145="","",'S.D.PASTE SHEET'!U145)</f>
        <v/>
      </c>
      <c s="176" t="str">
        <f>IF('S.D.PASTE SHEET'!V145="","",'S.D.PASTE SHEET'!V145)</f>
        <v/>
      </c>
      <c s="176" t="str">
        <f>IF('S.D.PASTE SHEET'!W145="","",'S.D.PASTE SHEET'!W145)</f>
        <v/>
      </c>
      <c s="176" t="str">
        <f>IF('S.D.PASTE SHEET'!X145="","",'S.D.PASTE SHEET'!X145)</f>
        <v/>
      </c>
      <c s="176" t="str">
        <f>IF('S.D.PASTE SHEET'!Y145="","",'S.D.PASTE SHEET'!Y145)</f>
        <v/>
      </c>
      <c s="176" t="str">
        <f>IF('S.D.PASTE SHEET'!Z145="","",'S.D.PASTE SHEET'!Z145)</f>
        <v/>
      </c>
      <c s="176" t="str">
        <f>IF('S.D.PASTE SHEET'!AA145="","",'S.D.PASTE SHEET'!AA145)</f>
        <v/>
      </c>
      <c s="176" t="str">
        <f>IF('S.D.PASTE SHEET'!AB145="","",'S.D.PASTE SHEET'!AB145)</f>
        <v/>
      </c>
      <c s="176" t="str">
        <f>IF('S.D.PASTE SHEET'!AC145="","",'S.D.PASTE SHEET'!AC145)</f>
        <v/>
      </c>
      <c s="176" t="str">
        <f>IF('S.D.PASTE SHEET'!AD145="","",'S.D.PASTE SHEET'!AD145)</f>
        <v/>
      </c>
      <c s="178"/>
      <c s="179" t="str">
        <f>IF(AK145="","",IF(AK145&gt;0,COUNT($AG$2:AG145),""))</f>
        <v/>
      </c>
      <c s="180" t="str">
        <f t="shared" si="144"/>
        <v/>
      </c>
      <c s="180" t="str">
        <f t="shared" si="144"/>
        <v/>
      </c>
      <c s="180" t="str">
        <f t="shared" si="144"/>
        <v/>
      </c>
      <c s="181" t="str">
        <f t="shared" si="144"/>
        <v/>
      </c>
      <c s="180" t="str">
        <f t="shared" si="144"/>
        <v/>
      </c>
      <c s="180" t="str">
        <f t="shared" si="144"/>
        <v/>
      </c>
      <c s="180" t="str">
        <f t="shared" si="144"/>
        <v/>
      </c>
      <c s="180" t="str">
        <f t="shared" si="144"/>
        <v/>
      </c>
      <c s="180" t="str">
        <f t="shared" si="144"/>
        <v/>
      </c>
      <c s="181" t="str">
        <f t="shared" si="144"/>
        <v/>
      </c>
      <c s="180" t="str">
        <f t="shared" si="144"/>
        <v/>
      </c>
      <c s="180" t="str">
        <f t="shared" si="144"/>
        <v/>
      </c>
      <c s="180" t="str">
        <f t="shared" si="144"/>
        <v/>
      </c>
      <c s="180" t="str">
        <f t="shared" si="144"/>
        <v/>
      </c>
      <c s="180" t="str">
        <f t="shared" si="144"/>
        <v/>
      </c>
      <c s="180" t="str">
        <f>IF(AND($AJ$1=5,$A145=5),P145,"")</f>
        <v/>
      </c>
      <c r="AX145" s="180" t="str">
        <f>IF(BC145="","",IF(BC145&gt;0,COUNT($AY$2:AY145),""))</f>
        <v/>
      </c>
      <c s="180" t="str">
        <f t="shared" si="161" ref="AY145">IF(AND($BB$1=5,$A145=5,$BC$1=C145),B145,"")</f>
        <v/>
      </c>
      <c s="180" t="str">
        <f t="shared" si="146"/>
        <v/>
      </c>
      <c s="182" t="str">
        <f t="shared" si="146"/>
        <v/>
      </c>
      <c s="180" t="str">
        <f t="shared" si="146"/>
        <v/>
      </c>
      <c s="180" t="str">
        <f t="shared" si="146"/>
        <v/>
      </c>
      <c s="180" t="str">
        <f t="shared" si="146"/>
        <v/>
      </c>
      <c s="180" t="str">
        <f t="shared" si="146"/>
        <v/>
      </c>
      <c s="180" t="str">
        <f t="shared" si="146"/>
        <v/>
      </c>
      <c s="182" t="str">
        <f t="shared" si="146"/>
        <v/>
      </c>
      <c s="180" t="str">
        <f t="shared" si="146"/>
        <v/>
      </c>
      <c s="180" t="str">
        <f t="shared" si="146"/>
        <v/>
      </c>
      <c s="180" t="str">
        <f t="shared" si="146"/>
        <v/>
      </c>
      <c s="180" t="str">
        <f t="shared" si="146"/>
        <v/>
      </c>
      <c s="180" t="str">
        <f t="shared" si="146"/>
        <v/>
      </c>
      <c s="180" t="str">
        <f t="shared" si="146"/>
        <v/>
      </c>
    </row>
    <row r="146" spans="1:65" ht="15.75" customHeight="1">
      <c r="A146" s="176" t="str">
        <f>IF('S.D.PASTE SHEET'!A146="","",'S.D.PASTE SHEET'!A146)</f>
        <v/>
      </c>
      <c s="176" t="str">
        <f>IF('S.D.PASTE SHEET'!B146="","",'S.D.PASTE SHEET'!B146)</f>
        <v/>
      </c>
      <c s="176" t="str">
        <f>IF('S.D.PASTE SHEET'!C146="","",'S.D.PASTE SHEET'!C146)</f>
        <v/>
      </c>
      <c s="177" t="str">
        <f>IF('S.D.PASTE SHEET'!D146="","",'S.D.PASTE SHEET'!D146)</f>
        <v/>
      </c>
      <c s="176" t="str">
        <f>IF('S.D.PASTE SHEET'!E146="","",UPPER('S.D.PASTE SHEET'!E146))</f>
        <v/>
      </c>
      <c s="176" t="str">
        <f>IF('S.D.PASTE SHEET'!F146="","",'S.D.PASTE SHEET'!F146)</f>
        <v/>
      </c>
      <c s="176" t="str">
        <f>IF('S.D.PASTE SHEET'!G146="","",UPPER('S.D.PASTE SHEET'!G146))</f>
        <v/>
      </c>
      <c s="176" t="str">
        <f>IF('S.D.PASTE SHEET'!H146="","",UPPER('S.D.PASTE SHEET'!H146))</f>
        <v/>
      </c>
      <c s="176" t="str">
        <f>IF('S.D.PASTE SHEET'!I146="","",'S.D.PASTE SHEET'!I146)</f>
        <v/>
      </c>
      <c s="177" t="str">
        <f>IF('S.D.PASTE SHEET'!J146="","",'S.D.PASTE SHEET'!J146)</f>
        <v/>
      </c>
      <c s="176" t="str">
        <f>IF('S.D.PASTE SHEET'!K146="","",'S.D.PASTE SHEET'!K146)</f>
        <v/>
      </c>
      <c s="176" t="str">
        <f>IF('S.D.PASTE SHEET'!L146="","",'S.D.PASTE SHEET'!L146)</f>
        <v/>
      </c>
      <c s="176" t="str">
        <f>IF('S.D.PASTE SHEET'!M146="","",'S.D.PASTE SHEET'!M146)</f>
        <v/>
      </c>
      <c s="176" t="str">
        <f>IF('S.D.PASTE SHEET'!N146="","",'S.D.PASTE SHEET'!N146)</f>
        <v/>
      </c>
      <c s="176" t="str">
        <f>IF('S.D.PASTE SHEET'!O146="","",'S.D.PASTE SHEET'!O146)</f>
        <v/>
      </c>
      <c s="176" t="str">
        <f>IF('S.D.PASTE SHEET'!P146="","",'S.D.PASTE SHEET'!P146)</f>
        <v/>
      </c>
      <c s="176" t="str">
        <f>IF('S.D.PASTE SHEET'!Q146="","",'S.D.PASTE SHEET'!Q146)</f>
        <v/>
      </c>
      <c s="176" t="str">
        <f>IF('S.D.PASTE SHEET'!R146="","",'S.D.PASTE SHEET'!R146)</f>
        <v/>
      </c>
      <c s="176" t="str">
        <f>IF('S.D.PASTE SHEET'!S146="","",'S.D.PASTE SHEET'!S146)</f>
        <v/>
      </c>
      <c s="176" t="str">
        <f>IF('S.D.PASTE SHEET'!T146="","",'S.D.PASTE SHEET'!T146)</f>
        <v/>
      </c>
      <c s="176" t="str">
        <f>IF('S.D.PASTE SHEET'!U146="","",'S.D.PASTE SHEET'!U146)</f>
        <v/>
      </c>
      <c s="176" t="str">
        <f>IF('S.D.PASTE SHEET'!V146="","",'S.D.PASTE SHEET'!V146)</f>
        <v/>
      </c>
      <c s="176" t="str">
        <f>IF('S.D.PASTE SHEET'!W146="","",'S.D.PASTE SHEET'!W146)</f>
        <v/>
      </c>
      <c s="176" t="str">
        <f>IF('S.D.PASTE SHEET'!X146="","",'S.D.PASTE SHEET'!X146)</f>
        <v/>
      </c>
      <c s="176" t="str">
        <f>IF('S.D.PASTE SHEET'!Y146="","",'S.D.PASTE SHEET'!Y146)</f>
        <v/>
      </c>
      <c s="176" t="str">
        <f>IF('S.D.PASTE SHEET'!Z146="","",'S.D.PASTE SHEET'!Z146)</f>
        <v/>
      </c>
      <c s="176" t="str">
        <f>IF('S.D.PASTE SHEET'!AA146="","",'S.D.PASTE SHEET'!AA146)</f>
        <v/>
      </c>
      <c s="176" t="str">
        <f>IF('S.D.PASTE SHEET'!AB146="","",'S.D.PASTE SHEET'!AB146)</f>
        <v/>
      </c>
      <c s="176" t="str">
        <f>IF('S.D.PASTE SHEET'!AC146="","",'S.D.PASTE SHEET'!AC146)</f>
        <v/>
      </c>
      <c s="176" t="str">
        <f>IF('S.D.PASTE SHEET'!AD146="","",'S.D.PASTE SHEET'!AD146)</f>
        <v/>
      </c>
      <c s="178"/>
      <c s="179" t="str">
        <f>IF(AK146="","",IF(AK146&gt;0,COUNT($AG$2:AG146),""))</f>
        <v/>
      </c>
      <c s="180" t="str">
        <f t="shared" si="162" ref="AG146:AV161">IF(AND($AJ$1=5,$A146=5),A146,"")</f>
        <v/>
      </c>
      <c s="180" t="str">
        <f t="shared" si="162"/>
        <v/>
      </c>
      <c s="180" t="str">
        <f t="shared" si="162"/>
        <v/>
      </c>
      <c s="181" t="str">
        <f t="shared" si="162"/>
        <v/>
      </c>
      <c s="180" t="str">
        <f t="shared" si="162"/>
        <v/>
      </c>
      <c s="180" t="str">
        <f t="shared" si="162"/>
        <v/>
      </c>
      <c s="180" t="str">
        <f t="shared" si="162"/>
        <v/>
      </c>
      <c s="180" t="str">
        <f t="shared" si="162"/>
        <v/>
      </c>
      <c s="180" t="str">
        <f t="shared" si="162"/>
        <v/>
      </c>
      <c s="181" t="str">
        <f t="shared" si="162"/>
        <v/>
      </c>
      <c s="180" t="str">
        <f t="shared" si="162"/>
        <v/>
      </c>
      <c s="180" t="str">
        <f t="shared" si="162"/>
        <v/>
      </c>
      <c s="180" t="str">
        <f t="shared" si="162"/>
        <v/>
      </c>
      <c s="180" t="str">
        <f t="shared" si="162"/>
        <v/>
      </c>
      <c s="180" t="str">
        <f t="shared" si="162"/>
        <v/>
      </c>
      <c s="180" t="str">
        <f t="shared" si="162"/>
        <v/>
      </c>
      <c r="AX146" s="180" t="str">
        <f>IF(BC146="","",IF(BC146&gt;0,COUNT($AY$2:AY146),""))</f>
        <v/>
      </c>
      <c s="180" t="str">
        <f t="shared" si="163" ref="AY146">IF(AND($BB$1=5,$A146=5,$BC$1=C146),B146,"")</f>
        <v/>
      </c>
      <c s="180" t="str">
        <f t="shared" si="164" ref="AZ146:BM161">IF(AND($BB$1=5,$A146=5,$BC$1=$B146),C146,"")</f>
        <v/>
      </c>
      <c s="182" t="str">
        <f t="shared" si="164"/>
        <v/>
      </c>
      <c s="180" t="str">
        <f t="shared" si="164"/>
        <v/>
      </c>
      <c s="180" t="str">
        <f t="shared" si="164"/>
        <v/>
      </c>
      <c s="180" t="str">
        <f t="shared" si="164"/>
        <v/>
      </c>
      <c s="180" t="str">
        <f t="shared" si="164"/>
        <v/>
      </c>
      <c s="180" t="str">
        <f t="shared" si="164"/>
        <v/>
      </c>
      <c s="182" t="str">
        <f t="shared" si="164"/>
        <v/>
      </c>
      <c s="180" t="str">
        <f t="shared" si="164"/>
        <v/>
      </c>
      <c s="180" t="str">
        <f t="shared" si="164"/>
        <v/>
      </c>
      <c s="180" t="str">
        <f t="shared" si="164"/>
        <v/>
      </c>
      <c s="180" t="str">
        <f t="shared" si="164"/>
        <v/>
      </c>
      <c s="180" t="str">
        <f t="shared" si="164"/>
        <v/>
      </c>
      <c s="180" t="str">
        <f t="shared" si="164"/>
        <v/>
      </c>
    </row>
    <row r="147" spans="1:65" ht="15.75" customHeight="1">
      <c r="A147" s="176" t="str">
        <f>IF('S.D.PASTE SHEET'!A147="","",'S.D.PASTE SHEET'!A147)</f>
        <v/>
      </c>
      <c s="176" t="str">
        <f>IF('S.D.PASTE SHEET'!B147="","",'S.D.PASTE SHEET'!B147)</f>
        <v/>
      </c>
      <c s="176" t="str">
        <f>IF('S.D.PASTE SHEET'!C147="","",'S.D.PASTE SHEET'!C147)</f>
        <v/>
      </c>
      <c s="177" t="str">
        <f>IF('S.D.PASTE SHEET'!D147="","",'S.D.PASTE SHEET'!D147)</f>
        <v/>
      </c>
      <c s="176" t="str">
        <f>IF('S.D.PASTE SHEET'!E147="","",UPPER('S.D.PASTE SHEET'!E147))</f>
        <v/>
      </c>
      <c s="176" t="str">
        <f>IF('S.D.PASTE SHEET'!F147="","",'S.D.PASTE SHEET'!F147)</f>
        <v/>
      </c>
      <c s="176" t="str">
        <f>IF('S.D.PASTE SHEET'!G147="","",UPPER('S.D.PASTE SHEET'!G147))</f>
        <v/>
      </c>
      <c s="176" t="str">
        <f>IF('S.D.PASTE SHEET'!H147="","",UPPER('S.D.PASTE SHEET'!H147))</f>
        <v/>
      </c>
      <c s="176" t="str">
        <f>IF('S.D.PASTE SHEET'!I147="","",'S.D.PASTE SHEET'!I147)</f>
        <v/>
      </c>
      <c s="177" t="str">
        <f>IF('S.D.PASTE SHEET'!J147="","",'S.D.PASTE SHEET'!J147)</f>
        <v/>
      </c>
      <c s="176" t="str">
        <f>IF('S.D.PASTE SHEET'!K147="","",'S.D.PASTE SHEET'!K147)</f>
        <v/>
      </c>
      <c s="176" t="str">
        <f>IF('S.D.PASTE SHEET'!L147="","",'S.D.PASTE SHEET'!L147)</f>
        <v/>
      </c>
      <c s="176" t="str">
        <f>IF('S.D.PASTE SHEET'!M147="","",'S.D.PASTE SHEET'!M147)</f>
        <v/>
      </c>
      <c s="176" t="str">
        <f>IF('S.D.PASTE SHEET'!N147="","",'S.D.PASTE SHEET'!N147)</f>
        <v/>
      </c>
      <c s="176" t="str">
        <f>IF('S.D.PASTE SHEET'!O147="","",'S.D.PASTE SHEET'!O147)</f>
        <v/>
      </c>
      <c s="176" t="str">
        <f>IF('S.D.PASTE SHEET'!P147="","",'S.D.PASTE SHEET'!P147)</f>
        <v/>
      </c>
      <c s="176" t="str">
        <f>IF('S.D.PASTE SHEET'!Q147="","",'S.D.PASTE SHEET'!Q147)</f>
        <v/>
      </c>
      <c s="176" t="str">
        <f>IF('S.D.PASTE SHEET'!R147="","",'S.D.PASTE SHEET'!R147)</f>
        <v/>
      </c>
      <c s="176" t="str">
        <f>IF('S.D.PASTE SHEET'!S147="","",'S.D.PASTE SHEET'!S147)</f>
        <v/>
      </c>
      <c s="176" t="str">
        <f>IF('S.D.PASTE SHEET'!T147="","",'S.D.PASTE SHEET'!T147)</f>
        <v/>
      </c>
      <c s="176" t="str">
        <f>IF('S.D.PASTE SHEET'!U147="","",'S.D.PASTE SHEET'!U147)</f>
        <v/>
      </c>
      <c s="176" t="str">
        <f>IF('S.D.PASTE SHEET'!V147="","",'S.D.PASTE SHEET'!V147)</f>
        <v/>
      </c>
      <c s="176" t="str">
        <f>IF('S.D.PASTE SHEET'!W147="","",'S.D.PASTE SHEET'!W147)</f>
        <v/>
      </c>
      <c s="176" t="str">
        <f>IF('S.D.PASTE SHEET'!X147="","",'S.D.PASTE SHEET'!X147)</f>
        <v/>
      </c>
      <c s="176" t="str">
        <f>IF('S.D.PASTE SHEET'!Y147="","",'S.D.PASTE SHEET'!Y147)</f>
        <v/>
      </c>
      <c s="176" t="str">
        <f>IF('S.D.PASTE SHEET'!Z147="","",'S.D.PASTE SHEET'!Z147)</f>
        <v/>
      </c>
      <c s="176" t="str">
        <f>IF('S.D.PASTE SHEET'!AA147="","",'S.D.PASTE SHEET'!AA147)</f>
        <v/>
      </c>
      <c s="176" t="str">
        <f>IF('S.D.PASTE SHEET'!AB147="","",'S.D.PASTE SHEET'!AB147)</f>
        <v/>
      </c>
      <c s="176" t="str">
        <f>IF('S.D.PASTE SHEET'!AC147="","",'S.D.PASTE SHEET'!AC147)</f>
        <v/>
      </c>
      <c s="176" t="str">
        <f>IF('S.D.PASTE SHEET'!AD147="","",'S.D.PASTE SHEET'!AD147)</f>
        <v/>
      </c>
      <c s="178"/>
      <c s="179" t="str">
        <f>IF(AK147="","",IF(AK147&gt;0,COUNT($AG$2:AG147),""))</f>
        <v/>
      </c>
      <c s="180" t="str">
        <f t="shared" si="162"/>
        <v/>
      </c>
      <c s="180" t="str">
        <f t="shared" si="162"/>
        <v/>
      </c>
      <c s="180" t="str">
        <f t="shared" si="162"/>
        <v/>
      </c>
      <c s="181" t="str">
        <f t="shared" si="162"/>
        <v/>
      </c>
      <c s="180" t="str">
        <f t="shared" si="162"/>
        <v/>
      </c>
      <c s="180" t="str">
        <f t="shared" si="162"/>
        <v/>
      </c>
      <c s="180" t="str">
        <f t="shared" si="162"/>
        <v/>
      </c>
      <c s="180" t="str">
        <f t="shared" si="162"/>
        <v/>
      </c>
      <c s="180" t="str">
        <f t="shared" si="162"/>
        <v/>
      </c>
      <c s="181" t="str">
        <f t="shared" si="162"/>
        <v/>
      </c>
      <c s="180" t="str">
        <f t="shared" si="162"/>
        <v/>
      </c>
      <c s="180" t="str">
        <f t="shared" si="162"/>
        <v/>
      </c>
      <c s="180" t="str">
        <f t="shared" si="162"/>
        <v/>
      </c>
      <c s="180" t="str">
        <f t="shared" si="162"/>
        <v/>
      </c>
      <c s="180" t="str">
        <f t="shared" si="162"/>
        <v/>
      </c>
      <c s="180" t="str">
        <f t="shared" si="162"/>
        <v/>
      </c>
      <c r="AX147" s="180" t="str">
        <f>IF(BC147="","",IF(BC147&gt;0,COUNT($AY$2:AY147),""))</f>
        <v/>
      </c>
      <c s="180" t="str">
        <f t="shared" si="165" ref="AY147">IF(AND($BB$1=5,$A147=5,$BC$1=C147),B147,"")</f>
        <v/>
      </c>
      <c s="180" t="str">
        <f t="shared" si="164"/>
        <v/>
      </c>
      <c s="182" t="str">
        <f t="shared" si="164"/>
        <v/>
      </c>
      <c s="180" t="str">
        <f t="shared" si="164"/>
        <v/>
      </c>
      <c s="180" t="str">
        <f t="shared" si="164"/>
        <v/>
      </c>
      <c s="180" t="str">
        <f t="shared" si="164"/>
        <v/>
      </c>
      <c s="180" t="str">
        <f t="shared" si="164"/>
        <v/>
      </c>
      <c s="180" t="str">
        <f t="shared" si="164"/>
        <v/>
      </c>
      <c s="182" t="str">
        <f t="shared" si="164"/>
        <v/>
      </c>
      <c s="180" t="str">
        <f t="shared" si="164"/>
        <v/>
      </c>
      <c s="180" t="str">
        <f t="shared" si="164"/>
        <v/>
      </c>
      <c s="180" t="str">
        <f t="shared" si="164"/>
        <v/>
      </c>
      <c s="180" t="str">
        <f t="shared" si="164"/>
        <v/>
      </c>
      <c s="180" t="str">
        <f t="shared" si="164"/>
        <v/>
      </c>
      <c s="180" t="str">
        <f t="shared" si="164"/>
        <v/>
      </c>
    </row>
    <row r="148" spans="1:65" ht="15.75" customHeight="1">
      <c r="A148" s="176" t="str">
        <f>IF('S.D.PASTE SHEET'!A148="","",'S.D.PASTE SHEET'!A148)</f>
        <v/>
      </c>
      <c s="176" t="str">
        <f>IF('S.D.PASTE SHEET'!B148="","",'S.D.PASTE SHEET'!B148)</f>
        <v/>
      </c>
      <c s="176" t="str">
        <f>IF('S.D.PASTE SHEET'!C148="","",'S.D.PASTE SHEET'!C148)</f>
        <v/>
      </c>
      <c s="177" t="str">
        <f>IF('S.D.PASTE SHEET'!D148="","",'S.D.PASTE SHEET'!D148)</f>
        <v/>
      </c>
      <c s="176" t="str">
        <f>IF('S.D.PASTE SHEET'!E148="","",UPPER('S.D.PASTE SHEET'!E148))</f>
        <v/>
      </c>
      <c s="176" t="str">
        <f>IF('S.D.PASTE SHEET'!F148="","",'S.D.PASTE SHEET'!F148)</f>
        <v/>
      </c>
      <c s="176" t="str">
        <f>IF('S.D.PASTE SHEET'!G148="","",UPPER('S.D.PASTE SHEET'!G148))</f>
        <v/>
      </c>
      <c s="176" t="str">
        <f>IF('S.D.PASTE SHEET'!H148="","",UPPER('S.D.PASTE SHEET'!H148))</f>
        <v/>
      </c>
      <c s="176" t="str">
        <f>IF('S.D.PASTE SHEET'!I148="","",'S.D.PASTE SHEET'!I148)</f>
        <v/>
      </c>
      <c s="177" t="str">
        <f>IF('S.D.PASTE SHEET'!J148="","",'S.D.PASTE SHEET'!J148)</f>
        <v/>
      </c>
      <c s="176" t="str">
        <f>IF('S.D.PASTE SHEET'!K148="","",'S.D.PASTE SHEET'!K148)</f>
        <v/>
      </c>
      <c s="176" t="str">
        <f>IF('S.D.PASTE SHEET'!L148="","",'S.D.PASTE SHEET'!L148)</f>
        <v/>
      </c>
      <c s="176" t="str">
        <f>IF('S.D.PASTE SHEET'!M148="","",'S.D.PASTE SHEET'!M148)</f>
        <v/>
      </c>
      <c s="176" t="str">
        <f>IF('S.D.PASTE SHEET'!N148="","",'S.D.PASTE SHEET'!N148)</f>
        <v/>
      </c>
      <c s="176" t="str">
        <f>IF('S.D.PASTE SHEET'!O148="","",'S.D.PASTE SHEET'!O148)</f>
        <v/>
      </c>
      <c s="176" t="str">
        <f>IF('S.D.PASTE SHEET'!P148="","",'S.D.PASTE SHEET'!P148)</f>
        <v/>
      </c>
      <c s="176" t="str">
        <f>IF('S.D.PASTE SHEET'!Q148="","",'S.D.PASTE SHEET'!Q148)</f>
        <v/>
      </c>
      <c s="176" t="str">
        <f>IF('S.D.PASTE SHEET'!R148="","",'S.D.PASTE SHEET'!R148)</f>
        <v/>
      </c>
      <c s="176" t="str">
        <f>IF('S.D.PASTE SHEET'!S148="","",'S.D.PASTE SHEET'!S148)</f>
        <v/>
      </c>
      <c s="176" t="str">
        <f>IF('S.D.PASTE SHEET'!T148="","",'S.D.PASTE SHEET'!T148)</f>
        <v/>
      </c>
      <c s="176" t="str">
        <f>IF('S.D.PASTE SHEET'!U148="","",'S.D.PASTE SHEET'!U148)</f>
        <v/>
      </c>
      <c s="176" t="str">
        <f>IF('S.D.PASTE SHEET'!V148="","",'S.D.PASTE SHEET'!V148)</f>
        <v/>
      </c>
      <c s="176" t="str">
        <f>IF('S.D.PASTE SHEET'!W148="","",'S.D.PASTE SHEET'!W148)</f>
        <v/>
      </c>
      <c s="176" t="str">
        <f>IF('S.D.PASTE SHEET'!X148="","",'S.D.PASTE SHEET'!X148)</f>
        <v/>
      </c>
      <c s="176" t="str">
        <f>IF('S.D.PASTE SHEET'!Y148="","",'S.D.PASTE SHEET'!Y148)</f>
        <v/>
      </c>
      <c s="176" t="str">
        <f>IF('S.D.PASTE SHEET'!Z148="","",'S.D.PASTE SHEET'!Z148)</f>
        <v/>
      </c>
      <c s="176" t="str">
        <f>IF('S.D.PASTE SHEET'!AA148="","",'S.D.PASTE SHEET'!AA148)</f>
        <v/>
      </c>
      <c s="176" t="str">
        <f>IF('S.D.PASTE SHEET'!AB148="","",'S.D.PASTE SHEET'!AB148)</f>
        <v/>
      </c>
      <c s="176" t="str">
        <f>IF('S.D.PASTE SHEET'!AC148="","",'S.D.PASTE SHEET'!AC148)</f>
        <v/>
      </c>
      <c s="176" t="str">
        <f>IF('S.D.PASTE SHEET'!AD148="","",'S.D.PASTE SHEET'!AD148)</f>
        <v/>
      </c>
      <c s="178"/>
      <c s="179" t="str">
        <f>IF(AK148="","",IF(AK148&gt;0,COUNT($AG$2:AG148),""))</f>
        <v/>
      </c>
      <c s="180" t="str">
        <f t="shared" si="162"/>
        <v/>
      </c>
      <c s="180" t="str">
        <f t="shared" si="162"/>
        <v/>
      </c>
      <c s="180" t="str">
        <f t="shared" si="162"/>
        <v/>
      </c>
      <c s="181" t="str">
        <f t="shared" si="162"/>
        <v/>
      </c>
      <c s="180" t="str">
        <f t="shared" si="162"/>
        <v/>
      </c>
      <c s="180" t="str">
        <f t="shared" si="162"/>
        <v/>
      </c>
      <c s="180" t="str">
        <f t="shared" si="162"/>
        <v/>
      </c>
      <c s="180" t="str">
        <f t="shared" si="162"/>
        <v/>
      </c>
      <c s="180" t="str">
        <f t="shared" si="162"/>
        <v/>
      </c>
      <c s="181" t="str">
        <f t="shared" si="162"/>
        <v/>
      </c>
      <c s="180" t="str">
        <f t="shared" si="162"/>
        <v/>
      </c>
      <c s="180" t="str">
        <f t="shared" si="162"/>
        <v/>
      </c>
      <c s="180" t="str">
        <f t="shared" si="162"/>
        <v/>
      </c>
      <c s="180" t="str">
        <f t="shared" si="162"/>
        <v/>
      </c>
      <c s="180" t="str">
        <f t="shared" si="162"/>
        <v/>
      </c>
      <c s="180" t="str">
        <f t="shared" si="162"/>
        <v/>
      </c>
      <c r="AX148" s="180" t="str">
        <f>IF(BC148="","",IF(BC148&gt;0,COUNT($AY$2:AY148),""))</f>
        <v/>
      </c>
      <c s="180" t="str">
        <f t="shared" si="166" ref="AY148">IF(AND($BB$1=5,$A148=5,$BC$1=C148),B148,"")</f>
        <v/>
      </c>
      <c s="180" t="str">
        <f t="shared" si="164"/>
        <v/>
      </c>
      <c s="182" t="str">
        <f t="shared" si="164"/>
        <v/>
      </c>
      <c s="180" t="str">
        <f t="shared" si="164"/>
        <v/>
      </c>
      <c s="180" t="str">
        <f t="shared" si="164"/>
        <v/>
      </c>
      <c s="180" t="str">
        <f t="shared" si="164"/>
        <v/>
      </c>
      <c s="180" t="str">
        <f t="shared" si="164"/>
        <v/>
      </c>
      <c s="180" t="str">
        <f t="shared" si="164"/>
        <v/>
      </c>
      <c s="182" t="str">
        <f t="shared" si="164"/>
        <v/>
      </c>
      <c s="180" t="str">
        <f t="shared" si="164"/>
        <v/>
      </c>
      <c s="180" t="str">
        <f t="shared" si="164"/>
        <v/>
      </c>
      <c s="180" t="str">
        <f t="shared" si="164"/>
        <v/>
      </c>
      <c s="180" t="str">
        <f t="shared" si="164"/>
        <v/>
      </c>
      <c s="180" t="str">
        <f t="shared" si="164"/>
        <v/>
      </c>
      <c s="180" t="str">
        <f t="shared" si="164"/>
        <v/>
      </c>
    </row>
    <row r="149" spans="1:65" ht="15.75" customHeight="1">
      <c r="A149" s="176" t="str">
        <f>IF('S.D.PASTE SHEET'!A149="","",'S.D.PASTE SHEET'!A149)</f>
        <v/>
      </c>
      <c s="176" t="str">
        <f>IF('S.D.PASTE SHEET'!B149="","",'S.D.PASTE SHEET'!B149)</f>
        <v/>
      </c>
      <c s="176" t="str">
        <f>IF('S.D.PASTE SHEET'!C149="","",'S.D.PASTE SHEET'!C149)</f>
        <v/>
      </c>
      <c s="177" t="str">
        <f>IF('S.D.PASTE SHEET'!D149="","",'S.D.PASTE SHEET'!D149)</f>
        <v/>
      </c>
      <c s="176" t="str">
        <f>IF('S.D.PASTE SHEET'!E149="","",UPPER('S.D.PASTE SHEET'!E149))</f>
        <v/>
      </c>
      <c s="176" t="str">
        <f>IF('S.D.PASTE SHEET'!F149="","",'S.D.PASTE SHEET'!F149)</f>
        <v/>
      </c>
      <c s="176" t="str">
        <f>IF('S.D.PASTE SHEET'!G149="","",UPPER('S.D.PASTE SHEET'!G149))</f>
        <v/>
      </c>
      <c s="176" t="str">
        <f>IF('S.D.PASTE SHEET'!H149="","",UPPER('S.D.PASTE SHEET'!H149))</f>
        <v/>
      </c>
      <c s="176" t="str">
        <f>IF('S.D.PASTE SHEET'!I149="","",'S.D.PASTE SHEET'!I149)</f>
        <v/>
      </c>
      <c s="177" t="str">
        <f>IF('S.D.PASTE SHEET'!J149="","",'S.D.PASTE SHEET'!J149)</f>
        <v/>
      </c>
      <c s="176" t="str">
        <f>IF('S.D.PASTE SHEET'!K149="","",'S.D.PASTE SHEET'!K149)</f>
        <v/>
      </c>
      <c s="176" t="str">
        <f>IF('S.D.PASTE SHEET'!L149="","",'S.D.PASTE SHEET'!L149)</f>
        <v/>
      </c>
      <c s="176" t="str">
        <f>IF('S.D.PASTE SHEET'!M149="","",'S.D.PASTE SHEET'!M149)</f>
        <v/>
      </c>
      <c s="176" t="str">
        <f>IF('S.D.PASTE SHEET'!N149="","",'S.D.PASTE SHEET'!N149)</f>
        <v/>
      </c>
      <c s="176" t="str">
        <f>IF('S.D.PASTE SHEET'!O149="","",'S.D.PASTE SHEET'!O149)</f>
        <v/>
      </c>
      <c s="176" t="str">
        <f>IF('S.D.PASTE SHEET'!P149="","",'S.D.PASTE SHEET'!P149)</f>
        <v/>
      </c>
      <c s="176" t="str">
        <f>IF('S.D.PASTE SHEET'!Q149="","",'S.D.PASTE SHEET'!Q149)</f>
        <v/>
      </c>
      <c s="176" t="str">
        <f>IF('S.D.PASTE SHEET'!R149="","",'S.D.PASTE SHEET'!R149)</f>
        <v/>
      </c>
      <c s="176" t="str">
        <f>IF('S.D.PASTE SHEET'!S149="","",'S.D.PASTE SHEET'!S149)</f>
        <v/>
      </c>
      <c s="176" t="str">
        <f>IF('S.D.PASTE SHEET'!T149="","",'S.D.PASTE SHEET'!T149)</f>
        <v/>
      </c>
      <c s="176" t="str">
        <f>IF('S.D.PASTE SHEET'!U149="","",'S.D.PASTE SHEET'!U149)</f>
        <v/>
      </c>
      <c s="176" t="str">
        <f>IF('S.D.PASTE SHEET'!V149="","",'S.D.PASTE SHEET'!V149)</f>
        <v/>
      </c>
      <c s="176" t="str">
        <f>IF('S.D.PASTE SHEET'!W149="","",'S.D.PASTE SHEET'!W149)</f>
        <v/>
      </c>
      <c s="176" t="str">
        <f>IF('S.D.PASTE SHEET'!X149="","",'S.D.PASTE SHEET'!X149)</f>
        <v/>
      </c>
      <c s="176" t="str">
        <f>IF('S.D.PASTE SHEET'!Y149="","",'S.D.PASTE SHEET'!Y149)</f>
        <v/>
      </c>
      <c s="176" t="str">
        <f>IF('S.D.PASTE SHEET'!Z149="","",'S.D.PASTE SHEET'!Z149)</f>
        <v/>
      </c>
      <c s="176" t="str">
        <f>IF('S.D.PASTE SHEET'!AA149="","",'S.D.PASTE SHEET'!AA149)</f>
        <v/>
      </c>
      <c s="176" t="str">
        <f>IF('S.D.PASTE SHEET'!AB149="","",'S.D.PASTE SHEET'!AB149)</f>
        <v/>
      </c>
      <c s="176" t="str">
        <f>IF('S.D.PASTE SHEET'!AC149="","",'S.D.PASTE SHEET'!AC149)</f>
        <v/>
      </c>
      <c s="176" t="str">
        <f>IF('S.D.PASTE SHEET'!AD149="","",'S.D.PASTE SHEET'!AD149)</f>
        <v/>
      </c>
      <c s="178"/>
      <c s="179" t="str">
        <f>IF(AK149="","",IF(AK149&gt;0,COUNT($AG$2:AG149),""))</f>
        <v/>
      </c>
      <c s="180" t="str">
        <f t="shared" si="162"/>
        <v/>
      </c>
      <c s="180" t="str">
        <f t="shared" si="162"/>
        <v/>
      </c>
      <c s="180" t="str">
        <f t="shared" si="162"/>
        <v/>
      </c>
      <c s="181" t="str">
        <f t="shared" si="162"/>
        <v/>
      </c>
      <c s="180" t="str">
        <f t="shared" si="162"/>
        <v/>
      </c>
      <c s="180" t="str">
        <f t="shared" si="162"/>
        <v/>
      </c>
      <c s="180" t="str">
        <f t="shared" si="162"/>
        <v/>
      </c>
      <c s="180" t="str">
        <f t="shared" si="162"/>
        <v/>
      </c>
      <c s="180" t="str">
        <f t="shared" si="162"/>
        <v/>
      </c>
      <c s="181" t="str">
        <f t="shared" si="162"/>
        <v/>
      </c>
      <c s="180" t="str">
        <f t="shared" si="162"/>
        <v/>
      </c>
      <c s="180" t="str">
        <f t="shared" si="162"/>
        <v/>
      </c>
      <c s="180" t="str">
        <f t="shared" si="162"/>
        <v/>
      </c>
      <c s="180" t="str">
        <f t="shared" si="162"/>
        <v/>
      </c>
      <c s="180" t="str">
        <f t="shared" si="162"/>
        <v/>
      </c>
      <c s="180" t="str">
        <f t="shared" si="162"/>
        <v/>
      </c>
      <c r="AX149" s="180" t="str">
        <f>IF(BC149="","",IF(BC149&gt;0,COUNT($AY$2:AY149),""))</f>
        <v/>
      </c>
      <c s="180" t="str">
        <f t="shared" si="167" ref="AY149">IF(AND($BB$1=5,$A149=5,$BC$1=C149),B149,"")</f>
        <v/>
      </c>
      <c s="180" t="str">
        <f t="shared" si="164"/>
        <v/>
      </c>
      <c s="182" t="str">
        <f t="shared" si="164"/>
        <v/>
      </c>
      <c s="180" t="str">
        <f t="shared" si="164"/>
        <v/>
      </c>
      <c s="180" t="str">
        <f t="shared" si="164"/>
        <v/>
      </c>
      <c s="180" t="str">
        <f t="shared" si="164"/>
        <v/>
      </c>
      <c s="180" t="str">
        <f t="shared" si="164"/>
        <v/>
      </c>
      <c s="180" t="str">
        <f t="shared" si="164"/>
        <v/>
      </c>
      <c s="182" t="str">
        <f t="shared" si="164"/>
        <v/>
      </c>
      <c s="180" t="str">
        <f t="shared" si="164"/>
        <v/>
      </c>
      <c s="180" t="str">
        <f t="shared" si="164"/>
        <v/>
      </c>
      <c s="180" t="str">
        <f t="shared" si="164"/>
        <v/>
      </c>
      <c s="180" t="str">
        <f t="shared" si="164"/>
        <v/>
      </c>
      <c s="180" t="str">
        <f t="shared" si="164"/>
        <v/>
      </c>
      <c s="180" t="str">
        <f t="shared" si="164"/>
        <v/>
      </c>
    </row>
    <row r="150" spans="1:65" ht="15.75" customHeight="1">
      <c r="A150" s="176" t="str">
        <f>IF('S.D.PASTE SHEET'!A150="","",'S.D.PASTE SHEET'!A150)</f>
        <v/>
      </c>
      <c s="176" t="str">
        <f>IF('S.D.PASTE SHEET'!B150="","",'S.D.PASTE SHEET'!B150)</f>
        <v/>
      </c>
      <c s="176" t="str">
        <f>IF('S.D.PASTE SHEET'!C150="","",'S.D.PASTE SHEET'!C150)</f>
        <v/>
      </c>
      <c s="177" t="str">
        <f>IF('S.D.PASTE SHEET'!D150="","",'S.D.PASTE SHEET'!D150)</f>
        <v/>
      </c>
      <c s="176" t="str">
        <f>IF('S.D.PASTE SHEET'!E150="","",UPPER('S.D.PASTE SHEET'!E150))</f>
        <v/>
      </c>
      <c s="176" t="str">
        <f>IF('S.D.PASTE SHEET'!F150="","",'S.D.PASTE SHEET'!F150)</f>
        <v/>
      </c>
      <c s="176" t="str">
        <f>IF('S.D.PASTE SHEET'!G150="","",UPPER('S.D.PASTE SHEET'!G150))</f>
        <v/>
      </c>
      <c s="176" t="str">
        <f>IF('S.D.PASTE SHEET'!H150="","",UPPER('S.D.PASTE SHEET'!H150))</f>
        <v/>
      </c>
      <c s="176" t="str">
        <f>IF('S.D.PASTE SHEET'!I150="","",'S.D.PASTE SHEET'!I150)</f>
        <v/>
      </c>
      <c s="177" t="str">
        <f>IF('S.D.PASTE SHEET'!J150="","",'S.D.PASTE SHEET'!J150)</f>
        <v/>
      </c>
      <c s="176" t="str">
        <f>IF('S.D.PASTE SHEET'!K150="","",'S.D.PASTE SHEET'!K150)</f>
        <v/>
      </c>
      <c s="176" t="str">
        <f>IF('S.D.PASTE SHEET'!L150="","",'S.D.PASTE SHEET'!L150)</f>
        <v/>
      </c>
      <c s="176" t="str">
        <f>IF('S.D.PASTE SHEET'!M150="","",'S.D.PASTE SHEET'!M150)</f>
        <v/>
      </c>
      <c s="176" t="str">
        <f>IF('S.D.PASTE SHEET'!N150="","",'S.D.PASTE SHEET'!N150)</f>
        <v/>
      </c>
      <c s="176" t="str">
        <f>IF('S.D.PASTE SHEET'!O150="","",'S.D.PASTE SHEET'!O150)</f>
        <v/>
      </c>
      <c s="176" t="str">
        <f>IF('S.D.PASTE SHEET'!P150="","",'S.D.PASTE SHEET'!P150)</f>
        <v/>
      </c>
      <c s="176" t="str">
        <f>IF('S.D.PASTE SHEET'!Q150="","",'S.D.PASTE SHEET'!Q150)</f>
        <v/>
      </c>
      <c s="176" t="str">
        <f>IF('S.D.PASTE SHEET'!R150="","",'S.D.PASTE SHEET'!R150)</f>
        <v/>
      </c>
      <c s="176" t="str">
        <f>IF('S.D.PASTE SHEET'!S150="","",'S.D.PASTE SHEET'!S150)</f>
        <v/>
      </c>
      <c s="176" t="str">
        <f>IF('S.D.PASTE SHEET'!T150="","",'S.D.PASTE SHEET'!T150)</f>
        <v/>
      </c>
      <c s="176" t="str">
        <f>IF('S.D.PASTE SHEET'!U150="","",'S.D.PASTE SHEET'!U150)</f>
        <v/>
      </c>
      <c s="176" t="str">
        <f>IF('S.D.PASTE SHEET'!V150="","",'S.D.PASTE SHEET'!V150)</f>
        <v/>
      </c>
      <c s="176" t="str">
        <f>IF('S.D.PASTE SHEET'!W150="","",'S.D.PASTE SHEET'!W150)</f>
        <v/>
      </c>
      <c s="176" t="str">
        <f>IF('S.D.PASTE SHEET'!X150="","",'S.D.PASTE SHEET'!X150)</f>
        <v/>
      </c>
      <c s="176" t="str">
        <f>IF('S.D.PASTE SHEET'!Y150="","",'S.D.PASTE SHEET'!Y150)</f>
        <v/>
      </c>
      <c s="176" t="str">
        <f>IF('S.D.PASTE SHEET'!Z150="","",'S.D.PASTE SHEET'!Z150)</f>
        <v/>
      </c>
      <c s="176" t="str">
        <f>IF('S.D.PASTE SHEET'!AA150="","",'S.D.PASTE SHEET'!AA150)</f>
        <v/>
      </c>
      <c s="176" t="str">
        <f>IF('S.D.PASTE SHEET'!AB150="","",'S.D.PASTE SHEET'!AB150)</f>
        <v/>
      </c>
      <c s="176" t="str">
        <f>IF('S.D.PASTE SHEET'!AC150="","",'S.D.PASTE SHEET'!AC150)</f>
        <v/>
      </c>
      <c s="176" t="str">
        <f>IF('S.D.PASTE SHEET'!AD150="","",'S.D.PASTE SHEET'!AD150)</f>
        <v/>
      </c>
      <c s="178"/>
      <c s="179" t="str">
        <f>IF(AK150="","",IF(AK150&gt;0,COUNT($AG$2:AG150),""))</f>
        <v/>
      </c>
      <c s="180" t="str">
        <f t="shared" si="162"/>
        <v/>
      </c>
      <c s="180" t="str">
        <f t="shared" si="162"/>
        <v/>
      </c>
      <c s="180" t="str">
        <f t="shared" si="162"/>
        <v/>
      </c>
      <c s="181" t="str">
        <f t="shared" si="162"/>
        <v/>
      </c>
      <c s="180" t="str">
        <f t="shared" si="162"/>
        <v/>
      </c>
      <c s="180" t="str">
        <f t="shared" si="162"/>
        <v/>
      </c>
      <c s="180" t="str">
        <f t="shared" si="162"/>
        <v/>
      </c>
      <c s="180" t="str">
        <f t="shared" si="162"/>
        <v/>
      </c>
      <c s="180" t="str">
        <f t="shared" si="162"/>
        <v/>
      </c>
      <c s="181" t="str">
        <f t="shared" si="162"/>
        <v/>
      </c>
      <c s="180" t="str">
        <f t="shared" si="162"/>
        <v/>
      </c>
      <c s="180" t="str">
        <f t="shared" si="162"/>
        <v/>
      </c>
      <c s="180" t="str">
        <f t="shared" si="162"/>
        <v/>
      </c>
      <c s="180" t="str">
        <f t="shared" si="162"/>
        <v/>
      </c>
      <c s="180" t="str">
        <f t="shared" si="162"/>
        <v/>
      </c>
      <c s="180" t="str">
        <f t="shared" si="162"/>
        <v/>
      </c>
      <c r="AX150" s="180" t="str">
        <f>IF(BC150="","",IF(BC150&gt;0,COUNT($AY$2:AY150),""))</f>
        <v/>
      </c>
      <c s="180" t="str">
        <f t="shared" si="168" ref="AY150">IF(AND($BB$1=5,$A150=5,$BC$1=C150),B150,"")</f>
        <v/>
      </c>
      <c s="180" t="str">
        <f t="shared" si="164"/>
        <v/>
      </c>
      <c s="182" t="str">
        <f t="shared" si="164"/>
        <v/>
      </c>
      <c s="180" t="str">
        <f t="shared" si="164"/>
        <v/>
      </c>
      <c s="180" t="str">
        <f t="shared" si="164"/>
        <v/>
      </c>
      <c s="180" t="str">
        <f t="shared" si="164"/>
        <v/>
      </c>
      <c s="180" t="str">
        <f t="shared" si="164"/>
        <v/>
      </c>
      <c s="180" t="str">
        <f t="shared" si="164"/>
        <v/>
      </c>
      <c s="182" t="str">
        <f t="shared" si="164"/>
        <v/>
      </c>
      <c s="180" t="str">
        <f t="shared" si="164"/>
        <v/>
      </c>
      <c s="180" t="str">
        <f t="shared" si="164"/>
        <v/>
      </c>
      <c s="180" t="str">
        <f t="shared" si="164"/>
        <v/>
      </c>
      <c s="180" t="str">
        <f t="shared" si="164"/>
        <v/>
      </c>
      <c s="180" t="str">
        <f t="shared" si="164"/>
        <v/>
      </c>
      <c s="180" t="str">
        <f t="shared" si="164"/>
        <v/>
      </c>
    </row>
    <row r="151" spans="1:65" ht="15.75" customHeight="1">
      <c r="A151" s="176" t="str">
        <f>IF('S.D.PASTE SHEET'!A151="","",'S.D.PASTE SHEET'!A151)</f>
        <v/>
      </c>
      <c s="176" t="str">
        <f>IF('S.D.PASTE SHEET'!B151="","",'S.D.PASTE SHEET'!B151)</f>
        <v/>
      </c>
      <c s="176" t="str">
        <f>IF('S.D.PASTE SHEET'!C151="","",'S.D.PASTE SHEET'!C151)</f>
        <v/>
      </c>
      <c s="177" t="str">
        <f>IF('S.D.PASTE SHEET'!D151="","",'S.D.PASTE SHEET'!D151)</f>
        <v/>
      </c>
      <c s="176" t="str">
        <f>IF('S.D.PASTE SHEET'!E151="","",UPPER('S.D.PASTE SHEET'!E151))</f>
        <v/>
      </c>
      <c s="176" t="str">
        <f>IF('S.D.PASTE SHEET'!F151="","",'S.D.PASTE SHEET'!F151)</f>
        <v/>
      </c>
      <c s="176" t="str">
        <f>IF('S.D.PASTE SHEET'!G151="","",UPPER('S.D.PASTE SHEET'!G151))</f>
        <v/>
      </c>
      <c s="176" t="str">
        <f>IF('S.D.PASTE SHEET'!H151="","",UPPER('S.D.PASTE SHEET'!H151))</f>
        <v/>
      </c>
      <c s="176" t="str">
        <f>IF('S.D.PASTE SHEET'!I151="","",'S.D.PASTE SHEET'!I151)</f>
        <v/>
      </c>
      <c s="177" t="str">
        <f>IF('S.D.PASTE SHEET'!J151="","",'S.D.PASTE SHEET'!J151)</f>
        <v/>
      </c>
      <c s="176" t="str">
        <f>IF('S.D.PASTE SHEET'!K151="","",'S.D.PASTE SHEET'!K151)</f>
        <v/>
      </c>
      <c s="176" t="str">
        <f>IF('S.D.PASTE SHEET'!L151="","",'S.D.PASTE SHEET'!L151)</f>
        <v/>
      </c>
      <c s="176" t="str">
        <f>IF('S.D.PASTE SHEET'!M151="","",'S.D.PASTE SHEET'!M151)</f>
        <v/>
      </c>
      <c s="176" t="str">
        <f>IF('S.D.PASTE SHEET'!N151="","",'S.D.PASTE SHEET'!N151)</f>
        <v/>
      </c>
      <c s="176" t="str">
        <f>IF('S.D.PASTE SHEET'!O151="","",'S.D.PASTE SHEET'!O151)</f>
        <v/>
      </c>
      <c s="176" t="str">
        <f>IF('S.D.PASTE SHEET'!P151="","",'S.D.PASTE SHEET'!P151)</f>
        <v/>
      </c>
      <c s="176" t="str">
        <f>IF('S.D.PASTE SHEET'!Q151="","",'S.D.PASTE SHEET'!Q151)</f>
        <v/>
      </c>
      <c s="176" t="str">
        <f>IF('S.D.PASTE SHEET'!R151="","",'S.D.PASTE SHEET'!R151)</f>
        <v/>
      </c>
      <c s="176" t="str">
        <f>IF('S.D.PASTE SHEET'!S151="","",'S.D.PASTE SHEET'!S151)</f>
        <v/>
      </c>
      <c s="176" t="str">
        <f>IF('S.D.PASTE SHEET'!T151="","",'S.D.PASTE SHEET'!T151)</f>
        <v/>
      </c>
      <c s="176" t="str">
        <f>IF('S.D.PASTE SHEET'!U151="","",'S.D.PASTE SHEET'!U151)</f>
        <v/>
      </c>
      <c s="176" t="str">
        <f>IF('S.D.PASTE SHEET'!V151="","",'S.D.PASTE SHEET'!V151)</f>
        <v/>
      </c>
      <c s="176" t="str">
        <f>IF('S.D.PASTE SHEET'!W151="","",'S.D.PASTE SHEET'!W151)</f>
        <v/>
      </c>
      <c s="176" t="str">
        <f>IF('S.D.PASTE SHEET'!X151="","",'S.D.PASTE SHEET'!X151)</f>
        <v/>
      </c>
      <c s="176" t="str">
        <f>IF('S.D.PASTE SHEET'!Y151="","",'S.D.PASTE SHEET'!Y151)</f>
        <v/>
      </c>
      <c s="176" t="str">
        <f>IF('S.D.PASTE SHEET'!Z151="","",'S.D.PASTE SHEET'!Z151)</f>
        <v/>
      </c>
      <c s="176" t="str">
        <f>IF('S.D.PASTE SHEET'!AA151="","",'S.D.PASTE SHEET'!AA151)</f>
        <v/>
      </c>
      <c s="176" t="str">
        <f>IF('S.D.PASTE SHEET'!AB151="","",'S.D.PASTE SHEET'!AB151)</f>
        <v/>
      </c>
      <c s="176" t="str">
        <f>IF('S.D.PASTE SHEET'!AC151="","",'S.D.PASTE SHEET'!AC151)</f>
        <v/>
      </c>
      <c s="176" t="str">
        <f>IF('S.D.PASTE SHEET'!AD151="","",'S.D.PASTE SHEET'!AD151)</f>
        <v/>
      </c>
      <c s="178"/>
      <c s="179" t="str">
        <f>IF(AK151="","",IF(AK151&gt;0,COUNT($AG$2:AG151),""))</f>
        <v/>
      </c>
      <c s="180" t="str">
        <f t="shared" si="162"/>
        <v/>
      </c>
      <c s="180" t="str">
        <f t="shared" si="162"/>
        <v/>
      </c>
      <c s="180" t="str">
        <f t="shared" si="162"/>
        <v/>
      </c>
      <c s="181" t="str">
        <f t="shared" si="162"/>
        <v/>
      </c>
      <c s="180" t="str">
        <f t="shared" si="162"/>
        <v/>
      </c>
      <c s="180" t="str">
        <f t="shared" si="162"/>
        <v/>
      </c>
      <c s="180" t="str">
        <f t="shared" si="162"/>
        <v/>
      </c>
      <c s="180" t="str">
        <f t="shared" si="162"/>
        <v/>
      </c>
      <c s="180" t="str">
        <f t="shared" si="162"/>
        <v/>
      </c>
      <c s="181" t="str">
        <f t="shared" si="162"/>
        <v/>
      </c>
      <c s="180" t="str">
        <f t="shared" si="162"/>
        <v/>
      </c>
      <c s="180" t="str">
        <f t="shared" si="162"/>
        <v/>
      </c>
      <c s="180" t="str">
        <f t="shared" si="162"/>
        <v/>
      </c>
      <c s="180" t="str">
        <f t="shared" si="162"/>
        <v/>
      </c>
      <c s="180" t="str">
        <f t="shared" si="162"/>
        <v/>
      </c>
      <c s="180" t="str">
        <f t="shared" si="162"/>
        <v/>
      </c>
      <c r="AX151" s="180" t="str">
        <f>IF(BC151="","",IF(BC151&gt;0,COUNT($AY$2:AY151),""))</f>
        <v/>
      </c>
      <c s="180" t="str">
        <f t="shared" si="169" ref="AY151">IF(AND($BB$1=5,$A151=5,$BC$1=C151),B151,"")</f>
        <v/>
      </c>
      <c s="180" t="str">
        <f t="shared" si="164"/>
        <v/>
      </c>
      <c s="182" t="str">
        <f t="shared" si="164"/>
        <v/>
      </c>
      <c s="180" t="str">
        <f t="shared" si="164"/>
        <v/>
      </c>
      <c s="180" t="str">
        <f t="shared" si="164"/>
        <v/>
      </c>
      <c s="180" t="str">
        <f t="shared" si="164"/>
        <v/>
      </c>
      <c s="180" t="str">
        <f t="shared" si="164"/>
        <v/>
      </c>
      <c s="180" t="str">
        <f t="shared" si="164"/>
        <v/>
      </c>
      <c s="182" t="str">
        <f t="shared" si="164"/>
        <v/>
      </c>
      <c s="180" t="str">
        <f t="shared" si="164"/>
        <v/>
      </c>
      <c s="180" t="str">
        <f t="shared" si="164"/>
        <v/>
      </c>
      <c s="180" t="str">
        <f t="shared" si="164"/>
        <v/>
      </c>
      <c s="180" t="str">
        <f t="shared" si="164"/>
        <v/>
      </c>
      <c s="180" t="str">
        <f t="shared" si="164"/>
        <v/>
      </c>
      <c s="180" t="str">
        <f t="shared" si="164"/>
        <v/>
      </c>
    </row>
    <row r="152" spans="1:65" ht="15.75" customHeight="1">
      <c r="A152" s="176" t="str">
        <f>IF('S.D.PASTE SHEET'!A152="","",'S.D.PASTE SHEET'!A152)</f>
        <v/>
      </c>
      <c s="176" t="str">
        <f>IF('S.D.PASTE SHEET'!B152="","",'S.D.PASTE SHEET'!B152)</f>
        <v/>
      </c>
      <c s="176" t="str">
        <f>IF('S.D.PASTE SHEET'!C152="","",'S.D.PASTE SHEET'!C152)</f>
        <v/>
      </c>
      <c s="177" t="str">
        <f>IF('S.D.PASTE SHEET'!D152="","",'S.D.PASTE SHEET'!D152)</f>
        <v/>
      </c>
      <c s="176" t="str">
        <f>IF('S.D.PASTE SHEET'!E152="","",UPPER('S.D.PASTE SHEET'!E152))</f>
        <v/>
      </c>
      <c s="176" t="str">
        <f>IF('S.D.PASTE SHEET'!F152="","",'S.D.PASTE SHEET'!F152)</f>
        <v/>
      </c>
      <c s="176" t="str">
        <f>IF('S.D.PASTE SHEET'!G152="","",UPPER('S.D.PASTE SHEET'!G152))</f>
        <v/>
      </c>
      <c s="176" t="str">
        <f>IF('S.D.PASTE SHEET'!H152="","",UPPER('S.D.PASTE SHEET'!H152))</f>
        <v/>
      </c>
      <c s="176" t="str">
        <f>IF('S.D.PASTE SHEET'!I152="","",'S.D.PASTE SHEET'!I152)</f>
        <v/>
      </c>
      <c s="177" t="str">
        <f>IF('S.D.PASTE SHEET'!J152="","",'S.D.PASTE SHEET'!J152)</f>
        <v/>
      </c>
      <c s="176" t="str">
        <f>IF('S.D.PASTE SHEET'!K152="","",'S.D.PASTE SHEET'!K152)</f>
        <v/>
      </c>
      <c s="176" t="str">
        <f>IF('S.D.PASTE SHEET'!L152="","",'S.D.PASTE SHEET'!L152)</f>
        <v/>
      </c>
      <c s="176" t="str">
        <f>IF('S.D.PASTE SHEET'!M152="","",'S.D.PASTE SHEET'!M152)</f>
        <v/>
      </c>
      <c s="176" t="str">
        <f>IF('S.D.PASTE SHEET'!N152="","",'S.D.PASTE SHEET'!N152)</f>
        <v/>
      </c>
      <c s="176" t="str">
        <f>IF('S.D.PASTE SHEET'!O152="","",'S.D.PASTE SHEET'!O152)</f>
        <v/>
      </c>
      <c s="176" t="str">
        <f>IF('S.D.PASTE SHEET'!P152="","",'S.D.PASTE SHEET'!P152)</f>
        <v/>
      </c>
      <c s="176" t="str">
        <f>IF('S.D.PASTE SHEET'!Q152="","",'S.D.PASTE SHEET'!Q152)</f>
        <v/>
      </c>
      <c s="176" t="str">
        <f>IF('S.D.PASTE SHEET'!R152="","",'S.D.PASTE SHEET'!R152)</f>
        <v/>
      </c>
      <c s="176" t="str">
        <f>IF('S.D.PASTE SHEET'!S152="","",'S.D.PASTE SHEET'!S152)</f>
        <v/>
      </c>
      <c s="176" t="str">
        <f>IF('S.D.PASTE SHEET'!T152="","",'S.D.PASTE SHEET'!T152)</f>
        <v/>
      </c>
      <c s="176" t="str">
        <f>IF('S.D.PASTE SHEET'!U152="","",'S.D.PASTE SHEET'!U152)</f>
        <v/>
      </c>
      <c s="176" t="str">
        <f>IF('S.D.PASTE SHEET'!V152="","",'S.D.PASTE SHEET'!V152)</f>
        <v/>
      </c>
      <c s="176" t="str">
        <f>IF('S.D.PASTE SHEET'!W152="","",'S.D.PASTE SHEET'!W152)</f>
        <v/>
      </c>
      <c s="176" t="str">
        <f>IF('S.D.PASTE SHEET'!X152="","",'S.D.PASTE SHEET'!X152)</f>
        <v/>
      </c>
      <c s="176" t="str">
        <f>IF('S.D.PASTE SHEET'!Y152="","",'S.D.PASTE SHEET'!Y152)</f>
        <v/>
      </c>
      <c s="176" t="str">
        <f>IF('S.D.PASTE SHEET'!Z152="","",'S.D.PASTE SHEET'!Z152)</f>
        <v/>
      </c>
      <c s="176" t="str">
        <f>IF('S.D.PASTE SHEET'!AA152="","",'S.D.PASTE SHEET'!AA152)</f>
        <v/>
      </c>
      <c s="176" t="str">
        <f>IF('S.D.PASTE SHEET'!AB152="","",'S.D.PASTE SHEET'!AB152)</f>
        <v/>
      </c>
      <c s="176" t="str">
        <f>IF('S.D.PASTE SHEET'!AC152="","",'S.D.PASTE SHEET'!AC152)</f>
        <v/>
      </c>
      <c s="176" t="str">
        <f>IF('S.D.PASTE SHEET'!AD152="","",'S.D.PASTE SHEET'!AD152)</f>
        <v/>
      </c>
      <c s="178"/>
      <c s="179" t="str">
        <f>IF(AK152="","",IF(AK152&gt;0,COUNT($AG$2:AG152),""))</f>
        <v/>
      </c>
      <c s="180" t="str">
        <f t="shared" si="162"/>
        <v/>
      </c>
      <c s="180" t="str">
        <f t="shared" si="162"/>
        <v/>
      </c>
      <c s="180" t="str">
        <f t="shared" si="162"/>
        <v/>
      </c>
      <c s="181" t="str">
        <f t="shared" si="162"/>
        <v/>
      </c>
      <c s="180" t="str">
        <f t="shared" si="162"/>
        <v/>
      </c>
      <c s="180" t="str">
        <f t="shared" si="162"/>
        <v/>
      </c>
      <c s="180" t="str">
        <f t="shared" si="162"/>
        <v/>
      </c>
      <c s="180" t="str">
        <f t="shared" si="162"/>
        <v/>
      </c>
      <c s="180" t="str">
        <f t="shared" si="162"/>
        <v/>
      </c>
      <c s="181" t="str">
        <f t="shared" si="162"/>
        <v/>
      </c>
      <c s="180" t="str">
        <f t="shared" si="162"/>
        <v/>
      </c>
      <c s="180" t="str">
        <f t="shared" si="162"/>
        <v/>
      </c>
      <c s="180" t="str">
        <f t="shared" si="162"/>
        <v/>
      </c>
      <c s="180" t="str">
        <f t="shared" si="162"/>
        <v/>
      </c>
      <c s="180" t="str">
        <f t="shared" si="162"/>
        <v/>
      </c>
      <c s="180" t="str">
        <f t="shared" si="162"/>
        <v/>
      </c>
      <c r="AX152" s="180" t="str">
        <f>IF(BC152="","",IF(BC152&gt;0,COUNT($AY$2:AY152),""))</f>
        <v/>
      </c>
      <c s="180" t="str">
        <f t="shared" si="170" ref="AY152">IF(AND($BB$1=5,$A152=5,$BC$1=C152),B152,"")</f>
        <v/>
      </c>
      <c s="180" t="str">
        <f t="shared" si="164"/>
        <v/>
      </c>
      <c s="182" t="str">
        <f t="shared" si="164"/>
        <v/>
      </c>
      <c s="180" t="str">
        <f t="shared" si="164"/>
        <v/>
      </c>
      <c s="180" t="str">
        <f t="shared" si="164"/>
        <v/>
      </c>
      <c s="180" t="str">
        <f t="shared" si="164"/>
        <v/>
      </c>
      <c s="180" t="str">
        <f t="shared" si="164"/>
        <v/>
      </c>
      <c s="180" t="str">
        <f t="shared" si="164"/>
        <v/>
      </c>
      <c s="182" t="str">
        <f t="shared" si="164"/>
        <v/>
      </c>
      <c s="180" t="str">
        <f t="shared" si="164"/>
        <v/>
      </c>
      <c s="180" t="str">
        <f t="shared" si="164"/>
        <v/>
      </c>
      <c s="180" t="str">
        <f t="shared" si="164"/>
        <v/>
      </c>
      <c s="180" t="str">
        <f t="shared" si="164"/>
        <v/>
      </c>
      <c s="180" t="str">
        <f t="shared" si="164"/>
        <v/>
      </c>
      <c s="180" t="str">
        <f t="shared" si="164"/>
        <v/>
      </c>
    </row>
    <row r="153" spans="1:65" ht="15.75" customHeight="1">
      <c r="A153" s="176" t="str">
        <f>IF('S.D.PASTE SHEET'!A153="","",'S.D.PASTE SHEET'!A153)</f>
        <v/>
      </c>
      <c s="176" t="str">
        <f>IF('S.D.PASTE SHEET'!B153="","",'S.D.PASTE SHEET'!B153)</f>
        <v/>
      </c>
      <c s="176" t="str">
        <f>IF('S.D.PASTE SHEET'!C153="","",'S.D.PASTE SHEET'!C153)</f>
        <v/>
      </c>
      <c s="177" t="str">
        <f>IF('S.D.PASTE SHEET'!D153="","",'S.D.PASTE SHEET'!D153)</f>
        <v/>
      </c>
      <c s="176" t="str">
        <f>IF('S.D.PASTE SHEET'!E153="","",UPPER('S.D.PASTE SHEET'!E153))</f>
        <v/>
      </c>
      <c s="176" t="str">
        <f>IF('S.D.PASTE SHEET'!F153="","",'S.D.PASTE SHEET'!F153)</f>
        <v/>
      </c>
      <c s="176" t="str">
        <f>IF('S.D.PASTE SHEET'!G153="","",UPPER('S.D.PASTE SHEET'!G153))</f>
        <v/>
      </c>
      <c s="176" t="str">
        <f>IF('S.D.PASTE SHEET'!H153="","",UPPER('S.D.PASTE SHEET'!H153))</f>
        <v/>
      </c>
      <c s="176" t="str">
        <f>IF('S.D.PASTE SHEET'!I153="","",'S.D.PASTE SHEET'!I153)</f>
        <v/>
      </c>
      <c s="177" t="str">
        <f>IF('S.D.PASTE SHEET'!J153="","",'S.D.PASTE SHEET'!J153)</f>
        <v/>
      </c>
      <c s="176" t="str">
        <f>IF('S.D.PASTE SHEET'!K153="","",'S.D.PASTE SHEET'!K153)</f>
        <v/>
      </c>
      <c s="176" t="str">
        <f>IF('S.D.PASTE SHEET'!L153="","",'S.D.PASTE SHEET'!L153)</f>
        <v/>
      </c>
      <c s="176" t="str">
        <f>IF('S.D.PASTE SHEET'!M153="","",'S.D.PASTE SHEET'!M153)</f>
        <v/>
      </c>
      <c s="176" t="str">
        <f>IF('S.D.PASTE SHEET'!N153="","",'S.D.PASTE SHEET'!N153)</f>
        <v/>
      </c>
      <c s="176" t="str">
        <f>IF('S.D.PASTE SHEET'!O153="","",'S.D.PASTE SHEET'!O153)</f>
        <v/>
      </c>
      <c s="176" t="str">
        <f>IF('S.D.PASTE SHEET'!P153="","",'S.D.PASTE SHEET'!P153)</f>
        <v/>
      </c>
      <c s="176" t="str">
        <f>IF('S.D.PASTE SHEET'!Q153="","",'S.D.PASTE SHEET'!Q153)</f>
        <v/>
      </c>
      <c s="176" t="str">
        <f>IF('S.D.PASTE SHEET'!R153="","",'S.D.PASTE SHEET'!R153)</f>
        <v/>
      </c>
      <c s="176" t="str">
        <f>IF('S.D.PASTE SHEET'!S153="","",'S.D.PASTE SHEET'!S153)</f>
        <v/>
      </c>
      <c s="176" t="str">
        <f>IF('S.D.PASTE SHEET'!T153="","",'S.D.PASTE SHEET'!T153)</f>
        <v/>
      </c>
      <c s="176" t="str">
        <f>IF('S.D.PASTE SHEET'!U153="","",'S.D.PASTE SHEET'!U153)</f>
        <v/>
      </c>
      <c s="176" t="str">
        <f>IF('S.D.PASTE SHEET'!V153="","",'S.D.PASTE SHEET'!V153)</f>
        <v/>
      </c>
      <c s="176" t="str">
        <f>IF('S.D.PASTE SHEET'!W153="","",'S.D.PASTE SHEET'!W153)</f>
        <v/>
      </c>
      <c s="176" t="str">
        <f>IF('S.D.PASTE SHEET'!X153="","",'S.D.PASTE SHEET'!X153)</f>
        <v/>
      </c>
      <c s="176" t="str">
        <f>IF('S.D.PASTE SHEET'!Y153="","",'S.D.PASTE SHEET'!Y153)</f>
        <v/>
      </c>
      <c s="176" t="str">
        <f>IF('S.D.PASTE SHEET'!Z153="","",'S.D.PASTE SHEET'!Z153)</f>
        <v/>
      </c>
      <c s="176" t="str">
        <f>IF('S.D.PASTE SHEET'!AA153="","",'S.D.PASTE SHEET'!AA153)</f>
        <v/>
      </c>
      <c s="176" t="str">
        <f>IF('S.D.PASTE SHEET'!AB153="","",'S.D.PASTE SHEET'!AB153)</f>
        <v/>
      </c>
      <c s="176" t="str">
        <f>IF('S.D.PASTE SHEET'!AC153="","",'S.D.PASTE SHEET'!AC153)</f>
        <v/>
      </c>
      <c s="176" t="str">
        <f>IF('S.D.PASTE SHEET'!AD153="","",'S.D.PASTE SHEET'!AD153)</f>
        <v/>
      </c>
      <c s="178"/>
      <c s="179" t="str">
        <f>IF(AK153="","",IF(AK153&gt;0,COUNT($AG$2:AG153),""))</f>
        <v/>
      </c>
      <c s="180" t="str">
        <f t="shared" si="162"/>
        <v/>
      </c>
      <c s="180" t="str">
        <f t="shared" si="162"/>
        <v/>
      </c>
      <c s="180" t="str">
        <f t="shared" si="162"/>
        <v/>
      </c>
      <c s="181" t="str">
        <f t="shared" si="162"/>
        <v/>
      </c>
      <c s="180" t="str">
        <f t="shared" si="162"/>
        <v/>
      </c>
      <c s="180" t="str">
        <f t="shared" si="162"/>
        <v/>
      </c>
      <c s="180" t="str">
        <f t="shared" si="162"/>
        <v/>
      </c>
      <c s="180" t="str">
        <f t="shared" si="162"/>
        <v/>
      </c>
      <c s="180" t="str">
        <f t="shared" si="162"/>
        <v/>
      </c>
      <c s="181" t="str">
        <f t="shared" si="162"/>
        <v/>
      </c>
      <c s="180" t="str">
        <f t="shared" si="162"/>
        <v/>
      </c>
      <c s="180" t="str">
        <f t="shared" si="162"/>
        <v/>
      </c>
      <c s="180" t="str">
        <f t="shared" si="162"/>
        <v/>
      </c>
      <c s="180" t="str">
        <f t="shared" si="162"/>
        <v/>
      </c>
      <c s="180" t="str">
        <f t="shared" si="162"/>
        <v/>
      </c>
      <c s="180" t="str">
        <f t="shared" si="162"/>
        <v/>
      </c>
      <c r="AX153" s="180" t="str">
        <f>IF(BC153="","",IF(BC153&gt;0,COUNT($AY$2:AY153),""))</f>
        <v/>
      </c>
      <c s="180" t="str">
        <f t="shared" si="171" ref="AY153">IF(AND($BB$1=5,$A153=5,$BC$1=C153),B153,"")</f>
        <v/>
      </c>
      <c s="180" t="str">
        <f t="shared" si="164"/>
        <v/>
      </c>
      <c s="182" t="str">
        <f t="shared" si="164"/>
        <v/>
      </c>
      <c s="180" t="str">
        <f t="shared" si="164"/>
        <v/>
      </c>
      <c s="180" t="str">
        <f t="shared" si="164"/>
        <v/>
      </c>
      <c s="180" t="str">
        <f t="shared" si="164"/>
        <v/>
      </c>
      <c s="180" t="str">
        <f t="shared" si="164"/>
        <v/>
      </c>
      <c s="180" t="str">
        <f t="shared" si="164"/>
        <v/>
      </c>
      <c s="182" t="str">
        <f t="shared" si="164"/>
        <v/>
      </c>
      <c s="180" t="str">
        <f t="shared" si="164"/>
        <v/>
      </c>
      <c s="180" t="str">
        <f t="shared" si="164"/>
        <v/>
      </c>
      <c s="180" t="str">
        <f t="shared" si="164"/>
        <v/>
      </c>
      <c s="180" t="str">
        <f t="shared" si="164"/>
        <v/>
      </c>
      <c s="180" t="str">
        <f t="shared" si="164"/>
        <v/>
      </c>
      <c s="180" t="str">
        <f t="shared" si="164"/>
        <v/>
      </c>
    </row>
    <row r="154" spans="1:65" ht="15.75" customHeight="1">
      <c r="A154" s="176" t="str">
        <f>IF('S.D.PASTE SHEET'!A154="","",'S.D.PASTE SHEET'!A154)</f>
        <v/>
      </c>
      <c s="176" t="str">
        <f>IF('S.D.PASTE SHEET'!B154="","",'S.D.PASTE SHEET'!B154)</f>
        <v/>
      </c>
      <c s="176" t="str">
        <f>IF('S.D.PASTE SHEET'!C154="","",'S.D.PASTE SHEET'!C154)</f>
        <v/>
      </c>
      <c s="177" t="str">
        <f>IF('S.D.PASTE SHEET'!D154="","",'S.D.PASTE SHEET'!D154)</f>
        <v/>
      </c>
      <c s="176" t="str">
        <f>IF('S.D.PASTE SHEET'!E154="","",UPPER('S.D.PASTE SHEET'!E154))</f>
        <v/>
      </c>
      <c s="176" t="str">
        <f>IF('S.D.PASTE SHEET'!F154="","",'S.D.PASTE SHEET'!F154)</f>
        <v/>
      </c>
      <c s="176" t="str">
        <f>IF('S.D.PASTE SHEET'!G154="","",UPPER('S.D.PASTE SHEET'!G154))</f>
        <v/>
      </c>
      <c s="176" t="str">
        <f>IF('S.D.PASTE SHEET'!H154="","",UPPER('S.D.PASTE SHEET'!H154))</f>
        <v/>
      </c>
      <c s="176" t="str">
        <f>IF('S.D.PASTE SHEET'!I154="","",'S.D.PASTE SHEET'!I154)</f>
        <v/>
      </c>
      <c s="177" t="str">
        <f>IF('S.D.PASTE SHEET'!J154="","",'S.D.PASTE SHEET'!J154)</f>
        <v/>
      </c>
      <c s="176" t="str">
        <f>IF('S.D.PASTE SHEET'!K154="","",'S.D.PASTE SHEET'!K154)</f>
        <v/>
      </c>
      <c s="176" t="str">
        <f>IF('S.D.PASTE SHEET'!L154="","",'S.D.PASTE SHEET'!L154)</f>
        <v/>
      </c>
      <c s="176" t="str">
        <f>IF('S.D.PASTE SHEET'!M154="","",'S.D.PASTE SHEET'!M154)</f>
        <v/>
      </c>
      <c s="176" t="str">
        <f>IF('S.D.PASTE SHEET'!N154="","",'S.D.PASTE SHEET'!N154)</f>
        <v/>
      </c>
      <c s="176" t="str">
        <f>IF('S.D.PASTE SHEET'!O154="","",'S.D.PASTE SHEET'!O154)</f>
        <v/>
      </c>
      <c s="176" t="str">
        <f>IF('S.D.PASTE SHEET'!P154="","",'S.D.PASTE SHEET'!P154)</f>
        <v/>
      </c>
      <c s="176" t="str">
        <f>IF('S.D.PASTE SHEET'!Q154="","",'S.D.PASTE SHEET'!Q154)</f>
        <v/>
      </c>
      <c s="176" t="str">
        <f>IF('S.D.PASTE SHEET'!R154="","",'S.D.PASTE SHEET'!R154)</f>
        <v/>
      </c>
      <c s="176" t="str">
        <f>IF('S.D.PASTE SHEET'!S154="","",'S.D.PASTE SHEET'!S154)</f>
        <v/>
      </c>
      <c s="176" t="str">
        <f>IF('S.D.PASTE SHEET'!T154="","",'S.D.PASTE SHEET'!T154)</f>
        <v/>
      </c>
      <c s="176" t="str">
        <f>IF('S.D.PASTE SHEET'!U154="","",'S.D.PASTE SHEET'!U154)</f>
        <v/>
      </c>
      <c s="176" t="str">
        <f>IF('S.D.PASTE SHEET'!V154="","",'S.D.PASTE SHEET'!V154)</f>
        <v/>
      </c>
      <c s="176" t="str">
        <f>IF('S.D.PASTE SHEET'!W154="","",'S.D.PASTE SHEET'!W154)</f>
        <v/>
      </c>
      <c s="176" t="str">
        <f>IF('S.D.PASTE SHEET'!X154="","",'S.D.PASTE SHEET'!X154)</f>
        <v/>
      </c>
      <c s="176" t="str">
        <f>IF('S.D.PASTE SHEET'!Y154="","",'S.D.PASTE SHEET'!Y154)</f>
        <v/>
      </c>
      <c s="176" t="str">
        <f>IF('S.D.PASTE SHEET'!Z154="","",'S.D.PASTE SHEET'!Z154)</f>
        <v/>
      </c>
      <c s="176" t="str">
        <f>IF('S.D.PASTE SHEET'!AA154="","",'S.D.PASTE SHEET'!AA154)</f>
        <v/>
      </c>
      <c s="176" t="str">
        <f>IF('S.D.PASTE SHEET'!AB154="","",'S.D.PASTE SHEET'!AB154)</f>
        <v/>
      </c>
      <c s="176" t="str">
        <f>IF('S.D.PASTE SHEET'!AC154="","",'S.D.PASTE SHEET'!AC154)</f>
        <v/>
      </c>
      <c s="176" t="str">
        <f>IF('S.D.PASTE SHEET'!AD154="","",'S.D.PASTE SHEET'!AD154)</f>
        <v/>
      </c>
      <c s="178"/>
      <c s="179" t="str">
        <f>IF(AK154="","",IF(AK154&gt;0,COUNT($AG$2:AG154),""))</f>
        <v/>
      </c>
      <c s="180" t="str">
        <f t="shared" si="162"/>
        <v/>
      </c>
      <c s="180" t="str">
        <f t="shared" si="162"/>
        <v/>
      </c>
      <c s="180" t="str">
        <f t="shared" si="162"/>
        <v/>
      </c>
      <c s="181" t="str">
        <f t="shared" si="162"/>
        <v/>
      </c>
      <c s="180" t="str">
        <f t="shared" si="162"/>
        <v/>
      </c>
      <c s="180" t="str">
        <f t="shared" si="162"/>
        <v/>
      </c>
      <c s="180" t="str">
        <f t="shared" si="162"/>
        <v/>
      </c>
      <c s="180" t="str">
        <f t="shared" si="162"/>
        <v/>
      </c>
      <c s="180" t="str">
        <f t="shared" si="162"/>
        <v/>
      </c>
      <c s="181" t="str">
        <f t="shared" si="162"/>
        <v/>
      </c>
      <c s="180" t="str">
        <f t="shared" si="162"/>
        <v/>
      </c>
      <c s="180" t="str">
        <f t="shared" si="162"/>
        <v/>
      </c>
      <c s="180" t="str">
        <f t="shared" si="162"/>
        <v/>
      </c>
      <c s="180" t="str">
        <f t="shared" si="162"/>
        <v/>
      </c>
      <c s="180" t="str">
        <f t="shared" si="162"/>
        <v/>
      </c>
      <c s="180" t="str">
        <f t="shared" si="162"/>
        <v/>
      </c>
      <c r="AX154" s="180" t="str">
        <f>IF(BC154="","",IF(BC154&gt;0,COUNT($AY$2:AY154),""))</f>
        <v/>
      </c>
      <c s="180" t="str">
        <f t="shared" si="172" ref="AY154">IF(AND($BB$1=5,$A154=5,$BC$1=C154),B154,"")</f>
        <v/>
      </c>
      <c s="180" t="str">
        <f t="shared" si="164"/>
        <v/>
      </c>
      <c s="182" t="str">
        <f t="shared" si="164"/>
        <v/>
      </c>
      <c s="180" t="str">
        <f t="shared" si="164"/>
        <v/>
      </c>
      <c s="180" t="str">
        <f t="shared" si="164"/>
        <v/>
      </c>
      <c s="180" t="str">
        <f t="shared" si="164"/>
        <v/>
      </c>
      <c s="180" t="str">
        <f t="shared" si="164"/>
        <v/>
      </c>
      <c s="180" t="str">
        <f t="shared" si="164"/>
        <v/>
      </c>
      <c s="182" t="str">
        <f t="shared" si="164"/>
        <v/>
      </c>
      <c s="180" t="str">
        <f t="shared" si="164"/>
        <v/>
      </c>
      <c s="180" t="str">
        <f t="shared" si="164"/>
        <v/>
      </c>
      <c s="180" t="str">
        <f t="shared" si="164"/>
        <v/>
      </c>
      <c s="180" t="str">
        <f t="shared" si="164"/>
        <v/>
      </c>
      <c s="180" t="str">
        <f t="shared" si="164"/>
        <v/>
      </c>
      <c s="180" t="str">
        <f t="shared" si="164"/>
        <v/>
      </c>
    </row>
    <row r="155" spans="1:65" ht="15.75" customHeight="1">
      <c r="A155" s="176" t="str">
        <f>IF('S.D.PASTE SHEET'!A155="","",'S.D.PASTE SHEET'!A155)</f>
        <v/>
      </c>
      <c s="176" t="str">
        <f>IF('S.D.PASTE SHEET'!B155="","",'S.D.PASTE SHEET'!B155)</f>
        <v/>
      </c>
      <c s="176" t="str">
        <f>IF('S.D.PASTE SHEET'!C155="","",'S.D.PASTE SHEET'!C155)</f>
        <v/>
      </c>
      <c s="177" t="str">
        <f>IF('S.D.PASTE SHEET'!D155="","",'S.D.PASTE SHEET'!D155)</f>
        <v/>
      </c>
      <c s="176" t="str">
        <f>IF('S.D.PASTE SHEET'!E155="","",UPPER('S.D.PASTE SHEET'!E155))</f>
        <v/>
      </c>
      <c s="176" t="str">
        <f>IF('S.D.PASTE SHEET'!F155="","",'S.D.PASTE SHEET'!F155)</f>
        <v/>
      </c>
      <c s="176" t="str">
        <f>IF('S.D.PASTE SHEET'!G155="","",UPPER('S.D.PASTE SHEET'!G155))</f>
        <v/>
      </c>
      <c s="176" t="str">
        <f>IF('S.D.PASTE SHEET'!H155="","",UPPER('S.D.PASTE SHEET'!H155))</f>
        <v/>
      </c>
      <c s="176" t="str">
        <f>IF('S.D.PASTE SHEET'!I155="","",'S.D.PASTE SHEET'!I155)</f>
        <v/>
      </c>
      <c s="177" t="str">
        <f>IF('S.D.PASTE SHEET'!J155="","",'S.D.PASTE SHEET'!J155)</f>
        <v/>
      </c>
      <c s="176" t="str">
        <f>IF('S.D.PASTE SHEET'!K155="","",'S.D.PASTE SHEET'!K155)</f>
        <v/>
      </c>
      <c s="176" t="str">
        <f>IF('S.D.PASTE SHEET'!L155="","",'S.D.PASTE SHEET'!L155)</f>
        <v/>
      </c>
      <c s="176" t="str">
        <f>IF('S.D.PASTE SHEET'!M155="","",'S.D.PASTE SHEET'!M155)</f>
        <v/>
      </c>
      <c s="176" t="str">
        <f>IF('S.D.PASTE SHEET'!N155="","",'S.D.PASTE SHEET'!N155)</f>
        <v/>
      </c>
      <c s="176" t="str">
        <f>IF('S.D.PASTE SHEET'!O155="","",'S.D.PASTE SHEET'!O155)</f>
        <v/>
      </c>
      <c s="176" t="str">
        <f>IF('S.D.PASTE SHEET'!P155="","",'S.D.PASTE SHEET'!P155)</f>
        <v/>
      </c>
      <c s="176" t="str">
        <f>IF('S.D.PASTE SHEET'!Q155="","",'S.D.PASTE SHEET'!Q155)</f>
        <v/>
      </c>
      <c s="176" t="str">
        <f>IF('S.D.PASTE SHEET'!R155="","",'S.D.PASTE SHEET'!R155)</f>
        <v/>
      </c>
      <c s="176" t="str">
        <f>IF('S.D.PASTE SHEET'!S155="","",'S.D.PASTE SHEET'!S155)</f>
        <v/>
      </c>
      <c s="176" t="str">
        <f>IF('S.D.PASTE SHEET'!T155="","",'S.D.PASTE SHEET'!T155)</f>
        <v/>
      </c>
      <c s="176" t="str">
        <f>IF('S.D.PASTE SHEET'!U155="","",'S.D.PASTE SHEET'!U155)</f>
        <v/>
      </c>
      <c s="176" t="str">
        <f>IF('S.D.PASTE SHEET'!V155="","",'S.D.PASTE SHEET'!V155)</f>
        <v/>
      </c>
      <c s="176" t="str">
        <f>IF('S.D.PASTE SHEET'!W155="","",'S.D.PASTE SHEET'!W155)</f>
        <v/>
      </c>
      <c s="176" t="str">
        <f>IF('S.D.PASTE SHEET'!X155="","",'S.D.PASTE SHEET'!X155)</f>
        <v/>
      </c>
      <c s="176" t="str">
        <f>IF('S.D.PASTE SHEET'!Y155="","",'S.D.PASTE SHEET'!Y155)</f>
        <v/>
      </c>
      <c s="176" t="str">
        <f>IF('S.D.PASTE SHEET'!Z155="","",'S.D.PASTE SHEET'!Z155)</f>
        <v/>
      </c>
      <c s="176" t="str">
        <f>IF('S.D.PASTE SHEET'!AA155="","",'S.D.PASTE SHEET'!AA155)</f>
        <v/>
      </c>
      <c s="176" t="str">
        <f>IF('S.D.PASTE SHEET'!AB155="","",'S.D.PASTE SHEET'!AB155)</f>
        <v/>
      </c>
      <c s="176" t="str">
        <f>IF('S.D.PASTE SHEET'!AC155="","",'S.D.PASTE SHEET'!AC155)</f>
        <v/>
      </c>
      <c s="176" t="str">
        <f>IF('S.D.PASTE SHEET'!AD155="","",'S.D.PASTE SHEET'!AD155)</f>
        <v/>
      </c>
      <c s="178"/>
      <c s="179" t="str">
        <f>IF(AK155="","",IF(AK155&gt;0,COUNT($AG$2:AG155),""))</f>
        <v/>
      </c>
      <c s="180" t="str">
        <f t="shared" si="162"/>
        <v/>
      </c>
      <c s="180" t="str">
        <f t="shared" si="162"/>
        <v/>
      </c>
      <c s="180" t="str">
        <f t="shared" si="162"/>
        <v/>
      </c>
      <c s="181" t="str">
        <f t="shared" si="162"/>
        <v/>
      </c>
      <c s="180" t="str">
        <f t="shared" si="162"/>
        <v/>
      </c>
      <c s="180" t="str">
        <f t="shared" si="162"/>
        <v/>
      </c>
      <c s="180" t="str">
        <f t="shared" si="162"/>
        <v/>
      </c>
      <c s="180" t="str">
        <f t="shared" si="162"/>
        <v/>
      </c>
      <c s="180" t="str">
        <f t="shared" si="162"/>
        <v/>
      </c>
      <c s="181" t="str">
        <f t="shared" si="162"/>
        <v/>
      </c>
      <c s="180" t="str">
        <f t="shared" si="162"/>
        <v/>
      </c>
      <c s="180" t="str">
        <f t="shared" si="162"/>
        <v/>
      </c>
      <c s="180" t="str">
        <f t="shared" si="162"/>
        <v/>
      </c>
      <c s="180" t="str">
        <f t="shared" si="162"/>
        <v/>
      </c>
      <c s="180" t="str">
        <f t="shared" si="162"/>
        <v/>
      </c>
      <c s="180" t="str">
        <f t="shared" si="162"/>
        <v/>
      </c>
      <c r="AX155" s="180" t="str">
        <f>IF(BC155="","",IF(BC155&gt;0,COUNT($AY$2:AY155),""))</f>
        <v/>
      </c>
      <c s="180" t="str">
        <f t="shared" si="173" ref="AY155">IF(AND($BB$1=5,$A155=5,$BC$1=C155),B155,"")</f>
        <v/>
      </c>
      <c s="180" t="str">
        <f t="shared" si="164"/>
        <v/>
      </c>
      <c s="182" t="str">
        <f t="shared" si="164"/>
        <v/>
      </c>
      <c s="180" t="str">
        <f t="shared" si="164"/>
        <v/>
      </c>
      <c s="180" t="str">
        <f t="shared" si="164"/>
        <v/>
      </c>
      <c s="180" t="str">
        <f t="shared" si="164"/>
        <v/>
      </c>
      <c s="180" t="str">
        <f t="shared" si="164"/>
        <v/>
      </c>
      <c s="180" t="str">
        <f t="shared" si="164"/>
        <v/>
      </c>
      <c s="182" t="str">
        <f t="shared" si="164"/>
        <v/>
      </c>
      <c s="180" t="str">
        <f t="shared" si="164"/>
        <v/>
      </c>
      <c s="180" t="str">
        <f t="shared" si="164"/>
        <v/>
      </c>
      <c s="180" t="str">
        <f t="shared" si="164"/>
        <v/>
      </c>
      <c s="180" t="str">
        <f t="shared" si="164"/>
        <v/>
      </c>
      <c s="180" t="str">
        <f t="shared" si="164"/>
        <v/>
      </c>
      <c s="180" t="str">
        <f t="shared" si="164"/>
        <v/>
      </c>
    </row>
    <row r="156" spans="1:65" ht="15.75" customHeight="1">
      <c r="A156" s="176" t="str">
        <f>IF('S.D.PASTE SHEET'!A156="","",'S.D.PASTE SHEET'!A156)</f>
        <v/>
      </c>
      <c s="176" t="str">
        <f>IF('S.D.PASTE SHEET'!B156="","",'S.D.PASTE SHEET'!B156)</f>
        <v/>
      </c>
      <c s="176" t="str">
        <f>IF('S.D.PASTE SHEET'!C156="","",'S.D.PASTE SHEET'!C156)</f>
        <v/>
      </c>
      <c s="177" t="str">
        <f>IF('S.D.PASTE SHEET'!D156="","",'S.D.PASTE SHEET'!D156)</f>
        <v/>
      </c>
      <c s="176" t="str">
        <f>IF('S.D.PASTE SHEET'!E156="","",UPPER('S.D.PASTE SHEET'!E156))</f>
        <v/>
      </c>
      <c s="176" t="str">
        <f>IF('S.D.PASTE SHEET'!F156="","",'S.D.PASTE SHEET'!F156)</f>
        <v/>
      </c>
      <c s="176" t="str">
        <f>IF('S.D.PASTE SHEET'!G156="","",UPPER('S.D.PASTE SHEET'!G156))</f>
        <v/>
      </c>
      <c s="176" t="str">
        <f>IF('S.D.PASTE SHEET'!H156="","",UPPER('S.D.PASTE SHEET'!H156))</f>
        <v/>
      </c>
      <c s="176" t="str">
        <f>IF('S.D.PASTE SHEET'!I156="","",'S.D.PASTE SHEET'!I156)</f>
        <v/>
      </c>
      <c s="177" t="str">
        <f>IF('S.D.PASTE SHEET'!J156="","",'S.D.PASTE SHEET'!J156)</f>
        <v/>
      </c>
      <c s="176" t="str">
        <f>IF('S.D.PASTE SHEET'!K156="","",'S.D.PASTE SHEET'!K156)</f>
        <v/>
      </c>
      <c s="176" t="str">
        <f>IF('S.D.PASTE SHEET'!L156="","",'S.D.PASTE SHEET'!L156)</f>
        <v/>
      </c>
      <c s="176" t="str">
        <f>IF('S.D.PASTE SHEET'!M156="","",'S.D.PASTE SHEET'!M156)</f>
        <v/>
      </c>
      <c s="176" t="str">
        <f>IF('S.D.PASTE SHEET'!N156="","",'S.D.PASTE SHEET'!N156)</f>
        <v/>
      </c>
      <c s="176" t="str">
        <f>IF('S.D.PASTE SHEET'!O156="","",'S.D.PASTE SHEET'!O156)</f>
        <v/>
      </c>
      <c s="176" t="str">
        <f>IF('S.D.PASTE SHEET'!P156="","",'S.D.PASTE SHEET'!P156)</f>
        <v/>
      </c>
      <c s="176" t="str">
        <f>IF('S.D.PASTE SHEET'!Q156="","",'S.D.PASTE SHEET'!Q156)</f>
        <v/>
      </c>
      <c s="176" t="str">
        <f>IF('S.D.PASTE SHEET'!R156="","",'S.D.PASTE SHEET'!R156)</f>
        <v/>
      </c>
      <c s="176" t="str">
        <f>IF('S.D.PASTE SHEET'!S156="","",'S.D.PASTE SHEET'!S156)</f>
        <v/>
      </c>
      <c s="176" t="str">
        <f>IF('S.D.PASTE SHEET'!T156="","",'S.D.PASTE SHEET'!T156)</f>
        <v/>
      </c>
      <c s="176" t="str">
        <f>IF('S.D.PASTE SHEET'!U156="","",'S.D.PASTE SHEET'!U156)</f>
        <v/>
      </c>
      <c s="176" t="str">
        <f>IF('S.D.PASTE SHEET'!V156="","",'S.D.PASTE SHEET'!V156)</f>
        <v/>
      </c>
      <c s="176" t="str">
        <f>IF('S.D.PASTE SHEET'!W156="","",'S.D.PASTE SHEET'!W156)</f>
        <v/>
      </c>
      <c s="176" t="str">
        <f>IF('S.D.PASTE SHEET'!X156="","",'S.D.PASTE SHEET'!X156)</f>
        <v/>
      </c>
      <c s="176" t="str">
        <f>IF('S.D.PASTE SHEET'!Y156="","",'S.D.PASTE SHEET'!Y156)</f>
        <v/>
      </c>
      <c s="176" t="str">
        <f>IF('S.D.PASTE SHEET'!Z156="","",'S.D.PASTE SHEET'!Z156)</f>
        <v/>
      </c>
      <c s="176" t="str">
        <f>IF('S.D.PASTE SHEET'!AA156="","",'S.D.PASTE SHEET'!AA156)</f>
        <v/>
      </c>
      <c s="176" t="str">
        <f>IF('S.D.PASTE SHEET'!AB156="","",'S.D.PASTE SHEET'!AB156)</f>
        <v/>
      </c>
      <c s="176" t="str">
        <f>IF('S.D.PASTE SHEET'!AC156="","",'S.D.PASTE SHEET'!AC156)</f>
        <v/>
      </c>
      <c s="176" t="str">
        <f>IF('S.D.PASTE SHEET'!AD156="","",'S.D.PASTE SHEET'!AD156)</f>
        <v/>
      </c>
      <c s="178"/>
      <c s="179" t="str">
        <f>IF(AK156="","",IF(AK156&gt;0,COUNT($AG$2:AG156),""))</f>
        <v/>
      </c>
      <c s="180" t="str">
        <f t="shared" si="162"/>
        <v/>
      </c>
      <c s="180" t="str">
        <f t="shared" si="162"/>
        <v/>
      </c>
      <c s="180" t="str">
        <f t="shared" si="162"/>
        <v/>
      </c>
      <c s="181" t="str">
        <f t="shared" si="162"/>
        <v/>
      </c>
      <c s="180" t="str">
        <f t="shared" si="162"/>
        <v/>
      </c>
      <c s="180" t="str">
        <f t="shared" si="162"/>
        <v/>
      </c>
      <c s="180" t="str">
        <f t="shared" si="162"/>
        <v/>
      </c>
      <c s="180" t="str">
        <f t="shared" si="162"/>
        <v/>
      </c>
      <c s="180" t="str">
        <f t="shared" si="162"/>
        <v/>
      </c>
      <c s="181" t="str">
        <f t="shared" si="162"/>
        <v/>
      </c>
      <c s="180" t="str">
        <f t="shared" si="162"/>
        <v/>
      </c>
      <c s="180" t="str">
        <f t="shared" si="162"/>
        <v/>
      </c>
      <c s="180" t="str">
        <f t="shared" si="162"/>
        <v/>
      </c>
      <c s="180" t="str">
        <f t="shared" si="162"/>
        <v/>
      </c>
      <c s="180" t="str">
        <f t="shared" si="162"/>
        <v/>
      </c>
      <c s="180" t="str">
        <f t="shared" si="162"/>
        <v/>
      </c>
      <c r="AX156" s="180" t="str">
        <f>IF(BC156="","",IF(BC156&gt;0,COUNT($AY$2:AY156),""))</f>
        <v/>
      </c>
      <c s="180" t="str">
        <f t="shared" si="174" ref="AY156">IF(AND($BB$1=5,$A156=5,$BC$1=C156),B156,"")</f>
        <v/>
      </c>
      <c s="180" t="str">
        <f t="shared" si="164"/>
        <v/>
      </c>
      <c s="182" t="str">
        <f t="shared" si="164"/>
        <v/>
      </c>
      <c s="180" t="str">
        <f t="shared" si="164"/>
        <v/>
      </c>
      <c s="180" t="str">
        <f t="shared" si="164"/>
        <v/>
      </c>
      <c s="180" t="str">
        <f t="shared" si="164"/>
        <v/>
      </c>
      <c s="180" t="str">
        <f t="shared" si="164"/>
        <v/>
      </c>
      <c s="180" t="str">
        <f t="shared" si="164"/>
        <v/>
      </c>
      <c s="182" t="str">
        <f t="shared" si="164"/>
        <v/>
      </c>
      <c s="180" t="str">
        <f t="shared" si="164"/>
        <v/>
      </c>
      <c s="180" t="str">
        <f t="shared" si="164"/>
        <v/>
      </c>
      <c s="180" t="str">
        <f t="shared" si="164"/>
        <v/>
      </c>
      <c s="180" t="str">
        <f t="shared" si="164"/>
        <v/>
      </c>
      <c s="180" t="str">
        <f t="shared" si="164"/>
        <v/>
      </c>
      <c s="180" t="str">
        <f t="shared" si="164"/>
        <v/>
      </c>
    </row>
    <row r="157" spans="1:65" ht="15.75" customHeight="1">
      <c r="A157" s="176" t="str">
        <f>IF('S.D.PASTE SHEET'!A157="","",'S.D.PASTE SHEET'!A157)</f>
        <v/>
      </c>
      <c s="176" t="str">
        <f>IF('S.D.PASTE SHEET'!B157="","",'S.D.PASTE SHEET'!B157)</f>
        <v/>
      </c>
      <c s="176" t="str">
        <f>IF('S.D.PASTE SHEET'!C157="","",'S.D.PASTE SHEET'!C157)</f>
        <v/>
      </c>
      <c s="177" t="str">
        <f>IF('S.D.PASTE SHEET'!D157="","",'S.D.PASTE SHEET'!D157)</f>
        <v/>
      </c>
      <c s="176" t="str">
        <f>IF('S.D.PASTE SHEET'!E157="","",UPPER('S.D.PASTE SHEET'!E157))</f>
        <v/>
      </c>
      <c s="176" t="str">
        <f>IF('S.D.PASTE SHEET'!F157="","",'S.D.PASTE SHEET'!F157)</f>
        <v/>
      </c>
      <c s="176" t="str">
        <f>IF('S.D.PASTE SHEET'!G157="","",UPPER('S.D.PASTE SHEET'!G157))</f>
        <v/>
      </c>
      <c s="176" t="str">
        <f>IF('S.D.PASTE SHEET'!H157="","",UPPER('S.D.PASTE SHEET'!H157))</f>
        <v/>
      </c>
      <c s="176" t="str">
        <f>IF('S.D.PASTE SHEET'!I157="","",'S.D.PASTE SHEET'!I157)</f>
        <v/>
      </c>
      <c s="177" t="str">
        <f>IF('S.D.PASTE SHEET'!J157="","",'S.D.PASTE SHEET'!J157)</f>
        <v/>
      </c>
      <c s="176" t="str">
        <f>IF('S.D.PASTE SHEET'!K157="","",'S.D.PASTE SHEET'!K157)</f>
        <v/>
      </c>
      <c s="176" t="str">
        <f>IF('S.D.PASTE SHEET'!L157="","",'S.D.PASTE SHEET'!L157)</f>
        <v/>
      </c>
      <c s="176" t="str">
        <f>IF('S.D.PASTE SHEET'!M157="","",'S.D.PASTE SHEET'!M157)</f>
        <v/>
      </c>
      <c s="176" t="str">
        <f>IF('S.D.PASTE SHEET'!N157="","",'S.D.PASTE SHEET'!N157)</f>
        <v/>
      </c>
      <c s="176" t="str">
        <f>IF('S.D.PASTE SHEET'!O157="","",'S.D.PASTE SHEET'!O157)</f>
        <v/>
      </c>
      <c s="176" t="str">
        <f>IF('S.D.PASTE SHEET'!P157="","",'S.D.PASTE SHEET'!P157)</f>
        <v/>
      </c>
      <c s="176" t="str">
        <f>IF('S.D.PASTE SHEET'!Q157="","",'S.D.PASTE SHEET'!Q157)</f>
        <v/>
      </c>
      <c s="176" t="str">
        <f>IF('S.D.PASTE SHEET'!R157="","",'S.D.PASTE SHEET'!R157)</f>
        <v/>
      </c>
      <c s="176" t="str">
        <f>IF('S.D.PASTE SHEET'!S157="","",'S.D.PASTE SHEET'!S157)</f>
        <v/>
      </c>
      <c s="176" t="str">
        <f>IF('S.D.PASTE SHEET'!T157="","",'S.D.PASTE SHEET'!T157)</f>
        <v/>
      </c>
      <c s="176" t="str">
        <f>IF('S.D.PASTE SHEET'!U157="","",'S.D.PASTE SHEET'!U157)</f>
        <v/>
      </c>
      <c s="176" t="str">
        <f>IF('S.D.PASTE SHEET'!V157="","",'S.D.PASTE SHEET'!V157)</f>
        <v/>
      </c>
      <c s="176" t="str">
        <f>IF('S.D.PASTE SHEET'!W157="","",'S.D.PASTE SHEET'!W157)</f>
        <v/>
      </c>
      <c s="176" t="str">
        <f>IF('S.D.PASTE SHEET'!X157="","",'S.D.PASTE SHEET'!X157)</f>
        <v/>
      </c>
      <c s="176" t="str">
        <f>IF('S.D.PASTE SHEET'!Y157="","",'S.D.PASTE SHEET'!Y157)</f>
        <v/>
      </c>
      <c s="176" t="str">
        <f>IF('S.D.PASTE SHEET'!Z157="","",'S.D.PASTE SHEET'!Z157)</f>
        <v/>
      </c>
      <c s="176" t="str">
        <f>IF('S.D.PASTE SHEET'!AA157="","",'S.D.PASTE SHEET'!AA157)</f>
        <v/>
      </c>
      <c s="176" t="str">
        <f>IF('S.D.PASTE SHEET'!AB157="","",'S.D.PASTE SHEET'!AB157)</f>
        <v/>
      </c>
      <c s="176" t="str">
        <f>IF('S.D.PASTE SHEET'!AC157="","",'S.D.PASTE SHEET'!AC157)</f>
        <v/>
      </c>
      <c s="176" t="str">
        <f>IF('S.D.PASTE SHEET'!AD157="","",'S.D.PASTE SHEET'!AD157)</f>
        <v/>
      </c>
      <c s="178"/>
      <c s="179" t="str">
        <f>IF(AK157="","",IF(AK157&gt;0,COUNT($AG$2:AG157),""))</f>
        <v/>
      </c>
      <c s="180" t="str">
        <f t="shared" si="162"/>
        <v/>
      </c>
      <c s="180" t="str">
        <f t="shared" si="162"/>
        <v/>
      </c>
      <c s="180" t="str">
        <f t="shared" si="162"/>
        <v/>
      </c>
      <c s="181" t="str">
        <f t="shared" si="162"/>
        <v/>
      </c>
      <c s="180" t="str">
        <f t="shared" si="162"/>
        <v/>
      </c>
      <c s="180" t="str">
        <f t="shared" si="162"/>
        <v/>
      </c>
      <c s="180" t="str">
        <f t="shared" si="162"/>
        <v/>
      </c>
      <c s="180" t="str">
        <f t="shared" si="162"/>
        <v/>
      </c>
      <c s="180" t="str">
        <f t="shared" si="162"/>
        <v/>
      </c>
      <c s="181" t="str">
        <f t="shared" si="162"/>
        <v/>
      </c>
      <c s="180" t="str">
        <f t="shared" si="162"/>
        <v/>
      </c>
      <c s="180" t="str">
        <f t="shared" si="162"/>
        <v/>
      </c>
      <c s="180" t="str">
        <f t="shared" si="162"/>
        <v/>
      </c>
      <c s="180" t="str">
        <f t="shared" si="162"/>
        <v/>
      </c>
      <c s="180" t="str">
        <f t="shared" si="162"/>
        <v/>
      </c>
      <c s="180" t="str">
        <f t="shared" si="162"/>
        <v/>
      </c>
      <c r="AX157" s="180" t="str">
        <f>IF(BC157="","",IF(BC157&gt;0,COUNT($AY$2:AY157),""))</f>
        <v/>
      </c>
      <c s="180" t="str">
        <f t="shared" si="175" ref="AY157">IF(AND($BB$1=5,$A157=5,$BC$1=C157),B157,"")</f>
        <v/>
      </c>
      <c s="180" t="str">
        <f t="shared" si="164"/>
        <v/>
      </c>
      <c s="182" t="str">
        <f t="shared" si="164"/>
        <v/>
      </c>
      <c s="180" t="str">
        <f t="shared" si="164"/>
        <v/>
      </c>
      <c s="180" t="str">
        <f t="shared" si="164"/>
        <v/>
      </c>
      <c s="180" t="str">
        <f t="shared" si="164"/>
        <v/>
      </c>
      <c s="180" t="str">
        <f t="shared" si="164"/>
        <v/>
      </c>
      <c s="180" t="str">
        <f t="shared" si="164"/>
        <v/>
      </c>
      <c s="182" t="str">
        <f t="shared" si="164"/>
        <v/>
      </c>
      <c s="180" t="str">
        <f t="shared" si="164"/>
        <v/>
      </c>
      <c s="180" t="str">
        <f t="shared" si="164"/>
        <v/>
      </c>
      <c s="180" t="str">
        <f t="shared" si="164"/>
        <v/>
      </c>
      <c s="180" t="str">
        <f t="shared" si="164"/>
        <v/>
      </c>
      <c s="180" t="str">
        <f t="shared" si="164"/>
        <v/>
      </c>
      <c s="180" t="str">
        <f t="shared" si="164"/>
        <v/>
      </c>
    </row>
    <row r="158" spans="1:65" ht="15.75" customHeight="1">
      <c r="A158" s="176" t="str">
        <f>IF('S.D.PASTE SHEET'!A158="","",'S.D.PASTE SHEET'!A158)</f>
        <v/>
      </c>
      <c s="176" t="str">
        <f>IF('S.D.PASTE SHEET'!B158="","",'S.D.PASTE SHEET'!B158)</f>
        <v/>
      </c>
      <c s="176" t="str">
        <f>IF('S.D.PASTE SHEET'!C158="","",'S.D.PASTE SHEET'!C158)</f>
        <v/>
      </c>
      <c s="177" t="str">
        <f>IF('S.D.PASTE SHEET'!D158="","",'S.D.PASTE SHEET'!D158)</f>
        <v/>
      </c>
      <c s="176" t="str">
        <f>IF('S.D.PASTE SHEET'!E158="","",UPPER('S.D.PASTE SHEET'!E158))</f>
        <v/>
      </c>
      <c s="176" t="str">
        <f>IF('S.D.PASTE SHEET'!F158="","",'S.D.PASTE SHEET'!F158)</f>
        <v/>
      </c>
      <c s="176" t="str">
        <f>IF('S.D.PASTE SHEET'!G158="","",UPPER('S.D.PASTE SHEET'!G158))</f>
        <v/>
      </c>
      <c s="176" t="str">
        <f>IF('S.D.PASTE SHEET'!H158="","",UPPER('S.D.PASTE SHEET'!H158))</f>
        <v/>
      </c>
      <c s="176" t="str">
        <f>IF('S.D.PASTE SHEET'!I158="","",'S.D.PASTE SHEET'!I158)</f>
        <v/>
      </c>
      <c s="177" t="str">
        <f>IF('S.D.PASTE SHEET'!J158="","",'S.D.PASTE SHEET'!J158)</f>
        <v/>
      </c>
      <c s="176" t="str">
        <f>IF('S.D.PASTE SHEET'!K158="","",'S.D.PASTE SHEET'!K158)</f>
        <v/>
      </c>
      <c s="176" t="str">
        <f>IF('S.D.PASTE SHEET'!L158="","",'S.D.PASTE SHEET'!L158)</f>
        <v/>
      </c>
      <c s="176" t="str">
        <f>IF('S.D.PASTE SHEET'!M158="","",'S.D.PASTE SHEET'!M158)</f>
        <v/>
      </c>
      <c s="176" t="str">
        <f>IF('S.D.PASTE SHEET'!N158="","",'S.D.PASTE SHEET'!N158)</f>
        <v/>
      </c>
      <c s="176" t="str">
        <f>IF('S.D.PASTE SHEET'!O158="","",'S.D.PASTE SHEET'!O158)</f>
        <v/>
      </c>
      <c s="176" t="str">
        <f>IF('S.D.PASTE SHEET'!P158="","",'S.D.PASTE SHEET'!P158)</f>
        <v/>
      </c>
      <c s="176" t="str">
        <f>IF('S.D.PASTE SHEET'!Q158="","",'S.D.PASTE SHEET'!Q158)</f>
        <v/>
      </c>
      <c s="176" t="str">
        <f>IF('S.D.PASTE SHEET'!R158="","",'S.D.PASTE SHEET'!R158)</f>
        <v/>
      </c>
      <c s="176" t="str">
        <f>IF('S.D.PASTE SHEET'!S158="","",'S.D.PASTE SHEET'!S158)</f>
        <v/>
      </c>
      <c s="176" t="str">
        <f>IF('S.D.PASTE SHEET'!T158="","",'S.D.PASTE SHEET'!T158)</f>
        <v/>
      </c>
      <c s="176" t="str">
        <f>IF('S.D.PASTE SHEET'!U158="","",'S.D.PASTE SHEET'!U158)</f>
        <v/>
      </c>
      <c s="176" t="str">
        <f>IF('S.D.PASTE SHEET'!V158="","",'S.D.PASTE SHEET'!V158)</f>
        <v/>
      </c>
      <c s="176" t="str">
        <f>IF('S.D.PASTE SHEET'!W158="","",'S.D.PASTE SHEET'!W158)</f>
        <v/>
      </c>
      <c s="176" t="str">
        <f>IF('S.D.PASTE SHEET'!X158="","",'S.D.PASTE SHEET'!X158)</f>
        <v/>
      </c>
      <c s="176" t="str">
        <f>IF('S.D.PASTE SHEET'!Y158="","",'S.D.PASTE SHEET'!Y158)</f>
        <v/>
      </c>
      <c s="176" t="str">
        <f>IF('S.D.PASTE SHEET'!Z158="","",'S.D.PASTE SHEET'!Z158)</f>
        <v/>
      </c>
      <c s="176" t="str">
        <f>IF('S.D.PASTE SHEET'!AA158="","",'S.D.PASTE SHEET'!AA158)</f>
        <v/>
      </c>
      <c s="176" t="str">
        <f>IF('S.D.PASTE SHEET'!AB158="","",'S.D.PASTE SHEET'!AB158)</f>
        <v/>
      </c>
      <c s="176" t="str">
        <f>IF('S.D.PASTE SHEET'!AC158="","",'S.D.PASTE SHEET'!AC158)</f>
        <v/>
      </c>
      <c s="176" t="str">
        <f>IF('S.D.PASTE SHEET'!AD158="","",'S.D.PASTE SHEET'!AD158)</f>
        <v/>
      </c>
      <c s="178"/>
      <c s="179" t="str">
        <f>IF(AK158="","",IF(AK158&gt;0,COUNT($AG$2:AG158),""))</f>
        <v/>
      </c>
      <c s="180" t="str">
        <f t="shared" si="162"/>
        <v/>
      </c>
      <c s="180" t="str">
        <f t="shared" si="162"/>
        <v/>
      </c>
      <c s="180" t="str">
        <f t="shared" si="162"/>
        <v/>
      </c>
      <c s="181" t="str">
        <f t="shared" si="162"/>
        <v/>
      </c>
      <c s="180" t="str">
        <f t="shared" si="162"/>
        <v/>
      </c>
      <c s="180" t="str">
        <f t="shared" si="162"/>
        <v/>
      </c>
      <c s="180" t="str">
        <f t="shared" si="162"/>
        <v/>
      </c>
      <c s="180" t="str">
        <f t="shared" si="162"/>
        <v/>
      </c>
      <c s="180" t="str">
        <f t="shared" si="162"/>
        <v/>
      </c>
      <c s="181" t="str">
        <f t="shared" si="162"/>
        <v/>
      </c>
      <c s="180" t="str">
        <f t="shared" si="162"/>
        <v/>
      </c>
      <c s="180" t="str">
        <f t="shared" si="162"/>
        <v/>
      </c>
      <c s="180" t="str">
        <f t="shared" si="162"/>
        <v/>
      </c>
      <c s="180" t="str">
        <f t="shared" si="162"/>
        <v/>
      </c>
      <c s="180" t="str">
        <f t="shared" si="162"/>
        <v/>
      </c>
      <c s="180" t="str">
        <f t="shared" si="162"/>
        <v/>
      </c>
      <c r="AX158" s="180" t="str">
        <f>IF(BC158="","",IF(BC158&gt;0,COUNT($AY$2:AY158),""))</f>
        <v/>
      </c>
      <c s="180" t="str">
        <f t="shared" si="176" ref="AY158">IF(AND($BB$1=5,$A158=5,$BC$1=C158),B158,"")</f>
        <v/>
      </c>
      <c s="180" t="str">
        <f t="shared" si="164"/>
        <v/>
      </c>
      <c s="182" t="str">
        <f t="shared" si="164"/>
        <v/>
      </c>
      <c s="180" t="str">
        <f t="shared" si="164"/>
        <v/>
      </c>
      <c s="180" t="str">
        <f t="shared" si="164"/>
        <v/>
      </c>
      <c s="180" t="str">
        <f t="shared" si="164"/>
        <v/>
      </c>
      <c s="180" t="str">
        <f t="shared" si="164"/>
        <v/>
      </c>
      <c s="180" t="str">
        <f t="shared" si="164"/>
        <v/>
      </c>
      <c s="182" t="str">
        <f t="shared" si="164"/>
        <v/>
      </c>
      <c s="180" t="str">
        <f t="shared" si="164"/>
        <v/>
      </c>
      <c s="180" t="str">
        <f t="shared" si="164"/>
        <v/>
      </c>
      <c s="180" t="str">
        <f t="shared" si="164"/>
        <v/>
      </c>
      <c s="180" t="str">
        <f t="shared" si="164"/>
        <v/>
      </c>
      <c s="180" t="str">
        <f t="shared" si="164"/>
        <v/>
      </c>
      <c s="180" t="str">
        <f t="shared" si="164"/>
        <v/>
      </c>
    </row>
    <row r="159" spans="1:65" ht="15.75" customHeight="1">
      <c r="A159" s="176" t="str">
        <f>IF('S.D.PASTE SHEET'!A159="","",'S.D.PASTE SHEET'!A159)</f>
        <v/>
      </c>
      <c s="176" t="str">
        <f>IF('S.D.PASTE SHEET'!B159="","",'S.D.PASTE SHEET'!B159)</f>
        <v/>
      </c>
      <c s="176" t="str">
        <f>IF('S.D.PASTE SHEET'!C159="","",'S.D.PASTE SHEET'!C159)</f>
        <v/>
      </c>
      <c s="177" t="str">
        <f>IF('S.D.PASTE SHEET'!D159="","",'S.D.PASTE SHEET'!D159)</f>
        <v/>
      </c>
      <c s="176" t="str">
        <f>IF('S.D.PASTE SHEET'!E159="","",UPPER('S.D.PASTE SHEET'!E159))</f>
        <v/>
      </c>
      <c s="176" t="str">
        <f>IF('S.D.PASTE SHEET'!F159="","",'S.D.PASTE SHEET'!F159)</f>
        <v/>
      </c>
      <c s="176" t="str">
        <f>IF('S.D.PASTE SHEET'!G159="","",UPPER('S.D.PASTE SHEET'!G159))</f>
        <v/>
      </c>
      <c s="176" t="str">
        <f>IF('S.D.PASTE SHEET'!H159="","",UPPER('S.D.PASTE SHEET'!H159))</f>
        <v/>
      </c>
      <c s="176" t="str">
        <f>IF('S.D.PASTE SHEET'!I159="","",'S.D.PASTE SHEET'!I159)</f>
        <v/>
      </c>
      <c s="177" t="str">
        <f>IF('S.D.PASTE SHEET'!J159="","",'S.D.PASTE SHEET'!J159)</f>
        <v/>
      </c>
      <c s="176" t="str">
        <f>IF('S.D.PASTE SHEET'!K159="","",'S.D.PASTE SHEET'!K159)</f>
        <v/>
      </c>
      <c s="176" t="str">
        <f>IF('S.D.PASTE SHEET'!L159="","",'S.D.PASTE SHEET'!L159)</f>
        <v/>
      </c>
      <c s="176" t="str">
        <f>IF('S.D.PASTE SHEET'!M159="","",'S.D.PASTE SHEET'!M159)</f>
        <v/>
      </c>
      <c s="176" t="str">
        <f>IF('S.D.PASTE SHEET'!N159="","",'S.D.PASTE SHEET'!N159)</f>
        <v/>
      </c>
      <c s="176" t="str">
        <f>IF('S.D.PASTE SHEET'!O159="","",'S.D.PASTE SHEET'!O159)</f>
        <v/>
      </c>
      <c s="176" t="str">
        <f>IF('S.D.PASTE SHEET'!P159="","",'S.D.PASTE SHEET'!P159)</f>
        <v/>
      </c>
      <c s="176" t="str">
        <f>IF('S.D.PASTE SHEET'!Q159="","",'S.D.PASTE SHEET'!Q159)</f>
        <v/>
      </c>
      <c s="176" t="str">
        <f>IF('S.D.PASTE SHEET'!R159="","",'S.D.PASTE SHEET'!R159)</f>
        <v/>
      </c>
      <c s="176" t="str">
        <f>IF('S.D.PASTE SHEET'!S159="","",'S.D.PASTE SHEET'!S159)</f>
        <v/>
      </c>
      <c s="176" t="str">
        <f>IF('S.D.PASTE SHEET'!T159="","",'S.D.PASTE SHEET'!T159)</f>
        <v/>
      </c>
      <c s="176" t="str">
        <f>IF('S.D.PASTE SHEET'!U159="","",'S.D.PASTE SHEET'!U159)</f>
        <v/>
      </c>
      <c s="176" t="str">
        <f>IF('S.D.PASTE SHEET'!V159="","",'S.D.PASTE SHEET'!V159)</f>
        <v/>
      </c>
      <c s="176" t="str">
        <f>IF('S.D.PASTE SHEET'!W159="","",'S.D.PASTE SHEET'!W159)</f>
        <v/>
      </c>
      <c s="176" t="str">
        <f>IF('S.D.PASTE SHEET'!X159="","",'S.D.PASTE SHEET'!X159)</f>
        <v/>
      </c>
      <c s="176" t="str">
        <f>IF('S.D.PASTE SHEET'!Y159="","",'S.D.PASTE SHEET'!Y159)</f>
        <v/>
      </c>
      <c s="176" t="str">
        <f>IF('S.D.PASTE SHEET'!Z159="","",'S.D.PASTE SHEET'!Z159)</f>
        <v/>
      </c>
      <c s="176" t="str">
        <f>IF('S.D.PASTE SHEET'!AA159="","",'S.D.PASTE SHEET'!AA159)</f>
        <v/>
      </c>
      <c s="176" t="str">
        <f>IF('S.D.PASTE SHEET'!AB159="","",'S.D.PASTE SHEET'!AB159)</f>
        <v/>
      </c>
      <c s="176" t="str">
        <f>IF('S.D.PASTE SHEET'!AC159="","",'S.D.PASTE SHEET'!AC159)</f>
        <v/>
      </c>
      <c s="176" t="str">
        <f>IF('S.D.PASTE SHEET'!AD159="","",'S.D.PASTE SHEET'!AD159)</f>
        <v/>
      </c>
      <c s="178"/>
      <c s="179" t="str">
        <f>IF(AK159="","",IF(AK159&gt;0,COUNT($AG$2:AG159),""))</f>
        <v/>
      </c>
      <c s="180" t="str">
        <f t="shared" si="162"/>
        <v/>
      </c>
      <c s="180" t="str">
        <f t="shared" si="162"/>
        <v/>
      </c>
      <c s="180" t="str">
        <f t="shared" si="162"/>
        <v/>
      </c>
      <c s="181" t="str">
        <f t="shared" si="162"/>
        <v/>
      </c>
      <c s="180" t="str">
        <f t="shared" si="162"/>
        <v/>
      </c>
      <c s="180" t="str">
        <f t="shared" si="162"/>
        <v/>
      </c>
      <c s="180" t="str">
        <f t="shared" si="162"/>
        <v/>
      </c>
      <c s="180" t="str">
        <f t="shared" si="162"/>
        <v/>
      </c>
      <c s="180" t="str">
        <f t="shared" si="162"/>
        <v/>
      </c>
      <c s="181" t="str">
        <f t="shared" si="162"/>
        <v/>
      </c>
      <c s="180" t="str">
        <f t="shared" si="162"/>
        <v/>
      </c>
      <c s="180" t="str">
        <f t="shared" si="162"/>
        <v/>
      </c>
      <c s="180" t="str">
        <f t="shared" si="162"/>
        <v/>
      </c>
      <c s="180" t="str">
        <f t="shared" si="162"/>
        <v/>
      </c>
      <c s="180" t="str">
        <f t="shared" si="162"/>
        <v/>
      </c>
      <c s="180" t="str">
        <f t="shared" si="162"/>
        <v/>
      </c>
      <c r="AX159" s="180" t="str">
        <f>IF(BC159="","",IF(BC159&gt;0,COUNT($AY$2:AY159),""))</f>
        <v/>
      </c>
      <c s="180" t="str">
        <f t="shared" si="177" ref="AY159">IF(AND($BB$1=5,$A159=5,$BC$1=C159),B159,"")</f>
        <v/>
      </c>
      <c s="180" t="str">
        <f t="shared" si="164"/>
        <v/>
      </c>
      <c s="182" t="str">
        <f t="shared" si="164"/>
        <v/>
      </c>
      <c s="180" t="str">
        <f t="shared" si="164"/>
        <v/>
      </c>
      <c s="180" t="str">
        <f t="shared" si="164"/>
        <v/>
      </c>
      <c s="180" t="str">
        <f t="shared" si="164"/>
        <v/>
      </c>
      <c s="180" t="str">
        <f t="shared" si="164"/>
        <v/>
      </c>
      <c s="180" t="str">
        <f t="shared" si="164"/>
        <v/>
      </c>
      <c s="182" t="str">
        <f t="shared" si="164"/>
        <v/>
      </c>
      <c s="180" t="str">
        <f t="shared" si="164"/>
        <v/>
      </c>
      <c s="180" t="str">
        <f t="shared" si="164"/>
        <v/>
      </c>
      <c s="180" t="str">
        <f t="shared" si="164"/>
        <v/>
      </c>
      <c s="180" t="str">
        <f t="shared" si="164"/>
        <v/>
      </c>
      <c s="180" t="str">
        <f t="shared" si="164"/>
        <v/>
      </c>
      <c s="180" t="str">
        <f t="shared" si="164"/>
        <v/>
      </c>
    </row>
    <row r="160" spans="1:65" ht="15.75" customHeight="1">
      <c r="A160" s="176" t="str">
        <f>IF('S.D.PASTE SHEET'!A160="","",'S.D.PASTE SHEET'!A160)</f>
        <v/>
      </c>
      <c s="176" t="str">
        <f>IF('S.D.PASTE SHEET'!B160="","",'S.D.PASTE SHEET'!B160)</f>
        <v/>
      </c>
      <c s="176" t="str">
        <f>IF('S.D.PASTE SHEET'!C160="","",'S.D.PASTE SHEET'!C160)</f>
        <v/>
      </c>
      <c s="177" t="str">
        <f>IF('S.D.PASTE SHEET'!D160="","",'S.D.PASTE SHEET'!D160)</f>
        <v/>
      </c>
      <c s="176" t="str">
        <f>IF('S.D.PASTE SHEET'!E160="","",UPPER('S.D.PASTE SHEET'!E160))</f>
        <v/>
      </c>
      <c s="176" t="str">
        <f>IF('S.D.PASTE SHEET'!F160="","",'S.D.PASTE SHEET'!F160)</f>
        <v/>
      </c>
      <c s="176" t="str">
        <f>IF('S.D.PASTE SHEET'!G160="","",UPPER('S.D.PASTE SHEET'!G160))</f>
        <v/>
      </c>
      <c s="176" t="str">
        <f>IF('S.D.PASTE SHEET'!H160="","",UPPER('S.D.PASTE SHEET'!H160))</f>
        <v/>
      </c>
      <c s="176" t="str">
        <f>IF('S.D.PASTE SHEET'!I160="","",'S.D.PASTE SHEET'!I160)</f>
        <v/>
      </c>
      <c s="177" t="str">
        <f>IF('S.D.PASTE SHEET'!J160="","",'S.D.PASTE SHEET'!J160)</f>
        <v/>
      </c>
      <c s="176" t="str">
        <f>IF('S.D.PASTE SHEET'!K160="","",'S.D.PASTE SHEET'!K160)</f>
        <v/>
      </c>
      <c s="176" t="str">
        <f>IF('S.D.PASTE SHEET'!L160="","",'S.D.PASTE SHEET'!L160)</f>
        <v/>
      </c>
      <c s="176" t="str">
        <f>IF('S.D.PASTE SHEET'!M160="","",'S.D.PASTE SHEET'!M160)</f>
        <v/>
      </c>
      <c s="176" t="str">
        <f>IF('S.D.PASTE SHEET'!N160="","",'S.D.PASTE SHEET'!N160)</f>
        <v/>
      </c>
      <c s="176" t="str">
        <f>IF('S.D.PASTE SHEET'!O160="","",'S.D.PASTE SHEET'!O160)</f>
        <v/>
      </c>
      <c s="176" t="str">
        <f>IF('S.D.PASTE SHEET'!P160="","",'S.D.PASTE SHEET'!P160)</f>
        <v/>
      </c>
      <c s="176" t="str">
        <f>IF('S.D.PASTE SHEET'!Q160="","",'S.D.PASTE SHEET'!Q160)</f>
        <v/>
      </c>
      <c s="176" t="str">
        <f>IF('S.D.PASTE SHEET'!R160="","",'S.D.PASTE SHEET'!R160)</f>
        <v/>
      </c>
      <c s="176" t="str">
        <f>IF('S.D.PASTE SHEET'!S160="","",'S.D.PASTE SHEET'!S160)</f>
        <v/>
      </c>
      <c s="176" t="str">
        <f>IF('S.D.PASTE SHEET'!T160="","",'S.D.PASTE SHEET'!T160)</f>
        <v/>
      </c>
      <c s="176" t="str">
        <f>IF('S.D.PASTE SHEET'!U160="","",'S.D.PASTE SHEET'!U160)</f>
        <v/>
      </c>
      <c s="176" t="str">
        <f>IF('S.D.PASTE SHEET'!V160="","",'S.D.PASTE SHEET'!V160)</f>
        <v/>
      </c>
      <c s="176" t="str">
        <f>IF('S.D.PASTE SHEET'!W160="","",'S.D.PASTE SHEET'!W160)</f>
        <v/>
      </c>
      <c s="176" t="str">
        <f>IF('S.D.PASTE SHEET'!X160="","",'S.D.PASTE SHEET'!X160)</f>
        <v/>
      </c>
      <c s="176" t="str">
        <f>IF('S.D.PASTE SHEET'!Y160="","",'S.D.PASTE SHEET'!Y160)</f>
        <v/>
      </c>
      <c s="176" t="str">
        <f>IF('S.D.PASTE SHEET'!Z160="","",'S.D.PASTE SHEET'!Z160)</f>
        <v/>
      </c>
      <c s="176" t="str">
        <f>IF('S.D.PASTE SHEET'!AA160="","",'S.D.PASTE SHEET'!AA160)</f>
        <v/>
      </c>
      <c s="176" t="str">
        <f>IF('S.D.PASTE SHEET'!AB160="","",'S.D.PASTE SHEET'!AB160)</f>
        <v/>
      </c>
      <c s="176" t="str">
        <f>IF('S.D.PASTE SHEET'!AC160="","",'S.D.PASTE SHEET'!AC160)</f>
        <v/>
      </c>
      <c s="176" t="str">
        <f>IF('S.D.PASTE SHEET'!AD160="","",'S.D.PASTE SHEET'!AD160)</f>
        <v/>
      </c>
      <c s="178"/>
      <c s="179" t="str">
        <f>IF(AK160="","",IF(AK160&gt;0,COUNT($AG$2:AG160),""))</f>
        <v/>
      </c>
      <c s="180" t="str">
        <f t="shared" si="162"/>
        <v/>
      </c>
      <c s="180" t="str">
        <f t="shared" si="162"/>
        <v/>
      </c>
      <c s="180" t="str">
        <f t="shared" si="162"/>
        <v/>
      </c>
      <c s="181" t="str">
        <f t="shared" si="162"/>
        <v/>
      </c>
      <c s="180" t="str">
        <f t="shared" si="162"/>
        <v/>
      </c>
      <c s="180" t="str">
        <f t="shared" si="162"/>
        <v/>
      </c>
      <c s="180" t="str">
        <f t="shared" si="162"/>
        <v/>
      </c>
      <c s="180" t="str">
        <f t="shared" si="162"/>
        <v/>
      </c>
      <c s="180" t="str">
        <f t="shared" si="162"/>
        <v/>
      </c>
      <c s="181" t="str">
        <f t="shared" si="162"/>
        <v/>
      </c>
      <c s="180" t="str">
        <f t="shared" si="162"/>
        <v/>
      </c>
      <c s="180" t="str">
        <f t="shared" si="162"/>
        <v/>
      </c>
      <c s="180" t="str">
        <f t="shared" si="162"/>
        <v/>
      </c>
      <c s="180" t="str">
        <f t="shared" si="162"/>
        <v/>
      </c>
      <c s="180" t="str">
        <f t="shared" si="162"/>
        <v/>
      </c>
      <c s="180" t="str">
        <f t="shared" si="162"/>
        <v/>
      </c>
      <c r="AX160" s="180" t="str">
        <f>IF(BC160="","",IF(BC160&gt;0,COUNT($AY$2:AY160),""))</f>
        <v/>
      </c>
      <c s="180" t="str">
        <f t="shared" si="178" ref="AY160">IF(AND($BB$1=5,$A160=5,$BC$1=C160),B160,"")</f>
        <v/>
      </c>
      <c s="180" t="str">
        <f t="shared" si="164"/>
        <v/>
      </c>
      <c s="182" t="str">
        <f t="shared" si="164"/>
        <v/>
      </c>
      <c s="180" t="str">
        <f t="shared" si="164"/>
        <v/>
      </c>
      <c s="180" t="str">
        <f t="shared" si="164"/>
        <v/>
      </c>
      <c s="180" t="str">
        <f t="shared" si="164"/>
        <v/>
      </c>
      <c s="180" t="str">
        <f t="shared" si="164"/>
        <v/>
      </c>
      <c s="180" t="str">
        <f t="shared" si="164"/>
        <v/>
      </c>
      <c s="182" t="str">
        <f t="shared" si="164"/>
        <v/>
      </c>
      <c s="180" t="str">
        <f t="shared" si="164"/>
        <v/>
      </c>
      <c s="180" t="str">
        <f t="shared" si="164"/>
        <v/>
      </c>
      <c s="180" t="str">
        <f t="shared" si="164"/>
        <v/>
      </c>
      <c s="180" t="str">
        <f t="shared" si="164"/>
        <v/>
      </c>
      <c s="180" t="str">
        <f t="shared" si="164"/>
        <v/>
      </c>
      <c s="180" t="str">
        <f t="shared" si="164"/>
        <v/>
      </c>
    </row>
    <row r="161" spans="1:65" ht="15.75" customHeight="1">
      <c r="A161" s="176" t="str">
        <f>IF('S.D.PASTE SHEET'!A161="","",'S.D.PASTE SHEET'!A161)</f>
        <v/>
      </c>
      <c s="176" t="str">
        <f>IF('S.D.PASTE SHEET'!B161="","",'S.D.PASTE SHEET'!B161)</f>
        <v/>
      </c>
      <c s="176" t="str">
        <f>IF('S.D.PASTE SHEET'!C161="","",'S.D.PASTE SHEET'!C161)</f>
        <v/>
      </c>
      <c s="177" t="str">
        <f>IF('S.D.PASTE SHEET'!D161="","",'S.D.PASTE SHEET'!D161)</f>
        <v/>
      </c>
      <c s="176" t="str">
        <f>IF('S.D.PASTE SHEET'!E161="","",UPPER('S.D.PASTE SHEET'!E161))</f>
        <v/>
      </c>
      <c s="176" t="str">
        <f>IF('S.D.PASTE SHEET'!F161="","",'S.D.PASTE SHEET'!F161)</f>
        <v/>
      </c>
      <c s="176" t="str">
        <f>IF('S.D.PASTE SHEET'!G161="","",UPPER('S.D.PASTE SHEET'!G161))</f>
        <v/>
      </c>
      <c s="176" t="str">
        <f>IF('S.D.PASTE SHEET'!H161="","",UPPER('S.D.PASTE SHEET'!H161))</f>
        <v/>
      </c>
      <c s="176" t="str">
        <f>IF('S.D.PASTE SHEET'!I161="","",'S.D.PASTE SHEET'!I161)</f>
        <v/>
      </c>
      <c s="177" t="str">
        <f>IF('S.D.PASTE SHEET'!J161="","",'S.D.PASTE SHEET'!J161)</f>
        <v/>
      </c>
      <c s="176" t="str">
        <f>IF('S.D.PASTE SHEET'!K161="","",'S.D.PASTE SHEET'!K161)</f>
        <v/>
      </c>
      <c s="176" t="str">
        <f>IF('S.D.PASTE SHEET'!L161="","",'S.D.PASTE SHEET'!L161)</f>
        <v/>
      </c>
      <c s="176" t="str">
        <f>IF('S.D.PASTE SHEET'!M161="","",'S.D.PASTE SHEET'!M161)</f>
        <v/>
      </c>
      <c s="176" t="str">
        <f>IF('S.D.PASTE SHEET'!N161="","",'S.D.PASTE SHEET'!N161)</f>
        <v/>
      </c>
      <c s="176" t="str">
        <f>IF('S.D.PASTE SHEET'!O161="","",'S.D.PASTE SHEET'!O161)</f>
        <v/>
      </c>
      <c s="176" t="str">
        <f>IF('S.D.PASTE SHEET'!P161="","",'S.D.PASTE SHEET'!P161)</f>
        <v/>
      </c>
      <c s="176" t="str">
        <f>IF('S.D.PASTE SHEET'!Q161="","",'S.D.PASTE SHEET'!Q161)</f>
        <v/>
      </c>
      <c s="176" t="str">
        <f>IF('S.D.PASTE SHEET'!R161="","",'S.D.PASTE SHEET'!R161)</f>
        <v/>
      </c>
      <c s="176" t="str">
        <f>IF('S.D.PASTE SHEET'!S161="","",'S.D.PASTE SHEET'!S161)</f>
        <v/>
      </c>
      <c s="176" t="str">
        <f>IF('S.D.PASTE SHEET'!T161="","",'S.D.PASTE SHEET'!T161)</f>
        <v/>
      </c>
      <c s="176" t="str">
        <f>IF('S.D.PASTE SHEET'!U161="","",'S.D.PASTE SHEET'!U161)</f>
        <v/>
      </c>
      <c s="176" t="str">
        <f>IF('S.D.PASTE SHEET'!V161="","",'S.D.PASTE SHEET'!V161)</f>
        <v/>
      </c>
      <c s="176" t="str">
        <f>IF('S.D.PASTE SHEET'!W161="","",'S.D.PASTE SHEET'!W161)</f>
        <v/>
      </c>
      <c s="176" t="str">
        <f>IF('S.D.PASTE SHEET'!X161="","",'S.D.PASTE SHEET'!X161)</f>
        <v/>
      </c>
      <c s="176" t="str">
        <f>IF('S.D.PASTE SHEET'!Y161="","",'S.D.PASTE SHEET'!Y161)</f>
        <v/>
      </c>
      <c s="176" t="str">
        <f>IF('S.D.PASTE SHEET'!Z161="","",'S.D.PASTE SHEET'!Z161)</f>
        <v/>
      </c>
      <c s="176" t="str">
        <f>IF('S.D.PASTE SHEET'!AA161="","",'S.D.PASTE SHEET'!AA161)</f>
        <v/>
      </c>
      <c s="176" t="str">
        <f>IF('S.D.PASTE SHEET'!AB161="","",'S.D.PASTE SHEET'!AB161)</f>
        <v/>
      </c>
      <c s="176" t="str">
        <f>IF('S.D.PASTE SHEET'!AC161="","",'S.D.PASTE SHEET'!AC161)</f>
        <v/>
      </c>
      <c s="176" t="str">
        <f>IF('S.D.PASTE SHEET'!AD161="","",'S.D.PASTE SHEET'!AD161)</f>
        <v/>
      </c>
      <c s="178"/>
      <c s="179" t="str">
        <f>IF(AK161="","",IF(AK161&gt;0,COUNT($AG$2:AG161),""))</f>
        <v/>
      </c>
      <c s="180" t="str">
        <f t="shared" si="162"/>
        <v/>
      </c>
      <c s="180" t="str">
        <f t="shared" si="162"/>
        <v/>
      </c>
      <c s="180" t="str">
        <f t="shared" si="162"/>
        <v/>
      </c>
      <c s="181" t="str">
        <f t="shared" si="162"/>
        <v/>
      </c>
      <c s="180" t="str">
        <f t="shared" si="162"/>
        <v/>
      </c>
      <c s="180" t="str">
        <f t="shared" si="162"/>
        <v/>
      </c>
      <c s="180" t="str">
        <f t="shared" si="162"/>
        <v/>
      </c>
      <c s="180" t="str">
        <f t="shared" si="162"/>
        <v/>
      </c>
      <c s="180" t="str">
        <f t="shared" si="162"/>
        <v/>
      </c>
      <c s="181" t="str">
        <f t="shared" si="162"/>
        <v/>
      </c>
      <c s="180" t="str">
        <f t="shared" si="162"/>
        <v/>
      </c>
      <c s="180" t="str">
        <f t="shared" si="162"/>
        <v/>
      </c>
      <c s="180" t="str">
        <f t="shared" si="162"/>
        <v/>
      </c>
      <c s="180" t="str">
        <f t="shared" si="162"/>
        <v/>
      </c>
      <c s="180" t="str">
        <f t="shared" si="162"/>
        <v/>
      </c>
      <c s="180" t="str">
        <f>IF(AND($AJ$1=5,$A161=5),P161,"")</f>
        <v/>
      </c>
      <c r="AX161" s="180" t="str">
        <f>IF(BC161="","",IF(BC161&gt;0,COUNT($AY$2:AY161),""))</f>
        <v/>
      </c>
      <c s="180" t="str">
        <f t="shared" si="179" ref="AY161">IF(AND($BB$1=5,$A161=5,$BC$1=C161),B161,"")</f>
        <v/>
      </c>
      <c s="180" t="str">
        <f t="shared" si="164"/>
        <v/>
      </c>
      <c s="182" t="str">
        <f t="shared" si="164"/>
        <v/>
      </c>
      <c s="180" t="str">
        <f t="shared" si="164"/>
        <v/>
      </c>
      <c s="180" t="str">
        <f t="shared" si="164"/>
        <v/>
      </c>
      <c s="180" t="str">
        <f t="shared" si="164"/>
        <v/>
      </c>
      <c s="180" t="str">
        <f t="shared" si="164"/>
        <v/>
      </c>
      <c s="180" t="str">
        <f t="shared" si="164"/>
        <v/>
      </c>
      <c s="182" t="str">
        <f t="shared" si="164"/>
        <v/>
      </c>
      <c s="180" t="str">
        <f t="shared" si="164"/>
        <v/>
      </c>
      <c s="180" t="str">
        <f t="shared" si="164"/>
        <v/>
      </c>
      <c s="180" t="str">
        <f t="shared" si="164"/>
        <v/>
      </c>
      <c s="180" t="str">
        <f t="shared" si="164"/>
        <v/>
      </c>
      <c s="180" t="str">
        <f t="shared" si="164"/>
        <v/>
      </c>
      <c s="180" t="str">
        <f t="shared" si="164"/>
        <v/>
      </c>
    </row>
    <row r="162" spans="1:65" ht="15.75" customHeight="1">
      <c r="A162" s="176" t="str">
        <f>IF('S.D.PASTE SHEET'!A162="","",'S.D.PASTE SHEET'!A162)</f>
        <v/>
      </c>
      <c s="176" t="str">
        <f>IF('S.D.PASTE SHEET'!B162="","",'S.D.PASTE SHEET'!B162)</f>
        <v/>
      </c>
      <c s="176" t="str">
        <f>IF('S.D.PASTE SHEET'!C162="","",'S.D.PASTE SHEET'!C162)</f>
        <v/>
      </c>
      <c s="177" t="str">
        <f>IF('S.D.PASTE SHEET'!D162="","",'S.D.PASTE SHEET'!D162)</f>
        <v/>
      </c>
      <c s="176" t="str">
        <f>IF('S.D.PASTE SHEET'!E162="","",UPPER('S.D.PASTE SHEET'!E162))</f>
        <v/>
      </c>
      <c s="176" t="str">
        <f>IF('S.D.PASTE SHEET'!F162="","",'S.D.PASTE SHEET'!F162)</f>
        <v/>
      </c>
      <c s="176" t="str">
        <f>IF('S.D.PASTE SHEET'!G162="","",UPPER('S.D.PASTE SHEET'!G162))</f>
        <v/>
      </c>
      <c s="176" t="str">
        <f>IF('S.D.PASTE SHEET'!H162="","",UPPER('S.D.PASTE SHEET'!H162))</f>
        <v/>
      </c>
      <c s="176" t="str">
        <f>IF('S.D.PASTE SHEET'!I162="","",'S.D.PASTE SHEET'!I162)</f>
        <v/>
      </c>
      <c s="177" t="str">
        <f>IF('S.D.PASTE SHEET'!J162="","",'S.D.PASTE SHEET'!J162)</f>
        <v/>
      </c>
      <c s="176" t="str">
        <f>IF('S.D.PASTE SHEET'!K162="","",'S.D.PASTE SHEET'!K162)</f>
        <v/>
      </c>
      <c s="176" t="str">
        <f>IF('S.D.PASTE SHEET'!L162="","",'S.D.PASTE SHEET'!L162)</f>
        <v/>
      </c>
      <c s="176" t="str">
        <f>IF('S.D.PASTE SHEET'!M162="","",'S.D.PASTE SHEET'!M162)</f>
        <v/>
      </c>
      <c s="176" t="str">
        <f>IF('S.D.PASTE SHEET'!N162="","",'S.D.PASTE SHEET'!N162)</f>
        <v/>
      </c>
      <c s="176" t="str">
        <f>IF('S.D.PASTE SHEET'!O162="","",'S.D.PASTE SHEET'!O162)</f>
        <v/>
      </c>
      <c s="176" t="str">
        <f>IF('S.D.PASTE SHEET'!P162="","",'S.D.PASTE SHEET'!P162)</f>
        <v/>
      </c>
      <c s="176" t="str">
        <f>IF('S.D.PASTE SHEET'!Q162="","",'S.D.PASTE SHEET'!Q162)</f>
        <v/>
      </c>
      <c s="176" t="str">
        <f>IF('S.D.PASTE SHEET'!R162="","",'S.D.PASTE SHEET'!R162)</f>
        <v/>
      </c>
      <c s="176" t="str">
        <f>IF('S.D.PASTE SHEET'!S162="","",'S.D.PASTE SHEET'!S162)</f>
        <v/>
      </c>
      <c s="176" t="str">
        <f>IF('S.D.PASTE SHEET'!T162="","",'S.D.PASTE SHEET'!T162)</f>
        <v/>
      </c>
      <c s="176" t="str">
        <f>IF('S.D.PASTE SHEET'!U162="","",'S.D.PASTE SHEET'!U162)</f>
        <v/>
      </c>
      <c s="176" t="str">
        <f>IF('S.D.PASTE SHEET'!V162="","",'S.D.PASTE SHEET'!V162)</f>
        <v/>
      </c>
      <c s="176" t="str">
        <f>IF('S.D.PASTE SHEET'!W162="","",'S.D.PASTE SHEET'!W162)</f>
        <v/>
      </c>
      <c s="176" t="str">
        <f>IF('S.D.PASTE SHEET'!X162="","",'S.D.PASTE SHEET'!X162)</f>
        <v/>
      </c>
      <c s="176" t="str">
        <f>IF('S.D.PASTE SHEET'!Y162="","",'S.D.PASTE SHEET'!Y162)</f>
        <v/>
      </c>
      <c s="176" t="str">
        <f>IF('S.D.PASTE SHEET'!Z162="","",'S.D.PASTE SHEET'!Z162)</f>
        <v/>
      </c>
      <c s="176" t="str">
        <f>IF('S.D.PASTE SHEET'!AA162="","",'S.D.PASTE SHEET'!AA162)</f>
        <v/>
      </c>
      <c s="176" t="str">
        <f>IF('S.D.PASTE SHEET'!AB162="","",'S.D.PASTE SHEET'!AB162)</f>
        <v/>
      </c>
      <c s="176" t="str">
        <f>IF('S.D.PASTE SHEET'!AC162="","",'S.D.PASTE SHEET'!AC162)</f>
        <v/>
      </c>
      <c s="176" t="str">
        <f>IF('S.D.PASTE SHEET'!AD162="","",'S.D.PASTE SHEET'!AD162)</f>
        <v/>
      </c>
      <c s="178"/>
      <c s="179" t="str">
        <f>IF(AK162="","",IF(AK162&gt;0,COUNT($AG$2:AG162),""))</f>
        <v/>
      </c>
      <c s="180" t="str">
        <f t="shared" si="180" ref="AG162:AV177">IF(AND($AJ$1=5,$A162=5),A162,"")</f>
        <v/>
      </c>
      <c s="180" t="str">
        <f t="shared" si="180"/>
        <v/>
      </c>
      <c s="180" t="str">
        <f t="shared" si="180"/>
        <v/>
      </c>
      <c s="181" t="str">
        <f t="shared" si="180"/>
        <v/>
      </c>
      <c s="180" t="str">
        <f t="shared" si="180"/>
        <v/>
      </c>
      <c s="180" t="str">
        <f t="shared" si="180"/>
        <v/>
      </c>
      <c s="180" t="str">
        <f t="shared" si="180"/>
        <v/>
      </c>
      <c s="180" t="str">
        <f t="shared" si="180"/>
        <v/>
      </c>
      <c s="180" t="str">
        <f t="shared" si="180"/>
        <v/>
      </c>
      <c s="181" t="str">
        <f t="shared" si="180"/>
        <v/>
      </c>
      <c s="180" t="str">
        <f t="shared" si="180"/>
        <v/>
      </c>
      <c s="180" t="str">
        <f t="shared" si="180"/>
        <v/>
      </c>
      <c s="180" t="str">
        <f t="shared" si="180"/>
        <v/>
      </c>
      <c s="180" t="str">
        <f t="shared" si="180"/>
        <v/>
      </c>
      <c s="180" t="str">
        <f t="shared" si="180"/>
        <v/>
      </c>
      <c s="180" t="str">
        <f t="shared" si="180"/>
        <v/>
      </c>
      <c r="AX162" s="180" t="str">
        <f>IF(BC162="","",IF(BC162&gt;0,COUNT($AY$2:AY162),""))</f>
        <v/>
      </c>
      <c s="180" t="str">
        <f t="shared" si="181" ref="AY162">IF(AND($BB$1=5,$A162=5,$BC$1=C162),B162,"")</f>
        <v/>
      </c>
      <c s="180" t="str">
        <f t="shared" si="182" ref="AZ162:BM177">IF(AND($BB$1=5,$A162=5,$BC$1=$B162),C162,"")</f>
        <v/>
      </c>
      <c s="182" t="str">
        <f t="shared" si="182"/>
        <v/>
      </c>
      <c s="180" t="str">
        <f t="shared" si="182"/>
        <v/>
      </c>
      <c s="180" t="str">
        <f t="shared" si="182"/>
        <v/>
      </c>
      <c s="180" t="str">
        <f t="shared" si="182"/>
        <v/>
      </c>
      <c s="180" t="str">
        <f t="shared" si="182"/>
        <v/>
      </c>
      <c s="180" t="str">
        <f t="shared" si="182"/>
        <v/>
      </c>
      <c s="182" t="str">
        <f t="shared" si="182"/>
        <v/>
      </c>
      <c s="180" t="str">
        <f t="shared" si="182"/>
        <v/>
      </c>
      <c s="180" t="str">
        <f t="shared" si="182"/>
        <v/>
      </c>
      <c s="180" t="str">
        <f t="shared" si="182"/>
        <v/>
      </c>
      <c s="180" t="str">
        <f t="shared" si="182"/>
        <v/>
      </c>
      <c s="180" t="str">
        <f t="shared" si="182"/>
        <v/>
      </c>
      <c s="180" t="str">
        <f t="shared" si="182"/>
        <v/>
      </c>
    </row>
    <row r="163" spans="1:65" ht="15.75" customHeight="1">
      <c r="A163" s="176" t="str">
        <f>IF('S.D.PASTE SHEET'!A163="","",'S.D.PASTE SHEET'!A163)</f>
        <v/>
      </c>
      <c s="176" t="str">
        <f>IF('S.D.PASTE SHEET'!B163="","",'S.D.PASTE SHEET'!B163)</f>
        <v/>
      </c>
      <c s="176" t="str">
        <f>IF('S.D.PASTE SHEET'!C163="","",'S.D.PASTE SHEET'!C163)</f>
        <v/>
      </c>
      <c s="177" t="str">
        <f>IF('S.D.PASTE SHEET'!D163="","",'S.D.PASTE SHEET'!D163)</f>
        <v/>
      </c>
      <c s="176" t="str">
        <f>IF('S.D.PASTE SHEET'!E163="","",UPPER('S.D.PASTE SHEET'!E163))</f>
        <v/>
      </c>
      <c s="176" t="str">
        <f>IF('S.D.PASTE SHEET'!F163="","",'S.D.PASTE SHEET'!F163)</f>
        <v/>
      </c>
      <c s="176" t="str">
        <f>IF('S.D.PASTE SHEET'!G163="","",UPPER('S.D.PASTE SHEET'!G163))</f>
        <v/>
      </c>
      <c s="176" t="str">
        <f>IF('S.D.PASTE SHEET'!H163="","",UPPER('S.D.PASTE SHEET'!H163))</f>
        <v/>
      </c>
      <c s="176" t="str">
        <f>IF('S.D.PASTE SHEET'!I163="","",'S.D.PASTE SHEET'!I163)</f>
        <v/>
      </c>
      <c s="177" t="str">
        <f>IF('S.D.PASTE SHEET'!J163="","",'S.D.PASTE SHEET'!J163)</f>
        <v/>
      </c>
      <c s="176" t="str">
        <f>IF('S.D.PASTE SHEET'!K163="","",'S.D.PASTE SHEET'!K163)</f>
        <v/>
      </c>
      <c s="176" t="str">
        <f>IF('S.D.PASTE SHEET'!L163="","",'S.D.PASTE SHEET'!L163)</f>
        <v/>
      </c>
      <c s="176" t="str">
        <f>IF('S.D.PASTE SHEET'!M163="","",'S.D.PASTE SHEET'!M163)</f>
        <v/>
      </c>
      <c s="176" t="str">
        <f>IF('S.D.PASTE SHEET'!N163="","",'S.D.PASTE SHEET'!N163)</f>
        <v/>
      </c>
      <c s="176" t="str">
        <f>IF('S.D.PASTE SHEET'!O163="","",'S.D.PASTE SHEET'!O163)</f>
        <v/>
      </c>
      <c s="176" t="str">
        <f>IF('S.D.PASTE SHEET'!P163="","",'S.D.PASTE SHEET'!P163)</f>
        <v/>
      </c>
      <c s="176" t="str">
        <f>IF('S.D.PASTE SHEET'!Q163="","",'S.D.PASTE SHEET'!Q163)</f>
        <v/>
      </c>
      <c s="176" t="str">
        <f>IF('S.D.PASTE SHEET'!R163="","",'S.D.PASTE SHEET'!R163)</f>
        <v/>
      </c>
      <c s="176" t="str">
        <f>IF('S.D.PASTE SHEET'!S163="","",'S.D.PASTE SHEET'!S163)</f>
        <v/>
      </c>
      <c s="176" t="str">
        <f>IF('S.D.PASTE SHEET'!T163="","",'S.D.PASTE SHEET'!T163)</f>
        <v/>
      </c>
      <c s="176" t="str">
        <f>IF('S.D.PASTE SHEET'!U163="","",'S.D.PASTE SHEET'!U163)</f>
        <v/>
      </c>
      <c s="176" t="str">
        <f>IF('S.D.PASTE SHEET'!V163="","",'S.D.PASTE SHEET'!V163)</f>
        <v/>
      </c>
      <c s="176" t="str">
        <f>IF('S.D.PASTE SHEET'!W163="","",'S.D.PASTE SHEET'!W163)</f>
        <v/>
      </c>
      <c s="176" t="str">
        <f>IF('S.D.PASTE SHEET'!X163="","",'S.D.PASTE SHEET'!X163)</f>
        <v/>
      </c>
      <c s="176" t="str">
        <f>IF('S.D.PASTE SHEET'!Y163="","",'S.D.PASTE SHEET'!Y163)</f>
        <v/>
      </c>
      <c s="176" t="str">
        <f>IF('S.D.PASTE SHEET'!Z163="","",'S.D.PASTE SHEET'!Z163)</f>
        <v/>
      </c>
      <c s="176" t="str">
        <f>IF('S.D.PASTE SHEET'!AA163="","",'S.D.PASTE SHEET'!AA163)</f>
        <v/>
      </c>
      <c s="176" t="str">
        <f>IF('S.D.PASTE SHEET'!AB163="","",'S.D.PASTE SHEET'!AB163)</f>
        <v/>
      </c>
      <c s="176" t="str">
        <f>IF('S.D.PASTE SHEET'!AC163="","",'S.D.PASTE SHEET'!AC163)</f>
        <v/>
      </c>
      <c s="176" t="str">
        <f>IF('S.D.PASTE SHEET'!AD163="","",'S.D.PASTE SHEET'!AD163)</f>
        <v/>
      </c>
      <c s="178"/>
      <c s="179" t="str">
        <f>IF(AK163="","",IF(AK163&gt;0,COUNT($AG$2:AG163),""))</f>
        <v/>
      </c>
      <c s="180" t="str">
        <f t="shared" si="180"/>
        <v/>
      </c>
      <c s="180" t="str">
        <f t="shared" si="180"/>
        <v/>
      </c>
      <c s="180" t="str">
        <f t="shared" si="180"/>
        <v/>
      </c>
      <c s="181" t="str">
        <f t="shared" si="180"/>
        <v/>
      </c>
      <c s="180" t="str">
        <f t="shared" si="180"/>
        <v/>
      </c>
      <c s="180" t="str">
        <f t="shared" si="180"/>
        <v/>
      </c>
      <c s="180" t="str">
        <f t="shared" si="180"/>
        <v/>
      </c>
      <c s="180" t="str">
        <f t="shared" si="180"/>
        <v/>
      </c>
      <c s="180" t="str">
        <f t="shared" si="180"/>
        <v/>
      </c>
      <c s="181" t="str">
        <f t="shared" si="180"/>
        <v/>
      </c>
      <c s="180" t="str">
        <f t="shared" si="180"/>
        <v/>
      </c>
      <c s="180" t="str">
        <f t="shared" si="180"/>
        <v/>
      </c>
      <c s="180" t="str">
        <f t="shared" si="180"/>
        <v/>
      </c>
      <c s="180" t="str">
        <f t="shared" si="180"/>
        <v/>
      </c>
      <c s="180" t="str">
        <f t="shared" si="180"/>
        <v/>
      </c>
      <c s="180" t="str">
        <f t="shared" si="180"/>
        <v/>
      </c>
      <c r="AX163" s="180" t="str">
        <f>IF(BC163="","",IF(BC163&gt;0,COUNT($AY$2:AY163),""))</f>
        <v/>
      </c>
      <c s="180" t="str">
        <f t="shared" si="183" ref="AY163">IF(AND($BB$1=5,$A163=5,$BC$1=C163),B163,"")</f>
        <v/>
      </c>
      <c s="180" t="str">
        <f t="shared" si="182"/>
        <v/>
      </c>
      <c s="182" t="str">
        <f t="shared" si="182"/>
        <v/>
      </c>
      <c s="180" t="str">
        <f t="shared" si="182"/>
        <v/>
      </c>
      <c s="180" t="str">
        <f t="shared" si="182"/>
        <v/>
      </c>
      <c s="180" t="str">
        <f t="shared" si="182"/>
        <v/>
      </c>
      <c s="180" t="str">
        <f t="shared" si="182"/>
        <v/>
      </c>
      <c s="180" t="str">
        <f t="shared" si="182"/>
        <v/>
      </c>
      <c s="182" t="str">
        <f t="shared" si="182"/>
        <v/>
      </c>
      <c s="180" t="str">
        <f t="shared" si="182"/>
        <v/>
      </c>
      <c s="180" t="str">
        <f t="shared" si="182"/>
        <v/>
      </c>
      <c s="180" t="str">
        <f t="shared" si="182"/>
        <v/>
      </c>
      <c s="180" t="str">
        <f t="shared" si="182"/>
        <v/>
      </c>
      <c s="180" t="str">
        <f t="shared" si="182"/>
        <v/>
      </c>
      <c s="180" t="str">
        <f t="shared" si="182"/>
        <v/>
      </c>
    </row>
    <row r="164" spans="1:65" ht="15.75" customHeight="1">
      <c r="A164" s="176" t="str">
        <f>IF('S.D.PASTE SHEET'!A164="","",'S.D.PASTE SHEET'!A164)</f>
        <v/>
      </c>
      <c s="176" t="str">
        <f>IF('S.D.PASTE SHEET'!B164="","",'S.D.PASTE SHEET'!B164)</f>
        <v/>
      </c>
      <c s="176" t="str">
        <f>IF('S.D.PASTE SHEET'!C164="","",'S.D.PASTE SHEET'!C164)</f>
        <v/>
      </c>
      <c s="177" t="str">
        <f>IF('S.D.PASTE SHEET'!D164="","",'S.D.PASTE SHEET'!D164)</f>
        <v/>
      </c>
      <c s="176" t="str">
        <f>IF('S.D.PASTE SHEET'!E164="","",UPPER('S.D.PASTE SHEET'!E164))</f>
        <v/>
      </c>
      <c s="176" t="str">
        <f>IF('S.D.PASTE SHEET'!F164="","",'S.D.PASTE SHEET'!F164)</f>
        <v/>
      </c>
      <c s="176" t="str">
        <f>IF('S.D.PASTE SHEET'!G164="","",UPPER('S.D.PASTE SHEET'!G164))</f>
        <v/>
      </c>
      <c s="176" t="str">
        <f>IF('S.D.PASTE SHEET'!H164="","",UPPER('S.D.PASTE SHEET'!H164))</f>
        <v/>
      </c>
      <c s="176" t="str">
        <f>IF('S.D.PASTE SHEET'!I164="","",'S.D.PASTE SHEET'!I164)</f>
        <v/>
      </c>
      <c s="177" t="str">
        <f>IF('S.D.PASTE SHEET'!J164="","",'S.D.PASTE SHEET'!J164)</f>
        <v/>
      </c>
      <c s="176" t="str">
        <f>IF('S.D.PASTE SHEET'!K164="","",'S.D.PASTE SHEET'!K164)</f>
        <v/>
      </c>
      <c s="176" t="str">
        <f>IF('S.D.PASTE SHEET'!L164="","",'S.D.PASTE SHEET'!L164)</f>
        <v/>
      </c>
      <c s="176" t="str">
        <f>IF('S.D.PASTE SHEET'!M164="","",'S.D.PASTE SHEET'!M164)</f>
        <v/>
      </c>
      <c s="176" t="str">
        <f>IF('S.D.PASTE SHEET'!N164="","",'S.D.PASTE SHEET'!N164)</f>
        <v/>
      </c>
      <c s="176" t="str">
        <f>IF('S.D.PASTE SHEET'!O164="","",'S.D.PASTE SHEET'!O164)</f>
        <v/>
      </c>
      <c s="176" t="str">
        <f>IF('S.D.PASTE SHEET'!P164="","",'S.D.PASTE SHEET'!P164)</f>
        <v/>
      </c>
      <c s="176" t="str">
        <f>IF('S.D.PASTE SHEET'!Q164="","",'S.D.PASTE SHEET'!Q164)</f>
        <v/>
      </c>
      <c s="176" t="str">
        <f>IF('S.D.PASTE SHEET'!R164="","",'S.D.PASTE SHEET'!R164)</f>
        <v/>
      </c>
      <c s="176" t="str">
        <f>IF('S.D.PASTE SHEET'!S164="","",'S.D.PASTE SHEET'!S164)</f>
        <v/>
      </c>
      <c s="176" t="str">
        <f>IF('S.D.PASTE SHEET'!T164="","",'S.D.PASTE SHEET'!T164)</f>
        <v/>
      </c>
      <c s="176" t="str">
        <f>IF('S.D.PASTE SHEET'!U164="","",'S.D.PASTE SHEET'!U164)</f>
        <v/>
      </c>
      <c s="176" t="str">
        <f>IF('S.D.PASTE SHEET'!V164="","",'S.D.PASTE SHEET'!V164)</f>
        <v/>
      </c>
      <c s="176" t="str">
        <f>IF('S.D.PASTE SHEET'!W164="","",'S.D.PASTE SHEET'!W164)</f>
        <v/>
      </c>
      <c s="176" t="str">
        <f>IF('S.D.PASTE SHEET'!X164="","",'S.D.PASTE SHEET'!X164)</f>
        <v/>
      </c>
      <c s="176" t="str">
        <f>IF('S.D.PASTE SHEET'!Y164="","",'S.D.PASTE SHEET'!Y164)</f>
        <v/>
      </c>
      <c s="176" t="str">
        <f>IF('S.D.PASTE SHEET'!Z164="","",'S.D.PASTE SHEET'!Z164)</f>
        <v/>
      </c>
      <c s="176" t="str">
        <f>IF('S.D.PASTE SHEET'!AA164="","",'S.D.PASTE SHEET'!AA164)</f>
        <v/>
      </c>
      <c s="176" t="str">
        <f>IF('S.D.PASTE SHEET'!AB164="","",'S.D.PASTE SHEET'!AB164)</f>
        <v/>
      </c>
      <c s="176" t="str">
        <f>IF('S.D.PASTE SHEET'!AC164="","",'S.D.PASTE SHEET'!AC164)</f>
        <v/>
      </c>
      <c s="176" t="str">
        <f>IF('S.D.PASTE SHEET'!AD164="","",'S.D.PASTE SHEET'!AD164)</f>
        <v/>
      </c>
      <c s="178"/>
      <c s="179" t="str">
        <f>IF(AK164="","",IF(AK164&gt;0,COUNT($AG$2:AG164),""))</f>
        <v/>
      </c>
      <c s="180" t="str">
        <f t="shared" si="180"/>
        <v/>
      </c>
      <c s="180" t="str">
        <f t="shared" si="180"/>
        <v/>
      </c>
      <c s="180" t="str">
        <f t="shared" si="180"/>
        <v/>
      </c>
      <c s="181" t="str">
        <f t="shared" si="180"/>
        <v/>
      </c>
      <c s="180" t="str">
        <f t="shared" si="180"/>
        <v/>
      </c>
      <c s="180" t="str">
        <f t="shared" si="180"/>
        <v/>
      </c>
      <c s="180" t="str">
        <f t="shared" si="180"/>
        <v/>
      </c>
      <c s="180" t="str">
        <f t="shared" si="180"/>
        <v/>
      </c>
      <c s="180" t="str">
        <f t="shared" si="180"/>
        <v/>
      </c>
      <c s="181" t="str">
        <f t="shared" si="180"/>
        <v/>
      </c>
      <c s="180" t="str">
        <f t="shared" si="180"/>
        <v/>
      </c>
      <c s="180" t="str">
        <f t="shared" si="180"/>
        <v/>
      </c>
      <c s="180" t="str">
        <f t="shared" si="180"/>
        <v/>
      </c>
      <c s="180" t="str">
        <f t="shared" si="180"/>
        <v/>
      </c>
      <c s="180" t="str">
        <f t="shared" si="180"/>
        <v/>
      </c>
      <c s="180" t="str">
        <f t="shared" si="180"/>
        <v/>
      </c>
      <c r="AX164" s="180" t="str">
        <f>IF(BC164="","",IF(BC164&gt;0,COUNT($AY$2:AY164),""))</f>
        <v/>
      </c>
      <c s="180" t="str">
        <f t="shared" si="184" ref="AY164">IF(AND($BB$1=5,$A164=5,$BC$1=C164),B164,"")</f>
        <v/>
      </c>
      <c s="180" t="str">
        <f t="shared" si="182"/>
        <v/>
      </c>
      <c s="182" t="str">
        <f t="shared" si="182"/>
        <v/>
      </c>
      <c s="180" t="str">
        <f t="shared" si="182"/>
        <v/>
      </c>
      <c s="180" t="str">
        <f t="shared" si="182"/>
        <v/>
      </c>
      <c s="180" t="str">
        <f t="shared" si="182"/>
        <v/>
      </c>
      <c s="180" t="str">
        <f t="shared" si="182"/>
        <v/>
      </c>
      <c s="180" t="str">
        <f t="shared" si="182"/>
        <v/>
      </c>
      <c s="182" t="str">
        <f t="shared" si="182"/>
        <v/>
      </c>
      <c s="180" t="str">
        <f t="shared" si="182"/>
        <v/>
      </c>
      <c s="180" t="str">
        <f t="shared" si="182"/>
        <v/>
      </c>
      <c s="180" t="str">
        <f t="shared" si="182"/>
        <v/>
      </c>
      <c s="180" t="str">
        <f t="shared" si="182"/>
        <v/>
      </c>
      <c s="180" t="str">
        <f t="shared" si="182"/>
        <v/>
      </c>
      <c s="180" t="str">
        <f t="shared" si="182"/>
        <v/>
      </c>
    </row>
    <row r="165" spans="1:65" ht="15.75" customHeight="1">
      <c r="A165" s="176" t="str">
        <f>IF('S.D.PASTE SHEET'!A165="","",'S.D.PASTE SHEET'!A165)</f>
        <v/>
      </c>
      <c s="176" t="str">
        <f>IF('S.D.PASTE SHEET'!B165="","",'S.D.PASTE SHEET'!B165)</f>
        <v/>
      </c>
      <c s="176" t="str">
        <f>IF('S.D.PASTE SHEET'!C165="","",'S.D.PASTE SHEET'!C165)</f>
        <v/>
      </c>
      <c s="177" t="str">
        <f>IF('S.D.PASTE SHEET'!D165="","",'S.D.PASTE SHEET'!D165)</f>
        <v/>
      </c>
      <c s="176" t="str">
        <f>IF('S.D.PASTE SHEET'!E165="","",UPPER('S.D.PASTE SHEET'!E165))</f>
        <v/>
      </c>
      <c s="176" t="str">
        <f>IF('S.D.PASTE SHEET'!F165="","",'S.D.PASTE SHEET'!F165)</f>
        <v/>
      </c>
      <c s="176" t="str">
        <f>IF('S.D.PASTE SHEET'!G165="","",UPPER('S.D.PASTE SHEET'!G165))</f>
        <v/>
      </c>
      <c s="176" t="str">
        <f>IF('S.D.PASTE SHEET'!H165="","",UPPER('S.D.PASTE SHEET'!H165))</f>
        <v/>
      </c>
      <c s="176" t="str">
        <f>IF('S.D.PASTE SHEET'!I165="","",'S.D.PASTE SHEET'!I165)</f>
        <v/>
      </c>
      <c s="177" t="str">
        <f>IF('S.D.PASTE SHEET'!J165="","",'S.D.PASTE SHEET'!J165)</f>
        <v/>
      </c>
      <c s="176" t="str">
        <f>IF('S.D.PASTE SHEET'!K165="","",'S.D.PASTE SHEET'!K165)</f>
        <v/>
      </c>
      <c s="176" t="str">
        <f>IF('S.D.PASTE SHEET'!L165="","",'S.D.PASTE SHEET'!L165)</f>
        <v/>
      </c>
      <c s="176" t="str">
        <f>IF('S.D.PASTE SHEET'!M165="","",'S.D.PASTE SHEET'!M165)</f>
        <v/>
      </c>
      <c s="176" t="str">
        <f>IF('S.D.PASTE SHEET'!N165="","",'S.D.PASTE SHEET'!N165)</f>
        <v/>
      </c>
      <c s="176" t="str">
        <f>IF('S.D.PASTE SHEET'!O165="","",'S.D.PASTE SHEET'!O165)</f>
        <v/>
      </c>
      <c s="176" t="str">
        <f>IF('S.D.PASTE SHEET'!P165="","",'S.D.PASTE SHEET'!P165)</f>
        <v/>
      </c>
      <c s="176" t="str">
        <f>IF('S.D.PASTE SHEET'!Q165="","",'S.D.PASTE SHEET'!Q165)</f>
        <v/>
      </c>
      <c s="176" t="str">
        <f>IF('S.D.PASTE SHEET'!R165="","",'S.D.PASTE SHEET'!R165)</f>
        <v/>
      </c>
      <c s="176" t="str">
        <f>IF('S.D.PASTE SHEET'!S165="","",'S.D.PASTE SHEET'!S165)</f>
        <v/>
      </c>
      <c s="176" t="str">
        <f>IF('S.D.PASTE SHEET'!T165="","",'S.D.PASTE SHEET'!T165)</f>
        <v/>
      </c>
      <c s="176" t="str">
        <f>IF('S.D.PASTE SHEET'!U165="","",'S.D.PASTE SHEET'!U165)</f>
        <v/>
      </c>
      <c s="176" t="str">
        <f>IF('S.D.PASTE SHEET'!V165="","",'S.D.PASTE SHEET'!V165)</f>
        <v/>
      </c>
      <c s="176" t="str">
        <f>IF('S.D.PASTE SHEET'!W165="","",'S.D.PASTE SHEET'!W165)</f>
        <v/>
      </c>
      <c s="176" t="str">
        <f>IF('S.D.PASTE SHEET'!X165="","",'S.D.PASTE SHEET'!X165)</f>
        <v/>
      </c>
      <c s="176" t="str">
        <f>IF('S.D.PASTE SHEET'!Y165="","",'S.D.PASTE SHEET'!Y165)</f>
        <v/>
      </c>
      <c s="176" t="str">
        <f>IF('S.D.PASTE SHEET'!Z165="","",'S.D.PASTE SHEET'!Z165)</f>
        <v/>
      </c>
      <c s="176" t="str">
        <f>IF('S.D.PASTE SHEET'!AA165="","",'S.D.PASTE SHEET'!AA165)</f>
        <v/>
      </c>
      <c s="176" t="str">
        <f>IF('S.D.PASTE SHEET'!AB165="","",'S.D.PASTE SHEET'!AB165)</f>
        <v/>
      </c>
      <c s="176" t="str">
        <f>IF('S.D.PASTE SHEET'!AC165="","",'S.D.PASTE SHEET'!AC165)</f>
        <v/>
      </c>
      <c s="176" t="str">
        <f>IF('S.D.PASTE SHEET'!AD165="","",'S.D.PASTE SHEET'!AD165)</f>
        <v/>
      </c>
      <c s="178"/>
      <c s="179" t="str">
        <f>IF(AK165="","",IF(AK165&gt;0,COUNT($AG$2:AG165),""))</f>
        <v/>
      </c>
      <c s="180" t="str">
        <f t="shared" si="180"/>
        <v/>
      </c>
      <c s="180" t="str">
        <f t="shared" si="180"/>
        <v/>
      </c>
      <c s="180" t="str">
        <f t="shared" si="180"/>
        <v/>
      </c>
      <c s="181" t="str">
        <f t="shared" si="180"/>
        <v/>
      </c>
      <c s="180" t="str">
        <f t="shared" si="180"/>
        <v/>
      </c>
      <c s="180" t="str">
        <f t="shared" si="180"/>
        <v/>
      </c>
      <c s="180" t="str">
        <f t="shared" si="180"/>
        <v/>
      </c>
      <c s="180" t="str">
        <f t="shared" si="180"/>
        <v/>
      </c>
      <c s="180" t="str">
        <f t="shared" si="180"/>
        <v/>
      </c>
      <c s="181" t="str">
        <f t="shared" si="180"/>
        <v/>
      </c>
      <c s="180" t="str">
        <f t="shared" si="180"/>
        <v/>
      </c>
      <c s="180" t="str">
        <f t="shared" si="180"/>
        <v/>
      </c>
      <c s="180" t="str">
        <f t="shared" si="180"/>
        <v/>
      </c>
      <c s="180" t="str">
        <f t="shared" si="180"/>
        <v/>
      </c>
      <c s="180" t="str">
        <f t="shared" si="180"/>
        <v/>
      </c>
      <c s="180" t="str">
        <f t="shared" si="180"/>
        <v/>
      </c>
      <c r="AX165" s="180" t="str">
        <f>IF(BC165="","",IF(BC165&gt;0,COUNT($AY$2:AY165),""))</f>
        <v/>
      </c>
      <c s="180" t="str">
        <f t="shared" si="185" ref="AY165">IF(AND($BB$1=5,$A165=5,$BC$1=C165),B165,"")</f>
        <v/>
      </c>
      <c s="180" t="str">
        <f t="shared" si="182"/>
        <v/>
      </c>
      <c s="182" t="str">
        <f t="shared" si="182"/>
        <v/>
      </c>
      <c s="180" t="str">
        <f t="shared" si="182"/>
        <v/>
      </c>
      <c s="180" t="str">
        <f t="shared" si="182"/>
        <v/>
      </c>
      <c s="180" t="str">
        <f t="shared" si="182"/>
        <v/>
      </c>
      <c s="180" t="str">
        <f t="shared" si="182"/>
        <v/>
      </c>
      <c s="180" t="str">
        <f t="shared" si="182"/>
        <v/>
      </c>
      <c s="182" t="str">
        <f t="shared" si="182"/>
        <v/>
      </c>
      <c s="180" t="str">
        <f t="shared" si="182"/>
        <v/>
      </c>
      <c s="180" t="str">
        <f t="shared" si="182"/>
        <v/>
      </c>
      <c s="180" t="str">
        <f t="shared" si="182"/>
        <v/>
      </c>
      <c s="180" t="str">
        <f t="shared" si="182"/>
        <v/>
      </c>
      <c s="180" t="str">
        <f t="shared" si="182"/>
        <v/>
      </c>
      <c s="180" t="str">
        <f t="shared" si="182"/>
        <v/>
      </c>
    </row>
    <row r="166" spans="1:65" ht="15.75" customHeight="1">
      <c r="A166" s="176" t="str">
        <f>IF('S.D.PASTE SHEET'!A166="","",'S.D.PASTE SHEET'!A166)</f>
        <v/>
      </c>
      <c s="176" t="str">
        <f>IF('S.D.PASTE SHEET'!B166="","",'S.D.PASTE SHEET'!B166)</f>
        <v/>
      </c>
      <c s="176" t="str">
        <f>IF('S.D.PASTE SHEET'!C166="","",'S.D.PASTE SHEET'!C166)</f>
        <v/>
      </c>
      <c s="177" t="str">
        <f>IF('S.D.PASTE SHEET'!D166="","",'S.D.PASTE SHEET'!D166)</f>
        <v/>
      </c>
      <c s="176" t="str">
        <f>IF('S.D.PASTE SHEET'!E166="","",UPPER('S.D.PASTE SHEET'!E166))</f>
        <v/>
      </c>
      <c s="176" t="str">
        <f>IF('S.D.PASTE SHEET'!F166="","",'S.D.PASTE SHEET'!F166)</f>
        <v/>
      </c>
      <c s="176" t="str">
        <f>IF('S.D.PASTE SHEET'!G166="","",UPPER('S.D.PASTE SHEET'!G166))</f>
        <v/>
      </c>
      <c s="176" t="str">
        <f>IF('S.D.PASTE SHEET'!H166="","",UPPER('S.D.PASTE SHEET'!H166))</f>
        <v/>
      </c>
      <c s="176" t="str">
        <f>IF('S.D.PASTE SHEET'!I166="","",'S.D.PASTE SHEET'!I166)</f>
        <v/>
      </c>
      <c s="177" t="str">
        <f>IF('S.D.PASTE SHEET'!J166="","",'S.D.PASTE SHEET'!J166)</f>
        <v/>
      </c>
      <c s="176" t="str">
        <f>IF('S.D.PASTE SHEET'!K166="","",'S.D.PASTE SHEET'!K166)</f>
        <v/>
      </c>
      <c s="176" t="str">
        <f>IF('S.D.PASTE SHEET'!L166="","",'S.D.PASTE SHEET'!L166)</f>
        <v/>
      </c>
      <c s="176" t="str">
        <f>IF('S.D.PASTE SHEET'!M166="","",'S.D.PASTE SHEET'!M166)</f>
        <v/>
      </c>
      <c s="176" t="str">
        <f>IF('S.D.PASTE SHEET'!N166="","",'S.D.PASTE SHEET'!N166)</f>
        <v/>
      </c>
      <c s="176" t="str">
        <f>IF('S.D.PASTE SHEET'!O166="","",'S.D.PASTE SHEET'!O166)</f>
        <v/>
      </c>
      <c s="176" t="str">
        <f>IF('S.D.PASTE SHEET'!P166="","",'S.D.PASTE SHEET'!P166)</f>
        <v/>
      </c>
      <c s="176" t="str">
        <f>IF('S.D.PASTE SHEET'!Q166="","",'S.D.PASTE SHEET'!Q166)</f>
        <v/>
      </c>
      <c s="176" t="str">
        <f>IF('S.D.PASTE SHEET'!R166="","",'S.D.PASTE SHEET'!R166)</f>
        <v/>
      </c>
      <c s="176" t="str">
        <f>IF('S.D.PASTE SHEET'!S166="","",'S.D.PASTE SHEET'!S166)</f>
        <v/>
      </c>
      <c s="176" t="str">
        <f>IF('S.D.PASTE SHEET'!T166="","",'S.D.PASTE SHEET'!T166)</f>
        <v/>
      </c>
      <c s="176" t="str">
        <f>IF('S.D.PASTE SHEET'!U166="","",'S.D.PASTE SHEET'!U166)</f>
        <v/>
      </c>
      <c s="176" t="str">
        <f>IF('S.D.PASTE SHEET'!V166="","",'S.D.PASTE SHEET'!V166)</f>
        <v/>
      </c>
      <c s="176" t="str">
        <f>IF('S.D.PASTE SHEET'!W166="","",'S.D.PASTE SHEET'!W166)</f>
        <v/>
      </c>
      <c s="176" t="str">
        <f>IF('S.D.PASTE SHEET'!X166="","",'S.D.PASTE SHEET'!X166)</f>
        <v/>
      </c>
      <c s="176" t="str">
        <f>IF('S.D.PASTE SHEET'!Y166="","",'S.D.PASTE SHEET'!Y166)</f>
        <v/>
      </c>
      <c s="176" t="str">
        <f>IF('S.D.PASTE SHEET'!Z166="","",'S.D.PASTE SHEET'!Z166)</f>
        <v/>
      </c>
      <c s="176" t="str">
        <f>IF('S.D.PASTE SHEET'!AA166="","",'S.D.PASTE SHEET'!AA166)</f>
        <v/>
      </c>
      <c s="176" t="str">
        <f>IF('S.D.PASTE SHEET'!AB166="","",'S.D.PASTE SHEET'!AB166)</f>
        <v/>
      </c>
      <c s="176" t="str">
        <f>IF('S.D.PASTE SHEET'!AC166="","",'S.D.PASTE SHEET'!AC166)</f>
        <v/>
      </c>
      <c s="176" t="str">
        <f>IF('S.D.PASTE SHEET'!AD166="","",'S.D.PASTE SHEET'!AD166)</f>
        <v/>
      </c>
      <c s="178"/>
      <c s="179" t="str">
        <f>IF(AK166="","",IF(AK166&gt;0,COUNT($AG$2:AG166),""))</f>
        <v/>
      </c>
      <c s="180" t="str">
        <f t="shared" si="180"/>
        <v/>
      </c>
      <c s="180" t="str">
        <f t="shared" si="180"/>
        <v/>
      </c>
      <c s="180" t="str">
        <f t="shared" si="180"/>
        <v/>
      </c>
      <c s="181" t="str">
        <f t="shared" si="180"/>
        <v/>
      </c>
      <c s="180" t="str">
        <f t="shared" si="180"/>
        <v/>
      </c>
      <c s="180" t="str">
        <f t="shared" si="180"/>
        <v/>
      </c>
      <c s="180" t="str">
        <f t="shared" si="180"/>
        <v/>
      </c>
      <c s="180" t="str">
        <f t="shared" si="180"/>
        <v/>
      </c>
      <c s="180" t="str">
        <f t="shared" si="180"/>
        <v/>
      </c>
      <c s="181" t="str">
        <f t="shared" si="180"/>
        <v/>
      </c>
      <c s="180" t="str">
        <f t="shared" si="180"/>
        <v/>
      </c>
      <c s="180" t="str">
        <f t="shared" si="180"/>
        <v/>
      </c>
      <c s="180" t="str">
        <f t="shared" si="180"/>
        <v/>
      </c>
      <c s="180" t="str">
        <f t="shared" si="180"/>
        <v/>
      </c>
      <c s="180" t="str">
        <f t="shared" si="180"/>
        <v/>
      </c>
      <c s="180" t="str">
        <f t="shared" si="180"/>
        <v/>
      </c>
      <c r="AX166" s="180" t="str">
        <f>IF(BC166="","",IF(BC166&gt;0,COUNT($AY$2:AY166),""))</f>
        <v/>
      </c>
      <c s="180" t="str">
        <f t="shared" si="186" ref="AY166">IF(AND($BB$1=5,$A166=5,$BC$1=C166),B166,"")</f>
        <v/>
      </c>
      <c s="180" t="str">
        <f t="shared" si="182"/>
        <v/>
      </c>
      <c s="182" t="str">
        <f t="shared" si="182"/>
        <v/>
      </c>
      <c s="180" t="str">
        <f t="shared" si="182"/>
        <v/>
      </c>
      <c s="180" t="str">
        <f t="shared" si="182"/>
        <v/>
      </c>
      <c s="180" t="str">
        <f t="shared" si="182"/>
        <v/>
      </c>
      <c s="180" t="str">
        <f t="shared" si="182"/>
        <v/>
      </c>
      <c s="180" t="str">
        <f t="shared" si="182"/>
        <v/>
      </c>
      <c s="182" t="str">
        <f t="shared" si="182"/>
        <v/>
      </c>
      <c s="180" t="str">
        <f t="shared" si="182"/>
        <v/>
      </c>
      <c s="180" t="str">
        <f t="shared" si="182"/>
        <v/>
      </c>
      <c s="180" t="str">
        <f t="shared" si="182"/>
        <v/>
      </c>
      <c s="180" t="str">
        <f t="shared" si="182"/>
        <v/>
      </c>
      <c s="180" t="str">
        <f t="shared" si="182"/>
        <v/>
      </c>
      <c s="180" t="str">
        <f t="shared" si="182"/>
        <v/>
      </c>
    </row>
    <row r="167" spans="1:65" ht="15.75" customHeight="1">
      <c r="A167" s="176" t="str">
        <f>IF('S.D.PASTE SHEET'!A167="","",'S.D.PASTE SHEET'!A167)</f>
        <v/>
      </c>
      <c s="176" t="str">
        <f>IF('S.D.PASTE SHEET'!B167="","",'S.D.PASTE SHEET'!B167)</f>
        <v/>
      </c>
      <c s="176" t="str">
        <f>IF('S.D.PASTE SHEET'!C167="","",'S.D.PASTE SHEET'!C167)</f>
        <v/>
      </c>
      <c s="177" t="str">
        <f>IF('S.D.PASTE SHEET'!D167="","",'S.D.PASTE SHEET'!D167)</f>
        <v/>
      </c>
      <c s="176" t="str">
        <f>IF('S.D.PASTE SHEET'!E167="","",UPPER('S.D.PASTE SHEET'!E167))</f>
        <v/>
      </c>
      <c s="176" t="str">
        <f>IF('S.D.PASTE SHEET'!F167="","",'S.D.PASTE SHEET'!F167)</f>
        <v/>
      </c>
      <c s="176" t="str">
        <f>IF('S.D.PASTE SHEET'!G167="","",UPPER('S.D.PASTE SHEET'!G167))</f>
        <v/>
      </c>
      <c s="176" t="str">
        <f>IF('S.D.PASTE SHEET'!H167="","",UPPER('S.D.PASTE SHEET'!H167))</f>
        <v/>
      </c>
      <c s="176" t="str">
        <f>IF('S.D.PASTE SHEET'!I167="","",'S.D.PASTE SHEET'!I167)</f>
        <v/>
      </c>
      <c s="177" t="str">
        <f>IF('S.D.PASTE SHEET'!J167="","",'S.D.PASTE SHEET'!J167)</f>
        <v/>
      </c>
      <c s="176" t="str">
        <f>IF('S.D.PASTE SHEET'!K167="","",'S.D.PASTE SHEET'!K167)</f>
        <v/>
      </c>
      <c s="176" t="str">
        <f>IF('S.D.PASTE SHEET'!L167="","",'S.D.PASTE SHEET'!L167)</f>
        <v/>
      </c>
      <c s="176" t="str">
        <f>IF('S.D.PASTE SHEET'!M167="","",'S.D.PASTE SHEET'!M167)</f>
        <v/>
      </c>
      <c s="176" t="str">
        <f>IF('S.D.PASTE SHEET'!N167="","",'S.D.PASTE SHEET'!N167)</f>
        <v/>
      </c>
      <c s="176" t="str">
        <f>IF('S.D.PASTE SHEET'!O167="","",'S.D.PASTE SHEET'!O167)</f>
        <v/>
      </c>
      <c s="176" t="str">
        <f>IF('S.D.PASTE SHEET'!P167="","",'S.D.PASTE SHEET'!P167)</f>
        <v/>
      </c>
      <c s="176" t="str">
        <f>IF('S.D.PASTE SHEET'!Q167="","",'S.D.PASTE SHEET'!Q167)</f>
        <v/>
      </c>
      <c s="176" t="str">
        <f>IF('S.D.PASTE SHEET'!R167="","",'S.D.PASTE SHEET'!R167)</f>
        <v/>
      </c>
      <c s="176" t="str">
        <f>IF('S.D.PASTE SHEET'!S167="","",'S.D.PASTE SHEET'!S167)</f>
        <v/>
      </c>
      <c s="176" t="str">
        <f>IF('S.D.PASTE SHEET'!T167="","",'S.D.PASTE SHEET'!T167)</f>
        <v/>
      </c>
      <c s="176" t="str">
        <f>IF('S.D.PASTE SHEET'!U167="","",'S.D.PASTE SHEET'!U167)</f>
        <v/>
      </c>
      <c s="176" t="str">
        <f>IF('S.D.PASTE SHEET'!V167="","",'S.D.PASTE SHEET'!V167)</f>
        <v/>
      </c>
      <c s="176" t="str">
        <f>IF('S.D.PASTE SHEET'!W167="","",'S.D.PASTE SHEET'!W167)</f>
        <v/>
      </c>
      <c s="176" t="str">
        <f>IF('S.D.PASTE SHEET'!X167="","",'S.D.PASTE SHEET'!X167)</f>
        <v/>
      </c>
      <c s="176" t="str">
        <f>IF('S.D.PASTE SHEET'!Y167="","",'S.D.PASTE SHEET'!Y167)</f>
        <v/>
      </c>
      <c s="176" t="str">
        <f>IF('S.D.PASTE SHEET'!Z167="","",'S.D.PASTE SHEET'!Z167)</f>
        <v/>
      </c>
      <c s="176" t="str">
        <f>IF('S.D.PASTE SHEET'!AA167="","",'S.D.PASTE SHEET'!AA167)</f>
        <v/>
      </c>
      <c s="176" t="str">
        <f>IF('S.D.PASTE SHEET'!AB167="","",'S.D.PASTE SHEET'!AB167)</f>
        <v/>
      </c>
      <c s="176" t="str">
        <f>IF('S.D.PASTE SHEET'!AC167="","",'S.D.PASTE SHEET'!AC167)</f>
        <v/>
      </c>
      <c s="176" t="str">
        <f>IF('S.D.PASTE SHEET'!AD167="","",'S.D.PASTE SHEET'!AD167)</f>
        <v/>
      </c>
      <c s="178"/>
      <c s="179" t="str">
        <f>IF(AK167="","",IF(AK167&gt;0,COUNT($AG$2:AG167),""))</f>
        <v/>
      </c>
      <c s="180" t="str">
        <f t="shared" si="180"/>
        <v/>
      </c>
      <c s="180" t="str">
        <f t="shared" si="180"/>
        <v/>
      </c>
      <c s="180" t="str">
        <f t="shared" si="180"/>
        <v/>
      </c>
      <c s="181" t="str">
        <f t="shared" si="180"/>
        <v/>
      </c>
      <c s="180" t="str">
        <f t="shared" si="180"/>
        <v/>
      </c>
      <c s="180" t="str">
        <f t="shared" si="180"/>
        <v/>
      </c>
      <c s="180" t="str">
        <f t="shared" si="180"/>
        <v/>
      </c>
      <c s="180" t="str">
        <f t="shared" si="180"/>
        <v/>
      </c>
      <c s="180" t="str">
        <f t="shared" si="180"/>
        <v/>
      </c>
      <c s="181" t="str">
        <f t="shared" si="180"/>
        <v/>
      </c>
      <c s="180" t="str">
        <f t="shared" si="180"/>
        <v/>
      </c>
      <c s="180" t="str">
        <f t="shared" si="180"/>
        <v/>
      </c>
      <c s="180" t="str">
        <f t="shared" si="180"/>
        <v/>
      </c>
      <c s="180" t="str">
        <f t="shared" si="180"/>
        <v/>
      </c>
      <c s="180" t="str">
        <f t="shared" si="180"/>
        <v/>
      </c>
      <c s="180" t="str">
        <f t="shared" si="180"/>
        <v/>
      </c>
      <c r="AX167" s="180" t="str">
        <f>IF(BC167="","",IF(BC167&gt;0,COUNT($AY$2:AY167),""))</f>
        <v/>
      </c>
      <c s="180" t="str">
        <f t="shared" si="187" ref="AY167">IF(AND($BB$1=5,$A167=5,$BC$1=C167),B167,"")</f>
        <v/>
      </c>
      <c s="180" t="str">
        <f t="shared" si="182"/>
        <v/>
      </c>
      <c s="182" t="str">
        <f t="shared" si="182"/>
        <v/>
      </c>
      <c s="180" t="str">
        <f t="shared" si="182"/>
        <v/>
      </c>
      <c s="180" t="str">
        <f t="shared" si="182"/>
        <v/>
      </c>
      <c s="180" t="str">
        <f t="shared" si="182"/>
        <v/>
      </c>
      <c s="180" t="str">
        <f t="shared" si="182"/>
        <v/>
      </c>
      <c s="180" t="str">
        <f t="shared" si="182"/>
        <v/>
      </c>
      <c s="182" t="str">
        <f t="shared" si="182"/>
        <v/>
      </c>
      <c s="180" t="str">
        <f t="shared" si="182"/>
        <v/>
      </c>
      <c s="180" t="str">
        <f t="shared" si="182"/>
        <v/>
      </c>
      <c s="180" t="str">
        <f t="shared" si="182"/>
        <v/>
      </c>
      <c s="180" t="str">
        <f t="shared" si="182"/>
        <v/>
      </c>
      <c s="180" t="str">
        <f t="shared" si="182"/>
        <v/>
      </c>
      <c s="180" t="str">
        <f t="shared" si="182"/>
        <v/>
      </c>
    </row>
    <row r="168" spans="1:65" ht="15.75" customHeight="1">
      <c r="A168" s="176" t="str">
        <f>IF('S.D.PASTE SHEET'!A168="","",'S.D.PASTE SHEET'!A168)</f>
        <v/>
      </c>
      <c s="176" t="str">
        <f>IF('S.D.PASTE SHEET'!B168="","",'S.D.PASTE SHEET'!B168)</f>
        <v/>
      </c>
      <c s="176" t="str">
        <f>IF('S.D.PASTE SHEET'!C168="","",'S.D.PASTE SHEET'!C168)</f>
        <v/>
      </c>
      <c s="177" t="str">
        <f>IF('S.D.PASTE SHEET'!D168="","",'S.D.PASTE SHEET'!D168)</f>
        <v/>
      </c>
      <c s="176" t="str">
        <f>IF('S.D.PASTE SHEET'!E168="","",UPPER('S.D.PASTE SHEET'!E168))</f>
        <v/>
      </c>
      <c s="176" t="str">
        <f>IF('S.D.PASTE SHEET'!F168="","",'S.D.PASTE SHEET'!F168)</f>
        <v/>
      </c>
      <c s="176" t="str">
        <f>IF('S.D.PASTE SHEET'!G168="","",UPPER('S.D.PASTE SHEET'!G168))</f>
        <v/>
      </c>
      <c s="176" t="str">
        <f>IF('S.D.PASTE SHEET'!H168="","",UPPER('S.D.PASTE SHEET'!H168))</f>
        <v/>
      </c>
      <c s="176" t="str">
        <f>IF('S.D.PASTE SHEET'!I168="","",'S.D.PASTE SHEET'!I168)</f>
        <v/>
      </c>
      <c s="177" t="str">
        <f>IF('S.D.PASTE SHEET'!J168="","",'S.D.PASTE SHEET'!J168)</f>
        <v/>
      </c>
      <c s="176" t="str">
        <f>IF('S.D.PASTE SHEET'!K168="","",'S.D.PASTE SHEET'!K168)</f>
        <v/>
      </c>
      <c s="176" t="str">
        <f>IF('S.D.PASTE SHEET'!L168="","",'S.D.PASTE SHEET'!L168)</f>
        <v/>
      </c>
      <c s="176" t="str">
        <f>IF('S.D.PASTE SHEET'!M168="","",'S.D.PASTE SHEET'!M168)</f>
        <v/>
      </c>
      <c s="176" t="str">
        <f>IF('S.D.PASTE SHEET'!N168="","",'S.D.PASTE SHEET'!N168)</f>
        <v/>
      </c>
      <c s="176" t="str">
        <f>IF('S.D.PASTE SHEET'!O168="","",'S.D.PASTE SHEET'!O168)</f>
        <v/>
      </c>
      <c s="176" t="str">
        <f>IF('S.D.PASTE SHEET'!P168="","",'S.D.PASTE SHEET'!P168)</f>
        <v/>
      </c>
      <c s="176" t="str">
        <f>IF('S.D.PASTE SHEET'!Q168="","",'S.D.PASTE SHEET'!Q168)</f>
        <v/>
      </c>
      <c s="176" t="str">
        <f>IF('S.D.PASTE SHEET'!R168="","",'S.D.PASTE SHEET'!R168)</f>
        <v/>
      </c>
      <c s="176" t="str">
        <f>IF('S.D.PASTE SHEET'!S168="","",'S.D.PASTE SHEET'!S168)</f>
        <v/>
      </c>
      <c s="176" t="str">
        <f>IF('S.D.PASTE SHEET'!T168="","",'S.D.PASTE SHEET'!T168)</f>
        <v/>
      </c>
      <c s="176" t="str">
        <f>IF('S.D.PASTE SHEET'!U168="","",'S.D.PASTE SHEET'!U168)</f>
        <v/>
      </c>
      <c s="176" t="str">
        <f>IF('S.D.PASTE SHEET'!V168="","",'S.D.PASTE SHEET'!V168)</f>
        <v/>
      </c>
      <c s="176" t="str">
        <f>IF('S.D.PASTE SHEET'!W168="","",'S.D.PASTE SHEET'!W168)</f>
        <v/>
      </c>
      <c s="176" t="str">
        <f>IF('S.D.PASTE SHEET'!X168="","",'S.D.PASTE SHEET'!X168)</f>
        <v/>
      </c>
      <c s="176" t="str">
        <f>IF('S.D.PASTE SHEET'!Y168="","",'S.D.PASTE SHEET'!Y168)</f>
        <v/>
      </c>
      <c s="176" t="str">
        <f>IF('S.D.PASTE SHEET'!Z168="","",'S.D.PASTE SHEET'!Z168)</f>
        <v/>
      </c>
      <c s="176" t="str">
        <f>IF('S.D.PASTE SHEET'!AA168="","",'S.D.PASTE SHEET'!AA168)</f>
        <v/>
      </c>
      <c s="176" t="str">
        <f>IF('S.D.PASTE SHEET'!AB168="","",'S.D.PASTE SHEET'!AB168)</f>
        <v/>
      </c>
      <c s="176" t="str">
        <f>IF('S.D.PASTE SHEET'!AC168="","",'S.D.PASTE SHEET'!AC168)</f>
        <v/>
      </c>
      <c s="176" t="str">
        <f>IF('S.D.PASTE SHEET'!AD168="","",'S.D.PASTE SHEET'!AD168)</f>
        <v/>
      </c>
      <c s="178"/>
      <c s="179" t="str">
        <f>IF(AK168="","",IF(AK168&gt;0,COUNT($AG$2:AG168),""))</f>
        <v/>
      </c>
      <c s="180" t="str">
        <f t="shared" si="180"/>
        <v/>
      </c>
      <c s="180" t="str">
        <f t="shared" si="180"/>
        <v/>
      </c>
      <c s="180" t="str">
        <f t="shared" si="180"/>
        <v/>
      </c>
      <c s="181" t="str">
        <f t="shared" si="180"/>
        <v/>
      </c>
      <c s="180" t="str">
        <f t="shared" si="180"/>
        <v/>
      </c>
      <c s="180" t="str">
        <f t="shared" si="180"/>
        <v/>
      </c>
      <c s="180" t="str">
        <f t="shared" si="180"/>
        <v/>
      </c>
      <c s="180" t="str">
        <f t="shared" si="180"/>
        <v/>
      </c>
      <c s="180" t="str">
        <f t="shared" si="180"/>
        <v/>
      </c>
      <c s="181" t="str">
        <f t="shared" si="180"/>
        <v/>
      </c>
      <c s="180" t="str">
        <f t="shared" si="180"/>
        <v/>
      </c>
      <c s="180" t="str">
        <f t="shared" si="180"/>
        <v/>
      </c>
      <c s="180" t="str">
        <f t="shared" si="180"/>
        <v/>
      </c>
      <c s="180" t="str">
        <f t="shared" si="180"/>
        <v/>
      </c>
      <c s="180" t="str">
        <f t="shared" si="180"/>
        <v/>
      </c>
      <c s="180" t="str">
        <f t="shared" si="180"/>
        <v/>
      </c>
      <c r="AX168" s="180" t="str">
        <f>IF(BC168="","",IF(BC168&gt;0,COUNT($AY$2:AY168),""))</f>
        <v/>
      </c>
      <c s="180" t="str">
        <f t="shared" si="188" ref="AY168">IF(AND($BB$1=5,$A168=5,$BC$1=C168),B168,"")</f>
        <v/>
      </c>
      <c s="180" t="str">
        <f t="shared" si="182"/>
        <v/>
      </c>
      <c s="182" t="str">
        <f t="shared" si="182"/>
        <v/>
      </c>
      <c s="180" t="str">
        <f t="shared" si="182"/>
        <v/>
      </c>
      <c s="180" t="str">
        <f t="shared" si="182"/>
        <v/>
      </c>
      <c s="180" t="str">
        <f t="shared" si="182"/>
        <v/>
      </c>
      <c s="180" t="str">
        <f t="shared" si="182"/>
        <v/>
      </c>
      <c s="180" t="str">
        <f t="shared" si="182"/>
        <v/>
      </c>
      <c s="182" t="str">
        <f t="shared" si="182"/>
        <v/>
      </c>
      <c s="180" t="str">
        <f t="shared" si="182"/>
        <v/>
      </c>
      <c s="180" t="str">
        <f t="shared" si="182"/>
        <v/>
      </c>
      <c s="180" t="str">
        <f t="shared" si="182"/>
        <v/>
      </c>
      <c s="180" t="str">
        <f t="shared" si="182"/>
        <v/>
      </c>
      <c s="180" t="str">
        <f t="shared" si="182"/>
        <v/>
      </c>
      <c s="180" t="str">
        <f t="shared" si="182"/>
        <v/>
      </c>
    </row>
    <row r="169" spans="1:65" ht="15.75" customHeight="1">
      <c r="A169" s="176" t="str">
        <f>IF('S.D.PASTE SHEET'!A169="","",'S.D.PASTE SHEET'!A169)</f>
        <v/>
      </c>
      <c s="176" t="str">
        <f>IF('S.D.PASTE SHEET'!B169="","",'S.D.PASTE SHEET'!B169)</f>
        <v/>
      </c>
      <c s="176" t="str">
        <f>IF('S.D.PASTE SHEET'!C169="","",'S.D.PASTE SHEET'!C169)</f>
        <v/>
      </c>
      <c s="177" t="str">
        <f>IF('S.D.PASTE SHEET'!D169="","",'S.D.PASTE SHEET'!D169)</f>
        <v/>
      </c>
      <c s="176" t="str">
        <f>IF('S.D.PASTE SHEET'!E169="","",UPPER('S.D.PASTE SHEET'!E169))</f>
        <v/>
      </c>
      <c s="176" t="str">
        <f>IF('S.D.PASTE SHEET'!F169="","",'S.D.PASTE SHEET'!F169)</f>
        <v/>
      </c>
      <c s="176" t="str">
        <f>IF('S.D.PASTE SHEET'!G169="","",UPPER('S.D.PASTE SHEET'!G169))</f>
        <v/>
      </c>
      <c s="176" t="str">
        <f>IF('S.D.PASTE SHEET'!H169="","",UPPER('S.D.PASTE SHEET'!H169))</f>
        <v/>
      </c>
      <c s="176" t="str">
        <f>IF('S.D.PASTE SHEET'!I169="","",'S.D.PASTE SHEET'!I169)</f>
        <v/>
      </c>
      <c s="177" t="str">
        <f>IF('S.D.PASTE SHEET'!J169="","",'S.D.PASTE SHEET'!J169)</f>
        <v/>
      </c>
      <c s="176" t="str">
        <f>IF('S.D.PASTE SHEET'!K169="","",'S.D.PASTE SHEET'!K169)</f>
        <v/>
      </c>
      <c s="176" t="str">
        <f>IF('S.D.PASTE SHEET'!L169="","",'S.D.PASTE SHEET'!L169)</f>
        <v/>
      </c>
      <c s="176" t="str">
        <f>IF('S.D.PASTE SHEET'!M169="","",'S.D.PASTE SHEET'!M169)</f>
        <v/>
      </c>
      <c s="176" t="str">
        <f>IF('S.D.PASTE SHEET'!N169="","",'S.D.PASTE SHEET'!N169)</f>
        <v/>
      </c>
      <c s="176" t="str">
        <f>IF('S.D.PASTE SHEET'!O169="","",'S.D.PASTE SHEET'!O169)</f>
        <v/>
      </c>
      <c s="176" t="str">
        <f>IF('S.D.PASTE SHEET'!P169="","",'S.D.PASTE SHEET'!P169)</f>
        <v/>
      </c>
      <c s="176" t="str">
        <f>IF('S.D.PASTE SHEET'!Q169="","",'S.D.PASTE SHEET'!Q169)</f>
        <v/>
      </c>
      <c s="176" t="str">
        <f>IF('S.D.PASTE SHEET'!R169="","",'S.D.PASTE SHEET'!R169)</f>
        <v/>
      </c>
      <c s="176" t="str">
        <f>IF('S.D.PASTE SHEET'!S169="","",'S.D.PASTE SHEET'!S169)</f>
        <v/>
      </c>
      <c s="176" t="str">
        <f>IF('S.D.PASTE SHEET'!T169="","",'S.D.PASTE SHEET'!T169)</f>
        <v/>
      </c>
      <c s="176" t="str">
        <f>IF('S.D.PASTE SHEET'!U169="","",'S.D.PASTE SHEET'!U169)</f>
        <v/>
      </c>
      <c s="176" t="str">
        <f>IF('S.D.PASTE SHEET'!V169="","",'S.D.PASTE SHEET'!V169)</f>
        <v/>
      </c>
      <c s="176" t="str">
        <f>IF('S.D.PASTE SHEET'!W169="","",'S.D.PASTE SHEET'!W169)</f>
        <v/>
      </c>
      <c s="176" t="str">
        <f>IF('S.D.PASTE SHEET'!X169="","",'S.D.PASTE SHEET'!X169)</f>
        <v/>
      </c>
      <c s="176" t="str">
        <f>IF('S.D.PASTE SHEET'!Y169="","",'S.D.PASTE SHEET'!Y169)</f>
        <v/>
      </c>
      <c s="176" t="str">
        <f>IF('S.D.PASTE SHEET'!Z169="","",'S.D.PASTE SHEET'!Z169)</f>
        <v/>
      </c>
      <c s="176" t="str">
        <f>IF('S.D.PASTE SHEET'!AA169="","",'S.D.PASTE SHEET'!AA169)</f>
        <v/>
      </c>
      <c s="176" t="str">
        <f>IF('S.D.PASTE SHEET'!AB169="","",'S.D.PASTE SHEET'!AB169)</f>
        <v/>
      </c>
      <c s="176" t="str">
        <f>IF('S.D.PASTE SHEET'!AC169="","",'S.D.PASTE SHEET'!AC169)</f>
        <v/>
      </c>
      <c s="176" t="str">
        <f>IF('S.D.PASTE SHEET'!AD169="","",'S.D.PASTE SHEET'!AD169)</f>
        <v/>
      </c>
      <c s="178"/>
      <c s="179" t="str">
        <f>IF(AK169="","",IF(AK169&gt;0,COUNT($AG$2:AG169),""))</f>
        <v/>
      </c>
      <c s="180" t="str">
        <f t="shared" si="180"/>
        <v/>
      </c>
      <c s="180" t="str">
        <f t="shared" si="180"/>
        <v/>
      </c>
      <c s="180" t="str">
        <f t="shared" si="180"/>
        <v/>
      </c>
      <c s="181" t="str">
        <f t="shared" si="180"/>
        <v/>
      </c>
      <c s="180" t="str">
        <f t="shared" si="180"/>
        <v/>
      </c>
      <c s="180" t="str">
        <f t="shared" si="180"/>
        <v/>
      </c>
      <c s="180" t="str">
        <f t="shared" si="180"/>
        <v/>
      </c>
      <c s="180" t="str">
        <f t="shared" si="180"/>
        <v/>
      </c>
      <c s="180" t="str">
        <f t="shared" si="180"/>
        <v/>
      </c>
      <c s="181" t="str">
        <f t="shared" si="180"/>
        <v/>
      </c>
      <c s="180" t="str">
        <f t="shared" si="180"/>
        <v/>
      </c>
      <c s="180" t="str">
        <f t="shared" si="180"/>
        <v/>
      </c>
      <c s="180" t="str">
        <f t="shared" si="180"/>
        <v/>
      </c>
      <c s="180" t="str">
        <f t="shared" si="180"/>
        <v/>
      </c>
      <c s="180" t="str">
        <f t="shared" si="180"/>
        <v/>
      </c>
      <c s="180" t="str">
        <f t="shared" si="180"/>
        <v/>
      </c>
      <c r="AX169" s="180" t="str">
        <f>IF(BC169="","",IF(BC169&gt;0,COUNT($AY$2:AY169),""))</f>
        <v/>
      </c>
      <c s="180" t="str">
        <f t="shared" si="189" ref="AY169">IF(AND($BB$1=5,$A169=5,$BC$1=C169),B169,"")</f>
        <v/>
      </c>
      <c s="180" t="str">
        <f t="shared" si="182"/>
        <v/>
      </c>
      <c s="182" t="str">
        <f t="shared" si="182"/>
        <v/>
      </c>
      <c s="180" t="str">
        <f t="shared" si="182"/>
        <v/>
      </c>
      <c s="180" t="str">
        <f t="shared" si="182"/>
        <v/>
      </c>
      <c s="180" t="str">
        <f t="shared" si="182"/>
        <v/>
      </c>
      <c s="180" t="str">
        <f t="shared" si="182"/>
        <v/>
      </c>
      <c s="180" t="str">
        <f t="shared" si="182"/>
        <v/>
      </c>
      <c s="182" t="str">
        <f t="shared" si="182"/>
        <v/>
      </c>
      <c s="180" t="str">
        <f t="shared" si="182"/>
        <v/>
      </c>
      <c s="180" t="str">
        <f t="shared" si="182"/>
        <v/>
      </c>
      <c s="180" t="str">
        <f t="shared" si="182"/>
        <v/>
      </c>
      <c s="180" t="str">
        <f t="shared" si="182"/>
        <v/>
      </c>
      <c s="180" t="str">
        <f t="shared" si="182"/>
        <v/>
      </c>
      <c s="180" t="str">
        <f t="shared" si="182"/>
        <v/>
      </c>
    </row>
    <row r="170" spans="1:65" ht="15.75" customHeight="1">
      <c r="A170" s="176" t="str">
        <f>IF('S.D.PASTE SHEET'!A170="","",'S.D.PASTE SHEET'!A170)</f>
        <v/>
      </c>
      <c s="176" t="str">
        <f>IF('S.D.PASTE SHEET'!B170="","",'S.D.PASTE SHEET'!B170)</f>
        <v/>
      </c>
      <c s="176" t="str">
        <f>IF('S.D.PASTE SHEET'!C170="","",'S.D.PASTE SHEET'!C170)</f>
        <v/>
      </c>
      <c s="177" t="str">
        <f>IF('S.D.PASTE SHEET'!D170="","",'S.D.PASTE SHEET'!D170)</f>
        <v/>
      </c>
      <c s="176" t="str">
        <f>IF('S.D.PASTE SHEET'!E170="","",UPPER('S.D.PASTE SHEET'!E170))</f>
        <v/>
      </c>
      <c s="176" t="str">
        <f>IF('S.D.PASTE SHEET'!F170="","",'S.D.PASTE SHEET'!F170)</f>
        <v/>
      </c>
      <c s="176" t="str">
        <f>IF('S.D.PASTE SHEET'!G170="","",UPPER('S.D.PASTE SHEET'!G170))</f>
        <v/>
      </c>
      <c s="176" t="str">
        <f>IF('S.D.PASTE SHEET'!H170="","",UPPER('S.D.PASTE SHEET'!H170))</f>
        <v/>
      </c>
      <c s="176" t="str">
        <f>IF('S.D.PASTE SHEET'!I170="","",'S.D.PASTE SHEET'!I170)</f>
        <v/>
      </c>
      <c s="177" t="str">
        <f>IF('S.D.PASTE SHEET'!J170="","",'S.D.PASTE SHEET'!J170)</f>
        <v/>
      </c>
      <c s="176" t="str">
        <f>IF('S.D.PASTE SHEET'!K170="","",'S.D.PASTE SHEET'!K170)</f>
        <v/>
      </c>
      <c s="176" t="str">
        <f>IF('S.D.PASTE SHEET'!L170="","",'S.D.PASTE SHEET'!L170)</f>
        <v/>
      </c>
      <c s="176" t="str">
        <f>IF('S.D.PASTE SHEET'!M170="","",'S.D.PASTE SHEET'!M170)</f>
        <v/>
      </c>
      <c s="176" t="str">
        <f>IF('S.D.PASTE SHEET'!N170="","",'S.D.PASTE SHEET'!N170)</f>
        <v/>
      </c>
      <c s="176" t="str">
        <f>IF('S.D.PASTE SHEET'!O170="","",'S.D.PASTE SHEET'!O170)</f>
        <v/>
      </c>
      <c s="176" t="str">
        <f>IF('S.D.PASTE SHEET'!P170="","",'S.D.PASTE SHEET'!P170)</f>
        <v/>
      </c>
      <c s="176" t="str">
        <f>IF('S.D.PASTE SHEET'!Q170="","",'S.D.PASTE SHEET'!Q170)</f>
        <v/>
      </c>
      <c s="176" t="str">
        <f>IF('S.D.PASTE SHEET'!R170="","",'S.D.PASTE SHEET'!R170)</f>
        <v/>
      </c>
      <c s="176" t="str">
        <f>IF('S.D.PASTE SHEET'!S170="","",'S.D.PASTE SHEET'!S170)</f>
        <v/>
      </c>
      <c s="176" t="str">
        <f>IF('S.D.PASTE SHEET'!T170="","",'S.D.PASTE SHEET'!T170)</f>
        <v/>
      </c>
      <c s="176" t="str">
        <f>IF('S.D.PASTE SHEET'!U170="","",'S.D.PASTE SHEET'!U170)</f>
        <v/>
      </c>
      <c s="176" t="str">
        <f>IF('S.D.PASTE SHEET'!V170="","",'S.D.PASTE SHEET'!V170)</f>
        <v/>
      </c>
      <c s="176" t="str">
        <f>IF('S.D.PASTE SHEET'!W170="","",'S.D.PASTE SHEET'!W170)</f>
        <v/>
      </c>
      <c s="176" t="str">
        <f>IF('S.D.PASTE SHEET'!X170="","",'S.D.PASTE SHEET'!X170)</f>
        <v/>
      </c>
      <c s="176" t="str">
        <f>IF('S.D.PASTE SHEET'!Y170="","",'S.D.PASTE SHEET'!Y170)</f>
        <v/>
      </c>
      <c s="176" t="str">
        <f>IF('S.D.PASTE SHEET'!Z170="","",'S.D.PASTE SHEET'!Z170)</f>
        <v/>
      </c>
      <c s="176" t="str">
        <f>IF('S.D.PASTE SHEET'!AA170="","",'S.D.PASTE SHEET'!AA170)</f>
        <v/>
      </c>
      <c s="176" t="str">
        <f>IF('S.D.PASTE SHEET'!AB170="","",'S.D.PASTE SHEET'!AB170)</f>
        <v/>
      </c>
      <c s="176" t="str">
        <f>IF('S.D.PASTE SHEET'!AC170="","",'S.D.PASTE SHEET'!AC170)</f>
        <v/>
      </c>
      <c s="176" t="str">
        <f>IF('S.D.PASTE SHEET'!AD170="","",'S.D.PASTE SHEET'!AD170)</f>
        <v/>
      </c>
      <c s="178"/>
      <c s="179" t="str">
        <f>IF(AK170="","",IF(AK170&gt;0,COUNT($AG$2:AG170),""))</f>
        <v/>
      </c>
      <c s="180" t="str">
        <f t="shared" si="180"/>
        <v/>
      </c>
      <c s="180" t="str">
        <f t="shared" si="180"/>
        <v/>
      </c>
      <c s="180" t="str">
        <f t="shared" si="180"/>
        <v/>
      </c>
      <c s="181" t="str">
        <f t="shared" si="180"/>
        <v/>
      </c>
      <c s="180" t="str">
        <f t="shared" si="180"/>
        <v/>
      </c>
      <c s="180" t="str">
        <f t="shared" si="180"/>
        <v/>
      </c>
      <c s="180" t="str">
        <f t="shared" si="180"/>
        <v/>
      </c>
      <c s="180" t="str">
        <f t="shared" si="180"/>
        <v/>
      </c>
      <c s="180" t="str">
        <f t="shared" si="180"/>
        <v/>
      </c>
      <c s="181" t="str">
        <f t="shared" si="180"/>
        <v/>
      </c>
      <c s="180" t="str">
        <f t="shared" si="180"/>
        <v/>
      </c>
      <c s="180" t="str">
        <f t="shared" si="180"/>
        <v/>
      </c>
      <c s="180" t="str">
        <f t="shared" si="180"/>
        <v/>
      </c>
      <c s="180" t="str">
        <f t="shared" si="180"/>
        <v/>
      </c>
      <c s="180" t="str">
        <f t="shared" si="180"/>
        <v/>
      </c>
      <c s="180" t="str">
        <f t="shared" si="180"/>
        <v/>
      </c>
      <c r="AX170" s="180" t="str">
        <f>IF(BC170="","",IF(BC170&gt;0,COUNT($AY$2:AY170),""))</f>
        <v/>
      </c>
      <c s="180" t="str">
        <f t="shared" si="190" ref="AY170">IF(AND($BB$1=5,$A170=5,$BC$1=C170),B170,"")</f>
        <v/>
      </c>
      <c s="180" t="str">
        <f t="shared" si="182"/>
        <v/>
      </c>
      <c s="182" t="str">
        <f t="shared" si="182"/>
        <v/>
      </c>
      <c s="180" t="str">
        <f t="shared" si="182"/>
        <v/>
      </c>
      <c s="180" t="str">
        <f t="shared" si="182"/>
        <v/>
      </c>
      <c s="180" t="str">
        <f t="shared" si="182"/>
        <v/>
      </c>
      <c s="180" t="str">
        <f t="shared" si="182"/>
        <v/>
      </c>
      <c s="180" t="str">
        <f t="shared" si="182"/>
        <v/>
      </c>
      <c s="182" t="str">
        <f t="shared" si="182"/>
        <v/>
      </c>
      <c s="180" t="str">
        <f t="shared" si="182"/>
        <v/>
      </c>
      <c s="180" t="str">
        <f t="shared" si="182"/>
        <v/>
      </c>
      <c s="180" t="str">
        <f t="shared" si="182"/>
        <v/>
      </c>
      <c s="180" t="str">
        <f t="shared" si="182"/>
        <v/>
      </c>
      <c s="180" t="str">
        <f t="shared" si="182"/>
        <v/>
      </c>
      <c s="180" t="str">
        <f t="shared" si="182"/>
        <v/>
      </c>
    </row>
    <row r="171" spans="1:65" ht="15.75" customHeight="1">
      <c r="A171" s="176" t="str">
        <f>IF('S.D.PASTE SHEET'!A171="","",'S.D.PASTE SHEET'!A171)</f>
        <v/>
      </c>
      <c s="176" t="str">
        <f>IF('S.D.PASTE SHEET'!B171="","",'S.D.PASTE SHEET'!B171)</f>
        <v/>
      </c>
      <c s="176" t="str">
        <f>IF('S.D.PASTE SHEET'!C171="","",'S.D.PASTE SHEET'!C171)</f>
        <v/>
      </c>
      <c s="177" t="str">
        <f>IF('S.D.PASTE SHEET'!D171="","",'S.D.PASTE SHEET'!D171)</f>
        <v/>
      </c>
      <c s="176" t="str">
        <f>IF('S.D.PASTE SHEET'!E171="","",UPPER('S.D.PASTE SHEET'!E171))</f>
        <v/>
      </c>
      <c s="176" t="str">
        <f>IF('S.D.PASTE SHEET'!F171="","",'S.D.PASTE SHEET'!F171)</f>
        <v/>
      </c>
      <c s="176" t="str">
        <f>IF('S.D.PASTE SHEET'!G171="","",UPPER('S.D.PASTE SHEET'!G171))</f>
        <v/>
      </c>
      <c s="176" t="str">
        <f>IF('S.D.PASTE SHEET'!H171="","",UPPER('S.D.PASTE SHEET'!H171))</f>
        <v/>
      </c>
      <c s="176" t="str">
        <f>IF('S.D.PASTE SHEET'!I171="","",'S.D.PASTE SHEET'!I171)</f>
        <v/>
      </c>
      <c s="177" t="str">
        <f>IF('S.D.PASTE SHEET'!J171="","",'S.D.PASTE SHEET'!J171)</f>
        <v/>
      </c>
      <c s="176" t="str">
        <f>IF('S.D.PASTE SHEET'!K171="","",'S.D.PASTE SHEET'!K171)</f>
        <v/>
      </c>
      <c s="176" t="str">
        <f>IF('S.D.PASTE SHEET'!L171="","",'S.D.PASTE SHEET'!L171)</f>
        <v/>
      </c>
      <c s="176" t="str">
        <f>IF('S.D.PASTE SHEET'!M171="","",'S.D.PASTE SHEET'!M171)</f>
        <v/>
      </c>
      <c s="176" t="str">
        <f>IF('S.D.PASTE SHEET'!N171="","",'S.D.PASTE SHEET'!N171)</f>
        <v/>
      </c>
      <c s="176" t="str">
        <f>IF('S.D.PASTE SHEET'!O171="","",'S.D.PASTE SHEET'!O171)</f>
        <v/>
      </c>
      <c s="176" t="str">
        <f>IF('S.D.PASTE SHEET'!P171="","",'S.D.PASTE SHEET'!P171)</f>
        <v/>
      </c>
      <c s="176" t="str">
        <f>IF('S.D.PASTE SHEET'!Q171="","",'S.D.PASTE SHEET'!Q171)</f>
        <v/>
      </c>
      <c s="176" t="str">
        <f>IF('S.D.PASTE SHEET'!R171="","",'S.D.PASTE SHEET'!R171)</f>
        <v/>
      </c>
      <c s="176" t="str">
        <f>IF('S.D.PASTE SHEET'!S171="","",'S.D.PASTE SHEET'!S171)</f>
        <v/>
      </c>
      <c s="176" t="str">
        <f>IF('S.D.PASTE SHEET'!T171="","",'S.D.PASTE SHEET'!T171)</f>
        <v/>
      </c>
      <c s="176" t="str">
        <f>IF('S.D.PASTE SHEET'!U171="","",'S.D.PASTE SHEET'!U171)</f>
        <v/>
      </c>
      <c s="176" t="str">
        <f>IF('S.D.PASTE SHEET'!V171="","",'S.D.PASTE SHEET'!V171)</f>
        <v/>
      </c>
      <c s="176" t="str">
        <f>IF('S.D.PASTE SHEET'!W171="","",'S.D.PASTE SHEET'!W171)</f>
        <v/>
      </c>
      <c s="176" t="str">
        <f>IF('S.D.PASTE SHEET'!X171="","",'S.D.PASTE SHEET'!X171)</f>
        <v/>
      </c>
      <c s="176" t="str">
        <f>IF('S.D.PASTE SHEET'!Y171="","",'S.D.PASTE SHEET'!Y171)</f>
        <v/>
      </c>
      <c s="176" t="str">
        <f>IF('S.D.PASTE SHEET'!Z171="","",'S.D.PASTE SHEET'!Z171)</f>
        <v/>
      </c>
      <c s="176" t="str">
        <f>IF('S.D.PASTE SHEET'!AA171="","",'S.D.PASTE SHEET'!AA171)</f>
        <v/>
      </c>
      <c s="176" t="str">
        <f>IF('S.D.PASTE SHEET'!AB171="","",'S.D.PASTE SHEET'!AB171)</f>
        <v/>
      </c>
      <c s="176" t="str">
        <f>IF('S.D.PASTE SHEET'!AC171="","",'S.D.PASTE SHEET'!AC171)</f>
        <v/>
      </c>
      <c s="176" t="str">
        <f>IF('S.D.PASTE SHEET'!AD171="","",'S.D.PASTE SHEET'!AD171)</f>
        <v/>
      </c>
      <c s="178"/>
      <c s="179" t="str">
        <f>IF(AK171="","",IF(AK171&gt;0,COUNT($AG$2:AG171),""))</f>
        <v/>
      </c>
      <c s="180" t="str">
        <f t="shared" si="180"/>
        <v/>
      </c>
      <c s="180" t="str">
        <f t="shared" si="180"/>
        <v/>
      </c>
      <c s="180" t="str">
        <f t="shared" si="180"/>
        <v/>
      </c>
      <c s="181" t="str">
        <f t="shared" si="180"/>
        <v/>
      </c>
      <c s="180" t="str">
        <f t="shared" si="180"/>
        <v/>
      </c>
      <c s="180" t="str">
        <f t="shared" si="180"/>
        <v/>
      </c>
      <c s="180" t="str">
        <f t="shared" si="180"/>
        <v/>
      </c>
      <c s="180" t="str">
        <f t="shared" si="180"/>
        <v/>
      </c>
      <c s="180" t="str">
        <f t="shared" si="180"/>
        <v/>
      </c>
      <c s="181" t="str">
        <f t="shared" si="180"/>
        <v/>
      </c>
      <c s="180" t="str">
        <f t="shared" si="180"/>
        <v/>
      </c>
      <c s="180" t="str">
        <f t="shared" si="180"/>
        <v/>
      </c>
      <c s="180" t="str">
        <f t="shared" si="180"/>
        <v/>
      </c>
      <c s="180" t="str">
        <f t="shared" si="180"/>
        <v/>
      </c>
      <c s="180" t="str">
        <f t="shared" si="180"/>
        <v/>
      </c>
      <c s="180" t="str">
        <f t="shared" si="180"/>
        <v/>
      </c>
      <c r="AX171" s="180" t="str">
        <f>IF(BC171="","",IF(BC171&gt;0,COUNT($AY$2:AY171),""))</f>
        <v/>
      </c>
      <c s="180" t="str">
        <f t="shared" si="191" ref="AY171">IF(AND($BB$1=5,$A171=5,$BC$1=C171),B171,"")</f>
        <v/>
      </c>
      <c s="180" t="str">
        <f t="shared" si="182"/>
        <v/>
      </c>
      <c s="182" t="str">
        <f t="shared" si="182"/>
        <v/>
      </c>
      <c s="180" t="str">
        <f t="shared" si="182"/>
        <v/>
      </c>
      <c s="180" t="str">
        <f t="shared" si="182"/>
        <v/>
      </c>
      <c s="180" t="str">
        <f t="shared" si="182"/>
        <v/>
      </c>
      <c s="180" t="str">
        <f t="shared" si="182"/>
        <v/>
      </c>
      <c s="180" t="str">
        <f t="shared" si="182"/>
        <v/>
      </c>
      <c s="182" t="str">
        <f t="shared" si="182"/>
        <v/>
      </c>
      <c s="180" t="str">
        <f t="shared" si="182"/>
        <v/>
      </c>
      <c s="180" t="str">
        <f t="shared" si="182"/>
        <v/>
      </c>
      <c s="180" t="str">
        <f t="shared" si="182"/>
        <v/>
      </c>
      <c s="180" t="str">
        <f t="shared" si="182"/>
        <v/>
      </c>
      <c s="180" t="str">
        <f t="shared" si="182"/>
        <v/>
      </c>
      <c s="180" t="str">
        <f t="shared" si="182"/>
        <v/>
      </c>
    </row>
    <row r="172" spans="1:65" ht="15.75" customHeight="1">
      <c r="A172" s="176" t="str">
        <f>IF('S.D.PASTE SHEET'!A172="","",'S.D.PASTE SHEET'!A172)</f>
        <v/>
      </c>
      <c s="176" t="str">
        <f>IF('S.D.PASTE SHEET'!B172="","",'S.D.PASTE SHEET'!B172)</f>
        <v/>
      </c>
      <c s="176" t="str">
        <f>IF('S.D.PASTE SHEET'!C172="","",'S.D.PASTE SHEET'!C172)</f>
        <v/>
      </c>
      <c s="177" t="str">
        <f>IF('S.D.PASTE SHEET'!D172="","",'S.D.PASTE SHEET'!D172)</f>
        <v/>
      </c>
      <c s="176" t="str">
        <f>IF('S.D.PASTE SHEET'!E172="","",UPPER('S.D.PASTE SHEET'!E172))</f>
        <v/>
      </c>
      <c s="176" t="str">
        <f>IF('S.D.PASTE SHEET'!F172="","",'S.D.PASTE SHEET'!F172)</f>
        <v/>
      </c>
      <c s="176" t="str">
        <f>IF('S.D.PASTE SHEET'!G172="","",UPPER('S.D.PASTE SHEET'!G172))</f>
        <v/>
      </c>
      <c s="176" t="str">
        <f>IF('S.D.PASTE SHEET'!H172="","",UPPER('S.D.PASTE SHEET'!H172))</f>
        <v/>
      </c>
      <c s="176" t="str">
        <f>IF('S.D.PASTE SHEET'!I172="","",'S.D.PASTE SHEET'!I172)</f>
        <v/>
      </c>
      <c s="177" t="str">
        <f>IF('S.D.PASTE SHEET'!J172="","",'S.D.PASTE SHEET'!J172)</f>
        <v/>
      </c>
      <c s="176" t="str">
        <f>IF('S.D.PASTE SHEET'!K172="","",'S.D.PASTE SHEET'!K172)</f>
        <v/>
      </c>
      <c s="176" t="str">
        <f>IF('S.D.PASTE SHEET'!L172="","",'S.D.PASTE SHEET'!L172)</f>
        <v/>
      </c>
      <c s="176" t="str">
        <f>IF('S.D.PASTE SHEET'!M172="","",'S.D.PASTE SHEET'!M172)</f>
        <v/>
      </c>
      <c s="176" t="str">
        <f>IF('S.D.PASTE SHEET'!N172="","",'S.D.PASTE SHEET'!N172)</f>
        <v/>
      </c>
      <c s="176" t="str">
        <f>IF('S.D.PASTE SHEET'!O172="","",'S.D.PASTE SHEET'!O172)</f>
        <v/>
      </c>
      <c s="176" t="str">
        <f>IF('S.D.PASTE SHEET'!P172="","",'S.D.PASTE SHEET'!P172)</f>
        <v/>
      </c>
      <c s="176" t="str">
        <f>IF('S.D.PASTE SHEET'!Q172="","",'S.D.PASTE SHEET'!Q172)</f>
        <v/>
      </c>
      <c s="176" t="str">
        <f>IF('S.D.PASTE SHEET'!R172="","",'S.D.PASTE SHEET'!R172)</f>
        <v/>
      </c>
      <c s="176" t="str">
        <f>IF('S.D.PASTE SHEET'!S172="","",'S.D.PASTE SHEET'!S172)</f>
        <v/>
      </c>
      <c s="176" t="str">
        <f>IF('S.D.PASTE SHEET'!T172="","",'S.D.PASTE SHEET'!T172)</f>
        <v/>
      </c>
      <c s="176" t="str">
        <f>IF('S.D.PASTE SHEET'!U172="","",'S.D.PASTE SHEET'!U172)</f>
        <v/>
      </c>
      <c s="176" t="str">
        <f>IF('S.D.PASTE SHEET'!V172="","",'S.D.PASTE SHEET'!V172)</f>
        <v/>
      </c>
      <c s="176" t="str">
        <f>IF('S.D.PASTE SHEET'!W172="","",'S.D.PASTE SHEET'!W172)</f>
        <v/>
      </c>
      <c s="176" t="str">
        <f>IF('S.D.PASTE SHEET'!X172="","",'S.D.PASTE SHEET'!X172)</f>
        <v/>
      </c>
      <c s="176" t="str">
        <f>IF('S.D.PASTE SHEET'!Y172="","",'S.D.PASTE SHEET'!Y172)</f>
        <v/>
      </c>
      <c s="176" t="str">
        <f>IF('S.D.PASTE SHEET'!Z172="","",'S.D.PASTE SHEET'!Z172)</f>
        <v/>
      </c>
      <c s="176" t="str">
        <f>IF('S.D.PASTE SHEET'!AA172="","",'S.D.PASTE SHEET'!AA172)</f>
        <v/>
      </c>
      <c s="176" t="str">
        <f>IF('S.D.PASTE SHEET'!AB172="","",'S.D.PASTE SHEET'!AB172)</f>
        <v/>
      </c>
      <c s="176" t="str">
        <f>IF('S.D.PASTE SHEET'!AC172="","",'S.D.PASTE SHEET'!AC172)</f>
        <v/>
      </c>
      <c s="176" t="str">
        <f>IF('S.D.PASTE SHEET'!AD172="","",'S.D.PASTE SHEET'!AD172)</f>
        <v/>
      </c>
      <c s="178"/>
      <c s="179" t="str">
        <f>IF(AK172="","",IF(AK172&gt;0,COUNT($AG$2:AG172),""))</f>
        <v/>
      </c>
      <c s="180" t="str">
        <f t="shared" si="180"/>
        <v/>
      </c>
      <c s="180" t="str">
        <f t="shared" si="180"/>
        <v/>
      </c>
      <c s="180" t="str">
        <f t="shared" si="180"/>
        <v/>
      </c>
      <c s="181" t="str">
        <f t="shared" si="180"/>
        <v/>
      </c>
      <c s="180" t="str">
        <f t="shared" si="180"/>
        <v/>
      </c>
      <c s="180" t="str">
        <f t="shared" si="180"/>
        <v/>
      </c>
      <c s="180" t="str">
        <f t="shared" si="180"/>
        <v/>
      </c>
      <c s="180" t="str">
        <f t="shared" si="180"/>
        <v/>
      </c>
      <c s="180" t="str">
        <f t="shared" si="180"/>
        <v/>
      </c>
      <c s="181" t="str">
        <f t="shared" si="180"/>
        <v/>
      </c>
      <c s="180" t="str">
        <f t="shared" si="180"/>
        <v/>
      </c>
      <c s="180" t="str">
        <f t="shared" si="180"/>
        <v/>
      </c>
      <c s="180" t="str">
        <f t="shared" si="180"/>
        <v/>
      </c>
      <c s="180" t="str">
        <f t="shared" si="180"/>
        <v/>
      </c>
      <c s="180" t="str">
        <f t="shared" si="180"/>
        <v/>
      </c>
      <c s="180" t="str">
        <f t="shared" si="180"/>
        <v/>
      </c>
      <c r="AX172" s="180" t="str">
        <f>IF(BC172="","",IF(BC172&gt;0,COUNT($AY$2:AY172),""))</f>
        <v/>
      </c>
      <c s="180" t="str">
        <f t="shared" si="192" ref="AY172">IF(AND($BB$1=5,$A172=5,$BC$1=C172),B172,"")</f>
        <v/>
      </c>
      <c s="180" t="str">
        <f t="shared" si="182"/>
        <v/>
      </c>
      <c s="182" t="str">
        <f t="shared" si="182"/>
        <v/>
      </c>
      <c s="180" t="str">
        <f t="shared" si="182"/>
        <v/>
      </c>
      <c s="180" t="str">
        <f t="shared" si="182"/>
        <v/>
      </c>
      <c s="180" t="str">
        <f t="shared" si="182"/>
        <v/>
      </c>
      <c s="180" t="str">
        <f t="shared" si="182"/>
        <v/>
      </c>
      <c s="180" t="str">
        <f t="shared" si="182"/>
        <v/>
      </c>
      <c s="182" t="str">
        <f t="shared" si="182"/>
        <v/>
      </c>
      <c s="180" t="str">
        <f t="shared" si="182"/>
        <v/>
      </c>
      <c s="180" t="str">
        <f t="shared" si="182"/>
        <v/>
      </c>
      <c s="180" t="str">
        <f t="shared" si="182"/>
        <v/>
      </c>
      <c s="180" t="str">
        <f t="shared" si="182"/>
        <v/>
      </c>
      <c s="180" t="str">
        <f t="shared" si="182"/>
        <v/>
      </c>
      <c s="180" t="str">
        <f t="shared" si="182"/>
        <v/>
      </c>
    </row>
    <row r="173" spans="1:65" ht="15.75" customHeight="1">
      <c r="A173" s="176" t="str">
        <f>IF('S.D.PASTE SHEET'!A173="","",'S.D.PASTE SHEET'!A173)</f>
        <v/>
      </c>
      <c s="176" t="str">
        <f>IF('S.D.PASTE SHEET'!B173="","",'S.D.PASTE SHEET'!B173)</f>
        <v/>
      </c>
      <c s="176" t="str">
        <f>IF('S.D.PASTE SHEET'!C173="","",'S.D.PASTE SHEET'!C173)</f>
        <v/>
      </c>
      <c s="177" t="str">
        <f>IF('S.D.PASTE SHEET'!D173="","",'S.D.PASTE SHEET'!D173)</f>
        <v/>
      </c>
      <c s="176" t="str">
        <f>IF('S.D.PASTE SHEET'!E173="","",UPPER('S.D.PASTE SHEET'!E173))</f>
        <v/>
      </c>
      <c s="176" t="str">
        <f>IF('S.D.PASTE SHEET'!F173="","",'S.D.PASTE SHEET'!F173)</f>
        <v/>
      </c>
      <c s="176" t="str">
        <f>IF('S.D.PASTE SHEET'!G173="","",UPPER('S.D.PASTE SHEET'!G173))</f>
        <v/>
      </c>
      <c s="176" t="str">
        <f>IF('S.D.PASTE SHEET'!H173="","",UPPER('S.D.PASTE SHEET'!H173))</f>
        <v/>
      </c>
      <c s="176" t="str">
        <f>IF('S.D.PASTE SHEET'!I173="","",'S.D.PASTE SHEET'!I173)</f>
        <v/>
      </c>
      <c s="177" t="str">
        <f>IF('S.D.PASTE SHEET'!J173="","",'S.D.PASTE SHEET'!J173)</f>
        <v/>
      </c>
      <c s="176" t="str">
        <f>IF('S.D.PASTE SHEET'!K173="","",'S.D.PASTE SHEET'!K173)</f>
        <v/>
      </c>
      <c s="176" t="str">
        <f>IF('S.D.PASTE SHEET'!L173="","",'S.D.PASTE SHEET'!L173)</f>
        <v/>
      </c>
      <c s="176" t="str">
        <f>IF('S.D.PASTE SHEET'!M173="","",'S.D.PASTE SHEET'!M173)</f>
        <v/>
      </c>
      <c s="176" t="str">
        <f>IF('S.D.PASTE SHEET'!N173="","",'S.D.PASTE SHEET'!N173)</f>
        <v/>
      </c>
      <c s="176" t="str">
        <f>IF('S.D.PASTE SHEET'!O173="","",'S.D.PASTE SHEET'!O173)</f>
        <v/>
      </c>
      <c s="176" t="str">
        <f>IF('S.D.PASTE SHEET'!P173="","",'S.D.PASTE SHEET'!P173)</f>
        <v/>
      </c>
      <c s="176" t="str">
        <f>IF('S.D.PASTE SHEET'!Q173="","",'S.D.PASTE SHEET'!Q173)</f>
        <v/>
      </c>
      <c s="176" t="str">
        <f>IF('S.D.PASTE SHEET'!R173="","",'S.D.PASTE SHEET'!R173)</f>
        <v/>
      </c>
      <c s="176" t="str">
        <f>IF('S.D.PASTE SHEET'!S173="","",'S.D.PASTE SHEET'!S173)</f>
        <v/>
      </c>
      <c s="176" t="str">
        <f>IF('S.D.PASTE SHEET'!T173="","",'S.D.PASTE SHEET'!T173)</f>
        <v/>
      </c>
      <c s="176" t="str">
        <f>IF('S.D.PASTE SHEET'!U173="","",'S.D.PASTE SHEET'!U173)</f>
        <v/>
      </c>
      <c s="176" t="str">
        <f>IF('S.D.PASTE SHEET'!V173="","",'S.D.PASTE SHEET'!V173)</f>
        <v/>
      </c>
      <c s="176" t="str">
        <f>IF('S.D.PASTE SHEET'!W173="","",'S.D.PASTE SHEET'!W173)</f>
        <v/>
      </c>
      <c s="176" t="str">
        <f>IF('S.D.PASTE SHEET'!X173="","",'S.D.PASTE SHEET'!X173)</f>
        <v/>
      </c>
      <c s="176" t="str">
        <f>IF('S.D.PASTE SHEET'!Y173="","",'S.D.PASTE SHEET'!Y173)</f>
        <v/>
      </c>
      <c s="176" t="str">
        <f>IF('S.D.PASTE SHEET'!Z173="","",'S.D.PASTE SHEET'!Z173)</f>
        <v/>
      </c>
      <c s="176" t="str">
        <f>IF('S.D.PASTE SHEET'!AA173="","",'S.D.PASTE SHEET'!AA173)</f>
        <v/>
      </c>
      <c s="176" t="str">
        <f>IF('S.D.PASTE SHEET'!AB173="","",'S.D.PASTE SHEET'!AB173)</f>
        <v/>
      </c>
      <c s="176" t="str">
        <f>IF('S.D.PASTE SHEET'!AC173="","",'S.D.PASTE SHEET'!AC173)</f>
        <v/>
      </c>
      <c s="176" t="str">
        <f>IF('S.D.PASTE SHEET'!AD173="","",'S.D.PASTE SHEET'!AD173)</f>
        <v/>
      </c>
      <c s="178"/>
      <c s="179" t="str">
        <f>IF(AK173="","",IF(AK173&gt;0,COUNT($AG$2:AG173),""))</f>
        <v/>
      </c>
      <c s="180" t="str">
        <f t="shared" si="180"/>
        <v/>
      </c>
      <c s="180" t="str">
        <f t="shared" si="180"/>
        <v/>
      </c>
      <c s="180" t="str">
        <f t="shared" si="180"/>
        <v/>
      </c>
      <c s="181" t="str">
        <f t="shared" si="180"/>
        <v/>
      </c>
      <c s="180" t="str">
        <f t="shared" si="180"/>
        <v/>
      </c>
      <c s="180" t="str">
        <f t="shared" si="180"/>
        <v/>
      </c>
      <c s="180" t="str">
        <f t="shared" si="180"/>
        <v/>
      </c>
      <c s="180" t="str">
        <f t="shared" si="180"/>
        <v/>
      </c>
      <c s="180" t="str">
        <f t="shared" si="180"/>
        <v/>
      </c>
      <c s="181" t="str">
        <f t="shared" si="180"/>
        <v/>
      </c>
      <c s="180" t="str">
        <f t="shared" si="180"/>
        <v/>
      </c>
      <c s="180" t="str">
        <f t="shared" si="180"/>
        <v/>
      </c>
      <c s="180" t="str">
        <f t="shared" si="180"/>
        <v/>
      </c>
      <c s="180" t="str">
        <f t="shared" si="180"/>
        <v/>
      </c>
      <c s="180" t="str">
        <f t="shared" si="180"/>
        <v/>
      </c>
      <c s="180" t="str">
        <f t="shared" si="180"/>
        <v/>
      </c>
      <c r="AX173" s="180" t="str">
        <f>IF(BC173="","",IF(BC173&gt;0,COUNT($AY$2:AY173),""))</f>
        <v/>
      </c>
      <c s="180" t="str">
        <f t="shared" si="193" ref="AY173">IF(AND($BB$1=5,$A173=5,$BC$1=C173),B173,"")</f>
        <v/>
      </c>
      <c s="180" t="str">
        <f t="shared" si="182"/>
        <v/>
      </c>
      <c s="182" t="str">
        <f t="shared" si="182"/>
        <v/>
      </c>
      <c s="180" t="str">
        <f t="shared" si="182"/>
        <v/>
      </c>
      <c s="180" t="str">
        <f t="shared" si="182"/>
        <v/>
      </c>
      <c s="180" t="str">
        <f t="shared" si="182"/>
        <v/>
      </c>
      <c s="180" t="str">
        <f t="shared" si="182"/>
        <v/>
      </c>
      <c s="180" t="str">
        <f t="shared" si="182"/>
        <v/>
      </c>
      <c s="182" t="str">
        <f t="shared" si="182"/>
        <v/>
      </c>
      <c s="180" t="str">
        <f t="shared" si="182"/>
        <v/>
      </c>
      <c s="180" t="str">
        <f t="shared" si="182"/>
        <v/>
      </c>
      <c s="180" t="str">
        <f t="shared" si="182"/>
        <v/>
      </c>
      <c s="180" t="str">
        <f t="shared" si="182"/>
        <v/>
      </c>
      <c s="180" t="str">
        <f t="shared" si="182"/>
        <v/>
      </c>
      <c s="180" t="str">
        <f t="shared" si="182"/>
        <v/>
      </c>
    </row>
    <row r="174" spans="1:65" ht="15.75" customHeight="1">
      <c r="A174" s="176" t="str">
        <f>IF('S.D.PASTE SHEET'!A174="","",'S.D.PASTE SHEET'!A174)</f>
        <v/>
      </c>
      <c s="176" t="str">
        <f>IF('S.D.PASTE SHEET'!B174="","",'S.D.PASTE SHEET'!B174)</f>
        <v/>
      </c>
      <c s="176" t="str">
        <f>IF('S.D.PASTE SHEET'!C174="","",'S.D.PASTE SHEET'!C174)</f>
        <v/>
      </c>
      <c s="177" t="str">
        <f>IF('S.D.PASTE SHEET'!D174="","",'S.D.PASTE SHEET'!D174)</f>
        <v/>
      </c>
      <c s="176" t="str">
        <f>IF('S.D.PASTE SHEET'!E174="","",UPPER('S.D.PASTE SHEET'!E174))</f>
        <v/>
      </c>
      <c s="176" t="str">
        <f>IF('S.D.PASTE SHEET'!F174="","",'S.D.PASTE SHEET'!F174)</f>
        <v/>
      </c>
      <c s="176" t="str">
        <f>IF('S.D.PASTE SHEET'!G174="","",UPPER('S.D.PASTE SHEET'!G174))</f>
        <v/>
      </c>
      <c s="176" t="str">
        <f>IF('S.D.PASTE SHEET'!H174="","",UPPER('S.D.PASTE SHEET'!H174))</f>
        <v/>
      </c>
      <c s="176" t="str">
        <f>IF('S.D.PASTE SHEET'!I174="","",'S.D.PASTE SHEET'!I174)</f>
        <v/>
      </c>
      <c s="177" t="str">
        <f>IF('S.D.PASTE SHEET'!J174="","",'S.D.PASTE SHEET'!J174)</f>
        <v/>
      </c>
      <c s="176" t="str">
        <f>IF('S.D.PASTE SHEET'!K174="","",'S.D.PASTE SHEET'!K174)</f>
        <v/>
      </c>
      <c s="176" t="str">
        <f>IF('S.D.PASTE SHEET'!L174="","",'S.D.PASTE SHEET'!L174)</f>
        <v/>
      </c>
      <c s="176" t="str">
        <f>IF('S.D.PASTE SHEET'!M174="","",'S.D.PASTE SHEET'!M174)</f>
        <v/>
      </c>
      <c s="176" t="str">
        <f>IF('S.D.PASTE SHEET'!N174="","",'S.D.PASTE SHEET'!N174)</f>
        <v/>
      </c>
      <c s="176" t="str">
        <f>IF('S.D.PASTE SHEET'!O174="","",'S.D.PASTE SHEET'!O174)</f>
        <v/>
      </c>
      <c s="176" t="str">
        <f>IF('S.D.PASTE SHEET'!P174="","",'S.D.PASTE SHEET'!P174)</f>
        <v/>
      </c>
      <c s="176" t="str">
        <f>IF('S.D.PASTE SHEET'!Q174="","",'S.D.PASTE SHEET'!Q174)</f>
        <v/>
      </c>
      <c s="176" t="str">
        <f>IF('S.D.PASTE SHEET'!R174="","",'S.D.PASTE SHEET'!R174)</f>
        <v/>
      </c>
      <c s="176" t="str">
        <f>IF('S.D.PASTE SHEET'!S174="","",'S.D.PASTE SHEET'!S174)</f>
        <v/>
      </c>
      <c s="176" t="str">
        <f>IF('S.D.PASTE SHEET'!T174="","",'S.D.PASTE SHEET'!T174)</f>
        <v/>
      </c>
      <c s="176" t="str">
        <f>IF('S.D.PASTE SHEET'!U174="","",'S.D.PASTE SHEET'!U174)</f>
        <v/>
      </c>
      <c s="176" t="str">
        <f>IF('S.D.PASTE SHEET'!V174="","",'S.D.PASTE SHEET'!V174)</f>
        <v/>
      </c>
      <c s="176" t="str">
        <f>IF('S.D.PASTE SHEET'!W174="","",'S.D.PASTE SHEET'!W174)</f>
        <v/>
      </c>
      <c s="176" t="str">
        <f>IF('S.D.PASTE SHEET'!X174="","",'S.D.PASTE SHEET'!X174)</f>
        <v/>
      </c>
      <c s="176" t="str">
        <f>IF('S.D.PASTE SHEET'!Y174="","",'S.D.PASTE SHEET'!Y174)</f>
        <v/>
      </c>
      <c s="176" t="str">
        <f>IF('S.D.PASTE SHEET'!Z174="","",'S.D.PASTE SHEET'!Z174)</f>
        <v/>
      </c>
      <c s="176" t="str">
        <f>IF('S.D.PASTE SHEET'!AA174="","",'S.D.PASTE SHEET'!AA174)</f>
        <v/>
      </c>
      <c s="176" t="str">
        <f>IF('S.D.PASTE SHEET'!AB174="","",'S.D.PASTE SHEET'!AB174)</f>
        <v/>
      </c>
      <c s="176" t="str">
        <f>IF('S.D.PASTE SHEET'!AC174="","",'S.D.PASTE SHEET'!AC174)</f>
        <v/>
      </c>
      <c s="176" t="str">
        <f>IF('S.D.PASTE SHEET'!AD174="","",'S.D.PASTE SHEET'!AD174)</f>
        <v/>
      </c>
      <c s="178"/>
      <c s="179" t="str">
        <f>IF(AK174="","",IF(AK174&gt;0,COUNT($AG$2:AG174),""))</f>
        <v/>
      </c>
      <c s="180" t="str">
        <f t="shared" si="180"/>
        <v/>
      </c>
      <c s="180" t="str">
        <f t="shared" si="180"/>
        <v/>
      </c>
      <c s="180" t="str">
        <f t="shared" si="180"/>
        <v/>
      </c>
      <c s="181" t="str">
        <f t="shared" si="180"/>
        <v/>
      </c>
      <c s="180" t="str">
        <f t="shared" si="180"/>
        <v/>
      </c>
      <c s="180" t="str">
        <f t="shared" si="180"/>
        <v/>
      </c>
      <c s="180" t="str">
        <f t="shared" si="180"/>
        <v/>
      </c>
      <c s="180" t="str">
        <f t="shared" si="180"/>
        <v/>
      </c>
      <c s="180" t="str">
        <f t="shared" si="180"/>
        <v/>
      </c>
      <c s="181" t="str">
        <f t="shared" si="180"/>
        <v/>
      </c>
      <c s="180" t="str">
        <f t="shared" si="180"/>
        <v/>
      </c>
      <c s="180" t="str">
        <f t="shared" si="180"/>
        <v/>
      </c>
      <c s="180" t="str">
        <f t="shared" si="180"/>
        <v/>
      </c>
      <c s="180" t="str">
        <f t="shared" si="180"/>
        <v/>
      </c>
      <c s="180" t="str">
        <f t="shared" si="180"/>
        <v/>
      </c>
      <c s="180" t="str">
        <f t="shared" si="180"/>
        <v/>
      </c>
      <c r="AX174" s="180" t="str">
        <f>IF(BC174="","",IF(BC174&gt;0,COUNT($AY$2:AY174),""))</f>
        <v/>
      </c>
      <c s="180" t="str">
        <f t="shared" si="194" ref="AY174">IF(AND($BB$1=5,$A174=5,$BC$1=C174),B174,"")</f>
        <v/>
      </c>
      <c s="180" t="str">
        <f t="shared" si="182"/>
        <v/>
      </c>
      <c s="182" t="str">
        <f t="shared" si="182"/>
        <v/>
      </c>
      <c s="180" t="str">
        <f t="shared" si="182"/>
        <v/>
      </c>
      <c s="180" t="str">
        <f t="shared" si="182"/>
        <v/>
      </c>
      <c s="180" t="str">
        <f t="shared" si="182"/>
        <v/>
      </c>
      <c s="180" t="str">
        <f t="shared" si="182"/>
        <v/>
      </c>
      <c s="180" t="str">
        <f t="shared" si="182"/>
        <v/>
      </c>
      <c s="182" t="str">
        <f t="shared" si="182"/>
        <v/>
      </c>
      <c s="180" t="str">
        <f t="shared" si="182"/>
        <v/>
      </c>
      <c s="180" t="str">
        <f t="shared" si="182"/>
        <v/>
      </c>
      <c s="180" t="str">
        <f t="shared" si="182"/>
        <v/>
      </c>
      <c s="180" t="str">
        <f t="shared" si="182"/>
        <v/>
      </c>
      <c s="180" t="str">
        <f t="shared" si="182"/>
        <v/>
      </c>
      <c s="180" t="str">
        <f t="shared" si="182"/>
        <v/>
      </c>
    </row>
    <row r="175" spans="1:65" ht="15.75" customHeight="1">
      <c r="A175" s="176" t="str">
        <f>IF('S.D.PASTE SHEET'!A175="","",'S.D.PASTE SHEET'!A175)</f>
        <v/>
      </c>
      <c s="176" t="str">
        <f>IF('S.D.PASTE SHEET'!B175="","",'S.D.PASTE SHEET'!B175)</f>
        <v/>
      </c>
      <c s="176" t="str">
        <f>IF('S.D.PASTE SHEET'!C175="","",'S.D.PASTE SHEET'!C175)</f>
        <v/>
      </c>
      <c s="177" t="str">
        <f>IF('S.D.PASTE SHEET'!D175="","",'S.D.PASTE SHEET'!D175)</f>
        <v/>
      </c>
      <c s="176" t="str">
        <f>IF('S.D.PASTE SHEET'!E175="","",UPPER('S.D.PASTE SHEET'!E175))</f>
        <v/>
      </c>
      <c s="176" t="str">
        <f>IF('S.D.PASTE SHEET'!F175="","",'S.D.PASTE SHEET'!F175)</f>
        <v/>
      </c>
      <c s="176" t="str">
        <f>IF('S.D.PASTE SHEET'!G175="","",UPPER('S.D.PASTE SHEET'!G175))</f>
        <v/>
      </c>
      <c s="176" t="str">
        <f>IF('S.D.PASTE SHEET'!H175="","",UPPER('S.D.PASTE SHEET'!H175))</f>
        <v/>
      </c>
      <c s="176" t="str">
        <f>IF('S.D.PASTE SHEET'!I175="","",'S.D.PASTE SHEET'!I175)</f>
        <v/>
      </c>
      <c s="177" t="str">
        <f>IF('S.D.PASTE SHEET'!J175="","",'S.D.PASTE SHEET'!J175)</f>
        <v/>
      </c>
      <c s="176" t="str">
        <f>IF('S.D.PASTE SHEET'!K175="","",'S.D.PASTE SHEET'!K175)</f>
        <v/>
      </c>
      <c s="176" t="str">
        <f>IF('S.D.PASTE SHEET'!L175="","",'S.D.PASTE SHEET'!L175)</f>
        <v/>
      </c>
      <c s="176" t="str">
        <f>IF('S.D.PASTE SHEET'!M175="","",'S.D.PASTE SHEET'!M175)</f>
        <v/>
      </c>
      <c s="176" t="str">
        <f>IF('S.D.PASTE SHEET'!N175="","",'S.D.PASTE SHEET'!N175)</f>
        <v/>
      </c>
      <c s="176" t="str">
        <f>IF('S.D.PASTE SHEET'!O175="","",'S.D.PASTE SHEET'!O175)</f>
        <v/>
      </c>
      <c s="176" t="str">
        <f>IF('S.D.PASTE SHEET'!P175="","",'S.D.PASTE SHEET'!P175)</f>
        <v/>
      </c>
      <c s="176" t="str">
        <f>IF('S.D.PASTE SHEET'!Q175="","",'S.D.PASTE SHEET'!Q175)</f>
        <v/>
      </c>
      <c s="176" t="str">
        <f>IF('S.D.PASTE SHEET'!R175="","",'S.D.PASTE SHEET'!R175)</f>
        <v/>
      </c>
      <c s="176" t="str">
        <f>IF('S.D.PASTE SHEET'!S175="","",'S.D.PASTE SHEET'!S175)</f>
        <v/>
      </c>
      <c s="176" t="str">
        <f>IF('S.D.PASTE SHEET'!T175="","",'S.D.PASTE SHEET'!T175)</f>
        <v/>
      </c>
      <c s="176" t="str">
        <f>IF('S.D.PASTE SHEET'!U175="","",'S.D.PASTE SHEET'!U175)</f>
        <v/>
      </c>
      <c s="176" t="str">
        <f>IF('S.D.PASTE SHEET'!V175="","",'S.D.PASTE SHEET'!V175)</f>
        <v/>
      </c>
      <c s="176" t="str">
        <f>IF('S.D.PASTE SHEET'!W175="","",'S.D.PASTE SHEET'!W175)</f>
        <v/>
      </c>
      <c s="176" t="str">
        <f>IF('S.D.PASTE SHEET'!X175="","",'S.D.PASTE SHEET'!X175)</f>
        <v/>
      </c>
      <c s="176" t="str">
        <f>IF('S.D.PASTE SHEET'!Y175="","",'S.D.PASTE SHEET'!Y175)</f>
        <v/>
      </c>
      <c s="176" t="str">
        <f>IF('S.D.PASTE SHEET'!Z175="","",'S.D.PASTE SHEET'!Z175)</f>
        <v/>
      </c>
      <c s="176" t="str">
        <f>IF('S.D.PASTE SHEET'!AA175="","",'S.D.PASTE SHEET'!AA175)</f>
        <v/>
      </c>
      <c s="176" t="str">
        <f>IF('S.D.PASTE SHEET'!AB175="","",'S.D.PASTE SHEET'!AB175)</f>
        <v/>
      </c>
      <c s="176" t="str">
        <f>IF('S.D.PASTE SHEET'!AC175="","",'S.D.PASTE SHEET'!AC175)</f>
        <v/>
      </c>
      <c s="176" t="str">
        <f>IF('S.D.PASTE SHEET'!AD175="","",'S.D.PASTE SHEET'!AD175)</f>
        <v/>
      </c>
      <c s="178"/>
      <c s="179" t="str">
        <f>IF(AK175="","",IF(AK175&gt;0,COUNT($AG$2:AG175),""))</f>
        <v/>
      </c>
      <c s="180" t="str">
        <f t="shared" si="180"/>
        <v/>
      </c>
      <c s="180" t="str">
        <f t="shared" si="180"/>
        <v/>
      </c>
      <c s="180" t="str">
        <f t="shared" si="180"/>
        <v/>
      </c>
      <c s="181" t="str">
        <f t="shared" si="180"/>
        <v/>
      </c>
      <c s="180" t="str">
        <f t="shared" si="180"/>
        <v/>
      </c>
      <c s="180" t="str">
        <f t="shared" si="180"/>
        <v/>
      </c>
      <c s="180" t="str">
        <f t="shared" si="180"/>
        <v/>
      </c>
      <c s="180" t="str">
        <f t="shared" si="180"/>
        <v/>
      </c>
      <c s="180" t="str">
        <f t="shared" si="180"/>
        <v/>
      </c>
      <c s="181" t="str">
        <f t="shared" si="180"/>
        <v/>
      </c>
      <c s="180" t="str">
        <f t="shared" si="180"/>
        <v/>
      </c>
      <c s="180" t="str">
        <f t="shared" si="180"/>
        <v/>
      </c>
      <c s="180" t="str">
        <f t="shared" si="180"/>
        <v/>
      </c>
      <c s="180" t="str">
        <f t="shared" si="180"/>
        <v/>
      </c>
      <c s="180" t="str">
        <f t="shared" si="180"/>
        <v/>
      </c>
      <c s="180" t="str">
        <f t="shared" si="180"/>
        <v/>
      </c>
      <c r="AX175" s="180" t="str">
        <f>IF(BC175="","",IF(BC175&gt;0,COUNT($AY$2:AY175),""))</f>
        <v/>
      </c>
      <c s="180" t="str">
        <f t="shared" si="195" ref="AY175">IF(AND($BB$1=5,$A175=5,$BC$1=C175),B175,"")</f>
        <v/>
      </c>
      <c s="180" t="str">
        <f t="shared" si="182"/>
        <v/>
      </c>
      <c s="182" t="str">
        <f t="shared" si="182"/>
        <v/>
      </c>
      <c s="180" t="str">
        <f t="shared" si="182"/>
        <v/>
      </c>
      <c s="180" t="str">
        <f t="shared" si="182"/>
        <v/>
      </c>
      <c s="180" t="str">
        <f t="shared" si="182"/>
        <v/>
      </c>
      <c s="180" t="str">
        <f t="shared" si="182"/>
        <v/>
      </c>
      <c s="180" t="str">
        <f t="shared" si="182"/>
        <v/>
      </c>
      <c s="182" t="str">
        <f t="shared" si="182"/>
        <v/>
      </c>
      <c s="180" t="str">
        <f t="shared" si="182"/>
        <v/>
      </c>
      <c s="180" t="str">
        <f t="shared" si="182"/>
        <v/>
      </c>
      <c s="180" t="str">
        <f t="shared" si="182"/>
        <v/>
      </c>
      <c s="180" t="str">
        <f t="shared" si="182"/>
        <v/>
      </c>
      <c s="180" t="str">
        <f t="shared" si="182"/>
        <v/>
      </c>
      <c s="180" t="str">
        <f t="shared" si="182"/>
        <v/>
      </c>
    </row>
    <row r="176" spans="1:65" ht="15.75" customHeight="1">
      <c r="A176" s="176" t="str">
        <f>IF('S.D.PASTE SHEET'!A176="","",'S.D.PASTE SHEET'!A176)</f>
        <v/>
      </c>
      <c s="176" t="str">
        <f>IF('S.D.PASTE SHEET'!B176="","",'S.D.PASTE SHEET'!B176)</f>
        <v/>
      </c>
      <c s="176" t="str">
        <f>IF('S.D.PASTE SHEET'!C176="","",'S.D.PASTE SHEET'!C176)</f>
        <v/>
      </c>
      <c s="177" t="str">
        <f>IF('S.D.PASTE SHEET'!D176="","",'S.D.PASTE SHEET'!D176)</f>
        <v/>
      </c>
      <c s="176" t="str">
        <f>IF('S.D.PASTE SHEET'!E176="","",UPPER('S.D.PASTE SHEET'!E176))</f>
        <v/>
      </c>
      <c s="176" t="str">
        <f>IF('S.D.PASTE SHEET'!F176="","",'S.D.PASTE SHEET'!F176)</f>
        <v/>
      </c>
      <c s="176" t="str">
        <f>IF('S.D.PASTE SHEET'!G176="","",UPPER('S.D.PASTE SHEET'!G176))</f>
        <v/>
      </c>
      <c s="176" t="str">
        <f>IF('S.D.PASTE SHEET'!H176="","",UPPER('S.D.PASTE SHEET'!H176))</f>
        <v/>
      </c>
      <c s="176" t="str">
        <f>IF('S.D.PASTE SHEET'!I176="","",'S.D.PASTE SHEET'!I176)</f>
        <v/>
      </c>
      <c s="177" t="str">
        <f>IF('S.D.PASTE SHEET'!J176="","",'S.D.PASTE SHEET'!J176)</f>
        <v/>
      </c>
      <c s="176" t="str">
        <f>IF('S.D.PASTE SHEET'!K176="","",'S.D.PASTE SHEET'!K176)</f>
        <v/>
      </c>
      <c s="176" t="str">
        <f>IF('S.D.PASTE SHEET'!L176="","",'S.D.PASTE SHEET'!L176)</f>
        <v/>
      </c>
      <c s="176" t="str">
        <f>IF('S.D.PASTE SHEET'!M176="","",'S.D.PASTE SHEET'!M176)</f>
        <v/>
      </c>
      <c s="176" t="str">
        <f>IF('S.D.PASTE SHEET'!N176="","",'S.D.PASTE SHEET'!N176)</f>
        <v/>
      </c>
      <c s="176" t="str">
        <f>IF('S.D.PASTE SHEET'!O176="","",'S.D.PASTE SHEET'!O176)</f>
        <v/>
      </c>
      <c s="176" t="str">
        <f>IF('S.D.PASTE SHEET'!P176="","",'S.D.PASTE SHEET'!P176)</f>
        <v/>
      </c>
      <c s="176" t="str">
        <f>IF('S.D.PASTE SHEET'!Q176="","",'S.D.PASTE SHEET'!Q176)</f>
        <v/>
      </c>
      <c s="176" t="str">
        <f>IF('S.D.PASTE SHEET'!R176="","",'S.D.PASTE SHEET'!R176)</f>
        <v/>
      </c>
      <c s="176" t="str">
        <f>IF('S.D.PASTE SHEET'!S176="","",'S.D.PASTE SHEET'!S176)</f>
        <v/>
      </c>
      <c s="176" t="str">
        <f>IF('S.D.PASTE SHEET'!T176="","",'S.D.PASTE SHEET'!T176)</f>
        <v/>
      </c>
      <c s="176" t="str">
        <f>IF('S.D.PASTE SHEET'!U176="","",'S.D.PASTE SHEET'!U176)</f>
        <v/>
      </c>
      <c s="176" t="str">
        <f>IF('S.D.PASTE SHEET'!V176="","",'S.D.PASTE SHEET'!V176)</f>
        <v/>
      </c>
      <c s="176" t="str">
        <f>IF('S.D.PASTE SHEET'!W176="","",'S.D.PASTE SHEET'!W176)</f>
        <v/>
      </c>
      <c s="176" t="str">
        <f>IF('S.D.PASTE SHEET'!X176="","",'S.D.PASTE SHEET'!X176)</f>
        <v/>
      </c>
      <c s="176" t="str">
        <f>IF('S.D.PASTE SHEET'!Y176="","",'S.D.PASTE SHEET'!Y176)</f>
        <v/>
      </c>
      <c s="176" t="str">
        <f>IF('S.D.PASTE SHEET'!Z176="","",'S.D.PASTE SHEET'!Z176)</f>
        <v/>
      </c>
      <c s="176" t="str">
        <f>IF('S.D.PASTE SHEET'!AA176="","",'S.D.PASTE SHEET'!AA176)</f>
        <v/>
      </c>
      <c s="176" t="str">
        <f>IF('S.D.PASTE SHEET'!AB176="","",'S.D.PASTE SHEET'!AB176)</f>
        <v/>
      </c>
      <c s="176" t="str">
        <f>IF('S.D.PASTE SHEET'!AC176="","",'S.D.PASTE SHEET'!AC176)</f>
        <v/>
      </c>
      <c s="176" t="str">
        <f>IF('S.D.PASTE SHEET'!AD176="","",'S.D.PASTE SHEET'!AD176)</f>
        <v/>
      </c>
      <c s="178"/>
      <c s="179" t="str">
        <f>IF(AK176="","",IF(AK176&gt;0,COUNT($AG$2:AG176),""))</f>
        <v/>
      </c>
      <c s="180" t="str">
        <f t="shared" si="180"/>
        <v/>
      </c>
      <c s="180" t="str">
        <f t="shared" si="180"/>
        <v/>
      </c>
      <c s="180" t="str">
        <f t="shared" si="180"/>
        <v/>
      </c>
      <c s="181" t="str">
        <f t="shared" si="180"/>
        <v/>
      </c>
      <c s="180" t="str">
        <f t="shared" si="180"/>
        <v/>
      </c>
      <c s="180" t="str">
        <f t="shared" si="180"/>
        <v/>
      </c>
      <c s="180" t="str">
        <f t="shared" si="180"/>
        <v/>
      </c>
      <c s="180" t="str">
        <f t="shared" si="180"/>
        <v/>
      </c>
      <c s="180" t="str">
        <f t="shared" si="180"/>
        <v/>
      </c>
      <c s="181" t="str">
        <f t="shared" si="180"/>
        <v/>
      </c>
      <c s="180" t="str">
        <f t="shared" si="180"/>
        <v/>
      </c>
      <c s="180" t="str">
        <f t="shared" si="180"/>
        <v/>
      </c>
      <c s="180" t="str">
        <f t="shared" si="180"/>
        <v/>
      </c>
      <c s="180" t="str">
        <f t="shared" si="180"/>
        <v/>
      </c>
      <c s="180" t="str">
        <f t="shared" si="180"/>
        <v/>
      </c>
      <c s="180" t="str">
        <f t="shared" si="180"/>
        <v/>
      </c>
      <c r="AX176" s="180" t="str">
        <f>IF(BC176="","",IF(BC176&gt;0,COUNT($AY$2:AY176),""))</f>
        <v/>
      </c>
      <c s="180" t="str">
        <f t="shared" si="196" ref="AY176">IF(AND($BB$1=5,$A176=5,$BC$1=C176),B176,"")</f>
        <v/>
      </c>
      <c s="180" t="str">
        <f t="shared" si="182"/>
        <v/>
      </c>
      <c s="182" t="str">
        <f t="shared" si="182"/>
        <v/>
      </c>
      <c s="180" t="str">
        <f t="shared" si="182"/>
        <v/>
      </c>
      <c s="180" t="str">
        <f t="shared" si="182"/>
        <v/>
      </c>
      <c s="180" t="str">
        <f t="shared" si="182"/>
        <v/>
      </c>
      <c s="180" t="str">
        <f t="shared" si="182"/>
        <v/>
      </c>
      <c s="180" t="str">
        <f t="shared" si="182"/>
        <v/>
      </c>
      <c s="182" t="str">
        <f t="shared" si="182"/>
        <v/>
      </c>
      <c s="180" t="str">
        <f t="shared" si="182"/>
        <v/>
      </c>
      <c s="180" t="str">
        <f t="shared" si="182"/>
        <v/>
      </c>
      <c s="180" t="str">
        <f t="shared" si="182"/>
        <v/>
      </c>
      <c s="180" t="str">
        <f t="shared" si="182"/>
        <v/>
      </c>
      <c s="180" t="str">
        <f t="shared" si="182"/>
        <v/>
      </c>
      <c s="180" t="str">
        <f t="shared" si="182"/>
        <v/>
      </c>
    </row>
    <row r="177" spans="1:65" ht="15.75" customHeight="1">
      <c r="A177" s="176" t="str">
        <f>IF('S.D.PASTE SHEET'!A177="","",'S.D.PASTE SHEET'!A177)</f>
        <v/>
      </c>
      <c s="176" t="str">
        <f>IF('S.D.PASTE SHEET'!B177="","",'S.D.PASTE SHEET'!B177)</f>
        <v/>
      </c>
      <c s="176" t="str">
        <f>IF('S.D.PASTE SHEET'!C177="","",'S.D.PASTE SHEET'!C177)</f>
        <v/>
      </c>
      <c s="177" t="str">
        <f>IF('S.D.PASTE SHEET'!D177="","",'S.D.PASTE SHEET'!D177)</f>
        <v/>
      </c>
      <c s="176" t="str">
        <f>IF('S.D.PASTE SHEET'!E177="","",UPPER('S.D.PASTE SHEET'!E177))</f>
        <v/>
      </c>
      <c s="176" t="str">
        <f>IF('S.D.PASTE SHEET'!F177="","",'S.D.PASTE SHEET'!F177)</f>
        <v/>
      </c>
      <c s="176" t="str">
        <f>IF('S.D.PASTE SHEET'!G177="","",UPPER('S.D.PASTE SHEET'!G177))</f>
        <v/>
      </c>
      <c s="176" t="str">
        <f>IF('S.D.PASTE SHEET'!H177="","",UPPER('S.D.PASTE SHEET'!H177))</f>
        <v/>
      </c>
      <c s="176" t="str">
        <f>IF('S.D.PASTE SHEET'!I177="","",'S.D.PASTE SHEET'!I177)</f>
        <v/>
      </c>
      <c s="177" t="str">
        <f>IF('S.D.PASTE SHEET'!J177="","",'S.D.PASTE SHEET'!J177)</f>
        <v/>
      </c>
      <c s="176" t="str">
        <f>IF('S.D.PASTE SHEET'!K177="","",'S.D.PASTE SHEET'!K177)</f>
        <v/>
      </c>
      <c s="176" t="str">
        <f>IF('S.D.PASTE SHEET'!L177="","",'S.D.PASTE SHEET'!L177)</f>
        <v/>
      </c>
      <c s="176" t="str">
        <f>IF('S.D.PASTE SHEET'!M177="","",'S.D.PASTE SHEET'!M177)</f>
        <v/>
      </c>
      <c s="176" t="str">
        <f>IF('S.D.PASTE SHEET'!N177="","",'S.D.PASTE SHEET'!N177)</f>
        <v/>
      </c>
      <c s="176" t="str">
        <f>IF('S.D.PASTE SHEET'!O177="","",'S.D.PASTE SHEET'!O177)</f>
        <v/>
      </c>
      <c s="176" t="str">
        <f>IF('S.D.PASTE SHEET'!P177="","",'S.D.PASTE SHEET'!P177)</f>
        <v/>
      </c>
      <c s="176" t="str">
        <f>IF('S.D.PASTE SHEET'!Q177="","",'S.D.PASTE SHEET'!Q177)</f>
        <v/>
      </c>
      <c s="176" t="str">
        <f>IF('S.D.PASTE SHEET'!R177="","",'S.D.PASTE SHEET'!R177)</f>
        <v/>
      </c>
      <c s="176" t="str">
        <f>IF('S.D.PASTE SHEET'!S177="","",'S.D.PASTE SHEET'!S177)</f>
        <v/>
      </c>
      <c s="176" t="str">
        <f>IF('S.D.PASTE SHEET'!T177="","",'S.D.PASTE SHEET'!T177)</f>
        <v/>
      </c>
      <c s="176" t="str">
        <f>IF('S.D.PASTE SHEET'!U177="","",'S.D.PASTE SHEET'!U177)</f>
        <v/>
      </c>
      <c s="176" t="str">
        <f>IF('S.D.PASTE SHEET'!V177="","",'S.D.PASTE SHEET'!V177)</f>
        <v/>
      </c>
      <c s="176" t="str">
        <f>IF('S.D.PASTE SHEET'!W177="","",'S.D.PASTE SHEET'!W177)</f>
        <v/>
      </c>
      <c s="176" t="str">
        <f>IF('S.D.PASTE SHEET'!X177="","",'S.D.PASTE SHEET'!X177)</f>
        <v/>
      </c>
      <c s="176" t="str">
        <f>IF('S.D.PASTE SHEET'!Y177="","",'S.D.PASTE SHEET'!Y177)</f>
        <v/>
      </c>
      <c s="176" t="str">
        <f>IF('S.D.PASTE SHEET'!Z177="","",'S.D.PASTE SHEET'!Z177)</f>
        <v/>
      </c>
      <c s="176" t="str">
        <f>IF('S.D.PASTE SHEET'!AA177="","",'S.D.PASTE SHEET'!AA177)</f>
        <v/>
      </c>
      <c s="176" t="str">
        <f>IF('S.D.PASTE SHEET'!AB177="","",'S.D.PASTE SHEET'!AB177)</f>
        <v/>
      </c>
      <c s="176" t="str">
        <f>IF('S.D.PASTE SHEET'!AC177="","",'S.D.PASTE SHEET'!AC177)</f>
        <v/>
      </c>
      <c s="176" t="str">
        <f>IF('S.D.PASTE SHEET'!AD177="","",'S.D.PASTE SHEET'!AD177)</f>
        <v/>
      </c>
      <c s="178"/>
      <c s="179" t="str">
        <f>IF(AK177="","",IF(AK177&gt;0,COUNT($AG$2:AG177),""))</f>
        <v/>
      </c>
      <c s="180" t="str">
        <f t="shared" si="180"/>
        <v/>
      </c>
      <c s="180" t="str">
        <f t="shared" si="180"/>
        <v/>
      </c>
      <c s="180" t="str">
        <f t="shared" si="180"/>
        <v/>
      </c>
      <c s="181" t="str">
        <f t="shared" si="180"/>
        <v/>
      </c>
      <c s="180" t="str">
        <f t="shared" si="180"/>
        <v/>
      </c>
      <c s="180" t="str">
        <f t="shared" si="180"/>
        <v/>
      </c>
      <c s="180" t="str">
        <f t="shared" si="180"/>
        <v/>
      </c>
      <c s="180" t="str">
        <f t="shared" si="180"/>
        <v/>
      </c>
      <c s="180" t="str">
        <f t="shared" si="180"/>
        <v/>
      </c>
      <c s="181" t="str">
        <f t="shared" si="180"/>
        <v/>
      </c>
      <c s="180" t="str">
        <f t="shared" si="180"/>
        <v/>
      </c>
      <c s="180" t="str">
        <f t="shared" si="180"/>
        <v/>
      </c>
      <c s="180" t="str">
        <f t="shared" si="180"/>
        <v/>
      </c>
      <c s="180" t="str">
        <f t="shared" si="180"/>
        <v/>
      </c>
      <c s="180" t="str">
        <f t="shared" si="180"/>
        <v/>
      </c>
      <c s="180" t="str">
        <f>IF(AND($AJ$1=5,$A177=5),P177,"")</f>
        <v/>
      </c>
      <c r="AX177" s="180" t="str">
        <f>IF(BC177="","",IF(BC177&gt;0,COUNT($AY$2:AY177),""))</f>
        <v/>
      </c>
      <c s="180" t="str">
        <f t="shared" si="197" ref="AY177">IF(AND($BB$1=5,$A177=5,$BC$1=C177),B177,"")</f>
        <v/>
      </c>
      <c s="180" t="str">
        <f t="shared" si="182"/>
        <v/>
      </c>
      <c s="182" t="str">
        <f t="shared" si="182"/>
        <v/>
      </c>
      <c s="180" t="str">
        <f t="shared" si="182"/>
        <v/>
      </c>
      <c s="180" t="str">
        <f t="shared" si="182"/>
        <v/>
      </c>
      <c s="180" t="str">
        <f t="shared" si="182"/>
        <v/>
      </c>
      <c s="180" t="str">
        <f t="shared" si="182"/>
        <v/>
      </c>
      <c s="180" t="str">
        <f t="shared" si="182"/>
        <v/>
      </c>
      <c s="182" t="str">
        <f t="shared" si="182"/>
        <v/>
      </c>
      <c s="180" t="str">
        <f t="shared" si="182"/>
        <v/>
      </c>
      <c s="180" t="str">
        <f t="shared" si="182"/>
        <v/>
      </c>
      <c s="180" t="str">
        <f t="shared" si="182"/>
        <v/>
      </c>
      <c s="180" t="str">
        <f t="shared" si="182"/>
        <v/>
      </c>
      <c s="180" t="str">
        <f t="shared" si="182"/>
        <v/>
      </c>
      <c s="180" t="str">
        <f t="shared" si="182"/>
        <v/>
      </c>
    </row>
    <row r="178" spans="1:65" ht="15.75" customHeight="1">
      <c r="A178" s="176" t="str">
        <f>IF('S.D.PASTE SHEET'!A178="","",'S.D.PASTE SHEET'!A178)</f>
        <v/>
      </c>
      <c s="176" t="str">
        <f>IF('S.D.PASTE SHEET'!B178="","",'S.D.PASTE SHEET'!B178)</f>
        <v/>
      </c>
      <c s="176" t="str">
        <f>IF('S.D.PASTE SHEET'!C178="","",'S.D.PASTE SHEET'!C178)</f>
        <v/>
      </c>
      <c s="177" t="str">
        <f>IF('S.D.PASTE SHEET'!D178="","",'S.D.PASTE SHEET'!D178)</f>
        <v/>
      </c>
      <c s="176" t="str">
        <f>IF('S.D.PASTE SHEET'!E178="","",UPPER('S.D.PASTE SHEET'!E178))</f>
        <v/>
      </c>
      <c s="176" t="str">
        <f>IF('S.D.PASTE SHEET'!F178="","",'S.D.PASTE SHEET'!F178)</f>
        <v/>
      </c>
      <c s="176" t="str">
        <f>IF('S.D.PASTE SHEET'!G178="","",UPPER('S.D.PASTE SHEET'!G178))</f>
        <v/>
      </c>
      <c s="176" t="str">
        <f>IF('S.D.PASTE SHEET'!H178="","",UPPER('S.D.PASTE SHEET'!H178))</f>
        <v/>
      </c>
      <c s="176" t="str">
        <f>IF('S.D.PASTE SHEET'!I178="","",'S.D.PASTE SHEET'!I178)</f>
        <v/>
      </c>
      <c s="177" t="str">
        <f>IF('S.D.PASTE SHEET'!J178="","",'S.D.PASTE SHEET'!J178)</f>
        <v/>
      </c>
      <c s="176" t="str">
        <f>IF('S.D.PASTE SHEET'!K178="","",'S.D.PASTE SHEET'!K178)</f>
        <v/>
      </c>
      <c s="176" t="str">
        <f>IF('S.D.PASTE SHEET'!L178="","",'S.D.PASTE SHEET'!L178)</f>
        <v/>
      </c>
      <c s="176" t="str">
        <f>IF('S.D.PASTE SHEET'!M178="","",'S.D.PASTE SHEET'!M178)</f>
        <v/>
      </c>
      <c s="176" t="str">
        <f>IF('S.D.PASTE SHEET'!N178="","",'S.D.PASTE SHEET'!N178)</f>
        <v/>
      </c>
      <c s="176" t="str">
        <f>IF('S.D.PASTE SHEET'!O178="","",'S.D.PASTE SHEET'!O178)</f>
        <v/>
      </c>
      <c s="176" t="str">
        <f>IF('S.D.PASTE SHEET'!P178="","",'S.D.PASTE SHEET'!P178)</f>
        <v/>
      </c>
      <c s="176" t="str">
        <f>IF('S.D.PASTE SHEET'!Q178="","",'S.D.PASTE SHEET'!Q178)</f>
        <v/>
      </c>
      <c s="176" t="str">
        <f>IF('S.D.PASTE SHEET'!R178="","",'S.D.PASTE SHEET'!R178)</f>
        <v/>
      </c>
      <c s="176" t="str">
        <f>IF('S.D.PASTE SHEET'!S178="","",'S.D.PASTE SHEET'!S178)</f>
        <v/>
      </c>
      <c s="176" t="str">
        <f>IF('S.D.PASTE SHEET'!T178="","",'S.D.PASTE SHEET'!T178)</f>
        <v/>
      </c>
      <c s="176" t="str">
        <f>IF('S.D.PASTE SHEET'!U178="","",'S.D.PASTE SHEET'!U178)</f>
        <v/>
      </c>
      <c s="176" t="str">
        <f>IF('S.D.PASTE SHEET'!V178="","",'S.D.PASTE SHEET'!V178)</f>
        <v/>
      </c>
      <c s="176" t="str">
        <f>IF('S.D.PASTE SHEET'!W178="","",'S.D.PASTE SHEET'!W178)</f>
        <v/>
      </c>
      <c s="176" t="str">
        <f>IF('S.D.PASTE SHEET'!X178="","",'S.D.PASTE SHEET'!X178)</f>
        <v/>
      </c>
      <c s="176" t="str">
        <f>IF('S.D.PASTE SHEET'!Y178="","",'S.D.PASTE SHEET'!Y178)</f>
        <v/>
      </c>
      <c s="176" t="str">
        <f>IF('S.D.PASTE SHEET'!Z178="","",'S.D.PASTE SHEET'!Z178)</f>
        <v/>
      </c>
      <c s="176" t="str">
        <f>IF('S.D.PASTE SHEET'!AA178="","",'S.D.PASTE SHEET'!AA178)</f>
        <v/>
      </c>
      <c s="176" t="str">
        <f>IF('S.D.PASTE SHEET'!AB178="","",'S.D.PASTE SHEET'!AB178)</f>
        <v/>
      </c>
      <c s="176" t="str">
        <f>IF('S.D.PASTE SHEET'!AC178="","",'S.D.PASTE SHEET'!AC178)</f>
        <v/>
      </c>
      <c s="176" t="str">
        <f>IF('S.D.PASTE SHEET'!AD178="","",'S.D.PASTE SHEET'!AD178)</f>
        <v/>
      </c>
      <c s="178"/>
      <c s="179" t="str">
        <f>IF(AK178="","",IF(AK178&gt;0,COUNT($AG$2:AG178),""))</f>
        <v/>
      </c>
      <c s="180" t="str">
        <f t="shared" si="198" ref="AG178:AV193">IF(AND($AJ$1=5,$A178=5),A178,"")</f>
        <v/>
      </c>
      <c s="180" t="str">
        <f t="shared" si="198"/>
        <v/>
      </c>
      <c s="180" t="str">
        <f t="shared" si="198"/>
        <v/>
      </c>
      <c s="181" t="str">
        <f t="shared" si="198"/>
        <v/>
      </c>
      <c s="180" t="str">
        <f t="shared" si="198"/>
        <v/>
      </c>
      <c s="180" t="str">
        <f t="shared" si="198"/>
        <v/>
      </c>
      <c s="180" t="str">
        <f t="shared" si="198"/>
        <v/>
      </c>
      <c s="180" t="str">
        <f t="shared" si="198"/>
        <v/>
      </c>
      <c s="180" t="str">
        <f t="shared" si="198"/>
        <v/>
      </c>
      <c s="181" t="str">
        <f t="shared" si="198"/>
        <v/>
      </c>
      <c s="180" t="str">
        <f t="shared" si="198"/>
        <v/>
      </c>
      <c s="180" t="str">
        <f t="shared" si="198"/>
        <v/>
      </c>
      <c s="180" t="str">
        <f t="shared" si="198"/>
        <v/>
      </c>
      <c s="180" t="str">
        <f t="shared" si="198"/>
        <v/>
      </c>
      <c s="180" t="str">
        <f t="shared" si="198"/>
        <v/>
      </c>
      <c s="180" t="str">
        <f t="shared" si="198"/>
        <v/>
      </c>
      <c r="AX178" s="180" t="str">
        <f>IF(BC178="","",IF(BC178&gt;0,COUNT($AY$2:AY178),""))</f>
        <v/>
      </c>
      <c s="180" t="str">
        <f t="shared" si="199" ref="AY178">IF(AND($BB$1=5,$A178=5,$BC$1=C178),B178,"")</f>
        <v/>
      </c>
      <c s="180" t="str">
        <f t="shared" si="200" ref="AZ178:BM193">IF(AND($BB$1=5,$A178=5,$BC$1=$B178),C178,"")</f>
        <v/>
      </c>
      <c s="182" t="str">
        <f t="shared" si="200"/>
        <v/>
      </c>
      <c s="180" t="str">
        <f t="shared" si="200"/>
        <v/>
      </c>
      <c s="180" t="str">
        <f t="shared" si="200"/>
        <v/>
      </c>
      <c s="180" t="str">
        <f t="shared" si="200"/>
        <v/>
      </c>
      <c s="180" t="str">
        <f t="shared" si="200"/>
        <v/>
      </c>
      <c s="180" t="str">
        <f t="shared" si="200"/>
        <v/>
      </c>
      <c s="182" t="str">
        <f t="shared" si="200"/>
        <v/>
      </c>
      <c s="180" t="str">
        <f t="shared" si="200"/>
        <v/>
      </c>
      <c s="180" t="str">
        <f t="shared" si="200"/>
        <v/>
      </c>
      <c s="180" t="str">
        <f t="shared" si="200"/>
        <v/>
      </c>
      <c s="180" t="str">
        <f t="shared" si="200"/>
        <v/>
      </c>
      <c s="180" t="str">
        <f t="shared" si="200"/>
        <v/>
      </c>
      <c s="180" t="str">
        <f t="shared" si="200"/>
        <v/>
      </c>
    </row>
    <row r="179" spans="1:65" ht="15.75" customHeight="1">
      <c r="A179" s="176" t="str">
        <f>IF('S.D.PASTE SHEET'!A179="","",'S.D.PASTE SHEET'!A179)</f>
        <v/>
      </c>
      <c s="176" t="str">
        <f>IF('S.D.PASTE SHEET'!B179="","",'S.D.PASTE SHEET'!B179)</f>
        <v/>
      </c>
      <c s="176" t="str">
        <f>IF('S.D.PASTE SHEET'!C179="","",'S.D.PASTE SHEET'!C179)</f>
        <v/>
      </c>
      <c s="177" t="str">
        <f>IF('S.D.PASTE SHEET'!D179="","",'S.D.PASTE SHEET'!D179)</f>
        <v/>
      </c>
      <c s="176" t="str">
        <f>IF('S.D.PASTE SHEET'!E179="","",UPPER('S.D.PASTE SHEET'!E179))</f>
        <v/>
      </c>
      <c s="176" t="str">
        <f>IF('S.D.PASTE SHEET'!F179="","",'S.D.PASTE SHEET'!F179)</f>
        <v/>
      </c>
      <c s="176" t="str">
        <f>IF('S.D.PASTE SHEET'!G179="","",UPPER('S.D.PASTE SHEET'!G179))</f>
        <v/>
      </c>
      <c s="176" t="str">
        <f>IF('S.D.PASTE SHEET'!H179="","",UPPER('S.D.PASTE SHEET'!H179))</f>
        <v/>
      </c>
      <c s="176" t="str">
        <f>IF('S.D.PASTE SHEET'!I179="","",'S.D.PASTE SHEET'!I179)</f>
        <v/>
      </c>
      <c s="177" t="str">
        <f>IF('S.D.PASTE SHEET'!J179="","",'S.D.PASTE SHEET'!J179)</f>
        <v/>
      </c>
      <c s="176" t="str">
        <f>IF('S.D.PASTE SHEET'!K179="","",'S.D.PASTE SHEET'!K179)</f>
        <v/>
      </c>
      <c s="176" t="str">
        <f>IF('S.D.PASTE SHEET'!L179="","",'S.D.PASTE SHEET'!L179)</f>
        <v/>
      </c>
      <c s="176" t="str">
        <f>IF('S.D.PASTE SHEET'!M179="","",'S.D.PASTE SHEET'!M179)</f>
        <v/>
      </c>
      <c s="176" t="str">
        <f>IF('S.D.PASTE SHEET'!N179="","",'S.D.PASTE SHEET'!N179)</f>
        <v/>
      </c>
      <c s="176" t="str">
        <f>IF('S.D.PASTE SHEET'!O179="","",'S.D.PASTE SHEET'!O179)</f>
        <v/>
      </c>
      <c s="176" t="str">
        <f>IF('S.D.PASTE SHEET'!P179="","",'S.D.PASTE SHEET'!P179)</f>
        <v/>
      </c>
      <c s="176" t="str">
        <f>IF('S.D.PASTE SHEET'!Q179="","",'S.D.PASTE SHEET'!Q179)</f>
        <v/>
      </c>
      <c s="176" t="str">
        <f>IF('S.D.PASTE SHEET'!R179="","",'S.D.PASTE SHEET'!R179)</f>
        <v/>
      </c>
      <c s="176" t="str">
        <f>IF('S.D.PASTE SHEET'!S179="","",'S.D.PASTE SHEET'!S179)</f>
        <v/>
      </c>
      <c s="176" t="str">
        <f>IF('S.D.PASTE SHEET'!T179="","",'S.D.PASTE SHEET'!T179)</f>
        <v/>
      </c>
      <c s="176" t="str">
        <f>IF('S.D.PASTE SHEET'!U179="","",'S.D.PASTE SHEET'!U179)</f>
        <v/>
      </c>
      <c s="176" t="str">
        <f>IF('S.D.PASTE SHEET'!V179="","",'S.D.PASTE SHEET'!V179)</f>
        <v/>
      </c>
      <c s="176" t="str">
        <f>IF('S.D.PASTE SHEET'!W179="","",'S.D.PASTE SHEET'!W179)</f>
        <v/>
      </c>
      <c s="176" t="str">
        <f>IF('S.D.PASTE SHEET'!X179="","",'S.D.PASTE SHEET'!X179)</f>
        <v/>
      </c>
      <c s="176" t="str">
        <f>IF('S.D.PASTE SHEET'!Y179="","",'S.D.PASTE SHEET'!Y179)</f>
        <v/>
      </c>
      <c s="176" t="str">
        <f>IF('S.D.PASTE SHEET'!Z179="","",'S.D.PASTE SHEET'!Z179)</f>
        <v/>
      </c>
      <c s="176" t="str">
        <f>IF('S.D.PASTE SHEET'!AA179="","",'S.D.PASTE SHEET'!AA179)</f>
        <v/>
      </c>
      <c s="176" t="str">
        <f>IF('S.D.PASTE SHEET'!AB179="","",'S.D.PASTE SHEET'!AB179)</f>
        <v/>
      </c>
      <c s="176" t="str">
        <f>IF('S.D.PASTE SHEET'!AC179="","",'S.D.PASTE SHEET'!AC179)</f>
        <v/>
      </c>
      <c s="176" t="str">
        <f>IF('S.D.PASTE SHEET'!AD179="","",'S.D.PASTE SHEET'!AD179)</f>
        <v/>
      </c>
      <c s="178"/>
      <c s="179" t="str">
        <f>IF(AK179="","",IF(AK179&gt;0,COUNT($AG$2:AG179),""))</f>
        <v/>
      </c>
      <c s="180" t="str">
        <f t="shared" si="198"/>
        <v/>
      </c>
      <c s="180" t="str">
        <f t="shared" si="198"/>
        <v/>
      </c>
      <c s="180" t="str">
        <f t="shared" si="198"/>
        <v/>
      </c>
      <c s="181" t="str">
        <f t="shared" si="198"/>
        <v/>
      </c>
      <c s="180" t="str">
        <f t="shared" si="198"/>
        <v/>
      </c>
      <c s="180" t="str">
        <f t="shared" si="198"/>
        <v/>
      </c>
      <c s="180" t="str">
        <f t="shared" si="198"/>
        <v/>
      </c>
      <c s="180" t="str">
        <f t="shared" si="198"/>
        <v/>
      </c>
      <c s="180" t="str">
        <f t="shared" si="198"/>
        <v/>
      </c>
      <c s="181" t="str">
        <f t="shared" si="198"/>
        <v/>
      </c>
      <c s="180" t="str">
        <f t="shared" si="198"/>
        <v/>
      </c>
      <c s="180" t="str">
        <f t="shared" si="198"/>
        <v/>
      </c>
      <c s="180" t="str">
        <f t="shared" si="198"/>
        <v/>
      </c>
      <c s="180" t="str">
        <f t="shared" si="198"/>
        <v/>
      </c>
      <c s="180" t="str">
        <f t="shared" si="198"/>
        <v/>
      </c>
      <c s="180" t="str">
        <f t="shared" si="198"/>
        <v/>
      </c>
      <c r="AX179" s="180" t="str">
        <f>IF(BC179="","",IF(BC179&gt;0,COUNT($AY$2:AY179),""))</f>
        <v/>
      </c>
      <c s="180" t="str">
        <f t="shared" si="201" ref="AY179">IF(AND($BB$1=5,$A179=5,$BC$1=C179),B179,"")</f>
        <v/>
      </c>
      <c s="180" t="str">
        <f t="shared" si="200"/>
        <v/>
      </c>
      <c s="182" t="str">
        <f t="shared" si="200"/>
        <v/>
      </c>
      <c s="180" t="str">
        <f t="shared" si="200"/>
        <v/>
      </c>
      <c s="180" t="str">
        <f t="shared" si="200"/>
        <v/>
      </c>
      <c s="180" t="str">
        <f t="shared" si="200"/>
        <v/>
      </c>
      <c s="180" t="str">
        <f t="shared" si="200"/>
        <v/>
      </c>
      <c s="180" t="str">
        <f t="shared" si="200"/>
        <v/>
      </c>
      <c s="182" t="str">
        <f t="shared" si="200"/>
        <v/>
      </c>
      <c s="180" t="str">
        <f t="shared" si="200"/>
        <v/>
      </c>
      <c s="180" t="str">
        <f t="shared" si="200"/>
        <v/>
      </c>
      <c s="180" t="str">
        <f t="shared" si="200"/>
        <v/>
      </c>
      <c s="180" t="str">
        <f t="shared" si="200"/>
        <v/>
      </c>
      <c s="180" t="str">
        <f t="shared" si="200"/>
        <v/>
      </c>
      <c s="180" t="str">
        <f t="shared" si="200"/>
        <v/>
      </c>
    </row>
    <row r="180" spans="1:65" ht="15.75" customHeight="1">
      <c r="A180" s="176" t="str">
        <f>IF('S.D.PASTE SHEET'!A180="","",'S.D.PASTE SHEET'!A180)</f>
        <v/>
      </c>
      <c s="176" t="str">
        <f>IF('S.D.PASTE SHEET'!B180="","",'S.D.PASTE SHEET'!B180)</f>
        <v/>
      </c>
      <c s="176" t="str">
        <f>IF('S.D.PASTE SHEET'!C180="","",'S.D.PASTE SHEET'!C180)</f>
        <v/>
      </c>
      <c s="177" t="str">
        <f>IF('S.D.PASTE SHEET'!D180="","",'S.D.PASTE SHEET'!D180)</f>
        <v/>
      </c>
      <c s="176" t="str">
        <f>IF('S.D.PASTE SHEET'!E180="","",UPPER('S.D.PASTE SHEET'!E180))</f>
        <v/>
      </c>
      <c s="176" t="str">
        <f>IF('S.D.PASTE SHEET'!F180="","",'S.D.PASTE SHEET'!F180)</f>
        <v/>
      </c>
      <c s="176" t="str">
        <f>IF('S.D.PASTE SHEET'!G180="","",UPPER('S.D.PASTE SHEET'!G180))</f>
        <v/>
      </c>
      <c s="176" t="str">
        <f>IF('S.D.PASTE SHEET'!H180="","",UPPER('S.D.PASTE SHEET'!H180))</f>
        <v/>
      </c>
      <c s="176" t="str">
        <f>IF('S.D.PASTE SHEET'!I180="","",'S.D.PASTE SHEET'!I180)</f>
        <v/>
      </c>
      <c s="177" t="str">
        <f>IF('S.D.PASTE SHEET'!J180="","",'S.D.PASTE SHEET'!J180)</f>
        <v/>
      </c>
      <c s="176" t="str">
        <f>IF('S.D.PASTE SHEET'!K180="","",'S.D.PASTE SHEET'!K180)</f>
        <v/>
      </c>
      <c s="176" t="str">
        <f>IF('S.D.PASTE SHEET'!L180="","",'S.D.PASTE SHEET'!L180)</f>
        <v/>
      </c>
      <c s="176" t="str">
        <f>IF('S.D.PASTE SHEET'!M180="","",'S.D.PASTE SHEET'!M180)</f>
        <v/>
      </c>
      <c s="176" t="str">
        <f>IF('S.D.PASTE SHEET'!N180="","",'S.D.PASTE SHEET'!N180)</f>
        <v/>
      </c>
      <c s="176" t="str">
        <f>IF('S.D.PASTE SHEET'!O180="","",'S.D.PASTE SHEET'!O180)</f>
        <v/>
      </c>
      <c s="176" t="str">
        <f>IF('S.D.PASTE SHEET'!P180="","",'S.D.PASTE SHEET'!P180)</f>
        <v/>
      </c>
      <c s="176" t="str">
        <f>IF('S.D.PASTE SHEET'!Q180="","",'S.D.PASTE SHEET'!Q180)</f>
        <v/>
      </c>
      <c s="176" t="str">
        <f>IF('S.D.PASTE SHEET'!R180="","",'S.D.PASTE SHEET'!R180)</f>
        <v/>
      </c>
      <c s="176" t="str">
        <f>IF('S.D.PASTE SHEET'!S180="","",'S.D.PASTE SHEET'!S180)</f>
        <v/>
      </c>
      <c s="176" t="str">
        <f>IF('S.D.PASTE SHEET'!T180="","",'S.D.PASTE SHEET'!T180)</f>
        <v/>
      </c>
      <c s="176" t="str">
        <f>IF('S.D.PASTE SHEET'!U180="","",'S.D.PASTE SHEET'!U180)</f>
        <v/>
      </c>
      <c s="176" t="str">
        <f>IF('S.D.PASTE SHEET'!V180="","",'S.D.PASTE SHEET'!V180)</f>
        <v/>
      </c>
      <c s="176" t="str">
        <f>IF('S.D.PASTE SHEET'!W180="","",'S.D.PASTE SHEET'!W180)</f>
        <v/>
      </c>
      <c s="176" t="str">
        <f>IF('S.D.PASTE SHEET'!X180="","",'S.D.PASTE SHEET'!X180)</f>
        <v/>
      </c>
      <c s="176" t="str">
        <f>IF('S.D.PASTE SHEET'!Y180="","",'S.D.PASTE SHEET'!Y180)</f>
        <v/>
      </c>
      <c s="176" t="str">
        <f>IF('S.D.PASTE SHEET'!Z180="","",'S.D.PASTE SHEET'!Z180)</f>
        <v/>
      </c>
      <c s="176" t="str">
        <f>IF('S.D.PASTE SHEET'!AA180="","",'S.D.PASTE SHEET'!AA180)</f>
        <v/>
      </c>
      <c s="176" t="str">
        <f>IF('S.D.PASTE SHEET'!AB180="","",'S.D.PASTE SHEET'!AB180)</f>
        <v/>
      </c>
      <c s="176" t="str">
        <f>IF('S.D.PASTE SHEET'!AC180="","",'S.D.PASTE SHEET'!AC180)</f>
        <v/>
      </c>
      <c s="176" t="str">
        <f>IF('S.D.PASTE SHEET'!AD180="","",'S.D.PASTE SHEET'!AD180)</f>
        <v/>
      </c>
      <c s="178"/>
      <c s="179" t="str">
        <f>IF(AK180="","",IF(AK180&gt;0,COUNT($AG$2:AG180),""))</f>
        <v/>
      </c>
      <c s="180" t="str">
        <f t="shared" si="198"/>
        <v/>
      </c>
      <c s="180" t="str">
        <f t="shared" si="198"/>
        <v/>
      </c>
      <c s="180" t="str">
        <f t="shared" si="198"/>
        <v/>
      </c>
      <c s="181" t="str">
        <f t="shared" si="198"/>
        <v/>
      </c>
      <c s="180" t="str">
        <f t="shared" si="198"/>
        <v/>
      </c>
      <c s="180" t="str">
        <f t="shared" si="198"/>
        <v/>
      </c>
      <c s="180" t="str">
        <f t="shared" si="198"/>
        <v/>
      </c>
      <c s="180" t="str">
        <f t="shared" si="198"/>
        <v/>
      </c>
      <c s="180" t="str">
        <f t="shared" si="198"/>
        <v/>
      </c>
      <c s="181" t="str">
        <f t="shared" si="198"/>
        <v/>
      </c>
      <c s="180" t="str">
        <f t="shared" si="198"/>
        <v/>
      </c>
      <c s="180" t="str">
        <f t="shared" si="198"/>
        <v/>
      </c>
      <c s="180" t="str">
        <f t="shared" si="198"/>
        <v/>
      </c>
      <c s="180" t="str">
        <f t="shared" si="198"/>
        <v/>
      </c>
      <c s="180" t="str">
        <f t="shared" si="198"/>
        <v/>
      </c>
      <c s="180" t="str">
        <f t="shared" si="198"/>
        <v/>
      </c>
      <c r="AX180" s="180" t="str">
        <f>IF(BC180="","",IF(BC180&gt;0,COUNT($AY$2:AY180),""))</f>
        <v/>
      </c>
      <c s="180" t="str">
        <f t="shared" si="202" ref="AY180">IF(AND($BB$1=5,$A180=5,$BC$1=C180),B180,"")</f>
        <v/>
      </c>
      <c s="180" t="str">
        <f t="shared" si="200"/>
        <v/>
      </c>
      <c s="182" t="str">
        <f t="shared" si="200"/>
        <v/>
      </c>
      <c s="180" t="str">
        <f t="shared" si="200"/>
        <v/>
      </c>
      <c s="180" t="str">
        <f t="shared" si="200"/>
        <v/>
      </c>
      <c s="180" t="str">
        <f t="shared" si="200"/>
        <v/>
      </c>
      <c s="180" t="str">
        <f t="shared" si="200"/>
        <v/>
      </c>
      <c s="180" t="str">
        <f t="shared" si="200"/>
        <v/>
      </c>
      <c s="182" t="str">
        <f t="shared" si="200"/>
        <v/>
      </c>
      <c s="180" t="str">
        <f t="shared" si="200"/>
        <v/>
      </c>
      <c s="180" t="str">
        <f t="shared" si="200"/>
        <v/>
      </c>
      <c s="180" t="str">
        <f t="shared" si="200"/>
        <v/>
      </c>
      <c s="180" t="str">
        <f t="shared" si="200"/>
        <v/>
      </c>
      <c s="180" t="str">
        <f t="shared" si="200"/>
        <v/>
      </c>
      <c s="180" t="str">
        <f t="shared" si="200"/>
        <v/>
      </c>
    </row>
    <row r="181" spans="1:65" ht="15.75" customHeight="1">
      <c r="A181" s="176" t="str">
        <f>IF('S.D.PASTE SHEET'!A181="","",'S.D.PASTE SHEET'!A181)</f>
        <v/>
      </c>
      <c s="176" t="str">
        <f>IF('S.D.PASTE SHEET'!B181="","",'S.D.PASTE SHEET'!B181)</f>
        <v/>
      </c>
      <c s="176" t="str">
        <f>IF('S.D.PASTE SHEET'!C181="","",'S.D.PASTE SHEET'!C181)</f>
        <v/>
      </c>
      <c s="177" t="str">
        <f>IF('S.D.PASTE SHEET'!D181="","",'S.D.PASTE SHEET'!D181)</f>
        <v/>
      </c>
      <c s="176" t="str">
        <f>IF('S.D.PASTE SHEET'!E181="","",UPPER('S.D.PASTE SHEET'!E181))</f>
        <v/>
      </c>
      <c s="176" t="str">
        <f>IF('S.D.PASTE SHEET'!F181="","",'S.D.PASTE SHEET'!F181)</f>
        <v/>
      </c>
      <c s="176" t="str">
        <f>IF('S.D.PASTE SHEET'!G181="","",UPPER('S.D.PASTE SHEET'!G181))</f>
        <v/>
      </c>
      <c s="176" t="str">
        <f>IF('S.D.PASTE SHEET'!H181="","",UPPER('S.D.PASTE SHEET'!H181))</f>
        <v/>
      </c>
      <c s="176" t="str">
        <f>IF('S.D.PASTE SHEET'!I181="","",'S.D.PASTE SHEET'!I181)</f>
        <v/>
      </c>
      <c s="177" t="str">
        <f>IF('S.D.PASTE SHEET'!J181="","",'S.D.PASTE SHEET'!J181)</f>
        <v/>
      </c>
      <c s="176" t="str">
        <f>IF('S.D.PASTE SHEET'!K181="","",'S.D.PASTE SHEET'!K181)</f>
        <v/>
      </c>
      <c s="176" t="str">
        <f>IF('S.D.PASTE SHEET'!L181="","",'S.D.PASTE SHEET'!L181)</f>
        <v/>
      </c>
      <c s="176" t="str">
        <f>IF('S.D.PASTE SHEET'!M181="","",'S.D.PASTE SHEET'!M181)</f>
        <v/>
      </c>
      <c s="176" t="str">
        <f>IF('S.D.PASTE SHEET'!N181="","",'S.D.PASTE SHEET'!N181)</f>
        <v/>
      </c>
      <c s="176" t="str">
        <f>IF('S.D.PASTE SHEET'!O181="","",'S.D.PASTE SHEET'!O181)</f>
        <v/>
      </c>
      <c s="176" t="str">
        <f>IF('S.D.PASTE SHEET'!P181="","",'S.D.PASTE SHEET'!P181)</f>
        <v/>
      </c>
      <c s="176" t="str">
        <f>IF('S.D.PASTE SHEET'!Q181="","",'S.D.PASTE SHEET'!Q181)</f>
        <v/>
      </c>
      <c s="176" t="str">
        <f>IF('S.D.PASTE SHEET'!R181="","",'S.D.PASTE SHEET'!R181)</f>
        <v/>
      </c>
      <c s="176" t="str">
        <f>IF('S.D.PASTE SHEET'!S181="","",'S.D.PASTE SHEET'!S181)</f>
        <v/>
      </c>
      <c s="176" t="str">
        <f>IF('S.D.PASTE SHEET'!T181="","",'S.D.PASTE SHEET'!T181)</f>
        <v/>
      </c>
      <c s="176" t="str">
        <f>IF('S.D.PASTE SHEET'!U181="","",'S.D.PASTE SHEET'!U181)</f>
        <v/>
      </c>
      <c s="176" t="str">
        <f>IF('S.D.PASTE SHEET'!V181="","",'S.D.PASTE SHEET'!V181)</f>
        <v/>
      </c>
      <c s="176" t="str">
        <f>IF('S.D.PASTE SHEET'!W181="","",'S.D.PASTE SHEET'!W181)</f>
        <v/>
      </c>
      <c s="176" t="str">
        <f>IF('S.D.PASTE SHEET'!X181="","",'S.D.PASTE SHEET'!X181)</f>
        <v/>
      </c>
      <c s="176" t="str">
        <f>IF('S.D.PASTE SHEET'!Y181="","",'S.D.PASTE SHEET'!Y181)</f>
        <v/>
      </c>
      <c s="176" t="str">
        <f>IF('S.D.PASTE SHEET'!Z181="","",'S.D.PASTE SHEET'!Z181)</f>
        <v/>
      </c>
      <c s="176" t="str">
        <f>IF('S.D.PASTE SHEET'!AA181="","",'S.D.PASTE SHEET'!AA181)</f>
        <v/>
      </c>
      <c s="176" t="str">
        <f>IF('S.D.PASTE SHEET'!AB181="","",'S.D.PASTE SHEET'!AB181)</f>
        <v/>
      </c>
      <c s="176" t="str">
        <f>IF('S.D.PASTE SHEET'!AC181="","",'S.D.PASTE SHEET'!AC181)</f>
        <v/>
      </c>
      <c s="176" t="str">
        <f>IF('S.D.PASTE SHEET'!AD181="","",'S.D.PASTE SHEET'!AD181)</f>
        <v/>
      </c>
      <c s="178"/>
      <c s="179" t="str">
        <f>IF(AK181="","",IF(AK181&gt;0,COUNT($AG$2:AG181),""))</f>
        <v/>
      </c>
      <c s="180" t="str">
        <f t="shared" si="198"/>
        <v/>
      </c>
      <c s="180" t="str">
        <f t="shared" si="198"/>
        <v/>
      </c>
      <c s="180" t="str">
        <f t="shared" si="198"/>
        <v/>
      </c>
      <c s="181" t="str">
        <f t="shared" si="198"/>
        <v/>
      </c>
      <c s="180" t="str">
        <f t="shared" si="198"/>
        <v/>
      </c>
      <c s="180" t="str">
        <f t="shared" si="198"/>
        <v/>
      </c>
      <c s="180" t="str">
        <f t="shared" si="198"/>
        <v/>
      </c>
      <c s="180" t="str">
        <f t="shared" si="198"/>
        <v/>
      </c>
      <c s="180" t="str">
        <f t="shared" si="198"/>
        <v/>
      </c>
      <c s="181" t="str">
        <f t="shared" si="198"/>
        <v/>
      </c>
      <c s="180" t="str">
        <f t="shared" si="198"/>
        <v/>
      </c>
      <c s="180" t="str">
        <f t="shared" si="198"/>
        <v/>
      </c>
      <c s="180" t="str">
        <f t="shared" si="198"/>
        <v/>
      </c>
      <c s="180" t="str">
        <f t="shared" si="198"/>
        <v/>
      </c>
      <c s="180" t="str">
        <f t="shared" si="198"/>
        <v/>
      </c>
      <c s="180" t="str">
        <f t="shared" si="198"/>
        <v/>
      </c>
      <c r="AX181" s="180" t="str">
        <f>IF(BC181="","",IF(BC181&gt;0,COUNT($AY$2:AY181),""))</f>
        <v/>
      </c>
      <c s="180" t="str">
        <f t="shared" si="203" ref="AY181">IF(AND($BB$1=5,$A181=5,$BC$1=C181),B181,"")</f>
        <v/>
      </c>
      <c s="180" t="str">
        <f t="shared" si="200"/>
        <v/>
      </c>
      <c s="182" t="str">
        <f t="shared" si="200"/>
        <v/>
      </c>
      <c s="180" t="str">
        <f t="shared" si="200"/>
        <v/>
      </c>
      <c s="180" t="str">
        <f t="shared" si="200"/>
        <v/>
      </c>
      <c s="180" t="str">
        <f t="shared" si="200"/>
        <v/>
      </c>
      <c s="180" t="str">
        <f t="shared" si="200"/>
        <v/>
      </c>
      <c s="180" t="str">
        <f t="shared" si="200"/>
        <v/>
      </c>
      <c s="182" t="str">
        <f t="shared" si="200"/>
        <v/>
      </c>
      <c s="180" t="str">
        <f t="shared" si="200"/>
        <v/>
      </c>
      <c s="180" t="str">
        <f t="shared" si="200"/>
        <v/>
      </c>
      <c s="180" t="str">
        <f t="shared" si="200"/>
        <v/>
      </c>
      <c s="180" t="str">
        <f t="shared" si="200"/>
        <v/>
      </c>
      <c s="180" t="str">
        <f t="shared" si="200"/>
        <v/>
      </c>
      <c s="180" t="str">
        <f t="shared" si="200"/>
        <v/>
      </c>
    </row>
    <row r="182" spans="1:65" ht="15.75" customHeight="1">
      <c r="A182" s="176" t="str">
        <f>IF('S.D.PASTE SHEET'!A182="","",'S.D.PASTE SHEET'!A182)</f>
        <v/>
      </c>
      <c s="176" t="str">
        <f>IF('S.D.PASTE SHEET'!B182="","",'S.D.PASTE SHEET'!B182)</f>
        <v/>
      </c>
      <c s="176" t="str">
        <f>IF('S.D.PASTE SHEET'!C182="","",'S.D.PASTE SHEET'!C182)</f>
        <v/>
      </c>
      <c s="177" t="str">
        <f>IF('S.D.PASTE SHEET'!D182="","",'S.D.PASTE SHEET'!D182)</f>
        <v/>
      </c>
      <c s="176" t="str">
        <f>IF('S.D.PASTE SHEET'!E182="","",UPPER('S.D.PASTE SHEET'!E182))</f>
        <v/>
      </c>
      <c s="176" t="str">
        <f>IF('S.D.PASTE SHEET'!F182="","",'S.D.PASTE SHEET'!F182)</f>
        <v/>
      </c>
      <c s="176" t="str">
        <f>IF('S.D.PASTE SHEET'!G182="","",UPPER('S.D.PASTE SHEET'!G182))</f>
        <v/>
      </c>
      <c s="176" t="str">
        <f>IF('S.D.PASTE SHEET'!H182="","",UPPER('S.D.PASTE SHEET'!H182))</f>
        <v/>
      </c>
      <c s="176" t="str">
        <f>IF('S.D.PASTE SHEET'!I182="","",'S.D.PASTE SHEET'!I182)</f>
        <v/>
      </c>
      <c s="177" t="str">
        <f>IF('S.D.PASTE SHEET'!J182="","",'S.D.PASTE SHEET'!J182)</f>
        <v/>
      </c>
      <c s="176" t="str">
        <f>IF('S.D.PASTE SHEET'!K182="","",'S.D.PASTE SHEET'!K182)</f>
        <v/>
      </c>
      <c s="176" t="str">
        <f>IF('S.D.PASTE SHEET'!L182="","",'S.D.PASTE SHEET'!L182)</f>
        <v/>
      </c>
      <c s="176" t="str">
        <f>IF('S.D.PASTE SHEET'!M182="","",'S.D.PASTE SHEET'!M182)</f>
        <v/>
      </c>
      <c s="176" t="str">
        <f>IF('S.D.PASTE SHEET'!N182="","",'S.D.PASTE SHEET'!N182)</f>
        <v/>
      </c>
      <c s="176" t="str">
        <f>IF('S.D.PASTE SHEET'!O182="","",'S.D.PASTE SHEET'!O182)</f>
        <v/>
      </c>
      <c s="176" t="str">
        <f>IF('S.D.PASTE SHEET'!P182="","",'S.D.PASTE SHEET'!P182)</f>
        <v/>
      </c>
      <c s="176" t="str">
        <f>IF('S.D.PASTE SHEET'!Q182="","",'S.D.PASTE SHEET'!Q182)</f>
        <v/>
      </c>
      <c s="176" t="str">
        <f>IF('S.D.PASTE SHEET'!R182="","",'S.D.PASTE SHEET'!R182)</f>
        <v/>
      </c>
      <c s="176" t="str">
        <f>IF('S.D.PASTE SHEET'!S182="","",'S.D.PASTE SHEET'!S182)</f>
        <v/>
      </c>
      <c s="176" t="str">
        <f>IF('S.D.PASTE SHEET'!T182="","",'S.D.PASTE SHEET'!T182)</f>
        <v/>
      </c>
      <c s="176" t="str">
        <f>IF('S.D.PASTE SHEET'!U182="","",'S.D.PASTE SHEET'!U182)</f>
        <v/>
      </c>
      <c s="176" t="str">
        <f>IF('S.D.PASTE SHEET'!V182="","",'S.D.PASTE SHEET'!V182)</f>
        <v/>
      </c>
      <c s="176" t="str">
        <f>IF('S.D.PASTE SHEET'!W182="","",'S.D.PASTE SHEET'!W182)</f>
        <v/>
      </c>
      <c s="176" t="str">
        <f>IF('S.D.PASTE SHEET'!X182="","",'S.D.PASTE SHEET'!X182)</f>
        <v/>
      </c>
      <c s="176" t="str">
        <f>IF('S.D.PASTE SHEET'!Y182="","",'S.D.PASTE SHEET'!Y182)</f>
        <v/>
      </c>
      <c s="176" t="str">
        <f>IF('S.D.PASTE SHEET'!Z182="","",'S.D.PASTE SHEET'!Z182)</f>
        <v/>
      </c>
      <c s="176" t="str">
        <f>IF('S.D.PASTE SHEET'!AA182="","",'S.D.PASTE SHEET'!AA182)</f>
        <v/>
      </c>
      <c s="176" t="str">
        <f>IF('S.D.PASTE SHEET'!AB182="","",'S.D.PASTE SHEET'!AB182)</f>
        <v/>
      </c>
      <c s="176" t="str">
        <f>IF('S.D.PASTE SHEET'!AC182="","",'S.D.PASTE SHEET'!AC182)</f>
        <v/>
      </c>
      <c s="176" t="str">
        <f>IF('S.D.PASTE SHEET'!AD182="","",'S.D.PASTE SHEET'!AD182)</f>
        <v/>
      </c>
      <c s="178"/>
      <c s="179" t="str">
        <f>IF(AK182="","",IF(AK182&gt;0,COUNT($AG$2:AG182),""))</f>
        <v/>
      </c>
      <c s="180" t="str">
        <f t="shared" si="198"/>
        <v/>
      </c>
      <c s="180" t="str">
        <f t="shared" si="198"/>
        <v/>
      </c>
      <c s="180" t="str">
        <f t="shared" si="198"/>
        <v/>
      </c>
      <c s="181" t="str">
        <f t="shared" si="198"/>
        <v/>
      </c>
      <c s="180" t="str">
        <f t="shared" si="198"/>
        <v/>
      </c>
      <c s="180" t="str">
        <f t="shared" si="198"/>
        <v/>
      </c>
      <c s="180" t="str">
        <f t="shared" si="198"/>
        <v/>
      </c>
      <c s="180" t="str">
        <f t="shared" si="198"/>
        <v/>
      </c>
      <c s="180" t="str">
        <f t="shared" si="198"/>
        <v/>
      </c>
      <c s="181" t="str">
        <f t="shared" si="198"/>
        <v/>
      </c>
      <c s="180" t="str">
        <f t="shared" si="198"/>
        <v/>
      </c>
      <c s="180" t="str">
        <f t="shared" si="198"/>
        <v/>
      </c>
      <c s="180" t="str">
        <f t="shared" si="198"/>
        <v/>
      </c>
      <c s="180" t="str">
        <f t="shared" si="198"/>
        <v/>
      </c>
      <c s="180" t="str">
        <f t="shared" si="198"/>
        <v/>
      </c>
      <c s="180" t="str">
        <f t="shared" si="198"/>
        <v/>
      </c>
      <c r="AX182" s="180" t="str">
        <f>IF(BC182="","",IF(BC182&gt;0,COUNT($AY$2:AY182),""))</f>
        <v/>
      </c>
      <c s="180" t="str">
        <f t="shared" si="204" ref="AY182">IF(AND($BB$1=5,$A182=5,$BC$1=C182),B182,"")</f>
        <v/>
      </c>
      <c s="180" t="str">
        <f t="shared" si="200"/>
        <v/>
      </c>
      <c s="182" t="str">
        <f t="shared" si="200"/>
        <v/>
      </c>
      <c s="180" t="str">
        <f t="shared" si="200"/>
        <v/>
      </c>
      <c s="180" t="str">
        <f t="shared" si="200"/>
        <v/>
      </c>
      <c s="180" t="str">
        <f t="shared" si="200"/>
        <v/>
      </c>
      <c s="180" t="str">
        <f t="shared" si="200"/>
        <v/>
      </c>
      <c s="180" t="str">
        <f t="shared" si="200"/>
        <v/>
      </c>
      <c s="182" t="str">
        <f t="shared" si="200"/>
        <v/>
      </c>
      <c s="180" t="str">
        <f t="shared" si="200"/>
        <v/>
      </c>
      <c s="180" t="str">
        <f t="shared" si="200"/>
        <v/>
      </c>
      <c s="180" t="str">
        <f t="shared" si="200"/>
        <v/>
      </c>
      <c s="180" t="str">
        <f t="shared" si="200"/>
        <v/>
      </c>
      <c s="180" t="str">
        <f t="shared" si="200"/>
        <v/>
      </c>
      <c s="180" t="str">
        <f t="shared" si="200"/>
        <v/>
      </c>
    </row>
    <row r="183" spans="1:65" ht="15.75" customHeight="1">
      <c r="A183" s="176" t="str">
        <f>IF('S.D.PASTE SHEET'!A183="","",'S.D.PASTE SHEET'!A183)</f>
        <v/>
      </c>
      <c s="176" t="str">
        <f>IF('S.D.PASTE SHEET'!B183="","",'S.D.PASTE SHEET'!B183)</f>
        <v/>
      </c>
      <c s="176" t="str">
        <f>IF('S.D.PASTE SHEET'!C183="","",'S.D.PASTE SHEET'!C183)</f>
        <v/>
      </c>
      <c s="177" t="str">
        <f>IF('S.D.PASTE SHEET'!D183="","",'S.D.PASTE SHEET'!D183)</f>
        <v/>
      </c>
      <c s="176" t="str">
        <f>IF('S.D.PASTE SHEET'!E183="","",UPPER('S.D.PASTE SHEET'!E183))</f>
        <v/>
      </c>
      <c s="176" t="str">
        <f>IF('S.D.PASTE SHEET'!F183="","",'S.D.PASTE SHEET'!F183)</f>
        <v/>
      </c>
      <c s="176" t="str">
        <f>IF('S.D.PASTE SHEET'!G183="","",UPPER('S.D.PASTE SHEET'!G183))</f>
        <v/>
      </c>
      <c s="176" t="str">
        <f>IF('S.D.PASTE SHEET'!H183="","",UPPER('S.D.PASTE SHEET'!H183))</f>
        <v/>
      </c>
      <c s="176" t="str">
        <f>IF('S.D.PASTE SHEET'!I183="","",'S.D.PASTE SHEET'!I183)</f>
        <v/>
      </c>
      <c s="177" t="str">
        <f>IF('S.D.PASTE SHEET'!J183="","",'S.D.PASTE SHEET'!J183)</f>
        <v/>
      </c>
      <c s="176" t="str">
        <f>IF('S.D.PASTE SHEET'!K183="","",'S.D.PASTE SHEET'!K183)</f>
        <v/>
      </c>
      <c s="176" t="str">
        <f>IF('S.D.PASTE SHEET'!L183="","",'S.D.PASTE SHEET'!L183)</f>
        <v/>
      </c>
      <c s="176" t="str">
        <f>IF('S.D.PASTE SHEET'!M183="","",'S.D.PASTE SHEET'!M183)</f>
        <v/>
      </c>
      <c s="176" t="str">
        <f>IF('S.D.PASTE SHEET'!N183="","",'S.D.PASTE SHEET'!N183)</f>
        <v/>
      </c>
      <c s="176" t="str">
        <f>IF('S.D.PASTE SHEET'!O183="","",'S.D.PASTE SHEET'!O183)</f>
        <v/>
      </c>
      <c s="176" t="str">
        <f>IF('S.D.PASTE SHEET'!P183="","",'S.D.PASTE SHEET'!P183)</f>
        <v/>
      </c>
      <c s="176" t="str">
        <f>IF('S.D.PASTE SHEET'!Q183="","",'S.D.PASTE SHEET'!Q183)</f>
        <v/>
      </c>
      <c s="176" t="str">
        <f>IF('S.D.PASTE SHEET'!R183="","",'S.D.PASTE SHEET'!R183)</f>
        <v/>
      </c>
      <c s="176" t="str">
        <f>IF('S.D.PASTE SHEET'!S183="","",'S.D.PASTE SHEET'!S183)</f>
        <v/>
      </c>
      <c s="176" t="str">
        <f>IF('S.D.PASTE SHEET'!T183="","",'S.D.PASTE SHEET'!T183)</f>
        <v/>
      </c>
      <c s="176" t="str">
        <f>IF('S.D.PASTE SHEET'!U183="","",'S.D.PASTE SHEET'!U183)</f>
        <v/>
      </c>
      <c s="176" t="str">
        <f>IF('S.D.PASTE SHEET'!V183="","",'S.D.PASTE SHEET'!V183)</f>
        <v/>
      </c>
      <c s="176" t="str">
        <f>IF('S.D.PASTE SHEET'!W183="","",'S.D.PASTE SHEET'!W183)</f>
        <v/>
      </c>
      <c s="176" t="str">
        <f>IF('S.D.PASTE SHEET'!X183="","",'S.D.PASTE SHEET'!X183)</f>
        <v/>
      </c>
      <c s="176" t="str">
        <f>IF('S.D.PASTE SHEET'!Y183="","",'S.D.PASTE SHEET'!Y183)</f>
        <v/>
      </c>
      <c s="176" t="str">
        <f>IF('S.D.PASTE SHEET'!Z183="","",'S.D.PASTE SHEET'!Z183)</f>
        <v/>
      </c>
      <c s="176" t="str">
        <f>IF('S.D.PASTE SHEET'!AA183="","",'S.D.PASTE SHEET'!AA183)</f>
        <v/>
      </c>
      <c s="176" t="str">
        <f>IF('S.D.PASTE SHEET'!AB183="","",'S.D.PASTE SHEET'!AB183)</f>
        <v/>
      </c>
      <c s="176" t="str">
        <f>IF('S.D.PASTE SHEET'!AC183="","",'S.D.PASTE SHEET'!AC183)</f>
        <v/>
      </c>
      <c s="176" t="str">
        <f>IF('S.D.PASTE SHEET'!AD183="","",'S.D.PASTE SHEET'!AD183)</f>
        <v/>
      </c>
      <c s="178"/>
      <c s="179" t="str">
        <f>IF(AK183="","",IF(AK183&gt;0,COUNT($AG$2:AG183),""))</f>
        <v/>
      </c>
      <c s="180" t="str">
        <f t="shared" si="198"/>
        <v/>
      </c>
      <c s="180" t="str">
        <f t="shared" si="198"/>
        <v/>
      </c>
      <c s="180" t="str">
        <f t="shared" si="198"/>
        <v/>
      </c>
      <c s="181" t="str">
        <f t="shared" si="198"/>
        <v/>
      </c>
      <c s="180" t="str">
        <f t="shared" si="198"/>
        <v/>
      </c>
      <c s="180" t="str">
        <f t="shared" si="198"/>
        <v/>
      </c>
      <c s="180" t="str">
        <f t="shared" si="198"/>
        <v/>
      </c>
      <c s="180" t="str">
        <f t="shared" si="198"/>
        <v/>
      </c>
      <c s="180" t="str">
        <f t="shared" si="198"/>
        <v/>
      </c>
      <c s="181" t="str">
        <f t="shared" si="198"/>
        <v/>
      </c>
      <c s="180" t="str">
        <f t="shared" si="198"/>
        <v/>
      </c>
      <c s="180" t="str">
        <f t="shared" si="198"/>
        <v/>
      </c>
      <c s="180" t="str">
        <f t="shared" si="198"/>
        <v/>
      </c>
      <c s="180" t="str">
        <f t="shared" si="198"/>
        <v/>
      </c>
      <c s="180" t="str">
        <f t="shared" si="198"/>
        <v/>
      </c>
      <c s="180" t="str">
        <f t="shared" si="198"/>
        <v/>
      </c>
      <c r="AX183" s="180" t="str">
        <f>IF(BC183="","",IF(BC183&gt;0,COUNT($AY$2:AY183),""))</f>
        <v/>
      </c>
      <c s="180" t="str">
        <f t="shared" si="205" ref="AY183">IF(AND($BB$1=5,$A183=5,$BC$1=C183),B183,"")</f>
        <v/>
      </c>
      <c s="180" t="str">
        <f t="shared" si="200"/>
        <v/>
      </c>
      <c s="182" t="str">
        <f t="shared" si="200"/>
        <v/>
      </c>
      <c s="180" t="str">
        <f t="shared" si="200"/>
        <v/>
      </c>
      <c s="180" t="str">
        <f t="shared" si="200"/>
        <v/>
      </c>
      <c s="180" t="str">
        <f t="shared" si="200"/>
        <v/>
      </c>
      <c s="180" t="str">
        <f t="shared" si="200"/>
        <v/>
      </c>
      <c s="180" t="str">
        <f t="shared" si="200"/>
        <v/>
      </c>
      <c s="182" t="str">
        <f t="shared" si="200"/>
        <v/>
      </c>
      <c s="180" t="str">
        <f t="shared" si="200"/>
        <v/>
      </c>
      <c s="180" t="str">
        <f t="shared" si="200"/>
        <v/>
      </c>
      <c s="180" t="str">
        <f t="shared" si="200"/>
        <v/>
      </c>
      <c s="180" t="str">
        <f t="shared" si="200"/>
        <v/>
      </c>
      <c s="180" t="str">
        <f t="shared" si="200"/>
        <v/>
      </c>
      <c s="180" t="str">
        <f t="shared" si="200"/>
        <v/>
      </c>
    </row>
    <row r="184" spans="1:65" ht="15.75" customHeight="1">
      <c r="A184" s="176" t="str">
        <f>IF('S.D.PASTE SHEET'!A184="","",'S.D.PASTE SHEET'!A184)</f>
        <v/>
      </c>
      <c s="176" t="str">
        <f>IF('S.D.PASTE SHEET'!B184="","",'S.D.PASTE SHEET'!B184)</f>
        <v/>
      </c>
      <c s="176" t="str">
        <f>IF('S.D.PASTE SHEET'!C184="","",'S.D.PASTE SHEET'!C184)</f>
        <v/>
      </c>
      <c s="177" t="str">
        <f>IF('S.D.PASTE SHEET'!D184="","",'S.D.PASTE SHEET'!D184)</f>
        <v/>
      </c>
      <c s="176" t="str">
        <f>IF('S.D.PASTE SHEET'!E184="","",UPPER('S.D.PASTE SHEET'!E184))</f>
        <v/>
      </c>
      <c s="176" t="str">
        <f>IF('S.D.PASTE SHEET'!F184="","",'S.D.PASTE SHEET'!F184)</f>
        <v/>
      </c>
      <c s="176" t="str">
        <f>IF('S.D.PASTE SHEET'!G184="","",UPPER('S.D.PASTE SHEET'!G184))</f>
        <v/>
      </c>
      <c s="176" t="str">
        <f>IF('S.D.PASTE SHEET'!H184="","",UPPER('S.D.PASTE SHEET'!H184))</f>
        <v/>
      </c>
      <c s="176" t="str">
        <f>IF('S.D.PASTE SHEET'!I184="","",'S.D.PASTE SHEET'!I184)</f>
        <v/>
      </c>
      <c s="177" t="str">
        <f>IF('S.D.PASTE SHEET'!J184="","",'S.D.PASTE SHEET'!J184)</f>
        <v/>
      </c>
      <c s="176" t="str">
        <f>IF('S.D.PASTE SHEET'!K184="","",'S.D.PASTE SHEET'!K184)</f>
        <v/>
      </c>
      <c s="176" t="str">
        <f>IF('S.D.PASTE SHEET'!L184="","",'S.D.PASTE SHEET'!L184)</f>
        <v/>
      </c>
      <c s="176" t="str">
        <f>IF('S.D.PASTE SHEET'!M184="","",'S.D.PASTE SHEET'!M184)</f>
        <v/>
      </c>
      <c s="176" t="str">
        <f>IF('S.D.PASTE SHEET'!N184="","",'S.D.PASTE SHEET'!N184)</f>
        <v/>
      </c>
      <c s="176" t="str">
        <f>IF('S.D.PASTE SHEET'!O184="","",'S.D.PASTE SHEET'!O184)</f>
        <v/>
      </c>
      <c s="176" t="str">
        <f>IF('S.D.PASTE SHEET'!P184="","",'S.D.PASTE SHEET'!P184)</f>
        <v/>
      </c>
      <c s="176" t="str">
        <f>IF('S.D.PASTE SHEET'!Q184="","",'S.D.PASTE SHEET'!Q184)</f>
        <v/>
      </c>
      <c s="176" t="str">
        <f>IF('S.D.PASTE SHEET'!R184="","",'S.D.PASTE SHEET'!R184)</f>
        <v/>
      </c>
      <c s="176" t="str">
        <f>IF('S.D.PASTE SHEET'!S184="","",'S.D.PASTE SHEET'!S184)</f>
        <v/>
      </c>
      <c s="176" t="str">
        <f>IF('S.D.PASTE SHEET'!T184="","",'S.D.PASTE SHEET'!T184)</f>
        <v/>
      </c>
      <c s="176" t="str">
        <f>IF('S.D.PASTE SHEET'!U184="","",'S.D.PASTE SHEET'!U184)</f>
        <v/>
      </c>
      <c s="176" t="str">
        <f>IF('S.D.PASTE SHEET'!V184="","",'S.D.PASTE SHEET'!V184)</f>
        <v/>
      </c>
      <c s="176" t="str">
        <f>IF('S.D.PASTE SHEET'!W184="","",'S.D.PASTE SHEET'!W184)</f>
        <v/>
      </c>
      <c s="176" t="str">
        <f>IF('S.D.PASTE SHEET'!X184="","",'S.D.PASTE SHEET'!X184)</f>
        <v/>
      </c>
      <c s="176" t="str">
        <f>IF('S.D.PASTE SHEET'!Y184="","",'S.D.PASTE SHEET'!Y184)</f>
        <v/>
      </c>
      <c s="176" t="str">
        <f>IF('S.D.PASTE SHEET'!Z184="","",'S.D.PASTE SHEET'!Z184)</f>
        <v/>
      </c>
      <c s="176" t="str">
        <f>IF('S.D.PASTE SHEET'!AA184="","",'S.D.PASTE SHEET'!AA184)</f>
        <v/>
      </c>
      <c s="176" t="str">
        <f>IF('S.D.PASTE SHEET'!AB184="","",'S.D.PASTE SHEET'!AB184)</f>
        <v/>
      </c>
      <c s="176" t="str">
        <f>IF('S.D.PASTE SHEET'!AC184="","",'S.D.PASTE SHEET'!AC184)</f>
        <v/>
      </c>
      <c s="176" t="str">
        <f>IF('S.D.PASTE SHEET'!AD184="","",'S.D.PASTE SHEET'!AD184)</f>
        <v/>
      </c>
      <c s="178"/>
      <c s="179" t="str">
        <f>IF(AK184="","",IF(AK184&gt;0,COUNT($AG$2:AG184),""))</f>
        <v/>
      </c>
      <c s="180" t="str">
        <f t="shared" si="198"/>
        <v/>
      </c>
      <c s="180" t="str">
        <f t="shared" si="198"/>
        <v/>
      </c>
      <c s="180" t="str">
        <f t="shared" si="198"/>
        <v/>
      </c>
      <c s="181" t="str">
        <f t="shared" si="198"/>
        <v/>
      </c>
      <c s="180" t="str">
        <f t="shared" si="198"/>
        <v/>
      </c>
      <c s="180" t="str">
        <f t="shared" si="198"/>
        <v/>
      </c>
      <c s="180" t="str">
        <f t="shared" si="198"/>
        <v/>
      </c>
      <c s="180" t="str">
        <f t="shared" si="198"/>
        <v/>
      </c>
      <c s="180" t="str">
        <f t="shared" si="198"/>
        <v/>
      </c>
      <c s="181" t="str">
        <f t="shared" si="198"/>
        <v/>
      </c>
      <c s="180" t="str">
        <f t="shared" si="198"/>
        <v/>
      </c>
      <c s="180" t="str">
        <f t="shared" si="198"/>
        <v/>
      </c>
      <c s="180" t="str">
        <f t="shared" si="198"/>
        <v/>
      </c>
      <c s="180" t="str">
        <f t="shared" si="198"/>
        <v/>
      </c>
      <c s="180" t="str">
        <f t="shared" si="198"/>
        <v/>
      </c>
      <c s="180" t="str">
        <f t="shared" si="198"/>
        <v/>
      </c>
      <c r="AX184" s="180" t="str">
        <f>IF(BC184="","",IF(BC184&gt;0,COUNT($AY$2:AY184),""))</f>
        <v/>
      </c>
      <c s="180" t="str">
        <f t="shared" si="206" ref="AY184">IF(AND($BB$1=5,$A184=5,$BC$1=C184),B184,"")</f>
        <v/>
      </c>
      <c s="180" t="str">
        <f t="shared" si="200"/>
        <v/>
      </c>
      <c s="182" t="str">
        <f t="shared" si="200"/>
        <v/>
      </c>
      <c s="180" t="str">
        <f t="shared" si="200"/>
        <v/>
      </c>
      <c s="180" t="str">
        <f t="shared" si="200"/>
        <v/>
      </c>
      <c s="180" t="str">
        <f t="shared" si="200"/>
        <v/>
      </c>
      <c s="180" t="str">
        <f t="shared" si="200"/>
        <v/>
      </c>
      <c s="180" t="str">
        <f t="shared" si="200"/>
        <v/>
      </c>
      <c s="182" t="str">
        <f t="shared" si="200"/>
        <v/>
      </c>
      <c s="180" t="str">
        <f t="shared" si="200"/>
        <v/>
      </c>
      <c s="180" t="str">
        <f t="shared" si="200"/>
        <v/>
      </c>
      <c s="180" t="str">
        <f t="shared" si="200"/>
        <v/>
      </c>
      <c s="180" t="str">
        <f t="shared" si="200"/>
        <v/>
      </c>
      <c s="180" t="str">
        <f t="shared" si="200"/>
        <v/>
      </c>
      <c s="180" t="str">
        <f t="shared" si="200"/>
        <v/>
      </c>
    </row>
    <row r="185" spans="1:65" ht="15.75" customHeight="1">
      <c r="A185" s="176" t="str">
        <f>IF('S.D.PASTE SHEET'!A185="","",'S.D.PASTE SHEET'!A185)</f>
        <v/>
      </c>
      <c s="176" t="str">
        <f>IF('S.D.PASTE SHEET'!B185="","",'S.D.PASTE SHEET'!B185)</f>
        <v/>
      </c>
      <c s="176" t="str">
        <f>IF('S.D.PASTE SHEET'!C185="","",'S.D.PASTE SHEET'!C185)</f>
        <v/>
      </c>
      <c s="177" t="str">
        <f>IF('S.D.PASTE SHEET'!D185="","",'S.D.PASTE SHEET'!D185)</f>
        <v/>
      </c>
      <c s="176" t="str">
        <f>IF('S.D.PASTE SHEET'!E185="","",UPPER('S.D.PASTE SHEET'!E185))</f>
        <v/>
      </c>
      <c s="176" t="str">
        <f>IF('S.D.PASTE SHEET'!F185="","",'S.D.PASTE SHEET'!F185)</f>
        <v/>
      </c>
      <c s="176" t="str">
        <f>IF('S.D.PASTE SHEET'!G185="","",UPPER('S.D.PASTE SHEET'!G185))</f>
        <v/>
      </c>
      <c s="176" t="str">
        <f>IF('S.D.PASTE SHEET'!H185="","",UPPER('S.D.PASTE SHEET'!H185))</f>
        <v/>
      </c>
      <c s="176" t="str">
        <f>IF('S.D.PASTE SHEET'!I185="","",'S.D.PASTE SHEET'!I185)</f>
        <v/>
      </c>
      <c s="177" t="str">
        <f>IF('S.D.PASTE SHEET'!J185="","",'S.D.PASTE SHEET'!J185)</f>
        <v/>
      </c>
      <c s="176" t="str">
        <f>IF('S.D.PASTE SHEET'!K185="","",'S.D.PASTE SHEET'!K185)</f>
        <v/>
      </c>
      <c s="176" t="str">
        <f>IF('S.D.PASTE SHEET'!L185="","",'S.D.PASTE SHEET'!L185)</f>
        <v/>
      </c>
      <c s="176" t="str">
        <f>IF('S.D.PASTE SHEET'!M185="","",'S.D.PASTE SHEET'!M185)</f>
        <v/>
      </c>
      <c s="176" t="str">
        <f>IF('S.D.PASTE SHEET'!N185="","",'S.D.PASTE SHEET'!N185)</f>
        <v/>
      </c>
      <c s="176" t="str">
        <f>IF('S.D.PASTE SHEET'!O185="","",'S.D.PASTE SHEET'!O185)</f>
        <v/>
      </c>
      <c s="176" t="str">
        <f>IF('S.D.PASTE SHEET'!P185="","",'S.D.PASTE SHEET'!P185)</f>
        <v/>
      </c>
      <c s="176" t="str">
        <f>IF('S.D.PASTE SHEET'!Q185="","",'S.D.PASTE SHEET'!Q185)</f>
        <v/>
      </c>
      <c s="176" t="str">
        <f>IF('S.D.PASTE SHEET'!R185="","",'S.D.PASTE SHEET'!R185)</f>
        <v/>
      </c>
      <c s="176" t="str">
        <f>IF('S.D.PASTE SHEET'!S185="","",'S.D.PASTE SHEET'!S185)</f>
        <v/>
      </c>
      <c s="176" t="str">
        <f>IF('S.D.PASTE SHEET'!T185="","",'S.D.PASTE SHEET'!T185)</f>
        <v/>
      </c>
      <c s="176" t="str">
        <f>IF('S.D.PASTE SHEET'!U185="","",'S.D.PASTE SHEET'!U185)</f>
        <v/>
      </c>
      <c s="176" t="str">
        <f>IF('S.D.PASTE SHEET'!V185="","",'S.D.PASTE SHEET'!V185)</f>
        <v/>
      </c>
      <c s="176" t="str">
        <f>IF('S.D.PASTE SHEET'!W185="","",'S.D.PASTE SHEET'!W185)</f>
        <v/>
      </c>
      <c s="176" t="str">
        <f>IF('S.D.PASTE SHEET'!X185="","",'S.D.PASTE SHEET'!X185)</f>
        <v/>
      </c>
      <c s="176" t="str">
        <f>IF('S.D.PASTE SHEET'!Y185="","",'S.D.PASTE SHEET'!Y185)</f>
        <v/>
      </c>
      <c s="176" t="str">
        <f>IF('S.D.PASTE SHEET'!Z185="","",'S.D.PASTE SHEET'!Z185)</f>
        <v/>
      </c>
      <c s="176" t="str">
        <f>IF('S.D.PASTE SHEET'!AA185="","",'S.D.PASTE SHEET'!AA185)</f>
        <v/>
      </c>
      <c s="176" t="str">
        <f>IF('S.D.PASTE SHEET'!AB185="","",'S.D.PASTE SHEET'!AB185)</f>
        <v/>
      </c>
      <c s="176" t="str">
        <f>IF('S.D.PASTE SHEET'!AC185="","",'S.D.PASTE SHEET'!AC185)</f>
        <v/>
      </c>
      <c s="176" t="str">
        <f>IF('S.D.PASTE SHEET'!AD185="","",'S.D.PASTE SHEET'!AD185)</f>
        <v/>
      </c>
      <c s="178"/>
      <c s="179" t="str">
        <f>IF(AK185="","",IF(AK185&gt;0,COUNT($AG$2:AG185),""))</f>
        <v/>
      </c>
      <c s="180" t="str">
        <f t="shared" si="198"/>
        <v/>
      </c>
      <c s="180" t="str">
        <f t="shared" si="198"/>
        <v/>
      </c>
      <c s="180" t="str">
        <f t="shared" si="198"/>
        <v/>
      </c>
      <c s="181" t="str">
        <f t="shared" si="198"/>
        <v/>
      </c>
      <c s="180" t="str">
        <f t="shared" si="198"/>
        <v/>
      </c>
      <c s="180" t="str">
        <f t="shared" si="198"/>
        <v/>
      </c>
      <c s="180" t="str">
        <f t="shared" si="198"/>
        <v/>
      </c>
      <c s="180" t="str">
        <f t="shared" si="198"/>
        <v/>
      </c>
      <c s="180" t="str">
        <f t="shared" si="198"/>
        <v/>
      </c>
      <c s="181" t="str">
        <f t="shared" si="198"/>
        <v/>
      </c>
      <c s="180" t="str">
        <f t="shared" si="198"/>
        <v/>
      </c>
      <c s="180" t="str">
        <f t="shared" si="198"/>
        <v/>
      </c>
      <c s="180" t="str">
        <f t="shared" si="198"/>
        <v/>
      </c>
      <c s="180" t="str">
        <f t="shared" si="198"/>
        <v/>
      </c>
      <c s="180" t="str">
        <f t="shared" si="198"/>
        <v/>
      </c>
      <c s="180" t="str">
        <f t="shared" si="198"/>
        <v/>
      </c>
      <c r="AX185" s="180" t="str">
        <f>IF(BC185="","",IF(BC185&gt;0,COUNT($AY$2:AY185),""))</f>
        <v/>
      </c>
      <c s="180" t="str">
        <f t="shared" si="207" ref="AY185">IF(AND($BB$1=5,$A185=5,$BC$1=C185),B185,"")</f>
        <v/>
      </c>
      <c s="180" t="str">
        <f t="shared" si="200"/>
        <v/>
      </c>
      <c s="182" t="str">
        <f t="shared" si="200"/>
        <v/>
      </c>
      <c s="180" t="str">
        <f t="shared" si="200"/>
        <v/>
      </c>
      <c s="180" t="str">
        <f t="shared" si="200"/>
        <v/>
      </c>
      <c s="180" t="str">
        <f t="shared" si="200"/>
        <v/>
      </c>
      <c s="180" t="str">
        <f t="shared" si="200"/>
        <v/>
      </c>
      <c s="180" t="str">
        <f t="shared" si="200"/>
        <v/>
      </c>
      <c s="182" t="str">
        <f t="shared" si="200"/>
        <v/>
      </c>
      <c s="180" t="str">
        <f t="shared" si="200"/>
        <v/>
      </c>
      <c s="180" t="str">
        <f t="shared" si="200"/>
        <v/>
      </c>
      <c s="180" t="str">
        <f t="shared" si="200"/>
        <v/>
      </c>
      <c s="180" t="str">
        <f t="shared" si="200"/>
        <v/>
      </c>
      <c s="180" t="str">
        <f t="shared" si="200"/>
        <v/>
      </c>
      <c s="180" t="str">
        <f t="shared" si="200"/>
        <v/>
      </c>
    </row>
    <row r="186" spans="1:65" ht="15.75" customHeight="1">
      <c r="A186" s="176" t="str">
        <f>IF('S.D.PASTE SHEET'!A186="","",'S.D.PASTE SHEET'!A186)</f>
        <v/>
      </c>
      <c s="176" t="str">
        <f>IF('S.D.PASTE SHEET'!B186="","",'S.D.PASTE SHEET'!B186)</f>
        <v/>
      </c>
      <c s="176" t="str">
        <f>IF('S.D.PASTE SHEET'!C186="","",'S.D.PASTE SHEET'!C186)</f>
        <v/>
      </c>
      <c s="177" t="str">
        <f>IF('S.D.PASTE SHEET'!D186="","",'S.D.PASTE SHEET'!D186)</f>
        <v/>
      </c>
      <c s="176" t="str">
        <f>IF('S.D.PASTE SHEET'!E186="","",UPPER('S.D.PASTE SHEET'!E186))</f>
        <v/>
      </c>
      <c s="176" t="str">
        <f>IF('S.D.PASTE SHEET'!F186="","",'S.D.PASTE SHEET'!F186)</f>
        <v/>
      </c>
      <c s="176" t="str">
        <f>IF('S.D.PASTE SHEET'!G186="","",UPPER('S.D.PASTE SHEET'!G186))</f>
        <v/>
      </c>
      <c s="176" t="str">
        <f>IF('S.D.PASTE SHEET'!H186="","",UPPER('S.D.PASTE SHEET'!H186))</f>
        <v/>
      </c>
      <c s="176" t="str">
        <f>IF('S.D.PASTE SHEET'!I186="","",'S.D.PASTE SHEET'!I186)</f>
        <v/>
      </c>
      <c s="177" t="str">
        <f>IF('S.D.PASTE SHEET'!J186="","",'S.D.PASTE SHEET'!J186)</f>
        <v/>
      </c>
      <c s="176" t="str">
        <f>IF('S.D.PASTE SHEET'!K186="","",'S.D.PASTE SHEET'!K186)</f>
        <v/>
      </c>
      <c s="176" t="str">
        <f>IF('S.D.PASTE SHEET'!L186="","",'S.D.PASTE SHEET'!L186)</f>
        <v/>
      </c>
      <c s="176" t="str">
        <f>IF('S.D.PASTE SHEET'!M186="","",'S.D.PASTE SHEET'!M186)</f>
        <v/>
      </c>
      <c s="176" t="str">
        <f>IF('S.D.PASTE SHEET'!N186="","",'S.D.PASTE SHEET'!N186)</f>
        <v/>
      </c>
      <c s="176" t="str">
        <f>IF('S.D.PASTE SHEET'!O186="","",'S.D.PASTE SHEET'!O186)</f>
        <v/>
      </c>
      <c s="176" t="str">
        <f>IF('S.D.PASTE SHEET'!P186="","",'S.D.PASTE SHEET'!P186)</f>
        <v/>
      </c>
      <c s="176" t="str">
        <f>IF('S.D.PASTE SHEET'!Q186="","",'S.D.PASTE SHEET'!Q186)</f>
        <v/>
      </c>
      <c s="176" t="str">
        <f>IF('S.D.PASTE SHEET'!R186="","",'S.D.PASTE SHEET'!R186)</f>
        <v/>
      </c>
      <c s="176" t="str">
        <f>IF('S.D.PASTE SHEET'!S186="","",'S.D.PASTE SHEET'!S186)</f>
        <v/>
      </c>
      <c s="176" t="str">
        <f>IF('S.D.PASTE SHEET'!T186="","",'S.D.PASTE SHEET'!T186)</f>
        <v/>
      </c>
      <c s="176" t="str">
        <f>IF('S.D.PASTE SHEET'!U186="","",'S.D.PASTE SHEET'!U186)</f>
        <v/>
      </c>
      <c s="176" t="str">
        <f>IF('S.D.PASTE SHEET'!V186="","",'S.D.PASTE SHEET'!V186)</f>
        <v/>
      </c>
      <c s="176" t="str">
        <f>IF('S.D.PASTE SHEET'!W186="","",'S.D.PASTE SHEET'!W186)</f>
        <v/>
      </c>
      <c s="176" t="str">
        <f>IF('S.D.PASTE SHEET'!X186="","",'S.D.PASTE SHEET'!X186)</f>
        <v/>
      </c>
      <c s="176" t="str">
        <f>IF('S.D.PASTE SHEET'!Y186="","",'S.D.PASTE SHEET'!Y186)</f>
        <v/>
      </c>
      <c s="176" t="str">
        <f>IF('S.D.PASTE SHEET'!Z186="","",'S.D.PASTE SHEET'!Z186)</f>
        <v/>
      </c>
      <c s="176" t="str">
        <f>IF('S.D.PASTE SHEET'!AA186="","",'S.D.PASTE SHEET'!AA186)</f>
        <v/>
      </c>
      <c s="176" t="str">
        <f>IF('S.D.PASTE SHEET'!AB186="","",'S.D.PASTE SHEET'!AB186)</f>
        <v/>
      </c>
      <c s="176" t="str">
        <f>IF('S.D.PASTE SHEET'!AC186="","",'S.D.PASTE SHEET'!AC186)</f>
        <v/>
      </c>
      <c s="176" t="str">
        <f>IF('S.D.PASTE SHEET'!AD186="","",'S.D.PASTE SHEET'!AD186)</f>
        <v/>
      </c>
      <c s="178"/>
      <c s="179" t="str">
        <f>IF(AK186="","",IF(AK186&gt;0,COUNT($AG$2:AG186),""))</f>
        <v/>
      </c>
      <c s="180" t="str">
        <f t="shared" si="198"/>
        <v/>
      </c>
      <c s="180" t="str">
        <f t="shared" si="198"/>
        <v/>
      </c>
      <c s="180" t="str">
        <f t="shared" si="198"/>
        <v/>
      </c>
      <c s="181" t="str">
        <f t="shared" si="198"/>
        <v/>
      </c>
      <c s="180" t="str">
        <f t="shared" si="198"/>
        <v/>
      </c>
      <c s="180" t="str">
        <f t="shared" si="198"/>
        <v/>
      </c>
      <c s="180" t="str">
        <f t="shared" si="198"/>
        <v/>
      </c>
      <c s="180" t="str">
        <f t="shared" si="198"/>
        <v/>
      </c>
      <c s="180" t="str">
        <f t="shared" si="198"/>
        <v/>
      </c>
      <c s="181" t="str">
        <f t="shared" si="198"/>
        <v/>
      </c>
      <c s="180" t="str">
        <f t="shared" si="198"/>
        <v/>
      </c>
      <c s="180" t="str">
        <f t="shared" si="198"/>
        <v/>
      </c>
      <c s="180" t="str">
        <f t="shared" si="198"/>
        <v/>
      </c>
      <c s="180" t="str">
        <f t="shared" si="198"/>
        <v/>
      </c>
      <c s="180" t="str">
        <f t="shared" si="198"/>
        <v/>
      </c>
      <c s="180" t="str">
        <f t="shared" si="198"/>
        <v/>
      </c>
      <c r="AX186" s="180" t="str">
        <f>IF(BC186="","",IF(BC186&gt;0,COUNT($AY$2:AY186),""))</f>
        <v/>
      </c>
      <c s="180" t="str">
        <f t="shared" si="208" ref="AY186">IF(AND($BB$1=5,$A186=5,$BC$1=C186),B186,"")</f>
        <v/>
      </c>
      <c s="180" t="str">
        <f t="shared" si="200"/>
        <v/>
      </c>
      <c s="182" t="str">
        <f t="shared" si="200"/>
        <v/>
      </c>
      <c s="180" t="str">
        <f t="shared" si="200"/>
        <v/>
      </c>
      <c s="180" t="str">
        <f t="shared" si="200"/>
        <v/>
      </c>
      <c s="180" t="str">
        <f t="shared" si="200"/>
        <v/>
      </c>
      <c s="180" t="str">
        <f t="shared" si="200"/>
        <v/>
      </c>
      <c s="180" t="str">
        <f t="shared" si="200"/>
        <v/>
      </c>
      <c s="182" t="str">
        <f t="shared" si="200"/>
        <v/>
      </c>
      <c s="180" t="str">
        <f t="shared" si="200"/>
        <v/>
      </c>
      <c s="180" t="str">
        <f t="shared" si="200"/>
        <v/>
      </c>
      <c s="180" t="str">
        <f t="shared" si="200"/>
        <v/>
      </c>
      <c s="180" t="str">
        <f t="shared" si="200"/>
        <v/>
      </c>
      <c s="180" t="str">
        <f t="shared" si="200"/>
        <v/>
      </c>
      <c s="180" t="str">
        <f t="shared" si="200"/>
        <v/>
      </c>
    </row>
    <row r="187" spans="1:65" ht="15.75" customHeight="1">
      <c r="A187" s="176" t="str">
        <f>IF('S.D.PASTE SHEET'!A187="","",'S.D.PASTE SHEET'!A187)</f>
        <v/>
      </c>
      <c s="176" t="str">
        <f>IF('S.D.PASTE SHEET'!B187="","",'S.D.PASTE SHEET'!B187)</f>
        <v/>
      </c>
      <c s="176" t="str">
        <f>IF('S.D.PASTE SHEET'!C187="","",'S.D.PASTE SHEET'!C187)</f>
        <v/>
      </c>
      <c s="177" t="str">
        <f>IF('S.D.PASTE SHEET'!D187="","",'S.D.PASTE SHEET'!D187)</f>
        <v/>
      </c>
      <c s="176" t="str">
        <f>IF('S.D.PASTE SHEET'!E187="","",UPPER('S.D.PASTE SHEET'!E187))</f>
        <v/>
      </c>
      <c s="176" t="str">
        <f>IF('S.D.PASTE SHEET'!F187="","",'S.D.PASTE SHEET'!F187)</f>
        <v/>
      </c>
      <c s="176" t="str">
        <f>IF('S.D.PASTE SHEET'!G187="","",UPPER('S.D.PASTE SHEET'!G187))</f>
        <v/>
      </c>
      <c s="176" t="str">
        <f>IF('S.D.PASTE SHEET'!H187="","",UPPER('S.D.PASTE SHEET'!H187))</f>
        <v/>
      </c>
      <c s="176" t="str">
        <f>IF('S.D.PASTE SHEET'!I187="","",'S.D.PASTE SHEET'!I187)</f>
        <v/>
      </c>
      <c s="177" t="str">
        <f>IF('S.D.PASTE SHEET'!J187="","",'S.D.PASTE SHEET'!J187)</f>
        <v/>
      </c>
      <c s="176" t="str">
        <f>IF('S.D.PASTE SHEET'!K187="","",'S.D.PASTE SHEET'!K187)</f>
        <v/>
      </c>
      <c s="176" t="str">
        <f>IF('S.D.PASTE SHEET'!L187="","",'S.D.PASTE SHEET'!L187)</f>
        <v/>
      </c>
      <c s="176" t="str">
        <f>IF('S.D.PASTE SHEET'!M187="","",'S.D.PASTE SHEET'!M187)</f>
        <v/>
      </c>
      <c s="176" t="str">
        <f>IF('S.D.PASTE SHEET'!N187="","",'S.D.PASTE SHEET'!N187)</f>
        <v/>
      </c>
      <c s="176" t="str">
        <f>IF('S.D.PASTE SHEET'!O187="","",'S.D.PASTE SHEET'!O187)</f>
        <v/>
      </c>
      <c s="176" t="str">
        <f>IF('S.D.PASTE SHEET'!P187="","",'S.D.PASTE SHEET'!P187)</f>
        <v/>
      </c>
      <c s="176" t="str">
        <f>IF('S.D.PASTE SHEET'!Q187="","",'S.D.PASTE SHEET'!Q187)</f>
        <v/>
      </c>
      <c s="176" t="str">
        <f>IF('S.D.PASTE SHEET'!R187="","",'S.D.PASTE SHEET'!R187)</f>
        <v/>
      </c>
      <c s="176" t="str">
        <f>IF('S.D.PASTE SHEET'!S187="","",'S.D.PASTE SHEET'!S187)</f>
        <v/>
      </c>
      <c s="176" t="str">
        <f>IF('S.D.PASTE SHEET'!T187="","",'S.D.PASTE SHEET'!T187)</f>
        <v/>
      </c>
      <c s="176" t="str">
        <f>IF('S.D.PASTE SHEET'!U187="","",'S.D.PASTE SHEET'!U187)</f>
        <v/>
      </c>
      <c s="176" t="str">
        <f>IF('S.D.PASTE SHEET'!V187="","",'S.D.PASTE SHEET'!V187)</f>
        <v/>
      </c>
      <c s="176" t="str">
        <f>IF('S.D.PASTE SHEET'!W187="","",'S.D.PASTE SHEET'!W187)</f>
        <v/>
      </c>
      <c s="176" t="str">
        <f>IF('S.D.PASTE SHEET'!X187="","",'S.D.PASTE SHEET'!X187)</f>
        <v/>
      </c>
      <c s="176" t="str">
        <f>IF('S.D.PASTE SHEET'!Y187="","",'S.D.PASTE SHEET'!Y187)</f>
        <v/>
      </c>
      <c s="176" t="str">
        <f>IF('S.D.PASTE SHEET'!Z187="","",'S.D.PASTE SHEET'!Z187)</f>
        <v/>
      </c>
      <c s="176" t="str">
        <f>IF('S.D.PASTE SHEET'!AA187="","",'S.D.PASTE SHEET'!AA187)</f>
        <v/>
      </c>
      <c s="176" t="str">
        <f>IF('S.D.PASTE SHEET'!AB187="","",'S.D.PASTE SHEET'!AB187)</f>
        <v/>
      </c>
      <c s="176" t="str">
        <f>IF('S.D.PASTE SHEET'!AC187="","",'S.D.PASTE SHEET'!AC187)</f>
        <v/>
      </c>
      <c s="176" t="str">
        <f>IF('S.D.PASTE SHEET'!AD187="","",'S.D.PASTE SHEET'!AD187)</f>
        <v/>
      </c>
      <c s="178"/>
      <c s="179" t="str">
        <f>IF(AK187="","",IF(AK187&gt;0,COUNT($AG$2:AG187),""))</f>
        <v/>
      </c>
      <c s="180" t="str">
        <f t="shared" si="198"/>
        <v/>
      </c>
      <c s="180" t="str">
        <f t="shared" si="198"/>
        <v/>
      </c>
      <c s="180" t="str">
        <f t="shared" si="198"/>
        <v/>
      </c>
      <c s="181" t="str">
        <f t="shared" si="198"/>
        <v/>
      </c>
      <c s="180" t="str">
        <f t="shared" si="198"/>
        <v/>
      </c>
      <c s="180" t="str">
        <f t="shared" si="198"/>
        <v/>
      </c>
      <c s="180" t="str">
        <f t="shared" si="198"/>
        <v/>
      </c>
      <c s="180" t="str">
        <f t="shared" si="198"/>
        <v/>
      </c>
      <c s="180" t="str">
        <f t="shared" si="198"/>
        <v/>
      </c>
      <c s="181" t="str">
        <f t="shared" si="198"/>
        <v/>
      </c>
      <c s="180" t="str">
        <f t="shared" si="198"/>
        <v/>
      </c>
      <c s="180" t="str">
        <f t="shared" si="198"/>
        <v/>
      </c>
      <c s="180" t="str">
        <f t="shared" si="198"/>
        <v/>
      </c>
      <c s="180" t="str">
        <f t="shared" si="198"/>
        <v/>
      </c>
      <c s="180" t="str">
        <f t="shared" si="198"/>
        <v/>
      </c>
      <c s="180" t="str">
        <f t="shared" si="198"/>
        <v/>
      </c>
      <c r="AX187" s="180" t="str">
        <f>IF(BC187="","",IF(BC187&gt;0,COUNT($AY$2:AY187),""))</f>
        <v/>
      </c>
      <c s="180" t="str">
        <f t="shared" si="209" ref="AY187">IF(AND($BB$1=5,$A187=5,$BC$1=C187),B187,"")</f>
        <v/>
      </c>
      <c s="180" t="str">
        <f t="shared" si="200"/>
        <v/>
      </c>
      <c s="182" t="str">
        <f t="shared" si="200"/>
        <v/>
      </c>
      <c s="180" t="str">
        <f t="shared" si="200"/>
        <v/>
      </c>
      <c s="180" t="str">
        <f t="shared" si="200"/>
        <v/>
      </c>
      <c s="180" t="str">
        <f t="shared" si="200"/>
        <v/>
      </c>
      <c s="180" t="str">
        <f t="shared" si="200"/>
        <v/>
      </c>
      <c s="180" t="str">
        <f t="shared" si="200"/>
        <v/>
      </c>
      <c s="182" t="str">
        <f t="shared" si="200"/>
        <v/>
      </c>
      <c s="180" t="str">
        <f t="shared" si="200"/>
        <v/>
      </c>
      <c s="180" t="str">
        <f t="shared" si="200"/>
        <v/>
      </c>
      <c s="180" t="str">
        <f t="shared" si="200"/>
        <v/>
      </c>
      <c s="180" t="str">
        <f t="shared" si="200"/>
        <v/>
      </c>
      <c s="180" t="str">
        <f t="shared" si="200"/>
        <v/>
      </c>
      <c s="180" t="str">
        <f t="shared" si="200"/>
        <v/>
      </c>
    </row>
    <row r="188" spans="1:65" ht="15.75" customHeight="1">
      <c r="A188" s="176" t="str">
        <f>IF('S.D.PASTE SHEET'!A188="","",'S.D.PASTE SHEET'!A188)</f>
        <v/>
      </c>
      <c s="176" t="str">
        <f>IF('S.D.PASTE SHEET'!B188="","",'S.D.PASTE SHEET'!B188)</f>
        <v/>
      </c>
      <c s="176" t="str">
        <f>IF('S.D.PASTE SHEET'!C188="","",'S.D.PASTE SHEET'!C188)</f>
        <v/>
      </c>
      <c s="177" t="str">
        <f>IF('S.D.PASTE SHEET'!D188="","",'S.D.PASTE SHEET'!D188)</f>
        <v/>
      </c>
      <c s="176" t="str">
        <f>IF('S.D.PASTE SHEET'!E188="","",UPPER('S.D.PASTE SHEET'!E188))</f>
        <v/>
      </c>
      <c s="176" t="str">
        <f>IF('S.D.PASTE SHEET'!F188="","",'S.D.PASTE SHEET'!F188)</f>
        <v/>
      </c>
      <c s="176" t="str">
        <f>IF('S.D.PASTE SHEET'!G188="","",UPPER('S.D.PASTE SHEET'!G188))</f>
        <v/>
      </c>
      <c s="176" t="str">
        <f>IF('S.D.PASTE SHEET'!H188="","",UPPER('S.D.PASTE SHEET'!H188))</f>
        <v/>
      </c>
      <c s="176" t="str">
        <f>IF('S.D.PASTE SHEET'!I188="","",'S.D.PASTE SHEET'!I188)</f>
        <v/>
      </c>
      <c s="177" t="str">
        <f>IF('S.D.PASTE SHEET'!J188="","",'S.D.PASTE SHEET'!J188)</f>
        <v/>
      </c>
      <c s="176" t="str">
        <f>IF('S.D.PASTE SHEET'!K188="","",'S.D.PASTE SHEET'!K188)</f>
        <v/>
      </c>
      <c s="176" t="str">
        <f>IF('S.D.PASTE SHEET'!L188="","",'S.D.PASTE SHEET'!L188)</f>
        <v/>
      </c>
      <c s="176" t="str">
        <f>IF('S.D.PASTE SHEET'!M188="","",'S.D.PASTE SHEET'!M188)</f>
        <v/>
      </c>
      <c s="176" t="str">
        <f>IF('S.D.PASTE SHEET'!N188="","",'S.D.PASTE SHEET'!N188)</f>
        <v/>
      </c>
      <c s="176" t="str">
        <f>IF('S.D.PASTE SHEET'!O188="","",'S.D.PASTE SHEET'!O188)</f>
        <v/>
      </c>
      <c s="176" t="str">
        <f>IF('S.D.PASTE SHEET'!P188="","",'S.D.PASTE SHEET'!P188)</f>
        <v/>
      </c>
      <c s="176" t="str">
        <f>IF('S.D.PASTE SHEET'!Q188="","",'S.D.PASTE SHEET'!Q188)</f>
        <v/>
      </c>
      <c s="176" t="str">
        <f>IF('S.D.PASTE SHEET'!R188="","",'S.D.PASTE SHEET'!R188)</f>
        <v/>
      </c>
      <c s="176" t="str">
        <f>IF('S.D.PASTE SHEET'!S188="","",'S.D.PASTE SHEET'!S188)</f>
        <v/>
      </c>
      <c s="176" t="str">
        <f>IF('S.D.PASTE SHEET'!T188="","",'S.D.PASTE SHEET'!T188)</f>
        <v/>
      </c>
      <c s="176" t="str">
        <f>IF('S.D.PASTE SHEET'!U188="","",'S.D.PASTE SHEET'!U188)</f>
        <v/>
      </c>
      <c s="176" t="str">
        <f>IF('S.D.PASTE SHEET'!V188="","",'S.D.PASTE SHEET'!V188)</f>
        <v/>
      </c>
      <c s="176" t="str">
        <f>IF('S.D.PASTE SHEET'!W188="","",'S.D.PASTE SHEET'!W188)</f>
        <v/>
      </c>
      <c s="176" t="str">
        <f>IF('S.D.PASTE SHEET'!X188="","",'S.D.PASTE SHEET'!X188)</f>
        <v/>
      </c>
      <c s="176" t="str">
        <f>IF('S.D.PASTE SHEET'!Y188="","",'S.D.PASTE SHEET'!Y188)</f>
        <v/>
      </c>
      <c s="176" t="str">
        <f>IF('S.D.PASTE SHEET'!Z188="","",'S.D.PASTE SHEET'!Z188)</f>
        <v/>
      </c>
      <c s="176" t="str">
        <f>IF('S.D.PASTE SHEET'!AA188="","",'S.D.PASTE SHEET'!AA188)</f>
        <v/>
      </c>
      <c s="176" t="str">
        <f>IF('S.D.PASTE SHEET'!AB188="","",'S.D.PASTE SHEET'!AB188)</f>
        <v/>
      </c>
      <c s="176" t="str">
        <f>IF('S.D.PASTE SHEET'!AC188="","",'S.D.PASTE SHEET'!AC188)</f>
        <v/>
      </c>
      <c s="176" t="str">
        <f>IF('S.D.PASTE SHEET'!AD188="","",'S.D.PASTE SHEET'!AD188)</f>
        <v/>
      </c>
      <c s="178"/>
      <c s="179" t="str">
        <f>IF(AK188="","",IF(AK188&gt;0,COUNT($AG$2:AG188),""))</f>
        <v/>
      </c>
      <c s="180" t="str">
        <f t="shared" si="198"/>
        <v/>
      </c>
      <c s="180" t="str">
        <f t="shared" si="198"/>
        <v/>
      </c>
      <c s="180" t="str">
        <f t="shared" si="198"/>
        <v/>
      </c>
      <c s="181" t="str">
        <f t="shared" si="198"/>
        <v/>
      </c>
      <c s="180" t="str">
        <f t="shared" si="198"/>
        <v/>
      </c>
      <c s="180" t="str">
        <f t="shared" si="198"/>
        <v/>
      </c>
      <c s="180" t="str">
        <f t="shared" si="198"/>
        <v/>
      </c>
      <c s="180" t="str">
        <f t="shared" si="198"/>
        <v/>
      </c>
      <c s="180" t="str">
        <f t="shared" si="198"/>
        <v/>
      </c>
      <c s="181" t="str">
        <f t="shared" si="198"/>
        <v/>
      </c>
      <c s="180" t="str">
        <f t="shared" si="198"/>
        <v/>
      </c>
      <c s="180" t="str">
        <f t="shared" si="198"/>
        <v/>
      </c>
      <c s="180" t="str">
        <f t="shared" si="198"/>
        <v/>
      </c>
      <c s="180" t="str">
        <f t="shared" si="198"/>
        <v/>
      </c>
      <c s="180" t="str">
        <f t="shared" si="198"/>
        <v/>
      </c>
      <c s="180" t="str">
        <f t="shared" si="198"/>
        <v/>
      </c>
      <c r="AX188" s="180" t="str">
        <f>IF(BC188="","",IF(BC188&gt;0,COUNT($AY$2:AY188),""))</f>
        <v/>
      </c>
      <c s="180" t="str">
        <f t="shared" si="210" ref="AY188">IF(AND($BB$1=5,$A188=5,$BC$1=C188),B188,"")</f>
        <v/>
      </c>
      <c s="180" t="str">
        <f t="shared" si="200"/>
        <v/>
      </c>
      <c s="182" t="str">
        <f t="shared" si="200"/>
        <v/>
      </c>
      <c s="180" t="str">
        <f t="shared" si="200"/>
        <v/>
      </c>
      <c s="180" t="str">
        <f t="shared" si="200"/>
        <v/>
      </c>
      <c s="180" t="str">
        <f t="shared" si="200"/>
        <v/>
      </c>
      <c s="180" t="str">
        <f t="shared" si="200"/>
        <v/>
      </c>
      <c s="180" t="str">
        <f t="shared" si="200"/>
        <v/>
      </c>
      <c s="182" t="str">
        <f t="shared" si="200"/>
        <v/>
      </c>
      <c s="180" t="str">
        <f t="shared" si="200"/>
        <v/>
      </c>
      <c s="180" t="str">
        <f t="shared" si="200"/>
        <v/>
      </c>
      <c s="180" t="str">
        <f t="shared" si="200"/>
        <v/>
      </c>
      <c s="180" t="str">
        <f t="shared" si="200"/>
        <v/>
      </c>
      <c s="180" t="str">
        <f t="shared" si="200"/>
        <v/>
      </c>
      <c s="180" t="str">
        <f t="shared" si="200"/>
        <v/>
      </c>
    </row>
    <row r="189" spans="1:65" ht="15.75" customHeight="1">
      <c r="A189" s="176" t="str">
        <f>IF('S.D.PASTE SHEET'!A189="","",'S.D.PASTE SHEET'!A189)</f>
        <v/>
      </c>
      <c s="176" t="str">
        <f>IF('S.D.PASTE SHEET'!B189="","",'S.D.PASTE SHEET'!B189)</f>
        <v/>
      </c>
      <c s="176" t="str">
        <f>IF('S.D.PASTE SHEET'!C189="","",'S.D.PASTE SHEET'!C189)</f>
        <v/>
      </c>
      <c s="177" t="str">
        <f>IF('S.D.PASTE SHEET'!D189="","",'S.D.PASTE SHEET'!D189)</f>
        <v/>
      </c>
      <c s="176" t="str">
        <f>IF('S.D.PASTE SHEET'!E189="","",UPPER('S.D.PASTE SHEET'!E189))</f>
        <v/>
      </c>
      <c s="176" t="str">
        <f>IF('S.D.PASTE SHEET'!F189="","",'S.D.PASTE SHEET'!F189)</f>
        <v/>
      </c>
      <c s="176" t="str">
        <f>IF('S.D.PASTE SHEET'!G189="","",UPPER('S.D.PASTE SHEET'!G189))</f>
        <v/>
      </c>
      <c s="176" t="str">
        <f>IF('S.D.PASTE SHEET'!H189="","",UPPER('S.D.PASTE SHEET'!H189))</f>
        <v/>
      </c>
      <c s="176" t="str">
        <f>IF('S.D.PASTE SHEET'!I189="","",'S.D.PASTE SHEET'!I189)</f>
        <v/>
      </c>
      <c s="177" t="str">
        <f>IF('S.D.PASTE SHEET'!J189="","",'S.D.PASTE SHEET'!J189)</f>
        <v/>
      </c>
      <c s="176" t="str">
        <f>IF('S.D.PASTE SHEET'!K189="","",'S.D.PASTE SHEET'!K189)</f>
        <v/>
      </c>
      <c s="176" t="str">
        <f>IF('S.D.PASTE SHEET'!L189="","",'S.D.PASTE SHEET'!L189)</f>
        <v/>
      </c>
      <c s="176" t="str">
        <f>IF('S.D.PASTE SHEET'!M189="","",'S.D.PASTE SHEET'!M189)</f>
        <v/>
      </c>
      <c s="176" t="str">
        <f>IF('S.D.PASTE SHEET'!N189="","",'S.D.PASTE SHEET'!N189)</f>
        <v/>
      </c>
      <c s="176" t="str">
        <f>IF('S.D.PASTE SHEET'!O189="","",'S.D.PASTE SHEET'!O189)</f>
        <v/>
      </c>
      <c s="176" t="str">
        <f>IF('S.D.PASTE SHEET'!P189="","",'S.D.PASTE SHEET'!P189)</f>
        <v/>
      </c>
      <c s="176" t="str">
        <f>IF('S.D.PASTE SHEET'!Q189="","",'S.D.PASTE SHEET'!Q189)</f>
        <v/>
      </c>
      <c s="176" t="str">
        <f>IF('S.D.PASTE SHEET'!R189="","",'S.D.PASTE SHEET'!R189)</f>
        <v/>
      </c>
      <c s="176" t="str">
        <f>IF('S.D.PASTE SHEET'!S189="","",'S.D.PASTE SHEET'!S189)</f>
        <v/>
      </c>
      <c s="176" t="str">
        <f>IF('S.D.PASTE SHEET'!T189="","",'S.D.PASTE SHEET'!T189)</f>
        <v/>
      </c>
      <c s="176" t="str">
        <f>IF('S.D.PASTE SHEET'!U189="","",'S.D.PASTE SHEET'!U189)</f>
        <v/>
      </c>
      <c s="176" t="str">
        <f>IF('S.D.PASTE SHEET'!V189="","",'S.D.PASTE SHEET'!V189)</f>
        <v/>
      </c>
      <c s="176" t="str">
        <f>IF('S.D.PASTE SHEET'!W189="","",'S.D.PASTE SHEET'!W189)</f>
        <v/>
      </c>
      <c s="176" t="str">
        <f>IF('S.D.PASTE SHEET'!X189="","",'S.D.PASTE SHEET'!X189)</f>
        <v/>
      </c>
      <c s="176" t="str">
        <f>IF('S.D.PASTE SHEET'!Y189="","",'S.D.PASTE SHEET'!Y189)</f>
        <v/>
      </c>
      <c s="176" t="str">
        <f>IF('S.D.PASTE SHEET'!Z189="","",'S.D.PASTE SHEET'!Z189)</f>
        <v/>
      </c>
      <c s="176" t="str">
        <f>IF('S.D.PASTE SHEET'!AA189="","",'S.D.PASTE SHEET'!AA189)</f>
        <v/>
      </c>
      <c s="176" t="str">
        <f>IF('S.D.PASTE SHEET'!AB189="","",'S.D.PASTE SHEET'!AB189)</f>
        <v/>
      </c>
      <c s="176" t="str">
        <f>IF('S.D.PASTE SHEET'!AC189="","",'S.D.PASTE SHEET'!AC189)</f>
        <v/>
      </c>
      <c s="176" t="str">
        <f>IF('S.D.PASTE SHEET'!AD189="","",'S.D.PASTE SHEET'!AD189)</f>
        <v/>
      </c>
      <c s="178"/>
      <c s="179" t="str">
        <f>IF(AK189="","",IF(AK189&gt;0,COUNT($AG$2:AG189),""))</f>
        <v/>
      </c>
      <c s="180" t="str">
        <f t="shared" si="198"/>
        <v/>
      </c>
      <c s="180" t="str">
        <f t="shared" si="198"/>
        <v/>
      </c>
      <c s="180" t="str">
        <f t="shared" si="198"/>
        <v/>
      </c>
      <c s="181" t="str">
        <f t="shared" si="198"/>
        <v/>
      </c>
      <c s="180" t="str">
        <f t="shared" si="198"/>
        <v/>
      </c>
      <c s="180" t="str">
        <f t="shared" si="198"/>
        <v/>
      </c>
      <c s="180" t="str">
        <f t="shared" si="198"/>
        <v/>
      </c>
      <c s="180" t="str">
        <f t="shared" si="198"/>
        <v/>
      </c>
      <c s="180" t="str">
        <f t="shared" si="198"/>
        <v/>
      </c>
      <c s="181" t="str">
        <f t="shared" si="198"/>
        <v/>
      </c>
      <c s="180" t="str">
        <f t="shared" si="198"/>
        <v/>
      </c>
      <c s="180" t="str">
        <f t="shared" si="198"/>
        <v/>
      </c>
      <c s="180" t="str">
        <f t="shared" si="198"/>
        <v/>
      </c>
      <c s="180" t="str">
        <f t="shared" si="198"/>
        <v/>
      </c>
      <c s="180" t="str">
        <f t="shared" si="198"/>
        <v/>
      </c>
      <c s="180" t="str">
        <f t="shared" si="198"/>
        <v/>
      </c>
      <c r="AX189" s="180" t="str">
        <f>IF(BC189="","",IF(BC189&gt;0,COUNT($AY$2:AY189),""))</f>
        <v/>
      </c>
      <c s="180" t="str">
        <f t="shared" si="211" ref="AY189">IF(AND($BB$1=5,$A189=5,$BC$1=C189),B189,"")</f>
        <v/>
      </c>
      <c s="180" t="str">
        <f t="shared" si="200"/>
        <v/>
      </c>
      <c s="182" t="str">
        <f t="shared" si="200"/>
        <v/>
      </c>
      <c s="180" t="str">
        <f t="shared" si="200"/>
        <v/>
      </c>
      <c s="180" t="str">
        <f t="shared" si="200"/>
        <v/>
      </c>
      <c s="180" t="str">
        <f t="shared" si="200"/>
        <v/>
      </c>
      <c s="180" t="str">
        <f t="shared" si="200"/>
        <v/>
      </c>
      <c s="180" t="str">
        <f t="shared" si="200"/>
        <v/>
      </c>
      <c s="182" t="str">
        <f t="shared" si="200"/>
        <v/>
      </c>
      <c s="180" t="str">
        <f t="shared" si="200"/>
        <v/>
      </c>
      <c s="180" t="str">
        <f t="shared" si="200"/>
        <v/>
      </c>
      <c s="180" t="str">
        <f t="shared" si="200"/>
        <v/>
      </c>
      <c s="180" t="str">
        <f t="shared" si="200"/>
        <v/>
      </c>
      <c s="180" t="str">
        <f t="shared" si="200"/>
        <v/>
      </c>
      <c s="180" t="str">
        <f t="shared" si="200"/>
        <v/>
      </c>
    </row>
    <row r="190" spans="1:65" ht="15.75" customHeight="1">
      <c r="A190" s="176" t="str">
        <f>IF('S.D.PASTE SHEET'!A190="","",'S.D.PASTE SHEET'!A190)</f>
        <v/>
      </c>
      <c s="176" t="str">
        <f>IF('S.D.PASTE SHEET'!B190="","",'S.D.PASTE SHEET'!B190)</f>
        <v/>
      </c>
      <c s="176" t="str">
        <f>IF('S.D.PASTE SHEET'!C190="","",'S.D.PASTE SHEET'!C190)</f>
        <v/>
      </c>
      <c s="177" t="str">
        <f>IF('S.D.PASTE SHEET'!D190="","",'S.D.PASTE SHEET'!D190)</f>
        <v/>
      </c>
      <c s="176" t="str">
        <f>IF('S.D.PASTE SHEET'!E190="","",UPPER('S.D.PASTE SHEET'!E190))</f>
        <v/>
      </c>
      <c s="176" t="str">
        <f>IF('S.D.PASTE SHEET'!F190="","",'S.D.PASTE SHEET'!F190)</f>
        <v/>
      </c>
      <c s="176" t="str">
        <f>IF('S.D.PASTE SHEET'!G190="","",UPPER('S.D.PASTE SHEET'!G190))</f>
        <v/>
      </c>
      <c s="176" t="str">
        <f>IF('S.D.PASTE SHEET'!H190="","",UPPER('S.D.PASTE SHEET'!H190))</f>
        <v/>
      </c>
      <c s="176" t="str">
        <f>IF('S.D.PASTE SHEET'!I190="","",'S.D.PASTE SHEET'!I190)</f>
        <v/>
      </c>
      <c s="177" t="str">
        <f>IF('S.D.PASTE SHEET'!J190="","",'S.D.PASTE SHEET'!J190)</f>
        <v/>
      </c>
      <c s="176" t="str">
        <f>IF('S.D.PASTE SHEET'!K190="","",'S.D.PASTE SHEET'!K190)</f>
        <v/>
      </c>
      <c s="176" t="str">
        <f>IF('S.D.PASTE SHEET'!L190="","",'S.D.PASTE SHEET'!L190)</f>
        <v/>
      </c>
      <c s="176" t="str">
        <f>IF('S.D.PASTE SHEET'!M190="","",'S.D.PASTE SHEET'!M190)</f>
        <v/>
      </c>
      <c s="176" t="str">
        <f>IF('S.D.PASTE SHEET'!N190="","",'S.D.PASTE SHEET'!N190)</f>
        <v/>
      </c>
      <c s="176" t="str">
        <f>IF('S.D.PASTE SHEET'!O190="","",'S.D.PASTE SHEET'!O190)</f>
        <v/>
      </c>
      <c s="176" t="str">
        <f>IF('S.D.PASTE SHEET'!P190="","",'S.D.PASTE SHEET'!P190)</f>
        <v/>
      </c>
      <c s="176" t="str">
        <f>IF('S.D.PASTE SHEET'!Q190="","",'S.D.PASTE SHEET'!Q190)</f>
        <v/>
      </c>
      <c s="176" t="str">
        <f>IF('S.D.PASTE SHEET'!R190="","",'S.D.PASTE SHEET'!R190)</f>
        <v/>
      </c>
      <c s="176" t="str">
        <f>IF('S.D.PASTE SHEET'!S190="","",'S.D.PASTE SHEET'!S190)</f>
        <v/>
      </c>
      <c s="176" t="str">
        <f>IF('S.D.PASTE SHEET'!T190="","",'S.D.PASTE SHEET'!T190)</f>
        <v/>
      </c>
      <c s="176" t="str">
        <f>IF('S.D.PASTE SHEET'!U190="","",'S.D.PASTE SHEET'!U190)</f>
        <v/>
      </c>
      <c s="176" t="str">
        <f>IF('S.D.PASTE SHEET'!V190="","",'S.D.PASTE SHEET'!V190)</f>
        <v/>
      </c>
      <c s="176" t="str">
        <f>IF('S.D.PASTE SHEET'!W190="","",'S.D.PASTE SHEET'!W190)</f>
        <v/>
      </c>
      <c s="176" t="str">
        <f>IF('S.D.PASTE SHEET'!X190="","",'S.D.PASTE SHEET'!X190)</f>
        <v/>
      </c>
      <c s="176" t="str">
        <f>IF('S.D.PASTE SHEET'!Y190="","",'S.D.PASTE SHEET'!Y190)</f>
        <v/>
      </c>
      <c s="176" t="str">
        <f>IF('S.D.PASTE SHEET'!Z190="","",'S.D.PASTE SHEET'!Z190)</f>
        <v/>
      </c>
      <c s="176" t="str">
        <f>IF('S.D.PASTE SHEET'!AA190="","",'S.D.PASTE SHEET'!AA190)</f>
        <v/>
      </c>
      <c s="176" t="str">
        <f>IF('S.D.PASTE SHEET'!AB190="","",'S.D.PASTE SHEET'!AB190)</f>
        <v/>
      </c>
      <c s="176" t="str">
        <f>IF('S.D.PASTE SHEET'!AC190="","",'S.D.PASTE SHEET'!AC190)</f>
        <v/>
      </c>
      <c s="176" t="str">
        <f>IF('S.D.PASTE SHEET'!AD190="","",'S.D.PASTE SHEET'!AD190)</f>
        <v/>
      </c>
      <c s="178"/>
      <c s="179" t="str">
        <f>IF(AK190="","",IF(AK190&gt;0,COUNT($AG$2:AG190),""))</f>
        <v/>
      </c>
      <c s="180" t="str">
        <f t="shared" si="198"/>
        <v/>
      </c>
      <c s="180" t="str">
        <f t="shared" si="198"/>
        <v/>
      </c>
      <c s="180" t="str">
        <f t="shared" si="198"/>
        <v/>
      </c>
      <c s="181" t="str">
        <f t="shared" si="198"/>
        <v/>
      </c>
      <c s="180" t="str">
        <f t="shared" si="198"/>
        <v/>
      </c>
      <c s="180" t="str">
        <f t="shared" si="198"/>
        <v/>
      </c>
      <c s="180" t="str">
        <f t="shared" si="198"/>
        <v/>
      </c>
      <c s="180" t="str">
        <f t="shared" si="198"/>
        <v/>
      </c>
      <c s="180" t="str">
        <f t="shared" si="198"/>
        <v/>
      </c>
      <c s="181" t="str">
        <f t="shared" si="198"/>
        <v/>
      </c>
      <c s="180" t="str">
        <f t="shared" si="198"/>
        <v/>
      </c>
      <c s="180" t="str">
        <f t="shared" si="198"/>
        <v/>
      </c>
      <c s="180" t="str">
        <f t="shared" si="198"/>
        <v/>
      </c>
      <c s="180" t="str">
        <f t="shared" si="198"/>
        <v/>
      </c>
      <c s="180" t="str">
        <f t="shared" si="198"/>
        <v/>
      </c>
      <c s="180" t="str">
        <f t="shared" si="198"/>
        <v/>
      </c>
      <c r="AX190" s="180" t="str">
        <f>IF(BC190="","",IF(BC190&gt;0,COUNT($AY$2:AY190),""))</f>
        <v/>
      </c>
      <c s="180" t="str">
        <f t="shared" si="212" ref="AY190">IF(AND($BB$1=5,$A190=5,$BC$1=C190),B190,"")</f>
        <v/>
      </c>
      <c s="180" t="str">
        <f t="shared" si="200"/>
        <v/>
      </c>
      <c s="182" t="str">
        <f t="shared" si="200"/>
        <v/>
      </c>
      <c s="180" t="str">
        <f t="shared" si="200"/>
        <v/>
      </c>
      <c s="180" t="str">
        <f t="shared" si="200"/>
        <v/>
      </c>
      <c s="180" t="str">
        <f t="shared" si="200"/>
        <v/>
      </c>
      <c s="180" t="str">
        <f t="shared" si="200"/>
        <v/>
      </c>
      <c s="180" t="str">
        <f t="shared" si="200"/>
        <v/>
      </c>
      <c s="182" t="str">
        <f t="shared" si="200"/>
        <v/>
      </c>
      <c s="180" t="str">
        <f t="shared" si="200"/>
        <v/>
      </c>
      <c s="180" t="str">
        <f t="shared" si="200"/>
        <v/>
      </c>
      <c s="180" t="str">
        <f t="shared" si="200"/>
        <v/>
      </c>
      <c s="180" t="str">
        <f t="shared" si="200"/>
        <v/>
      </c>
      <c s="180" t="str">
        <f t="shared" si="200"/>
        <v/>
      </c>
      <c s="180" t="str">
        <f t="shared" si="200"/>
        <v/>
      </c>
    </row>
    <row r="191" spans="1:65" ht="15.75" customHeight="1">
      <c r="A191" s="176" t="str">
        <f>IF('S.D.PASTE SHEET'!A191="","",'S.D.PASTE SHEET'!A191)</f>
        <v/>
      </c>
      <c s="176" t="str">
        <f>IF('S.D.PASTE SHEET'!B191="","",'S.D.PASTE SHEET'!B191)</f>
        <v/>
      </c>
      <c s="176" t="str">
        <f>IF('S.D.PASTE SHEET'!C191="","",'S.D.PASTE SHEET'!C191)</f>
        <v/>
      </c>
      <c s="177" t="str">
        <f>IF('S.D.PASTE SHEET'!D191="","",'S.D.PASTE SHEET'!D191)</f>
        <v/>
      </c>
      <c s="176" t="str">
        <f>IF('S.D.PASTE SHEET'!E191="","",UPPER('S.D.PASTE SHEET'!E191))</f>
        <v/>
      </c>
      <c s="176" t="str">
        <f>IF('S.D.PASTE SHEET'!F191="","",'S.D.PASTE SHEET'!F191)</f>
        <v/>
      </c>
      <c s="176" t="str">
        <f>IF('S.D.PASTE SHEET'!G191="","",UPPER('S.D.PASTE SHEET'!G191))</f>
        <v/>
      </c>
      <c s="176" t="str">
        <f>IF('S.D.PASTE SHEET'!H191="","",UPPER('S.D.PASTE SHEET'!H191))</f>
        <v/>
      </c>
      <c s="176" t="str">
        <f>IF('S.D.PASTE SHEET'!I191="","",'S.D.PASTE SHEET'!I191)</f>
        <v/>
      </c>
      <c s="177" t="str">
        <f>IF('S.D.PASTE SHEET'!J191="","",'S.D.PASTE SHEET'!J191)</f>
        <v/>
      </c>
      <c s="176" t="str">
        <f>IF('S.D.PASTE SHEET'!K191="","",'S.D.PASTE SHEET'!K191)</f>
        <v/>
      </c>
      <c s="176" t="str">
        <f>IF('S.D.PASTE SHEET'!L191="","",'S.D.PASTE SHEET'!L191)</f>
        <v/>
      </c>
      <c s="176" t="str">
        <f>IF('S.D.PASTE SHEET'!M191="","",'S.D.PASTE SHEET'!M191)</f>
        <v/>
      </c>
      <c s="176" t="str">
        <f>IF('S.D.PASTE SHEET'!N191="","",'S.D.PASTE SHEET'!N191)</f>
        <v/>
      </c>
      <c s="176" t="str">
        <f>IF('S.D.PASTE SHEET'!O191="","",'S.D.PASTE SHEET'!O191)</f>
        <v/>
      </c>
      <c s="176" t="str">
        <f>IF('S.D.PASTE SHEET'!P191="","",'S.D.PASTE SHEET'!P191)</f>
        <v/>
      </c>
      <c s="176" t="str">
        <f>IF('S.D.PASTE SHEET'!Q191="","",'S.D.PASTE SHEET'!Q191)</f>
        <v/>
      </c>
      <c s="176" t="str">
        <f>IF('S.D.PASTE SHEET'!R191="","",'S.D.PASTE SHEET'!R191)</f>
        <v/>
      </c>
      <c s="176" t="str">
        <f>IF('S.D.PASTE SHEET'!S191="","",'S.D.PASTE SHEET'!S191)</f>
        <v/>
      </c>
      <c s="176" t="str">
        <f>IF('S.D.PASTE SHEET'!T191="","",'S.D.PASTE SHEET'!T191)</f>
        <v/>
      </c>
      <c s="176" t="str">
        <f>IF('S.D.PASTE SHEET'!U191="","",'S.D.PASTE SHEET'!U191)</f>
        <v/>
      </c>
      <c s="176" t="str">
        <f>IF('S.D.PASTE SHEET'!V191="","",'S.D.PASTE SHEET'!V191)</f>
        <v/>
      </c>
      <c s="176" t="str">
        <f>IF('S.D.PASTE SHEET'!W191="","",'S.D.PASTE SHEET'!W191)</f>
        <v/>
      </c>
      <c s="176" t="str">
        <f>IF('S.D.PASTE SHEET'!X191="","",'S.D.PASTE SHEET'!X191)</f>
        <v/>
      </c>
      <c s="176" t="str">
        <f>IF('S.D.PASTE SHEET'!Y191="","",'S.D.PASTE SHEET'!Y191)</f>
        <v/>
      </c>
      <c s="176" t="str">
        <f>IF('S.D.PASTE SHEET'!Z191="","",'S.D.PASTE SHEET'!Z191)</f>
        <v/>
      </c>
      <c s="176" t="str">
        <f>IF('S.D.PASTE SHEET'!AA191="","",'S.D.PASTE SHEET'!AA191)</f>
        <v/>
      </c>
      <c s="176" t="str">
        <f>IF('S.D.PASTE SHEET'!AB191="","",'S.D.PASTE SHEET'!AB191)</f>
        <v/>
      </c>
      <c s="176" t="str">
        <f>IF('S.D.PASTE SHEET'!AC191="","",'S.D.PASTE SHEET'!AC191)</f>
        <v/>
      </c>
      <c s="176" t="str">
        <f>IF('S.D.PASTE SHEET'!AD191="","",'S.D.PASTE SHEET'!AD191)</f>
        <v/>
      </c>
      <c s="178"/>
      <c s="179" t="str">
        <f>IF(AK191="","",IF(AK191&gt;0,COUNT($AG$2:AG191),""))</f>
        <v/>
      </c>
      <c s="180" t="str">
        <f t="shared" si="198"/>
        <v/>
      </c>
      <c s="180" t="str">
        <f t="shared" si="198"/>
        <v/>
      </c>
      <c s="180" t="str">
        <f t="shared" si="198"/>
        <v/>
      </c>
      <c s="181" t="str">
        <f t="shared" si="198"/>
        <v/>
      </c>
      <c s="180" t="str">
        <f t="shared" si="198"/>
        <v/>
      </c>
      <c s="180" t="str">
        <f t="shared" si="198"/>
        <v/>
      </c>
      <c s="180" t="str">
        <f t="shared" si="198"/>
        <v/>
      </c>
      <c s="180" t="str">
        <f t="shared" si="198"/>
        <v/>
      </c>
      <c s="180" t="str">
        <f t="shared" si="198"/>
        <v/>
      </c>
      <c s="181" t="str">
        <f t="shared" si="198"/>
        <v/>
      </c>
      <c s="180" t="str">
        <f t="shared" si="198"/>
        <v/>
      </c>
      <c s="180" t="str">
        <f t="shared" si="198"/>
        <v/>
      </c>
      <c s="180" t="str">
        <f t="shared" si="198"/>
        <v/>
      </c>
      <c s="180" t="str">
        <f t="shared" si="198"/>
        <v/>
      </c>
      <c s="180" t="str">
        <f t="shared" si="198"/>
        <v/>
      </c>
      <c s="180" t="str">
        <f t="shared" si="198"/>
        <v/>
      </c>
      <c r="AX191" s="180" t="str">
        <f>IF(BC191="","",IF(BC191&gt;0,COUNT($AY$2:AY191),""))</f>
        <v/>
      </c>
      <c s="180" t="str">
        <f t="shared" si="213" ref="AY191">IF(AND($BB$1=5,$A191=5,$BC$1=C191),B191,"")</f>
        <v/>
      </c>
      <c s="180" t="str">
        <f t="shared" si="200"/>
        <v/>
      </c>
      <c s="182" t="str">
        <f t="shared" si="200"/>
        <v/>
      </c>
      <c s="180" t="str">
        <f t="shared" si="200"/>
        <v/>
      </c>
      <c s="180" t="str">
        <f t="shared" si="200"/>
        <v/>
      </c>
      <c s="180" t="str">
        <f t="shared" si="200"/>
        <v/>
      </c>
      <c s="180" t="str">
        <f t="shared" si="200"/>
        <v/>
      </c>
      <c s="180" t="str">
        <f t="shared" si="200"/>
        <v/>
      </c>
      <c s="182" t="str">
        <f t="shared" si="200"/>
        <v/>
      </c>
      <c s="180" t="str">
        <f t="shared" si="200"/>
        <v/>
      </c>
      <c s="180" t="str">
        <f t="shared" si="200"/>
        <v/>
      </c>
      <c s="180" t="str">
        <f t="shared" si="200"/>
        <v/>
      </c>
      <c s="180" t="str">
        <f t="shared" si="200"/>
        <v/>
      </c>
      <c s="180" t="str">
        <f t="shared" si="200"/>
        <v/>
      </c>
      <c s="180" t="str">
        <f t="shared" si="200"/>
        <v/>
      </c>
    </row>
    <row r="192" spans="1:65" ht="15.75" customHeight="1">
      <c r="A192" s="176" t="str">
        <f>IF('S.D.PASTE SHEET'!A192="","",'S.D.PASTE SHEET'!A192)</f>
        <v/>
      </c>
      <c s="176" t="str">
        <f>IF('S.D.PASTE SHEET'!B192="","",'S.D.PASTE SHEET'!B192)</f>
        <v/>
      </c>
      <c s="176" t="str">
        <f>IF('S.D.PASTE SHEET'!C192="","",'S.D.PASTE SHEET'!C192)</f>
        <v/>
      </c>
      <c s="177" t="str">
        <f>IF('S.D.PASTE SHEET'!D192="","",'S.D.PASTE SHEET'!D192)</f>
        <v/>
      </c>
      <c s="176" t="str">
        <f>IF('S.D.PASTE SHEET'!E192="","",UPPER('S.D.PASTE SHEET'!E192))</f>
        <v/>
      </c>
      <c s="176" t="str">
        <f>IF('S.D.PASTE SHEET'!F192="","",'S.D.PASTE SHEET'!F192)</f>
        <v/>
      </c>
      <c s="176" t="str">
        <f>IF('S.D.PASTE SHEET'!G192="","",UPPER('S.D.PASTE SHEET'!G192))</f>
        <v/>
      </c>
      <c s="176" t="str">
        <f>IF('S.D.PASTE SHEET'!H192="","",UPPER('S.D.PASTE SHEET'!H192))</f>
        <v/>
      </c>
      <c s="176" t="str">
        <f>IF('S.D.PASTE SHEET'!I192="","",'S.D.PASTE SHEET'!I192)</f>
        <v/>
      </c>
      <c s="177" t="str">
        <f>IF('S.D.PASTE SHEET'!J192="","",'S.D.PASTE SHEET'!J192)</f>
        <v/>
      </c>
      <c s="176" t="str">
        <f>IF('S.D.PASTE SHEET'!K192="","",'S.D.PASTE SHEET'!K192)</f>
        <v/>
      </c>
      <c s="176" t="str">
        <f>IF('S.D.PASTE SHEET'!L192="","",'S.D.PASTE SHEET'!L192)</f>
        <v/>
      </c>
      <c s="176" t="str">
        <f>IF('S.D.PASTE SHEET'!M192="","",'S.D.PASTE SHEET'!M192)</f>
        <v/>
      </c>
      <c s="176" t="str">
        <f>IF('S.D.PASTE SHEET'!N192="","",'S.D.PASTE SHEET'!N192)</f>
        <v/>
      </c>
      <c s="176" t="str">
        <f>IF('S.D.PASTE SHEET'!O192="","",'S.D.PASTE SHEET'!O192)</f>
        <v/>
      </c>
      <c s="176" t="str">
        <f>IF('S.D.PASTE SHEET'!P192="","",'S.D.PASTE SHEET'!P192)</f>
        <v/>
      </c>
      <c s="176" t="str">
        <f>IF('S.D.PASTE SHEET'!Q192="","",'S.D.PASTE SHEET'!Q192)</f>
        <v/>
      </c>
      <c s="176" t="str">
        <f>IF('S.D.PASTE SHEET'!R192="","",'S.D.PASTE SHEET'!R192)</f>
        <v/>
      </c>
      <c s="176" t="str">
        <f>IF('S.D.PASTE SHEET'!S192="","",'S.D.PASTE SHEET'!S192)</f>
        <v/>
      </c>
      <c s="176" t="str">
        <f>IF('S.D.PASTE SHEET'!T192="","",'S.D.PASTE SHEET'!T192)</f>
        <v/>
      </c>
      <c s="176" t="str">
        <f>IF('S.D.PASTE SHEET'!U192="","",'S.D.PASTE SHEET'!U192)</f>
        <v/>
      </c>
      <c s="176" t="str">
        <f>IF('S.D.PASTE SHEET'!V192="","",'S.D.PASTE SHEET'!V192)</f>
        <v/>
      </c>
      <c s="176" t="str">
        <f>IF('S.D.PASTE SHEET'!W192="","",'S.D.PASTE SHEET'!W192)</f>
        <v/>
      </c>
      <c s="176" t="str">
        <f>IF('S.D.PASTE SHEET'!X192="","",'S.D.PASTE SHEET'!X192)</f>
        <v/>
      </c>
      <c s="176" t="str">
        <f>IF('S.D.PASTE SHEET'!Y192="","",'S.D.PASTE SHEET'!Y192)</f>
        <v/>
      </c>
      <c s="176" t="str">
        <f>IF('S.D.PASTE SHEET'!Z192="","",'S.D.PASTE SHEET'!Z192)</f>
        <v/>
      </c>
      <c s="176" t="str">
        <f>IF('S.D.PASTE SHEET'!AA192="","",'S.D.PASTE SHEET'!AA192)</f>
        <v/>
      </c>
      <c s="176" t="str">
        <f>IF('S.D.PASTE SHEET'!AB192="","",'S.D.PASTE SHEET'!AB192)</f>
        <v/>
      </c>
      <c s="176" t="str">
        <f>IF('S.D.PASTE SHEET'!AC192="","",'S.D.PASTE SHEET'!AC192)</f>
        <v/>
      </c>
      <c s="176" t="str">
        <f>IF('S.D.PASTE SHEET'!AD192="","",'S.D.PASTE SHEET'!AD192)</f>
        <v/>
      </c>
      <c s="178"/>
      <c s="179" t="str">
        <f>IF(AK192="","",IF(AK192&gt;0,COUNT($AG$2:AG192),""))</f>
        <v/>
      </c>
      <c s="180" t="str">
        <f t="shared" si="198"/>
        <v/>
      </c>
      <c s="180" t="str">
        <f t="shared" si="198"/>
        <v/>
      </c>
      <c s="180" t="str">
        <f t="shared" si="198"/>
        <v/>
      </c>
      <c s="181" t="str">
        <f t="shared" si="198"/>
        <v/>
      </c>
      <c s="180" t="str">
        <f t="shared" si="198"/>
        <v/>
      </c>
      <c s="180" t="str">
        <f t="shared" si="198"/>
        <v/>
      </c>
      <c s="180" t="str">
        <f t="shared" si="198"/>
        <v/>
      </c>
      <c s="180" t="str">
        <f t="shared" si="198"/>
        <v/>
      </c>
      <c s="180" t="str">
        <f t="shared" si="198"/>
        <v/>
      </c>
      <c s="181" t="str">
        <f t="shared" si="198"/>
        <v/>
      </c>
      <c s="180" t="str">
        <f t="shared" si="198"/>
        <v/>
      </c>
      <c s="180" t="str">
        <f t="shared" si="198"/>
        <v/>
      </c>
      <c s="180" t="str">
        <f t="shared" si="198"/>
        <v/>
      </c>
      <c s="180" t="str">
        <f t="shared" si="198"/>
        <v/>
      </c>
      <c s="180" t="str">
        <f t="shared" si="198"/>
        <v/>
      </c>
      <c s="180" t="str">
        <f t="shared" si="198"/>
        <v/>
      </c>
      <c r="AX192" s="180" t="str">
        <f>IF(BC192="","",IF(BC192&gt;0,COUNT($AY$2:AY192),""))</f>
        <v/>
      </c>
      <c s="180" t="str">
        <f t="shared" si="214" ref="AY192">IF(AND($BB$1=5,$A192=5,$BC$1=C192),B192,"")</f>
        <v/>
      </c>
      <c s="180" t="str">
        <f t="shared" si="200"/>
        <v/>
      </c>
      <c s="182" t="str">
        <f t="shared" si="200"/>
        <v/>
      </c>
      <c s="180" t="str">
        <f t="shared" si="200"/>
        <v/>
      </c>
      <c s="180" t="str">
        <f t="shared" si="200"/>
        <v/>
      </c>
      <c s="180" t="str">
        <f t="shared" si="200"/>
        <v/>
      </c>
      <c s="180" t="str">
        <f t="shared" si="200"/>
        <v/>
      </c>
      <c s="180" t="str">
        <f t="shared" si="200"/>
        <v/>
      </c>
      <c s="182" t="str">
        <f t="shared" si="200"/>
        <v/>
      </c>
      <c s="180" t="str">
        <f t="shared" si="200"/>
        <v/>
      </c>
      <c s="180" t="str">
        <f t="shared" si="200"/>
        <v/>
      </c>
      <c s="180" t="str">
        <f t="shared" si="200"/>
        <v/>
      </c>
      <c s="180" t="str">
        <f t="shared" si="200"/>
        <v/>
      </c>
      <c s="180" t="str">
        <f t="shared" si="200"/>
        <v/>
      </c>
      <c s="180" t="str">
        <f t="shared" si="200"/>
        <v/>
      </c>
    </row>
    <row r="193" spans="1:65" ht="15.75" customHeight="1">
      <c r="A193" s="176" t="str">
        <f>IF('S.D.PASTE SHEET'!A193="","",'S.D.PASTE SHEET'!A193)</f>
        <v/>
      </c>
      <c s="176" t="str">
        <f>IF('S.D.PASTE SHEET'!B193="","",'S.D.PASTE SHEET'!B193)</f>
        <v/>
      </c>
      <c s="176" t="str">
        <f>IF('S.D.PASTE SHEET'!C193="","",'S.D.PASTE SHEET'!C193)</f>
        <v/>
      </c>
      <c s="177" t="str">
        <f>IF('S.D.PASTE SHEET'!D193="","",'S.D.PASTE SHEET'!D193)</f>
        <v/>
      </c>
      <c s="176" t="str">
        <f>IF('S.D.PASTE SHEET'!E193="","",UPPER('S.D.PASTE SHEET'!E193))</f>
        <v/>
      </c>
      <c s="176" t="str">
        <f>IF('S.D.PASTE SHEET'!F193="","",'S.D.PASTE SHEET'!F193)</f>
        <v/>
      </c>
      <c s="176" t="str">
        <f>IF('S.D.PASTE SHEET'!G193="","",UPPER('S.D.PASTE SHEET'!G193))</f>
        <v/>
      </c>
      <c s="176" t="str">
        <f>IF('S.D.PASTE SHEET'!H193="","",UPPER('S.D.PASTE SHEET'!H193))</f>
        <v/>
      </c>
      <c s="176" t="str">
        <f>IF('S.D.PASTE SHEET'!I193="","",'S.D.PASTE SHEET'!I193)</f>
        <v/>
      </c>
      <c s="177" t="str">
        <f>IF('S.D.PASTE SHEET'!J193="","",'S.D.PASTE SHEET'!J193)</f>
        <v/>
      </c>
      <c s="176" t="str">
        <f>IF('S.D.PASTE SHEET'!K193="","",'S.D.PASTE SHEET'!K193)</f>
        <v/>
      </c>
      <c s="176" t="str">
        <f>IF('S.D.PASTE SHEET'!L193="","",'S.D.PASTE SHEET'!L193)</f>
        <v/>
      </c>
      <c s="176" t="str">
        <f>IF('S.D.PASTE SHEET'!M193="","",'S.D.PASTE SHEET'!M193)</f>
        <v/>
      </c>
      <c s="176" t="str">
        <f>IF('S.D.PASTE SHEET'!N193="","",'S.D.PASTE SHEET'!N193)</f>
        <v/>
      </c>
      <c s="176" t="str">
        <f>IF('S.D.PASTE SHEET'!O193="","",'S.D.PASTE SHEET'!O193)</f>
        <v/>
      </c>
      <c s="176" t="str">
        <f>IF('S.D.PASTE SHEET'!P193="","",'S.D.PASTE SHEET'!P193)</f>
        <v/>
      </c>
      <c s="176" t="str">
        <f>IF('S.D.PASTE SHEET'!Q193="","",'S.D.PASTE SHEET'!Q193)</f>
        <v/>
      </c>
      <c s="176" t="str">
        <f>IF('S.D.PASTE SHEET'!R193="","",'S.D.PASTE SHEET'!R193)</f>
        <v/>
      </c>
      <c s="176" t="str">
        <f>IF('S.D.PASTE SHEET'!S193="","",'S.D.PASTE SHEET'!S193)</f>
        <v/>
      </c>
      <c s="176" t="str">
        <f>IF('S.D.PASTE SHEET'!T193="","",'S.D.PASTE SHEET'!T193)</f>
        <v/>
      </c>
      <c s="176" t="str">
        <f>IF('S.D.PASTE SHEET'!U193="","",'S.D.PASTE SHEET'!U193)</f>
        <v/>
      </c>
      <c s="176" t="str">
        <f>IF('S.D.PASTE SHEET'!V193="","",'S.D.PASTE SHEET'!V193)</f>
        <v/>
      </c>
      <c s="176" t="str">
        <f>IF('S.D.PASTE SHEET'!W193="","",'S.D.PASTE SHEET'!W193)</f>
        <v/>
      </c>
      <c s="176" t="str">
        <f>IF('S.D.PASTE SHEET'!X193="","",'S.D.PASTE SHEET'!X193)</f>
        <v/>
      </c>
      <c s="176" t="str">
        <f>IF('S.D.PASTE SHEET'!Y193="","",'S.D.PASTE SHEET'!Y193)</f>
        <v/>
      </c>
      <c s="176" t="str">
        <f>IF('S.D.PASTE SHEET'!Z193="","",'S.D.PASTE SHEET'!Z193)</f>
        <v/>
      </c>
      <c s="176" t="str">
        <f>IF('S.D.PASTE SHEET'!AA193="","",'S.D.PASTE SHEET'!AA193)</f>
        <v/>
      </c>
      <c s="176" t="str">
        <f>IF('S.D.PASTE SHEET'!AB193="","",'S.D.PASTE SHEET'!AB193)</f>
        <v/>
      </c>
      <c s="176" t="str">
        <f>IF('S.D.PASTE SHEET'!AC193="","",'S.D.PASTE SHEET'!AC193)</f>
        <v/>
      </c>
      <c s="176" t="str">
        <f>IF('S.D.PASTE SHEET'!AD193="","",'S.D.PASTE SHEET'!AD193)</f>
        <v/>
      </c>
      <c s="178"/>
      <c s="179" t="str">
        <f>IF(AK193="","",IF(AK193&gt;0,COUNT($AG$2:AG193),""))</f>
        <v/>
      </c>
      <c s="180" t="str">
        <f t="shared" si="198"/>
        <v/>
      </c>
      <c s="180" t="str">
        <f t="shared" si="198"/>
        <v/>
      </c>
      <c s="180" t="str">
        <f t="shared" si="198"/>
        <v/>
      </c>
      <c s="181" t="str">
        <f t="shared" si="198"/>
        <v/>
      </c>
      <c s="180" t="str">
        <f t="shared" si="198"/>
        <v/>
      </c>
      <c s="180" t="str">
        <f t="shared" si="198"/>
        <v/>
      </c>
      <c s="180" t="str">
        <f t="shared" si="198"/>
        <v/>
      </c>
      <c s="180" t="str">
        <f t="shared" si="198"/>
        <v/>
      </c>
      <c s="180" t="str">
        <f t="shared" si="198"/>
        <v/>
      </c>
      <c s="181" t="str">
        <f t="shared" si="198"/>
        <v/>
      </c>
      <c s="180" t="str">
        <f t="shared" si="198"/>
        <v/>
      </c>
      <c s="180" t="str">
        <f t="shared" si="198"/>
        <v/>
      </c>
      <c s="180" t="str">
        <f t="shared" si="198"/>
        <v/>
      </c>
      <c s="180" t="str">
        <f t="shared" si="198"/>
        <v/>
      </c>
      <c s="180" t="str">
        <f t="shared" si="198"/>
        <v/>
      </c>
      <c s="180" t="str">
        <f>IF(AND($AJ$1=5,$A193=5),P193,"")</f>
        <v/>
      </c>
      <c r="AX193" s="180" t="str">
        <f>IF(BC193="","",IF(BC193&gt;0,COUNT($AY$2:AY193),""))</f>
        <v/>
      </c>
      <c s="180" t="str">
        <f t="shared" si="215" ref="AY193">IF(AND($BB$1=5,$A193=5,$BC$1=C193),B193,"")</f>
        <v/>
      </c>
      <c s="180" t="str">
        <f t="shared" si="200"/>
        <v/>
      </c>
      <c s="182" t="str">
        <f t="shared" si="200"/>
        <v/>
      </c>
      <c s="180" t="str">
        <f t="shared" si="200"/>
        <v/>
      </c>
      <c s="180" t="str">
        <f t="shared" si="200"/>
        <v/>
      </c>
      <c s="180" t="str">
        <f t="shared" si="200"/>
        <v/>
      </c>
      <c s="180" t="str">
        <f t="shared" si="200"/>
        <v/>
      </c>
      <c s="180" t="str">
        <f t="shared" si="200"/>
        <v/>
      </c>
      <c s="182" t="str">
        <f t="shared" si="200"/>
        <v/>
      </c>
      <c s="180" t="str">
        <f t="shared" si="200"/>
        <v/>
      </c>
      <c s="180" t="str">
        <f t="shared" si="200"/>
        <v/>
      </c>
      <c s="180" t="str">
        <f t="shared" si="200"/>
        <v/>
      </c>
      <c s="180" t="str">
        <f t="shared" si="200"/>
        <v/>
      </c>
      <c s="180" t="str">
        <f t="shared" si="200"/>
        <v/>
      </c>
      <c s="180" t="str">
        <f t="shared" si="200"/>
        <v/>
      </c>
    </row>
    <row r="194" spans="1:65" ht="15.75" customHeight="1">
      <c r="A194" s="176" t="str">
        <f>IF('S.D.PASTE SHEET'!A194="","",'S.D.PASTE SHEET'!A194)</f>
        <v/>
      </c>
      <c s="176" t="str">
        <f>IF('S.D.PASTE SHEET'!B194="","",'S.D.PASTE SHEET'!B194)</f>
        <v/>
      </c>
      <c s="176" t="str">
        <f>IF('S.D.PASTE SHEET'!C194="","",'S.D.PASTE SHEET'!C194)</f>
        <v/>
      </c>
      <c s="177" t="str">
        <f>IF('S.D.PASTE SHEET'!D194="","",'S.D.PASTE SHEET'!D194)</f>
        <v/>
      </c>
      <c s="176" t="str">
        <f>IF('S.D.PASTE SHEET'!E194="","",UPPER('S.D.PASTE SHEET'!E194))</f>
        <v/>
      </c>
      <c s="176" t="str">
        <f>IF('S.D.PASTE SHEET'!F194="","",'S.D.PASTE SHEET'!F194)</f>
        <v/>
      </c>
      <c s="176" t="str">
        <f>IF('S.D.PASTE SHEET'!G194="","",UPPER('S.D.PASTE SHEET'!G194))</f>
        <v/>
      </c>
      <c s="176" t="str">
        <f>IF('S.D.PASTE SHEET'!H194="","",UPPER('S.D.PASTE SHEET'!H194))</f>
        <v/>
      </c>
      <c s="176" t="str">
        <f>IF('S.D.PASTE SHEET'!I194="","",'S.D.PASTE SHEET'!I194)</f>
        <v/>
      </c>
      <c s="177" t="str">
        <f>IF('S.D.PASTE SHEET'!J194="","",'S.D.PASTE SHEET'!J194)</f>
        <v/>
      </c>
      <c s="176" t="str">
        <f>IF('S.D.PASTE SHEET'!K194="","",'S.D.PASTE SHEET'!K194)</f>
        <v/>
      </c>
      <c s="176" t="str">
        <f>IF('S.D.PASTE SHEET'!L194="","",'S.D.PASTE SHEET'!L194)</f>
        <v/>
      </c>
      <c s="176" t="str">
        <f>IF('S.D.PASTE SHEET'!M194="","",'S.D.PASTE SHEET'!M194)</f>
        <v/>
      </c>
      <c s="176" t="str">
        <f>IF('S.D.PASTE SHEET'!N194="","",'S.D.PASTE SHEET'!N194)</f>
        <v/>
      </c>
      <c s="176" t="str">
        <f>IF('S.D.PASTE SHEET'!O194="","",'S.D.PASTE SHEET'!O194)</f>
        <v/>
      </c>
      <c s="176" t="str">
        <f>IF('S.D.PASTE SHEET'!P194="","",'S.D.PASTE SHEET'!P194)</f>
        <v/>
      </c>
      <c s="176" t="str">
        <f>IF('S.D.PASTE SHEET'!Q194="","",'S.D.PASTE SHEET'!Q194)</f>
        <v/>
      </c>
      <c s="176" t="str">
        <f>IF('S.D.PASTE SHEET'!R194="","",'S.D.PASTE SHEET'!R194)</f>
        <v/>
      </c>
      <c s="176" t="str">
        <f>IF('S.D.PASTE SHEET'!S194="","",'S.D.PASTE SHEET'!S194)</f>
        <v/>
      </c>
      <c s="176" t="str">
        <f>IF('S.D.PASTE SHEET'!T194="","",'S.D.PASTE SHEET'!T194)</f>
        <v/>
      </c>
      <c s="176" t="str">
        <f>IF('S.D.PASTE SHEET'!U194="","",'S.D.PASTE SHEET'!U194)</f>
        <v/>
      </c>
      <c s="176" t="str">
        <f>IF('S.D.PASTE SHEET'!V194="","",'S.D.PASTE SHEET'!V194)</f>
        <v/>
      </c>
      <c s="176" t="str">
        <f>IF('S.D.PASTE SHEET'!W194="","",'S.D.PASTE SHEET'!W194)</f>
        <v/>
      </c>
      <c s="176" t="str">
        <f>IF('S.D.PASTE SHEET'!X194="","",'S.D.PASTE SHEET'!X194)</f>
        <v/>
      </c>
      <c s="176" t="str">
        <f>IF('S.D.PASTE SHEET'!Y194="","",'S.D.PASTE SHEET'!Y194)</f>
        <v/>
      </c>
      <c s="176" t="str">
        <f>IF('S.D.PASTE SHEET'!Z194="","",'S.D.PASTE SHEET'!Z194)</f>
        <v/>
      </c>
      <c s="176" t="str">
        <f>IF('S.D.PASTE SHEET'!AA194="","",'S.D.PASTE SHEET'!AA194)</f>
        <v/>
      </c>
      <c s="176" t="str">
        <f>IF('S.D.PASTE SHEET'!AB194="","",'S.D.PASTE SHEET'!AB194)</f>
        <v/>
      </c>
      <c s="176" t="str">
        <f>IF('S.D.PASTE SHEET'!AC194="","",'S.D.PASTE SHEET'!AC194)</f>
        <v/>
      </c>
      <c s="176" t="str">
        <f>IF('S.D.PASTE SHEET'!AD194="","",'S.D.PASTE SHEET'!AD194)</f>
        <v/>
      </c>
      <c s="178"/>
      <c s="179" t="str">
        <f>IF(AK194="","",IF(AK194&gt;0,COUNT($AG$2:AG194),""))</f>
        <v/>
      </c>
      <c s="180" t="str">
        <f t="shared" si="216" ref="AG194:AV209">IF(AND($AJ$1=5,$A194=5),A194,"")</f>
        <v/>
      </c>
      <c s="180" t="str">
        <f t="shared" si="216"/>
        <v/>
      </c>
      <c s="180" t="str">
        <f t="shared" si="216"/>
        <v/>
      </c>
      <c s="181" t="str">
        <f t="shared" si="216"/>
        <v/>
      </c>
      <c s="180" t="str">
        <f t="shared" si="216"/>
        <v/>
      </c>
      <c s="180" t="str">
        <f t="shared" si="216"/>
        <v/>
      </c>
      <c s="180" t="str">
        <f t="shared" si="216"/>
        <v/>
      </c>
      <c s="180" t="str">
        <f t="shared" si="216"/>
        <v/>
      </c>
      <c s="180" t="str">
        <f t="shared" si="216"/>
        <v/>
      </c>
      <c s="181" t="str">
        <f t="shared" si="216"/>
        <v/>
      </c>
      <c s="180" t="str">
        <f t="shared" si="216"/>
        <v/>
      </c>
      <c s="180" t="str">
        <f t="shared" si="216"/>
        <v/>
      </c>
      <c s="180" t="str">
        <f t="shared" si="216"/>
        <v/>
      </c>
      <c s="180" t="str">
        <f t="shared" si="216"/>
        <v/>
      </c>
      <c s="180" t="str">
        <f t="shared" si="216"/>
        <v/>
      </c>
      <c s="180" t="str">
        <f t="shared" si="216"/>
        <v/>
      </c>
      <c r="AX194" s="180" t="str">
        <f>IF(BC194="","",IF(BC194&gt;0,COUNT($AY$2:AY194),""))</f>
        <v/>
      </c>
      <c s="180" t="str">
        <f t="shared" si="217" ref="AY194">IF(AND($BB$1=5,$A194=5,$BC$1=C194),B194,"")</f>
        <v/>
      </c>
      <c s="180" t="str">
        <f t="shared" si="218" ref="AZ194:BM209">IF(AND($BB$1=5,$A194=5,$BC$1=$B194),C194,"")</f>
        <v/>
      </c>
      <c s="182" t="str">
        <f t="shared" si="218"/>
        <v/>
      </c>
      <c s="180" t="str">
        <f t="shared" si="218"/>
        <v/>
      </c>
      <c s="180" t="str">
        <f t="shared" si="218"/>
        <v/>
      </c>
      <c s="180" t="str">
        <f t="shared" si="218"/>
        <v/>
      </c>
      <c s="180" t="str">
        <f t="shared" si="218"/>
        <v/>
      </c>
      <c s="180" t="str">
        <f t="shared" si="218"/>
        <v/>
      </c>
      <c s="182" t="str">
        <f t="shared" si="218"/>
        <v/>
      </c>
      <c s="180" t="str">
        <f t="shared" si="218"/>
        <v/>
      </c>
      <c s="180" t="str">
        <f t="shared" si="218"/>
        <v/>
      </c>
      <c s="180" t="str">
        <f t="shared" si="218"/>
        <v/>
      </c>
      <c s="180" t="str">
        <f t="shared" si="218"/>
        <v/>
      </c>
      <c s="180" t="str">
        <f t="shared" si="218"/>
        <v/>
      </c>
      <c s="180" t="str">
        <f t="shared" si="218"/>
        <v/>
      </c>
    </row>
    <row r="195" spans="1:65" ht="15.75" customHeight="1">
      <c r="A195" s="176" t="str">
        <f>IF('S.D.PASTE SHEET'!A195="","",'S.D.PASTE SHEET'!A195)</f>
        <v/>
      </c>
      <c s="176" t="str">
        <f>IF('S.D.PASTE SHEET'!B195="","",'S.D.PASTE SHEET'!B195)</f>
        <v/>
      </c>
      <c s="176" t="str">
        <f>IF('S.D.PASTE SHEET'!C195="","",'S.D.PASTE SHEET'!C195)</f>
        <v/>
      </c>
      <c s="177" t="str">
        <f>IF('S.D.PASTE SHEET'!D195="","",'S.D.PASTE SHEET'!D195)</f>
        <v/>
      </c>
      <c s="176" t="str">
        <f>IF('S.D.PASTE SHEET'!E195="","",UPPER('S.D.PASTE SHEET'!E195))</f>
        <v/>
      </c>
      <c s="176" t="str">
        <f>IF('S.D.PASTE SHEET'!F195="","",'S.D.PASTE SHEET'!F195)</f>
        <v/>
      </c>
      <c s="176" t="str">
        <f>IF('S.D.PASTE SHEET'!G195="","",UPPER('S.D.PASTE SHEET'!G195))</f>
        <v/>
      </c>
      <c s="176" t="str">
        <f>IF('S.D.PASTE SHEET'!H195="","",UPPER('S.D.PASTE SHEET'!H195))</f>
        <v/>
      </c>
      <c s="176" t="str">
        <f>IF('S.D.PASTE SHEET'!I195="","",'S.D.PASTE SHEET'!I195)</f>
        <v/>
      </c>
      <c s="177" t="str">
        <f>IF('S.D.PASTE SHEET'!J195="","",'S.D.PASTE SHEET'!J195)</f>
        <v/>
      </c>
      <c s="176" t="str">
        <f>IF('S.D.PASTE SHEET'!K195="","",'S.D.PASTE SHEET'!K195)</f>
        <v/>
      </c>
      <c s="176" t="str">
        <f>IF('S.D.PASTE SHEET'!L195="","",'S.D.PASTE SHEET'!L195)</f>
        <v/>
      </c>
      <c s="176" t="str">
        <f>IF('S.D.PASTE SHEET'!M195="","",'S.D.PASTE SHEET'!M195)</f>
        <v/>
      </c>
      <c s="176" t="str">
        <f>IF('S.D.PASTE SHEET'!N195="","",'S.D.PASTE SHEET'!N195)</f>
        <v/>
      </c>
      <c s="176" t="str">
        <f>IF('S.D.PASTE SHEET'!O195="","",'S.D.PASTE SHEET'!O195)</f>
        <v/>
      </c>
      <c s="176" t="str">
        <f>IF('S.D.PASTE SHEET'!P195="","",'S.D.PASTE SHEET'!P195)</f>
        <v/>
      </c>
      <c s="176" t="str">
        <f>IF('S.D.PASTE SHEET'!Q195="","",'S.D.PASTE SHEET'!Q195)</f>
        <v/>
      </c>
      <c s="176" t="str">
        <f>IF('S.D.PASTE SHEET'!R195="","",'S.D.PASTE SHEET'!R195)</f>
        <v/>
      </c>
      <c s="176" t="str">
        <f>IF('S.D.PASTE SHEET'!S195="","",'S.D.PASTE SHEET'!S195)</f>
        <v/>
      </c>
      <c s="176" t="str">
        <f>IF('S.D.PASTE SHEET'!T195="","",'S.D.PASTE SHEET'!T195)</f>
        <v/>
      </c>
      <c s="176" t="str">
        <f>IF('S.D.PASTE SHEET'!U195="","",'S.D.PASTE SHEET'!U195)</f>
        <v/>
      </c>
      <c s="176" t="str">
        <f>IF('S.D.PASTE SHEET'!V195="","",'S.D.PASTE SHEET'!V195)</f>
        <v/>
      </c>
      <c s="176" t="str">
        <f>IF('S.D.PASTE SHEET'!W195="","",'S.D.PASTE SHEET'!W195)</f>
        <v/>
      </c>
      <c s="176" t="str">
        <f>IF('S.D.PASTE SHEET'!X195="","",'S.D.PASTE SHEET'!X195)</f>
        <v/>
      </c>
      <c s="176" t="str">
        <f>IF('S.D.PASTE SHEET'!Y195="","",'S.D.PASTE SHEET'!Y195)</f>
        <v/>
      </c>
      <c s="176" t="str">
        <f>IF('S.D.PASTE SHEET'!Z195="","",'S.D.PASTE SHEET'!Z195)</f>
        <v/>
      </c>
      <c s="176" t="str">
        <f>IF('S.D.PASTE SHEET'!AA195="","",'S.D.PASTE SHEET'!AA195)</f>
        <v/>
      </c>
      <c s="176" t="str">
        <f>IF('S.D.PASTE SHEET'!AB195="","",'S.D.PASTE SHEET'!AB195)</f>
        <v/>
      </c>
      <c s="176" t="str">
        <f>IF('S.D.PASTE SHEET'!AC195="","",'S.D.PASTE SHEET'!AC195)</f>
        <v/>
      </c>
      <c s="176" t="str">
        <f>IF('S.D.PASTE SHEET'!AD195="","",'S.D.PASTE SHEET'!AD195)</f>
        <v/>
      </c>
      <c s="178"/>
      <c s="179" t="str">
        <f>IF(AK195="","",IF(AK195&gt;0,COUNT($AG$2:AG195),""))</f>
        <v/>
      </c>
      <c s="180" t="str">
        <f t="shared" si="216"/>
        <v/>
      </c>
      <c s="180" t="str">
        <f t="shared" si="216"/>
        <v/>
      </c>
      <c s="180" t="str">
        <f t="shared" si="216"/>
        <v/>
      </c>
      <c s="181" t="str">
        <f t="shared" si="216"/>
        <v/>
      </c>
      <c s="180" t="str">
        <f t="shared" si="216"/>
        <v/>
      </c>
      <c s="180" t="str">
        <f t="shared" si="216"/>
        <v/>
      </c>
      <c s="180" t="str">
        <f t="shared" si="216"/>
        <v/>
      </c>
      <c s="180" t="str">
        <f t="shared" si="216"/>
        <v/>
      </c>
      <c s="180" t="str">
        <f t="shared" si="216"/>
        <v/>
      </c>
      <c s="181" t="str">
        <f t="shared" si="216"/>
        <v/>
      </c>
      <c s="180" t="str">
        <f t="shared" si="216"/>
        <v/>
      </c>
      <c s="180" t="str">
        <f t="shared" si="216"/>
        <v/>
      </c>
      <c s="180" t="str">
        <f t="shared" si="216"/>
        <v/>
      </c>
      <c s="180" t="str">
        <f t="shared" si="216"/>
        <v/>
      </c>
      <c s="180" t="str">
        <f t="shared" si="216"/>
        <v/>
      </c>
      <c s="180" t="str">
        <f t="shared" si="216"/>
        <v/>
      </c>
      <c r="AX195" s="180" t="str">
        <f>IF(BC195="","",IF(BC195&gt;0,COUNT($AY$2:AY195),""))</f>
        <v/>
      </c>
      <c s="180" t="str">
        <f t="shared" si="219" ref="AY195">IF(AND($BB$1=5,$A195=5,$BC$1=C195),B195,"")</f>
        <v/>
      </c>
      <c s="180" t="str">
        <f t="shared" si="218"/>
        <v/>
      </c>
      <c s="182" t="str">
        <f t="shared" si="218"/>
        <v/>
      </c>
      <c s="180" t="str">
        <f t="shared" si="218"/>
        <v/>
      </c>
      <c s="180" t="str">
        <f t="shared" si="218"/>
        <v/>
      </c>
      <c s="180" t="str">
        <f t="shared" si="218"/>
        <v/>
      </c>
      <c s="180" t="str">
        <f t="shared" si="218"/>
        <v/>
      </c>
      <c s="180" t="str">
        <f t="shared" si="218"/>
        <v/>
      </c>
      <c s="182" t="str">
        <f t="shared" si="218"/>
        <v/>
      </c>
      <c s="180" t="str">
        <f t="shared" si="218"/>
        <v/>
      </c>
      <c s="180" t="str">
        <f t="shared" si="218"/>
        <v/>
      </c>
      <c s="180" t="str">
        <f t="shared" si="218"/>
        <v/>
      </c>
      <c s="180" t="str">
        <f t="shared" si="218"/>
        <v/>
      </c>
      <c s="180" t="str">
        <f t="shared" si="218"/>
        <v/>
      </c>
      <c s="180" t="str">
        <f t="shared" si="218"/>
        <v/>
      </c>
    </row>
    <row r="196" spans="1:65" ht="15.75" customHeight="1">
      <c r="A196" s="176" t="str">
        <f>IF('S.D.PASTE SHEET'!A196="","",'S.D.PASTE SHEET'!A196)</f>
        <v/>
      </c>
      <c s="176" t="str">
        <f>IF('S.D.PASTE SHEET'!B196="","",'S.D.PASTE SHEET'!B196)</f>
        <v/>
      </c>
      <c s="176" t="str">
        <f>IF('S.D.PASTE SHEET'!C196="","",'S.D.PASTE SHEET'!C196)</f>
        <v/>
      </c>
      <c s="177" t="str">
        <f>IF('S.D.PASTE SHEET'!D196="","",'S.D.PASTE SHEET'!D196)</f>
        <v/>
      </c>
      <c s="176" t="str">
        <f>IF('S.D.PASTE SHEET'!E196="","",UPPER('S.D.PASTE SHEET'!E196))</f>
        <v/>
      </c>
      <c s="176" t="str">
        <f>IF('S.D.PASTE SHEET'!F196="","",'S.D.PASTE SHEET'!F196)</f>
        <v/>
      </c>
      <c s="176" t="str">
        <f>IF('S.D.PASTE SHEET'!G196="","",UPPER('S.D.PASTE SHEET'!G196))</f>
        <v/>
      </c>
      <c s="176" t="str">
        <f>IF('S.D.PASTE SHEET'!H196="","",UPPER('S.D.PASTE SHEET'!H196))</f>
        <v/>
      </c>
      <c s="176" t="str">
        <f>IF('S.D.PASTE SHEET'!I196="","",'S.D.PASTE SHEET'!I196)</f>
        <v/>
      </c>
      <c s="177" t="str">
        <f>IF('S.D.PASTE SHEET'!J196="","",'S.D.PASTE SHEET'!J196)</f>
        <v/>
      </c>
      <c s="176" t="str">
        <f>IF('S.D.PASTE SHEET'!K196="","",'S.D.PASTE SHEET'!K196)</f>
        <v/>
      </c>
      <c s="176" t="str">
        <f>IF('S.D.PASTE SHEET'!L196="","",'S.D.PASTE SHEET'!L196)</f>
        <v/>
      </c>
      <c s="176" t="str">
        <f>IF('S.D.PASTE SHEET'!M196="","",'S.D.PASTE SHEET'!M196)</f>
        <v/>
      </c>
      <c s="176" t="str">
        <f>IF('S.D.PASTE SHEET'!N196="","",'S.D.PASTE SHEET'!N196)</f>
        <v/>
      </c>
      <c s="176" t="str">
        <f>IF('S.D.PASTE SHEET'!O196="","",'S.D.PASTE SHEET'!O196)</f>
        <v/>
      </c>
      <c s="176" t="str">
        <f>IF('S.D.PASTE SHEET'!P196="","",'S.D.PASTE SHEET'!P196)</f>
        <v/>
      </c>
      <c s="176" t="str">
        <f>IF('S.D.PASTE SHEET'!Q196="","",'S.D.PASTE SHEET'!Q196)</f>
        <v/>
      </c>
      <c s="176" t="str">
        <f>IF('S.D.PASTE SHEET'!R196="","",'S.D.PASTE SHEET'!R196)</f>
        <v/>
      </c>
      <c s="176" t="str">
        <f>IF('S.D.PASTE SHEET'!S196="","",'S.D.PASTE SHEET'!S196)</f>
        <v/>
      </c>
      <c s="176" t="str">
        <f>IF('S.D.PASTE SHEET'!T196="","",'S.D.PASTE SHEET'!T196)</f>
        <v/>
      </c>
      <c s="176" t="str">
        <f>IF('S.D.PASTE SHEET'!U196="","",'S.D.PASTE SHEET'!U196)</f>
        <v/>
      </c>
      <c s="176" t="str">
        <f>IF('S.D.PASTE SHEET'!V196="","",'S.D.PASTE SHEET'!V196)</f>
        <v/>
      </c>
      <c s="176" t="str">
        <f>IF('S.D.PASTE SHEET'!W196="","",'S.D.PASTE SHEET'!W196)</f>
        <v/>
      </c>
      <c s="176" t="str">
        <f>IF('S.D.PASTE SHEET'!X196="","",'S.D.PASTE SHEET'!X196)</f>
        <v/>
      </c>
      <c s="176" t="str">
        <f>IF('S.D.PASTE SHEET'!Y196="","",'S.D.PASTE SHEET'!Y196)</f>
        <v/>
      </c>
      <c s="176" t="str">
        <f>IF('S.D.PASTE SHEET'!Z196="","",'S.D.PASTE SHEET'!Z196)</f>
        <v/>
      </c>
      <c s="176" t="str">
        <f>IF('S.D.PASTE SHEET'!AA196="","",'S.D.PASTE SHEET'!AA196)</f>
        <v/>
      </c>
      <c s="176" t="str">
        <f>IF('S.D.PASTE SHEET'!AB196="","",'S.D.PASTE SHEET'!AB196)</f>
        <v/>
      </c>
      <c s="176" t="str">
        <f>IF('S.D.PASTE SHEET'!AC196="","",'S.D.PASTE SHEET'!AC196)</f>
        <v/>
      </c>
      <c s="176" t="str">
        <f>IF('S.D.PASTE SHEET'!AD196="","",'S.D.PASTE SHEET'!AD196)</f>
        <v/>
      </c>
      <c s="178"/>
      <c s="179" t="str">
        <f>IF(AK196="","",IF(AK196&gt;0,COUNT($AG$2:AG196),""))</f>
        <v/>
      </c>
      <c s="180" t="str">
        <f t="shared" si="216"/>
        <v/>
      </c>
      <c s="180" t="str">
        <f t="shared" si="216"/>
        <v/>
      </c>
      <c s="180" t="str">
        <f t="shared" si="216"/>
        <v/>
      </c>
      <c s="181" t="str">
        <f t="shared" si="216"/>
        <v/>
      </c>
      <c s="180" t="str">
        <f t="shared" si="216"/>
        <v/>
      </c>
      <c s="180" t="str">
        <f t="shared" si="216"/>
        <v/>
      </c>
      <c s="180" t="str">
        <f t="shared" si="216"/>
        <v/>
      </c>
      <c s="180" t="str">
        <f t="shared" si="216"/>
        <v/>
      </c>
      <c s="180" t="str">
        <f t="shared" si="216"/>
        <v/>
      </c>
      <c s="181" t="str">
        <f t="shared" si="216"/>
        <v/>
      </c>
      <c s="180" t="str">
        <f t="shared" si="216"/>
        <v/>
      </c>
      <c s="180" t="str">
        <f t="shared" si="216"/>
        <v/>
      </c>
      <c s="180" t="str">
        <f t="shared" si="216"/>
        <v/>
      </c>
      <c s="180" t="str">
        <f t="shared" si="216"/>
        <v/>
      </c>
      <c s="180" t="str">
        <f t="shared" si="216"/>
        <v/>
      </c>
      <c s="180" t="str">
        <f t="shared" si="216"/>
        <v/>
      </c>
      <c r="AX196" s="180" t="str">
        <f>IF(BC196="","",IF(BC196&gt;0,COUNT($AY$2:AY196),""))</f>
        <v/>
      </c>
      <c s="180" t="str">
        <f t="shared" si="220" ref="AY196">IF(AND($BB$1=5,$A196=5,$BC$1=C196),B196,"")</f>
        <v/>
      </c>
      <c s="180" t="str">
        <f t="shared" si="218"/>
        <v/>
      </c>
      <c s="182" t="str">
        <f t="shared" si="218"/>
        <v/>
      </c>
      <c s="180" t="str">
        <f t="shared" si="218"/>
        <v/>
      </c>
      <c s="180" t="str">
        <f t="shared" si="218"/>
        <v/>
      </c>
      <c s="180" t="str">
        <f t="shared" si="218"/>
        <v/>
      </c>
      <c s="180" t="str">
        <f t="shared" si="218"/>
        <v/>
      </c>
      <c s="180" t="str">
        <f t="shared" si="218"/>
        <v/>
      </c>
      <c s="182" t="str">
        <f t="shared" si="218"/>
        <v/>
      </c>
      <c s="180" t="str">
        <f t="shared" si="218"/>
        <v/>
      </c>
      <c s="180" t="str">
        <f t="shared" si="218"/>
        <v/>
      </c>
      <c s="180" t="str">
        <f t="shared" si="218"/>
        <v/>
      </c>
      <c s="180" t="str">
        <f t="shared" si="218"/>
        <v/>
      </c>
      <c s="180" t="str">
        <f t="shared" si="218"/>
        <v/>
      </c>
      <c s="180" t="str">
        <f t="shared" si="218"/>
        <v/>
      </c>
    </row>
    <row r="197" spans="1:65" ht="15.75" customHeight="1">
      <c r="A197" s="176" t="str">
        <f>IF('S.D.PASTE SHEET'!A197="","",'S.D.PASTE SHEET'!A197)</f>
        <v/>
      </c>
      <c s="176" t="str">
        <f>IF('S.D.PASTE SHEET'!B197="","",'S.D.PASTE SHEET'!B197)</f>
        <v/>
      </c>
      <c s="176" t="str">
        <f>IF('S.D.PASTE SHEET'!C197="","",'S.D.PASTE SHEET'!C197)</f>
        <v/>
      </c>
      <c s="177" t="str">
        <f>IF('S.D.PASTE SHEET'!D197="","",'S.D.PASTE SHEET'!D197)</f>
        <v/>
      </c>
      <c s="176" t="str">
        <f>IF('S.D.PASTE SHEET'!E197="","",UPPER('S.D.PASTE SHEET'!E197))</f>
        <v/>
      </c>
      <c s="176" t="str">
        <f>IF('S.D.PASTE SHEET'!F197="","",'S.D.PASTE SHEET'!F197)</f>
        <v/>
      </c>
      <c s="176" t="str">
        <f>IF('S.D.PASTE SHEET'!G197="","",UPPER('S.D.PASTE SHEET'!G197))</f>
        <v/>
      </c>
      <c s="176" t="str">
        <f>IF('S.D.PASTE SHEET'!H197="","",UPPER('S.D.PASTE SHEET'!H197))</f>
        <v/>
      </c>
      <c s="176" t="str">
        <f>IF('S.D.PASTE SHEET'!I197="","",'S.D.PASTE SHEET'!I197)</f>
        <v/>
      </c>
      <c s="177" t="str">
        <f>IF('S.D.PASTE SHEET'!J197="","",'S.D.PASTE SHEET'!J197)</f>
        <v/>
      </c>
      <c s="176" t="str">
        <f>IF('S.D.PASTE SHEET'!K197="","",'S.D.PASTE SHEET'!K197)</f>
        <v/>
      </c>
      <c s="176" t="str">
        <f>IF('S.D.PASTE SHEET'!L197="","",'S.D.PASTE SHEET'!L197)</f>
        <v/>
      </c>
      <c s="176" t="str">
        <f>IF('S.D.PASTE SHEET'!M197="","",'S.D.PASTE SHEET'!M197)</f>
        <v/>
      </c>
      <c s="176" t="str">
        <f>IF('S.D.PASTE SHEET'!N197="","",'S.D.PASTE SHEET'!N197)</f>
        <v/>
      </c>
      <c s="176" t="str">
        <f>IF('S.D.PASTE SHEET'!O197="","",'S.D.PASTE SHEET'!O197)</f>
        <v/>
      </c>
      <c s="176" t="str">
        <f>IF('S.D.PASTE SHEET'!P197="","",'S.D.PASTE SHEET'!P197)</f>
        <v/>
      </c>
      <c s="176" t="str">
        <f>IF('S.D.PASTE SHEET'!Q197="","",'S.D.PASTE SHEET'!Q197)</f>
        <v/>
      </c>
      <c s="176" t="str">
        <f>IF('S.D.PASTE SHEET'!R197="","",'S.D.PASTE SHEET'!R197)</f>
        <v/>
      </c>
      <c s="176" t="str">
        <f>IF('S.D.PASTE SHEET'!S197="","",'S.D.PASTE SHEET'!S197)</f>
        <v/>
      </c>
      <c s="176" t="str">
        <f>IF('S.D.PASTE SHEET'!T197="","",'S.D.PASTE SHEET'!T197)</f>
        <v/>
      </c>
      <c s="176" t="str">
        <f>IF('S.D.PASTE SHEET'!U197="","",'S.D.PASTE SHEET'!U197)</f>
        <v/>
      </c>
      <c s="176" t="str">
        <f>IF('S.D.PASTE SHEET'!V197="","",'S.D.PASTE SHEET'!V197)</f>
        <v/>
      </c>
      <c s="176" t="str">
        <f>IF('S.D.PASTE SHEET'!W197="","",'S.D.PASTE SHEET'!W197)</f>
        <v/>
      </c>
      <c s="176" t="str">
        <f>IF('S.D.PASTE SHEET'!X197="","",'S.D.PASTE SHEET'!X197)</f>
        <v/>
      </c>
      <c s="176" t="str">
        <f>IF('S.D.PASTE SHEET'!Y197="","",'S.D.PASTE SHEET'!Y197)</f>
        <v/>
      </c>
      <c s="176" t="str">
        <f>IF('S.D.PASTE SHEET'!Z197="","",'S.D.PASTE SHEET'!Z197)</f>
        <v/>
      </c>
      <c s="176" t="str">
        <f>IF('S.D.PASTE SHEET'!AA197="","",'S.D.PASTE SHEET'!AA197)</f>
        <v/>
      </c>
      <c s="176" t="str">
        <f>IF('S.D.PASTE SHEET'!AB197="","",'S.D.PASTE SHEET'!AB197)</f>
        <v/>
      </c>
      <c s="176" t="str">
        <f>IF('S.D.PASTE SHEET'!AC197="","",'S.D.PASTE SHEET'!AC197)</f>
        <v/>
      </c>
      <c s="176" t="str">
        <f>IF('S.D.PASTE SHEET'!AD197="","",'S.D.PASTE SHEET'!AD197)</f>
        <v/>
      </c>
      <c s="178"/>
      <c s="179" t="str">
        <f>IF(AK197="","",IF(AK197&gt;0,COUNT($AG$2:AG197),""))</f>
        <v/>
      </c>
      <c s="180" t="str">
        <f t="shared" si="216"/>
        <v/>
      </c>
      <c s="180" t="str">
        <f t="shared" si="216"/>
        <v/>
      </c>
      <c s="180" t="str">
        <f t="shared" si="216"/>
        <v/>
      </c>
      <c s="181" t="str">
        <f t="shared" si="216"/>
        <v/>
      </c>
      <c s="180" t="str">
        <f t="shared" si="216"/>
        <v/>
      </c>
      <c s="180" t="str">
        <f t="shared" si="216"/>
        <v/>
      </c>
      <c s="180" t="str">
        <f t="shared" si="216"/>
        <v/>
      </c>
      <c s="180" t="str">
        <f t="shared" si="216"/>
        <v/>
      </c>
      <c s="180" t="str">
        <f t="shared" si="216"/>
        <v/>
      </c>
      <c s="181" t="str">
        <f t="shared" si="216"/>
        <v/>
      </c>
      <c s="180" t="str">
        <f t="shared" si="216"/>
        <v/>
      </c>
      <c s="180" t="str">
        <f t="shared" si="216"/>
        <v/>
      </c>
      <c s="180" t="str">
        <f t="shared" si="216"/>
        <v/>
      </c>
      <c s="180" t="str">
        <f t="shared" si="216"/>
        <v/>
      </c>
      <c s="180" t="str">
        <f t="shared" si="216"/>
        <v/>
      </c>
      <c s="180" t="str">
        <f t="shared" si="216"/>
        <v/>
      </c>
      <c r="AX197" s="180" t="str">
        <f>IF(BC197="","",IF(BC197&gt;0,COUNT($AY$2:AY197),""))</f>
        <v/>
      </c>
      <c s="180" t="str">
        <f t="shared" si="221" ref="AY197">IF(AND($BB$1=5,$A197=5,$BC$1=C197),B197,"")</f>
        <v/>
      </c>
      <c s="180" t="str">
        <f t="shared" si="218"/>
        <v/>
      </c>
      <c s="182" t="str">
        <f t="shared" si="218"/>
        <v/>
      </c>
      <c s="180" t="str">
        <f t="shared" si="218"/>
        <v/>
      </c>
      <c s="180" t="str">
        <f t="shared" si="218"/>
        <v/>
      </c>
      <c s="180" t="str">
        <f t="shared" si="218"/>
        <v/>
      </c>
      <c s="180" t="str">
        <f t="shared" si="218"/>
        <v/>
      </c>
      <c s="180" t="str">
        <f t="shared" si="218"/>
        <v/>
      </c>
      <c s="182" t="str">
        <f t="shared" si="218"/>
        <v/>
      </c>
      <c s="180" t="str">
        <f t="shared" si="218"/>
        <v/>
      </c>
      <c s="180" t="str">
        <f t="shared" si="218"/>
        <v/>
      </c>
      <c s="180" t="str">
        <f t="shared" si="218"/>
        <v/>
      </c>
      <c s="180" t="str">
        <f t="shared" si="218"/>
        <v/>
      </c>
      <c s="180" t="str">
        <f t="shared" si="218"/>
        <v/>
      </c>
      <c s="180" t="str">
        <f t="shared" si="218"/>
        <v/>
      </c>
    </row>
    <row r="198" spans="1:65" ht="15.75" customHeight="1">
      <c r="A198" s="176" t="str">
        <f>IF('S.D.PASTE SHEET'!A198="","",'S.D.PASTE SHEET'!A198)</f>
        <v/>
      </c>
      <c s="176" t="str">
        <f>IF('S.D.PASTE SHEET'!B198="","",'S.D.PASTE SHEET'!B198)</f>
        <v/>
      </c>
      <c s="176" t="str">
        <f>IF('S.D.PASTE SHEET'!C198="","",'S.D.PASTE SHEET'!C198)</f>
        <v/>
      </c>
      <c s="177" t="str">
        <f>IF('S.D.PASTE SHEET'!D198="","",'S.D.PASTE SHEET'!D198)</f>
        <v/>
      </c>
      <c s="176" t="str">
        <f>IF('S.D.PASTE SHEET'!E198="","",UPPER('S.D.PASTE SHEET'!E198))</f>
        <v/>
      </c>
      <c s="176" t="str">
        <f>IF('S.D.PASTE SHEET'!F198="","",'S.D.PASTE SHEET'!F198)</f>
        <v/>
      </c>
      <c s="176" t="str">
        <f>IF('S.D.PASTE SHEET'!G198="","",UPPER('S.D.PASTE SHEET'!G198))</f>
        <v/>
      </c>
      <c s="176" t="str">
        <f>IF('S.D.PASTE SHEET'!H198="","",UPPER('S.D.PASTE SHEET'!H198))</f>
        <v/>
      </c>
      <c s="176" t="str">
        <f>IF('S.D.PASTE SHEET'!I198="","",'S.D.PASTE SHEET'!I198)</f>
        <v/>
      </c>
      <c s="177" t="str">
        <f>IF('S.D.PASTE SHEET'!J198="","",'S.D.PASTE SHEET'!J198)</f>
        <v/>
      </c>
      <c s="176" t="str">
        <f>IF('S.D.PASTE SHEET'!K198="","",'S.D.PASTE SHEET'!K198)</f>
        <v/>
      </c>
      <c s="176" t="str">
        <f>IF('S.D.PASTE SHEET'!L198="","",'S.D.PASTE SHEET'!L198)</f>
        <v/>
      </c>
      <c s="176" t="str">
        <f>IF('S.D.PASTE SHEET'!M198="","",'S.D.PASTE SHEET'!M198)</f>
        <v/>
      </c>
      <c s="176" t="str">
        <f>IF('S.D.PASTE SHEET'!N198="","",'S.D.PASTE SHEET'!N198)</f>
        <v/>
      </c>
      <c s="176" t="str">
        <f>IF('S.D.PASTE SHEET'!O198="","",'S.D.PASTE SHEET'!O198)</f>
        <v/>
      </c>
      <c s="176" t="str">
        <f>IF('S.D.PASTE SHEET'!P198="","",'S.D.PASTE SHEET'!P198)</f>
        <v/>
      </c>
      <c s="176" t="str">
        <f>IF('S.D.PASTE SHEET'!Q198="","",'S.D.PASTE SHEET'!Q198)</f>
        <v/>
      </c>
      <c s="176" t="str">
        <f>IF('S.D.PASTE SHEET'!R198="","",'S.D.PASTE SHEET'!R198)</f>
        <v/>
      </c>
      <c s="176" t="str">
        <f>IF('S.D.PASTE SHEET'!S198="","",'S.D.PASTE SHEET'!S198)</f>
        <v/>
      </c>
      <c s="176" t="str">
        <f>IF('S.D.PASTE SHEET'!T198="","",'S.D.PASTE SHEET'!T198)</f>
        <v/>
      </c>
      <c s="176" t="str">
        <f>IF('S.D.PASTE SHEET'!U198="","",'S.D.PASTE SHEET'!U198)</f>
        <v/>
      </c>
      <c s="176" t="str">
        <f>IF('S.D.PASTE SHEET'!V198="","",'S.D.PASTE SHEET'!V198)</f>
        <v/>
      </c>
      <c s="176" t="str">
        <f>IF('S.D.PASTE SHEET'!W198="","",'S.D.PASTE SHEET'!W198)</f>
        <v/>
      </c>
      <c s="176" t="str">
        <f>IF('S.D.PASTE SHEET'!X198="","",'S.D.PASTE SHEET'!X198)</f>
        <v/>
      </c>
      <c s="176" t="str">
        <f>IF('S.D.PASTE SHEET'!Y198="","",'S.D.PASTE SHEET'!Y198)</f>
        <v/>
      </c>
      <c s="176" t="str">
        <f>IF('S.D.PASTE SHEET'!Z198="","",'S.D.PASTE SHEET'!Z198)</f>
        <v/>
      </c>
      <c s="176" t="str">
        <f>IF('S.D.PASTE SHEET'!AA198="","",'S.D.PASTE SHEET'!AA198)</f>
        <v/>
      </c>
      <c s="176" t="str">
        <f>IF('S.D.PASTE SHEET'!AB198="","",'S.D.PASTE SHEET'!AB198)</f>
        <v/>
      </c>
      <c s="176" t="str">
        <f>IF('S.D.PASTE SHEET'!AC198="","",'S.D.PASTE SHEET'!AC198)</f>
        <v/>
      </c>
      <c s="176" t="str">
        <f>IF('S.D.PASTE SHEET'!AD198="","",'S.D.PASTE SHEET'!AD198)</f>
        <v/>
      </c>
      <c s="178"/>
      <c s="179" t="str">
        <f>IF(AK198="","",IF(AK198&gt;0,COUNT($AG$2:AG198),""))</f>
        <v/>
      </c>
      <c s="180" t="str">
        <f t="shared" si="216"/>
        <v/>
      </c>
      <c s="180" t="str">
        <f t="shared" si="216"/>
        <v/>
      </c>
      <c s="180" t="str">
        <f t="shared" si="216"/>
        <v/>
      </c>
      <c s="181" t="str">
        <f t="shared" si="216"/>
        <v/>
      </c>
      <c s="180" t="str">
        <f t="shared" si="216"/>
        <v/>
      </c>
      <c s="180" t="str">
        <f t="shared" si="216"/>
        <v/>
      </c>
      <c s="180" t="str">
        <f t="shared" si="216"/>
        <v/>
      </c>
      <c s="180" t="str">
        <f t="shared" si="216"/>
        <v/>
      </c>
      <c s="180" t="str">
        <f t="shared" si="216"/>
        <v/>
      </c>
      <c s="181" t="str">
        <f t="shared" si="216"/>
        <v/>
      </c>
      <c s="180" t="str">
        <f t="shared" si="216"/>
        <v/>
      </c>
      <c s="180" t="str">
        <f t="shared" si="216"/>
        <v/>
      </c>
      <c s="180" t="str">
        <f t="shared" si="216"/>
        <v/>
      </c>
      <c s="180" t="str">
        <f t="shared" si="216"/>
        <v/>
      </c>
      <c s="180" t="str">
        <f t="shared" si="216"/>
        <v/>
      </c>
      <c s="180" t="str">
        <f t="shared" si="216"/>
        <v/>
      </c>
      <c r="AX198" s="180" t="str">
        <f>IF(BC198="","",IF(BC198&gt;0,COUNT($AY$2:AY198),""))</f>
        <v/>
      </c>
      <c s="180" t="str">
        <f t="shared" si="222" ref="AY198">IF(AND($BB$1=5,$A198=5,$BC$1=C198),B198,"")</f>
        <v/>
      </c>
      <c s="180" t="str">
        <f t="shared" si="218"/>
        <v/>
      </c>
      <c s="182" t="str">
        <f t="shared" si="218"/>
        <v/>
      </c>
      <c s="180" t="str">
        <f t="shared" si="218"/>
        <v/>
      </c>
      <c s="180" t="str">
        <f t="shared" si="218"/>
        <v/>
      </c>
      <c s="180" t="str">
        <f t="shared" si="218"/>
        <v/>
      </c>
      <c s="180" t="str">
        <f t="shared" si="218"/>
        <v/>
      </c>
      <c s="180" t="str">
        <f t="shared" si="218"/>
        <v/>
      </c>
      <c s="182" t="str">
        <f t="shared" si="218"/>
        <v/>
      </c>
      <c s="180" t="str">
        <f t="shared" si="218"/>
        <v/>
      </c>
      <c s="180" t="str">
        <f t="shared" si="218"/>
        <v/>
      </c>
      <c s="180" t="str">
        <f t="shared" si="218"/>
        <v/>
      </c>
      <c s="180" t="str">
        <f t="shared" si="218"/>
        <v/>
      </c>
      <c s="180" t="str">
        <f t="shared" si="218"/>
        <v/>
      </c>
      <c s="180" t="str">
        <f t="shared" si="218"/>
        <v/>
      </c>
    </row>
    <row r="199" spans="1:65" ht="15.75" customHeight="1">
      <c r="A199" s="176" t="str">
        <f>IF('S.D.PASTE SHEET'!A199="","",'S.D.PASTE SHEET'!A199)</f>
        <v/>
      </c>
      <c s="176" t="str">
        <f>IF('S.D.PASTE SHEET'!B199="","",'S.D.PASTE SHEET'!B199)</f>
        <v/>
      </c>
      <c s="176" t="str">
        <f>IF('S.D.PASTE SHEET'!C199="","",'S.D.PASTE SHEET'!C199)</f>
        <v/>
      </c>
      <c s="177" t="str">
        <f>IF('S.D.PASTE SHEET'!D199="","",'S.D.PASTE SHEET'!D199)</f>
        <v/>
      </c>
      <c s="176" t="str">
        <f>IF('S.D.PASTE SHEET'!E199="","",UPPER('S.D.PASTE SHEET'!E199))</f>
        <v/>
      </c>
      <c s="176" t="str">
        <f>IF('S.D.PASTE SHEET'!F199="","",'S.D.PASTE SHEET'!F199)</f>
        <v/>
      </c>
      <c s="176" t="str">
        <f>IF('S.D.PASTE SHEET'!G199="","",UPPER('S.D.PASTE SHEET'!G199))</f>
        <v/>
      </c>
      <c s="176" t="str">
        <f>IF('S.D.PASTE SHEET'!H199="","",UPPER('S.D.PASTE SHEET'!H199))</f>
        <v/>
      </c>
      <c s="176" t="str">
        <f>IF('S.D.PASTE SHEET'!I199="","",'S.D.PASTE SHEET'!I199)</f>
        <v/>
      </c>
      <c s="177" t="str">
        <f>IF('S.D.PASTE SHEET'!J199="","",'S.D.PASTE SHEET'!J199)</f>
        <v/>
      </c>
      <c s="176" t="str">
        <f>IF('S.D.PASTE SHEET'!K199="","",'S.D.PASTE SHEET'!K199)</f>
        <v/>
      </c>
      <c s="176" t="str">
        <f>IF('S.D.PASTE SHEET'!L199="","",'S.D.PASTE SHEET'!L199)</f>
        <v/>
      </c>
      <c s="176" t="str">
        <f>IF('S.D.PASTE SHEET'!M199="","",'S.D.PASTE SHEET'!M199)</f>
        <v/>
      </c>
      <c s="176" t="str">
        <f>IF('S.D.PASTE SHEET'!N199="","",'S.D.PASTE SHEET'!N199)</f>
        <v/>
      </c>
      <c s="176" t="str">
        <f>IF('S.D.PASTE SHEET'!O199="","",'S.D.PASTE SHEET'!O199)</f>
        <v/>
      </c>
      <c s="176" t="str">
        <f>IF('S.D.PASTE SHEET'!P199="","",'S.D.PASTE SHEET'!P199)</f>
        <v/>
      </c>
      <c s="176" t="str">
        <f>IF('S.D.PASTE SHEET'!Q199="","",'S.D.PASTE SHEET'!Q199)</f>
        <v/>
      </c>
      <c s="176" t="str">
        <f>IF('S.D.PASTE SHEET'!R199="","",'S.D.PASTE SHEET'!R199)</f>
        <v/>
      </c>
      <c s="176" t="str">
        <f>IF('S.D.PASTE SHEET'!S199="","",'S.D.PASTE SHEET'!S199)</f>
        <v/>
      </c>
      <c s="176" t="str">
        <f>IF('S.D.PASTE SHEET'!T199="","",'S.D.PASTE SHEET'!T199)</f>
        <v/>
      </c>
      <c s="176" t="str">
        <f>IF('S.D.PASTE SHEET'!U199="","",'S.D.PASTE SHEET'!U199)</f>
        <v/>
      </c>
      <c s="176" t="str">
        <f>IF('S.D.PASTE SHEET'!V199="","",'S.D.PASTE SHEET'!V199)</f>
        <v/>
      </c>
      <c s="176" t="str">
        <f>IF('S.D.PASTE SHEET'!W199="","",'S.D.PASTE SHEET'!W199)</f>
        <v/>
      </c>
      <c s="176" t="str">
        <f>IF('S.D.PASTE SHEET'!X199="","",'S.D.PASTE SHEET'!X199)</f>
        <v/>
      </c>
      <c s="176" t="str">
        <f>IF('S.D.PASTE SHEET'!Y199="","",'S.D.PASTE SHEET'!Y199)</f>
        <v/>
      </c>
      <c s="176" t="str">
        <f>IF('S.D.PASTE SHEET'!Z199="","",'S.D.PASTE SHEET'!Z199)</f>
        <v/>
      </c>
      <c s="176" t="str">
        <f>IF('S.D.PASTE SHEET'!AA199="","",'S.D.PASTE SHEET'!AA199)</f>
        <v/>
      </c>
      <c s="176" t="str">
        <f>IF('S.D.PASTE SHEET'!AB199="","",'S.D.PASTE SHEET'!AB199)</f>
        <v/>
      </c>
      <c s="176" t="str">
        <f>IF('S.D.PASTE SHEET'!AC199="","",'S.D.PASTE SHEET'!AC199)</f>
        <v/>
      </c>
      <c s="176" t="str">
        <f>IF('S.D.PASTE SHEET'!AD199="","",'S.D.PASTE SHEET'!AD199)</f>
        <v/>
      </c>
      <c s="178"/>
      <c s="179" t="str">
        <f>IF(AK199="","",IF(AK199&gt;0,COUNT($AG$2:AG199),""))</f>
        <v/>
      </c>
      <c s="180" t="str">
        <f t="shared" si="216"/>
        <v/>
      </c>
      <c s="180" t="str">
        <f t="shared" si="216"/>
        <v/>
      </c>
      <c s="180" t="str">
        <f t="shared" si="216"/>
        <v/>
      </c>
      <c s="181" t="str">
        <f t="shared" si="216"/>
        <v/>
      </c>
      <c s="180" t="str">
        <f t="shared" si="216"/>
        <v/>
      </c>
      <c s="180" t="str">
        <f t="shared" si="216"/>
        <v/>
      </c>
      <c s="180" t="str">
        <f t="shared" si="216"/>
        <v/>
      </c>
      <c s="180" t="str">
        <f t="shared" si="216"/>
        <v/>
      </c>
      <c s="180" t="str">
        <f t="shared" si="216"/>
        <v/>
      </c>
      <c s="181" t="str">
        <f t="shared" si="216"/>
        <v/>
      </c>
      <c s="180" t="str">
        <f t="shared" si="216"/>
        <v/>
      </c>
      <c s="180" t="str">
        <f t="shared" si="216"/>
        <v/>
      </c>
      <c s="180" t="str">
        <f t="shared" si="216"/>
        <v/>
      </c>
      <c s="180" t="str">
        <f t="shared" si="216"/>
        <v/>
      </c>
      <c s="180" t="str">
        <f t="shared" si="216"/>
        <v/>
      </c>
      <c s="180" t="str">
        <f t="shared" si="216"/>
        <v/>
      </c>
      <c r="AX199" s="180" t="str">
        <f>IF(BC199="","",IF(BC199&gt;0,COUNT($AY$2:AY199),""))</f>
        <v/>
      </c>
      <c s="180" t="str">
        <f t="shared" si="223" ref="AY199">IF(AND($BB$1=5,$A199=5,$BC$1=C199),B199,"")</f>
        <v/>
      </c>
      <c s="180" t="str">
        <f t="shared" si="218"/>
        <v/>
      </c>
      <c s="182" t="str">
        <f t="shared" si="218"/>
        <v/>
      </c>
      <c s="180" t="str">
        <f t="shared" si="218"/>
        <v/>
      </c>
      <c s="180" t="str">
        <f t="shared" si="218"/>
        <v/>
      </c>
      <c s="180" t="str">
        <f t="shared" si="218"/>
        <v/>
      </c>
      <c s="180" t="str">
        <f t="shared" si="218"/>
        <v/>
      </c>
      <c s="180" t="str">
        <f t="shared" si="218"/>
        <v/>
      </c>
      <c s="182" t="str">
        <f t="shared" si="218"/>
        <v/>
      </c>
      <c s="180" t="str">
        <f t="shared" si="218"/>
        <v/>
      </c>
      <c s="180" t="str">
        <f t="shared" si="218"/>
        <v/>
      </c>
      <c s="180" t="str">
        <f t="shared" si="218"/>
        <v/>
      </c>
      <c s="180" t="str">
        <f t="shared" si="218"/>
        <v/>
      </c>
      <c s="180" t="str">
        <f t="shared" si="218"/>
        <v/>
      </c>
      <c s="180" t="str">
        <f t="shared" si="218"/>
        <v/>
      </c>
    </row>
    <row r="200" spans="1:65" ht="15.75" customHeight="1">
      <c r="A200" s="176" t="str">
        <f>IF('S.D.PASTE SHEET'!A200="","",'S.D.PASTE SHEET'!A200)</f>
        <v/>
      </c>
      <c s="176" t="str">
        <f>IF('S.D.PASTE SHEET'!B200="","",'S.D.PASTE SHEET'!B200)</f>
        <v/>
      </c>
      <c s="176" t="str">
        <f>IF('S.D.PASTE SHEET'!C200="","",'S.D.PASTE SHEET'!C200)</f>
        <v/>
      </c>
      <c s="177" t="str">
        <f>IF('S.D.PASTE SHEET'!D200="","",'S.D.PASTE SHEET'!D200)</f>
        <v/>
      </c>
      <c s="176" t="str">
        <f>IF('S.D.PASTE SHEET'!E200="","",UPPER('S.D.PASTE SHEET'!E200))</f>
        <v/>
      </c>
      <c s="176" t="str">
        <f>IF('S.D.PASTE SHEET'!F200="","",'S.D.PASTE SHEET'!F200)</f>
        <v/>
      </c>
      <c s="176" t="str">
        <f>IF('S.D.PASTE SHEET'!G200="","",UPPER('S.D.PASTE SHEET'!G200))</f>
        <v/>
      </c>
      <c s="176" t="str">
        <f>IF('S.D.PASTE SHEET'!H200="","",UPPER('S.D.PASTE SHEET'!H200))</f>
        <v/>
      </c>
      <c s="176" t="str">
        <f>IF('S.D.PASTE SHEET'!I200="","",'S.D.PASTE SHEET'!I200)</f>
        <v/>
      </c>
      <c s="177" t="str">
        <f>IF('S.D.PASTE SHEET'!J200="","",'S.D.PASTE SHEET'!J200)</f>
        <v/>
      </c>
      <c s="176" t="str">
        <f>IF('S.D.PASTE SHEET'!K200="","",'S.D.PASTE SHEET'!K200)</f>
        <v/>
      </c>
      <c s="176" t="str">
        <f>IF('S.D.PASTE SHEET'!L200="","",'S.D.PASTE SHEET'!L200)</f>
        <v/>
      </c>
      <c s="176" t="str">
        <f>IF('S.D.PASTE SHEET'!M200="","",'S.D.PASTE SHEET'!M200)</f>
        <v/>
      </c>
      <c s="176" t="str">
        <f>IF('S.D.PASTE SHEET'!N200="","",'S.D.PASTE SHEET'!N200)</f>
        <v/>
      </c>
      <c s="176" t="str">
        <f>IF('S.D.PASTE SHEET'!O200="","",'S.D.PASTE SHEET'!O200)</f>
        <v/>
      </c>
      <c s="176" t="str">
        <f>IF('S.D.PASTE SHEET'!P200="","",'S.D.PASTE SHEET'!P200)</f>
        <v/>
      </c>
      <c s="176" t="str">
        <f>IF('S.D.PASTE SHEET'!Q200="","",'S.D.PASTE SHEET'!Q200)</f>
        <v/>
      </c>
      <c s="176" t="str">
        <f>IF('S.D.PASTE SHEET'!R200="","",'S.D.PASTE SHEET'!R200)</f>
        <v/>
      </c>
      <c s="176" t="str">
        <f>IF('S.D.PASTE SHEET'!S200="","",'S.D.PASTE SHEET'!S200)</f>
        <v/>
      </c>
      <c s="176" t="str">
        <f>IF('S.D.PASTE SHEET'!T200="","",'S.D.PASTE SHEET'!T200)</f>
        <v/>
      </c>
      <c s="176" t="str">
        <f>IF('S.D.PASTE SHEET'!U200="","",'S.D.PASTE SHEET'!U200)</f>
        <v/>
      </c>
      <c s="176" t="str">
        <f>IF('S.D.PASTE SHEET'!V200="","",'S.D.PASTE SHEET'!V200)</f>
        <v/>
      </c>
      <c s="176" t="str">
        <f>IF('S.D.PASTE SHEET'!W200="","",'S.D.PASTE SHEET'!W200)</f>
        <v/>
      </c>
      <c s="176" t="str">
        <f>IF('S.D.PASTE SHEET'!X200="","",'S.D.PASTE SHEET'!X200)</f>
        <v/>
      </c>
      <c s="176" t="str">
        <f>IF('S.D.PASTE SHEET'!Y200="","",'S.D.PASTE SHEET'!Y200)</f>
        <v/>
      </c>
      <c s="176" t="str">
        <f>IF('S.D.PASTE SHEET'!Z200="","",'S.D.PASTE SHEET'!Z200)</f>
        <v/>
      </c>
      <c s="176" t="str">
        <f>IF('S.D.PASTE SHEET'!AA200="","",'S.D.PASTE SHEET'!AA200)</f>
        <v/>
      </c>
      <c s="176" t="str">
        <f>IF('S.D.PASTE SHEET'!AB200="","",'S.D.PASTE SHEET'!AB200)</f>
        <v/>
      </c>
      <c s="176" t="str">
        <f>IF('S.D.PASTE SHEET'!AC200="","",'S.D.PASTE SHEET'!AC200)</f>
        <v/>
      </c>
      <c s="176" t="str">
        <f>IF('S.D.PASTE SHEET'!AD200="","",'S.D.PASTE SHEET'!AD200)</f>
        <v/>
      </c>
      <c s="178"/>
      <c s="179" t="str">
        <f>IF(AK200="","",IF(AK200&gt;0,COUNT($AG$2:AG200),""))</f>
        <v/>
      </c>
      <c s="180" t="str">
        <f t="shared" si="216"/>
        <v/>
      </c>
      <c s="180" t="str">
        <f t="shared" si="216"/>
        <v/>
      </c>
      <c s="180" t="str">
        <f t="shared" si="216"/>
        <v/>
      </c>
      <c s="181" t="str">
        <f t="shared" si="216"/>
        <v/>
      </c>
      <c s="180" t="str">
        <f t="shared" si="216"/>
        <v/>
      </c>
      <c s="180" t="str">
        <f t="shared" si="216"/>
        <v/>
      </c>
      <c s="180" t="str">
        <f t="shared" si="216"/>
        <v/>
      </c>
      <c s="180" t="str">
        <f t="shared" si="216"/>
        <v/>
      </c>
      <c s="180" t="str">
        <f t="shared" si="216"/>
        <v/>
      </c>
      <c s="181" t="str">
        <f t="shared" si="216"/>
        <v/>
      </c>
      <c s="180" t="str">
        <f t="shared" si="216"/>
        <v/>
      </c>
      <c s="180" t="str">
        <f t="shared" si="216"/>
        <v/>
      </c>
      <c s="180" t="str">
        <f t="shared" si="216"/>
        <v/>
      </c>
      <c s="180" t="str">
        <f t="shared" si="216"/>
        <v/>
      </c>
      <c s="180" t="str">
        <f t="shared" si="216"/>
        <v/>
      </c>
      <c s="180" t="str">
        <f t="shared" si="216"/>
        <v/>
      </c>
      <c r="AX200" s="180" t="str">
        <f>IF(BC200="","",IF(BC200&gt;0,COUNT($AY$2:AY200),""))</f>
        <v/>
      </c>
      <c s="180" t="str">
        <f t="shared" si="224" ref="AY200">IF(AND($BB$1=5,$A200=5,$BC$1=C200),B200,"")</f>
        <v/>
      </c>
      <c s="180" t="str">
        <f t="shared" si="218"/>
        <v/>
      </c>
      <c s="182" t="str">
        <f t="shared" si="218"/>
        <v/>
      </c>
      <c s="180" t="str">
        <f t="shared" si="218"/>
        <v/>
      </c>
      <c s="180" t="str">
        <f t="shared" si="218"/>
        <v/>
      </c>
      <c s="180" t="str">
        <f t="shared" si="218"/>
        <v/>
      </c>
      <c s="180" t="str">
        <f t="shared" si="218"/>
        <v/>
      </c>
      <c s="180" t="str">
        <f t="shared" si="218"/>
        <v/>
      </c>
      <c s="182" t="str">
        <f t="shared" si="218"/>
        <v/>
      </c>
      <c s="180" t="str">
        <f t="shared" si="218"/>
        <v/>
      </c>
      <c s="180" t="str">
        <f t="shared" si="218"/>
        <v/>
      </c>
      <c s="180" t="str">
        <f t="shared" si="218"/>
        <v/>
      </c>
      <c s="180" t="str">
        <f t="shared" si="218"/>
        <v/>
      </c>
      <c s="180" t="str">
        <f t="shared" si="218"/>
        <v/>
      </c>
      <c s="180" t="str">
        <f t="shared" si="218"/>
        <v/>
      </c>
    </row>
    <row r="201" spans="1:65" ht="15.75" customHeight="1">
      <c r="A201" s="176" t="str">
        <f>IF('S.D.PASTE SHEET'!A201="","",'S.D.PASTE SHEET'!A201)</f>
        <v/>
      </c>
      <c s="176" t="str">
        <f>IF('S.D.PASTE SHEET'!B201="","",'S.D.PASTE SHEET'!B201)</f>
        <v/>
      </c>
      <c s="176" t="str">
        <f>IF('S.D.PASTE SHEET'!C201="","",'S.D.PASTE SHEET'!C201)</f>
        <v/>
      </c>
      <c s="177" t="str">
        <f>IF('S.D.PASTE SHEET'!D201="","",'S.D.PASTE SHEET'!D201)</f>
        <v/>
      </c>
      <c s="176" t="str">
        <f>IF('S.D.PASTE SHEET'!E201="","",UPPER('S.D.PASTE SHEET'!E201))</f>
        <v/>
      </c>
      <c s="176" t="str">
        <f>IF('S.D.PASTE SHEET'!F201="","",'S.D.PASTE SHEET'!F201)</f>
        <v/>
      </c>
      <c s="176" t="str">
        <f>IF('S.D.PASTE SHEET'!G201="","",UPPER('S.D.PASTE SHEET'!G201))</f>
        <v/>
      </c>
      <c s="176" t="str">
        <f>IF('S.D.PASTE SHEET'!H201="","",UPPER('S.D.PASTE SHEET'!H201))</f>
        <v/>
      </c>
      <c s="176" t="str">
        <f>IF('S.D.PASTE SHEET'!I201="","",'S.D.PASTE SHEET'!I201)</f>
        <v/>
      </c>
      <c s="177" t="str">
        <f>IF('S.D.PASTE SHEET'!J201="","",'S.D.PASTE SHEET'!J201)</f>
        <v/>
      </c>
      <c s="176" t="str">
        <f>IF('S.D.PASTE SHEET'!K201="","",'S.D.PASTE SHEET'!K201)</f>
        <v/>
      </c>
      <c s="176" t="str">
        <f>IF('S.D.PASTE SHEET'!L201="","",'S.D.PASTE SHEET'!L201)</f>
        <v/>
      </c>
      <c s="176" t="str">
        <f>IF('S.D.PASTE SHEET'!M201="","",'S.D.PASTE SHEET'!M201)</f>
        <v/>
      </c>
      <c s="176" t="str">
        <f>IF('S.D.PASTE SHEET'!N201="","",'S.D.PASTE SHEET'!N201)</f>
        <v/>
      </c>
      <c s="176" t="str">
        <f>IF('S.D.PASTE SHEET'!O201="","",'S.D.PASTE SHEET'!O201)</f>
        <v/>
      </c>
      <c s="176" t="str">
        <f>IF('S.D.PASTE SHEET'!P201="","",'S.D.PASTE SHEET'!P201)</f>
        <v/>
      </c>
      <c s="176" t="str">
        <f>IF('S.D.PASTE SHEET'!Q201="","",'S.D.PASTE SHEET'!Q201)</f>
        <v/>
      </c>
      <c s="176" t="str">
        <f>IF('S.D.PASTE SHEET'!R201="","",'S.D.PASTE SHEET'!R201)</f>
        <v/>
      </c>
      <c s="176" t="str">
        <f>IF('S.D.PASTE SHEET'!S201="","",'S.D.PASTE SHEET'!S201)</f>
        <v/>
      </c>
      <c s="176" t="str">
        <f>IF('S.D.PASTE SHEET'!T201="","",'S.D.PASTE SHEET'!T201)</f>
        <v/>
      </c>
      <c s="176" t="str">
        <f>IF('S.D.PASTE SHEET'!U201="","",'S.D.PASTE SHEET'!U201)</f>
        <v/>
      </c>
      <c s="176" t="str">
        <f>IF('S.D.PASTE SHEET'!V201="","",'S.D.PASTE SHEET'!V201)</f>
        <v/>
      </c>
      <c s="176" t="str">
        <f>IF('S.D.PASTE SHEET'!W201="","",'S.D.PASTE SHEET'!W201)</f>
        <v/>
      </c>
      <c s="176" t="str">
        <f>IF('S.D.PASTE SHEET'!X201="","",'S.D.PASTE SHEET'!X201)</f>
        <v/>
      </c>
      <c s="176" t="str">
        <f>IF('S.D.PASTE SHEET'!Y201="","",'S.D.PASTE SHEET'!Y201)</f>
        <v/>
      </c>
      <c s="176" t="str">
        <f>IF('S.D.PASTE SHEET'!Z201="","",'S.D.PASTE SHEET'!Z201)</f>
        <v/>
      </c>
      <c s="176" t="str">
        <f>IF('S.D.PASTE SHEET'!AA201="","",'S.D.PASTE SHEET'!AA201)</f>
        <v/>
      </c>
      <c s="176" t="str">
        <f>IF('S.D.PASTE SHEET'!AB201="","",'S.D.PASTE SHEET'!AB201)</f>
        <v/>
      </c>
      <c s="176" t="str">
        <f>IF('S.D.PASTE SHEET'!AC201="","",'S.D.PASTE SHEET'!AC201)</f>
        <v/>
      </c>
      <c s="176" t="str">
        <f>IF('S.D.PASTE SHEET'!AD201="","",'S.D.PASTE SHEET'!AD201)</f>
        <v/>
      </c>
      <c s="178"/>
      <c s="179" t="str">
        <f>IF(AK201="","",IF(AK201&gt;0,COUNT($AG$2:AG201),""))</f>
        <v/>
      </c>
      <c s="180" t="str">
        <f t="shared" si="216"/>
        <v/>
      </c>
      <c s="180" t="str">
        <f t="shared" si="216"/>
        <v/>
      </c>
      <c s="180" t="str">
        <f t="shared" si="216"/>
        <v/>
      </c>
      <c s="181" t="str">
        <f t="shared" si="216"/>
        <v/>
      </c>
      <c s="180" t="str">
        <f t="shared" si="216"/>
        <v/>
      </c>
      <c s="180" t="str">
        <f t="shared" si="216"/>
        <v/>
      </c>
      <c s="180" t="str">
        <f t="shared" si="216"/>
        <v/>
      </c>
      <c s="180" t="str">
        <f t="shared" si="216"/>
        <v/>
      </c>
      <c s="180" t="str">
        <f t="shared" si="216"/>
        <v/>
      </c>
      <c s="181" t="str">
        <f t="shared" si="216"/>
        <v/>
      </c>
      <c s="180" t="str">
        <f t="shared" si="216"/>
        <v/>
      </c>
      <c s="180" t="str">
        <f t="shared" si="216"/>
        <v/>
      </c>
      <c s="180" t="str">
        <f t="shared" si="216"/>
        <v/>
      </c>
      <c s="180" t="str">
        <f t="shared" si="216"/>
        <v/>
      </c>
      <c s="180" t="str">
        <f t="shared" si="216"/>
        <v/>
      </c>
      <c s="180" t="str">
        <f t="shared" si="216"/>
        <v/>
      </c>
      <c r="AX201" s="180" t="str">
        <f>IF(BC201="","",IF(BC201&gt;0,COUNT($AY$2:AY201),""))</f>
        <v/>
      </c>
      <c s="180" t="str">
        <f t="shared" si="225" ref="AY201">IF(AND($BB$1=5,$A201=5,$BC$1=C201),B201,"")</f>
        <v/>
      </c>
      <c s="180" t="str">
        <f t="shared" si="218"/>
        <v/>
      </c>
      <c s="182" t="str">
        <f t="shared" si="218"/>
        <v/>
      </c>
      <c s="180" t="str">
        <f t="shared" si="218"/>
        <v/>
      </c>
      <c s="180" t="str">
        <f t="shared" si="218"/>
        <v/>
      </c>
      <c s="180" t="str">
        <f t="shared" si="218"/>
        <v/>
      </c>
      <c s="180" t="str">
        <f t="shared" si="218"/>
        <v/>
      </c>
      <c s="180" t="str">
        <f t="shared" si="218"/>
        <v/>
      </c>
      <c s="182" t="str">
        <f t="shared" si="218"/>
        <v/>
      </c>
      <c s="180" t="str">
        <f t="shared" si="218"/>
        <v/>
      </c>
      <c s="180" t="str">
        <f t="shared" si="218"/>
        <v/>
      </c>
      <c s="180" t="str">
        <f t="shared" si="218"/>
        <v/>
      </c>
      <c s="180" t="str">
        <f t="shared" si="218"/>
        <v/>
      </c>
      <c s="180" t="str">
        <f t="shared" si="218"/>
        <v/>
      </c>
      <c s="180" t="str">
        <f t="shared" si="218"/>
        <v/>
      </c>
    </row>
    <row r="202" spans="1:65" ht="15.75" customHeight="1">
      <c r="A202" s="176" t="str">
        <f>IF('S.D.PASTE SHEET'!A202="","",'S.D.PASTE SHEET'!A202)</f>
        <v/>
      </c>
      <c s="176" t="str">
        <f>IF('S.D.PASTE SHEET'!B202="","",'S.D.PASTE SHEET'!B202)</f>
        <v/>
      </c>
      <c s="176" t="str">
        <f>IF('S.D.PASTE SHEET'!C202="","",'S.D.PASTE SHEET'!C202)</f>
        <v/>
      </c>
      <c s="177" t="str">
        <f>IF('S.D.PASTE SHEET'!D202="","",'S.D.PASTE SHEET'!D202)</f>
        <v/>
      </c>
      <c s="176" t="str">
        <f>IF('S.D.PASTE SHEET'!E202="","",UPPER('S.D.PASTE SHEET'!E202))</f>
        <v/>
      </c>
      <c s="176" t="str">
        <f>IF('S.D.PASTE SHEET'!F202="","",'S.D.PASTE SHEET'!F202)</f>
        <v/>
      </c>
      <c s="176" t="str">
        <f>IF('S.D.PASTE SHEET'!G202="","",UPPER('S.D.PASTE SHEET'!G202))</f>
        <v/>
      </c>
      <c s="176" t="str">
        <f>IF('S.D.PASTE SHEET'!H202="","",UPPER('S.D.PASTE SHEET'!H202))</f>
        <v/>
      </c>
      <c s="176" t="str">
        <f>IF('S.D.PASTE SHEET'!I202="","",'S.D.PASTE SHEET'!I202)</f>
        <v/>
      </c>
      <c s="177" t="str">
        <f>IF('S.D.PASTE SHEET'!J202="","",'S.D.PASTE SHEET'!J202)</f>
        <v/>
      </c>
      <c s="176" t="str">
        <f>IF('S.D.PASTE SHEET'!K202="","",'S.D.PASTE SHEET'!K202)</f>
        <v/>
      </c>
      <c s="176" t="str">
        <f>IF('S.D.PASTE SHEET'!L202="","",'S.D.PASTE SHEET'!L202)</f>
        <v/>
      </c>
      <c s="176" t="str">
        <f>IF('S.D.PASTE SHEET'!M202="","",'S.D.PASTE SHEET'!M202)</f>
        <v/>
      </c>
      <c s="176" t="str">
        <f>IF('S.D.PASTE SHEET'!N202="","",'S.D.PASTE SHEET'!N202)</f>
        <v/>
      </c>
      <c s="176" t="str">
        <f>IF('S.D.PASTE SHEET'!O202="","",'S.D.PASTE SHEET'!O202)</f>
        <v/>
      </c>
      <c s="176" t="str">
        <f>IF('S.D.PASTE SHEET'!P202="","",'S.D.PASTE SHEET'!P202)</f>
        <v/>
      </c>
      <c s="176" t="str">
        <f>IF('S.D.PASTE SHEET'!Q202="","",'S.D.PASTE SHEET'!Q202)</f>
        <v/>
      </c>
      <c s="176" t="str">
        <f>IF('S.D.PASTE SHEET'!R202="","",'S.D.PASTE SHEET'!R202)</f>
        <v/>
      </c>
      <c s="176" t="str">
        <f>IF('S.D.PASTE SHEET'!S202="","",'S.D.PASTE SHEET'!S202)</f>
        <v/>
      </c>
      <c s="176" t="str">
        <f>IF('S.D.PASTE SHEET'!T202="","",'S.D.PASTE SHEET'!T202)</f>
        <v/>
      </c>
      <c s="176" t="str">
        <f>IF('S.D.PASTE SHEET'!U202="","",'S.D.PASTE SHEET'!U202)</f>
        <v/>
      </c>
      <c s="176" t="str">
        <f>IF('S.D.PASTE SHEET'!V202="","",'S.D.PASTE SHEET'!V202)</f>
        <v/>
      </c>
      <c s="176" t="str">
        <f>IF('S.D.PASTE SHEET'!W202="","",'S.D.PASTE SHEET'!W202)</f>
        <v/>
      </c>
      <c s="176" t="str">
        <f>IF('S.D.PASTE SHEET'!X202="","",'S.D.PASTE SHEET'!X202)</f>
        <v/>
      </c>
      <c s="176" t="str">
        <f>IF('S.D.PASTE SHEET'!Y202="","",'S.D.PASTE SHEET'!Y202)</f>
        <v/>
      </c>
      <c s="176" t="str">
        <f>IF('S.D.PASTE SHEET'!Z202="","",'S.D.PASTE SHEET'!Z202)</f>
        <v/>
      </c>
      <c s="176" t="str">
        <f>IF('S.D.PASTE SHEET'!AA202="","",'S.D.PASTE SHEET'!AA202)</f>
        <v/>
      </c>
      <c s="176" t="str">
        <f>IF('S.D.PASTE SHEET'!AB202="","",'S.D.PASTE SHEET'!AB202)</f>
        <v/>
      </c>
      <c s="176" t="str">
        <f>IF('S.D.PASTE SHEET'!AC202="","",'S.D.PASTE SHEET'!AC202)</f>
        <v/>
      </c>
      <c s="176" t="str">
        <f>IF('S.D.PASTE SHEET'!AD202="","",'S.D.PASTE SHEET'!AD202)</f>
        <v/>
      </c>
      <c s="178"/>
      <c s="179" t="str">
        <f>IF(AK202="","",IF(AK202&gt;0,COUNT($AG$2:AG202),""))</f>
        <v/>
      </c>
      <c s="180" t="str">
        <f t="shared" si="216"/>
        <v/>
      </c>
      <c s="180" t="str">
        <f t="shared" si="216"/>
        <v/>
      </c>
      <c s="180" t="str">
        <f t="shared" si="216"/>
        <v/>
      </c>
      <c s="181" t="str">
        <f t="shared" si="216"/>
        <v/>
      </c>
      <c s="180" t="str">
        <f t="shared" si="216"/>
        <v/>
      </c>
      <c s="180" t="str">
        <f t="shared" si="216"/>
        <v/>
      </c>
      <c s="180" t="str">
        <f t="shared" si="216"/>
        <v/>
      </c>
      <c s="180" t="str">
        <f t="shared" si="216"/>
        <v/>
      </c>
      <c s="180" t="str">
        <f t="shared" si="216"/>
        <v/>
      </c>
      <c s="181" t="str">
        <f t="shared" si="216"/>
        <v/>
      </c>
      <c s="180" t="str">
        <f t="shared" si="216"/>
        <v/>
      </c>
      <c s="180" t="str">
        <f t="shared" si="216"/>
        <v/>
      </c>
      <c s="180" t="str">
        <f t="shared" si="216"/>
        <v/>
      </c>
      <c s="180" t="str">
        <f t="shared" si="216"/>
        <v/>
      </c>
      <c s="180" t="str">
        <f t="shared" si="216"/>
        <v/>
      </c>
      <c s="180" t="str">
        <f t="shared" si="216"/>
        <v/>
      </c>
      <c r="AX202" s="180" t="str">
        <f>IF(BC202="","",IF(BC202&gt;0,COUNT($AY$2:AY202),""))</f>
        <v/>
      </c>
      <c s="180" t="str">
        <f t="shared" si="226" ref="AY202">IF(AND($BB$1=5,$A202=5,$BC$1=C202),B202,"")</f>
        <v/>
      </c>
      <c s="180" t="str">
        <f t="shared" si="218"/>
        <v/>
      </c>
      <c s="182" t="str">
        <f t="shared" si="218"/>
        <v/>
      </c>
      <c s="180" t="str">
        <f t="shared" si="218"/>
        <v/>
      </c>
      <c s="180" t="str">
        <f t="shared" si="218"/>
        <v/>
      </c>
      <c s="180" t="str">
        <f t="shared" si="218"/>
        <v/>
      </c>
      <c s="180" t="str">
        <f t="shared" si="218"/>
        <v/>
      </c>
      <c s="180" t="str">
        <f t="shared" si="218"/>
        <v/>
      </c>
      <c s="182" t="str">
        <f t="shared" si="218"/>
        <v/>
      </c>
      <c s="180" t="str">
        <f t="shared" si="218"/>
        <v/>
      </c>
      <c s="180" t="str">
        <f t="shared" si="218"/>
        <v/>
      </c>
      <c s="180" t="str">
        <f t="shared" si="218"/>
        <v/>
      </c>
      <c s="180" t="str">
        <f t="shared" si="218"/>
        <v/>
      </c>
      <c s="180" t="str">
        <f t="shared" si="218"/>
        <v/>
      </c>
      <c s="180" t="str">
        <f t="shared" si="218"/>
        <v/>
      </c>
    </row>
    <row r="203" spans="1:65" ht="15.75" customHeight="1">
      <c r="A203" s="176" t="str">
        <f>IF('S.D.PASTE SHEET'!A203="","",'S.D.PASTE SHEET'!A203)</f>
        <v/>
      </c>
      <c s="176" t="str">
        <f>IF('S.D.PASTE SHEET'!B203="","",'S.D.PASTE SHEET'!B203)</f>
        <v/>
      </c>
      <c s="176" t="str">
        <f>IF('S.D.PASTE SHEET'!C203="","",'S.D.PASTE SHEET'!C203)</f>
        <v/>
      </c>
      <c s="177" t="str">
        <f>IF('S.D.PASTE SHEET'!D203="","",'S.D.PASTE SHEET'!D203)</f>
        <v/>
      </c>
      <c s="176" t="str">
        <f>IF('S.D.PASTE SHEET'!E203="","",UPPER('S.D.PASTE SHEET'!E203))</f>
        <v/>
      </c>
      <c s="176" t="str">
        <f>IF('S.D.PASTE SHEET'!F203="","",'S.D.PASTE SHEET'!F203)</f>
        <v/>
      </c>
      <c s="176" t="str">
        <f>IF('S.D.PASTE SHEET'!G203="","",UPPER('S.D.PASTE SHEET'!G203))</f>
        <v/>
      </c>
      <c s="176" t="str">
        <f>IF('S.D.PASTE SHEET'!H203="","",UPPER('S.D.PASTE SHEET'!H203))</f>
        <v/>
      </c>
      <c s="176" t="str">
        <f>IF('S.D.PASTE SHEET'!I203="","",'S.D.PASTE SHEET'!I203)</f>
        <v/>
      </c>
      <c s="177" t="str">
        <f>IF('S.D.PASTE SHEET'!J203="","",'S.D.PASTE SHEET'!J203)</f>
        <v/>
      </c>
      <c s="176" t="str">
        <f>IF('S.D.PASTE SHEET'!K203="","",'S.D.PASTE SHEET'!K203)</f>
        <v/>
      </c>
      <c s="176" t="str">
        <f>IF('S.D.PASTE SHEET'!L203="","",'S.D.PASTE SHEET'!L203)</f>
        <v/>
      </c>
      <c s="176" t="str">
        <f>IF('S.D.PASTE SHEET'!M203="","",'S.D.PASTE SHEET'!M203)</f>
        <v/>
      </c>
      <c s="176" t="str">
        <f>IF('S.D.PASTE SHEET'!N203="","",'S.D.PASTE SHEET'!N203)</f>
        <v/>
      </c>
      <c s="176" t="str">
        <f>IF('S.D.PASTE SHEET'!O203="","",'S.D.PASTE SHEET'!O203)</f>
        <v/>
      </c>
      <c s="176" t="str">
        <f>IF('S.D.PASTE SHEET'!P203="","",'S.D.PASTE SHEET'!P203)</f>
        <v/>
      </c>
      <c s="176" t="str">
        <f>IF('S.D.PASTE SHEET'!Q203="","",'S.D.PASTE SHEET'!Q203)</f>
        <v/>
      </c>
      <c s="176" t="str">
        <f>IF('S.D.PASTE SHEET'!R203="","",'S.D.PASTE SHEET'!R203)</f>
        <v/>
      </c>
      <c s="176" t="str">
        <f>IF('S.D.PASTE SHEET'!S203="","",'S.D.PASTE SHEET'!S203)</f>
        <v/>
      </c>
      <c s="176" t="str">
        <f>IF('S.D.PASTE SHEET'!T203="","",'S.D.PASTE SHEET'!T203)</f>
        <v/>
      </c>
      <c s="176" t="str">
        <f>IF('S.D.PASTE SHEET'!U203="","",'S.D.PASTE SHEET'!U203)</f>
        <v/>
      </c>
      <c s="176" t="str">
        <f>IF('S.D.PASTE SHEET'!V203="","",'S.D.PASTE SHEET'!V203)</f>
        <v/>
      </c>
      <c s="176" t="str">
        <f>IF('S.D.PASTE SHEET'!W203="","",'S.D.PASTE SHEET'!W203)</f>
        <v/>
      </c>
      <c s="176" t="str">
        <f>IF('S.D.PASTE SHEET'!X203="","",'S.D.PASTE SHEET'!X203)</f>
        <v/>
      </c>
      <c s="176" t="str">
        <f>IF('S.D.PASTE SHEET'!Y203="","",'S.D.PASTE SHEET'!Y203)</f>
        <v/>
      </c>
      <c s="176" t="str">
        <f>IF('S.D.PASTE SHEET'!Z203="","",'S.D.PASTE SHEET'!Z203)</f>
        <v/>
      </c>
      <c s="176" t="str">
        <f>IF('S.D.PASTE SHEET'!AA203="","",'S.D.PASTE SHEET'!AA203)</f>
        <v/>
      </c>
      <c s="176" t="str">
        <f>IF('S.D.PASTE SHEET'!AB203="","",'S.D.PASTE SHEET'!AB203)</f>
        <v/>
      </c>
      <c s="176" t="str">
        <f>IF('S.D.PASTE SHEET'!AC203="","",'S.D.PASTE SHEET'!AC203)</f>
        <v/>
      </c>
      <c s="176" t="str">
        <f>IF('S.D.PASTE SHEET'!AD203="","",'S.D.PASTE SHEET'!AD203)</f>
        <v/>
      </c>
      <c s="178"/>
      <c s="179" t="str">
        <f>IF(AK203="","",IF(AK203&gt;0,COUNT($AG$2:AG203),""))</f>
        <v/>
      </c>
      <c s="180" t="str">
        <f t="shared" si="216"/>
        <v/>
      </c>
      <c s="180" t="str">
        <f t="shared" si="216"/>
        <v/>
      </c>
      <c s="180" t="str">
        <f t="shared" si="216"/>
        <v/>
      </c>
      <c s="181" t="str">
        <f t="shared" si="216"/>
        <v/>
      </c>
      <c s="180" t="str">
        <f t="shared" si="216"/>
        <v/>
      </c>
      <c s="180" t="str">
        <f t="shared" si="216"/>
        <v/>
      </c>
      <c s="180" t="str">
        <f t="shared" si="216"/>
        <v/>
      </c>
      <c s="180" t="str">
        <f t="shared" si="216"/>
        <v/>
      </c>
      <c s="180" t="str">
        <f t="shared" si="216"/>
        <v/>
      </c>
      <c s="181" t="str">
        <f t="shared" si="216"/>
        <v/>
      </c>
      <c s="180" t="str">
        <f t="shared" si="216"/>
        <v/>
      </c>
      <c s="180" t="str">
        <f t="shared" si="216"/>
        <v/>
      </c>
      <c s="180" t="str">
        <f t="shared" si="216"/>
        <v/>
      </c>
      <c s="180" t="str">
        <f t="shared" si="216"/>
        <v/>
      </c>
      <c s="180" t="str">
        <f t="shared" si="216"/>
        <v/>
      </c>
      <c s="180" t="str">
        <f t="shared" si="216"/>
        <v/>
      </c>
      <c r="AX203" s="180" t="str">
        <f>IF(BC203="","",IF(BC203&gt;0,COUNT($AY$2:AY203),""))</f>
        <v/>
      </c>
      <c s="180" t="str">
        <f t="shared" si="227" ref="AY203">IF(AND($BB$1=5,$A203=5,$BC$1=C203),B203,"")</f>
        <v/>
      </c>
      <c s="180" t="str">
        <f t="shared" si="218"/>
        <v/>
      </c>
      <c s="182" t="str">
        <f t="shared" si="218"/>
        <v/>
      </c>
      <c s="180" t="str">
        <f t="shared" si="218"/>
        <v/>
      </c>
      <c s="180" t="str">
        <f t="shared" si="218"/>
        <v/>
      </c>
      <c s="180" t="str">
        <f t="shared" si="218"/>
        <v/>
      </c>
      <c s="180" t="str">
        <f t="shared" si="218"/>
        <v/>
      </c>
      <c s="180" t="str">
        <f t="shared" si="218"/>
        <v/>
      </c>
      <c s="182" t="str">
        <f t="shared" si="218"/>
        <v/>
      </c>
      <c s="180" t="str">
        <f t="shared" si="218"/>
        <v/>
      </c>
      <c s="180" t="str">
        <f t="shared" si="218"/>
        <v/>
      </c>
      <c s="180" t="str">
        <f t="shared" si="218"/>
        <v/>
      </c>
      <c s="180" t="str">
        <f t="shared" si="218"/>
        <v/>
      </c>
      <c s="180" t="str">
        <f t="shared" si="218"/>
        <v/>
      </c>
      <c s="180" t="str">
        <f t="shared" si="218"/>
        <v/>
      </c>
    </row>
    <row r="204" spans="1:65" ht="15.75" customHeight="1">
      <c r="A204" s="176" t="str">
        <f>IF('S.D.PASTE SHEET'!A204="","",'S.D.PASTE SHEET'!A204)</f>
        <v/>
      </c>
      <c s="176" t="str">
        <f>IF('S.D.PASTE SHEET'!B204="","",'S.D.PASTE SHEET'!B204)</f>
        <v/>
      </c>
      <c s="176" t="str">
        <f>IF('S.D.PASTE SHEET'!C204="","",'S.D.PASTE SHEET'!C204)</f>
        <v/>
      </c>
      <c s="177" t="str">
        <f>IF('S.D.PASTE SHEET'!D204="","",'S.D.PASTE SHEET'!D204)</f>
        <v/>
      </c>
      <c s="176" t="str">
        <f>IF('S.D.PASTE SHEET'!E204="","",UPPER('S.D.PASTE SHEET'!E204))</f>
        <v/>
      </c>
      <c s="176" t="str">
        <f>IF('S.D.PASTE SHEET'!F204="","",'S.D.PASTE SHEET'!F204)</f>
        <v/>
      </c>
      <c s="176" t="str">
        <f>IF('S.D.PASTE SHEET'!G204="","",UPPER('S.D.PASTE SHEET'!G204))</f>
        <v/>
      </c>
      <c s="176" t="str">
        <f>IF('S.D.PASTE SHEET'!H204="","",UPPER('S.D.PASTE SHEET'!H204))</f>
        <v/>
      </c>
      <c s="176" t="str">
        <f>IF('S.D.PASTE SHEET'!I204="","",'S.D.PASTE SHEET'!I204)</f>
        <v/>
      </c>
      <c s="177" t="str">
        <f>IF('S.D.PASTE SHEET'!J204="","",'S.D.PASTE SHEET'!J204)</f>
        <v/>
      </c>
      <c s="176" t="str">
        <f>IF('S.D.PASTE SHEET'!K204="","",'S.D.PASTE SHEET'!K204)</f>
        <v/>
      </c>
      <c s="176" t="str">
        <f>IF('S.D.PASTE SHEET'!L204="","",'S.D.PASTE SHEET'!L204)</f>
        <v/>
      </c>
      <c s="176" t="str">
        <f>IF('S.D.PASTE SHEET'!M204="","",'S.D.PASTE SHEET'!M204)</f>
        <v/>
      </c>
      <c s="176" t="str">
        <f>IF('S.D.PASTE SHEET'!N204="","",'S.D.PASTE SHEET'!N204)</f>
        <v/>
      </c>
      <c s="176" t="str">
        <f>IF('S.D.PASTE SHEET'!O204="","",'S.D.PASTE SHEET'!O204)</f>
        <v/>
      </c>
      <c s="176" t="str">
        <f>IF('S.D.PASTE SHEET'!P204="","",'S.D.PASTE SHEET'!P204)</f>
        <v/>
      </c>
      <c s="176" t="str">
        <f>IF('S.D.PASTE SHEET'!Q204="","",'S.D.PASTE SHEET'!Q204)</f>
        <v/>
      </c>
      <c s="176" t="str">
        <f>IF('S.D.PASTE SHEET'!R204="","",'S.D.PASTE SHEET'!R204)</f>
        <v/>
      </c>
      <c s="176" t="str">
        <f>IF('S.D.PASTE SHEET'!S204="","",'S.D.PASTE SHEET'!S204)</f>
        <v/>
      </c>
      <c s="176" t="str">
        <f>IF('S.D.PASTE SHEET'!T204="","",'S.D.PASTE SHEET'!T204)</f>
        <v/>
      </c>
      <c s="176" t="str">
        <f>IF('S.D.PASTE SHEET'!U204="","",'S.D.PASTE SHEET'!U204)</f>
        <v/>
      </c>
      <c s="176" t="str">
        <f>IF('S.D.PASTE SHEET'!V204="","",'S.D.PASTE SHEET'!V204)</f>
        <v/>
      </c>
      <c s="176" t="str">
        <f>IF('S.D.PASTE SHEET'!W204="","",'S.D.PASTE SHEET'!W204)</f>
        <v/>
      </c>
      <c s="176" t="str">
        <f>IF('S.D.PASTE SHEET'!X204="","",'S.D.PASTE SHEET'!X204)</f>
        <v/>
      </c>
      <c s="176" t="str">
        <f>IF('S.D.PASTE SHEET'!Y204="","",'S.D.PASTE SHEET'!Y204)</f>
        <v/>
      </c>
      <c s="176" t="str">
        <f>IF('S.D.PASTE SHEET'!Z204="","",'S.D.PASTE SHEET'!Z204)</f>
        <v/>
      </c>
      <c s="176" t="str">
        <f>IF('S.D.PASTE SHEET'!AA204="","",'S.D.PASTE SHEET'!AA204)</f>
        <v/>
      </c>
      <c s="176" t="str">
        <f>IF('S.D.PASTE SHEET'!AB204="","",'S.D.PASTE SHEET'!AB204)</f>
        <v/>
      </c>
      <c s="176" t="str">
        <f>IF('S.D.PASTE SHEET'!AC204="","",'S.D.PASTE SHEET'!AC204)</f>
        <v/>
      </c>
      <c s="176" t="str">
        <f>IF('S.D.PASTE SHEET'!AD204="","",'S.D.PASTE SHEET'!AD204)</f>
        <v/>
      </c>
      <c s="178"/>
      <c s="179" t="str">
        <f>IF(AK204="","",IF(AK204&gt;0,COUNT($AG$2:AG204),""))</f>
        <v/>
      </c>
      <c s="180" t="str">
        <f t="shared" si="216"/>
        <v/>
      </c>
      <c s="180" t="str">
        <f t="shared" si="216"/>
        <v/>
      </c>
      <c s="180" t="str">
        <f t="shared" si="216"/>
        <v/>
      </c>
      <c s="181" t="str">
        <f t="shared" si="216"/>
        <v/>
      </c>
      <c s="180" t="str">
        <f t="shared" si="216"/>
        <v/>
      </c>
      <c s="180" t="str">
        <f t="shared" si="216"/>
        <v/>
      </c>
      <c s="180" t="str">
        <f t="shared" si="216"/>
        <v/>
      </c>
      <c s="180" t="str">
        <f t="shared" si="216"/>
        <v/>
      </c>
      <c s="180" t="str">
        <f t="shared" si="216"/>
        <v/>
      </c>
      <c s="181" t="str">
        <f t="shared" si="216"/>
        <v/>
      </c>
      <c s="180" t="str">
        <f t="shared" si="216"/>
        <v/>
      </c>
      <c s="180" t="str">
        <f t="shared" si="216"/>
        <v/>
      </c>
      <c s="180" t="str">
        <f t="shared" si="216"/>
        <v/>
      </c>
      <c s="180" t="str">
        <f t="shared" si="216"/>
        <v/>
      </c>
      <c s="180" t="str">
        <f t="shared" si="216"/>
        <v/>
      </c>
      <c s="180" t="str">
        <f t="shared" si="216"/>
        <v/>
      </c>
      <c r="AX204" s="180" t="str">
        <f>IF(BC204="","",IF(BC204&gt;0,COUNT($AY$2:AY204),""))</f>
        <v/>
      </c>
      <c s="180" t="str">
        <f t="shared" si="228" ref="AY204">IF(AND($BB$1=5,$A204=5,$BC$1=C204),B204,"")</f>
        <v/>
      </c>
      <c s="180" t="str">
        <f t="shared" si="218"/>
        <v/>
      </c>
      <c s="182" t="str">
        <f t="shared" si="218"/>
        <v/>
      </c>
      <c s="180" t="str">
        <f t="shared" si="218"/>
        <v/>
      </c>
      <c s="180" t="str">
        <f t="shared" si="218"/>
        <v/>
      </c>
      <c s="180" t="str">
        <f t="shared" si="218"/>
        <v/>
      </c>
      <c s="180" t="str">
        <f t="shared" si="218"/>
        <v/>
      </c>
      <c s="180" t="str">
        <f t="shared" si="218"/>
        <v/>
      </c>
      <c s="182" t="str">
        <f t="shared" si="218"/>
        <v/>
      </c>
      <c s="180" t="str">
        <f t="shared" si="218"/>
        <v/>
      </c>
      <c s="180" t="str">
        <f t="shared" si="218"/>
        <v/>
      </c>
      <c s="180" t="str">
        <f t="shared" si="218"/>
        <v/>
      </c>
      <c s="180" t="str">
        <f t="shared" si="218"/>
        <v/>
      </c>
      <c s="180" t="str">
        <f t="shared" si="218"/>
        <v/>
      </c>
      <c s="180" t="str">
        <f t="shared" si="218"/>
        <v/>
      </c>
    </row>
    <row r="205" spans="1:65" ht="15.75" customHeight="1">
      <c r="A205" s="176" t="str">
        <f>IF('S.D.PASTE SHEET'!A205="","",'S.D.PASTE SHEET'!A205)</f>
        <v/>
      </c>
      <c s="176" t="str">
        <f>IF('S.D.PASTE SHEET'!B205="","",'S.D.PASTE SHEET'!B205)</f>
        <v/>
      </c>
      <c s="176" t="str">
        <f>IF('S.D.PASTE SHEET'!C205="","",'S.D.PASTE SHEET'!C205)</f>
        <v/>
      </c>
      <c s="177" t="str">
        <f>IF('S.D.PASTE SHEET'!D205="","",'S.D.PASTE SHEET'!D205)</f>
        <v/>
      </c>
      <c s="176" t="str">
        <f>IF('S.D.PASTE SHEET'!E205="","",UPPER('S.D.PASTE SHEET'!E205))</f>
        <v/>
      </c>
      <c s="176" t="str">
        <f>IF('S.D.PASTE SHEET'!F205="","",'S.D.PASTE SHEET'!F205)</f>
        <v/>
      </c>
      <c s="176" t="str">
        <f>IF('S.D.PASTE SHEET'!G205="","",UPPER('S.D.PASTE SHEET'!G205))</f>
        <v/>
      </c>
      <c s="176" t="str">
        <f>IF('S.D.PASTE SHEET'!H205="","",UPPER('S.D.PASTE SHEET'!H205))</f>
        <v/>
      </c>
      <c s="176" t="str">
        <f>IF('S.D.PASTE SHEET'!I205="","",'S.D.PASTE SHEET'!I205)</f>
        <v/>
      </c>
      <c s="177" t="str">
        <f>IF('S.D.PASTE SHEET'!J205="","",'S.D.PASTE SHEET'!J205)</f>
        <v/>
      </c>
      <c s="176" t="str">
        <f>IF('S.D.PASTE SHEET'!K205="","",'S.D.PASTE SHEET'!K205)</f>
        <v/>
      </c>
      <c s="176" t="str">
        <f>IF('S.D.PASTE SHEET'!L205="","",'S.D.PASTE SHEET'!L205)</f>
        <v/>
      </c>
      <c s="176" t="str">
        <f>IF('S.D.PASTE SHEET'!M205="","",'S.D.PASTE SHEET'!M205)</f>
        <v/>
      </c>
      <c s="176" t="str">
        <f>IF('S.D.PASTE SHEET'!N205="","",'S.D.PASTE SHEET'!N205)</f>
        <v/>
      </c>
      <c s="176" t="str">
        <f>IF('S.D.PASTE SHEET'!O205="","",'S.D.PASTE SHEET'!O205)</f>
        <v/>
      </c>
      <c s="176" t="str">
        <f>IF('S.D.PASTE SHEET'!P205="","",'S.D.PASTE SHEET'!P205)</f>
        <v/>
      </c>
      <c s="176" t="str">
        <f>IF('S.D.PASTE SHEET'!Q205="","",'S.D.PASTE SHEET'!Q205)</f>
        <v/>
      </c>
      <c s="176" t="str">
        <f>IF('S.D.PASTE SHEET'!R205="","",'S.D.PASTE SHEET'!R205)</f>
        <v/>
      </c>
      <c s="176" t="str">
        <f>IF('S.D.PASTE SHEET'!S205="","",'S.D.PASTE SHEET'!S205)</f>
        <v/>
      </c>
      <c s="176" t="str">
        <f>IF('S.D.PASTE SHEET'!T205="","",'S.D.PASTE SHEET'!T205)</f>
        <v/>
      </c>
      <c s="176" t="str">
        <f>IF('S.D.PASTE SHEET'!U205="","",'S.D.PASTE SHEET'!U205)</f>
        <v/>
      </c>
      <c s="176" t="str">
        <f>IF('S.D.PASTE SHEET'!V205="","",'S.D.PASTE SHEET'!V205)</f>
        <v/>
      </c>
      <c s="176" t="str">
        <f>IF('S.D.PASTE SHEET'!W205="","",'S.D.PASTE SHEET'!W205)</f>
        <v/>
      </c>
      <c s="176" t="str">
        <f>IF('S.D.PASTE SHEET'!X205="","",'S.D.PASTE SHEET'!X205)</f>
        <v/>
      </c>
      <c s="176" t="str">
        <f>IF('S.D.PASTE SHEET'!Y205="","",'S.D.PASTE SHEET'!Y205)</f>
        <v/>
      </c>
      <c s="176" t="str">
        <f>IF('S.D.PASTE SHEET'!Z205="","",'S.D.PASTE SHEET'!Z205)</f>
        <v/>
      </c>
      <c s="176" t="str">
        <f>IF('S.D.PASTE SHEET'!AA205="","",'S.D.PASTE SHEET'!AA205)</f>
        <v/>
      </c>
      <c s="176" t="str">
        <f>IF('S.D.PASTE SHEET'!AB205="","",'S.D.PASTE SHEET'!AB205)</f>
        <v/>
      </c>
      <c s="176" t="str">
        <f>IF('S.D.PASTE SHEET'!AC205="","",'S.D.PASTE SHEET'!AC205)</f>
        <v/>
      </c>
      <c s="176" t="str">
        <f>IF('S.D.PASTE SHEET'!AD205="","",'S.D.PASTE SHEET'!AD205)</f>
        <v/>
      </c>
      <c s="178"/>
      <c s="179" t="str">
        <f>IF(AK205="","",IF(AK205&gt;0,COUNT($AG$2:AG205),""))</f>
        <v/>
      </c>
      <c s="180" t="str">
        <f t="shared" si="216"/>
        <v/>
      </c>
      <c s="180" t="str">
        <f t="shared" si="216"/>
        <v/>
      </c>
      <c s="180" t="str">
        <f t="shared" si="216"/>
        <v/>
      </c>
      <c s="181" t="str">
        <f t="shared" si="216"/>
        <v/>
      </c>
      <c s="180" t="str">
        <f t="shared" si="216"/>
        <v/>
      </c>
      <c s="180" t="str">
        <f t="shared" si="216"/>
        <v/>
      </c>
      <c s="180" t="str">
        <f t="shared" si="216"/>
        <v/>
      </c>
      <c s="180" t="str">
        <f t="shared" si="216"/>
        <v/>
      </c>
      <c s="180" t="str">
        <f t="shared" si="216"/>
        <v/>
      </c>
      <c s="181" t="str">
        <f t="shared" si="216"/>
        <v/>
      </c>
      <c s="180" t="str">
        <f t="shared" si="216"/>
        <v/>
      </c>
      <c s="180" t="str">
        <f t="shared" si="216"/>
        <v/>
      </c>
      <c s="180" t="str">
        <f t="shared" si="216"/>
        <v/>
      </c>
      <c s="180" t="str">
        <f t="shared" si="216"/>
        <v/>
      </c>
      <c s="180" t="str">
        <f t="shared" si="216"/>
        <v/>
      </c>
      <c s="180" t="str">
        <f t="shared" si="216"/>
        <v/>
      </c>
      <c r="AX205" s="180" t="str">
        <f>IF(BC205="","",IF(BC205&gt;0,COUNT($AY$2:AY205),""))</f>
        <v/>
      </c>
      <c s="180" t="str">
        <f t="shared" si="229" ref="AY205">IF(AND($BB$1=5,$A205=5,$BC$1=C205),B205,"")</f>
        <v/>
      </c>
      <c s="180" t="str">
        <f t="shared" si="218"/>
        <v/>
      </c>
      <c s="182" t="str">
        <f t="shared" si="218"/>
        <v/>
      </c>
      <c s="180" t="str">
        <f t="shared" si="218"/>
        <v/>
      </c>
      <c s="180" t="str">
        <f t="shared" si="218"/>
        <v/>
      </c>
      <c s="180" t="str">
        <f t="shared" si="218"/>
        <v/>
      </c>
      <c s="180" t="str">
        <f t="shared" si="218"/>
        <v/>
      </c>
      <c s="180" t="str">
        <f t="shared" si="218"/>
        <v/>
      </c>
      <c s="182" t="str">
        <f t="shared" si="218"/>
        <v/>
      </c>
      <c s="180" t="str">
        <f t="shared" si="218"/>
        <v/>
      </c>
      <c s="180" t="str">
        <f t="shared" si="218"/>
        <v/>
      </c>
      <c s="180" t="str">
        <f t="shared" si="218"/>
        <v/>
      </c>
      <c s="180" t="str">
        <f t="shared" si="218"/>
        <v/>
      </c>
      <c s="180" t="str">
        <f t="shared" si="218"/>
        <v/>
      </c>
      <c s="180" t="str">
        <f t="shared" si="218"/>
        <v/>
      </c>
    </row>
    <row r="206" spans="1:65" ht="15.75" customHeight="1">
      <c r="A206" s="176" t="str">
        <f>IF('S.D.PASTE SHEET'!A206="","",'S.D.PASTE SHEET'!A206)</f>
        <v/>
      </c>
      <c s="176" t="str">
        <f>IF('S.D.PASTE SHEET'!B206="","",'S.D.PASTE SHEET'!B206)</f>
        <v/>
      </c>
      <c s="176" t="str">
        <f>IF('S.D.PASTE SHEET'!C206="","",'S.D.PASTE SHEET'!C206)</f>
        <v/>
      </c>
      <c s="177" t="str">
        <f>IF('S.D.PASTE SHEET'!D206="","",'S.D.PASTE SHEET'!D206)</f>
        <v/>
      </c>
      <c s="176" t="str">
        <f>IF('S.D.PASTE SHEET'!E206="","",UPPER('S.D.PASTE SHEET'!E206))</f>
        <v/>
      </c>
      <c s="176" t="str">
        <f>IF('S.D.PASTE SHEET'!F206="","",'S.D.PASTE SHEET'!F206)</f>
        <v/>
      </c>
      <c s="176" t="str">
        <f>IF('S.D.PASTE SHEET'!G206="","",UPPER('S.D.PASTE SHEET'!G206))</f>
        <v/>
      </c>
      <c s="176" t="str">
        <f>IF('S.D.PASTE SHEET'!H206="","",UPPER('S.D.PASTE SHEET'!H206))</f>
        <v/>
      </c>
      <c s="176" t="str">
        <f>IF('S.D.PASTE SHEET'!I206="","",'S.D.PASTE SHEET'!I206)</f>
        <v/>
      </c>
      <c s="177" t="str">
        <f>IF('S.D.PASTE SHEET'!J206="","",'S.D.PASTE SHEET'!J206)</f>
        <v/>
      </c>
      <c s="176" t="str">
        <f>IF('S.D.PASTE SHEET'!K206="","",'S.D.PASTE SHEET'!K206)</f>
        <v/>
      </c>
      <c s="176" t="str">
        <f>IF('S.D.PASTE SHEET'!L206="","",'S.D.PASTE SHEET'!L206)</f>
        <v/>
      </c>
      <c s="176" t="str">
        <f>IF('S.D.PASTE SHEET'!M206="","",'S.D.PASTE SHEET'!M206)</f>
        <v/>
      </c>
      <c s="176" t="str">
        <f>IF('S.D.PASTE SHEET'!N206="","",'S.D.PASTE SHEET'!N206)</f>
        <v/>
      </c>
      <c s="176" t="str">
        <f>IF('S.D.PASTE SHEET'!O206="","",'S.D.PASTE SHEET'!O206)</f>
        <v/>
      </c>
      <c s="176" t="str">
        <f>IF('S.D.PASTE SHEET'!P206="","",'S.D.PASTE SHEET'!P206)</f>
        <v/>
      </c>
      <c s="176" t="str">
        <f>IF('S.D.PASTE SHEET'!Q206="","",'S.D.PASTE SHEET'!Q206)</f>
        <v/>
      </c>
      <c s="176" t="str">
        <f>IF('S.D.PASTE SHEET'!R206="","",'S.D.PASTE SHEET'!R206)</f>
        <v/>
      </c>
      <c s="176" t="str">
        <f>IF('S.D.PASTE SHEET'!S206="","",'S.D.PASTE SHEET'!S206)</f>
        <v/>
      </c>
      <c s="176" t="str">
        <f>IF('S.D.PASTE SHEET'!T206="","",'S.D.PASTE SHEET'!T206)</f>
        <v/>
      </c>
      <c s="176" t="str">
        <f>IF('S.D.PASTE SHEET'!U206="","",'S.D.PASTE SHEET'!U206)</f>
        <v/>
      </c>
      <c s="176" t="str">
        <f>IF('S.D.PASTE SHEET'!V206="","",'S.D.PASTE SHEET'!V206)</f>
        <v/>
      </c>
      <c s="176" t="str">
        <f>IF('S.D.PASTE SHEET'!W206="","",'S.D.PASTE SHEET'!W206)</f>
        <v/>
      </c>
      <c s="176" t="str">
        <f>IF('S.D.PASTE SHEET'!X206="","",'S.D.PASTE SHEET'!X206)</f>
        <v/>
      </c>
      <c s="176" t="str">
        <f>IF('S.D.PASTE SHEET'!Y206="","",'S.D.PASTE SHEET'!Y206)</f>
        <v/>
      </c>
      <c s="176" t="str">
        <f>IF('S.D.PASTE SHEET'!Z206="","",'S.D.PASTE SHEET'!Z206)</f>
        <v/>
      </c>
      <c s="176" t="str">
        <f>IF('S.D.PASTE SHEET'!AA206="","",'S.D.PASTE SHEET'!AA206)</f>
        <v/>
      </c>
      <c s="176" t="str">
        <f>IF('S.D.PASTE SHEET'!AB206="","",'S.D.PASTE SHEET'!AB206)</f>
        <v/>
      </c>
      <c s="176" t="str">
        <f>IF('S.D.PASTE SHEET'!AC206="","",'S.D.PASTE SHEET'!AC206)</f>
        <v/>
      </c>
      <c s="176" t="str">
        <f>IF('S.D.PASTE SHEET'!AD206="","",'S.D.PASTE SHEET'!AD206)</f>
        <v/>
      </c>
      <c s="178"/>
      <c s="179" t="str">
        <f>IF(AK206="","",IF(AK206&gt;0,COUNT($AG$2:AG206),""))</f>
        <v/>
      </c>
      <c s="180" t="str">
        <f t="shared" si="216"/>
        <v/>
      </c>
      <c s="180" t="str">
        <f t="shared" si="216"/>
        <v/>
      </c>
      <c s="180" t="str">
        <f t="shared" si="216"/>
        <v/>
      </c>
      <c s="181" t="str">
        <f t="shared" si="216"/>
        <v/>
      </c>
      <c s="180" t="str">
        <f t="shared" si="216"/>
        <v/>
      </c>
      <c s="180" t="str">
        <f t="shared" si="216"/>
        <v/>
      </c>
      <c s="180" t="str">
        <f t="shared" si="216"/>
        <v/>
      </c>
      <c s="180" t="str">
        <f t="shared" si="216"/>
        <v/>
      </c>
      <c s="180" t="str">
        <f t="shared" si="216"/>
        <v/>
      </c>
      <c s="181" t="str">
        <f t="shared" si="216"/>
        <v/>
      </c>
      <c s="180" t="str">
        <f t="shared" si="216"/>
        <v/>
      </c>
      <c s="180" t="str">
        <f t="shared" si="216"/>
        <v/>
      </c>
      <c s="180" t="str">
        <f t="shared" si="216"/>
        <v/>
      </c>
      <c s="180" t="str">
        <f t="shared" si="216"/>
        <v/>
      </c>
      <c s="180" t="str">
        <f t="shared" si="216"/>
        <v/>
      </c>
      <c s="180" t="str">
        <f t="shared" si="216"/>
        <v/>
      </c>
      <c r="AX206" s="180" t="str">
        <f>IF(BC206="","",IF(BC206&gt;0,COUNT($AY$2:AY206),""))</f>
        <v/>
      </c>
      <c s="180" t="str">
        <f t="shared" si="230" ref="AY206">IF(AND($BB$1=5,$A206=5,$BC$1=C206),B206,"")</f>
        <v/>
      </c>
      <c s="180" t="str">
        <f t="shared" si="218"/>
        <v/>
      </c>
      <c s="182" t="str">
        <f t="shared" si="218"/>
        <v/>
      </c>
      <c s="180" t="str">
        <f t="shared" si="218"/>
        <v/>
      </c>
      <c s="180" t="str">
        <f t="shared" si="218"/>
        <v/>
      </c>
      <c s="180" t="str">
        <f t="shared" si="218"/>
        <v/>
      </c>
      <c s="180" t="str">
        <f t="shared" si="218"/>
        <v/>
      </c>
      <c s="180" t="str">
        <f t="shared" si="218"/>
        <v/>
      </c>
      <c s="182" t="str">
        <f t="shared" si="218"/>
        <v/>
      </c>
      <c s="180" t="str">
        <f t="shared" si="218"/>
        <v/>
      </c>
      <c s="180" t="str">
        <f t="shared" si="218"/>
        <v/>
      </c>
      <c s="180" t="str">
        <f t="shared" si="218"/>
        <v/>
      </c>
      <c s="180" t="str">
        <f t="shared" si="218"/>
        <v/>
      </c>
      <c s="180" t="str">
        <f t="shared" si="218"/>
        <v/>
      </c>
      <c s="180" t="str">
        <f t="shared" si="218"/>
        <v/>
      </c>
    </row>
    <row r="207" spans="1:65" ht="15.75" customHeight="1">
      <c r="A207" s="176" t="str">
        <f>IF('S.D.PASTE SHEET'!A207="","",'S.D.PASTE SHEET'!A207)</f>
        <v/>
      </c>
      <c s="176" t="str">
        <f>IF('S.D.PASTE SHEET'!B207="","",'S.D.PASTE SHEET'!B207)</f>
        <v/>
      </c>
      <c s="176" t="str">
        <f>IF('S.D.PASTE SHEET'!C207="","",'S.D.PASTE SHEET'!C207)</f>
        <v/>
      </c>
      <c s="177" t="str">
        <f>IF('S.D.PASTE SHEET'!D207="","",'S.D.PASTE SHEET'!D207)</f>
        <v/>
      </c>
      <c s="176" t="str">
        <f>IF('S.D.PASTE SHEET'!E207="","",UPPER('S.D.PASTE SHEET'!E207))</f>
        <v/>
      </c>
      <c s="176" t="str">
        <f>IF('S.D.PASTE SHEET'!F207="","",'S.D.PASTE SHEET'!F207)</f>
        <v/>
      </c>
      <c s="176" t="str">
        <f>IF('S.D.PASTE SHEET'!G207="","",UPPER('S.D.PASTE SHEET'!G207))</f>
        <v/>
      </c>
      <c s="176" t="str">
        <f>IF('S.D.PASTE SHEET'!H207="","",UPPER('S.D.PASTE SHEET'!H207))</f>
        <v/>
      </c>
      <c s="176" t="str">
        <f>IF('S.D.PASTE SHEET'!I207="","",'S.D.PASTE SHEET'!I207)</f>
        <v/>
      </c>
      <c s="177" t="str">
        <f>IF('S.D.PASTE SHEET'!J207="","",'S.D.PASTE SHEET'!J207)</f>
        <v/>
      </c>
      <c s="176" t="str">
        <f>IF('S.D.PASTE SHEET'!K207="","",'S.D.PASTE SHEET'!K207)</f>
        <v/>
      </c>
      <c s="176" t="str">
        <f>IF('S.D.PASTE SHEET'!L207="","",'S.D.PASTE SHEET'!L207)</f>
        <v/>
      </c>
      <c s="176" t="str">
        <f>IF('S.D.PASTE SHEET'!M207="","",'S.D.PASTE SHEET'!M207)</f>
        <v/>
      </c>
      <c s="176" t="str">
        <f>IF('S.D.PASTE SHEET'!N207="","",'S.D.PASTE SHEET'!N207)</f>
        <v/>
      </c>
      <c s="176" t="str">
        <f>IF('S.D.PASTE SHEET'!O207="","",'S.D.PASTE SHEET'!O207)</f>
        <v/>
      </c>
      <c s="176" t="str">
        <f>IF('S.D.PASTE SHEET'!P207="","",'S.D.PASTE SHEET'!P207)</f>
        <v/>
      </c>
      <c s="176" t="str">
        <f>IF('S.D.PASTE SHEET'!Q207="","",'S.D.PASTE SHEET'!Q207)</f>
        <v/>
      </c>
      <c s="176" t="str">
        <f>IF('S.D.PASTE SHEET'!R207="","",'S.D.PASTE SHEET'!R207)</f>
        <v/>
      </c>
      <c s="176" t="str">
        <f>IF('S.D.PASTE SHEET'!S207="","",'S.D.PASTE SHEET'!S207)</f>
        <v/>
      </c>
      <c s="176" t="str">
        <f>IF('S.D.PASTE SHEET'!T207="","",'S.D.PASTE SHEET'!T207)</f>
        <v/>
      </c>
      <c s="176" t="str">
        <f>IF('S.D.PASTE SHEET'!U207="","",'S.D.PASTE SHEET'!U207)</f>
        <v/>
      </c>
      <c s="176" t="str">
        <f>IF('S.D.PASTE SHEET'!V207="","",'S.D.PASTE SHEET'!V207)</f>
        <v/>
      </c>
      <c s="176" t="str">
        <f>IF('S.D.PASTE SHEET'!W207="","",'S.D.PASTE SHEET'!W207)</f>
        <v/>
      </c>
      <c s="176" t="str">
        <f>IF('S.D.PASTE SHEET'!X207="","",'S.D.PASTE SHEET'!X207)</f>
        <v/>
      </c>
      <c s="176" t="str">
        <f>IF('S.D.PASTE SHEET'!Y207="","",'S.D.PASTE SHEET'!Y207)</f>
        <v/>
      </c>
      <c s="176" t="str">
        <f>IF('S.D.PASTE SHEET'!Z207="","",'S.D.PASTE SHEET'!Z207)</f>
        <v/>
      </c>
      <c s="176" t="str">
        <f>IF('S.D.PASTE SHEET'!AA207="","",'S.D.PASTE SHEET'!AA207)</f>
        <v/>
      </c>
      <c s="176" t="str">
        <f>IF('S.D.PASTE SHEET'!AB207="","",'S.D.PASTE SHEET'!AB207)</f>
        <v/>
      </c>
      <c s="176" t="str">
        <f>IF('S.D.PASTE SHEET'!AC207="","",'S.D.PASTE SHEET'!AC207)</f>
        <v/>
      </c>
      <c s="176" t="str">
        <f>IF('S.D.PASTE SHEET'!AD207="","",'S.D.PASTE SHEET'!AD207)</f>
        <v/>
      </c>
      <c s="178"/>
      <c s="179" t="str">
        <f>IF(AK207="","",IF(AK207&gt;0,COUNT($AG$2:AG207),""))</f>
        <v/>
      </c>
      <c s="180" t="str">
        <f t="shared" si="216"/>
        <v/>
      </c>
      <c s="180" t="str">
        <f t="shared" si="216"/>
        <v/>
      </c>
      <c s="180" t="str">
        <f t="shared" si="216"/>
        <v/>
      </c>
      <c s="181" t="str">
        <f t="shared" si="216"/>
        <v/>
      </c>
      <c s="180" t="str">
        <f t="shared" si="216"/>
        <v/>
      </c>
      <c s="180" t="str">
        <f t="shared" si="216"/>
        <v/>
      </c>
      <c s="180" t="str">
        <f t="shared" si="216"/>
        <v/>
      </c>
      <c s="180" t="str">
        <f t="shared" si="216"/>
        <v/>
      </c>
      <c s="180" t="str">
        <f t="shared" si="216"/>
        <v/>
      </c>
      <c s="181" t="str">
        <f t="shared" si="216"/>
        <v/>
      </c>
      <c s="180" t="str">
        <f t="shared" si="216"/>
        <v/>
      </c>
      <c s="180" t="str">
        <f t="shared" si="216"/>
        <v/>
      </c>
      <c s="180" t="str">
        <f t="shared" si="216"/>
        <v/>
      </c>
      <c s="180" t="str">
        <f t="shared" si="216"/>
        <v/>
      </c>
      <c s="180" t="str">
        <f t="shared" si="216"/>
        <v/>
      </c>
      <c s="180" t="str">
        <f t="shared" si="216"/>
        <v/>
      </c>
      <c r="AX207" s="180" t="str">
        <f>IF(BC207="","",IF(BC207&gt;0,COUNT($AY$2:AY207),""))</f>
        <v/>
      </c>
      <c s="180" t="str">
        <f t="shared" si="231" ref="AY207">IF(AND($BB$1=5,$A207=5,$BC$1=C207),B207,"")</f>
        <v/>
      </c>
      <c s="180" t="str">
        <f t="shared" si="218"/>
        <v/>
      </c>
      <c s="182" t="str">
        <f t="shared" si="218"/>
        <v/>
      </c>
      <c s="180" t="str">
        <f t="shared" si="218"/>
        <v/>
      </c>
      <c s="180" t="str">
        <f t="shared" si="218"/>
        <v/>
      </c>
      <c s="180" t="str">
        <f t="shared" si="218"/>
        <v/>
      </c>
      <c s="180" t="str">
        <f t="shared" si="218"/>
        <v/>
      </c>
      <c s="180" t="str">
        <f t="shared" si="218"/>
        <v/>
      </c>
      <c s="182" t="str">
        <f t="shared" si="218"/>
        <v/>
      </c>
      <c s="180" t="str">
        <f t="shared" si="218"/>
        <v/>
      </c>
      <c s="180" t="str">
        <f t="shared" si="218"/>
        <v/>
      </c>
      <c s="180" t="str">
        <f t="shared" si="218"/>
        <v/>
      </c>
      <c s="180" t="str">
        <f t="shared" si="218"/>
        <v/>
      </c>
      <c s="180" t="str">
        <f t="shared" si="218"/>
        <v/>
      </c>
      <c s="180" t="str">
        <f t="shared" si="218"/>
        <v/>
      </c>
    </row>
    <row r="208" spans="1:65" ht="15.75" customHeight="1">
      <c r="A208" s="176" t="str">
        <f>IF('S.D.PASTE SHEET'!A208="","",'S.D.PASTE SHEET'!A208)</f>
        <v/>
      </c>
      <c s="176" t="str">
        <f>IF('S.D.PASTE SHEET'!B208="","",'S.D.PASTE SHEET'!B208)</f>
        <v/>
      </c>
      <c s="176" t="str">
        <f>IF('S.D.PASTE SHEET'!C208="","",'S.D.PASTE SHEET'!C208)</f>
        <v/>
      </c>
      <c s="177" t="str">
        <f>IF('S.D.PASTE SHEET'!D208="","",'S.D.PASTE SHEET'!D208)</f>
        <v/>
      </c>
      <c s="176" t="str">
        <f>IF('S.D.PASTE SHEET'!E208="","",UPPER('S.D.PASTE SHEET'!E208))</f>
        <v/>
      </c>
      <c s="176" t="str">
        <f>IF('S.D.PASTE SHEET'!F208="","",'S.D.PASTE SHEET'!F208)</f>
        <v/>
      </c>
      <c s="176" t="str">
        <f>IF('S.D.PASTE SHEET'!G208="","",UPPER('S.D.PASTE SHEET'!G208))</f>
        <v/>
      </c>
      <c s="176" t="str">
        <f>IF('S.D.PASTE SHEET'!H208="","",UPPER('S.D.PASTE SHEET'!H208))</f>
        <v/>
      </c>
      <c s="176" t="str">
        <f>IF('S.D.PASTE SHEET'!I208="","",'S.D.PASTE SHEET'!I208)</f>
        <v/>
      </c>
      <c s="177" t="str">
        <f>IF('S.D.PASTE SHEET'!J208="","",'S.D.PASTE SHEET'!J208)</f>
        <v/>
      </c>
      <c s="176" t="str">
        <f>IF('S.D.PASTE SHEET'!K208="","",'S.D.PASTE SHEET'!K208)</f>
        <v/>
      </c>
      <c s="176" t="str">
        <f>IF('S.D.PASTE SHEET'!L208="","",'S.D.PASTE SHEET'!L208)</f>
        <v/>
      </c>
      <c s="176" t="str">
        <f>IF('S.D.PASTE SHEET'!M208="","",'S.D.PASTE SHEET'!M208)</f>
        <v/>
      </c>
      <c s="176" t="str">
        <f>IF('S.D.PASTE SHEET'!N208="","",'S.D.PASTE SHEET'!N208)</f>
        <v/>
      </c>
      <c s="176" t="str">
        <f>IF('S.D.PASTE SHEET'!O208="","",'S.D.PASTE SHEET'!O208)</f>
        <v/>
      </c>
      <c s="176" t="str">
        <f>IF('S.D.PASTE SHEET'!P208="","",'S.D.PASTE SHEET'!P208)</f>
        <v/>
      </c>
      <c s="176" t="str">
        <f>IF('S.D.PASTE SHEET'!Q208="","",'S.D.PASTE SHEET'!Q208)</f>
        <v/>
      </c>
      <c s="176" t="str">
        <f>IF('S.D.PASTE SHEET'!R208="","",'S.D.PASTE SHEET'!R208)</f>
        <v/>
      </c>
      <c s="176" t="str">
        <f>IF('S.D.PASTE SHEET'!S208="","",'S.D.PASTE SHEET'!S208)</f>
        <v/>
      </c>
      <c s="176" t="str">
        <f>IF('S.D.PASTE SHEET'!T208="","",'S.D.PASTE SHEET'!T208)</f>
        <v/>
      </c>
      <c s="176" t="str">
        <f>IF('S.D.PASTE SHEET'!U208="","",'S.D.PASTE SHEET'!U208)</f>
        <v/>
      </c>
      <c s="176" t="str">
        <f>IF('S.D.PASTE SHEET'!V208="","",'S.D.PASTE SHEET'!V208)</f>
        <v/>
      </c>
      <c s="176" t="str">
        <f>IF('S.D.PASTE SHEET'!W208="","",'S.D.PASTE SHEET'!W208)</f>
        <v/>
      </c>
      <c s="176" t="str">
        <f>IF('S.D.PASTE SHEET'!X208="","",'S.D.PASTE SHEET'!X208)</f>
        <v/>
      </c>
      <c s="176" t="str">
        <f>IF('S.D.PASTE SHEET'!Y208="","",'S.D.PASTE SHEET'!Y208)</f>
        <v/>
      </c>
      <c s="176" t="str">
        <f>IF('S.D.PASTE SHEET'!Z208="","",'S.D.PASTE SHEET'!Z208)</f>
        <v/>
      </c>
      <c s="176" t="str">
        <f>IF('S.D.PASTE SHEET'!AA208="","",'S.D.PASTE SHEET'!AA208)</f>
        <v/>
      </c>
      <c s="176" t="str">
        <f>IF('S.D.PASTE SHEET'!AB208="","",'S.D.PASTE SHEET'!AB208)</f>
        <v/>
      </c>
      <c s="176" t="str">
        <f>IF('S.D.PASTE SHEET'!AC208="","",'S.D.PASTE SHEET'!AC208)</f>
        <v/>
      </c>
      <c s="176" t="str">
        <f>IF('S.D.PASTE SHEET'!AD208="","",'S.D.PASTE SHEET'!AD208)</f>
        <v/>
      </c>
      <c s="178"/>
      <c s="179" t="str">
        <f>IF(AK208="","",IF(AK208&gt;0,COUNT($AG$2:AG208),""))</f>
        <v/>
      </c>
      <c s="180" t="str">
        <f t="shared" si="216"/>
        <v/>
      </c>
      <c s="180" t="str">
        <f t="shared" si="216"/>
        <v/>
      </c>
      <c s="180" t="str">
        <f t="shared" si="216"/>
        <v/>
      </c>
      <c s="181" t="str">
        <f t="shared" si="216"/>
        <v/>
      </c>
      <c s="180" t="str">
        <f t="shared" si="216"/>
        <v/>
      </c>
      <c s="180" t="str">
        <f t="shared" si="216"/>
        <v/>
      </c>
      <c s="180" t="str">
        <f t="shared" si="216"/>
        <v/>
      </c>
      <c s="180" t="str">
        <f t="shared" si="216"/>
        <v/>
      </c>
      <c s="180" t="str">
        <f t="shared" si="216"/>
        <v/>
      </c>
      <c s="181" t="str">
        <f t="shared" si="216"/>
        <v/>
      </c>
      <c s="180" t="str">
        <f t="shared" si="216"/>
        <v/>
      </c>
      <c s="180" t="str">
        <f t="shared" si="216"/>
        <v/>
      </c>
      <c s="180" t="str">
        <f t="shared" si="216"/>
        <v/>
      </c>
      <c s="180" t="str">
        <f t="shared" si="216"/>
        <v/>
      </c>
      <c s="180" t="str">
        <f t="shared" si="216"/>
        <v/>
      </c>
      <c s="180" t="str">
        <f t="shared" si="216"/>
        <v/>
      </c>
      <c r="AX208" s="180" t="str">
        <f>IF(BC208="","",IF(BC208&gt;0,COUNT($AY$2:AY208),""))</f>
        <v/>
      </c>
      <c s="180" t="str">
        <f t="shared" si="232" ref="AY208">IF(AND($BB$1=5,$A208=5,$BC$1=C208),B208,"")</f>
        <v/>
      </c>
      <c s="180" t="str">
        <f t="shared" si="218"/>
        <v/>
      </c>
      <c s="182" t="str">
        <f t="shared" si="218"/>
        <v/>
      </c>
      <c s="180" t="str">
        <f t="shared" si="218"/>
        <v/>
      </c>
      <c s="180" t="str">
        <f t="shared" si="218"/>
        <v/>
      </c>
      <c s="180" t="str">
        <f t="shared" si="218"/>
        <v/>
      </c>
      <c s="180" t="str">
        <f t="shared" si="218"/>
        <v/>
      </c>
      <c s="180" t="str">
        <f t="shared" si="218"/>
        <v/>
      </c>
      <c s="182" t="str">
        <f t="shared" si="218"/>
        <v/>
      </c>
      <c s="180" t="str">
        <f t="shared" si="218"/>
        <v/>
      </c>
      <c s="180" t="str">
        <f t="shared" si="218"/>
        <v/>
      </c>
      <c s="180" t="str">
        <f t="shared" si="218"/>
        <v/>
      </c>
      <c s="180" t="str">
        <f t="shared" si="218"/>
        <v/>
      </c>
      <c s="180" t="str">
        <f t="shared" si="218"/>
        <v/>
      </c>
      <c s="180" t="str">
        <f t="shared" si="218"/>
        <v/>
      </c>
    </row>
    <row r="209" spans="1:65" ht="15.75" customHeight="1">
      <c r="A209" s="176" t="str">
        <f>IF('S.D.PASTE SHEET'!A209="","",'S.D.PASTE SHEET'!A209)</f>
        <v/>
      </c>
      <c s="176" t="str">
        <f>IF('S.D.PASTE SHEET'!B209="","",'S.D.PASTE SHEET'!B209)</f>
        <v/>
      </c>
      <c s="176" t="str">
        <f>IF('S.D.PASTE SHEET'!C209="","",'S.D.PASTE SHEET'!C209)</f>
        <v/>
      </c>
      <c s="177" t="str">
        <f>IF('S.D.PASTE SHEET'!D209="","",'S.D.PASTE SHEET'!D209)</f>
        <v/>
      </c>
      <c s="176" t="str">
        <f>IF('S.D.PASTE SHEET'!E209="","",UPPER('S.D.PASTE SHEET'!E209))</f>
        <v/>
      </c>
      <c s="176" t="str">
        <f>IF('S.D.PASTE SHEET'!F209="","",'S.D.PASTE SHEET'!F209)</f>
        <v/>
      </c>
      <c s="176" t="str">
        <f>IF('S.D.PASTE SHEET'!G209="","",UPPER('S.D.PASTE SHEET'!G209))</f>
        <v/>
      </c>
      <c s="176" t="str">
        <f>IF('S.D.PASTE SHEET'!H209="","",UPPER('S.D.PASTE SHEET'!H209))</f>
        <v/>
      </c>
      <c s="176" t="str">
        <f>IF('S.D.PASTE SHEET'!I209="","",'S.D.PASTE SHEET'!I209)</f>
        <v/>
      </c>
      <c s="177" t="str">
        <f>IF('S.D.PASTE SHEET'!J209="","",'S.D.PASTE SHEET'!J209)</f>
        <v/>
      </c>
      <c s="176" t="str">
        <f>IF('S.D.PASTE SHEET'!K209="","",'S.D.PASTE SHEET'!K209)</f>
        <v/>
      </c>
      <c s="176" t="str">
        <f>IF('S.D.PASTE SHEET'!L209="","",'S.D.PASTE SHEET'!L209)</f>
        <v/>
      </c>
      <c s="176" t="str">
        <f>IF('S.D.PASTE SHEET'!M209="","",'S.D.PASTE SHEET'!M209)</f>
        <v/>
      </c>
      <c s="176" t="str">
        <f>IF('S.D.PASTE SHEET'!N209="","",'S.D.PASTE SHEET'!N209)</f>
        <v/>
      </c>
      <c s="176" t="str">
        <f>IF('S.D.PASTE SHEET'!O209="","",'S.D.PASTE SHEET'!O209)</f>
        <v/>
      </c>
      <c s="176" t="str">
        <f>IF('S.D.PASTE SHEET'!P209="","",'S.D.PASTE SHEET'!P209)</f>
        <v/>
      </c>
      <c s="176" t="str">
        <f>IF('S.D.PASTE SHEET'!Q209="","",'S.D.PASTE SHEET'!Q209)</f>
        <v/>
      </c>
      <c s="176" t="str">
        <f>IF('S.D.PASTE SHEET'!R209="","",'S.D.PASTE SHEET'!R209)</f>
        <v/>
      </c>
      <c s="176" t="str">
        <f>IF('S.D.PASTE SHEET'!S209="","",'S.D.PASTE SHEET'!S209)</f>
        <v/>
      </c>
      <c s="176" t="str">
        <f>IF('S.D.PASTE SHEET'!T209="","",'S.D.PASTE SHEET'!T209)</f>
        <v/>
      </c>
      <c s="176" t="str">
        <f>IF('S.D.PASTE SHEET'!U209="","",'S.D.PASTE SHEET'!U209)</f>
        <v/>
      </c>
      <c s="176" t="str">
        <f>IF('S.D.PASTE SHEET'!V209="","",'S.D.PASTE SHEET'!V209)</f>
        <v/>
      </c>
      <c s="176" t="str">
        <f>IF('S.D.PASTE SHEET'!W209="","",'S.D.PASTE SHEET'!W209)</f>
        <v/>
      </c>
      <c s="176" t="str">
        <f>IF('S.D.PASTE SHEET'!X209="","",'S.D.PASTE SHEET'!X209)</f>
        <v/>
      </c>
      <c s="176" t="str">
        <f>IF('S.D.PASTE SHEET'!Y209="","",'S.D.PASTE SHEET'!Y209)</f>
        <v/>
      </c>
      <c s="176" t="str">
        <f>IF('S.D.PASTE SHEET'!Z209="","",'S.D.PASTE SHEET'!Z209)</f>
        <v/>
      </c>
      <c s="176" t="str">
        <f>IF('S.D.PASTE SHEET'!AA209="","",'S.D.PASTE SHEET'!AA209)</f>
        <v/>
      </c>
      <c s="176" t="str">
        <f>IF('S.D.PASTE SHEET'!AB209="","",'S.D.PASTE SHEET'!AB209)</f>
        <v/>
      </c>
      <c s="176" t="str">
        <f>IF('S.D.PASTE SHEET'!AC209="","",'S.D.PASTE SHEET'!AC209)</f>
        <v/>
      </c>
      <c s="176" t="str">
        <f>IF('S.D.PASTE SHEET'!AD209="","",'S.D.PASTE SHEET'!AD209)</f>
        <v/>
      </c>
      <c s="178"/>
      <c s="179" t="str">
        <f>IF(AK209="","",IF(AK209&gt;0,COUNT($AG$2:AG209),""))</f>
        <v/>
      </c>
      <c s="180" t="str">
        <f t="shared" si="216"/>
        <v/>
      </c>
      <c s="180" t="str">
        <f t="shared" si="216"/>
        <v/>
      </c>
      <c s="180" t="str">
        <f t="shared" si="216"/>
        <v/>
      </c>
      <c s="181" t="str">
        <f t="shared" si="216"/>
        <v/>
      </c>
      <c s="180" t="str">
        <f t="shared" si="216"/>
        <v/>
      </c>
      <c s="180" t="str">
        <f t="shared" si="216"/>
        <v/>
      </c>
      <c s="180" t="str">
        <f t="shared" si="216"/>
        <v/>
      </c>
      <c s="180" t="str">
        <f t="shared" si="216"/>
        <v/>
      </c>
      <c s="180" t="str">
        <f t="shared" si="216"/>
        <v/>
      </c>
      <c s="181" t="str">
        <f t="shared" si="216"/>
        <v/>
      </c>
      <c s="180" t="str">
        <f t="shared" si="216"/>
        <v/>
      </c>
      <c s="180" t="str">
        <f t="shared" si="216"/>
        <v/>
      </c>
      <c s="180" t="str">
        <f t="shared" si="216"/>
        <v/>
      </c>
      <c s="180" t="str">
        <f t="shared" si="216"/>
        <v/>
      </c>
      <c s="180" t="str">
        <f t="shared" si="216"/>
        <v/>
      </c>
      <c s="180" t="str">
        <f>IF(AND($AJ$1=5,$A209=5),P209,"")</f>
        <v/>
      </c>
      <c r="AX209" s="180" t="str">
        <f>IF(BC209="","",IF(BC209&gt;0,COUNT($AY$2:AY209),""))</f>
        <v/>
      </c>
      <c s="180" t="str">
        <f t="shared" si="233" ref="AY209">IF(AND($BB$1=5,$A209=5,$BC$1=C209),B209,"")</f>
        <v/>
      </c>
      <c s="180" t="str">
        <f t="shared" si="218"/>
        <v/>
      </c>
      <c s="182" t="str">
        <f t="shared" si="218"/>
        <v/>
      </c>
      <c s="180" t="str">
        <f t="shared" si="218"/>
        <v/>
      </c>
      <c s="180" t="str">
        <f t="shared" si="218"/>
        <v/>
      </c>
      <c s="180" t="str">
        <f t="shared" si="218"/>
        <v/>
      </c>
      <c s="180" t="str">
        <f t="shared" si="218"/>
        <v/>
      </c>
      <c s="180" t="str">
        <f t="shared" si="218"/>
        <v/>
      </c>
      <c s="182" t="str">
        <f t="shared" si="218"/>
        <v/>
      </c>
      <c s="180" t="str">
        <f t="shared" si="218"/>
        <v/>
      </c>
      <c s="180" t="str">
        <f t="shared" si="218"/>
        <v/>
      </c>
      <c s="180" t="str">
        <f t="shared" si="218"/>
        <v/>
      </c>
      <c s="180" t="str">
        <f t="shared" si="218"/>
        <v/>
      </c>
      <c s="180" t="str">
        <f t="shared" si="218"/>
        <v/>
      </c>
      <c s="180" t="str">
        <f t="shared" si="218"/>
        <v/>
      </c>
    </row>
    <row r="210" spans="1:65" ht="15.75" customHeight="1">
      <c r="A210" s="176" t="str">
        <f>IF('S.D.PASTE SHEET'!A210="","",'S.D.PASTE SHEET'!A210)</f>
        <v/>
      </c>
      <c s="176" t="str">
        <f>IF('S.D.PASTE SHEET'!B210="","",'S.D.PASTE SHEET'!B210)</f>
        <v/>
      </c>
      <c s="176" t="str">
        <f>IF('S.D.PASTE SHEET'!C210="","",'S.D.PASTE SHEET'!C210)</f>
        <v/>
      </c>
      <c s="177" t="str">
        <f>IF('S.D.PASTE SHEET'!D210="","",'S.D.PASTE SHEET'!D210)</f>
        <v/>
      </c>
      <c s="176" t="str">
        <f>IF('S.D.PASTE SHEET'!E210="","",UPPER('S.D.PASTE SHEET'!E210))</f>
        <v/>
      </c>
      <c s="176" t="str">
        <f>IF('S.D.PASTE SHEET'!F210="","",'S.D.PASTE SHEET'!F210)</f>
        <v/>
      </c>
      <c s="176" t="str">
        <f>IF('S.D.PASTE SHEET'!G210="","",UPPER('S.D.PASTE SHEET'!G210))</f>
        <v/>
      </c>
      <c s="176" t="str">
        <f>IF('S.D.PASTE SHEET'!H210="","",UPPER('S.D.PASTE SHEET'!H210))</f>
        <v/>
      </c>
      <c s="176" t="str">
        <f>IF('S.D.PASTE SHEET'!I210="","",'S.D.PASTE SHEET'!I210)</f>
        <v/>
      </c>
      <c s="177" t="str">
        <f>IF('S.D.PASTE SHEET'!J210="","",'S.D.PASTE SHEET'!J210)</f>
        <v/>
      </c>
      <c s="176" t="str">
        <f>IF('S.D.PASTE SHEET'!K210="","",'S.D.PASTE SHEET'!K210)</f>
        <v/>
      </c>
      <c s="176" t="str">
        <f>IF('S.D.PASTE SHEET'!L210="","",'S.D.PASTE SHEET'!L210)</f>
        <v/>
      </c>
      <c s="176" t="str">
        <f>IF('S.D.PASTE SHEET'!M210="","",'S.D.PASTE SHEET'!M210)</f>
        <v/>
      </c>
      <c s="176" t="str">
        <f>IF('S.D.PASTE SHEET'!N210="","",'S.D.PASTE SHEET'!N210)</f>
        <v/>
      </c>
      <c s="176" t="str">
        <f>IF('S.D.PASTE SHEET'!O210="","",'S.D.PASTE SHEET'!O210)</f>
        <v/>
      </c>
      <c s="176" t="str">
        <f>IF('S.D.PASTE SHEET'!P210="","",'S.D.PASTE SHEET'!P210)</f>
        <v/>
      </c>
      <c s="176" t="str">
        <f>IF('S.D.PASTE SHEET'!Q210="","",'S.D.PASTE SHEET'!Q210)</f>
        <v/>
      </c>
      <c s="176" t="str">
        <f>IF('S.D.PASTE SHEET'!R210="","",'S.D.PASTE SHEET'!R210)</f>
        <v/>
      </c>
      <c s="176" t="str">
        <f>IF('S.D.PASTE SHEET'!S210="","",'S.D.PASTE SHEET'!S210)</f>
        <v/>
      </c>
      <c s="176" t="str">
        <f>IF('S.D.PASTE SHEET'!T210="","",'S.D.PASTE SHEET'!T210)</f>
        <v/>
      </c>
      <c s="176" t="str">
        <f>IF('S.D.PASTE SHEET'!U210="","",'S.D.PASTE SHEET'!U210)</f>
        <v/>
      </c>
      <c s="176" t="str">
        <f>IF('S.D.PASTE SHEET'!V210="","",'S.D.PASTE SHEET'!V210)</f>
        <v/>
      </c>
      <c s="176" t="str">
        <f>IF('S.D.PASTE SHEET'!W210="","",'S.D.PASTE SHEET'!W210)</f>
        <v/>
      </c>
      <c s="176" t="str">
        <f>IF('S.D.PASTE SHEET'!X210="","",'S.D.PASTE SHEET'!X210)</f>
        <v/>
      </c>
      <c s="176" t="str">
        <f>IF('S.D.PASTE SHEET'!Y210="","",'S.D.PASTE SHEET'!Y210)</f>
        <v/>
      </c>
      <c s="176" t="str">
        <f>IF('S.D.PASTE SHEET'!Z210="","",'S.D.PASTE SHEET'!Z210)</f>
        <v/>
      </c>
      <c s="176" t="str">
        <f>IF('S.D.PASTE SHEET'!AA210="","",'S.D.PASTE SHEET'!AA210)</f>
        <v/>
      </c>
      <c s="176" t="str">
        <f>IF('S.D.PASTE SHEET'!AB210="","",'S.D.PASTE SHEET'!AB210)</f>
        <v/>
      </c>
      <c s="176" t="str">
        <f>IF('S.D.PASTE SHEET'!AC210="","",'S.D.PASTE SHEET'!AC210)</f>
        <v/>
      </c>
      <c s="176" t="str">
        <f>IF('S.D.PASTE SHEET'!AD210="","",'S.D.PASTE SHEET'!AD210)</f>
        <v/>
      </c>
      <c s="178"/>
      <c s="179" t="str">
        <f>IF(AK210="","",IF(AK210&gt;0,COUNT($AG$2:AG210),""))</f>
        <v/>
      </c>
      <c s="180" t="str">
        <f t="shared" si="234" ref="AG210:AV225">IF(AND($AJ$1=5,$A210=5),A210,"")</f>
        <v/>
      </c>
      <c s="180" t="str">
        <f t="shared" si="234"/>
        <v/>
      </c>
      <c s="180" t="str">
        <f t="shared" si="234"/>
        <v/>
      </c>
      <c s="181" t="str">
        <f t="shared" si="234"/>
        <v/>
      </c>
      <c s="180" t="str">
        <f t="shared" si="234"/>
        <v/>
      </c>
      <c s="180" t="str">
        <f t="shared" si="234"/>
        <v/>
      </c>
      <c s="180" t="str">
        <f t="shared" si="234"/>
        <v/>
      </c>
      <c s="180" t="str">
        <f t="shared" si="234"/>
        <v/>
      </c>
      <c s="180" t="str">
        <f t="shared" si="234"/>
        <v/>
      </c>
      <c s="181" t="str">
        <f t="shared" si="234"/>
        <v/>
      </c>
      <c s="180" t="str">
        <f t="shared" si="234"/>
        <v/>
      </c>
      <c s="180" t="str">
        <f t="shared" si="234"/>
        <v/>
      </c>
      <c s="180" t="str">
        <f t="shared" si="234"/>
        <v/>
      </c>
      <c s="180" t="str">
        <f t="shared" si="234"/>
        <v/>
      </c>
      <c s="180" t="str">
        <f t="shared" si="234"/>
        <v/>
      </c>
      <c s="180" t="str">
        <f t="shared" si="234"/>
        <v/>
      </c>
      <c r="AX210" s="180" t="str">
        <f>IF(BC210="","",IF(BC210&gt;0,COUNT($AY$2:AY210),""))</f>
        <v/>
      </c>
      <c s="180" t="str">
        <f t="shared" si="235" ref="AY210">IF(AND($BB$1=5,$A210=5,$BC$1=C210),B210,"")</f>
        <v/>
      </c>
      <c s="180" t="str">
        <f t="shared" si="236" ref="AZ210:BM225">IF(AND($BB$1=5,$A210=5,$BC$1=$B210),C210,"")</f>
        <v/>
      </c>
      <c s="182" t="str">
        <f t="shared" si="236"/>
        <v/>
      </c>
      <c s="180" t="str">
        <f t="shared" si="236"/>
        <v/>
      </c>
      <c s="180" t="str">
        <f t="shared" si="236"/>
        <v/>
      </c>
      <c s="180" t="str">
        <f t="shared" si="236"/>
        <v/>
      </c>
      <c s="180" t="str">
        <f t="shared" si="236"/>
        <v/>
      </c>
      <c s="180" t="str">
        <f t="shared" si="236"/>
        <v/>
      </c>
      <c s="182" t="str">
        <f t="shared" si="236"/>
        <v/>
      </c>
      <c s="180" t="str">
        <f t="shared" si="236"/>
        <v/>
      </c>
      <c s="180" t="str">
        <f t="shared" si="236"/>
        <v/>
      </c>
      <c s="180" t="str">
        <f t="shared" si="236"/>
        <v/>
      </c>
      <c s="180" t="str">
        <f t="shared" si="236"/>
        <v/>
      </c>
      <c s="180" t="str">
        <f t="shared" si="236"/>
        <v/>
      </c>
      <c s="180" t="str">
        <f t="shared" si="236"/>
        <v/>
      </c>
    </row>
    <row r="211" spans="1:65" ht="15.75" customHeight="1">
      <c r="A211" s="176" t="str">
        <f>IF('S.D.PASTE SHEET'!A211="","",'S.D.PASTE SHEET'!A211)</f>
        <v/>
      </c>
      <c s="176" t="str">
        <f>IF('S.D.PASTE SHEET'!B211="","",'S.D.PASTE SHEET'!B211)</f>
        <v/>
      </c>
      <c s="176" t="str">
        <f>IF('S.D.PASTE SHEET'!C211="","",'S.D.PASTE SHEET'!C211)</f>
        <v/>
      </c>
      <c s="177" t="str">
        <f>IF('S.D.PASTE SHEET'!D211="","",'S.D.PASTE SHEET'!D211)</f>
        <v/>
      </c>
      <c s="176" t="str">
        <f>IF('S.D.PASTE SHEET'!E211="","",UPPER('S.D.PASTE SHEET'!E211))</f>
        <v/>
      </c>
      <c s="176" t="str">
        <f>IF('S.D.PASTE SHEET'!F211="","",'S.D.PASTE SHEET'!F211)</f>
        <v/>
      </c>
      <c s="176" t="str">
        <f>IF('S.D.PASTE SHEET'!G211="","",UPPER('S.D.PASTE SHEET'!G211))</f>
        <v/>
      </c>
      <c s="176" t="str">
        <f>IF('S.D.PASTE SHEET'!H211="","",UPPER('S.D.PASTE SHEET'!H211))</f>
        <v/>
      </c>
      <c s="176" t="str">
        <f>IF('S.D.PASTE SHEET'!I211="","",'S.D.PASTE SHEET'!I211)</f>
        <v/>
      </c>
      <c s="177" t="str">
        <f>IF('S.D.PASTE SHEET'!J211="","",'S.D.PASTE SHEET'!J211)</f>
        <v/>
      </c>
      <c s="176" t="str">
        <f>IF('S.D.PASTE SHEET'!K211="","",'S.D.PASTE SHEET'!K211)</f>
        <v/>
      </c>
      <c s="176" t="str">
        <f>IF('S.D.PASTE SHEET'!L211="","",'S.D.PASTE SHEET'!L211)</f>
        <v/>
      </c>
      <c s="176" t="str">
        <f>IF('S.D.PASTE SHEET'!M211="","",'S.D.PASTE SHEET'!M211)</f>
        <v/>
      </c>
      <c s="176" t="str">
        <f>IF('S.D.PASTE SHEET'!N211="","",'S.D.PASTE SHEET'!N211)</f>
        <v/>
      </c>
      <c s="176" t="str">
        <f>IF('S.D.PASTE SHEET'!O211="","",'S.D.PASTE SHEET'!O211)</f>
        <v/>
      </c>
      <c s="176" t="str">
        <f>IF('S.D.PASTE SHEET'!P211="","",'S.D.PASTE SHEET'!P211)</f>
        <v/>
      </c>
      <c s="176" t="str">
        <f>IF('S.D.PASTE SHEET'!Q211="","",'S.D.PASTE SHEET'!Q211)</f>
        <v/>
      </c>
      <c s="176" t="str">
        <f>IF('S.D.PASTE SHEET'!R211="","",'S.D.PASTE SHEET'!R211)</f>
        <v/>
      </c>
      <c s="176" t="str">
        <f>IF('S.D.PASTE SHEET'!S211="","",'S.D.PASTE SHEET'!S211)</f>
        <v/>
      </c>
      <c s="176" t="str">
        <f>IF('S.D.PASTE SHEET'!T211="","",'S.D.PASTE SHEET'!T211)</f>
        <v/>
      </c>
      <c s="176" t="str">
        <f>IF('S.D.PASTE SHEET'!U211="","",'S.D.PASTE SHEET'!U211)</f>
        <v/>
      </c>
      <c s="176" t="str">
        <f>IF('S.D.PASTE SHEET'!V211="","",'S.D.PASTE SHEET'!V211)</f>
        <v/>
      </c>
      <c s="176" t="str">
        <f>IF('S.D.PASTE SHEET'!W211="","",'S.D.PASTE SHEET'!W211)</f>
        <v/>
      </c>
      <c s="176" t="str">
        <f>IF('S.D.PASTE SHEET'!X211="","",'S.D.PASTE SHEET'!X211)</f>
        <v/>
      </c>
      <c s="176" t="str">
        <f>IF('S.D.PASTE SHEET'!Y211="","",'S.D.PASTE SHEET'!Y211)</f>
        <v/>
      </c>
      <c s="176" t="str">
        <f>IF('S.D.PASTE SHEET'!Z211="","",'S.D.PASTE SHEET'!Z211)</f>
        <v/>
      </c>
      <c s="176" t="str">
        <f>IF('S.D.PASTE SHEET'!AA211="","",'S.D.PASTE SHEET'!AA211)</f>
        <v/>
      </c>
      <c s="176" t="str">
        <f>IF('S.D.PASTE SHEET'!AB211="","",'S.D.PASTE SHEET'!AB211)</f>
        <v/>
      </c>
      <c s="176" t="str">
        <f>IF('S.D.PASTE SHEET'!AC211="","",'S.D.PASTE SHEET'!AC211)</f>
        <v/>
      </c>
      <c s="176" t="str">
        <f>IF('S.D.PASTE SHEET'!AD211="","",'S.D.PASTE SHEET'!AD211)</f>
        <v/>
      </c>
      <c s="178"/>
      <c s="179" t="str">
        <f>IF(AK211="","",IF(AK211&gt;0,COUNT($AG$2:AG211),""))</f>
        <v/>
      </c>
      <c s="180" t="str">
        <f t="shared" si="234"/>
        <v/>
      </c>
      <c s="180" t="str">
        <f t="shared" si="234"/>
        <v/>
      </c>
      <c s="180" t="str">
        <f t="shared" si="234"/>
        <v/>
      </c>
      <c s="181" t="str">
        <f t="shared" si="234"/>
        <v/>
      </c>
      <c s="180" t="str">
        <f t="shared" si="234"/>
        <v/>
      </c>
      <c s="180" t="str">
        <f t="shared" si="234"/>
        <v/>
      </c>
      <c s="180" t="str">
        <f t="shared" si="234"/>
        <v/>
      </c>
      <c s="180" t="str">
        <f t="shared" si="234"/>
        <v/>
      </c>
      <c s="180" t="str">
        <f t="shared" si="234"/>
        <v/>
      </c>
      <c s="181" t="str">
        <f t="shared" si="234"/>
        <v/>
      </c>
      <c s="180" t="str">
        <f t="shared" si="234"/>
        <v/>
      </c>
      <c s="180" t="str">
        <f t="shared" si="234"/>
        <v/>
      </c>
      <c s="180" t="str">
        <f t="shared" si="234"/>
        <v/>
      </c>
      <c s="180" t="str">
        <f t="shared" si="234"/>
        <v/>
      </c>
      <c s="180" t="str">
        <f t="shared" si="234"/>
        <v/>
      </c>
      <c s="180" t="str">
        <f t="shared" si="234"/>
        <v/>
      </c>
      <c r="AX211" s="180" t="str">
        <f>IF(BC211="","",IF(BC211&gt;0,COUNT($AY$2:AY211),""))</f>
        <v/>
      </c>
      <c s="180" t="str">
        <f t="shared" si="237" ref="AY211">IF(AND($BB$1=5,$A211=5,$BC$1=C211),B211,"")</f>
        <v/>
      </c>
      <c s="180" t="str">
        <f t="shared" si="236"/>
        <v/>
      </c>
      <c s="182" t="str">
        <f t="shared" si="236"/>
        <v/>
      </c>
      <c s="180" t="str">
        <f t="shared" si="236"/>
        <v/>
      </c>
      <c s="180" t="str">
        <f t="shared" si="236"/>
        <v/>
      </c>
      <c s="180" t="str">
        <f t="shared" si="236"/>
        <v/>
      </c>
      <c s="180" t="str">
        <f t="shared" si="236"/>
        <v/>
      </c>
      <c s="180" t="str">
        <f t="shared" si="236"/>
        <v/>
      </c>
      <c s="182" t="str">
        <f t="shared" si="236"/>
        <v/>
      </c>
      <c s="180" t="str">
        <f t="shared" si="236"/>
        <v/>
      </c>
      <c s="180" t="str">
        <f t="shared" si="236"/>
        <v/>
      </c>
      <c s="180" t="str">
        <f t="shared" si="236"/>
        <v/>
      </c>
      <c s="180" t="str">
        <f t="shared" si="236"/>
        <v/>
      </c>
      <c s="180" t="str">
        <f t="shared" si="236"/>
        <v/>
      </c>
      <c s="180" t="str">
        <f t="shared" si="236"/>
        <v/>
      </c>
    </row>
    <row r="212" spans="1:65" ht="15.75" customHeight="1">
      <c r="A212" s="176" t="str">
        <f>IF('S.D.PASTE SHEET'!A212="","",'S.D.PASTE SHEET'!A212)</f>
        <v/>
      </c>
      <c s="176" t="str">
        <f>IF('S.D.PASTE SHEET'!B212="","",'S.D.PASTE SHEET'!B212)</f>
        <v/>
      </c>
      <c s="176" t="str">
        <f>IF('S.D.PASTE SHEET'!C212="","",'S.D.PASTE SHEET'!C212)</f>
        <v/>
      </c>
      <c s="177" t="str">
        <f>IF('S.D.PASTE SHEET'!D212="","",'S.D.PASTE SHEET'!D212)</f>
        <v/>
      </c>
      <c s="176" t="str">
        <f>IF('S.D.PASTE SHEET'!E212="","",UPPER('S.D.PASTE SHEET'!E212))</f>
        <v/>
      </c>
      <c s="176" t="str">
        <f>IF('S.D.PASTE SHEET'!F212="","",'S.D.PASTE SHEET'!F212)</f>
        <v/>
      </c>
      <c s="176" t="str">
        <f>IF('S.D.PASTE SHEET'!G212="","",UPPER('S.D.PASTE SHEET'!G212))</f>
        <v/>
      </c>
      <c s="176" t="str">
        <f>IF('S.D.PASTE SHEET'!H212="","",UPPER('S.D.PASTE SHEET'!H212))</f>
        <v/>
      </c>
      <c s="176" t="str">
        <f>IF('S.D.PASTE SHEET'!I212="","",'S.D.PASTE SHEET'!I212)</f>
        <v/>
      </c>
      <c s="177" t="str">
        <f>IF('S.D.PASTE SHEET'!J212="","",'S.D.PASTE SHEET'!J212)</f>
        <v/>
      </c>
      <c s="176" t="str">
        <f>IF('S.D.PASTE SHEET'!K212="","",'S.D.PASTE SHEET'!K212)</f>
        <v/>
      </c>
      <c s="176" t="str">
        <f>IF('S.D.PASTE SHEET'!L212="","",'S.D.PASTE SHEET'!L212)</f>
        <v/>
      </c>
      <c s="176" t="str">
        <f>IF('S.D.PASTE SHEET'!M212="","",'S.D.PASTE SHEET'!M212)</f>
        <v/>
      </c>
      <c s="176" t="str">
        <f>IF('S.D.PASTE SHEET'!N212="","",'S.D.PASTE SHEET'!N212)</f>
        <v/>
      </c>
      <c s="176" t="str">
        <f>IF('S.D.PASTE SHEET'!O212="","",'S.D.PASTE SHEET'!O212)</f>
        <v/>
      </c>
      <c s="176" t="str">
        <f>IF('S.D.PASTE SHEET'!P212="","",'S.D.PASTE SHEET'!P212)</f>
        <v/>
      </c>
      <c s="176" t="str">
        <f>IF('S.D.PASTE SHEET'!Q212="","",'S.D.PASTE SHEET'!Q212)</f>
        <v/>
      </c>
      <c s="176" t="str">
        <f>IF('S.D.PASTE SHEET'!R212="","",'S.D.PASTE SHEET'!R212)</f>
        <v/>
      </c>
      <c s="176" t="str">
        <f>IF('S.D.PASTE SHEET'!S212="","",'S.D.PASTE SHEET'!S212)</f>
        <v/>
      </c>
      <c s="176" t="str">
        <f>IF('S.D.PASTE SHEET'!T212="","",'S.D.PASTE SHEET'!T212)</f>
        <v/>
      </c>
      <c s="176" t="str">
        <f>IF('S.D.PASTE SHEET'!U212="","",'S.D.PASTE SHEET'!U212)</f>
        <v/>
      </c>
      <c s="176" t="str">
        <f>IF('S.D.PASTE SHEET'!V212="","",'S.D.PASTE SHEET'!V212)</f>
        <v/>
      </c>
      <c s="176" t="str">
        <f>IF('S.D.PASTE SHEET'!W212="","",'S.D.PASTE SHEET'!W212)</f>
        <v/>
      </c>
      <c s="176" t="str">
        <f>IF('S.D.PASTE SHEET'!X212="","",'S.D.PASTE SHEET'!X212)</f>
        <v/>
      </c>
      <c s="176" t="str">
        <f>IF('S.D.PASTE SHEET'!Y212="","",'S.D.PASTE SHEET'!Y212)</f>
        <v/>
      </c>
      <c s="176" t="str">
        <f>IF('S.D.PASTE SHEET'!Z212="","",'S.D.PASTE SHEET'!Z212)</f>
        <v/>
      </c>
      <c s="176" t="str">
        <f>IF('S.D.PASTE SHEET'!AA212="","",'S.D.PASTE SHEET'!AA212)</f>
        <v/>
      </c>
      <c s="176" t="str">
        <f>IF('S.D.PASTE SHEET'!AB212="","",'S.D.PASTE SHEET'!AB212)</f>
        <v/>
      </c>
      <c s="176" t="str">
        <f>IF('S.D.PASTE SHEET'!AC212="","",'S.D.PASTE SHEET'!AC212)</f>
        <v/>
      </c>
      <c s="176" t="str">
        <f>IF('S.D.PASTE SHEET'!AD212="","",'S.D.PASTE SHEET'!AD212)</f>
        <v/>
      </c>
      <c s="178"/>
      <c s="179" t="str">
        <f>IF(AK212="","",IF(AK212&gt;0,COUNT($AG$2:AG212),""))</f>
        <v/>
      </c>
      <c s="180" t="str">
        <f t="shared" si="234"/>
        <v/>
      </c>
      <c s="180" t="str">
        <f t="shared" si="234"/>
        <v/>
      </c>
      <c s="180" t="str">
        <f t="shared" si="234"/>
        <v/>
      </c>
      <c s="181" t="str">
        <f t="shared" si="234"/>
        <v/>
      </c>
      <c s="180" t="str">
        <f t="shared" si="234"/>
        <v/>
      </c>
      <c s="180" t="str">
        <f t="shared" si="234"/>
        <v/>
      </c>
      <c s="180" t="str">
        <f t="shared" si="234"/>
        <v/>
      </c>
      <c s="180" t="str">
        <f t="shared" si="234"/>
        <v/>
      </c>
      <c s="180" t="str">
        <f t="shared" si="234"/>
        <v/>
      </c>
      <c s="181" t="str">
        <f t="shared" si="234"/>
        <v/>
      </c>
      <c s="180" t="str">
        <f t="shared" si="234"/>
        <v/>
      </c>
      <c s="180" t="str">
        <f t="shared" si="234"/>
        <v/>
      </c>
      <c s="180" t="str">
        <f t="shared" si="234"/>
        <v/>
      </c>
      <c s="180" t="str">
        <f t="shared" si="234"/>
        <v/>
      </c>
      <c s="180" t="str">
        <f t="shared" si="234"/>
        <v/>
      </c>
      <c s="180" t="str">
        <f t="shared" si="234"/>
        <v/>
      </c>
      <c r="AX212" s="180" t="str">
        <f>IF(BC212="","",IF(BC212&gt;0,COUNT($AY$2:AY212),""))</f>
        <v/>
      </c>
      <c s="180" t="str">
        <f t="shared" si="238" ref="AY212">IF(AND($BB$1=5,$A212=5,$BC$1=C212),B212,"")</f>
        <v/>
      </c>
      <c s="180" t="str">
        <f t="shared" si="236"/>
        <v/>
      </c>
      <c s="182" t="str">
        <f t="shared" si="236"/>
        <v/>
      </c>
      <c s="180" t="str">
        <f t="shared" si="236"/>
        <v/>
      </c>
      <c s="180" t="str">
        <f t="shared" si="236"/>
        <v/>
      </c>
      <c s="180" t="str">
        <f t="shared" si="236"/>
        <v/>
      </c>
      <c s="180" t="str">
        <f t="shared" si="236"/>
        <v/>
      </c>
      <c s="180" t="str">
        <f t="shared" si="236"/>
        <v/>
      </c>
      <c s="182" t="str">
        <f t="shared" si="236"/>
        <v/>
      </c>
      <c s="180" t="str">
        <f t="shared" si="236"/>
        <v/>
      </c>
      <c s="180" t="str">
        <f t="shared" si="236"/>
        <v/>
      </c>
      <c s="180" t="str">
        <f t="shared" si="236"/>
        <v/>
      </c>
      <c s="180" t="str">
        <f t="shared" si="236"/>
        <v/>
      </c>
      <c s="180" t="str">
        <f t="shared" si="236"/>
        <v/>
      </c>
      <c s="180" t="str">
        <f t="shared" si="236"/>
        <v/>
      </c>
    </row>
    <row r="213" spans="1:65" ht="15.75" customHeight="1">
      <c r="A213" s="176" t="str">
        <f>IF('S.D.PASTE SHEET'!A213="","",'S.D.PASTE SHEET'!A213)</f>
        <v/>
      </c>
      <c s="176" t="str">
        <f>IF('S.D.PASTE SHEET'!B213="","",'S.D.PASTE SHEET'!B213)</f>
        <v/>
      </c>
      <c s="176" t="str">
        <f>IF('S.D.PASTE SHEET'!C213="","",'S.D.PASTE SHEET'!C213)</f>
        <v/>
      </c>
      <c s="177" t="str">
        <f>IF('S.D.PASTE SHEET'!D213="","",'S.D.PASTE SHEET'!D213)</f>
        <v/>
      </c>
      <c s="176" t="str">
        <f>IF('S.D.PASTE SHEET'!E213="","",UPPER('S.D.PASTE SHEET'!E213))</f>
        <v/>
      </c>
      <c s="176" t="str">
        <f>IF('S.D.PASTE SHEET'!F213="","",'S.D.PASTE SHEET'!F213)</f>
        <v/>
      </c>
      <c s="176" t="str">
        <f>IF('S.D.PASTE SHEET'!G213="","",UPPER('S.D.PASTE SHEET'!G213))</f>
        <v/>
      </c>
      <c s="176" t="str">
        <f>IF('S.D.PASTE SHEET'!H213="","",UPPER('S.D.PASTE SHEET'!H213))</f>
        <v/>
      </c>
      <c s="176" t="str">
        <f>IF('S.D.PASTE SHEET'!I213="","",'S.D.PASTE SHEET'!I213)</f>
        <v/>
      </c>
      <c s="177" t="str">
        <f>IF('S.D.PASTE SHEET'!J213="","",'S.D.PASTE SHEET'!J213)</f>
        <v/>
      </c>
      <c s="176" t="str">
        <f>IF('S.D.PASTE SHEET'!K213="","",'S.D.PASTE SHEET'!K213)</f>
        <v/>
      </c>
      <c s="176" t="str">
        <f>IF('S.D.PASTE SHEET'!L213="","",'S.D.PASTE SHEET'!L213)</f>
        <v/>
      </c>
      <c s="176" t="str">
        <f>IF('S.D.PASTE SHEET'!M213="","",'S.D.PASTE SHEET'!M213)</f>
        <v/>
      </c>
      <c s="176" t="str">
        <f>IF('S.D.PASTE SHEET'!N213="","",'S.D.PASTE SHEET'!N213)</f>
        <v/>
      </c>
      <c s="176" t="str">
        <f>IF('S.D.PASTE SHEET'!O213="","",'S.D.PASTE SHEET'!O213)</f>
        <v/>
      </c>
      <c s="176" t="str">
        <f>IF('S.D.PASTE SHEET'!P213="","",'S.D.PASTE SHEET'!P213)</f>
        <v/>
      </c>
      <c s="176" t="str">
        <f>IF('S.D.PASTE SHEET'!Q213="","",'S.D.PASTE SHEET'!Q213)</f>
        <v/>
      </c>
      <c s="176" t="str">
        <f>IF('S.D.PASTE SHEET'!R213="","",'S.D.PASTE SHEET'!R213)</f>
        <v/>
      </c>
      <c s="176" t="str">
        <f>IF('S.D.PASTE SHEET'!S213="","",'S.D.PASTE SHEET'!S213)</f>
        <v/>
      </c>
      <c s="176" t="str">
        <f>IF('S.D.PASTE SHEET'!T213="","",'S.D.PASTE SHEET'!T213)</f>
        <v/>
      </c>
      <c s="176" t="str">
        <f>IF('S.D.PASTE SHEET'!U213="","",'S.D.PASTE SHEET'!U213)</f>
        <v/>
      </c>
      <c s="176" t="str">
        <f>IF('S.D.PASTE SHEET'!V213="","",'S.D.PASTE SHEET'!V213)</f>
        <v/>
      </c>
      <c s="176" t="str">
        <f>IF('S.D.PASTE SHEET'!W213="","",'S.D.PASTE SHEET'!W213)</f>
        <v/>
      </c>
      <c s="176" t="str">
        <f>IF('S.D.PASTE SHEET'!X213="","",'S.D.PASTE SHEET'!X213)</f>
        <v/>
      </c>
      <c s="176" t="str">
        <f>IF('S.D.PASTE SHEET'!Y213="","",'S.D.PASTE SHEET'!Y213)</f>
        <v/>
      </c>
      <c s="176" t="str">
        <f>IF('S.D.PASTE SHEET'!Z213="","",'S.D.PASTE SHEET'!Z213)</f>
        <v/>
      </c>
      <c s="176" t="str">
        <f>IF('S.D.PASTE SHEET'!AA213="","",'S.D.PASTE SHEET'!AA213)</f>
        <v/>
      </c>
      <c s="176" t="str">
        <f>IF('S.D.PASTE SHEET'!AB213="","",'S.D.PASTE SHEET'!AB213)</f>
        <v/>
      </c>
      <c s="176" t="str">
        <f>IF('S.D.PASTE SHEET'!AC213="","",'S.D.PASTE SHEET'!AC213)</f>
        <v/>
      </c>
      <c s="176" t="str">
        <f>IF('S.D.PASTE SHEET'!AD213="","",'S.D.PASTE SHEET'!AD213)</f>
        <v/>
      </c>
      <c s="178"/>
      <c s="179" t="str">
        <f>IF(AK213="","",IF(AK213&gt;0,COUNT($AG$2:AG213),""))</f>
        <v/>
      </c>
      <c s="180" t="str">
        <f t="shared" si="234"/>
        <v/>
      </c>
      <c s="180" t="str">
        <f t="shared" si="234"/>
        <v/>
      </c>
      <c s="180" t="str">
        <f t="shared" si="234"/>
        <v/>
      </c>
      <c s="181" t="str">
        <f t="shared" si="234"/>
        <v/>
      </c>
      <c s="180" t="str">
        <f t="shared" si="234"/>
        <v/>
      </c>
      <c s="180" t="str">
        <f t="shared" si="234"/>
        <v/>
      </c>
      <c s="180" t="str">
        <f t="shared" si="234"/>
        <v/>
      </c>
      <c s="180" t="str">
        <f t="shared" si="234"/>
        <v/>
      </c>
      <c s="180" t="str">
        <f t="shared" si="234"/>
        <v/>
      </c>
      <c s="181" t="str">
        <f t="shared" si="234"/>
        <v/>
      </c>
      <c s="180" t="str">
        <f t="shared" si="234"/>
        <v/>
      </c>
      <c s="180" t="str">
        <f t="shared" si="234"/>
        <v/>
      </c>
      <c s="180" t="str">
        <f t="shared" si="234"/>
        <v/>
      </c>
      <c s="180" t="str">
        <f t="shared" si="234"/>
        <v/>
      </c>
      <c s="180" t="str">
        <f t="shared" si="234"/>
        <v/>
      </c>
      <c s="180" t="str">
        <f t="shared" si="234"/>
        <v/>
      </c>
      <c r="AX213" s="180" t="str">
        <f>IF(BC213="","",IF(BC213&gt;0,COUNT($AY$2:AY213),""))</f>
        <v/>
      </c>
      <c s="180" t="str">
        <f t="shared" si="239" ref="AY213">IF(AND($BB$1=5,$A213=5,$BC$1=C213),B213,"")</f>
        <v/>
      </c>
      <c s="180" t="str">
        <f t="shared" si="236"/>
        <v/>
      </c>
      <c s="182" t="str">
        <f t="shared" si="236"/>
        <v/>
      </c>
      <c s="180" t="str">
        <f t="shared" si="236"/>
        <v/>
      </c>
      <c s="180" t="str">
        <f t="shared" si="236"/>
        <v/>
      </c>
      <c s="180" t="str">
        <f t="shared" si="236"/>
        <v/>
      </c>
      <c s="180" t="str">
        <f t="shared" si="236"/>
        <v/>
      </c>
      <c s="180" t="str">
        <f t="shared" si="236"/>
        <v/>
      </c>
      <c s="182" t="str">
        <f t="shared" si="236"/>
        <v/>
      </c>
      <c s="180" t="str">
        <f t="shared" si="236"/>
        <v/>
      </c>
      <c s="180" t="str">
        <f t="shared" si="236"/>
        <v/>
      </c>
      <c s="180" t="str">
        <f t="shared" si="236"/>
        <v/>
      </c>
      <c s="180" t="str">
        <f t="shared" si="236"/>
        <v/>
      </c>
      <c s="180" t="str">
        <f t="shared" si="236"/>
        <v/>
      </c>
      <c s="180" t="str">
        <f t="shared" si="236"/>
        <v/>
      </c>
    </row>
    <row r="214" spans="1:65" ht="15.75" customHeight="1">
      <c r="A214" s="176" t="str">
        <f>IF('S.D.PASTE SHEET'!A214="","",'S.D.PASTE SHEET'!A214)</f>
        <v/>
      </c>
      <c s="176" t="str">
        <f>IF('S.D.PASTE SHEET'!B214="","",'S.D.PASTE SHEET'!B214)</f>
        <v/>
      </c>
      <c s="176" t="str">
        <f>IF('S.D.PASTE SHEET'!C214="","",'S.D.PASTE SHEET'!C214)</f>
        <v/>
      </c>
      <c s="177" t="str">
        <f>IF('S.D.PASTE SHEET'!D214="","",'S.D.PASTE SHEET'!D214)</f>
        <v/>
      </c>
      <c s="176" t="str">
        <f>IF('S.D.PASTE SHEET'!E214="","",UPPER('S.D.PASTE SHEET'!E214))</f>
        <v/>
      </c>
      <c s="176" t="str">
        <f>IF('S.D.PASTE SHEET'!F214="","",'S.D.PASTE SHEET'!F214)</f>
        <v/>
      </c>
      <c s="176" t="str">
        <f>IF('S.D.PASTE SHEET'!G214="","",UPPER('S.D.PASTE SHEET'!G214))</f>
        <v/>
      </c>
      <c s="176" t="str">
        <f>IF('S.D.PASTE SHEET'!H214="","",UPPER('S.D.PASTE SHEET'!H214))</f>
        <v/>
      </c>
      <c s="176" t="str">
        <f>IF('S.D.PASTE SHEET'!I214="","",'S.D.PASTE SHEET'!I214)</f>
        <v/>
      </c>
      <c s="177" t="str">
        <f>IF('S.D.PASTE SHEET'!J214="","",'S.D.PASTE SHEET'!J214)</f>
        <v/>
      </c>
      <c s="176" t="str">
        <f>IF('S.D.PASTE SHEET'!K214="","",'S.D.PASTE SHEET'!K214)</f>
        <v/>
      </c>
      <c s="176" t="str">
        <f>IF('S.D.PASTE SHEET'!L214="","",'S.D.PASTE SHEET'!L214)</f>
        <v/>
      </c>
      <c s="176" t="str">
        <f>IF('S.D.PASTE SHEET'!M214="","",'S.D.PASTE SHEET'!M214)</f>
        <v/>
      </c>
      <c s="176" t="str">
        <f>IF('S.D.PASTE SHEET'!N214="","",'S.D.PASTE SHEET'!N214)</f>
        <v/>
      </c>
      <c s="176" t="str">
        <f>IF('S.D.PASTE SHEET'!O214="","",'S.D.PASTE SHEET'!O214)</f>
        <v/>
      </c>
      <c s="176" t="str">
        <f>IF('S.D.PASTE SHEET'!P214="","",'S.D.PASTE SHEET'!P214)</f>
        <v/>
      </c>
      <c s="176" t="str">
        <f>IF('S.D.PASTE SHEET'!Q214="","",'S.D.PASTE SHEET'!Q214)</f>
        <v/>
      </c>
      <c s="176" t="str">
        <f>IF('S.D.PASTE SHEET'!R214="","",'S.D.PASTE SHEET'!R214)</f>
        <v/>
      </c>
      <c s="176" t="str">
        <f>IF('S.D.PASTE SHEET'!S214="","",'S.D.PASTE SHEET'!S214)</f>
        <v/>
      </c>
      <c s="176" t="str">
        <f>IF('S.D.PASTE SHEET'!T214="","",'S.D.PASTE SHEET'!T214)</f>
        <v/>
      </c>
      <c s="176" t="str">
        <f>IF('S.D.PASTE SHEET'!U214="","",'S.D.PASTE SHEET'!U214)</f>
        <v/>
      </c>
      <c s="176" t="str">
        <f>IF('S.D.PASTE SHEET'!V214="","",'S.D.PASTE SHEET'!V214)</f>
        <v/>
      </c>
      <c s="176" t="str">
        <f>IF('S.D.PASTE SHEET'!W214="","",'S.D.PASTE SHEET'!W214)</f>
        <v/>
      </c>
      <c s="176" t="str">
        <f>IF('S.D.PASTE SHEET'!X214="","",'S.D.PASTE SHEET'!X214)</f>
        <v/>
      </c>
      <c s="176" t="str">
        <f>IF('S.D.PASTE SHEET'!Y214="","",'S.D.PASTE SHEET'!Y214)</f>
        <v/>
      </c>
      <c s="176" t="str">
        <f>IF('S.D.PASTE SHEET'!Z214="","",'S.D.PASTE SHEET'!Z214)</f>
        <v/>
      </c>
      <c s="176" t="str">
        <f>IF('S.D.PASTE SHEET'!AA214="","",'S.D.PASTE SHEET'!AA214)</f>
        <v/>
      </c>
      <c s="176" t="str">
        <f>IF('S.D.PASTE SHEET'!AB214="","",'S.D.PASTE SHEET'!AB214)</f>
        <v/>
      </c>
      <c s="176" t="str">
        <f>IF('S.D.PASTE SHEET'!AC214="","",'S.D.PASTE SHEET'!AC214)</f>
        <v/>
      </c>
      <c s="176" t="str">
        <f>IF('S.D.PASTE SHEET'!AD214="","",'S.D.PASTE SHEET'!AD214)</f>
        <v/>
      </c>
      <c s="178"/>
      <c s="179" t="str">
        <f>IF(AK214="","",IF(AK214&gt;0,COUNT($AG$2:AG214),""))</f>
        <v/>
      </c>
      <c s="180" t="str">
        <f t="shared" si="234"/>
        <v/>
      </c>
      <c s="180" t="str">
        <f t="shared" si="234"/>
        <v/>
      </c>
      <c s="180" t="str">
        <f t="shared" si="234"/>
        <v/>
      </c>
      <c s="181" t="str">
        <f t="shared" si="234"/>
        <v/>
      </c>
      <c s="180" t="str">
        <f t="shared" si="234"/>
        <v/>
      </c>
      <c s="180" t="str">
        <f t="shared" si="234"/>
        <v/>
      </c>
      <c s="180" t="str">
        <f t="shared" si="234"/>
        <v/>
      </c>
      <c s="180" t="str">
        <f t="shared" si="234"/>
        <v/>
      </c>
      <c s="180" t="str">
        <f t="shared" si="234"/>
        <v/>
      </c>
      <c s="181" t="str">
        <f t="shared" si="234"/>
        <v/>
      </c>
      <c s="180" t="str">
        <f t="shared" si="234"/>
        <v/>
      </c>
      <c s="180" t="str">
        <f t="shared" si="234"/>
        <v/>
      </c>
      <c s="180" t="str">
        <f t="shared" si="234"/>
        <v/>
      </c>
      <c s="180" t="str">
        <f t="shared" si="234"/>
        <v/>
      </c>
      <c s="180" t="str">
        <f t="shared" si="234"/>
        <v/>
      </c>
      <c s="180" t="str">
        <f t="shared" si="234"/>
        <v/>
      </c>
      <c r="AX214" s="180" t="str">
        <f>IF(BC214="","",IF(BC214&gt;0,COUNT($AY$2:AY214),""))</f>
        <v/>
      </c>
      <c s="180" t="str">
        <f t="shared" si="240" ref="AY214">IF(AND($BB$1=5,$A214=5,$BC$1=C214),B214,"")</f>
        <v/>
      </c>
      <c s="180" t="str">
        <f t="shared" si="236"/>
        <v/>
      </c>
      <c s="182" t="str">
        <f t="shared" si="236"/>
        <v/>
      </c>
      <c s="180" t="str">
        <f t="shared" si="236"/>
        <v/>
      </c>
      <c s="180" t="str">
        <f t="shared" si="236"/>
        <v/>
      </c>
      <c s="180" t="str">
        <f t="shared" si="236"/>
        <v/>
      </c>
      <c s="180" t="str">
        <f t="shared" si="236"/>
        <v/>
      </c>
      <c s="180" t="str">
        <f t="shared" si="236"/>
        <v/>
      </c>
      <c s="182" t="str">
        <f t="shared" si="236"/>
        <v/>
      </c>
      <c s="180" t="str">
        <f t="shared" si="236"/>
        <v/>
      </c>
      <c s="180" t="str">
        <f t="shared" si="236"/>
        <v/>
      </c>
      <c s="180" t="str">
        <f t="shared" si="236"/>
        <v/>
      </c>
      <c s="180" t="str">
        <f t="shared" si="236"/>
        <v/>
      </c>
      <c s="180" t="str">
        <f t="shared" si="236"/>
        <v/>
      </c>
      <c s="180" t="str">
        <f t="shared" si="236"/>
        <v/>
      </c>
    </row>
    <row r="215" spans="1:65" ht="15.75" customHeight="1">
      <c r="A215" s="176" t="str">
        <f>IF('S.D.PASTE SHEET'!A215="","",'S.D.PASTE SHEET'!A215)</f>
        <v/>
      </c>
      <c s="176" t="str">
        <f>IF('S.D.PASTE SHEET'!B215="","",'S.D.PASTE SHEET'!B215)</f>
        <v/>
      </c>
      <c s="176" t="str">
        <f>IF('S.D.PASTE SHEET'!C215="","",'S.D.PASTE SHEET'!C215)</f>
        <v/>
      </c>
      <c s="177" t="str">
        <f>IF('S.D.PASTE SHEET'!D215="","",'S.D.PASTE SHEET'!D215)</f>
        <v/>
      </c>
      <c s="176" t="str">
        <f>IF('S.D.PASTE SHEET'!E215="","",UPPER('S.D.PASTE SHEET'!E215))</f>
        <v/>
      </c>
      <c s="176" t="str">
        <f>IF('S.D.PASTE SHEET'!F215="","",'S.D.PASTE SHEET'!F215)</f>
        <v/>
      </c>
      <c s="176" t="str">
        <f>IF('S.D.PASTE SHEET'!G215="","",UPPER('S.D.PASTE SHEET'!G215))</f>
        <v/>
      </c>
      <c s="176" t="str">
        <f>IF('S.D.PASTE SHEET'!H215="","",UPPER('S.D.PASTE SHEET'!H215))</f>
        <v/>
      </c>
      <c s="176" t="str">
        <f>IF('S.D.PASTE SHEET'!I215="","",'S.D.PASTE SHEET'!I215)</f>
        <v/>
      </c>
      <c s="177" t="str">
        <f>IF('S.D.PASTE SHEET'!J215="","",'S.D.PASTE SHEET'!J215)</f>
        <v/>
      </c>
      <c s="176" t="str">
        <f>IF('S.D.PASTE SHEET'!K215="","",'S.D.PASTE SHEET'!K215)</f>
        <v/>
      </c>
      <c s="176" t="str">
        <f>IF('S.D.PASTE SHEET'!L215="","",'S.D.PASTE SHEET'!L215)</f>
        <v/>
      </c>
      <c s="176" t="str">
        <f>IF('S.D.PASTE SHEET'!M215="","",'S.D.PASTE SHEET'!M215)</f>
        <v/>
      </c>
      <c s="176" t="str">
        <f>IF('S.D.PASTE SHEET'!N215="","",'S.D.PASTE SHEET'!N215)</f>
        <v/>
      </c>
      <c s="176" t="str">
        <f>IF('S.D.PASTE SHEET'!O215="","",'S.D.PASTE SHEET'!O215)</f>
        <v/>
      </c>
      <c s="176" t="str">
        <f>IF('S.D.PASTE SHEET'!P215="","",'S.D.PASTE SHEET'!P215)</f>
        <v/>
      </c>
      <c s="176" t="str">
        <f>IF('S.D.PASTE SHEET'!Q215="","",'S.D.PASTE SHEET'!Q215)</f>
        <v/>
      </c>
      <c s="176" t="str">
        <f>IF('S.D.PASTE SHEET'!R215="","",'S.D.PASTE SHEET'!R215)</f>
        <v/>
      </c>
      <c s="176" t="str">
        <f>IF('S.D.PASTE SHEET'!S215="","",'S.D.PASTE SHEET'!S215)</f>
        <v/>
      </c>
      <c s="176" t="str">
        <f>IF('S.D.PASTE SHEET'!T215="","",'S.D.PASTE SHEET'!T215)</f>
        <v/>
      </c>
      <c s="176" t="str">
        <f>IF('S.D.PASTE SHEET'!U215="","",'S.D.PASTE SHEET'!U215)</f>
        <v/>
      </c>
      <c s="176" t="str">
        <f>IF('S.D.PASTE SHEET'!V215="","",'S.D.PASTE SHEET'!V215)</f>
        <v/>
      </c>
      <c s="176" t="str">
        <f>IF('S.D.PASTE SHEET'!W215="","",'S.D.PASTE SHEET'!W215)</f>
        <v/>
      </c>
      <c s="176" t="str">
        <f>IF('S.D.PASTE SHEET'!X215="","",'S.D.PASTE SHEET'!X215)</f>
        <v/>
      </c>
      <c s="176" t="str">
        <f>IF('S.D.PASTE SHEET'!Y215="","",'S.D.PASTE SHEET'!Y215)</f>
        <v/>
      </c>
      <c s="176" t="str">
        <f>IF('S.D.PASTE SHEET'!Z215="","",'S.D.PASTE SHEET'!Z215)</f>
        <v/>
      </c>
      <c s="176" t="str">
        <f>IF('S.D.PASTE SHEET'!AA215="","",'S.D.PASTE SHEET'!AA215)</f>
        <v/>
      </c>
      <c s="176" t="str">
        <f>IF('S.D.PASTE SHEET'!AB215="","",'S.D.PASTE SHEET'!AB215)</f>
        <v/>
      </c>
      <c s="176" t="str">
        <f>IF('S.D.PASTE SHEET'!AC215="","",'S.D.PASTE SHEET'!AC215)</f>
        <v/>
      </c>
      <c s="176" t="str">
        <f>IF('S.D.PASTE SHEET'!AD215="","",'S.D.PASTE SHEET'!AD215)</f>
        <v/>
      </c>
      <c s="178"/>
      <c s="179" t="str">
        <f>IF(AK215="","",IF(AK215&gt;0,COUNT($AG$2:AG215),""))</f>
        <v/>
      </c>
      <c s="180" t="str">
        <f t="shared" si="234"/>
        <v/>
      </c>
      <c s="180" t="str">
        <f t="shared" si="234"/>
        <v/>
      </c>
      <c s="180" t="str">
        <f t="shared" si="234"/>
        <v/>
      </c>
      <c s="181" t="str">
        <f t="shared" si="234"/>
        <v/>
      </c>
      <c s="180" t="str">
        <f t="shared" si="234"/>
        <v/>
      </c>
      <c s="180" t="str">
        <f t="shared" si="234"/>
        <v/>
      </c>
      <c s="180" t="str">
        <f t="shared" si="234"/>
        <v/>
      </c>
      <c s="180" t="str">
        <f t="shared" si="234"/>
        <v/>
      </c>
      <c s="180" t="str">
        <f t="shared" si="234"/>
        <v/>
      </c>
      <c s="181" t="str">
        <f t="shared" si="234"/>
        <v/>
      </c>
      <c s="180" t="str">
        <f t="shared" si="234"/>
        <v/>
      </c>
      <c s="180" t="str">
        <f t="shared" si="234"/>
        <v/>
      </c>
      <c s="180" t="str">
        <f t="shared" si="234"/>
        <v/>
      </c>
      <c s="180" t="str">
        <f t="shared" si="234"/>
        <v/>
      </c>
      <c s="180" t="str">
        <f t="shared" si="234"/>
        <v/>
      </c>
      <c s="180" t="str">
        <f t="shared" si="234"/>
        <v/>
      </c>
      <c r="AX215" s="180" t="str">
        <f>IF(BC215="","",IF(BC215&gt;0,COUNT($AY$2:AY215),""))</f>
        <v/>
      </c>
      <c s="180" t="str">
        <f t="shared" si="241" ref="AY215">IF(AND($BB$1=5,$A215=5,$BC$1=C215),B215,"")</f>
        <v/>
      </c>
      <c s="180" t="str">
        <f t="shared" si="236"/>
        <v/>
      </c>
      <c s="182" t="str">
        <f t="shared" si="236"/>
        <v/>
      </c>
      <c s="180" t="str">
        <f t="shared" si="236"/>
        <v/>
      </c>
      <c s="180" t="str">
        <f t="shared" si="236"/>
        <v/>
      </c>
      <c s="180" t="str">
        <f t="shared" si="236"/>
        <v/>
      </c>
      <c s="180" t="str">
        <f t="shared" si="236"/>
        <v/>
      </c>
      <c s="180" t="str">
        <f t="shared" si="236"/>
        <v/>
      </c>
      <c s="182" t="str">
        <f t="shared" si="236"/>
        <v/>
      </c>
      <c s="180" t="str">
        <f t="shared" si="236"/>
        <v/>
      </c>
      <c s="180" t="str">
        <f t="shared" si="236"/>
        <v/>
      </c>
      <c s="180" t="str">
        <f t="shared" si="236"/>
        <v/>
      </c>
      <c s="180" t="str">
        <f t="shared" si="236"/>
        <v/>
      </c>
      <c s="180" t="str">
        <f t="shared" si="236"/>
        <v/>
      </c>
      <c s="180" t="str">
        <f t="shared" si="236"/>
        <v/>
      </c>
    </row>
    <row r="216" spans="1:65" ht="15.75" customHeight="1">
      <c r="A216" s="176" t="str">
        <f>IF('S.D.PASTE SHEET'!A216="","",'S.D.PASTE SHEET'!A216)</f>
        <v/>
      </c>
      <c s="176" t="str">
        <f>IF('S.D.PASTE SHEET'!B216="","",'S.D.PASTE SHEET'!B216)</f>
        <v/>
      </c>
      <c s="176" t="str">
        <f>IF('S.D.PASTE SHEET'!C216="","",'S.D.PASTE SHEET'!C216)</f>
        <v/>
      </c>
      <c s="177" t="str">
        <f>IF('S.D.PASTE SHEET'!D216="","",'S.D.PASTE SHEET'!D216)</f>
        <v/>
      </c>
      <c s="176" t="str">
        <f>IF('S.D.PASTE SHEET'!E216="","",UPPER('S.D.PASTE SHEET'!E216))</f>
        <v/>
      </c>
      <c s="176" t="str">
        <f>IF('S.D.PASTE SHEET'!F216="","",'S.D.PASTE SHEET'!F216)</f>
        <v/>
      </c>
      <c s="176" t="str">
        <f>IF('S.D.PASTE SHEET'!G216="","",UPPER('S.D.PASTE SHEET'!G216))</f>
        <v/>
      </c>
      <c s="176" t="str">
        <f>IF('S.D.PASTE SHEET'!H216="","",UPPER('S.D.PASTE SHEET'!H216))</f>
        <v/>
      </c>
      <c s="176" t="str">
        <f>IF('S.D.PASTE SHEET'!I216="","",'S.D.PASTE SHEET'!I216)</f>
        <v/>
      </c>
      <c s="177" t="str">
        <f>IF('S.D.PASTE SHEET'!J216="","",'S.D.PASTE SHEET'!J216)</f>
        <v/>
      </c>
      <c s="176" t="str">
        <f>IF('S.D.PASTE SHEET'!K216="","",'S.D.PASTE SHEET'!K216)</f>
        <v/>
      </c>
      <c s="176" t="str">
        <f>IF('S.D.PASTE SHEET'!L216="","",'S.D.PASTE SHEET'!L216)</f>
        <v/>
      </c>
      <c s="176" t="str">
        <f>IF('S.D.PASTE SHEET'!M216="","",'S.D.PASTE SHEET'!M216)</f>
        <v/>
      </c>
      <c s="176" t="str">
        <f>IF('S.D.PASTE SHEET'!N216="","",'S.D.PASTE SHEET'!N216)</f>
        <v/>
      </c>
      <c s="176" t="str">
        <f>IF('S.D.PASTE SHEET'!O216="","",'S.D.PASTE SHEET'!O216)</f>
        <v/>
      </c>
      <c s="176" t="str">
        <f>IF('S.D.PASTE SHEET'!P216="","",'S.D.PASTE SHEET'!P216)</f>
        <v/>
      </c>
      <c s="176" t="str">
        <f>IF('S.D.PASTE SHEET'!Q216="","",'S.D.PASTE SHEET'!Q216)</f>
        <v/>
      </c>
      <c s="176" t="str">
        <f>IF('S.D.PASTE SHEET'!R216="","",'S.D.PASTE SHEET'!R216)</f>
        <v/>
      </c>
      <c s="176" t="str">
        <f>IF('S.D.PASTE SHEET'!S216="","",'S.D.PASTE SHEET'!S216)</f>
        <v/>
      </c>
      <c s="176" t="str">
        <f>IF('S.D.PASTE SHEET'!T216="","",'S.D.PASTE SHEET'!T216)</f>
        <v/>
      </c>
      <c s="176" t="str">
        <f>IF('S.D.PASTE SHEET'!U216="","",'S.D.PASTE SHEET'!U216)</f>
        <v/>
      </c>
      <c s="176" t="str">
        <f>IF('S.D.PASTE SHEET'!V216="","",'S.D.PASTE SHEET'!V216)</f>
        <v/>
      </c>
      <c s="176" t="str">
        <f>IF('S.D.PASTE SHEET'!W216="","",'S.D.PASTE SHEET'!W216)</f>
        <v/>
      </c>
      <c s="176" t="str">
        <f>IF('S.D.PASTE SHEET'!X216="","",'S.D.PASTE SHEET'!X216)</f>
        <v/>
      </c>
      <c s="176" t="str">
        <f>IF('S.D.PASTE SHEET'!Y216="","",'S.D.PASTE SHEET'!Y216)</f>
        <v/>
      </c>
      <c s="176" t="str">
        <f>IF('S.D.PASTE SHEET'!Z216="","",'S.D.PASTE SHEET'!Z216)</f>
        <v/>
      </c>
      <c s="176" t="str">
        <f>IF('S.D.PASTE SHEET'!AA216="","",'S.D.PASTE SHEET'!AA216)</f>
        <v/>
      </c>
      <c s="176" t="str">
        <f>IF('S.D.PASTE SHEET'!AB216="","",'S.D.PASTE SHEET'!AB216)</f>
        <v/>
      </c>
      <c s="176" t="str">
        <f>IF('S.D.PASTE SHEET'!AC216="","",'S.D.PASTE SHEET'!AC216)</f>
        <v/>
      </c>
      <c s="176" t="str">
        <f>IF('S.D.PASTE SHEET'!AD216="","",'S.D.PASTE SHEET'!AD216)</f>
        <v/>
      </c>
      <c s="178"/>
      <c s="179" t="str">
        <f>IF(AK216="","",IF(AK216&gt;0,COUNT($AG$2:AG216),""))</f>
        <v/>
      </c>
      <c s="180" t="str">
        <f t="shared" si="234"/>
        <v/>
      </c>
      <c s="180" t="str">
        <f t="shared" si="234"/>
        <v/>
      </c>
      <c s="180" t="str">
        <f t="shared" si="234"/>
        <v/>
      </c>
      <c s="181" t="str">
        <f t="shared" si="234"/>
        <v/>
      </c>
      <c s="180" t="str">
        <f t="shared" si="234"/>
        <v/>
      </c>
      <c s="180" t="str">
        <f t="shared" si="234"/>
        <v/>
      </c>
      <c s="180" t="str">
        <f t="shared" si="234"/>
        <v/>
      </c>
      <c s="180" t="str">
        <f t="shared" si="234"/>
        <v/>
      </c>
      <c s="180" t="str">
        <f t="shared" si="234"/>
        <v/>
      </c>
      <c s="181" t="str">
        <f t="shared" si="234"/>
        <v/>
      </c>
      <c s="180" t="str">
        <f t="shared" si="234"/>
        <v/>
      </c>
      <c s="180" t="str">
        <f t="shared" si="234"/>
        <v/>
      </c>
      <c s="180" t="str">
        <f t="shared" si="234"/>
        <v/>
      </c>
      <c s="180" t="str">
        <f t="shared" si="234"/>
        <v/>
      </c>
      <c s="180" t="str">
        <f t="shared" si="234"/>
        <v/>
      </c>
      <c s="180" t="str">
        <f t="shared" si="234"/>
        <v/>
      </c>
      <c r="AX216" s="180" t="str">
        <f>IF(BC216="","",IF(BC216&gt;0,COUNT($AY$2:AY216),""))</f>
        <v/>
      </c>
      <c s="180" t="str">
        <f t="shared" si="242" ref="AY216">IF(AND($BB$1=5,$A216=5,$BC$1=C216),B216,"")</f>
        <v/>
      </c>
      <c s="180" t="str">
        <f t="shared" si="236"/>
        <v/>
      </c>
      <c s="182" t="str">
        <f t="shared" si="236"/>
        <v/>
      </c>
      <c s="180" t="str">
        <f t="shared" si="236"/>
        <v/>
      </c>
      <c s="180" t="str">
        <f t="shared" si="236"/>
        <v/>
      </c>
      <c s="180" t="str">
        <f t="shared" si="236"/>
        <v/>
      </c>
      <c s="180" t="str">
        <f t="shared" si="236"/>
        <v/>
      </c>
      <c s="180" t="str">
        <f t="shared" si="236"/>
        <v/>
      </c>
      <c s="182" t="str">
        <f t="shared" si="236"/>
        <v/>
      </c>
      <c s="180" t="str">
        <f t="shared" si="236"/>
        <v/>
      </c>
      <c s="180" t="str">
        <f t="shared" si="236"/>
        <v/>
      </c>
      <c s="180" t="str">
        <f t="shared" si="236"/>
        <v/>
      </c>
      <c s="180" t="str">
        <f t="shared" si="236"/>
        <v/>
      </c>
      <c s="180" t="str">
        <f t="shared" si="236"/>
        <v/>
      </c>
      <c s="180" t="str">
        <f t="shared" si="236"/>
        <v/>
      </c>
    </row>
    <row r="217" spans="1:65" ht="15.75" customHeight="1">
      <c r="A217" s="176" t="str">
        <f>IF('S.D.PASTE SHEET'!A217="","",'S.D.PASTE SHEET'!A217)</f>
        <v/>
      </c>
      <c s="176" t="str">
        <f>IF('S.D.PASTE SHEET'!B217="","",'S.D.PASTE SHEET'!B217)</f>
        <v/>
      </c>
      <c s="176" t="str">
        <f>IF('S.D.PASTE SHEET'!C217="","",'S.D.PASTE SHEET'!C217)</f>
        <v/>
      </c>
      <c s="177" t="str">
        <f>IF('S.D.PASTE SHEET'!D217="","",'S.D.PASTE SHEET'!D217)</f>
        <v/>
      </c>
      <c s="176" t="str">
        <f>IF('S.D.PASTE SHEET'!E217="","",UPPER('S.D.PASTE SHEET'!E217))</f>
        <v/>
      </c>
      <c s="176" t="str">
        <f>IF('S.D.PASTE SHEET'!F217="","",'S.D.PASTE SHEET'!F217)</f>
        <v/>
      </c>
      <c s="176" t="str">
        <f>IF('S.D.PASTE SHEET'!G217="","",UPPER('S.D.PASTE SHEET'!G217))</f>
        <v/>
      </c>
      <c s="176" t="str">
        <f>IF('S.D.PASTE SHEET'!H217="","",UPPER('S.D.PASTE SHEET'!H217))</f>
        <v/>
      </c>
      <c s="176" t="str">
        <f>IF('S.D.PASTE SHEET'!I217="","",'S.D.PASTE SHEET'!I217)</f>
        <v/>
      </c>
      <c s="177" t="str">
        <f>IF('S.D.PASTE SHEET'!J217="","",'S.D.PASTE SHEET'!J217)</f>
        <v/>
      </c>
      <c s="176" t="str">
        <f>IF('S.D.PASTE SHEET'!K217="","",'S.D.PASTE SHEET'!K217)</f>
        <v/>
      </c>
      <c s="176" t="str">
        <f>IF('S.D.PASTE SHEET'!L217="","",'S.D.PASTE SHEET'!L217)</f>
        <v/>
      </c>
      <c s="176" t="str">
        <f>IF('S.D.PASTE SHEET'!M217="","",'S.D.PASTE SHEET'!M217)</f>
        <v/>
      </c>
      <c s="176" t="str">
        <f>IF('S.D.PASTE SHEET'!N217="","",'S.D.PASTE SHEET'!N217)</f>
        <v/>
      </c>
      <c s="176" t="str">
        <f>IF('S.D.PASTE SHEET'!O217="","",'S.D.PASTE SHEET'!O217)</f>
        <v/>
      </c>
      <c s="176" t="str">
        <f>IF('S.D.PASTE SHEET'!P217="","",'S.D.PASTE SHEET'!P217)</f>
        <v/>
      </c>
      <c s="176" t="str">
        <f>IF('S.D.PASTE SHEET'!Q217="","",'S.D.PASTE SHEET'!Q217)</f>
        <v/>
      </c>
      <c s="176" t="str">
        <f>IF('S.D.PASTE SHEET'!R217="","",'S.D.PASTE SHEET'!R217)</f>
        <v/>
      </c>
      <c s="176" t="str">
        <f>IF('S.D.PASTE SHEET'!S217="","",'S.D.PASTE SHEET'!S217)</f>
        <v/>
      </c>
      <c s="176" t="str">
        <f>IF('S.D.PASTE SHEET'!T217="","",'S.D.PASTE SHEET'!T217)</f>
        <v/>
      </c>
      <c s="176" t="str">
        <f>IF('S.D.PASTE SHEET'!U217="","",'S.D.PASTE SHEET'!U217)</f>
        <v/>
      </c>
      <c s="176" t="str">
        <f>IF('S.D.PASTE SHEET'!V217="","",'S.D.PASTE SHEET'!V217)</f>
        <v/>
      </c>
      <c s="176" t="str">
        <f>IF('S.D.PASTE SHEET'!W217="","",'S.D.PASTE SHEET'!W217)</f>
        <v/>
      </c>
      <c s="176" t="str">
        <f>IF('S.D.PASTE SHEET'!X217="","",'S.D.PASTE SHEET'!X217)</f>
        <v/>
      </c>
      <c s="176" t="str">
        <f>IF('S.D.PASTE SHEET'!Y217="","",'S.D.PASTE SHEET'!Y217)</f>
        <v/>
      </c>
      <c s="176" t="str">
        <f>IF('S.D.PASTE SHEET'!Z217="","",'S.D.PASTE SHEET'!Z217)</f>
        <v/>
      </c>
      <c s="176" t="str">
        <f>IF('S.D.PASTE SHEET'!AA217="","",'S.D.PASTE SHEET'!AA217)</f>
        <v/>
      </c>
      <c s="176" t="str">
        <f>IF('S.D.PASTE SHEET'!AB217="","",'S.D.PASTE SHEET'!AB217)</f>
        <v/>
      </c>
      <c s="176" t="str">
        <f>IF('S.D.PASTE SHEET'!AC217="","",'S.D.PASTE SHEET'!AC217)</f>
        <v/>
      </c>
      <c s="176" t="str">
        <f>IF('S.D.PASTE SHEET'!AD217="","",'S.D.PASTE SHEET'!AD217)</f>
        <v/>
      </c>
      <c s="178"/>
      <c s="179" t="str">
        <f>IF(AK217="","",IF(AK217&gt;0,COUNT($AG$2:AG217),""))</f>
        <v/>
      </c>
      <c s="180" t="str">
        <f t="shared" si="234"/>
        <v/>
      </c>
      <c s="180" t="str">
        <f t="shared" si="234"/>
        <v/>
      </c>
      <c s="180" t="str">
        <f t="shared" si="234"/>
        <v/>
      </c>
      <c s="181" t="str">
        <f t="shared" si="234"/>
        <v/>
      </c>
      <c s="180" t="str">
        <f t="shared" si="234"/>
        <v/>
      </c>
      <c s="180" t="str">
        <f t="shared" si="234"/>
        <v/>
      </c>
      <c s="180" t="str">
        <f t="shared" si="234"/>
        <v/>
      </c>
      <c s="180" t="str">
        <f t="shared" si="234"/>
        <v/>
      </c>
      <c s="180" t="str">
        <f t="shared" si="234"/>
        <v/>
      </c>
      <c s="181" t="str">
        <f t="shared" si="234"/>
        <v/>
      </c>
      <c s="180" t="str">
        <f t="shared" si="234"/>
        <v/>
      </c>
      <c s="180" t="str">
        <f t="shared" si="234"/>
        <v/>
      </c>
      <c s="180" t="str">
        <f t="shared" si="234"/>
        <v/>
      </c>
      <c s="180" t="str">
        <f t="shared" si="234"/>
        <v/>
      </c>
      <c s="180" t="str">
        <f t="shared" si="234"/>
        <v/>
      </c>
      <c s="180" t="str">
        <f t="shared" si="234"/>
        <v/>
      </c>
      <c r="AX217" s="180" t="str">
        <f>IF(BC217="","",IF(BC217&gt;0,COUNT($AY$2:AY217),""))</f>
        <v/>
      </c>
      <c s="180" t="str">
        <f t="shared" si="243" ref="AY217">IF(AND($BB$1=5,$A217=5,$BC$1=C217),B217,"")</f>
        <v/>
      </c>
      <c s="180" t="str">
        <f t="shared" si="236"/>
        <v/>
      </c>
      <c s="182" t="str">
        <f t="shared" si="236"/>
        <v/>
      </c>
      <c s="180" t="str">
        <f t="shared" si="236"/>
        <v/>
      </c>
      <c s="180" t="str">
        <f t="shared" si="236"/>
        <v/>
      </c>
      <c s="180" t="str">
        <f t="shared" si="236"/>
        <v/>
      </c>
      <c s="180" t="str">
        <f t="shared" si="236"/>
        <v/>
      </c>
      <c s="180" t="str">
        <f t="shared" si="236"/>
        <v/>
      </c>
      <c s="182" t="str">
        <f t="shared" si="236"/>
        <v/>
      </c>
      <c s="180" t="str">
        <f t="shared" si="236"/>
        <v/>
      </c>
      <c s="180" t="str">
        <f t="shared" si="236"/>
        <v/>
      </c>
      <c s="180" t="str">
        <f t="shared" si="236"/>
        <v/>
      </c>
      <c s="180" t="str">
        <f t="shared" si="236"/>
        <v/>
      </c>
      <c s="180" t="str">
        <f t="shared" si="236"/>
        <v/>
      </c>
      <c s="180" t="str">
        <f t="shared" si="236"/>
        <v/>
      </c>
    </row>
    <row r="218" spans="1:65" ht="15.75" customHeight="1">
      <c r="A218" s="176" t="str">
        <f>IF('S.D.PASTE SHEET'!A218="","",'S.D.PASTE SHEET'!A218)</f>
        <v/>
      </c>
      <c s="176" t="str">
        <f>IF('S.D.PASTE SHEET'!B218="","",'S.D.PASTE SHEET'!B218)</f>
        <v/>
      </c>
      <c s="176" t="str">
        <f>IF('S.D.PASTE SHEET'!C218="","",'S.D.PASTE SHEET'!C218)</f>
        <v/>
      </c>
      <c s="177" t="str">
        <f>IF('S.D.PASTE SHEET'!D218="","",'S.D.PASTE SHEET'!D218)</f>
        <v/>
      </c>
      <c s="176" t="str">
        <f>IF('S.D.PASTE SHEET'!E218="","",UPPER('S.D.PASTE SHEET'!E218))</f>
        <v/>
      </c>
      <c s="176" t="str">
        <f>IF('S.D.PASTE SHEET'!F218="","",'S.D.PASTE SHEET'!F218)</f>
        <v/>
      </c>
      <c s="176" t="str">
        <f>IF('S.D.PASTE SHEET'!G218="","",UPPER('S.D.PASTE SHEET'!G218))</f>
        <v/>
      </c>
      <c s="176" t="str">
        <f>IF('S.D.PASTE SHEET'!H218="","",UPPER('S.D.PASTE SHEET'!H218))</f>
        <v/>
      </c>
      <c s="176" t="str">
        <f>IF('S.D.PASTE SHEET'!I218="","",'S.D.PASTE SHEET'!I218)</f>
        <v/>
      </c>
      <c s="177" t="str">
        <f>IF('S.D.PASTE SHEET'!J218="","",'S.D.PASTE SHEET'!J218)</f>
        <v/>
      </c>
      <c s="176" t="str">
        <f>IF('S.D.PASTE SHEET'!K218="","",'S.D.PASTE SHEET'!K218)</f>
        <v/>
      </c>
      <c s="176" t="str">
        <f>IF('S.D.PASTE SHEET'!L218="","",'S.D.PASTE SHEET'!L218)</f>
        <v/>
      </c>
      <c s="176" t="str">
        <f>IF('S.D.PASTE SHEET'!M218="","",'S.D.PASTE SHEET'!M218)</f>
        <v/>
      </c>
      <c s="176" t="str">
        <f>IF('S.D.PASTE SHEET'!N218="","",'S.D.PASTE SHEET'!N218)</f>
        <v/>
      </c>
      <c s="176" t="str">
        <f>IF('S.D.PASTE SHEET'!O218="","",'S.D.PASTE SHEET'!O218)</f>
        <v/>
      </c>
      <c s="176" t="str">
        <f>IF('S.D.PASTE SHEET'!P218="","",'S.D.PASTE SHEET'!P218)</f>
        <v/>
      </c>
      <c s="176" t="str">
        <f>IF('S.D.PASTE SHEET'!Q218="","",'S.D.PASTE SHEET'!Q218)</f>
        <v/>
      </c>
      <c s="176" t="str">
        <f>IF('S.D.PASTE SHEET'!R218="","",'S.D.PASTE SHEET'!R218)</f>
        <v/>
      </c>
      <c s="176" t="str">
        <f>IF('S.D.PASTE SHEET'!S218="","",'S.D.PASTE SHEET'!S218)</f>
        <v/>
      </c>
      <c s="176" t="str">
        <f>IF('S.D.PASTE SHEET'!T218="","",'S.D.PASTE SHEET'!T218)</f>
        <v/>
      </c>
      <c s="176" t="str">
        <f>IF('S.D.PASTE SHEET'!U218="","",'S.D.PASTE SHEET'!U218)</f>
        <v/>
      </c>
      <c s="176" t="str">
        <f>IF('S.D.PASTE SHEET'!V218="","",'S.D.PASTE SHEET'!V218)</f>
        <v/>
      </c>
      <c s="176" t="str">
        <f>IF('S.D.PASTE SHEET'!W218="","",'S.D.PASTE SHEET'!W218)</f>
        <v/>
      </c>
      <c s="176" t="str">
        <f>IF('S.D.PASTE SHEET'!X218="","",'S.D.PASTE SHEET'!X218)</f>
        <v/>
      </c>
      <c s="176" t="str">
        <f>IF('S.D.PASTE SHEET'!Y218="","",'S.D.PASTE SHEET'!Y218)</f>
        <v/>
      </c>
      <c s="176" t="str">
        <f>IF('S.D.PASTE SHEET'!Z218="","",'S.D.PASTE SHEET'!Z218)</f>
        <v/>
      </c>
      <c s="176" t="str">
        <f>IF('S.D.PASTE SHEET'!AA218="","",'S.D.PASTE SHEET'!AA218)</f>
        <v/>
      </c>
      <c s="176" t="str">
        <f>IF('S.D.PASTE SHEET'!AB218="","",'S.D.PASTE SHEET'!AB218)</f>
        <v/>
      </c>
      <c s="176" t="str">
        <f>IF('S.D.PASTE SHEET'!AC218="","",'S.D.PASTE SHEET'!AC218)</f>
        <v/>
      </c>
      <c s="176" t="str">
        <f>IF('S.D.PASTE SHEET'!AD218="","",'S.D.PASTE SHEET'!AD218)</f>
        <v/>
      </c>
      <c s="178"/>
      <c s="179" t="str">
        <f>IF(AK218="","",IF(AK218&gt;0,COUNT($AG$2:AG218),""))</f>
        <v/>
      </c>
      <c s="180" t="str">
        <f t="shared" si="234"/>
        <v/>
      </c>
      <c s="180" t="str">
        <f t="shared" si="234"/>
        <v/>
      </c>
      <c s="180" t="str">
        <f t="shared" si="234"/>
        <v/>
      </c>
      <c s="181" t="str">
        <f t="shared" si="234"/>
        <v/>
      </c>
      <c s="180" t="str">
        <f t="shared" si="234"/>
        <v/>
      </c>
      <c s="180" t="str">
        <f t="shared" si="234"/>
        <v/>
      </c>
      <c s="180" t="str">
        <f t="shared" si="234"/>
        <v/>
      </c>
      <c s="180" t="str">
        <f t="shared" si="234"/>
        <v/>
      </c>
      <c s="180" t="str">
        <f t="shared" si="234"/>
        <v/>
      </c>
      <c s="181" t="str">
        <f t="shared" si="234"/>
        <v/>
      </c>
      <c s="180" t="str">
        <f t="shared" si="234"/>
        <v/>
      </c>
      <c s="180" t="str">
        <f t="shared" si="234"/>
        <v/>
      </c>
      <c s="180" t="str">
        <f t="shared" si="234"/>
        <v/>
      </c>
      <c s="180" t="str">
        <f t="shared" si="234"/>
        <v/>
      </c>
      <c s="180" t="str">
        <f t="shared" si="234"/>
        <v/>
      </c>
      <c s="180" t="str">
        <f t="shared" si="234"/>
        <v/>
      </c>
      <c r="AX218" s="180" t="str">
        <f>IF(BC218="","",IF(BC218&gt;0,COUNT($AY$2:AY218),""))</f>
        <v/>
      </c>
      <c s="180" t="str">
        <f t="shared" si="244" ref="AY218">IF(AND($BB$1=5,$A218=5,$BC$1=C218),B218,"")</f>
        <v/>
      </c>
      <c s="180" t="str">
        <f t="shared" si="236"/>
        <v/>
      </c>
      <c s="182" t="str">
        <f t="shared" si="236"/>
        <v/>
      </c>
      <c s="180" t="str">
        <f t="shared" si="236"/>
        <v/>
      </c>
      <c s="180" t="str">
        <f t="shared" si="236"/>
        <v/>
      </c>
      <c s="180" t="str">
        <f t="shared" si="236"/>
        <v/>
      </c>
      <c s="180" t="str">
        <f t="shared" si="236"/>
        <v/>
      </c>
      <c s="180" t="str">
        <f t="shared" si="236"/>
        <v/>
      </c>
      <c s="182" t="str">
        <f t="shared" si="236"/>
        <v/>
      </c>
      <c s="180" t="str">
        <f t="shared" si="236"/>
        <v/>
      </c>
      <c s="180" t="str">
        <f t="shared" si="236"/>
        <v/>
      </c>
      <c s="180" t="str">
        <f t="shared" si="236"/>
        <v/>
      </c>
      <c s="180" t="str">
        <f t="shared" si="236"/>
        <v/>
      </c>
      <c s="180" t="str">
        <f t="shared" si="236"/>
        <v/>
      </c>
      <c s="180" t="str">
        <f t="shared" si="236"/>
        <v/>
      </c>
    </row>
    <row r="219" spans="1:65" ht="15.75" customHeight="1">
      <c r="A219" s="176" t="str">
        <f>IF('S.D.PASTE SHEET'!A219="","",'S.D.PASTE SHEET'!A219)</f>
        <v/>
      </c>
      <c s="176" t="str">
        <f>IF('S.D.PASTE SHEET'!B219="","",'S.D.PASTE SHEET'!B219)</f>
        <v/>
      </c>
      <c s="176" t="str">
        <f>IF('S.D.PASTE SHEET'!C219="","",'S.D.PASTE SHEET'!C219)</f>
        <v/>
      </c>
      <c s="177" t="str">
        <f>IF('S.D.PASTE SHEET'!D219="","",'S.D.PASTE SHEET'!D219)</f>
        <v/>
      </c>
      <c s="176" t="str">
        <f>IF('S.D.PASTE SHEET'!E219="","",UPPER('S.D.PASTE SHEET'!E219))</f>
        <v/>
      </c>
      <c s="176" t="str">
        <f>IF('S.D.PASTE SHEET'!F219="","",'S.D.PASTE SHEET'!F219)</f>
        <v/>
      </c>
      <c s="176" t="str">
        <f>IF('S.D.PASTE SHEET'!G219="","",UPPER('S.D.PASTE SHEET'!G219))</f>
        <v/>
      </c>
      <c s="176" t="str">
        <f>IF('S.D.PASTE SHEET'!H219="","",UPPER('S.D.PASTE SHEET'!H219))</f>
        <v/>
      </c>
      <c s="176" t="str">
        <f>IF('S.D.PASTE SHEET'!I219="","",'S.D.PASTE SHEET'!I219)</f>
        <v/>
      </c>
      <c s="177" t="str">
        <f>IF('S.D.PASTE SHEET'!J219="","",'S.D.PASTE SHEET'!J219)</f>
        <v/>
      </c>
      <c s="176" t="str">
        <f>IF('S.D.PASTE SHEET'!K219="","",'S.D.PASTE SHEET'!K219)</f>
        <v/>
      </c>
      <c s="176" t="str">
        <f>IF('S.D.PASTE SHEET'!L219="","",'S.D.PASTE SHEET'!L219)</f>
        <v/>
      </c>
      <c s="176" t="str">
        <f>IF('S.D.PASTE SHEET'!M219="","",'S.D.PASTE SHEET'!M219)</f>
        <v/>
      </c>
      <c s="176" t="str">
        <f>IF('S.D.PASTE SHEET'!N219="","",'S.D.PASTE SHEET'!N219)</f>
        <v/>
      </c>
      <c s="176" t="str">
        <f>IF('S.D.PASTE SHEET'!O219="","",'S.D.PASTE SHEET'!O219)</f>
        <v/>
      </c>
      <c s="176" t="str">
        <f>IF('S.D.PASTE SHEET'!P219="","",'S.D.PASTE SHEET'!P219)</f>
        <v/>
      </c>
      <c s="176" t="str">
        <f>IF('S.D.PASTE SHEET'!Q219="","",'S.D.PASTE SHEET'!Q219)</f>
        <v/>
      </c>
      <c s="176" t="str">
        <f>IF('S.D.PASTE SHEET'!R219="","",'S.D.PASTE SHEET'!R219)</f>
        <v/>
      </c>
      <c s="176" t="str">
        <f>IF('S.D.PASTE SHEET'!S219="","",'S.D.PASTE SHEET'!S219)</f>
        <v/>
      </c>
      <c s="176" t="str">
        <f>IF('S.D.PASTE SHEET'!T219="","",'S.D.PASTE SHEET'!T219)</f>
        <v/>
      </c>
      <c s="176" t="str">
        <f>IF('S.D.PASTE SHEET'!U219="","",'S.D.PASTE SHEET'!U219)</f>
        <v/>
      </c>
      <c s="176" t="str">
        <f>IF('S.D.PASTE SHEET'!V219="","",'S.D.PASTE SHEET'!V219)</f>
        <v/>
      </c>
      <c s="176" t="str">
        <f>IF('S.D.PASTE SHEET'!W219="","",'S.D.PASTE SHEET'!W219)</f>
        <v/>
      </c>
      <c s="176" t="str">
        <f>IF('S.D.PASTE SHEET'!X219="","",'S.D.PASTE SHEET'!X219)</f>
        <v/>
      </c>
      <c s="176" t="str">
        <f>IF('S.D.PASTE SHEET'!Y219="","",'S.D.PASTE SHEET'!Y219)</f>
        <v/>
      </c>
      <c s="176" t="str">
        <f>IF('S.D.PASTE SHEET'!Z219="","",'S.D.PASTE SHEET'!Z219)</f>
        <v/>
      </c>
      <c s="176" t="str">
        <f>IF('S.D.PASTE SHEET'!AA219="","",'S.D.PASTE SHEET'!AA219)</f>
        <v/>
      </c>
      <c s="176" t="str">
        <f>IF('S.D.PASTE SHEET'!AB219="","",'S.D.PASTE SHEET'!AB219)</f>
        <v/>
      </c>
      <c s="176" t="str">
        <f>IF('S.D.PASTE SHEET'!AC219="","",'S.D.PASTE SHEET'!AC219)</f>
        <v/>
      </c>
      <c s="176" t="str">
        <f>IF('S.D.PASTE SHEET'!AD219="","",'S.D.PASTE SHEET'!AD219)</f>
        <v/>
      </c>
      <c s="178"/>
      <c s="179" t="str">
        <f>IF(AK219="","",IF(AK219&gt;0,COUNT($AG$2:AG219),""))</f>
        <v/>
      </c>
      <c s="180" t="str">
        <f t="shared" si="234"/>
        <v/>
      </c>
      <c s="180" t="str">
        <f t="shared" si="234"/>
        <v/>
      </c>
      <c s="180" t="str">
        <f t="shared" si="234"/>
        <v/>
      </c>
      <c s="181" t="str">
        <f t="shared" si="234"/>
        <v/>
      </c>
      <c s="180" t="str">
        <f t="shared" si="234"/>
        <v/>
      </c>
      <c s="180" t="str">
        <f t="shared" si="234"/>
        <v/>
      </c>
      <c s="180" t="str">
        <f t="shared" si="234"/>
        <v/>
      </c>
      <c s="180" t="str">
        <f t="shared" si="234"/>
        <v/>
      </c>
      <c s="180" t="str">
        <f t="shared" si="234"/>
        <v/>
      </c>
      <c s="181" t="str">
        <f t="shared" si="234"/>
        <v/>
      </c>
      <c s="180" t="str">
        <f t="shared" si="234"/>
        <v/>
      </c>
      <c s="180" t="str">
        <f t="shared" si="234"/>
        <v/>
      </c>
      <c s="180" t="str">
        <f t="shared" si="234"/>
        <v/>
      </c>
      <c s="180" t="str">
        <f t="shared" si="234"/>
        <v/>
      </c>
      <c s="180" t="str">
        <f t="shared" si="234"/>
        <v/>
      </c>
      <c s="180" t="str">
        <f t="shared" si="234"/>
        <v/>
      </c>
      <c r="AX219" s="180" t="str">
        <f>IF(BC219="","",IF(BC219&gt;0,COUNT($AY$2:AY219),""))</f>
        <v/>
      </c>
      <c s="180" t="str">
        <f t="shared" si="245" ref="AY219">IF(AND($BB$1=5,$A219=5,$BC$1=C219),B219,"")</f>
        <v/>
      </c>
      <c s="180" t="str">
        <f t="shared" si="236"/>
        <v/>
      </c>
      <c s="182" t="str">
        <f t="shared" si="236"/>
        <v/>
      </c>
      <c s="180" t="str">
        <f t="shared" si="236"/>
        <v/>
      </c>
      <c s="180" t="str">
        <f t="shared" si="236"/>
        <v/>
      </c>
      <c s="180" t="str">
        <f t="shared" si="236"/>
        <v/>
      </c>
      <c s="180" t="str">
        <f t="shared" si="236"/>
        <v/>
      </c>
      <c s="180" t="str">
        <f t="shared" si="236"/>
        <v/>
      </c>
      <c s="182" t="str">
        <f t="shared" si="236"/>
        <v/>
      </c>
      <c s="180" t="str">
        <f t="shared" si="236"/>
        <v/>
      </c>
      <c s="180" t="str">
        <f t="shared" si="236"/>
        <v/>
      </c>
      <c s="180" t="str">
        <f t="shared" si="236"/>
        <v/>
      </c>
      <c s="180" t="str">
        <f t="shared" si="236"/>
        <v/>
      </c>
      <c s="180" t="str">
        <f t="shared" si="236"/>
        <v/>
      </c>
      <c s="180" t="str">
        <f t="shared" si="236"/>
        <v/>
      </c>
    </row>
    <row r="220" spans="1:65" ht="15.75" customHeight="1">
      <c r="A220" s="176" t="str">
        <f>IF('S.D.PASTE SHEET'!A220="","",'S.D.PASTE SHEET'!A220)</f>
        <v/>
      </c>
      <c s="176" t="str">
        <f>IF('S.D.PASTE SHEET'!B220="","",'S.D.PASTE SHEET'!B220)</f>
        <v/>
      </c>
      <c s="176" t="str">
        <f>IF('S.D.PASTE SHEET'!C220="","",'S.D.PASTE SHEET'!C220)</f>
        <v/>
      </c>
      <c s="177" t="str">
        <f>IF('S.D.PASTE SHEET'!D220="","",'S.D.PASTE SHEET'!D220)</f>
        <v/>
      </c>
      <c s="176" t="str">
        <f>IF('S.D.PASTE SHEET'!E220="","",UPPER('S.D.PASTE SHEET'!E220))</f>
        <v/>
      </c>
      <c s="176" t="str">
        <f>IF('S.D.PASTE SHEET'!F220="","",'S.D.PASTE SHEET'!F220)</f>
        <v/>
      </c>
      <c s="176" t="str">
        <f>IF('S.D.PASTE SHEET'!G220="","",UPPER('S.D.PASTE SHEET'!G220))</f>
        <v/>
      </c>
      <c s="176" t="str">
        <f>IF('S.D.PASTE SHEET'!H220="","",UPPER('S.D.PASTE SHEET'!H220))</f>
        <v/>
      </c>
      <c s="176" t="str">
        <f>IF('S.D.PASTE SHEET'!I220="","",'S.D.PASTE SHEET'!I220)</f>
        <v/>
      </c>
      <c s="177" t="str">
        <f>IF('S.D.PASTE SHEET'!J220="","",'S.D.PASTE SHEET'!J220)</f>
        <v/>
      </c>
      <c s="176" t="str">
        <f>IF('S.D.PASTE SHEET'!K220="","",'S.D.PASTE SHEET'!K220)</f>
        <v/>
      </c>
      <c s="176" t="str">
        <f>IF('S.D.PASTE SHEET'!L220="","",'S.D.PASTE SHEET'!L220)</f>
        <v/>
      </c>
      <c s="176" t="str">
        <f>IF('S.D.PASTE SHEET'!M220="","",'S.D.PASTE SHEET'!M220)</f>
        <v/>
      </c>
      <c s="176" t="str">
        <f>IF('S.D.PASTE SHEET'!N220="","",'S.D.PASTE SHEET'!N220)</f>
        <v/>
      </c>
      <c s="176" t="str">
        <f>IF('S.D.PASTE SHEET'!O220="","",'S.D.PASTE SHEET'!O220)</f>
        <v/>
      </c>
      <c s="176" t="str">
        <f>IF('S.D.PASTE SHEET'!P220="","",'S.D.PASTE SHEET'!P220)</f>
        <v/>
      </c>
      <c s="176" t="str">
        <f>IF('S.D.PASTE SHEET'!Q220="","",'S.D.PASTE SHEET'!Q220)</f>
        <v/>
      </c>
      <c s="176" t="str">
        <f>IF('S.D.PASTE SHEET'!R220="","",'S.D.PASTE SHEET'!R220)</f>
        <v/>
      </c>
      <c s="176" t="str">
        <f>IF('S.D.PASTE SHEET'!S220="","",'S.D.PASTE SHEET'!S220)</f>
        <v/>
      </c>
      <c s="176" t="str">
        <f>IF('S.D.PASTE SHEET'!T220="","",'S.D.PASTE SHEET'!T220)</f>
        <v/>
      </c>
      <c s="176" t="str">
        <f>IF('S.D.PASTE SHEET'!U220="","",'S.D.PASTE SHEET'!U220)</f>
        <v/>
      </c>
      <c s="176" t="str">
        <f>IF('S.D.PASTE SHEET'!V220="","",'S.D.PASTE SHEET'!V220)</f>
        <v/>
      </c>
      <c s="176" t="str">
        <f>IF('S.D.PASTE SHEET'!W220="","",'S.D.PASTE SHEET'!W220)</f>
        <v/>
      </c>
      <c s="176" t="str">
        <f>IF('S.D.PASTE SHEET'!X220="","",'S.D.PASTE SHEET'!X220)</f>
        <v/>
      </c>
      <c s="176" t="str">
        <f>IF('S.D.PASTE SHEET'!Y220="","",'S.D.PASTE SHEET'!Y220)</f>
        <v/>
      </c>
      <c s="176" t="str">
        <f>IF('S.D.PASTE SHEET'!Z220="","",'S.D.PASTE SHEET'!Z220)</f>
        <v/>
      </c>
      <c s="176" t="str">
        <f>IF('S.D.PASTE SHEET'!AA220="","",'S.D.PASTE SHEET'!AA220)</f>
        <v/>
      </c>
      <c s="176" t="str">
        <f>IF('S.D.PASTE SHEET'!AB220="","",'S.D.PASTE SHEET'!AB220)</f>
        <v/>
      </c>
      <c s="176" t="str">
        <f>IF('S.D.PASTE SHEET'!AC220="","",'S.D.PASTE SHEET'!AC220)</f>
        <v/>
      </c>
      <c s="176" t="str">
        <f>IF('S.D.PASTE SHEET'!AD220="","",'S.D.PASTE SHEET'!AD220)</f>
        <v/>
      </c>
      <c s="178"/>
      <c s="179" t="str">
        <f>IF(AK220="","",IF(AK220&gt;0,COUNT($AG$2:AG220),""))</f>
        <v/>
      </c>
      <c s="180" t="str">
        <f t="shared" si="234"/>
        <v/>
      </c>
      <c s="180" t="str">
        <f t="shared" si="234"/>
        <v/>
      </c>
      <c s="180" t="str">
        <f t="shared" si="234"/>
        <v/>
      </c>
      <c s="181" t="str">
        <f t="shared" si="234"/>
        <v/>
      </c>
      <c s="180" t="str">
        <f t="shared" si="234"/>
        <v/>
      </c>
      <c s="180" t="str">
        <f t="shared" si="234"/>
        <v/>
      </c>
      <c s="180" t="str">
        <f t="shared" si="234"/>
        <v/>
      </c>
      <c s="180" t="str">
        <f t="shared" si="234"/>
        <v/>
      </c>
      <c s="180" t="str">
        <f t="shared" si="234"/>
        <v/>
      </c>
      <c s="181" t="str">
        <f t="shared" si="234"/>
        <v/>
      </c>
      <c s="180" t="str">
        <f t="shared" si="234"/>
        <v/>
      </c>
      <c s="180" t="str">
        <f t="shared" si="234"/>
        <v/>
      </c>
      <c s="180" t="str">
        <f t="shared" si="234"/>
        <v/>
      </c>
      <c s="180" t="str">
        <f t="shared" si="234"/>
        <v/>
      </c>
      <c s="180" t="str">
        <f t="shared" si="234"/>
        <v/>
      </c>
      <c s="180" t="str">
        <f t="shared" si="234"/>
        <v/>
      </c>
      <c r="AX220" s="180" t="str">
        <f>IF(BC220="","",IF(BC220&gt;0,COUNT($AY$2:AY220),""))</f>
        <v/>
      </c>
      <c s="180" t="str">
        <f t="shared" si="246" ref="AY220">IF(AND($BB$1=5,$A220=5,$BC$1=C220),B220,"")</f>
        <v/>
      </c>
      <c s="180" t="str">
        <f t="shared" si="236"/>
        <v/>
      </c>
      <c s="182" t="str">
        <f t="shared" si="236"/>
        <v/>
      </c>
      <c s="180" t="str">
        <f t="shared" si="236"/>
        <v/>
      </c>
      <c s="180" t="str">
        <f t="shared" si="236"/>
        <v/>
      </c>
      <c s="180" t="str">
        <f t="shared" si="236"/>
        <v/>
      </c>
      <c s="180" t="str">
        <f t="shared" si="236"/>
        <v/>
      </c>
      <c s="180" t="str">
        <f t="shared" si="236"/>
        <v/>
      </c>
      <c s="182" t="str">
        <f t="shared" si="236"/>
        <v/>
      </c>
      <c s="180" t="str">
        <f t="shared" si="236"/>
        <v/>
      </c>
      <c s="180" t="str">
        <f t="shared" si="236"/>
        <v/>
      </c>
      <c s="180" t="str">
        <f t="shared" si="236"/>
        <v/>
      </c>
      <c s="180" t="str">
        <f t="shared" si="236"/>
        <v/>
      </c>
      <c s="180" t="str">
        <f t="shared" si="236"/>
        <v/>
      </c>
      <c s="180" t="str">
        <f t="shared" si="236"/>
        <v/>
      </c>
    </row>
    <row r="221" spans="1:65" ht="15.75" customHeight="1">
      <c r="A221" s="176" t="str">
        <f>IF('S.D.PASTE SHEET'!A221="","",'S.D.PASTE SHEET'!A221)</f>
        <v/>
      </c>
      <c s="176" t="str">
        <f>IF('S.D.PASTE SHEET'!B221="","",'S.D.PASTE SHEET'!B221)</f>
        <v/>
      </c>
      <c s="176" t="str">
        <f>IF('S.D.PASTE SHEET'!C221="","",'S.D.PASTE SHEET'!C221)</f>
        <v/>
      </c>
      <c s="177" t="str">
        <f>IF('S.D.PASTE SHEET'!D221="","",'S.D.PASTE SHEET'!D221)</f>
        <v/>
      </c>
      <c s="176" t="str">
        <f>IF('S.D.PASTE SHEET'!E221="","",UPPER('S.D.PASTE SHEET'!E221))</f>
        <v/>
      </c>
      <c s="176" t="str">
        <f>IF('S.D.PASTE SHEET'!F221="","",'S.D.PASTE SHEET'!F221)</f>
        <v/>
      </c>
      <c s="176" t="str">
        <f>IF('S.D.PASTE SHEET'!G221="","",UPPER('S.D.PASTE SHEET'!G221))</f>
        <v/>
      </c>
      <c s="176" t="str">
        <f>IF('S.D.PASTE SHEET'!H221="","",UPPER('S.D.PASTE SHEET'!H221))</f>
        <v/>
      </c>
      <c s="176" t="str">
        <f>IF('S.D.PASTE SHEET'!I221="","",'S.D.PASTE SHEET'!I221)</f>
        <v/>
      </c>
      <c s="177" t="str">
        <f>IF('S.D.PASTE SHEET'!J221="","",'S.D.PASTE SHEET'!J221)</f>
        <v/>
      </c>
      <c s="176" t="str">
        <f>IF('S.D.PASTE SHEET'!K221="","",'S.D.PASTE SHEET'!K221)</f>
        <v/>
      </c>
      <c s="176" t="str">
        <f>IF('S.D.PASTE SHEET'!L221="","",'S.D.PASTE SHEET'!L221)</f>
        <v/>
      </c>
      <c s="176" t="str">
        <f>IF('S.D.PASTE SHEET'!M221="","",'S.D.PASTE SHEET'!M221)</f>
        <v/>
      </c>
      <c s="176" t="str">
        <f>IF('S.D.PASTE SHEET'!N221="","",'S.D.PASTE SHEET'!N221)</f>
        <v/>
      </c>
      <c s="176" t="str">
        <f>IF('S.D.PASTE SHEET'!O221="","",'S.D.PASTE SHEET'!O221)</f>
        <v/>
      </c>
      <c s="176" t="str">
        <f>IF('S.D.PASTE SHEET'!P221="","",'S.D.PASTE SHEET'!P221)</f>
        <v/>
      </c>
      <c s="176" t="str">
        <f>IF('S.D.PASTE SHEET'!Q221="","",'S.D.PASTE SHEET'!Q221)</f>
        <v/>
      </c>
      <c s="176" t="str">
        <f>IF('S.D.PASTE SHEET'!R221="","",'S.D.PASTE SHEET'!R221)</f>
        <v/>
      </c>
      <c s="176" t="str">
        <f>IF('S.D.PASTE SHEET'!S221="","",'S.D.PASTE SHEET'!S221)</f>
        <v/>
      </c>
      <c s="176" t="str">
        <f>IF('S.D.PASTE SHEET'!T221="","",'S.D.PASTE SHEET'!T221)</f>
        <v/>
      </c>
      <c s="176" t="str">
        <f>IF('S.D.PASTE SHEET'!U221="","",'S.D.PASTE SHEET'!U221)</f>
        <v/>
      </c>
      <c s="176" t="str">
        <f>IF('S.D.PASTE SHEET'!V221="","",'S.D.PASTE SHEET'!V221)</f>
        <v/>
      </c>
      <c s="176" t="str">
        <f>IF('S.D.PASTE SHEET'!W221="","",'S.D.PASTE SHEET'!W221)</f>
        <v/>
      </c>
      <c s="176" t="str">
        <f>IF('S.D.PASTE SHEET'!X221="","",'S.D.PASTE SHEET'!X221)</f>
        <v/>
      </c>
      <c s="176" t="str">
        <f>IF('S.D.PASTE SHEET'!Y221="","",'S.D.PASTE SHEET'!Y221)</f>
        <v/>
      </c>
      <c s="176" t="str">
        <f>IF('S.D.PASTE SHEET'!Z221="","",'S.D.PASTE SHEET'!Z221)</f>
        <v/>
      </c>
      <c s="176" t="str">
        <f>IF('S.D.PASTE SHEET'!AA221="","",'S.D.PASTE SHEET'!AA221)</f>
        <v/>
      </c>
      <c s="176" t="str">
        <f>IF('S.D.PASTE SHEET'!AB221="","",'S.D.PASTE SHEET'!AB221)</f>
        <v/>
      </c>
      <c s="176" t="str">
        <f>IF('S.D.PASTE SHEET'!AC221="","",'S.D.PASTE SHEET'!AC221)</f>
        <v/>
      </c>
      <c s="176" t="str">
        <f>IF('S.D.PASTE SHEET'!AD221="","",'S.D.PASTE SHEET'!AD221)</f>
        <v/>
      </c>
      <c s="178"/>
      <c s="179" t="str">
        <f>IF(AK221="","",IF(AK221&gt;0,COUNT($AG$2:AG221),""))</f>
        <v/>
      </c>
      <c s="180" t="str">
        <f t="shared" si="234"/>
        <v/>
      </c>
      <c s="180" t="str">
        <f t="shared" si="234"/>
        <v/>
      </c>
      <c s="180" t="str">
        <f t="shared" si="234"/>
        <v/>
      </c>
      <c s="181" t="str">
        <f t="shared" si="234"/>
        <v/>
      </c>
      <c s="180" t="str">
        <f t="shared" si="234"/>
        <v/>
      </c>
      <c s="180" t="str">
        <f t="shared" si="234"/>
        <v/>
      </c>
      <c s="180" t="str">
        <f t="shared" si="234"/>
        <v/>
      </c>
      <c s="180" t="str">
        <f t="shared" si="234"/>
        <v/>
      </c>
      <c s="180" t="str">
        <f t="shared" si="234"/>
        <v/>
      </c>
      <c s="181" t="str">
        <f t="shared" si="234"/>
        <v/>
      </c>
      <c s="180" t="str">
        <f t="shared" si="234"/>
        <v/>
      </c>
      <c s="180" t="str">
        <f t="shared" si="234"/>
        <v/>
      </c>
      <c s="180" t="str">
        <f t="shared" si="234"/>
        <v/>
      </c>
      <c s="180" t="str">
        <f t="shared" si="234"/>
        <v/>
      </c>
      <c s="180" t="str">
        <f t="shared" si="234"/>
        <v/>
      </c>
      <c s="180" t="str">
        <f t="shared" si="234"/>
        <v/>
      </c>
      <c r="AX221" s="180" t="str">
        <f>IF(BC221="","",IF(BC221&gt;0,COUNT($AY$2:AY221),""))</f>
        <v/>
      </c>
      <c s="180" t="str">
        <f t="shared" si="247" ref="AY221">IF(AND($BB$1=5,$A221=5,$BC$1=C221),B221,"")</f>
        <v/>
      </c>
      <c s="180" t="str">
        <f t="shared" si="236"/>
        <v/>
      </c>
      <c s="182" t="str">
        <f t="shared" si="236"/>
        <v/>
      </c>
      <c s="180" t="str">
        <f t="shared" si="236"/>
        <v/>
      </c>
      <c s="180" t="str">
        <f t="shared" si="236"/>
        <v/>
      </c>
      <c s="180" t="str">
        <f t="shared" si="236"/>
        <v/>
      </c>
      <c s="180" t="str">
        <f t="shared" si="236"/>
        <v/>
      </c>
      <c s="180" t="str">
        <f t="shared" si="236"/>
        <v/>
      </c>
      <c s="182" t="str">
        <f t="shared" si="236"/>
        <v/>
      </c>
      <c s="180" t="str">
        <f t="shared" si="236"/>
        <v/>
      </c>
      <c s="180" t="str">
        <f t="shared" si="236"/>
        <v/>
      </c>
      <c s="180" t="str">
        <f t="shared" si="236"/>
        <v/>
      </c>
      <c s="180" t="str">
        <f t="shared" si="236"/>
        <v/>
      </c>
      <c s="180" t="str">
        <f t="shared" si="236"/>
        <v/>
      </c>
      <c s="180" t="str">
        <f t="shared" si="236"/>
        <v/>
      </c>
    </row>
    <row r="222" spans="1:65" ht="15.75" customHeight="1">
      <c r="A222" s="176" t="str">
        <f>IF('S.D.PASTE SHEET'!A222="","",'S.D.PASTE SHEET'!A222)</f>
        <v/>
      </c>
      <c s="176" t="str">
        <f>IF('S.D.PASTE SHEET'!B222="","",'S.D.PASTE SHEET'!B222)</f>
        <v/>
      </c>
      <c s="176" t="str">
        <f>IF('S.D.PASTE SHEET'!C222="","",'S.D.PASTE SHEET'!C222)</f>
        <v/>
      </c>
      <c s="177" t="str">
        <f>IF('S.D.PASTE SHEET'!D222="","",'S.D.PASTE SHEET'!D222)</f>
        <v/>
      </c>
      <c s="176" t="str">
        <f>IF('S.D.PASTE SHEET'!E222="","",UPPER('S.D.PASTE SHEET'!E222))</f>
        <v/>
      </c>
      <c s="176" t="str">
        <f>IF('S.D.PASTE SHEET'!F222="","",'S.D.PASTE SHEET'!F222)</f>
        <v/>
      </c>
      <c s="176" t="str">
        <f>IF('S.D.PASTE SHEET'!G222="","",UPPER('S.D.PASTE SHEET'!G222))</f>
        <v/>
      </c>
      <c s="176" t="str">
        <f>IF('S.D.PASTE SHEET'!H222="","",UPPER('S.D.PASTE SHEET'!H222))</f>
        <v/>
      </c>
      <c s="176" t="str">
        <f>IF('S.D.PASTE SHEET'!I222="","",'S.D.PASTE SHEET'!I222)</f>
        <v/>
      </c>
      <c s="177" t="str">
        <f>IF('S.D.PASTE SHEET'!J222="","",'S.D.PASTE SHEET'!J222)</f>
        <v/>
      </c>
      <c s="176" t="str">
        <f>IF('S.D.PASTE SHEET'!K222="","",'S.D.PASTE SHEET'!K222)</f>
        <v/>
      </c>
      <c s="176" t="str">
        <f>IF('S.D.PASTE SHEET'!L222="","",'S.D.PASTE SHEET'!L222)</f>
        <v/>
      </c>
      <c s="176" t="str">
        <f>IF('S.D.PASTE SHEET'!M222="","",'S.D.PASTE SHEET'!M222)</f>
        <v/>
      </c>
      <c s="176" t="str">
        <f>IF('S.D.PASTE SHEET'!N222="","",'S.D.PASTE SHEET'!N222)</f>
        <v/>
      </c>
      <c s="176" t="str">
        <f>IF('S.D.PASTE SHEET'!O222="","",'S.D.PASTE SHEET'!O222)</f>
        <v/>
      </c>
      <c s="176" t="str">
        <f>IF('S.D.PASTE SHEET'!P222="","",'S.D.PASTE SHEET'!P222)</f>
        <v/>
      </c>
      <c s="176" t="str">
        <f>IF('S.D.PASTE SHEET'!Q222="","",'S.D.PASTE SHEET'!Q222)</f>
        <v/>
      </c>
      <c s="176" t="str">
        <f>IF('S.D.PASTE SHEET'!R222="","",'S.D.PASTE SHEET'!R222)</f>
        <v/>
      </c>
      <c s="176" t="str">
        <f>IF('S.D.PASTE SHEET'!S222="","",'S.D.PASTE SHEET'!S222)</f>
        <v/>
      </c>
      <c s="176" t="str">
        <f>IF('S.D.PASTE SHEET'!T222="","",'S.D.PASTE SHEET'!T222)</f>
        <v/>
      </c>
      <c s="176" t="str">
        <f>IF('S.D.PASTE SHEET'!U222="","",'S.D.PASTE SHEET'!U222)</f>
        <v/>
      </c>
      <c s="176" t="str">
        <f>IF('S.D.PASTE SHEET'!V222="","",'S.D.PASTE SHEET'!V222)</f>
        <v/>
      </c>
      <c s="176" t="str">
        <f>IF('S.D.PASTE SHEET'!W222="","",'S.D.PASTE SHEET'!W222)</f>
        <v/>
      </c>
      <c s="176" t="str">
        <f>IF('S.D.PASTE SHEET'!X222="","",'S.D.PASTE SHEET'!X222)</f>
        <v/>
      </c>
      <c s="176" t="str">
        <f>IF('S.D.PASTE SHEET'!Y222="","",'S.D.PASTE SHEET'!Y222)</f>
        <v/>
      </c>
      <c s="176" t="str">
        <f>IF('S.D.PASTE SHEET'!Z222="","",'S.D.PASTE SHEET'!Z222)</f>
        <v/>
      </c>
      <c s="176" t="str">
        <f>IF('S.D.PASTE SHEET'!AA222="","",'S.D.PASTE SHEET'!AA222)</f>
        <v/>
      </c>
      <c s="176" t="str">
        <f>IF('S.D.PASTE SHEET'!AB222="","",'S.D.PASTE SHEET'!AB222)</f>
        <v/>
      </c>
      <c s="176" t="str">
        <f>IF('S.D.PASTE SHEET'!AC222="","",'S.D.PASTE SHEET'!AC222)</f>
        <v/>
      </c>
      <c s="176" t="str">
        <f>IF('S.D.PASTE SHEET'!AD222="","",'S.D.PASTE SHEET'!AD222)</f>
        <v/>
      </c>
      <c s="178"/>
      <c s="179" t="str">
        <f>IF(AK222="","",IF(AK222&gt;0,COUNT($AG$2:AG222),""))</f>
        <v/>
      </c>
      <c s="180" t="str">
        <f t="shared" si="234"/>
        <v/>
      </c>
      <c s="180" t="str">
        <f t="shared" si="234"/>
        <v/>
      </c>
      <c s="180" t="str">
        <f t="shared" si="234"/>
        <v/>
      </c>
      <c s="181" t="str">
        <f t="shared" si="234"/>
        <v/>
      </c>
      <c s="180" t="str">
        <f t="shared" si="234"/>
        <v/>
      </c>
      <c s="180" t="str">
        <f t="shared" si="234"/>
        <v/>
      </c>
      <c s="180" t="str">
        <f t="shared" si="234"/>
        <v/>
      </c>
      <c s="180" t="str">
        <f t="shared" si="234"/>
        <v/>
      </c>
      <c s="180" t="str">
        <f t="shared" si="234"/>
        <v/>
      </c>
      <c s="181" t="str">
        <f t="shared" si="234"/>
        <v/>
      </c>
      <c s="180" t="str">
        <f t="shared" si="234"/>
        <v/>
      </c>
      <c s="180" t="str">
        <f t="shared" si="234"/>
        <v/>
      </c>
      <c s="180" t="str">
        <f t="shared" si="234"/>
        <v/>
      </c>
      <c s="180" t="str">
        <f t="shared" si="234"/>
        <v/>
      </c>
      <c s="180" t="str">
        <f t="shared" si="234"/>
        <v/>
      </c>
      <c s="180" t="str">
        <f t="shared" si="234"/>
        <v/>
      </c>
      <c r="AX222" s="180" t="str">
        <f>IF(BC222="","",IF(BC222&gt;0,COUNT($AY$2:AY222),""))</f>
        <v/>
      </c>
      <c s="180" t="str">
        <f t="shared" si="248" ref="AY222">IF(AND($BB$1=5,$A222=5,$BC$1=C222),B222,"")</f>
        <v/>
      </c>
      <c s="180" t="str">
        <f t="shared" si="236"/>
        <v/>
      </c>
      <c s="182" t="str">
        <f t="shared" si="236"/>
        <v/>
      </c>
      <c s="180" t="str">
        <f t="shared" si="236"/>
        <v/>
      </c>
      <c s="180" t="str">
        <f t="shared" si="236"/>
        <v/>
      </c>
      <c s="180" t="str">
        <f t="shared" si="236"/>
        <v/>
      </c>
      <c s="180" t="str">
        <f t="shared" si="236"/>
        <v/>
      </c>
      <c s="180" t="str">
        <f t="shared" si="236"/>
        <v/>
      </c>
      <c s="182" t="str">
        <f t="shared" si="236"/>
        <v/>
      </c>
      <c s="180" t="str">
        <f t="shared" si="236"/>
        <v/>
      </c>
      <c s="180" t="str">
        <f t="shared" si="236"/>
        <v/>
      </c>
      <c s="180" t="str">
        <f t="shared" si="236"/>
        <v/>
      </c>
      <c s="180" t="str">
        <f t="shared" si="236"/>
        <v/>
      </c>
      <c s="180" t="str">
        <f t="shared" si="236"/>
        <v/>
      </c>
      <c s="180" t="str">
        <f t="shared" si="236"/>
        <v/>
      </c>
    </row>
    <row r="223" spans="1:65" ht="15.75" customHeight="1">
      <c r="A223" s="176" t="str">
        <f>IF('S.D.PASTE SHEET'!A223="","",'S.D.PASTE SHEET'!A223)</f>
        <v/>
      </c>
      <c s="176" t="str">
        <f>IF('S.D.PASTE SHEET'!B223="","",'S.D.PASTE SHEET'!B223)</f>
        <v/>
      </c>
      <c s="176" t="str">
        <f>IF('S.D.PASTE SHEET'!C223="","",'S.D.PASTE SHEET'!C223)</f>
        <v/>
      </c>
      <c s="177" t="str">
        <f>IF('S.D.PASTE SHEET'!D223="","",'S.D.PASTE SHEET'!D223)</f>
        <v/>
      </c>
      <c s="176" t="str">
        <f>IF('S.D.PASTE SHEET'!E223="","",UPPER('S.D.PASTE SHEET'!E223))</f>
        <v/>
      </c>
      <c s="176" t="str">
        <f>IF('S.D.PASTE SHEET'!F223="","",'S.D.PASTE SHEET'!F223)</f>
        <v/>
      </c>
      <c s="176" t="str">
        <f>IF('S.D.PASTE SHEET'!G223="","",UPPER('S.D.PASTE SHEET'!G223))</f>
        <v/>
      </c>
      <c s="176" t="str">
        <f>IF('S.D.PASTE SHEET'!H223="","",UPPER('S.D.PASTE SHEET'!H223))</f>
        <v/>
      </c>
      <c s="176" t="str">
        <f>IF('S.D.PASTE SHEET'!I223="","",'S.D.PASTE SHEET'!I223)</f>
        <v/>
      </c>
      <c s="177" t="str">
        <f>IF('S.D.PASTE SHEET'!J223="","",'S.D.PASTE SHEET'!J223)</f>
        <v/>
      </c>
      <c s="176" t="str">
        <f>IF('S.D.PASTE SHEET'!K223="","",'S.D.PASTE SHEET'!K223)</f>
        <v/>
      </c>
      <c s="176" t="str">
        <f>IF('S.D.PASTE SHEET'!L223="","",'S.D.PASTE SHEET'!L223)</f>
        <v/>
      </c>
      <c s="176" t="str">
        <f>IF('S.D.PASTE SHEET'!M223="","",'S.D.PASTE SHEET'!M223)</f>
        <v/>
      </c>
      <c s="176" t="str">
        <f>IF('S.D.PASTE SHEET'!N223="","",'S.D.PASTE SHEET'!N223)</f>
        <v/>
      </c>
      <c s="176" t="str">
        <f>IF('S.D.PASTE SHEET'!O223="","",'S.D.PASTE SHEET'!O223)</f>
        <v/>
      </c>
      <c s="176" t="str">
        <f>IF('S.D.PASTE SHEET'!P223="","",'S.D.PASTE SHEET'!P223)</f>
        <v/>
      </c>
      <c s="176" t="str">
        <f>IF('S.D.PASTE SHEET'!Q223="","",'S.D.PASTE SHEET'!Q223)</f>
        <v/>
      </c>
      <c s="176" t="str">
        <f>IF('S.D.PASTE SHEET'!R223="","",'S.D.PASTE SHEET'!R223)</f>
        <v/>
      </c>
      <c s="176" t="str">
        <f>IF('S.D.PASTE SHEET'!S223="","",'S.D.PASTE SHEET'!S223)</f>
        <v/>
      </c>
      <c s="176" t="str">
        <f>IF('S.D.PASTE SHEET'!T223="","",'S.D.PASTE SHEET'!T223)</f>
        <v/>
      </c>
      <c s="176" t="str">
        <f>IF('S.D.PASTE SHEET'!U223="","",'S.D.PASTE SHEET'!U223)</f>
        <v/>
      </c>
      <c s="176" t="str">
        <f>IF('S.D.PASTE SHEET'!V223="","",'S.D.PASTE SHEET'!V223)</f>
        <v/>
      </c>
      <c s="176" t="str">
        <f>IF('S.D.PASTE SHEET'!W223="","",'S.D.PASTE SHEET'!W223)</f>
        <v/>
      </c>
      <c s="176" t="str">
        <f>IF('S.D.PASTE SHEET'!X223="","",'S.D.PASTE SHEET'!X223)</f>
        <v/>
      </c>
      <c s="176" t="str">
        <f>IF('S.D.PASTE SHEET'!Y223="","",'S.D.PASTE SHEET'!Y223)</f>
        <v/>
      </c>
      <c s="176" t="str">
        <f>IF('S.D.PASTE SHEET'!Z223="","",'S.D.PASTE SHEET'!Z223)</f>
        <v/>
      </c>
      <c s="176" t="str">
        <f>IF('S.D.PASTE SHEET'!AA223="","",'S.D.PASTE SHEET'!AA223)</f>
        <v/>
      </c>
      <c s="176" t="str">
        <f>IF('S.D.PASTE SHEET'!AB223="","",'S.D.PASTE SHEET'!AB223)</f>
        <v/>
      </c>
      <c s="176" t="str">
        <f>IF('S.D.PASTE SHEET'!AC223="","",'S.D.PASTE SHEET'!AC223)</f>
        <v/>
      </c>
      <c s="176" t="str">
        <f>IF('S.D.PASTE SHEET'!AD223="","",'S.D.PASTE SHEET'!AD223)</f>
        <v/>
      </c>
      <c s="178"/>
      <c s="179" t="str">
        <f>IF(AK223="","",IF(AK223&gt;0,COUNT($AG$2:AG223),""))</f>
        <v/>
      </c>
      <c s="180" t="str">
        <f t="shared" si="234"/>
        <v/>
      </c>
      <c s="180" t="str">
        <f t="shared" si="234"/>
        <v/>
      </c>
      <c s="180" t="str">
        <f t="shared" si="234"/>
        <v/>
      </c>
      <c s="181" t="str">
        <f t="shared" si="234"/>
        <v/>
      </c>
      <c s="180" t="str">
        <f t="shared" si="234"/>
        <v/>
      </c>
      <c s="180" t="str">
        <f t="shared" si="234"/>
        <v/>
      </c>
      <c s="180" t="str">
        <f t="shared" si="234"/>
        <v/>
      </c>
      <c s="180" t="str">
        <f t="shared" si="234"/>
        <v/>
      </c>
      <c s="180" t="str">
        <f t="shared" si="234"/>
        <v/>
      </c>
      <c s="181" t="str">
        <f t="shared" si="234"/>
        <v/>
      </c>
      <c s="180" t="str">
        <f t="shared" si="234"/>
        <v/>
      </c>
      <c s="180" t="str">
        <f t="shared" si="234"/>
        <v/>
      </c>
      <c s="180" t="str">
        <f t="shared" si="234"/>
        <v/>
      </c>
      <c s="180" t="str">
        <f t="shared" si="234"/>
        <v/>
      </c>
      <c s="180" t="str">
        <f t="shared" si="234"/>
        <v/>
      </c>
      <c s="180" t="str">
        <f t="shared" si="234"/>
        <v/>
      </c>
      <c r="AX223" s="180" t="str">
        <f>IF(BC223="","",IF(BC223&gt;0,COUNT($AY$2:AY223),""))</f>
        <v/>
      </c>
      <c s="180" t="str">
        <f t="shared" si="249" ref="AY223">IF(AND($BB$1=5,$A223=5,$BC$1=C223),B223,"")</f>
        <v/>
      </c>
      <c s="180" t="str">
        <f t="shared" si="236"/>
        <v/>
      </c>
      <c s="182" t="str">
        <f t="shared" si="236"/>
        <v/>
      </c>
      <c s="180" t="str">
        <f t="shared" si="236"/>
        <v/>
      </c>
      <c s="180" t="str">
        <f t="shared" si="236"/>
        <v/>
      </c>
      <c s="180" t="str">
        <f t="shared" si="236"/>
        <v/>
      </c>
      <c s="180" t="str">
        <f t="shared" si="236"/>
        <v/>
      </c>
      <c s="180" t="str">
        <f t="shared" si="236"/>
        <v/>
      </c>
      <c s="182" t="str">
        <f t="shared" si="236"/>
        <v/>
      </c>
      <c s="180" t="str">
        <f t="shared" si="236"/>
        <v/>
      </c>
      <c s="180" t="str">
        <f t="shared" si="236"/>
        <v/>
      </c>
      <c s="180" t="str">
        <f t="shared" si="236"/>
        <v/>
      </c>
      <c s="180" t="str">
        <f t="shared" si="236"/>
        <v/>
      </c>
      <c s="180" t="str">
        <f t="shared" si="236"/>
        <v/>
      </c>
      <c s="180" t="str">
        <f t="shared" si="236"/>
        <v/>
      </c>
    </row>
    <row r="224" spans="1:65" ht="15.75" customHeight="1">
      <c r="A224" s="176" t="str">
        <f>IF('S.D.PASTE SHEET'!A224="","",'S.D.PASTE SHEET'!A224)</f>
        <v/>
      </c>
      <c s="176" t="str">
        <f>IF('S.D.PASTE SHEET'!B224="","",'S.D.PASTE SHEET'!B224)</f>
        <v/>
      </c>
      <c s="176" t="str">
        <f>IF('S.D.PASTE SHEET'!C224="","",'S.D.PASTE SHEET'!C224)</f>
        <v/>
      </c>
      <c s="177" t="str">
        <f>IF('S.D.PASTE SHEET'!D224="","",'S.D.PASTE SHEET'!D224)</f>
        <v/>
      </c>
      <c s="176" t="str">
        <f>IF('S.D.PASTE SHEET'!E224="","",UPPER('S.D.PASTE SHEET'!E224))</f>
        <v/>
      </c>
      <c s="176" t="str">
        <f>IF('S.D.PASTE SHEET'!F224="","",'S.D.PASTE SHEET'!F224)</f>
        <v/>
      </c>
      <c s="176" t="str">
        <f>IF('S.D.PASTE SHEET'!G224="","",UPPER('S.D.PASTE SHEET'!G224))</f>
        <v/>
      </c>
      <c s="176" t="str">
        <f>IF('S.D.PASTE SHEET'!H224="","",UPPER('S.D.PASTE SHEET'!H224))</f>
        <v/>
      </c>
      <c s="176" t="str">
        <f>IF('S.D.PASTE SHEET'!I224="","",'S.D.PASTE SHEET'!I224)</f>
        <v/>
      </c>
      <c s="177" t="str">
        <f>IF('S.D.PASTE SHEET'!J224="","",'S.D.PASTE SHEET'!J224)</f>
        <v/>
      </c>
      <c s="176" t="str">
        <f>IF('S.D.PASTE SHEET'!K224="","",'S.D.PASTE SHEET'!K224)</f>
        <v/>
      </c>
      <c s="176" t="str">
        <f>IF('S.D.PASTE SHEET'!L224="","",'S.D.PASTE SHEET'!L224)</f>
        <v/>
      </c>
      <c s="176" t="str">
        <f>IF('S.D.PASTE SHEET'!M224="","",'S.D.PASTE SHEET'!M224)</f>
        <v/>
      </c>
      <c s="176" t="str">
        <f>IF('S.D.PASTE SHEET'!N224="","",'S.D.PASTE SHEET'!N224)</f>
        <v/>
      </c>
      <c s="176" t="str">
        <f>IF('S.D.PASTE SHEET'!O224="","",'S.D.PASTE SHEET'!O224)</f>
        <v/>
      </c>
      <c s="176" t="str">
        <f>IF('S.D.PASTE SHEET'!P224="","",'S.D.PASTE SHEET'!P224)</f>
        <v/>
      </c>
      <c s="176" t="str">
        <f>IF('S.D.PASTE SHEET'!Q224="","",'S.D.PASTE SHEET'!Q224)</f>
        <v/>
      </c>
      <c s="176" t="str">
        <f>IF('S.D.PASTE SHEET'!R224="","",'S.D.PASTE SHEET'!R224)</f>
        <v/>
      </c>
      <c s="176" t="str">
        <f>IF('S.D.PASTE SHEET'!S224="","",'S.D.PASTE SHEET'!S224)</f>
        <v/>
      </c>
      <c s="176" t="str">
        <f>IF('S.D.PASTE SHEET'!T224="","",'S.D.PASTE SHEET'!T224)</f>
        <v/>
      </c>
      <c s="176" t="str">
        <f>IF('S.D.PASTE SHEET'!U224="","",'S.D.PASTE SHEET'!U224)</f>
        <v/>
      </c>
      <c s="176" t="str">
        <f>IF('S.D.PASTE SHEET'!V224="","",'S.D.PASTE SHEET'!V224)</f>
        <v/>
      </c>
      <c s="176" t="str">
        <f>IF('S.D.PASTE SHEET'!W224="","",'S.D.PASTE SHEET'!W224)</f>
        <v/>
      </c>
      <c s="176" t="str">
        <f>IF('S.D.PASTE SHEET'!X224="","",'S.D.PASTE SHEET'!X224)</f>
        <v/>
      </c>
      <c s="176" t="str">
        <f>IF('S.D.PASTE SHEET'!Y224="","",'S.D.PASTE SHEET'!Y224)</f>
        <v/>
      </c>
      <c s="176" t="str">
        <f>IF('S.D.PASTE SHEET'!Z224="","",'S.D.PASTE SHEET'!Z224)</f>
        <v/>
      </c>
      <c s="176" t="str">
        <f>IF('S.D.PASTE SHEET'!AA224="","",'S.D.PASTE SHEET'!AA224)</f>
        <v/>
      </c>
      <c s="176" t="str">
        <f>IF('S.D.PASTE SHEET'!AB224="","",'S.D.PASTE SHEET'!AB224)</f>
        <v/>
      </c>
      <c s="176" t="str">
        <f>IF('S.D.PASTE SHEET'!AC224="","",'S.D.PASTE SHEET'!AC224)</f>
        <v/>
      </c>
      <c s="176" t="str">
        <f>IF('S.D.PASTE SHEET'!AD224="","",'S.D.PASTE SHEET'!AD224)</f>
        <v/>
      </c>
      <c s="178"/>
      <c s="179" t="str">
        <f>IF(AK224="","",IF(AK224&gt;0,COUNT($AG$2:AG224),""))</f>
        <v/>
      </c>
      <c s="180" t="str">
        <f t="shared" si="234"/>
        <v/>
      </c>
      <c s="180" t="str">
        <f t="shared" si="234"/>
        <v/>
      </c>
      <c s="180" t="str">
        <f t="shared" si="234"/>
        <v/>
      </c>
      <c s="181" t="str">
        <f t="shared" si="234"/>
        <v/>
      </c>
      <c s="180" t="str">
        <f t="shared" si="234"/>
        <v/>
      </c>
      <c s="180" t="str">
        <f t="shared" si="234"/>
        <v/>
      </c>
      <c s="180" t="str">
        <f t="shared" si="234"/>
        <v/>
      </c>
      <c s="180" t="str">
        <f t="shared" si="234"/>
        <v/>
      </c>
      <c s="180" t="str">
        <f t="shared" si="234"/>
        <v/>
      </c>
      <c s="181" t="str">
        <f t="shared" si="234"/>
        <v/>
      </c>
      <c s="180" t="str">
        <f t="shared" si="234"/>
        <v/>
      </c>
      <c s="180" t="str">
        <f t="shared" si="234"/>
        <v/>
      </c>
      <c s="180" t="str">
        <f t="shared" si="234"/>
        <v/>
      </c>
      <c s="180" t="str">
        <f t="shared" si="234"/>
        <v/>
      </c>
      <c s="180" t="str">
        <f t="shared" si="234"/>
        <v/>
      </c>
      <c s="180" t="str">
        <f t="shared" si="234"/>
        <v/>
      </c>
      <c r="AX224" s="180" t="str">
        <f>IF(BC224="","",IF(BC224&gt;0,COUNT($AY$2:AY224),""))</f>
        <v/>
      </c>
      <c s="180" t="str">
        <f t="shared" si="250" ref="AY224">IF(AND($BB$1=5,$A224=5,$BC$1=C224),B224,"")</f>
        <v/>
      </c>
      <c s="180" t="str">
        <f t="shared" si="236"/>
        <v/>
      </c>
      <c s="182" t="str">
        <f t="shared" si="236"/>
        <v/>
      </c>
      <c s="180" t="str">
        <f t="shared" si="236"/>
        <v/>
      </c>
      <c s="180" t="str">
        <f t="shared" si="236"/>
        <v/>
      </c>
      <c s="180" t="str">
        <f t="shared" si="236"/>
        <v/>
      </c>
      <c s="180" t="str">
        <f t="shared" si="236"/>
        <v/>
      </c>
      <c s="180" t="str">
        <f t="shared" si="236"/>
        <v/>
      </c>
      <c s="182" t="str">
        <f t="shared" si="236"/>
        <v/>
      </c>
      <c s="180" t="str">
        <f t="shared" si="236"/>
        <v/>
      </c>
      <c s="180" t="str">
        <f t="shared" si="236"/>
        <v/>
      </c>
      <c s="180" t="str">
        <f t="shared" si="236"/>
        <v/>
      </c>
      <c s="180" t="str">
        <f t="shared" si="236"/>
        <v/>
      </c>
      <c s="180" t="str">
        <f t="shared" si="236"/>
        <v/>
      </c>
      <c s="180" t="str">
        <f t="shared" si="236"/>
        <v/>
      </c>
    </row>
    <row r="225" spans="1:65" ht="15.75" customHeight="1">
      <c r="A225" s="176" t="str">
        <f>IF('S.D.PASTE SHEET'!A225="","",'S.D.PASTE SHEET'!A225)</f>
        <v/>
      </c>
      <c s="176" t="str">
        <f>IF('S.D.PASTE SHEET'!B225="","",'S.D.PASTE SHEET'!B225)</f>
        <v/>
      </c>
      <c s="176" t="str">
        <f>IF('S.D.PASTE SHEET'!C225="","",'S.D.PASTE SHEET'!C225)</f>
        <v/>
      </c>
      <c s="177" t="str">
        <f>IF('S.D.PASTE SHEET'!D225="","",'S.D.PASTE SHEET'!D225)</f>
        <v/>
      </c>
      <c s="176" t="str">
        <f>IF('S.D.PASTE SHEET'!E225="","",UPPER('S.D.PASTE SHEET'!E225))</f>
        <v/>
      </c>
      <c s="176" t="str">
        <f>IF('S.D.PASTE SHEET'!F225="","",'S.D.PASTE SHEET'!F225)</f>
        <v/>
      </c>
      <c s="176" t="str">
        <f>IF('S.D.PASTE SHEET'!G225="","",UPPER('S.D.PASTE SHEET'!G225))</f>
        <v/>
      </c>
      <c s="176" t="str">
        <f>IF('S.D.PASTE SHEET'!H225="","",UPPER('S.D.PASTE SHEET'!H225))</f>
        <v/>
      </c>
      <c s="176" t="str">
        <f>IF('S.D.PASTE SHEET'!I225="","",'S.D.PASTE SHEET'!I225)</f>
        <v/>
      </c>
      <c s="177" t="str">
        <f>IF('S.D.PASTE SHEET'!J225="","",'S.D.PASTE SHEET'!J225)</f>
        <v/>
      </c>
      <c s="176" t="str">
        <f>IF('S.D.PASTE SHEET'!K225="","",'S.D.PASTE SHEET'!K225)</f>
        <v/>
      </c>
      <c s="176" t="str">
        <f>IF('S.D.PASTE SHEET'!L225="","",'S.D.PASTE SHEET'!L225)</f>
        <v/>
      </c>
      <c s="176" t="str">
        <f>IF('S.D.PASTE SHEET'!M225="","",'S.D.PASTE SHEET'!M225)</f>
        <v/>
      </c>
      <c s="176" t="str">
        <f>IF('S.D.PASTE SHEET'!N225="","",'S.D.PASTE SHEET'!N225)</f>
        <v/>
      </c>
      <c s="176" t="str">
        <f>IF('S.D.PASTE SHEET'!O225="","",'S.D.PASTE SHEET'!O225)</f>
        <v/>
      </c>
      <c s="176" t="str">
        <f>IF('S.D.PASTE SHEET'!P225="","",'S.D.PASTE SHEET'!P225)</f>
        <v/>
      </c>
      <c s="176" t="str">
        <f>IF('S.D.PASTE SHEET'!Q225="","",'S.D.PASTE SHEET'!Q225)</f>
        <v/>
      </c>
      <c s="176" t="str">
        <f>IF('S.D.PASTE SHEET'!R225="","",'S.D.PASTE SHEET'!R225)</f>
        <v/>
      </c>
      <c s="176" t="str">
        <f>IF('S.D.PASTE SHEET'!S225="","",'S.D.PASTE SHEET'!S225)</f>
        <v/>
      </c>
      <c s="176" t="str">
        <f>IF('S.D.PASTE SHEET'!T225="","",'S.D.PASTE SHEET'!T225)</f>
        <v/>
      </c>
      <c s="176" t="str">
        <f>IF('S.D.PASTE SHEET'!U225="","",'S.D.PASTE SHEET'!U225)</f>
        <v/>
      </c>
      <c s="176" t="str">
        <f>IF('S.D.PASTE SHEET'!V225="","",'S.D.PASTE SHEET'!V225)</f>
        <v/>
      </c>
      <c s="176" t="str">
        <f>IF('S.D.PASTE SHEET'!W225="","",'S.D.PASTE SHEET'!W225)</f>
        <v/>
      </c>
      <c s="176" t="str">
        <f>IF('S.D.PASTE SHEET'!X225="","",'S.D.PASTE SHEET'!X225)</f>
        <v/>
      </c>
      <c s="176" t="str">
        <f>IF('S.D.PASTE SHEET'!Y225="","",'S.D.PASTE SHEET'!Y225)</f>
        <v/>
      </c>
      <c s="176" t="str">
        <f>IF('S.D.PASTE SHEET'!Z225="","",'S.D.PASTE SHEET'!Z225)</f>
        <v/>
      </c>
      <c s="176" t="str">
        <f>IF('S.D.PASTE SHEET'!AA225="","",'S.D.PASTE SHEET'!AA225)</f>
        <v/>
      </c>
      <c s="176" t="str">
        <f>IF('S.D.PASTE SHEET'!AB225="","",'S.D.PASTE SHEET'!AB225)</f>
        <v/>
      </c>
      <c s="176" t="str">
        <f>IF('S.D.PASTE SHEET'!AC225="","",'S.D.PASTE SHEET'!AC225)</f>
        <v/>
      </c>
      <c s="176" t="str">
        <f>IF('S.D.PASTE SHEET'!AD225="","",'S.D.PASTE SHEET'!AD225)</f>
        <v/>
      </c>
      <c s="178"/>
      <c s="179" t="str">
        <f>IF(AK225="","",IF(AK225&gt;0,COUNT($AG$2:AG225),""))</f>
        <v/>
      </c>
      <c s="180" t="str">
        <f t="shared" si="234"/>
        <v/>
      </c>
      <c s="180" t="str">
        <f t="shared" si="234"/>
        <v/>
      </c>
      <c s="180" t="str">
        <f t="shared" si="234"/>
        <v/>
      </c>
      <c s="181" t="str">
        <f t="shared" si="234"/>
        <v/>
      </c>
      <c s="180" t="str">
        <f t="shared" si="234"/>
        <v/>
      </c>
      <c s="180" t="str">
        <f t="shared" si="234"/>
        <v/>
      </c>
      <c s="180" t="str">
        <f t="shared" si="234"/>
        <v/>
      </c>
      <c s="180" t="str">
        <f t="shared" si="234"/>
        <v/>
      </c>
      <c s="180" t="str">
        <f t="shared" si="234"/>
        <v/>
      </c>
      <c s="181" t="str">
        <f t="shared" si="234"/>
        <v/>
      </c>
      <c s="180" t="str">
        <f t="shared" si="234"/>
        <v/>
      </c>
      <c s="180" t="str">
        <f t="shared" si="234"/>
        <v/>
      </c>
      <c s="180" t="str">
        <f t="shared" si="234"/>
        <v/>
      </c>
      <c s="180" t="str">
        <f t="shared" si="234"/>
        <v/>
      </c>
      <c s="180" t="str">
        <f t="shared" si="234"/>
        <v/>
      </c>
      <c s="180" t="str">
        <f>IF(AND($AJ$1=5,$A225=5),P225,"")</f>
        <v/>
      </c>
      <c r="AX225" s="180" t="str">
        <f>IF(BC225="","",IF(BC225&gt;0,COUNT($AY$2:AY225),""))</f>
        <v/>
      </c>
      <c s="180" t="str">
        <f t="shared" si="251" ref="AY225">IF(AND($BB$1=5,$A225=5,$BC$1=C225),B225,"")</f>
        <v/>
      </c>
      <c s="180" t="str">
        <f t="shared" si="236"/>
        <v/>
      </c>
      <c s="182" t="str">
        <f t="shared" si="236"/>
        <v/>
      </c>
      <c s="180" t="str">
        <f t="shared" si="236"/>
        <v/>
      </c>
      <c s="180" t="str">
        <f t="shared" si="236"/>
        <v/>
      </c>
      <c s="180" t="str">
        <f t="shared" si="236"/>
        <v/>
      </c>
      <c s="180" t="str">
        <f t="shared" si="236"/>
        <v/>
      </c>
      <c s="180" t="str">
        <f t="shared" si="236"/>
        <v/>
      </c>
      <c s="182" t="str">
        <f t="shared" si="236"/>
        <v/>
      </c>
      <c s="180" t="str">
        <f t="shared" si="236"/>
        <v/>
      </c>
      <c s="180" t="str">
        <f t="shared" si="236"/>
        <v/>
      </c>
      <c s="180" t="str">
        <f t="shared" si="236"/>
        <v/>
      </c>
      <c s="180" t="str">
        <f t="shared" si="236"/>
        <v/>
      </c>
      <c s="180" t="str">
        <f t="shared" si="236"/>
        <v/>
      </c>
      <c s="180" t="str">
        <f t="shared" si="236"/>
        <v/>
      </c>
    </row>
    <row r="226" spans="1:65" ht="15.75" customHeight="1">
      <c r="A226" s="176" t="str">
        <f>IF('S.D.PASTE SHEET'!A226="","",'S.D.PASTE SHEET'!A226)</f>
        <v/>
      </c>
      <c s="176" t="str">
        <f>IF('S.D.PASTE SHEET'!B226="","",'S.D.PASTE SHEET'!B226)</f>
        <v/>
      </c>
      <c s="176" t="str">
        <f>IF('S.D.PASTE SHEET'!C226="","",'S.D.PASTE SHEET'!C226)</f>
        <v/>
      </c>
      <c s="177" t="str">
        <f>IF('S.D.PASTE SHEET'!D226="","",'S.D.PASTE SHEET'!D226)</f>
        <v/>
      </c>
      <c s="176" t="str">
        <f>IF('S.D.PASTE SHEET'!E226="","",UPPER('S.D.PASTE SHEET'!E226))</f>
        <v/>
      </c>
      <c s="176" t="str">
        <f>IF('S.D.PASTE SHEET'!F226="","",'S.D.PASTE SHEET'!F226)</f>
        <v/>
      </c>
      <c s="176" t="str">
        <f>IF('S.D.PASTE SHEET'!G226="","",UPPER('S.D.PASTE SHEET'!G226))</f>
        <v/>
      </c>
      <c s="176" t="str">
        <f>IF('S.D.PASTE SHEET'!H226="","",UPPER('S.D.PASTE SHEET'!H226))</f>
        <v/>
      </c>
      <c s="176" t="str">
        <f>IF('S.D.PASTE SHEET'!I226="","",'S.D.PASTE SHEET'!I226)</f>
        <v/>
      </c>
      <c s="177" t="str">
        <f>IF('S.D.PASTE SHEET'!J226="","",'S.D.PASTE SHEET'!J226)</f>
        <v/>
      </c>
      <c s="176" t="str">
        <f>IF('S.D.PASTE SHEET'!K226="","",'S.D.PASTE SHEET'!K226)</f>
        <v/>
      </c>
      <c s="176" t="str">
        <f>IF('S.D.PASTE SHEET'!L226="","",'S.D.PASTE SHEET'!L226)</f>
        <v/>
      </c>
      <c s="176" t="str">
        <f>IF('S.D.PASTE SHEET'!M226="","",'S.D.PASTE SHEET'!M226)</f>
        <v/>
      </c>
      <c s="176" t="str">
        <f>IF('S.D.PASTE SHEET'!N226="","",'S.D.PASTE SHEET'!N226)</f>
        <v/>
      </c>
      <c s="176" t="str">
        <f>IF('S.D.PASTE SHEET'!O226="","",'S.D.PASTE SHEET'!O226)</f>
        <v/>
      </c>
      <c s="176" t="str">
        <f>IF('S.D.PASTE SHEET'!P226="","",'S.D.PASTE SHEET'!P226)</f>
        <v/>
      </c>
      <c s="176" t="str">
        <f>IF('S.D.PASTE SHEET'!Q226="","",'S.D.PASTE SHEET'!Q226)</f>
        <v/>
      </c>
      <c s="176" t="str">
        <f>IF('S.D.PASTE SHEET'!R226="","",'S.D.PASTE SHEET'!R226)</f>
        <v/>
      </c>
      <c s="176" t="str">
        <f>IF('S.D.PASTE SHEET'!S226="","",'S.D.PASTE SHEET'!S226)</f>
        <v/>
      </c>
      <c s="176" t="str">
        <f>IF('S.D.PASTE SHEET'!T226="","",'S.D.PASTE SHEET'!T226)</f>
        <v/>
      </c>
      <c s="176" t="str">
        <f>IF('S.D.PASTE SHEET'!U226="","",'S.D.PASTE SHEET'!U226)</f>
        <v/>
      </c>
      <c s="176" t="str">
        <f>IF('S.D.PASTE SHEET'!V226="","",'S.D.PASTE SHEET'!V226)</f>
        <v/>
      </c>
      <c s="176" t="str">
        <f>IF('S.D.PASTE SHEET'!W226="","",'S.D.PASTE SHEET'!W226)</f>
        <v/>
      </c>
      <c s="176" t="str">
        <f>IF('S.D.PASTE SHEET'!X226="","",'S.D.PASTE SHEET'!X226)</f>
        <v/>
      </c>
      <c s="176" t="str">
        <f>IF('S.D.PASTE SHEET'!Y226="","",'S.D.PASTE SHEET'!Y226)</f>
        <v/>
      </c>
      <c s="176" t="str">
        <f>IF('S.D.PASTE SHEET'!Z226="","",'S.D.PASTE SHEET'!Z226)</f>
        <v/>
      </c>
      <c s="176" t="str">
        <f>IF('S.D.PASTE SHEET'!AA226="","",'S.D.PASTE SHEET'!AA226)</f>
        <v/>
      </c>
      <c s="176" t="str">
        <f>IF('S.D.PASTE SHEET'!AB226="","",'S.D.PASTE SHEET'!AB226)</f>
        <v/>
      </c>
      <c s="176" t="str">
        <f>IF('S.D.PASTE SHEET'!AC226="","",'S.D.PASTE SHEET'!AC226)</f>
        <v/>
      </c>
      <c s="176" t="str">
        <f>IF('S.D.PASTE SHEET'!AD226="","",'S.D.PASTE SHEET'!AD226)</f>
        <v/>
      </c>
      <c s="178"/>
      <c s="179" t="str">
        <f>IF(AK226="","",IF(AK226&gt;0,COUNT($AG$2:AG226),""))</f>
        <v/>
      </c>
      <c s="180" t="str">
        <f t="shared" si="252" ref="AG226:AV241">IF(AND($AJ$1=5,$A226=5),A226,"")</f>
        <v/>
      </c>
      <c s="180" t="str">
        <f t="shared" si="252"/>
        <v/>
      </c>
      <c s="180" t="str">
        <f t="shared" si="252"/>
        <v/>
      </c>
      <c s="181" t="str">
        <f t="shared" si="252"/>
        <v/>
      </c>
      <c s="180" t="str">
        <f t="shared" si="252"/>
        <v/>
      </c>
      <c s="180" t="str">
        <f t="shared" si="252"/>
        <v/>
      </c>
      <c s="180" t="str">
        <f t="shared" si="252"/>
        <v/>
      </c>
      <c s="180" t="str">
        <f t="shared" si="252"/>
        <v/>
      </c>
      <c s="180" t="str">
        <f t="shared" si="252"/>
        <v/>
      </c>
      <c s="181" t="str">
        <f t="shared" si="252"/>
        <v/>
      </c>
      <c s="180" t="str">
        <f t="shared" si="252"/>
        <v/>
      </c>
      <c s="180" t="str">
        <f t="shared" si="252"/>
        <v/>
      </c>
      <c s="180" t="str">
        <f t="shared" si="252"/>
        <v/>
      </c>
      <c s="180" t="str">
        <f t="shared" si="252"/>
        <v/>
      </c>
      <c s="180" t="str">
        <f t="shared" si="252"/>
        <v/>
      </c>
      <c s="180" t="str">
        <f t="shared" si="252"/>
        <v/>
      </c>
      <c r="AX226" s="180" t="str">
        <f>IF(BC226="","",IF(BC226&gt;0,COUNT($AY$2:AY226),""))</f>
        <v/>
      </c>
      <c s="180" t="str">
        <f t="shared" si="253" ref="AY226">IF(AND($BB$1=5,$A226=5,$BC$1=C226),B226,"")</f>
        <v/>
      </c>
      <c s="180" t="str">
        <f t="shared" si="254" ref="AZ226:BM241">IF(AND($BB$1=5,$A226=5,$BC$1=$B226),C226,"")</f>
        <v/>
      </c>
      <c s="182" t="str">
        <f t="shared" si="254"/>
        <v/>
      </c>
      <c s="180" t="str">
        <f t="shared" si="254"/>
        <v/>
      </c>
      <c s="180" t="str">
        <f t="shared" si="254"/>
        <v/>
      </c>
      <c s="180" t="str">
        <f t="shared" si="254"/>
        <v/>
      </c>
      <c s="180" t="str">
        <f t="shared" si="254"/>
        <v/>
      </c>
      <c s="180" t="str">
        <f t="shared" si="254"/>
        <v/>
      </c>
      <c s="182" t="str">
        <f t="shared" si="254"/>
        <v/>
      </c>
      <c s="180" t="str">
        <f t="shared" si="254"/>
        <v/>
      </c>
      <c s="180" t="str">
        <f t="shared" si="254"/>
        <v/>
      </c>
      <c s="180" t="str">
        <f t="shared" si="254"/>
        <v/>
      </c>
      <c s="180" t="str">
        <f t="shared" si="254"/>
        <v/>
      </c>
      <c s="180" t="str">
        <f t="shared" si="254"/>
        <v/>
      </c>
      <c s="180" t="str">
        <f t="shared" si="254"/>
        <v/>
      </c>
    </row>
    <row r="227" spans="1:65" ht="15.75" customHeight="1">
      <c r="A227" s="176" t="str">
        <f>IF('S.D.PASTE SHEET'!A227="","",'S.D.PASTE SHEET'!A227)</f>
        <v/>
      </c>
      <c s="176" t="str">
        <f>IF('S.D.PASTE SHEET'!B227="","",'S.D.PASTE SHEET'!B227)</f>
        <v/>
      </c>
      <c s="176" t="str">
        <f>IF('S.D.PASTE SHEET'!C227="","",'S.D.PASTE SHEET'!C227)</f>
        <v/>
      </c>
      <c s="177" t="str">
        <f>IF('S.D.PASTE SHEET'!D227="","",'S.D.PASTE SHEET'!D227)</f>
        <v/>
      </c>
      <c s="176" t="str">
        <f>IF('S.D.PASTE SHEET'!E227="","",UPPER('S.D.PASTE SHEET'!E227))</f>
        <v/>
      </c>
      <c s="176" t="str">
        <f>IF('S.D.PASTE SHEET'!F227="","",'S.D.PASTE SHEET'!F227)</f>
        <v/>
      </c>
      <c s="176" t="str">
        <f>IF('S.D.PASTE SHEET'!G227="","",UPPER('S.D.PASTE SHEET'!G227))</f>
        <v/>
      </c>
      <c s="176" t="str">
        <f>IF('S.D.PASTE SHEET'!H227="","",UPPER('S.D.PASTE SHEET'!H227))</f>
        <v/>
      </c>
      <c s="176" t="str">
        <f>IF('S.D.PASTE SHEET'!I227="","",'S.D.PASTE SHEET'!I227)</f>
        <v/>
      </c>
      <c s="177" t="str">
        <f>IF('S.D.PASTE SHEET'!J227="","",'S.D.PASTE SHEET'!J227)</f>
        <v/>
      </c>
      <c s="176" t="str">
        <f>IF('S.D.PASTE SHEET'!K227="","",'S.D.PASTE SHEET'!K227)</f>
        <v/>
      </c>
      <c s="176" t="str">
        <f>IF('S.D.PASTE SHEET'!L227="","",'S.D.PASTE SHEET'!L227)</f>
        <v/>
      </c>
      <c s="176" t="str">
        <f>IF('S.D.PASTE SHEET'!M227="","",'S.D.PASTE SHEET'!M227)</f>
        <v/>
      </c>
      <c s="176" t="str">
        <f>IF('S.D.PASTE SHEET'!N227="","",'S.D.PASTE SHEET'!N227)</f>
        <v/>
      </c>
      <c s="176" t="str">
        <f>IF('S.D.PASTE SHEET'!O227="","",'S.D.PASTE SHEET'!O227)</f>
        <v/>
      </c>
      <c s="176" t="str">
        <f>IF('S.D.PASTE SHEET'!P227="","",'S.D.PASTE SHEET'!P227)</f>
        <v/>
      </c>
      <c s="176" t="str">
        <f>IF('S.D.PASTE SHEET'!Q227="","",'S.D.PASTE SHEET'!Q227)</f>
        <v/>
      </c>
      <c s="176" t="str">
        <f>IF('S.D.PASTE SHEET'!R227="","",'S.D.PASTE SHEET'!R227)</f>
        <v/>
      </c>
      <c s="176" t="str">
        <f>IF('S.D.PASTE SHEET'!S227="","",'S.D.PASTE SHEET'!S227)</f>
        <v/>
      </c>
      <c s="176" t="str">
        <f>IF('S.D.PASTE SHEET'!T227="","",'S.D.PASTE SHEET'!T227)</f>
        <v/>
      </c>
      <c s="176" t="str">
        <f>IF('S.D.PASTE SHEET'!U227="","",'S.D.PASTE SHEET'!U227)</f>
        <v/>
      </c>
      <c s="176" t="str">
        <f>IF('S.D.PASTE SHEET'!V227="","",'S.D.PASTE SHEET'!V227)</f>
        <v/>
      </c>
      <c s="176" t="str">
        <f>IF('S.D.PASTE SHEET'!W227="","",'S.D.PASTE SHEET'!W227)</f>
        <v/>
      </c>
      <c s="176" t="str">
        <f>IF('S.D.PASTE SHEET'!X227="","",'S.D.PASTE SHEET'!X227)</f>
        <v/>
      </c>
      <c s="176" t="str">
        <f>IF('S.D.PASTE SHEET'!Y227="","",'S.D.PASTE SHEET'!Y227)</f>
        <v/>
      </c>
      <c s="176" t="str">
        <f>IF('S.D.PASTE SHEET'!Z227="","",'S.D.PASTE SHEET'!Z227)</f>
        <v/>
      </c>
      <c s="176" t="str">
        <f>IF('S.D.PASTE SHEET'!AA227="","",'S.D.PASTE SHEET'!AA227)</f>
        <v/>
      </c>
      <c s="176" t="str">
        <f>IF('S.D.PASTE SHEET'!AB227="","",'S.D.PASTE SHEET'!AB227)</f>
        <v/>
      </c>
      <c s="176" t="str">
        <f>IF('S.D.PASTE SHEET'!AC227="","",'S.D.PASTE SHEET'!AC227)</f>
        <v/>
      </c>
      <c s="176" t="str">
        <f>IF('S.D.PASTE SHEET'!AD227="","",'S.D.PASTE SHEET'!AD227)</f>
        <v/>
      </c>
      <c s="178"/>
      <c s="179" t="str">
        <f>IF(AK227="","",IF(AK227&gt;0,COUNT($AG$2:AG227),""))</f>
        <v/>
      </c>
      <c s="180" t="str">
        <f t="shared" si="252"/>
        <v/>
      </c>
      <c s="180" t="str">
        <f t="shared" si="252"/>
        <v/>
      </c>
      <c s="180" t="str">
        <f t="shared" si="252"/>
        <v/>
      </c>
      <c s="181" t="str">
        <f t="shared" si="252"/>
        <v/>
      </c>
      <c s="180" t="str">
        <f t="shared" si="252"/>
        <v/>
      </c>
      <c s="180" t="str">
        <f t="shared" si="252"/>
        <v/>
      </c>
      <c s="180" t="str">
        <f t="shared" si="252"/>
        <v/>
      </c>
      <c s="180" t="str">
        <f t="shared" si="252"/>
        <v/>
      </c>
      <c s="180" t="str">
        <f t="shared" si="252"/>
        <v/>
      </c>
      <c s="181" t="str">
        <f t="shared" si="252"/>
        <v/>
      </c>
      <c s="180" t="str">
        <f t="shared" si="252"/>
        <v/>
      </c>
      <c s="180" t="str">
        <f t="shared" si="252"/>
        <v/>
      </c>
      <c s="180" t="str">
        <f t="shared" si="252"/>
        <v/>
      </c>
      <c s="180" t="str">
        <f t="shared" si="252"/>
        <v/>
      </c>
      <c s="180" t="str">
        <f t="shared" si="252"/>
        <v/>
      </c>
      <c s="180" t="str">
        <f t="shared" si="252"/>
        <v/>
      </c>
      <c r="AX227" s="180" t="str">
        <f>IF(BC227="","",IF(BC227&gt;0,COUNT($AY$2:AY227),""))</f>
        <v/>
      </c>
      <c s="180" t="str">
        <f t="shared" si="255" ref="AY227">IF(AND($BB$1=5,$A227=5,$BC$1=C227),B227,"")</f>
        <v/>
      </c>
      <c s="180" t="str">
        <f t="shared" si="254"/>
        <v/>
      </c>
      <c s="182" t="str">
        <f t="shared" si="254"/>
        <v/>
      </c>
      <c s="180" t="str">
        <f t="shared" si="254"/>
        <v/>
      </c>
      <c s="180" t="str">
        <f t="shared" si="254"/>
        <v/>
      </c>
      <c s="180" t="str">
        <f t="shared" si="254"/>
        <v/>
      </c>
      <c s="180" t="str">
        <f t="shared" si="254"/>
        <v/>
      </c>
      <c s="180" t="str">
        <f t="shared" si="254"/>
        <v/>
      </c>
      <c s="182" t="str">
        <f t="shared" si="254"/>
        <v/>
      </c>
      <c s="180" t="str">
        <f t="shared" si="254"/>
        <v/>
      </c>
      <c s="180" t="str">
        <f t="shared" si="254"/>
        <v/>
      </c>
      <c s="180" t="str">
        <f t="shared" si="254"/>
        <v/>
      </c>
      <c s="180" t="str">
        <f t="shared" si="254"/>
        <v/>
      </c>
      <c s="180" t="str">
        <f t="shared" si="254"/>
        <v/>
      </c>
      <c s="180" t="str">
        <f t="shared" si="254"/>
        <v/>
      </c>
    </row>
    <row r="228" spans="1:65" ht="15.75" customHeight="1">
      <c r="A228" s="176" t="str">
        <f>IF('S.D.PASTE SHEET'!A228="","",'S.D.PASTE SHEET'!A228)</f>
        <v/>
      </c>
      <c s="176" t="str">
        <f>IF('S.D.PASTE SHEET'!B228="","",'S.D.PASTE SHEET'!B228)</f>
        <v/>
      </c>
      <c s="176" t="str">
        <f>IF('S.D.PASTE SHEET'!C228="","",'S.D.PASTE SHEET'!C228)</f>
        <v/>
      </c>
      <c s="177" t="str">
        <f>IF('S.D.PASTE SHEET'!D228="","",'S.D.PASTE SHEET'!D228)</f>
        <v/>
      </c>
      <c s="176" t="str">
        <f>IF('S.D.PASTE SHEET'!E228="","",UPPER('S.D.PASTE SHEET'!E228))</f>
        <v/>
      </c>
      <c s="176" t="str">
        <f>IF('S.D.PASTE SHEET'!F228="","",'S.D.PASTE SHEET'!F228)</f>
        <v/>
      </c>
      <c s="176" t="str">
        <f>IF('S.D.PASTE SHEET'!G228="","",UPPER('S.D.PASTE SHEET'!G228))</f>
        <v/>
      </c>
      <c s="176" t="str">
        <f>IF('S.D.PASTE SHEET'!H228="","",UPPER('S.D.PASTE SHEET'!H228))</f>
        <v/>
      </c>
      <c s="176" t="str">
        <f>IF('S.D.PASTE SHEET'!I228="","",'S.D.PASTE SHEET'!I228)</f>
        <v/>
      </c>
      <c s="177" t="str">
        <f>IF('S.D.PASTE SHEET'!J228="","",'S.D.PASTE SHEET'!J228)</f>
        <v/>
      </c>
      <c s="176" t="str">
        <f>IF('S.D.PASTE SHEET'!K228="","",'S.D.PASTE SHEET'!K228)</f>
        <v/>
      </c>
      <c s="176" t="str">
        <f>IF('S.D.PASTE SHEET'!L228="","",'S.D.PASTE SHEET'!L228)</f>
        <v/>
      </c>
      <c s="176" t="str">
        <f>IF('S.D.PASTE SHEET'!M228="","",'S.D.PASTE SHEET'!M228)</f>
        <v/>
      </c>
      <c s="176" t="str">
        <f>IF('S.D.PASTE SHEET'!N228="","",'S.D.PASTE SHEET'!N228)</f>
        <v/>
      </c>
      <c s="176" t="str">
        <f>IF('S.D.PASTE SHEET'!O228="","",'S.D.PASTE SHEET'!O228)</f>
        <v/>
      </c>
      <c s="176" t="str">
        <f>IF('S.D.PASTE SHEET'!P228="","",'S.D.PASTE SHEET'!P228)</f>
        <v/>
      </c>
      <c s="176" t="str">
        <f>IF('S.D.PASTE SHEET'!Q228="","",'S.D.PASTE SHEET'!Q228)</f>
        <v/>
      </c>
      <c s="176" t="str">
        <f>IF('S.D.PASTE SHEET'!R228="","",'S.D.PASTE SHEET'!R228)</f>
        <v/>
      </c>
      <c s="176" t="str">
        <f>IF('S.D.PASTE SHEET'!S228="","",'S.D.PASTE SHEET'!S228)</f>
        <v/>
      </c>
      <c s="176" t="str">
        <f>IF('S.D.PASTE SHEET'!T228="","",'S.D.PASTE SHEET'!T228)</f>
        <v/>
      </c>
      <c s="176" t="str">
        <f>IF('S.D.PASTE SHEET'!U228="","",'S.D.PASTE SHEET'!U228)</f>
        <v/>
      </c>
      <c s="176" t="str">
        <f>IF('S.D.PASTE SHEET'!V228="","",'S.D.PASTE SHEET'!V228)</f>
        <v/>
      </c>
      <c s="176" t="str">
        <f>IF('S.D.PASTE SHEET'!W228="","",'S.D.PASTE SHEET'!W228)</f>
        <v/>
      </c>
      <c s="176" t="str">
        <f>IF('S.D.PASTE SHEET'!X228="","",'S.D.PASTE SHEET'!X228)</f>
        <v/>
      </c>
      <c s="176" t="str">
        <f>IF('S.D.PASTE SHEET'!Y228="","",'S.D.PASTE SHEET'!Y228)</f>
        <v/>
      </c>
      <c s="176" t="str">
        <f>IF('S.D.PASTE SHEET'!Z228="","",'S.D.PASTE SHEET'!Z228)</f>
        <v/>
      </c>
      <c s="176" t="str">
        <f>IF('S.D.PASTE SHEET'!AA228="","",'S.D.PASTE SHEET'!AA228)</f>
        <v/>
      </c>
      <c s="176" t="str">
        <f>IF('S.D.PASTE SHEET'!AB228="","",'S.D.PASTE SHEET'!AB228)</f>
        <v/>
      </c>
      <c s="176" t="str">
        <f>IF('S.D.PASTE SHEET'!AC228="","",'S.D.PASTE SHEET'!AC228)</f>
        <v/>
      </c>
      <c s="176" t="str">
        <f>IF('S.D.PASTE SHEET'!AD228="","",'S.D.PASTE SHEET'!AD228)</f>
        <v/>
      </c>
      <c s="178"/>
      <c s="179" t="str">
        <f>IF(AK228="","",IF(AK228&gt;0,COUNT($AG$2:AG228),""))</f>
        <v/>
      </c>
      <c s="180" t="str">
        <f t="shared" si="252"/>
        <v/>
      </c>
      <c s="180" t="str">
        <f t="shared" si="252"/>
        <v/>
      </c>
      <c s="180" t="str">
        <f t="shared" si="252"/>
        <v/>
      </c>
      <c s="181" t="str">
        <f t="shared" si="252"/>
        <v/>
      </c>
      <c s="180" t="str">
        <f t="shared" si="252"/>
        <v/>
      </c>
      <c s="180" t="str">
        <f t="shared" si="252"/>
        <v/>
      </c>
      <c s="180" t="str">
        <f t="shared" si="252"/>
        <v/>
      </c>
      <c s="180" t="str">
        <f t="shared" si="252"/>
        <v/>
      </c>
      <c s="180" t="str">
        <f t="shared" si="252"/>
        <v/>
      </c>
      <c s="181" t="str">
        <f t="shared" si="252"/>
        <v/>
      </c>
      <c s="180" t="str">
        <f t="shared" si="252"/>
        <v/>
      </c>
      <c s="180" t="str">
        <f t="shared" si="252"/>
        <v/>
      </c>
      <c s="180" t="str">
        <f t="shared" si="252"/>
        <v/>
      </c>
      <c s="180" t="str">
        <f t="shared" si="252"/>
        <v/>
      </c>
      <c s="180" t="str">
        <f t="shared" si="252"/>
        <v/>
      </c>
      <c s="180" t="str">
        <f t="shared" si="252"/>
        <v/>
      </c>
      <c r="AX228" s="180" t="str">
        <f>IF(BC228="","",IF(BC228&gt;0,COUNT($AY$2:AY228),""))</f>
        <v/>
      </c>
      <c s="180" t="str">
        <f t="shared" si="256" ref="AY228">IF(AND($BB$1=5,$A228=5,$BC$1=C228),B228,"")</f>
        <v/>
      </c>
      <c s="180" t="str">
        <f t="shared" si="254"/>
        <v/>
      </c>
      <c s="182" t="str">
        <f t="shared" si="254"/>
        <v/>
      </c>
      <c s="180" t="str">
        <f t="shared" si="254"/>
        <v/>
      </c>
      <c s="180" t="str">
        <f t="shared" si="254"/>
        <v/>
      </c>
      <c s="180" t="str">
        <f t="shared" si="254"/>
        <v/>
      </c>
      <c s="180" t="str">
        <f t="shared" si="254"/>
        <v/>
      </c>
      <c s="180" t="str">
        <f t="shared" si="254"/>
        <v/>
      </c>
      <c s="182" t="str">
        <f t="shared" si="254"/>
        <v/>
      </c>
      <c s="180" t="str">
        <f t="shared" si="254"/>
        <v/>
      </c>
      <c s="180" t="str">
        <f t="shared" si="254"/>
        <v/>
      </c>
      <c s="180" t="str">
        <f t="shared" si="254"/>
        <v/>
      </c>
      <c s="180" t="str">
        <f t="shared" si="254"/>
        <v/>
      </c>
      <c s="180" t="str">
        <f t="shared" si="254"/>
        <v/>
      </c>
      <c s="180" t="str">
        <f t="shared" si="254"/>
        <v/>
      </c>
    </row>
    <row r="229" spans="1:65" ht="15.75" customHeight="1">
      <c r="A229" s="176" t="str">
        <f>IF('S.D.PASTE SHEET'!A229="","",'S.D.PASTE SHEET'!A229)</f>
        <v/>
      </c>
      <c s="176" t="str">
        <f>IF('S.D.PASTE SHEET'!B229="","",'S.D.PASTE SHEET'!B229)</f>
        <v/>
      </c>
      <c s="176" t="str">
        <f>IF('S.D.PASTE SHEET'!C229="","",'S.D.PASTE SHEET'!C229)</f>
        <v/>
      </c>
      <c s="177" t="str">
        <f>IF('S.D.PASTE SHEET'!D229="","",'S.D.PASTE SHEET'!D229)</f>
        <v/>
      </c>
      <c s="176" t="str">
        <f>IF('S.D.PASTE SHEET'!E229="","",UPPER('S.D.PASTE SHEET'!E229))</f>
        <v/>
      </c>
      <c s="176" t="str">
        <f>IF('S.D.PASTE SHEET'!F229="","",'S.D.PASTE SHEET'!F229)</f>
        <v/>
      </c>
      <c s="176" t="str">
        <f>IF('S.D.PASTE SHEET'!G229="","",UPPER('S.D.PASTE SHEET'!G229))</f>
        <v/>
      </c>
      <c s="176" t="str">
        <f>IF('S.D.PASTE SHEET'!H229="","",UPPER('S.D.PASTE SHEET'!H229))</f>
        <v/>
      </c>
      <c s="176" t="str">
        <f>IF('S.D.PASTE SHEET'!I229="","",'S.D.PASTE SHEET'!I229)</f>
        <v/>
      </c>
      <c s="177" t="str">
        <f>IF('S.D.PASTE SHEET'!J229="","",'S.D.PASTE SHEET'!J229)</f>
        <v/>
      </c>
      <c s="176" t="str">
        <f>IF('S.D.PASTE SHEET'!K229="","",'S.D.PASTE SHEET'!K229)</f>
        <v/>
      </c>
      <c s="176" t="str">
        <f>IF('S.D.PASTE SHEET'!L229="","",'S.D.PASTE SHEET'!L229)</f>
        <v/>
      </c>
      <c s="176" t="str">
        <f>IF('S.D.PASTE SHEET'!M229="","",'S.D.PASTE SHEET'!M229)</f>
        <v/>
      </c>
      <c s="176" t="str">
        <f>IF('S.D.PASTE SHEET'!N229="","",'S.D.PASTE SHEET'!N229)</f>
        <v/>
      </c>
      <c s="176" t="str">
        <f>IF('S.D.PASTE SHEET'!O229="","",'S.D.PASTE SHEET'!O229)</f>
        <v/>
      </c>
      <c s="176" t="str">
        <f>IF('S.D.PASTE SHEET'!P229="","",'S.D.PASTE SHEET'!P229)</f>
        <v/>
      </c>
      <c s="176" t="str">
        <f>IF('S.D.PASTE SHEET'!Q229="","",'S.D.PASTE SHEET'!Q229)</f>
        <v/>
      </c>
      <c s="176" t="str">
        <f>IF('S.D.PASTE SHEET'!R229="","",'S.D.PASTE SHEET'!R229)</f>
        <v/>
      </c>
      <c s="176" t="str">
        <f>IF('S.D.PASTE SHEET'!S229="","",'S.D.PASTE SHEET'!S229)</f>
        <v/>
      </c>
      <c s="176" t="str">
        <f>IF('S.D.PASTE SHEET'!T229="","",'S.D.PASTE SHEET'!T229)</f>
        <v/>
      </c>
      <c s="176" t="str">
        <f>IF('S.D.PASTE SHEET'!U229="","",'S.D.PASTE SHEET'!U229)</f>
        <v/>
      </c>
      <c s="176" t="str">
        <f>IF('S.D.PASTE SHEET'!V229="","",'S.D.PASTE SHEET'!V229)</f>
        <v/>
      </c>
      <c s="176" t="str">
        <f>IF('S.D.PASTE SHEET'!W229="","",'S.D.PASTE SHEET'!W229)</f>
        <v/>
      </c>
      <c s="176" t="str">
        <f>IF('S.D.PASTE SHEET'!X229="","",'S.D.PASTE SHEET'!X229)</f>
        <v/>
      </c>
      <c s="176" t="str">
        <f>IF('S.D.PASTE SHEET'!Y229="","",'S.D.PASTE SHEET'!Y229)</f>
        <v/>
      </c>
      <c s="176" t="str">
        <f>IF('S.D.PASTE SHEET'!Z229="","",'S.D.PASTE SHEET'!Z229)</f>
        <v/>
      </c>
      <c s="176" t="str">
        <f>IF('S.D.PASTE SHEET'!AA229="","",'S.D.PASTE SHEET'!AA229)</f>
        <v/>
      </c>
      <c s="176" t="str">
        <f>IF('S.D.PASTE SHEET'!AB229="","",'S.D.PASTE SHEET'!AB229)</f>
        <v/>
      </c>
      <c s="176" t="str">
        <f>IF('S.D.PASTE SHEET'!AC229="","",'S.D.PASTE SHEET'!AC229)</f>
        <v/>
      </c>
      <c s="176" t="str">
        <f>IF('S.D.PASTE SHEET'!AD229="","",'S.D.PASTE SHEET'!AD229)</f>
        <v/>
      </c>
      <c s="178"/>
      <c s="179" t="str">
        <f>IF(AK229="","",IF(AK229&gt;0,COUNT($AG$2:AG229),""))</f>
        <v/>
      </c>
      <c s="180" t="str">
        <f t="shared" si="252"/>
        <v/>
      </c>
      <c s="180" t="str">
        <f t="shared" si="252"/>
        <v/>
      </c>
      <c s="180" t="str">
        <f t="shared" si="252"/>
        <v/>
      </c>
      <c s="181" t="str">
        <f t="shared" si="252"/>
        <v/>
      </c>
      <c s="180" t="str">
        <f t="shared" si="252"/>
        <v/>
      </c>
      <c s="180" t="str">
        <f t="shared" si="252"/>
        <v/>
      </c>
      <c s="180" t="str">
        <f t="shared" si="252"/>
        <v/>
      </c>
      <c s="180" t="str">
        <f t="shared" si="252"/>
        <v/>
      </c>
      <c s="180" t="str">
        <f t="shared" si="252"/>
        <v/>
      </c>
      <c s="181" t="str">
        <f t="shared" si="252"/>
        <v/>
      </c>
      <c s="180" t="str">
        <f t="shared" si="252"/>
        <v/>
      </c>
      <c s="180" t="str">
        <f t="shared" si="252"/>
        <v/>
      </c>
      <c s="180" t="str">
        <f t="shared" si="252"/>
        <v/>
      </c>
      <c s="180" t="str">
        <f t="shared" si="252"/>
        <v/>
      </c>
      <c s="180" t="str">
        <f t="shared" si="252"/>
        <v/>
      </c>
      <c s="180" t="str">
        <f t="shared" si="252"/>
        <v/>
      </c>
      <c r="AX229" s="180" t="str">
        <f>IF(BC229="","",IF(BC229&gt;0,COUNT($AY$2:AY229),""))</f>
        <v/>
      </c>
      <c s="180" t="str">
        <f t="shared" si="257" ref="AY229">IF(AND($BB$1=5,$A229=5,$BC$1=C229),B229,"")</f>
        <v/>
      </c>
      <c s="180" t="str">
        <f t="shared" si="254"/>
        <v/>
      </c>
      <c s="182" t="str">
        <f t="shared" si="254"/>
        <v/>
      </c>
      <c s="180" t="str">
        <f t="shared" si="254"/>
        <v/>
      </c>
      <c s="180" t="str">
        <f t="shared" si="254"/>
        <v/>
      </c>
      <c s="180" t="str">
        <f t="shared" si="254"/>
        <v/>
      </c>
      <c s="180" t="str">
        <f t="shared" si="254"/>
        <v/>
      </c>
      <c s="180" t="str">
        <f t="shared" si="254"/>
        <v/>
      </c>
      <c s="182" t="str">
        <f t="shared" si="254"/>
        <v/>
      </c>
      <c s="180" t="str">
        <f t="shared" si="254"/>
        <v/>
      </c>
      <c s="180" t="str">
        <f t="shared" si="254"/>
        <v/>
      </c>
      <c s="180" t="str">
        <f t="shared" si="254"/>
        <v/>
      </c>
      <c s="180" t="str">
        <f t="shared" si="254"/>
        <v/>
      </c>
      <c s="180" t="str">
        <f t="shared" si="254"/>
        <v/>
      </c>
      <c s="180" t="str">
        <f t="shared" si="254"/>
        <v/>
      </c>
    </row>
    <row r="230" spans="1:65" ht="15.75" customHeight="1">
      <c r="A230" s="176" t="str">
        <f>IF('S.D.PASTE SHEET'!A230="","",'S.D.PASTE SHEET'!A230)</f>
        <v/>
      </c>
      <c s="176" t="str">
        <f>IF('S.D.PASTE SHEET'!B230="","",'S.D.PASTE SHEET'!B230)</f>
        <v/>
      </c>
      <c s="176" t="str">
        <f>IF('S.D.PASTE SHEET'!C230="","",'S.D.PASTE SHEET'!C230)</f>
        <v/>
      </c>
      <c s="177" t="str">
        <f>IF('S.D.PASTE SHEET'!D230="","",'S.D.PASTE SHEET'!D230)</f>
        <v/>
      </c>
      <c s="176" t="str">
        <f>IF('S.D.PASTE SHEET'!E230="","",UPPER('S.D.PASTE SHEET'!E230))</f>
        <v/>
      </c>
      <c s="176" t="str">
        <f>IF('S.D.PASTE SHEET'!F230="","",'S.D.PASTE SHEET'!F230)</f>
        <v/>
      </c>
      <c s="176" t="str">
        <f>IF('S.D.PASTE SHEET'!G230="","",UPPER('S.D.PASTE SHEET'!G230))</f>
        <v/>
      </c>
      <c s="176" t="str">
        <f>IF('S.D.PASTE SHEET'!H230="","",UPPER('S.D.PASTE SHEET'!H230))</f>
        <v/>
      </c>
      <c s="176" t="str">
        <f>IF('S.D.PASTE SHEET'!I230="","",'S.D.PASTE SHEET'!I230)</f>
        <v/>
      </c>
      <c s="177" t="str">
        <f>IF('S.D.PASTE SHEET'!J230="","",'S.D.PASTE SHEET'!J230)</f>
        <v/>
      </c>
      <c s="176" t="str">
        <f>IF('S.D.PASTE SHEET'!K230="","",'S.D.PASTE SHEET'!K230)</f>
        <v/>
      </c>
      <c s="176" t="str">
        <f>IF('S.D.PASTE SHEET'!L230="","",'S.D.PASTE SHEET'!L230)</f>
        <v/>
      </c>
      <c s="176" t="str">
        <f>IF('S.D.PASTE SHEET'!M230="","",'S.D.PASTE SHEET'!M230)</f>
        <v/>
      </c>
      <c s="176" t="str">
        <f>IF('S.D.PASTE SHEET'!N230="","",'S.D.PASTE SHEET'!N230)</f>
        <v/>
      </c>
      <c s="176" t="str">
        <f>IF('S.D.PASTE SHEET'!O230="","",'S.D.PASTE SHEET'!O230)</f>
        <v/>
      </c>
      <c s="176" t="str">
        <f>IF('S.D.PASTE SHEET'!P230="","",'S.D.PASTE SHEET'!P230)</f>
        <v/>
      </c>
      <c s="176" t="str">
        <f>IF('S.D.PASTE SHEET'!Q230="","",'S.D.PASTE SHEET'!Q230)</f>
        <v/>
      </c>
      <c s="176" t="str">
        <f>IF('S.D.PASTE SHEET'!R230="","",'S.D.PASTE SHEET'!R230)</f>
        <v/>
      </c>
      <c s="176" t="str">
        <f>IF('S.D.PASTE SHEET'!S230="","",'S.D.PASTE SHEET'!S230)</f>
        <v/>
      </c>
      <c s="176" t="str">
        <f>IF('S.D.PASTE SHEET'!T230="","",'S.D.PASTE SHEET'!T230)</f>
        <v/>
      </c>
      <c s="176" t="str">
        <f>IF('S.D.PASTE SHEET'!U230="","",'S.D.PASTE SHEET'!U230)</f>
        <v/>
      </c>
      <c s="176" t="str">
        <f>IF('S.D.PASTE SHEET'!V230="","",'S.D.PASTE SHEET'!V230)</f>
        <v/>
      </c>
      <c s="176" t="str">
        <f>IF('S.D.PASTE SHEET'!W230="","",'S.D.PASTE SHEET'!W230)</f>
        <v/>
      </c>
      <c s="176" t="str">
        <f>IF('S.D.PASTE SHEET'!X230="","",'S.D.PASTE SHEET'!X230)</f>
        <v/>
      </c>
      <c s="176" t="str">
        <f>IF('S.D.PASTE SHEET'!Y230="","",'S.D.PASTE SHEET'!Y230)</f>
        <v/>
      </c>
      <c s="176" t="str">
        <f>IF('S.D.PASTE SHEET'!Z230="","",'S.D.PASTE SHEET'!Z230)</f>
        <v/>
      </c>
      <c s="176" t="str">
        <f>IF('S.D.PASTE SHEET'!AA230="","",'S.D.PASTE SHEET'!AA230)</f>
        <v/>
      </c>
      <c s="176" t="str">
        <f>IF('S.D.PASTE SHEET'!AB230="","",'S.D.PASTE SHEET'!AB230)</f>
        <v/>
      </c>
      <c s="176" t="str">
        <f>IF('S.D.PASTE SHEET'!AC230="","",'S.D.PASTE SHEET'!AC230)</f>
        <v/>
      </c>
      <c s="176" t="str">
        <f>IF('S.D.PASTE SHEET'!AD230="","",'S.D.PASTE SHEET'!AD230)</f>
        <v/>
      </c>
      <c s="178"/>
      <c s="179" t="str">
        <f>IF(AK230="","",IF(AK230&gt;0,COUNT($AG$2:AG230),""))</f>
        <v/>
      </c>
      <c s="180" t="str">
        <f t="shared" si="252"/>
        <v/>
      </c>
      <c s="180" t="str">
        <f t="shared" si="252"/>
        <v/>
      </c>
      <c s="180" t="str">
        <f t="shared" si="252"/>
        <v/>
      </c>
      <c s="181" t="str">
        <f t="shared" si="252"/>
        <v/>
      </c>
      <c s="180" t="str">
        <f t="shared" si="252"/>
        <v/>
      </c>
      <c s="180" t="str">
        <f t="shared" si="252"/>
        <v/>
      </c>
      <c s="180" t="str">
        <f t="shared" si="252"/>
        <v/>
      </c>
      <c s="180" t="str">
        <f t="shared" si="252"/>
        <v/>
      </c>
      <c s="180" t="str">
        <f t="shared" si="252"/>
        <v/>
      </c>
      <c s="181" t="str">
        <f t="shared" si="252"/>
        <v/>
      </c>
      <c s="180" t="str">
        <f t="shared" si="252"/>
        <v/>
      </c>
      <c s="180" t="str">
        <f t="shared" si="252"/>
        <v/>
      </c>
      <c s="180" t="str">
        <f t="shared" si="252"/>
        <v/>
      </c>
      <c s="180" t="str">
        <f t="shared" si="252"/>
        <v/>
      </c>
      <c s="180" t="str">
        <f t="shared" si="252"/>
        <v/>
      </c>
      <c s="180" t="str">
        <f t="shared" si="252"/>
        <v/>
      </c>
      <c r="AX230" s="180" t="str">
        <f>IF(BC230="","",IF(BC230&gt;0,COUNT($AY$2:AY230),""))</f>
        <v/>
      </c>
      <c s="180" t="str">
        <f t="shared" si="258" ref="AY230">IF(AND($BB$1=5,$A230=5,$BC$1=C230),B230,"")</f>
        <v/>
      </c>
      <c s="180" t="str">
        <f t="shared" si="254"/>
        <v/>
      </c>
      <c s="182" t="str">
        <f t="shared" si="254"/>
        <v/>
      </c>
      <c s="180" t="str">
        <f t="shared" si="254"/>
        <v/>
      </c>
      <c s="180" t="str">
        <f t="shared" si="254"/>
        <v/>
      </c>
      <c s="180" t="str">
        <f t="shared" si="254"/>
        <v/>
      </c>
      <c s="180" t="str">
        <f t="shared" si="254"/>
        <v/>
      </c>
      <c s="180" t="str">
        <f t="shared" si="254"/>
        <v/>
      </c>
      <c s="182" t="str">
        <f t="shared" si="254"/>
        <v/>
      </c>
      <c s="180" t="str">
        <f t="shared" si="254"/>
        <v/>
      </c>
      <c s="180" t="str">
        <f t="shared" si="254"/>
        <v/>
      </c>
      <c s="180" t="str">
        <f t="shared" si="254"/>
        <v/>
      </c>
      <c s="180" t="str">
        <f t="shared" si="254"/>
        <v/>
      </c>
      <c s="180" t="str">
        <f t="shared" si="254"/>
        <v/>
      </c>
      <c s="180" t="str">
        <f t="shared" si="254"/>
        <v/>
      </c>
    </row>
    <row r="231" spans="1:65" ht="15.75" customHeight="1">
      <c r="A231" s="176" t="str">
        <f>IF('S.D.PASTE SHEET'!A231="","",'S.D.PASTE SHEET'!A231)</f>
        <v/>
      </c>
      <c s="176" t="str">
        <f>IF('S.D.PASTE SHEET'!B231="","",'S.D.PASTE SHEET'!B231)</f>
        <v/>
      </c>
      <c s="176" t="str">
        <f>IF('S.D.PASTE SHEET'!C231="","",'S.D.PASTE SHEET'!C231)</f>
        <v/>
      </c>
      <c s="177" t="str">
        <f>IF('S.D.PASTE SHEET'!D231="","",'S.D.PASTE SHEET'!D231)</f>
        <v/>
      </c>
      <c s="176" t="str">
        <f>IF('S.D.PASTE SHEET'!E231="","",UPPER('S.D.PASTE SHEET'!E231))</f>
        <v/>
      </c>
      <c s="176" t="str">
        <f>IF('S.D.PASTE SHEET'!F231="","",'S.D.PASTE SHEET'!F231)</f>
        <v/>
      </c>
      <c s="176" t="str">
        <f>IF('S.D.PASTE SHEET'!G231="","",UPPER('S.D.PASTE SHEET'!G231))</f>
        <v/>
      </c>
      <c s="176" t="str">
        <f>IF('S.D.PASTE SHEET'!H231="","",UPPER('S.D.PASTE SHEET'!H231))</f>
        <v/>
      </c>
      <c s="176" t="str">
        <f>IF('S.D.PASTE SHEET'!I231="","",'S.D.PASTE SHEET'!I231)</f>
        <v/>
      </c>
      <c s="177" t="str">
        <f>IF('S.D.PASTE SHEET'!J231="","",'S.D.PASTE SHEET'!J231)</f>
        <v/>
      </c>
      <c s="176" t="str">
        <f>IF('S.D.PASTE SHEET'!K231="","",'S.D.PASTE SHEET'!K231)</f>
        <v/>
      </c>
      <c s="176" t="str">
        <f>IF('S.D.PASTE SHEET'!L231="","",'S.D.PASTE SHEET'!L231)</f>
        <v/>
      </c>
      <c s="176" t="str">
        <f>IF('S.D.PASTE SHEET'!M231="","",'S.D.PASTE SHEET'!M231)</f>
        <v/>
      </c>
      <c s="176" t="str">
        <f>IF('S.D.PASTE SHEET'!N231="","",'S.D.PASTE SHEET'!N231)</f>
        <v/>
      </c>
      <c s="176" t="str">
        <f>IF('S.D.PASTE SHEET'!O231="","",'S.D.PASTE SHEET'!O231)</f>
        <v/>
      </c>
      <c s="176" t="str">
        <f>IF('S.D.PASTE SHEET'!P231="","",'S.D.PASTE SHEET'!P231)</f>
        <v/>
      </c>
      <c s="176" t="str">
        <f>IF('S.D.PASTE SHEET'!Q231="","",'S.D.PASTE SHEET'!Q231)</f>
        <v/>
      </c>
      <c s="176" t="str">
        <f>IF('S.D.PASTE SHEET'!R231="","",'S.D.PASTE SHEET'!R231)</f>
        <v/>
      </c>
      <c s="176" t="str">
        <f>IF('S.D.PASTE SHEET'!S231="","",'S.D.PASTE SHEET'!S231)</f>
        <v/>
      </c>
      <c s="176" t="str">
        <f>IF('S.D.PASTE SHEET'!T231="","",'S.D.PASTE SHEET'!T231)</f>
        <v/>
      </c>
      <c s="176" t="str">
        <f>IF('S.D.PASTE SHEET'!U231="","",'S.D.PASTE SHEET'!U231)</f>
        <v/>
      </c>
      <c s="176" t="str">
        <f>IF('S.D.PASTE SHEET'!V231="","",'S.D.PASTE SHEET'!V231)</f>
        <v/>
      </c>
      <c s="176" t="str">
        <f>IF('S.D.PASTE SHEET'!W231="","",'S.D.PASTE SHEET'!W231)</f>
        <v/>
      </c>
      <c s="176" t="str">
        <f>IF('S.D.PASTE SHEET'!X231="","",'S.D.PASTE SHEET'!X231)</f>
        <v/>
      </c>
      <c s="176" t="str">
        <f>IF('S.D.PASTE SHEET'!Y231="","",'S.D.PASTE SHEET'!Y231)</f>
        <v/>
      </c>
      <c s="176" t="str">
        <f>IF('S.D.PASTE SHEET'!Z231="","",'S.D.PASTE SHEET'!Z231)</f>
        <v/>
      </c>
      <c s="176" t="str">
        <f>IF('S.D.PASTE SHEET'!AA231="","",'S.D.PASTE SHEET'!AA231)</f>
        <v/>
      </c>
      <c s="176" t="str">
        <f>IF('S.D.PASTE SHEET'!AB231="","",'S.D.PASTE SHEET'!AB231)</f>
        <v/>
      </c>
      <c s="176" t="str">
        <f>IF('S.D.PASTE SHEET'!AC231="","",'S.D.PASTE SHEET'!AC231)</f>
        <v/>
      </c>
      <c s="176" t="str">
        <f>IF('S.D.PASTE SHEET'!AD231="","",'S.D.PASTE SHEET'!AD231)</f>
        <v/>
      </c>
      <c s="178"/>
      <c s="179" t="str">
        <f>IF(AK231="","",IF(AK231&gt;0,COUNT($AG$2:AG231),""))</f>
        <v/>
      </c>
      <c s="180" t="str">
        <f t="shared" si="252"/>
        <v/>
      </c>
      <c s="180" t="str">
        <f t="shared" si="252"/>
        <v/>
      </c>
      <c s="180" t="str">
        <f t="shared" si="252"/>
        <v/>
      </c>
      <c s="181" t="str">
        <f t="shared" si="252"/>
        <v/>
      </c>
      <c s="180" t="str">
        <f t="shared" si="252"/>
        <v/>
      </c>
      <c s="180" t="str">
        <f t="shared" si="252"/>
        <v/>
      </c>
      <c s="180" t="str">
        <f t="shared" si="252"/>
        <v/>
      </c>
      <c s="180" t="str">
        <f t="shared" si="252"/>
        <v/>
      </c>
      <c s="180" t="str">
        <f t="shared" si="252"/>
        <v/>
      </c>
      <c s="181" t="str">
        <f t="shared" si="252"/>
        <v/>
      </c>
      <c s="180" t="str">
        <f t="shared" si="252"/>
        <v/>
      </c>
      <c s="180" t="str">
        <f t="shared" si="252"/>
        <v/>
      </c>
      <c s="180" t="str">
        <f t="shared" si="252"/>
        <v/>
      </c>
      <c s="180" t="str">
        <f t="shared" si="252"/>
        <v/>
      </c>
      <c s="180" t="str">
        <f t="shared" si="252"/>
        <v/>
      </c>
      <c s="180" t="str">
        <f t="shared" si="252"/>
        <v/>
      </c>
      <c r="AX231" s="180" t="str">
        <f>IF(BC231="","",IF(BC231&gt;0,COUNT($AY$2:AY231),""))</f>
        <v/>
      </c>
      <c s="180" t="str">
        <f t="shared" si="259" ref="AY231">IF(AND($BB$1=5,$A231=5,$BC$1=C231),B231,"")</f>
        <v/>
      </c>
      <c s="180" t="str">
        <f t="shared" si="254"/>
        <v/>
      </c>
      <c s="182" t="str">
        <f t="shared" si="254"/>
        <v/>
      </c>
      <c s="180" t="str">
        <f t="shared" si="254"/>
        <v/>
      </c>
      <c s="180" t="str">
        <f t="shared" si="254"/>
        <v/>
      </c>
      <c s="180" t="str">
        <f t="shared" si="254"/>
        <v/>
      </c>
      <c s="180" t="str">
        <f t="shared" si="254"/>
        <v/>
      </c>
      <c s="180" t="str">
        <f t="shared" si="254"/>
        <v/>
      </c>
      <c s="182" t="str">
        <f t="shared" si="254"/>
        <v/>
      </c>
      <c s="180" t="str">
        <f t="shared" si="254"/>
        <v/>
      </c>
      <c s="180" t="str">
        <f t="shared" si="254"/>
        <v/>
      </c>
      <c s="180" t="str">
        <f t="shared" si="254"/>
        <v/>
      </c>
      <c s="180" t="str">
        <f t="shared" si="254"/>
        <v/>
      </c>
      <c s="180" t="str">
        <f t="shared" si="254"/>
        <v/>
      </c>
      <c s="180" t="str">
        <f t="shared" si="254"/>
        <v/>
      </c>
    </row>
    <row r="232" spans="1:65" ht="15.75" customHeight="1">
      <c r="A232" s="176" t="str">
        <f>IF('S.D.PASTE SHEET'!A232="","",'S.D.PASTE SHEET'!A232)</f>
        <v/>
      </c>
      <c s="176" t="str">
        <f>IF('S.D.PASTE SHEET'!B232="","",'S.D.PASTE SHEET'!B232)</f>
        <v/>
      </c>
      <c s="176" t="str">
        <f>IF('S.D.PASTE SHEET'!C232="","",'S.D.PASTE SHEET'!C232)</f>
        <v/>
      </c>
      <c s="177" t="str">
        <f>IF('S.D.PASTE SHEET'!D232="","",'S.D.PASTE SHEET'!D232)</f>
        <v/>
      </c>
      <c s="176" t="str">
        <f>IF('S.D.PASTE SHEET'!E232="","",UPPER('S.D.PASTE SHEET'!E232))</f>
        <v/>
      </c>
      <c s="176" t="str">
        <f>IF('S.D.PASTE SHEET'!F232="","",'S.D.PASTE SHEET'!F232)</f>
        <v/>
      </c>
      <c s="176" t="str">
        <f>IF('S.D.PASTE SHEET'!G232="","",UPPER('S.D.PASTE SHEET'!G232))</f>
        <v/>
      </c>
      <c s="176" t="str">
        <f>IF('S.D.PASTE SHEET'!H232="","",UPPER('S.D.PASTE SHEET'!H232))</f>
        <v/>
      </c>
      <c s="176" t="str">
        <f>IF('S.D.PASTE SHEET'!I232="","",'S.D.PASTE SHEET'!I232)</f>
        <v/>
      </c>
      <c s="177" t="str">
        <f>IF('S.D.PASTE SHEET'!J232="","",'S.D.PASTE SHEET'!J232)</f>
        <v/>
      </c>
      <c s="176" t="str">
        <f>IF('S.D.PASTE SHEET'!K232="","",'S.D.PASTE SHEET'!K232)</f>
        <v/>
      </c>
      <c s="176" t="str">
        <f>IF('S.D.PASTE SHEET'!L232="","",'S.D.PASTE SHEET'!L232)</f>
        <v/>
      </c>
      <c s="176" t="str">
        <f>IF('S.D.PASTE SHEET'!M232="","",'S.D.PASTE SHEET'!M232)</f>
        <v/>
      </c>
      <c s="176" t="str">
        <f>IF('S.D.PASTE SHEET'!N232="","",'S.D.PASTE SHEET'!N232)</f>
        <v/>
      </c>
      <c s="176" t="str">
        <f>IF('S.D.PASTE SHEET'!O232="","",'S.D.PASTE SHEET'!O232)</f>
        <v/>
      </c>
      <c s="176" t="str">
        <f>IF('S.D.PASTE SHEET'!P232="","",'S.D.PASTE SHEET'!P232)</f>
        <v/>
      </c>
      <c s="176" t="str">
        <f>IF('S.D.PASTE SHEET'!Q232="","",'S.D.PASTE SHEET'!Q232)</f>
        <v/>
      </c>
      <c s="176" t="str">
        <f>IF('S.D.PASTE SHEET'!R232="","",'S.D.PASTE SHEET'!R232)</f>
        <v/>
      </c>
      <c s="176" t="str">
        <f>IF('S.D.PASTE SHEET'!S232="","",'S.D.PASTE SHEET'!S232)</f>
        <v/>
      </c>
      <c s="176" t="str">
        <f>IF('S.D.PASTE SHEET'!T232="","",'S.D.PASTE SHEET'!T232)</f>
        <v/>
      </c>
      <c s="176" t="str">
        <f>IF('S.D.PASTE SHEET'!U232="","",'S.D.PASTE SHEET'!U232)</f>
        <v/>
      </c>
      <c s="176" t="str">
        <f>IF('S.D.PASTE SHEET'!V232="","",'S.D.PASTE SHEET'!V232)</f>
        <v/>
      </c>
      <c s="176" t="str">
        <f>IF('S.D.PASTE SHEET'!W232="","",'S.D.PASTE SHEET'!W232)</f>
        <v/>
      </c>
      <c s="176" t="str">
        <f>IF('S.D.PASTE SHEET'!X232="","",'S.D.PASTE SHEET'!X232)</f>
        <v/>
      </c>
      <c s="176" t="str">
        <f>IF('S.D.PASTE SHEET'!Y232="","",'S.D.PASTE SHEET'!Y232)</f>
        <v/>
      </c>
      <c s="176" t="str">
        <f>IF('S.D.PASTE SHEET'!Z232="","",'S.D.PASTE SHEET'!Z232)</f>
        <v/>
      </c>
      <c s="176" t="str">
        <f>IF('S.D.PASTE SHEET'!AA232="","",'S.D.PASTE SHEET'!AA232)</f>
        <v/>
      </c>
      <c s="176" t="str">
        <f>IF('S.D.PASTE SHEET'!AB232="","",'S.D.PASTE SHEET'!AB232)</f>
        <v/>
      </c>
      <c s="176" t="str">
        <f>IF('S.D.PASTE SHEET'!AC232="","",'S.D.PASTE SHEET'!AC232)</f>
        <v/>
      </c>
      <c s="176" t="str">
        <f>IF('S.D.PASTE SHEET'!AD232="","",'S.D.PASTE SHEET'!AD232)</f>
        <v/>
      </c>
      <c s="178"/>
      <c s="179" t="str">
        <f>IF(AK232="","",IF(AK232&gt;0,COUNT($AG$2:AG232),""))</f>
        <v/>
      </c>
      <c s="180" t="str">
        <f t="shared" si="252"/>
        <v/>
      </c>
      <c s="180" t="str">
        <f t="shared" si="252"/>
        <v/>
      </c>
      <c s="180" t="str">
        <f t="shared" si="252"/>
        <v/>
      </c>
      <c s="181" t="str">
        <f t="shared" si="252"/>
        <v/>
      </c>
      <c s="180" t="str">
        <f t="shared" si="252"/>
        <v/>
      </c>
      <c s="180" t="str">
        <f t="shared" si="252"/>
        <v/>
      </c>
      <c s="180" t="str">
        <f t="shared" si="252"/>
        <v/>
      </c>
      <c s="180" t="str">
        <f t="shared" si="252"/>
        <v/>
      </c>
      <c s="180" t="str">
        <f t="shared" si="252"/>
        <v/>
      </c>
      <c s="181" t="str">
        <f t="shared" si="252"/>
        <v/>
      </c>
      <c s="180" t="str">
        <f t="shared" si="252"/>
        <v/>
      </c>
      <c s="180" t="str">
        <f t="shared" si="252"/>
        <v/>
      </c>
      <c s="180" t="str">
        <f t="shared" si="252"/>
        <v/>
      </c>
      <c s="180" t="str">
        <f t="shared" si="252"/>
        <v/>
      </c>
      <c s="180" t="str">
        <f t="shared" si="252"/>
        <v/>
      </c>
      <c s="180" t="str">
        <f t="shared" si="252"/>
        <v/>
      </c>
      <c r="AX232" s="180" t="str">
        <f>IF(BC232="","",IF(BC232&gt;0,COUNT($AY$2:AY232),""))</f>
        <v/>
      </c>
      <c s="180" t="str">
        <f t="shared" si="260" ref="AY232">IF(AND($BB$1=5,$A232=5,$BC$1=C232),B232,"")</f>
        <v/>
      </c>
      <c s="180" t="str">
        <f t="shared" si="254"/>
        <v/>
      </c>
      <c s="182" t="str">
        <f t="shared" si="254"/>
        <v/>
      </c>
      <c s="180" t="str">
        <f t="shared" si="254"/>
        <v/>
      </c>
      <c s="180" t="str">
        <f t="shared" si="254"/>
        <v/>
      </c>
      <c s="180" t="str">
        <f t="shared" si="254"/>
        <v/>
      </c>
      <c s="180" t="str">
        <f t="shared" si="254"/>
        <v/>
      </c>
      <c s="180" t="str">
        <f t="shared" si="254"/>
        <v/>
      </c>
      <c s="182" t="str">
        <f t="shared" si="254"/>
        <v/>
      </c>
      <c s="180" t="str">
        <f t="shared" si="254"/>
        <v/>
      </c>
      <c s="180" t="str">
        <f t="shared" si="254"/>
        <v/>
      </c>
      <c s="180" t="str">
        <f t="shared" si="254"/>
        <v/>
      </c>
      <c s="180" t="str">
        <f t="shared" si="254"/>
        <v/>
      </c>
      <c s="180" t="str">
        <f t="shared" si="254"/>
        <v/>
      </c>
      <c s="180" t="str">
        <f t="shared" si="254"/>
        <v/>
      </c>
    </row>
    <row r="233" spans="1:65" ht="15.75" customHeight="1">
      <c r="A233" s="176" t="str">
        <f>IF('S.D.PASTE SHEET'!A233="","",'S.D.PASTE SHEET'!A233)</f>
        <v/>
      </c>
      <c s="176" t="str">
        <f>IF('S.D.PASTE SHEET'!B233="","",'S.D.PASTE SHEET'!B233)</f>
        <v/>
      </c>
      <c s="176" t="str">
        <f>IF('S.D.PASTE SHEET'!C233="","",'S.D.PASTE SHEET'!C233)</f>
        <v/>
      </c>
      <c s="177" t="str">
        <f>IF('S.D.PASTE SHEET'!D233="","",'S.D.PASTE SHEET'!D233)</f>
        <v/>
      </c>
      <c s="176" t="str">
        <f>IF('S.D.PASTE SHEET'!E233="","",UPPER('S.D.PASTE SHEET'!E233))</f>
        <v/>
      </c>
      <c s="176" t="str">
        <f>IF('S.D.PASTE SHEET'!F233="","",'S.D.PASTE SHEET'!F233)</f>
        <v/>
      </c>
      <c s="176" t="str">
        <f>IF('S.D.PASTE SHEET'!G233="","",UPPER('S.D.PASTE SHEET'!G233))</f>
        <v/>
      </c>
      <c s="176" t="str">
        <f>IF('S.D.PASTE SHEET'!H233="","",UPPER('S.D.PASTE SHEET'!H233))</f>
        <v/>
      </c>
      <c s="176" t="str">
        <f>IF('S.D.PASTE SHEET'!I233="","",'S.D.PASTE SHEET'!I233)</f>
        <v/>
      </c>
      <c s="177" t="str">
        <f>IF('S.D.PASTE SHEET'!J233="","",'S.D.PASTE SHEET'!J233)</f>
        <v/>
      </c>
      <c s="176" t="str">
        <f>IF('S.D.PASTE SHEET'!K233="","",'S.D.PASTE SHEET'!K233)</f>
        <v/>
      </c>
      <c s="176" t="str">
        <f>IF('S.D.PASTE SHEET'!L233="","",'S.D.PASTE SHEET'!L233)</f>
        <v/>
      </c>
      <c s="176" t="str">
        <f>IF('S.D.PASTE SHEET'!M233="","",'S.D.PASTE SHEET'!M233)</f>
        <v/>
      </c>
      <c s="176" t="str">
        <f>IF('S.D.PASTE SHEET'!N233="","",'S.D.PASTE SHEET'!N233)</f>
        <v/>
      </c>
      <c s="176" t="str">
        <f>IF('S.D.PASTE SHEET'!O233="","",'S.D.PASTE SHEET'!O233)</f>
        <v/>
      </c>
      <c s="176" t="str">
        <f>IF('S.D.PASTE SHEET'!P233="","",'S.D.PASTE SHEET'!P233)</f>
        <v/>
      </c>
      <c s="176" t="str">
        <f>IF('S.D.PASTE SHEET'!Q233="","",'S.D.PASTE SHEET'!Q233)</f>
        <v/>
      </c>
      <c s="176" t="str">
        <f>IF('S.D.PASTE SHEET'!R233="","",'S.D.PASTE SHEET'!R233)</f>
        <v/>
      </c>
      <c s="176" t="str">
        <f>IF('S.D.PASTE SHEET'!S233="","",'S.D.PASTE SHEET'!S233)</f>
        <v/>
      </c>
      <c s="176" t="str">
        <f>IF('S.D.PASTE SHEET'!T233="","",'S.D.PASTE SHEET'!T233)</f>
        <v/>
      </c>
      <c s="176" t="str">
        <f>IF('S.D.PASTE SHEET'!U233="","",'S.D.PASTE SHEET'!U233)</f>
        <v/>
      </c>
      <c s="176" t="str">
        <f>IF('S.D.PASTE SHEET'!V233="","",'S.D.PASTE SHEET'!V233)</f>
        <v/>
      </c>
      <c s="176" t="str">
        <f>IF('S.D.PASTE SHEET'!W233="","",'S.D.PASTE SHEET'!W233)</f>
        <v/>
      </c>
      <c s="176" t="str">
        <f>IF('S.D.PASTE SHEET'!X233="","",'S.D.PASTE SHEET'!X233)</f>
        <v/>
      </c>
      <c s="176" t="str">
        <f>IF('S.D.PASTE SHEET'!Y233="","",'S.D.PASTE SHEET'!Y233)</f>
        <v/>
      </c>
      <c s="176" t="str">
        <f>IF('S.D.PASTE SHEET'!Z233="","",'S.D.PASTE SHEET'!Z233)</f>
        <v/>
      </c>
      <c s="176" t="str">
        <f>IF('S.D.PASTE SHEET'!AA233="","",'S.D.PASTE SHEET'!AA233)</f>
        <v/>
      </c>
      <c s="176" t="str">
        <f>IF('S.D.PASTE SHEET'!AB233="","",'S.D.PASTE SHEET'!AB233)</f>
        <v/>
      </c>
      <c s="176" t="str">
        <f>IF('S.D.PASTE SHEET'!AC233="","",'S.D.PASTE SHEET'!AC233)</f>
        <v/>
      </c>
      <c s="176" t="str">
        <f>IF('S.D.PASTE SHEET'!AD233="","",'S.D.PASTE SHEET'!AD233)</f>
        <v/>
      </c>
      <c s="178"/>
      <c s="179" t="str">
        <f>IF(AK233="","",IF(AK233&gt;0,COUNT($AG$2:AG233),""))</f>
        <v/>
      </c>
      <c s="180" t="str">
        <f t="shared" si="252"/>
        <v/>
      </c>
      <c s="180" t="str">
        <f t="shared" si="252"/>
        <v/>
      </c>
      <c s="180" t="str">
        <f t="shared" si="252"/>
        <v/>
      </c>
      <c s="181" t="str">
        <f t="shared" si="252"/>
        <v/>
      </c>
      <c s="180" t="str">
        <f t="shared" si="252"/>
        <v/>
      </c>
      <c s="180" t="str">
        <f t="shared" si="252"/>
        <v/>
      </c>
      <c s="180" t="str">
        <f t="shared" si="252"/>
        <v/>
      </c>
      <c s="180" t="str">
        <f t="shared" si="252"/>
        <v/>
      </c>
      <c s="180" t="str">
        <f t="shared" si="252"/>
        <v/>
      </c>
      <c s="181" t="str">
        <f t="shared" si="252"/>
        <v/>
      </c>
      <c s="180" t="str">
        <f t="shared" si="252"/>
        <v/>
      </c>
      <c s="180" t="str">
        <f t="shared" si="252"/>
        <v/>
      </c>
      <c s="180" t="str">
        <f t="shared" si="252"/>
        <v/>
      </c>
      <c s="180" t="str">
        <f t="shared" si="252"/>
        <v/>
      </c>
      <c s="180" t="str">
        <f t="shared" si="252"/>
        <v/>
      </c>
      <c s="180" t="str">
        <f t="shared" si="252"/>
        <v/>
      </c>
      <c r="AX233" s="180" t="str">
        <f>IF(BC233="","",IF(BC233&gt;0,COUNT($AY$2:AY233),""))</f>
        <v/>
      </c>
      <c s="180" t="str">
        <f t="shared" si="261" ref="AY233">IF(AND($BB$1=5,$A233=5,$BC$1=C233),B233,"")</f>
        <v/>
      </c>
      <c s="180" t="str">
        <f t="shared" si="254"/>
        <v/>
      </c>
      <c s="182" t="str">
        <f t="shared" si="254"/>
        <v/>
      </c>
      <c s="180" t="str">
        <f t="shared" si="254"/>
        <v/>
      </c>
      <c s="180" t="str">
        <f t="shared" si="254"/>
        <v/>
      </c>
      <c s="180" t="str">
        <f t="shared" si="254"/>
        <v/>
      </c>
      <c s="180" t="str">
        <f t="shared" si="254"/>
        <v/>
      </c>
      <c s="180" t="str">
        <f t="shared" si="254"/>
        <v/>
      </c>
      <c s="182" t="str">
        <f t="shared" si="254"/>
        <v/>
      </c>
      <c s="180" t="str">
        <f t="shared" si="254"/>
        <v/>
      </c>
      <c s="180" t="str">
        <f t="shared" si="254"/>
        <v/>
      </c>
      <c s="180" t="str">
        <f t="shared" si="254"/>
        <v/>
      </c>
      <c s="180" t="str">
        <f t="shared" si="254"/>
        <v/>
      </c>
      <c s="180" t="str">
        <f t="shared" si="254"/>
        <v/>
      </c>
      <c s="180" t="str">
        <f t="shared" si="254"/>
        <v/>
      </c>
    </row>
    <row r="234" spans="1:65" ht="15.75" customHeight="1">
      <c r="A234" s="176" t="str">
        <f>IF('S.D.PASTE SHEET'!A234="","",'S.D.PASTE SHEET'!A234)</f>
        <v/>
      </c>
      <c s="176" t="str">
        <f>IF('S.D.PASTE SHEET'!B234="","",'S.D.PASTE SHEET'!B234)</f>
        <v/>
      </c>
      <c s="176" t="str">
        <f>IF('S.D.PASTE SHEET'!C234="","",'S.D.PASTE SHEET'!C234)</f>
        <v/>
      </c>
      <c s="177" t="str">
        <f>IF('S.D.PASTE SHEET'!D234="","",'S.D.PASTE SHEET'!D234)</f>
        <v/>
      </c>
      <c s="176" t="str">
        <f>IF('S.D.PASTE SHEET'!E234="","",UPPER('S.D.PASTE SHEET'!E234))</f>
        <v/>
      </c>
      <c s="176" t="str">
        <f>IF('S.D.PASTE SHEET'!F234="","",'S.D.PASTE SHEET'!F234)</f>
        <v/>
      </c>
      <c s="176" t="str">
        <f>IF('S.D.PASTE SHEET'!G234="","",UPPER('S.D.PASTE SHEET'!G234))</f>
        <v/>
      </c>
      <c s="176" t="str">
        <f>IF('S.D.PASTE SHEET'!H234="","",UPPER('S.D.PASTE SHEET'!H234))</f>
        <v/>
      </c>
      <c s="176" t="str">
        <f>IF('S.D.PASTE SHEET'!I234="","",'S.D.PASTE SHEET'!I234)</f>
        <v/>
      </c>
      <c s="177" t="str">
        <f>IF('S.D.PASTE SHEET'!J234="","",'S.D.PASTE SHEET'!J234)</f>
        <v/>
      </c>
      <c s="176" t="str">
        <f>IF('S.D.PASTE SHEET'!K234="","",'S.D.PASTE SHEET'!K234)</f>
        <v/>
      </c>
      <c s="176" t="str">
        <f>IF('S.D.PASTE SHEET'!L234="","",'S.D.PASTE SHEET'!L234)</f>
        <v/>
      </c>
      <c s="176" t="str">
        <f>IF('S.D.PASTE SHEET'!M234="","",'S.D.PASTE SHEET'!M234)</f>
        <v/>
      </c>
      <c s="176" t="str">
        <f>IF('S.D.PASTE SHEET'!N234="","",'S.D.PASTE SHEET'!N234)</f>
        <v/>
      </c>
      <c s="176" t="str">
        <f>IF('S.D.PASTE SHEET'!O234="","",'S.D.PASTE SHEET'!O234)</f>
        <v/>
      </c>
      <c s="176" t="str">
        <f>IF('S.D.PASTE SHEET'!P234="","",'S.D.PASTE SHEET'!P234)</f>
        <v/>
      </c>
      <c s="176" t="str">
        <f>IF('S.D.PASTE SHEET'!Q234="","",'S.D.PASTE SHEET'!Q234)</f>
        <v/>
      </c>
      <c s="176" t="str">
        <f>IF('S.D.PASTE SHEET'!R234="","",'S.D.PASTE SHEET'!R234)</f>
        <v/>
      </c>
      <c s="176" t="str">
        <f>IF('S.D.PASTE SHEET'!S234="","",'S.D.PASTE SHEET'!S234)</f>
        <v/>
      </c>
      <c s="176" t="str">
        <f>IF('S.D.PASTE SHEET'!T234="","",'S.D.PASTE SHEET'!T234)</f>
        <v/>
      </c>
      <c s="176" t="str">
        <f>IF('S.D.PASTE SHEET'!U234="","",'S.D.PASTE SHEET'!U234)</f>
        <v/>
      </c>
      <c s="176" t="str">
        <f>IF('S.D.PASTE SHEET'!V234="","",'S.D.PASTE SHEET'!V234)</f>
        <v/>
      </c>
      <c s="176" t="str">
        <f>IF('S.D.PASTE SHEET'!W234="","",'S.D.PASTE SHEET'!W234)</f>
        <v/>
      </c>
      <c s="176" t="str">
        <f>IF('S.D.PASTE SHEET'!X234="","",'S.D.PASTE SHEET'!X234)</f>
        <v/>
      </c>
      <c s="176" t="str">
        <f>IF('S.D.PASTE SHEET'!Y234="","",'S.D.PASTE SHEET'!Y234)</f>
        <v/>
      </c>
      <c s="176" t="str">
        <f>IF('S.D.PASTE SHEET'!Z234="","",'S.D.PASTE SHEET'!Z234)</f>
        <v/>
      </c>
      <c s="176" t="str">
        <f>IF('S.D.PASTE SHEET'!AA234="","",'S.D.PASTE SHEET'!AA234)</f>
        <v/>
      </c>
      <c s="176" t="str">
        <f>IF('S.D.PASTE SHEET'!AB234="","",'S.D.PASTE SHEET'!AB234)</f>
        <v/>
      </c>
      <c s="176" t="str">
        <f>IF('S.D.PASTE SHEET'!AC234="","",'S.D.PASTE SHEET'!AC234)</f>
        <v/>
      </c>
      <c s="176" t="str">
        <f>IF('S.D.PASTE SHEET'!AD234="","",'S.D.PASTE SHEET'!AD234)</f>
        <v/>
      </c>
      <c s="178"/>
      <c s="179" t="str">
        <f>IF(AK234="","",IF(AK234&gt;0,COUNT($AG$2:AG234),""))</f>
        <v/>
      </c>
      <c s="180" t="str">
        <f t="shared" si="252"/>
        <v/>
      </c>
      <c s="180" t="str">
        <f t="shared" si="252"/>
        <v/>
      </c>
      <c s="180" t="str">
        <f t="shared" si="252"/>
        <v/>
      </c>
      <c s="181" t="str">
        <f t="shared" si="252"/>
        <v/>
      </c>
      <c s="180" t="str">
        <f t="shared" si="252"/>
        <v/>
      </c>
      <c s="180" t="str">
        <f t="shared" si="252"/>
        <v/>
      </c>
      <c s="180" t="str">
        <f t="shared" si="252"/>
        <v/>
      </c>
      <c s="180" t="str">
        <f t="shared" si="252"/>
        <v/>
      </c>
      <c s="180" t="str">
        <f t="shared" si="252"/>
        <v/>
      </c>
      <c s="181" t="str">
        <f t="shared" si="252"/>
        <v/>
      </c>
      <c s="180" t="str">
        <f t="shared" si="252"/>
        <v/>
      </c>
      <c s="180" t="str">
        <f t="shared" si="252"/>
        <v/>
      </c>
      <c s="180" t="str">
        <f t="shared" si="252"/>
        <v/>
      </c>
      <c s="180" t="str">
        <f t="shared" si="252"/>
        <v/>
      </c>
      <c s="180" t="str">
        <f t="shared" si="252"/>
        <v/>
      </c>
      <c s="180" t="str">
        <f t="shared" si="252"/>
        <v/>
      </c>
      <c r="AX234" s="180" t="str">
        <f>IF(BC234="","",IF(BC234&gt;0,COUNT($AY$2:AY234),""))</f>
        <v/>
      </c>
      <c s="180" t="str">
        <f t="shared" si="262" ref="AY234">IF(AND($BB$1=5,$A234=5,$BC$1=C234),B234,"")</f>
        <v/>
      </c>
      <c s="180" t="str">
        <f t="shared" si="254"/>
        <v/>
      </c>
      <c s="182" t="str">
        <f t="shared" si="254"/>
        <v/>
      </c>
      <c s="180" t="str">
        <f t="shared" si="254"/>
        <v/>
      </c>
      <c s="180" t="str">
        <f t="shared" si="254"/>
        <v/>
      </c>
      <c s="180" t="str">
        <f t="shared" si="254"/>
        <v/>
      </c>
      <c s="180" t="str">
        <f t="shared" si="254"/>
        <v/>
      </c>
      <c s="180" t="str">
        <f t="shared" si="254"/>
        <v/>
      </c>
      <c s="182" t="str">
        <f t="shared" si="254"/>
        <v/>
      </c>
      <c s="180" t="str">
        <f t="shared" si="254"/>
        <v/>
      </c>
      <c s="180" t="str">
        <f t="shared" si="254"/>
        <v/>
      </c>
      <c s="180" t="str">
        <f t="shared" si="254"/>
        <v/>
      </c>
      <c s="180" t="str">
        <f t="shared" si="254"/>
        <v/>
      </c>
      <c s="180" t="str">
        <f t="shared" si="254"/>
        <v/>
      </c>
      <c s="180" t="str">
        <f t="shared" si="254"/>
        <v/>
      </c>
    </row>
    <row r="235" spans="1:65" ht="15.75" customHeight="1">
      <c r="A235" s="176" t="str">
        <f>IF('S.D.PASTE SHEET'!A235="","",'S.D.PASTE SHEET'!A235)</f>
        <v/>
      </c>
      <c s="176" t="str">
        <f>IF('S.D.PASTE SHEET'!B235="","",'S.D.PASTE SHEET'!B235)</f>
        <v/>
      </c>
      <c s="176" t="str">
        <f>IF('S.D.PASTE SHEET'!C235="","",'S.D.PASTE SHEET'!C235)</f>
        <v/>
      </c>
      <c s="177" t="str">
        <f>IF('S.D.PASTE SHEET'!D235="","",'S.D.PASTE SHEET'!D235)</f>
        <v/>
      </c>
      <c s="176" t="str">
        <f>IF('S.D.PASTE SHEET'!E235="","",UPPER('S.D.PASTE SHEET'!E235))</f>
        <v/>
      </c>
      <c s="176" t="str">
        <f>IF('S.D.PASTE SHEET'!F235="","",'S.D.PASTE SHEET'!F235)</f>
        <v/>
      </c>
      <c s="176" t="str">
        <f>IF('S.D.PASTE SHEET'!G235="","",UPPER('S.D.PASTE SHEET'!G235))</f>
        <v/>
      </c>
      <c s="176" t="str">
        <f>IF('S.D.PASTE SHEET'!H235="","",UPPER('S.D.PASTE SHEET'!H235))</f>
        <v/>
      </c>
      <c s="176" t="str">
        <f>IF('S.D.PASTE SHEET'!I235="","",'S.D.PASTE SHEET'!I235)</f>
        <v/>
      </c>
      <c s="177" t="str">
        <f>IF('S.D.PASTE SHEET'!J235="","",'S.D.PASTE SHEET'!J235)</f>
        <v/>
      </c>
      <c s="176" t="str">
        <f>IF('S.D.PASTE SHEET'!K235="","",'S.D.PASTE SHEET'!K235)</f>
        <v/>
      </c>
      <c s="176" t="str">
        <f>IF('S.D.PASTE SHEET'!L235="","",'S.D.PASTE SHEET'!L235)</f>
        <v/>
      </c>
      <c s="176" t="str">
        <f>IF('S.D.PASTE SHEET'!M235="","",'S.D.PASTE SHEET'!M235)</f>
        <v/>
      </c>
      <c s="176" t="str">
        <f>IF('S.D.PASTE SHEET'!N235="","",'S.D.PASTE SHEET'!N235)</f>
        <v/>
      </c>
      <c s="176" t="str">
        <f>IF('S.D.PASTE SHEET'!O235="","",'S.D.PASTE SHEET'!O235)</f>
        <v/>
      </c>
      <c s="176" t="str">
        <f>IF('S.D.PASTE SHEET'!P235="","",'S.D.PASTE SHEET'!P235)</f>
        <v/>
      </c>
      <c s="176" t="str">
        <f>IF('S.D.PASTE SHEET'!Q235="","",'S.D.PASTE SHEET'!Q235)</f>
        <v/>
      </c>
      <c s="176" t="str">
        <f>IF('S.D.PASTE SHEET'!R235="","",'S.D.PASTE SHEET'!R235)</f>
        <v/>
      </c>
      <c s="176" t="str">
        <f>IF('S.D.PASTE SHEET'!S235="","",'S.D.PASTE SHEET'!S235)</f>
        <v/>
      </c>
      <c s="176" t="str">
        <f>IF('S.D.PASTE SHEET'!T235="","",'S.D.PASTE SHEET'!T235)</f>
        <v/>
      </c>
      <c s="176" t="str">
        <f>IF('S.D.PASTE SHEET'!U235="","",'S.D.PASTE SHEET'!U235)</f>
        <v/>
      </c>
      <c s="176" t="str">
        <f>IF('S.D.PASTE SHEET'!V235="","",'S.D.PASTE SHEET'!V235)</f>
        <v/>
      </c>
      <c s="176" t="str">
        <f>IF('S.D.PASTE SHEET'!W235="","",'S.D.PASTE SHEET'!W235)</f>
        <v/>
      </c>
      <c s="176" t="str">
        <f>IF('S.D.PASTE SHEET'!X235="","",'S.D.PASTE SHEET'!X235)</f>
        <v/>
      </c>
      <c s="176" t="str">
        <f>IF('S.D.PASTE SHEET'!Y235="","",'S.D.PASTE SHEET'!Y235)</f>
        <v/>
      </c>
      <c s="176" t="str">
        <f>IF('S.D.PASTE SHEET'!Z235="","",'S.D.PASTE SHEET'!Z235)</f>
        <v/>
      </c>
      <c s="176" t="str">
        <f>IF('S.D.PASTE SHEET'!AA235="","",'S.D.PASTE SHEET'!AA235)</f>
        <v/>
      </c>
      <c s="176" t="str">
        <f>IF('S.D.PASTE SHEET'!AB235="","",'S.D.PASTE SHEET'!AB235)</f>
        <v/>
      </c>
      <c s="176" t="str">
        <f>IF('S.D.PASTE SHEET'!AC235="","",'S.D.PASTE SHEET'!AC235)</f>
        <v/>
      </c>
      <c s="176" t="str">
        <f>IF('S.D.PASTE SHEET'!AD235="","",'S.D.PASTE SHEET'!AD235)</f>
        <v/>
      </c>
      <c s="178"/>
      <c s="179" t="str">
        <f>IF(AK235="","",IF(AK235&gt;0,COUNT($AG$2:AG235),""))</f>
        <v/>
      </c>
      <c s="180" t="str">
        <f t="shared" si="252"/>
        <v/>
      </c>
      <c s="180" t="str">
        <f t="shared" si="252"/>
        <v/>
      </c>
      <c s="180" t="str">
        <f t="shared" si="252"/>
        <v/>
      </c>
      <c s="181" t="str">
        <f t="shared" si="252"/>
        <v/>
      </c>
      <c s="180" t="str">
        <f t="shared" si="252"/>
        <v/>
      </c>
      <c s="180" t="str">
        <f t="shared" si="252"/>
        <v/>
      </c>
      <c s="180" t="str">
        <f t="shared" si="252"/>
        <v/>
      </c>
      <c s="180" t="str">
        <f t="shared" si="252"/>
        <v/>
      </c>
      <c s="180" t="str">
        <f t="shared" si="252"/>
        <v/>
      </c>
      <c s="181" t="str">
        <f t="shared" si="252"/>
        <v/>
      </c>
      <c s="180" t="str">
        <f t="shared" si="252"/>
        <v/>
      </c>
      <c s="180" t="str">
        <f t="shared" si="252"/>
        <v/>
      </c>
      <c s="180" t="str">
        <f t="shared" si="252"/>
        <v/>
      </c>
      <c s="180" t="str">
        <f t="shared" si="252"/>
        <v/>
      </c>
      <c s="180" t="str">
        <f t="shared" si="252"/>
        <v/>
      </c>
      <c s="180" t="str">
        <f t="shared" si="252"/>
        <v/>
      </c>
      <c r="AX235" s="180" t="str">
        <f>IF(BC235="","",IF(BC235&gt;0,COUNT($AY$2:AY235),""))</f>
        <v/>
      </c>
      <c s="180" t="str">
        <f t="shared" si="263" ref="AY235">IF(AND($BB$1=5,$A235=5,$BC$1=C235),B235,"")</f>
        <v/>
      </c>
      <c s="180" t="str">
        <f t="shared" si="254"/>
        <v/>
      </c>
      <c s="182" t="str">
        <f t="shared" si="254"/>
        <v/>
      </c>
      <c s="180" t="str">
        <f t="shared" si="254"/>
        <v/>
      </c>
      <c s="180" t="str">
        <f t="shared" si="254"/>
        <v/>
      </c>
      <c s="180" t="str">
        <f t="shared" si="254"/>
        <v/>
      </c>
      <c s="180" t="str">
        <f t="shared" si="254"/>
        <v/>
      </c>
      <c s="180" t="str">
        <f t="shared" si="254"/>
        <v/>
      </c>
      <c s="182" t="str">
        <f t="shared" si="254"/>
        <v/>
      </c>
      <c s="180" t="str">
        <f t="shared" si="254"/>
        <v/>
      </c>
      <c s="180" t="str">
        <f t="shared" si="254"/>
        <v/>
      </c>
      <c s="180" t="str">
        <f t="shared" si="254"/>
        <v/>
      </c>
      <c s="180" t="str">
        <f t="shared" si="254"/>
        <v/>
      </c>
      <c s="180" t="str">
        <f t="shared" si="254"/>
        <v/>
      </c>
      <c s="180" t="str">
        <f t="shared" si="254"/>
        <v/>
      </c>
    </row>
    <row r="236" spans="1:65" ht="15.75" customHeight="1">
      <c r="A236" s="176" t="str">
        <f>IF('S.D.PASTE SHEET'!A236="","",'S.D.PASTE SHEET'!A236)</f>
        <v/>
      </c>
      <c s="176" t="str">
        <f>IF('S.D.PASTE SHEET'!B236="","",'S.D.PASTE SHEET'!B236)</f>
        <v/>
      </c>
      <c s="176" t="str">
        <f>IF('S.D.PASTE SHEET'!C236="","",'S.D.PASTE SHEET'!C236)</f>
        <v/>
      </c>
      <c s="177" t="str">
        <f>IF('S.D.PASTE SHEET'!D236="","",'S.D.PASTE SHEET'!D236)</f>
        <v/>
      </c>
      <c s="176" t="str">
        <f>IF('S.D.PASTE SHEET'!E236="","",UPPER('S.D.PASTE SHEET'!E236))</f>
        <v/>
      </c>
      <c s="176" t="str">
        <f>IF('S.D.PASTE SHEET'!F236="","",'S.D.PASTE SHEET'!F236)</f>
        <v/>
      </c>
      <c s="176" t="str">
        <f>IF('S.D.PASTE SHEET'!G236="","",UPPER('S.D.PASTE SHEET'!G236))</f>
        <v/>
      </c>
      <c s="176" t="str">
        <f>IF('S.D.PASTE SHEET'!H236="","",UPPER('S.D.PASTE SHEET'!H236))</f>
        <v/>
      </c>
      <c s="176" t="str">
        <f>IF('S.D.PASTE SHEET'!I236="","",'S.D.PASTE SHEET'!I236)</f>
        <v/>
      </c>
      <c s="177" t="str">
        <f>IF('S.D.PASTE SHEET'!J236="","",'S.D.PASTE SHEET'!J236)</f>
        <v/>
      </c>
      <c s="176" t="str">
        <f>IF('S.D.PASTE SHEET'!K236="","",'S.D.PASTE SHEET'!K236)</f>
        <v/>
      </c>
      <c s="176" t="str">
        <f>IF('S.D.PASTE SHEET'!L236="","",'S.D.PASTE SHEET'!L236)</f>
        <v/>
      </c>
      <c s="176" t="str">
        <f>IF('S.D.PASTE SHEET'!M236="","",'S.D.PASTE SHEET'!M236)</f>
        <v/>
      </c>
      <c s="176" t="str">
        <f>IF('S.D.PASTE SHEET'!N236="","",'S.D.PASTE SHEET'!N236)</f>
        <v/>
      </c>
      <c s="176" t="str">
        <f>IF('S.D.PASTE SHEET'!O236="","",'S.D.PASTE SHEET'!O236)</f>
        <v/>
      </c>
      <c s="176" t="str">
        <f>IF('S.D.PASTE SHEET'!P236="","",'S.D.PASTE SHEET'!P236)</f>
        <v/>
      </c>
      <c s="176" t="str">
        <f>IF('S.D.PASTE SHEET'!Q236="","",'S.D.PASTE SHEET'!Q236)</f>
        <v/>
      </c>
      <c s="176" t="str">
        <f>IF('S.D.PASTE SHEET'!R236="","",'S.D.PASTE SHEET'!R236)</f>
        <v/>
      </c>
      <c s="176" t="str">
        <f>IF('S.D.PASTE SHEET'!S236="","",'S.D.PASTE SHEET'!S236)</f>
        <v/>
      </c>
      <c s="176" t="str">
        <f>IF('S.D.PASTE SHEET'!T236="","",'S.D.PASTE SHEET'!T236)</f>
        <v/>
      </c>
      <c s="176" t="str">
        <f>IF('S.D.PASTE SHEET'!U236="","",'S.D.PASTE SHEET'!U236)</f>
        <v/>
      </c>
      <c s="176" t="str">
        <f>IF('S.D.PASTE SHEET'!V236="","",'S.D.PASTE SHEET'!V236)</f>
        <v/>
      </c>
      <c s="176" t="str">
        <f>IF('S.D.PASTE SHEET'!W236="","",'S.D.PASTE SHEET'!W236)</f>
        <v/>
      </c>
      <c s="176" t="str">
        <f>IF('S.D.PASTE SHEET'!X236="","",'S.D.PASTE SHEET'!X236)</f>
        <v/>
      </c>
      <c s="176" t="str">
        <f>IF('S.D.PASTE SHEET'!Y236="","",'S.D.PASTE SHEET'!Y236)</f>
        <v/>
      </c>
      <c s="176" t="str">
        <f>IF('S.D.PASTE SHEET'!Z236="","",'S.D.PASTE SHEET'!Z236)</f>
        <v/>
      </c>
      <c s="176" t="str">
        <f>IF('S.D.PASTE SHEET'!AA236="","",'S.D.PASTE SHEET'!AA236)</f>
        <v/>
      </c>
      <c s="176" t="str">
        <f>IF('S.D.PASTE SHEET'!AB236="","",'S.D.PASTE SHEET'!AB236)</f>
        <v/>
      </c>
      <c s="176" t="str">
        <f>IF('S.D.PASTE SHEET'!AC236="","",'S.D.PASTE SHEET'!AC236)</f>
        <v/>
      </c>
      <c s="176" t="str">
        <f>IF('S.D.PASTE SHEET'!AD236="","",'S.D.PASTE SHEET'!AD236)</f>
        <v/>
      </c>
      <c s="178"/>
      <c s="179" t="str">
        <f>IF(AK236="","",IF(AK236&gt;0,COUNT($AG$2:AG236),""))</f>
        <v/>
      </c>
      <c s="180" t="str">
        <f t="shared" si="252"/>
        <v/>
      </c>
      <c s="180" t="str">
        <f t="shared" si="252"/>
        <v/>
      </c>
      <c s="180" t="str">
        <f t="shared" si="252"/>
        <v/>
      </c>
      <c s="181" t="str">
        <f t="shared" si="252"/>
        <v/>
      </c>
      <c s="180" t="str">
        <f t="shared" si="252"/>
        <v/>
      </c>
      <c s="180" t="str">
        <f t="shared" si="252"/>
        <v/>
      </c>
      <c s="180" t="str">
        <f t="shared" si="252"/>
        <v/>
      </c>
      <c s="180" t="str">
        <f t="shared" si="252"/>
        <v/>
      </c>
      <c s="180" t="str">
        <f t="shared" si="252"/>
        <v/>
      </c>
      <c s="181" t="str">
        <f t="shared" si="252"/>
        <v/>
      </c>
      <c s="180" t="str">
        <f t="shared" si="252"/>
        <v/>
      </c>
      <c s="180" t="str">
        <f t="shared" si="252"/>
        <v/>
      </c>
      <c s="180" t="str">
        <f t="shared" si="252"/>
        <v/>
      </c>
      <c s="180" t="str">
        <f t="shared" si="252"/>
        <v/>
      </c>
      <c s="180" t="str">
        <f t="shared" si="252"/>
        <v/>
      </c>
      <c s="180" t="str">
        <f t="shared" si="252"/>
        <v/>
      </c>
      <c r="AX236" s="180" t="str">
        <f>IF(BC236="","",IF(BC236&gt;0,COUNT($AY$2:AY236),""))</f>
        <v/>
      </c>
      <c s="180" t="str">
        <f t="shared" si="264" ref="AY236">IF(AND($BB$1=5,$A236=5,$BC$1=C236),B236,"")</f>
        <v/>
      </c>
      <c s="180" t="str">
        <f t="shared" si="254"/>
        <v/>
      </c>
      <c s="182" t="str">
        <f t="shared" si="254"/>
        <v/>
      </c>
      <c s="180" t="str">
        <f t="shared" si="254"/>
        <v/>
      </c>
      <c s="180" t="str">
        <f t="shared" si="254"/>
        <v/>
      </c>
      <c s="180" t="str">
        <f t="shared" si="254"/>
        <v/>
      </c>
      <c s="180" t="str">
        <f t="shared" si="254"/>
        <v/>
      </c>
      <c s="180" t="str">
        <f t="shared" si="254"/>
        <v/>
      </c>
      <c s="182" t="str">
        <f t="shared" si="254"/>
        <v/>
      </c>
      <c s="180" t="str">
        <f t="shared" si="254"/>
        <v/>
      </c>
      <c s="180" t="str">
        <f t="shared" si="254"/>
        <v/>
      </c>
      <c s="180" t="str">
        <f t="shared" si="254"/>
        <v/>
      </c>
      <c s="180" t="str">
        <f t="shared" si="254"/>
        <v/>
      </c>
      <c s="180" t="str">
        <f t="shared" si="254"/>
        <v/>
      </c>
      <c s="180" t="str">
        <f t="shared" si="254"/>
        <v/>
      </c>
    </row>
    <row r="237" spans="1:65" ht="15.75" customHeight="1">
      <c r="A237" s="176" t="str">
        <f>IF('S.D.PASTE SHEET'!A237="","",'S.D.PASTE SHEET'!A237)</f>
        <v/>
      </c>
      <c s="176" t="str">
        <f>IF('S.D.PASTE SHEET'!B237="","",'S.D.PASTE SHEET'!B237)</f>
        <v/>
      </c>
      <c s="176" t="str">
        <f>IF('S.D.PASTE SHEET'!C237="","",'S.D.PASTE SHEET'!C237)</f>
        <v/>
      </c>
      <c s="177" t="str">
        <f>IF('S.D.PASTE SHEET'!D237="","",'S.D.PASTE SHEET'!D237)</f>
        <v/>
      </c>
      <c s="176" t="str">
        <f>IF('S.D.PASTE SHEET'!E237="","",UPPER('S.D.PASTE SHEET'!E237))</f>
        <v/>
      </c>
      <c s="176" t="str">
        <f>IF('S.D.PASTE SHEET'!F237="","",'S.D.PASTE SHEET'!F237)</f>
        <v/>
      </c>
      <c s="176" t="str">
        <f>IF('S.D.PASTE SHEET'!G237="","",UPPER('S.D.PASTE SHEET'!G237))</f>
        <v/>
      </c>
      <c s="176" t="str">
        <f>IF('S.D.PASTE SHEET'!H237="","",UPPER('S.D.PASTE SHEET'!H237))</f>
        <v/>
      </c>
      <c s="176" t="str">
        <f>IF('S.D.PASTE SHEET'!I237="","",'S.D.PASTE SHEET'!I237)</f>
        <v/>
      </c>
      <c s="177" t="str">
        <f>IF('S.D.PASTE SHEET'!J237="","",'S.D.PASTE SHEET'!J237)</f>
        <v/>
      </c>
      <c s="176" t="str">
        <f>IF('S.D.PASTE SHEET'!K237="","",'S.D.PASTE SHEET'!K237)</f>
        <v/>
      </c>
      <c s="176" t="str">
        <f>IF('S.D.PASTE SHEET'!L237="","",'S.D.PASTE SHEET'!L237)</f>
        <v/>
      </c>
      <c s="176" t="str">
        <f>IF('S.D.PASTE SHEET'!M237="","",'S.D.PASTE SHEET'!M237)</f>
        <v/>
      </c>
      <c s="176" t="str">
        <f>IF('S.D.PASTE SHEET'!N237="","",'S.D.PASTE SHEET'!N237)</f>
        <v/>
      </c>
      <c s="176" t="str">
        <f>IF('S.D.PASTE SHEET'!O237="","",'S.D.PASTE SHEET'!O237)</f>
        <v/>
      </c>
      <c s="176" t="str">
        <f>IF('S.D.PASTE SHEET'!P237="","",'S.D.PASTE SHEET'!P237)</f>
        <v/>
      </c>
      <c s="176" t="str">
        <f>IF('S.D.PASTE SHEET'!Q237="","",'S.D.PASTE SHEET'!Q237)</f>
        <v/>
      </c>
      <c s="176" t="str">
        <f>IF('S.D.PASTE SHEET'!R237="","",'S.D.PASTE SHEET'!R237)</f>
        <v/>
      </c>
      <c s="176" t="str">
        <f>IF('S.D.PASTE SHEET'!S237="","",'S.D.PASTE SHEET'!S237)</f>
        <v/>
      </c>
      <c s="176" t="str">
        <f>IF('S.D.PASTE SHEET'!T237="","",'S.D.PASTE SHEET'!T237)</f>
        <v/>
      </c>
      <c s="176" t="str">
        <f>IF('S.D.PASTE SHEET'!U237="","",'S.D.PASTE SHEET'!U237)</f>
        <v/>
      </c>
      <c s="176" t="str">
        <f>IF('S.D.PASTE SHEET'!V237="","",'S.D.PASTE SHEET'!V237)</f>
        <v/>
      </c>
      <c s="176" t="str">
        <f>IF('S.D.PASTE SHEET'!W237="","",'S.D.PASTE SHEET'!W237)</f>
        <v/>
      </c>
      <c s="176" t="str">
        <f>IF('S.D.PASTE SHEET'!X237="","",'S.D.PASTE SHEET'!X237)</f>
        <v/>
      </c>
      <c s="176" t="str">
        <f>IF('S.D.PASTE SHEET'!Y237="","",'S.D.PASTE SHEET'!Y237)</f>
        <v/>
      </c>
      <c s="176" t="str">
        <f>IF('S.D.PASTE SHEET'!Z237="","",'S.D.PASTE SHEET'!Z237)</f>
        <v/>
      </c>
      <c s="176" t="str">
        <f>IF('S.D.PASTE SHEET'!AA237="","",'S.D.PASTE SHEET'!AA237)</f>
        <v/>
      </c>
      <c s="176" t="str">
        <f>IF('S.D.PASTE SHEET'!AB237="","",'S.D.PASTE SHEET'!AB237)</f>
        <v/>
      </c>
      <c s="176" t="str">
        <f>IF('S.D.PASTE SHEET'!AC237="","",'S.D.PASTE SHEET'!AC237)</f>
        <v/>
      </c>
      <c s="176" t="str">
        <f>IF('S.D.PASTE SHEET'!AD237="","",'S.D.PASTE SHEET'!AD237)</f>
        <v/>
      </c>
      <c s="178"/>
      <c s="179" t="str">
        <f>IF(AK237="","",IF(AK237&gt;0,COUNT($AG$2:AG237),""))</f>
        <v/>
      </c>
      <c s="180" t="str">
        <f t="shared" si="252"/>
        <v/>
      </c>
      <c s="180" t="str">
        <f t="shared" si="252"/>
        <v/>
      </c>
      <c s="180" t="str">
        <f t="shared" si="252"/>
        <v/>
      </c>
      <c s="181" t="str">
        <f t="shared" si="252"/>
        <v/>
      </c>
      <c s="180" t="str">
        <f t="shared" si="252"/>
        <v/>
      </c>
      <c s="180" t="str">
        <f t="shared" si="252"/>
        <v/>
      </c>
      <c s="180" t="str">
        <f t="shared" si="252"/>
        <v/>
      </c>
      <c s="180" t="str">
        <f t="shared" si="252"/>
        <v/>
      </c>
      <c s="180" t="str">
        <f t="shared" si="252"/>
        <v/>
      </c>
      <c s="181" t="str">
        <f t="shared" si="252"/>
        <v/>
      </c>
      <c s="180" t="str">
        <f t="shared" si="252"/>
        <v/>
      </c>
      <c s="180" t="str">
        <f t="shared" si="252"/>
        <v/>
      </c>
      <c s="180" t="str">
        <f t="shared" si="252"/>
        <v/>
      </c>
      <c s="180" t="str">
        <f t="shared" si="252"/>
        <v/>
      </c>
      <c s="180" t="str">
        <f t="shared" si="252"/>
        <v/>
      </c>
      <c s="180" t="str">
        <f t="shared" si="252"/>
        <v/>
      </c>
      <c r="AX237" s="180" t="str">
        <f>IF(BC237="","",IF(BC237&gt;0,COUNT($AY$2:AY237),""))</f>
        <v/>
      </c>
      <c s="180" t="str">
        <f t="shared" si="265" ref="AY237">IF(AND($BB$1=5,$A237=5,$BC$1=C237),B237,"")</f>
        <v/>
      </c>
      <c s="180" t="str">
        <f t="shared" si="254"/>
        <v/>
      </c>
      <c s="182" t="str">
        <f t="shared" si="254"/>
        <v/>
      </c>
      <c s="180" t="str">
        <f t="shared" si="254"/>
        <v/>
      </c>
      <c s="180" t="str">
        <f t="shared" si="254"/>
        <v/>
      </c>
      <c s="180" t="str">
        <f t="shared" si="254"/>
        <v/>
      </c>
      <c s="180" t="str">
        <f t="shared" si="254"/>
        <v/>
      </c>
      <c s="180" t="str">
        <f t="shared" si="254"/>
        <v/>
      </c>
      <c s="182" t="str">
        <f t="shared" si="254"/>
        <v/>
      </c>
      <c s="180" t="str">
        <f t="shared" si="254"/>
        <v/>
      </c>
      <c s="180" t="str">
        <f t="shared" si="254"/>
        <v/>
      </c>
      <c s="180" t="str">
        <f t="shared" si="254"/>
        <v/>
      </c>
      <c s="180" t="str">
        <f t="shared" si="254"/>
        <v/>
      </c>
      <c s="180" t="str">
        <f t="shared" si="254"/>
        <v/>
      </c>
      <c s="180" t="str">
        <f t="shared" si="254"/>
        <v/>
      </c>
    </row>
    <row r="238" spans="1:65" ht="15.75" customHeight="1">
      <c r="A238" s="176" t="str">
        <f>IF('S.D.PASTE SHEET'!A238="","",'S.D.PASTE SHEET'!A238)</f>
        <v/>
      </c>
      <c s="176" t="str">
        <f>IF('S.D.PASTE SHEET'!B238="","",'S.D.PASTE SHEET'!B238)</f>
        <v/>
      </c>
      <c s="176" t="str">
        <f>IF('S.D.PASTE SHEET'!C238="","",'S.D.PASTE SHEET'!C238)</f>
        <v/>
      </c>
      <c s="177" t="str">
        <f>IF('S.D.PASTE SHEET'!D238="","",'S.D.PASTE SHEET'!D238)</f>
        <v/>
      </c>
      <c s="176" t="str">
        <f>IF('S.D.PASTE SHEET'!E238="","",UPPER('S.D.PASTE SHEET'!E238))</f>
        <v/>
      </c>
      <c s="176" t="str">
        <f>IF('S.D.PASTE SHEET'!F238="","",'S.D.PASTE SHEET'!F238)</f>
        <v/>
      </c>
      <c s="176" t="str">
        <f>IF('S.D.PASTE SHEET'!G238="","",UPPER('S.D.PASTE SHEET'!G238))</f>
        <v/>
      </c>
      <c s="176" t="str">
        <f>IF('S.D.PASTE SHEET'!H238="","",UPPER('S.D.PASTE SHEET'!H238))</f>
        <v/>
      </c>
      <c s="176" t="str">
        <f>IF('S.D.PASTE SHEET'!I238="","",'S.D.PASTE SHEET'!I238)</f>
        <v/>
      </c>
      <c s="177" t="str">
        <f>IF('S.D.PASTE SHEET'!J238="","",'S.D.PASTE SHEET'!J238)</f>
        <v/>
      </c>
      <c s="176" t="str">
        <f>IF('S.D.PASTE SHEET'!K238="","",'S.D.PASTE SHEET'!K238)</f>
        <v/>
      </c>
      <c s="176" t="str">
        <f>IF('S.D.PASTE SHEET'!L238="","",'S.D.PASTE SHEET'!L238)</f>
        <v/>
      </c>
      <c s="176" t="str">
        <f>IF('S.D.PASTE SHEET'!M238="","",'S.D.PASTE SHEET'!M238)</f>
        <v/>
      </c>
      <c s="176" t="str">
        <f>IF('S.D.PASTE SHEET'!N238="","",'S.D.PASTE SHEET'!N238)</f>
        <v/>
      </c>
      <c s="176" t="str">
        <f>IF('S.D.PASTE SHEET'!O238="","",'S.D.PASTE SHEET'!O238)</f>
        <v/>
      </c>
      <c s="176" t="str">
        <f>IF('S.D.PASTE SHEET'!P238="","",'S.D.PASTE SHEET'!P238)</f>
        <v/>
      </c>
      <c s="176" t="str">
        <f>IF('S.D.PASTE SHEET'!Q238="","",'S.D.PASTE SHEET'!Q238)</f>
        <v/>
      </c>
      <c s="176" t="str">
        <f>IF('S.D.PASTE SHEET'!R238="","",'S.D.PASTE SHEET'!R238)</f>
        <v/>
      </c>
      <c s="176" t="str">
        <f>IF('S.D.PASTE SHEET'!S238="","",'S.D.PASTE SHEET'!S238)</f>
        <v/>
      </c>
      <c s="176" t="str">
        <f>IF('S.D.PASTE SHEET'!T238="","",'S.D.PASTE SHEET'!T238)</f>
        <v/>
      </c>
      <c s="176" t="str">
        <f>IF('S.D.PASTE SHEET'!U238="","",'S.D.PASTE SHEET'!U238)</f>
        <v/>
      </c>
      <c s="176" t="str">
        <f>IF('S.D.PASTE SHEET'!V238="","",'S.D.PASTE SHEET'!V238)</f>
        <v/>
      </c>
      <c s="176" t="str">
        <f>IF('S.D.PASTE SHEET'!W238="","",'S.D.PASTE SHEET'!W238)</f>
        <v/>
      </c>
      <c s="176" t="str">
        <f>IF('S.D.PASTE SHEET'!X238="","",'S.D.PASTE SHEET'!X238)</f>
        <v/>
      </c>
      <c s="176" t="str">
        <f>IF('S.D.PASTE SHEET'!Y238="","",'S.D.PASTE SHEET'!Y238)</f>
        <v/>
      </c>
      <c s="176" t="str">
        <f>IF('S.D.PASTE SHEET'!Z238="","",'S.D.PASTE SHEET'!Z238)</f>
        <v/>
      </c>
      <c s="176" t="str">
        <f>IF('S.D.PASTE SHEET'!AA238="","",'S.D.PASTE SHEET'!AA238)</f>
        <v/>
      </c>
      <c s="176" t="str">
        <f>IF('S.D.PASTE SHEET'!AB238="","",'S.D.PASTE SHEET'!AB238)</f>
        <v/>
      </c>
      <c s="176" t="str">
        <f>IF('S.D.PASTE SHEET'!AC238="","",'S.D.PASTE SHEET'!AC238)</f>
        <v/>
      </c>
      <c s="176" t="str">
        <f>IF('S.D.PASTE SHEET'!AD238="","",'S.D.PASTE SHEET'!AD238)</f>
        <v/>
      </c>
      <c s="178"/>
      <c s="179" t="str">
        <f>IF(AK238="","",IF(AK238&gt;0,COUNT($AG$2:AG238),""))</f>
        <v/>
      </c>
      <c s="180" t="str">
        <f t="shared" si="252"/>
        <v/>
      </c>
      <c s="180" t="str">
        <f t="shared" si="252"/>
        <v/>
      </c>
      <c s="180" t="str">
        <f t="shared" si="252"/>
        <v/>
      </c>
      <c s="181" t="str">
        <f t="shared" si="252"/>
        <v/>
      </c>
      <c s="180" t="str">
        <f t="shared" si="252"/>
        <v/>
      </c>
      <c s="180" t="str">
        <f t="shared" si="252"/>
        <v/>
      </c>
      <c s="180" t="str">
        <f t="shared" si="252"/>
        <v/>
      </c>
      <c s="180" t="str">
        <f t="shared" si="252"/>
        <v/>
      </c>
      <c s="180" t="str">
        <f t="shared" si="252"/>
        <v/>
      </c>
      <c s="181" t="str">
        <f t="shared" si="252"/>
        <v/>
      </c>
      <c s="180" t="str">
        <f t="shared" si="252"/>
        <v/>
      </c>
      <c s="180" t="str">
        <f t="shared" si="252"/>
        <v/>
      </c>
      <c s="180" t="str">
        <f t="shared" si="252"/>
        <v/>
      </c>
      <c s="180" t="str">
        <f t="shared" si="252"/>
        <v/>
      </c>
      <c s="180" t="str">
        <f t="shared" si="252"/>
        <v/>
      </c>
      <c s="180" t="str">
        <f t="shared" si="252"/>
        <v/>
      </c>
      <c r="AX238" s="180" t="str">
        <f>IF(BC238="","",IF(BC238&gt;0,COUNT($AY$2:AY238),""))</f>
        <v/>
      </c>
      <c s="180" t="str">
        <f t="shared" si="266" ref="AY238">IF(AND($BB$1=5,$A238=5,$BC$1=C238),B238,"")</f>
        <v/>
      </c>
      <c s="180" t="str">
        <f t="shared" si="254"/>
        <v/>
      </c>
      <c s="182" t="str">
        <f t="shared" si="254"/>
        <v/>
      </c>
      <c s="180" t="str">
        <f t="shared" si="254"/>
        <v/>
      </c>
      <c s="180" t="str">
        <f t="shared" si="254"/>
        <v/>
      </c>
      <c s="180" t="str">
        <f t="shared" si="254"/>
        <v/>
      </c>
      <c s="180" t="str">
        <f t="shared" si="254"/>
        <v/>
      </c>
      <c s="180" t="str">
        <f t="shared" si="254"/>
        <v/>
      </c>
      <c s="182" t="str">
        <f t="shared" si="254"/>
        <v/>
      </c>
      <c s="180" t="str">
        <f t="shared" si="254"/>
        <v/>
      </c>
      <c s="180" t="str">
        <f t="shared" si="254"/>
        <v/>
      </c>
      <c s="180" t="str">
        <f t="shared" si="254"/>
        <v/>
      </c>
      <c s="180" t="str">
        <f t="shared" si="254"/>
        <v/>
      </c>
      <c s="180" t="str">
        <f t="shared" si="254"/>
        <v/>
      </c>
      <c s="180" t="str">
        <f t="shared" si="254"/>
        <v/>
      </c>
    </row>
    <row r="239" spans="1:65" ht="15.75" customHeight="1">
      <c r="A239" s="176" t="str">
        <f>IF('S.D.PASTE SHEET'!A239="","",'S.D.PASTE SHEET'!A239)</f>
        <v/>
      </c>
      <c s="176" t="str">
        <f>IF('S.D.PASTE SHEET'!B239="","",'S.D.PASTE SHEET'!B239)</f>
        <v/>
      </c>
      <c s="176" t="str">
        <f>IF('S.D.PASTE SHEET'!C239="","",'S.D.PASTE SHEET'!C239)</f>
        <v/>
      </c>
      <c s="177" t="str">
        <f>IF('S.D.PASTE SHEET'!D239="","",'S.D.PASTE SHEET'!D239)</f>
        <v/>
      </c>
      <c s="176" t="str">
        <f>IF('S.D.PASTE SHEET'!E239="","",UPPER('S.D.PASTE SHEET'!E239))</f>
        <v/>
      </c>
      <c s="176" t="str">
        <f>IF('S.D.PASTE SHEET'!F239="","",'S.D.PASTE SHEET'!F239)</f>
        <v/>
      </c>
      <c s="176" t="str">
        <f>IF('S.D.PASTE SHEET'!G239="","",UPPER('S.D.PASTE SHEET'!G239))</f>
        <v/>
      </c>
      <c s="176" t="str">
        <f>IF('S.D.PASTE SHEET'!H239="","",UPPER('S.D.PASTE SHEET'!H239))</f>
        <v/>
      </c>
      <c s="176" t="str">
        <f>IF('S.D.PASTE SHEET'!I239="","",'S.D.PASTE SHEET'!I239)</f>
        <v/>
      </c>
      <c s="177" t="str">
        <f>IF('S.D.PASTE SHEET'!J239="","",'S.D.PASTE SHEET'!J239)</f>
        <v/>
      </c>
      <c s="176" t="str">
        <f>IF('S.D.PASTE SHEET'!K239="","",'S.D.PASTE SHEET'!K239)</f>
        <v/>
      </c>
      <c s="176" t="str">
        <f>IF('S.D.PASTE SHEET'!L239="","",'S.D.PASTE SHEET'!L239)</f>
        <v/>
      </c>
      <c s="176" t="str">
        <f>IF('S.D.PASTE SHEET'!M239="","",'S.D.PASTE SHEET'!M239)</f>
        <v/>
      </c>
      <c s="176" t="str">
        <f>IF('S.D.PASTE SHEET'!N239="","",'S.D.PASTE SHEET'!N239)</f>
        <v/>
      </c>
      <c s="176" t="str">
        <f>IF('S.D.PASTE SHEET'!O239="","",'S.D.PASTE SHEET'!O239)</f>
        <v/>
      </c>
      <c s="176" t="str">
        <f>IF('S.D.PASTE SHEET'!P239="","",'S.D.PASTE SHEET'!P239)</f>
        <v/>
      </c>
      <c s="176" t="str">
        <f>IF('S.D.PASTE SHEET'!Q239="","",'S.D.PASTE SHEET'!Q239)</f>
        <v/>
      </c>
      <c s="176" t="str">
        <f>IF('S.D.PASTE SHEET'!R239="","",'S.D.PASTE SHEET'!R239)</f>
        <v/>
      </c>
      <c s="176" t="str">
        <f>IF('S.D.PASTE SHEET'!S239="","",'S.D.PASTE SHEET'!S239)</f>
        <v/>
      </c>
      <c s="176" t="str">
        <f>IF('S.D.PASTE SHEET'!T239="","",'S.D.PASTE SHEET'!T239)</f>
        <v/>
      </c>
      <c s="176" t="str">
        <f>IF('S.D.PASTE SHEET'!U239="","",'S.D.PASTE SHEET'!U239)</f>
        <v/>
      </c>
      <c s="176" t="str">
        <f>IF('S.D.PASTE SHEET'!V239="","",'S.D.PASTE SHEET'!V239)</f>
        <v/>
      </c>
      <c s="176" t="str">
        <f>IF('S.D.PASTE SHEET'!W239="","",'S.D.PASTE SHEET'!W239)</f>
        <v/>
      </c>
      <c s="176" t="str">
        <f>IF('S.D.PASTE SHEET'!X239="","",'S.D.PASTE SHEET'!X239)</f>
        <v/>
      </c>
      <c s="176" t="str">
        <f>IF('S.D.PASTE SHEET'!Y239="","",'S.D.PASTE SHEET'!Y239)</f>
        <v/>
      </c>
      <c s="176" t="str">
        <f>IF('S.D.PASTE SHEET'!Z239="","",'S.D.PASTE SHEET'!Z239)</f>
        <v/>
      </c>
      <c s="176" t="str">
        <f>IF('S.D.PASTE SHEET'!AA239="","",'S.D.PASTE SHEET'!AA239)</f>
        <v/>
      </c>
      <c s="176" t="str">
        <f>IF('S.D.PASTE SHEET'!AB239="","",'S.D.PASTE SHEET'!AB239)</f>
        <v/>
      </c>
      <c s="176" t="str">
        <f>IF('S.D.PASTE SHEET'!AC239="","",'S.D.PASTE SHEET'!AC239)</f>
        <v/>
      </c>
      <c s="176" t="str">
        <f>IF('S.D.PASTE SHEET'!AD239="","",'S.D.PASTE SHEET'!AD239)</f>
        <v/>
      </c>
      <c s="178"/>
      <c s="179" t="str">
        <f>IF(AK239="","",IF(AK239&gt;0,COUNT($AG$2:AG239),""))</f>
        <v/>
      </c>
      <c s="180" t="str">
        <f t="shared" si="252"/>
        <v/>
      </c>
      <c s="180" t="str">
        <f t="shared" si="252"/>
        <v/>
      </c>
      <c s="180" t="str">
        <f t="shared" si="252"/>
        <v/>
      </c>
      <c s="181" t="str">
        <f t="shared" si="252"/>
        <v/>
      </c>
      <c s="180" t="str">
        <f t="shared" si="252"/>
        <v/>
      </c>
      <c s="180" t="str">
        <f t="shared" si="252"/>
        <v/>
      </c>
      <c s="180" t="str">
        <f t="shared" si="252"/>
        <v/>
      </c>
      <c s="180" t="str">
        <f t="shared" si="252"/>
        <v/>
      </c>
      <c s="180" t="str">
        <f t="shared" si="252"/>
        <v/>
      </c>
      <c s="181" t="str">
        <f t="shared" si="252"/>
        <v/>
      </c>
      <c s="180" t="str">
        <f t="shared" si="252"/>
        <v/>
      </c>
      <c s="180" t="str">
        <f t="shared" si="252"/>
        <v/>
      </c>
      <c s="180" t="str">
        <f t="shared" si="252"/>
        <v/>
      </c>
      <c s="180" t="str">
        <f t="shared" si="252"/>
        <v/>
      </c>
      <c s="180" t="str">
        <f t="shared" si="252"/>
        <v/>
      </c>
      <c s="180" t="str">
        <f t="shared" si="252"/>
        <v/>
      </c>
      <c r="AX239" s="180" t="str">
        <f>IF(BC239="","",IF(BC239&gt;0,COUNT($AY$2:AY239),""))</f>
        <v/>
      </c>
      <c s="180" t="str">
        <f t="shared" si="267" ref="AY239">IF(AND($BB$1=5,$A239=5,$BC$1=C239),B239,"")</f>
        <v/>
      </c>
      <c s="180" t="str">
        <f t="shared" si="254"/>
        <v/>
      </c>
      <c s="182" t="str">
        <f t="shared" si="254"/>
        <v/>
      </c>
      <c s="180" t="str">
        <f t="shared" si="254"/>
        <v/>
      </c>
      <c s="180" t="str">
        <f t="shared" si="254"/>
        <v/>
      </c>
      <c s="180" t="str">
        <f t="shared" si="254"/>
        <v/>
      </c>
      <c s="180" t="str">
        <f t="shared" si="254"/>
        <v/>
      </c>
      <c s="180" t="str">
        <f t="shared" si="254"/>
        <v/>
      </c>
      <c s="182" t="str">
        <f t="shared" si="254"/>
        <v/>
      </c>
      <c s="180" t="str">
        <f t="shared" si="254"/>
        <v/>
      </c>
      <c s="180" t="str">
        <f t="shared" si="254"/>
        <v/>
      </c>
      <c s="180" t="str">
        <f t="shared" si="254"/>
        <v/>
      </c>
      <c s="180" t="str">
        <f t="shared" si="254"/>
        <v/>
      </c>
      <c s="180" t="str">
        <f t="shared" si="254"/>
        <v/>
      </c>
      <c s="180" t="str">
        <f t="shared" si="254"/>
        <v/>
      </c>
    </row>
    <row r="240" spans="1:65" ht="15.75" customHeight="1">
      <c r="A240" s="176" t="str">
        <f>IF('S.D.PASTE SHEET'!A240="","",'S.D.PASTE SHEET'!A240)</f>
        <v/>
      </c>
      <c s="176" t="str">
        <f>IF('S.D.PASTE SHEET'!B240="","",'S.D.PASTE SHEET'!B240)</f>
        <v/>
      </c>
      <c s="176" t="str">
        <f>IF('S.D.PASTE SHEET'!C240="","",'S.D.PASTE SHEET'!C240)</f>
        <v/>
      </c>
      <c s="177" t="str">
        <f>IF('S.D.PASTE SHEET'!D240="","",'S.D.PASTE SHEET'!D240)</f>
        <v/>
      </c>
      <c s="176" t="str">
        <f>IF('S.D.PASTE SHEET'!E240="","",UPPER('S.D.PASTE SHEET'!E240))</f>
        <v/>
      </c>
      <c s="176" t="str">
        <f>IF('S.D.PASTE SHEET'!F240="","",'S.D.PASTE SHEET'!F240)</f>
        <v/>
      </c>
      <c s="176" t="str">
        <f>IF('S.D.PASTE SHEET'!G240="","",UPPER('S.D.PASTE SHEET'!G240))</f>
        <v/>
      </c>
      <c s="176" t="str">
        <f>IF('S.D.PASTE SHEET'!H240="","",UPPER('S.D.PASTE SHEET'!H240))</f>
        <v/>
      </c>
      <c s="176" t="str">
        <f>IF('S.D.PASTE SHEET'!I240="","",'S.D.PASTE SHEET'!I240)</f>
        <v/>
      </c>
      <c s="177" t="str">
        <f>IF('S.D.PASTE SHEET'!J240="","",'S.D.PASTE SHEET'!J240)</f>
        <v/>
      </c>
      <c s="176" t="str">
        <f>IF('S.D.PASTE SHEET'!K240="","",'S.D.PASTE SHEET'!K240)</f>
        <v/>
      </c>
      <c s="176" t="str">
        <f>IF('S.D.PASTE SHEET'!L240="","",'S.D.PASTE SHEET'!L240)</f>
        <v/>
      </c>
      <c s="176" t="str">
        <f>IF('S.D.PASTE SHEET'!M240="","",'S.D.PASTE SHEET'!M240)</f>
        <v/>
      </c>
      <c s="176" t="str">
        <f>IF('S.D.PASTE SHEET'!N240="","",'S.D.PASTE SHEET'!N240)</f>
        <v/>
      </c>
      <c s="176" t="str">
        <f>IF('S.D.PASTE SHEET'!O240="","",'S.D.PASTE SHEET'!O240)</f>
        <v/>
      </c>
      <c s="176" t="str">
        <f>IF('S.D.PASTE SHEET'!P240="","",'S.D.PASTE SHEET'!P240)</f>
        <v/>
      </c>
      <c s="176" t="str">
        <f>IF('S.D.PASTE SHEET'!Q240="","",'S.D.PASTE SHEET'!Q240)</f>
        <v/>
      </c>
      <c s="176" t="str">
        <f>IF('S.D.PASTE SHEET'!R240="","",'S.D.PASTE SHEET'!R240)</f>
        <v/>
      </c>
      <c s="176" t="str">
        <f>IF('S.D.PASTE SHEET'!S240="","",'S.D.PASTE SHEET'!S240)</f>
        <v/>
      </c>
      <c s="176" t="str">
        <f>IF('S.D.PASTE SHEET'!T240="","",'S.D.PASTE SHEET'!T240)</f>
        <v/>
      </c>
      <c s="176" t="str">
        <f>IF('S.D.PASTE SHEET'!U240="","",'S.D.PASTE SHEET'!U240)</f>
        <v/>
      </c>
      <c s="176" t="str">
        <f>IF('S.D.PASTE SHEET'!V240="","",'S.D.PASTE SHEET'!V240)</f>
        <v/>
      </c>
      <c s="176" t="str">
        <f>IF('S.D.PASTE SHEET'!W240="","",'S.D.PASTE SHEET'!W240)</f>
        <v/>
      </c>
      <c s="176" t="str">
        <f>IF('S.D.PASTE SHEET'!X240="","",'S.D.PASTE SHEET'!X240)</f>
        <v/>
      </c>
      <c s="176" t="str">
        <f>IF('S.D.PASTE SHEET'!Y240="","",'S.D.PASTE SHEET'!Y240)</f>
        <v/>
      </c>
      <c s="176" t="str">
        <f>IF('S.D.PASTE SHEET'!Z240="","",'S.D.PASTE SHEET'!Z240)</f>
        <v/>
      </c>
      <c s="176" t="str">
        <f>IF('S.D.PASTE SHEET'!AA240="","",'S.D.PASTE SHEET'!AA240)</f>
        <v/>
      </c>
      <c s="176" t="str">
        <f>IF('S.D.PASTE SHEET'!AB240="","",'S.D.PASTE SHEET'!AB240)</f>
        <v/>
      </c>
      <c s="176" t="str">
        <f>IF('S.D.PASTE SHEET'!AC240="","",'S.D.PASTE SHEET'!AC240)</f>
        <v/>
      </c>
      <c s="176" t="str">
        <f>IF('S.D.PASTE SHEET'!AD240="","",'S.D.PASTE SHEET'!AD240)</f>
        <v/>
      </c>
      <c s="178"/>
      <c s="179" t="str">
        <f>IF(AK240="","",IF(AK240&gt;0,COUNT($AG$2:AG240),""))</f>
        <v/>
      </c>
      <c s="180" t="str">
        <f t="shared" si="252"/>
        <v/>
      </c>
      <c s="180" t="str">
        <f t="shared" si="252"/>
        <v/>
      </c>
      <c s="180" t="str">
        <f t="shared" si="252"/>
        <v/>
      </c>
      <c s="181" t="str">
        <f t="shared" si="252"/>
        <v/>
      </c>
      <c s="180" t="str">
        <f t="shared" si="252"/>
        <v/>
      </c>
      <c s="180" t="str">
        <f t="shared" si="252"/>
        <v/>
      </c>
      <c s="180" t="str">
        <f t="shared" si="252"/>
        <v/>
      </c>
      <c s="180" t="str">
        <f t="shared" si="252"/>
        <v/>
      </c>
      <c s="180" t="str">
        <f t="shared" si="252"/>
        <v/>
      </c>
      <c s="181" t="str">
        <f t="shared" si="252"/>
        <v/>
      </c>
      <c s="180" t="str">
        <f t="shared" si="252"/>
        <v/>
      </c>
      <c s="180" t="str">
        <f t="shared" si="252"/>
        <v/>
      </c>
      <c s="180" t="str">
        <f t="shared" si="252"/>
        <v/>
      </c>
      <c s="180" t="str">
        <f t="shared" si="252"/>
        <v/>
      </c>
      <c s="180" t="str">
        <f t="shared" si="252"/>
        <v/>
      </c>
      <c s="180" t="str">
        <f t="shared" si="252"/>
        <v/>
      </c>
      <c r="AX240" s="180" t="str">
        <f>IF(BC240="","",IF(BC240&gt;0,COUNT($AY$2:AY240),""))</f>
        <v/>
      </c>
      <c s="180" t="str">
        <f t="shared" si="268" ref="AY240">IF(AND($BB$1=5,$A240=5,$BC$1=C240),B240,"")</f>
        <v/>
      </c>
      <c s="180" t="str">
        <f t="shared" si="254"/>
        <v/>
      </c>
      <c s="182" t="str">
        <f t="shared" si="254"/>
        <v/>
      </c>
      <c s="180" t="str">
        <f t="shared" si="254"/>
        <v/>
      </c>
      <c s="180" t="str">
        <f t="shared" si="254"/>
        <v/>
      </c>
      <c s="180" t="str">
        <f t="shared" si="254"/>
        <v/>
      </c>
      <c s="180" t="str">
        <f t="shared" si="254"/>
        <v/>
      </c>
      <c s="180" t="str">
        <f t="shared" si="254"/>
        <v/>
      </c>
      <c s="182" t="str">
        <f t="shared" si="254"/>
        <v/>
      </c>
      <c s="180" t="str">
        <f t="shared" si="254"/>
        <v/>
      </c>
      <c s="180" t="str">
        <f t="shared" si="254"/>
        <v/>
      </c>
      <c s="180" t="str">
        <f t="shared" si="254"/>
        <v/>
      </c>
      <c s="180" t="str">
        <f t="shared" si="254"/>
        <v/>
      </c>
      <c s="180" t="str">
        <f t="shared" si="254"/>
        <v/>
      </c>
      <c s="180" t="str">
        <f t="shared" si="254"/>
        <v/>
      </c>
    </row>
    <row r="241" spans="1:65" ht="15.75" customHeight="1">
      <c r="A241" s="176" t="str">
        <f>IF('S.D.PASTE SHEET'!A241="","",'S.D.PASTE SHEET'!A241)</f>
        <v/>
      </c>
      <c s="176" t="str">
        <f>IF('S.D.PASTE SHEET'!B241="","",'S.D.PASTE SHEET'!B241)</f>
        <v/>
      </c>
      <c s="176" t="str">
        <f>IF('S.D.PASTE SHEET'!C241="","",'S.D.PASTE SHEET'!C241)</f>
        <v/>
      </c>
      <c s="177" t="str">
        <f>IF('S.D.PASTE SHEET'!D241="","",'S.D.PASTE SHEET'!D241)</f>
        <v/>
      </c>
      <c s="176" t="str">
        <f>IF('S.D.PASTE SHEET'!E241="","",UPPER('S.D.PASTE SHEET'!E241))</f>
        <v/>
      </c>
      <c s="176" t="str">
        <f>IF('S.D.PASTE SHEET'!F241="","",'S.D.PASTE SHEET'!F241)</f>
        <v/>
      </c>
      <c s="176" t="str">
        <f>IF('S.D.PASTE SHEET'!G241="","",UPPER('S.D.PASTE SHEET'!G241))</f>
        <v/>
      </c>
      <c s="176" t="str">
        <f>IF('S.D.PASTE SHEET'!H241="","",UPPER('S.D.PASTE SHEET'!H241))</f>
        <v/>
      </c>
      <c s="176" t="str">
        <f>IF('S.D.PASTE SHEET'!I241="","",'S.D.PASTE SHEET'!I241)</f>
        <v/>
      </c>
      <c s="177" t="str">
        <f>IF('S.D.PASTE SHEET'!J241="","",'S.D.PASTE SHEET'!J241)</f>
        <v/>
      </c>
      <c s="176" t="str">
        <f>IF('S.D.PASTE SHEET'!K241="","",'S.D.PASTE SHEET'!K241)</f>
        <v/>
      </c>
      <c s="176" t="str">
        <f>IF('S.D.PASTE SHEET'!L241="","",'S.D.PASTE SHEET'!L241)</f>
        <v/>
      </c>
      <c s="176" t="str">
        <f>IF('S.D.PASTE SHEET'!M241="","",'S.D.PASTE SHEET'!M241)</f>
        <v/>
      </c>
      <c s="176" t="str">
        <f>IF('S.D.PASTE SHEET'!N241="","",'S.D.PASTE SHEET'!N241)</f>
        <v/>
      </c>
      <c s="176" t="str">
        <f>IF('S.D.PASTE SHEET'!O241="","",'S.D.PASTE SHEET'!O241)</f>
        <v/>
      </c>
      <c s="176" t="str">
        <f>IF('S.D.PASTE SHEET'!P241="","",'S.D.PASTE SHEET'!P241)</f>
        <v/>
      </c>
      <c s="176" t="str">
        <f>IF('S.D.PASTE SHEET'!Q241="","",'S.D.PASTE SHEET'!Q241)</f>
        <v/>
      </c>
      <c s="176" t="str">
        <f>IF('S.D.PASTE SHEET'!R241="","",'S.D.PASTE SHEET'!R241)</f>
        <v/>
      </c>
      <c s="176" t="str">
        <f>IF('S.D.PASTE SHEET'!S241="","",'S.D.PASTE SHEET'!S241)</f>
        <v/>
      </c>
      <c s="176" t="str">
        <f>IF('S.D.PASTE SHEET'!T241="","",'S.D.PASTE SHEET'!T241)</f>
        <v/>
      </c>
      <c s="176" t="str">
        <f>IF('S.D.PASTE SHEET'!U241="","",'S.D.PASTE SHEET'!U241)</f>
        <v/>
      </c>
      <c s="176" t="str">
        <f>IF('S.D.PASTE SHEET'!V241="","",'S.D.PASTE SHEET'!V241)</f>
        <v/>
      </c>
      <c s="176" t="str">
        <f>IF('S.D.PASTE SHEET'!W241="","",'S.D.PASTE SHEET'!W241)</f>
        <v/>
      </c>
      <c s="176" t="str">
        <f>IF('S.D.PASTE SHEET'!X241="","",'S.D.PASTE SHEET'!X241)</f>
        <v/>
      </c>
      <c s="176" t="str">
        <f>IF('S.D.PASTE SHEET'!Y241="","",'S.D.PASTE SHEET'!Y241)</f>
        <v/>
      </c>
      <c s="176" t="str">
        <f>IF('S.D.PASTE SHEET'!Z241="","",'S.D.PASTE SHEET'!Z241)</f>
        <v/>
      </c>
      <c s="176" t="str">
        <f>IF('S.D.PASTE SHEET'!AA241="","",'S.D.PASTE SHEET'!AA241)</f>
        <v/>
      </c>
      <c s="176" t="str">
        <f>IF('S.D.PASTE SHEET'!AB241="","",'S.D.PASTE SHEET'!AB241)</f>
        <v/>
      </c>
      <c s="176" t="str">
        <f>IF('S.D.PASTE SHEET'!AC241="","",'S.D.PASTE SHEET'!AC241)</f>
        <v/>
      </c>
      <c s="176" t="str">
        <f>IF('S.D.PASTE SHEET'!AD241="","",'S.D.PASTE SHEET'!AD241)</f>
        <v/>
      </c>
      <c s="178"/>
      <c s="179" t="str">
        <f>IF(AK241="","",IF(AK241&gt;0,COUNT($AG$2:AG241),""))</f>
        <v/>
      </c>
      <c s="180" t="str">
        <f t="shared" si="252"/>
        <v/>
      </c>
      <c s="180" t="str">
        <f t="shared" si="252"/>
        <v/>
      </c>
      <c s="180" t="str">
        <f t="shared" si="252"/>
        <v/>
      </c>
      <c s="181" t="str">
        <f t="shared" si="252"/>
        <v/>
      </c>
      <c s="180" t="str">
        <f t="shared" si="252"/>
        <v/>
      </c>
      <c s="180" t="str">
        <f t="shared" si="252"/>
        <v/>
      </c>
      <c s="180" t="str">
        <f t="shared" si="252"/>
        <v/>
      </c>
      <c s="180" t="str">
        <f t="shared" si="252"/>
        <v/>
      </c>
      <c s="180" t="str">
        <f t="shared" si="252"/>
        <v/>
      </c>
      <c s="181" t="str">
        <f t="shared" si="252"/>
        <v/>
      </c>
      <c s="180" t="str">
        <f t="shared" si="252"/>
        <v/>
      </c>
      <c s="180" t="str">
        <f t="shared" si="252"/>
        <v/>
      </c>
      <c s="180" t="str">
        <f t="shared" si="252"/>
        <v/>
      </c>
      <c s="180" t="str">
        <f t="shared" si="252"/>
        <v/>
      </c>
      <c s="180" t="str">
        <f t="shared" si="252"/>
        <v/>
      </c>
      <c s="180" t="str">
        <f>IF(AND($AJ$1=5,$A241=5),P241,"")</f>
        <v/>
      </c>
      <c r="AX241" s="180" t="str">
        <f>IF(BC241="","",IF(BC241&gt;0,COUNT($AY$2:AY241),""))</f>
        <v/>
      </c>
      <c s="180" t="str">
        <f t="shared" si="269" ref="AY241">IF(AND($BB$1=5,$A241=5,$BC$1=C241),B241,"")</f>
        <v/>
      </c>
      <c s="180" t="str">
        <f t="shared" si="254"/>
        <v/>
      </c>
      <c s="182" t="str">
        <f t="shared" si="254"/>
        <v/>
      </c>
      <c s="180" t="str">
        <f t="shared" si="254"/>
        <v/>
      </c>
      <c s="180" t="str">
        <f t="shared" si="254"/>
        <v/>
      </c>
      <c s="180" t="str">
        <f t="shared" si="254"/>
        <v/>
      </c>
      <c s="180" t="str">
        <f t="shared" si="254"/>
        <v/>
      </c>
      <c s="180" t="str">
        <f t="shared" si="254"/>
        <v/>
      </c>
      <c s="182" t="str">
        <f t="shared" si="254"/>
        <v/>
      </c>
      <c s="180" t="str">
        <f t="shared" si="254"/>
        <v/>
      </c>
      <c s="180" t="str">
        <f t="shared" si="254"/>
        <v/>
      </c>
      <c s="180" t="str">
        <f t="shared" si="254"/>
        <v/>
      </c>
      <c s="180" t="str">
        <f t="shared" si="254"/>
        <v/>
      </c>
      <c s="180" t="str">
        <f t="shared" si="254"/>
        <v/>
      </c>
      <c s="180" t="str">
        <f t="shared" si="254"/>
        <v/>
      </c>
    </row>
    <row r="242" spans="1:65" ht="15.75" customHeight="1">
      <c r="A242" s="176" t="str">
        <f>IF('S.D.PASTE SHEET'!A242="","",'S.D.PASTE SHEET'!A242)</f>
        <v/>
      </c>
      <c s="176" t="str">
        <f>IF('S.D.PASTE SHEET'!B242="","",'S.D.PASTE SHEET'!B242)</f>
        <v/>
      </c>
      <c s="176" t="str">
        <f>IF('S.D.PASTE SHEET'!C242="","",'S.D.PASTE SHEET'!C242)</f>
        <v/>
      </c>
      <c s="177" t="str">
        <f>IF('S.D.PASTE SHEET'!D242="","",'S.D.PASTE SHEET'!D242)</f>
        <v/>
      </c>
      <c s="176" t="str">
        <f>IF('S.D.PASTE SHEET'!E242="","",UPPER('S.D.PASTE SHEET'!E242))</f>
        <v/>
      </c>
      <c s="176" t="str">
        <f>IF('S.D.PASTE SHEET'!F242="","",'S.D.PASTE SHEET'!F242)</f>
        <v/>
      </c>
      <c s="176" t="str">
        <f>IF('S.D.PASTE SHEET'!G242="","",UPPER('S.D.PASTE SHEET'!G242))</f>
        <v/>
      </c>
      <c s="176" t="str">
        <f>IF('S.D.PASTE SHEET'!H242="","",UPPER('S.D.PASTE SHEET'!H242))</f>
        <v/>
      </c>
      <c s="176" t="str">
        <f>IF('S.D.PASTE SHEET'!I242="","",'S.D.PASTE SHEET'!I242)</f>
        <v/>
      </c>
      <c s="177" t="str">
        <f>IF('S.D.PASTE SHEET'!J242="","",'S.D.PASTE SHEET'!J242)</f>
        <v/>
      </c>
      <c s="176" t="str">
        <f>IF('S.D.PASTE SHEET'!K242="","",'S.D.PASTE SHEET'!K242)</f>
        <v/>
      </c>
      <c s="176" t="str">
        <f>IF('S.D.PASTE SHEET'!L242="","",'S.D.PASTE SHEET'!L242)</f>
        <v/>
      </c>
      <c s="176" t="str">
        <f>IF('S.D.PASTE SHEET'!M242="","",'S.D.PASTE SHEET'!M242)</f>
        <v/>
      </c>
      <c s="176" t="str">
        <f>IF('S.D.PASTE SHEET'!N242="","",'S.D.PASTE SHEET'!N242)</f>
        <v/>
      </c>
      <c s="176" t="str">
        <f>IF('S.D.PASTE SHEET'!O242="","",'S.D.PASTE SHEET'!O242)</f>
        <v/>
      </c>
      <c s="176" t="str">
        <f>IF('S.D.PASTE SHEET'!P242="","",'S.D.PASTE SHEET'!P242)</f>
        <v/>
      </c>
      <c s="176" t="str">
        <f>IF('S.D.PASTE SHEET'!Q242="","",'S.D.PASTE SHEET'!Q242)</f>
        <v/>
      </c>
      <c s="176" t="str">
        <f>IF('S.D.PASTE SHEET'!R242="","",'S.D.PASTE SHEET'!R242)</f>
        <v/>
      </c>
      <c s="176" t="str">
        <f>IF('S.D.PASTE SHEET'!S242="","",'S.D.PASTE SHEET'!S242)</f>
        <v/>
      </c>
      <c s="176" t="str">
        <f>IF('S.D.PASTE SHEET'!T242="","",'S.D.PASTE SHEET'!T242)</f>
        <v/>
      </c>
      <c s="176" t="str">
        <f>IF('S.D.PASTE SHEET'!U242="","",'S.D.PASTE SHEET'!U242)</f>
        <v/>
      </c>
      <c s="176" t="str">
        <f>IF('S.D.PASTE SHEET'!V242="","",'S.D.PASTE SHEET'!V242)</f>
        <v/>
      </c>
      <c s="176" t="str">
        <f>IF('S.D.PASTE SHEET'!W242="","",'S.D.PASTE SHEET'!W242)</f>
        <v/>
      </c>
      <c s="176" t="str">
        <f>IF('S.D.PASTE SHEET'!X242="","",'S.D.PASTE SHEET'!X242)</f>
        <v/>
      </c>
      <c s="176" t="str">
        <f>IF('S.D.PASTE SHEET'!Y242="","",'S.D.PASTE SHEET'!Y242)</f>
        <v/>
      </c>
      <c s="176" t="str">
        <f>IF('S.D.PASTE SHEET'!Z242="","",'S.D.PASTE SHEET'!Z242)</f>
        <v/>
      </c>
      <c s="176" t="str">
        <f>IF('S.D.PASTE SHEET'!AA242="","",'S.D.PASTE SHEET'!AA242)</f>
        <v/>
      </c>
      <c s="176" t="str">
        <f>IF('S.D.PASTE SHEET'!AB242="","",'S.D.PASTE SHEET'!AB242)</f>
        <v/>
      </c>
      <c s="176" t="str">
        <f>IF('S.D.PASTE SHEET'!AC242="","",'S.D.PASTE SHEET'!AC242)</f>
        <v/>
      </c>
      <c s="176" t="str">
        <f>IF('S.D.PASTE SHEET'!AD242="","",'S.D.PASTE SHEET'!AD242)</f>
        <v/>
      </c>
      <c s="178"/>
      <c s="179" t="str">
        <f>IF(AK242="","",IF(AK242&gt;0,COUNT($AG$2:AG242),""))</f>
        <v/>
      </c>
      <c s="180" t="str">
        <f t="shared" si="270" ref="AG242:AV257">IF(AND($AJ$1=5,$A242=5),A242,"")</f>
        <v/>
      </c>
      <c s="180" t="str">
        <f t="shared" si="270"/>
        <v/>
      </c>
      <c s="180" t="str">
        <f t="shared" si="270"/>
        <v/>
      </c>
      <c s="181" t="str">
        <f t="shared" si="270"/>
        <v/>
      </c>
      <c s="180" t="str">
        <f t="shared" si="270"/>
        <v/>
      </c>
      <c s="180" t="str">
        <f t="shared" si="270"/>
        <v/>
      </c>
      <c s="180" t="str">
        <f t="shared" si="270"/>
        <v/>
      </c>
      <c s="180" t="str">
        <f t="shared" si="270"/>
        <v/>
      </c>
      <c s="180" t="str">
        <f t="shared" si="270"/>
        <v/>
      </c>
      <c s="181" t="str">
        <f t="shared" si="270"/>
        <v/>
      </c>
      <c s="180" t="str">
        <f t="shared" si="270"/>
        <v/>
      </c>
      <c s="180" t="str">
        <f t="shared" si="270"/>
        <v/>
      </c>
      <c s="180" t="str">
        <f t="shared" si="270"/>
        <v/>
      </c>
      <c s="180" t="str">
        <f t="shared" si="270"/>
        <v/>
      </c>
      <c s="180" t="str">
        <f t="shared" si="270"/>
        <v/>
      </c>
      <c s="180" t="str">
        <f t="shared" si="270"/>
        <v/>
      </c>
      <c r="AX242" s="180" t="str">
        <f>IF(BC242="","",IF(BC242&gt;0,COUNT($AY$2:AY242),""))</f>
        <v/>
      </c>
      <c s="180" t="str">
        <f t="shared" si="271" ref="AY242">IF(AND($BB$1=5,$A242=5,$BC$1=C242),B242,"")</f>
        <v/>
      </c>
      <c s="180" t="str">
        <f t="shared" si="272" ref="AZ242:BM257">IF(AND($BB$1=5,$A242=5,$BC$1=$B242),C242,"")</f>
        <v/>
      </c>
      <c s="182" t="str">
        <f t="shared" si="272"/>
        <v/>
      </c>
      <c s="180" t="str">
        <f t="shared" si="272"/>
        <v/>
      </c>
      <c s="180" t="str">
        <f t="shared" si="272"/>
        <v/>
      </c>
      <c s="180" t="str">
        <f t="shared" si="272"/>
        <v/>
      </c>
      <c s="180" t="str">
        <f t="shared" si="272"/>
        <v/>
      </c>
      <c s="180" t="str">
        <f t="shared" si="272"/>
        <v/>
      </c>
      <c s="182" t="str">
        <f t="shared" si="272"/>
        <v/>
      </c>
      <c s="180" t="str">
        <f t="shared" si="272"/>
        <v/>
      </c>
      <c s="180" t="str">
        <f t="shared" si="272"/>
        <v/>
      </c>
      <c s="180" t="str">
        <f t="shared" si="272"/>
        <v/>
      </c>
      <c s="180" t="str">
        <f t="shared" si="272"/>
        <v/>
      </c>
      <c s="180" t="str">
        <f t="shared" si="272"/>
        <v/>
      </c>
      <c s="180" t="str">
        <f t="shared" si="272"/>
        <v/>
      </c>
    </row>
    <row r="243" spans="1:65" ht="15.75" customHeight="1">
      <c r="A243" s="176" t="str">
        <f>IF('S.D.PASTE SHEET'!A243="","",'S.D.PASTE SHEET'!A243)</f>
        <v/>
      </c>
      <c s="176" t="str">
        <f>IF('S.D.PASTE SHEET'!B243="","",'S.D.PASTE SHEET'!B243)</f>
        <v/>
      </c>
      <c s="176" t="str">
        <f>IF('S.D.PASTE SHEET'!C243="","",'S.D.PASTE SHEET'!C243)</f>
        <v/>
      </c>
      <c s="177" t="str">
        <f>IF('S.D.PASTE SHEET'!D243="","",'S.D.PASTE SHEET'!D243)</f>
        <v/>
      </c>
      <c s="176" t="str">
        <f>IF('S.D.PASTE SHEET'!E243="","",UPPER('S.D.PASTE SHEET'!E243))</f>
        <v/>
      </c>
      <c s="176" t="str">
        <f>IF('S.D.PASTE SHEET'!F243="","",'S.D.PASTE SHEET'!F243)</f>
        <v/>
      </c>
      <c s="176" t="str">
        <f>IF('S.D.PASTE SHEET'!G243="","",UPPER('S.D.PASTE SHEET'!G243))</f>
        <v/>
      </c>
      <c s="176" t="str">
        <f>IF('S.D.PASTE SHEET'!H243="","",UPPER('S.D.PASTE SHEET'!H243))</f>
        <v/>
      </c>
      <c s="176" t="str">
        <f>IF('S.D.PASTE SHEET'!I243="","",'S.D.PASTE SHEET'!I243)</f>
        <v/>
      </c>
      <c s="177" t="str">
        <f>IF('S.D.PASTE SHEET'!J243="","",'S.D.PASTE SHEET'!J243)</f>
        <v/>
      </c>
      <c s="176" t="str">
        <f>IF('S.D.PASTE SHEET'!K243="","",'S.D.PASTE SHEET'!K243)</f>
        <v/>
      </c>
      <c s="176" t="str">
        <f>IF('S.D.PASTE SHEET'!L243="","",'S.D.PASTE SHEET'!L243)</f>
        <v/>
      </c>
      <c s="176" t="str">
        <f>IF('S.D.PASTE SHEET'!M243="","",'S.D.PASTE SHEET'!M243)</f>
        <v/>
      </c>
      <c s="176" t="str">
        <f>IF('S.D.PASTE SHEET'!N243="","",'S.D.PASTE SHEET'!N243)</f>
        <v/>
      </c>
      <c s="176" t="str">
        <f>IF('S.D.PASTE SHEET'!O243="","",'S.D.PASTE SHEET'!O243)</f>
        <v/>
      </c>
      <c s="176" t="str">
        <f>IF('S.D.PASTE SHEET'!P243="","",'S.D.PASTE SHEET'!P243)</f>
        <v/>
      </c>
      <c s="176" t="str">
        <f>IF('S.D.PASTE SHEET'!Q243="","",'S.D.PASTE SHEET'!Q243)</f>
        <v/>
      </c>
      <c s="176" t="str">
        <f>IF('S.D.PASTE SHEET'!R243="","",'S.D.PASTE SHEET'!R243)</f>
        <v/>
      </c>
      <c s="176" t="str">
        <f>IF('S.D.PASTE SHEET'!S243="","",'S.D.PASTE SHEET'!S243)</f>
        <v/>
      </c>
      <c s="176" t="str">
        <f>IF('S.D.PASTE SHEET'!T243="","",'S.D.PASTE SHEET'!T243)</f>
        <v/>
      </c>
      <c s="176" t="str">
        <f>IF('S.D.PASTE SHEET'!U243="","",'S.D.PASTE SHEET'!U243)</f>
        <v/>
      </c>
      <c s="176" t="str">
        <f>IF('S.D.PASTE SHEET'!V243="","",'S.D.PASTE SHEET'!V243)</f>
        <v/>
      </c>
      <c s="176" t="str">
        <f>IF('S.D.PASTE SHEET'!W243="","",'S.D.PASTE SHEET'!W243)</f>
        <v/>
      </c>
      <c s="176" t="str">
        <f>IF('S.D.PASTE SHEET'!X243="","",'S.D.PASTE SHEET'!X243)</f>
        <v/>
      </c>
      <c s="176" t="str">
        <f>IF('S.D.PASTE SHEET'!Y243="","",'S.D.PASTE SHEET'!Y243)</f>
        <v/>
      </c>
      <c s="176" t="str">
        <f>IF('S.D.PASTE SHEET'!Z243="","",'S.D.PASTE SHEET'!Z243)</f>
        <v/>
      </c>
      <c s="176" t="str">
        <f>IF('S.D.PASTE SHEET'!AA243="","",'S.D.PASTE SHEET'!AA243)</f>
        <v/>
      </c>
      <c s="176" t="str">
        <f>IF('S.D.PASTE SHEET'!AB243="","",'S.D.PASTE SHEET'!AB243)</f>
        <v/>
      </c>
      <c s="176" t="str">
        <f>IF('S.D.PASTE SHEET'!AC243="","",'S.D.PASTE SHEET'!AC243)</f>
        <v/>
      </c>
      <c s="176" t="str">
        <f>IF('S.D.PASTE SHEET'!AD243="","",'S.D.PASTE SHEET'!AD243)</f>
        <v/>
      </c>
      <c s="178"/>
      <c s="179" t="str">
        <f>IF(AK243="","",IF(AK243&gt;0,COUNT($AG$2:AG243),""))</f>
        <v/>
      </c>
      <c s="180" t="str">
        <f t="shared" si="270"/>
        <v/>
      </c>
      <c s="180" t="str">
        <f t="shared" si="270"/>
        <v/>
      </c>
      <c s="180" t="str">
        <f t="shared" si="270"/>
        <v/>
      </c>
      <c s="181" t="str">
        <f t="shared" si="270"/>
        <v/>
      </c>
      <c s="180" t="str">
        <f t="shared" si="270"/>
        <v/>
      </c>
      <c s="180" t="str">
        <f t="shared" si="270"/>
        <v/>
      </c>
      <c s="180" t="str">
        <f t="shared" si="270"/>
        <v/>
      </c>
      <c s="180" t="str">
        <f t="shared" si="270"/>
        <v/>
      </c>
      <c s="180" t="str">
        <f t="shared" si="270"/>
        <v/>
      </c>
      <c s="181" t="str">
        <f t="shared" si="270"/>
        <v/>
      </c>
      <c s="180" t="str">
        <f t="shared" si="270"/>
        <v/>
      </c>
      <c s="180" t="str">
        <f t="shared" si="270"/>
        <v/>
      </c>
      <c s="180" t="str">
        <f t="shared" si="270"/>
        <v/>
      </c>
      <c s="180" t="str">
        <f t="shared" si="270"/>
        <v/>
      </c>
      <c s="180" t="str">
        <f t="shared" si="270"/>
        <v/>
      </c>
      <c s="180" t="str">
        <f t="shared" si="270"/>
        <v/>
      </c>
      <c r="AX243" s="180" t="str">
        <f>IF(BC243="","",IF(BC243&gt;0,COUNT($AY$2:AY243),""))</f>
        <v/>
      </c>
      <c s="180" t="str">
        <f t="shared" si="273" ref="AY243">IF(AND($BB$1=5,$A243=5,$BC$1=C243),B243,"")</f>
        <v/>
      </c>
      <c s="180" t="str">
        <f t="shared" si="272"/>
        <v/>
      </c>
      <c s="182" t="str">
        <f t="shared" si="272"/>
        <v/>
      </c>
      <c s="180" t="str">
        <f t="shared" si="272"/>
        <v/>
      </c>
      <c s="180" t="str">
        <f t="shared" si="272"/>
        <v/>
      </c>
      <c s="180" t="str">
        <f t="shared" si="272"/>
        <v/>
      </c>
      <c s="180" t="str">
        <f t="shared" si="272"/>
        <v/>
      </c>
      <c s="180" t="str">
        <f t="shared" si="272"/>
        <v/>
      </c>
      <c s="182" t="str">
        <f t="shared" si="272"/>
        <v/>
      </c>
      <c s="180" t="str">
        <f t="shared" si="272"/>
        <v/>
      </c>
      <c s="180" t="str">
        <f t="shared" si="272"/>
        <v/>
      </c>
      <c s="180" t="str">
        <f t="shared" si="272"/>
        <v/>
      </c>
      <c s="180" t="str">
        <f t="shared" si="272"/>
        <v/>
      </c>
      <c s="180" t="str">
        <f t="shared" si="272"/>
        <v/>
      </c>
      <c s="180" t="str">
        <f t="shared" si="272"/>
        <v/>
      </c>
    </row>
    <row r="244" spans="1:65" ht="15.75" customHeight="1">
      <c r="A244" s="176" t="str">
        <f>IF('S.D.PASTE SHEET'!A244="","",'S.D.PASTE SHEET'!A244)</f>
        <v/>
      </c>
      <c s="176" t="str">
        <f>IF('S.D.PASTE SHEET'!B244="","",'S.D.PASTE SHEET'!B244)</f>
        <v/>
      </c>
      <c s="176" t="str">
        <f>IF('S.D.PASTE SHEET'!C244="","",'S.D.PASTE SHEET'!C244)</f>
        <v/>
      </c>
      <c s="177" t="str">
        <f>IF('S.D.PASTE SHEET'!D244="","",'S.D.PASTE SHEET'!D244)</f>
        <v/>
      </c>
      <c s="176" t="str">
        <f>IF('S.D.PASTE SHEET'!E244="","",UPPER('S.D.PASTE SHEET'!E244))</f>
        <v/>
      </c>
      <c s="176" t="str">
        <f>IF('S.D.PASTE SHEET'!F244="","",'S.D.PASTE SHEET'!F244)</f>
        <v/>
      </c>
      <c s="176" t="str">
        <f>IF('S.D.PASTE SHEET'!G244="","",UPPER('S.D.PASTE SHEET'!G244))</f>
        <v/>
      </c>
      <c s="176" t="str">
        <f>IF('S.D.PASTE SHEET'!H244="","",UPPER('S.D.PASTE SHEET'!H244))</f>
        <v/>
      </c>
      <c s="176" t="str">
        <f>IF('S.D.PASTE SHEET'!I244="","",'S.D.PASTE SHEET'!I244)</f>
        <v/>
      </c>
      <c s="177" t="str">
        <f>IF('S.D.PASTE SHEET'!J244="","",'S.D.PASTE SHEET'!J244)</f>
        <v/>
      </c>
      <c s="176" t="str">
        <f>IF('S.D.PASTE SHEET'!K244="","",'S.D.PASTE SHEET'!K244)</f>
        <v/>
      </c>
      <c s="176" t="str">
        <f>IF('S.D.PASTE SHEET'!L244="","",'S.D.PASTE SHEET'!L244)</f>
        <v/>
      </c>
      <c s="176" t="str">
        <f>IF('S.D.PASTE SHEET'!M244="","",'S.D.PASTE SHEET'!M244)</f>
        <v/>
      </c>
      <c s="176" t="str">
        <f>IF('S.D.PASTE SHEET'!N244="","",'S.D.PASTE SHEET'!N244)</f>
        <v/>
      </c>
      <c s="176" t="str">
        <f>IF('S.D.PASTE SHEET'!O244="","",'S.D.PASTE SHEET'!O244)</f>
        <v/>
      </c>
      <c s="176" t="str">
        <f>IF('S.D.PASTE SHEET'!P244="","",'S.D.PASTE SHEET'!P244)</f>
        <v/>
      </c>
      <c s="176" t="str">
        <f>IF('S.D.PASTE SHEET'!Q244="","",'S.D.PASTE SHEET'!Q244)</f>
        <v/>
      </c>
      <c s="176" t="str">
        <f>IF('S.D.PASTE SHEET'!R244="","",'S.D.PASTE SHEET'!R244)</f>
        <v/>
      </c>
      <c s="176" t="str">
        <f>IF('S.D.PASTE SHEET'!S244="","",'S.D.PASTE SHEET'!S244)</f>
        <v/>
      </c>
      <c s="176" t="str">
        <f>IF('S.D.PASTE SHEET'!T244="","",'S.D.PASTE SHEET'!T244)</f>
        <v/>
      </c>
      <c s="176" t="str">
        <f>IF('S.D.PASTE SHEET'!U244="","",'S.D.PASTE SHEET'!U244)</f>
        <v/>
      </c>
      <c s="176" t="str">
        <f>IF('S.D.PASTE SHEET'!V244="","",'S.D.PASTE SHEET'!V244)</f>
        <v/>
      </c>
      <c s="176" t="str">
        <f>IF('S.D.PASTE SHEET'!W244="","",'S.D.PASTE SHEET'!W244)</f>
        <v/>
      </c>
      <c s="176" t="str">
        <f>IF('S.D.PASTE SHEET'!X244="","",'S.D.PASTE SHEET'!X244)</f>
        <v/>
      </c>
      <c s="176" t="str">
        <f>IF('S.D.PASTE SHEET'!Y244="","",'S.D.PASTE SHEET'!Y244)</f>
        <v/>
      </c>
      <c s="176" t="str">
        <f>IF('S.D.PASTE SHEET'!Z244="","",'S.D.PASTE SHEET'!Z244)</f>
        <v/>
      </c>
      <c s="176" t="str">
        <f>IF('S.D.PASTE SHEET'!AA244="","",'S.D.PASTE SHEET'!AA244)</f>
        <v/>
      </c>
      <c s="176" t="str">
        <f>IF('S.D.PASTE SHEET'!AB244="","",'S.D.PASTE SHEET'!AB244)</f>
        <v/>
      </c>
      <c s="176" t="str">
        <f>IF('S.D.PASTE SHEET'!AC244="","",'S.D.PASTE SHEET'!AC244)</f>
        <v/>
      </c>
      <c s="176" t="str">
        <f>IF('S.D.PASTE SHEET'!AD244="","",'S.D.PASTE SHEET'!AD244)</f>
        <v/>
      </c>
      <c s="178"/>
      <c s="179" t="str">
        <f>IF(AK244="","",IF(AK244&gt;0,COUNT($AG$2:AG244),""))</f>
        <v/>
      </c>
      <c s="180" t="str">
        <f t="shared" si="270"/>
        <v/>
      </c>
      <c s="180" t="str">
        <f t="shared" si="270"/>
        <v/>
      </c>
      <c s="180" t="str">
        <f t="shared" si="270"/>
        <v/>
      </c>
      <c s="181" t="str">
        <f t="shared" si="270"/>
        <v/>
      </c>
      <c s="180" t="str">
        <f t="shared" si="270"/>
        <v/>
      </c>
      <c s="180" t="str">
        <f t="shared" si="270"/>
        <v/>
      </c>
      <c s="180" t="str">
        <f t="shared" si="270"/>
        <v/>
      </c>
      <c s="180" t="str">
        <f t="shared" si="270"/>
        <v/>
      </c>
      <c s="180" t="str">
        <f t="shared" si="270"/>
        <v/>
      </c>
      <c s="181" t="str">
        <f t="shared" si="270"/>
        <v/>
      </c>
      <c s="180" t="str">
        <f t="shared" si="270"/>
        <v/>
      </c>
      <c s="180" t="str">
        <f t="shared" si="270"/>
        <v/>
      </c>
      <c s="180" t="str">
        <f t="shared" si="270"/>
        <v/>
      </c>
      <c s="180" t="str">
        <f t="shared" si="270"/>
        <v/>
      </c>
      <c s="180" t="str">
        <f t="shared" si="270"/>
        <v/>
      </c>
      <c s="180" t="str">
        <f t="shared" si="270"/>
        <v/>
      </c>
      <c r="AX244" s="180" t="str">
        <f>IF(BC244="","",IF(BC244&gt;0,COUNT($AY$2:AY244),""))</f>
        <v/>
      </c>
      <c s="180" t="str">
        <f t="shared" si="274" ref="AY244">IF(AND($BB$1=5,$A244=5,$BC$1=C244),B244,"")</f>
        <v/>
      </c>
      <c s="180" t="str">
        <f t="shared" si="272"/>
        <v/>
      </c>
      <c s="182" t="str">
        <f t="shared" si="272"/>
        <v/>
      </c>
      <c s="180" t="str">
        <f t="shared" si="272"/>
        <v/>
      </c>
      <c s="180" t="str">
        <f t="shared" si="272"/>
        <v/>
      </c>
      <c s="180" t="str">
        <f t="shared" si="272"/>
        <v/>
      </c>
      <c s="180" t="str">
        <f t="shared" si="272"/>
        <v/>
      </c>
      <c s="180" t="str">
        <f t="shared" si="272"/>
        <v/>
      </c>
      <c s="182" t="str">
        <f t="shared" si="272"/>
        <v/>
      </c>
      <c s="180" t="str">
        <f t="shared" si="272"/>
        <v/>
      </c>
      <c s="180" t="str">
        <f t="shared" si="272"/>
        <v/>
      </c>
      <c s="180" t="str">
        <f t="shared" si="272"/>
        <v/>
      </c>
      <c s="180" t="str">
        <f t="shared" si="272"/>
        <v/>
      </c>
      <c s="180" t="str">
        <f t="shared" si="272"/>
        <v/>
      </c>
      <c s="180" t="str">
        <f t="shared" si="272"/>
        <v/>
      </c>
    </row>
    <row r="245" spans="1:65" ht="15.75" customHeight="1">
      <c r="A245" s="176" t="str">
        <f>IF('S.D.PASTE SHEET'!A245="","",'S.D.PASTE SHEET'!A245)</f>
        <v/>
      </c>
      <c s="176" t="str">
        <f>IF('S.D.PASTE SHEET'!B245="","",'S.D.PASTE SHEET'!B245)</f>
        <v/>
      </c>
      <c s="176" t="str">
        <f>IF('S.D.PASTE SHEET'!C245="","",'S.D.PASTE SHEET'!C245)</f>
        <v/>
      </c>
      <c s="177" t="str">
        <f>IF('S.D.PASTE SHEET'!D245="","",'S.D.PASTE SHEET'!D245)</f>
        <v/>
      </c>
      <c s="176" t="str">
        <f>IF('S.D.PASTE SHEET'!E245="","",UPPER('S.D.PASTE SHEET'!E245))</f>
        <v/>
      </c>
      <c s="176" t="str">
        <f>IF('S.D.PASTE SHEET'!F245="","",'S.D.PASTE SHEET'!F245)</f>
        <v/>
      </c>
      <c s="176" t="str">
        <f>IF('S.D.PASTE SHEET'!G245="","",UPPER('S.D.PASTE SHEET'!G245))</f>
        <v/>
      </c>
      <c s="176" t="str">
        <f>IF('S.D.PASTE SHEET'!H245="","",UPPER('S.D.PASTE SHEET'!H245))</f>
        <v/>
      </c>
      <c s="176" t="str">
        <f>IF('S.D.PASTE SHEET'!I245="","",'S.D.PASTE SHEET'!I245)</f>
        <v/>
      </c>
      <c s="177" t="str">
        <f>IF('S.D.PASTE SHEET'!J245="","",'S.D.PASTE SHEET'!J245)</f>
        <v/>
      </c>
      <c s="176" t="str">
        <f>IF('S.D.PASTE SHEET'!K245="","",'S.D.PASTE SHEET'!K245)</f>
        <v/>
      </c>
      <c s="176" t="str">
        <f>IF('S.D.PASTE SHEET'!L245="","",'S.D.PASTE SHEET'!L245)</f>
        <v/>
      </c>
      <c s="176" t="str">
        <f>IF('S.D.PASTE SHEET'!M245="","",'S.D.PASTE SHEET'!M245)</f>
        <v/>
      </c>
      <c s="176" t="str">
        <f>IF('S.D.PASTE SHEET'!N245="","",'S.D.PASTE SHEET'!N245)</f>
        <v/>
      </c>
      <c s="176" t="str">
        <f>IF('S.D.PASTE SHEET'!O245="","",'S.D.PASTE SHEET'!O245)</f>
        <v/>
      </c>
      <c s="176" t="str">
        <f>IF('S.D.PASTE SHEET'!P245="","",'S.D.PASTE SHEET'!P245)</f>
        <v/>
      </c>
      <c s="176" t="str">
        <f>IF('S.D.PASTE SHEET'!Q245="","",'S.D.PASTE SHEET'!Q245)</f>
        <v/>
      </c>
      <c s="176" t="str">
        <f>IF('S.D.PASTE SHEET'!R245="","",'S.D.PASTE SHEET'!R245)</f>
        <v/>
      </c>
      <c s="176" t="str">
        <f>IF('S.D.PASTE SHEET'!S245="","",'S.D.PASTE SHEET'!S245)</f>
        <v/>
      </c>
      <c s="176" t="str">
        <f>IF('S.D.PASTE SHEET'!T245="","",'S.D.PASTE SHEET'!T245)</f>
        <v/>
      </c>
      <c s="176" t="str">
        <f>IF('S.D.PASTE SHEET'!U245="","",'S.D.PASTE SHEET'!U245)</f>
        <v/>
      </c>
      <c s="176" t="str">
        <f>IF('S.D.PASTE SHEET'!V245="","",'S.D.PASTE SHEET'!V245)</f>
        <v/>
      </c>
      <c s="176" t="str">
        <f>IF('S.D.PASTE SHEET'!W245="","",'S.D.PASTE SHEET'!W245)</f>
        <v/>
      </c>
      <c s="176" t="str">
        <f>IF('S.D.PASTE SHEET'!X245="","",'S.D.PASTE SHEET'!X245)</f>
        <v/>
      </c>
      <c s="176" t="str">
        <f>IF('S.D.PASTE SHEET'!Y245="","",'S.D.PASTE SHEET'!Y245)</f>
        <v/>
      </c>
      <c s="176" t="str">
        <f>IF('S.D.PASTE SHEET'!Z245="","",'S.D.PASTE SHEET'!Z245)</f>
        <v/>
      </c>
      <c s="176" t="str">
        <f>IF('S.D.PASTE SHEET'!AA245="","",'S.D.PASTE SHEET'!AA245)</f>
        <v/>
      </c>
      <c s="176" t="str">
        <f>IF('S.D.PASTE SHEET'!AB245="","",'S.D.PASTE SHEET'!AB245)</f>
        <v/>
      </c>
      <c s="176" t="str">
        <f>IF('S.D.PASTE SHEET'!AC245="","",'S.D.PASTE SHEET'!AC245)</f>
        <v/>
      </c>
      <c s="176" t="str">
        <f>IF('S.D.PASTE SHEET'!AD245="","",'S.D.PASTE SHEET'!AD245)</f>
        <v/>
      </c>
      <c s="178"/>
      <c s="179" t="str">
        <f>IF(AK245="","",IF(AK245&gt;0,COUNT($AG$2:AG245),""))</f>
        <v/>
      </c>
      <c s="180" t="str">
        <f t="shared" si="270"/>
        <v/>
      </c>
      <c s="180" t="str">
        <f t="shared" si="270"/>
        <v/>
      </c>
      <c s="180" t="str">
        <f t="shared" si="270"/>
        <v/>
      </c>
      <c s="181" t="str">
        <f t="shared" si="270"/>
        <v/>
      </c>
      <c s="180" t="str">
        <f t="shared" si="270"/>
        <v/>
      </c>
      <c s="180" t="str">
        <f t="shared" si="270"/>
        <v/>
      </c>
      <c s="180" t="str">
        <f t="shared" si="270"/>
        <v/>
      </c>
      <c s="180" t="str">
        <f t="shared" si="270"/>
        <v/>
      </c>
      <c s="180" t="str">
        <f t="shared" si="270"/>
        <v/>
      </c>
      <c s="181" t="str">
        <f t="shared" si="270"/>
        <v/>
      </c>
      <c s="180" t="str">
        <f t="shared" si="270"/>
        <v/>
      </c>
      <c s="180" t="str">
        <f t="shared" si="270"/>
        <v/>
      </c>
      <c s="180" t="str">
        <f t="shared" si="270"/>
        <v/>
      </c>
      <c s="180" t="str">
        <f t="shared" si="270"/>
        <v/>
      </c>
      <c s="180" t="str">
        <f t="shared" si="270"/>
        <v/>
      </c>
      <c s="180" t="str">
        <f t="shared" si="270"/>
        <v/>
      </c>
      <c r="AX245" s="180" t="str">
        <f>IF(BC245="","",IF(BC245&gt;0,COUNT($AY$2:AY245),""))</f>
        <v/>
      </c>
      <c s="180" t="str">
        <f t="shared" si="275" ref="AY245">IF(AND($BB$1=5,$A245=5,$BC$1=C245),B245,"")</f>
        <v/>
      </c>
      <c s="180" t="str">
        <f t="shared" si="272"/>
        <v/>
      </c>
      <c s="182" t="str">
        <f t="shared" si="272"/>
        <v/>
      </c>
      <c s="180" t="str">
        <f t="shared" si="272"/>
        <v/>
      </c>
      <c s="180" t="str">
        <f t="shared" si="272"/>
        <v/>
      </c>
      <c s="180" t="str">
        <f t="shared" si="272"/>
        <v/>
      </c>
      <c s="180" t="str">
        <f t="shared" si="272"/>
        <v/>
      </c>
      <c s="180" t="str">
        <f t="shared" si="272"/>
        <v/>
      </c>
      <c s="182" t="str">
        <f t="shared" si="272"/>
        <v/>
      </c>
      <c s="180" t="str">
        <f t="shared" si="272"/>
        <v/>
      </c>
      <c s="180" t="str">
        <f t="shared" si="272"/>
        <v/>
      </c>
      <c s="180" t="str">
        <f t="shared" si="272"/>
        <v/>
      </c>
      <c s="180" t="str">
        <f t="shared" si="272"/>
        <v/>
      </c>
      <c s="180" t="str">
        <f t="shared" si="272"/>
        <v/>
      </c>
      <c s="180" t="str">
        <f t="shared" si="272"/>
        <v/>
      </c>
    </row>
    <row r="246" spans="1:65" ht="15.75" customHeight="1">
      <c r="A246" s="176" t="str">
        <f>IF('S.D.PASTE SHEET'!A246="","",'S.D.PASTE SHEET'!A246)</f>
        <v/>
      </c>
      <c s="176" t="str">
        <f>IF('S.D.PASTE SHEET'!B246="","",'S.D.PASTE SHEET'!B246)</f>
        <v/>
      </c>
      <c s="176" t="str">
        <f>IF('S.D.PASTE SHEET'!C246="","",'S.D.PASTE SHEET'!C246)</f>
        <v/>
      </c>
      <c s="177" t="str">
        <f>IF('S.D.PASTE SHEET'!D246="","",'S.D.PASTE SHEET'!D246)</f>
        <v/>
      </c>
      <c s="176" t="str">
        <f>IF('S.D.PASTE SHEET'!E246="","",UPPER('S.D.PASTE SHEET'!E246))</f>
        <v/>
      </c>
      <c s="176" t="str">
        <f>IF('S.D.PASTE SHEET'!F246="","",'S.D.PASTE SHEET'!F246)</f>
        <v/>
      </c>
      <c s="176" t="str">
        <f>IF('S.D.PASTE SHEET'!G246="","",UPPER('S.D.PASTE SHEET'!G246))</f>
        <v/>
      </c>
      <c s="176" t="str">
        <f>IF('S.D.PASTE SHEET'!H246="","",UPPER('S.D.PASTE SHEET'!H246))</f>
        <v/>
      </c>
      <c s="176" t="str">
        <f>IF('S.D.PASTE SHEET'!I246="","",'S.D.PASTE SHEET'!I246)</f>
        <v/>
      </c>
      <c s="177" t="str">
        <f>IF('S.D.PASTE SHEET'!J246="","",'S.D.PASTE SHEET'!J246)</f>
        <v/>
      </c>
      <c s="176" t="str">
        <f>IF('S.D.PASTE SHEET'!K246="","",'S.D.PASTE SHEET'!K246)</f>
        <v/>
      </c>
      <c s="176" t="str">
        <f>IF('S.D.PASTE SHEET'!L246="","",'S.D.PASTE SHEET'!L246)</f>
        <v/>
      </c>
      <c s="176" t="str">
        <f>IF('S.D.PASTE SHEET'!M246="","",'S.D.PASTE SHEET'!M246)</f>
        <v/>
      </c>
      <c s="176" t="str">
        <f>IF('S.D.PASTE SHEET'!N246="","",'S.D.PASTE SHEET'!N246)</f>
        <v/>
      </c>
      <c s="176" t="str">
        <f>IF('S.D.PASTE SHEET'!O246="","",'S.D.PASTE SHEET'!O246)</f>
        <v/>
      </c>
      <c s="176" t="str">
        <f>IF('S.D.PASTE SHEET'!P246="","",'S.D.PASTE SHEET'!P246)</f>
        <v/>
      </c>
      <c s="176" t="str">
        <f>IF('S.D.PASTE SHEET'!Q246="","",'S.D.PASTE SHEET'!Q246)</f>
        <v/>
      </c>
      <c s="176" t="str">
        <f>IF('S.D.PASTE SHEET'!R246="","",'S.D.PASTE SHEET'!R246)</f>
        <v/>
      </c>
      <c s="176" t="str">
        <f>IF('S.D.PASTE SHEET'!S246="","",'S.D.PASTE SHEET'!S246)</f>
        <v/>
      </c>
      <c s="176" t="str">
        <f>IF('S.D.PASTE SHEET'!T246="","",'S.D.PASTE SHEET'!T246)</f>
        <v/>
      </c>
      <c s="176" t="str">
        <f>IF('S.D.PASTE SHEET'!U246="","",'S.D.PASTE SHEET'!U246)</f>
        <v/>
      </c>
      <c s="176" t="str">
        <f>IF('S.D.PASTE SHEET'!V246="","",'S.D.PASTE SHEET'!V246)</f>
        <v/>
      </c>
      <c s="176" t="str">
        <f>IF('S.D.PASTE SHEET'!W246="","",'S.D.PASTE SHEET'!W246)</f>
        <v/>
      </c>
      <c s="176" t="str">
        <f>IF('S.D.PASTE SHEET'!X246="","",'S.D.PASTE SHEET'!X246)</f>
        <v/>
      </c>
      <c s="176" t="str">
        <f>IF('S.D.PASTE SHEET'!Y246="","",'S.D.PASTE SHEET'!Y246)</f>
        <v/>
      </c>
      <c s="176" t="str">
        <f>IF('S.D.PASTE SHEET'!Z246="","",'S.D.PASTE SHEET'!Z246)</f>
        <v/>
      </c>
      <c s="176" t="str">
        <f>IF('S.D.PASTE SHEET'!AA246="","",'S.D.PASTE SHEET'!AA246)</f>
        <v/>
      </c>
      <c s="176" t="str">
        <f>IF('S.D.PASTE SHEET'!AB246="","",'S.D.PASTE SHEET'!AB246)</f>
        <v/>
      </c>
      <c s="176" t="str">
        <f>IF('S.D.PASTE SHEET'!AC246="","",'S.D.PASTE SHEET'!AC246)</f>
        <v/>
      </c>
      <c s="176" t="str">
        <f>IF('S.D.PASTE SHEET'!AD246="","",'S.D.PASTE SHEET'!AD246)</f>
        <v/>
      </c>
      <c s="178"/>
      <c s="179" t="str">
        <f>IF(AK246="","",IF(AK246&gt;0,COUNT($AG$2:AG246),""))</f>
        <v/>
      </c>
      <c s="180" t="str">
        <f t="shared" si="270"/>
        <v/>
      </c>
      <c s="180" t="str">
        <f t="shared" si="270"/>
        <v/>
      </c>
      <c s="180" t="str">
        <f t="shared" si="270"/>
        <v/>
      </c>
      <c s="181" t="str">
        <f t="shared" si="270"/>
        <v/>
      </c>
      <c s="180" t="str">
        <f t="shared" si="270"/>
        <v/>
      </c>
      <c s="180" t="str">
        <f t="shared" si="270"/>
        <v/>
      </c>
      <c s="180" t="str">
        <f t="shared" si="270"/>
        <v/>
      </c>
      <c s="180" t="str">
        <f t="shared" si="270"/>
        <v/>
      </c>
      <c s="180" t="str">
        <f t="shared" si="270"/>
        <v/>
      </c>
      <c s="181" t="str">
        <f t="shared" si="270"/>
        <v/>
      </c>
      <c s="180" t="str">
        <f t="shared" si="270"/>
        <v/>
      </c>
      <c s="180" t="str">
        <f t="shared" si="270"/>
        <v/>
      </c>
      <c s="180" t="str">
        <f t="shared" si="270"/>
        <v/>
      </c>
      <c s="180" t="str">
        <f t="shared" si="270"/>
        <v/>
      </c>
      <c s="180" t="str">
        <f t="shared" si="270"/>
        <v/>
      </c>
      <c s="180" t="str">
        <f t="shared" si="270"/>
        <v/>
      </c>
      <c r="AX246" s="180" t="str">
        <f>IF(BC246="","",IF(BC246&gt;0,COUNT($AY$2:AY246),""))</f>
        <v/>
      </c>
      <c s="180" t="str">
        <f t="shared" si="276" ref="AY246">IF(AND($BB$1=5,$A246=5,$BC$1=C246),B246,"")</f>
        <v/>
      </c>
      <c s="180" t="str">
        <f t="shared" si="272"/>
        <v/>
      </c>
      <c s="182" t="str">
        <f t="shared" si="272"/>
        <v/>
      </c>
      <c s="180" t="str">
        <f t="shared" si="272"/>
        <v/>
      </c>
      <c s="180" t="str">
        <f t="shared" si="272"/>
        <v/>
      </c>
      <c s="180" t="str">
        <f t="shared" si="272"/>
        <v/>
      </c>
      <c s="180" t="str">
        <f t="shared" si="272"/>
        <v/>
      </c>
      <c s="180" t="str">
        <f t="shared" si="272"/>
        <v/>
      </c>
      <c s="182" t="str">
        <f t="shared" si="272"/>
        <v/>
      </c>
      <c s="180" t="str">
        <f t="shared" si="272"/>
        <v/>
      </c>
      <c s="180" t="str">
        <f t="shared" si="272"/>
        <v/>
      </c>
      <c s="180" t="str">
        <f t="shared" si="272"/>
        <v/>
      </c>
      <c s="180" t="str">
        <f t="shared" si="272"/>
        <v/>
      </c>
      <c s="180" t="str">
        <f t="shared" si="272"/>
        <v/>
      </c>
      <c s="180" t="str">
        <f t="shared" si="272"/>
        <v/>
      </c>
    </row>
    <row r="247" spans="1:65" ht="15.75" customHeight="1">
      <c r="A247" s="176" t="str">
        <f>IF('S.D.PASTE SHEET'!A247="","",'S.D.PASTE SHEET'!A247)</f>
        <v/>
      </c>
      <c s="176" t="str">
        <f>IF('S.D.PASTE SHEET'!B247="","",'S.D.PASTE SHEET'!B247)</f>
        <v/>
      </c>
      <c s="176" t="str">
        <f>IF('S.D.PASTE SHEET'!C247="","",'S.D.PASTE SHEET'!C247)</f>
        <v/>
      </c>
      <c s="177" t="str">
        <f>IF('S.D.PASTE SHEET'!D247="","",'S.D.PASTE SHEET'!D247)</f>
        <v/>
      </c>
      <c s="176" t="str">
        <f>IF('S.D.PASTE SHEET'!E247="","",UPPER('S.D.PASTE SHEET'!E247))</f>
        <v/>
      </c>
      <c s="176" t="str">
        <f>IF('S.D.PASTE SHEET'!F247="","",'S.D.PASTE SHEET'!F247)</f>
        <v/>
      </c>
      <c s="176" t="str">
        <f>IF('S.D.PASTE SHEET'!G247="","",UPPER('S.D.PASTE SHEET'!G247))</f>
        <v/>
      </c>
      <c s="176" t="str">
        <f>IF('S.D.PASTE SHEET'!H247="","",UPPER('S.D.PASTE SHEET'!H247))</f>
        <v/>
      </c>
      <c s="176" t="str">
        <f>IF('S.D.PASTE SHEET'!I247="","",'S.D.PASTE SHEET'!I247)</f>
        <v/>
      </c>
      <c s="177" t="str">
        <f>IF('S.D.PASTE SHEET'!J247="","",'S.D.PASTE SHEET'!J247)</f>
        <v/>
      </c>
      <c s="176" t="str">
        <f>IF('S.D.PASTE SHEET'!K247="","",'S.D.PASTE SHEET'!K247)</f>
        <v/>
      </c>
      <c s="176" t="str">
        <f>IF('S.D.PASTE SHEET'!L247="","",'S.D.PASTE SHEET'!L247)</f>
        <v/>
      </c>
      <c s="176" t="str">
        <f>IF('S.D.PASTE SHEET'!M247="","",'S.D.PASTE SHEET'!M247)</f>
        <v/>
      </c>
      <c s="176" t="str">
        <f>IF('S.D.PASTE SHEET'!N247="","",'S.D.PASTE SHEET'!N247)</f>
        <v/>
      </c>
      <c s="176" t="str">
        <f>IF('S.D.PASTE SHEET'!O247="","",'S.D.PASTE SHEET'!O247)</f>
        <v/>
      </c>
      <c s="176" t="str">
        <f>IF('S.D.PASTE SHEET'!P247="","",'S.D.PASTE SHEET'!P247)</f>
        <v/>
      </c>
      <c s="176" t="str">
        <f>IF('S.D.PASTE SHEET'!Q247="","",'S.D.PASTE SHEET'!Q247)</f>
        <v/>
      </c>
      <c s="176" t="str">
        <f>IF('S.D.PASTE SHEET'!R247="","",'S.D.PASTE SHEET'!R247)</f>
        <v/>
      </c>
      <c s="176" t="str">
        <f>IF('S.D.PASTE SHEET'!S247="","",'S.D.PASTE SHEET'!S247)</f>
        <v/>
      </c>
      <c s="176" t="str">
        <f>IF('S.D.PASTE SHEET'!T247="","",'S.D.PASTE SHEET'!T247)</f>
        <v/>
      </c>
      <c s="176" t="str">
        <f>IF('S.D.PASTE SHEET'!U247="","",'S.D.PASTE SHEET'!U247)</f>
        <v/>
      </c>
      <c s="176" t="str">
        <f>IF('S.D.PASTE SHEET'!V247="","",'S.D.PASTE SHEET'!V247)</f>
        <v/>
      </c>
      <c s="176" t="str">
        <f>IF('S.D.PASTE SHEET'!W247="","",'S.D.PASTE SHEET'!W247)</f>
        <v/>
      </c>
      <c s="176" t="str">
        <f>IF('S.D.PASTE SHEET'!X247="","",'S.D.PASTE SHEET'!X247)</f>
        <v/>
      </c>
      <c s="176" t="str">
        <f>IF('S.D.PASTE SHEET'!Y247="","",'S.D.PASTE SHEET'!Y247)</f>
        <v/>
      </c>
      <c s="176" t="str">
        <f>IF('S.D.PASTE SHEET'!Z247="","",'S.D.PASTE SHEET'!Z247)</f>
        <v/>
      </c>
      <c s="176" t="str">
        <f>IF('S.D.PASTE SHEET'!AA247="","",'S.D.PASTE SHEET'!AA247)</f>
        <v/>
      </c>
      <c s="176" t="str">
        <f>IF('S.D.PASTE SHEET'!AB247="","",'S.D.PASTE SHEET'!AB247)</f>
        <v/>
      </c>
      <c s="176" t="str">
        <f>IF('S.D.PASTE SHEET'!AC247="","",'S.D.PASTE SHEET'!AC247)</f>
        <v/>
      </c>
      <c s="176" t="str">
        <f>IF('S.D.PASTE SHEET'!AD247="","",'S.D.PASTE SHEET'!AD247)</f>
        <v/>
      </c>
      <c s="178"/>
      <c s="179" t="str">
        <f>IF(AK247="","",IF(AK247&gt;0,COUNT($AG$2:AG247),""))</f>
        <v/>
      </c>
      <c s="180" t="str">
        <f t="shared" si="270"/>
        <v/>
      </c>
      <c s="180" t="str">
        <f t="shared" si="270"/>
        <v/>
      </c>
      <c s="180" t="str">
        <f t="shared" si="270"/>
        <v/>
      </c>
      <c s="181" t="str">
        <f t="shared" si="270"/>
        <v/>
      </c>
      <c s="180" t="str">
        <f t="shared" si="270"/>
        <v/>
      </c>
      <c s="180" t="str">
        <f t="shared" si="270"/>
        <v/>
      </c>
      <c s="180" t="str">
        <f t="shared" si="270"/>
        <v/>
      </c>
      <c s="180" t="str">
        <f t="shared" si="270"/>
        <v/>
      </c>
      <c s="180" t="str">
        <f t="shared" si="270"/>
        <v/>
      </c>
      <c s="181" t="str">
        <f t="shared" si="270"/>
        <v/>
      </c>
      <c s="180" t="str">
        <f t="shared" si="270"/>
        <v/>
      </c>
      <c s="180" t="str">
        <f t="shared" si="270"/>
        <v/>
      </c>
      <c s="180" t="str">
        <f t="shared" si="270"/>
        <v/>
      </c>
      <c s="180" t="str">
        <f t="shared" si="270"/>
        <v/>
      </c>
      <c s="180" t="str">
        <f t="shared" si="270"/>
        <v/>
      </c>
      <c s="180" t="str">
        <f t="shared" si="270"/>
        <v/>
      </c>
      <c r="AX247" s="180" t="str">
        <f>IF(BC247="","",IF(BC247&gt;0,COUNT($AY$2:AY247),""))</f>
        <v/>
      </c>
      <c s="180" t="str">
        <f t="shared" si="277" ref="AY247">IF(AND($BB$1=5,$A247=5,$BC$1=C247),B247,"")</f>
        <v/>
      </c>
      <c s="180" t="str">
        <f t="shared" si="272"/>
        <v/>
      </c>
      <c s="182" t="str">
        <f t="shared" si="272"/>
        <v/>
      </c>
      <c s="180" t="str">
        <f t="shared" si="272"/>
        <v/>
      </c>
      <c s="180" t="str">
        <f t="shared" si="272"/>
        <v/>
      </c>
      <c s="180" t="str">
        <f t="shared" si="272"/>
        <v/>
      </c>
      <c s="180" t="str">
        <f t="shared" si="272"/>
        <v/>
      </c>
      <c s="180" t="str">
        <f t="shared" si="272"/>
        <v/>
      </c>
      <c s="182" t="str">
        <f t="shared" si="272"/>
        <v/>
      </c>
      <c s="180" t="str">
        <f t="shared" si="272"/>
        <v/>
      </c>
      <c s="180" t="str">
        <f t="shared" si="272"/>
        <v/>
      </c>
      <c s="180" t="str">
        <f t="shared" si="272"/>
        <v/>
      </c>
      <c s="180" t="str">
        <f t="shared" si="272"/>
        <v/>
      </c>
      <c s="180" t="str">
        <f t="shared" si="272"/>
        <v/>
      </c>
      <c s="180" t="str">
        <f t="shared" si="272"/>
        <v/>
      </c>
    </row>
    <row r="248" spans="1:65" ht="15.75" customHeight="1">
      <c r="A248" s="176" t="str">
        <f>IF('S.D.PASTE SHEET'!A248="","",'S.D.PASTE SHEET'!A248)</f>
        <v/>
      </c>
      <c s="176" t="str">
        <f>IF('S.D.PASTE SHEET'!B248="","",'S.D.PASTE SHEET'!B248)</f>
        <v/>
      </c>
      <c s="176" t="str">
        <f>IF('S.D.PASTE SHEET'!C248="","",'S.D.PASTE SHEET'!C248)</f>
        <v/>
      </c>
      <c s="177" t="str">
        <f>IF('S.D.PASTE SHEET'!D248="","",'S.D.PASTE SHEET'!D248)</f>
        <v/>
      </c>
      <c s="176" t="str">
        <f>IF('S.D.PASTE SHEET'!E248="","",UPPER('S.D.PASTE SHEET'!E248))</f>
        <v/>
      </c>
      <c s="176" t="str">
        <f>IF('S.D.PASTE SHEET'!F248="","",'S.D.PASTE SHEET'!F248)</f>
        <v/>
      </c>
      <c s="176" t="str">
        <f>IF('S.D.PASTE SHEET'!G248="","",UPPER('S.D.PASTE SHEET'!G248))</f>
        <v/>
      </c>
      <c s="176" t="str">
        <f>IF('S.D.PASTE SHEET'!H248="","",UPPER('S.D.PASTE SHEET'!H248))</f>
        <v/>
      </c>
      <c s="176" t="str">
        <f>IF('S.D.PASTE SHEET'!I248="","",'S.D.PASTE SHEET'!I248)</f>
        <v/>
      </c>
      <c s="177" t="str">
        <f>IF('S.D.PASTE SHEET'!J248="","",'S.D.PASTE SHEET'!J248)</f>
        <v/>
      </c>
      <c s="176" t="str">
        <f>IF('S.D.PASTE SHEET'!K248="","",'S.D.PASTE SHEET'!K248)</f>
        <v/>
      </c>
      <c s="176" t="str">
        <f>IF('S.D.PASTE SHEET'!L248="","",'S.D.PASTE SHEET'!L248)</f>
        <v/>
      </c>
      <c s="176" t="str">
        <f>IF('S.D.PASTE SHEET'!M248="","",'S.D.PASTE SHEET'!M248)</f>
        <v/>
      </c>
      <c s="176" t="str">
        <f>IF('S.D.PASTE SHEET'!N248="","",'S.D.PASTE SHEET'!N248)</f>
        <v/>
      </c>
      <c s="176" t="str">
        <f>IF('S.D.PASTE SHEET'!O248="","",'S.D.PASTE SHEET'!O248)</f>
        <v/>
      </c>
      <c s="176" t="str">
        <f>IF('S.D.PASTE SHEET'!P248="","",'S.D.PASTE SHEET'!P248)</f>
        <v/>
      </c>
      <c s="176" t="str">
        <f>IF('S.D.PASTE SHEET'!Q248="","",'S.D.PASTE SHEET'!Q248)</f>
        <v/>
      </c>
      <c s="176" t="str">
        <f>IF('S.D.PASTE SHEET'!R248="","",'S.D.PASTE SHEET'!R248)</f>
        <v/>
      </c>
      <c s="176" t="str">
        <f>IF('S.D.PASTE SHEET'!S248="","",'S.D.PASTE SHEET'!S248)</f>
        <v/>
      </c>
      <c s="176" t="str">
        <f>IF('S.D.PASTE SHEET'!T248="","",'S.D.PASTE SHEET'!T248)</f>
        <v/>
      </c>
      <c s="176" t="str">
        <f>IF('S.D.PASTE SHEET'!U248="","",'S.D.PASTE SHEET'!U248)</f>
        <v/>
      </c>
      <c s="176" t="str">
        <f>IF('S.D.PASTE SHEET'!V248="","",'S.D.PASTE SHEET'!V248)</f>
        <v/>
      </c>
      <c s="176" t="str">
        <f>IF('S.D.PASTE SHEET'!W248="","",'S.D.PASTE SHEET'!W248)</f>
        <v/>
      </c>
      <c s="176" t="str">
        <f>IF('S.D.PASTE SHEET'!X248="","",'S.D.PASTE SHEET'!X248)</f>
        <v/>
      </c>
      <c s="176" t="str">
        <f>IF('S.D.PASTE SHEET'!Y248="","",'S.D.PASTE SHEET'!Y248)</f>
        <v/>
      </c>
      <c s="176" t="str">
        <f>IF('S.D.PASTE SHEET'!Z248="","",'S.D.PASTE SHEET'!Z248)</f>
        <v/>
      </c>
      <c s="176" t="str">
        <f>IF('S.D.PASTE SHEET'!AA248="","",'S.D.PASTE SHEET'!AA248)</f>
        <v/>
      </c>
      <c s="176" t="str">
        <f>IF('S.D.PASTE SHEET'!AB248="","",'S.D.PASTE SHEET'!AB248)</f>
        <v/>
      </c>
      <c s="176" t="str">
        <f>IF('S.D.PASTE SHEET'!AC248="","",'S.D.PASTE SHEET'!AC248)</f>
        <v/>
      </c>
      <c s="176" t="str">
        <f>IF('S.D.PASTE SHEET'!AD248="","",'S.D.PASTE SHEET'!AD248)</f>
        <v/>
      </c>
      <c s="178"/>
      <c s="179" t="str">
        <f>IF(AK248="","",IF(AK248&gt;0,COUNT($AG$2:AG248),""))</f>
        <v/>
      </c>
      <c s="180" t="str">
        <f t="shared" si="270"/>
        <v/>
      </c>
      <c s="180" t="str">
        <f t="shared" si="270"/>
        <v/>
      </c>
      <c s="180" t="str">
        <f t="shared" si="270"/>
        <v/>
      </c>
      <c s="181" t="str">
        <f t="shared" si="270"/>
        <v/>
      </c>
      <c s="180" t="str">
        <f t="shared" si="270"/>
        <v/>
      </c>
      <c s="180" t="str">
        <f t="shared" si="270"/>
        <v/>
      </c>
      <c s="180" t="str">
        <f t="shared" si="270"/>
        <v/>
      </c>
      <c s="180" t="str">
        <f t="shared" si="270"/>
        <v/>
      </c>
      <c s="180" t="str">
        <f t="shared" si="270"/>
        <v/>
      </c>
      <c s="181" t="str">
        <f t="shared" si="270"/>
        <v/>
      </c>
      <c s="180" t="str">
        <f t="shared" si="270"/>
        <v/>
      </c>
      <c s="180" t="str">
        <f t="shared" si="270"/>
        <v/>
      </c>
      <c s="180" t="str">
        <f t="shared" si="270"/>
        <v/>
      </c>
      <c s="180" t="str">
        <f t="shared" si="270"/>
        <v/>
      </c>
      <c s="180" t="str">
        <f t="shared" si="270"/>
        <v/>
      </c>
      <c s="180" t="str">
        <f t="shared" si="270"/>
        <v/>
      </c>
      <c r="AX248" s="180" t="str">
        <f>IF(BC248="","",IF(BC248&gt;0,COUNT($AY$2:AY248),""))</f>
        <v/>
      </c>
      <c s="180" t="str">
        <f t="shared" si="278" ref="AY248">IF(AND($BB$1=5,$A248=5,$BC$1=C248),B248,"")</f>
        <v/>
      </c>
      <c s="180" t="str">
        <f t="shared" si="272"/>
        <v/>
      </c>
      <c s="182" t="str">
        <f t="shared" si="272"/>
        <v/>
      </c>
      <c s="180" t="str">
        <f t="shared" si="272"/>
        <v/>
      </c>
      <c s="180" t="str">
        <f t="shared" si="272"/>
        <v/>
      </c>
      <c s="180" t="str">
        <f t="shared" si="272"/>
        <v/>
      </c>
      <c s="180" t="str">
        <f t="shared" si="272"/>
        <v/>
      </c>
      <c s="180" t="str">
        <f t="shared" si="272"/>
        <v/>
      </c>
      <c s="182" t="str">
        <f t="shared" si="272"/>
        <v/>
      </c>
      <c s="180" t="str">
        <f t="shared" si="272"/>
        <v/>
      </c>
      <c s="180" t="str">
        <f t="shared" si="272"/>
        <v/>
      </c>
      <c s="180" t="str">
        <f t="shared" si="272"/>
        <v/>
      </c>
      <c s="180" t="str">
        <f t="shared" si="272"/>
        <v/>
      </c>
      <c s="180" t="str">
        <f t="shared" si="272"/>
        <v/>
      </c>
      <c s="180" t="str">
        <f t="shared" si="272"/>
        <v/>
      </c>
    </row>
    <row r="249" spans="1:65" ht="15.75" customHeight="1">
      <c r="A249" s="176" t="str">
        <f>IF('S.D.PASTE SHEET'!A249="","",'S.D.PASTE SHEET'!A249)</f>
        <v/>
      </c>
      <c s="176" t="str">
        <f>IF('S.D.PASTE SHEET'!B249="","",'S.D.PASTE SHEET'!B249)</f>
        <v/>
      </c>
      <c s="176" t="str">
        <f>IF('S.D.PASTE SHEET'!C249="","",'S.D.PASTE SHEET'!C249)</f>
        <v/>
      </c>
      <c s="177" t="str">
        <f>IF('S.D.PASTE SHEET'!D249="","",'S.D.PASTE SHEET'!D249)</f>
        <v/>
      </c>
      <c s="176" t="str">
        <f>IF('S.D.PASTE SHEET'!E249="","",UPPER('S.D.PASTE SHEET'!E249))</f>
        <v/>
      </c>
      <c s="176" t="str">
        <f>IF('S.D.PASTE SHEET'!F249="","",'S.D.PASTE SHEET'!F249)</f>
        <v/>
      </c>
      <c s="176" t="str">
        <f>IF('S.D.PASTE SHEET'!G249="","",UPPER('S.D.PASTE SHEET'!G249))</f>
        <v/>
      </c>
      <c s="176" t="str">
        <f>IF('S.D.PASTE SHEET'!H249="","",UPPER('S.D.PASTE SHEET'!H249))</f>
        <v/>
      </c>
      <c s="176" t="str">
        <f>IF('S.D.PASTE SHEET'!I249="","",'S.D.PASTE SHEET'!I249)</f>
        <v/>
      </c>
      <c s="177" t="str">
        <f>IF('S.D.PASTE SHEET'!J249="","",'S.D.PASTE SHEET'!J249)</f>
        <v/>
      </c>
      <c s="176" t="str">
        <f>IF('S.D.PASTE SHEET'!K249="","",'S.D.PASTE SHEET'!K249)</f>
        <v/>
      </c>
      <c s="176" t="str">
        <f>IF('S.D.PASTE SHEET'!L249="","",'S.D.PASTE SHEET'!L249)</f>
        <v/>
      </c>
      <c s="176" t="str">
        <f>IF('S.D.PASTE SHEET'!M249="","",'S.D.PASTE SHEET'!M249)</f>
        <v/>
      </c>
      <c s="176" t="str">
        <f>IF('S.D.PASTE SHEET'!N249="","",'S.D.PASTE SHEET'!N249)</f>
        <v/>
      </c>
      <c s="176" t="str">
        <f>IF('S.D.PASTE SHEET'!O249="","",'S.D.PASTE SHEET'!O249)</f>
        <v/>
      </c>
      <c s="176" t="str">
        <f>IF('S.D.PASTE SHEET'!P249="","",'S.D.PASTE SHEET'!P249)</f>
        <v/>
      </c>
      <c s="176" t="str">
        <f>IF('S.D.PASTE SHEET'!Q249="","",'S.D.PASTE SHEET'!Q249)</f>
        <v/>
      </c>
      <c s="176" t="str">
        <f>IF('S.D.PASTE SHEET'!R249="","",'S.D.PASTE SHEET'!R249)</f>
        <v/>
      </c>
      <c s="176" t="str">
        <f>IF('S.D.PASTE SHEET'!S249="","",'S.D.PASTE SHEET'!S249)</f>
        <v/>
      </c>
      <c s="176" t="str">
        <f>IF('S.D.PASTE SHEET'!T249="","",'S.D.PASTE SHEET'!T249)</f>
        <v/>
      </c>
      <c s="176" t="str">
        <f>IF('S.D.PASTE SHEET'!U249="","",'S.D.PASTE SHEET'!U249)</f>
        <v/>
      </c>
      <c s="176" t="str">
        <f>IF('S.D.PASTE SHEET'!V249="","",'S.D.PASTE SHEET'!V249)</f>
        <v/>
      </c>
      <c s="176" t="str">
        <f>IF('S.D.PASTE SHEET'!W249="","",'S.D.PASTE SHEET'!W249)</f>
        <v/>
      </c>
      <c s="176" t="str">
        <f>IF('S.D.PASTE SHEET'!X249="","",'S.D.PASTE SHEET'!X249)</f>
        <v/>
      </c>
      <c s="176" t="str">
        <f>IF('S.D.PASTE SHEET'!Y249="","",'S.D.PASTE SHEET'!Y249)</f>
        <v/>
      </c>
      <c s="176" t="str">
        <f>IF('S.D.PASTE SHEET'!Z249="","",'S.D.PASTE SHEET'!Z249)</f>
        <v/>
      </c>
      <c s="176" t="str">
        <f>IF('S.D.PASTE SHEET'!AA249="","",'S.D.PASTE SHEET'!AA249)</f>
        <v/>
      </c>
      <c s="176" t="str">
        <f>IF('S.D.PASTE SHEET'!AB249="","",'S.D.PASTE SHEET'!AB249)</f>
        <v/>
      </c>
      <c s="176" t="str">
        <f>IF('S.D.PASTE SHEET'!AC249="","",'S.D.PASTE SHEET'!AC249)</f>
        <v/>
      </c>
      <c s="176" t="str">
        <f>IF('S.D.PASTE SHEET'!AD249="","",'S.D.PASTE SHEET'!AD249)</f>
        <v/>
      </c>
      <c s="178"/>
      <c s="179" t="str">
        <f>IF(AK249="","",IF(AK249&gt;0,COUNT($AG$2:AG249),""))</f>
        <v/>
      </c>
      <c s="180" t="str">
        <f t="shared" si="270"/>
        <v/>
      </c>
      <c s="180" t="str">
        <f t="shared" si="270"/>
        <v/>
      </c>
      <c s="180" t="str">
        <f t="shared" si="270"/>
        <v/>
      </c>
      <c s="181" t="str">
        <f t="shared" si="270"/>
        <v/>
      </c>
      <c s="180" t="str">
        <f t="shared" si="270"/>
        <v/>
      </c>
      <c s="180" t="str">
        <f t="shared" si="270"/>
        <v/>
      </c>
      <c s="180" t="str">
        <f t="shared" si="270"/>
        <v/>
      </c>
      <c s="180" t="str">
        <f t="shared" si="270"/>
        <v/>
      </c>
      <c s="180" t="str">
        <f t="shared" si="270"/>
        <v/>
      </c>
      <c s="181" t="str">
        <f t="shared" si="270"/>
        <v/>
      </c>
      <c s="180" t="str">
        <f t="shared" si="270"/>
        <v/>
      </c>
      <c s="180" t="str">
        <f t="shared" si="270"/>
        <v/>
      </c>
      <c s="180" t="str">
        <f t="shared" si="270"/>
        <v/>
      </c>
      <c s="180" t="str">
        <f t="shared" si="270"/>
        <v/>
      </c>
      <c s="180" t="str">
        <f t="shared" si="270"/>
        <v/>
      </c>
      <c s="180" t="str">
        <f t="shared" si="270"/>
        <v/>
      </c>
      <c r="AX249" s="180" t="str">
        <f>IF(BC249="","",IF(BC249&gt;0,COUNT($AY$2:AY249),""))</f>
        <v/>
      </c>
      <c s="180" t="str">
        <f t="shared" si="279" ref="AY249">IF(AND($BB$1=5,$A249=5,$BC$1=C249),B249,"")</f>
        <v/>
      </c>
      <c s="180" t="str">
        <f t="shared" si="272"/>
        <v/>
      </c>
      <c s="182" t="str">
        <f t="shared" si="272"/>
        <v/>
      </c>
      <c s="180" t="str">
        <f t="shared" si="272"/>
        <v/>
      </c>
      <c s="180" t="str">
        <f t="shared" si="272"/>
        <v/>
      </c>
      <c s="180" t="str">
        <f t="shared" si="272"/>
        <v/>
      </c>
      <c s="180" t="str">
        <f t="shared" si="272"/>
        <v/>
      </c>
      <c s="180" t="str">
        <f t="shared" si="272"/>
        <v/>
      </c>
      <c s="182" t="str">
        <f t="shared" si="272"/>
        <v/>
      </c>
      <c s="180" t="str">
        <f t="shared" si="272"/>
        <v/>
      </c>
      <c s="180" t="str">
        <f t="shared" si="272"/>
        <v/>
      </c>
      <c s="180" t="str">
        <f t="shared" si="272"/>
        <v/>
      </c>
      <c s="180" t="str">
        <f t="shared" si="272"/>
        <v/>
      </c>
      <c s="180" t="str">
        <f t="shared" si="272"/>
        <v/>
      </c>
      <c s="180" t="str">
        <f t="shared" si="272"/>
        <v/>
      </c>
    </row>
    <row r="250" spans="1:65" ht="15.75" customHeight="1">
      <c r="A250" s="176" t="str">
        <f>IF('S.D.PASTE SHEET'!A250="","",'S.D.PASTE SHEET'!A250)</f>
        <v/>
      </c>
      <c s="176" t="str">
        <f>IF('S.D.PASTE SHEET'!B250="","",'S.D.PASTE SHEET'!B250)</f>
        <v/>
      </c>
      <c s="176" t="str">
        <f>IF('S.D.PASTE SHEET'!C250="","",'S.D.PASTE SHEET'!C250)</f>
        <v/>
      </c>
      <c s="177" t="str">
        <f>IF('S.D.PASTE SHEET'!D250="","",'S.D.PASTE SHEET'!D250)</f>
        <v/>
      </c>
      <c s="176" t="str">
        <f>IF('S.D.PASTE SHEET'!E250="","",UPPER('S.D.PASTE SHEET'!E250))</f>
        <v/>
      </c>
      <c s="176" t="str">
        <f>IF('S.D.PASTE SHEET'!F250="","",'S.D.PASTE SHEET'!F250)</f>
        <v/>
      </c>
      <c s="176" t="str">
        <f>IF('S.D.PASTE SHEET'!G250="","",UPPER('S.D.PASTE SHEET'!G250))</f>
        <v/>
      </c>
      <c s="176" t="str">
        <f>IF('S.D.PASTE SHEET'!H250="","",UPPER('S.D.PASTE SHEET'!H250))</f>
        <v/>
      </c>
      <c s="176" t="str">
        <f>IF('S.D.PASTE SHEET'!I250="","",'S.D.PASTE SHEET'!I250)</f>
        <v/>
      </c>
      <c s="177" t="str">
        <f>IF('S.D.PASTE SHEET'!J250="","",'S.D.PASTE SHEET'!J250)</f>
        <v/>
      </c>
      <c s="176" t="str">
        <f>IF('S.D.PASTE SHEET'!K250="","",'S.D.PASTE SHEET'!K250)</f>
        <v/>
      </c>
      <c s="176" t="str">
        <f>IF('S.D.PASTE SHEET'!L250="","",'S.D.PASTE SHEET'!L250)</f>
        <v/>
      </c>
      <c s="176" t="str">
        <f>IF('S.D.PASTE SHEET'!M250="","",'S.D.PASTE SHEET'!M250)</f>
        <v/>
      </c>
      <c s="176" t="str">
        <f>IF('S.D.PASTE SHEET'!N250="","",'S.D.PASTE SHEET'!N250)</f>
        <v/>
      </c>
      <c s="176" t="str">
        <f>IF('S.D.PASTE SHEET'!O250="","",'S.D.PASTE SHEET'!O250)</f>
        <v/>
      </c>
      <c s="176" t="str">
        <f>IF('S.D.PASTE SHEET'!P250="","",'S.D.PASTE SHEET'!P250)</f>
        <v/>
      </c>
      <c s="176" t="str">
        <f>IF('S.D.PASTE SHEET'!Q250="","",'S.D.PASTE SHEET'!Q250)</f>
        <v/>
      </c>
      <c s="176" t="str">
        <f>IF('S.D.PASTE SHEET'!R250="","",'S.D.PASTE SHEET'!R250)</f>
        <v/>
      </c>
      <c s="176" t="str">
        <f>IF('S.D.PASTE SHEET'!S250="","",'S.D.PASTE SHEET'!S250)</f>
        <v/>
      </c>
      <c s="176" t="str">
        <f>IF('S.D.PASTE SHEET'!T250="","",'S.D.PASTE SHEET'!T250)</f>
        <v/>
      </c>
      <c s="176" t="str">
        <f>IF('S.D.PASTE SHEET'!U250="","",'S.D.PASTE SHEET'!U250)</f>
        <v/>
      </c>
      <c s="176" t="str">
        <f>IF('S.D.PASTE SHEET'!V250="","",'S.D.PASTE SHEET'!V250)</f>
        <v/>
      </c>
      <c s="176" t="str">
        <f>IF('S.D.PASTE SHEET'!W250="","",'S.D.PASTE SHEET'!W250)</f>
        <v/>
      </c>
      <c s="176" t="str">
        <f>IF('S.D.PASTE SHEET'!X250="","",'S.D.PASTE SHEET'!X250)</f>
        <v/>
      </c>
      <c s="176" t="str">
        <f>IF('S.D.PASTE SHEET'!Y250="","",'S.D.PASTE SHEET'!Y250)</f>
        <v/>
      </c>
      <c s="176" t="str">
        <f>IF('S.D.PASTE SHEET'!Z250="","",'S.D.PASTE SHEET'!Z250)</f>
        <v/>
      </c>
      <c s="176" t="str">
        <f>IF('S.D.PASTE SHEET'!AA250="","",'S.D.PASTE SHEET'!AA250)</f>
        <v/>
      </c>
      <c s="176" t="str">
        <f>IF('S.D.PASTE SHEET'!AB250="","",'S.D.PASTE SHEET'!AB250)</f>
        <v/>
      </c>
      <c s="176" t="str">
        <f>IF('S.D.PASTE SHEET'!AC250="","",'S.D.PASTE SHEET'!AC250)</f>
        <v/>
      </c>
      <c s="176" t="str">
        <f>IF('S.D.PASTE SHEET'!AD250="","",'S.D.PASTE SHEET'!AD250)</f>
        <v/>
      </c>
      <c s="178"/>
      <c s="179" t="str">
        <f>IF(AK250="","",IF(AK250&gt;0,COUNT($AG$2:AG250),""))</f>
        <v/>
      </c>
      <c s="180" t="str">
        <f t="shared" si="270"/>
        <v/>
      </c>
      <c s="180" t="str">
        <f t="shared" si="270"/>
        <v/>
      </c>
      <c s="180" t="str">
        <f t="shared" si="270"/>
        <v/>
      </c>
      <c s="181" t="str">
        <f t="shared" si="270"/>
        <v/>
      </c>
      <c s="180" t="str">
        <f t="shared" si="270"/>
        <v/>
      </c>
      <c s="180" t="str">
        <f t="shared" si="270"/>
        <v/>
      </c>
      <c s="180" t="str">
        <f t="shared" si="270"/>
        <v/>
      </c>
      <c s="180" t="str">
        <f t="shared" si="270"/>
        <v/>
      </c>
      <c s="180" t="str">
        <f t="shared" si="270"/>
        <v/>
      </c>
      <c s="181" t="str">
        <f t="shared" si="270"/>
        <v/>
      </c>
      <c s="180" t="str">
        <f t="shared" si="270"/>
        <v/>
      </c>
      <c s="180" t="str">
        <f t="shared" si="270"/>
        <v/>
      </c>
      <c s="180" t="str">
        <f t="shared" si="270"/>
        <v/>
      </c>
      <c s="180" t="str">
        <f t="shared" si="270"/>
        <v/>
      </c>
      <c s="180" t="str">
        <f t="shared" si="270"/>
        <v/>
      </c>
      <c s="180" t="str">
        <f t="shared" si="270"/>
        <v/>
      </c>
      <c r="AX250" s="180" t="str">
        <f>IF(BC250="","",IF(BC250&gt;0,COUNT($AY$2:AY250),""))</f>
        <v/>
      </c>
      <c s="180" t="str">
        <f t="shared" si="280" ref="AY250">IF(AND($BB$1=5,$A250=5,$BC$1=C250),B250,"")</f>
        <v/>
      </c>
      <c s="180" t="str">
        <f t="shared" si="272"/>
        <v/>
      </c>
      <c s="182" t="str">
        <f t="shared" si="272"/>
        <v/>
      </c>
      <c s="180" t="str">
        <f t="shared" si="272"/>
        <v/>
      </c>
      <c s="180" t="str">
        <f t="shared" si="272"/>
        <v/>
      </c>
      <c s="180" t="str">
        <f t="shared" si="272"/>
        <v/>
      </c>
      <c s="180" t="str">
        <f t="shared" si="272"/>
        <v/>
      </c>
      <c s="180" t="str">
        <f t="shared" si="272"/>
        <v/>
      </c>
      <c s="182" t="str">
        <f t="shared" si="272"/>
        <v/>
      </c>
      <c s="180" t="str">
        <f t="shared" si="272"/>
        <v/>
      </c>
      <c s="180" t="str">
        <f t="shared" si="272"/>
        <v/>
      </c>
      <c s="180" t="str">
        <f t="shared" si="272"/>
        <v/>
      </c>
      <c s="180" t="str">
        <f t="shared" si="272"/>
        <v/>
      </c>
      <c s="180" t="str">
        <f t="shared" si="272"/>
        <v/>
      </c>
      <c s="180" t="str">
        <f t="shared" si="272"/>
        <v/>
      </c>
    </row>
    <row r="251" spans="1:65" ht="15.75" customHeight="1">
      <c r="A251" s="176" t="str">
        <f>IF('S.D.PASTE SHEET'!A251="","",'S.D.PASTE SHEET'!A251)</f>
        <v/>
      </c>
      <c s="176" t="str">
        <f>IF('S.D.PASTE SHEET'!B251="","",'S.D.PASTE SHEET'!B251)</f>
        <v/>
      </c>
      <c s="176" t="str">
        <f>IF('S.D.PASTE SHEET'!C251="","",'S.D.PASTE SHEET'!C251)</f>
        <v/>
      </c>
      <c s="177" t="str">
        <f>IF('S.D.PASTE SHEET'!D251="","",'S.D.PASTE SHEET'!D251)</f>
        <v/>
      </c>
      <c s="176" t="str">
        <f>IF('S.D.PASTE SHEET'!E251="","",UPPER('S.D.PASTE SHEET'!E251))</f>
        <v/>
      </c>
      <c s="176" t="str">
        <f>IF('S.D.PASTE SHEET'!F251="","",'S.D.PASTE SHEET'!F251)</f>
        <v/>
      </c>
      <c s="176" t="str">
        <f>IF('S.D.PASTE SHEET'!G251="","",UPPER('S.D.PASTE SHEET'!G251))</f>
        <v/>
      </c>
      <c s="176" t="str">
        <f>IF('S.D.PASTE SHEET'!H251="","",UPPER('S.D.PASTE SHEET'!H251))</f>
        <v/>
      </c>
      <c s="176" t="str">
        <f>IF('S.D.PASTE SHEET'!I251="","",'S.D.PASTE SHEET'!I251)</f>
        <v/>
      </c>
      <c s="177" t="str">
        <f>IF('S.D.PASTE SHEET'!J251="","",'S.D.PASTE SHEET'!J251)</f>
        <v/>
      </c>
      <c s="176" t="str">
        <f>IF('S.D.PASTE SHEET'!K251="","",'S.D.PASTE SHEET'!K251)</f>
        <v/>
      </c>
      <c s="176" t="str">
        <f>IF('S.D.PASTE SHEET'!L251="","",'S.D.PASTE SHEET'!L251)</f>
        <v/>
      </c>
      <c s="176" t="str">
        <f>IF('S.D.PASTE SHEET'!M251="","",'S.D.PASTE SHEET'!M251)</f>
        <v/>
      </c>
      <c s="176" t="str">
        <f>IF('S.D.PASTE SHEET'!N251="","",'S.D.PASTE SHEET'!N251)</f>
        <v/>
      </c>
      <c s="176" t="str">
        <f>IF('S.D.PASTE SHEET'!O251="","",'S.D.PASTE SHEET'!O251)</f>
        <v/>
      </c>
      <c s="176" t="str">
        <f>IF('S.D.PASTE SHEET'!P251="","",'S.D.PASTE SHEET'!P251)</f>
        <v/>
      </c>
      <c s="176" t="str">
        <f>IF('S.D.PASTE SHEET'!Q251="","",'S.D.PASTE SHEET'!Q251)</f>
        <v/>
      </c>
      <c s="176" t="str">
        <f>IF('S.D.PASTE SHEET'!R251="","",'S.D.PASTE SHEET'!R251)</f>
        <v/>
      </c>
      <c s="176" t="str">
        <f>IF('S.D.PASTE SHEET'!S251="","",'S.D.PASTE SHEET'!S251)</f>
        <v/>
      </c>
      <c s="176" t="str">
        <f>IF('S.D.PASTE SHEET'!T251="","",'S.D.PASTE SHEET'!T251)</f>
        <v/>
      </c>
      <c s="176" t="str">
        <f>IF('S.D.PASTE SHEET'!U251="","",'S.D.PASTE SHEET'!U251)</f>
        <v/>
      </c>
      <c s="176" t="str">
        <f>IF('S.D.PASTE SHEET'!V251="","",'S.D.PASTE SHEET'!V251)</f>
        <v/>
      </c>
      <c s="176" t="str">
        <f>IF('S.D.PASTE SHEET'!W251="","",'S.D.PASTE SHEET'!W251)</f>
        <v/>
      </c>
      <c s="176" t="str">
        <f>IF('S.D.PASTE SHEET'!X251="","",'S.D.PASTE SHEET'!X251)</f>
        <v/>
      </c>
      <c s="176" t="str">
        <f>IF('S.D.PASTE SHEET'!Y251="","",'S.D.PASTE SHEET'!Y251)</f>
        <v/>
      </c>
      <c s="176" t="str">
        <f>IF('S.D.PASTE SHEET'!Z251="","",'S.D.PASTE SHEET'!Z251)</f>
        <v/>
      </c>
      <c s="176" t="str">
        <f>IF('S.D.PASTE SHEET'!AA251="","",'S.D.PASTE SHEET'!AA251)</f>
        <v/>
      </c>
      <c s="176" t="str">
        <f>IF('S.D.PASTE SHEET'!AB251="","",'S.D.PASTE SHEET'!AB251)</f>
        <v/>
      </c>
      <c s="176" t="str">
        <f>IF('S.D.PASTE SHEET'!AC251="","",'S.D.PASTE SHEET'!AC251)</f>
        <v/>
      </c>
      <c s="176" t="str">
        <f>IF('S.D.PASTE SHEET'!AD251="","",'S.D.PASTE SHEET'!AD251)</f>
        <v/>
      </c>
      <c s="178"/>
      <c s="179" t="str">
        <f>IF(AK251="","",IF(AK251&gt;0,COUNT($AG$2:AG251),""))</f>
        <v/>
      </c>
      <c s="180" t="str">
        <f t="shared" si="270"/>
        <v/>
      </c>
      <c s="180" t="str">
        <f t="shared" si="270"/>
        <v/>
      </c>
      <c s="180" t="str">
        <f t="shared" si="270"/>
        <v/>
      </c>
      <c s="181" t="str">
        <f t="shared" si="270"/>
        <v/>
      </c>
      <c s="180" t="str">
        <f t="shared" si="270"/>
        <v/>
      </c>
      <c s="180" t="str">
        <f t="shared" si="270"/>
        <v/>
      </c>
      <c s="180" t="str">
        <f t="shared" si="270"/>
        <v/>
      </c>
      <c s="180" t="str">
        <f t="shared" si="270"/>
        <v/>
      </c>
      <c s="180" t="str">
        <f t="shared" si="270"/>
        <v/>
      </c>
      <c s="181" t="str">
        <f t="shared" si="270"/>
        <v/>
      </c>
      <c s="180" t="str">
        <f t="shared" si="270"/>
        <v/>
      </c>
      <c s="180" t="str">
        <f t="shared" si="270"/>
        <v/>
      </c>
      <c s="180" t="str">
        <f t="shared" si="270"/>
        <v/>
      </c>
      <c s="180" t="str">
        <f t="shared" si="270"/>
        <v/>
      </c>
      <c s="180" t="str">
        <f t="shared" si="270"/>
        <v/>
      </c>
      <c s="180" t="str">
        <f t="shared" si="270"/>
        <v/>
      </c>
      <c r="AX251" s="180" t="str">
        <f>IF(BC251="","",IF(BC251&gt;0,COUNT($AY$2:AY251),""))</f>
        <v/>
      </c>
      <c s="180" t="str">
        <f t="shared" si="281" ref="AY251">IF(AND($BB$1=5,$A251=5,$BC$1=C251),B251,"")</f>
        <v/>
      </c>
      <c s="180" t="str">
        <f t="shared" si="272"/>
        <v/>
      </c>
      <c s="182" t="str">
        <f t="shared" si="272"/>
        <v/>
      </c>
      <c s="180" t="str">
        <f t="shared" si="272"/>
        <v/>
      </c>
      <c s="180" t="str">
        <f t="shared" si="272"/>
        <v/>
      </c>
      <c s="180" t="str">
        <f t="shared" si="272"/>
        <v/>
      </c>
      <c s="180" t="str">
        <f t="shared" si="272"/>
        <v/>
      </c>
      <c s="180" t="str">
        <f t="shared" si="272"/>
        <v/>
      </c>
      <c s="182" t="str">
        <f t="shared" si="272"/>
        <v/>
      </c>
      <c s="180" t="str">
        <f t="shared" si="272"/>
        <v/>
      </c>
      <c s="180" t="str">
        <f t="shared" si="272"/>
        <v/>
      </c>
      <c s="180" t="str">
        <f t="shared" si="272"/>
        <v/>
      </c>
      <c s="180" t="str">
        <f t="shared" si="272"/>
        <v/>
      </c>
      <c s="180" t="str">
        <f t="shared" si="272"/>
        <v/>
      </c>
      <c s="180" t="str">
        <f t="shared" si="272"/>
        <v/>
      </c>
    </row>
    <row r="252" spans="1:65" ht="15.75" customHeight="1">
      <c r="A252" s="176" t="str">
        <f>IF('S.D.PASTE SHEET'!A252="","",'S.D.PASTE SHEET'!A252)</f>
        <v/>
      </c>
      <c s="176" t="str">
        <f>IF('S.D.PASTE SHEET'!B252="","",'S.D.PASTE SHEET'!B252)</f>
        <v/>
      </c>
      <c s="176" t="str">
        <f>IF('S.D.PASTE SHEET'!C252="","",'S.D.PASTE SHEET'!C252)</f>
        <v/>
      </c>
      <c s="177" t="str">
        <f>IF('S.D.PASTE SHEET'!D252="","",'S.D.PASTE SHEET'!D252)</f>
        <v/>
      </c>
      <c s="176" t="str">
        <f>IF('S.D.PASTE SHEET'!E252="","",UPPER('S.D.PASTE SHEET'!E252))</f>
        <v/>
      </c>
      <c s="176" t="str">
        <f>IF('S.D.PASTE SHEET'!F252="","",'S.D.PASTE SHEET'!F252)</f>
        <v/>
      </c>
      <c s="176" t="str">
        <f>IF('S.D.PASTE SHEET'!G252="","",UPPER('S.D.PASTE SHEET'!G252))</f>
        <v/>
      </c>
      <c s="176" t="str">
        <f>IF('S.D.PASTE SHEET'!H252="","",UPPER('S.D.PASTE SHEET'!H252))</f>
        <v/>
      </c>
      <c s="176" t="str">
        <f>IF('S.D.PASTE SHEET'!I252="","",'S.D.PASTE SHEET'!I252)</f>
        <v/>
      </c>
      <c s="177" t="str">
        <f>IF('S.D.PASTE SHEET'!J252="","",'S.D.PASTE SHEET'!J252)</f>
        <v/>
      </c>
      <c s="176" t="str">
        <f>IF('S.D.PASTE SHEET'!K252="","",'S.D.PASTE SHEET'!K252)</f>
        <v/>
      </c>
      <c s="176" t="str">
        <f>IF('S.D.PASTE SHEET'!L252="","",'S.D.PASTE SHEET'!L252)</f>
        <v/>
      </c>
      <c s="176" t="str">
        <f>IF('S.D.PASTE SHEET'!M252="","",'S.D.PASTE SHEET'!M252)</f>
        <v/>
      </c>
      <c s="176" t="str">
        <f>IF('S.D.PASTE SHEET'!N252="","",'S.D.PASTE SHEET'!N252)</f>
        <v/>
      </c>
      <c s="176" t="str">
        <f>IF('S.D.PASTE SHEET'!O252="","",'S.D.PASTE SHEET'!O252)</f>
        <v/>
      </c>
      <c s="176" t="str">
        <f>IF('S.D.PASTE SHEET'!P252="","",'S.D.PASTE SHEET'!P252)</f>
        <v/>
      </c>
      <c s="176" t="str">
        <f>IF('S.D.PASTE SHEET'!Q252="","",'S.D.PASTE SHEET'!Q252)</f>
        <v/>
      </c>
      <c s="176" t="str">
        <f>IF('S.D.PASTE SHEET'!R252="","",'S.D.PASTE SHEET'!R252)</f>
        <v/>
      </c>
      <c s="176" t="str">
        <f>IF('S.D.PASTE SHEET'!S252="","",'S.D.PASTE SHEET'!S252)</f>
        <v/>
      </c>
      <c s="176" t="str">
        <f>IF('S.D.PASTE SHEET'!T252="","",'S.D.PASTE SHEET'!T252)</f>
        <v/>
      </c>
      <c s="176" t="str">
        <f>IF('S.D.PASTE SHEET'!U252="","",'S.D.PASTE SHEET'!U252)</f>
        <v/>
      </c>
      <c s="176" t="str">
        <f>IF('S.D.PASTE SHEET'!V252="","",'S.D.PASTE SHEET'!V252)</f>
        <v/>
      </c>
      <c s="176" t="str">
        <f>IF('S.D.PASTE SHEET'!W252="","",'S.D.PASTE SHEET'!W252)</f>
        <v/>
      </c>
      <c s="176" t="str">
        <f>IF('S.D.PASTE SHEET'!X252="","",'S.D.PASTE SHEET'!X252)</f>
        <v/>
      </c>
      <c s="176" t="str">
        <f>IF('S.D.PASTE SHEET'!Y252="","",'S.D.PASTE SHEET'!Y252)</f>
        <v/>
      </c>
      <c s="176" t="str">
        <f>IF('S.D.PASTE SHEET'!Z252="","",'S.D.PASTE SHEET'!Z252)</f>
        <v/>
      </c>
      <c s="176" t="str">
        <f>IF('S.D.PASTE SHEET'!AA252="","",'S.D.PASTE SHEET'!AA252)</f>
        <v/>
      </c>
      <c s="176" t="str">
        <f>IF('S.D.PASTE SHEET'!AB252="","",'S.D.PASTE SHEET'!AB252)</f>
        <v/>
      </c>
      <c s="176" t="str">
        <f>IF('S.D.PASTE SHEET'!AC252="","",'S.D.PASTE SHEET'!AC252)</f>
        <v/>
      </c>
      <c s="176" t="str">
        <f>IF('S.D.PASTE SHEET'!AD252="","",'S.D.PASTE SHEET'!AD252)</f>
        <v/>
      </c>
      <c s="178"/>
      <c s="179" t="str">
        <f>IF(AK252="","",IF(AK252&gt;0,COUNT($AG$2:AG252),""))</f>
        <v/>
      </c>
      <c s="180" t="str">
        <f t="shared" si="270"/>
        <v/>
      </c>
      <c s="180" t="str">
        <f t="shared" si="270"/>
        <v/>
      </c>
      <c s="180" t="str">
        <f t="shared" si="270"/>
        <v/>
      </c>
      <c s="181" t="str">
        <f t="shared" si="270"/>
        <v/>
      </c>
      <c s="180" t="str">
        <f t="shared" si="270"/>
        <v/>
      </c>
      <c s="180" t="str">
        <f t="shared" si="270"/>
        <v/>
      </c>
      <c s="180" t="str">
        <f t="shared" si="270"/>
        <v/>
      </c>
      <c s="180" t="str">
        <f t="shared" si="270"/>
        <v/>
      </c>
      <c s="180" t="str">
        <f t="shared" si="270"/>
        <v/>
      </c>
      <c s="181" t="str">
        <f t="shared" si="270"/>
        <v/>
      </c>
      <c s="180" t="str">
        <f t="shared" si="270"/>
        <v/>
      </c>
      <c s="180" t="str">
        <f t="shared" si="270"/>
        <v/>
      </c>
      <c s="180" t="str">
        <f t="shared" si="270"/>
        <v/>
      </c>
      <c s="180" t="str">
        <f t="shared" si="270"/>
        <v/>
      </c>
      <c s="180" t="str">
        <f t="shared" si="270"/>
        <v/>
      </c>
      <c s="180" t="str">
        <f t="shared" si="270"/>
        <v/>
      </c>
      <c r="AX252" s="180" t="str">
        <f>IF(BC252="","",IF(BC252&gt;0,COUNT($AY$2:AY252),""))</f>
        <v/>
      </c>
      <c s="180" t="str">
        <f t="shared" si="282" ref="AY252">IF(AND($BB$1=5,$A252=5,$BC$1=C252),B252,"")</f>
        <v/>
      </c>
      <c s="180" t="str">
        <f t="shared" si="272"/>
        <v/>
      </c>
      <c s="182" t="str">
        <f t="shared" si="272"/>
        <v/>
      </c>
      <c s="180" t="str">
        <f t="shared" si="272"/>
        <v/>
      </c>
      <c s="180" t="str">
        <f t="shared" si="272"/>
        <v/>
      </c>
      <c s="180" t="str">
        <f t="shared" si="272"/>
        <v/>
      </c>
      <c s="180" t="str">
        <f t="shared" si="272"/>
        <v/>
      </c>
      <c s="180" t="str">
        <f t="shared" si="272"/>
        <v/>
      </c>
      <c s="182" t="str">
        <f t="shared" si="272"/>
        <v/>
      </c>
      <c s="180" t="str">
        <f t="shared" si="272"/>
        <v/>
      </c>
      <c s="180" t="str">
        <f t="shared" si="272"/>
        <v/>
      </c>
      <c s="180" t="str">
        <f t="shared" si="272"/>
        <v/>
      </c>
      <c s="180" t="str">
        <f t="shared" si="272"/>
        <v/>
      </c>
      <c s="180" t="str">
        <f t="shared" si="272"/>
        <v/>
      </c>
      <c s="180" t="str">
        <f t="shared" si="272"/>
        <v/>
      </c>
    </row>
    <row r="253" spans="1:65" ht="15.75" customHeight="1">
      <c r="A253" s="176" t="str">
        <f>IF('S.D.PASTE SHEET'!A253="","",'S.D.PASTE SHEET'!A253)</f>
        <v/>
      </c>
      <c s="176" t="str">
        <f>IF('S.D.PASTE SHEET'!B253="","",'S.D.PASTE SHEET'!B253)</f>
        <v/>
      </c>
      <c s="176" t="str">
        <f>IF('S.D.PASTE SHEET'!C253="","",'S.D.PASTE SHEET'!C253)</f>
        <v/>
      </c>
      <c s="177" t="str">
        <f>IF('S.D.PASTE SHEET'!D253="","",'S.D.PASTE SHEET'!D253)</f>
        <v/>
      </c>
      <c s="176" t="str">
        <f>IF('S.D.PASTE SHEET'!E253="","",UPPER('S.D.PASTE SHEET'!E253))</f>
        <v/>
      </c>
      <c s="176" t="str">
        <f>IF('S.D.PASTE SHEET'!F253="","",'S.D.PASTE SHEET'!F253)</f>
        <v/>
      </c>
      <c s="176" t="str">
        <f>IF('S.D.PASTE SHEET'!G253="","",UPPER('S.D.PASTE SHEET'!G253))</f>
        <v/>
      </c>
      <c s="176" t="str">
        <f>IF('S.D.PASTE SHEET'!H253="","",UPPER('S.D.PASTE SHEET'!H253))</f>
        <v/>
      </c>
      <c s="176" t="str">
        <f>IF('S.D.PASTE SHEET'!I253="","",'S.D.PASTE SHEET'!I253)</f>
        <v/>
      </c>
      <c s="177" t="str">
        <f>IF('S.D.PASTE SHEET'!J253="","",'S.D.PASTE SHEET'!J253)</f>
        <v/>
      </c>
      <c s="176" t="str">
        <f>IF('S.D.PASTE SHEET'!K253="","",'S.D.PASTE SHEET'!K253)</f>
        <v/>
      </c>
      <c s="176" t="str">
        <f>IF('S.D.PASTE SHEET'!L253="","",'S.D.PASTE SHEET'!L253)</f>
        <v/>
      </c>
      <c s="176" t="str">
        <f>IF('S.D.PASTE SHEET'!M253="","",'S.D.PASTE SHEET'!M253)</f>
        <v/>
      </c>
      <c s="176" t="str">
        <f>IF('S.D.PASTE SHEET'!N253="","",'S.D.PASTE SHEET'!N253)</f>
        <v/>
      </c>
      <c s="176" t="str">
        <f>IF('S.D.PASTE SHEET'!O253="","",'S.D.PASTE SHEET'!O253)</f>
        <v/>
      </c>
      <c s="176" t="str">
        <f>IF('S.D.PASTE SHEET'!P253="","",'S.D.PASTE SHEET'!P253)</f>
        <v/>
      </c>
      <c s="176" t="str">
        <f>IF('S.D.PASTE SHEET'!Q253="","",'S.D.PASTE SHEET'!Q253)</f>
        <v/>
      </c>
      <c s="176" t="str">
        <f>IF('S.D.PASTE SHEET'!R253="","",'S.D.PASTE SHEET'!R253)</f>
        <v/>
      </c>
      <c s="176" t="str">
        <f>IF('S.D.PASTE SHEET'!S253="","",'S.D.PASTE SHEET'!S253)</f>
        <v/>
      </c>
      <c s="176" t="str">
        <f>IF('S.D.PASTE SHEET'!T253="","",'S.D.PASTE SHEET'!T253)</f>
        <v/>
      </c>
      <c s="176" t="str">
        <f>IF('S.D.PASTE SHEET'!U253="","",'S.D.PASTE SHEET'!U253)</f>
        <v/>
      </c>
      <c s="176" t="str">
        <f>IF('S.D.PASTE SHEET'!V253="","",'S.D.PASTE SHEET'!V253)</f>
        <v/>
      </c>
      <c s="176" t="str">
        <f>IF('S.D.PASTE SHEET'!W253="","",'S.D.PASTE SHEET'!W253)</f>
        <v/>
      </c>
      <c s="176" t="str">
        <f>IF('S.D.PASTE SHEET'!X253="","",'S.D.PASTE SHEET'!X253)</f>
        <v/>
      </c>
      <c s="176" t="str">
        <f>IF('S.D.PASTE SHEET'!Y253="","",'S.D.PASTE SHEET'!Y253)</f>
        <v/>
      </c>
      <c s="176" t="str">
        <f>IF('S.D.PASTE SHEET'!Z253="","",'S.D.PASTE SHEET'!Z253)</f>
        <v/>
      </c>
      <c s="176" t="str">
        <f>IF('S.D.PASTE SHEET'!AA253="","",'S.D.PASTE SHEET'!AA253)</f>
        <v/>
      </c>
      <c s="176" t="str">
        <f>IF('S.D.PASTE SHEET'!AB253="","",'S.D.PASTE SHEET'!AB253)</f>
        <v/>
      </c>
      <c s="176" t="str">
        <f>IF('S.D.PASTE SHEET'!AC253="","",'S.D.PASTE SHEET'!AC253)</f>
        <v/>
      </c>
      <c s="176" t="str">
        <f>IF('S.D.PASTE SHEET'!AD253="","",'S.D.PASTE SHEET'!AD253)</f>
        <v/>
      </c>
      <c s="178"/>
      <c s="179" t="str">
        <f>IF(AK253="","",IF(AK253&gt;0,COUNT($AG$2:AG253),""))</f>
        <v/>
      </c>
      <c s="180" t="str">
        <f t="shared" si="270"/>
        <v/>
      </c>
      <c s="180" t="str">
        <f t="shared" si="270"/>
        <v/>
      </c>
      <c s="180" t="str">
        <f t="shared" si="270"/>
        <v/>
      </c>
      <c s="181" t="str">
        <f t="shared" si="270"/>
        <v/>
      </c>
      <c s="180" t="str">
        <f t="shared" si="270"/>
        <v/>
      </c>
      <c s="180" t="str">
        <f t="shared" si="270"/>
        <v/>
      </c>
      <c s="180" t="str">
        <f t="shared" si="270"/>
        <v/>
      </c>
      <c s="180" t="str">
        <f t="shared" si="270"/>
        <v/>
      </c>
      <c s="180" t="str">
        <f t="shared" si="270"/>
        <v/>
      </c>
      <c s="181" t="str">
        <f t="shared" si="270"/>
        <v/>
      </c>
      <c s="180" t="str">
        <f t="shared" si="270"/>
        <v/>
      </c>
      <c s="180" t="str">
        <f t="shared" si="270"/>
        <v/>
      </c>
      <c s="180" t="str">
        <f t="shared" si="270"/>
        <v/>
      </c>
      <c s="180" t="str">
        <f t="shared" si="270"/>
        <v/>
      </c>
      <c s="180" t="str">
        <f t="shared" si="270"/>
        <v/>
      </c>
      <c s="180" t="str">
        <f t="shared" si="270"/>
        <v/>
      </c>
      <c r="AX253" s="180" t="str">
        <f>IF(BC253="","",IF(BC253&gt;0,COUNT($AY$2:AY253),""))</f>
        <v/>
      </c>
      <c s="180" t="str">
        <f t="shared" si="283" ref="AY253">IF(AND($BB$1=5,$A253=5,$BC$1=C253),B253,"")</f>
        <v/>
      </c>
      <c s="180" t="str">
        <f t="shared" si="272"/>
        <v/>
      </c>
      <c s="182" t="str">
        <f t="shared" si="272"/>
        <v/>
      </c>
      <c s="180" t="str">
        <f t="shared" si="272"/>
        <v/>
      </c>
      <c s="180" t="str">
        <f t="shared" si="272"/>
        <v/>
      </c>
      <c s="180" t="str">
        <f t="shared" si="272"/>
        <v/>
      </c>
      <c s="180" t="str">
        <f t="shared" si="272"/>
        <v/>
      </c>
      <c s="180" t="str">
        <f t="shared" si="272"/>
        <v/>
      </c>
      <c s="182" t="str">
        <f t="shared" si="272"/>
        <v/>
      </c>
      <c s="180" t="str">
        <f t="shared" si="272"/>
        <v/>
      </c>
      <c s="180" t="str">
        <f t="shared" si="272"/>
        <v/>
      </c>
      <c s="180" t="str">
        <f t="shared" si="272"/>
        <v/>
      </c>
      <c s="180" t="str">
        <f t="shared" si="272"/>
        <v/>
      </c>
      <c s="180" t="str">
        <f t="shared" si="272"/>
        <v/>
      </c>
      <c s="180" t="str">
        <f t="shared" si="272"/>
        <v/>
      </c>
    </row>
    <row r="254" spans="1:65" ht="15.75" customHeight="1">
      <c r="A254" s="176" t="str">
        <f>IF('S.D.PASTE SHEET'!A254="","",'S.D.PASTE SHEET'!A254)</f>
        <v/>
      </c>
      <c s="176" t="str">
        <f>IF('S.D.PASTE SHEET'!B254="","",'S.D.PASTE SHEET'!B254)</f>
        <v/>
      </c>
      <c s="176" t="str">
        <f>IF('S.D.PASTE SHEET'!C254="","",'S.D.PASTE SHEET'!C254)</f>
        <v/>
      </c>
      <c s="177" t="str">
        <f>IF('S.D.PASTE SHEET'!D254="","",'S.D.PASTE SHEET'!D254)</f>
        <v/>
      </c>
      <c s="176" t="str">
        <f>IF('S.D.PASTE SHEET'!E254="","",UPPER('S.D.PASTE SHEET'!E254))</f>
        <v/>
      </c>
      <c s="176" t="str">
        <f>IF('S.D.PASTE SHEET'!F254="","",'S.D.PASTE SHEET'!F254)</f>
        <v/>
      </c>
      <c s="176" t="str">
        <f>IF('S.D.PASTE SHEET'!G254="","",UPPER('S.D.PASTE SHEET'!G254))</f>
        <v/>
      </c>
      <c s="176" t="str">
        <f>IF('S.D.PASTE SHEET'!H254="","",UPPER('S.D.PASTE SHEET'!H254))</f>
        <v/>
      </c>
      <c s="176" t="str">
        <f>IF('S.D.PASTE SHEET'!I254="","",'S.D.PASTE SHEET'!I254)</f>
        <v/>
      </c>
      <c s="177" t="str">
        <f>IF('S.D.PASTE SHEET'!J254="","",'S.D.PASTE SHEET'!J254)</f>
        <v/>
      </c>
      <c s="176" t="str">
        <f>IF('S.D.PASTE SHEET'!K254="","",'S.D.PASTE SHEET'!K254)</f>
        <v/>
      </c>
      <c s="176" t="str">
        <f>IF('S.D.PASTE SHEET'!L254="","",'S.D.PASTE SHEET'!L254)</f>
        <v/>
      </c>
      <c s="176" t="str">
        <f>IF('S.D.PASTE SHEET'!M254="","",'S.D.PASTE SHEET'!M254)</f>
        <v/>
      </c>
      <c s="176" t="str">
        <f>IF('S.D.PASTE SHEET'!N254="","",'S.D.PASTE SHEET'!N254)</f>
        <v/>
      </c>
      <c s="176" t="str">
        <f>IF('S.D.PASTE SHEET'!O254="","",'S.D.PASTE SHEET'!O254)</f>
        <v/>
      </c>
      <c s="176" t="str">
        <f>IF('S.D.PASTE SHEET'!P254="","",'S.D.PASTE SHEET'!P254)</f>
        <v/>
      </c>
      <c s="176" t="str">
        <f>IF('S.D.PASTE SHEET'!Q254="","",'S.D.PASTE SHEET'!Q254)</f>
        <v/>
      </c>
      <c s="176" t="str">
        <f>IF('S.D.PASTE SHEET'!R254="","",'S.D.PASTE SHEET'!R254)</f>
        <v/>
      </c>
      <c s="176" t="str">
        <f>IF('S.D.PASTE SHEET'!S254="","",'S.D.PASTE SHEET'!S254)</f>
        <v/>
      </c>
      <c s="176" t="str">
        <f>IF('S.D.PASTE SHEET'!T254="","",'S.D.PASTE SHEET'!T254)</f>
        <v/>
      </c>
      <c s="176" t="str">
        <f>IF('S.D.PASTE SHEET'!U254="","",'S.D.PASTE SHEET'!U254)</f>
        <v/>
      </c>
      <c s="176" t="str">
        <f>IF('S.D.PASTE SHEET'!V254="","",'S.D.PASTE SHEET'!V254)</f>
        <v/>
      </c>
      <c s="176" t="str">
        <f>IF('S.D.PASTE SHEET'!W254="","",'S.D.PASTE SHEET'!W254)</f>
        <v/>
      </c>
      <c s="176" t="str">
        <f>IF('S.D.PASTE SHEET'!X254="","",'S.D.PASTE SHEET'!X254)</f>
        <v/>
      </c>
      <c s="176" t="str">
        <f>IF('S.D.PASTE SHEET'!Y254="","",'S.D.PASTE SHEET'!Y254)</f>
        <v/>
      </c>
      <c s="176" t="str">
        <f>IF('S.D.PASTE SHEET'!Z254="","",'S.D.PASTE SHEET'!Z254)</f>
        <v/>
      </c>
      <c s="176" t="str">
        <f>IF('S.D.PASTE SHEET'!AA254="","",'S.D.PASTE SHEET'!AA254)</f>
        <v/>
      </c>
      <c s="176" t="str">
        <f>IF('S.D.PASTE SHEET'!AB254="","",'S.D.PASTE SHEET'!AB254)</f>
        <v/>
      </c>
      <c s="176" t="str">
        <f>IF('S.D.PASTE SHEET'!AC254="","",'S.D.PASTE SHEET'!AC254)</f>
        <v/>
      </c>
      <c s="176" t="str">
        <f>IF('S.D.PASTE SHEET'!AD254="","",'S.D.PASTE SHEET'!AD254)</f>
        <v/>
      </c>
      <c s="178"/>
      <c s="179" t="str">
        <f>IF(AK254="","",IF(AK254&gt;0,COUNT($AG$2:AG254),""))</f>
        <v/>
      </c>
      <c s="180" t="str">
        <f t="shared" si="270"/>
        <v/>
      </c>
      <c s="180" t="str">
        <f t="shared" si="270"/>
        <v/>
      </c>
      <c s="180" t="str">
        <f t="shared" si="270"/>
        <v/>
      </c>
      <c s="181" t="str">
        <f t="shared" si="270"/>
        <v/>
      </c>
      <c s="180" t="str">
        <f t="shared" si="270"/>
        <v/>
      </c>
      <c s="180" t="str">
        <f t="shared" si="270"/>
        <v/>
      </c>
      <c s="180" t="str">
        <f t="shared" si="270"/>
        <v/>
      </c>
      <c s="180" t="str">
        <f t="shared" si="270"/>
        <v/>
      </c>
      <c s="180" t="str">
        <f t="shared" si="270"/>
        <v/>
      </c>
      <c s="181" t="str">
        <f t="shared" si="270"/>
        <v/>
      </c>
      <c s="180" t="str">
        <f t="shared" si="270"/>
        <v/>
      </c>
      <c s="180" t="str">
        <f t="shared" si="270"/>
        <v/>
      </c>
      <c s="180" t="str">
        <f t="shared" si="270"/>
        <v/>
      </c>
      <c s="180" t="str">
        <f t="shared" si="270"/>
        <v/>
      </c>
      <c s="180" t="str">
        <f t="shared" si="270"/>
        <v/>
      </c>
      <c s="180" t="str">
        <f t="shared" si="270"/>
        <v/>
      </c>
      <c r="AX254" s="180" t="str">
        <f>IF(BC254="","",IF(BC254&gt;0,COUNT($AY$2:AY254),""))</f>
        <v/>
      </c>
      <c s="180" t="str">
        <f t="shared" si="284" ref="AY254">IF(AND($BB$1=5,$A254=5,$BC$1=C254),B254,"")</f>
        <v/>
      </c>
      <c s="180" t="str">
        <f t="shared" si="272"/>
        <v/>
      </c>
      <c s="182" t="str">
        <f t="shared" si="272"/>
        <v/>
      </c>
      <c s="180" t="str">
        <f t="shared" si="272"/>
        <v/>
      </c>
      <c s="180" t="str">
        <f t="shared" si="272"/>
        <v/>
      </c>
      <c s="180" t="str">
        <f t="shared" si="272"/>
        <v/>
      </c>
      <c s="180" t="str">
        <f t="shared" si="272"/>
        <v/>
      </c>
      <c s="180" t="str">
        <f t="shared" si="272"/>
        <v/>
      </c>
      <c s="182" t="str">
        <f t="shared" si="272"/>
        <v/>
      </c>
      <c s="180" t="str">
        <f t="shared" si="272"/>
        <v/>
      </c>
      <c s="180" t="str">
        <f t="shared" si="272"/>
        <v/>
      </c>
      <c s="180" t="str">
        <f t="shared" si="272"/>
        <v/>
      </c>
      <c s="180" t="str">
        <f t="shared" si="272"/>
        <v/>
      </c>
      <c s="180" t="str">
        <f t="shared" si="272"/>
        <v/>
      </c>
      <c s="180" t="str">
        <f t="shared" si="272"/>
        <v/>
      </c>
    </row>
    <row r="255" spans="1:65" ht="15.75" customHeight="1">
      <c r="A255" s="176" t="str">
        <f>IF('S.D.PASTE SHEET'!A255="","",'S.D.PASTE SHEET'!A255)</f>
        <v/>
      </c>
      <c s="176" t="str">
        <f>IF('S.D.PASTE SHEET'!B255="","",'S.D.PASTE SHEET'!B255)</f>
        <v/>
      </c>
      <c s="176" t="str">
        <f>IF('S.D.PASTE SHEET'!C255="","",'S.D.PASTE SHEET'!C255)</f>
        <v/>
      </c>
      <c s="177" t="str">
        <f>IF('S.D.PASTE SHEET'!D255="","",'S.D.PASTE SHEET'!D255)</f>
        <v/>
      </c>
      <c s="176" t="str">
        <f>IF('S.D.PASTE SHEET'!E255="","",UPPER('S.D.PASTE SHEET'!E255))</f>
        <v/>
      </c>
      <c s="176" t="str">
        <f>IF('S.D.PASTE SHEET'!F255="","",'S.D.PASTE SHEET'!F255)</f>
        <v/>
      </c>
      <c s="176" t="str">
        <f>IF('S.D.PASTE SHEET'!G255="","",UPPER('S.D.PASTE SHEET'!G255))</f>
        <v/>
      </c>
      <c s="176" t="str">
        <f>IF('S.D.PASTE SHEET'!H255="","",UPPER('S.D.PASTE SHEET'!H255))</f>
        <v/>
      </c>
      <c s="176" t="str">
        <f>IF('S.D.PASTE SHEET'!I255="","",'S.D.PASTE SHEET'!I255)</f>
        <v/>
      </c>
      <c s="177" t="str">
        <f>IF('S.D.PASTE SHEET'!J255="","",'S.D.PASTE SHEET'!J255)</f>
        <v/>
      </c>
      <c s="176" t="str">
        <f>IF('S.D.PASTE SHEET'!K255="","",'S.D.PASTE SHEET'!K255)</f>
        <v/>
      </c>
      <c s="176" t="str">
        <f>IF('S.D.PASTE SHEET'!L255="","",'S.D.PASTE SHEET'!L255)</f>
        <v/>
      </c>
      <c s="176" t="str">
        <f>IF('S.D.PASTE SHEET'!M255="","",'S.D.PASTE SHEET'!M255)</f>
        <v/>
      </c>
      <c s="176" t="str">
        <f>IF('S.D.PASTE SHEET'!N255="","",'S.D.PASTE SHEET'!N255)</f>
        <v/>
      </c>
      <c s="176" t="str">
        <f>IF('S.D.PASTE SHEET'!O255="","",'S.D.PASTE SHEET'!O255)</f>
        <v/>
      </c>
      <c s="176" t="str">
        <f>IF('S.D.PASTE SHEET'!P255="","",'S.D.PASTE SHEET'!P255)</f>
        <v/>
      </c>
      <c s="176" t="str">
        <f>IF('S.D.PASTE SHEET'!Q255="","",'S.D.PASTE SHEET'!Q255)</f>
        <v/>
      </c>
      <c s="176" t="str">
        <f>IF('S.D.PASTE SHEET'!R255="","",'S.D.PASTE SHEET'!R255)</f>
        <v/>
      </c>
      <c s="176" t="str">
        <f>IF('S.D.PASTE SHEET'!S255="","",'S.D.PASTE SHEET'!S255)</f>
        <v/>
      </c>
      <c s="176" t="str">
        <f>IF('S.D.PASTE SHEET'!T255="","",'S.D.PASTE SHEET'!T255)</f>
        <v/>
      </c>
      <c s="176" t="str">
        <f>IF('S.D.PASTE SHEET'!U255="","",'S.D.PASTE SHEET'!U255)</f>
        <v/>
      </c>
      <c s="176" t="str">
        <f>IF('S.D.PASTE SHEET'!V255="","",'S.D.PASTE SHEET'!V255)</f>
        <v/>
      </c>
      <c s="176" t="str">
        <f>IF('S.D.PASTE SHEET'!W255="","",'S.D.PASTE SHEET'!W255)</f>
        <v/>
      </c>
      <c s="176" t="str">
        <f>IF('S.D.PASTE SHEET'!X255="","",'S.D.PASTE SHEET'!X255)</f>
        <v/>
      </c>
      <c s="176" t="str">
        <f>IF('S.D.PASTE SHEET'!Y255="","",'S.D.PASTE SHEET'!Y255)</f>
        <v/>
      </c>
      <c s="176" t="str">
        <f>IF('S.D.PASTE SHEET'!Z255="","",'S.D.PASTE SHEET'!Z255)</f>
        <v/>
      </c>
      <c s="176" t="str">
        <f>IF('S.D.PASTE SHEET'!AA255="","",'S.D.PASTE SHEET'!AA255)</f>
        <v/>
      </c>
      <c s="176" t="str">
        <f>IF('S.D.PASTE SHEET'!AB255="","",'S.D.PASTE SHEET'!AB255)</f>
        <v/>
      </c>
      <c s="176" t="str">
        <f>IF('S.D.PASTE SHEET'!AC255="","",'S.D.PASTE SHEET'!AC255)</f>
        <v/>
      </c>
      <c s="176" t="str">
        <f>IF('S.D.PASTE SHEET'!AD255="","",'S.D.PASTE SHEET'!AD255)</f>
        <v/>
      </c>
      <c s="178"/>
      <c s="179" t="str">
        <f>IF(AK255="","",IF(AK255&gt;0,COUNT($AG$2:AG255),""))</f>
        <v/>
      </c>
      <c s="180" t="str">
        <f t="shared" si="270"/>
        <v/>
      </c>
      <c s="180" t="str">
        <f t="shared" si="270"/>
        <v/>
      </c>
      <c s="180" t="str">
        <f t="shared" si="270"/>
        <v/>
      </c>
      <c s="181" t="str">
        <f t="shared" si="270"/>
        <v/>
      </c>
      <c s="180" t="str">
        <f t="shared" si="270"/>
        <v/>
      </c>
      <c s="180" t="str">
        <f t="shared" si="270"/>
        <v/>
      </c>
      <c s="180" t="str">
        <f t="shared" si="270"/>
        <v/>
      </c>
      <c s="180" t="str">
        <f t="shared" si="270"/>
        <v/>
      </c>
      <c s="180" t="str">
        <f t="shared" si="270"/>
        <v/>
      </c>
      <c s="181" t="str">
        <f t="shared" si="270"/>
        <v/>
      </c>
      <c s="180" t="str">
        <f t="shared" si="270"/>
        <v/>
      </c>
      <c s="180" t="str">
        <f t="shared" si="270"/>
        <v/>
      </c>
      <c s="180" t="str">
        <f t="shared" si="270"/>
        <v/>
      </c>
      <c s="180" t="str">
        <f t="shared" si="270"/>
        <v/>
      </c>
      <c s="180" t="str">
        <f t="shared" si="270"/>
        <v/>
      </c>
      <c s="180" t="str">
        <f t="shared" si="270"/>
        <v/>
      </c>
      <c r="AX255" s="180" t="str">
        <f>IF(BC255="","",IF(BC255&gt;0,COUNT($AY$2:AY255),""))</f>
        <v/>
      </c>
      <c s="180" t="str">
        <f t="shared" si="285" ref="AY255">IF(AND($BB$1=5,$A255=5,$BC$1=C255),B255,"")</f>
        <v/>
      </c>
      <c s="180" t="str">
        <f t="shared" si="272"/>
        <v/>
      </c>
      <c s="182" t="str">
        <f t="shared" si="272"/>
        <v/>
      </c>
      <c s="180" t="str">
        <f t="shared" si="272"/>
        <v/>
      </c>
      <c s="180" t="str">
        <f t="shared" si="272"/>
        <v/>
      </c>
      <c s="180" t="str">
        <f t="shared" si="272"/>
        <v/>
      </c>
      <c s="180" t="str">
        <f t="shared" si="272"/>
        <v/>
      </c>
      <c s="180" t="str">
        <f t="shared" si="272"/>
        <v/>
      </c>
      <c s="182" t="str">
        <f t="shared" si="272"/>
        <v/>
      </c>
      <c s="180" t="str">
        <f t="shared" si="272"/>
        <v/>
      </c>
      <c s="180" t="str">
        <f t="shared" si="272"/>
        <v/>
      </c>
      <c s="180" t="str">
        <f t="shared" si="272"/>
        <v/>
      </c>
      <c s="180" t="str">
        <f t="shared" si="272"/>
        <v/>
      </c>
      <c s="180" t="str">
        <f t="shared" si="272"/>
        <v/>
      </c>
      <c s="180" t="str">
        <f t="shared" si="272"/>
        <v/>
      </c>
    </row>
    <row r="256" spans="1:65" ht="15.75" customHeight="1">
      <c r="A256" s="176" t="str">
        <f>IF('S.D.PASTE SHEET'!A256="","",'S.D.PASTE SHEET'!A256)</f>
        <v/>
      </c>
      <c s="176" t="str">
        <f>IF('S.D.PASTE SHEET'!B256="","",'S.D.PASTE SHEET'!B256)</f>
        <v/>
      </c>
      <c s="176" t="str">
        <f>IF('S.D.PASTE SHEET'!C256="","",'S.D.PASTE SHEET'!C256)</f>
        <v/>
      </c>
      <c s="177" t="str">
        <f>IF('S.D.PASTE SHEET'!D256="","",'S.D.PASTE SHEET'!D256)</f>
        <v/>
      </c>
      <c s="176" t="str">
        <f>IF('S.D.PASTE SHEET'!E256="","",UPPER('S.D.PASTE SHEET'!E256))</f>
        <v/>
      </c>
      <c s="176" t="str">
        <f>IF('S.D.PASTE SHEET'!F256="","",'S.D.PASTE SHEET'!F256)</f>
        <v/>
      </c>
      <c s="176" t="str">
        <f>IF('S.D.PASTE SHEET'!G256="","",UPPER('S.D.PASTE SHEET'!G256))</f>
        <v/>
      </c>
      <c s="176" t="str">
        <f>IF('S.D.PASTE SHEET'!H256="","",UPPER('S.D.PASTE SHEET'!H256))</f>
        <v/>
      </c>
      <c s="176" t="str">
        <f>IF('S.D.PASTE SHEET'!I256="","",'S.D.PASTE SHEET'!I256)</f>
        <v/>
      </c>
      <c s="177" t="str">
        <f>IF('S.D.PASTE SHEET'!J256="","",'S.D.PASTE SHEET'!J256)</f>
        <v/>
      </c>
      <c s="176" t="str">
        <f>IF('S.D.PASTE SHEET'!K256="","",'S.D.PASTE SHEET'!K256)</f>
        <v/>
      </c>
      <c s="176" t="str">
        <f>IF('S.D.PASTE SHEET'!L256="","",'S.D.PASTE SHEET'!L256)</f>
        <v/>
      </c>
      <c s="176" t="str">
        <f>IF('S.D.PASTE SHEET'!M256="","",'S.D.PASTE SHEET'!M256)</f>
        <v/>
      </c>
      <c s="176" t="str">
        <f>IF('S.D.PASTE SHEET'!N256="","",'S.D.PASTE SHEET'!N256)</f>
        <v/>
      </c>
      <c s="176" t="str">
        <f>IF('S.D.PASTE SHEET'!O256="","",'S.D.PASTE SHEET'!O256)</f>
        <v/>
      </c>
      <c s="176" t="str">
        <f>IF('S.D.PASTE SHEET'!P256="","",'S.D.PASTE SHEET'!P256)</f>
        <v/>
      </c>
      <c s="176" t="str">
        <f>IF('S.D.PASTE SHEET'!Q256="","",'S.D.PASTE SHEET'!Q256)</f>
        <v/>
      </c>
      <c s="176" t="str">
        <f>IF('S.D.PASTE SHEET'!R256="","",'S.D.PASTE SHEET'!R256)</f>
        <v/>
      </c>
      <c s="176" t="str">
        <f>IF('S.D.PASTE SHEET'!S256="","",'S.D.PASTE SHEET'!S256)</f>
        <v/>
      </c>
      <c s="176" t="str">
        <f>IF('S.D.PASTE SHEET'!T256="","",'S.D.PASTE SHEET'!T256)</f>
        <v/>
      </c>
      <c s="176" t="str">
        <f>IF('S.D.PASTE SHEET'!U256="","",'S.D.PASTE SHEET'!U256)</f>
        <v/>
      </c>
      <c s="176" t="str">
        <f>IF('S.D.PASTE SHEET'!V256="","",'S.D.PASTE SHEET'!V256)</f>
        <v/>
      </c>
      <c s="176" t="str">
        <f>IF('S.D.PASTE SHEET'!W256="","",'S.D.PASTE SHEET'!W256)</f>
        <v/>
      </c>
      <c s="176" t="str">
        <f>IF('S.D.PASTE SHEET'!X256="","",'S.D.PASTE SHEET'!X256)</f>
        <v/>
      </c>
      <c s="176" t="str">
        <f>IF('S.D.PASTE SHEET'!Y256="","",'S.D.PASTE SHEET'!Y256)</f>
        <v/>
      </c>
      <c s="176" t="str">
        <f>IF('S.D.PASTE SHEET'!Z256="","",'S.D.PASTE SHEET'!Z256)</f>
        <v/>
      </c>
      <c s="176" t="str">
        <f>IF('S.D.PASTE SHEET'!AA256="","",'S.D.PASTE SHEET'!AA256)</f>
        <v/>
      </c>
      <c s="176" t="str">
        <f>IF('S.D.PASTE SHEET'!AB256="","",'S.D.PASTE SHEET'!AB256)</f>
        <v/>
      </c>
      <c s="176" t="str">
        <f>IF('S.D.PASTE SHEET'!AC256="","",'S.D.PASTE SHEET'!AC256)</f>
        <v/>
      </c>
      <c s="176" t="str">
        <f>IF('S.D.PASTE SHEET'!AD256="","",'S.D.PASTE SHEET'!AD256)</f>
        <v/>
      </c>
      <c s="178"/>
      <c s="179" t="str">
        <f>IF(AK256="","",IF(AK256&gt;0,COUNT($AG$2:AG256),""))</f>
        <v/>
      </c>
      <c s="180" t="str">
        <f t="shared" si="270"/>
        <v/>
      </c>
      <c s="180" t="str">
        <f t="shared" si="270"/>
        <v/>
      </c>
      <c s="180" t="str">
        <f t="shared" si="270"/>
        <v/>
      </c>
      <c s="181" t="str">
        <f t="shared" si="270"/>
        <v/>
      </c>
      <c s="180" t="str">
        <f t="shared" si="270"/>
        <v/>
      </c>
      <c s="180" t="str">
        <f t="shared" si="270"/>
        <v/>
      </c>
      <c s="180" t="str">
        <f t="shared" si="270"/>
        <v/>
      </c>
      <c s="180" t="str">
        <f t="shared" si="270"/>
        <v/>
      </c>
      <c s="180" t="str">
        <f t="shared" si="270"/>
        <v/>
      </c>
      <c s="181" t="str">
        <f t="shared" si="270"/>
        <v/>
      </c>
      <c s="180" t="str">
        <f t="shared" si="270"/>
        <v/>
      </c>
      <c s="180" t="str">
        <f t="shared" si="270"/>
        <v/>
      </c>
      <c s="180" t="str">
        <f t="shared" si="270"/>
        <v/>
      </c>
      <c s="180" t="str">
        <f t="shared" si="270"/>
        <v/>
      </c>
      <c s="180" t="str">
        <f t="shared" si="270"/>
        <v/>
      </c>
      <c s="180" t="str">
        <f t="shared" si="270"/>
        <v/>
      </c>
      <c r="AX256" s="180" t="str">
        <f>IF(BC256="","",IF(BC256&gt;0,COUNT($AY$2:AY256),""))</f>
        <v/>
      </c>
      <c s="180" t="str">
        <f t="shared" si="286" ref="AY256">IF(AND($BB$1=5,$A256=5,$BC$1=C256),B256,"")</f>
        <v/>
      </c>
      <c s="180" t="str">
        <f t="shared" si="272"/>
        <v/>
      </c>
      <c s="182" t="str">
        <f t="shared" si="272"/>
        <v/>
      </c>
      <c s="180" t="str">
        <f t="shared" si="272"/>
        <v/>
      </c>
      <c s="180" t="str">
        <f t="shared" si="272"/>
        <v/>
      </c>
      <c s="180" t="str">
        <f t="shared" si="272"/>
        <v/>
      </c>
      <c s="180" t="str">
        <f t="shared" si="272"/>
        <v/>
      </c>
      <c s="180" t="str">
        <f t="shared" si="272"/>
        <v/>
      </c>
      <c s="182" t="str">
        <f t="shared" si="272"/>
        <v/>
      </c>
      <c s="180" t="str">
        <f t="shared" si="272"/>
        <v/>
      </c>
      <c s="180" t="str">
        <f t="shared" si="272"/>
        <v/>
      </c>
      <c s="180" t="str">
        <f t="shared" si="272"/>
        <v/>
      </c>
      <c s="180" t="str">
        <f t="shared" si="272"/>
        <v/>
      </c>
      <c s="180" t="str">
        <f t="shared" si="272"/>
        <v/>
      </c>
      <c s="180" t="str">
        <f t="shared" si="272"/>
        <v/>
      </c>
    </row>
    <row r="257" spans="1:65" ht="15.75" customHeight="1">
      <c r="A257" s="176" t="str">
        <f>IF('S.D.PASTE SHEET'!A257="","",'S.D.PASTE SHEET'!A257)</f>
        <v/>
      </c>
      <c s="176" t="str">
        <f>IF('S.D.PASTE SHEET'!B257="","",'S.D.PASTE SHEET'!B257)</f>
        <v/>
      </c>
      <c s="176" t="str">
        <f>IF('S.D.PASTE SHEET'!C257="","",'S.D.PASTE SHEET'!C257)</f>
        <v/>
      </c>
      <c s="177" t="str">
        <f>IF('S.D.PASTE SHEET'!D257="","",'S.D.PASTE SHEET'!D257)</f>
        <v/>
      </c>
      <c s="176" t="str">
        <f>IF('S.D.PASTE SHEET'!E257="","",UPPER('S.D.PASTE SHEET'!E257))</f>
        <v/>
      </c>
      <c s="176" t="str">
        <f>IF('S.D.PASTE SHEET'!F257="","",'S.D.PASTE SHEET'!F257)</f>
        <v/>
      </c>
      <c s="176" t="str">
        <f>IF('S.D.PASTE SHEET'!G257="","",UPPER('S.D.PASTE SHEET'!G257))</f>
        <v/>
      </c>
      <c s="176" t="str">
        <f>IF('S.D.PASTE SHEET'!H257="","",UPPER('S.D.PASTE SHEET'!H257))</f>
        <v/>
      </c>
      <c s="176" t="str">
        <f>IF('S.D.PASTE SHEET'!I257="","",'S.D.PASTE SHEET'!I257)</f>
        <v/>
      </c>
      <c s="177" t="str">
        <f>IF('S.D.PASTE SHEET'!J257="","",'S.D.PASTE SHEET'!J257)</f>
        <v/>
      </c>
      <c s="176" t="str">
        <f>IF('S.D.PASTE SHEET'!K257="","",'S.D.PASTE SHEET'!K257)</f>
        <v/>
      </c>
      <c s="176" t="str">
        <f>IF('S.D.PASTE SHEET'!L257="","",'S.D.PASTE SHEET'!L257)</f>
        <v/>
      </c>
      <c s="176" t="str">
        <f>IF('S.D.PASTE SHEET'!M257="","",'S.D.PASTE SHEET'!M257)</f>
        <v/>
      </c>
      <c s="176" t="str">
        <f>IF('S.D.PASTE SHEET'!N257="","",'S.D.PASTE SHEET'!N257)</f>
        <v/>
      </c>
      <c s="176" t="str">
        <f>IF('S.D.PASTE SHEET'!O257="","",'S.D.PASTE SHEET'!O257)</f>
        <v/>
      </c>
      <c s="176" t="str">
        <f>IF('S.D.PASTE SHEET'!P257="","",'S.D.PASTE SHEET'!P257)</f>
        <v/>
      </c>
      <c s="176" t="str">
        <f>IF('S.D.PASTE SHEET'!Q257="","",'S.D.PASTE SHEET'!Q257)</f>
        <v/>
      </c>
      <c s="176" t="str">
        <f>IF('S.D.PASTE SHEET'!R257="","",'S.D.PASTE SHEET'!R257)</f>
        <v/>
      </c>
      <c s="176" t="str">
        <f>IF('S.D.PASTE SHEET'!S257="","",'S.D.PASTE SHEET'!S257)</f>
        <v/>
      </c>
      <c s="176" t="str">
        <f>IF('S.D.PASTE SHEET'!T257="","",'S.D.PASTE SHEET'!T257)</f>
        <v/>
      </c>
      <c s="176" t="str">
        <f>IF('S.D.PASTE SHEET'!U257="","",'S.D.PASTE SHEET'!U257)</f>
        <v/>
      </c>
      <c s="176" t="str">
        <f>IF('S.D.PASTE SHEET'!V257="","",'S.D.PASTE SHEET'!V257)</f>
        <v/>
      </c>
      <c s="176" t="str">
        <f>IF('S.D.PASTE SHEET'!W257="","",'S.D.PASTE SHEET'!W257)</f>
        <v/>
      </c>
      <c s="176" t="str">
        <f>IF('S.D.PASTE SHEET'!X257="","",'S.D.PASTE SHEET'!X257)</f>
        <v/>
      </c>
      <c s="176" t="str">
        <f>IF('S.D.PASTE SHEET'!Y257="","",'S.D.PASTE SHEET'!Y257)</f>
        <v/>
      </c>
      <c s="176" t="str">
        <f>IF('S.D.PASTE SHEET'!Z257="","",'S.D.PASTE SHEET'!Z257)</f>
        <v/>
      </c>
      <c s="176" t="str">
        <f>IF('S.D.PASTE SHEET'!AA257="","",'S.D.PASTE SHEET'!AA257)</f>
        <v/>
      </c>
      <c s="176" t="str">
        <f>IF('S.D.PASTE SHEET'!AB257="","",'S.D.PASTE SHEET'!AB257)</f>
        <v/>
      </c>
      <c s="176" t="str">
        <f>IF('S.D.PASTE SHEET'!AC257="","",'S.D.PASTE SHEET'!AC257)</f>
        <v/>
      </c>
      <c s="176" t="str">
        <f>IF('S.D.PASTE SHEET'!AD257="","",'S.D.PASTE SHEET'!AD257)</f>
        <v/>
      </c>
      <c s="178"/>
      <c s="179" t="str">
        <f>IF(AK257="","",IF(AK257&gt;0,COUNT($AG$2:AG257),""))</f>
        <v/>
      </c>
      <c s="180" t="str">
        <f t="shared" si="270"/>
        <v/>
      </c>
      <c s="180" t="str">
        <f t="shared" si="270"/>
        <v/>
      </c>
      <c s="180" t="str">
        <f t="shared" si="270"/>
        <v/>
      </c>
      <c s="181" t="str">
        <f t="shared" si="270"/>
        <v/>
      </c>
      <c s="180" t="str">
        <f t="shared" si="270"/>
        <v/>
      </c>
      <c s="180" t="str">
        <f t="shared" si="270"/>
        <v/>
      </c>
      <c s="180" t="str">
        <f t="shared" si="270"/>
        <v/>
      </c>
      <c s="180" t="str">
        <f t="shared" si="270"/>
        <v/>
      </c>
      <c s="180" t="str">
        <f t="shared" si="270"/>
        <v/>
      </c>
      <c s="181" t="str">
        <f t="shared" si="270"/>
        <v/>
      </c>
      <c s="180" t="str">
        <f t="shared" si="270"/>
        <v/>
      </c>
      <c s="180" t="str">
        <f t="shared" si="270"/>
        <v/>
      </c>
      <c s="180" t="str">
        <f t="shared" si="270"/>
        <v/>
      </c>
      <c s="180" t="str">
        <f t="shared" si="270"/>
        <v/>
      </c>
      <c s="180" t="str">
        <f t="shared" si="270"/>
        <v/>
      </c>
      <c s="180" t="str">
        <f>IF(AND($AJ$1=5,$A257=5),P257,"")</f>
        <v/>
      </c>
      <c r="AX257" s="180" t="str">
        <f>IF(BC257="","",IF(BC257&gt;0,COUNT($AY$2:AY257),""))</f>
        <v/>
      </c>
      <c s="180" t="str">
        <f t="shared" si="287" ref="AY257">IF(AND($BB$1=5,$A257=5,$BC$1=C257),B257,"")</f>
        <v/>
      </c>
      <c s="180" t="str">
        <f t="shared" si="272"/>
        <v/>
      </c>
      <c s="182" t="str">
        <f t="shared" si="272"/>
        <v/>
      </c>
      <c s="180" t="str">
        <f t="shared" si="272"/>
        <v/>
      </c>
      <c s="180" t="str">
        <f t="shared" si="272"/>
        <v/>
      </c>
      <c s="180" t="str">
        <f t="shared" si="272"/>
        <v/>
      </c>
      <c s="180" t="str">
        <f t="shared" si="272"/>
        <v/>
      </c>
      <c s="180" t="str">
        <f t="shared" si="272"/>
        <v/>
      </c>
      <c s="182" t="str">
        <f t="shared" si="272"/>
        <v/>
      </c>
      <c s="180" t="str">
        <f t="shared" si="272"/>
        <v/>
      </c>
      <c s="180" t="str">
        <f t="shared" si="272"/>
        <v/>
      </c>
      <c s="180" t="str">
        <f t="shared" si="272"/>
        <v/>
      </c>
      <c s="180" t="str">
        <f t="shared" si="272"/>
        <v/>
      </c>
      <c s="180" t="str">
        <f t="shared" si="272"/>
        <v/>
      </c>
      <c s="180" t="str">
        <f t="shared" si="272"/>
        <v/>
      </c>
    </row>
    <row r="258" spans="1:65" ht="15.75" customHeight="1">
      <c r="A258" s="176" t="str">
        <f>IF('S.D.PASTE SHEET'!A258="","",'S.D.PASTE SHEET'!A258)</f>
        <v/>
      </c>
      <c s="176" t="str">
        <f>IF('S.D.PASTE SHEET'!B258="","",'S.D.PASTE SHEET'!B258)</f>
        <v/>
      </c>
      <c s="176" t="str">
        <f>IF('S.D.PASTE SHEET'!C258="","",'S.D.PASTE SHEET'!C258)</f>
        <v/>
      </c>
      <c s="177" t="str">
        <f>IF('S.D.PASTE SHEET'!D258="","",'S.D.PASTE SHEET'!D258)</f>
        <v/>
      </c>
      <c s="176" t="str">
        <f>IF('S.D.PASTE SHEET'!E258="","",UPPER('S.D.PASTE SHEET'!E258))</f>
        <v/>
      </c>
      <c s="176" t="str">
        <f>IF('S.D.PASTE SHEET'!F258="","",'S.D.PASTE SHEET'!F258)</f>
        <v/>
      </c>
      <c s="176" t="str">
        <f>IF('S.D.PASTE SHEET'!G258="","",UPPER('S.D.PASTE SHEET'!G258))</f>
        <v/>
      </c>
      <c s="176" t="str">
        <f>IF('S.D.PASTE SHEET'!H258="","",UPPER('S.D.PASTE SHEET'!H258))</f>
        <v/>
      </c>
      <c s="176" t="str">
        <f>IF('S.D.PASTE SHEET'!I258="","",'S.D.PASTE SHEET'!I258)</f>
        <v/>
      </c>
      <c s="177" t="str">
        <f>IF('S.D.PASTE SHEET'!J258="","",'S.D.PASTE SHEET'!J258)</f>
        <v/>
      </c>
      <c s="176" t="str">
        <f>IF('S.D.PASTE SHEET'!K258="","",'S.D.PASTE SHEET'!K258)</f>
        <v/>
      </c>
      <c s="176" t="str">
        <f>IF('S.D.PASTE SHEET'!L258="","",'S.D.PASTE SHEET'!L258)</f>
        <v/>
      </c>
      <c s="176" t="str">
        <f>IF('S.D.PASTE SHEET'!M258="","",'S.D.PASTE SHEET'!M258)</f>
        <v/>
      </c>
      <c s="176" t="str">
        <f>IF('S.D.PASTE SHEET'!N258="","",'S.D.PASTE SHEET'!N258)</f>
        <v/>
      </c>
      <c s="176" t="str">
        <f>IF('S.D.PASTE SHEET'!O258="","",'S.D.PASTE SHEET'!O258)</f>
        <v/>
      </c>
      <c s="176" t="str">
        <f>IF('S.D.PASTE SHEET'!P258="","",'S.D.PASTE SHEET'!P258)</f>
        <v/>
      </c>
      <c s="176" t="str">
        <f>IF('S.D.PASTE SHEET'!Q258="","",'S.D.PASTE SHEET'!Q258)</f>
        <v/>
      </c>
      <c s="176" t="str">
        <f>IF('S.D.PASTE SHEET'!R258="","",'S.D.PASTE SHEET'!R258)</f>
        <v/>
      </c>
      <c s="176" t="str">
        <f>IF('S.D.PASTE SHEET'!S258="","",'S.D.PASTE SHEET'!S258)</f>
        <v/>
      </c>
      <c s="176" t="str">
        <f>IF('S.D.PASTE SHEET'!T258="","",'S.D.PASTE SHEET'!T258)</f>
        <v/>
      </c>
      <c s="176" t="str">
        <f>IF('S.D.PASTE SHEET'!U258="","",'S.D.PASTE SHEET'!U258)</f>
        <v/>
      </c>
      <c s="176" t="str">
        <f>IF('S.D.PASTE SHEET'!V258="","",'S.D.PASTE SHEET'!V258)</f>
        <v/>
      </c>
      <c s="176" t="str">
        <f>IF('S.D.PASTE SHEET'!W258="","",'S.D.PASTE SHEET'!W258)</f>
        <v/>
      </c>
      <c s="176" t="str">
        <f>IF('S.D.PASTE SHEET'!X258="","",'S.D.PASTE SHEET'!X258)</f>
        <v/>
      </c>
      <c s="176" t="str">
        <f>IF('S.D.PASTE SHEET'!Y258="","",'S.D.PASTE SHEET'!Y258)</f>
        <v/>
      </c>
      <c s="176" t="str">
        <f>IF('S.D.PASTE SHEET'!Z258="","",'S.D.PASTE SHEET'!Z258)</f>
        <v/>
      </c>
      <c s="176" t="str">
        <f>IF('S.D.PASTE SHEET'!AA258="","",'S.D.PASTE SHEET'!AA258)</f>
        <v/>
      </c>
      <c s="176" t="str">
        <f>IF('S.D.PASTE SHEET'!AB258="","",'S.D.PASTE SHEET'!AB258)</f>
        <v/>
      </c>
      <c s="176" t="str">
        <f>IF('S.D.PASTE SHEET'!AC258="","",'S.D.PASTE SHEET'!AC258)</f>
        <v/>
      </c>
      <c s="176" t="str">
        <f>IF('S.D.PASTE SHEET'!AD258="","",'S.D.PASTE SHEET'!AD258)</f>
        <v/>
      </c>
      <c s="178"/>
      <c s="179" t="str">
        <f>IF(AK258="","",IF(AK258&gt;0,COUNT($AG$2:AG258),""))</f>
        <v/>
      </c>
      <c s="180" t="str">
        <f t="shared" si="288" ref="AG258:AV273">IF(AND($AJ$1=5,$A258=5),A258,"")</f>
        <v/>
      </c>
      <c s="180" t="str">
        <f t="shared" si="288"/>
        <v/>
      </c>
      <c s="180" t="str">
        <f t="shared" si="288"/>
        <v/>
      </c>
      <c s="181" t="str">
        <f t="shared" si="288"/>
        <v/>
      </c>
      <c s="180" t="str">
        <f t="shared" si="288"/>
        <v/>
      </c>
      <c s="180" t="str">
        <f t="shared" si="288"/>
        <v/>
      </c>
      <c s="180" t="str">
        <f t="shared" si="288"/>
        <v/>
      </c>
      <c s="180" t="str">
        <f t="shared" si="288"/>
        <v/>
      </c>
      <c s="180" t="str">
        <f t="shared" si="288"/>
        <v/>
      </c>
      <c s="181" t="str">
        <f t="shared" si="288"/>
        <v/>
      </c>
      <c s="180" t="str">
        <f t="shared" si="288"/>
        <v/>
      </c>
      <c s="180" t="str">
        <f t="shared" si="288"/>
        <v/>
      </c>
      <c s="180" t="str">
        <f t="shared" si="288"/>
        <v/>
      </c>
      <c s="180" t="str">
        <f t="shared" si="288"/>
        <v/>
      </c>
      <c s="180" t="str">
        <f t="shared" si="288"/>
        <v/>
      </c>
      <c s="180" t="str">
        <f t="shared" si="288"/>
        <v/>
      </c>
      <c r="AX258" s="180" t="str">
        <f>IF(BC258="","",IF(BC258&gt;0,COUNT($AY$2:AY258),""))</f>
        <v/>
      </c>
      <c s="180" t="str">
        <f t="shared" si="289" ref="AY258:AY314">IF(AND($BB$1=5,$A258=5,$BC$1=C258),B258,"")</f>
        <v/>
      </c>
      <c s="180" t="str">
        <f t="shared" si="290" ref="AZ258:BM273">IF(AND($BB$1=5,$A258=5,$BC$1=$B258),C258,"")</f>
        <v/>
      </c>
      <c s="182" t="str">
        <f t="shared" si="290"/>
        <v/>
      </c>
      <c s="180" t="str">
        <f t="shared" si="290"/>
        <v/>
      </c>
      <c s="180" t="str">
        <f t="shared" si="290"/>
        <v/>
      </c>
      <c s="180" t="str">
        <f t="shared" si="290"/>
        <v/>
      </c>
      <c s="180" t="str">
        <f t="shared" si="290"/>
        <v/>
      </c>
      <c s="180" t="str">
        <f t="shared" si="290"/>
        <v/>
      </c>
      <c s="182" t="str">
        <f t="shared" si="290"/>
        <v/>
      </c>
      <c s="180" t="str">
        <f t="shared" si="290"/>
        <v/>
      </c>
      <c s="180" t="str">
        <f t="shared" si="290"/>
        <v/>
      </c>
      <c s="180" t="str">
        <f t="shared" si="290"/>
        <v/>
      </c>
      <c s="180" t="str">
        <f t="shared" si="290"/>
        <v/>
      </c>
      <c s="180" t="str">
        <f t="shared" si="290"/>
        <v/>
      </c>
      <c s="180" t="str">
        <f t="shared" si="290"/>
        <v/>
      </c>
    </row>
    <row r="259" spans="1:65" ht="15.75" customHeight="1">
      <c r="A259" s="176" t="str">
        <f>IF('S.D.PASTE SHEET'!A259="","",'S.D.PASTE SHEET'!A259)</f>
        <v/>
      </c>
      <c s="176" t="str">
        <f>IF('S.D.PASTE SHEET'!B259="","",'S.D.PASTE SHEET'!B259)</f>
        <v/>
      </c>
      <c s="176" t="str">
        <f>IF('S.D.PASTE SHEET'!C259="","",'S.D.PASTE SHEET'!C259)</f>
        <v/>
      </c>
      <c s="177" t="str">
        <f>IF('S.D.PASTE SHEET'!D259="","",'S.D.PASTE SHEET'!D259)</f>
        <v/>
      </c>
      <c s="176" t="str">
        <f>IF('S.D.PASTE SHEET'!E259="","",UPPER('S.D.PASTE SHEET'!E259))</f>
        <v/>
      </c>
      <c s="176" t="str">
        <f>IF('S.D.PASTE SHEET'!F259="","",'S.D.PASTE SHEET'!F259)</f>
        <v/>
      </c>
      <c s="176" t="str">
        <f>IF('S.D.PASTE SHEET'!G259="","",UPPER('S.D.PASTE SHEET'!G259))</f>
        <v/>
      </c>
      <c s="176" t="str">
        <f>IF('S.D.PASTE SHEET'!H259="","",UPPER('S.D.PASTE SHEET'!H259))</f>
        <v/>
      </c>
      <c s="176" t="str">
        <f>IF('S.D.PASTE SHEET'!I259="","",'S.D.PASTE SHEET'!I259)</f>
        <v/>
      </c>
      <c s="177" t="str">
        <f>IF('S.D.PASTE SHEET'!J259="","",'S.D.PASTE SHEET'!J259)</f>
        <v/>
      </c>
      <c s="176" t="str">
        <f>IF('S.D.PASTE SHEET'!K259="","",'S.D.PASTE SHEET'!K259)</f>
        <v/>
      </c>
      <c s="176" t="str">
        <f>IF('S.D.PASTE SHEET'!L259="","",'S.D.PASTE SHEET'!L259)</f>
        <v/>
      </c>
      <c s="176" t="str">
        <f>IF('S.D.PASTE SHEET'!M259="","",'S.D.PASTE SHEET'!M259)</f>
        <v/>
      </c>
      <c s="176" t="str">
        <f>IF('S.D.PASTE SHEET'!N259="","",'S.D.PASTE SHEET'!N259)</f>
        <v/>
      </c>
      <c s="176" t="str">
        <f>IF('S.D.PASTE SHEET'!O259="","",'S.D.PASTE SHEET'!O259)</f>
        <v/>
      </c>
      <c s="176" t="str">
        <f>IF('S.D.PASTE SHEET'!P259="","",'S.D.PASTE SHEET'!P259)</f>
        <v/>
      </c>
      <c s="176" t="str">
        <f>IF('S.D.PASTE SHEET'!Q259="","",'S.D.PASTE SHEET'!Q259)</f>
        <v/>
      </c>
      <c s="176" t="str">
        <f>IF('S.D.PASTE SHEET'!R259="","",'S.D.PASTE SHEET'!R259)</f>
        <v/>
      </c>
      <c s="176" t="str">
        <f>IF('S.D.PASTE SHEET'!S259="","",'S.D.PASTE SHEET'!S259)</f>
        <v/>
      </c>
      <c s="176" t="str">
        <f>IF('S.D.PASTE SHEET'!T259="","",'S.D.PASTE SHEET'!T259)</f>
        <v/>
      </c>
      <c s="176" t="str">
        <f>IF('S.D.PASTE SHEET'!U259="","",'S.D.PASTE SHEET'!U259)</f>
        <v/>
      </c>
      <c s="176" t="str">
        <f>IF('S.D.PASTE SHEET'!V259="","",'S.D.PASTE SHEET'!V259)</f>
        <v/>
      </c>
      <c s="176" t="str">
        <f>IF('S.D.PASTE SHEET'!W259="","",'S.D.PASTE SHEET'!W259)</f>
        <v/>
      </c>
      <c s="176" t="str">
        <f>IF('S.D.PASTE SHEET'!X259="","",'S.D.PASTE SHEET'!X259)</f>
        <v/>
      </c>
      <c s="176" t="str">
        <f>IF('S.D.PASTE SHEET'!Y259="","",'S.D.PASTE SHEET'!Y259)</f>
        <v/>
      </c>
      <c s="176" t="str">
        <f>IF('S.D.PASTE SHEET'!Z259="","",'S.D.PASTE SHEET'!Z259)</f>
        <v/>
      </c>
      <c s="176" t="str">
        <f>IF('S.D.PASTE SHEET'!AA259="","",'S.D.PASTE SHEET'!AA259)</f>
        <v/>
      </c>
      <c s="176" t="str">
        <f>IF('S.D.PASTE SHEET'!AB259="","",'S.D.PASTE SHEET'!AB259)</f>
        <v/>
      </c>
      <c s="176" t="str">
        <f>IF('S.D.PASTE SHEET'!AC259="","",'S.D.PASTE SHEET'!AC259)</f>
        <v/>
      </c>
      <c s="176" t="str">
        <f>IF('S.D.PASTE SHEET'!AD259="","",'S.D.PASTE SHEET'!AD259)</f>
        <v/>
      </c>
      <c s="178"/>
      <c s="179" t="str">
        <f>IF(AK259="","",IF(AK259&gt;0,COUNT($AG$2:AG259),""))</f>
        <v/>
      </c>
      <c s="180" t="str">
        <f t="shared" si="288"/>
        <v/>
      </c>
      <c s="180" t="str">
        <f t="shared" si="288"/>
        <v/>
      </c>
      <c s="180" t="str">
        <f t="shared" si="288"/>
        <v/>
      </c>
      <c s="181" t="str">
        <f t="shared" si="288"/>
        <v/>
      </c>
      <c s="180" t="str">
        <f t="shared" si="288"/>
        <v/>
      </c>
      <c s="180" t="str">
        <f t="shared" si="288"/>
        <v/>
      </c>
      <c s="180" t="str">
        <f t="shared" si="288"/>
        <v/>
      </c>
      <c s="180" t="str">
        <f t="shared" si="288"/>
        <v/>
      </c>
      <c s="180" t="str">
        <f t="shared" si="288"/>
        <v/>
      </c>
      <c s="181" t="str">
        <f t="shared" si="288"/>
        <v/>
      </c>
      <c s="180" t="str">
        <f t="shared" si="288"/>
        <v/>
      </c>
      <c s="180" t="str">
        <f t="shared" si="288"/>
        <v/>
      </c>
      <c s="180" t="str">
        <f t="shared" si="288"/>
        <v/>
      </c>
      <c s="180" t="str">
        <f t="shared" si="288"/>
        <v/>
      </c>
      <c s="180" t="str">
        <f t="shared" si="288"/>
        <v/>
      </c>
      <c s="180" t="str">
        <f t="shared" si="288"/>
        <v/>
      </c>
      <c r="AX259" s="180" t="str">
        <f>IF(BC259="","",IF(BC259&gt;0,COUNT($AY$2:AY259),""))</f>
        <v/>
      </c>
      <c s="180" t="str">
        <f t="shared" si="291" ref="AY259">IF(AND($BB$1=5,$A259=5,$BC$1=C259),B259,"")</f>
        <v/>
      </c>
      <c s="180" t="str">
        <f t="shared" si="290"/>
        <v/>
      </c>
      <c s="182" t="str">
        <f t="shared" si="290"/>
        <v/>
      </c>
      <c s="180" t="str">
        <f t="shared" si="290"/>
        <v/>
      </c>
      <c s="180" t="str">
        <f t="shared" si="290"/>
        <v/>
      </c>
      <c s="180" t="str">
        <f t="shared" si="290"/>
        <v/>
      </c>
      <c s="180" t="str">
        <f t="shared" si="290"/>
        <v/>
      </c>
      <c s="180" t="str">
        <f t="shared" si="290"/>
        <v/>
      </c>
      <c s="182" t="str">
        <f t="shared" si="290"/>
        <v/>
      </c>
      <c s="180" t="str">
        <f t="shared" si="290"/>
        <v/>
      </c>
      <c s="180" t="str">
        <f t="shared" si="290"/>
        <v/>
      </c>
      <c s="180" t="str">
        <f t="shared" si="290"/>
        <v/>
      </c>
      <c s="180" t="str">
        <f t="shared" si="290"/>
        <v/>
      </c>
      <c s="180" t="str">
        <f t="shared" si="290"/>
        <v/>
      </c>
      <c s="180" t="str">
        <f t="shared" si="290"/>
        <v/>
      </c>
    </row>
    <row r="260" spans="1:65" ht="15.75" customHeight="1">
      <c r="A260" s="176" t="str">
        <f>IF('S.D.PASTE SHEET'!A260="","",'S.D.PASTE SHEET'!A260)</f>
        <v/>
      </c>
      <c s="176" t="str">
        <f>IF('S.D.PASTE SHEET'!B260="","",'S.D.PASTE SHEET'!B260)</f>
        <v/>
      </c>
      <c s="176" t="str">
        <f>IF('S.D.PASTE SHEET'!C260="","",'S.D.PASTE SHEET'!C260)</f>
        <v/>
      </c>
      <c s="177" t="str">
        <f>IF('S.D.PASTE SHEET'!D260="","",'S.D.PASTE SHEET'!D260)</f>
        <v/>
      </c>
      <c s="176" t="str">
        <f>IF('S.D.PASTE SHEET'!E260="","",UPPER('S.D.PASTE SHEET'!E260))</f>
        <v/>
      </c>
      <c s="176" t="str">
        <f>IF('S.D.PASTE SHEET'!F260="","",'S.D.PASTE SHEET'!F260)</f>
        <v/>
      </c>
      <c s="176" t="str">
        <f>IF('S.D.PASTE SHEET'!G260="","",UPPER('S.D.PASTE SHEET'!G260))</f>
        <v/>
      </c>
      <c s="176" t="str">
        <f>IF('S.D.PASTE SHEET'!H260="","",UPPER('S.D.PASTE SHEET'!H260))</f>
        <v/>
      </c>
      <c s="176" t="str">
        <f>IF('S.D.PASTE SHEET'!I260="","",'S.D.PASTE SHEET'!I260)</f>
        <v/>
      </c>
      <c s="177" t="str">
        <f>IF('S.D.PASTE SHEET'!J260="","",'S.D.PASTE SHEET'!J260)</f>
        <v/>
      </c>
      <c s="176" t="str">
        <f>IF('S.D.PASTE SHEET'!K260="","",'S.D.PASTE SHEET'!K260)</f>
        <v/>
      </c>
      <c s="176" t="str">
        <f>IF('S.D.PASTE SHEET'!L260="","",'S.D.PASTE SHEET'!L260)</f>
        <v/>
      </c>
      <c s="176" t="str">
        <f>IF('S.D.PASTE SHEET'!M260="","",'S.D.PASTE SHEET'!M260)</f>
        <v/>
      </c>
      <c s="176" t="str">
        <f>IF('S.D.PASTE SHEET'!N260="","",'S.D.PASTE SHEET'!N260)</f>
        <v/>
      </c>
      <c s="176" t="str">
        <f>IF('S.D.PASTE SHEET'!O260="","",'S.D.PASTE SHEET'!O260)</f>
        <v/>
      </c>
      <c s="176" t="str">
        <f>IF('S.D.PASTE SHEET'!P260="","",'S.D.PASTE SHEET'!P260)</f>
        <v/>
      </c>
      <c s="176" t="str">
        <f>IF('S.D.PASTE SHEET'!Q260="","",'S.D.PASTE SHEET'!Q260)</f>
        <v/>
      </c>
      <c s="176" t="str">
        <f>IF('S.D.PASTE SHEET'!R260="","",'S.D.PASTE SHEET'!R260)</f>
        <v/>
      </c>
      <c s="176" t="str">
        <f>IF('S.D.PASTE SHEET'!S260="","",'S.D.PASTE SHEET'!S260)</f>
        <v/>
      </c>
      <c s="176" t="str">
        <f>IF('S.D.PASTE SHEET'!T260="","",'S.D.PASTE SHEET'!T260)</f>
        <v/>
      </c>
      <c s="176" t="str">
        <f>IF('S.D.PASTE SHEET'!U260="","",'S.D.PASTE SHEET'!U260)</f>
        <v/>
      </c>
      <c s="176" t="str">
        <f>IF('S.D.PASTE SHEET'!V260="","",'S.D.PASTE SHEET'!V260)</f>
        <v/>
      </c>
      <c s="176" t="str">
        <f>IF('S.D.PASTE SHEET'!W260="","",'S.D.PASTE SHEET'!W260)</f>
        <v/>
      </c>
      <c s="176" t="str">
        <f>IF('S.D.PASTE SHEET'!X260="","",'S.D.PASTE SHEET'!X260)</f>
        <v/>
      </c>
      <c s="176" t="str">
        <f>IF('S.D.PASTE SHEET'!Y260="","",'S.D.PASTE SHEET'!Y260)</f>
        <v/>
      </c>
      <c s="176" t="str">
        <f>IF('S.D.PASTE SHEET'!Z260="","",'S.D.PASTE SHEET'!Z260)</f>
        <v/>
      </c>
      <c s="176" t="str">
        <f>IF('S.D.PASTE SHEET'!AA260="","",'S.D.PASTE SHEET'!AA260)</f>
        <v/>
      </c>
      <c s="176" t="str">
        <f>IF('S.D.PASTE SHEET'!AB260="","",'S.D.PASTE SHEET'!AB260)</f>
        <v/>
      </c>
      <c s="176" t="str">
        <f>IF('S.D.PASTE SHEET'!AC260="","",'S.D.PASTE SHEET'!AC260)</f>
        <v/>
      </c>
      <c s="176" t="str">
        <f>IF('S.D.PASTE SHEET'!AD260="","",'S.D.PASTE SHEET'!AD260)</f>
        <v/>
      </c>
      <c s="178"/>
      <c s="179" t="str">
        <f>IF(AK260="","",IF(AK260&gt;0,COUNT($AG$2:AG260),""))</f>
        <v/>
      </c>
      <c s="180" t="str">
        <f t="shared" si="288"/>
        <v/>
      </c>
      <c s="180" t="str">
        <f t="shared" si="288"/>
        <v/>
      </c>
      <c s="180" t="str">
        <f t="shared" si="288"/>
        <v/>
      </c>
      <c s="181" t="str">
        <f t="shared" si="288"/>
        <v/>
      </c>
      <c s="180" t="str">
        <f t="shared" si="288"/>
        <v/>
      </c>
      <c s="180" t="str">
        <f t="shared" si="288"/>
        <v/>
      </c>
      <c s="180" t="str">
        <f t="shared" si="288"/>
        <v/>
      </c>
      <c s="180" t="str">
        <f t="shared" si="288"/>
        <v/>
      </c>
      <c s="180" t="str">
        <f t="shared" si="288"/>
        <v/>
      </c>
      <c s="181" t="str">
        <f t="shared" si="288"/>
        <v/>
      </c>
      <c s="180" t="str">
        <f t="shared" si="288"/>
        <v/>
      </c>
      <c s="180" t="str">
        <f t="shared" si="288"/>
        <v/>
      </c>
      <c s="180" t="str">
        <f t="shared" si="288"/>
        <v/>
      </c>
      <c s="180" t="str">
        <f t="shared" si="288"/>
        <v/>
      </c>
      <c s="180" t="str">
        <f t="shared" si="288"/>
        <v/>
      </c>
      <c s="180" t="str">
        <f t="shared" si="288"/>
        <v/>
      </c>
      <c r="AX260" s="180" t="str">
        <f>IF(BC260="","",IF(BC260&gt;0,COUNT($AY$2:AY260),""))</f>
        <v/>
      </c>
      <c s="180" t="str">
        <f t="shared" si="292" ref="AY260">IF(AND($BB$1=5,$A260=5,$BC$1=C260),B260,"")</f>
        <v/>
      </c>
      <c s="180" t="str">
        <f t="shared" si="290"/>
        <v/>
      </c>
      <c s="182" t="str">
        <f t="shared" si="290"/>
        <v/>
      </c>
      <c s="180" t="str">
        <f t="shared" si="290"/>
        <v/>
      </c>
      <c s="180" t="str">
        <f t="shared" si="290"/>
        <v/>
      </c>
      <c s="180" t="str">
        <f t="shared" si="290"/>
        <v/>
      </c>
      <c s="180" t="str">
        <f t="shared" si="290"/>
        <v/>
      </c>
      <c s="180" t="str">
        <f t="shared" si="290"/>
        <v/>
      </c>
      <c s="182" t="str">
        <f t="shared" si="290"/>
        <v/>
      </c>
      <c s="180" t="str">
        <f t="shared" si="290"/>
        <v/>
      </c>
      <c s="180" t="str">
        <f t="shared" si="290"/>
        <v/>
      </c>
      <c s="180" t="str">
        <f t="shared" si="290"/>
        <v/>
      </c>
      <c s="180" t="str">
        <f t="shared" si="290"/>
        <v/>
      </c>
      <c s="180" t="str">
        <f t="shared" si="290"/>
        <v/>
      </c>
      <c s="180" t="str">
        <f t="shared" si="290"/>
        <v/>
      </c>
    </row>
    <row r="261" spans="1:65" ht="15.75" customHeight="1">
      <c r="A261" s="176" t="str">
        <f>IF('S.D.PASTE SHEET'!A261="","",'S.D.PASTE SHEET'!A261)</f>
        <v/>
      </c>
      <c s="176" t="str">
        <f>IF('S.D.PASTE SHEET'!B261="","",'S.D.PASTE SHEET'!B261)</f>
        <v/>
      </c>
      <c s="176" t="str">
        <f>IF('S.D.PASTE SHEET'!C261="","",'S.D.PASTE SHEET'!C261)</f>
        <v/>
      </c>
      <c s="177" t="str">
        <f>IF('S.D.PASTE SHEET'!D261="","",'S.D.PASTE SHEET'!D261)</f>
        <v/>
      </c>
      <c s="176" t="str">
        <f>IF('S.D.PASTE SHEET'!E261="","",UPPER('S.D.PASTE SHEET'!E261))</f>
        <v/>
      </c>
      <c s="176" t="str">
        <f>IF('S.D.PASTE SHEET'!F261="","",'S.D.PASTE SHEET'!F261)</f>
        <v/>
      </c>
      <c s="176" t="str">
        <f>IF('S.D.PASTE SHEET'!G261="","",UPPER('S.D.PASTE SHEET'!G261))</f>
        <v/>
      </c>
      <c s="176" t="str">
        <f>IF('S.D.PASTE SHEET'!H261="","",UPPER('S.D.PASTE SHEET'!H261))</f>
        <v/>
      </c>
      <c s="176" t="str">
        <f>IF('S.D.PASTE SHEET'!I261="","",'S.D.PASTE SHEET'!I261)</f>
        <v/>
      </c>
      <c s="177" t="str">
        <f>IF('S.D.PASTE SHEET'!J261="","",'S.D.PASTE SHEET'!J261)</f>
        <v/>
      </c>
      <c s="176" t="str">
        <f>IF('S.D.PASTE SHEET'!K261="","",'S.D.PASTE SHEET'!K261)</f>
        <v/>
      </c>
      <c s="176" t="str">
        <f>IF('S.D.PASTE SHEET'!L261="","",'S.D.PASTE SHEET'!L261)</f>
        <v/>
      </c>
      <c s="176" t="str">
        <f>IF('S.D.PASTE SHEET'!M261="","",'S.D.PASTE SHEET'!M261)</f>
        <v/>
      </c>
      <c s="176" t="str">
        <f>IF('S.D.PASTE SHEET'!N261="","",'S.D.PASTE SHEET'!N261)</f>
        <v/>
      </c>
      <c s="176" t="str">
        <f>IF('S.D.PASTE SHEET'!O261="","",'S.D.PASTE SHEET'!O261)</f>
        <v/>
      </c>
      <c s="176" t="str">
        <f>IF('S.D.PASTE SHEET'!P261="","",'S.D.PASTE SHEET'!P261)</f>
        <v/>
      </c>
      <c s="176" t="str">
        <f>IF('S.D.PASTE SHEET'!Q261="","",'S.D.PASTE SHEET'!Q261)</f>
        <v/>
      </c>
      <c s="176" t="str">
        <f>IF('S.D.PASTE SHEET'!R261="","",'S.D.PASTE SHEET'!R261)</f>
        <v/>
      </c>
      <c s="176" t="str">
        <f>IF('S.D.PASTE SHEET'!S261="","",'S.D.PASTE SHEET'!S261)</f>
        <v/>
      </c>
      <c s="176" t="str">
        <f>IF('S.D.PASTE SHEET'!T261="","",'S.D.PASTE SHEET'!T261)</f>
        <v/>
      </c>
      <c s="176" t="str">
        <f>IF('S.D.PASTE SHEET'!U261="","",'S.D.PASTE SHEET'!U261)</f>
        <v/>
      </c>
      <c s="176" t="str">
        <f>IF('S.D.PASTE SHEET'!V261="","",'S.D.PASTE SHEET'!V261)</f>
        <v/>
      </c>
      <c s="176" t="str">
        <f>IF('S.D.PASTE SHEET'!W261="","",'S.D.PASTE SHEET'!W261)</f>
        <v/>
      </c>
      <c s="176" t="str">
        <f>IF('S.D.PASTE SHEET'!X261="","",'S.D.PASTE SHEET'!X261)</f>
        <v/>
      </c>
      <c s="176" t="str">
        <f>IF('S.D.PASTE SHEET'!Y261="","",'S.D.PASTE SHEET'!Y261)</f>
        <v/>
      </c>
      <c s="176" t="str">
        <f>IF('S.D.PASTE SHEET'!Z261="","",'S.D.PASTE SHEET'!Z261)</f>
        <v/>
      </c>
      <c s="176" t="str">
        <f>IF('S.D.PASTE SHEET'!AA261="","",'S.D.PASTE SHEET'!AA261)</f>
        <v/>
      </c>
      <c s="176" t="str">
        <f>IF('S.D.PASTE SHEET'!AB261="","",'S.D.PASTE SHEET'!AB261)</f>
        <v/>
      </c>
      <c s="176" t="str">
        <f>IF('S.D.PASTE SHEET'!AC261="","",'S.D.PASTE SHEET'!AC261)</f>
        <v/>
      </c>
      <c s="176" t="str">
        <f>IF('S.D.PASTE SHEET'!AD261="","",'S.D.PASTE SHEET'!AD261)</f>
        <v/>
      </c>
      <c s="178"/>
      <c s="179" t="str">
        <f>IF(AK261="","",IF(AK261&gt;0,COUNT($AG$2:AG261),""))</f>
        <v/>
      </c>
      <c s="180" t="str">
        <f t="shared" si="288"/>
        <v/>
      </c>
      <c s="180" t="str">
        <f t="shared" si="288"/>
        <v/>
      </c>
      <c s="180" t="str">
        <f t="shared" si="288"/>
        <v/>
      </c>
      <c s="181" t="str">
        <f t="shared" si="288"/>
        <v/>
      </c>
      <c s="180" t="str">
        <f t="shared" si="288"/>
        <v/>
      </c>
      <c s="180" t="str">
        <f t="shared" si="288"/>
        <v/>
      </c>
      <c s="180" t="str">
        <f t="shared" si="288"/>
        <v/>
      </c>
      <c s="180" t="str">
        <f t="shared" si="288"/>
        <v/>
      </c>
      <c s="180" t="str">
        <f t="shared" si="288"/>
        <v/>
      </c>
      <c s="181" t="str">
        <f t="shared" si="288"/>
        <v/>
      </c>
      <c s="180" t="str">
        <f t="shared" si="288"/>
        <v/>
      </c>
      <c s="180" t="str">
        <f t="shared" si="288"/>
        <v/>
      </c>
      <c s="180" t="str">
        <f t="shared" si="288"/>
        <v/>
      </c>
      <c s="180" t="str">
        <f t="shared" si="288"/>
        <v/>
      </c>
      <c s="180" t="str">
        <f t="shared" si="288"/>
        <v/>
      </c>
      <c s="180" t="str">
        <f t="shared" si="288"/>
        <v/>
      </c>
      <c r="AX261" s="180" t="str">
        <f>IF(BC261="","",IF(BC261&gt;0,COUNT($AY$2:AY261),""))</f>
        <v/>
      </c>
      <c s="180" t="str">
        <f t="shared" si="293" ref="AY261">IF(AND($BB$1=5,$A261=5,$BC$1=C261),B261,"")</f>
        <v/>
      </c>
      <c s="180" t="str">
        <f t="shared" si="290"/>
        <v/>
      </c>
      <c s="182" t="str">
        <f t="shared" si="290"/>
        <v/>
      </c>
      <c s="180" t="str">
        <f t="shared" si="290"/>
        <v/>
      </c>
      <c s="180" t="str">
        <f t="shared" si="290"/>
        <v/>
      </c>
      <c s="180" t="str">
        <f t="shared" si="290"/>
        <v/>
      </c>
      <c s="180" t="str">
        <f t="shared" si="290"/>
        <v/>
      </c>
      <c s="180" t="str">
        <f t="shared" si="290"/>
        <v/>
      </c>
      <c s="182" t="str">
        <f t="shared" si="290"/>
        <v/>
      </c>
      <c s="180" t="str">
        <f t="shared" si="290"/>
        <v/>
      </c>
      <c s="180" t="str">
        <f t="shared" si="290"/>
        <v/>
      </c>
      <c s="180" t="str">
        <f t="shared" si="290"/>
        <v/>
      </c>
      <c s="180" t="str">
        <f t="shared" si="290"/>
        <v/>
      </c>
      <c s="180" t="str">
        <f t="shared" si="290"/>
        <v/>
      </c>
      <c s="180" t="str">
        <f t="shared" si="290"/>
        <v/>
      </c>
    </row>
    <row r="262" spans="1:65" ht="15.75" customHeight="1">
      <c r="A262" s="176" t="str">
        <f>IF('S.D.PASTE SHEET'!A262="","",'S.D.PASTE SHEET'!A262)</f>
        <v/>
      </c>
      <c s="176" t="str">
        <f>IF('S.D.PASTE SHEET'!B262="","",'S.D.PASTE SHEET'!B262)</f>
        <v/>
      </c>
      <c s="176" t="str">
        <f>IF('S.D.PASTE SHEET'!C262="","",'S.D.PASTE SHEET'!C262)</f>
        <v/>
      </c>
      <c s="177" t="str">
        <f>IF('S.D.PASTE SHEET'!D262="","",'S.D.PASTE SHEET'!D262)</f>
        <v/>
      </c>
      <c s="176" t="str">
        <f>IF('S.D.PASTE SHEET'!E262="","",UPPER('S.D.PASTE SHEET'!E262))</f>
        <v/>
      </c>
      <c s="176" t="str">
        <f>IF('S.D.PASTE SHEET'!F262="","",'S.D.PASTE SHEET'!F262)</f>
        <v/>
      </c>
      <c s="176" t="str">
        <f>IF('S.D.PASTE SHEET'!G262="","",UPPER('S.D.PASTE SHEET'!G262))</f>
        <v/>
      </c>
      <c s="176" t="str">
        <f>IF('S.D.PASTE SHEET'!H262="","",UPPER('S.D.PASTE SHEET'!H262))</f>
        <v/>
      </c>
      <c s="176" t="str">
        <f>IF('S.D.PASTE SHEET'!I262="","",'S.D.PASTE SHEET'!I262)</f>
        <v/>
      </c>
      <c s="177" t="str">
        <f>IF('S.D.PASTE SHEET'!J262="","",'S.D.PASTE SHEET'!J262)</f>
        <v/>
      </c>
      <c s="176" t="str">
        <f>IF('S.D.PASTE SHEET'!K262="","",'S.D.PASTE SHEET'!K262)</f>
        <v/>
      </c>
      <c s="176" t="str">
        <f>IF('S.D.PASTE SHEET'!L262="","",'S.D.PASTE SHEET'!L262)</f>
        <v/>
      </c>
      <c s="176" t="str">
        <f>IF('S.D.PASTE SHEET'!M262="","",'S.D.PASTE SHEET'!M262)</f>
        <v/>
      </c>
      <c s="176" t="str">
        <f>IF('S.D.PASTE SHEET'!N262="","",'S.D.PASTE SHEET'!N262)</f>
        <v/>
      </c>
      <c s="176" t="str">
        <f>IF('S.D.PASTE SHEET'!O262="","",'S.D.PASTE SHEET'!O262)</f>
        <v/>
      </c>
      <c s="176" t="str">
        <f>IF('S.D.PASTE SHEET'!P262="","",'S.D.PASTE SHEET'!P262)</f>
        <v/>
      </c>
      <c s="176" t="str">
        <f>IF('S.D.PASTE SHEET'!Q262="","",'S.D.PASTE SHEET'!Q262)</f>
        <v/>
      </c>
      <c s="176" t="str">
        <f>IF('S.D.PASTE SHEET'!R262="","",'S.D.PASTE SHEET'!R262)</f>
        <v/>
      </c>
      <c s="176" t="str">
        <f>IF('S.D.PASTE SHEET'!S262="","",'S.D.PASTE SHEET'!S262)</f>
        <v/>
      </c>
      <c s="176" t="str">
        <f>IF('S.D.PASTE SHEET'!T262="","",'S.D.PASTE SHEET'!T262)</f>
        <v/>
      </c>
      <c s="176" t="str">
        <f>IF('S.D.PASTE SHEET'!U262="","",'S.D.PASTE SHEET'!U262)</f>
        <v/>
      </c>
      <c s="176" t="str">
        <f>IF('S.D.PASTE SHEET'!V262="","",'S.D.PASTE SHEET'!V262)</f>
        <v/>
      </c>
      <c s="176" t="str">
        <f>IF('S.D.PASTE SHEET'!W262="","",'S.D.PASTE SHEET'!W262)</f>
        <v/>
      </c>
      <c s="176" t="str">
        <f>IF('S.D.PASTE SHEET'!X262="","",'S.D.PASTE SHEET'!X262)</f>
        <v/>
      </c>
      <c s="176" t="str">
        <f>IF('S.D.PASTE SHEET'!Y262="","",'S.D.PASTE SHEET'!Y262)</f>
        <v/>
      </c>
      <c s="176" t="str">
        <f>IF('S.D.PASTE SHEET'!Z262="","",'S.D.PASTE SHEET'!Z262)</f>
        <v/>
      </c>
      <c s="176" t="str">
        <f>IF('S.D.PASTE SHEET'!AA262="","",'S.D.PASTE SHEET'!AA262)</f>
        <v/>
      </c>
      <c s="176" t="str">
        <f>IF('S.D.PASTE SHEET'!AB262="","",'S.D.PASTE SHEET'!AB262)</f>
        <v/>
      </c>
      <c s="176" t="str">
        <f>IF('S.D.PASTE SHEET'!AC262="","",'S.D.PASTE SHEET'!AC262)</f>
        <v/>
      </c>
      <c s="176" t="str">
        <f>IF('S.D.PASTE SHEET'!AD262="","",'S.D.PASTE SHEET'!AD262)</f>
        <v/>
      </c>
      <c s="178"/>
      <c s="179" t="str">
        <f>IF(AK262="","",IF(AK262&gt;0,COUNT($AG$2:AG262),""))</f>
        <v/>
      </c>
      <c s="180" t="str">
        <f t="shared" si="288"/>
        <v/>
      </c>
      <c s="180" t="str">
        <f t="shared" si="288"/>
        <v/>
      </c>
      <c s="180" t="str">
        <f t="shared" si="288"/>
        <v/>
      </c>
      <c s="181" t="str">
        <f t="shared" si="288"/>
        <v/>
      </c>
      <c s="180" t="str">
        <f t="shared" si="288"/>
        <v/>
      </c>
      <c s="180" t="str">
        <f t="shared" si="288"/>
        <v/>
      </c>
      <c s="180" t="str">
        <f t="shared" si="288"/>
        <v/>
      </c>
      <c s="180" t="str">
        <f t="shared" si="288"/>
        <v/>
      </c>
      <c s="180" t="str">
        <f t="shared" si="288"/>
        <v/>
      </c>
      <c s="181" t="str">
        <f t="shared" si="288"/>
        <v/>
      </c>
      <c s="180" t="str">
        <f t="shared" si="288"/>
        <v/>
      </c>
      <c s="180" t="str">
        <f t="shared" si="288"/>
        <v/>
      </c>
      <c s="180" t="str">
        <f t="shared" si="288"/>
        <v/>
      </c>
      <c s="180" t="str">
        <f t="shared" si="288"/>
        <v/>
      </c>
      <c s="180" t="str">
        <f t="shared" si="288"/>
        <v/>
      </c>
      <c s="180" t="str">
        <f t="shared" si="288"/>
        <v/>
      </c>
      <c r="AX262" s="180" t="str">
        <f>IF(BC262="","",IF(BC262&gt;0,COUNT($AY$2:AY262),""))</f>
        <v/>
      </c>
      <c s="180" t="str">
        <f t="shared" si="294" ref="AY262">IF(AND($BB$1=5,$A262=5,$BC$1=C262),B262,"")</f>
        <v/>
      </c>
      <c s="180" t="str">
        <f t="shared" si="290"/>
        <v/>
      </c>
      <c s="182" t="str">
        <f t="shared" si="290"/>
        <v/>
      </c>
      <c s="180" t="str">
        <f t="shared" si="290"/>
        <v/>
      </c>
      <c s="180" t="str">
        <f t="shared" si="290"/>
        <v/>
      </c>
      <c s="180" t="str">
        <f t="shared" si="290"/>
        <v/>
      </c>
      <c s="180" t="str">
        <f t="shared" si="290"/>
        <v/>
      </c>
      <c s="180" t="str">
        <f t="shared" si="290"/>
        <v/>
      </c>
      <c s="182" t="str">
        <f t="shared" si="290"/>
        <v/>
      </c>
      <c s="180" t="str">
        <f t="shared" si="290"/>
        <v/>
      </c>
      <c s="180" t="str">
        <f t="shared" si="290"/>
        <v/>
      </c>
      <c s="180" t="str">
        <f t="shared" si="290"/>
        <v/>
      </c>
      <c s="180" t="str">
        <f t="shared" si="290"/>
        <v/>
      </c>
      <c s="180" t="str">
        <f t="shared" si="290"/>
        <v/>
      </c>
      <c s="180" t="str">
        <f t="shared" si="290"/>
        <v/>
      </c>
    </row>
    <row r="263" spans="1:65" ht="15.75" customHeight="1">
      <c r="A263" s="176" t="str">
        <f>IF('S.D.PASTE SHEET'!A263="","",'S.D.PASTE SHEET'!A263)</f>
        <v/>
      </c>
      <c s="176" t="str">
        <f>IF('S.D.PASTE SHEET'!B263="","",'S.D.PASTE SHEET'!B263)</f>
        <v/>
      </c>
      <c s="176" t="str">
        <f>IF('S.D.PASTE SHEET'!C263="","",'S.D.PASTE SHEET'!C263)</f>
        <v/>
      </c>
      <c s="177" t="str">
        <f>IF('S.D.PASTE SHEET'!D263="","",'S.D.PASTE SHEET'!D263)</f>
        <v/>
      </c>
      <c s="176" t="str">
        <f>IF('S.D.PASTE SHEET'!E263="","",UPPER('S.D.PASTE SHEET'!E263))</f>
        <v/>
      </c>
      <c s="176" t="str">
        <f>IF('S.D.PASTE SHEET'!F263="","",'S.D.PASTE SHEET'!F263)</f>
        <v/>
      </c>
      <c s="176" t="str">
        <f>IF('S.D.PASTE SHEET'!G263="","",UPPER('S.D.PASTE SHEET'!G263))</f>
        <v/>
      </c>
      <c s="176" t="str">
        <f>IF('S.D.PASTE SHEET'!H263="","",UPPER('S.D.PASTE SHEET'!H263))</f>
        <v/>
      </c>
      <c s="176" t="str">
        <f>IF('S.D.PASTE SHEET'!I263="","",'S.D.PASTE SHEET'!I263)</f>
        <v/>
      </c>
      <c s="177" t="str">
        <f>IF('S.D.PASTE SHEET'!J263="","",'S.D.PASTE SHEET'!J263)</f>
        <v/>
      </c>
      <c s="176" t="str">
        <f>IF('S.D.PASTE SHEET'!K263="","",'S.D.PASTE SHEET'!K263)</f>
        <v/>
      </c>
      <c s="176" t="str">
        <f>IF('S.D.PASTE SHEET'!L263="","",'S.D.PASTE SHEET'!L263)</f>
        <v/>
      </c>
      <c s="176" t="str">
        <f>IF('S.D.PASTE SHEET'!M263="","",'S.D.PASTE SHEET'!M263)</f>
        <v/>
      </c>
      <c s="176" t="str">
        <f>IF('S.D.PASTE SHEET'!N263="","",'S.D.PASTE SHEET'!N263)</f>
        <v/>
      </c>
      <c s="176" t="str">
        <f>IF('S.D.PASTE SHEET'!O263="","",'S.D.PASTE SHEET'!O263)</f>
        <v/>
      </c>
      <c s="176" t="str">
        <f>IF('S.D.PASTE SHEET'!P263="","",'S.D.PASTE SHEET'!P263)</f>
        <v/>
      </c>
      <c s="176" t="str">
        <f>IF('S.D.PASTE SHEET'!Q263="","",'S.D.PASTE SHEET'!Q263)</f>
        <v/>
      </c>
      <c s="176" t="str">
        <f>IF('S.D.PASTE SHEET'!R263="","",'S.D.PASTE SHEET'!R263)</f>
        <v/>
      </c>
      <c s="176" t="str">
        <f>IF('S.D.PASTE SHEET'!S263="","",'S.D.PASTE SHEET'!S263)</f>
        <v/>
      </c>
      <c s="176" t="str">
        <f>IF('S.D.PASTE SHEET'!T263="","",'S.D.PASTE SHEET'!T263)</f>
        <v/>
      </c>
      <c s="176" t="str">
        <f>IF('S.D.PASTE SHEET'!U263="","",'S.D.PASTE SHEET'!U263)</f>
        <v/>
      </c>
      <c s="176" t="str">
        <f>IF('S.D.PASTE SHEET'!V263="","",'S.D.PASTE SHEET'!V263)</f>
        <v/>
      </c>
      <c s="176" t="str">
        <f>IF('S.D.PASTE SHEET'!W263="","",'S.D.PASTE SHEET'!W263)</f>
        <v/>
      </c>
      <c s="176" t="str">
        <f>IF('S.D.PASTE SHEET'!X263="","",'S.D.PASTE SHEET'!X263)</f>
        <v/>
      </c>
      <c s="176" t="str">
        <f>IF('S.D.PASTE SHEET'!Y263="","",'S.D.PASTE SHEET'!Y263)</f>
        <v/>
      </c>
      <c s="176" t="str">
        <f>IF('S.D.PASTE SHEET'!Z263="","",'S.D.PASTE SHEET'!Z263)</f>
        <v/>
      </c>
      <c s="176" t="str">
        <f>IF('S.D.PASTE SHEET'!AA263="","",'S.D.PASTE SHEET'!AA263)</f>
        <v/>
      </c>
      <c s="176" t="str">
        <f>IF('S.D.PASTE SHEET'!AB263="","",'S.D.PASTE SHEET'!AB263)</f>
        <v/>
      </c>
      <c s="176" t="str">
        <f>IF('S.D.PASTE SHEET'!AC263="","",'S.D.PASTE SHEET'!AC263)</f>
        <v/>
      </c>
      <c s="176" t="str">
        <f>IF('S.D.PASTE SHEET'!AD263="","",'S.D.PASTE SHEET'!AD263)</f>
        <v/>
      </c>
      <c s="178"/>
      <c s="179" t="str">
        <f>IF(AK263="","",IF(AK263&gt;0,COUNT($AG$2:AG263),""))</f>
        <v/>
      </c>
      <c s="180" t="str">
        <f t="shared" si="288"/>
        <v/>
      </c>
      <c s="180" t="str">
        <f t="shared" si="288"/>
        <v/>
      </c>
      <c s="180" t="str">
        <f t="shared" si="288"/>
        <v/>
      </c>
      <c s="181" t="str">
        <f t="shared" si="288"/>
        <v/>
      </c>
      <c s="180" t="str">
        <f t="shared" si="288"/>
        <v/>
      </c>
      <c s="180" t="str">
        <f t="shared" si="288"/>
        <v/>
      </c>
      <c s="180" t="str">
        <f t="shared" si="288"/>
        <v/>
      </c>
      <c s="180" t="str">
        <f t="shared" si="288"/>
        <v/>
      </c>
      <c s="180" t="str">
        <f t="shared" si="288"/>
        <v/>
      </c>
      <c s="181" t="str">
        <f t="shared" si="288"/>
        <v/>
      </c>
      <c s="180" t="str">
        <f t="shared" si="288"/>
        <v/>
      </c>
      <c s="180" t="str">
        <f t="shared" si="288"/>
        <v/>
      </c>
      <c s="180" t="str">
        <f t="shared" si="288"/>
        <v/>
      </c>
      <c s="180" t="str">
        <f t="shared" si="288"/>
        <v/>
      </c>
      <c s="180" t="str">
        <f t="shared" si="288"/>
        <v/>
      </c>
      <c s="180" t="str">
        <f t="shared" si="288"/>
        <v/>
      </c>
      <c r="AX263" s="180" t="str">
        <f>IF(BC263="","",IF(BC263&gt;0,COUNT($AY$2:AY263),""))</f>
        <v/>
      </c>
      <c s="180" t="str">
        <f t="shared" si="295" ref="AY263">IF(AND($BB$1=5,$A263=5,$BC$1=C263),B263,"")</f>
        <v/>
      </c>
      <c s="180" t="str">
        <f t="shared" si="290"/>
        <v/>
      </c>
      <c s="182" t="str">
        <f t="shared" si="290"/>
        <v/>
      </c>
      <c s="180" t="str">
        <f t="shared" si="290"/>
        <v/>
      </c>
      <c s="180" t="str">
        <f t="shared" si="290"/>
        <v/>
      </c>
      <c s="180" t="str">
        <f t="shared" si="290"/>
        <v/>
      </c>
      <c s="180" t="str">
        <f t="shared" si="290"/>
        <v/>
      </c>
      <c s="180" t="str">
        <f t="shared" si="290"/>
        <v/>
      </c>
      <c s="182" t="str">
        <f t="shared" si="290"/>
        <v/>
      </c>
      <c s="180" t="str">
        <f t="shared" si="290"/>
        <v/>
      </c>
      <c s="180" t="str">
        <f t="shared" si="290"/>
        <v/>
      </c>
      <c s="180" t="str">
        <f t="shared" si="290"/>
        <v/>
      </c>
      <c s="180" t="str">
        <f t="shared" si="290"/>
        <v/>
      </c>
      <c s="180" t="str">
        <f t="shared" si="290"/>
        <v/>
      </c>
      <c s="180" t="str">
        <f t="shared" si="290"/>
        <v/>
      </c>
    </row>
    <row r="264" spans="1:65" ht="15.75" customHeight="1">
      <c r="A264" s="176" t="str">
        <f>IF('S.D.PASTE SHEET'!A264="","",'S.D.PASTE SHEET'!A264)</f>
        <v/>
      </c>
      <c s="176" t="str">
        <f>IF('S.D.PASTE SHEET'!B264="","",'S.D.PASTE SHEET'!B264)</f>
        <v/>
      </c>
      <c s="176" t="str">
        <f>IF('S.D.PASTE SHEET'!C264="","",'S.D.PASTE SHEET'!C264)</f>
        <v/>
      </c>
      <c s="177" t="str">
        <f>IF('S.D.PASTE SHEET'!D264="","",'S.D.PASTE SHEET'!D264)</f>
        <v/>
      </c>
      <c s="176" t="str">
        <f>IF('S.D.PASTE SHEET'!E264="","",UPPER('S.D.PASTE SHEET'!E264))</f>
        <v/>
      </c>
      <c s="176" t="str">
        <f>IF('S.D.PASTE SHEET'!F264="","",'S.D.PASTE SHEET'!F264)</f>
        <v/>
      </c>
      <c s="176" t="str">
        <f>IF('S.D.PASTE SHEET'!G264="","",UPPER('S.D.PASTE SHEET'!G264))</f>
        <v/>
      </c>
      <c s="176" t="str">
        <f>IF('S.D.PASTE SHEET'!H264="","",UPPER('S.D.PASTE SHEET'!H264))</f>
        <v/>
      </c>
      <c s="176" t="str">
        <f>IF('S.D.PASTE SHEET'!I264="","",'S.D.PASTE SHEET'!I264)</f>
        <v/>
      </c>
      <c s="177" t="str">
        <f>IF('S.D.PASTE SHEET'!J264="","",'S.D.PASTE SHEET'!J264)</f>
        <v/>
      </c>
      <c s="176" t="str">
        <f>IF('S.D.PASTE SHEET'!K264="","",'S.D.PASTE SHEET'!K264)</f>
        <v/>
      </c>
      <c s="176" t="str">
        <f>IF('S.D.PASTE SHEET'!L264="","",'S.D.PASTE SHEET'!L264)</f>
        <v/>
      </c>
      <c s="176" t="str">
        <f>IF('S.D.PASTE SHEET'!M264="","",'S.D.PASTE SHEET'!M264)</f>
        <v/>
      </c>
      <c s="176" t="str">
        <f>IF('S.D.PASTE SHEET'!N264="","",'S.D.PASTE SHEET'!N264)</f>
        <v/>
      </c>
      <c s="176" t="str">
        <f>IF('S.D.PASTE SHEET'!O264="","",'S.D.PASTE SHEET'!O264)</f>
        <v/>
      </c>
      <c s="176" t="str">
        <f>IF('S.D.PASTE SHEET'!P264="","",'S.D.PASTE SHEET'!P264)</f>
        <v/>
      </c>
      <c s="176" t="str">
        <f>IF('S.D.PASTE SHEET'!Q264="","",'S.D.PASTE SHEET'!Q264)</f>
        <v/>
      </c>
      <c s="176" t="str">
        <f>IF('S.D.PASTE SHEET'!R264="","",'S.D.PASTE SHEET'!R264)</f>
        <v/>
      </c>
      <c s="176" t="str">
        <f>IF('S.D.PASTE SHEET'!S264="","",'S.D.PASTE SHEET'!S264)</f>
        <v/>
      </c>
      <c s="176" t="str">
        <f>IF('S.D.PASTE SHEET'!T264="","",'S.D.PASTE SHEET'!T264)</f>
        <v/>
      </c>
      <c s="176" t="str">
        <f>IF('S.D.PASTE SHEET'!U264="","",'S.D.PASTE SHEET'!U264)</f>
        <v/>
      </c>
      <c s="176" t="str">
        <f>IF('S.D.PASTE SHEET'!V264="","",'S.D.PASTE SHEET'!V264)</f>
        <v/>
      </c>
      <c s="176" t="str">
        <f>IF('S.D.PASTE SHEET'!W264="","",'S.D.PASTE SHEET'!W264)</f>
        <v/>
      </c>
      <c s="176" t="str">
        <f>IF('S.D.PASTE SHEET'!X264="","",'S.D.PASTE SHEET'!X264)</f>
        <v/>
      </c>
      <c s="176" t="str">
        <f>IF('S.D.PASTE SHEET'!Y264="","",'S.D.PASTE SHEET'!Y264)</f>
        <v/>
      </c>
      <c s="176" t="str">
        <f>IF('S.D.PASTE SHEET'!Z264="","",'S.D.PASTE SHEET'!Z264)</f>
        <v/>
      </c>
      <c s="176" t="str">
        <f>IF('S.D.PASTE SHEET'!AA264="","",'S.D.PASTE SHEET'!AA264)</f>
        <v/>
      </c>
      <c s="176" t="str">
        <f>IF('S.D.PASTE SHEET'!AB264="","",'S.D.PASTE SHEET'!AB264)</f>
        <v/>
      </c>
      <c s="176" t="str">
        <f>IF('S.D.PASTE SHEET'!AC264="","",'S.D.PASTE SHEET'!AC264)</f>
        <v/>
      </c>
      <c s="176" t="str">
        <f>IF('S.D.PASTE SHEET'!AD264="","",'S.D.PASTE SHEET'!AD264)</f>
        <v/>
      </c>
      <c s="178"/>
      <c s="179" t="str">
        <f>IF(AK264="","",IF(AK264&gt;0,COUNT($AG$2:AG264),""))</f>
        <v/>
      </c>
      <c s="180" t="str">
        <f t="shared" si="288"/>
        <v/>
      </c>
      <c s="180" t="str">
        <f t="shared" si="288"/>
        <v/>
      </c>
      <c s="180" t="str">
        <f t="shared" si="288"/>
        <v/>
      </c>
      <c s="181" t="str">
        <f t="shared" si="288"/>
        <v/>
      </c>
      <c s="180" t="str">
        <f t="shared" si="288"/>
        <v/>
      </c>
      <c s="180" t="str">
        <f t="shared" si="288"/>
        <v/>
      </c>
      <c s="180" t="str">
        <f t="shared" si="288"/>
        <v/>
      </c>
      <c s="180" t="str">
        <f t="shared" si="288"/>
        <v/>
      </c>
      <c s="180" t="str">
        <f t="shared" si="288"/>
        <v/>
      </c>
      <c s="181" t="str">
        <f t="shared" si="288"/>
        <v/>
      </c>
      <c s="180" t="str">
        <f t="shared" si="288"/>
        <v/>
      </c>
      <c s="180" t="str">
        <f t="shared" si="288"/>
        <v/>
      </c>
      <c s="180" t="str">
        <f t="shared" si="288"/>
        <v/>
      </c>
      <c s="180" t="str">
        <f t="shared" si="288"/>
        <v/>
      </c>
      <c s="180" t="str">
        <f t="shared" si="288"/>
        <v/>
      </c>
      <c s="180" t="str">
        <f t="shared" si="288"/>
        <v/>
      </c>
      <c r="AX264" s="180" t="str">
        <f>IF(BC264="","",IF(BC264&gt;0,COUNT($AY$2:AY264),""))</f>
        <v/>
      </c>
      <c s="180" t="str">
        <f t="shared" si="296" ref="AY264">IF(AND($BB$1=5,$A264=5,$BC$1=C264),B264,"")</f>
        <v/>
      </c>
      <c s="180" t="str">
        <f t="shared" si="290"/>
        <v/>
      </c>
      <c s="182" t="str">
        <f t="shared" si="290"/>
        <v/>
      </c>
      <c s="180" t="str">
        <f t="shared" si="290"/>
        <v/>
      </c>
      <c s="180" t="str">
        <f t="shared" si="290"/>
        <v/>
      </c>
      <c s="180" t="str">
        <f t="shared" si="290"/>
        <v/>
      </c>
      <c s="180" t="str">
        <f t="shared" si="290"/>
        <v/>
      </c>
      <c s="180" t="str">
        <f t="shared" si="290"/>
        <v/>
      </c>
      <c s="182" t="str">
        <f t="shared" si="290"/>
        <v/>
      </c>
      <c s="180" t="str">
        <f t="shared" si="290"/>
        <v/>
      </c>
      <c s="180" t="str">
        <f t="shared" si="290"/>
        <v/>
      </c>
      <c s="180" t="str">
        <f t="shared" si="290"/>
        <v/>
      </c>
      <c s="180" t="str">
        <f t="shared" si="290"/>
        <v/>
      </c>
      <c s="180" t="str">
        <f t="shared" si="290"/>
        <v/>
      </c>
      <c s="180" t="str">
        <f t="shared" si="290"/>
        <v/>
      </c>
    </row>
    <row r="265" spans="1:65" ht="15.75" customHeight="1">
      <c r="A265" s="176" t="str">
        <f>IF('S.D.PASTE SHEET'!A265="","",'S.D.PASTE SHEET'!A265)</f>
        <v/>
      </c>
      <c s="176" t="str">
        <f>IF('S.D.PASTE SHEET'!B265="","",'S.D.PASTE SHEET'!B265)</f>
        <v/>
      </c>
      <c s="176" t="str">
        <f>IF('S.D.PASTE SHEET'!C265="","",'S.D.PASTE SHEET'!C265)</f>
        <v/>
      </c>
      <c s="177" t="str">
        <f>IF('S.D.PASTE SHEET'!D265="","",'S.D.PASTE SHEET'!D265)</f>
        <v/>
      </c>
      <c s="176" t="str">
        <f>IF('S.D.PASTE SHEET'!E265="","",UPPER('S.D.PASTE SHEET'!E265))</f>
        <v/>
      </c>
      <c s="176" t="str">
        <f>IF('S.D.PASTE SHEET'!F265="","",'S.D.PASTE SHEET'!F265)</f>
        <v/>
      </c>
      <c s="176" t="str">
        <f>IF('S.D.PASTE SHEET'!G265="","",UPPER('S.D.PASTE SHEET'!G265))</f>
        <v/>
      </c>
      <c s="176" t="str">
        <f>IF('S.D.PASTE SHEET'!H265="","",UPPER('S.D.PASTE SHEET'!H265))</f>
        <v/>
      </c>
      <c s="176" t="str">
        <f>IF('S.D.PASTE SHEET'!I265="","",'S.D.PASTE SHEET'!I265)</f>
        <v/>
      </c>
      <c s="177" t="str">
        <f>IF('S.D.PASTE SHEET'!J265="","",'S.D.PASTE SHEET'!J265)</f>
        <v/>
      </c>
      <c s="176" t="str">
        <f>IF('S.D.PASTE SHEET'!K265="","",'S.D.PASTE SHEET'!K265)</f>
        <v/>
      </c>
      <c s="176" t="str">
        <f>IF('S.D.PASTE SHEET'!L265="","",'S.D.PASTE SHEET'!L265)</f>
        <v/>
      </c>
      <c s="176" t="str">
        <f>IF('S.D.PASTE SHEET'!M265="","",'S.D.PASTE SHEET'!M265)</f>
        <v/>
      </c>
      <c s="176" t="str">
        <f>IF('S.D.PASTE SHEET'!N265="","",'S.D.PASTE SHEET'!N265)</f>
        <v/>
      </c>
      <c s="176" t="str">
        <f>IF('S.D.PASTE SHEET'!O265="","",'S.D.PASTE SHEET'!O265)</f>
        <v/>
      </c>
      <c s="176" t="str">
        <f>IF('S.D.PASTE SHEET'!P265="","",'S.D.PASTE SHEET'!P265)</f>
        <v/>
      </c>
      <c s="176" t="str">
        <f>IF('S.D.PASTE SHEET'!Q265="","",'S.D.PASTE SHEET'!Q265)</f>
        <v/>
      </c>
      <c s="176" t="str">
        <f>IF('S.D.PASTE SHEET'!R265="","",'S.D.PASTE SHEET'!R265)</f>
        <v/>
      </c>
      <c s="176" t="str">
        <f>IF('S.D.PASTE SHEET'!S265="","",'S.D.PASTE SHEET'!S265)</f>
        <v/>
      </c>
      <c s="176" t="str">
        <f>IF('S.D.PASTE SHEET'!T265="","",'S.D.PASTE SHEET'!T265)</f>
        <v/>
      </c>
      <c s="176" t="str">
        <f>IF('S.D.PASTE SHEET'!U265="","",'S.D.PASTE SHEET'!U265)</f>
        <v/>
      </c>
      <c s="176" t="str">
        <f>IF('S.D.PASTE SHEET'!V265="","",'S.D.PASTE SHEET'!V265)</f>
        <v/>
      </c>
      <c s="176" t="str">
        <f>IF('S.D.PASTE SHEET'!W265="","",'S.D.PASTE SHEET'!W265)</f>
        <v/>
      </c>
      <c s="176" t="str">
        <f>IF('S.D.PASTE SHEET'!X265="","",'S.D.PASTE SHEET'!X265)</f>
        <v/>
      </c>
      <c s="176" t="str">
        <f>IF('S.D.PASTE SHEET'!Y265="","",'S.D.PASTE SHEET'!Y265)</f>
        <v/>
      </c>
      <c s="176" t="str">
        <f>IF('S.D.PASTE SHEET'!Z265="","",'S.D.PASTE SHEET'!Z265)</f>
        <v/>
      </c>
      <c s="176" t="str">
        <f>IF('S.D.PASTE SHEET'!AA265="","",'S.D.PASTE SHEET'!AA265)</f>
        <v/>
      </c>
      <c s="176" t="str">
        <f>IF('S.D.PASTE SHEET'!AB265="","",'S.D.PASTE SHEET'!AB265)</f>
        <v/>
      </c>
      <c s="176" t="str">
        <f>IF('S.D.PASTE SHEET'!AC265="","",'S.D.PASTE SHEET'!AC265)</f>
        <v/>
      </c>
      <c s="176" t="str">
        <f>IF('S.D.PASTE SHEET'!AD265="","",'S.D.PASTE SHEET'!AD265)</f>
        <v/>
      </c>
      <c s="178"/>
      <c s="179" t="str">
        <f>IF(AK265="","",IF(AK265&gt;0,COUNT($AG$2:AG265),""))</f>
        <v/>
      </c>
      <c s="180" t="str">
        <f t="shared" si="288"/>
        <v/>
      </c>
      <c s="180" t="str">
        <f t="shared" si="288"/>
        <v/>
      </c>
      <c s="180" t="str">
        <f t="shared" si="288"/>
        <v/>
      </c>
      <c s="181" t="str">
        <f t="shared" si="288"/>
        <v/>
      </c>
      <c s="180" t="str">
        <f t="shared" si="288"/>
        <v/>
      </c>
      <c s="180" t="str">
        <f t="shared" si="288"/>
        <v/>
      </c>
      <c s="180" t="str">
        <f t="shared" si="288"/>
        <v/>
      </c>
      <c s="180" t="str">
        <f t="shared" si="288"/>
        <v/>
      </c>
      <c s="180" t="str">
        <f t="shared" si="288"/>
        <v/>
      </c>
      <c s="181" t="str">
        <f t="shared" si="288"/>
        <v/>
      </c>
      <c s="180" t="str">
        <f t="shared" si="288"/>
        <v/>
      </c>
      <c s="180" t="str">
        <f t="shared" si="288"/>
        <v/>
      </c>
      <c s="180" t="str">
        <f t="shared" si="288"/>
        <v/>
      </c>
      <c s="180" t="str">
        <f t="shared" si="288"/>
        <v/>
      </c>
      <c s="180" t="str">
        <f t="shared" si="288"/>
        <v/>
      </c>
      <c s="180" t="str">
        <f t="shared" si="288"/>
        <v/>
      </c>
      <c r="AX265" s="180" t="str">
        <f>IF(BC265="","",IF(BC265&gt;0,COUNT($AY$2:AY265),""))</f>
        <v/>
      </c>
      <c s="180" t="str">
        <f t="shared" si="297" ref="AY265">IF(AND($BB$1=5,$A265=5,$BC$1=C265),B265,"")</f>
        <v/>
      </c>
      <c s="180" t="str">
        <f t="shared" si="290"/>
        <v/>
      </c>
      <c s="182" t="str">
        <f t="shared" si="290"/>
        <v/>
      </c>
      <c s="180" t="str">
        <f t="shared" si="290"/>
        <v/>
      </c>
      <c s="180" t="str">
        <f t="shared" si="290"/>
        <v/>
      </c>
      <c s="180" t="str">
        <f t="shared" si="290"/>
        <v/>
      </c>
      <c s="180" t="str">
        <f t="shared" si="290"/>
        <v/>
      </c>
      <c s="180" t="str">
        <f t="shared" si="290"/>
        <v/>
      </c>
      <c s="182" t="str">
        <f t="shared" si="290"/>
        <v/>
      </c>
      <c s="180" t="str">
        <f t="shared" si="290"/>
        <v/>
      </c>
      <c s="180" t="str">
        <f t="shared" si="290"/>
        <v/>
      </c>
      <c s="180" t="str">
        <f t="shared" si="290"/>
        <v/>
      </c>
      <c s="180" t="str">
        <f t="shared" si="290"/>
        <v/>
      </c>
      <c s="180" t="str">
        <f t="shared" si="290"/>
        <v/>
      </c>
      <c s="180" t="str">
        <f t="shared" si="290"/>
        <v/>
      </c>
    </row>
    <row r="266" spans="1:65" ht="15.75" customHeight="1">
      <c r="A266" s="176" t="str">
        <f>IF('S.D.PASTE SHEET'!A266="","",'S.D.PASTE SHEET'!A266)</f>
        <v/>
      </c>
      <c s="176" t="str">
        <f>IF('S.D.PASTE SHEET'!B266="","",'S.D.PASTE SHEET'!B266)</f>
        <v/>
      </c>
      <c s="176" t="str">
        <f>IF('S.D.PASTE SHEET'!C266="","",'S.D.PASTE SHEET'!C266)</f>
        <v/>
      </c>
      <c s="177" t="str">
        <f>IF('S.D.PASTE SHEET'!D266="","",'S.D.PASTE SHEET'!D266)</f>
        <v/>
      </c>
      <c s="176" t="str">
        <f>IF('S.D.PASTE SHEET'!E266="","",UPPER('S.D.PASTE SHEET'!E266))</f>
        <v/>
      </c>
      <c s="176" t="str">
        <f>IF('S.D.PASTE SHEET'!F266="","",'S.D.PASTE SHEET'!F266)</f>
        <v/>
      </c>
      <c s="176" t="str">
        <f>IF('S.D.PASTE SHEET'!G266="","",UPPER('S.D.PASTE SHEET'!G266))</f>
        <v/>
      </c>
      <c s="176" t="str">
        <f>IF('S.D.PASTE SHEET'!H266="","",UPPER('S.D.PASTE SHEET'!H266))</f>
        <v/>
      </c>
      <c s="176" t="str">
        <f>IF('S.D.PASTE SHEET'!I266="","",'S.D.PASTE SHEET'!I266)</f>
        <v/>
      </c>
      <c s="177" t="str">
        <f>IF('S.D.PASTE SHEET'!J266="","",'S.D.PASTE SHEET'!J266)</f>
        <v/>
      </c>
      <c s="176" t="str">
        <f>IF('S.D.PASTE SHEET'!K266="","",'S.D.PASTE SHEET'!K266)</f>
        <v/>
      </c>
      <c s="176" t="str">
        <f>IF('S.D.PASTE SHEET'!L266="","",'S.D.PASTE SHEET'!L266)</f>
        <v/>
      </c>
      <c s="176" t="str">
        <f>IF('S.D.PASTE SHEET'!M266="","",'S.D.PASTE SHEET'!M266)</f>
        <v/>
      </c>
      <c s="176" t="str">
        <f>IF('S.D.PASTE SHEET'!N266="","",'S.D.PASTE SHEET'!N266)</f>
        <v/>
      </c>
      <c s="176" t="str">
        <f>IF('S.D.PASTE SHEET'!O266="","",'S.D.PASTE SHEET'!O266)</f>
        <v/>
      </c>
      <c s="176" t="str">
        <f>IF('S.D.PASTE SHEET'!P266="","",'S.D.PASTE SHEET'!P266)</f>
        <v/>
      </c>
      <c s="176" t="str">
        <f>IF('S.D.PASTE SHEET'!Q266="","",'S.D.PASTE SHEET'!Q266)</f>
        <v/>
      </c>
      <c s="176" t="str">
        <f>IF('S.D.PASTE SHEET'!R266="","",'S.D.PASTE SHEET'!R266)</f>
        <v/>
      </c>
      <c s="176" t="str">
        <f>IF('S.D.PASTE SHEET'!S266="","",'S.D.PASTE SHEET'!S266)</f>
        <v/>
      </c>
      <c s="176" t="str">
        <f>IF('S.D.PASTE SHEET'!T266="","",'S.D.PASTE SHEET'!T266)</f>
        <v/>
      </c>
      <c s="176" t="str">
        <f>IF('S.D.PASTE SHEET'!U266="","",'S.D.PASTE SHEET'!U266)</f>
        <v/>
      </c>
      <c s="176" t="str">
        <f>IF('S.D.PASTE SHEET'!V266="","",'S.D.PASTE SHEET'!V266)</f>
        <v/>
      </c>
      <c s="176" t="str">
        <f>IF('S.D.PASTE SHEET'!W266="","",'S.D.PASTE SHEET'!W266)</f>
        <v/>
      </c>
      <c s="176" t="str">
        <f>IF('S.D.PASTE SHEET'!X266="","",'S.D.PASTE SHEET'!X266)</f>
        <v/>
      </c>
      <c s="176" t="str">
        <f>IF('S.D.PASTE SHEET'!Y266="","",'S.D.PASTE SHEET'!Y266)</f>
        <v/>
      </c>
      <c s="176" t="str">
        <f>IF('S.D.PASTE SHEET'!Z266="","",'S.D.PASTE SHEET'!Z266)</f>
        <v/>
      </c>
      <c s="176" t="str">
        <f>IF('S.D.PASTE SHEET'!AA266="","",'S.D.PASTE SHEET'!AA266)</f>
        <v/>
      </c>
      <c s="176" t="str">
        <f>IF('S.D.PASTE SHEET'!AB266="","",'S.D.PASTE SHEET'!AB266)</f>
        <v/>
      </c>
      <c s="176" t="str">
        <f>IF('S.D.PASTE SHEET'!AC266="","",'S.D.PASTE SHEET'!AC266)</f>
        <v/>
      </c>
      <c s="176" t="str">
        <f>IF('S.D.PASTE SHEET'!AD266="","",'S.D.PASTE SHEET'!AD266)</f>
        <v/>
      </c>
      <c s="178"/>
      <c s="179" t="str">
        <f>IF(AK266="","",IF(AK266&gt;0,COUNT($AG$2:AG266),""))</f>
        <v/>
      </c>
      <c s="180" t="str">
        <f t="shared" si="288"/>
        <v/>
      </c>
      <c s="180" t="str">
        <f t="shared" si="288"/>
        <v/>
      </c>
      <c s="180" t="str">
        <f t="shared" si="288"/>
        <v/>
      </c>
      <c s="181" t="str">
        <f t="shared" si="288"/>
        <v/>
      </c>
      <c s="180" t="str">
        <f t="shared" si="288"/>
        <v/>
      </c>
      <c s="180" t="str">
        <f t="shared" si="288"/>
        <v/>
      </c>
      <c s="180" t="str">
        <f t="shared" si="288"/>
        <v/>
      </c>
      <c s="180" t="str">
        <f t="shared" si="288"/>
        <v/>
      </c>
      <c s="180" t="str">
        <f t="shared" si="288"/>
        <v/>
      </c>
      <c s="181" t="str">
        <f t="shared" si="288"/>
        <v/>
      </c>
      <c s="180" t="str">
        <f t="shared" si="288"/>
        <v/>
      </c>
      <c s="180" t="str">
        <f t="shared" si="288"/>
        <v/>
      </c>
      <c s="180" t="str">
        <f t="shared" si="288"/>
        <v/>
      </c>
      <c s="180" t="str">
        <f t="shared" si="288"/>
        <v/>
      </c>
      <c s="180" t="str">
        <f t="shared" si="288"/>
        <v/>
      </c>
      <c s="180" t="str">
        <f t="shared" si="288"/>
        <v/>
      </c>
      <c r="AX266" s="180" t="str">
        <f>IF(BC266="","",IF(BC266&gt;0,COUNT($AY$2:AY266),""))</f>
        <v/>
      </c>
      <c s="180" t="str">
        <f t="shared" si="298" ref="AY266">IF(AND($BB$1=5,$A266=5,$BC$1=C266),B266,"")</f>
        <v/>
      </c>
      <c s="180" t="str">
        <f t="shared" si="290"/>
        <v/>
      </c>
      <c s="182" t="str">
        <f t="shared" si="290"/>
        <v/>
      </c>
      <c s="180" t="str">
        <f t="shared" si="290"/>
        <v/>
      </c>
      <c s="180" t="str">
        <f t="shared" si="290"/>
        <v/>
      </c>
      <c s="180" t="str">
        <f t="shared" si="290"/>
        <v/>
      </c>
      <c s="180" t="str">
        <f t="shared" si="290"/>
        <v/>
      </c>
      <c s="180" t="str">
        <f t="shared" si="290"/>
        <v/>
      </c>
      <c s="182" t="str">
        <f t="shared" si="290"/>
        <v/>
      </c>
      <c s="180" t="str">
        <f t="shared" si="290"/>
        <v/>
      </c>
      <c s="180" t="str">
        <f t="shared" si="290"/>
        <v/>
      </c>
      <c s="180" t="str">
        <f t="shared" si="290"/>
        <v/>
      </c>
      <c s="180" t="str">
        <f t="shared" si="290"/>
        <v/>
      </c>
      <c s="180" t="str">
        <f t="shared" si="290"/>
        <v/>
      </c>
      <c s="180" t="str">
        <f t="shared" si="290"/>
        <v/>
      </c>
    </row>
    <row r="267" spans="1:65" ht="15.75" customHeight="1">
      <c r="A267" s="176" t="str">
        <f>IF('S.D.PASTE SHEET'!A267="","",'S.D.PASTE SHEET'!A267)</f>
        <v/>
      </c>
      <c s="176" t="str">
        <f>IF('S.D.PASTE SHEET'!B267="","",'S.D.PASTE SHEET'!B267)</f>
        <v/>
      </c>
      <c s="176" t="str">
        <f>IF('S.D.PASTE SHEET'!C267="","",'S.D.PASTE SHEET'!C267)</f>
        <v/>
      </c>
      <c s="177" t="str">
        <f>IF('S.D.PASTE SHEET'!D267="","",'S.D.PASTE SHEET'!D267)</f>
        <v/>
      </c>
      <c s="176" t="str">
        <f>IF('S.D.PASTE SHEET'!E267="","",UPPER('S.D.PASTE SHEET'!E267))</f>
        <v/>
      </c>
      <c s="176" t="str">
        <f>IF('S.D.PASTE SHEET'!F267="","",'S.D.PASTE SHEET'!F267)</f>
        <v/>
      </c>
      <c s="176" t="str">
        <f>IF('S.D.PASTE SHEET'!G267="","",UPPER('S.D.PASTE SHEET'!G267))</f>
        <v/>
      </c>
      <c s="176" t="str">
        <f>IF('S.D.PASTE SHEET'!H267="","",UPPER('S.D.PASTE SHEET'!H267))</f>
        <v/>
      </c>
      <c s="176" t="str">
        <f>IF('S.D.PASTE SHEET'!I267="","",'S.D.PASTE SHEET'!I267)</f>
        <v/>
      </c>
      <c s="177" t="str">
        <f>IF('S.D.PASTE SHEET'!J267="","",'S.D.PASTE SHEET'!J267)</f>
        <v/>
      </c>
      <c s="176" t="str">
        <f>IF('S.D.PASTE SHEET'!K267="","",'S.D.PASTE SHEET'!K267)</f>
        <v/>
      </c>
      <c s="176" t="str">
        <f>IF('S.D.PASTE SHEET'!L267="","",'S.D.PASTE SHEET'!L267)</f>
        <v/>
      </c>
      <c s="176" t="str">
        <f>IF('S.D.PASTE SHEET'!M267="","",'S.D.PASTE SHEET'!M267)</f>
        <v/>
      </c>
      <c s="176" t="str">
        <f>IF('S.D.PASTE SHEET'!N267="","",'S.D.PASTE SHEET'!N267)</f>
        <v/>
      </c>
      <c s="176" t="str">
        <f>IF('S.D.PASTE SHEET'!O267="","",'S.D.PASTE SHEET'!O267)</f>
        <v/>
      </c>
      <c s="176" t="str">
        <f>IF('S.D.PASTE SHEET'!P267="","",'S.D.PASTE SHEET'!P267)</f>
        <v/>
      </c>
      <c s="176" t="str">
        <f>IF('S.D.PASTE SHEET'!Q267="","",'S.D.PASTE SHEET'!Q267)</f>
        <v/>
      </c>
      <c s="176" t="str">
        <f>IF('S.D.PASTE SHEET'!R267="","",'S.D.PASTE SHEET'!R267)</f>
        <v/>
      </c>
      <c s="176" t="str">
        <f>IF('S.D.PASTE SHEET'!S267="","",'S.D.PASTE SHEET'!S267)</f>
        <v/>
      </c>
      <c s="176" t="str">
        <f>IF('S.D.PASTE SHEET'!T267="","",'S.D.PASTE SHEET'!T267)</f>
        <v/>
      </c>
      <c s="176" t="str">
        <f>IF('S.D.PASTE SHEET'!U267="","",'S.D.PASTE SHEET'!U267)</f>
        <v/>
      </c>
      <c s="176" t="str">
        <f>IF('S.D.PASTE SHEET'!V267="","",'S.D.PASTE SHEET'!V267)</f>
        <v/>
      </c>
      <c s="176" t="str">
        <f>IF('S.D.PASTE SHEET'!W267="","",'S.D.PASTE SHEET'!W267)</f>
        <v/>
      </c>
      <c s="176" t="str">
        <f>IF('S.D.PASTE SHEET'!X267="","",'S.D.PASTE SHEET'!X267)</f>
        <v/>
      </c>
      <c s="176" t="str">
        <f>IF('S.D.PASTE SHEET'!Y267="","",'S.D.PASTE SHEET'!Y267)</f>
        <v/>
      </c>
      <c s="176" t="str">
        <f>IF('S.D.PASTE SHEET'!Z267="","",'S.D.PASTE SHEET'!Z267)</f>
        <v/>
      </c>
      <c s="176" t="str">
        <f>IF('S.D.PASTE SHEET'!AA267="","",'S.D.PASTE SHEET'!AA267)</f>
        <v/>
      </c>
      <c s="176" t="str">
        <f>IF('S.D.PASTE SHEET'!AB267="","",'S.D.PASTE SHEET'!AB267)</f>
        <v/>
      </c>
      <c s="176" t="str">
        <f>IF('S.D.PASTE SHEET'!AC267="","",'S.D.PASTE SHEET'!AC267)</f>
        <v/>
      </c>
      <c s="176" t="str">
        <f>IF('S.D.PASTE SHEET'!AD267="","",'S.D.PASTE SHEET'!AD267)</f>
        <v/>
      </c>
      <c s="178"/>
      <c s="179" t="str">
        <f>IF(AK267="","",IF(AK267&gt;0,COUNT($AG$2:AG267),""))</f>
        <v/>
      </c>
      <c s="180" t="str">
        <f t="shared" si="288"/>
        <v/>
      </c>
      <c s="180" t="str">
        <f t="shared" si="288"/>
        <v/>
      </c>
      <c s="180" t="str">
        <f t="shared" si="288"/>
        <v/>
      </c>
      <c s="181" t="str">
        <f t="shared" si="288"/>
        <v/>
      </c>
      <c s="180" t="str">
        <f t="shared" si="288"/>
        <v/>
      </c>
      <c s="180" t="str">
        <f t="shared" si="288"/>
        <v/>
      </c>
      <c s="180" t="str">
        <f t="shared" si="288"/>
        <v/>
      </c>
      <c s="180" t="str">
        <f t="shared" si="288"/>
        <v/>
      </c>
      <c s="180" t="str">
        <f t="shared" si="288"/>
        <v/>
      </c>
      <c s="181" t="str">
        <f t="shared" si="288"/>
        <v/>
      </c>
      <c s="180" t="str">
        <f t="shared" si="288"/>
        <v/>
      </c>
      <c s="180" t="str">
        <f t="shared" si="288"/>
        <v/>
      </c>
      <c s="180" t="str">
        <f t="shared" si="288"/>
        <v/>
      </c>
      <c s="180" t="str">
        <f t="shared" si="288"/>
        <v/>
      </c>
      <c s="180" t="str">
        <f t="shared" si="288"/>
        <v/>
      </c>
      <c s="180" t="str">
        <f t="shared" si="288"/>
        <v/>
      </c>
      <c r="AX267" s="180" t="str">
        <f>IF(BC267="","",IF(BC267&gt;0,COUNT($AY$2:AY267),""))</f>
        <v/>
      </c>
      <c s="180" t="str">
        <f t="shared" si="299" ref="AY267">IF(AND($BB$1=5,$A267=5,$BC$1=C267),B267,"")</f>
        <v/>
      </c>
      <c s="180" t="str">
        <f t="shared" si="290"/>
        <v/>
      </c>
      <c s="182" t="str">
        <f t="shared" si="290"/>
        <v/>
      </c>
      <c s="180" t="str">
        <f t="shared" si="290"/>
        <v/>
      </c>
      <c s="180" t="str">
        <f t="shared" si="290"/>
        <v/>
      </c>
      <c s="180" t="str">
        <f t="shared" si="290"/>
        <v/>
      </c>
      <c s="180" t="str">
        <f t="shared" si="290"/>
        <v/>
      </c>
      <c s="180" t="str">
        <f t="shared" si="290"/>
        <v/>
      </c>
      <c s="182" t="str">
        <f t="shared" si="290"/>
        <v/>
      </c>
      <c s="180" t="str">
        <f t="shared" si="290"/>
        <v/>
      </c>
      <c s="180" t="str">
        <f t="shared" si="290"/>
        <v/>
      </c>
      <c s="180" t="str">
        <f t="shared" si="290"/>
        <v/>
      </c>
      <c s="180" t="str">
        <f t="shared" si="290"/>
        <v/>
      </c>
      <c s="180" t="str">
        <f t="shared" si="290"/>
        <v/>
      </c>
      <c s="180" t="str">
        <f t="shared" si="290"/>
        <v/>
      </c>
    </row>
    <row r="268" spans="1:65" ht="15.75" customHeight="1">
      <c r="A268" s="176" t="str">
        <f>IF('S.D.PASTE SHEET'!A268="","",'S.D.PASTE SHEET'!A268)</f>
        <v/>
      </c>
      <c s="176" t="str">
        <f>IF('S.D.PASTE SHEET'!B268="","",'S.D.PASTE SHEET'!B268)</f>
        <v/>
      </c>
      <c s="176" t="str">
        <f>IF('S.D.PASTE SHEET'!C268="","",'S.D.PASTE SHEET'!C268)</f>
        <v/>
      </c>
      <c s="177" t="str">
        <f>IF('S.D.PASTE SHEET'!D268="","",'S.D.PASTE SHEET'!D268)</f>
        <v/>
      </c>
      <c s="176" t="str">
        <f>IF('S.D.PASTE SHEET'!E268="","",UPPER('S.D.PASTE SHEET'!E268))</f>
        <v/>
      </c>
      <c s="176" t="str">
        <f>IF('S.D.PASTE SHEET'!F268="","",'S.D.PASTE SHEET'!F268)</f>
        <v/>
      </c>
      <c s="176" t="str">
        <f>IF('S.D.PASTE SHEET'!G268="","",UPPER('S.D.PASTE SHEET'!G268))</f>
        <v/>
      </c>
      <c s="176" t="str">
        <f>IF('S.D.PASTE SHEET'!H268="","",UPPER('S.D.PASTE SHEET'!H268))</f>
        <v/>
      </c>
      <c s="176" t="str">
        <f>IF('S.D.PASTE SHEET'!I268="","",'S.D.PASTE SHEET'!I268)</f>
        <v/>
      </c>
      <c s="177" t="str">
        <f>IF('S.D.PASTE SHEET'!J268="","",'S.D.PASTE SHEET'!J268)</f>
        <v/>
      </c>
      <c s="176" t="str">
        <f>IF('S.D.PASTE SHEET'!K268="","",'S.D.PASTE SHEET'!K268)</f>
        <v/>
      </c>
      <c s="176" t="str">
        <f>IF('S.D.PASTE SHEET'!L268="","",'S.D.PASTE SHEET'!L268)</f>
        <v/>
      </c>
      <c s="176" t="str">
        <f>IF('S.D.PASTE SHEET'!M268="","",'S.D.PASTE SHEET'!M268)</f>
        <v/>
      </c>
      <c s="176" t="str">
        <f>IF('S.D.PASTE SHEET'!N268="","",'S.D.PASTE SHEET'!N268)</f>
        <v/>
      </c>
      <c s="176" t="str">
        <f>IF('S.D.PASTE SHEET'!O268="","",'S.D.PASTE SHEET'!O268)</f>
        <v/>
      </c>
      <c s="176" t="str">
        <f>IF('S.D.PASTE SHEET'!P268="","",'S.D.PASTE SHEET'!P268)</f>
        <v/>
      </c>
      <c s="176" t="str">
        <f>IF('S.D.PASTE SHEET'!Q268="","",'S.D.PASTE SHEET'!Q268)</f>
        <v/>
      </c>
      <c s="176" t="str">
        <f>IF('S.D.PASTE SHEET'!R268="","",'S.D.PASTE SHEET'!R268)</f>
        <v/>
      </c>
      <c s="176" t="str">
        <f>IF('S.D.PASTE SHEET'!S268="","",'S.D.PASTE SHEET'!S268)</f>
        <v/>
      </c>
      <c s="176" t="str">
        <f>IF('S.D.PASTE SHEET'!T268="","",'S.D.PASTE SHEET'!T268)</f>
        <v/>
      </c>
      <c s="176" t="str">
        <f>IF('S.D.PASTE SHEET'!U268="","",'S.D.PASTE SHEET'!U268)</f>
        <v/>
      </c>
      <c s="176" t="str">
        <f>IF('S.D.PASTE SHEET'!V268="","",'S.D.PASTE SHEET'!V268)</f>
        <v/>
      </c>
      <c s="176" t="str">
        <f>IF('S.D.PASTE SHEET'!W268="","",'S.D.PASTE SHEET'!W268)</f>
        <v/>
      </c>
      <c s="176" t="str">
        <f>IF('S.D.PASTE SHEET'!X268="","",'S.D.PASTE SHEET'!X268)</f>
        <v/>
      </c>
      <c s="176" t="str">
        <f>IF('S.D.PASTE SHEET'!Y268="","",'S.D.PASTE SHEET'!Y268)</f>
        <v/>
      </c>
      <c s="176" t="str">
        <f>IF('S.D.PASTE SHEET'!Z268="","",'S.D.PASTE SHEET'!Z268)</f>
        <v/>
      </c>
      <c s="176" t="str">
        <f>IF('S.D.PASTE SHEET'!AA268="","",'S.D.PASTE SHEET'!AA268)</f>
        <v/>
      </c>
      <c s="176" t="str">
        <f>IF('S.D.PASTE SHEET'!AB268="","",'S.D.PASTE SHEET'!AB268)</f>
        <v/>
      </c>
      <c s="176" t="str">
        <f>IF('S.D.PASTE SHEET'!AC268="","",'S.D.PASTE SHEET'!AC268)</f>
        <v/>
      </c>
      <c s="176" t="str">
        <f>IF('S.D.PASTE SHEET'!AD268="","",'S.D.PASTE SHEET'!AD268)</f>
        <v/>
      </c>
      <c s="178"/>
      <c s="179" t="str">
        <f>IF(AK268="","",IF(AK268&gt;0,COUNT($AG$2:AG268),""))</f>
        <v/>
      </c>
      <c s="180" t="str">
        <f t="shared" si="288"/>
        <v/>
      </c>
      <c s="180" t="str">
        <f t="shared" si="288"/>
        <v/>
      </c>
      <c s="180" t="str">
        <f t="shared" si="288"/>
        <v/>
      </c>
      <c s="181" t="str">
        <f t="shared" si="288"/>
        <v/>
      </c>
      <c s="180" t="str">
        <f t="shared" si="288"/>
        <v/>
      </c>
      <c s="180" t="str">
        <f t="shared" si="288"/>
        <v/>
      </c>
      <c s="180" t="str">
        <f t="shared" si="288"/>
        <v/>
      </c>
      <c s="180" t="str">
        <f t="shared" si="288"/>
        <v/>
      </c>
      <c s="180" t="str">
        <f t="shared" si="288"/>
        <v/>
      </c>
      <c s="181" t="str">
        <f t="shared" si="288"/>
        <v/>
      </c>
      <c s="180" t="str">
        <f t="shared" si="288"/>
        <v/>
      </c>
      <c s="180" t="str">
        <f t="shared" si="288"/>
        <v/>
      </c>
      <c s="180" t="str">
        <f t="shared" si="288"/>
        <v/>
      </c>
      <c s="180" t="str">
        <f t="shared" si="288"/>
        <v/>
      </c>
      <c s="180" t="str">
        <f t="shared" si="288"/>
        <v/>
      </c>
      <c s="180" t="str">
        <f t="shared" si="288"/>
        <v/>
      </c>
      <c r="AX268" s="180" t="str">
        <f>IF(BC268="","",IF(BC268&gt;0,COUNT($AY$2:AY268),""))</f>
        <v/>
      </c>
      <c s="180" t="str">
        <f t="shared" si="300" ref="AY268">IF(AND($BB$1=5,$A268=5,$BC$1=C268),B268,"")</f>
        <v/>
      </c>
      <c s="180" t="str">
        <f t="shared" si="290"/>
        <v/>
      </c>
      <c s="182" t="str">
        <f t="shared" si="290"/>
        <v/>
      </c>
      <c s="180" t="str">
        <f t="shared" si="290"/>
        <v/>
      </c>
      <c s="180" t="str">
        <f t="shared" si="290"/>
        <v/>
      </c>
      <c s="180" t="str">
        <f t="shared" si="290"/>
        <v/>
      </c>
      <c s="180" t="str">
        <f t="shared" si="290"/>
        <v/>
      </c>
      <c s="180" t="str">
        <f t="shared" si="290"/>
        <v/>
      </c>
      <c s="182" t="str">
        <f t="shared" si="290"/>
        <v/>
      </c>
      <c s="180" t="str">
        <f t="shared" si="290"/>
        <v/>
      </c>
      <c s="180" t="str">
        <f t="shared" si="290"/>
        <v/>
      </c>
      <c s="180" t="str">
        <f t="shared" si="290"/>
        <v/>
      </c>
      <c s="180" t="str">
        <f t="shared" si="290"/>
        <v/>
      </c>
      <c s="180" t="str">
        <f t="shared" si="290"/>
        <v/>
      </c>
      <c s="180" t="str">
        <f t="shared" si="290"/>
        <v/>
      </c>
    </row>
    <row r="269" spans="1:65" ht="15.75" customHeight="1">
      <c r="A269" s="176" t="str">
        <f>IF('S.D.PASTE SHEET'!A269="","",'S.D.PASTE SHEET'!A269)</f>
        <v/>
      </c>
      <c s="176" t="str">
        <f>IF('S.D.PASTE SHEET'!B269="","",'S.D.PASTE SHEET'!B269)</f>
        <v/>
      </c>
      <c s="176" t="str">
        <f>IF('S.D.PASTE SHEET'!C269="","",'S.D.PASTE SHEET'!C269)</f>
        <v/>
      </c>
      <c s="177" t="str">
        <f>IF('S.D.PASTE SHEET'!D269="","",'S.D.PASTE SHEET'!D269)</f>
        <v/>
      </c>
      <c s="176" t="str">
        <f>IF('S.D.PASTE SHEET'!E269="","",UPPER('S.D.PASTE SHEET'!E269))</f>
        <v/>
      </c>
      <c s="176" t="str">
        <f>IF('S.D.PASTE SHEET'!F269="","",'S.D.PASTE SHEET'!F269)</f>
        <v/>
      </c>
      <c s="176" t="str">
        <f>IF('S.D.PASTE SHEET'!G269="","",UPPER('S.D.PASTE SHEET'!G269))</f>
        <v/>
      </c>
      <c s="176" t="str">
        <f>IF('S.D.PASTE SHEET'!H269="","",UPPER('S.D.PASTE SHEET'!H269))</f>
        <v/>
      </c>
      <c s="176" t="str">
        <f>IF('S.D.PASTE SHEET'!I269="","",'S.D.PASTE SHEET'!I269)</f>
        <v/>
      </c>
      <c s="177" t="str">
        <f>IF('S.D.PASTE SHEET'!J269="","",'S.D.PASTE SHEET'!J269)</f>
        <v/>
      </c>
      <c s="176" t="str">
        <f>IF('S.D.PASTE SHEET'!K269="","",'S.D.PASTE SHEET'!K269)</f>
        <v/>
      </c>
      <c s="176" t="str">
        <f>IF('S.D.PASTE SHEET'!L269="","",'S.D.PASTE SHEET'!L269)</f>
        <v/>
      </c>
      <c s="176" t="str">
        <f>IF('S.D.PASTE SHEET'!M269="","",'S.D.PASTE SHEET'!M269)</f>
        <v/>
      </c>
      <c s="176" t="str">
        <f>IF('S.D.PASTE SHEET'!N269="","",'S.D.PASTE SHEET'!N269)</f>
        <v/>
      </c>
      <c s="176" t="str">
        <f>IF('S.D.PASTE SHEET'!O269="","",'S.D.PASTE SHEET'!O269)</f>
        <v/>
      </c>
      <c s="176" t="str">
        <f>IF('S.D.PASTE SHEET'!P269="","",'S.D.PASTE SHEET'!P269)</f>
        <v/>
      </c>
      <c s="176" t="str">
        <f>IF('S.D.PASTE SHEET'!Q269="","",'S.D.PASTE SHEET'!Q269)</f>
        <v/>
      </c>
      <c s="176" t="str">
        <f>IF('S.D.PASTE SHEET'!R269="","",'S.D.PASTE SHEET'!R269)</f>
        <v/>
      </c>
      <c s="176" t="str">
        <f>IF('S.D.PASTE SHEET'!S269="","",'S.D.PASTE SHEET'!S269)</f>
        <v/>
      </c>
      <c s="176" t="str">
        <f>IF('S.D.PASTE SHEET'!T269="","",'S.D.PASTE SHEET'!T269)</f>
        <v/>
      </c>
      <c s="176" t="str">
        <f>IF('S.D.PASTE SHEET'!U269="","",'S.D.PASTE SHEET'!U269)</f>
        <v/>
      </c>
      <c s="176" t="str">
        <f>IF('S.D.PASTE SHEET'!V269="","",'S.D.PASTE SHEET'!V269)</f>
        <v/>
      </c>
      <c s="176" t="str">
        <f>IF('S.D.PASTE SHEET'!W269="","",'S.D.PASTE SHEET'!W269)</f>
        <v/>
      </c>
      <c s="176" t="str">
        <f>IF('S.D.PASTE SHEET'!X269="","",'S.D.PASTE SHEET'!X269)</f>
        <v/>
      </c>
      <c s="176" t="str">
        <f>IF('S.D.PASTE SHEET'!Y269="","",'S.D.PASTE SHEET'!Y269)</f>
        <v/>
      </c>
      <c s="176" t="str">
        <f>IF('S.D.PASTE SHEET'!Z269="","",'S.D.PASTE SHEET'!Z269)</f>
        <v/>
      </c>
      <c s="176" t="str">
        <f>IF('S.D.PASTE SHEET'!AA269="","",'S.D.PASTE SHEET'!AA269)</f>
        <v/>
      </c>
      <c s="176" t="str">
        <f>IF('S.D.PASTE SHEET'!AB269="","",'S.D.PASTE SHEET'!AB269)</f>
        <v/>
      </c>
      <c s="176" t="str">
        <f>IF('S.D.PASTE SHEET'!AC269="","",'S.D.PASTE SHEET'!AC269)</f>
        <v/>
      </c>
      <c s="176" t="str">
        <f>IF('S.D.PASTE SHEET'!AD269="","",'S.D.PASTE SHEET'!AD269)</f>
        <v/>
      </c>
      <c s="178"/>
      <c s="179" t="str">
        <f>IF(AK269="","",IF(AK269&gt;0,COUNT($AG$2:AG269),""))</f>
        <v/>
      </c>
      <c s="180" t="str">
        <f t="shared" si="288"/>
        <v/>
      </c>
      <c s="180" t="str">
        <f t="shared" si="288"/>
        <v/>
      </c>
      <c s="180" t="str">
        <f t="shared" si="288"/>
        <v/>
      </c>
      <c s="181" t="str">
        <f t="shared" si="288"/>
        <v/>
      </c>
      <c s="180" t="str">
        <f t="shared" si="288"/>
        <v/>
      </c>
      <c s="180" t="str">
        <f t="shared" si="288"/>
        <v/>
      </c>
      <c s="180" t="str">
        <f t="shared" si="288"/>
        <v/>
      </c>
      <c s="180" t="str">
        <f t="shared" si="288"/>
        <v/>
      </c>
      <c s="180" t="str">
        <f t="shared" si="288"/>
        <v/>
      </c>
      <c s="181" t="str">
        <f t="shared" si="288"/>
        <v/>
      </c>
      <c s="180" t="str">
        <f t="shared" si="288"/>
        <v/>
      </c>
      <c s="180" t="str">
        <f t="shared" si="288"/>
        <v/>
      </c>
      <c s="180" t="str">
        <f t="shared" si="288"/>
        <v/>
      </c>
      <c s="180" t="str">
        <f t="shared" si="288"/>
        <v/>
      </c>
      <c s="180" t="str">
        <f t="shared" si="288"/>
        <v/>
      </c>
      <c s="180" t="str">
        <f t="shared" si="288"/>
        <v/>
      </c>
      <c r="AX269" s="180" t="str">
        <f>IF(BC269="","",IF(BC269&gt;0,COUNT($AY$2:AY269),""))</f>
        <v/>
      </c>
      <c s="180" t="str">
        <f t="shared" si="301" ref="AY269">IF(AND($BB$1=5,$A269=5,$BC$1=C269),B269,"")</f>
        <v/>
      </c>
      <c s="180" t="str">
        <f t="shared" si="290"/>
        <v/>
      </c>
      <c s="182" t="str">
        <f t="shared" si="290"/>
        <v/>
      </c>
      <c s="180" t="str">
        <f t="shared" si="290"/>
        <v/>
      </c>
      <c s="180" t="str">
        <f t="shared" si="290"/>
        <v/>
      </c>
      <c s="180" t="str">
        <f t="shared" si="290"/>
        <v/>
      </c>
      <c s="180" t="str">
        <f t="shared" si="290"/>
        <v/>
      </c>
      <c s="180" t="str">
        <f t="shared" si="290"/>
        <v/>
      </c>
      <c s="182" t="str">
        <f t="shared" si="290"/>
        <v/>
      </c>
      <c s="180" t="str">
        <f t="shared" si="290"/>
        <v/>
      </c>
      <c s="180" t="str">
        <f t="shared" si="290"/>
        <v/>
      </c>
      <c s="180" t="str">
        <f t="shared" si="290"/>
        <v/>
      </c>
      <c s="180" t="str">
        <f t="shared" si="290"/>
        <v/>
      </c>
      <c s="180" t="str">
        <f t="shared" si="290"/>
        <v/>
      </c>
      <c s="180" t="str">
        <f t="shared" si="290"/>
        <v/>
      </c>
    </row>
    <row r="270" spans="1:65" ht="15.75" customHeight="1">
      <c r="A270" s="176" t="str">
        <f>IF('S.D.PASTE SHEET'!A270="","",'S.D.PASTE SHEET'!A270)</f>
        <v/>
      </c>
      <c s="176" t="str">
        <f>IF('S.D.PASTE SHEET'!B270="","",'S.D.PASTE SHEET'!B270)</f>
        <v/>
      </c>
      <c s="176" t="str">
        <f>IF('S.D.PASTE SHEET'!C270="","",'S.D.PASTE SHEET'!C270)</f>
        <v/>
      </c>
      <c s="177" t="str">
        <f>IF('S.D.PASTE SHEET'!D270="","",'S.D.PASTE SHEET'!D270)</f>
        <v/>
      </c>
      <c s="176" t="str">
        <f>IF('S.D.PASTE SHEET'!E270="","",UPPER('S.D.PASTE SHEET'!E270))</f>
        <v/>
      </c>
      <c s="176" t="str">
        <f>IF('S.D.PASTE SHEET'!F270="","",'S.D.PASTE SHEET'!F270)</f>
        <v/>
      </c>
      <c s="176" t="str">
        <f>IF('S.D.PASTE SHEET'!G270="","",UPPER('S.D.PASTE SHEET'!G270))</f>
        <v/>
      </c>
      <c s="176" t="str">
        <f>IF('S.D.PASTE SHEET'!H270="","",UPPER('S.D.PASTE SHEET'!H270))</f>
        <v/>
      </c>
      <c s="176" t="str">
        <f>IF('S.D.PASTE SHEET'!I270="","",'S.D.PASTE SHEET'!I270)</f>
        <v/>
      </c>
      <c s="177" t="str">
        <f>IF('S.D.PASTE SHEET'!J270="","",'S.D.PASTE SHEET'!J270)</f>
        <v/>
      </c>
      <c s="176" t="str">
        <f>IF('S.D.PASTE SHEET'!K270="","",'S.D.PASTE SHEET'!K270)</f>
        <v/>
      </c>
      <c s="176" t="str">
        <f>IF('S.D.PASTE SHEET'!L270="","",'S.D.PASTE SHEET'!L270)</f>
        <v/>
      </c>
      <c s="176" t="str">
        <f>IF('S.D.PASTE SHEET'!M270="","",'S.D.PASTE SHEET'!M270)</f>
        <v/>
      </c>
      <c s="176" t="str">
        <f>IF('S.D.PASTE SHEET'!N270="","",'S.D.PASTE SHEET'!N270)</f>
        <v/>
      </c>
      <c s="176" t="str">
        <f>IF('S.D.PASTE SHEET'!O270="","",'S.D.PASTE SHEET'!O270)</f>
        <v/>
      </c>
      <c s="176" t="str">
        <f>IF('S.D.PASTE SHEET'!P270="","",'S.D.PASTE SHEET'!P270)</f>
        <v/>
      </c>
      <c s="176" t="str">
        <f>IF('S.D.PASTE SHEET'!Q270="","",'S.D.PASTE SHEET'!Q270)</f>
        <v/>
      </c>
      <c s="176" t="str">
        <f>IF('S.D.PASTE SHEET'!R270="","",'S.D.PASTE SHEET'!R270)</f>
        <v/>
      </c>
      <c s="176" t="str">
        <f>IF('S.D.PASTE SHEET'!S270="","",'S.D.PASTE SHEET'!S270)</f>
        <v/>
      </c>
      <c s="176" t="str">
        <f>IF('S.D.PASTE SHEET'!T270="","",'S.D.PASTE SHEET'!T270)</f>
        <v/>
      </c>
      <c s="176" t="str">
        <f>IF('S.D.PASTE SHEET'!U270="","",'S.D.PASTE SHEET'!U270)</f>
        <v/>
      </c>
      <c s="176" t="str">
        <f>IF('S.D.PASTE SHEET'!V270="","",'S.D.PASTE SHEET'!V270)</f>
        <v/>
      </c>
      <c s="176" t="str">
        <f>IF('S.D.PASTE SHEET'!W270="","",'S.D.PASTE SHEET'!W270)</f>
        <v/>
      </c>
      <c s="176" t="str">
        <f>IF('S.D.PASTE SHEET'!X270="","",'S.D.PASTE SHEET'!X270)</f>
        <v/>
      </c>
      <c s="176" t="str">
        <f>IF('S.D.PASTE SHEET'!Y270="","",'S.D.PASTE SHEET'!Y270)</f>
        <v/>
      </c>
      <c s="176" t="str">
        <f>IF('S.D.PASTE SHEET'!Z270="","",'S.D.PASTE SHEET'!Z270)</f>
        <v/>
      </c>
      <c s="176" t="str">
        <f>IF('S.D.PASTE SHEET'!AA270="","",'S.D.PASTE SHEET'!AA270)</f>
        <v/>
      </c>
      <c s="176" t="str">
        <f>IF('S.D.PASTE SHEET'!AB270="","",'S.D.PASTE SHEET'!AB270)</f>
        <v/>
      </c>
      <c s="176" t="str">
        <f>IF('S.D.PASTE SHEET'!AC270="","",'S.D.PASTE SHEET'!AC270)</f>
        <v/>
      </c>
      <c s="176" t="str">
        <f>IF('S.D.PASTE SHEET'!AD270="","",'S.D.PASTE SHEET'!AD270)</f>
        <v/>
      </c>
      <c s="178"/>
      <c s="179" t="str">
        <f>IF(AK270="","",IF(AK270&gt;0,COUNT($AG$2:AG270),""))</f>
        <v/>
      </c>
      <c s="180" t="str">
        <f t="shared" si="288"/>
        <v/>
      </c>
      <c s="180" t="str">
        <f t="shared" si="288"/>
        <v/>
      </c>
      <c s="180" t="str">
        <f t="shared" si="288"/>
        <v/>
      </c>
      <c s="181" t="str">
        <f t="shared" si="288"/>
        <v/>
      </c>
      <c s="180" t="str">
        <f t="shared" si="288"/>
        <v/>
      </c>
      <c s="180" t="str">
        <f t="shared" si="288"/>
        <v/>
      </c>
      <c s="180" t="str">
        <f t="shared" si="288"/>
        <v/>
      </c>
      <c s="180" t="str">
        <f t="shared" si="288"/>
        <v/>
      </c>
      <c s="180" t="str">
        <f t="shared" si="288"/>
        <v/>
      </c>
      <c s="181" t="str">
        <f t="shared" si="288"/>
        <v/>
      </c>
      <c s="180" t="str">
        <f t="shared" si="288"/>
        <v/>
      </c>
      <c s="180" t="str">
        <f t="shared" si="288"/>
        <v/>
      </c>
      <c s="180" t="str">
        <f t="shared" si="288"/>
        <v/>
      </c>
      <c s="180" t="str">
        <f t="shared" si="288"/>
        <v/>
      </c>
      <c s="180" t="str">
        <f t="shared" si="288"/>
        <v/>
      </c>
      <c s="180" t="str">
        <f t="shared" si="288"/>
        <v/>
      </c>
      <c r="AX270" s="180" t="str">
        <f>IF(BC270="","",IF(BC270&gt;0,COUNT($AY$2:AY270),""))</f>
        <v/>
      </c>
      <c s="180" t="str">
        <f t="shared" si="302" ref="AY270">IF(AND($BB$1=5,$A270=5,$BC$1=C270),B270,"")</f>
        <v/>
      </c>
      <c s="180" t="str">
        <f t="shared" si="290"/>
        <v/>
      </c>
      <c s="182" t="str">
        <f t="shared" si="290"/>
        <v/>
      </c>
      <c s="180" t="str">
        <f t="shared" si="290"/>
        <v/>
      </c>
      <c s="180" t="str">
        <f t="shared" si="290"/>
        <v/>
      </c>
      <c s="180" t="str">
        <f t="shared" si="290"/>
        <v/>
      </c>
      <c s="180" t="str">
        <f t="shared" si="290"/>
        <v/>
      </c>
      <c s="180" t="str">
        <f t="shared" si="290"/>
        <v/>
      </c>
      <c s="182" t="str">
        <f t="shared" si="290"/>
        <v/>
      </c>
      <c s="180" t="str">
        <f t="shared" si="290"/>
        <v/>
      </c>
      <c s="180" t="str">
        <f t="shared" si="290"/>
        <v/>
      </c>
      <c s="180" t="str">
        <f t="shared" si="290"/>
        <v/>
      </c>
      <c s="180" t="str">
        <f t="shared" si="290"/>
        <v/>
      </c>
      <c s="180" t="str">
        <f t="shared" si="290"/>
        <v/>
      </c>
      <c s="180" t="str">
        <f t="shared" si="290"/>
        <v/>
      </c>
    </row>
    <row r="271" spans="1:65" ht="15.75" customHeight="1">
      <c r="A271" s="176" t="str">
        <f>IF('S.D.PASTE SHEET'!A271="","",'S.D.PASTE SHEET'!A271)</f>
        <v/>
      </c>
      <c s="176" t="str">
        <f>IF('S.D.PASTE SHEET'!B271="","",'S.D.PASTE SHEET'!B271)</f>
        <v/>
      </c>
      <c s="176" t="str">
        <f>IF('S.D.PASTE SHEET'!C271="","",'S.D.PASTE SHEET'!C271)</f>
        <v/>
      </c>
      <c s="177" t="str">
        <f>IF('S.D.PASTE SHEET'!D271="","",'S.D.PASTE SHEET'!D271)</f>
        <v/>
      </c>
      <c s="176" t="str">
        <f>IF('S.D.PASTE SHEET'!E271="","",UPPER('S.D.PASTE SHEET'!E271))</f>
        <v/>
      </c>
      <c s="176" t="str">
        <f>IF('S.D.PASTE SHEET'!F271="","",'S.D.PASTE SHEET'!F271)</f>
        <v/>
      </c>
      <c s="176" t="str">
        <f>IF('S.D.PASTE SHEET'!G271="","",UPPER('S.D.PASTE SHEET'!G271))</f>
        <v/>
      </c>
      <c s="176" t="str">
        <f>IF('S.D.PASTE SHEET'!H271="","",UPPER('S.D.PASTE SHEET'!H271))</f>
        <v/>
      </c>
      <c s="176" t="str">
        <f>IF('S.D.PASTE SHEET'!I271="","",'S.D.PASTE SHEET'!I271)</f>
        <v/>
      </c>
      <c s="177" t="str">
        <f>IF('S.D.PASTE SHEET'!J271="","",'S.D.PASTE SHEET'!J271)</f>
        <v/>
      </c>
      <c s="176" t="str">
        <f>IF('S.D.PASTE SHEET'!K271="","",'S.D.PASTE SHEET'!K271)</f>
        <v/>
      </c>
      <c s="176" t="str">
        <f>IF('S.D.PASTE SHEET'!L271="","",'S.D.PASTE SHEET'!L271)</f>
        <v/>
      </c>
      <c s="176" t="str">
        <f>IF('S.D.PASTE SHEET'!M271="","",'S.D.PASTE SHEET'!M271)</f>
        <v/>
      </c>
      <c s="176" t="str">
        <f>IF('S.D.PASTE SHEET'!N271="","",'S.D.PASTE SHEET'!N271)</f>
        <v/>
      </c>
      <c s="176" t="str">
        <f>IF('S.D.PASTE SHEET'!O271="","",'S.D.PASTE SHEET'!O271)</f>
        <v/>
      </c>
      <c s="176" t="str">
        <f>IF('S.D.PASTE SHEET'!P271="","",'S.D.PASTE SHEET'!P271)</f>
        <v/>
      </c>
      <c s="176" t="str">
        <f>IF('S.D.PASTE SHEET'!Q271="","",'S.D.PASTE SHEET'!Q271)</f>
        <v/>
      </c>
      <c s="176" t="str">
        <f>IF('S.D.PASTE SHEET'!R271="","",'S.D.PASTE SHEET'!R271)</f>
        <v/>
      </c>
      <c s="176" t="str">
        <f>IF('S.D.PASTE SHEET'!S271="","",'S.D.PASTE SHEET'!S271)</f>
        <v/>
      </c>
      <c s="176" t="str">
        <f>IF('S.D.PASTE SHEET'!T271="","",'S.D.PASTE SHEET'!T271)</f>
        <v/>
      </c>
      <c s="176" t="str">
        <f>IF('S.D.PASTE SHEET'!U271="","",'S.D.PASTE SHEET'!U271)</f>
        <v/>
      </c>
      <c s="176" t="str">
        <f>IF('S.D.PASTE SHEET'!V271="","",'S.D.PASTE SHEET'!V271)</f>
        <v/>
      </c>
      <c s="176" t="str">
        <f>IF('S.D.PASTE SHEET'!W271="","",'S.D.PASTE SHEET'!W271)</f>
        <v/>
      </c>
      <c s="176" t="str">
        <f>IF('S.D.PASTE SHEET'!X271="","",'S.D.PASTE SHEET'!X271)</f>
        <v/>
      </c>
      <c s="176" t="str">
        <f>IF('S.D.PASTE SHEET'!Y271="","",'S.D.PASTE SHEET'!Y271)</f>
        <v/>
      </c>
      <c s="176" t="str">
        <f>IF('S.D.PASTE SHEET'!Z271="","",'S.D.PASTE SHEET'!Z271)</f>
        <v/>
      </c>
      <c s="176" t="str">
        <f>IF('S.D.PASTE SHEET'!AA271="","",'S.D.PASTE SHEET'!AA271)</f>
        <v/>
      </c>
      <c s="176" t="str">
        <f>IF('S.D.PASTE SHEET'!AB271="","",'S.D.PASTE SHEET'!AB271)</f>
        <v/>
      </c>
      <c s="176" t="str">
        <f>IF('S.D.PASTE SHEET'!AC271="","",'S.D.PASTE SHEET'!AC271)</f>
        <v/>
      </c>
      <c s="176" t="str">
        <f>IF('S.D.PASTE SHEET'!AD271="","",'S.D.PASTE SHEET'!AD271)</f>
        <v/>
      </c>
      <c s="178"/>
      <c s="179" t="str">
        <f>IF(AK271="","",IF(AK271&gt;0,COUNT($AG$2:AG271),""))</f>
        <v/>
      </c>
      <c s="180" t="str">
        <f t="shared" si="288"/>
        <v/>
      </c>
      <c s="180" t="str">
        <f t="shared" si="288"/>
        <v/>
      </c>
      <c s="180" t="str">
        <f t="shared" si="288"/>
        <v/>
      </c>
      <c s="181" t="str">
        <f t="shared" si="288"/>
        <v/>
      </c>
      <c s="180" t="str">
        <f t="shared" si="288"/>
        <v/>
      </c>
      <c s="180" t="str">
        <f t="shared" si="288"/>
        <v/>
      </c>
      <c s="180" t="str">
        <f t="shared" si="288"/>
        <v/>
      </c>
      <c s="180" t="str">
        <f t="shared" si="288"/>
        <v/>
      </c>
      <c s="180" t="str">
        <f t="shared" si="288"/>
        <v/>
      </c>
      <c s="181" t="str">
        <f t="shared" si="288"/>
        <v/>
      </c>
      <c s="180" t="str">
        <f t="shared" si="288"/>
        <v/>
      </c>
      <c s="180" t="str">
        <f t="shared" si="288"/>
        <v/>
      </c>
      <c s="180" t="str">
        <f t="shared" si="288"/>
        <v/>
      </c>
      <c s="180" t="str">
        <f t="shared" si="288"/>
        <v/>
      </c>
      <c s="180" t="str">
        <f t="shared" si="288"/>
        <v/>
      </c>
      <c s="180" t="str">
        <f t="shared" si="288"/>
        <v/>
      </c>
      <c r="AX271" s="180" t="str">
        <f>IF(BC271="","",IF(BC271&gt;0,COUNT($AY$2:AY271),""))</f>
        <v/>
      </c>
      <c s="180" t="str">
        <f t="shared" si="303" ref="AY271">IF(AND($BB$1=5,$A271=5,$BC$1=C271),B271,"")</f>
        <v/>
      </c>
      <c s="180" t="str">
        <f t="shared" si="290"/>
        <v/>
      </c>
      <c s="182" t="str">
        <f t="shared" si="290"/>
        <v/>
      </c>
      <c s="180" t="str">
        <f t="shared" si="290"/>
        <v/>
      </c>
      <c s="180" t="str">
        <f t="shared" si="290"/>
        <v/>
      </c>
      <c s="180" t="str">
        <f t="shared" si="290"/>
        <v/>
      </c>
      <c s="180" t="str">
        <f t="shared" si="290"/>
        <v/>
      </c>
      <c s="180" t="str">
        <f t="shared" si="290"/>
        <v/>
      </c>
      <c s="182" t="str">
        <f t="shared" si="290"/>
        <v/>
      </c>
      <c s="180" t="str">
        <f t="shared" si="290"/>
        <v/>
      </c>
      <c s="180" t="str">
        <f t="shared" si="290"/>
        <v/>
      </c>
      <c s="180" t="str">
        <f t="shared" si="290"/>
        <v/>
      </c>
      <c s="180" t="str">
        <f t="shared" si="290"/>
        <v/>
      </c>
      <c s="180" t="str">
        <f t="shared" si="290"/>
        <v/>
      </c>
      <c s="180" t="str">
        <f t="shared" si="290"/>
        <v/>
      </c>
    </row>
    <row r="272" spans="1:65" ht="15.75" customHeight="1">
      <c r="A272" s="176" t="str">
        <f>IF('S.D.PASTE SHEET'!A272="","",'S.D.PASTE SHEET'!A272)</f>
        <v/>
      </c>
      <c s="176" t="str">
        <f>IF('S.D.PASTE SHEET'!B272="","",'S.D.PASTE SHEET'!B272)</f>
        <v/>
      </c>
      <c s="176" t="str">
        <f>IF('S.D.PASTE SHEET'!C272="","",'S.D.PASTE SHEET'!C272)</f>
        <v/>
      </c>
      <c s="177" t="str">
        <f>IF('S.D.PASTE SHEET'!D272="","",'S.D.PASTE SHEET'!D272)</f>
        <v/>
      </c>
      <c s="176" t="str">
        <f>IF('S.D.PASTE SHEET'!E272="","",UPPER('S.D.PASTE SHEET'!E272))</f>
        <v/>
      </c>
      <c s="176" t="str">
        <f>IF('S.D.PASTE SHEET'!F272="","",'S.D.PASTE SHEET'!F272)</f>
        <v/>
      </c>
      <c s="176" t="str">
        <f>IF('S.D.PASTE SHEET'!G272="","",UPPER('S.D.PASTE SHEET'!G272))</f>
        <v/>
      </c>
      <c s="176" t="str">
        <f>IF('S.D.PASTE SHEET'!H272="","",UPPER('S.D.PASTE SHEET'!H272))</f>
        <v/>
      </c>
      <c s="176" t="str">
        <f>IF('S.D.PASTE SHEET'!I272="","",'S.D.PASTE SHEET'!I272)</f>
        <v/>
      </c>
      <c s="177" t="str">
        <f>IF('S.D.PASTE SHEET'!J272="","",'S.D.PASTE SHEET'!J272)</f>
        <v/>
      </c>
      <c s="176" t="str">
        <f>IF('S.D.PASTE SHEET'!K272="","",'S.D.PASTE SHEET'!K272)</f>
        <v/>
      </c>
      <c s="176" t="str">
        <f>IF('S.D.PASTE SHEET'!L272="","",'S.D.PASTE SHEET'!L272)</f>
        <v/>
      </c>
      <c s="176" t="str">
        <f>IF('S.D.PASTE SHEET'!M272="","",'S.D.PASTE SHEET'!M272)</f>
        <v/>
      </c>
      <c s="176" t="str">
        <f>IF('S.D.PASTE SHEET'!N272="","",'S.D.PASTE SHEET'!N272)</f>
        <v/>
      </c>
      <c s="176" t="str">
        <f>IF('S.D.PASTE SHEET'!O272="","",'S.D.PASTE SHEET'!O272)</f>
        <v/>
      </c>
      <c s="176" t="str">
        <f>IF('S.D.PASTE SHEET'!P272="","",'S.D.PASTE SHEET'!P272)</f>
        <v/>
      </c>
      <c s="176" t="str">
        <f>IF('S.D.PASTE SHEET'!Q272="","",'S.D.PASTE SHEET'!Q272)</f>
        <v/>
      </c>
      <c s="176" t="str">
        <f>IF('S.D.PASTE SHEET'!R272="","",'S.D.PASTE SHEET'!R272)</f>
        <v/>
      </c>
      <c s="176" t="str">
        <f>IF('S.D.PASTE SHEET'!S272="","",'S.D.PASTE SHEET'!S272)</f>
        <v/>
      </c>
      <c s="176" t="str">
        <f>IF('S.D.PASTE SHEET'!T272="","",'S.D.PASTE SHEET'!T272)</f>
        <v/>
      </c>
      <c s="176" t="str">
        <f>IF('S.D.PASTE SHEET'!U272="","",'S.D.PASTE SHEET'!U272)</f>
        <v/>
      </c>
      <c s="176" t="str">
        <f>IF('S.D.PASTE SHEET'!V272="","",'S.D.PASTE SHEET'!V272)</f>
        <v/>
      </c>
      <c s="176" t="str">
        <f>IF('S.D.PASTE SHEET'!W272="","",'S.D.PASTE SHEET'!W272)</f>
        <v/>
      </c>
      <c s="176" t="str">
        <f>IF('S.D.PASTE SHEET'!X272="","",'S.D.PASTE SHEET'!X272)</f>
        <v/>
      </c>
      <c s="176" t="str">
        <f>IF('S.D.PASTE SHEET'!Y272="","",'S.D.PASTE SHEET'!Y272)</f>
        <v/>
      </c>
      <c s="176" t="str">
        <f>IF('S.D.PASTE SHEET'!Z272="","",'S.D.PASTE SHEET'!Z272)</f>
        <v/>
      </c>
      <c s="176" t="str">
        <f>IF('S.D.PASTE SHEET'!AA272="","",'S.D.PASTE SHEET'!AA272)</f>
        <v/>
      </c>
      <c s="176" t="str">
        <f>IF('S.D.PASTE SHEET'!AB272="","",'S.D.PASTE SHEET'!AB272)</f>
        <v/>
      </c>
      <c s="176" t="str">
        <f>IF('S.D.PASTE SHEET'!AC272="","",'S.D.PASTE SHEET'!AC272)</f>
        <v/>
      </c>
      <c s="176" t="str">
        <f>IF('S.D.PASTE SHEET'!AD272="","",'S.D.PASTE SHEET'!AD272)</f>
        <v/>
      </c>
      <c s="178"/>
      <c s="179" t="str">
        <f>IF(AK272="","",IF(AK272&gt;0,COUNT($AG$2:AG272),""))</f>
        <v/>
      </c>
      <c s="180" t="str">
        <f t="shared" si="288"/>
        <v/>
      </c>
      <c s="180" t="str">
        <f t="shared" si="288"/>
        <v/>
      </c>
      <c s="180" t="str">
        <f t="shared" si="288"/>
        <v/>
      </c>
      <c s="181" t="str">
        <f t="shared" si="288"/>
        <v/>
      </c>
      <c s="180" t="str">
        <f t="shared" si="288"/>
        <v/>
      </c>
      <c s="180" t="str">
        <f t="shared" si="288"/>
        <v/>
      </c>
      <c s="180" t="str">
        <f t="shared" si="288"/>
        <v/>
      </c>
      <c s="180" t="str">
        <f t="shared" si="288"/>
        <v/>
      </c>
      <c s="180" t="str">
        <f t="shared" si="288"/>
        <v/>
      </c>
      <c s="181" t="str">
        <f t="shared" si="288"/>
        <v/>
      </c>
      <c s="180" t="str">
        <f t="shared" si="288"/>
        <v/>
      </c>
      <c s="180" t="str">
        <f t="shared" si="288"/>
        <v/>
      </c>
      <c s="180" t="str">
        <f t="shared" si="288"/>
        <v/>
      </c>
      <c s="180" t="str">
        <f t="shared" si="288"/>
        <v/>
      </c>
      <c s="180" t="str">
        <f t="shared" si="288"/>
        <v/>
      </c>
      <c s="180" t="str">
        <f t="shared" si="288"/>
        <v/>
      </c>
      <c r="AX272" s="180" t="str">
        <f>IF(BC272="","",IF(BC272&gt;0,COUNT($AY$2:AY272),""))</f>
        <v/>
      </c>
      <c s="180" t="str">
        <f t="shared" si="304" ref="AY272">IF(AND($BB$1=5,$A272=5,$BC$1=C272),B272,"")</f>
        <v/>
      </c>
      <c s="180" t="str">
        <f t="shared" si="290"/>
        <v/>
      </c>
      <c s="182" t="str">
        <f t="shared" si="290"/>
        <v/>
      </c>
      <c s="180" t="str">
        <f t="shared" si="290"/>
        <v/>
      </c>
      <c s="180" t="str">
        <f t="shared" si="290"/>
        <v/>
      </c>
      <c s="180" t="str">
        <f t="shared" si="290"/>
        <v/>
      </c>
      <c s="180" t="str">
        <f t="shared" si="290"/>
        <v/>
      </c>
      <c s="180" t="str">
        <f t="shared" si="290"/>
        <v/>
      </c>
      <c s="182" t="str">
        <f t="shared" si="290"/>
        <v/>
      </c>
      <c s="180" t="str">
        <f t="shared" si="290"/>
        <v/>
      </c>
      <c s="180" t="str">
        <f t="shared" si="290"/>
        <v/>
      </c>
      <c s="180" t="str">
        <f t="shared" si="290"/>
        <v/>
      </c>
      <c s="180" t="str">
        <f t="shared" si="290"/>
        <v/>
      </c>
      <c s="180" t="str">
        <f t="shared" si="290"/>
        <v/>
      </c>
      <c s="180" t="str">
        <f t="shared" si="290"/>
        <v/>
      </c>
    </row>
    <row r="273" spans="1:65" ht="15.75" customHeight="1">
      <c r="A273" s="176" t="str">
        <f>IF('S.D.PASTE SHEET'!A273="","",'S.D.PASTE SHEET'!A273)</f>
        <v/>
      </c>
      <c s="176" t="str">
        <f>IF('S.D.PASTE SHEET'!B273="","",'S.D.PASTE SHEET'!B273)</f>
        <v/>
      </c>
      <c s="176" t="str">
        <f>IF('S.D.PASTE SHEET'!C273="","",'S.D.PASTE SHEET'!C273)</f>
        <v/>
      </c>
      <c s="177" t="str">
        <f>IF('S.D.PASTE SHEET'!D273="","",'S.D.PASTE SHEET'!D273)</f>
        <v/>
      </c>
      <c s="176" t="str">
        <f>IF('S.D.PASTE SHEET'!E273="","",UPPER('S.D.PASTE SHEET'!E273))</f>
        <v/>
      </c>
      <c s="176" t="str">
        <f>IF('S.D.PASTE SHEET'!F273="","",'S.D.PASTE SHEET'!F273)</f>
        <v/>
      </c>
      <c s="176" t="str">
        <f>IF('S.D.PASTE SHEET'!G273="","",UPPER('S.D.PASTE SHEET'!G273))</f>
        <v/>
      </c>
      <c s="176" t="str">
        <f>IF('S.D.PASTE SHEET'!H273="","",UPPER('S.D.PASTE SHEET'!H273))</f>
        <v/>
      </c>
      <c s="176" t="str">
        <f>IF('S.D.PASTE SHEET'!I273="","",'S.D.PASTE SHEET'!I273)</f>
        <v/>
      </c>
      <c s="177" t="str">
        <f>IF('S.D.PASTE SHEET'!J273="","",'S.D.PASTE SHEET'!J273)</f>
        <v/>
      </c>
      <c s="176" t="str">
        <f>IF('S.D.PASTE SHEET'!K273="","",'S.D.PASTE SHEET'!K273)</f>
        <v/>
      </c>
      <c s="176" t="str">
        <f>IF('S.D.PASTE SHEET'!L273="","",'S.D.PASTE SHEET'!L273)</f>
        <v/>
      </c>
      <c s="176" t="str">
        <f>IF('S.D.PASTE SHEET'!M273="","",'S.D.PASTE SHEET'!M273)</f>
        <v/>
      </c>
      <c s="176" t="str">
        <f>IF('S.D.PASTE SHEET'!N273="","",'S.D.PASTE SHEET'!N273)</f>
        <v/>
      </c>
      <c s="176" t="str">
        <f>IF('S.D.PASTE SHEET'!O273="","",'S.D.PASTE SHEET'!O273)</f>
        <v/>
      </c>
      <c s="176" t="str">
        <f>IF('S.D.PASTE SHEET'!P273="","",'S.D.PASTE SHEET'!P273)</f>
        <v/>
      </c>
      <c s="176" t="str">
        <f>IF('S.D.PASTE SHEET'!Q273="","",'S.D.PASTE SHEET'!Q273)</f>
        <v/>
      </c>
      <c s="176" t="str">
        <f>IF('S.D.PASTE SHEET'!R273="","",'S.D.PASTE SHEET'!R273)</f>
        <v/>
      </c>
      <c s="176" t="str">
        <f>IF('S.D.PASTE SHEET'!S273="","",'S.D.PASTE SHEET'!S273)</f>
        <v/>
      </c>
      <c s="176" t="str">
        <f>IF('S.D.PASTE SHEET'!T273="","",'S.D.PASTE SHEET'!T273)</f>
        <v/>
      </c>
      <c s="176" t="str">
        <f>IF('S.D.PASTE SHEET'!U273="","",'S.D.PASTE SHEET'!U273)</f>
        <v/>
      </c>
      <c s="176" t="str">
        <f>IF('S.D.PASTE SHEET'!V273="","",'S.D.PASTE SHEET'!V273)</f>
        <v/>
      </c>
      <c s="176" t="str">
        <f>IF('S.D.PASTE SHEET'!W273="","",'S.D.PASTE SHEET'!W273)</f>
        <v/>
      </c>
      <c s="176" t="str">
        <f>IF('S.D.PASTE SHEET'!X273="","",'S.D.PASTE SHEET'!X273)</f>
        <v/>
      </c>
      <c s="176" t="str">
        <f>IF('S.D.PASTE SHEET'!Y273="","",'S.D.PASTE SHEET'!Y273)</f>
        <v/>
      </c>
      <c s="176" t="str">
        <f>IF('S.D.PASTE SHEET'!Z273="","",'S.D.PASTE SHEET'!Z273)</f>
        <v/>
      </c>
      <c s="176" t="str">
        <f>IF('S.D.PASTE SHEET'!AA273="","",'S.D.PASTE SHEET'!AA273)</f>
        <v/>
      </c>
      <c s="176" t="str">
        <f>IF('S.D.PASTE SHEET'!AB273="","",'S.D.PASTE SHEET'!AB273)</f>
        <v/>
      </c>
      <c s="176" t="str">
        <f>IF('S.D.PASTE SHEET'!AC273="","",'S.D.PASTE SHEET'!AC273)</f>
        <v/>
      </c>
      <c s="176" t="str">
        <f>IF('S.D.PASTE SHEET'!AD273="","",'S.D.PASTE SHEET'!AD273)</f>
        <v/>
      </c>
      <c s="178"/>
      <c s="179" t="str">
        <f>IF(AK273="","",IF(AK273&gt;0,COUNT($AG$2:AG273),""))</f>
        <v/>
      </c>
      <c s="180" t="str">
        <f t="shared" si="288"/>
        <v/>
      </c>
      <c s="180" t="str">
        <f t="shared" si="288"/>
        <v/>
      </c>
      <c s="180" t="str">
        <f t="shared" si="288"/>
        <v/>
      </c>
      <c s="181" t="str">
        <f t="shared" si="288"/>
        <v/>
      </c>
      <c s="180" t="str">
        <f t="shared" si="288"/>
        <v/>
      </c>
      <c s="180" t="str">
        <f t="shared" si="288"/>
        <v/>
      </c>
      <c s="180" t="str">
        <f t="shared" si="288"/>
        <v/>
      </c>
      <c s="180" t="str">
        <f t="shared" si="288"/>
        <v/>
      </c>
      <c s="180" t="str">
        <f t="shared" si="288"/>
        <v/>
      </c>
      <c s="181" t="str">
        <f t="shared" si="288"/>
        <v/>
      </c>
      <c s="180" t="str">
        <f t="shared" si="288"/>
        <v/>
      </c>
      <c s="180" t="str">
        <f t="shared" si="288"/>
        <v/>
      </c>
      <c s="180" t="str">
        <f t="shared" si="288"/>
        <v/>
      </c>
      <c s="180" t="str">
        <f t="shared" si="288"/>
        <v/>
      </c>
      <c s="180" t="str">
        <f t="shared" si="288"/>
        <v/>
      </c>
      <c s="180" t="str">
        <f>IF(AND($AJ$1=5,$A273=5),P273,"")</f>
        <v/>
      </c>
      <c r="AX273" s="180" t="str">
        <f>IF(BC273="","",IF(BC273&gt;0,COUNT($AY$2:AY273),""))</f>
        <v/>
      </c>
      <c s="180" t="str">
        <f t="shared" si="305" ref="AY273">IF(AND($BB$1=5,$A273=5,$BC$1=C273),B273,"")</f>
        <v/>
      </c>
      <c s="180" t="str">
        <f t="shared" si="290"/>
        <v/>
      </c>
      <c s="182" t="str">
        <f t="shared" si="290"/>
        <v/>
      </c>
      <c s="180" t="str">
        <f t="shared" si="290"/>
        <v/>
      </c>
      <c s="180" t="str">
        <f t="shared" si="290"/>
        <v/>
      </c>
      <c s="180" t="str">
        <f t="shared" si="290"/>
        <v/>
      </c>
      <c s="180" t="str">
        <f t="shared" si="290"/>
        <v/>
      </c>
      <c s="180" t="str">
        <f t="shared" si="290"/>
        <v/>
      </c>
      <c s="182" t="str">
        <f t="shared" si="290"/>
        <v/>
      </c>
      <c s="180" t="str">
        <f t="shared" si="290"/>
        <v/>
      </c>
      <c s="180" t="str">
        <f t="shared" si="290"/>
        <v/>
      </c>
      <c s="180" t="str">
        <f t="shared" si="290"/>
        <v/>
      </c>
      <c s="180" t="str">
        <f t="shared" si="290"/>
        <v/>
      </c>
      <c s="180" t="str">
        <f t="shared" si="290"/>
        <v/>
      </c>
      <c s="180" t="str">
        <f t="shared" si="290"/>
        <v/>
      </c>
    </row>
    <row r="274" spans="1:65" ht="15.75" customHeight="1">
      <c r="A274" s="176" t="str">
        <f>IF('S.D.PASTE SHEET'!A274="","",'S.D.PASTE SHEET'!A274)</f>
        <v/>
      </c>
      <c s="176" t="str">
        <f>IF('S.D.PASTE SHEET'!B274="","",'S.D.PASTE SHEET'!B274)</f>
        <v/>
      </c>
      <c s="176" t="str">
        <f>IF('S.D.PASTE SHEET'!C274="","",'S.D.PASTE SHEET'!C274)</f>
        <v/>
      </c>
      <c s="177" t="str">
        <f>IF('S.D.PASTE SHEET'!D274="","",'S.D.PASTE SHEET'!D274)</f>
        <v/>
      </c>
      <c s="176" t="str">
        <f>IF('S.D.PASTE SHEET'!E274="","",UPPER('S.D.PASTE SHEET'!E274))</f>
        <v/>
      </c>
      <c s="176" t="str">
        <f>IF('S.D.PASTE SHEET'!F274="","",'S.D.PASTE SHEET'!F274)</f>
        <v/>
      </c>
      <c s="176" t="str">
        <f>IF('S.D.PASTE SHEET'!G274="","",UPPER('S.D.PASTE SHEET'!G274))</f>
        <v/>
      </c>
      <c s="176" t="str">
        <f>IF('S.D.PASTE SHEET'!H274="","",UPPER('S.D.PASTE SHEET'!H274))</f>
        <v/>
      </c>
      <c s="176" t="str">
        <f>IF('S.D.PASTE SHEET'!I274="","",'S.D.PASTE SHEET'!I274)</f>
        <v/>
      </c>
      <c s="177" t="str">
        <f>IF('S.D.PASTE SHEET'!J274="","",'S.D.PASTE SHEET'!J274)</f>
        <v/>
      </c>
      <c s="176" t="str">
        <f>IF('S.D.PASTE SHEET'!K274="","",'S.D.PASTE SHEET'!K274)</f>
        <v/>
      </c>
      <c s="176" t="str">
        <f>IF('S.D.PASTE SHEET'!L274="","",'S.D.PASTE SHEET'!L274)</f>
        <v/>
      </c>
      <c s="176" t="str">
        <f>IF('S.D.PASTE SHEET'!M274="","",'S.D.PASTE SHEET'!M274)</f>
        <v/>
      </c>
      <c s="176" t="str">
        <f>IF('S.D.PASTE SHEET'!N274="","",'S.D.PASTE SHEET'!N274)</f>
        <v/>
      </c>
      <c s="176" t="str">
        <f>IF('S.D.PASTE SHEET'!O274="","",'S.D.PASTE SHEET'!O274)</f>
        <v/>
      </c>
      <c s="176" t="str">
        <f>IF('S.D.PASTE SHEET'!P274="","",'S.D.PASTE SHEET'!P274)</f>
        <v/>
      </c>
      <c s="176" t="str">
        <f>IF('S.D.PASTE SHEET'!Q274="","",'S.D.PASTE SHEET'!Q274)</f>
        <v/>
      </c>
      <c s="176" t="str">
        <f>IF('S.D.PASTE SHEET'!R274="","",'S.D.PASTE SHEET'!R274)</f>
        <v/>
      </c>
      <c s="176" t="str">
        <f>IF('S.D.PASTE SHEET'!S274="","",'S.D.PASTE SHEET'!S274)</f>
        <v/>
      </c>
      <c s="176" t="str">
        <f>IF('S.D.PASTE SHEET'!T274="","",'S.D.PASTE SHEET'!T274)</f>
        <v/>
      </c>
      <c s="176" t="str">
        <f>IF('S.D.PASTE SHEET'!U274="","",'S.D.PASTE SHEET'!U274)</f>
        <v/>
      </c>
      <c s="176" t="str">
        <f>IF('S.D.PASTE SHEET'!V274="","",'S.D.PASTE SHEET'!V274)</f>
        <v/>
      </c>
      <c s="176" t="str">
        <f>IF('S.D.PASTE SHEET'!W274="","",'S.D.PASTE SHEET'!W274)</f>
        <v/>
      </c>
      <c s="176" t="str">
        <f>IF('S.D.PASTE SHEET'!X274="","",'S.D.PASTE SHEET'!X274)</f>
        <v/>
      </c>
      <c s="176" t="str">
        <f>IF('S.D.PASTE SHEET'!Y274="","",'S.D.PASTE SHEET'!Y274)</f>
        <v/>
      </c>
      <c s="176" t="str">
        <f>IF('S.D.PASTE SHEET'!Z274="","",'S.D.PASTE SHEET'!Z274)</f>
        <v/>
      </c>
      <c s="176" t="str">
        <f>IF('S.D.PASTE SHEET'!AA274="","",'S.D.PASTE SHEET'!AA274)</f>
        <v/>
      </c>
      <c s="176" t="str">
        <f>IF('S.D.PASTE SHEET'!AB274="","",'S.D.PASTE SHEET'!AB274)</f>
        <v/>
      </c>
      <c s="176" t="str">
        <f>IF('S.D.PASTE SHEET'!AC274="","",'S.D.PASTE SHEET'!AC274)</f>
        <v/>
      </c>
      <c s="176" t="str">
        <f>IF('S.D.PASTE SHEET'!AD274="","",'S.D.PASTE SHEET'!AD274)</f>
        <v/>
      </c>
      <c s="178"/>
      <c s="179" t="str">
        <f>IF(AK274="","",IF(AK274&gt;0,COUNT($AG$2:AG274),""))</f>
        <v/>
      </c>
      <c s="180" t="str">
        <f t="shared" si="306" ref="AG274:AV289">IF(AND($AJ$1=5,$A274=5),A274,"")</f>
        <v/>
      </c>
      <c s="180" t="str">
        <f t="shared" si="306"/>
        <v/>
      </c>
      <c s="180" t="str">
        <f t="shared" si="306"/>
        <v/>
      </c>
      <c s="181" t="str">
        <f t="shared" si="306"/>
        <v/>
      </c>
      <c s="180" t="str">
        <f t="shared" si="306"/>
        <v/>
      </c>
      <c s="180" t="str">
        <f t="shared" si="306"/>
        <v/>
      </c>
      <c s="180" t="str">
        <f t="shared" si="306"/>
        <v/>
      </c>
      <c s="180" t="str">
        <f t="shared" si="306"/>
        <v/>
      </c>
      <c s="180" t="str">
        <f t="shared" si="306"/>
        <v/>
      </c>
      <c s="181" t="str">
        <f t="shared" si="306"/>
        <v/>
      </c>
      <c s="180" t="str">
        <f t="shared" si="306"/>
        <v/>
      </c>
      <c s="180" t="str">
        <f t="shared" si="306"/>
        <v/>
      </c>
      <c s="180" t="str">
        <f t="shared" si="306"/>
        <v/>
      </c>
      <c s="180" t="str">
        <f t="shared" si="306"/>
        <v/>
      </c>
      <c s="180" t="str">
        <f t="shared" si="306"/>
        <v/>
      </c>
      <c s="180" t="str">
        <f t="shared" si="306"/>
        <v/>
      </c>
      <c r="AX274" s="180" t="str">
        <f>IF(BC274="","",IF(BC274&gt;0,COUNT($AY$2:AY274),""))</f>
        <v/>
      </c>
      <c s="180" t="str">
        <f t="shared" si="307" ref="AY274">IF(AND($BB$1=5,$A274=5,$BC$1=C274),B274,"")</f>
        <v/>
      </c>
      <c s="180" t="str">
        <f t="shared" si="308" ref="AZ274:BN289">IF(AND($BB$1=5,$A274=5,$BC$1=$B274),C274,"")</f>
        <v/>
      </c>
      <c s="182" t="str">
        <f t="shared" si="308"/>
        <v/>
      </c>
      <c s="180" t="str">
        <f t="shared" si="308"/>
        <v/>
      </c>
      <c s="180" t="str">
        <f t="shared" si="308"/>
        <v/>
      </c>
      <c s="180" t="str">
        <f t="shared" si="308"/>
        <v/>
      </c>
      <c s="180" t="str">
        <f t="shared" si="308"/>
        <v/>
      </c>
      <c s="180" t="str">
        <f t="shared" si="308"/>
        <v/>
      </c>
      <c s="182" t="str">
        <f t="shared" si="308"/>
        <v/>
      </c>
      <c s="180" t="str">
        <f t="shared" si="308"/>
        <v/>
      </c>
      <c s="180" t="str">
        <f t="shared" si="308"/>
        <v/>
      </c>
      <c s="180" t="str">
        <f t="shared" si="308"/>
        <v/>
      </c>
      <c s="180" t="str">
        <f t="shared" si="308"/>
        <v/>
      </c>
      <c s="180" t="str">
        <f t="shared" si="308"/>
        <v/>
      </c>
      <c s="180" t="str">
        <f t="shared" si="308"/>
        <v/>
      </c>
    </row>
    <row r="275" spans="1:65" ht="15.75" customHeight="1">
      <c r="A275" s="176" t="str">
        <f>IF('S.D.PASTE SHEET'!A275="","",'S.D.PASTE SHEET'!A275)</f>
        <v/>
      </c>
      <c s="176" t="str">
        <f>IF('S.D.PASTE SHEET'!B275="","",'S.D.PASTE SHEET'!B275)</f>
        <v/>
      </c>
      <c s="176" t="str">
        <f>IF('S.D.PASTE SHEET'!C275="","",'S.D.PASTE SHEET'!C275)</f>
        <v/>
      </c>
      <c s="177" t="str">
        <f>IF('S.D.PASTE SHEET'!D275="","",'S.D.PASTE SHEET'!D275)</f>
        <v/>
      </c>
      <c s="176" t="str">
        <f>IF('S.D.PASTE SHEET'!E275="","",UPPER('S.D.PASTE SHEET'!E275))</f>
        <v/>
      </c>
      <c s="176" t="str">
        <f>IF('S.D.PASTE SHEET'!F275="","",'S.D.PASTE SHEET'!F275)</f>
        <v/>
      </c>
      <c s="176" t="str">
        <f>IF('S.D.PASTE SHEET'!G275="","",UPPER('S.D.PASTE SHEET'!G275))</f>
        <v/>
      </c>
      <c s="176" t="str">
        <f>IF('S.D.PASTE SHEET'!H275="","",UPPER('S.D.PASTE SHEET'!H275))</f>
        <v/>
      </c>
      <c s="176" t="str">
        <f>IF('S.D.PASTE SHEET'!I275="","",'S.D.PASTE SHEET'!I275)</f>
        <v/>
      </c>
      <c s="177" t="str">
        <f>IF('S.D.PASTE SHEET'!J275="","",'S.D.PASTE SHEET'!J275)</f>
        <v/>
      </c>
      <c s="176" t="str">
        <f>IF('S.D.PASTE SHEET'!K275="","",'S.D.PASTE SHEET'!K275)</f>
        <v/>
      </c>
      <c s="176" t="str">
        <f>IF('S.D.PASTE SHEET'!L275="","",'S.D.PASTE SHEET'!L275)</f>
        <v/>
      </c>
      <c s="176" t="str">
        <f>IF('S.D.PASTE SHEET'!M275="","",'S.D.PASTE SHEET'!M275)</f>
        <v/>
      </c>
      <c s="176" t="str">
        <f>IF('S.D.PASTE SHEET'!N275="","",'S.D.PASTE SHEET'!N275)</f>
        <v/>
      </c>
      <c s="176" t="str">
        <f>IF('S.D.PASTE SHEET'!O275="","",'S.D.PASTE SHEET'!O275)</f>
        <v/>
      </c>
      <c s="176" t="str">
        <f>IF('S.D.PASTE SHEET'!P275="","",'S.D.PASTE SHEET'!P275)</f>
        <v/>
      </c>
      <c s="176" t="str">
        <f>IF('S.D.PASTE SHEET'!Q275="","",'S.D.PASTE SHEET'!Q275)</f>
        <v/>
      </c>
      <c s="176" t="str">
        <f>IF('S.D.PASTE SHEET'!R275="","",'S.D.PASTE SHEET'!R275)</f>
        <v/>
      </c>
      <c s="176" t="str">
        <f>IF('S.D.PASTE SHEET'!S275="","",'S.D.PASTE SHEET'!S275)</f>
        <v/>
      </c>
      <c s="176" t="str">
        <f>IF('S.D.PASTE SHEET'!T275="","",'S.D.PASTE SHEET'!T275)</f>
        <v/>
      </c>
      <c s="176" t="str">
        <f>IF('S.D.PASTE SHEET'!U275="","",'S.D.PASTE SHEET'!U275)</f>
        <v/>
      </c>
      <c s="176" t="str">
        <f>IF('S.D.PASTE SHEET'!V275="","",'S.D.PASTE SHEET'!V275)</f>
        <v/>
      </c>
      <c s="176" t="str">
        <f>IF('S.D.PASTE SHEET'!W275="","",'S.D.PASTE SHEET'!W275)</f>
        <v/>
      </c>
      <c s="176" t="str">
        <f>IF('S.D.PASTE SHEET'!X275="","",'S.D.PASTE SHEET'!X275)</f>
        <v/>
      </c>
      <c s="176" t="str">
        <f>IF('S.D.PASTE SHEET'!Y275="","",'S.D.PASTE SHEET'!Y275)</f>
        <v/>
      </c>
      <c s="176" t="str">
        <f>IF('S.D.PASTE SHEET'!Z275="","",'S.D.PASTE SHEET'!Z275)</f>
        <v/>
      </c>
      <c s="176" t="str">
        <f>IF('S.D.PASTE SHEET'!AA275="","",'S.D.PASTE SHEET'!AA275)</f>
        <v/>
      </c>
      <c s="176" t="str">
        <f>IF('S.D.PASTE SHEET'!AB275="","",'S.D.PASTE SHEET'!AB275)</f>
        <v/>
      </c>
      <c s="176" t="str">
        <f>IF('S.D.PASTE SHEET'!AC275="","",'S.D.PASTE SHEET'!AC275)</f>
        <v/>
      </c>
      <c s="176" t="str">
        <f>IF('S.D.PASTE SHEET'!AD275="","",'S.D.PASTE SHEET'!AD275)</f>
        <v/>
      </c>
      <c s="178"/>
      <c s="179" t="str">
        <f>IF(AK275="","",IF(AK275&gt;0,COUNT($AG$2:AG275),""))</f>
        <v/>
      </c>
      <c s="180" t="str">
        <f t="shared" si="306"/>
        <v/>
      </c>
      <c s="180" t="str">
        <f t="shared" si="306"/>
        <v/>
      </c>
      <c s="180" t="str">
        <f t="shared" si="306"/>
        <v/>
      </c>
      <c s="181" t="str">
        <f t="shared" si="306"/>
        <v/>
      </c>
      <c s="180" t="str">
        <f t="shared" si="306"/>
        <v/>
      </c>
      <c s="180" t="str">
        <f t="shared" si="306"/>
        <v/>
      </c>
      <c s="180" t="str">
        <f t="shared" si="306"/>
        <v/>
      </c>
      <c s="180" t="str">
        <f t="shared" si="306"/>
        <v/>
      </c>
      <c s="180" t="str">
        <f t="shared" si="306"/>
        <v/>
      </c>
      <c s="181" t="str">
        <f t="shared" si="306"/>
        <v/>
      </c>
      <c s="180" t="str">
        <f t="shared" si="306"/>
        <v/>
      </c>
      <c s="180" t="str">
        <f t="shared" si="306"/>
        <v/>
      </c>
      <c s="180" t="str">
        <f t="shared" si="306"/>
        <v/>
      </c>
      <c s="180" t="str">
        <f t="shared" si="306"/>
        <v/>
      </c>
      <c s="180" t="str">
        <f t="shared" si="306"/>
        <v/>
      </c>
      <c s="180" t="str">
        <f t="shared" si="306"/>
        <v/>
      </c>
      <c r="AX275" s="180" t="str">
        <f>IF(BC275="","",IF(BC275&gt;0,COUNT($AY$2:AY275),""))</f>
        <v/>
      </c>
      <c s="180" t="str">
        <f t="shared" si="309" ref="AY275">IF(AND($BB$1=5,$A275=5,$BC$1=C275),B275,"")</f>
        <v/>
      </c>
      <c s="180" t="str">
        <f t="shared" si="308"/>
        <v/>
      </c>
      <c s="182" t="str">
        <f t="shared" si="308"/>
        <v/>
      </c>
      <c s="180" t="str">
        <f t="shared" si="308"/>
        <v/>
      </c>
      <c s="180" t="str">
        <f t="shared" si="308"/>
        <v/>
      </c>
      <c s="180" t="str">
        <f t="shared" si="308"/>
        <v/>
      </c>
      <c s="180" t="str">
        <f t="shared" si="308"/>
        <v/>
      </c>
      <c s="180" t="str">
        <f t="shared" si="308"/>
        <v/>
      </c>
      <c s="182" t="str">
        <f t="shared" si="308"/>
        <v/>
      </c>
      <c s="180" t="str">
        <f t="shared" si="308"/>
        <v/>
      </c>
      <c s="180" t="str">
        <f t="shared" si="308"/>
        <v/>
      </c>
      <c s="180" t="str">
        <f t="shared" si="308"/>
        <v/>
      </c>
      <c s="180" t="str">
        <f t="shared" si="308"/>
        <v/>
      </c>
      <c s="180" t="str">
        <f t="shared" si="308"/>
        <v/>
      </c>
      <c s="180" t="str">
        <f t="shared" si="308"/>
        <v/>
      </c>
    </row>
    <row r="276" spans="1:65" ht="15.75" customHeight="1">
      <c r="A276" s="176" t="str">
        <f>IF('S.D.PASTE SHEET'!A276="","",'S.D.PASTE SHEET'!A276)</f>
        <v/>
      </c>
      <c s="176" t="str">
        <f>IF('S.D.PASTE SHEET'!B276="","",'S.D.PASTE SHEET'!B276)</f>
        <v/>
      </c>
      <c s="176" t="str">
        <f>IF('S.D.PASTE SHEET'!C276="","",'S.D.PASTE SHEET'!C276)</f>
        <v/>
      </c>
      <c s="177" t="str">
        <f>IF('S.D.PASTE SHEET'!D276="","",'S.D.PASTE SHEET'!D276)</f>
        <v/>
      </c>
      <c s="176" t="str">
        <f>IF('S.D.PASTE SHEET'!E276="","",UPPER('S.D.PASTE SHEET'!E276))</f>
        <v/>
      </c>
      <c s="176" t="str">
        <f>IF('S.D.PASTE SHEET'!F276="","",'S.D.PASTE SHEET'!F276)</f>
        <v/>
      </c>
      <c s="176" t="str">
        <f>IF('S.D.PASTE SHEET'!G276="","",UPPER('S.D.PASTE SHEET'!G276))</f>
        <v/>
      </c>
      <c s="176" t="str">
        <f>IF('S.D.PASTE SHEET'!H276="","",UPPER('S.D.PASTE SHEET'!H276))</f>
        <v/>
      </c>
      <c s="176" t="str">
        <f>IF('S.D.PASTE SHEET'!I276="","",'S.D.PASTE SHEET'!I276)</f>
        <v/>
      </c>
      <c s="177" t="str">
        <f>IF('S.D.PASTE SHEET'!J276="","",'S.D.PASTE SHEET'!J276)</f>
        <v/>
      </c>
      <c s="176" t="str">
        <f>IF('S.D.PASTE SHEET'!K276="","",'S.D.PASTE SHEET'!K276)</f>
        <v/>
      </c>
      <c s="176" t="str">
        <f>IF('S.D.PASTE SHEET'!L276="","",'S.D.PASTE SHEET'!L276)</f>
        <v/>
      </c>
      <c s="176" t="str">
        <f>IF('S.D.PASTE SHEET'!M276="","",'S.D.PASTE SHEET'!M276)</f>
        <v/>
      </c>
      <c s="176" t="str">
        <f>IF('S.D.PASTE SHEET'!N276="","",'S.D.PASTE SHEET'!N276)</f>
        <v/>
      </c>
      <c s="176" t="str">
        <f>IF('S.D.PASTE SHEET'!O276="","",'S.D.PASTE SHEET'!O276)</f>
        <v/>
      </c>
      <c s="176" t="str">
        <f>IF('S.D.PASTE SHEET'!P276="","",'S.D.PASTE SHEET'!P276)</f>
        <v/>
      </c>
      <c s="176" t="str">
        <f>IF('S.D.PASTE SHEET'!Q276="","",'S.D.PASTE SHEET'!Q276)</f>
        <v/>
      </c>
      <c s="176" t="str">
        <f>IF('S.D.PASTE SHEET'!R276="","",'S.D.PASTE SHEET'!R276)</f>
        <v/>
      </c>
      <c s="176" t="str">
        <f>IF('S.D.PASTE SHEET'!S276="","",'S.D.PASTE SHEET'!S276)</f>
        <v/>
      </c>
      <c s="176" t="str">
        <f>IF('S.D.PASTE SHEET'!T276="","",'S.D.PASTE SHEET'!T276)</f>
        <v/>
      </c>
      <c s="176" t="str">
        <f>IF('S.D.PASTE SHEET'!U276="","",'S.D.PASTE SHEET'!U276)</f>
        <v/>
      </c>
      <c s="176" t="str">
        <f>IF('S.D.PASTE SHEET'!V276="","",'S.D.PASTE SHEET'!V276)</f>
        <v/>
      </c>
      <c s="176" t="str">
        <f>IF('S.D.PASTE SHEET'!W276="","",'S.D.PASTE SHEET'!W276)</f>
        <v/>
      </c>
      <c s="176" t="str">
        <f>IF('S.D.PASTE SHEET'!X276="","",'S.D.PASTE SHEET'!X276)</f>
        <v/>
      </c>
      <c s="176" t="str">
        <f>IF('S.D.PASTE SHEET'!Y276="","",'S.D.PASTE SHEET'!Y276)</f>
        <v/>
      </c>
      <c s="176" t="str">
        <f>IF('S.D.PASTE SHEET'!Z276="","",'S.D.PASTE SHEET'!Z276)</f>
        <v/>
      </c>
      <c s="176" t="str">
        <f>IF('S.D.PASTE SHEET'!AA276="","",'S.D.PASTE SHEET'!AA276)</f>
        <v/>
      </c>
      <c s="176" t="str">
        <f>IF('S.D.PASTE SHEET'!AB276="","",'S.D.PASTE SHEET'!AB276)</f>
        <v/>
      </c>
      <c s="176" t="str">
        <f>IF('S.D.PASTE SHEET'!AC276="","",'S.D.PASTE SHEET'!AC276)</f>
        <v/>
      </c>
      <c s="176" t="str">
        <f>IF('S.D.PASTE SHEET'!AD276="","",'S.D.PASTE SHEET'!AD276)</f>
        <v/>
      </c>
      <c s="178"/>
      <c s="179" t="str">
        <f>IF(AK276="","",IF(AK276&gt;0,COUNT($AG$2:AG276),""))</f>
        <v/>
      </c>
      <c s="180" t="str">
        <f t="shared" si="306"/>
        <v/>
      </c>
      <c s="180" t="str">
        <f t="shared" si="306"/>
        <v/>
      </c>
      <c s="180" t="str">
        <f t="shared" si="306"/>
        <v/>
      </c>
      <c s="181" t="str">
        <f t="shared" si="306"/>
        <v/>
      </c>
      <c s="180" t="str">
        <f t="shared" si="306"/>
        <v/>
      </c>
      <c s="180" t="str">
        <f t="shared" si="306"/>
        <v/>
      </c>
      <c s="180" t="str">
        <f t="shared" si="306"/>
        <v/>
      </c>
      <c s="180" t="str">
        <f t="shared" si="306"/>
        <v/>
      </c>
      <c s="180" t="str">
        <f t="shared" si="306"/>
        <v/>
      </c>
      <c s="181" t="str">
        <f t="shared" si="306"/>
        <v/>
      </c>
      <c s="180" t="str">
        <f t="shared" si="306"/>
        <v/>
      </c>
      <c s="180" t="str">
        <f t="shared" si="306"/>
        <v/>
      </c>
      <c s="180" t="str">
        <f t="shared" si="306"/>
        <v/>
      </c>
      <c s="180" t="str">
        <f t="shared" si="306"/>
        <v/>
      </c>
      <c s="180" t="str">
        <f t="shared" si="306"/>
        <v/>
      </c>
      <c s="180" t="str">
        <f t="shared" si="306"/>
        <v/>
      </c>
      <c r="AX276" s="180" t="str">
        <f>IF(BC276="","",IF(BC276&gt;0,COUNT($AY$2:AY276),""))</f>
        <v/>
      </c>
      <c s="180" t="str">
        <f t="shared" si="310" ref="AY276">IF(AND($BB$1=5,$A276=5,$BC$1=C276),B276,"")</f>
        <v/>
      </c>
      <c s="180" t="str">
        <f t="shared" si="308"/>
        <v/>
      </c>
      <c s="182" t="str">
        <f t="shared" si="308"/>
        <v/>
      </c>
      <c s="180" t="str">
        <f t="shared" si="308"/>
        <v/>
      </c>
      <c s="180" t="str">
        <f t="shared" si="308"/>
        <v/>
      </c>
      <c s="180" t="str">
        <f t="shared" si="308"/>
        <v/>
      </c>
      <c s="180" t="str">
        <f t="shared" si="308"/>
        <v/>
      </c>
      <c s="180" t="str">
        <f t="shared" si="308"/>
        <v/>
      </c>
      <c s="182" t="str">
        <f t="shared" si="308"/>
        <v/>
      </c>
      <c s="180" t="str">
        <f t="shared" si="308"/>
        <v/>
      </c>
      <c s="180" t="str">
        <f t="shared" si="308"/>
        <v/>
      </c>
      <c s="180" t="str">
        <f t="shared" si="308"/>
        <v/>
      </c>
      <c s="180" t="str">
        <f t="shared" si="308"/>
        <v/>
      </c>
      <c s="180" t="str">
        <f t="shared" si="308"/>
        <v/>
      </c>
      <c s="180" t="str">
        <f t="shared" si="308"/>
        <v/>
      </c>
    </row>
    <row r="277" spans="1:65" ht="15.75" customHeight="1">
      <c r="A277" s="176" t="str">
        <f>IF('S.D.PASTE SHEET'!A277="","",'S.D.PASTE SHEET'!A277)</f>
        <v/>
      </c>
      <c s="176" t="str">
        <f>IF('S.D.PASTE SHEET'!B277="","",'S.D.PASTE SHEET'!B277)</f>
        <v/>
      </c>
      <c s="176" t="str">
        <f>IF('S.D.PASTE SHEET'!C277="","",'S.D.PASTE SHEET'!C277)</f>
        <v/>
      </c>
      <c s="177" t="str">
        <f>IF('S.D.PASTE SHEET'!D277="","",'S.D.PASTE SHEET'!D277)</f>
        <v/>
      </c>
      <c s="176" t="str">
        <f>IF('S.D.PASTE SHEET'!E277="","",UPPER('S.D.PASTE SHEET'!E277))</f>
        <v/>
      </c>
      <c s="176" t="str">
        <f>IF('S.D.PASTE SHEET'!F277="","",'S.D.PASTE SHEET'!F277)</f>
        <v/>
      </c>
      <c s="176" t="str">
        <f>IF('S.D.PASTE SHEET'!G277="","",UPPER('S.D.PASTE SHEET'!G277))</f>
        <v/>
      </c>
      <c s="176" t="str">
        <f>IF('S.D.PASTE SHEET'!H277="","",UPPER('S.D.PASTE SHEET'!H277))</f>
        <v/>
      </c>
      <c s="176" t="str">
        <f>IF('S.D.PASTE SHEET'!I277="","",'S.D.PASTE SHEET'!I277)</f>
        <v/>
      </c>
      <c s="177" t="str">
        <f>IF('S.D.PASTE SHEET'!J277="","",'S.D.PASTE SHEET'!J277)</f>
        <v/>
      </c>
      <c s="176" t="str">
        <f>IF('S.D.PASTE SHEET'!K277="","",'S.D.PASTE SHEET'!K277)</f>
        <v/>
      </c>
      <c s="176" t="str">
        <f>IF('S.D.PASTE SHEET'!L277="","",'S.D.PASTE SHEET'!L277)</f>
        <v/>
      </c>
      <c s="176" t="str">
        <f>IF('S.D.PASTE SHEET'!M277="","",'S.D.PASTE SHEET'!M277)</f>
        <v/>
      </c>
      <c s="176" t="str">
        <f>IF('S.D.PASTE SHEET'!N277="","",'S.D.PASTE SHEET'!N277)</f>
        <v/>
      </c>
      <c s="176" t="str">
        <f>IF('S.D.PASTE SHEET'!O277="","",'S.D.PASTE SHEET'!O277)</f>
        <v/>
      </c>
      <c s="176" t="str">
        <f>IF('S.D.PASTE SHEET'!P277="","",'S.D.PASTE SHEET'!P277)</f>
        <v/>
      </c>
      <c s="176" t="str">
        <f>IF('S.D.PASTE SHEET'!Q277="","",'S.D.PASTE SHEET'!Q277)</f>
        <v/>
      </c>
      <c s="176" t="str">
        <f>IF('S.D.PASTE SHEET'!R277="","",'S.D.PASTE SHEET'!R277)</f>
        <v/>
      </c>
      <c s="176" t="str">
        <f>IF('S.D.PASTE SHEET'!S277="","",'S.D.PASTE SHEET'!S277)</f>
        <v/>
      </c>
      <c s="176" t="str">
        <f>IF('S.D.PASTE SHEET'!T277="","",'S.D.PASTE SHEET'!T277)</f>
        <v/>
      </c>
      <c s="176" t="str">
        <f>IF('S.D.PASTE SHEET'!U277="","",'S.D.PASTE SHEET'!U277)</f>
        <v/>
      </c>
      <c s="176" t="str">
        <f>IF('S.D.PASTE SHEET'!V277="","",'S.D.PASTE SHEET'!V277)</f>
        <v/>
      </c>
      <c s="176" t="str">
        <f>IF('S.D.PASTE SHEET'!W277="","",'S.D.PASTE SHEET'!W277)</f>
        <v/>
      </c>
      <c s="176" t="str">
        <f>IF('S.D.PASTE SHEET'!X277="","",'S.D.PASTE SHEET'!X277)</f>
        <v/>
      </c>
      <c s="176" t="str">
        <f>IF('S.D.PASTE SHEET'!Y277="","",'S.D.PASTE SHEET'!Y277)</f>
        <v/>
      </c>
      <c s="176" t="str">
        <f>IF('S.D.PASTE SHEET'!Z277="","",'S.D.PASTE SHEET'!Z277)</f>
        <v/>
      </c>
      <c s="176" t="str">
        <f>IF('S.D.PASTE SHEET'!AA277="","",'S.D.PASTE SHEET'!AA277)</f>
        <v/>
      </c>
      <c s="176" t="str">
        <f>IF('S.D.PASTE SHEET'!AB277="","",'S.D.PASTE SHEET'!AB277)</f>
        <v/>
      </c>
      <c s="176" t="str">
        <f>IF('S.D.PASTE SHEET'!AC277="","",'S.D.PASTE SHEET'!AC277)</f>
        <v/>
      </c>
      <c s="176" t="str">
        <f>IF('S.D.PASTE SHEET'!AD277="","",'S.D.PASTE SHEET'!AD277)</f>
        <v/>
      </c>
      <c s="178"/>
      <c s="179" t="str">
        <f>IF(AK277="","",IF(AK277&gt;0,COUNT($AG$2:AG277),""))</f>
        <v/>
      </c>
      <c s="180" t="str">
        <f t="shared" si="306"/>
        <v/>
      </c>
      <c s="180" t="str">
        <f t="shared" si="306"/>
        <v/>
      </c>
      <c s="180" t="str">
        <f t="shared" si="306"/>
        <v/>
      </c>
      <c s="181" t="str">
        <f t="shared" si="306"/>
        <v/>
      </c>
      <c s="180" t="str">
        <f t="shared" si="306"/>
        <v/>
      </c>
      <c s="180" t="str">
        <f t="shared" si="306"/>
        <v/>
      </c>
      <c s="180" t="str">
        <f t="shared" si="306"/>
        <v/>
      </c>
      <c s="180" t="str">
        <f t="shared" si="306"/>
        <v/>
      </c>
      <c s="180" t="str">
        <f t="shared" si="306"/>
        <v/>
      </c>
      <c s="181" t="str">
        <f t="shared" si="306"/>
        <v/>
      </c>
      <c s="180" t="str">
        <f t="shared" si="306"/>
        <v/>
      </c>
      <c s="180" t="str">
        <f t="shared" si="306"/>
        <v/>
      </c>
      <c s="180" t="str">
        <f t="shared" si="306"/>
        <v/>
      </c>
      <c s="180" t="str">
        <f t="shared" si="306"/>
        <v/>
      </c>
      <c s="180" t="str">
        <f t="shared" si="306"/>
        <v/>
      </c>
      <c s="180" t="str">
        <f t="shared" si="306"/>
        <v/>
      </c>
      <c r="AX277" s="180" t="str">
        <f>IF(BC277="","",IF(BC277&gt;0,COUNT($AY$2:AY277),""))</f>
        <v/>
      </c>
      <c s="180" t="str">
        <f t="shared" si="311" ref="AY277">IF(AND($BB$1=5,$A277=5,$BC$1=C277),B277,"")</f>
        <v/>
      </c>
      <c s="180" t="str">
        <f t="shared" si="308"/>
        <v/>
      </c>
      <c s="182" t="str">
        <f t="shared" si="308"/>
        <v/>
      </c>
      <c s="180" t="str">
        <f t="shared" si="308"/>
        <v/>
      </c>
      <c s="180" t="str">
        <f t="shared" si="308"/>
        <v/>
      </c>
      <c s="180" t="str">
        <f t="shared" si="308"/>
        <v/>
      </c>
      <c s="180" t="str">
        <f t="shared" si="308"/>
        <v/>
      </c>
      <c s="180" t="str">
        <f t="shared" si="308"/>
        <v/>
      </c>
      <c s="182" t="str">
        <f t="shared" si="308"/>
        <v/>
      </c>
      <c s="180" t="str">
        <f t="shared" si="308"/>
        <v/>
      </c>
      <c s="180" t="str">
        <f t="shared" si="308"/>
        <v/>
      </c>
      <c s="180" t="str">
        <f t="shared" si="308"/>
        <v/>
      </c>
      <c s="180" t="str">
        <f t="shared" si="308"/>
        <v/>
      </c>
      <c s="180" t="str">
        <f t="shared" si="308"/>
        <v/>
      </c>
      <c s="180" t="str">
        <f t="shared" si="308"/>
        <v/>
      </c>
    </row>
    <row r="278" spans="1:65" ht="15.75" customHeight="1">
      <c r="A278" s="176" t="str">
        <f>IF('S.D.PASTE SHEET'!A278="","",'S.D.PASTE SHEET'!A278)</f>
        <v/>
      </c>
      <c s="176" t="str">
        <f>IF('S.D.PASTE SHEET'!B278="","",'S.D.PASTE SHEET'!B278)</f>
        <v/>
      </c>
      <c s="176" t="str">
        <f>IF('S.D.PASTE SHEET'!C278="","",'S.D.PASTE SHEET'!C278)</f>
        <v/>
      </c>
      <c s="177" t="str">
        <f>IF('S.D.PASTE SHEET'!D278="","",'S.D.PASTE SHEET'!D278)</f>
        <v/>
      </c>
      <c s="176" t="str">
        <f>IF('S.D.PASTE SHEET'!E278="","",UPPER('S.D.PASTE SHEET'!E278))</f>
        <v/>
      </c>
      <c s="176" t="str">
        <f>IF('S.D.PASTE SHEET'!F278="","",'S.D.PASTE SHEET'!F278)</f>
        <v/>
      </c>
      <c s="176" t="str">
        <f>IF('S.D.PASTE SHEET'!G278="","",UPPER('S.D.PASTE SHEET'!G278))</f>
        <v/>
      </c>
      <c s="176" t="str">
        <f>IF('S.D.PASTE SHEET'!H278="","",UPPER('S.D.PASTE SHEET'!H278))</f>
        <v/>
      </c>
      <c s="176" t="str">
        <f>IF('S.D.PASTE SHEET'!I278="","",'S.D.PASTE SHEET'!I278)</f>
        <v/>
      </c>
      <c s="177" t="str">
        <f>IF('S.D.PASTE SHEET'!J278="","",'S.D.PASTE SHEET'!J278)</f>
        <v/>
      </c>
      <c s="176" t="str">
        <f>IF('S.D.PASTE SHEET'!K278="","",'S.D.PASTE SHEET'!K278)</f>
        <v/>
      </c>
      <c s="176" t="str">
        <f>IF('S.D.PASTE SHEET'!L278="","",'S.D.PASTE SHEET'!L278)</f>
        <v/>
      </c>
      <c s="176" t="str">
        <f>IF('S.D.PASTE SHEET'!M278="","",'S.D.PASTE SHEET'!M278)</f>
        <v/>
      </c>
      <c s="176" t="str">
        <f>IF('S.D.PASTE SHEET'!N278="","",'S.D.PASTE SHEET'!N278)</f>
        <v/>
      </c>
      <c s="176" t="str">
        <f>IF('S.D.PASTE SHEET'!O278="","",'S.D.PASTE SHEET'!O278)</f>
        <v/>
      </c>
      <c s="176" t="str">
        <f>IF('S.D.PASTE SHEET'!P278="","",'S.D.PASTE SHEET'!P278)</f>
        <v/>
      </c>
      <c s="176" t="str">
        <f>IF('S.D.PASTE SHEET'!Q278="","",'S.D.PASTE SHEET'!Q278)</f>
        <v/>
      </c>
      <c s="176" t="str">
        <f>IF('S.D.PASTE SHEET'!R278="","",'S.D.PASTE SHEET'!R278)</f>
        <v/>
      </c>
      <c s="176" t="str">
        <f>IF('S.D.PASTE SHEET'!S278="","",'S.D.PASTE SHEET'!S278)</f>
        <v/>
      </c>
      <c s="176" t="str">
        <f>IF('S.D.PASTE SHEET'!T278="","",'S.D.PASTE SHEET'!T278)</f>
        <v/>
      </c>
      <c s="176" t="str">
        <f>IF('S.D.PASTE SHEET'!U278="","",'S.D.PASTE SHEET'!U278)</f>
        <v/>
      </c>
      <c s="176" t="str">
        <f>IF('S.D.PASTE SHEET'!V278="","",'S.D.PASTE SHEET'!V278)</f>
        <v/>
      </c>
      <c s="176" t="str">
        <f>IF('S.D.PASTE SHEET'!W278="","",'S.D.PASTE SHEET'!W278)</f>
        <v/>
      </c>
      <c s="176" t="str">
        <f>IF('S.D.PASTE SHEET'!X278="","",'S.D.PASTE SHEET'!X278)</f>
        <v/>
      </c>
      <c s="176" t="str">
        <f>IF('S.D.PASTE SHEET'!Y278="","",'S.D.PASTE SHEET'!Y278)</f>
        <v/>
      </c>
      <c s="176" t="str">
        <f>IF('S.D.PASTE SHEET'!Z278="","",'S.D.PASTE SHEET'!Z278)</f>
        <v/>
      </c>
      <c s="176" t="str">
        <f>IF('S.D.PASTE SHEET'!AA278="","",'S.D.PASTE SHEET'!AA278)</f>
        <v/>
      </c>
      <c s="176" t="str">
        <f>IF('S.D.PASTE SHEET'!AB278="","",'S.D.PASTE SHEET'!AB278)</f>
        <v/>
      </c>
      <c s="176" t="str">
        <f>IF('S.D.PASTE SHEET'!AC278="","",'S.D.PASTE SHEET'!AC278)</f>
        <v/>
      </c>
      <c s="176" t="str">
        <f>IF('S.D.PASTE SHEET'!AD278="","",'S.D.PASTE SHEET'!AD278)</f>
        <v/>
      </c>
      <c s="178"/>
      <c s="179" t="str">
        <f>IF(AK278="","",IF(AK278&gt;0,COUNT($AG$2:AG278),""))</f>
        <v/>
      </c>
      <c s="180" t="str">
        <f t="shared" si="306"/>
        <v/>
      </c>
      <c s="180" t="str">
        <f t="shared" si="306"/>
        <v/>
      </c>
      <c s="180" t="str">
        <f t="shared" si="306"/>
        <v/>
      </c>
      <c s="181" t="str">
        <f t="shared" si="306"/>
        <v/>
      </c>
      <c s="180" t="str">
        <f t="shared" si="306"/>
        <v/>
      </c>
      <c s="180" t="str">
        <f t="shared" si="306"/>
        <v/>
      </c>
      <c s="180" t="str">
        <f t="shared" si="306"/>
        <v/>
      </c>
      <c s="180" t="str">
        <f t="shared" si="306"/>
        <v/>
      </c>
      <c s="180" t="str">
        <f t="shared" si="306"/>
        <v/>
      </c>
      <c s="181" t="str">
        <f t="shared" si="306"/>
        <v/>
      </c>
      <c s="180" t="str">
        <f t="shared" si="306"/>
        <v/>
      </c>
      <c s="180" t="str">
        <f t="shared" si="306"/>
        <v/>
      </c>
      <c s="180" t="str">
        <f t="shared" si="306"/>
        <v/>
      </c>
      <c s="180" t="str">
        <f t="shared" si="306"/>
        <v/>
      </c>
      <c s="180" t="str">
        <f t="shared" si="306"/>
        <v/>
      </c>
      <c s="180" t="str">
        <f t="shared" si="306"/>
        <v/>
      </c>
      <c r="AX278" s="180" t="str">
        <f>IF(BC278="","",IF(BC278&gt;0,COUNT($AY$2:AY278),""))</f>
        <v/>
      </c>
      <c s="180" t="str">
        <f t="shared" si="312" ref="AY278">IF(AND($BB$1=5,$A278=5,$BC$1=C278),B278,"")</f>
        <v/>
      </c>
      <c s="180" t="str">
        <f t="shared" si="308"/>
        <v/>
      </c>
      <c s="182" t="str">
        <f t="shared" si="308"/>
        <v/>
      </c>
      <c s="180" t="str">
        <f t="shared" si="308"/>
        <v/>
      </c>
      <c s="180" t="str">
        <f t="shared" si="308"/>
        <v/>
      </c>
      <c s="180" t="str">
        <f t="shared" si="308"/>
        <v/>
      </c>
      <c s="180" t="str">
        <f t="shared" si="308"/>
        <v/>
      </c>
      <c s="180" t="str">
        <f t="shared" si="308"/>
        <v/>
      </c>
      <c s="182" t="str">
        <f t="shared" si="308"/>
        <v/>
      </c>
      <c s="180" t="str">
        <f t="shared" si="308"/>
        <v/>
      </c>
      <c s="180" t="str">
        <f t="shared" si="308"/>
        <v/>
      </c>
      <c s="180" t="str">
        <f t="shared" si="308"/>
        <v/>
      </c>
      <c s="180" t="str">
        <f t="shared" si="308"/>
        <v/>
      </c>
      <c s="180" t="str">
        <f t="shared" si="308"/>
        <v/>
      </c>
      <c s="180" t="str">
        <f t="shared" si="308"/>
        <v/>
      </c>
    </row>
    <row r="279" spans="1:65" ht="15.75" customHeight="1">
      <c r="A279" s="176" t="str">
        <f>IF('S.D.PASTE SHEET'!A279="","",'S.D.PASTE SHEET'!A279)</f>
        <v/>
      </c>
      <c s="176" t="str">
        <f>IF('S.D.PASTE SHEET'!B279="","",'S.D.PASTE SHEET'!B279)</f>
        <v/>
      </c>
      <c s="176" t="str">
        <f>IF('S.D.PASTE SHEET'!C279="","",'S.D.PASTE SHEET'!C279)</f>
        <v/>
      </c>
      <c s="177" t="str">
        <f>IF('S.D.PASTE SHEET'!D279="","",'S.D.PASTE SHEET'!D279)</f>
        <v/>
      </c>
      <c s="176" t="str">
        <f>IF('S.D.PASTE SHEET'!E279="","",UPPER('S.D.PASTE SHEET'!E279))</f>
        <v/>
      </c>
      <c s="176" t="str">
        <f>IF('S.D.PASTE SHEET'!F279="","",'S.D.PASTE SHEET'!F279)</f>
        <v/>
      </c>
      <c s="176" t="str">
        <f>IF('S.D.PASTE SHEET'!G279="","",UPPER('S.D.PASTE SHEET'!G279))</f>
        <v/>
      </c>
      <c s="176" t="str">
        <f>IF('S.D.PASTE SHEET'!H279="","",UPPER('S.D.PASTE SHEET'!H279))</f>
        <v/>
      </c>
      <c s="176" t="str">
        <f>IF('S.D.PASTE SHEET'!I279="","",'S.D.PASTE SHEET'!I279)</f>
        <v/>
      </c>
      <c s="177" t="str">
        <f>IF('S.D.PASTE SHEET'!J279="","",'S.D.PASTE SHEET'!J279)</f>
        <v/>
      </c>
      <c s="176" t="str">
        <f>IF('S.D.PASTE SHEET'!K279="","",'S.D.PASTE SHEET'!K279)</f>
        <v/>
      </c>
      <c s="176" t="str">
        <f>IF('S.D.PASTE SHEET'!L279="","",'S.D.PASTE SHEET'!L279)</f>
        <v/>
      </c>
      <c s="176" t="str">
        <f>IF('S.D.PASTE SHEET'!M279="","",'S.D.PASTE SHEET'!M279)</f>
        <v/>
      </c>
      <c s="176" t="str">
        <f>IF('S.D.PASTE SHEET'!N279="","",'S.D.PASTE SHEET'!N279)</f>
        <v/>
      </c>
      <c s="176" t="str">
        <f>IF('S.D.PASTE SHEET'!O279="","",'S.D.PASTE SHEET'!O279)</f>
        <v/>
      </c>
      <c s="176" t="str">
        <f>IF('S.D.PASTE SHEET'!P279="","",'S.D.PASTE SHEET'!P279)</f>
        <v/>
      </c>
      <c s="176" t="str">
        <f>IF('S.D.PASTE SHEET'!Q279="","",'S.D.PASTE SHEET'!Q279)</f>
        <v/>
      </c>
      <c s="176" t="str">
        <f>IF('S.D.PASTE SHEET'!R279="","",'S.D.PASTE SHEET'!R279)</f>
        <v/>
      </c>
      <c s="176" t="str">
        <f>IF('S.D.PASTE SHEET'!S279="","",'S.D.PASTE SHEET'!S279)</f>
        <v/>
      </c>
      <c s="176" t="str">
        <f>IF('S.D.PASTE SHEET'!T279="","",'S.D.PASTE SHEET'!T279)</f>
        <v/>
      </c>
      <c s="176" t="str">
        <f>IF('S.D.PASTE SHEET'!U279="","",'S.D.PASTE SHEET'!U279)</f>
        <v/>
      </c>
      <c s="176" t="str">
        <f>IF('S.D.PASTE SHEET'!V279="","",'S.D.PASTE SHEET'!V279)</f>
        <v/>
      </c>
      <c s="176" t="str">
        <f>IF('S.D.PASTE SHEET'!W279="","",'S.D.PASTE SHEET'!W279)</f>
        <v/>
      </c>
      <c s="176" t="str">
        <f>IF('S.D.PASTE SHEET'!X279="","",'S.D.PASTE SHEET'!X279)</f>
        <v/>
      </c>
      <c s="176" t="str">
        <f>IF('S.D.PASTE SHEET'!Y279="","",'S.D.PASTE SHEET'!Y279)</f>
        <v/>
      </c>
      <c s="176" t="str">
        <f>IF('S.D.PASTE SHEET'!Z279="","",'S.D.PASTE SHEET'!Z279)</f>
        <v/>
      </c>
      <c s="176" t="str">
        <f>IF('S.D.PASTE SHEET'!AA279="","",'S.D.PASTE SHEET'!AA279)</f>
        <v/>
      </c>
      <c s="176" t="str">
        <f>IF('S.D.PASTE SHEET'!AB279="","",'S.D.PASTE SHEET'!AB279)</f>
        <v/>
      </c>
      <c s="176" t="str">
        <f>IF('S.D.PASTE SHEET'!AC279="","",'S.D.PASTE SHEET'!AC279)</f>
        <v/>
      </c>
      <c s="176" t="str">
        <f>IF('S.D.PASTE SHEET'!AD279="","",'S.D.PASTE SHEET'!AD279)</f>
        <v/>
      </c>
      <c s="178"/>
      <c s="179" t="str">
        <f>IF(AK279="","",IF(AK279&gt;0,COUNT($AG$2:AG279),""))</f>
        <v/>
      </c>
      <c s="180" t="str">
        <f t="shared" si="306"/>
        <v/>
      </c>
      <c s="180" t="str">
        <f t="shared" si="306"/>
        <v/>
      </c>
      <c s="180" t="str">
        <f t="shared" si="306"/>
        <v/>
      </c>
      <c s="181" t="str">
        <f t="shared" si="306"/>
        <v/>
      </c>
      <c s="180" t="str">
        <f t="shared" si="306"/>
        <v/>
      </c>
      <c s="180" t="str">
        <f t="shared" si="306"/>
        <v/>
      </c>
      <c s="180" t="str">
        <f t="shared" si="306"/>
        <v/>
      </c>
      <c s="180" t="str">
        <f t="shared" si="306"/>
        <v/>
      </c>
      <c s="180" t="str">
        <f t="shared" si="306"/>
        <v/>
      </c>
      <c s="181" t="str">
        <f t="shared" si="306"/>
        <v/>
      </c>
      <c s="180" t="str">
        <f t="shared" si="306"/>
        <v/>
      </c>
      <c s="180" t="str">
        <f t="shared" si="306"/>
        <v/>
      </c>
      <c s="180" t="str">
        <f t="shared" si="306"/>
        <v/>
      </c>
      <c s="180" t="str">
        <f t="shared" si="306"/>
        <v/>
      </c>
      <c s="180" t="str">
        <f t="shared" si="306"/>
        <v/>
      </c>
      <c s="180" t="str">
        <f t="shared" si="306"/>
        <v/>
      </c>
      <c r="AX279" s="180" t="str">
        <f>IF(BC279="","",IF(BC279&gt;0,COUNT($AY$2:AY279),""))</f>
        <v/>
      </c>
      <c s="180" t="str">
        <f t="shared" si="313" ref="AY279">IF(AND($BB$1=5,$A279=5,$BC$1=C279),B279,"")</f>
        <v/>
      </c>
      <c s="180" t="str">
        <f t="shared" si="308"/>
        <v/>
      </c>
      <c s="182" t="str">
        <f t="shared" si="308"/>
        <v/>
      </c>
      <c s="180" t="str">
        <f t="shared" si="308"/>
        <v/>
      </c>
      <c s="180" t="str">
        <f t="shared" si="308"/>
        <v/>
      </c>
      <c s="180" t="str">
        <f t="shared" si="308"/>
        <v/>
      </c>
      <c s="180" t="str">
        <f t="shared" si="308"/>
        <v/>
      </c>
      <c s="180" t="str">
        <f t="shared" si="308"/>
        <v/>
      </c>
      <c s="182" t="str">
        <f t="shared" si="308"/>
        <v/>
      </c>
      <c s="180" t="str">
        <f t="shared" si="308"/>
        <v/>
      </c>
      <c s="180" t="str">
        <f t="shared" si="308"/>
        <v/>
      </c>
      <c s="180" t="str">
        <f t="shared" si="308"/>
        <v/>
      </c>
      <c s="180" t="str">
        <f t="shared" si="308"/>
        <v/>
      </c>
      <c s="180" t="str">
        <f t="shared" si="308"/>
        <v/>
      </c>
      <c s="180" t="str">
        <f t="shared" si="308"/>
        <v/>
      </c>
    </row>
    <row r="280" spans="1:65" ht="15.75" customHeight="1">
      <c r="A280" s="176" t="str">
        <f>IF('S.D.PASTE SHEET'!A280="","",'S.D.PASTE SHEET'!A280)</f>
        <v/>
      </c>
      <c s="176" t="str">
        <f>IF('S.D.PASTE SHEET'!B280="","",'S.D.PASTE SHEET'!B280)</f>
        <v/>
      </c>
      <c s="176" t="str">
        <f>IF('S.D.PASTE SHEET'!C280="","",'S.D.PASTE SHEET'!C280)</f>
        <v/>
      </c>
      <c s="177" t="str">
        <f>IF('S.D.PASTE SHEET'!D280="","",'S.D.PASTE SHEET'!D280)</f>
        <v/>
      </c>
      <c s="176" t="str">
        <f>IF('S.D.PASTE SHEET'!E280="","",UPPER('S.D.PASTE SHEET'!E280))</f>
        <v/>
      </c>
      <c s="176" t="str">
        <f>IF('S.D.PASTE SHEET'!F280="","",'S.D.PASTE SHEET'!F280)</f>
        <v/>
      </c>
      <c s="176" t="str">
        <f>IF('S.D.PASTE SHEET'!G280="","",UPPER('S.D.PASTE SHEET'!G280))</f>
        <v/>
      </c>
      <c s="176" t="str">
        <f>IF('S.D.PASTE SHEET'!H280="","",UPPER('S.D.PASTE SHEET'!H280))</f>
        <v/>
      </c>
      <c s="176" t="str">
        <f>IF('S.D.PASTE SHEET'!I280="","",'S.D.PASTE SHEET'!I280)</f>
        <v/>
      </c>
      <c s="177" t="str">
        <f>IF('S.D.PASTE SHEET'!J280="","",'S.D.PASTE SHEET'!J280)</f>
        <v/>
      </c>
      <c s="176" t="str">
        <f>IF('S.D.PASTE SHEET'!K280="","",'S.D.PASTE SHEET'!K280)</f>
        <v/>
      </c>
      <c s="176" t="str">
        <f>IF('S.D.PASTE SHEET'!L280="","",'S.D.PASTE SHEET'!L280)</f>
        <v/>
      </c>
      <c s="176" t="str">
        <f>IF('S.D.PASTE SHEET'!M280="","",'S.D.PASTE SHEET'!M280)</f>
        <v/>
      </c>
      <c s="176" t="str">
        <f>IF('S.D.PASTE SHEET'!N280="","",'S.D.PASTE SHEET'!N280)</f>
        <v/>
      </c>
      <c s="176" t="str">
        <f>IF('S.D.PASTE SHEET'!O280="","",'S.D.PASTE SHEET'!O280)</f>
        <v/>
      </c>
      <c s="176" t="str">
        <f>IF('S.D.PASTE SHEET'!P280="","",'S.D.PASTE SHEET'!P280)</f>
        <v/>
      </c>
      <c s="176" t="str">
        <f>IF('S.D.PASTE SHEET'!Q280="","",'S.D.PASTE SHEET'!Q280)</f>
        <v/>
      </c>
      <c s="176" t="str">
        <f>IF('S.D.PASTE SHEET'!R280="","",'S.D.PASTE SHEET'!R280)</f>
        <v/>
      </c>
      <c s="176" t="str">
        <f>IF('S.D.PASTE SHEET'!S280="","",'S.D.PASTE SHEET'!S280)</f>
        <v/>
      </c>
      <c s="176" t="str">
        <f>IF('S.D.PASTE SHEET'!T280="","",'S.D.PASTE SHEET'!T280)</f>
        <v/>
      </c>
      <c s="176" t="str">
        <f>IF('S.D.PASTE SHEET'!U280="","",'S.D.PASTE SHEET'!U280)</f>
        <v/>
      </c>
      <c s="176" t="str">
        <f>IF('S.D.PASTE SHEET'!V280="","",'S.D.PASTE SHEET'!V280)</f>
        <v/>
      </c>
      <c s="176" t="str">
        <f>IF('S.D.PASTE SHEET'!W280="","",'S.D.PASTE SHEET'!W280)</f>
        <v/>
      </c>
      <c s="176" t="str">
        <f>IF('S.D.PASTE SHEET'!X280="","",'S.D.PASTE SHEET'!X280)</f>
        <v/>
      </c>
      <c s="176" t="str">
        <f>IF('S.D.PASTE SHEET'!Y280="","",'S.D.PASTE SHEET'!Y280)</f>
        <v/>
      </c>
      <c s="176" t="str">
        <f>IF('S.D.PASTE SHEET'!Z280="","",'S.D.PASTE SHEET'!Z280)</f>
        <v/>
      </c>
      <c s="176" t="str">
        <f>IF('S.D.PASTE SHEET'!AA280="","",'S.D.PASTE SHEET'!AA280)</f>
        <v/>
      </c>
      <c s="176" t="str">
        <f>IF('S.D.PASTE SHEET'!AB280="","",'S.D.PASTE SHEET'!AB280)</f>
        <v/>
      </c>
      <c s="176" t="str">
        <f>IF('S.D.PASTE SHEET'!AC280="","",'S.D.PASTE SHEET'!AC280)</f>
        <v/>
      </c>
      <c s="176" t="str">
        <f>IF('S.D.PASTE SHEET'!AD280="","",'S.D.PASTE SHEET'!AD280)</f>
        <v/>
      </c>
      <c s="178"/>
      <c s="179" t="str">
        <f>IF(AK280="","",IF(AK280&gt;0,COUNT($AG$2:AG280),""))</f>
        <v/>
      </c>
      <c s="180" t="str">
        <f t="shared" si="306"/>
        <v/>
      </c>
      <c s="180" t="str">
        <f t="shared" si="306"/>
        <v/>
      </c>
      <c s="180" t="str">
        <f t="shared" si="306"/>
        <v/>
      </c>
      <c s="181" t="str">
        <f t="shared" si="306"/>
        <v/>
      </c>
      <c s="180" t="str">
        <f t="shared" si="306"/>
        <v/>
      </c>
      <c s="180" t="str">
        <f t="shared" si="306"/>
        <v/>
      </c>
      <c s="180" t="str">
        <f t="shared" si="306"/>
        <v/>
      </c>
      <c s="180" t="str">
        <f t="shared" si="306"/>
        <v/>
      </c>
      <c s="180" t="str">
        <f t="shared" si="306"/>
        <v/>
      </c>
      <c s="181" t="str">
        <f t="shared" si="306"/>
        <v/>
      </c>
      <c s="180" t="str">
        <f t="shared" si="306"/>
        <v/>
      </c>
      <c s="180" t="str">
        <f t="shared" si="306"/>
        <v/>
      </c>
      <c s="180" t="str">
        <f t="shared" si="306"/>
        <v/>
      </c>
      <c s="180" t="str">
        <f t="shared" si="306"/>
        <v/>
      </c>
      <c s="180" t="str">
        <f t="shared" si="306"/>
        <v/>
      </c>
      <c s="180" t="str">
        <f t="shared" si="306"/>
        <v/>
      </c>
      <c r="AX280" s="180" t="str">
        <f>IF(BC280="","",IF(BC280&gt;0,COUNT($AY$2:AY280),""))</f>
        <v/>
      </c>
      <c s="180" t="str">
        <f t="shared" si="314" ref="AY280">IF(AND($BB$1=5,$A280=5,$BC$1=C280),B280,"")</f>
        <v/>
      </c>
      <c s="180" t="str">
        <f t="shared" si="308"/>
        <v/>
      </c>
      <c s="182" t="str">
        <f t="shared" si="308"/>
        <v/>
      </c>
      <c s="180" t="str">
        <f t="shared" si="308"/>
        <v/>
      </c>
      <c s="180" t="str">
        <f t="shared" si="308"/>
        <v/>
      </c>
      <c s="180" t="str">
        <f t="shared" si="308"/>
        <v/>
      </c>
      <c s="180" t="str">
        <f t="shared" si="308"/>
        <v/>
      </c>
      <c s="180" t="str">
        <f t="shared" si="308"/>
        <v/>
      </c>
      <c s="182" t="str">
        <f t="shared" si="308"/>
        <v/>
      </c>
      <c s="180" t="str">
        <f t="shared" si="308"/>
        <v/>
      </c>
      <c s="180" t="str">
        <f t="shared" si="308"/>
        <v/>
      </c>
      <c s="180" t="str">
        <f t="shared" si="308"/>
        <v/>
      </c>
      <c s="180" t="str">
        <f t="shared" si="308"/>
        <v/>
      </c>
      <c s="180" t="str">
        <f t="shared" si="308"/>
        <v/>
      </c>
      <c s="180" t="str">
        <f t="shared" si="308"/>
        <v/>
      </c>
    </row>
    <row r="281" spans="1:65" ht="15.75" customHeight="1">
      <c r="A281" s="176" t="str">
        <f>IF('S.D.PASTE SHEET'!A281="","",'S.D.PASTE SHEET'!A281)</f>
        <v/>
      </c>
      <c s="176" t="str">
        <f>IF('S.D.PASTE SHEET'!B281="","",'S.D.PASTE SHEET'!B281)</f>
        <v/>
      </c>
      <c s="176" t="str">
        <f>IF('S.D.PASTE SHEET'!C281="","",'S.D.PASTE SHEET'!C281)</f>
        <v/>
      </c>
      <c s="177" t="str">
        <f>IF('S.D.PASTE SHEET'!D281="","",'S.D.PASTE SHEET'!D281)</f>
        <v/>
      </c>
      <c s="176" t="str">
        <f>IF('S.D.PASTE SHEET'!E281="","",UPPER('S.D.PASTE SHEET'!E281))</f>
        <v/>
      </c>
      <c s="176" t="str">
        <f>IF('S.D.PASTE SHEET'!F281="","",'S.D.PASTE SHEET'!F281)</f>
        <v/>
      </c>
      <c s="176" t="str">
        <f>IF('S.D.PASTE SHEET'!G281="","",UPPER('S.D.PASTE SHEET'!G281))</f>
        <v/>
      </c>
      <c s="176" t="str">
        <f>IF('S.D.PASTE SHEET'!H281="","",UPPER('S.D.PASTE SHEET'!H281))</f>
        <v/>
      </c>
      <c s="176" t="str">
        <f>IF('S.D.PASTE SHEET'!I281="","",'S.D.PASTE SHEET'!I281)</f>
        <v/>
      </c>
      <c s="177" t="str">
        <f>IF('S.D.PASTE SHEET'!J281="","",'S.D.PASTE SHEET'!J281)</f>
        <v/>
      </c>
      <c s="176" t="str">
        <f>IF('S.D.PASTE SHEET'!K281="","",'S.D.PASTE SHEET'!K281)</f>
        <v/>
      </c>
      <c s="176" t="str">
        <f>IF('S.D.PASTE SHEET'!L281="","",'S.D.PASTE SHEET'!L281)</f>
        <v/>
      </c>
      <c s="176" t="str">
        <f>IF('S.D.PASTE SHEET'!M281="","",'S.D.PASTE SHEET'!M281)</f>
        <v/>
      </c>
      <c s="176" t="str">
        <f>IF('S.D.PASTE SHEET'!N281="","",'S.D.PASTE SHEET'!N281)</f>
        <v/>
      </c>
      <c s="176" t="str">
        <f>IF('S.D.PASTE SHEET'!O281="","",'S.D.PASTE SHEET'!O281)</f>
        <v/>
      </c>
      <c s="176" t="str">
        <f>IF('S.D.PASTE SHEET'!P281="","",'S.D.PASTE SHEET'!P281)</f>
        <v/>
      </c>
      <c s="176" t="str">
        <f>IF('S.D.PASTE SHEET'!Q281="","",'S.D.PASTE SHEET'!Q281)</f>
        <v/>
      </c>
      <c s="176" t="str">
        <f>IF('S.D.PASTE SHEET'!R281="","",'S.D.PASTE SHEET'!R281)</f>
        <v/>
      </c>
      <c s="176" t="str">
        <f>IF('S.D.PASTE SHEET'!S281="","",'S.D.PASTE SHEET'!S281)</f>
        <v/>
      </c>
      <c s="176" t="str">
        <f>IF('S.D.PASTE SHEET'!T281="","",'S.D.PASTE SHEET'!T281)</f>
        <v/>
      </c>
      <c s="176" t="str">
        <f>IF('S.D.PASTE SHEET'!U281="","",'S.D.PASTE SHEET'!U281)</f>
        <v/>
      </c>
      <c s="176" t="str">
        <f>IF('S.D.PASTE SHEET'!V281="","",'S.D.PASTE SHEET'!V281)</f>
        <v/>
      </c>
      <c s="176" t="str">
        <f>IF('S.D.PASTE SHEET'!W281="","",'S.D.PASTE SHEET'!W281)</f>
        <v/>
      </c>
      <c s="176" t="str">
        <f>IF('S.D.PASTE SHEET'!X281="","",'S.D.PASTE SHEET'!X281)</f>
        <v/>
      </c>
      <c s="176" t="str">
        <f>IF('S.D.PASTE SHEET'!Y281="","",'S.D.PASTE SHEET'!Y281)</f>
        <v/>
      </c>
      <c s="176" t="str">
        <f>IF('S.D.PASTE SHEET'!Z281="","",'S.D.PASTE SHEET'!Z281)</f>
        <v/>
      </c>
      <c s="176" t="str">
        <f>IF('S.D.PASTE SHEET'!AA281="","",'S.D.PASTE SHEET'!AA281)</f>
        <v/>
      </c>
      <c s="176" t="str">
        <f>IF('S.D.PASTE SHEET'!AB281="","",'S.D.PASTE SHEET'!AB281)</f>
        <v/>
      </c>
      <c s="176" t="str">
        <f>IF('S.D.PASTE SHEET'!AC281="","",'S.D.PASTE SHEET'!AC281)</f>
        <v/>
      </c>
      <c s="176" t="str">
        <f>IF('S.D.PASTE SHEET'!AD281="","",'S.D.PASTE SHEET'!AD281)</f>
        <v/>
      </c>
      <c s="178"/>
      <c s="179" t="str">
        <f>IF(AK281="","",IF(AK281&gt;0,COUNT($AG$2:AG281),""))</f>
        <v/>
      </c>
      <c s="180" t="str">
        <f t="shared" si="306"/>
        <v/>
      </c>
      <c s="180" t="str">
        <f t="shared" si="306"/>
        <v/>
      </c>
      <c s="180" t="str">
        <f t="shared" si="306"/>
        <v/>
      </c>
      <c s="181" t="str">
        <f t="shared" si="306"/>
        <v/>
      </c>
      <c s="180" t="str">
        <f t="shared" si="306"/>
        <v/>
      </c>
      <c s="180" t="str">
        <f t="shared" si="306"/>
        <v/>
      </c>
      <c s="180" t="str">
        <f t="shared" si="306"/>
        <v/>
      </c>
      <c s="180" t="str">
        <f t="shared" si="306"/>
        <v/>
      </c>
      <c s="180" t="str">
        <f t="shared" si="306"/>
        <v/>
      </c>
      <c s="181" t="str">
        <f t="shared" si="306"/>
        <v/>
      </c>
      <c s="180" t="str">
        <f t="shared" si="306"/>
        <v/>
      </c>
      <c s="180" t="str">
        <f t="shared" si="306"/>
        <v/>
      </c>
      <c s="180" t="str">
        <f t="shared" si="306"/>
        <v/>
      </c>
      <c s="180" t="str">
        <f t="shared" si="306"/>
        <v/>
      </c>
      <c s="180" t="str">
        <f t="shared" si="306"/>
        <v/>
      </c>
      <c s="180" t="str">
        <f t="shared" si="306"/>
        <v/>
      </c>
      <c r="AX281" s="180" t="str">
        <f>IF(BC281="","",IF(BC281&gt;0,COUNT($AY$2:AY281),""))</f>
        <v/>
      </c>
      <c s="180" t="str">
        <f t="shared" si="315" ref="AY281">IF(AND($BB$1=5,$A281=5,$BC$1=C281),B281,"")</f>
        <v/>
      </c>
      <c s="180" t="str">
        <f t="shared" si="308"/>
        <v/>
      </c>
      <c s="182" t="str">
        <f t="shared" si="308"/>
        <v/>
      </c>
      <c s="180" t="str">
        <f t="shared" si="308"/>
        <v/>
      </c>
      <c s="180" t="str">
        <f t="shared" si="308"/>
        <v/>
      </c>
      <c s="180" t="str">
        <f t="shared" si="308"/>
        <v/>
      </c>
      <c s="180" t="str">
        <f t="shared" si="308"/>
        <v/>
      </c>
      <c s="180" t="str">
        <f t="shared" si="308"/>
        <v/>
      </c>
      <c s="182" t="str">
        <f t="shared" si="308"/>
        <v/>
      </c>
      <c s="180" t="str">
        <f t="shared" si="308"/>
        <v/>
      </c>
      <c s="180" t="str">
        <f t="shared" si="308"/>
        <v/>
      </c>
      <c s="180" t="str">
        <f t="shared" si="308"/>
        <v/>
      </c>
      <c s="180" t="str">
        <f t="shared" si="308"/>
        <v/>
      </c>
      <c s="180" t="str">
        <f t="shared" si="308"/>
        <v/>
      </c>
      <c s="180" t="str">
        <f t="shared" si="308"/>
        <v/>
      </c>
    </row>
    <row r="282" spans="1:65" ht="15.75" customHeight="1">
      <c r="A282" s="176" t="str">
        <f>IF('S.D.PASTE SHEET'!A282="","",'S.D.PASTE SHEET'!A282)</f>
        <v/>
      </c>
      <c s="176" t="str">
        <f>IF('S.D.PASTE SHEET'!B282="","",'S.D.PASTE SHEET'!B282)</f>
        <v/>
      </c>
      <c s="176" t="str">
        <f>IF('S.D.PASTE SHEET'!C282="","",'S.D.PASTE SHEET'!C282)</f>
        <v/>
      </c>
      <c s="177" t="str">
        <f>IF('S.D.PASTE SHEET'!D282="","",'S.D.PASTE SHEET'!D282)</f>
        <v/>
      </c>
      <c s="176" t="str">
        <f>IF('S.D.PASTE SHEET'!E282="","",UPPER('S.D.PASTE SHEET'!E282))</f>
        <v/>
      </c>
      <c s="176" t="str">
        <f>IF('S.D.PASTE SHEET'!F282="","",'S.D.PASTE SHEET'!F282)</f>
        <v/>
      </c>
      <c s="176" t="str">
        <f>IF('S.D.PASTE SHEET'!G282="","",UPPER('S.D.PASTE SHEET'!G282))</f>
        <v/>
      </c>
      <c s="176" t="str">
        <f>IF('S.D.PASTE SHEET'!H282="","",UPPER('S.D.PASTE SHEET'!H282))</f>
        <v/>
      </c>
      <c s="176" t="str">
        <f>IF('S.D.PASTE SHEET'!I282="","",'S.D.PASTE SHEET'!I282)</f>
        <v/>
      </c>
      <c s="177" t="str">
        <f>IF('S.D.PASTE SHEET'!J282="","",'S.D.PASTE SHEET'!J282)</f>
        <v/>
      </c>
      <c s="176" t="str">
        <f>IF('S.D.PASTE SHEET'!K282="","",'S.D.PASTE SHEET'!K282)</f>
        <v/>
      </c>
      <c s="176" t="str">
        <f>IF('S.D.PASTE SHEET'!L282="","",'S.D.PASTE SHEET'!L282)</f>
        <v/>
      </c>
      <c s="176" t="str">
        <f>IF('S.D.PASTE SHEET'!M282="","",'S.D.PASTE SHEET'!M282)</f>
        <v/>
      </c>
      <c s="176" t="str">
        <f>IF('S.D.PASTE SHEET'!N282="","",'S.D.PASTE SHEET'!N282)</f>
        <v/>
      </c>
      <c s="176" t="str">
        <f>IF('S.D.PASTE SHEET'!O282="","",'S.D.PASTE SHEET'!O282)</f>
        <v/>
      </c>
      <c s="176" t="str">
        <f>IF('S.D.PASTE SHEET'!P282="","",'S.D.PASTE SHEET'!P282)</f>
        <v/>
      </c>
      <c s="176" t="str">
        <f>IF('S.D.PASTE SHEET'!Q282="","",'S.D.PASTE SHEET'!Q282)</f>
        <v/>
      </c>
      <c s="176" t="str">
        <f>IF('S.D.PASTE SHEET'!R282="","",'S.D.PASTE SHEET'!R282)</f>
        <v/>
      </c>
      <c s="176" t="str">
        <f>IF('S.D.PASTE SHEET'!S282="","",'S.D.PASTE SHEET'!S282)</f>
        <v/>
      </c>
      <c s="176" t="str">
        <f>IF('S.D.PASTE SHEET'!T282="","",'S.D.PASTE SHEET'!T282)</f>
        <v/>
      </c>
      <c s="176" t="str">
        <f>IF('S.D.PASTE SHEET'!U282="","",'S.D.PASTE SHEET'!U282)</f>
        <v/>
      </c>
      <c s="176" t="str">
        <f>IF('S.D.PASTE SHEET'!V282="","",'S.D.PASTE SHEET'!V282)</f>
        <v/>
      </c>
      <c s="176" t="str">
        <f>IF('S.D.PASTE SHEET'!W282="","",'S.D.PASTE SHEET'!W282)</f>
        <v/>
      </c>
      <c s="176" t="str">
        <f>IF('S.D.PASTE SHEET'!X282="","",'S.D.PASTE SHEET'!X282)</f>
        <v/>
      </c>
      <c s="176" t="str">
        <f>IF('S.D.PASTE SHEET'!Y282="","",'S.D.PASTE SHEET'!Y282)</f>
        <v/>
      </c>
      <c s="176" t="str">
        <f>IF('S.D.PASTE SHEET'!Z282="","",'S.D.PASTE SHEET'!Z282)</f>
        <v/>
      </c>
      <c s="176" t="str">
        <f>IF('S.D.PASTE SHEET'!AA282="","",'S.D.PASTE SHEET'!AA282)</f>
        <v/>
      </c>
      <c s="176" t="str">
        <f>IF('S.D.PASTE SHEET'!AB282="","",'S.D.PASTE SHEET'!AB282)</f>
        <v/>
      </c>
      <c s="176" t="str">
        <f>IF('S.D.PASTE SHEET'!AC282="","",'S.D.PASTE SHEET'!AC282)</f>
        <v/>
      </c>
      <c s="176" t="str">
        <f>IF('S.D.PASTE SHEET'!AD282="","",'S.D.PASTE SHEET'!AD282)</f>
        <v/>
      </c>
      <c s="178"/>
      <c s="179" t="str">
        <f>IF(AK282="","",IF(AK282&gt;0,COUNT($AG$2:AG282),""))</f>
        <v/>
      </c>
      <c s="180" t="str">
        <f t="shared" si="306"/>
        <v/>
      </c>
      <c s="180" t="str">
        <f t="shared" si="306"/>
        <v/>
      </c>
      <c s="180" t="str">
        <f t="shared" si="306"/>
        <v/>
      </c>
      <c s="181" t="str">
        <f t="shared" si="306"/>
        <v/>
      </c>
      <c s="180" t="str">
        <f t="shared" si="306"/>
        <v/>
      </c>
      <c s="180" t="str">
        <f t="shared" si="306"/>
        <v/>
      </c>
      <c s="180" t="str">
        <f t="shared" si="306"/>
        <v/>
      </c>
      <c s="180" t="str">
        <f t="shared" si="306"/>
        <v/>
      </c>
      <c s="180" t="str">
        <f t="shared" si="306"/>
        <v/>
      </c>
      <c s="181" t="str">
        <f t="shared" si="306"/>
        <v/>
      </c>
      <c s="180" t="str">
        <f t="shared" si="306"/>
        <v/>
      </c>
      <c s="180" t="str">
        <f t="shared" si="306"/>
        <v/>
      </c>
      <c s="180" t="str">
        <f t="shared" si="306"/>
        <v/>
      </c>
      <c s="180" t="str">
        <f t="shared" si="306"/>
        <v/>
      </c>
      <c s="180" t="str">
        <f t="shared" si="306"/>
        <v/>
      </c>
      <c s="180" t="str">
        <f t="shared" si="306"/>
        <v/>
      </c>
      <c r="AX282" s="180" t="str">
        <f>IF(BC282="","",IF(BC282&gt;0,COUNT($AY$2:AY282),""))</f>
        <v/>
      </c>
      <c s="180" t="str">
        <f t="shared" si="316" ref="AY282">IF(AND($BB$1=5,$A282=5,$BC$1=C282),B282,"")</f>
        <v/>
      </c>
      <c s="180" t="str">
        <f t="shared" si="308"/>
        <v/>
      </c>
      <c s="182" t="str">
        <f t="shared" si="308"/>
        <v/>
      </c>
      <c s="180" t="str">
        <f t="shared" si="308"/>
        <v/>
      </c>
      <c s="180" t="str">
        <f t="shared" si="308"/>
        <v/>
      </c>
      <c s="180" t="str">
        <f t="shared" si="308"/>
        <v/>
      </c>
      <c s="180" t="str">
        <f t="shared" si="308"/>
        <v/>
      </c>
      <c s="180" t="str">
        <f t="shared" si="308"/>
        <v/>
      </c>
      <c s="182" t="str">
        <f t="shared" si="308"/>
        <v/>
      </c>
      <c s="180" t="str">
        <f t="shared" si="308"/>
        <v/>
      </c>
      <c s="180" t="str">
        <f t="shared" si="308"/>
        <v/>
      </c>
      <c s="180" t="str">
        <f t="shared" si="308"/>
        <v/>
      </c>
      <c s="180" t="str">
        <f t="shared" si="308"/>
        <v/>
      </c>
      <c s="180" t="str">
        <f t="shared" si="308"/>
        <v/>
      </c>
      <c s="180" t="str">
        <f t="shared" si="308"/>
        <v/>
      </c>
    </row>
    <row r="283" spans="1:65" ht="15.75" customHeight="1">
      <c r="A283" s="176" t="str">
        <f>IF('S.D.PASTE SHEET'!A283="","",'S.D.PASTE SHEET'!A283)</f>
        <v/>
      </c>
      <c s="176" t="str">
        <f>IF('S.D.PASTE SHEET'!B283="","",'S.D.PASTE SHEET'!B283)</f>
        <v/>
      </c>
      <c s="176" t="str">
        <f>IF('S.D.PASTE SHEET'!C283="","",'S.D.PASTE SHEET'!C283)</f>
        <v/>
      </c>
      <c s="177" t="str">
        <f>IF('S.D.PASTE SHEET'!D283="","",'S.D.PASTE SHEET'!D283)</f>
        <v/>
      </c>
      <c s="176" t="str">
        <f>IF('S.D.PASTE SHEET'!E283="","",UPPER('S.D.PASTE SHEET'!E283))</f>
        <v/>
      </c>
      <c s="176" t="str">
        <f>IF('S.D.PASTE SHEET'!F283="","",'S.D.PASTE SHEET'!F283)</f>
        <v/>
      </c>
      <c s="176" t="str">
        <f>IF('S.D.PASTE SHEET'!G283="","",UPPER('S.D.PASTE SHEET'!G283))</f>
        <v/>
      </c>
      <c s="176" t="str">
        <f>IF('S.D.PASTE SHEET'!H283="","",UPPER('S.D.PASTE SHEET'!H283))</f>
        <v/>
      </c>
      <c s="176" t="str">
        <f>IF('S.D.PASTE SHEET'!I283="","",'S.D.PASTE SHEET'!I283)</f>
        <v/>
      </c>
      <c s="177" t="str">
        <f>IF('S.D.PASTE SHEET'!J283="","",'S.D.PASTE SHEET'!J283)</f>
        <v/>
      </c>
      <c s="176" t="str">
        <f>IF('S.D.PASTE SHEET'!K283="","",'S.D.PASTE SHEET'!K283)</f>
        <v/>
      </c>
      <c s="176" t="str">
        <f>IF('S.D.PASTE SHEET'!L283="","",'S.D.PASTE SHEET'!L283)</f>
        <v/>
      </c>
      <c s="176" t="str">
        <f>IF('S.D.PASTE SHEET'!M283="","",'S.D.PASTE SHEET'!M283)</f>
        <v/>
      </c>
      <c s="176" t="str">
        <f>IF('S.D.PASTE SHEET'!N283="","",'S.D.PASTE SHEET'!N283)</f>
        <v/>
      </c>
      <c s="176" t="str">
        <f>IF('S.D.PASTE SHEET'!O283="","",'S.D.PASTE SHEET'!O283)</f>
        <v/>
      </c>
      <c s="176" t="str">
        <f>IF('S.D.PASTE SHEET'!P283="","",'S.D.PASTE SHEET'!P283)</f>
        <v/>
      </c>
      <c s="176" t="str">
        <f>IF('S.D.PASTE SHEET'!Q283="","",'S.D.PASTE SHEET'!Q283)</f>
        <v/>
      </c>
      <c s="176" t="str">
        <f>IF('S.D.PASTE SHEET'!R283="","",'S.D.PASTE SHEET'!R283)</f>
        <v/>
      </c>
      <c s="176" t="str">
        <f>IF('S.D.PASTE SHEET'!S283="","",'S.D.PASTE SHEET'!S283)</f>
        <v/>
      </c>
      <c s="176" t="str">
        <f>IF('S.D.PASTE SHEET'!T283="","",'S.D.PASTE SHEET'!T283)</f>
        <v/>
      </c>
      <c s="176" t="str">
        <f>IF('S.D.PASTE SHEET'!U283="","",'S.D.PASTE SHEET'!U283)</f>
        <v/>
      </c>
      <c s="176" t="str">
        <f>IF('S.D.PASTE SHEET'!V283="","",'S.D.PASTE SHEET'!V283)</f>
        <v/>
      </c>
      <c s="176" t="str">
        <f>IF('S.D.PASTE SHEET'!W283="","",'S.D.PASTE SHEET'!W283)</f>
        <v/>
      </c>
      <c s="176" t="str">
        <f>IF('S.D.PASTE SHEET'!X283="","",'S.D.PASTE SHEET'!X283)</f>
        <v/>
      </c>
      <c s="176" t="str">
        <f>IF('S.D.PASTE SHEET'!Y283="","",'S.D.PASTE SHEET'!Y283)</f>
        <v/>
      </c>
      <c s="176" t="str">
        <f>IF('S.D.PASTE SHEET'!Z283="","",'S.D.PASTE SHEET'!Z283)</f>
        <v/>
      </c>
      <c s="176" t="str">
        <f>IF('S.D.PASTE SHEET'!AA283="","",'S.D.PASTE SHEET'!AA283)</f>
        <v/>
      </c>
      <c s="176" t="str">
        <f>IF('S.D.PASTE SHEET'!AB283="","",'S.D.PASTE SHEET'!AB283)</f>
        <v/>
      </c>
      <c s="176" t="str">
        <f>IF('S.D.PASTE SHEET'!AC283="","",'S.D.PASTE SHEET'!AC283)</f>
        <v/>
      </c>
      <c s="176" t="str">
        <f>IF('S.D.PASTE SHEET'!AD283="","",'S.D.PASTE SHEET'!AD283)</f>
        <v/>
      </c>
      <c s="178"/>
      <c s="179" t="str">
        <f>IF(AK283="","",IF(AK283&gt;0,COUNT($AG$2:AG283),""))</f>
        <v/>
      </c>
      <c s="180" t="str">
        <f t="shared" si="306"/>
        <v/>
      </c>
      <c s="180" t="str">
        <f t="shared" si="306"/>
        <v/>
      </c>
      <c s="180" t="str">
        <f t="shared" si="306"/>
        <v/>
      </c>
      <c s="181" t="str">
        <f t="shared" si="306"/>
        <v/>
      </c>
      <c s="180" t="str">
        <f t="shared" si="306"/>
        <v/>
      </c>
      <c s="180" t="str">
        <f t="shared" si="306"/>
        <v/>
      </c>
      <c s="180" t="str">
        <f t="shared" si="306"/>
        <v/>
      </c>
      <c s="180" t="str">
        <f t="shared" si="306"/>
        <v/>
      </c>
      <c s="180" t="str">
        <f t="shared" si="306"/>
        <v/>
      </c>
      <c s="181" t="str">
        <f t="shared" si="306"/>
        <v/>
      </c>
      <c s="180" t="str">
        <f t="shared" si="306"/>
        <v/>
      </c>
      <c s="180" t="str">
        <f t="shared" si="306"/>
        <v/>
      </c>
      <c s="180" t="str">
        <f t="shared" si="306"/>
        <v/>
      </c>
      <c s="180" t="str">
        <f t="shared" si="306"/>
        <v/>
      </c>
      <c s="180" t="str">
        <f t="shared" si="306"/>
        <v/>
      </c>
      <c s="180" t="str">
        <f t="shared" si="306"/>
        <v/>
      </c>
      <c r="AX283" s="180" t="str">
        <f>IF(BC283="","",IF(BC283&gt;0,COUNT($AY$2:AY283),""))</f>
        <v/>
      </c>
      <c s="180" t="str">
        <f t="shared" si="317" ref="AY283">IF(AND($BB$1=5,$A283=5,$BC$1=C283),B283,"")</f>
        <v/>
      </c>
      <c s="180" t="str">
        <f t="shared" si="308"/>
        <v/>
      </c>
      <c s="182" t="str">
        <f t="shared" si="308"/>
        <v/>
      </c>
      <c s="180" t="str">
        <f t="shared" si="308"/>
        <v/>
      </c>
      <c s="180" t="str">
        <f t="shared" si="308"/>
        <v/>
      </c>
      <c s="180" t="str">
        <f t="shared" si="308"/>
        <v/>
      </c>
      <c s="180" t="str">
        <f t="shared" si="308"/>
        <v/>
      </c>
      <c s="180" t="str">
        <f t="shared" si="308"/>
        <v/>
      </c>
      <c s="182" t="str">
        <f t="shared" si="308"/>
        <v/>
      </c>
      <c s="180" t="str">
        <f t="shared" si="308"/>
        <v/>
      </c>
      <c s="180" t="str">
        <f t="shared" si="308"/>
        <v/>
      </c>
      <c s="180" t="str">
        <f t="shared" si="308"/>
        <v/>
      </c>
      <c s="180" t="str">
        <f t="shared" si="308"/>
        <v/>
      </c>
      <c s="180" t="str">
        <f t="shared" si="308"/>
        <v/>
      </c>
      <c s="180" t="str">
        <f t="shared" si="308"/>
        <v/>
      </c>
    </row>
    <row r="284" spans="1:66" ht="15.75" customHeight="1">
      <c r="A284" s="176" t="str">
        <f>IF('S.D.PASTE SHEET'!A284="","",'S.D.PASTE SHEET'!A284)</f>
        <v/>
      </c>
      <c s="176" t="str">
        <f>IF('S.D.PASTE SHEET'!B284="","",'S.D.PASTE SHEET'!B284)</f>
        <v/>
      </c>
      <c s="176" t="str">
        <f>IF('S.D.PASTE SHEET'!C284="","",'S.D.PASTE SHEET'!C284)</f>
        <v/>
      </c>
      <c s="177" t="str">
        <f>IF('S.D.PASTE SHEET'!D284="","",'S.D.PASTE SHEET'!D284)</f>
        <v/>
      </c>
      <c s="176" t="str">
        <f>IF('S.D.PASTE SHEET'!E284="","",UPPER('S.D.PASTE SHEET'!E284))</f>
        <v/>
      </c>
      <c s="176" t="str">
        <f>IF('S.D.PASTE SHEET'!F284="","",'S.D.PASTE SHEET'!F284)</f>
        <v/>
      </c>
      <c s="176" t="str">
        <f>IF('S.D.PASTE SHEET'!G284="","",UPPER('S.D.PASTE SHEET'!G284))</f>
        <v/>
      </c>
      <c s="176" t="str">
        <f>IF('S.D.PASTE SHEET'!H284="","",UPPER('S.D.PASTE SHEET'!H284))</f>
        <v/>
      </c>
      <c s="176" t="str">
        <f>IF('S.D.PASTE SHEET'!I284="","",'S.D.PASTE SHEET'!I284)</f>
        <v/>
      </c>
      <c s="177" t="str">
        <f>IF('S.D.PASTE SHEET'!J284="","",'S.D.PASTE SHEET'!J284)</f>
        <v/>
      </c>
      <c s="176" t="str">
        <f>IF('S.D.PASTE SHEET'!K284="","",'S.D.PASTE SHEET'!K284)</f>
        <v/>
      </c>
      <c s="176" t="str">
        <f>IF('S.D.PASTE SHEET'!L284="","",'S.D.PASTE SHEET'!L284)</f>
        <v/>
      </c>
      <c s="176" t="str">
        <f>IF('S.D.PASTE SHEET'!M284="","",'S.D.PASTE SHEET'!M284)</f>
        <v/>
      </c>
      <c s="176" t="str">
        <f>IF('S.D.PASTE SHEET'!N284="","",'S.D.PASTE SHEET'!N284)</f>
        <v/>
      </c>
      <c s="176" t="str">
        <f>IF('S.D.PASTE SHEET'!O284="","",'S.D.PASTE SHEET'!O284)</f>
        <v/>
      </c>
      <c s="176" t="str">
        <f>IF('S.D.PASTE SHEET'!P284="","",'S.D.PASTE SHEET'!P284)</f>
        <v/>
      </c>
      <c s="176" t="str">
        <f>IF('S.D.PASTE SHEET'!Q284="","",'S.D.PASTE SHEET'!Q284)</f>
        <v/>
      </c>
      <c s="176" t="str">
        <f>IF('S.D.PASTE SHEET'!R284="","",'S.D.PASTE SHEET'!R284)</f>
        <v/>
      </c>
      <c s="176" t="str">
        <f>IF('S.D.PASTE SHEET'!S284="","",'S.D.PASTE SHEET'!S284)</f>
        <v/>
      </c>
      <c s="176" t="str">
        <f>IF('S.D.PASTE SHEET'!T284="","",'S.D.PASTE SHEET'!T284)</f>
        <v/>
      </c>
      <c s="176" t="str">
        <f>IF('S.D.PASTE SHEET'!U284="","",'S.D.PASTE SHEET'!U284)</f>
        <v/>
      </c>
      <c s="176" t="str">
        <f>IF('S.D.PASTE SHEET'!V284="","",'S.D.PASTE SHEET'!V284)</f>
        <v/>
      </c>
      <c s="176" t="str">
        <f>IF('S.D.PASTE SHEET'!W284="","",'S.D.PASTE SHEET'!W284)</f>
        <v/>
      </c>
      <c s="176" t="str">
        <f>IF('S.D.PASTE SHEET'!X284="","",'S.D.PASTE SHEET'!X284)</f>
        <v/>
      </c>
      <c s="176" t="str">
        <f>IF('S.D.PASTE SHEET'!Y284="","",'S.D.PASTE SHEET'!Y284)</f>
        <v/>
      </c>
      <c s="176" t="str">
        <f>IF('S.D.PASTE SHEET'!Z284="","",'S.D.PASTE SHEET'!Z284)</f>
        <v/>
      </c>
      <c s="176" t="str">
        <f>IF('S.D.PASTE SHEET'!AA284="","",'S.D.PASTE SHEET'!AA284)</f>
        <v/>
      </c>
      <c s="176" t="str">
        <f>IF('S.D.PASTE SHEET'!AB284="","",'S.D.PASTE SHEET'!AB284)</f>
        <v/>
      </c>
      <c s="176" t="str">
        <f>IF('S.D.PASTE SHEET'!AC284="","",'S.D.PASTE SHEET'!AC284)</f>
        <v/>
      </c>
      <c s="176" t="str">
        <f>IF('S.D.PASTE SHEET'!AD284="","",'S.D.PASTE SHEET'!AD284)</f>
        <v/>
      </c>
      <c s="178"/>
      <c s="179" t="str">
        <f>IF(AK284="","",IF(AK284&gt;0,COUNT($AG$2:AG284),""))</f>
        <v/>
      </c>
      <c s="180" t="str">
        <f t="shared" si="306"/>
        <v/>
      </c>
      <c s="180" t="str">
        <f t="shared" si="306"/>
        <v/>
      </c>
      <c s="180" t="str">
        <f t="shared" si="306"/>
        <v/>
      </c>
      <c s="181" t="str">
        <f t="shared" si="306"/>
        <v/>
      </c>
      <c s="180" t="str">
        <f t="shared" si="306"/>
        <v/>
      </c>
      <c s="180" t="str">
        <f t="shared" si="306"/>
        <v/>
      </c>
      <c s="180" t="str">
        <f t="shared" si="306"/>
        <v/>
      </c>
      <c s="180" t="str">
        <f t="shared" si="306"/>
        <v/>
      </c>
      <c s="180" t="str">
        <f t="shared" si="306"/>
        <v/>
      </c>
      <c s="181" t="str">
        <f t="shared" si="306"/>
        <v/>
      </c>
      <c s="180" t="str">
        <f t="shared" si="306"/>
        <v/>
      </c>
      <c s="180" t="str">
        <f t="shared" si="306"/>
        <v/>
      </c>
      <c s="180" t="str">
        <f t="shared" si="306"/>
        <v/>
      </c>
      <c s="180" t="str">
        <f t="shared" si="306"/>
        <v/>
      </c>
      <c s="180" t="str">
        <f t="shared" si="306"/>
        <v/>
      </c>
      <c s="180" t="str">
        <f t="shared" si="306"/>
        <v/>
      </c>
      <c s="179" t="str">
        <f t="shared" si="318" ref="AW284:AW314">IF(AND($BB$1=12,$A284=12,$BC$1=B284),A284,"")</f>
        <v/>
      </c>
      <c s="179" t="str">
        <f>IF(BC284="","",IF(BC284&gt;0,COUNT($AY$2:AY284),""))</f>
        <v/>
      </c>
      <c s="180" t="str">
        <f t="shared" si="289"/>
        <v/>
      </c>
      <c s="180" t="str">
        <f t="shared" si="308"/>
        <v/>
      </c>
      <c s="180" t="str">
        <f t="shared" si="308"/>
        <v/>
      </c>
      <c s="182" t="str">
        <f t="shared" si="308"/>
        <v/>
      </c>
      <c s="180" t="str">
        <f t="shared" si="308"/>
        <v/>
      </c>
      <c s="180" t="str">
        <f t="shared" si="308"/>
        <v/>
      </c>
      <c s="180" t="str">
        <f t="shared" si="308"/>
        <v/>
      </c>
      <c s="180" t="str">
        <f t="shared" si="308"/>
        <v/>
      </c>
      <c s="180" t="str">
        <f t="shared" si="308"/>
        <v/>
      </c>
      <c s="182" t="str">
        <f t="shared" si="308"/>
        <v/>
      </c>
      <c s="180" t="str">
        <f t="shared" si="308"/>
        <v/>
      </c>
      <c s="180" t="str">
        <f t="shared" si="308"/>
        <v/>
      </c>
      <c s="180" t="str">
        <f t="shared" si="308"/>
        <v/>
      </c>
      <c s="180" t="str">
        <f t="shared" si="308"/>
        <v/>
      </c>
      <c s="180" t="str">
        <f t="shared" si="308"/>
        <v/>
      </c>
      <c s="180" t="str">
        <f t="shared" si="308"/>
        <v/>
      </c>
    </row>
    <row r="285" spans="1:66" ht="15.75" customHeight="1">
      <c r="A285" s="176" t="str">
        <f>IF('S.D.PASTE SHEET'!A285="","",'S.D.PASTE SHEET'!A285)</f>
        <v/>
      </c>
      <c s="176" t="str">
        <f>IF('S.D.PASTE SHEET'!B285="","",'S.D.PASTE SHEET'!B285)</f>
        <v/>
      </c>
      <c s="176" t="str">
        <f>IF('S.D.PASTE SHEET'!C285="","",'S.D.PASTE SHEET'!C285)</f>
        <v/>
      </c>
      <c s="177" t="str">
        <f>IF('S.D.PASTE SHEET'!D285="","",'S.D.PASTE SHEET'!D285)</f>
        <v/>
      </c>
      <c s="176" t="str">
        <f>IF('S.D.PASTE SHEET'!E285="","",UPPER('S.D.PASTE SHEET'!E285))</f>
        <v/>
      </c>
      <c s="176" t="str">
        <f>IF('S.D.PASTE SHEET'!F285="","",'S.D.PASTE SHEET'!F285)</f>
        <v/>
      </c>
      <c s="176" t="str">
        <f>IF('S.D.PASTE SHEET'!G285="","",UPPER('S.D.PASTE SHEET'!G285))</f>
        <v/>
      </c>
      <c s="176" t="str">
        <f>IF('S.D.PASTE SHEET'!H285="","",UPPER('S.D.PASTE SHEET'!H285))</f>
        <v/>
      </c>
      <c s="176" t="str">
        <f>IF('S.D.PASTE SHEET'!I285="","",'S.D.PASTE SHEET'!I285)</f>
        <v/>
      </c>
      <c s="177" t="str">
        <f>IF('S.D.PASTE SHEET'!J285="","",'S.D.PASTE SHEET'!J285)</f>
        <v/>
      </c>
      <c s="176" t="str">
        <f>IF('S.D.PASTE SHEET'!K285="","",'S.D.PASTE SHEET'!K285)</f>
        <v/>
      </c>
      <c s="176" t="str">
        <f>IF('S.D.PASTE SHEET'!L285="","",'S.D.PASTE SHEET'!L285)</f>
        <v/>
      </c>
      <c s="176" t="str">
        <f>IF('S.D.PASTE SHEET'!M285="","",'S.D.PASTE SHEET'!M285)</f>
        <v/>
      </c>
      <c s="176" t="str">
        <f>IF('S.D.PASTE SHEET'!N285="","",'S.D.PASTE SHEET'!N285)</f>
        <v/>
      </c>
      <c s="176" t="str">
        <f>IF('S.D.PASTE SHEET'!O285="","",'S.D.PASTE SHEET'!O285)</f>
        <v/>
      </c>
      <c s="176" t="str">
        <f>IF('S.D.PASTE SHEET'!P285="","",'S.D.PASTE SHEET'!P285)</f>
        <v/>
      </c>
      <c s="176" t="str">
        <f>IF('S.D.PASTE SHEET'!Q285="","",'S.D.PASTE SHEET'!Q285)</f>
        <v/>
      </c>
      <c s="176" t="str">
        <f>IF('S.D.PASTE SHEET'!R285="","",'S.D.PASTE SHEET'!R285)</f>
        <v/>
      </c>
      <c s="176" t="str">
        <f>IF('S.D.PASTE SHEET'!S285="","",'S.D.PASTE SHEET'!S285)</f>
        <v/>
      </c>
      <c s="176" t="str">
        <f>IF('S.D.PASTE SHEET'!T285="","",'S.D.PASTE SHEET'!T285)</f>
        <v/>
      </c>
      <c s="176" t="str">
        <f>IF('S.D.PASTE SHEET'!U285="","",'S.D.PASTE SHEET'!U285)</f>
        <v/>
      </c>
      <c s="176" t="str">
        <f>IF('S.D.PASTE SHEET'!V285="","",'S.D.PASTE SHEET'!V285)</f>
        <v/>
      </c>
      <c s="176" t="str">
        <f>IF('S.D.PASTE SHEET'!W285="","",'S.D.PASTE SHEET'!W285)</f>
        <v/>
      </c>
      <c s="176" t="str">
        <f>IF('S.D.PASTE SHEET'!X285="","",'S.D.PASTE SHEET'!X285)</f>
        <v/>
      </c>
      <c s="176" t="str">
        <f>IF('S.D.PASTE SHEET'!Y285="","",'S.D.PASTE SHEET'!Y285)</f>
        <v/>
      </c>
      <c s="176" t="str">
        <f>IF('S.D.PASTE SHEET'!Z285="","",'S.D.PASTE SHEET'!Z285)</f>
        <v/>
      </c>
      <c s="176" t="str">
        <f>IF('S.D.PASTE SHEET'!AA285="","",'S.D.PASTE SHEET'!AA285)</f>
        <v/>
      </c>
      <c s="176" t="str">
        <f>IF('S.D.PASTE SHEET'!AB285="","",'S.D.PASTE SHEET'!AB285)</f>
        <v/>
      </c>
      <c s="176" t="str">
        <f>IF('S.D.PASTE SHEET'!AC285="","",'S.D.PASTE SHEET'!AC285)</f>
        <v/>
      </c>
      <c s="176" t="str">
        <f>IF('S.D.PASTE SHEET'!AD285="","",'S.D.PASTE SHEET'!AD285)</f>
        <v/>
      </c>
      <c s="178"/>
      <c s="179" t="str">
        <f>IF(AK285="","",IF(AK285&gt;0,COUNT($AG$2:AG285),""))</f>
        <v/>
      </c>
      <c s="180" t="str">
        <f t="shared" si="306"/>
        <v/>
      </c>
      <c s="180" t="str">
        <f t="shared" si="306"/>
        <v/>
      </c>
      <c s="180" t="str">
        <f t="shared" si="306"/>
        <v/>
      </c>
      <c s="181" t="str">
        <f t="shared" si="306"/>
        <v/>
      </c>
      <c s="180" t="str">
        <f t="shared" si="306"/>
        <v/>
      </c>
      <c s="180" t="str">
        <f t="shared" si="306"/>
        <v/>
      </c>
      <c s="180" t="str">
        <f t="shared" si="306"/>
        <v/>
      </c>
      <c s="180" t="str">
        <f t="shared" si="306"/>
        <v/>
      </c>
      <c s="180" t="str">
        <f t="shared" si="306"/>
        <v/>
      </c>
      <c s="181" t="str">
        <f t="shared" si="306"/>
        <v/>
      </c>
      <c s="180" t="str">
        <f t="shared" si="306"/>
        <v/>
      </c>
      <c s="180" t="str">
        <f t="shared" si="306"/>
        <v/>
      </c>
      <c s="180" t="str">
        <f t="shared" si="306"/>
        <v/>
      </c>
      <c s="180" t="str">
        <f t="shared" si="306"/>
        <v/>
      </c>
      <c s="180" t="str">
        <f t="shared" si="306"/>
        <v/>
      </c>
      <c s="180" t="str">
        <f t="shared" si="306"/>
        <v/>
      </c>
      <c s="179" t="str">
        <f t="shared" si="318"/>
        <v/>
      </c>
      <c s="179" t="str">
        <f>IF(BC285="","",IF(BC285&gt;0,COUNT($AY$2:AY285),""))</f>
        <v/>
      </c>
      <c s="180" t="str">
        <f t="shared" si="289"/>
        <v/>
      </c>
      <c s="180" t="str">
        <f t="shared" si="308"/>
        <v/>
      </c>
      <c s="180" t="str">
        <f t="shared" si="308"/>
        <v/>
      </c>
      <c s="182" t="str">
        <f t="shared" si="308"/>
        <v/>
      </c>
      <c s="180" t="str">
        <f t="shared" si="308"/>
        <v/>
      </c>
      <c s="180" t="str">
        <f t="shared" si="308"/>
        <v/>
      </c>
      <c s="180" t="str">
        <f t="shared" si="308"/>
        <v/>
      </c>
      <c s="180" t="str">
        <f t="shared" si="308"/>
        <v/>
      </c>
      <c s="180" t="str">
        <f t="shared" si="308"/>
        <v/>
      </c>
      <c s="182" t="str">
        <f t="shared" si="308"/>
        <v/>
      </c>
      <c s="180" t="str">
        <f t="shared" si="308"/>
        <v/>
      </c>
      <c s="180" t="str">
        <f t="shared" si="308"/>
        <v/>
      </c>
      <c s="180" t="str">
        <f t="shared" si="308"/>
        <v/>
      </c>
      <c s="180" t="str">
        <f t="shared" si="308"/>
        <v/>
      </c>
      <c s="180" t="str">
        <f t="shared" si="308"/>
        <v/>
      </c>
      <c s="180" t="str">
        <f t="shared" si="308"/>
        <v/>
      </c>
    </row>
    <row r="286" spans="1:66" ht="15.75" customHeight="1">
      <c r="A286" s="176" t="str">
        <f>IF('S.D.PASTE SHEET'!A286="","",'S.D.PASTE SHEET'!A286)</f>
        <v/>
      </c>
      <c s="176" t="str">
        <f>IF('S.D.PASTE SHEET'!B286="","",'S.D.PASTE SHEET'!B286)</f>
        <v/>
      </c>
      <c s="176" t="str">
        <f>IF('S.D.PASTE SHEET'!C286="","",'S.D.PASTE SHEET'!C286)</f>
        <v/>
      </c>
      <c s="177" t="str">
        <f>IF('S.D.PASTE SHEET'!D286="","",'S.D.PASTE SHEET'!D286)</f>
        <v/>
      </c>
      <c s="176" t="str">
        <f>IF('S.D.PASTE SHEET'!E286="","",UPPER('S.D.PASTE SHEET'!E286))</f>
        <v/>
      </c>
      <c s="176" t="str">
        <f>IF('S.D.PASTE SHEET'!F286="","",'S.D.PASTE SHEET'!F286)</f>
        <v/>
      </c>
      <c s="176" t="str">
        <f>IF('S.D.PASTE SHEET'!G286="","",UPPER('S.D.PASTE SHEET'!G286))</f>
        <v/>
      </c>
      <c s="176" t="str">
        <f>IF('S.D.PASTE SHEET'!H286="","",UPPER('S.D.PASTE SHEET'!H286))</f>
        <v/>
      </c>
      <c s="176" t="str">
        <f>IF('S.D.PASTE SHEET'!I286="","",'S.D.PASTE SHEET'!I286)</f>
        <v/>
      </c>
      <c s="177" t="str">
        <f>IF('S.D.PASTE SHEET'!J286="","",'S.D.PASTE SHEET'!J286)</f>
        <v/>
      </c>
      <c s="176" t="str">
        <f>IF('S.D.PASTE SHEET'!K286="","",'S.D.PASTE SHEET'!K286)</f>
        <v/>
      </c>
      <c s="176" t="str">
        <f>IF('S.D.PASTE SHEET'!L286="","",'S.D.PASTE SHEET'!L286)</f>
        <v/>
      </c>
      <c s="176" t="str">
        <f>IF('S.D.PASTE SHEET'!M286="","",'S.D.PASTE SHEET'!M286)</f>
        <v/>
      </c>
      <c s="176" t="str">
        <f>IF('S.D.PASTE SHEET'!N286="","",'S.D.PASTE SHEET'!N286)</f>
        <v/>
      </c>
      <c s="176" t="str">
        <f>IF('S.D.PASTE SHEET'!O286="","",'S.D.PASTE SHEET'!O286)</f>
        <v/>
      </c>
      <c s="176" t="str">
        <f>IF('S.D.PASTE SHEET'!P286="","",'S.D.PASTE SHEET'!P286)</f>
        <v/>
      </c>
      <c s="176" t="str">
        <f>IF('S.D.PASTE SHEET'!Q286="","",'S.D.PASTE SHEET'!Q286)</f>
        <v/>
      </c>
      <c s="176" t="str">
        <f>IF('S.D.PASTE SHEET'!R286="","",'S.D.PASTE SHEET'!R286)</f>
        <v/>
      </c>
      <c s="176" t="str">
        <f>IF('S.D.PASTE SHEET'!S286="","",'S.D.PASTE SHEET'!S286)</f>
        <v/>
      </c>
      <c s="176" t="str">
        <f>IF('S.D.PASTE SHEET'!T286="","",'S.D.PASTE SHEET'!T286)</f>
        <v/>
      </c>
      <c s="176" t="str">
        <f>IF('S.D.PASTE SHEET'!U286="","",'S.D.PASTE SHEET'!U286)</f>
        <v/>
      </c>
      <c s="176" t="str">
        <f>IF('S.D.PASTE SHEET'!V286="","",'S.D.PASTE SHEET'!V286)</f>
        <v/>
      </c>
      <c s="176" t="str">
        <f>IF('S.D.PASTE SHEET'!W286="","",'S.D.PASTE SHEET'!W286)</f>
        <v/>
      </c>
      <c s="176" t="str">
        <f>IF('S.D.PASTE SHEET'!X286="","",'S.D.PASTE SHEET'!X286)</f>
        <v/>
      </c>
      <c s="176" t="str">
        <f>IF('S.D.PASTE SHEET'!Y286="","",'S.D.PASTE SHEET'!Y286)</f>
        <v/>
      </c>
      <c s="176" t="str">
        <f>IF('S.D.PASTE SHEET'!Z286="","",'S.D.PASTE SHEET'!Z286)</f>
        <v/>
      </c>
      <c s="176" t="str">
        <f>IF('S.D.PASTE SHEET'!AA286="","",'S.D.PASTE SHEET'!AA286)</f>
        <v/>
      </c>
      <c s="176" t="str">
        <f>IF('S.D.PASTE SHEET'!AB286="","",'S.D.PASTE SHEET'!AB286)</f>
        <v/>
      </c>
      <c s="176" t="str">
        <f>IF('S.D.PASTE SHEET'!AC286="","",'S.D.PASTE SHEET'!AC286)</f>
        <v/>
      </c>
      <c s="176" t="str">
        <f>IF('S.D.PASTE SHEET'!AD286="","",'S.D.PASTE SHEET'!AD286)</f>
        <v/>
      </c>
      <c s="178"/>
      <c s="179" t="str">
        <f>IF(AK286="","",IF(AK286&gt;0,COUNT($AG$2:AG286),""))</f>
        <v/>
      </c>
      <c s="180" t="str">
        <f t="shared" si="306"/>
        <v/>
      </c>
      <c s="180" t="str">
        <f t="shared" si="306"/>
        <v/>
      </c>
      <c s="180" t="str">
        <f t="shared" si="306"/>
        <v/>
      </c>
      <c s="181" t="str">
        <f t="shared" si="306"/>
        <v/>
      </c>
      <c s="180" t="str">
        <f t="shared" si="306"/>
        <v/>
      </c>
      <c s="180" t="str">
        <f t="shared" si="306"/>
        <v/>
      </c>
      <c s="180" t="str">
        <f t="shared" si="306"/>
        <v/>
      </c>
      <c s="180" t="str">
        <f t="shared" si="306"/>
        <v/>
      </c>
      <c s="180" t="str">
        <f t="shared" si="306"/>
        <v/>
      </c>
      <c s="181" t="str">
        <f t="shared" si="306"/>
        <v/>
      </c>
      <c s="180" t="str">
        <f t="shared" si="306"/>
        <v/>
      </c>
      <c s="180" t="str">
        <f t="shared" si="306"/>
        <v/>
      </c>
      <c s="180" t="str">
        <f t="shared" si="306"/>
        <v/>
      </c>
      <c s="180" t="str">
        <f t="shared" si="306"/>
        <v/>
      </c>
      <c s="180" t="str">
        <f t="shared" si="306"/>
        <v/>
      </c>
      <c s="180" t="str">
        <f t="shared" si="306"/>
        <v/>
      </c>
      <c s="179" t="str">
        <f t="shared" si="318"/>
        <v/>
      </c>
      <c s="179" t="str">
        <f>IF(BC286="","",IF(BC286&gt;0,COUNT($AY$2:AY286),""))</f>
        <v/>
      </c>
      <c s="180" t="str">
        <f t="shared" si="289"/>
        <v/>
      </c>
      <c s="180" t="str">
        <f t="shared" si="308"/>
        <v/>
      </c>
      <c s="180" t="str">
        <f t="shared" si="308"/>
        <v/>
      </c>
      <c s="182" t="str">
        <f t="shared" si="308"/>
        <v/>
      </c>
      <c s="180" t="str">
        <f t="shared" si="308"/>
        <v/>
      </c>
      <c s="180" t="str">
        <f t="shared" si="308"/>
        <v/>
      </c>
      <c s="180" t="str">
        <f t="shared" si="308"/>
        <v/>
      </c>
      <c s="180" t="str">
        <f t="shared" si="308"/>
        <v/>
      </c>
      <c s="180" t="str">
        <f t="shared" si="308"/>
        <v/>
      </c>
      <c s="182" t="str">
        <f t="shared" si="308"/>
        <v/>
      </c>
      <c s="180" t="str">
        <f t="shared" si="308"/>
        <v/>
      </c>
      <c s="180" t="str">
        <f t="shared" si="308"/>
        <v/>
      </c>
      <c s="180" t="str">
        <f t="shared" si="308"/>
        <v/>
      </c>
      <c s="180" t="str">
        <f t="shared" si="308"/>
        <v/>
      </c>
      <c s="180" t="str">
        <f t="shared" si="308"/>
        <v/>
      </c>
      <c s="180" t="str">
        <f t="shared" si="308"/>
        <v/>
      </c>
    </row>
    <row r="287" spans="1:66" ht="15.75" customHeight="1">
      <c r="A287" s="176" t="str">
        <f>IF('S.D.PASTE SHEET'!A287="","",'S.D.PASTE SHEET'!A287)</f>
        <v/>
      </c>
      <c s="176" t="str">
        <f>IF('S.D.PASTE SHEET'!B287="","",'S.D.PASTE SHEET'!B287)</f>
        <v/>
      </c>
      <c s="176" t="str">
        <f>IF('S.D.PASTE SHEET'!C287="","",'S.D.PASTE SHEET'!C287)</f>
        <v/>
      </c>
      <c s="177" t="str">
        <f>IF('S.D.PASTE SHEET'!D287="","",'S.D.PASTE SHEET'!D287)</f>
        <v/>
      </c>
      <c s="176" t="str">
        <f>IF('S.D.PASTE SHEET'!E287="","",UPPER('S.D.PASTE SHEET'!E287))</f>
        <v/>
      </c>
      <c s="176" t="str">
        <f>IF('S.D.PASTE SHEET'!F287="","",'S.D.PASTE SHEET'!F287)</f>
        <v/>
      </c>
      <c s="176" t="str">
        <f>IF('S.D.PASTE SHEET'!G287="","",UPPER('S.D.PASTE SHEET'!G287))</f>
        <v/>
      </c>
      <c s="176" t="str">
        <f>IF('S.D.PASTE SHEET'!H287="","",UPPER('S.D.PASTE SHEET'!H287))</f>
        <v/>
      </c>
      <c s="176" t="str">
        <f>IF('S.D.PASTE SHEET'!I287="","",'S.D.PASTE SHEET'!I287)</f>
        <v/>
      </c>
      <c s="177" t="str">
        <f>IF('S.D.PASTE SHEET'!J287="","",'S.D.PASTE SHEET'!J287)</f>
        <v/>
      </c>
      <c s="176" t="str">
        <f>IF('S.D.PASTE SHEET'!K287="","",'S.D.PASTE SHEET'!K287)</f>
        <v/>
      </c>
      <c s="176" t="str">
        <f>IF('S.D.PASTE SHEET'!L287="","",'S.D.PASTE SHEET'!L287)</f>
        <v/>
      </c>
      <c s="176" t="str">
        <f>IF('S.D.PASTE SHEET'!M287="","",'S.D.PASTE SHEET'!M287)</f>
        <v/>
      </c>
      <c s="176" t="str">
        <f>IF('S.D.PASTE SHEET'!N287="","",'S.D.PASTE SHEET'!N287)</f>
        <v/>
      </c>
      <c s="176" t="str">
        <f>IF('S.D.PASTE SHEET'!O287="","",'S.D.PASTE SHEET'!O287)</f>
        <v/>
      </c>
      <c s="176" t="str">
        <f>IF('S.D.PASTE SHEET'!P287="","",'S.D.PASTE SHEET'!P287)</f>
        <v/>
      </c>
      <c s="176" t="str">
        <f>IF('S.D.PASTE SHEET'!Q287="","",'S.D.PASTE SHEET'!Q287)</f>
        <v/>
      </c>
      <c s="176" t="str">
        <f>IF('S.D.PASTE SHEET'!R287="","",'S.D.PASTE SHEET'!R287)</f>
        <v/>
      </c>
      <c s="176" t="str">
        <f>IF('S.D.PASTE SHEET'!S287="","",'S.D.PASTE SHEET'!S287)</f>
        <v/>
      </c>
      <c s="176" t="str">
        <f>IF('S.D.PASTE SHEET'!T287="","",'S.D.PASTE SHEET'!T287)</f>
        <v/>
      </c>
      <c s="176" t="str">
        <f>IF('S.D.PASTE SHEET'!U287="","",'S.D.PASTE SHEET'!U287)</f>
        <v/>
      </c>
      <c s="176" t="str">
        <f>IF('S.D.PASTE SHEET'!V287="","",'S.D.PASTE SHEET'!V287)</f>
        <v/>
      </c>
      <c s="176" t="str">
        <f>IF('S.D.PASTE SHEET'!W287="","",'S.D.PASTE SHEET'!W287)</f>
        <v/>
      </c>
      <c s="176" t="str">
        <f>IF('S.D.PASTE SHEET'!X287="","",'S.D.PASTE SHEET'!X287)</f>
        <v/>
      </c>
      <c s="176" t="str">
        <f>IF('S.D.PASTE SHEET'!Y287="","",'S.D.PASTE SHEET'!Y287)</f>
        <v/>
      </c>
      <c s="176" t="str">
        <f>IF('S.D.PASTE SHEET'!Z287="","",'S.D.PASTE SHEET'!Z287)</f>
        <v/>
      </c>
      <c s="176" t="str">
        <f>IF('S.D.PASTE SHEET'!AA287="","",'S.D.PASTE SHEET'!AA287)</f>
        <v/>
      </c>
      <c s="176" t="str">
        <f>IF('S.D.PASTE SHEET'!AB287="","",'S.D.PASTE SHEET'!AB287)</f>
        <v/>
      </c>
      <c s="176" t="str">
        <f>IF('S.D.PASTE SHEET'!AC287="","",'S.D.PASTE SHEET'!AC287)</f>
        <v/>
      </c>
      <c s="176" t="str">
        <f>IF('S.D.PASTE SHEET'!AD287="","",'S.D.PASTE SHEET'!AD287)</f>
        <v/>
      </c>
      <c s="178"/>
      <c s="179" t="str">
        <f>IF(AK287="","",IF(AK287&gt;0,COUNT($AG$2:AG287),""))</f>
        <v/>
      </c>
      <c s="180" t="str">
        <f t="shared" si="306"/>
        <v/>
      </c>
      <c s="180" t="str">
        <f t="shared" si="306"/>
        <v/>
      </c>
      <c s="180" t="str">
        <f t="shared" si="306"/>
        <v/>
      </c>
      <c s="181" t="str">
        <f t="shared" si="306"/>
        <v/>
      </c>
      <c s="180" t="str">
        <f t="shared" si="306"/>
        <v/>
      </c>
      <c s="180" t="str">
        <f t="shared" si="306"/>
        <v/>
      </c>
      <c s="180" t="str">
        <f t="shared" si="306"/>
        <v/>
      </c>
      <c s="180" t="str">
        <f t="shared" si="306"/>
        <v/>
      </c>
      <c s="180" t="str">
        <f t="shared" si="306"/>
        <v/>
      </c>
      <c s="181" t="str">
        <f t="shared" si="306"/>
        <v/>
      </c>
      <c s="180" t="str">
        <f t="shared" si="306"/>
        <v/>
      </c>
      <c s="180" t="str">
        <f t="shared" si="306"/>
        <v/>
      </c>
      <c s="180" t="str">
        <f t="shared" si="306"/>
        <v/>
      </c>
      <c s="180" t="str">
        <f t="shared" si="306"/>
        <v/>
      </c>
      <c s="180" t="str">
        <f t="shared" si="306"/>
        <v/>
      </c>
      <c s="180" t="str">
        <f t="shared" si="306"/>
        <v/>
      </c>
      <c s="179" t="str">
        <f t="shared" si="318"/>
        <v/>
      </c>
      <c s="179" t="str">
        <f>IF(BC287="","",IF(BC287&gt;0,COUNT($AY$2:AY287),""))</f>
        <v/>
      </c>
      <c s="180" t="str">
        <f t="shared" si="289"/>
        <v/>
      </c>
      <c s="180" t="str">
        <f t="shared" si="308"/>
        <v/>
      </c>
      <c s="180" t="str">
        <f t="shared" si="308"/>
        <v/>
      </c>
      <c s="182" t="str">
        <f t="shared" si="308"/>
        <v/>
      </c>
      <c s="180" t="str">
        <f t="shared" si="308"/>
        <v/>
      </c>
      <c s="180" t="str">
        <f t="shared" si="308"/>
        <v/>
      </c>
      <c s="180" t="str">
        <f t="shared" si="308"/>
        <v/>
      </c>
      <c s="180" t="str">
        <f t="shared" si="308"/>
        <v/>
      </c>
      <c s="180" t="str">
        <f t="shared" si="308"/>
        <v/>
      </c>
      <c s="182" t="str">
        <f t="shared" si="308"/>
        <v/>
      </c>
      <c s="180" t="str">
        <f t="shared" si="308"/>
        <v/>
      </c>
      <c s="180" t="str">
        <f t="shared" si="308"/>
        <v/>
      </c>
      <c s="180" t="str">
        <f t="shared" si="308"/>
        <v/>
      </c>
      <c s="180" t="str">
        <f t="shared" si="308"/>
        <v/>
      </c>
      <c s="180" t="str">
        <f t="shared" si="308"/>
        <v/>
      </c>
      <c s="180" t="str">
        <f t="shared" si="308"/>
        <v/>
      </c>
    </row>
    <row r="288" spans="1:66" ht="15.75" customHeight="1">
      <c r="A288" s="176" t="str">
        <f>IF('S.D.PASTE SHEET'!A288="","",'S.D.PASTE SHEET'!A288)</f>
        <v/>
      </c>
      <c s="176" t="str">
        <f>IF('S.D.PASTE SHEET'!B288="","",'S.D.PASTE SHEET'!B288)</f>
        <v/>
      </c>
      <c s="176" t="str">
        <f>IF('S.D.PASTE SHEET'!C288="","",'S.D.PASTE SHEET'!C288)</f>
        <v/>
      </c>
      <c s="177" t="str">
        <f>IF('S.D.PASTE SHEET'!D288="","",'S.D.PASTE SHEET'!D288)</f>
        <v/>
      </c>
      <c s="176" t="str">
        <f>IF('S.D.PASTE SHEET'!E288="","",UPPER('S.D.PASTE SHEET'!E288))</f>
        <v/>
      </c>
      <c s="176" t="str">
        <f>IF('S.D.PASTE SHEET'!F288="","",'S.D.PASTE SHEET'!F288)</f>
        <v/>
      </c>
      <c s="176" t="str">
        <f>IF('S.D.PASTE SHEET'!G288="","",UPPER('S.D.PASTE SHEET'!G288))</f>
        <v/>
      </c>
      <c s="176" t="str">
        <f>IF('S.D.PASTE SHEET'!H288="","",UPPER('S.D.PASTE SHEET'!H288))</f>
        <v/>
      </c>
      <c s="176" t="str">
        <f>IF('S.D.PASTE SHEET'!I288="","",'S.D.PASTE SHEET'!I288)</f>
        <v/>
      </c>
      <c s="177" t="str">
        <f>IF('S.D.PASTE SHEET'!J288="","",'S.D.PASTE SHEET'!J288)</f>
        <v/>
      </c>
      <c s="176" t="str">
        <f>IF('S.D.PASTE SHEET'!K288="","",'S.D.PASTE SHEET'!K288)</f>
        <v/>
      </c>
      <c s="176" t="str">
        <f>IF('S.D.PASTE SHEET'!L288="","",'S.D.PASTE SHEET'!L288)</f>
        <v/>
      </c>
      <c s="176" t="str">
        <f>IF('S.D.PASTE SHEET'!M288="","",'S.D.PASTE SHEET'!M288)</f>
        <v/>
      </c>
      <c s="176" t="str">
        <f>IF('S.D.PASTE SHEET'!N288="","",'S.D.PASTE SHEET'!N288)</f>
        <v/>
      </c>
      <c s="176" t="str">
        <f>IF('S.D.PASTE SHEET'!O288="","",'S.D.PASTE SHEET'!O288)</f>
        <v/>
      </c>
      <c s="176" t="str">
        <f>IF('S.D.PASTE SHEET'!P288="","",'S.D.PASTE SHEET'!P288)</f>
        <v/>
      </c>
      <c s="176" t="str">
        <f>IF('S.D.PASTE SHEET'!Q288="","",'S.D.PASTE SHEET'!Q288)</f>
        <v/>
      </c>
      <c s="176" t="str">
        <f>IF('S.D.PASTE SHEET'!R288="","",'S.D.PASTE SHEET'!R288)</f>
        <v/>
      </c>
      <c s="176" t="str">
        <f>IF('S.D.PASTE SHEET'!S288="","",'S.D.PASTE SHEET'!S288)</f>
        <v/>
      </c>
      <c s="176" t="str">
        <f>IF('S.D.PASTE SHEET'!T288="","",'S.D.PASTE SHEET'!T288)</f>
        <v/>
      </c>
      <c s="176" t="str">
        <f>IF('S.D.PASTE SHEET'!U288="","",'S.D.PASTE SHEET'!U288)</f>
        <v/>
      </c>
      <c s="176" t="str">
        <f>IF('S.D.PASTE SHEET'!V288="","",'S.D.PASTE SHEET'!V288)</f>
        <v/>
      </c>
      <c s="176" t="str">
        <f>IF('S.D.PASTE SHEET'!W288="","",'S.D.PASTE SHEET'!W288)</f>
        <v/>
      </c>
      <c s="176" t="str">
        <f>IF('S.D.PASTE SHEET'!X288="","",'S.D.PASTE SHEET'!X288)</f>
        <v/>
      </c>
      <c s="176" t="str">
        <f>IF('S.D.PASTE SHEET'!Y288="","",'S.D.PASTE SHEET'!Y288)</f>
        <v/>
      </c>
      <c s="176" t="str">
        <f>IF('S.D.PASTE SHEET'!Z288="","",'S.D.PASTE SHEET'!Z288)</f>
        <v/>
      </c>
      <c s="176" t="str">
        <f>IF('S.D.PASTE SHEET'!AA288="","",'S.D.PASTE SHEET'!AA288)</f>
        <v/>
      </c>
      <c s="176" t="str">
        <f>IF('S.D.PASTE SHEET'!AB288="","",'S.D.PASTE SHEET'!AB288)</f>
        <v/>
      </c>
      <c s="176" t="str">
        <f>IF('S.D.PASTE SHEET'!AC288="","",'S.D.PASTE SHEET'!AC288)</f>
        <v/>
      </c>
      <c s="176" t="str">
        <f>IF('S.D.PASTE SHEET'!AD288="","",'S.D.PASTE SHEET'!AD288)</f>
        <v/>
      </c>
      <c s="178"/>
      <c s="179" t="str">
        <f>IF(AK288="","",IF(AK288&gt;0,COUNT($AG$2:AG288),""))</f>
        <v/>
      </c>
      <c s="180" t="str">
        <f t="shared" si="306"/>
        <v/>
      </c>
      <c s="180" t="str">
        <f t="shared" si="306"/>
        <v/>
      </c>
      <c s="180" t="str">
        <f t="shared" si="306"/>
        <v/>
      </c>
      <c s="181" t="str">
        <f t="shared" si="306"/>
        <v/>
      </c>
      <c s="180" t="str">
        <f t="shared" si="306"/>
        <v/>
      </c>
      <c s="180" t="str">
        <f t="shared" si="306"/>
        <v/>
      </c>
      <c s="180" t="str">
        <f t="shared" si="306"/>
        <v/>
      </c>
      <c s="180" t="str">
        <f t="shared" si="306"/>
        <v/>
      </c>
      <c s="180" t="str">
        <f t="shared" si="306"/>
        <v/>
      </c>
      <c s="181" t="str">
        <f t="shared" si="306"/>
        <v/>
      </c>
      <c s="180" t="str">
        <f t="shared" si="306"/>
        <v/>
      </c>
      <c s="180" t="str">
        <f t="shared" si="306"/>
        <v/>
      </c>
      <c s="180" t="str">
        <f t="shared" si="306"/>
        <v/>
      </c>
      <c s="180" t="str">
        <f t="shared" si="306"/>
        <v/>
      </c>
      <c s="180" t="str">
        <f t="shared" si="306"/>
        <v/>
      </c>
      <c s="180" t="str">
        <f t="shared" si="306"/>
        <v/>
      </c>
      <c s="179" t="str">
        <f t="shared" si="318"/>
        <v/>
      </c>
      <c s="179" t="str">
        <f>IF(BC288="","",IF(BC288&gt;0,COUNT($AY$2:AY288),""))</f>
        <v/>
      </c>
      <c s="180" t="str">
        <f t="shared" si="289"/>
        <v/>
      </c>
      <c s="180" t="str">
        <f t="shared" si="308"/>
        <v/>
      </c>
      <c s="180" t="str">
        <f t="shared" si="308"/>
        <v/>
      </c>
      <c s="182" t="str">
        <f t="shared" si="308"/>
        <v/>
      </c>
      <c s="180" t="str">
        <f t="shared" si="308"/>
        <v/>
      </c>
      <c s="180" t="str">
        <f t="shared" si="308"/>
        <v/>
      </c>
      <c s="180" t="str">
        <f t="shared" si="308"/>
        <v/>
      </c>
      <c s="180" t="str">
        <f t="shared" si="308"/>
        <v/>
      </c>
      <c s="180" t="str">
        <f t="shared" si="308"/>
        <v/>
      </c>
      <c s="182" t="str">
        <f t="shared" si="308"/>
        <v/>
      </c>
      <c s="180" t="str">
        <f t="shared" si="308"/>
        <v/>
      </c>
      <c s="180" t="str">
        <f t="shared" si="308"/>
        <v/>
      </c>
      <c s="180" t="str">
        <f t="shared" si="308"/>
        <v/>
      </c>
      <c s="180" t="str">
        <f t="shared" si="308"/>
        <v/>
      </c>
      <c s="180" t="str">
        <f t="shared" si="308"/>
        <v/>
      </c>
      <c s="180" t="str">
        <f t="shared" si="308"/>
        <v/>
      </c>
    </row>
    <row r="289" spans="1:66" ht="15.75" customHeight="1">
      <c r="A289" s="176" t="str">
        <f>IF('S.D.PASTE SHEET'!A289="","",'S.D.PASTE SHEET'!A289)</f>
        <v/>
      </c>
      <c s="176" t="str">
        <f>IF('S.D.PASTE SHEET'!B289="","",'S.D.PASTE SHEET'!B289)</f>
        <v/>
      </c>
      <c s="176" t="str">
        <f>IF('S.D.PASTE SHEET'!C289="","",'S.D.PASTE SHEET'!C289)</f>
        <v/>
      </c>
      <c s="177" t="str">
        <f>IF('S.D.PASTE SHEET'!D289="","",'S.D.PASTE SHEET'!D289)</f>
        <v/>
      </c>
      <c s="176" t="str">
        <f>IF('S.D.PASTE SHEET'!E289="","",UPPER('S.D.PASTE SHEET'!E289))</f>
        <v/>
      </c>
      <c s="176" t="str">
        <f>IF('S.D.PASTE SHEET'!F289="","",'S.D.PASTE SHEET'!F289)</f>
        <v/>
      </c>
      <c s="176" t="str">
        <f>IF('S.D.PASTE SHEET'!G289="","",UPPER('S.D.PASTE SHEET'!G289))</f>
        <v/>
      </c>
      <c s="176" t="str">
        <f>IF('S.D.PASTE SHEET'!H289="","",UPPER('S.D.PASTE SHEET'!H289))</f>
        <v/>
      </c>
      <c s="176" t="str">
        <f>IF('S.D.PASTE SHEET'!I289="","",'S.D.PASTE SHEET'!I289)</f>
        <v/>
      </c>
      <c s="177" t="str">
        <f>IF('S.D.PASTE SHEET'!J289="","",'S.D.PASTE SHEET'!J289)</f>
        <v/>
      </c>
      <c s="176" t="str">
        <f>IF('S.D.PASTE SHEET'!K289="","",'S.D.PASTE SHEET'!K289)</f>
        <v/>
      </c>
      <c s="176" t="str">
        <f>IF('S.D.PASTE SHEET'!L289="","",'S.D.PASTE SHEET'!L289)</f>
        <v/>
      </c>
      <c s="176" t="str">
        <f>IF('S.D.PASTE SHEET'!M289="","",'S.D.PASTE SHEET'!M289)</f>
        <v/>
      </c>
      <c s="176" t="str">
        <f>IF('S.D.PASTE SHEET'!N289="","",'S.D.PASTE SHEET'!N289)</f>
        <v/>
      </c>
      <c s="176" t="str">
        <f>IF('S.D.PASTE SHEET'!O289="","",'S.D.PASTE SHEET'!O289)</f>
        <v/>
      </c>
      <c s="176" t="str">
        <f>IF('S.D.PASTE SHEET'!P289="","",'S.D.PASTE SHEET'!P289)</f>
        <v/>
      </c>
      <c s="176" t="str">
        <f>IF('S.D.PASTE SHEET'!Q289="","",'S.D.PASTE SHEET'!Q289)</f>
        <v/>
      </c>
      <c s="176" t="str">
        <f>IF('S.D.PASTE SHEET'!R289="","",'S.D.PASTE SHEET'!R289)</f>
        <v/>
      </c>
      <c s="176" t="str">
        <f>IF('S.D.PASTE SHEET'!S289="","",'S.D.PASTE SHEET'!S289)</f>
        <v/>
      </c>
      <c s="176" t="str">
        <f>IF('S.D.PASTE SHEET'!T289="","",'S.D.PASTE SHEET'!T289)</f>
        <v/>
      </c>
      <c s="176" t="str">
        <f>IF('S.D.PASTE SHEET'!U289="","",'S.D.PASTE SHEET'!U289)</f>
        <v/>
      </c>
      <c s="176" t="str">
        <f>IF('S.D.PASTE SHEET'!V289="","",'S.D.PASTE SHEET'!V289)</f>
        <v/>
      </c>
      <c s="176" t="str">
        <f>IF('S.D.PASTE SHEET'!W289="","",'S.D.PASTE SHEET'!W289)</f>
        <v/>
      </c>
      <c s="176" t="str">
        <f>IF('S.D.PASTE SHEET'!X289="","",'S.D.PASTE SHEET'!X289)</f>
        <v/>
      </c>
      <c s="176" t="str">
        <f>IF('S.D.PASTE SHEET'!Y289="","",'S.D.PASTE SHEET'!Y289)</f>
        <v/>
      </c>
      <c s="176" t="str">
        <f>IF('S.D.PASTE SHEET'!Z289="","",'S.D.PASTE SHEET'!Z289)</f>
        <v/>
      </c>
      <c s="176" t="str">
        <f>IF('S.D.PASTE SHEET'!AA289="","",'S.D.PASTE SHEET'!AA289)</f>
        <v/>
      </c>
      <c s="176" t="str">
        <f>IF('S.D.PASTE SHEET'!AB289="","",'S.D.PASTE SHEET'!AB289)</f>
        <v/>
      </c>
      <c s="176" t="str">
        <f>IF('S.D.PASTE SHEET'!AC289="","",'S.D.PASTE SHEET'!AC289)</f>
        <v/>
      </c>
      <c s="176" t="str">
        <f>IF('S.D.PASTE SHEET'!AD289="","",'S.D.PASTE SHEET'!AD289)</f>
        <v/>
      </c>
      <c s="178"/>
      <c s="179" t="str">
        <f>IF(AK289="","",IF(AK289&gt;0,COUNT($AG$2:AG289),""))</f>
        <v/>
      </c>
      <c s="180" t="str">
        <f t="shared" si="306"/>
        <v/>
      </c>
      <c s="180" t="str">
        <f t="shared" si="306"/>
        <v/>
      </c>
      <c s="180" t="str">
        <f t="shared" si="306"/>
        <v/>
      </c>
      <c s="181" t="str">
        <f t="shared" si="306"/>
        <v/>
      </c>
      <c s="180" t="str">
        <f t="shared" si="306"/>
        <v/>
      </c>
      <c s="180" t="str">
        <f t="shared" si="306"/>
        <v/>
      </c>
      <c s="180" t="str">
        <f t="shared" si="306"/>
        <v/>
      </c>
      <c s="180" t="str">
        <f t="shared" si="306"/>
        <v/>
      </c>
      <c s="180" t="str">
        <f t="shared" si="306"/>
        <v/>
      </c>
      <c s="181" t="str">
        <f t="shared" si="306"/>
        <v/>
      </c>
      <c s="180" t="str">
        <f t="shared" si="306"/>
        <v/>
      </c>
      <c s="180" t="str">
        <f t="shared" si="306"/>
        <v/>
      </c>
      <c s="180" t="str">
        <f t="shared" si="306"/>
        <v/>
      </c>
      <c s="180" t="str">
        <f t="shared" si="306"/>
        <v/>
      </c>
      <c s="180" t="str">
        <f t="shared" si="306"/>
        <v/>
      </c>
      <c s="180" t="str">
        <f>IF(AND($AJ$1=5,$A289=5),P289,"")</f>
        <v/>
      </c>
      <c s="179" t="str">
        <f t="shared" si="318"/>
        <v/>
      </c>
      <c s="179" t="str">
        <f>IF(BC289="","",IF(BC289&gt;0,COUNT($AY$2:AY289),""))</f>
        <v/>
      </c>
      <c s="180" t="str">
        <f t="shared" si="289"/>
        <v/>
      </c>
      <c s="180" t="str">
        <f t="shared" si="308"/>
        <v/>
      </c>
      <c s="180" t="str">
        <f t="shared" si="308"/>
        <v/>
      </c>
      <c s="182" t="str">
        <f t="shared" si="308"/>
        <v/>
      </c>
      <c s="180" t="str">
        <f t="shared" si="308"/>
        <v/>
      </c>
      <c s="180" t="str">
        <f t="shared" si="308"/>
        <v/>
      </c>
      <c s="180" t="str">
        <f t="shared" si="308"/>
        <v/>
      </c>
      <c s="180" t="str">
        <f t="shared" si="308"/>
        <v/>
      </c>
      <c s="180" t="str">
        <f t="shared" si="308"/>
        <v/>
      </c>
      <c s="182" t="str">
        <f t="shared" si="308"/>
        <v/>
      </c>
      <c s="180" t="str">
        <f t="shared" si="308"/>
        <v/>
      </c>
      <c s="180" t="str">
        <f t="shared" si="308"/>
        <v/>
      </c>
      <c s="180" t="str">
        <f t="shared" si="308"/>
        <v/>
      </c>
      <c s="180" t="str">
        <f t="shared" si="308"/>
        <v/>
      </c>
      <c s="180" t="str">
        <f t="shared" si="308"/>
        <v/>
      </c>
      <c s="180" t="str">
        <f t="shared" si="308"/>
        <v/>
      </c>
    </row>
    <row r="290" spans="1:66" ht="15.75" customHeight="1">
      <c r="A290" s="176" t="str">
        <f>IF('S.D.PASTE SHEET'!A290="","",'S.D.PASTE SHEET'!A290)</f>
        <v/>
      </c>
      <c s="176" t="str">
        <f>IF('S.D.PASTE SHEET'!B290="","",'S.D.PASTE SHEET'!B290)</f>
        <v/>
      </c>
      <c s="176" t="str">
        <f>IF('S.D.PASTE SHEET'!C290="","",'S.D.PASTE SHEET'!C290)</f>
        <v/>
      </c>
      <c s="177" t="str">
        <f>IF('S.D.PASTE SHEET'!D290="","",'S.D.PASTE SHEET'!D290)</f>
        <v/>
      </c>
      <c s="176" t="str">
        <f>IF('S.D.PASTE SHEET'!E290="","",UPPER('S.D.PASTE SHEET'!E290))</f>
        <v/>
      </c>
      <c s="176" t="str">
        <f>IF('S.D.PASTE SHEET'!F290="","",'S.D.PASTE SHEET'!F290)</f>
        <v/>
      </c>
      <c s="176" t="str">
        <f>IF('S.D.PASTE SHEET'!G290="","",UPPER('S.D.PASTE SHEET'!G290))</f>
        <v/>
      </c>
      <c s="176" t="str">
        <f>IF('S.D.PASTE SHEET'!H290="","",UPPER('S.D.PASTE SHEET'!H290))</f>
        <v/>
      </c>
      <c s="176" t="str">
        <f>IF('S.D.PASTE SHEET'!I290="","",'S.D.PASTE SHEET'!I290)</f>
        <v/>
      </c>
      <c s="177" t="str">
        <f>IF('S.D.PASTE SHEET'!J290="","",'S.D.PASTE SHEET'!J290)</f>
        <v/>
      </c>
      <c s="176" t="str">
        <f>IF('S.D.PASTE SHEET'!K290="","",'S.D.PASTE SHEET'!K290)</f>
        <v/>
      </c>
      <c s="176" t="str">
        <f>IF('S.D.PASTE SHEET'!L290="","",'S.D.PASTE SHEET'!L290)</f>
        <v/>
      </c>
      <c s="176" t="str">
        <f>IF('S.D.PASTE SHEET'!M290="","",'S.D.PASTE SHEET'!M290)</f>
        <v/>
      </c>
      <c s="176" t="str">
        <f>IF('S.D.PASTE SHEET'!N290="","",'S.D.PASTE SHEET'!N290)</f>
        <v/>
      </c>
      <c s="176" t="str">
        <f>IF('S.D.PASTE SHEET'!O290="","",'S.D.PASTE SHEET'!O290)</f>
        <v/>
      </c>
      <c s="176" t="str">
        <f>IF('S.D.PASTE SHEET'!P290="","",'S.D.PASTE SHEET'!P290)</f>
        <v/>
      </c>
      <c s="176" t="str">
        <f>IF('S.D.PASTE SHEET'!Q290="","",'S.D.PASTE SHEET'!Q290)</f>
        <v/>
      </c>
      <c s="176" t="str">
        <f>IF('S.D.PASTE SHEET'!R290="","",'S.D.PASTE SHEET'!R290)</f>
        <v/>
      </c>
      <c s="176" t="str">
        <f>IF('S.D.PASTE SHEET'!S290="","",'S.D.PASTE SHEET'!S290)</f>
        <v/>
      </c>
      <c s="176" t="str">
        <f>IF('S.D.PASTE SHEET'!T290="","",'S.D.PASTE SHEET'!T290)</f>
        <v/>
      </c>
      <c s="176" t="str">
        <f>IF('S.D.PASTE SHEET'!U290="","",'S.D.PASTE SHEET'!U290)</f>
        <v/>
      </c>
      <c s="176" t="str">
        <f>IF('S.D.PASTE SHEET'!V290="","",'S.D.PASTE SHEET'!V290)</f>
        <v/>
      </c>
      <c s="176" t="str">
        <f>IF('S.D.PASTE SHEET'!W290="","",'S.D.PASTE SHEET'!W290)</f>
        <v/>
      </c>
      <c s="176" t="str">
        <f>IF('S.D.PASTE SHEET'!X290="","",'S.D.PASTE SHEET'!X290)</f>
        <v/>
      </c>
      <c s="176" t="str">
        <f>IF('S.D.PASTE SHEET'!Y290="","",'S.D.PASTE SHEET'!Y290)</f>
        <v/>
      </c>
      <c s="176" t="str">
        <f>IF('S.D.PASTE SHEET'!Z290="","",'S.D.PASTE SHEET'!Z290)</f>
        <v/>
      </c>
      <c s="176" t="str">
        <f>IF('S.D.PASTE SHEET'!AA290="","",'S.D.PASTE SHEET'!AA290)</f>
        <v/>
      </c>
      <c s="176" t="str">
        <f>IF('S.D.PASTE SHEET'!AB290="","",'S.D.PASTE SHEET'!AB290)</f>
        <v/>
      </c>
      <c s="176" t="str">
        <f>IF('S.D.PASTE SHEET'!AC290="","",'S.D.PASTE SHEET'!AC290)</f>
        <v/>
      </c>
      <c s="176" t="str">
        <f>IF('S.D.PASTE SHEET'!AD290="","",'S.D.PASTE SHEET'!AD290)</f>
        <v/>
      </c>
      <c s="178"/>
      <c s="179" t="str">
        <f>IF(AK290="","",IF(AK290&gt;0,COUNT($AG$2:AG290),""))</f>
        <v/>
      </c>
      <c s="180" t="str">
        <f t="shared" si="319" ref="AG290:AV305">IF(AND($AJ$1=5,$A290=5),A290,"")</f>
        <v/>
      </c>
      <c s="180" t="str">
        <f t="shared" si="319"/>
        <v/>
      </c>
      <c s="180" t="str">
        <f t="shared" si="319"/>
        <v/>
      </c>
      <c s="181" t="str">
        <f t="shared" si="319"/>
        <v/>
      </c>
      <c s="180" t="str">
        <f t="shared" si="319"/>
        <v/>
      </c>
      <c s="180" t="str">
        <f t="shared" si="319"/>
        <v/>
      </c>
      <c s="180" t="str">
        <f t="shared" si="319"/>
        <v/>
      </c>
      <c s="180" t="str">
        <f t="shared" si="319"/>
        <v/>
      </c>
      <c s="180" t="str">
        <f t="shared" si="319"/>
        <v/>
      </c>
      <c s="181" t="str">
        <f t="shared" si="319"/>
        <v/>
      </c>
      <c s="180" t="str">
        <f t="shared" si="319"/>
        <v/>
      </c>
      <c s="180" t="str">
        <f t="shared" si="319"/>
        <v/>
      </c>
      <c s="180" t="str">
        <f t="shared" si="319"/>
        <v/>
      </c>
      <c s="180" t="str">
        <f t="shared" si="319"/>
        <v/>
      </c>
      <c s="180" t="str">
        <f t="shared" si="319"/>
        <v/>
      </c>
      <c s="180" t="str">
        <f t="shared" si="319"/>
        <v/>
      </c>
      <c s="179" t="str">
        <f t="shared" si="318"/>
        <v/>
      </c>
      <c s="179" t="str">
        <f>IF(BC290="","",IF(BC290&gt;0,COUNT($AY$2:AY290),""))</f>
        <v/>
      </c>
      <c s="180" t="str">
        <f t="shared" si="289"/>
        <v/>
      </c>
      <c s="180" t="str">
        <f t="shared" si="320" ref="AZ290:BN305">IF(AND($BB$1=5,$A290=5,$BC$1=$B290),B290,"")</f>
        <v/>
      </c>
      <c s="180" t="str">
        <f t="shared" si="320"/>
        <v/>
      </c>
      <c s="182" t="str">
        <f t="shared" si="320"/>
        <v/>
      </c>
      <c s="180" t="str">
        <f t="shared" si="320"/>
        <v/>
      </c>
      <c s="180" t="str">
        <f t="shared" si="320"/>
        <v/>
      </c>
      <c s="180" t="str">
        <f t="shared" si="320"/>
        <v/>
      </c>
      <c s="180" t="str">
        <f t="shared" si="320"/>
        <v/>
      </c>
      <c s="180" t="str">
        <f t="shared" si="320"/>
        <v/>
      </c>
      <c s="182" t="str">
        <f t="shared" si="320"/>
        <v/>
      </c>
      <c s="180" t="str">
        <f t="shared" si="320"/>
        <v/>
      </c>
      <c s="180" t="str">
        <f t="shared" si="320"/>
        <v/>
      </c>
      <c s="180" t="str">
        <f t="shared" si="320"/>
        <v/>
      </c>
      <c s="180" t="str">
        <f t="shared" si="320"/>
        <v/>
      </c>
      <c s="180" t="str">
        <f t="shared" si="320"/>
        <v/>
      </c>
      <c s="180" t="str">
        <f t="shared" si="320"/>
        <v/>
      </c>
    </row>
    <row r="291" spans="1:66" ht="15.75" customHeight="1">
      <c r="A291" s="176" t="str">
        <f>IF('S.D.PASTE SHEET'!A291="","",'S.D.PASTE SHEET'!A291)</f>
        <v/>
      </c>
      <c s="176" t="str">
        <f>IF('S.D.PASTE SHEET'!B291="","",'S.D.PASTE SHEET'!B291)</f>
        <v/>
      </c>
      <c s="176" t="str">
        <f>IF('S.D.PASTE SHEET'!C291="","",'S.D.PASTE SHEET'!C291)</f>
        <v/>
      </c>
      <c s="177" t="str">
        <f>IF('S.D.PASTE SHEET'!D291="","",'S.D.PASTE SHEET'!D291)</f>
        <v/>
      </c>
      <c s="176" t="str">
        <f>IF('S.D.PASTE SHEET'!E291="","",UPPER('S.D.PASTE SHEET'!E291))</f>
        <v/>
      </c>
      <c s="176" t="str">
        <f>IF('S.D.PASTE SHEET'!F291="","",'S.D.PASTE SHEET'!F291)</f>
        <v/>
      </c>
      <c s="176" t="str">
        <f>IF('S.D.PASTE SHEET'!G291="","",UPPER('S.D.PASTE SHEET'!G291))</f>
        <v/>
      </c>
      <c s="176" t="str">
        <f>IF('S.D.PASTE SHEET'!H291="","",UPPER('S.D.PASTE SHEET'!H291))</f>
        <v/>
      </c>
      <c s="176" t="str">
        <f>IF('S.D.PASTE SHEET'!I291="","",'S.D.PASTE SHEET'!I291)</f>
        <v/>
      </c>
      <c s="177" t="str">
        <f>IF('S.D.PASTE SHEET'!J291="","",'S.D.PASTE SHEET'!J291)</f>
        <v/>
      </c>
      <c s="176" t="str">
        <f>IF('S.D.PASTE SHEET'!K291="","",'S.D.PASTE SHEET'!K291)</f>
        <v/>
      </c>
      <c s="176" t="str">
        <f>IF('S.D.PASTE SHEET'!L291="","",'S.D.PASTE SHEET'!L291)</f>
        <v/>
      </c>
      <c s="176" t="str">
        <f>IF('S.D.PASTE SHEET'!M291="","",'S.D.PASTE SHEET'!M291)</f>
        <v/>
      </c>
      <c s="176" t="str">
        <f>IF('S.D.PASTE SHEET'!N291="","",'S.D.PASTE SHEET'!N291)</f>
        <v/>
      </c>
      <c s="176" t="str">
        <f>IF('S.D.PASTE SHEET'!O291="","",'S.D.PASTE SHEET'!O291)</f>
        <v/>
      </c>
      <c s="176" t="str">
        <f>IF('S.D.PASTE SHEET'!P291="","",'S.D.PASTE SHEET'!P291)</f>
        <v/>
      </c>
      <c s="176" t="str">
        <f>IF('S.D.PASTE SHEET'!Q291="","",'S.D.PASTE SHEET'!Q291)</f>
        <v/>
      </c>
      <c s="176" t="str">
        <f>IF('S.D.PASTE SHEET'!R291="","",'S.D.PASTE SHEET'!R291)</f>
        <v/>
      </c>
      <c s="176" t="str">
        <f>IF('S.D.PASTE SHEET'!S291="","",'S.D.PASTE SHEET'!S291)</f>
        <v/>
      </c>
      <c s="176" t="str">
        <f>IF('S.D.PASTE SHEET'!T291="","",'S.D.PASTE SHEET'!T291)</f>
        <v/>
      </c>
      <c s="176" t="str">
        <f>IF('S.D.PASTE SHEET'!U291="","",'S.D.PASTE SHEET'!U291)</f>
        <v/>
      </c>
      <c s="176" t="str">
        <f>IF('S.D.PASTE SHEET'!V291="","",'S.D.PASTE SHEET'!V291)</f>
        <v/>
      </c>
      <c s="176" t="str">
        <f>IF('S.D.PASTE SHEET'!W291="","",'S.D.PASTE SHEET'!W291)</f>
        <v/>
      </c>
      <c s="176" t="str">
        <f>IF('S.D.PASTE SHEET'!X291="","",'S.D.PASTE SHEET'!X291)</f>
        <v/>
      </c>
      <c s="176" t="str">
        <f>IF('S.D.PASTE SHEET'!Y291="","",'S.D.PASTE SHEET'!Y291)</f>
        <v/>
      </c>
      <c s="176" t="str">
        <f>IF('S.D.PASTE SHEET'!Z291="","",'S.D.PASTE SHEET'!Z291)</f>
        <v/>
      </c>
      <c s="176" t="str">
        <f>IF('S.D.PASTE SHEET'!AA291="","",'S.D.PASTE SHEET'!AA291)</f>
        <v/>
      </c>
      <c s="176" t="str">
        <f>IF('S.D.PASTE SHEET'!AB291="","",'S.D.PASTE SHEET'!AB291)</f>
        <v/>
      </c>
      <c s="176" t="str">
        <f>IF('S.D.PASTE SHEET'!AC291="","",'S.D.PASTE SHEET'!AC291)</f>
        <v/>
      </c>
      <c s="176" t="str">
        <f>IF('S.D.PASTE SHEET'!AD291="","",'S.D.PASTE SHEET'!AD291)</f>
        <v/>
      </c>
      <c s="178"/>
      <c s="179" t="str">
        <f>IF(AK291="","",IF(AK291&gt;0,COUNT($AG$2:AG291),""))</f>
        <v/>
      </c>
      <c s="180" t="str">
        <f t="shared" si="319"/>
        <v/>
      </c>
      <c s="180" t="str">
        <f t="shared" si="319"/>
        <v/>
      </c>
      <c s="180" t="str">
        <f t="shared" si="319"/>
        <v/>
      </c>
      <c s="181" t="str">
        <f t="shared" si="319"/>
        <v/>
      </c>
      <c s="180" t="str">
        <f t="shared" si="319"/>
        <v/>
      </c>
      <c s="180" t="str">
        <f t="shared" si="319"/>
        <v/>
      </c>
      <c s="180" t="str">
        <f t="shared" si="319"/>
        <v/>
      </c>
      <c s="180" t="str">
        <f t="shared" si="319"/>
        <v/>
      </c>
      <c s="180" t="str">
        <f t="shared" si="319"/>
        <v/>
      </c>
      <c s="181" t="str">
        <f t="shared" si="319"/>
        <v/>
      </c>
      <c s="180" t="str">
        <f t="shared" si="319"/>
        <v/>
      </c>
      <c s="180" t="str">
        <f t="shared" si="319"/>
        <v/>
      </c>
      <c s="180" t="str">
        <f t="shared" si="319"/>
        <v/>
      </c>
      <c s="180" t="str">
        <f t="shared" si="319"/>
        <v/>
      </c>
      <c s="180" t="str">
        <f t="shared" si="319"/>
        <v/>
      </c>
      <c s="180" t="str">
        <f t="shared" si="319"/>
        <v/>
      </c>
      <c s="179" t="str">
        <f t="shared" si="318"/>
        <v/>
      </c>
      <c s="179" t="str">
        <f>IF(BC291="","",IF(BC291&gt;0,COUNT($AY$2:AY291),""))</f>
        <v/>
      </c>
      <c s="180" t="str">
        <f t="shared" si="289"/>
        <v/>
      </c>
      <c s="180" t="str">
        <f t="shared" si="320"/>
        <v/>
      </c>
      <c s="180" t="str">
        <f t="shared" si="320"/>
        <v/>
      </c>
      <c s="182" t="str">
        <f t="shared" si="320"/>
        <v/>
      </c>
      <c s="180" t="str">
        <f t="shared" si="320"/>
        <v/>
      </c>
      <c s="180" t="str">
        <f t="shared" si="320"/>
        <v/>
      </c>
      <c s="180" t="str">
        <f t="shared" si="320"/>
        <v/>
      </c>
      <c s="180" t="str">
        <f t="shared" si="320"/>
        <v/>
      </c>
      <c s="180" t="str">
        <f t="shared" si="320"/>
        <v/>
      </c>
      <c s="182" t="str">
        <f t="shared" si="320"/>
        <v/>
      </c>
      <c s="180" t="str">
        <f t="shared" si="320"/>
        <v/>
      </c>
      <c s="180" t="str">
        <f t="shared" si="320"/>
        <v/>
      </c>
      <c s="180" t="str">
        <f t="shared" si="320"/>
        <v/>
      </c>
      <c s="180" t="str">
        <f t="shared" si="320"/>
        <v/>
      </c>
      <c s="180" t="str">
        <f t="shared" si="320"/>
        <v/>
      </c>
      <c s="180" t="str">
        <f t="shared" si="320"/>
        <v/>
      </c>
    </row>
    <row r="292" spans="1:66" ht="15.75" customHeight="1">
      <c r="A292" s="176" t="str">
        <f>IF('S.D.PASTE SHEET'!A292="","",'S.D.PASTE SHEET'!A292)</f>
        <v/>
      </c>
      <c s="176" t="str">
        <f>IF('S.D.PASTE SHEET'!B292="","",'S.D.PASTE SHEET'!B292)</f>
        <v/>
      </c>
      <c s="176" t="str">
        <f>IF('S.D.PASTE SHEET'!C292="","",'S.D.PASTE SHEET'!C292)</f>
        <v/>
      </c>
      <c s="177" t="str">
        <f>IF('S.D.PASTE SHEET'!D292="","",'S.D.PASTE SHEET'!D292)</f>
        <v/>
      </c>
      <c s="176" t="str">
        <f>IF('S.D.PASTE SHEET'!E292="","",UPPER('S.D.PASTE SHEET'!E292))</f>
        <v/>
      </c>
      <c s="176" t="str">
        <f>IF('S.D.PASTE SHEET'!F292="","",'S.D.PASTE SHEET'!F292)</f>
        <v/>
      </c>
      <c s="176" t="str">
        <f>IF('S.D.PASTE SHEET'!G292="","",UPPER('S.D.PASTE SHEET'!G292))</f>
        <v/>
      </c>
      <c s="176" t="str">
        <f>IF('S.D.PASTE SHEET'!H292="","",UPPER('S.D.PASTE SHEET'!H292))</f>
        <v/>
      </c>
      <c s="176" t="str">
        <f>IF('S.D.PASTE SHEET'!I292="","",'S.D.PASTE SHEET'!I292)</f>
        <v/>
      </c>
      <c s="177" t="str">
        <f>IF('S.D.PASTE SHEET'!J292="","",'S.D.PASTE SHEET'!J292)</f>
        <v/>
      </c>
      <c s="176" t="str">
        <f>IF('S.D.PASTE SHEET'!K292="","",'S.D.PASTE SHEET'!K292)</f>
        <v/>
      </c>
      <c s="176" t="str">
        <f>IF('S.D.PASTE SHEET'!L292="","",'S.D.PASTE SHEET'!L292)</f>
        <v/>
      </c>
      <c s="176" t="str">
        <f>IF('S.D.PASTE SHEET'!M292="","",'S.D.PASTE SHEET'!M292)</f>
        <v/>
      </c>
      <c s="176" t="str">
        <f>IF('S.D.PASTE SHEET'!N292="","",'S.D.PASTE SHEET'!N292)</f>
        <v/>
      </c>
      <c s="176" t="str">
        <f>IF('S.D.PASTE SHEET'!O292="","",'S.D.PASTE SHEET'!O292)</f>
        <v/>
      </c>
      <c s="176" t="str">
        <f>IF('S.D.PASTE SHEET'!P292="","",'S.D.PASTE SHEET'!P292)</f>
        <v/>
      </c>
      <c s="176" t="str">
        <f>IF('S.D.PASTE SHEET'!Q292="","",'S.D.PASTE SHEET'!Q292)</f>
        <v/>
      </c>
      <c s="176" t="str">
        <f>IF('S.D.PASTE SHEET'!R292="","",'S.D.PASTE SHEET'!R292)</f>
        <v/>
      </c>
      <c s="176" t="str">
        <f>IF('S.D.PASTE SHEET'!S292="","",'S.D.PASTE SHEET'!S292)</f>
        <v/>
      </c>
      <c s="176" t="str">
        <f>IF('S.D.PASTE SHEET'!T292="","",'S.D.PASTE SHEET'!T292)</f>
        <v/>
      </c>
      <c s="176" t="str">
        <f>IF('S.D.PASTE SHEET'!U292="","",'S.D.PASTE SHEET'!U292)</f>
        <v/>
      </c>
      <c s="176" t="str">
        <f>IF('S.D.PASTE SHEET'!V292="","",'S.D.PASTE SHEET'!V292)</f>
        <v/>
      </c>
      <c s="176" t="str">
        <f>IF('S.D.PASTE SHEET'!W292="","",'S.D.PASTE SHEET'!W292)</f>
        <v/>
      </c>
      <c s="176" t="str">
        <f>IF('S.D.PASTE SHEET'!X292="","",'S.D.PASTE SHEET'!X292)</f>
        <v/>
      </c>
      <c s="176" t="str">
        <f>IF('S.D.PASTE SHEET'!Y292="","",'S.D.PASTE SHEET'!Y292)</f>
        <v/>
      </c>
      <c s="176" t="str">
        <f>IF('S.D.PASTE SHEET'!Z292="","",'S.D.PASTE SHEET'!Z292)</f>
        <v/>
      </c>
      <c s="176" t="str">
        <f>IF('S.D.PASTE SHEET'!AA292="","",'S.D.PASTE SHEET'!AA292)</f>
        <v/>
      </c>
      <c s="176" t="str">
        <f>IF('S.D.PASTE SHEET'!AB292="","",'S.D.PASTE SHEET'!AB292)</f>
        <v/>
      </c>
      <c s="176" t="str">
        <f>IF('S.D.PASTE SHEET'!AC292="","",'S.D.PASTE SHEET'!AC292)</f>
        <v/>
      </c>
      <c s="176" t="str">
        <f>IF('S.D.PASTE SHEET'!AD292="","",'S.D.PASTE SHEET'!AD292)</f>
        <v/>
      </c>
      <c s="178"/>
      <c s="179" t="str">
        <f>IF(AK292="","",IF(AK292&gt;0,COUNT($AG$2:AG292),""))</f>
        <v/>
      </c>
      <c s="180" t="str">
        <f t="shared" si="319"/>
        <v/>
      </c>
      <c s="180" t="str">
        <f t="shared" si="319"/>
        <v/>
      </c>
      <c s="180" t="str">
        <f t="shared" si="319"/>
        <v/>
      </c>
      <c s="181" t="str">
        <f t="shared" si="319"/>
        <v/>
      </c>
      <c s="180" t="str">
        <f t="shared" si="319"/>
        <v/>
      </c>
      <c s="180" t="str">
        <f t="shared" si="319"/>
        <v/>
      </c>
      <c s="180" t="str">
        <f t="shared" si="319"/>
        <v/>
      </c>
      <c s="180" t="str">
        <f t="shared" si="319"/>
        <v/>
      </c>
      <c s="180" t="str">
        <f t="shared" si="319"/>
        <v/>
      </c>
      <c s="181" t="str">
        <f t="shared" si="319"/>
        <v/>
      </c>
      <c s="180" t="str">
        <f t="shared" si="319"/>
        <v/>
      </c>
      <c s="180" t="str">
        <f t="shared" si="319"/>
        <v/>
      </c>
      <c s="180" t="str">
        <f t="shared" si="319"/>
        <v/>
      </c>
      <c s="180" t="str">
        <f t="shared" si="319"/>
        <v/>
      </c>
      <c s="180" t="str">
        <f t="shared" si="319"/>
        <v/>
      </c>
      <c s="180" t="str">
        <f t="shared" si="319"/>
        <v/>
      </c>
      <c s="179" t="str">
        <f t="shared" si="318"/>
        <v/>
      </c>
      <c s="179" t="str">
        <f>IF(BC292="","",IF(BC292&gt;0,COUNT($AY$2:AY292),""))</f>
        <v/>
      </c>
      <c s="180" t="str">
        <f t="shared" si="289"/>
        <v/>
      </c>
      <c s="180" t="str">
        <f t="shared" si="320"/>
        <v/>
      </c>
      <c s="180" t="str">
        <f t="shared" si="320"/>
        <v/>
      </c>
      <c s="182" t="str">
        <f t="shared" si="320"/>
        <v/>
      </c>
      <c s="180" t="str">
        <f t="shared" si="320"/>
        <v/>
      </c>
      <c s="180" t="str">
        <f t="shared" si="320"/>
        <v/>
      </c>
      <c s="180" t="str">
        <f t="shared" si="320"/>
        <v/>
      </c>
      <c s="180" t="str">
        <f t="shared" si="320"/>
        <v/>
      </c>
      <c s="180" t="str">
        <f t="shared" si="320"/>
        <v/>
      </c>
      <c s="182" t="str">
        <f t="shared" si="320"/>
        <v/>
      </c>
      <c s="180" t="str">
        <f t="shared" si="320"/>
        <v/>
      </c>
      <c s="180" t="str">
        <f t="shared" si="320"/>
        <v/>
      </c>
      <c s="180" t="str">
        <f t="shared" si="320"/>
        <v/>
      </c>
      <c s="180" t="str">
        <f t="shared" si="320"/>
        <v/>
      </c>
      <c s="180" t="str">
        <f t="shared" si="320"/>
        <v/>
      </c>
      <c s="180" t="str">
        <f t="shared" si="320"/>
        <v/>
      </c>
    </row>
    <row r="293" spans="1:66" ht="15.75" customHeight="1">
      <c r="A293" s="176" t="str">
        <f>IF('S.D.PASTE SHEET'!A293="","",'S.D.PASTE SHEET'!A293)</f>
        <v/>
      </c>
      <c s="176" t="str">
        <f>IF('S.D.PASTE SHEET'!B293="","",'S.D.PASTE SHEET'!B293)</f>
        <v/>
      </c>
      <c s="176" t="str">
        <f>IF('S.D.PASTE SHEET'!C293="","",'S.D.PASTE SHEET'!C293)</f>
        <v/>
      </c>
      <c s="177" t="str">
        <f>IF('S.D.PASTE SHEET'!D293="","",'S.D.PASTE SHEET'!D293)</f>
        <v/>
      </c>
      <c s="176" t="str">
        <f>IF('S.D.PASTE SHEET'!E293="","",UPPER('S.D.PASTE SHEET'!E293))</f>
        <v/>
      </c>
      <c s="176" t="str">
        <f>IF('S.D.PASTE SHEET'!F293="","",'S.D.PASTE SHEET'!F293)</f>
        <v/>
      </c>
      <c s="176" t="str">
        <f>IF('S.D.PASTE SHEET'!G293="","",UPPER('S.D.PASTE SHEET'!G293))</f>
        <v/>
      </c>
      <c s="176" t="str">
        <f>IF('S.D.PASTE SHEET'!H293="","",UPPER('S.D.PASTE SHEET'!H293))</f>
        <v/>
      </c>
      <c s="176" t="str">
        <f>IF('S.D.PASTE SHEET'!I293="","",'S.D.PASTE SHEET'!I293)</f>
        <v/>
      </c>
      <c s="177" t="str">
        <f>IF('S.D.PASTE SHEET'!J293="","",'S.D.PASTE SHEET'!J293)</f>
        <v/>
      </c>
      <c s="176" t="str">
        <f>IF('S.D.PASTE SHEET'!K293="","",'S.D.PASTE SHEET'!K293)</f>
        <v/>
      </c>
      <c s="176" t="str">
        <f>IF('S.D.PASTE SHEET'!L293="","",'S.D.PASTE SHEET'!L293)</f>
        <v/>
      </c>
      <c s="176" t="str">
        <f>IF('S.D.PASTE SHEET'!M293="","",'S.D.PASTE SHEET'!M293)</f>
        <v/>
      </c>
      <c s="176" t="str">
        <f>IF('S.D.PASTE SHEET'!N293="","",'S.D.PASTE SHEET'!N293)</f>
        <v/>
      </c>
      <c s="176" t="str">
        <f>IF('S.D.PASTE SHEET'!O293="","",'S.D.PASTE SHEET'!O293)</f>
        <v/>
      </c>
      <c s="176" t="str">
        <f>IF('S.D.PASTE SHEET'!P293="","",'S.D.PASTE SHEET'!P293)</f>
        <v/>
      </c>
      <c s="176" t="str">
        <f>IF('S.D.PASTE SHEET'!Q293="","",'S.D.PASTE SHEET'!Q293)</f>
        <v/>
      </c>
      <c s="176" t="str">
        <f>IF('S.D.PASTE SHEET'!R293="","",'S.D.PASTE SHEET'!R293)</f>
        <v/>
      </c>
      <c s="176" t="str">
        <f>IF('S.D.PASTE SHEET'!S293="","",'S.D.PASTE SHEET'!S293)</f>
        <v/>
      </c>
      <c s="176" t="str">
        <f>IF('S.D.PASTE SHEET'!T293="","",'S.D.PASTE SHEET'!T293)</f>
        <v/>
      </c>
      <c s="176" t="str">
        <f>IF('S.D.PASTE SHEET'!U293="","",'S.D.PASTE SHEET'!U293)</f>
        <v/>
      </c>
      <c s="176" t="str">
        <f>IF('S.D.PASTE SHEET'!V293="","",'S.D.PASTE SHEET'!V293)</f>
        <v/>
      </c>
      <c s="176" t="str">
        <f>IF('S.D.PASTE SHEET'!W293="","",'S.D.PASTE SHEET'!W293)</f>
        <v/>
      </c>
      <c s="176" t="str">
        <f>IF('S.D.PASTE SHEET'!X293="","",'S.D.PASTE SHEET'!X293)</f>
        <v/>
      </c>
      <c s="176" t="str">
        <f>IF('S.D.PASTE SHEET'!Y293="","",'S.D.PASTE SHEET'!Y293)</f>
        <v/>
      </c>
      <c s="176" t="str">
        <f>IF('S.D.PASTE SHEET'!Z293="","",'S.D.PASTE SHEET'!Z293)</f>
        <v/>
      </c>
      <c s="176" t="str">
        <f>IF('S.D.PASTE SHEET'!AA293="","",'S.D.PASTE SHEET'!AA293)</f>
        <v/>
      </c>
      <c s="176" t="str">
        <f>IF('S.D.PASTE SHEET'!AB293="","",'S.D.PASTE SHEET'!AB293)</f>
        <v/>
      </c>
      <c s="176" t="str">
        <f>IF('S.D.PASTE SHEET'!AC293="","",'S.D.PASTE SHEET'!AC293)</f>
        <v/>
      </c>
      <c s="176" t="str">
        <f>IF('S.D.PASTE SHEET'!AD293="","",'S.D.PASTE SHEET'!AD293)</f>
        <v/>
      </c>
      <c s="178"/>
      <c s="179" t="str">
        <f>IF(AK293="","",IF(AK293&gt;0,COUNT($AG$2:AG293),""))</f>
        <v/>
      </c>
      <c s="180" t="str">
        <f t="shared" si="319"/>
        <v/>
      </c>
      <c s="180" t="str">
        <f t="shared" si="319"/>
        <v/>
      </c>
      <c s="180" t="str">
        <f t="shared" si="319"/>
        <v/>
      </c>
      <c s="181" t="str">
        <f t="shared" si="319"/>
        <v/>
      </c>
      <c s="180" t="str">
        <f t="shared" si="319"/>
        <v/>
      </c>
      <c s="180" t="str">
        <f t="shared" si="319"/>
        <v/>
      </c>
      <c s="180" t="str">
        <f t="shared" si="319"/>
        <v/>
      </c>
      <c s="180" t="str">
        <f t="shared" si="319"/>
        <v/>
      </c>
      <c s="180" t="str">
        <f t="shared" si="319"/>
        <v/>
      </c>
      <c s="181" t="str">
        <f t="shared" si="319"/>
        <v/>
      </c>
      <c s="180" t="str">
        <f t="shared" si="319"/>
        <v/>
      </c>
      <c s="180" t="str">
        <f t="shared" si="319"/>
        <v/>
      </c>
      <c s="180" t="str">
        <f t="shared" si="319"/>
        <v/>
      </c>
      <c s="180" t="str">
        <f t="shared" si="319"/>
        <v/>
      </c>
      <c s="180" t="str">
        <f t="shared" si="319"/>
        <v/>
      </c>
      <c s="180" t="str">
        <f t="shared" si="319"/>
        <v/>
      </c>
      <c s="179" t="str">
        <f t="shared" si="318"/>
        <v/>
      </c>
      <c s="179" t="str">
        <f>IF(BC293="","",IF(BC293&gt;0,COUNT($AY$2:AY293),""))</f>
        <v/>
      </c>
      <c s="180" t="str">
        <f t="shared" si="289"/>
        <v/>
      </c>
      <c s="180" t="str">
        <f t="shared" si="320"/>
        <v/>
      </c>
      <c s="180" t="str">
        <f t="shared" si="320"/>
        <v/>
      </c>
      <c s="182" t="str">
        <f t="shared" si="320"/>
        <v/>
      </c>
      <c s="180" t="str">
        <f t="shared" si="320"/>
        <v/>
      </c>
      <c s="180" t="str">
        <f t="shared" si="320"/>
        <v/>
      </c>
      <c s="180" t="str">
        <f t="shared" si="320"/>
        <v/>
      </c>
      <c s="180" t="str">
        <f t="shared" si="320"/>
        <v/>
      </c>
      <c s="180" t="str">
        <f t="shared" si="320"/>
        <v/>
      </c>
      <c s="182" t="str">
        <f t="shared" si="320"/>
        <v/>
      </c>
      <c s="180" t="str">
        <f t="shared" si="320"/>
        <v/>
      </c>
      <c s="180" t="str">
        <f t="shared" si="320"/>
        <v/>
      </c>
      <c s="180" t="str">
        <f t="shared" si="320"/>
        <v/>
      </c>
      <c s="180" t="str">
        <f t="shared" si="320"/>
        <v/>
      </c>
      <c s="180" t="str">
        <f t="shared" si="320"/>
        <v/>
      </c>
      <c s="180" t="str">
        <f t="shared" si="320"/>
        <v/>
      </c>
    </row>
    <row r="294" spans="1:66" ht="15.75" customHeight="1">
      <c r="A294" s="176" t="str">
        <f>IF('S.D.PASTE SHEET'!A294="","",'S.D.PASTE SHEET'!A294)</f>
        <v/>
      </c>
      <c s="176" t="str">
        <f>IF('S.D.PASTE SHEET'!B294="","",'S.D.PASTE SHEET'!B294)</f>
        <v/>
      </c>
      <c s="176" t="str">
        <f>IF('S.D.PASTE SHEET'!C294="","",'S.D.PASTE SHEET'!C294)</f>
        <v/>
      </c>
      <c s="177" t="str">
        <f>IF('S.D.PASTE SHEET'!D294="","",'S.D.PASTE SHEET'!D294)</f>
        <v/>
      </c>
      <c s="176" t="str">
        <f>IF('S.D.PASTE SHEET'!E294="","",UPPER('S.D.PASTE SHEET'!E294))</f>
        <v/>
      </c>
      <c s="176" t="str">
        <f>IF('S.D.PASTE SHEET'!F294="","",'S.D.PASTE SHEET'!F294)</f>
        <v/>
      </c>
      <c s="176" t="str">
        <f>IF('S.D.PASTE SHEET'!G294="","",UPPER('S.D.PASTE SHEET'!G294))</f>
        <v/>
      </c>
      <c s="176" t="str">
        <f>IF('S.D.PASTE SHEET'!H294="","",UPPER('S.D.PASTE SHEET'!H294))</f>
        <v/>
      </c>
      <c s="176" t="str">
        <f>IF('S.D.PASTE SHEET'!I294="","",'S.D.PASTE SHEET'!I294)</f>
        <v/>
      </c>
      <c s="177" t="str">
        <f>IF('S.D.PASTE SHEET'!J294="","",'S.D.PASTE SHEET'!J294)</f>
        <v/>
      </c>
      <c s="176" t="str">
        <f>IF('S.D.PASTE SHEET'!K294="","",'S.D.PASTE SHEET'!K294)</f>
        <v/>
      </c>
      <c s="176" t="str">
        <f>IF('S.D.PASTE SHEET'!L294="","",'S.D.PASTE SHEET'!L294)</f>
        <v/>
      </c>
      <c s="176" t="str">
        <f>IF('S.D.PASTE SHEET'!M294="","",'S.D.PASTE SHEET'!M294)</f>
        <v/>
      </c>
      <c s="176" t="str">
        <f>IF('S.D.PASTE SHEET'!N294="","",'S.D.PASTE SHEET'!N294)</f>
        <v/>
      </c>
      <c s="176" t="str">
        <f>IF('S.D.PASTE SHEET'!O294="","",'S.D.PASTE SHEET'!O294)</f>
        <v/>
      </c>
      <c s="176" t="str">
        <f>IF('S.D.PASTE SHEET'!P294="","",'S.D.PASTE SHEET'!P294)</f>
        <v/>
      </c>
      <c s="176" t="str">
        <f>IF('S.D.PASTE SHEET'!Q294="","",'S.D.PASTE SHEET'!Q294)</f>
        <v/>
      </c>
      <c s="176" t="str">
        <f>IF('S.D.PASTE SHEET'!R294="","",'S.D.PASTE SHEET'!R294)</f>
        <v/>
      </c>
      <c s="176" t="str">
        <f>IF('S.D.PASTE SHEET'!S294="","",'S.D.PASTE SHEET'!S294)</f>
        <v/>
      </c>
      <c s="176" t="str">
        <f>IF('S.D.PASTE SHEET'!T294="","",'S.D.PASTE SHEET'!T294)</f>
        <v/>
      </c>
      <c s="176" t="str">
        <f>IF('S.D.PASTE SHEET'!U294="","",'S.D.PASTE SHEET'!U294)</f>
        <v/>
      </c>
      <c s="176" t="str">
        <f>IF('S.D.PASTE SHEET'!V294="","",'S.D.PASTE SHEET'!V294)</f>
        <v/>
      </c>
      <c s="176" t="str">
        <f>IF('S.D.PASTE SHEET'!W294="","",'S.D.PASTE SHEET'!W294)</f>
        <v/>
      </c>
      <c s="176" t="str">
        <f>IF('S.D.PASTE SHEET'!X294="","",'S.D.PASTE SHEET'!X294)</f>
        <v/>
      </c>
      <c s="176" t="str">
        <f>IF('S.D.PASTE SHEET'!Y294="","",'S.D.PASTE SHEET'!Y294)</f>
        <v/>
      </c>
      <c s="176" t="str">
        <f>IF('S.D.PASTE SHEET'!Z294="","",'S.D.PASTE SHEET'!Z294)</f>
        <v/>
      </c>
      <c s="176" t="str">
        <f>IF('S.D.PASTE SHEET'!AA294="","",'S.D.PASTE SHEET'!AA294)</f>
        <v/>
      </c>
      <c s="176" t="str">
        <f>IF('S.D.PASTE SHEET'!AB294="","",'S.D.PASTE SHEET'!AB294)</f>
        <v/>
      </c>
      <c s="176" t="str">
        <f>IF('S.D.PASTE SHEET'!AC294="","",'S.D.PASTE SHEET'!AC294)</f>
        <v/>
      </c>
      <c s="176" t="str">
        <f>IF('S.D.PASTE SHEET'!AD294="","",'S.D.PASTE SHEET'!AD294)</f>
        <v/>
      </c>
      <c s="178"/>
      <c s="179" t="str">
        <f>IF(AK294="","",IF(AK294&gt;0,COUNT($AG$2:AG294),""))</f>
        <v/>
      </c>
      <c s="180" t="str">
        <f t="shared" si="319"/>
        <v/>
      </c>
      <c s="180" t="str">
        <f t="shared" si="319"/>
        <v/>
      </c>
      <c s="180" t="str">
        <f t="shared" si="319"/>
        <v/>
      </c>
      <c s="181" t="str">
        <f t="shared" si="319"/>
        <v/>
      </c>
      <c s="180" t="str">
        <f t="shared" si="319"/>
        <v/>
      </c>
      <c s="180" t="str">
        <f t="shared" si="319"/>
        <v/>
      </c>
      <c s="180" t="str">
        <f t="shared" si="319"/>
        <v/>
      </c>
      <c s="180" t="str">
        <f t="shared" si="319"/>
        <v/>
      </c>
      <c s="180" t="str">
        <f t="shared" si="319"/>
        <v/>
      </c>
      <c s="181" t="str">
        <f t="shared" si="319"/>
        <v/>
      </c>
      <c s="180" t="str">
        <f t="shared" si="319"/>
        <v/>
      </c>
      <c s="180" t="str">
        <f t="shared" si="319"/>
        <v/>
      </c>
      <c s="180" t="str">
        <f t="shared" si="319"/>
        <v/>
      </c>
      <c s="180" t="str">
        <f t="shared" si="319"/>
        <v/>
      </c>
      <c s="180" t="str">
        <f t="shared" si="319"/>
        <v/>
      </c>
      <c s="180" t="str">
        <f t="shared" si="319"/>
        <v/>
      </c>
      <c s="179" t="str">
        <f t="shared" si="318"/>
        <v/>
      </c>
      <c s="179" t="str">
        <f>IF(BC294="","",IF(BC294&gt;0,COUNT($AY$2:AY294),""))</f>
        <v/>
      </c>
      <c s="180" t="str">
        <f t="shared" si="289"/>
        <v/>
      </c>
      <c s="180" t="str">
        <f t="shared" si="320"/>
        <v/>
      </c>
      <c s="180" t="str">
        <f t="shared" si="320"/>
        <v/>
      </c>
      <c s="182" t="str">
        <f t="shared" si="320"/>
        <v/>
      </c>
      <c s="180" t="str">
        <f t="shared" si="320"/>
        <v/>
      </c>
      <c s="180" t="str">
        <f t="shared" si="320"/>
        <v/>
      </c>
      <c s="180" t="str">
        <f t="shared" si="320"/>
        <v/>
      </c>
      <c s="180" t="str">
        <f t="shared" si="320"/>
        <v/>
      </c>
      <c s="180" t="str">
        <f t="shared" si="320"/>
        <v/>
      </c>
      <c s="182" t="str">
        <f t="shared" si="320"/>
        <v/>
      </c>
      <c s="180" t="str">
        <f t="shared" si="320"/>
        <v/>
      </c>
      <c s="180" t="str">
        <f t="shared" si="320"/>
        <v/>
      </c>
      <c s="180" t="str">
        <f t="shared" si="320"/>
        <v/>
      </c>
      <c s="180" t="str">
        <f t="shared" si="320"/>
        <v/>
      </c>
      <c s="180" t="str">
        <f t="shared" si="320"/>
        <v/>
      </c>
      <c s="180" t="str">
        <f t="shared" si="320"/>
        <v/>
      </c>
    </row>
    <row r="295" spans="1:66" ht="15.75" customHeight="1">
      <c r="A295" s="176" t="str">
        <f>IF('S.D.PASTE SHEET'!A295="","",'S.D.PASTE SHEET'!A295)</f>
        <v/>
      </c>
      <c s="176" t="str">
        <f>IF('S.D.PASTE SHEET'!B295="","",'S.D.PASTE SHEET'!B295)</f>
        <v/>
      </c>
      <c s="176" t="str">
        <f>IF('S.D.PASTE SHEET'!C295="","",'S.D.PASTE SHEET'!C295)</f>
        <v/>
      </c>
      <c s="177" t="str">
        <f>IF('S.D.PASTE SHEET'!D295="","",'S.D.PASTE SHEET'!D295)</f>
        <v/>
      </c>
      <c s="176" t="str">
        <f>IF('S.D.PASTE SHEET'!E295="","",UPPER('S.D.PASTE SHEET'!E295))</f>
        <v/>
      </c>
      <c s="176" t="str">
        <f>IF('S.D.PASTE SHEET'!F295="","",'S.D.PASTE SHEET'!F295)</f>
        <v/>
      </c>
      <c s="176" t="str">
        <f>IF('S.D.PASTE SHEET'!G295="","",UPPER('S.D.PASTE SHEET'!G295))</f>
        <v/>
      </c>
      <c s="176" t="str">
        <f>IF('S.D.PASTE SHEET'!H295="","",UPPER('S.D.PASTE SHEET'!H295))</f>
        <v/>
      </c>
      <c s="176" t="str">
        <f>IF('S.D.PASTE SHEET'!I295="","",'S.D.PASTE SHEET'!I295)</f>
        <v/>
      </c>
      <c s="177" t="str">
        <f>IF('S.D.PASTE SHEET'!J295="","",'S.D.PASTE SHEET'!J295)</f>
        <v/>
      </c>
      <c s="176" t="str">
        <f>IF('S.D.PASTE SHEET'!K295="","",'S.D.PASTE SHEET'!K295)</f>
        <v/>
      </c>
      <c s="176" t="str">
        <f>IF('S.D.PASTE SHEET'!L295="","",'S.D.PASTE SHEET'!L295)</f>
        <v/>
      </c>
      <c s="176" t="str">
        <f>IF('S.D.PASTE SHEET'!M295="","",'S.D.PASTE SHEET'!M295)</f>
        <v/>
      </c>
      <c s="176" t="str">
        <f>IF('S.D.PASTE SHEET'!N295="","",'S.D.PASTE SHEET'!N295)</f>
        <v/>
      </c>
      <c s="176" t="str">
        <f>IF('S.D.PASTE SHEET'!O295="","",'S.D.PASTE SHEET'!O295)</f>
        <v/>
      </c>
      <c s="176" t="str">
        <f>IF('S.D.PASTE SHEET'!P295="","",'S.D.PASTE SHEET'!P295)</f>
        <v/>
      </c>
      <c s="176" t="str">
        <f>IF('S.D.PASTE SHEET'!Q295="","",'S.D.PASTE SHEET'!Q295)</f>
        <v/>
      </c>
      <c s="176" t="str">
        <f>IF('S.D.PASTE SHEET'!R295="","",'S.D.PASTE SHEET'!R295)</f>
        <v/>
      </c>
      <c s="176" t="str">
        <f>IF('S.D.PASTE SHEET'!S295="","",'S.D.PASTE SHEET'!S295)</f>
        <v/>
      </c>
      <c s="176" t="str">
        <f>IF('S.D.PASTE SHEET'!T295="","",'S.D.PASTE SHEET'!T295)</f>
        <v/>
      </c>
      <c s="176" t="str">
        <f>IF('S.D.PASTE SHEET'!U295="","",'S.D.PASTE SHEET'!U295)</f>
        <v/>
      </c>
      <c s="176" t="str">
        <f>IF('S.D.PASTE SHEET'!V295="","",'S.D.PASTE SHEET'!V295)</f>
        <v/>
      </c>
      <c s="176" t="str">
        <f>IF('S.D.PASTE SHEET'!W295="","",'S.D.PASTE SHEET'!W295)</f>
        <v/>
      </c>
      <c s="176" t="str">
        <f>IF('S.D.PASTE SHEET'!X295="","",'S.D.PASTE SHEET'!X295)</f>
        <v/>
      </c>
      <c s="176" t="str">
        <f>IF('S.D.PASTE SHEET'!Y295="","",'S.D.PASTE SHEET'!Y295)</f>
        <v/>
      </c>
      <c s="176" t="str">
        <f>IF('S.D.PASTE SHEET'!Z295="","",'S.D.PASTE SHEET'!Z295)</f>
        <v/>
      </c>
      <c s="176" t="str">
        <f>IF('S.D.PASTE SHEET'!AA295="","",'S.D.PASTE SHEET'!AA295)</f>
        <v/>
      </c>
      <c s="176" t="str">
        <f>IF('S.D.PASTE SHEET'!AB295="","",'S.D.PASTE SHEET'!AB295)</f>
        <v/>
      </c>
      <c s="176" t="str">
        <f>IF('S.D.PASTE SHEET'!AC295="","",'S.D.PASTE SHEET'!AC295)</f>
        <v/>
      </c>
      <c s="176" t="str">
        <f>IF('S.D.PASTE SHEET'!AD295="","",'S.D.PASTE SHEET'!AD295)</f>
        <v/>
      </c>
      <c s="178"/>
      <c s="179" t="str">
        <f>IF(AK295="","",IF(AK295&gt;0,COUNT($AG$2:AG295),""))</f>
        <v/>
      </c>
      <c s="180" t="str">
        <f t="shared" si="319"/>
        <v/>
      </c>
      <c s="180" t="str">
        <f t="shared" si="319"/>
        <v/>
      </c>
      <c s="180" t="str">
        <f t="shared" si="319"/>
        <v/>
      </c>
      <c s="181" t="str">
        <f t="shared" si="319"/>
        <v/>
      </c>
      <c s="180" t="str">
        <f t="shared" si="319"/>
        <v/>
      </c>
      <c s="180" t="str">
        <f t="shared" si="319"/>
        <v/>
      </c>
      <c s="180" t="str">
        <f t="shared" si="319"/>
        <v/>
      </c>
      <c s="180" t="str">
        <f t="shared" si="319"/>
        <v/>
      </c>
      <c s="180" t="str">
        <f t="shared" si="319"/>
        <v/>
      </c>
      <c s="181" t="str">
        <f t="shared" si="319"/>
        <v/>
      </c>
      <c s="180" t="str">
        <f t="shared" si="319"/>
        <v/>
      </c>
      <c s="180" t="str">
        <f t="shared" si="319"/>
        <v/>
      </c>
      <c s="180" t="str">
        <f t="shared" si="319"/>
        <v/>
      </c>
      <c s="180" t="str">
        <f t="shared" si="319"/>
        <v/>
      </c>
      <c s="180" t="str">
        <f t="shared" si="319"/>
        <v/>
      </c>
      <c s="180" t="str">
        <f t="shared" si="319"/>
        <v/>
      </c>
      <c s="179" t="str">
        <f t="shared" si="318"/>
        <v/>
      </c>
      <c s="179" t="str">
        <f>IF(BC295="","",IF(BC295&gt;0,COUNT($AY$2:AY295),""))</f>
        <v/>
      </c>
      <c s="180" t="str">
        <f t="shared" si="289"/>
        <v/>
      </c>
      <c s="180" t="str">
        <f t="shared" si="320"/>
        <v/>
      </c>
      <c s="180" t="str">
        <f t="shared" si="320"/>
        <v/>
      </c>
      <c s="182" t="str">
        <f t="shared" si="320"/>
        <v/>
      </c>
      <c s="180" t="str">
        <f t="shared" si="320"/>
        <v/>
      </c>
      <c s="180" t="str">
        <f t="shared" si="320"/>
        <v/>
      </c>
      <c s="180" t="str">
        <f t="shared" si="320"/>
        <v/>
      </c>
      <c s="180" t="str">
        <f t="shared" si="320"/>
        <v/>
      </c>
      <c s="180" t="str">
        <f t="shared" si="320"/>
        <v/>
      </c>
      <c s="182" t="str">
        <f t="shared" si="320"/>
        <v/>
      </c>
      <c s="180" t="str">
        <f t="shared" si="320"/>
        <v/>
      </c>
      <c s="180" t="str">
        <f t="shared" si="320"/>
        <v/>
      </c>
      <c s="180" t="str">
        <f t="shared" si="320"/>
        <v/>
      </c>
      <c s="180" t="str">
        <f t="shared" si="320"/>
        <v/>
      </c>
      <c s="180" t="str">
        <f t="shared" si="320"/>
        <v/>
      </c>
      <c s="180" t="str">
        <f t="shared" si="320"/>
        <v/>
      </c>
    </row>
    <row r="296" spans="1:66" ht="15.75" customHeight="1">
      <c r="A296" s="176" t="str">
        <f>IF('S.D.PASTE SHEET'!A296="","",'S.D.PASTE SHEET'!A296)</f>
        <v/>
      </c>
      <c s="176" t="str">
        <f>IF('S.D.PASTE SHEET'!B296="","",'S.D.PASTE SHEET'!B296)</f>
        <v/>
      </c>
      <c s="176" t="str">
        <f>IF('S.D.PASTE SHEET'!C296="","",'S.D.PASTE SHEET'!C296)</f>
        <v/>
      </c>
      <c s="177" t="str">
        <f>IF('S.D.PASTE SHEET'!D296="","",'S.D.PASTE SHEET'!D296)</f>
        <v/>
      </c>
      <c s="176" t="str">
        <f>IF('S.D.PASTE SHEET'!E296="","",UPPER('S.D.PASTE SHEET'!E296))</f>
        <v/>
      </c>
      <c s="176" t="str">
        <f>IF('S.D.PASTE SHEET'!F296="","",'S.D.PASTE SHEET'!F296)</f>
        <v/>
      </c>
      <c s="176" t="str">
        <f>IF('S.D.PASTE SHEET'!G296="","",UPPER('S.D.PASTE SHEET'!G296))</f>
        <v/>
      </c>
      <c s="176" t="str">
        <f>IF('S.D.PASTE SHEET'!H296="","",UPPER('S.D.PASTE SHEET'!H296))</f>
        <v/>
      </c>
      <c s="176" t="str">
        <f>IF('S.D.PASTE SHEET'!I296="","",'S.D.PASTE SHEET'!I296)</f>
        <v/>
      </c>
      <c s="177" t="str">
        <f>IF('S.D.PASTE SHEET'!J296="","",'S.D.PASTE SHEET'!J296)</f>
        <v/>
      </c>
      <c s="176" t="str">
        <f>IF('S.D.PASTE SHEET'!K296="","",'S.D.PASTE SHEET'!K296)</f>
        <v/>
      </c>
      <c s="176" t="str">
        <f>IF('S.D.PASTE SHEET'!L296="","",'S.D.PASTE SHEET'!L296)</f>
        <v/>
      </c>
      <c s="176" t="str">
        <f>IF('S.D.PASTE SHEET'!M296="","",'S.D.PASTE SHEET'!M296)</f>
        <v/>
      </c>
      <c s="176" t="str">
        <f>IF('S.D.PASTE SHEET'!N296="","",'S.D.PASTE SHEET'!N296)</f>
        <v/>
      </c>
      <c s="176" t="str">
        <f>IF('S.D.PASTE SHEET'!O296="","",'S.D.PASTE SHEET'!O296)</f>
        <v/>
      </c>
      <c s="176" t="str">
        <f>IF('S.D.PASTE SHEET'!P296="","",'S.D.PASTE SHEET'!P296)</f>
        <v/>
      </c>
      <c s="176" t="str">
        <f>IF('S.D.PASTE SHEET'!Q296="","",'S.D.PASTE SHEET'!Q296)</f>
        <v/>
      </c>
      <c s="176" t="str">
        <f>IF('S.D.PASTE SHEET'!R296="","",'S.D.PASTE SHEET'!R296)</f>
        <v/>
      </c>
      <c s="176" t="str">
        <f>IF('S.D.PASTE SHEET'!S296="","",'S.D.PASTE SHEET'!S296)</f>
        <v/>
      </c>
      <c s="176" t="str">
        <f>IF('S.D.PASTE SHEET'!T296="","",'S.D.PASTE SHEET'!T296)</f>
        <v/>
      </c>
      <c s="176" t="str">
        <f>IF('S.D.PASTE SHEET'!U296="","",'S.D.PASTE SHEET'!U296)</f>
        <v/>
      </c>
      <c s="176" t="str">
        <f>IF('S.D.PASTE SHEET'!V296="","",'S.D.PASTE SHEET'!V296)</f>
        <v/>
      </c>
      <c s="176" t="str">
        <f>IF('S.D.PASTE SHEET'!W296="","",'S.D.PASTE SHEET'!W296)</f>
        <v/>
      </c>
      <c s="176" t="str">
        <f>IF('S.D.PASTE SHEET'!X296="","",'S.D.PASTE SHEET'!X296)</f>
        <v/>
      </c>
      <c s="176" t="str">
        <f>IF('S.D.PASTE SHEET'!Y296="","",'S.D.PASTE SHEET'!Y296)</f>
        <v/>
      </c>
      <c s="176" t="str">
        <f>IF('S.D.PASTE SHEET'!Z296="","",'S.D.PASTE SHEET'!Z296)</f>
        <v/>
      </c>
      <c s="176" t="str">
        <f>IF('S.D.PASTE SHEET'!AA296="","",'S.D.PASTE SHEET'!AA296)</f>
        <v/>
      </c>
      <c s="176" t="str">
        <f>IF('S.D.PASTE SHEET'!AB296="","",'S.D.PASTE SHEET'!AB296)</f>
        <v/>
      </c>
      <c s="176" t="str">
        <f>IF('S.D.PASTE SHEET'!AC296="","",'S.D.PASTE SHEET'!AC296)</f>
        <v/>
      </c>
      <c s="176" t="str">
        <f>IF('S.D.PASTE SHEET'!AD296="","",'S.D.PASTE SHEET'!AD296)</f>
        <v/>
      </c>
      <c s="178"/>
      <c s="179" t="str">
        <f>IF(AK296="","",IF(AK296&gt;0,COUNT($AG$2:AG296),""))</f>
        <v/>
      </c>
      <c s="180" t="str">
        <f t="shared" si="319"/>
        <v/>
      </c>
      <c s="180" t="str">
        <f t="shared" si="319"/>
        <v/>
      </c>
      <c s="180" t="str">
        <f t="shared" si="319"/>
        <v/>
      </c>
      <c s="181" t="str">
        <f t="shared" si="319"/>
        <v/>
      </c>
      <c s="180" t="str">
        <f t="shared" si="319"/>
        <v/>
      </c>
      <c s="180" t="str">
        <f t="shared" si="319"/>
        <v/>
      </c>
      <c s="180" t="str">
        <f t="shared" si="319"/>
        <v/>
      </c>
      <c s="180" t="str">
        <f t="shared" si="319"/>
        <v/>
      </c>
      <c s="180" t="str">
        <f t="shared" si="319"/>
        <v/>
      </c>
      <c s="181" t="str">
        <f t="shared" si="319"/>
        <v/>
      </c>
      <c s="180" t="str">
        <f t="shared" si="319"/>
        <v/>
      </c>
      <c s="180" t="str">
        <f t="shared" si="319"/>
        <v/>
      </c>
      <c s="180" t="str">
        <f t="shared" si="319"/>
        <v/>
      </c>
      <c s="180" t="str">
        <f t="shared" si="319"/>
        <v/>
      </c>
      <c s="180" t="str">
        <f t="shared" si="319"/>
        <v/>
      </c>
      <c s="180" t="str">
        <f t="shared" si="319"/>
        <v/>
      </c>
      <c s="179" t="str">
        <f t="shared" si="318"/>
        <v/>
      </c>
      <c s="179" t="str">
        <f>IF(BC296="","",IF(BC296&gt;0,COUNT($AY$2:AY296),""))</f>
        <v/>
      </c>
      <c s="180" t="str">
        <f t="shared" si="289"/>
        <v/>
      </c>
      <c s="180" t="str">
        <f t="shared" si="320"/>
        <v/>
      </c>
      <c s="180" t="str">
        <f t="shared" si="320"/>
        <v/>
      </c>
      <c s="182" t="str">
        <f t="shared" si="320"/>
        <v/>
      </c>
      <c s="180" t="str">
        <f t="shared" si="320"/>
        <v/>
      </c>
      <c s="180" t="str">
        <f t="shared" si="320"/>
        <v/>
      </c>
      <c s="180" t="str">
        <f t="shared" si="320"/>
        <v/>
      </c>
      <c s="180" t="str">
        <f t="shared" si="320"/>
        <v/>
      </c>
      <c s="180" t="str">
        <f t="shared" si="320"/>
        <v/>
      </c>
      <c s="182" t="str">
        <f t="shared" si="320"/>
        <v/>
      </c>
      <c s="180" t="str">
        <f t="shared" si="320"/>
        <v/>
      </c>
      <c s="180" t="str">
        <f t="shared" si="320"/>
        <v/>
      </c>
      <c s="180" t="str">
        <f t="shared" si="320"/>
        <v/>
      </c>
      <c s="180" t="str">
        <f t="shared" si="320"/>
        <v/>
      </c>
      <c s="180" t="str">
        <f t="shared" si="320"/>
        <v/>
      </c>
      <c s="180" t="str">
        <f t="shared" si="320"/>
        <v/>
      </c>
    </row>
    <row r="297" spans="1:66" ht="15.75" customHeight="1">
      <c r="A297" s="176" t="str">
        <f>IF('S.D.PASTE SHEET'!A297="","",'S.D.PASTE SHEET'!A297)</f>
        <v/>
      </c>
      <c s="176" t="str">
        <f>IF('S.D.PASTE SHEET'!B297="","",'S.D.PASTE SHEET'!B297)</f>
        <v/>
      </c>
      <c s="176" t="str">
        <f>IF('S.D.PASTE SHEET'!C297="","",'S.D.PASTE SHEET'!C297)</f>
        <v/>
      </c>
      <c s="177" t="str">
        <f>IF('S.D.PASTE SHEET'!D297="","",'S.D.PASTE SHEET'!D297)</f>
        <v/>
      </c>
      <c s="176" t="str">
        <f>IF('S.D.PASTE SHEET'!E297="","",UPPER('S.D.PASTE SHEET'!E297))</f>
        <v/>
      </c>
      <c s="176" t="str">
        <f>IF('S.D.PASTE SHEET'!F297="","",'S.D.PASTE SHEET'!F297)</f>
        <v/>
      </c>
      <c s="176" t="str">
        <f>IF('S.D.PASTE SHEET'!G297="","",UPPER('S.D.PASTE SHEET'!G297))</f>
        <v/>
      </c>
      <c s="176" t="str">
        <f>IF('S.D.PASTE SHEET'!H297="","",UPPER('S.D.PASTE SHEET'!H297))</f>
        <v/>
      </c>
      <c s="176" t="str">
        <f>IF('S.D.PASTE SHEET'!I297="","",'S.D.PASTE SHEET'!I297)</f>
        <v/>
      </c>
      <c s="177" t="str">
        <f>IF('S.D.PASTE SHEET'!J297="","",'S.D.PASTE SHEET'!J297)</f>
        <v/>
      </c>
      <c s="176" t="str">
        <f>IF('S.D.PASTE SHEET'!K297="","",'S.D.PASTE SHEET'!K297)</f>
        <v/>
      </c>
      <c s="176" t="str">
        <f>IF('S.D.PASTE SHEET'!L297="","",'S.D.PASTE SHEET'!L297)</f>
        <v/>
      </c>
      <c s="176" t="str">
        <f>IF('S.D.PASTE SHEET'!M297="","",'S.D.PASTE SHEET'!M297)</f>
        <v/>
      </c>
      <c s="176" t="str">
        <f>IF('S.D.PASTE SHEET'!N297="","",'S.D.PASTE SHEET'!N297)</f>
        <v/>
      </c>
      <c s="176" t="str">
        <f>IF('S.D.PASTE SHEET'!O297="","",'S.D.PASTE SHEET'!O297)</f>
        <v/>
      </c>
      <c s="176" t="str">
        <f>IF('S.D.PASTE SHEET'!P297="","",'S.D.PASTE SHEET'!P297)</f>
        <v/>
      </c>
      <c s="176" t="str">
        <f>IF('S.D.PASTE SHEET'!Q297="","",'S.D.PASTE SHEET'!Q297)</f>
        <v/>
      </c>
      <c s="176" t="str">
        <f>IF('S.D.PASTE SHEET'!R297="","",'S.D.PASTE SHEET'!R297)</f>
        <v/>
      </c>
      <c s="176" t="str">
        <f>IF('S.D.PASTE SHEET'!S297="","",'S.D.PASTE SHEET'!S297)</f>
        <v/>
      </c>
      <c s="176" t="str">
        <f>IF('S.D.PASTE SHEET'!T297="","",'S.D.PASTE SHEET'!T297)</f>
        <v/>
      </c>
      <c s="176" t="str">
        <f>IF('S.D.PASTE SHEET'!U297="","",'S.D.PASTE SHEET'!U297)</f>
        <v/>
      </c>
      <c s="176" t="str">
        <f>IF('S.D.PASTE SHEET'!V297="","",'S.D.PASTE SHEET'!V297)</f>
        <v/>
      </c>
      <c s="176" t="str">
        <f>IF('S.D.PASTE SHEET'!W297="","",'S.D.PASTE SHEET'!W297)</f>
        <v/>
      </c>
      <c s="176" t="str">
        <f>IF('S.D.PASTE SHEET'!X297="","",'S.D.PASTE SHEET'!X297)</f>
        <v/>
      </c>
      <c s="176" t="str">
        <f>IF('S.D.PASTE SHEET'!Y297="","",'S.D.PASTE SHEET'!Y297)</f>
        <v/>
      </c>
      <c s="176" t="str">
        <f>IF('S.D.PASTE SHEET'!Z297="","",'S.D.PASTE SHEET'!Z297)</f>
        <v/>
      </c>
      <c s="176" t="str">
        <f>IF('S.D.PASTE SHEET'!AA297="","",'S.D.PASTE SHEET'!AA297)</f>
        <v/>
      </c>
      <c s="176" t="str">
        <f>IF('S.D.PASTE SHEET'!AB297="","",'S.D.PASTE SHEET'!AB297)</f>
        <v/>
      </c>
      <c s="176" t="str">
        <f>IF('S.D.PASTE SHEET'!AC297="","",'S.D.PASTE SHEET'!AC297)</f>
        <v/>
      </c>
      <c s="176" t="str">
        <f>IF('S.D.PASTE SHEET'!AD297="","",'S.D.PASTE SHEET'!AD297)</f>
        <v/>
      </c>
      <c s="178"/>
      <c s="179" t="str">
        <f>IF(AK297="","",IF(AK297&gt;0,COUNT($AG$2:AG297),""))</f>
        <v/>
      </c>
      <c s="180" t="str">
        <f t="shared" si="319"/>
        <v/>
      </c>
      <c s="180" t="str">
        <f t="shared" si="319"/>
        <v/>
      </c>
      <c s="180" t="str">
        <f t="shared" si="319"/>
        <v/>
      </c>
      <c s="181" t="str">
        <f t="shared" si="319"/>
        <v/>
      </c>
      <c s="180" t="str">
        <f t="shared" si="319"/>
        <v/>
      </c>
      <c s="180" t="str">
        <f t="shared" si="319"/>
        <v/>
      </c>
      <c s="180" t="str">
        <f t="shared" si="319"/>
        <v/>
      </c>
      <c s="180" t="str">
        <f t="shared" si="319"/>
        <v/>
      </c>
      <c s="180" t="str">
        <f t="shared" si="319"/>
        <v/>
      </c>
      <c s="181" t="str">
        <f t="shared" si="319"/>
        <v/>
      </c>
      <c s="180" t="str">
        <f t="shared" si="319"/>
        <v/>
      </c>
      <c s="180" t="str">
        <f t="shared" si="319"/>
        <v/>
      </c>
      <c s="180" t="str">
        <f t="shared" si="319"/>
        <v/>
      </c>
      <c s="180" t="str">
        <f t="shared" si="319"/>
        <v/>
      </c>
      <c s="180" t="str">
        <f t="shared" si="319"/>
        <v/>
      </c>
      <c s="180" t="str">
        <f t="shared" si="319"/>
        <v/>
      </c>
      <c s="179" t="str">
        <f t="shared" si="318"/>
        <v/>
      </c>
      <c s="179" t="str">
        <f>IF(BC297="","",IF(BC297&gt;0,COUNT($AY$2:AY297),""))</f>
        <v/>
      </c>
      <c s="180" t="str">
        <f t="shared" si="289"/>
        <v/>
      </c>
      <c s="180" t="str">
        <f t="shared" si="320"/>
        <v/>
      </c>
      <c s="180" t="str">
        <f t="shared" si="320"/>
        <v/>
      </c>
      <c s="182" t="str">
        <f t="shared" si="320"/>
        <v/>
      </c>
      <c s="180" t="str">
        <f t="shared" si="320"/>
        <v/>
      </c>
      <c s="180" t="str">
        <f t="shared" si="320"/>
        <v/>
      </c>
      <c s="180" t="str">
        <f t="shared" si="320"/>
        <v/>
      </c>
      <c s="180" t="str">
        <f t="shared" si="320"/>
        <v/>
      </c>
      <c s="180" t="str">
        <f t="shared" si="320"/>
        <v/>
      </c>
      <c s="182" t="str">
        <f t="shared" si="320"/>
        <v/>
      </c>
      <c s="180" t="str">
        <f t="shared" si="320"/>
        <v/>
      </c>
      <c s="180" t="str">
        <f t="shared" si="320"/>
        <v/>
      </c>
      <c s="180" t="str">
        <f t="shared" si="320"/>
        <v/>
      </c>
      <c s="180" t="str">
        <f t="shared" si="320"/>
        <v/>
      </c>
      <c s="180" t="str">
        <f t="shared" si="320"/>
        <v/>
      </c>
      <c s="180" t="str">
        <f t="shared" si="320"/>
        <v/>
      </c>
    </row>
    <row r="298" spans="1:66" ht="15.75" customHeight="1">
      <c r="A298" s="176" t="str">
        <f>IF('S.D.PASTE SHEET'!A298="","",'S.D.PASTE SHEET'!A298)</f>
        <v/>
      </c>
      <c s="176" t="str">
        <f>IF('S.D.PASTE SHEET'!B298="","",'S.D.PASTE SHEET'!B298)</f>
        <v/>
      </c>
      <c s="176" t="str">
        <f>IF('S.D.PASTE SHEET'!C298="","",'S.D.PASTE SHEET'!C298)</f>
        <v/>
      </c>
      <c s="177" t="str">
        <f>IF('S.D.PASTE SHEET'!D298="","",'S.D.PASTE SHEET'!D298)</f>
        <v/>
      </c>
      <c s="176" t="str">
        <f>IF('S.D.PASTE SHEET'!E298="","",UPPER('S.D.PASTE SHEET'!E298))</f>
        <v/>
      </c>
      <c s="176" t="str">
        <f>IF('S.D.PASTE SHEET'!F298="","",'S.D.PASTE SHEET'!F298)</f>
        <v/>
      </c>
      <c s="176" t="str">
        <f>IF('S.D.PASTE SHEET'!G298="","",UPPER('S.D.PASTE SHEET'!G298))</f>
        <v/>
      </c>
      <c s="176" t="str">
        <f>IF('S.D.PASTE SHEET'!H298="","",UPPER('S.D.PASTE SHEET'!H298))</f>
        <v/>
      </c>
      <c s="176" t="str">
        <f>IF('S.D.PASTE SHEET'!I298="","",'S.D.PASTE SHEET'!I298)</f>
        <v/>
      </c>
      <c s="177" t="str">
        <f>IF('S.D.PASTE SHEET'!J298="","",'S.D.PASTE SHEET'!J298)</f>
        <v/>
      </c>
      <c s="176" t="str">
        <f>IF('S.D.PASTE SHEET'!K298="","",'S.D.PASTE SHEET'!K298)</f>
        <v/>
      </c>
      <c s="176" t="str">
        <f>IF('S.D.PASTE SHEET'!L298="","",'S.D.PASTE SHEET'!L298)</f>
        <v/>
      </c>
      <c s="176" t="str">
        <f>IF('S.D.PASTE SHEET'!M298="","",'S.D.PASTE SHEET'!M298)</f>
        <v/>
      </c>
      <c s="176" t="str">
        <f>IF('S.D.PASTE SHEET'!N298="","",'S.D.PASTE SHEET'!N298)</f>
        <v/>
      </c>
      <c s="176" t="str">
        <f>IF('S.D.PASTE SHEET'!O298="","",'S.D.PASTE SHEET'!O298)</f>
        <v/>
      </c>
      <c s="176" t="str">
        <f>IF('S.D.PASTE SHEET'!P298="","",'S.D.PASTE SHEET'!P298)</f>
        <v/>
      </c>
      <c s="176" t="str">
        <f>IF('S.D.PASTE SHEET'!Q298="","",'S.D.PASTE SHEET'!Q298)</f>
        <v/>
      </c>
      <c s="176" t="str">
        <f>IF('S.D.PASTE SHEET'!R298="","",'S.D.PASTE SHEET'!R298)</f>
        <v/>
      </c>
      <c s="176" t="str">
        <f>IF('S.D.PASTE SHEET'!S298="","",'S.D.PASTE SHEET'!S298)</f>
        <v/>
      </c>
      <c s="176" t="str">
        <f>IF('S.D.PASTE SHEET'!T298="","",'S.D.PASTE SHEET'!T298)</f>
        <v/>
      </c>
      <c s="176" t="str">
        <f>IF('S.D.PASTE SHEET'!U298="","",'S.D.PASTE SHEET'!U298)</f>
        <v/>
      </c>
      <c s="176" t="str">
        <f>IF('S.D.PASTE SHEET'!V298="","",'S.D.PASTE SHEET'!V298)</f>
        <v/>
      </c>
      <c s="176" t="str">
        <f>IF('S.D.PASTE SHEET'!W298="","",'S.D.PASTE SHEET'!W298)</f>
        <v/>
      </c>
      <c s="176" t="str">
        <f>IF('S.D.PASTE SHEET'!X298="","",'S.D.PASTE SHEET'!X298)</f>
        <v/>
      </c>
      <c s="176" t="str">
        <f>IF('S.D.PASTE SHEET'!Y298="","",'S.D.PASTE SHEET'!Y298)</f>
        <v/>
      </c>
      <c s="176" t="str">
        <f>IF('S.D.PASTE SHEET'!Z298="","",'S.D.PASTE SHEET'!Z298)</f>
        <v/>
      </c>
      <c s="176" t="str">
        <f>IF('S.D.PASTE SHEET'!AA298="","",'S.D.PASTE SHEET'!AA298)</f>
        <v/>
      </c>
      <c s="176" t="str">
        <f>IF('S.D.PASTE SHEET'!AB298="","",'S.D.PASTE SHEET'!AB298)</f>
        <v/>
      </c>
      <c s="176" t="str">
        <f>IF('S.D.PASTE SHEET'!AC298="","",'S.D.PASTE SHEET'!AC298)</f>
        <v/>
      </c>
      <c s="176" t="str">
        <f>IF('S.D.PASTE SHEET'!AD298="","",'S.D.PASTE SHEET'!AD298)</f>
        <v/>
      </c>
      <c s="178"/>
      <c s="179" t="str">
        <f>IF(AK298="","",IF(AK298&gt;0,COUNT($AG$2:AG298),""))</f>
        <v/>
      </c>
      <c s="180" t="str">
        <f t="shared" si="319"/>
        <v/>
      </c>
      <c s="180" t="str">
        <f t="shared" si="319"/>
        <v/>
      </c>
      <c s="180" t="str">
        <f t="shared" si="319"/>
        <v/>
      </c>
      <c s="181" t="str">
        <f t="shared" si="319"/>
        <v/>
      </c>
      <c s="180" t="str">
        <f t="shared" si="319"/>
        <v/>
      </c>
      <c s="180" t="str">
        <f t="shared" si="319"/>
        <v/>
      </c>
      <c s="180" t="str">
        <f t="shared" si="319"/>
        <v/>
      </c>
      <c s="180" t="str">
        <f t="shared" si="319"/>
        <v/>
      </c>
      <c s="180" t="str">
        <f t="shared" si="319"/>
        <v/>
      </c>
      <c s="181" t="str">
        <f t="shared" si="319"/>
        <v/>
      </c>
      <c s="180" t="str">
        <f t="shared" si="319"/>
        <v/>
      </c>
      <c s="180" t="str">
        <f t="shared" si="319"/>
        <v/>
      </c>
      <c s="180" t="str">
        <f t="shared" si="319"/>
        <v/>
      </c>
      <c s="180" t="str">
        <f t="shared" si="319"/>
        <v/>
      </c>
      <c s="180" t="str">
        <f t="shared" si="319"/>
        <v/>
      </c>
      <c s="180" t="str">
        <f t="shared" si="319"/>
        <v/>
      </c>
      <c s="179" t="str">
        <f t="shared" si="318"/>
        <v/>
      </c>
      <c s="179" t="str">
        <f>IF(BC298="","",IF(BC298&gt;0,COUNT($AY$2:AY298),""))</f>
        <v/>
      </c>
      <c s="180" t="str">
        <f t="shared" si="289"/>
        <v/>
      </c>
      <c s="180" t="str">
        <f t="shared" si="320"/>
        <v/>
      </c>
      <c s="180" t="str">
        <f t="shared" si="320"/>
        <v/>
      </c>
      <c s="182" t="str">
        <f t="shared" si="320"/>
        <v/>
      </c>
      <c s="180" t="str">
        <f t="shared" si="320"/>
        <v/>
      </c>
      <c s="180" t="str">
        <f t="shared" si="320"/>
        <v/>
      </c>
      <c s="180" t="str">
        <f t="shared" si="320"/>
        <v/>
      </c>
      <c s="180" t="str">
        <f t="shared" si="320"/>
        <v/>
      </c>
      <c s="180" t="str">
        <f t="shared" si="320"/>
        <v/>
      </c>
      <c s="182" t="str">
        <f t="shared" si="320"/>
        <v/>
      </c>
      <c s="180" t="str">
        <f t="shared" si="320"/>
        <v/>
      </c>
      <c s="180" t="str">
        <f t="shared" si="320"/>
        <v/>
      </c>
      <c s="180" t="str">
        <f t="shared" si="320"/>
        <v/>
      </c>
      <c s="180" t="str">
        <f t="shared" si="320"/>
        <v/>
      </c>
      <c s="180" t="str">
        <f t="shared" si="320"/>
        <v/>
      </c>
      <c s="180" t="str">
        <f t="shared" si="320"/>
        <v/>
      </c>
    </row>
    <row r="299" spans="1:66" ht="15.75" customHeight="1">
      <c r="A299" s="176" t="str">
        <f>IF('S.D.PASTE SHEET'!A299="","",'S.D.PASTE SHEET'!A299)</f>
        <v/>
      </c>
      <c s="176" t="str">
        <f>IF('S.D.PASTE SHEET'!B299="","",'S.D.PASTE SHEET'!B299)</f>
        <v/>
      </c>
      <c s="176" t="str">
        <f>IF('S.D.PASTE SHEET'!C299="","",'S.D.PASTE SHEET'!C299)</f>
        <v/>
      </c>
      <c s="177" t="str">
        <f>IF('S.D.PASTE SHEET'!D299="","",'S.D.PASTE SHEET'!D299)</f>
        <v/>
      </c>
      <c s="176" t="str">
        <f>IF('S.D.PASTE SHEET'!E299="","",UPPER('S.D.PASTE SHEET'!E299))</f>
        <v/>
      </c>
      <c s="176" t="str">
        <f>IF('S.D.PASTE SHEET'!F299="","",'S.D.PASTE SHEET'!F299)</f>
        <v/>
      </c>
      <c s="176" t="str">
        <f>IF('S.D.PASTE SHEET'!G299="","",UPPER('S.D.PASTE SHEET'!G299))</f>
        <v/>
      </c>
      <c s="176" t="str">
        <f>IF('S.D.PASTE SHEET'!H299="","",UPPER('S.D.PASTE SHEET'!H299))</f>
        <v/>
      </c>
      <c s="176" t="str">
        <f>IF('S.D.PASTE SHEET'!I299="","",'S.D.PASTE SHEET'!I299)</f>
        <v/>
      </c>
      <c s="177" t="str">
        <f>IF('S.D.PASTE SHEET'!J299="","",'S.D.PASTE SHEET'!J299)</f>
        <v/>
      </c>
      <c s="176" t="str">
        <f>IF('S.D.PASTE SHEET'!K299="","",'S.D.PASTE SHEET'!K299)</f>
        <v/>
      </c>
      <c s="176" t="str">
        <f>IF('S.D.PASTE SHEET'!L299="","",'S.D.PASTE SHEET'!L299)</f>
        <v/>
      </c>
      <c s="176" t="str">
        <f>IF('S.D.PASTE SHEET'!M299="","",'S.D.PASTE SHEET'!M299)</f>
        <v/>
      </c>
      <c s="176" t="str">
        <f>IF('S.D.PASTE SHEET'!N299="","",'S.D.PASTE SHEET'!N299)</f>
        <v/>
      </c>
      <c s="176" t="str">
        <f>IF('S.D.PASTE SHEET'!O299="","",'S.D.PASTE SHEET'!O299)</f>
        <v/>
      </c>
      <c s="176" t="str">
        <f>IF('S.D.PASTE SHEET'!P299="","",'S.D.PASTE SHEET'!P299)</f>
        <v/>
      </c>
      <c s="176" t="str">
        <f>IF('S.D.PASTE SHEET'!Q299="","",'S.D.PASTE SHEET'!Q299)</f>
        <v/>
      </c>
      <c s="176" t="str">
        <f>IF('S.D.PASTE SHEET'!R299="","",'S.D.PASTE SHEET'!R299)</f>
        <v/>
      </c>
      <c s="176" t="str">
        <f>IF('S.D.PASTE SHEET'!S299="","",'S.D.PASTE SHEET'!S299)</f>
        <v/>
      </c>
      <c s="176" t="str">
        <f>IF('S.D.PASTE SHEET'!T299="","",'S.D.PASTE SHEET'!T299)</f>
        <v/>
      </c>
      <c s="176" t="str">
        <f>IF('S.D.PASTE SHEET'!U299="","",'S.D.PASTE SHEET'!U299)</f>
        <v/>
      </c>
      <c s="176" t="str">
        <f>IF('S.D.PASTE SHEET'!V299="","",'S.D.PASTE SHEET'!V299)</f>
        <v/>
      </c>
      <c s="176" t="str">
        <f>IF('S.D.PASTE SHEET'!W299="","",'S.D.PASTE SHEET'!W299)</f>
        <v/>
      </c>
      <c s="176" t="str">
        <f>IF('S.D.PASTE SHEET'!X299="","",'S.D.PASTE SHEET'!X299)</f>
        <v/>
      </c>
      <c s="176" t="str">
        <f>IF('S.D.PASTE SHEET'!Y299="","",'S.D.PASTE SHEET'!Y299)</f>
        <v/>
      </c>
      <c s="176" t="str">
        <f>IF('S.D.PASTE SHEET'!Z299="","",'S.D.PASTE SHEET'!Z299)</f>
        <v/>
      </c>
      <c s="176" t="str">
        <f>IF('S.D.PASTE SHEET'!AA299="","",'S.D.PASTE SHEET'!AA299)</f>
        <v/>
      </c>
      <c s="176" t="str">
        <f>IF('S.D.PASTE SHEET'!AB299="","",'S.D.PASTE SHEET'!AB299)</f>
        <v/>
      </c>
      <c s="176" t="str">
        <f>IF('S.D.PASTE SHEET'!AC299="","",'S.D.PASTE SHEET'!AC299)</f>
        <v/>
      </c>
      <c s="176" t="str">
        <f>IF('S.D.PASTE SHEET'!AD299="","",'S.D.PASTE SHEET'!AD299)</f>
        <v/>
      </c>
      <c s="178"/>
      <c s="179" t="str">
        <f>IF(AK299="","",IF(AK299&gt;0,COUNT($AG$2:AG299),""))</f>
        <v/>
      </c>
      <c s="180" t="str">
        <f t="shared" si="319"/>
        <v/>
      </c>
      <c s="180" t="str">
        <f t="shared" si="319"/>
        <v/>
      </c>
      <c s="180" t="str">
        <f t="shared" si="319"/>
        <v/>
      </c>
      <c s="181" t="str">
        <f t="shared" si="319"/>
        <v/>
      </c>
      <c s="180" t="str">
        <f t="shared" si="319"/>
        <v/>
      </c>
      <c s="180" t="str">
        <f t="shared" si="319"/>
        <v/>
      </c>
      <c s="180" t="str">
        <f t="shared" si="319"/>
        <v/>
      </c>
      <c s="180" t="str">
        <f t="shared" si="319"/>
        <v/>
      </c>
      <c s="180" t="str">
        <f t="shared" si="319"/>
        <v/>
      </c>
      <c s="181" t="str">
        <f t="shared" si="319"/>
        <v/>
      </c>
      <c s="180" t="str">
        <f t="shared" si="319"/>
        <v/>
      </c>
      <c s="180" t="str">
        <f t="shared" si="319"/>
        <v/>
      </c>
      <c s="180" t="str">
        <f t="shared" si="319"/>
        <v/>
      </c>
      <c s="180" t="str">
        <f t="shared" si="319"/>
        <v/>
      </c>
      <c s="180" t="str">
        <f t="shared" si="319"/>
        <v/>
      </c>
      <c s="180" t="str">
        <f t="shared" si="319"/>
        <v/>
      </c>
      <c s="179" t="str">
        <f t="shared" si="318"/>
        <v/>
      </c>
      <c s="179" t="str">
        <f>IF(BC299="","",IF(BC299&gt;0,COUNT($AY$2:AY299),""))</f>
        <v/>
      </c>
      <c s="180" t="str">
        <f t="shared" si="289"/>
        <v/>
      </c>
      <c s="180" t="str">
        <f t="shared" si="320"/>
        <v/>
      </c>
      <c s="180" t="str">
        <f t="shared" si="320"/>
        <v/>
      </c>
      <c s="182" t="str">
        <f t="shared" si="320"/>
        <v/>
      </c>
      <c s="180" t="str">
        <f t="shared" si="320"/>
        <v/>
      </c>
      <c s="180" t="str">
        <f t="shared" si="320"/>
        <v/>
      </c>
      <c s="180" t="str">
        <f t="shared" si="320"/>
        <v/>
      </c>
      <c s="180" t="str">
        <f t="shared" si="320"/>
        <v/>
      </c>
      <c s="180" t="str">
        <f t="shared" si="320"/>
        <v/>
      </c>
      <c s="182" t="str">
        <f t="shared" si="320"/>
        <v/>
      </c>
      <c s="180" t="str">
        <f t="shared" si="320"/>
        <v/>
      </c>
      <c s="180" t="str">
        <f t="shared" si="320"/>
        <v/>
      </c>
      <c s="180" t="str">
        <f t="shared" si="320"/>
        <v/>
      </c>
      <c s="180" t="str">
        <f t="shared" si="320"/>
        <v/>
      </c>
      <c s="180" t="str">
        <f t="shared" si="320"/>
        <v/>
      </c>
      <c s="180" t="str">
        <f t="shared" si="320"/>
        <v/>
      </c>
    </row>
    <row r="300" spans="1:66" ht="15.75" customHeight="1">
      <c r="A300" s="176" t="str">
        <f>IF('S.D.PASTE SHEET'!A300="","",'S.D.PASTE SHEET'!A300)</f>
        <v/>
      </c>
      <c s="176" t="str">
        <f>IF('S.D.PASTE SHEET'!B300="","",'S.D.PASTE SHEET'!B300)</f>
        <v/>
      </c>
      <c s="176" t="str">
        <f>IF('S.D.PASTE SHEET'!C300="","",'S.D.PASTE SHEET'!C300)</f>
        <v/>
      </c>
      <c s="177" t="str">
        <f>IF('S.D.PASTE SHEET'!D300="","",'S.D.PASTE SHEET'!D300)</f>
        <v/>
      </c>
      <c s="176" t="str">
        <f>IF('S.D.PASTE SHEET'!E300="","",UPPER('S.D.PASTE SHEET'!E300))</f>
        <v/>
      </c>
      <c s="176" t="str">
        <f>IF('S.D.PASTE SHEET'!F300="","",'S.D.PASTE SHEET'!F300)</f>
        <v/>
      </c>
      <c s="176" t="str">
        <f>IF('S.D.PASTE SHEET'!G300="","",UPPER('S.D.PASTE SHEET'!G300))</f>
        <v/>
      </c>
      <c s="176" t="str">
        <f>IF('S.D.PASTE SHEET'!H300="","",UPPER('S.D.PASTE SHEET'!H300))</f>
        <v/>
      </c>
      <c s="176" t="str">
        <f>IF('S.D.PASTE SHEET'!I300="","",'S.D.PASTE SHEET'!I300)</f>
        <v/>
      </c>
      <c s="177" t="str">
        <f>IF('S.D.PASTE SHEET'!J300="","",'S.D.PASTE SHEET'!J300)</f>
        <v/>
      </c>
      <c s="176" t="str">
        <f>IF('S.D.PASTE SHEET'!K300="","",'S.D.PASTE SHEET'!K300)</f>
        <v/>
      </c>
      <c s="176" t="str">
        <f>IF('S.D.PASTE SHEET'!L300="","",'S.D.PASTE SHEET'!L300)</f>
        <v/>
      </c>
      <c s="176" t="str">
        <f>IF('S.D.PASTE SHEET'!M300="","",'S.D.PASTE SHEET'!M300)</f>
        <v/>
      </c>
      <c s="176" t="str">
        <f>IF('S.D.PASTE SHEET'!N300="","",'S.D.PASTE SHEET'!N300)</f>
        <v/>
      </c>
      <c s="176" t="str">
        <f>IF('S.D.PASTE SHEET'!O300="","",'S.D.PASTE SHEET'!O300)</f>
        <v/>
      </c>
      <c s="176" t="str">
        <f>IF('S.D.PASTE SHEET'!P300="","",'S.D.PASTE SHEET'!P300)</f>
        <v/>
      </c>
      <c s="176" t="str">
        <f>IF('S.D.PASTE SHEET'!Q300="","",'S.D.PASTE SHEET'!Q300)</f>
        <v/>
      </c>
      <c s="176" t="str">
        <f>IF('S.D.PASTE SHEET'!R300="","",'S.D.PASTE SHEET'!R300)</f>
        <v/>
      </c>
      <c s="176" t="str">
        <f>IF('S.D.PASTE SHEET'!S300="","",'S.D.PASTE SHEET'!S300)</f>
        <v/>
      </c>
      <c s="176" t="str">
        <f>IF('S.D.PASTE SHEET'!T300="","",'S.D.PASTE SHEET'!T300)</f>
        <v/>
      </c>
      <c s="176" t="str">
        <f>IF('S.D.PASTE SHEET'!U300="","",'S.D.PASTE SHEET'!U300)</f>
        <v/>
      </c>
      <c s="176" t="str">
        <f>IF('S.D.PASTE SHEET'!V300="","",'S.D.PASTE SHEET'!V300)</f>
        <v/>
      </c>
      <c s="176" t="str">
        <f>IF('S.D.PASTE SHEET'!W300="","",'S.D.PASTE SHEET'!W300)</f>
        <v/>
      </c>
      <c s="176" t="str">
        <f>IF('S.D.PASTE SHEET'!X300="","",'S.D.PASTE SHEET'!X300)</f>
        <v/>
      </c>
      <c s="176" t="str">
        <f>IF('S.D.PASTE SHEET'!Y300="","",'S.D.PASTE SHEET'!Y300)</f>
        <v/>
      </c>
      <c s="176" t="str">
        <f>IF('S.D.PASTE SHEET'!Z300="","",'S.D.PASTE SHEET'!Z300)</f>
        <v/>
      </c>
      <c s="176" t="str">
        <f>IF('S.D.PASTE SHEET'!AA300="","",'S.D.PASTE SHEET'!AA300)</f>
        <v/>
      </c>
      <c s="176" t="str">
        <f>IF('S.D.PASTE SHEET'!AB300="","",'S.D.PASTE SHEET'!AB300)</f>
        <v/>
      </c>
      <c s="176" t="str">
        <f>IF('S.D.PASTE SHEET'!AC300="","",'S.D.PASTE SHEET'!AC300)</f>
        <v/>
      </c>
      <c s="176" t="str">
        <f>IF('S.D.PASTE SHEET'!AD300="","",'S.D.PASTE SHEET'!AD300)</f>
        <v/>
      </c>
      <c s="178"/>
      <c s="179" t="str">
        <f>IF(AK300="","",IF(AK300&gt;0,COUNT($AG$2:AG300),""))</f>
        <v/>
      </c>
      <c s="180" t="str">
        <f t="shared" si="319"/>
        <v/>
      </c>
      <c s="180" t="str">
        <f t="shared" si="319"/>
        <v/>
      </c>
      <c s="180" t="str">
        <f t="shared" si="319"/>
        <v/>
      </c>
      <c s="181" t="str">
        <f t="shared" si="319"/>
        <v/>
      </c>
      <c s="180" t="str">
        <f t="shared" si="319"/>
        <v/>
      </c>
      <c s="180" t="str">
        <f t="shared" si="319"/>
        <v/>
      </c>
      <c s="180" t="str">
        <f t="shared" si="319"/>
        <v/>
      </c>
      <c s="180" t="str">
        <f t="shared" si="319"/>
        <v/>
      </c>
      <c s="180" t="str">
        <f t="shared" si="319"/>
        <v/>
      </c>
      <c s="181" t="str">
        <f t="shared" si="319"/>
        <v/>
      </c>
      <c s="180" t="str">
        <f t="shared" si="319"/>
        <v/>
      </c>
      <c s="180" t="str">
        <f t="shared" si="319"/>
        <v/>
      </c>
      <c s="180" t="str">
        <f t="shared" si="319"/>
        <v/>
      </c>
      <c s="180" t="str">
        <f t="shared" si="319"/>
        <v/>
      </c>
      <c s="180" t="str">
        <f t="shared" si="319"/>
        <v/>
      </c>
      <c s="180" t="str">
        <f t="shared" si="319"/>
        <v/>
      </c>
      <c s="179" t="str">
        <f t="shared" si="318"/>
        <v/>
      </c>
      <c s="179" t="str">
        <f>IF(BC300="","",IF(BC300&gt;0,COUNT($AY$2:AY300),""))</f>
        <v/>
      </c>
      <c s="180" t="str">
        <f t="shared" si="289"/>
        <v/>
      </c>
      <c s="180" t="str">
        <f t="shared" si="320"/>
        <v/>
      </c>
      <c s="180" t="str">
        <f t="shared" si="320"/>
        <v/>
      </c>
      <c s="182" t="str">
        <f t="shared" si="320"/>
        <v/>
      </c>
      <c s="180" t="str">
        <f t="shared" si="320"/>
        <v/>
      </c>
      <c s="180" t="str">
        <f t="shared" si="320"/>
        <v/>
      </c>
      <c s="180" t="str">
        <f t="shared" si="320"/>
        <v/>
      </c>
      <c s="180" t="str">
        <f t="shared" si="320"/>
        <v/>
      </c>
      <c s="180" t="str">
        <f t="shared" si="320"/>
        <v/>
      </c>
      <c s="182" t="str">
        <f t="shared" si="320"/>
        <v/>
      </c>
      <c s="180" t="str">
        <f t="shared" si="320"/>
        <v/>
      </c>
      <c s="180" t="str">
        <f t="shared" si="320"/>
        <v/>
      </c>
      <c s="180" t="str">
        <f t="shared" si="320"/>
        <v/>
      </c>
      <c s="180" t="str">
        <f t="shared" si="320"/>
        <v/>
      </c>
      <c s="180" t="str">
        <f t="shared" si="320"/>
        <v/>
      </c>
      <c s="180" t="str">
        <f t="shared" si="320"/>
        <v/>
      </c>
    </row>
    <row r="301" spans="1:66" ht="15.75" customHeight="1">
      <c r="A301" s="176" t="str">
        <f>IF('S.D.PASTE SHEET'!A301="","",'S.D.PASTE SHEET'!A301)</f>
        <v/>
      </c>
      <c s="176" t="str">
        <f>IF('S.D.PASTE SHEET'!B301="","",'S.D.PASTE SHEET'!B301)</f>
        <v/>
      </c>
      <c s="176" t="str">
        <f>IF('S.D.PASTE SHEET'!C301="","",'S.D.PASTE SHEET'!C301)</f>
        <v/>
      </c>
      <c s="177" t="str">
        <f>IF('S.D.PASTE SHEET'!D301="","",'S.D.PASTE SHEET'!D301)</f>
        <v/>
      </c>
      <c s="176" t="str">
        <f>IF('S.D.PASTE SHEET'!E301="","",UPPER('S.D.PASTE SHEET'!E301))</f>
        <v/>
      </c>
      <c s="176" t="str">
        <f>IF('S.D.PASTE SHEET'!F301="","",'S.D.PASTE SHEET'!F301)</f>
        <v/>
      </c>
      <c s="176" t="str">
        <f>IF('S.D.PASTE SHEET'!G301="","",UPPER('S.D.PASTE SHEET'!G301))</f>
        <v/>
      </c>
      <c s="176" t="str">
        <f>IF('S.D.PASTE SHEET'!H301="","",UPPER('S.D.PASTE SHEET'!H301))</f>
        <v/>
      </c>
      <c s="176" t="str">
        <f>IF('S.D.PASTE SHEET'!I301="","",'S.D.PASTE SHEET'!I301)</f>
        <v/>
      </c>
      <c s="177" t="str">
        <f>IF('S.D.PASTE SHEET'!J301="","",'S.D.PASTE SHEET'!J301)</f>
        <v/>
      </c>
      <c s="176" t="str">
        <f>IF('S.D.PASTE SHEET'!K301="","",'S.D.PASTE SHEET'!K301)</f>
        <v/>
      </c>
      <c s="176" t="str">
        <f>IF('S.D.PASTE SHEET'!L301="","",'S.D.PASTE SHEET'!L301)</f>
        <v/>
      </c>
      <c s="176" t="str">
        <f>IF('S.D.PASTE SHEET'!M301="","",'S.D.PASTE SHEET'!M301)</f>
        <v/>
      </c>
      <c s="176" t="str">
        <f>IF('S.D.PASTE SHEET'!N301="","",'S.D.PASTE SHEET'!N301)</f>
        <v/>
      </c>
      <c s="176" t="str">
        <f>IF('S.D.PASTE SHEET'!O301="","",'S.D.PASTE SHEET'!O301)</f>
        <v/>
      </c>
      <c s="176" t="str">
        <f>IF('S.D.PASTE SHEET'!P301="","",'S.D.PASTE SHEET'!P301)</f>
        <v/>
      </c>
      <c s="176" t="str">
        <f>IF('S.D.PASTE SHEET'!Q301="","",'S.D.PASTE SHEET'!Q301)</f>
        <v/>
      </c>
      <c s="176" t="str">
        <f>IF('S.D.PASTE SHEET'!R301="","",'S.D.PASTE SHEET'!R301)</f>
        <v/>
      </c>
      <c s="176" t="str">
        <f>IF('S.D.PASTE SHEET'!S301="","",'S.D.PASTE SHEET'!S301)</f>
        <v/>
      </c>
      <c s="176" t="str">
        <f>IF('S.D.PASTE SHEET'!T301="","",'S.D.PASTE SHEET'!T301)</f>
        <v/>
      </c>
      <c s="176" t="str">
        <f>IF('S.D.PASTE SHEET'!U301="","",'S.D.PASTE SHEET'!U301)</f>
        <v/>
      </c>
      <c s="176" t="str">
        <f>IF('S.D.PASTE SHEET'!V301="","",'S.D.PASTE SHEET'!V301)</f>
        <v/>
      </c>
      <c s="176" t="str">
        <f>IF('S.D.PASTE SHEET'!W301="","",'S.D.PASTE SHEET'!W301)</f>
        <v/>
      </c>
      <c s="176" t="str">
        <f>IF('S.D.PASTE SHEET'!X301="","",'S.D.PASTE SHEET'!X301)</f>
        <v/>
      </c>
      <c s="176" t="str">
        <f>IF('S.D.PASTE SHEET'!Y301="","",'S.D.PASTE SHEET'!Y301)</f>
        <v/>
      </c>
      <c s="176" t="str">
        <f>IF('S.D.PASTE SHEET'!Z301="","",'S.D.PASTE SHEET'!Z301)</f>
        <v/>
      </c>
      <c s="176" t="str">
        <f>IF('S.D.PASTE SHEET'!AA301="","",'S.D.PASTE SHEET'!AA301)</f>
        <v/>
      </c>
      <c s="176" t="str">
        <f>IF('S.D.PASTE SHEET'!AB301="","",'S.D.PASTE SHEET'!AB301)</f>
        <v/>
      </c>
      <c s="176" t="str">
        <f>IF('S.D.PASTE SHEET'!AC301="","",'S.D.PASTE SHEET'!AC301)</f>
        <v/>
      </c>
      <c s="176" t="str">
        <f>IF('S.D.PASTE SHEET'!AD301="","",'S.D.PASTE SHEET'!AD301)</f>
        <v/>
      </c>
      <c s="178"/>
      <c s="179" t="str">
        <f>IF(AK301="","",IF(AK301&gt;0,COUNT($AG$2:AG301),""))</f>
        <v/>
      </c>
      <c s="180" t="str">
        <f t="shared" si="319"/>
        <v/>
      </c>
      <c s="180" t="str">
        <f t="shared" si="319"/>
        <v/>
      </c>
      <c s="180" t="str">
        <f t="shared" si="319"/>
        <v/>
      </c>
      <c s="181" t="str">
        <f t="shared" si="319"/>
        <v/>
      </c>
      <c s="180" t="str">
        <f t="shared" si="319"/>
        <v/>
      </c>
      <c s="180" t="str">
        <f t="shared" si="319"/>
        <v/>
      </c>
      <c s="180" t="str">
        <f t="shared" si="319"/>
        <v/>
      </c>
      <c s="180" t="str">
        <f t="shared" si="319"/>
        <v/>
      </c>
      <c s="180" t="str">
        <f t="shared" si="319"/>
        <v/>
      </c>
      <c s="181" t="str">
        <f t="shared" si="319"/>
        <v/>
      </c>
      <c s="180" t="str">
        <f t="shared" si="319"/>
        <v/>
      </c>
      <c s="180" t="str">
        <f t="shared" si="319"/>
        <v/>
      </c>
      <c s="180" t="str">
        <f t="shared" si="319"/>
        <v/>
      </c>
      <c s="180" t="str">
        <f t="shared" si="319"/>
        <v/>
      </c>
      <c s="180" t="str">
        <f t="shared" si="319"/>
        <v/>
      </c>
      <c s="180" t="str">
        <f t="shared" si="319"/>
        <v/>
      </c>
      <c s="179" t="str">
        <f t="shared" si="318"/>
        <v/>
      </c>
      <c s="179" t="str">
        <f>IF(BC301="","",IF(BC301&gt;0,COUNT($AY$2:AY301),""))</f>
        <v/>
      </c>
      <c s="180" t="str">
        <f t="shared" si="289"/>
        <v/>
      </c>
      <c s="180" t="str">
        <f t="shared" si="320"/>
        <v/>
      </c>
      <c s="180" t="str">
        <f t="shared" si="320"/>
        <v/>
      </c>
      <c s="182" t="str">
        <f t="shared" si="320"/>
        <v/>
      </c>
      <c s="180" t="str">
        <f t="shared" si="320"/>
        <v/>
      </c>
      <c s="180" t="str">
        <f t="shared" si="320"/>
        <v/>
      </c>
      <c s="180" t="str">
        <f t="shared" si="320"/>
        <v/>
      </c>
      <c s="180" t="str">
        <f t="shared" si="320"/>
        <v/>
      </c>
      <c s="180" t="str">
        <f t="shared" si="320"/>
        <v/>
      </c>
      <c s="182" t="str">
        <f t="shared" si="320"/>
        <v/>
      </c>
      <c s="180" t="str">
        <f t="shared" si="320"/>
        <v/>
      </c>
      <c s="180" t="str">
        <f t="shared" si="320"/>
        <v/>
      </c>
      <c s="180" t="str">
        <f t="shared" si="320"/>
        <v/>
      </c>
      <c s="180" t="str">
        <f t="shared" si="320"/>
        <v/>
      </c>
      <c s="180" t="str">
        <f t="shared" si="320"/>
        <v/>
      </c>
      <c s="180" t="str">
        <f t="shared" si="320"/>
        <v/>
      </c>
    </row>
    <row r="302" spans="1:66" ht="15.75" customHeight="1">
      <c r="A302" s="176" t="str">
        <f>IF('S.D.PASTE SHEET'!A302="","",'S.D.PASTE SHEET'!A302)</f>
        <v/>
      </c>
      <c s="176" t="str">
        <f>IF('S.D.PASTE SHEET'!B302="","",'S.D.PASTE SHEET'!B302)</f>
        <v/>
      </c>
      <c s="176" t="str">
        <f>IF('S.D.PASTE SHEET'!C302="","",'S.D.PASTE SHEET'!C302)</f>
        <v/>
      </c>
      <c s="177" t="str">
        <f>IF('S.D.PASTE SHEET'!D302="","",'S.D.PASTE SHEET'!D302)</f>
        <v/>
      </c>
      <c s="176" t="str">
        <f>IF('S.D.PASTE SHEET'!E302="","",UPPER('S.D.PASTE SHEET'!E302))</f>
        <v/>
      </c>
      <c s="176" t="str">
        <f>IF('S.D.PASTE SHEET'!F302="","",'S.D.PASTE SHEET'!F302)</f>
        <v/>
      </c>
      <c s="176" t="str">
        <f>IF('S.D.PASTE SHEET'!G302="","",UPPER('S.D.PASTE SHEET'!G302))</f>
        <v/>
      </c>
      <c s="176" t="str">
        <f>IF('S.D.PASTE SHEET'!H302="","",UPPER('S.D.PASTE SHEET'!H302))</f>
        <v/>
      </c>
      <c s="176" t="str">
        <f>IF('S.D.PASTE SHEET'!I302="","",'S.D.PASTE SHEET'!I302)</f>
        <v/>
      </c>
      <c s="177" t="str">
        <f>IF('S.D.PASTE SHEET'!J302="","",'S.D.PASTE SHEET'!J302)</f>
        <v/>
      </c>
      <c s="176" t="str">
        <f>IF('S.D.PASTE SHEET'!K302="","",'S.D.PASTE SHEET'!K302)</f>
        <v/>
      </c>
      <c s="176" t="str">
        <f>IF('S.D.PASTE SHEET'!L302="","",'S.D.PASTE SHEET'!L302)</f>
        <v/>
      </c>
      <c s="176" t="str">
        <f>IF('S.D.PASTE SHEET'!M302="","",'S.D.PASTE SHEET'!M302)</f>
        <v/>
      </c>
      <c s="176" t="str">
        <f>IF('S.D.PASTE SHEET'!N302="","",'S.D.PASTE SHEET'!N302)</f>
        <v/>
      </c>
      <c s="176" t="str">
        <f>IF('S.D.PASTE SHEET'!O302="","",'S.D.PASTE SHEET'!O302)</f>
        <v/>
      </c>
      <c s="176" t="str">
        <f>IF('S.D.PASTE SHEET'!P302="","",'S.D.PASTE SHEET'!P302)</f>
        <v/>
      </c>
      <c s="176" t="str">
        <f>IF('S.D.PASTE SHEET'!Q302="","",'S.D.PASTE SHEET'!Q302)</f>
        <v/>
      </c>
      <c s="176" t="str">
        <f>IF('S.D.PASTE SHEET'!R302="","",'S.D.PASTE SHEET'!R302)</f>
        <v/>
      </c>
      <c s="176" t="str">
        <f>IF('S.D.PASTE SHEET'!S302="","",'S.D.PASTE SHEET'!S302)</f>
        <v/>
      </c>
      <c s="176" t="str">
        <f>IF('S.D.PASTE SHEET'!T302="","",'S.D.PASTE SHEET'!T302)</f>
        <v/>
      </c>
      <c s="176" t="str">
        <f>IF('S.D.PASTE SHEET'!U302="","",'S.D.PASTE SHEET'!U302)</f>
        <v/>
      </c>
      <c s="176" t="str">
        <f>IF('S.D.PASTE SHEET'!V302="","",'S.D.PASTE SHEET'!V302)</f>
        <v/>
      </c>
      <c s="176" t="str">
        <f>IF('S.D.PASTE SHEET'!W302="","",'S.D.PASTE SHEET'!W302)</f>
        <v/>
      </c>
      <c s="176" t="str">
        <f>IF('S.D.PASTE SHEET'!X302="","",'S.D.PASTE SHEET'!X302)</f>
        <v/>
      </c>
      <c s="176" t="str">
        <f>IF('S.D.PASTE SHEET'!Y302="","",'S.D.PASTE SHEET'!Y302)</f>
        <v/>
      </c>
      <c s="176" t="str">
        <f>IF('S.D.PASTE SHEET'!Z302="","",'S.D.PASTE SHEET'!Z302)</f>
        <v/>
      </c>
      <c s="176" t="str">
        <f>IF('S.D.PASTE SHEET'!AA302="","",'S.D.PASTE SHEET'!AA302)</f>
        <v/>
      </c>
      <c s="176" t="str">
        <f>IF('S.D.PASTE SHEET'!AB302="","",'S.D.PASTE SHEET'!AB302)</f>
        <v/>
      </c>
      <c s="176" t="str">
        <f>IF('S.D.PASTE SHEET'!AC302="","",'S.D.PASTE SHEET'!AC302)</f>
        <v/>
      </c>
      <c s="176" t="str">
        <f>IF('S.D.PASTE SHEET'!AD302="","",'S.D.PASTE SHEET'!AD302)</f>
        <v/>
      </c>
      <c s="178"/>
      <c s="179" t="str">
        <f>IF(AK302="","",IF(AK302&gt;0,COUNT($AG$2:AG302),""))</f>
        <v/>
      </c>
      <c s="180" t="str">
        <f t="shared" si="319"/>
        <v/>
      </c>
      <c s="180" t="str">
        <f t="shared" si="319"/>
        <v/>
      </c>
      <c s="180" t="str">
        <f t="shared" si="319"/>
        <v/>
      </c>
      <c s="181" t="str">
        <f t="shared" si="319"/>
        <v/>
      </c>
      <c s="180" t="str">
        <f t="shared" si="319"/>
        <v/>
      </c>
      <c s="180" t="str">
        <f t="shared" si="319"/>
        <v/>
      </c>
      <c s="180" t="str">
        <f t="shared" si="319"/>
        <v/>
      </c>
      <c s="180" t="str">
        <f t="shared" si="319"/>
        <v/>
      </c>
      <c s="180" t="str">
        <f t="shared" si="319"/>
        <v/>
      </c>
      <c s="181" t="str">
        <f t="shared" si="319"/>
        <v/>
      </c>
      <c s="180" t="str">
        <f t="shared" si="319"/>
        <v/>
      </c>
      <c s="180" t="str">
        <f t="shared" si="319"/>
        <v/>
      </c>
      <c s="180" t="str">
        <f t="shared" si="319"/>
        <v/>
      </c>
      <c s="180" t="str">
        <f t="shared" si="319"/>
        <v/>
      </c>
      <c s="180" t="str">
        <f t="shared" si="319"/>
        <v/>
      </c>
      <c s="180" t="str">
        <f t="shared" si="319"/>
        <v/>
      </c>
      <c s="179" t="str">
        <f t="shared" si="318"/>
        <v/>
      </c>
      <c s="179" t="str">
        <f>IF(BC302="","",IF(BC302&gt;0,COUNT($AY$2:AY302),""))</f>
        <v/>
      </c>
      <c s="180" t="str">
        <f t="shared" si="289"/>
        <v/>
      </c>
      <c s="180" t="str">
        <f t="shared" si="320"/>
        <v/>
      </c>
      <c s="180" t="str">
        <f t="shared" si="320"/>
        <v/>
      </c>
      <c s="182" t="str">
        <f t="shared" si="320"/>
        <v/>
      </c>
      <c s="180" t="str">
        <f t="shared" si="320"/>
        <v/>
      </c>
      <c s="180" t="str">
        <f t="shared" si="320"/>
        <v/>
      </c>
      <c s="180" t="str">
        <f t="shared" si="320"/>
        <v/>
      </c>
      <c s="180" t="str">
        <f t="shared" si="320"/>
        <v/>
      </c>
      <c s="180" t="str">
        <f t="shared" si="320"/>
        <v/>
      </c>
      <c s="182" t="str">
        <f t="shared" si="320"/>
        <v/>
      </c>
      <c s="180" t="str">
        <f t="shared" si="320"/>
        <v/>
      </c>
      <c s="180" t="str">
        <f t="shared" si="320"/>
        <v/>
      </c>
      <c s="180" t="str">
        <f t="shared" si="320"/>
        <v/>
      </c>
      <c s="180" t="str">
        <f t="shared" si="320"/>
        <v/>
      </c>
      <c s="180" t="str">
        <f t="shared" si="320"/>
        <v/>
      </c>
      <c s="180" t="str">
        <f t="shared" si="320"/>
        <v/>
      </c>
    </row>
    <row r="303" spans="1:66" ht="15.75" customHeight="1">
      <c r="A303" s="176" t="str">
        <f>IF('S.D.PASTE SHEET'!A303="","",'S.D.PASTE SHEET'!A303)</f>
        <v/>
      </c>
      <c s="176" t="str">
        <f>IF('S.D.PASTE SHEET'!B303="","",'S.D.PASTE SHEET'!B303)</f>
        <v/>
      </c>
      <c s="176" t="str">
        <f>IF('S.D.PASTE SHEET'!C303="","",'S.D.PASTE SHEET'!C303)</f>
        <v/>
      </c>
      <c s="177" t="str">
        <f>IF('S.D.PASTE SHEET'!D303="","",'S.D.PASTE SHEET'!D303)</f>
        <v/>
      </c>
      <c s="176" t="str">
        <f>IF('S.D.PASTE SHEET'!E303="","",UPPER('S.D.PASTE SHEET'!E303))</f>
        <v/>
      </c>
      <c s="176" t="str">
        <f>IF('S.D.PASTE SHEET'!F303="","",'S.D.PASTE SHEET'!F303)</f>
        <v/>
      </c>
      <c s="176" t="str">
        <f>IF('S.D.PASTE SHEET'!G303="","",UPPER('S.D.PASTE SHEET'!G303))</f>
        <v/>
      </c>
      <c s="176" t="str">
        <f>IF('S.D.PASTE SHEET'!H303="","",UPPER('S.D.PASTE SHEET'!H303))</f>
        <v/>
      </c>
      <c s="176" t="str">
        <f>IF('S.D.PASTE SHEET'!I303="","",'S.D.PASTE SHEET'!I303)</f>
        <v/>
      </c>
      <c s="177" t="str">
        <f>IF('S.D.PASTE SHEET'!J303="","",'S.D.PASTE SHEET'!J303)</f>
        <v/>
      </c>
      <c s="176" t="str">
        <f>IF('S.D.PASTE SHEET'!K303="","",'S.D.PASTE SHEET'!K303)</f>
        <v/>
      </c>
      <c s="176" t="str">
        <f>IF('S.D.PASTE SHEET'!L303="","",'S.D.PASTE SHEET'!L303)</f>
        <v/>
      </c>
      <c s="176" t="str">
        <f>IF('S.D.PASTE SHEET'!M303="","",'S.D.PASTE SHEET'!M303)</f>
        <v/>
      </c>
      <c s="176" t="str">
        <f>IF('S.D.PASTE SHEET'!N303="","",'S.D.PASTE SHEET'!N303)</f>
        <v/>
      </c>
      <c s="176" t="str">
        <f>IF('S.D.PASTE SHEET'!O303="","",'S.D.PASTE SHEET'!O303)</f>
        <v/>
      </c>
      <c s="176" t="str">
        <f>IF('S.D.PASTE SHEET'!P303="","",'S.D.PASTE SHEET'!P303)</f>
        <v/>
      </c>
      <c s="176" t="str">
        <f>IF('S.D.PASTE SHEET'!Q303="","",'S.D.PASTE SHEET'!Q303)</f>
        <v/>
      </c>
      <c s="176" t="str">
        <f>IF('S.D.PASTE SHEET'!R303="","",'S.D.PASTE SHEET'!R303)</f>
        <v/>
      </c>
      <c s="176" t="str">
        <f>IF('S.D.PASTE SHEET'!S303="","",'S.D.PASTE SHEET'!S303)</f>
        <v/>
      </c>
      <c s="176" t="str">
        <f>IF('S.D.PASTE SHEET'!T303="","",'S.D.PASTE SHEET'!T303)</f>
        <v/>
      </c>
      <c s="176" t="str">
        <f>IF('S.D.PASTE SHEET'!U303="","",'S.D.PASTE SHEET'!U303)</f>
        <v/>
      </c>
      <c s="176" t="str">
        <f>IF('S.D.PASTE SHEET'!V303="","",'S.D.PASTE SHEET'!V303)</f>
        <v/>
      </c>
      <c s="176" t="str">
        <f>IF('S.D.PASTE SHEET'!W303="","",'S.D.PASTE SHEET'!W303)</f>
        <v/>
      </c>
      <c s="176" t="str">
        <f>IF('S.D.PASTE SHEET'!X303="","",'S.D.PASTE SHEET'!X303)</f>
        <v/>
      </c>
      <c s="176" t="str">
        <f>IF('S.D.PASTE SHEET'!Y303="","",'S.D.PASTE SHEET'!Y303)</f>
        <v/>
      </c>
      <c s="176" t="str">
        <f>IF('S.D.PASTE SHEET'!Z303="","",'S.D.PASTE SHEET'!Z303)</f>
        <v/>
      </c>
      <c s="176" t="str">
        <f>IF('S.D.PASTE SHEET'!AA303="","",'S.D.PASTE SHEET'!AA303)</f>
        <v/>
      </c>
      <c s="176" t="str">
        <f>IF('S.D.PASTE SHEET'!AB303="","",'S.D.PASTE SHEET'!AB303)</f>
        <v/>
      </c>
      <c s="176" t="str">
        <f>IF('S.D.PASTE SHEET'!AC303="","",'S.D.PASTE SHEET'!AC303)</f>
        <v/>
      </c>
      <c s="176" t="str">
        <f>IF('S.D.PASTE SHEET'!AD303="","",'S.D.PASTE SHEET'!AD303)</f>
        <v/>
      </c>
      <c s="178"/>
      <c s="179" t="str">
        <f>IF(AK303="","",IF(AK303&gt;0,COUNT($AG$2:AG303),""))</f>
        <v/>
      </c>
      <c s="180" t="str">
        <f t="shared" si="319"/>
        <v/>
      </c>
      <c s="180" t="str">
        <f t="shared" si="319"/>
        <v/>
      </c>
      <c s="180" t="str">
        <f t="shared" si="319"/>
        <v/>
      </c>
      <c s="181" t="str">
        <f t="shared" si="319"/>
        <v/>
      </c>
      <c s="180" t="str">
        <f t="shared" si="319"/>
        <v/>
      </c>
      <c s="180" t="str">
        <f t="shared" si="319"/>
        <v/>
      </c>
      <c s="180" t="str">
        <f t="shared" si="319"/>
        <v/>
      </c>
      <c s="180" t="str">
        <f t="shared" si="319"/>
        <v/>
      </c>
      <c s="180" t="str">
        <f t="shared" si="319"/>
        <v/>
      </c>
      <c s="181" t="str">
        <f t="shared" si="319"/>
        <v/>
      </c>
      <c s="180" t="str">
        <f t="shared" si="319"/>
        <v/>
      </c>
      <c s="180" t="str">
        <f t="shared" si="319"/>
        <v/>
      </c>
      <c s="180" t="str">
        <f t="shared" si="319"/>
        <v/>
      </c>
      <c s="180" t="str">
        <f t="shared" si="319"/>
        <v/>
      </c>
      <c s="180" t="str">
        <f t="shared" si="319"/>
        <v/>
      </c>
      <c s="180" t="str">
        <f t="shared" si="319"/>
        <v/>
      </c>
      <c s="179" t="str">
        <f t="shared" si="318"/>
        <v/>
      </c>
      <c s="179" t="str">
        <f>IF(BC303="","",IF(BC303&gt;0,COUNT($AY$2:AY303),""))</f>
        <v/>
      </c>
      <c s="180" t="str">
        <f t="shared" si="289"/>
        <v/>
      </c>
      <c s="180" t="str">
        <f t="shared" si="320"/>
        <v/>
      </c>
      <c s="180" t="str">
        <f t="shared" si="320"/>
        <v/>
      </c>
      <c s="182" t="str">
        <f t="shared" si="320"/>
        <v/>
      </c>
      <c s="180" t="str">
        <f t="shared" si="320"/>
        <v/>
      </c>
      <c s="180" t="str">
        <f t="shared" si="320"/>
        <v/>
      </c>
      <c s="180" t="str">
        <f t="shared" si="320"/>
        <v/>
      </c>
      <c s="180" t="str">
        <f t="shared" si="320"/>
        <v/>
      </c>
      <c s="180" t="str">
        <f t="shared" si="320"/>
        <v/>
      </c>
      <c s="182" t="str">
        <f t="shared" si="320"/>
        <v/>
      </c>
      <c s="180" t="str">
        <f t="shared" si="320"/>
        <v/>
      </c>
      <c s="180" t="str">
        <f t="shared" si="320"/>
        <v/>
      </c>
      <c s="180" t="str">
        <f t="shared" si="320"/>
        <v/>
      </c>
      <c s="180" t="str">
        <f t="shared" si="320"/>
        <v/>
      </c>
      <c s="180" t="str">
        <f t="shared" si="320"/>
        <v/>
      </c>
      <c s="180" t="str">
        <f t="shared" si="320"/>
        <v/>
      </c>
    </row>
    <row r="304" spans="1:66" ht="15.75" customHeight="1">
      <c r="A304" s="176" t="str">
        <f>IF('S.D.PASTE SHEET'!A304="","",'S.D.PASTE SHEET'!A304)</f>
        <v/>
      </c>
      <c s="176" t="str">
        <f>IF('S.D.PASTE SHEET'!B304="","",'S.D.PASTE SHEET'!B304)</f>
        <v/>
      </c>
      <c s="176" t="str">
        <f>IF('S.D.PASTE SHEET'!C304="","",'S.D.PASTE SHEET'!C304)</f>
        <v/>
      </c>
      <c s="177" t="str">
        <f>IF('S.D.PASTE SHEET'!D304="","",'S.D.PASTE SHEET'!D304)</f>
        <v/>
      </c>
      <c s="176" t="str">
        <f>IF('S.D.PASTE SHEET'!E304="","",UPPER('S.D.PASTE SHEET'!E304))</f>
        <v/>
      </c>
      <c s="176" t="str">
        <f>IF('S.D.PASTE SHEET'!F304="","",'S.D.PASTE SHEET'!F304)</f>
        <v/>
      </c>
      <c s="176" t="str">
        <f>IF('S.D.PASTE SHEET'!G304="","",UPPER('S.D.PASTE SHEET'!G304))</f>
        <v/>
      </c>
      <c s="176" t="str">
        <f>IF('S.D.PASTE SHEET'!H304="","",UPPER('S.D.PASTE SHEET'!H304))</f>
        <v/>
      </c>
      <c s="176" t="str">
        <f>IF('S.D.PASTE SHEET'!I304="","",'S.D.PASTE SHEET'!I304)</f>
        <v/>
      </c>
      <c s="177" t="str">
        <f>IF('S.D.PASTE SHEET'!J304="","",'S.D.PASTE SHEET'!J304)</f>
        <v/>
      </c>
      <c s="176" t="str">
        <f>IF('S.D.PASTE SHEET'!K304="","",'S.D.PASTE SHEET'!K304)</f>
        <v/>
      </c>
      <c s="176" t="str">
        <f>IF('S.D.PASTE SHEET'!L304="","",'S.D.PASTE SHEET'!L304)</f>
        <v/>
      </c>
      <c s="176" t="str">
        <f>IF('S.D.PASTE SHEET'!M304="","",'S.D.PASTE SHEET'!M304)</f>
        <v/>
      </c>
      <c s="176" t="str">
        <f>IF('S.D.PASTE SHEET'!N304="","",'S.D.PASTE SHEET'!N304)</f>
        <v/>
      </c>
      <c s="176" t="str">
        <f>IF('S.D.PASTE SHEET'!O304="","",'S.D.PASTE SHEET'!O304)</f>
        <v/>
      </c>
      <c s="176" t="str">
        <f>IF('S.D.PASTE SHEET'!P304="","",'S.D.PASTE SHEET'!P304)</f>
        <v/>
      </c>
      <c s="176" t="str">
        <f>IF('S.D.PASTE SHEET'!Q304="","",'S.D.PASTE SHEET'!Q304)</f>
        <v/>
      </c>
      <c s="176" t="str">
        <f>IF('S.D.PASTE SHEET'!R304="","",'S.D.PASTE SHEET'!R304)</f>
        <v/>
      </c>
      <c s="176" t="str">
        <f>IF('S.D.PASTE SHEET'!S304="","",'S.D.PASTE SHEET'!S304)</f>
        <v/>
      </c>
      <c s="176" t="str">
        <f>IF('S.D.PASTE SHEET'!T304="","",'S.D.PASTE SHEET'!T304)</f>
        <v/>
      </c>
      <c s="176" t="str">
        <f>IF('S.D.PASTE SHEET'!U304="","",'S.D.PASTE SHEET'!U304)</f>
        <v/>
      </c>
      <c s="176" t="str">
        <f>IF('S.D.PASTE SHEET'!V304="","",'S.D.PASTE SHEET'!V304)</f>
        <v/>
      </c>
      <c s="176" t="str">
        <f>IF('S.D.PASTE SHEET'!W304="","",'S.D.PASTE SHEET'!W304)</f>
        <v/>
      </c>
      <c s="176" t="str">
        <f>IF('S.D.PASTE SHEET'!X304="","",'S.D.PASTE SHEET'!X304)</f>
        <v/>
      </c>
      <c s="176" t="str">
        <f>IF('S.D.PASTE SHEET'!Y304="","",'S.D.PASTE SHEET'!Y304)</f>
        <v/>
      </c>
      <c s="176" t="str">
        <f>IF('S.D.PASTE SHEET'!Z304="","",'S.D.PASTE SHEET'!Z304)</f>
        <v/>
      </c>
      <c s="176" t="str">
        <f>IF('S.D.PASTE SHEET'!AA304="","",'S.D.PASTE SHEET'!AA304)</f>
        <v/>
      </c>
      <c s="176" t="str">
        <f>IF('S.D.PASTE SHEET'!AB304="","",'S.D.PASTE SHEET'!AB304)</f>
        <v/>
      </c>
      <c s="176" t="str">
        <f>IF('S.D.PASTE SHEET'!AC304="","",'S.D.PASTE SHEET'!AC304)</f>
        <v/>
      </c>
      <c s="176" t="str">
        <f>IF('S.D.PASTE SHEET'!AD304="","",'S.D.PASTE SHEET'!AD304)</f>
        <v/>
      </c>
      <c s="178"/>
      <c s="179" t="str">
        <f>IF(AK304="","",IF(AK304&gt;0,COUNT($AG$2:AG304),""))</f>
        <v/>
      </c>
      <c s="180" t="str">
        <f t="shared" si="319"/>
        <v/>
      </c>
      <c s="180" t="str">
        <f t="shared" si="319"/>
        <v/>
      </c>
      <c s="180" t="str">
        <f t="shared" si="319"/>
        <v/>
      </c>
      <c s="181" t="str">
        <f t="shared" si="319"/>
        <v/>
      </c>
      <c s="180" t="str">
        <f t="shared" si="319"/>
        <v/>
      </c>
      <c s="180" t="str">
        <f t="shared" si="319"/>
        <v/>
      </c>
      <c s="180" t="str">
        <f t="shared" si="319"/>
        <v/>
      </c>
      <c s="180" t="str">
        <f t="shared" si="319"/>
        <v/>
      </c>
      <c s="180" t="str">
        <f t="shared" si="319"/>
        <v/>
      </c>
      <c s="181" t="str">
        <f t="shared" si="319"/>
        <v/>
      </c>
      <c s="180" t="str">
        <f t="shared" si="319"/>
        <v/>
      </c>
      <c s="180" t="str">
        <f t="shared" si="319"/>
        <v/>
      </c>
      <c s="180" t="str">
        <f t="shared" si="319"/>
        <v/>
      </c>
      <c s="180" t="str">
        <f t="shared" si="319"/>
        <v/>
      </c>
      <c s="180" t="str">
        <f t="shared" si="319"/>
        <v/>
      </c>
      <c s="180" t="str">
        <f t="shared" si="319"/>
        <v/>
      </c>
      <c s="179" t="str">
        <f t="shared" si="318"/>
        <v/>
      </c>
      <c s="179" t="str">
        <f>IF(BC304="","",IF(BC304&gt;0,COUNT($AY$2:AY304),""))</f>
        <v/>
      </c>
      <c s="180" t="str">
        <f t="shared" si="289"/>
        <v/>
      </c>
      <c s="180" t="str">
        <f t="shared" si="320"/>
        <v/>
      </c>
      <c s="180" t="str">
        <f t="shared" si="320"/>
        <v/>
      </c>
      <c s="182" t="str">
        <f t="shared" si="320"/>
        <v/>
      </c>
      <c s="180" t="str">
        <f t="shared" si="320"/>
        <v/>
      </c>
      <c s="180" t="str">
        <f t="shared" si="320"/>
        <v/>
      </c>
      <c s="180" t="str">
        <f t="shared" si="320"/>
        <v/>
      </c>
      <c s="180" t="str">
        <f t="shared" si="320"/>
        <v/>
      </c>
      <c s="180" t="str">
        <f t="shared" si="320"/>
        <v/>
      </c>
      <c s="182" t="str">
        <f t="shared" si="320"/>
        <v/>
      </c>
      <c s="180" t="str">
        <f t="shared" si="320"/>
        <v/>
      </c>
      <c s="180" t="str">
        <f t="shared" si="320"/>
        <v/>
      </c>
      <c s="180" t="str">
        <f t="shared" si="320"/>
        <v/>
      </c>
      <c s="180" t="str">
        <f t="shared" si="320"/>
        <v/>
      </c>
      <c s="180" t="str">
        <f t="shared" si="320"/>
        <v/>
      </c>
      <c s="180" t="str">
        <f t="shared" si="320"/>
        <v/>
      </c>
    </row>
    <row r="305" spans="1:66" ht="15.75" customHeight="1">
      <c r="A305" s="176" t="str">
        <f>IF('S.D.PASTE SHEET'!A305="","",'S.D.PASTE SHEET'!A305)</f>
        <v/>
      </c>
      <c s="176" t="str">
        <f>IF('S.D.PASTE SHEET'!B305="","",'S.D.PASTE SHEET'!B305)</f>
        <v/>
      </c>
      <c s="176" t="str">
        <f>IF('S.D.PASTE SHEET'!C305="","",'S.D.PASTE SHEET'!C305)</f>
        <v/>
      </c>
      <c s="177" t="str">
        <f>IF('S.D.PASTE SHEET'!D305="","",'S.D.PASTE SHEET'!D305)</f>
        <v/>
      </c>
      <c s="176" t="str">
        <f>IF('S.D.PASTE SHEET'!E305="","",UPPER('S.D.PASTE SHEET'!E305))</f>
        <v/>
      </c>
      <c s="176" t="str">
        <f>IF('S.D.PASTE SHEET'!F305="","",'S.D.PASTE SHEET'!F305)</f>
        <v/>
      </c>
      <c s="176" t="str">
        <f>IF('S.D.PASTE SHEET'!G305="","",UPPER('S.D.PASTE SHEET'!G305))</f>
        <v/>
      </c>
      <c s="176" t="str">
        <f>IF('S.D.PASTE SHEET'!H305="","",UPPER('S.D.PASTE SHEET'!H305))</f>
        <v/>
      </c>
      <c s="176" t="str">
        <f>IF('S.D.PASTE SHEET'!I305="","",'S.D.PASTE SHEET'!I305)</f>
        <v/>
      </c>
      <c s="177" t="str">
        <f>IF('S.D.PASTE SHEET'!J305="","",'S.D.PASTE SHEET'!J305)</f>
        <v/>
      </c>
      <c s="176" t="str">
        <f>IF('S.D.PASTE SHEET'!K305="","",'S.D.PASTE SHEET'!K305)</f>
        <v/>
      </c>
      <c s="176" t="str">
        <f>IF('S.D.PASTE SHEET'!L305="","",'S.D.PASTE SHEET'!L305)</f>
        <v/>
      </c>
      <c s="176" t="str">
        <f>IF('S.D.PASTE SHEET'!M305="","",'S.D.PASTE SHEET'!M305)</f>
        <v/>
      </c>
      <c s="176" t="str">
        <f>IF('S.D.PASTE SHEET'!N305="","",'S.D.PASTE SHEET'!N305)</f>
        <v/>
      </c>
      <c s="176" t="str">
        <f>IF('S.D.PASTE SHEET'!O305="","",'S.D.PASTE SHEET'!O305)</f>
        <v/>
      </c>
      <c s="176" t="str">
        <f>IF('S.D.PASTE SHEET'!P305="","",'S.D.PASTE SHEET'!P305)</f>
        <v/>
      </c>
      <c s="176" t="str">
        <f>IF('S.D.PASTE SHEET'!Q305="","",'S.D.PASTE SHEET'!Q305)</f>
        <v/>
      </c>
      <c s="176" t="str">
        <f>IF('S.D.PASTE SHEET'!R305="","",'S.D.PASTE SHEET'!R305)</f>
        <v/>
      </c>
      <c s="176" t="str">
        <f>IF('S.D.PASTE SHEET'!S305="","",'S.D.PASTE SHEET'!S305)</f>
        <v/>
      </c>
      <c s="176" t="str">
        <f>IF('S.D.PASTE SHEET'!T305="","",'S.D.PASTE SHEET'!T305)</f>
        <v/>
      </c>
      <c s="176" t="str">
        <f>IF('S.D.PASTE SHEET'!U305="","",'S.D.PASTE SHEET'!U305)</f>
        <v/>
      </c>
      <c s="176" t="str">
        <f>IF('S.D.PASTE SHEET'!V305="","",'S.D.PASTE SHEET'!V305)</f>
        <v/>
      </c>
      <c s="176" t="str">
        <f>IF('S.D.PASTE SHEET'!W305="","",'S.D.PASTE SHEET'!W305)</f>
        <v/>
      </c>
      <c s="176" t="str">
        <f>IF('S.D.PASTE SHEET'!X305="","",'S.D.PASTE SHEET'!X305)</f>
        <v/>
      </c>
      <c s="176" t="str">
        <f>IF('S.D.PASTE SHEET'!Y305="","",'S.D.PASTE SHEET'!Y305)</f>
        <v/>
      </c>
      <c s="176" t="str">
        <f>IF('S.D.PASTE SHEET'!Z305="","",'S.D.PASTE SHEET'!Z305)</f>
        <v/>
      </c>
      <c s="176" t="str">
        <f>IF('S.D.PASTE SHEET'!AA305="","",'S.D.PASTE SHEET'!AA305)</f>
        <v/>
      </c>
      <c s="176" t="str">
        <f>IF('S.D.PASTE SHEET'!AB305="","",'S.D.PASTE SHEET'!AB305)</f>
        <v/>
      </c>
      <c s="176" t="str">
        <f>IF('S.D.PASTE SHEET'!AC305="","",'S.D.PASTE SHEET'!AC305)</f>
        <v/>
      </c>
      <c s="176" t="str">
        <f>IF('S.D.PASTE SHEET'!AD305="","",'S.D.PASTE SHEET'!AD305)</f>
        <v/>
      </c>
      <c s="178"/>
      <c s="179" t="str">
        <f>IF(AK305="","",IF(AK305&gt;0,COUNT($AG$2:AG305),""))</f>
        <v/>
      </c>
      <c s="180" t="str">
        <f t="shared" si="319"/>
        <v/>
      </c>
      <c s="180" t="str">
        <f t="shared" si="319"/>
        <v/>
      </c>
      <c s="180" t="str">
        <f t="shared" si="319"/>
        <v/>
      </c>
      <c s="181" t="str">
        <f t="shared" si="319"/>
        <v/>
      </c>
      <c s="180" t="str">
        <f t="shared" si="319"/>
        <v/>
      </c>
      <c s="180" t="str">
        <f t="shared" si="319"/>
        <v/>
      </c>
      <c s="180" t="str">
        <f t="shared" si="319"/>
        <v/>
      </c>
      <c s="180" t="str">
        <f t="shared" si="319"/>
        <v/>
      </c>
      <c s="180" t="str">
        <f t="shared" si="319"/>
        <v/>
      </c>
      <c s="181" t="str">
        <f t="shared" si="319"/>
        <v/>
      </c>
      <c s="180" t="str">
        <f t="shared" si="319"/>
        <v/>
      </c>
      <c s="180" t="str">
        <f t="shared" si="319"/>
        <v/>
      </c>
      <c s="180" t="str">
        <f t="shared" si="319"/>
        <v/>
      </c>
      <c s="180" t="str">
        <f t="shared" si="319"/>
        <v/>
      </c>
      <c s="180" t="str">
        <f t="shared" si="319"/>
        <v/>
      </c>
      <c s="180" t="str">
        <f>IF(AND($AJ$1=5,$A305=5),P305,"")</f>
        <v/>
      </c>
      <c s="179" t="str">
        <f t="shared" si="318"/>
        <v/>
      </c>
      <c s="179" t="str">
        <f>IF(BC305="","",IF(BC305&gt;0,COUNT($AY$2:AY305),""))</f>
        <v/>
      </c>
      <c s="180" t="str">
        <f t="shared" si="289"/>
        <v/>
      </c>
      <c s="180" t="str">
        <f t="shared" si="320"/>
        <v/>
      </c>
      <c s="180" t="str">
        <f t="shared" si="320"/>
        <v/>
      </c>
      <c s="182" t="str">
        <f t="shared" si="320"/>
        <v/>
      </c>
      <c s="180" t="str">
        <f t="shared" si="320"/>
        <v/>
      </c>
      <c s="180" t="str">
        <f t="shared" si="320"/>
        <v/>
      </c>
      <c s="180" t="str">
        <f t="shared" si="320"/>
        <v/>
      </c>
      <c s="180" t="str">
        <f t="shared" si="320"/>
        <v/>
      </c>
      <c s="180" t="str">
        <f t="shared" si="320"/>
        <v/>
      </c>
      <c s="182" t="str">
        <f t="shared" si="320"/>
        <v/>
      </c>
      <c s="180" t="str">
        <f t="shared" si="320"/>
        <v/>
      </c>
      <c s="180" t="str">
        <f t="shared" si="320"/>
        <v/>
      </c>
      <c s="180" t="str">
        <f t="shared" si="320"/>
        <v/>
      </c>
      <c s="180" t="str">
        <f t="shared" si="320"/>
        <v/>
      </c>
      <c s="180" t="str">
        <f t="shared" si="320"/>
        <v/>
      </c>
      <c s="180" t="str">
        <f t="shared" si="320"/>
        <v/>
      </c>
    </row>
    <row r="306" spans="1:66" ht="15.75" customHeight="1">
      <c r="A306" s="176" t="str">
        <f>IF('S.D.PASTE SHEET'!A306="","",'S.D.PASTE SHEET'!A306)</f>
        <v/>
      </c>
      <c s="176" t="str">
        <f>IF('S.D.PASTE SHEET'!B306="","",'S.D.PASTE SHEET'!B306)</f>
        <v/>
      </c>
      <c s="176" t="str">
        <f>IF('S.D.PASTE SHEET'!C306="","",'S.D.PASTE SHEET'!C306)</f>
        <v/>
      </c>
      <c s="177" t="str">
        <f>IF('S.D.PASTE SHEET'!D306="","",'S.D.PASTE SHEET'!D306)</f>
        <v/>
      </c>
      <c s="176" t="str">
        <f>IF('S.D.PASTE SHEET'!E306="","",UPPER('S.D.PASTE SHEET'!E306))</f>
        <v/>
      </c>
      <c s="176" t="str">
        <f>IF('S.D.PASTE SHEET'!F306="","",'S.D.PASTE SHEET'!F306)</f>
        <v/>
      </c>
      <c s="176" t="str">
        <f>IF('S.D.PASTE SHEET'!G306="","",UPPER('S.D.PASTE SHEET'!G306))</f>
        <v/>
      </c>
      <c s="176" t="str">
        <f>IF('S.D.PASTE SHEET'!H306="","",UPPER('S.D.PASTE SHEET'!H306))</f>
        <v/>
      </c>
      <c s="176" t="str">
        <f>IF('S.D.PASTE SHEET'!I306="","",'S.D.PASTE SHEET'!I306)</f>
        <v/>
      </c>
      <c s="177" t="str">
        <f>IF('S.D.PASTE SHEET'!J306="","",'S.D.PASTE SHEET'!J306)</f>
        <v/>
      </c>
      <c s="176" t="str">
        <f>IF('S.D.PASTE SHEET'!K306="","",'S.D.PASTE SHEET'!K306)</f>
        <v/>
      </c>
      <c s="176" t="str">
        <f>IF('S.D.PASTE SHEET'!L306="","",'S.D.PASTE SHEET'!L306)</f>
        <v/>
      </c>
      <c s="176" t="str">
        <f>IF('S.D.PASTE SHEET'!M306="","",'S.D.PASTE SHEET'!M306)</f>
        <v/>
      </c>
      <c s="176" t="str">
        <f>IF('S.D.PASTE SHEET'!N306="","",'S.D.PASTE SHEET'!N306)</f>
        <v/>
      </c>
      <c s="176" t="str">
        <f>IF('S.D.PASTE SHEET'!O306="","",'S.D.PASTE SHEET'!O306)</f>
        <v/>
      </c>
      <c s="176" t="str">
        <f>IF('S.D.PASTE SHEET'!P306="","",'S.D.PASTE SHEET'!P306)</f>
        <v/>
      </c>
      <c s="176" t="str">
        <f>IF('S.D.PASTE SHEET'!Q306="","",'S.D.PASTE SHEET'!Q306)</f>
        <v/>
      </c>
      <c s="176" t="str">
        <f>IF('S.D.PASTE SHEET'!R306="","",'S.D.PASTE SHEET'!R306)</f>
        <v/>
      </c>
      <c s="176" t="str">
        <f>IF('S.D.PASTE SHEET'!S306="","",'S.D.PASTE SHEET'!S306)</f>
        <v/>
      </c>
      <c s="176" t="str">
        <f>IF('S.D.PASTE SHEET'!T306="","",'S.D.PASTE SHEET'!T306)</f>
        <v/>
      </c>
      <c s="176" t="str">
        <f>IF('S.D.PASTE SHEET'!U306="","",'S.D.PASTE SHEET'!U306)</f>
        <v/>
      </c>
      <c s="176" t="str">
        <f>IF('S.D.PASTE SHEET'!V306="","",'S.D.PASTE SHEET'!V306)</f>
        <v/>
      </c>
      <c s="176" t="str">
        <f>IF('S.D.PASTE SHEET'!W306="","",'S.D.PASTE SHEET'!W306)</f>
        <v/>
      </c>
      <c s="176" t="str">
        <f>IF('S.D.PASTE SHEET'!X306="","",'S.D.PASTE SHEET'!X306)</f>
        <v/>
      </c>
      <c s="176" t="str">
        <f>IF('S.D.PASTE SHEET'!Y306="","",'S.D.PASTE SHEET'!Y306)</f>
        <v/>
      </c>
      <c s="176" t="str">
        <f>IF('S.D.PASTE SHEET'!Z306="","",'S.D.PASTE SHEET'!Z306)</f>
        <v/>
      </c>
      <c s="176" t="str">
        <f>IF('S.D.PASTE SHEET'!AA306="","",'S.D.PASTE SHEET'!AA306)</f>
        <v/>
      </c>
      <c s="176" t="str">
        <f>IF('S.D.PASTE SHEET'!AB306="","",'S.D.PASTE SHEET'!AB306)</f>
        <v/>
      </c>
      <c s="176" t="str">
        <f>IF('S.D.PASTE SHEET'!AC306="","",'S.D.PASTE SHEET'!AC306)</f>
        <v/>
      </c>
      <c s="176" t="str">
        <f>IF('S.D.PASTE SHEET'!AD306="","",'S.D.PASTE SHEET'!AD306)</f>
        <v/>
      </c>
      <c s="178"/>
      <c s="179" t="str">
        <f>IF(AK306="","",IF(AK306&gt;0,COUNT($AG$2:AG306),""))</f>
        <v/>
      </c>
      <c s="180" t="str">
        <f t="shared" si="321" ref="AG306:AV321">IF(AND($AJ$1=5,$A306=5),A306,"")</f>
        <v/>
      </c>
      <c s="180" t="str">
        <f t="shared" si="321"/>
        <v/>
      </c>
      <c s="180" t="str">
        <f t="shared" si="321"/>
        <v/>
      </c>
      <c s="181" t="str">
        <f t="shared" si="321"/>
        <v/>
      </c>
      <c s="180" t="str">
        <f t="shared" si="321"/>
        <v/>
      </c>
      <c s="180" t="str">
        <f t="shared" si="321"/>
        <v/>
      </c>
      <c s="180" t="str">
        <f t="shared" si="321"/>
        <v/>
      </c>
      <c s="180" t="str">
        <f t="shared" si="321"/>
        <v/>
      </c>
      <c s="180" t="str">
        <f t="shared" si="321"/>
        <v/>
      </c>
      <c s="181" t="str">
        <f t="shared" si="321"/>
        <v/>
      </c>
      <c s="180" t="str">
        <f t="shared" si="321"/>
        <v/>
      </c>
      <c s="180" t="str">
        <f t="shared" si="321"/>
        <v/>
      </c>
      <c s="180" t="str">
        <f t="shared" si="321"/>
        <v/>
      </c>
      <c s="180" t="str">
        <f t="shared" si="321"/>
        <v/>
      </c>
      <c s="180" t="str">
        <f t="shared" si="321"/>
        <v/>
      </c>
      <c s="180" t="str">
        <f t="shared" si="321"/>
        <v/>
      </c>
      <c s="179" t="str">
        <f t="shared" si="318"/>
        <v/>
      </c>
      <c s="179" t="str">
        <f>IF(BC306="","",IF(BC306&gt;0,COUNT($AY$2:AY306),""))</f>
        <v/>
      </c>
      <c s="180" t="str">
        <f t="shared" si="289"/>
        <v/>
      </c>
      <c s="180" t="str">
        <f t="shared" si="322" ref="AZ306:BN321">IF(AND($BB$1=5,$A306=5,$BC$1=$B306),B306,"")</f>
        <v/>
      </c>
      <c s="180" t="str">
        <f t="shared" si="322"/>
        <v/>
      </c>
      <c s="182" t="str">
        <f t="shared" si="322"/>
        <v/>
      </c>
      <c s="180" t="str">
        <f t="shared" si="322"/>
        <v/>
      </c>
      <c s="180" t="str">
        <f t="shared" si="322"/>
        <v/>
      </c>
      <c s="180" t="str">
        <f t="shared" si="322"/>
        <v/>
      </c>
      <c s="180" t="str">
        <f t="shared" si="322"/>
        <v/>
      </c>
      <c s="180" t="str">
        <f t="shared" si="322"/>
        <v/>
      </c>
      <c s="182" t="str">
        <f t="shared" si="322"/>
        <v/>
      </c>
      <c s="180" t="str">
        <f t="shared" si="322"/>
        <v/>
      </c>
      <c s="180" t="str">
        <f t="shared" si="322"/>
        <v/>
      </c>
      <c s="180" t="str">
        <f t="shared" si="322"/>
        <v/>
      </c>
      <c s="180" t="str">
        <f t="shared" si="322"/>
        <v/>
      </c>
      <c s="180" t="str">
        <f t="shared" si="322"/>
        <v/>
      </c>
      <c s="180" t="str">
        <f t="shared" si="322"/>
        <v/>
      </c>
    </row>
    <row r="307" spans="1:66" ht="15.75" customHeight="1">
      <c r="A307" s="176" t="str">
        <f>IF('S.D.PASTE SHEET'!A307="","",'S.D.PASTE SHEET'!A307)</f>
        <v/>
      </c>
      <c s="176" t="str">
        <f>IF('S.D.PASTE SHEET'!B307="","",'S.D.PASTE SHEET'!B307)</f>
        <v/>
      </c>
      <c s="176" t="str">
        <f>IF('S.D.PASTE SHEET'!C307="","",'S.D.PASTE SHEET'!C307)</f>
        <v/>
      </c>
      <c s="177" t="str">
        <f>IF('S.D.PASTE SHEET'!D307="","",'S.D.PASTE SHEET'!D307)</f>
        <v/>
      </c>
      <c s="176" t="str">
        <f>IF('S.D.PASTE SHEET'!E307="","",UPPER('S.D.PASTE SHEET'!E307))</f>
        <v/>
      </c>
      <c s="176" t="str">
        <f>IF('S.D.PASTE SHEET'!F307="","",'S.D.PASTE SHEET'!F307)</f>
        <v/>
      </c>
      <c s="176" t="str">
        <f>IF('S.D.PASTE SHEET'!G307="","",UPPER('S.D.PASTE SHEET'!G307))</f>
        <v/>
      </c>
      <c s="176" t="str">
        <f>IF('S.D.PASTE SHEET'!H307="","",UPPER('S.D.PASTE SHEET'!H307))</f>
        <v/>
      </c>
      <c s="176" t="str">
        <f>IF('S.D.PASTE SHEET'!I307="","",'S.D.PASTE SHEET'!I307)</f>
        <v/>
      </c>
      <c s="177" t="str">
        <f>IF('S.D.PASTE SHEET'!J307="","",'S.D.PASTE SHEET'!J307)</f>
        <v/>
      </c>
      <c s="176" t="str">
        <f>IF('S.D.PASTE SHEET'!K307="","",'S.D.PASTE SHEET'!K307)</f>
        <v/>
      </c>
      <c s="176" t="str">
        <f>IF('S.D.PASTE SHEET'!L307="","",'S.D.PASTE SHEET'!L307)</f>
        <v/>
      </c>
      <c s="176" t="str">
        <f>IF('S.D.PASTE SHEET'!M307="","",'S.D.PASTE SHEET'!M307)</f>
        <v/>
      </c>
      <c s="176" t="str">
        <f>IF('S.D.PASTE SHEET'!N307="","",'S.D.PASTE SHEET'!N307)</f>
        <v/>
      </c>
      <c s="176" t="str">
        <f>IF('S.D.PASTE SHEET'!O307="","",'S.D.PASTE SHEET'!O307)</f>
        <v/>
      </c>
      <c s="176" t="str">
        <f>IF('S.D.PASTE SHEET'!P307="","",'S.D.PASTE SHEET'!P307)</f>
        <v/>
      </c>
      <c s="176" t="str">
        <f>IF('S.D.PASTE SHEET'!Q307="","",'S.D.PASTE SHEET'!Q307)</f>
        <v/>
      </c>
      <c s="176" t="str">
        <f>IF('S.D.PASTE SHEET'!R307="","",'S.D.PASTE SHEET'!R307)</f>
        <v/>
      </c>
      <c s="176" t="str">
        <f>IF('S.D.PASTE SHEET'!S307="","",'S.D.PASTE SHEET'!S307)</f>
        <v/>
      </c>
      <c s="176" t="str">
        <f>IF('S.D.PASTE SHEET'!T307="","",'S.D.PASTE SHEET'!T307)</f>
        <v/>
      </c>
      <c s="176" t="str">
        <f>IF('S.D.PASTE SHEET'!U307="","",'S.D.PASTE SHEET'!U307)</f>
        <v/>
      </c>
      <c s="176" t="str">
        <f>IF('S.D.PASTE SHEET'!V307="","",'S.D.PASTE SHEET'!V307)</f>
        <v/>
      </c>
      <c s="176" t="str">
        <f>IF('S.D.PASTE SHEET'!W307="","",'S.D.PASTE SHEET'!W307)</f>
        <v/>
      </c>
      <c s="176" t="str">
        <f>IF('S.D.PASTE SHEET'!X307="","",'S.D.PASTE SHEET'!X307)</f>
        <v/>
      </c>
      <c s="176" t="str">
        <f>IF('S.D.PASTE SHEET'!Y307="","",'S.D.PASTE SHEET'!Y307)</f>
        <v/>
      </c>
      <c s="176" t="str">
        <f>IF('S.D.PASTE SHEET'!Z307="","",'S.D.PASTE SHEET'!Z307)</f>
        <v/>
      </c>
      <c s="176" t="str">
        <f>IF('S.D.PASTE SHEET'!AA307="","",'S.D.PASTE SHEET'!AA307)</f>
        <v/>
      </c>
      <c s="176" t="str">
        <f>IF('S.D.PASTE SHEET'!AB307="","",'S.D.PASTE SHEET'!AB307)</f>
        <v/>
      </c>
      <c s="176" t="str">
        <f>IF('S.D.PASTE SHEET'!AC307="","",'S.D.PASTE SHEET'!AC307)</f>
        <v/>
      </c>
      <c s="176" t="str">
        <f>IF('S.D.PASTE SHEET'!AD307="","",'S.D.PASTE SHEET'!AD307)</f>
        <v/>
      </c>
      <c s="178"/>
      <c s="179" t="str">
        <f>IF(AK307="","",IF(AK307&gt;0,COUNT($AG$2:AG307),""))</f>
        <v/>
      </c>
      <c s="180" t="str">
        <f t="shared" si="321"/>
        <v/>
      </c>
      <c s="180" t="str">
        <f t="shared" si="321"/>
        <v/>
      </c>
      <c s="180" t="str">
        <f t="shared" si="321"/>
        <v/>
      </c>
      <c s="181" t="str">
        <f t="shared" si="321"/>
        <v/>
      </c>
      <c s="180" t="str">
        <f t="shared" si="321"/>
        <v/>
      </c>
      <c s="180" t="str">
        <f t="shared" si="321"/>
        <v/>
      </c>
      <c s="180" t="str">
        <f t="shared" si="321"/>
        <v/>
      </c>
      <c s="180" t="str">
        <f t="shared" si="321"/>
        <v/>
      </c>
      <c s="180" t="str">
        <f t="shared" si="321"/>
        <v/>
      </c>
      <c s="181" t="str">
        <f t="shared" si="321"/>
        <v/>
      </c>
      <c s="180" t="str">
        <f t="shared" si="321"/>
        <v/>
      </c>
      <c s="180" t="str">
        <f t="shared" si="321"/>
        <v/>
      </c>
      <c s="180" t="str">
        <f t="shared" si="321"/>
        <v/>
      </c>
      <c s="180" t="str">
        <f t="shared" si="321"/>
        <v/>
      </c>
      <c s="180" t="str">
        <f t="shared" si="321"/>
        <v/>
      </c>
      <c s="180" t="str">
        <f t="shared" si="321"/>
        <v/>
      </c>
      <c s="179" t="str">
        <f t="shared" si="318"/>
        <v/>
      </c>
      <c s="179" t="str">
        <f>IF(BC307="","",IF(BC307&gt;0,COUNT($AY$2:AY307),""))</f>
        <v/>
      </c>
      <c s="180" t="str">
        <f t="shared" si="289"/>
        <v/>
      </c>
      <c s="180" t="str">
        <f t="shared" si="322"/>
        <v/>
      </c>
      <c s="180" t="str">
        <f t="shared" si="322"/>
        <v/>
      </c>
      <c s="182" t="str">
        <f t="shared" si="322"/>
        <v/>
      </c>
      <c s="180" t="str">
        <f t="shared" si="322"/>
        <v/>
      </c>
      <c s="180" t="str">
        <f t="shared" si="322"/>
        <v/>
      </c>
      <c s="180" t="str">
        <f t="shared" si="322"/>
        <v/>
      </c>
      <c s="180" t="str">
        <f t="shared" si="322"/>
        <v/>
      </c>
      <c s="180" t="str">
        <f t="shared" si="322"/>
        <v/>
      </c>
      <c s="182" t="str">
        <f t="shared" si="322"/>
        <v/>
      </c>
      <c s="180" t="str">
        <f t="shared" si="322"/>
        <v/>
      </c>
      <c s="180" t="str">
        <f t="shared" si="322"/>
        <v/>
      </c>
      <c s="180" t="str">
        <f t="shared" si="322"/>
        <v/>
      </c>
      <c s="180" t="str">
        <f t="shared" si="322"/>
        <v/>
      </c>
      <c s="180" t="str">
        <f t="shared" si="322"/>
        <v/>
      </c>
      <c s="180" t="str">
        <f t="shared" si="322"/>
        <v/>
      </c>
    </row>
    <row r="308" spans="1:66" ht="15.75" customHeight="1">
      <c r="A308" s="176" t="str">
        <f>IF('S.D.PASTE SHEET'!A308="","",'S.D.PASTE SHEET'!A308)</f>
        <v/>
      </c>
      <c s="176" t="str">
        <f>IF('S.D.PASTE SHEET'!B308="","",'S.D.PASTE SHEET'!B308)</f>
        <v/>
      </c>
      <c s="176" t="str">
        <f>IF('S.D.PASTE SHEET'!C308="","",'S.D.PASTE SHEET'!C308)</f>
        <v/>
      </c>
      <c s="177" t="str">
        <f>IF('S.D.PASTE SHEET'!D308="","",'S.D.PASTE SHEET'!D308)</f>
        <v/>
      </c>
      <c s="176" t="str">
        <f>IF('S.D.PASTE SHEET'!E308="","",UPPER('S.D.PASTE SHEET'!E308))</f>
        <v/>
      </c>
      <c s="176" t="str">
        <f>IF('S.D.PASTE SHEET'!F308="","",'S.D.PASTE SHEET'!F308)</f>
        <v/>
      </c>
      <c s="176" t="str">
        <f>IF('S.D.PASTE SHEET'!G308="","",UPPER('S.D.PASTE SHEET'!G308))</f>
        <v/>
      </c>
      <c s="176" t="str">
        <f>IF('S.D.PASTE SHEET'!H308="","",UPPER('S.D.PASTE SHEET'!H308))</f>
        <v/>
      </c>
      <c s="176" t="str">
        <f>IF('S.D.PASTE SHEET'!I308="","",'S.D.PASTE SHEET'!I308)</f>
        <v/>
      </c>
      <c s="177" t="str">
        <f>IF('S.D.PASTE SHEET'!J308="","",'S.D.PASTE SHEET'!J308)</f>
        <v/>
      </c>
      <c s="176" t="str">
        <f>IF('S.D.PASTE SHEET'!K308="","",'S.D.PASTE SHEET'!K308)</f>
        <v/>
      </c>
      <c s="176" t="str">
        <f>IF('S.D.PASTE SHEET'!L308="","",'S.D.PASTE SHEET'!L308)</f>
        <v/>
      </c>
      <c s="176" t="str">
        <f>IF('S.D.PASTE SHEET'!M308="","",'S.D.PASTE SHEET'!M308)</f>
        <v/>
      </c>
      <c s="176" t="str">
        <f>IF('S.D.PASTE SHEET'!N308="","",'S.D.PASTE SHEET'!N308)</f>
        <v/>
      </c>
      <c s="176" t="str">
        <f>IF('S.D.PASTE SHEET'!O308="","",'S.D.PASTE SHEET'!O308)</f>
        <v/>
      </c>
      <c s="176" t="str">
        <f>IF('S.D.PASTE SHEET'!P308="","",'S.D.PASTE SHEET'!P308)</f>
        <v/>
      </c>
      <c s="176" t="str">
        <f>IF('S.D.PASTE SHEET'!Q308="","",'S.D.PASTE SHEET'!Q308)</f>
        <v/>
      </c>
      <c s="176" t="str">
        <f>IF('S.D.PASTE SHEET'!R308="","",'S.D.PASTE SHEET'!R308)</f>
        <v/>
      </c>
      <c s="176" t="str">
        <f>IF('S.D.PASTE SHEET'!S308="","",'S.D.PASTE SHEET'!S308)</f>
        <v/>
      </c>
      <c s="176" t="str">
        <f>IF('S.D.PASTE SHEET'!T308="","",'S.D.PASTE SHEET'!T308)</f>
        <v/>
      </c>
      <c s="176" t="str">
        <f>IF('S.D.PASTE SHEET'!U308="","",'S.D.PASTE SHEET'!U308)</f>
        <v/>
      </c>
      <c s="176" t="str">
        <f>IF('S.D.PASTE SHEET'!V308="","",'S.D.PASTE SHEET'!V308)</f>
        <v/>
      </c>
      <c s="176" t="str">
        <f>IF('S.D.PASTE SHEET'!W308="","",'S.D.PASTE SHEET'!W308)</f>
        <v/>
      </c>
      <c s="176" t="str">
        <f>IF('S.D.PASTE SHEET'!X308="","",'S.D.PASTE SHEET'!X308)</f>
        <v/>
      </c>
      <c s="176" t="str">
        <f>IF('S.D.PASTE SHEET'!Y308="","",'S.D.PASTE SHEET'!Y308)</f>
        <v/>
      </c>
      <c s="176" t="str">
        <f>IF('S.D.PASTE SHEET'!Z308="","",'S.D.PASTE SHEET'!Z308)</f>
        <v/>
      </c>
      <c s="176" t="str">
        <f>IF('S.D.PASTE SHEET'!AA308="","",'S.D.PASTE SHEET'!AA308)</f>
        <v/>
      </c>
      <c s="176" t="str">
        <f>IF('S.D.PASTE SHEET'!AB308="","",'S.D.PASTE SHEET'!AB308)</f>
        <v/>
      </c>
      <c s="176" t="str">
        <f>IF('S.D.PASTE SHEET'!AC308="","",'S.D.PASTE SHEET'!AC308)</f>
        <v/>
      </c>
      <c s="176" t="str">
        <f>IF('S.D.PASTE SHEET'!AD308="","",'S.D.PASTE SHEET'!AD308)</f>
        <v/>
      </c>
      <c s="178"/>
      <c s="179" t="str">
        <f>IF(AK308="","",IF(AK308&gt;0,COUNT($AG$2:AG308),""))</f>
        <v/>
      </c>
      <c s="180" t="str">
        <f t="shared" si="321"/>
        <v/>
      </c>
      <c s="180" t="str">
        <f t="shared" si="321"/>
        <v/>
      </c>
      <c s="180" t="str">
        <f t="shared" si="321"/>
        <v/>
      </c>
      <c s="181" t="str">
        <f t="shared" si="321"/>
        <v/>
      </c>
      <c s="180" t="str">
        <f t="shared" si="321"/>
        <v/>
      </c>
      <c s="180" t="str">
        <f t="shared" si="321"/>
        <v/>
      </c>
      <c s="180" t="str">
        <f t="shared" si="321"/>
        <v/>
      </c>
      <c s="180" t="str">
        <f t="shared" si="321"/>
        <v/>
      </c>
      <c s="180" t="str">
        <f t="shared" si="321"/>
        <v/>
      </c>
      <c s="181" t="str">
        <f t="shared" si="321"/>
        <v/>
      </c>
      <c s="180" t="str">
        <f t="shared" si="321"/>
        <v/>
      </c>
      <c s="180" t="str">
        <f t="shared" si="321"/>
        <v/>
      </c>
      <c s="180" t="str">
        <f t="shared" si="321"/>
        <v/>
      </c>
      <c s="180" t="str">
        <f t="shared" si="321"/>
        <v/>
      </c>
      <c s="180" t="str">
        <f t="shared" si="321"/>
        <v/>
      </c>
      <c s="180" t="str">
        <f t="shared" si="321"/>
        <v/>
      </c>
      <c s="179" t="str">
        <f t="shared" si="318"/>
        <v/>
      </c>
      <c s="179" t="str">
        <f>IF(BC308="","",IF(BC308&gt;0,COUNT($AY$2:AY308),""))</f>
        <v/>
      </c>
      <c s="180" t="str">
        <f t="shared" si="289"/>
        <v/>
      </c>
      <c s="180" t="str">
        <f t="shared" si="322"/>
        <v/>
      </c>
      <c s="180" t="str">
        <f t="shared" si="322"/>
        <v/>
      </c>
      <c s="182" t="str">
        <f t="shared" si="322"/>
        <v/>
      </c>
      <c s="180" t="str">
        <f t="shared" si="322"/>
        <v/>
      </c>
      <c s="180" t="str">
        <f t="shared" si="322"/>
        <v/>
      </c>
      <c s="180" t="str">
        <f t="shared" si="322"/>
        <v/>
      </c>
      <c s="180" t="str">
        <f t="shared" si="322"/>
        <v/>
      </c>
      <c s="180" t="str">
        <f t="shared" si="322"/>
        <v/>
      </c>
      <c s="182" t="str">
        <f t="shared" si="322"/>
        <v/>
      </c>
      <c s="180" t="str">
        <f t="shared" si="322"/>
        <v/>
      </c>
      <c s="180" t="str">
        <f t="shared" si="322"/>
        <v/>
      </c>
      <c s="180" t="str">
        <f t="shared" si="322"/>
        <v/>
      </c>
      <c s="180" t="str">
        <f t="shared" si="322"/>
        <v/>
      </c>
      <c s="180" t="str">
        <f t="shared" si="322"/>
        <v/>
      </c>
      <c s="180" t="str">
        <f t="shared" si="322"/>
        <v/>
      </c>
    </row>
    <row r="309" spans="1:66" ht="15.75" customHeight="1">
      <c r="A309" s="176" t="str">
        <f>IF('S.D.PASTE SHEET'!A309="","",'S.D.PASTE SHEET'!A309)</f>
        <v/>
      </c>
      <c s="176" t="str">
        <f>IF('S.D.PASTE SHEET'!B309="","",'S.D.PASTE SHEET'!B309)</f>
        <v/>
      </c>
      <c s="176" t="str">
        <f>IF('S.D.PASTE SHEET'!C309="","",'S.D.PASTE SHEET'!C309)</f>
        <v/>
      </c>
      <c s="177" t="str">
        <f>IF('S.D.PASTE SHEET'!D309="","",'S.D.PASTE SHEET'!D309)</f>
        <v/>
      </c>
      <c s="176" t="str">
        <f>IF('S.D.PASTE SHEET'!E309="","",UPPER('S.D.PASTE SHEET'!E309))</f>
        <v/>
      </c>
      <c s="176" t="str">
        <f>IF('S.D.PASTE SHEET'!F309="","",'S.D.PASTE SHEET'!F309)</f>
        <v/>
      </c>
      <c s="176" t="str">
        <f>IF('S.D.PASTE SHEET'!G309="","",UPPER('S.D.PASTE SHEET'!G309))</f>
        <v/>
      </c>
      <c s="176" t="str">
        <f>IF('S.D.PASTE SHEET'!H309="","",UPPER('S.D.PASTE SHEET'!H309))</f>
        <v/>
      </c>
      <c s="176" t="str">
        <f>IF('S.D.PASTE SHEET'!I309="","",'S.D.PASTE SHEET'!I309)</f>
        <v/>
      </c>
      <c s="177" t="str">
        <f>IF('S.D.PASTE SHEET'!J309="","",'S.D.PASTE SHEET'!J309)</f>
        <v/>
      </c>
      <c s="176" t="str">
        <f>IF('S.D.PASTE SHEET'!K309="","",'S.D.PASTE SHEET'!K309)</f>
        <v/>
      </c>
      <c s="176" t="str">
        <f>IF('S.D.PASTE SHEET'!L309="","",'S.D.PASTE SHEET'!L309)</f>
        <v/>
      </c>
      <c s="176" t="str">
        <f>IF('S.D.PASTE SHEET'!M309="","",'S.D.PASTE SHEET'!M309)</f>
        <v/>
      </c>
      <c s="176" t="str">
        <f>IF('S.D.PASTE SHEET'!N309="","",'S.D.PASTE SHEET'!N309)</f>
        <v/>
      </c>
      <c s="176" t="str">
        <f>IF('S.D.PASTE SHEET'!O309="","",'S.D.PASTE SHEET'!O309)</f>
        <v/>
      </c>
      <c s="176" t="str">
        <f>IF('S.D.PASTE SHEET'!P309="","",'S.D.PASTE SHEET'!P309)</f>
        <v/>
      </c>
      <c s="176" t="str">
        <f>IF('S.D.PASTE SHEET'!Q309="","",'S.D.PASTE SHEET'!Q309)</f>
        <v/>
      </c>
      <c s="176" t="str">
        <f>IF('S.D.PASTE SHEET'!R309="","",'S.D.PASTE SHEET'!R309)</f>
        <v/>
      </c>
      <c s="176" t="str">
        <f>IF('S.D.PASTE SHEET'!S309="","",'S.D.PASTE SHEET'!S309)</f>
        <v/>
      </c>
      <c s="176" t="str">
        <f>IF('S.D.PASTE SHEET'!T309="","",'S.D.PASTE SHEET'!T309)</f>
        <v/>
      </c>
      <c s="176" t="str">
        <f>IF('S.D.PASTE SHEET'!U309="","",'S.D.PASTE SHEET'!U309)</f>
        <v/>
      </c>
      <c s="176" t="str">
        <f>IF('S.D.PASTE SHEET'!V309="","",'S.D.PASTE SHEET'!V309)</f>
        <v/>
      </c>
      <c s="176" t="str">
        <f>IF('S.D.PASTE SHEET'!W309="","",'S.D.PASTE SHEET'!W309)</f>
        <v/>
      </c>
      <c s="176" t="str">
        <f>IF('S.D.PASTE SHEET'!X309="","",'S.D.PASTE SHEET'!X309)</f>
        <v/>
      </c>
      <c s="176" t="str">
        <f>IF('S.D.PASTE SHEET'!Y309="","",'S.D.PASTE SHEET'!Y309)</f>
        <v/>
      </c>
      <c s="176" t="str">
        <f>IF('S.D.PASTE SHEET'!Z309="","",'S.D.PASTE SHEET'!Z309)</f>
        <v/>
      </c>
      <c s="176" t="str">
        <f>IF('S.D.PASTE SHEET'!AA309="","",'S.D.PASTE SHEET'!AA309)</f>
        <v/>
      </c>
      <c s="176" t="str">
        <f>IF('S.D.PASTE SHEET'!AB309="","",'S.D.PASTE SHEET'!AB309)</f>
        <v/>
      </c>
      <c s="176" t="str">
        <f>IF('S.D.PASTE SHEET'!AC309="","",'S.D.PASTE SHEET'!AC309)</f>
        <v/>
      </c>
      <c s="176" t="str">
        <f>IF('S.D.PASTE SHEET'!AD309="","",'S.D.PASTE SHEET'!AD309)</f>
        <v/>
      </c>
      <c s="178"/>
      <c s="179" t="str">
        <f>IF(AK309="","",IF(AK309&gt;0,COUNT($AG$2:AG309),""))</f>
        <v/>
      </c>
      <c s="180" t="str">
        <f t="shared" si="321"/>
        <v/>
      </c>
      <c s="180" t="str">
        <f t="shared" si="321"/>
        <v/>
      </c>
      <c s="180" t="str">
        <f t="shared" si="321"/>
        <v/>
      </c>
      <c s="181" t="str">
        <f t="shared" si="321"/>
        <v/>
      </c>
      <c s="180" t="str">
        <f t="shared" si="321"/>
        <v/>
      </c>
      <c s="180" t="str">
        <f t="shared" si="321"/>
        <v/>
      </c>
      <c s="180" t="str">
        <f t="shared" si="321"/>
        <v/>
      </c>
      <c s="180" t="str">
        <f t="shared" si="321"/>
        <v/>
      </c>
      <c s="180" t="str">
        <f t="shared" si="321"/>
        <v/>
      </c>
      <c s="181" t="str">
        <f t="shared" si="321"/>
        <v/>
      </c>
      <c s="180" t="str">
        <f t="shared" si="321"/>
        <v/>
      </c>
      <c s="180" t="str">
        <f t="shared" si="321"/>
        <v/>
      </c>
      <c s="180" t="str">
        <f t="shared" si="321"/>
        <v/>
      </c>
      <c s="180" t="str">
        <f t="shared" si="321"/>
        <v/>
      </c>
      <c s="180" t="str">
        <f t="shared" si="321"/>
        <v/>
      </c>
      <c s="180" t="str">
        <f t="shared" si="321"/>
        <v/>
      </c>
      <c s="179" t="str">
        <f t="shared" si="318"/>
        <v/>
      </c>
      <c s="179" t="str">
        <f>IF(BC309="","",IF(BC309&gt;0,COUNT($AY$2:AY309),""))</f>
        <v/>
      </c>
      <c s="180" t="str">
        <f t="shared" si="289"/>
        <v/>
      </c>
      <c s="180" t="str">
        <f t="shared" si="322"/>
        <v/>
      </c>
      <c s="180" t="str">
        <f t="shared" si="322"/>
        <v/>
      </c>
      <c s="182" t="str">
        <f t="shared" si="322"/>
        <v/>
      </c>
      <c s="180" t="str">
        <f t="shared" si="322"/>
        <v/>
      </c>
      <c s="180" t="str">
        <f t="shared" si="322"/>
        <v/>
      </c>
      <c s="180" t="str">
        <f t="shared" si="322"/>
        <v/>
      </c>
      <c s="180" t="str">
        <f t="shared" si="322"/>
        <v/>
      </c>
      <c s="180" t="str">
        <f t="shared" si="322"/>
        <v/>
      </c>
      <c s="182" t="str">
        <f t="shared" si="322"/>
        <v/>
      </c>
      <c s="180" t="str">
        <f t="shared" si="322"/>
        <v/>
      </c>
      <c s="180" t="str">
        <f t="shared" si="322"/>
        <v/>
      </c>
      <c s="180" t="str">
        <f t="shared" si="322"/>
        <v/>
      </c>
      <c s="180" t="str">
        <f t="shared" si="322"/>
        <v/>
      </c>
      <c s="180" t="str">
        <f t="shared" si="322"/>
        <v/>
      </c>
      <c s="180" t="str">
        <f t="shared" si="322"/>
        <v/>
      </c>
    </row>
    <row r="310" spans="1:66" ht="15.75" customHeight="1">
      <c r="A310" s="176" t="str">
        <f>IF('S.D.PASTE SHEET'!A310="","",'S.D.PASTE SHEET'!A310)</f>
        <v/>
      </c>
      <c s="176" t="str">
        <f>IF('S.D.PASTE SHEET'!B310="","",'S.D.PASTE SHEET'!B310)</f>
        <v/>
      </c>
      <c s="176" t="str">
        <f>IF('S.D.PASTE SHEET'!C310="","",'S.D.PASTE SHEET'!C310)</f>
        <v/>
      </c>
      <c s="177" t="str">
        <f>IF('S.D.PASTE SHEET'!D310="","",'S.D.PASTE SHEET'!D310)</f>
        <v/>
      </c>
      <c s="176" t="str">
        <f>IF('S.D.PASTE SHEET'!E310="","",UPPER('S.D.PASTE SHEET'!E310))</f>
        <v/>
      </c>
      <c s="176" t="str">
        <f>IF('S.D.PASTE SHEET'!F310="","",'S.D.PASTE SHEET'!F310)</f>
        <v/>
      </c>
      <c s="176" t="str">
        <f>IF('S.D.PASTE SHEET'!G310="","",UPPER('S.D.PASTE SHEET'!G310))</f>
        <v/>
      </c>
      <c s="176" t="str">
        <f>IF('S.D.PASTE SHEET'!H310="","",UPPER('S.D.PASTE SHEET'!H310))</f>
        <v/>
      </c>
      <c s="176" t="str">
        <f>IF('S.D.PASTE SHEET'!I310="","",'S.D.PASTE SHEET'!I310)</f>
        <v/>
      </c>
      <c s="177" t="str">
        <f>IF('S.D.PASTE SHEET'!J310="","",'S.D.PASTE SHEET'!J310)</f>
        <v/>
      </c>
      <c s="176" t="str">
        <f>IF('S.D.PASTE SHEET'!K310="","",'S.D.PASTE SHEET'!K310)</f>
        <v/>
      </c>
      <c s="176" t="str">
        <f>IF('S.D.PASTE SHEET'!L310="","",'S.D.PASTE SHEET'!L310)</f>
        <v/>
      </c>
      <c s="176" t="str">
        <f>IF('S.D.PASTE SHEET'!M310="","",'S.D.PASTE SHEET'!M310)</f>
        <v/>
      </c>
      <c s="176" t="str">
        <f>IF('S.D.PASTE SHEET'!N310="","",'S.D.PASTE SHEET'!N310)</f>
        <v/>
      </c>
      <c s="176" t="str">
        <f>IF('S.D.PASTE SHEET'!O310="","",'S.D.PASTE SHEET'!O310)</f>
        <v/>
      </c>
      <c s="176" t="str">
        <f>IF('S.D.PASTE SHEET'!P310="","",'S.D.PASTE SHEET'!P310)</f>
        <v/>
      </c>
      <c s="176" t="str">
        <f>IF('S.D.PASTE SHEET'!Q310="","",'S.D.PASTE SHEET'!Q310)</f>
        <v/>
      </c>
      <c s="176" t="str">
        <f>IF('S.D.PASTE SHEET'!R310="","",'S.D.PASTE SHEET'!R310)</f>
        <v/>
      </c>
      <c s="176" t="str">
        <f>IF('S.D.PASTE SHEET'!S310="","",'S.D.PASTE SHEET'!S310)</f>
        <v/>
      </c>
      <c s="176" t="str">
        <f>IF('S.D.PASTE SHEET'!T310="","",'S.D.PASTE SHEET'!T310)</f>
        <v/>
      </c>
      <c s="176" t="str">
        <f>IF('S.D.PASTE SHEET'!U310="","",'S.D.PASTE SHEET'!U310)</f>
        <v/>
      </c>
      <c s="176" t="str">
        <f>IF('S.D.PASTE SHEET'!V310="","",'S.D.PASTE SHEET'!V310)</f>
        <v/>
      </c>
      <c s="176" t="str">
        <f>IF('S.D.PASTE SHEET'!W310="","",'S.D.PASTE SHEET'!W310)</f>
        <v/>
      </c>
      <c s="176" t="str">
        <f>IF('S.D.PASTE SHEET'!X310="","",'S.D.PASTE SHEET'!X310)</f>
        <v/>
      </c>
      <c s="176" t="str">
        <f>IF('S.D.PASTE SHEET'!Y310="","",'S.D.PASTE SHEET'!Y310)</f>
        <v/>
      </c>
      <c s="176" t="str">
        <f>IF('S.D.PASTE SHEET'!Z310="","",'S.D.PASTE SHEET'!Z310)</f>
        <v/>
      </c>
      <c s="176" t="str">
        <f>IF('S.D.PASTE SHEET'!AA310="","",'S.D.PASTE SHEET'!AA310)</f>
        <v/>
      </c>
      <c s="176" t="str">
        <f>IF('S.D.PASTE SHEET'!AB310="","",'S.D.PASTE SHEET'!AB310)</f>
        <v/>
      </c>
      <c s="176" t="str">
        <f>IF('S.D.PASTE SHEET'!AC310="","",'S.D.PASTE SHEET'!AC310)</f>
        <v/>
      </c>
      <c s="176" t="str">
        <f>IF('S.D.PASTE SHEET'!AD310="","",'S.D.PASTE SHEET'!AD310)</f>
        <v/>
      </c>
      <c s="178"/>
      <c s="179" t="str">
        <f>IF(AK310="","",IF(AK310&gt;0,COUNT($AG$2:AG310),""))</f>
        <v/>
      </c>
      <c s="180" t="str">
        <f t="shared" si="321"/>
        <v/>
      </c>
      <c s="180" t="str">
        <f t="shared" si="321"/>
        <v/>
      </c>
      <c s="180" t="str">
        <f t="shared" si="321"/>
        <v/>
      </c>
      <c s="181" t="str">
        <f t="shared" si="321"/>
        <v/>
      </c>
      <c s="180" t="str">
        <f t="shared" si="321"/>
        <v/>
      </c>
      <c s="180" t="str">
        <f t="shared" si="321"/>
        <v/>
      </c>
      <c s="180" t="str">
        <f t="shared" si="321"/>
        <v/>
      </c>
      <c s="180" t="str">
        <f t="shared" si="321"/>
        <v/>
      </c>
      <c s="180" t="str">
        <f t="shared" si="321"/>
        <v/>
      </c>
      <c s="181" t="str">
        <f t="shared" si="321"/>
        <v/>
      </c>
      <c s="180" t="str">
        <f t="shared" si="321"/>
        <v/>
      </c>
      <c s="180" t="str">
        <f t="shared" si="321"/>
        <v/>
      </c>
      <c s="180" t="str">
        <f t="shared" si="321"/>
        <v/>
      </c>
      <c s="180" t="str">
        <f t="shared" si="321"/>
        <v/>
      </c>
      <c s="180" t="str">
        <f t="shared" si="321"/>
        <v/>
      </c>
      <c s="180" t="str">
        <f t="shared" si="321"/>
        <v/>
      </c>
      <c s="179" t="str">
        <f t="shared" si="318"/>
        <v/>
      </c>
      <c s="179" t="str">
        <f>IF(BC310="","",IF(BC310&gt;0,COUNT($AY$2:AY310),""))</f>
        <v/>
      </c>
      <c s="180" t="str">
        <f t="shared" si="289"/>
        <v/>
      </c>
      <c s="180" t="str">
        <f t="shared" si="322"/>
        <v/>
      </c>
      <c s="180" t="str">
        <f t="shared" si="322"/>
        <v/>
      </c>
      <c s="182" t="str">
        <f t="shared" si="322"/>
        <v/>
      </c>
      <c s="180" t="str">
        <f t="shared" si="322"/>
        <v/>
      </c>
      <c s="180" t="str">
        <f t="shared" si="322"/>
        <v/>
      </c>
      <c s="180" t="str">
        <f t="shared" si="322"/>
        <v/>
      </c>
      <c s="180" t="str">
        <f t="shared" si="322"/>
        <v/>
      </c>
      <c s="180" t="str">
        <f t="shared" si="322"/>
        <v/>
      </c>
      <c s="182" t="str">
        <f t="shared" si="322"/>
        <v/>
      </c>
      <c s="180" t="str">
        <f t="shared" si="322"/>
        <v/>
      </c>
      <c s="180" t="str">
        <f t="shared" si="322"/>
        <v/>
      </c>
      <c s="180" t="str">
        <f t="shared" si="322"/>
        <v/>
      </c>
      <c s="180" t="str">
        <f t="shared" si="322"/>
        <v/>
      </c>
      <c s="180" t="str">
        <f t="shared" si="322"/>
        <v/>
      </c>
      <c s="180" t="str">
        <f t="shared" si="322"/>
        <v/>
      </c>
    </row>
    <row r="311" spans="1:66" ht="15.75" customHeight="1">
      <c r="A311" s="176" t="str">
        <f>IF('S.D.PASTE SHEET'!A311="","",'S.D.PASTE SHEET'!A311)</f>
        <v/>
      </c>
      <c s="176" t="str">
        <f>IF('S.D.PASTE SHEET'!B311="","",'S.D.PASTE SHEET'!B311)</f>
        <v/>
      </c>
      <c s="176" t="str">
        <f>IF('S.D.PASTE SHEET'!C311="","",'S.D.PASTE SHEET'!C311)</f>
        <v/>
      </c>
      <c s="177" t="str">
        <f>IF('S.D.PASTE SHEET'!D311="","",'S.D.PASTE SHEET'!D311)</f>
        <v/>
      </c>
      <c s="176" t="str">
        <f>IF('S.D.PASTE SHEET'!E311="","",UPPER('S.D.PASTE SHEET'!E311))</f>
        <v/>
      </c>
      <c s="176" t="str">
        <f>IF('S.D.PASTE SHEET'!F311="","",'S.D.PASTE SHEET'!F311)</f>
        <v/>
      </c>
      <c s="176" t="str">
        <f>IF('S.D.PASTE SHEET'!G311="","",UPPER('S.D.PASTE SHEET'!G311))</f>
        <v/>
      </c>
      <c s="176" t="str">
        <f>IF('S.D.PASTE SHEET'!H311="","",UPPER('S.D.PASTE SHEET'!H311))</f>
        <v/>
      </c>
      <c s="176" t="str">
        <f>IF('S.D.PASTE SHEET'!I311="","",'S.D.PASTE SHEET'!I311)</f>
        <v/>
      </c>
      <c s="177" t="str">
        <f>IF('S.D.PASTE SHEET'!J311="","",'S.D.PASTE SHEET'!J311)</f>
        <v/>
      </c>
      <c s="176" t="str">
        <f>IF('S.D.PASTE SHEET'!K311="","",'S.D.PASTE SHEET'!K311)</f>
        <v/>
      </c>
      <c s="176" t="str">
        <f>IF('S.D.PASTE SHEET'!L311="","",'S.D.PASTE SHEET'!L311)</f>
        <v/>
      </c>
      <c s="176" t="str">
        <f>IF('S.D.PASTE SHEET'!M311="","",'S.D.PASTE SHEET'!M311)</f>
        <v/>
      </c>
      <c s="176" t="str">
        <f>IF('S.D.PASTE SHEET'!N311="","",'S.D.PASTE SHEET'!N311)</f>
        <v/>
      </c>
      <c s="176" t="str">
        <f>IF('S.D.PASTE SHEET'!O311="","",'S.D.PASTE SHEET'!O311)</f>
        <v/>
      </c>
      <c s="176" t="str">
        <f>IF('S.D.PASTE SHEET'!P311="","",'S.D.PASTE SHEET'!P311)</f>
        <v/>
      </c>
      <c s="176" t="str">
        <f>IF('S.D.PASTE SHEET'!Q311="","",'S.D.PASTE SHEET'!Q311)</f>
        <v/>
      </c>
      <c s="176" t="str">
        <f>IF('S.D.PASTE SHEET'!R311="","",'S.D.PASTE SHEET'!R311)</f>
        <v/>
      </c>
      <c s="176" t="str">
        <f>IF('S.D.PASTE SHEET'!S311="","",'S.D.PASTE SHEET'!S311)</f>
        <v/>
      </c>
      <c s="176" t="str">
        <f>IF('S.D.PASTE SHEET'!T311="","",'S.D.PASTE SHEET'!T311)</f>
        <v/>
      </c>
      <c s="176" t="str">
        <f>IF('S.D.PASTE SHEET'!U311="","",'S.D.PASTE SHEET'!U311)</f>
        <v/>
      </c>
      <c s="176" t="str">
        <f>IF('S.D.PASTE SHEET'!V311="","",'S.D.PASTE SHEET'!V311)</f>
        <v/>
      </c>
      <c s="176" t="str">
        <f>IF('S.D.PASTE SHEET'!W311="","",'S.D.PASTE SHEET'!W311)</f>
        <v/>
      </c>
      <c s="176" t="str">
        <f>IF('S.D.PASTE SHEET'!X311="","",'S.D.PASTE SHEET'!X311)</f>
        <v/>
      </c>
      <c s="176" t="str">
        <f>IF('S.D.PASTE SHEET'!Y311="","",'S.D.PASTE SHEET'!Y311)</f>
        <v/>
      </c>
      <c s="176" t="str">
        <f>IF('S.D.PASTE SHEET'!Z311="","",'S.D.PASTE SHEET'!Z311)</f>
        <v/>
      </c>
      <c s="176" t="str">
        <f>IF('S.D.PASTE SHEET'!AA311="","",'S.D.PASTE SHEET'!AA311)</f>
        <v/>
      </c>
      <c s="176" t="str">
        <f>IF('S.D.PASTE SHEET'!AB311="","",'S.D.PASTE SHEET'!AB311)</f>
        <v/>
      </c>
      <c s="176" t="str">
        <f>IF('S.D.PASTE SHEET'!AC311="","",'S.D.PASTE SHEET'!AC311)</f>
        <v/>
      </c>
      <c s="176" t="str">
        <f>IF('S.D.PASTE SHEET'!AD311="","",'S.D.PASTE SHEET'!AD311)</f>
        <v/>
      </c>
      <c s="178"/>
      <c s="179" t="str">
        <f>IF(AK311="","",IF(AK311&gt;0,COUNT($AG$2:AG311),""))</f>
        <v/>
      </c>
      <c s="180" t="str">
        <f t="shared" si="321"/>
        <v/>
      </c>
      <c s="180" t="str">
        <f t="shared" si="321"/>
        <v/>
      </c>
      <c s="180" t="str">
        <f t="shared" si="321"/>
        <v/>
      </c>
      <c s="181" t="str">
        <f t="shared" si="321"/>
        <v/>
      </c>
      <c s="180" t="str">
        <f t="shared" si="321"/>
        <v/>
      </c>
      <c s="180" t="str">
        <f t="shared" si="321"/>
        <v/>
      </c>
      <c s="180" t="str">
        <f t="shared" si="321"/>
        <v/>
      </c>
      <c s="180" t="str">
        <f t="shared" si="321"/>
        <v/>
      </c>
      <c s="180" t="str">
        <f t="shared" si="321"/>
        <v/>
      </c>
      <c s="181" t="str">
        <f t="shared" si="321"/>
        <v/>
      </c>
      <c s="180" t="str">
        <f t="shared" si="321"/>
        <v/>
      </c>
      <c s="180" t="str">
        <f t="shared" si="321"/>
        <v/>
      </c>
      <c s="180" t="str">
        <f t="shared" si="321"/>
        <v/>
      </c>
      <c s="180" t="str">
        <f t="shared" si="321"/>
        <v/>
      </c>
      <c s="180" t="str">
        <f t="shared" si="321"/>
        <v/>
      </c>
      <c s="180" t="str">
        <f t="shared" si="321"/>
        <v/>
      </c>
      <c s="179" t="str">
        <f t="shared" si="318"/>
        <v/>
      </c>
      <c s="179" t="str">
        <f>IF(BC311="","",IF(BC311&gt;0,COUNT($AY$2:AY311),""))</f>
        <v/>
      </c>
      <c s="180" t="str">
        <f t="shared" si="289"/>
        <v/>
      </c>
      <c s="180" t="str">
        <f t="shared" si="322"/>
        <v/>
      </c>
      <c s="180" t="str">
        <f t="shared" si="322"/>
        <v/>
      </c>
      <c s="182" t="str">
        <f t="shared" si="322"/>
        <v/>
      </c>
      <c s="180" t="str">
        <f t="shared" si="322"/>
        <v/>
      </c>
      <c s="180" t="str">
        <f t="shared" si="322"/>
        <v/>
      </c>
      <c s="180" t="str">
        <f t="shared" si="322"/>
        <v/>
      </c>
      <c s="180" t="str">
        <f t="shared" si="322"/>
        <v/>
      </c>
      <c s="180" t="str">
        <f t="shared" si="322"/>
        <v/>
      </c>
      <c s="182" t="str">
        <f t="shared" si="322"/>
        <v/>
      </c>
      <c s="180" t="str">
        <f t="shared" si="322"/>
        <v/>
      </c>
      <c s="180" t="str">
        <f t="shared" si="322"/>
        <v/>
      </c>
      <c s="180" t="str">
        <f t="shared" si="322"/>
        <v/>
      </c>
      <c s="180" t="str">
        <f t="shared" si="322"/>
        <v/>
      </c>
      <c s="180" t="str">
        <f t="shared" si="322"/>
        <v/>
      </c>
      <c s="180" t="str">
        <f t="shared" si="322"/>
        <v/>
      </c>
    </row>
    <row r="312" spans="1:66" ht="15.75" customHeight="1">
      <c r="A312" s="176" t="str">
        <f>IF('S.D.PASTE SHEET'!A312="","",'S.D.PASTE SHEET'!A312)</f>
        <v/>
      </c>
      <c s="176" t="str">
        <f>IF('S.D.PASTE SHEET'!B312="","",'S.D.PASTE SHEET'!B312)</f>
        <v/>
      </c>
      <c s="176" t="str">
        <f>IF('S.D.PASTE SHEET'!C312="","",'S.D.PASTE SHEET'!C312)</f>
        <v/>
      </c>
      <c s="177" t="str">
        <f>IF('S.D.PASTE SHEET'!D312="","",'S.D.PASTE SHEET'!D312)</f>
        <v/>
      </c>
      <c s="176" t="str">
        <f>IF('S.D.PASTE SHEET'!E312="","",UPPER('S.D.PASTE SHEET'!E312))</f>
        <v/>
      </c>
      <c s="176" t="str">
        <f>IF('S.D.PASTE SHEET'!F312="","",'S.D.PASTE SHEET'!F312)</f>
        <v/>
      </c>
      <c s="176" t="str">
        <f>IF('S.D.PASTE SHEET'!G312="","",UPPER('S.D.PASTE SHEET'!G312))</f>
        <v/>
      </c>
      <c s="176" t="str">
        <f>IF('S.D.PASTE SHEET'!H312="","",UPPER('S.D.PASTE SHEET'!H312))</f>
        <v/>
      </c>
      <c s="176" t="str">
        <f>IF('S.D.PASTE SHEET'!I312="","",'S.D.PASTE SHEET'!I312)</f>
        <v/>
      </c>
      <c s="177" t="str">
        <f>IF('S.D.PASTE SHEET'!J312="","",'S.D.PASTE SHEET'!J312)</f>
        <v/>
      </c>
      <c s="176" t="str">
        <f>IF('S.D.PASTE SHEET'!K312="","",'S.D.PASTE SHEET'!K312)</f>
        <v/>
      </c>
      <c s="176" t="str">
        <f>IF('S.D.PASTE SHEET'!L312="","",'S.D.PASTE SHEET'!L312)</f>
        <v/>
      </c>
      <c s="176" t="str">
        <f>IF('S.D.PASTE SHEET'!M312="","",'S.D.PASTE SHEET'!M312)</f>
        <v/>
      </c>
      <c s="176" t="str">
        <f>IF('S.D.PASTE SHEET'!N312="","",'S.D.PASTE SHEET'!N312)</f>
        <v/>
      </c>
      <c s="176" t="str">
        <f>IF('S.D.PASTE SHEET'!O312="","",'S.D.PASTE SHEET'!O312)</f>
        <v/>
      </c>
      <c s="176" t="str">
        <f>IF('S.D.PASTE SHEET'!P312="","",'S.D.PASTE SHEET'!P312)</f>
        <v/>
      </c>
      <c s="176" t="str">
        <f>IF('S.D.PASTE SHEET'!Q312="","",'S.D.PASTE SHEET'!Q312)</f>
        <v/>
      </c>
      <c s="176" t="str">
        <f>IF('S.D.PASTE SHEET'!R312="","",'S.D.PASTE SHEET'!R312)</f>
        <v/>
      </c>
      <c s="176" t="str">
        <f>IF('S.D.PASTE SHEET'!S312="","",'S.D.PASTE SHEET'!S312)</f>
        <v/>
      </c>
      <c s="176" t="str">
        <f>IF('S.D.PASTE SHEET'!T312="","",'S.D.PASTE SHEET'!T312)</f>
        <v/>
      </c>
      <c s="176" t="str">
        <f>IF('S.D.PASTE SHEET'!U312="","",'S.D.PASTE SHEET'!U312)</f>
        <v/>
      </c>
      <c s="176" t="str">
        <f>IF('S.D.PASTE SHEET'!V312="","",'S.D.PASTE SHEET'!V312)</f>
        <v/>
      </c>
      <c s="176" t="str">
        <f>IF('S.D.PASTE SHEET'!W312="","",'S.D.PASTE SHEET'!W312)</f>
        <v/>
      </c>
      <c s="176" t="str">
        <f>IF('S.D.PASTE SHEET'!X312="","",'S.D.PASTE SHEET'!X312)</f>
        <v/>
      </c>
      <c s="176" t="str">
        <f>IF('S.D.PASTE SHEET'!Y312="","",'S.D.PASTE SHEET'!Y312)</f>
        <v/>
      </c>
      <c s="176" t="str">
        <f>IF('S.D.PASTE SHEET'!Z312="","",'S.D.PASTE SHEET'!Z312)</f>
        <v/>
      </c>
      <c s="176" t="str">
        <f>IF('S.D.PASTE SHEET'!AA312="","",'S.D.PASTE SHEET'!AA312)</f>
        <v/>
      </c>
      <c s="176" t="str">
        <f>IF('S.D.PASTE SHEET'!AB312="","",'S.D.PASTE SHEET'!AB312)</f>
        <v/>
      </c>
      <c s="176" t="str">
        <f>IF('S.D.PASTE SHEET'!AC312="","",'S.D.PASTE SHEET'!AC312)</f>
        <v/>
      </c>
      <c s="176" t="str">
        <f>IF('S.D.PASTE SHEET'!AD312="","",'S.D.PASTE SHEET'!AD312)</f>
        <v/>
      </c>
      <c s="178"/>
      <c s="179" t="str">
        <f>IF(AK312="","",IF(AK312&gt;0,COUNT($AG$2:AG312),""))</f>
        <v/>
      </c>
      <c s="180" t="str">
        <f t="shared" si="321"/>
        <v/>
      </c>
      <c s="180" t="str">
        <f t="shared" si="321"/>
        <v/>
      </c>
      <c s="180" t="str">
        <f t="shared" si="321"/>
        <v/>
      </c>
      <c s="181" t="str">
        <f t="shared" si="321"/>
        <v/>
      </c>
      <c s="180" t="str">
        <f t="shared" si="321"/>
        <v/>
      </c>
      <c s="180" t="str">
        <f t="shared" si="321"/>
        <v/>
      </c>
      <c s="180" t="str">
        <f t="shared" si="321"/>
        <v/>
      </c>
      <c s="180" t="str">
        <f t="shared" si="321"/>
        <v/>
      </c>
      <c s="180" t="str">
        <f t="shared" si="321"/>
        <v/>
      </c>
      <c s="181" t="str">
        <f t="shared" si="321"/>
        <v/>
      </c>
      <c s="180" t="str">
        <f t="shared" si="321"/>
        <v/>
      </c>
      <c s="180" t="str">
        <f t="shared" si="321"/>
        <v/>
      </c>
      <c s="180" t="str">
        <f t="shared" si="321"/>
        <v/>
      </c>
      <c s="180" t="str">
        <f t="shared" si="321"/>
        <v/>
      </c>
      <c s="180" t="str">
        <f t="shared" si="321"/>
        <v/>
      </c>
      <c s="180" t="str">
        <f t="shared" si="321"/>
        <v/>
      </c>
      <c s="179" t="str">
        <f t="shared" si="318"/>
        <v/>
      </c>
      <c s="179" t="str">
        <f>IF(BC312="","",IF(BC312&gt;0,COUNT($AY$2:AY312),""))</f>
        <v/>
      </c>
      <c s="180" t="str">
        <f t="shared" si="289"/>
        <v/>
      </c>
      <c s="180" t="str">
        <f t="shared" si="322"/>
        <v/>
      </c>
      <c s="180" t="str">
        <f t="shared" si="322"/>
        <v/>
      </c>
      <c s="182" t="str">
        <f t="shared" si="322"/>
        <v/>
      </c>
      <c s="180" t="str">
        <f t="shared" si="322"/>
        <v/>
      </c>
      <c s="180" t="str">
        <f t="shared" si="322"/>
        <v/>
      </c>
      <c s="180" t="str">
        <f t="shared" si="322"/>
        <v/>
      </c>
      <c s="180" t="str">
        <f t="shared" si="322"/>
        <v/>
      </c>
      <c s="180" t="str">
        <f t="shared" si="322"/>
        <v/>
      </c>
      <c s="182" t="str">
        <f t="shared" si="322"/>
        <v/>
      </c>
      <c s="180" t="str">
        <f t="shared" si="322"/>
        <v/>
      </c>
      <c s="180" t="str">
        <f t="shared" si="322"/>
        <v/>
      </c>
      <c s="180" t="str">
        <f t="shared" si="322"/>
        <v/>
      </c>
      <c s="180" t="str">
        <f t="shared" si="322"/>
        <v/>
      </c>
      <c s="180" t="str">
        <f t="shared" si="322"/>
        <v/>
      </c>
      <c s="180" t="str">
        <f t="shared" si="322"/>
        <v/>
      </c>
    </row>
    <row r="313" spans="1:66" ht="15.75" customHeight="1">
      <c r="A313" s="176" t="str">
        <f>IF('S.D.PASTE SHEET'!A313="","",'S.D.PASTE SHEET'!A313)</f>
        <v/>
      </c>
      <c s="176" t="str">
        <f>IF('S.D.PASTE SHEET'!B313="","",'S.D.PASTE SHEET'!B313)</f>
        <v/>
      </c>
      <c s="176" t="str">
        <f>IF('S.D.PASTE SHEET'!C313="","",'S.D.PASTE SHEET'!C313)</f>
        <v/>
      </c>
      <c s="177" t="str">
        <f>IF('S.D.PASTE SHEET'!D313="","",'S.D.PASTE SHEET'!D313)</f>
        <v/>
      </c>
      <c s="176" t="str">
        <f>IF('S.D.PASTE SHEET'!E313="","",UPPER('S.D.PASTE SHEET'!E313))</f>
        <v/>
      </c>
      <c s="176" t="str">
        <f>IF('S.D.PASTE SHEET'!F313="","",'S.D.PASTE SHEET'!F313)</f>
        <v/>
      </c>
      <c s="176" t="str">
        <f>IF('S.D.PASTE SHEET'!G313="","",UPPER('S.D.PASTE SHEET'!G313))</f>
        <v/>
      </c>
      <c s="176" t="str">
        <f>IF('S.D.PASTE SHEET'!H313="","",UPPER('S.D.PASTE SHEET'!H313))</f>
        <v/>
      </c>
      <c s="176" t="str">
        <f>IF('S.D.PASTE SHEET'!I313="","",'S.D.PASTE SHEET'!I313)</f>
        <v/>
      </c>
      <c s="177" t="str">
        <f>IF('S.D.PASTE SHEET'!J313="","",'S.D.PASTE SHEET'!J313)</f>
        <v/>
      </c>
      <c s="176" t="str">
        <f>IF('S.D.PASTE SHEET'!K313="","",'S.D.PASTE SHEET'!K313)</f>
        <v/>
      </c>
      <c s="176" t="str">
        <f>IF('S.D.PASTE SHEET'!L313="","",'S.D.PASTE SHEET'!L313)</f>
        <v/>
      </c>
      <c s="176" t="str">
        <f>IF('S.D.PASTE SHEET'!M313="","",'S.D.PASTE SHEET'!M313)</f>
        <v/>
      </c>
      <c s="176" t="str">
        <f>IF('S.D.PASTE SHEET'!N313="","",'S.D.PASTE SHEET'!N313)</f>
        <v/>
      </c>
      <c s="176" t="str">
        <f>IF('S.D.PASTE SHEET'!O313="","",'S.D.PASTE SHEET'!O313)</f>
        <v/>
      </c>
      <c s="176" t="str">
        <f>IF('S.D.PASTE SHEET'!P313="","",'S.D.PASTE SHEET'!P313)</f>
        <v/>
      </c>
      <c s="176" t="str">
        <f>IF('S.D.PASTE SHEET'!Q313="","",'S.D.PASTE SHEET'!Q313)</f>
        <v/>
      </c>
      <c s="176" t="str">
        <f>IF('S.D.PASTE SHEET'!R313="","",'S.D.PASTE SHEET'!R313)</f>
        <v/>
      </c>
      <c s="176" t="str">
        <f>IF('S.D.PASTE SHEET'!S313="","",'S.D.PASTE SHEET'!S313)</f>
        <v/>
      </c>
      <c s="176" t="str">
        <f>IF('S.D.PASTE SHEET'!T313="","",'S.D.PASTE SHEET'!T313)</f>
        <v/>
      </c>
      <c s="176" t="str">
        <f>IF('S.D.PASTE SHEET'!U313="","",'S.D.PASTE SHEET'!U313)</f>
        <v/>
      </c>
      <c s="176" t="str">
        <f>IF('S.D.PASTE SHEET'!V313="","",'S.D.PASTE SHEET'!V313)</f>
        <v/>
      </c>
      <c s="176" t="str">
        <f>IF('S.D.PASTE SHEET'!W313="","",'S.D.PASTE SHEET'!W313)</f>
        <v/>
      </c>
      <c s="176" t="str">
        <f>IF('S.D.PASTE SHEET'!X313="","",'S.D.PASTE SHEET'!X313)</f>
        <v/>
      </c>
      <c s="176" t="str">
        <f>IF('S.D.PASTE SHEET'!Y313="","",'S.D.PASTE SHEET'!Y313)</f>
        <v/>
      </c>
      <c s="176" t="str">
        <f>IF('S.D.PASTE SHEET'!Z313="","",'S.D.PASTE SHEET'!Z313)</f>
        <v/>
      </c>
      <c s="176" t="str">
        <f>IF('S.D.PASTE SHEET'!AA313="","",'S.D.PASTE SHEET'!AA313)</f>
        <v/>
      </c>
      <c s="176" t="str">
        <f>IF('S.D.PASTE SHEET'!AB313="","",'S.D.PASTE SHEET'!AB313)</f>
        <v/>
      </c>
      <c s="176" t="str">
        <f>IF('S.D.PASTE SHEET'!AC313="","",'S.D.PASTE SHEET'!AC313)</f>
        <v/>
      </c>
      <c s="176" t="str">
        <f>IF('S.D.PASTE SHEET'!AD313="","",'S.D.PASTE SHEET'!AD313)</f>
        <v/>
      </c>
      <c s="178"/>
      <c s="179" t="str">
        <f>IF(AK313="","",IF(AK313&gt;0,COUNT($AG$2:AG313),""))</f>
        <v/>
      </c>
      <c s="180" t="str">
        <f t="shared" si="321"/>
        <v/>
      </c>
      <c s="180" t="str">
        <f t="shared" si="321"/>
        <v/>
      </c>
      <c s="180" t="str">
        <f t="shared" si="321"/>
        <v/>
      </c>
      <c s="181" t="str">
        <f t="shared" si="321"/>
        <v/>
      </c>
      <c s="180" t="str">
        <f t="shared" si="321"/>
        <v/>
      </c>
      <c s="180" t="str">
        <f t="shared" si="321"/>
        <v/>
      </c>
      <c s="180" t="str">
        <f t="shared" si="321"/>
        <v/>
      </c>
      <c s="180" t="str">
        <f t="shared" si="321"/>
        <v/>
      </c>
      <c s="180" t="str">
        <f t="shared" si="321"/>
        <v/>
      </c>
      <c s="181" t="str">
        <f t="shared" si="321"/>
        <v/>
      </c>
      <c s="180" t="str">
        <f t="shared" si="321"/>
        <v/>
      </c>
      <c s="180" t="str">
        <f t="shared" si="321"/>
        <v/>
      </c>
      <c s="180" t="str">
        <f t="shared" si="321"/>
        <v/>
      </c>
      <c s="180" t="str">
        <f t="shared" si="321"/>
        <v/>
      </c>
      <c s="180" t="str">
        <f t="shared" si="321"/>
        <v/>
      </c>
      <c s="180" t="str">
        <f t="shared" si="321"/>
        <v/>
      </c>
      <c s="179" t="str">
        <f t="shared" si="318"/>
        <v/>
      </c>
      <c s="179" t="str">
        <f>IF(BC313="","",IF(BC313&gt;0,COUNT($AY$2:AY313),""))</f>
        <v/>
      </c>
      <c s="180" t="str">
        <f t="shared" si="289"/>
        <v/>
      </c>
      <c s="180" t="str">
        <f t="shared" si="322"/>
        <v/>
      </c>
      <c s="180" t="str">
        <f t="shared" si="322"/>
        <v/>
      </c>
      <c s="182" t="str">
        <f t="shared" si="322"/>
        <v/>
      </c>
      <c s="180" t="str">
        <f t="shared" si="322"/>
        <v/>
      </c>
      <c s="180" t="str">
        <f t="shared" si="322"/>
        <v/>
      </c>
      <c s="180" t="str">
        <f t="shared" si="322"/>
        <v/>
      </c>
      <c s="180" t="str">
        <f t="shared" si="322"/>
        <v/>
      </c>
      <c s="180" t="str">
        <f t="shared" si="322"/>
        <v/>
      </c>
      <c s="182" t="str">
        <f t="shared" si="322"/>
        <v/>
      </c>
      <c s="180" t="str">
        <f t="shared" si="322"/>
        <v/>
      </c>
      <c s="180" t="str">
        <f t="shared" si="322"/>
        <v/>
      </c>
      <c s="180" t="str">
        <f t="shared" si="322"/>
        <v/>
      </c>
      <c s="180" t="str">
        <f t="shared" si="322"/>
        <v/>
      </c>
      <c s="180" t="str">
        <f t="shared" si="322"/>
        <v/>
      </c>
      <c s="180" t="str">
        <f t="shared" si="322"/>
        <v/>
      </c>
    </row>
    <row r="314" spans="1:66" ht="15.75" customHeight="1">
      <c r="A314" s="176" t="str">
        <f>IF('S.D.PASTE SHEET'!A314="","",'S.D.PASTE SHEET'!A314)</f>
        <v/>
      </c>
      <c s="176" t="str">
        <f>IF('S.D.PASTE SHEET'!B314="","",'S.D.PASTE SHEET'!B314)</f>
        <v/>
      </c>
      <c s="176" t="str">
        <f>IF('S.D.PASTE SHEET'!C314="","",'S.D.PASTE SHEET'!C314)</f>
        <v/>
      </c>
      <c s="177" t="str">
        <f>IF('S.D.PASTE SHEET'!D314="","",'S.D.PASTE SHEET'!D314)</f>
        <v/>
      </c>
      <c s="176" t="str">
        <f>IF('S.D.PASTE SHEET'!E314="","",UPPER('S.D.PASTE SHEET'!E314))</f>
        <v/>
      </c>
      <c s="176" t="str">
        <f>IF('S.D.PASTE SHEET'!F314="","",'S.D.PASTE SHEET'!F314)</f>
        <v/>
      </c>
      <c s="176" t="str">
        <f>IF('S.D.PASTE SHEET'!G314="","",UPPER('S.D.PASTE SHEET'!G314))</f>
        <v/>
      </c>
      <c s="176" t="str">
        <f>IF('S.D.PASTE SHEET'!H314="","",UPPER('S.D.PASTE SHEET'!H314))</f>
        <v/>
      </c>
      <c s="176" t="str">
        <f>IF('S.D.PASTE SHEET'!I314="","",'S.D.PASTE SHEET'!I314)</f>
        <v/>
      </c>
      <c s="177" t="str">
        <f>IF('S.D.PASTE SHEET'!J314="","",'S.D.PASTE SHEET'!J314)</f>
        <v/>
      </c>
      <c s="176" t="str">
        <f>IF('S.D.PASTE SHEET'!K314="","",'S.D.PASTE SHEET'!K314)</f>
        <v/>
      </c>
      <c s="176" t="str">
        <f>IF('S.D.PASTE SHEET'!L314="","",'S.D.PASTE SHEET'!L314)</f>
        <v/>
      </c>
      <c s="176" t="str">
        <f>IF('S.D.PASTE SHEET'!M314="","",'S.D.PASTE SHEET'!M314)</f>
        <v/>
      </c>
      <c s="176" t="str">
        <f>IF('S.D.PASTE SHEET'!N314="","",'S.D.PASTE SHEET'!N314)</f>
        <v/>
      </c>
      <c s="176" t="str">
        <f>IF('S.D.PASTE SHEET'!O314="","",'S.D.PASTE SHEET'!O314)</f>
        <v/>
      </c>
      <c s="176" t="str">
        <f>IF('S.D.PASTE SHEET'!P314="","",'S.D.PASTE SHEET'!P314)</f>
        <v/>
      </c>
      <c s="176" t="str">
        <f>IF('S.D.PASTE SHEET'!Q314="","",'S.D.PASTE SHEET'!Q314)</f>
        <v/>
      </c>
      <c s="176" t="str">
        <f>IF('S.D.PASTE SHEET'!R314="","",'S.D.PASTE SHEET'!R314)</f>
        <v/>
      </c>
      <c s="176" t="str">
        <f>IF('S.D.PASTE SHEET'!S314="","",'S.D.PASTE SHEET'!S314)</f>
        <v/>
      </c>
      <c s="176" t="str">
        <f>IF('S.D.PASTE SHEET'!T314="","",'S.D.PASTE SHEET'!T314)</f>
        <v/>
      </c>
      <c s="176" t="str">
        <f>IF('S.D.PASTE SHEET'!U314="","",'S.D.PASTE SHEET'!U314)</f>
        <v/>
      </c>
      <c s="176" t="str">
        <f>IF('S.D.PASTE SHEET'!V314="","",'S.D.PASTE SHEET'!V314)</f>
        <v/>
      </c>
      <c s="176" t="str">
        <f>IF('S.D.PASTE SHEET'!W314="","",'S.D.PASTE SHEET'!W314)</f>
        <v/>
      </c>
      <c s="176" t="str">
        <f>IF('S.D.PASTE SHEET'!X314="","",'S.D.PASTE SHEET'!X314)</f>
        <v/>
      </c>
      <c s="176" t="str">
        <f>IF('S.D.PASTE SHEET'!Y314="","",'S.D.PASTE SHEET'!Y314)</f>
        <v/>
      </c>
      <c s="176" t="str">
        <f>IF('S.D.PASTE SHEET'!Z314="","",'S.D.PASTE SHEET'!Z314)</f>
        <v/>
      </c>
      <c s="176" t="str">
        <f>IF('S.D.PASTE SHEET'!AA314="","",'S.D.PASTE SHEET'!AA314)</f>
        <v/>
      </c>
      <c s="176" t="str">
        <f>IF('S.D.PASTE SHEET'!AB314="","",'S.D.PASTE SHEET'!AB314)</f>
        <v/>
      </c>
      <c s="176" t="str">
        <f>IF('S.D.PASTE SHEET'!AC314="","",'S.D.PASTE SHEET'!AC314)</f>
        <v/>
      </c>
      <c s="176" t="str">
        <f>IF('S.D.PASTE SHEET'!AD314="","",'S.D.PASTE SHEET'!AD314)</f>
        <v/>
      </c>
      <c s="178"/>
      <c s="179" t="str">
        <f>IF(AK314="","",IF(AK314&gt;0,COUNT($AG$2:AG314),""))</f>
        <v/>
      </c>
      <c s="180" t="str">
        <f t="shared" si="321"/>
        <v/>
      </c>
      <c s="180" t="str">
        <f t="shared" si="321"/>
        <v/>
      </c>
      <c s="180" t="str">
        <f t="shared" si="321"/>
        <v/>
      </c>
      <c s="181" t="str">
        <f t="shared" si="321"/>
        <v/>
      </c>
      <c s="180" t="str">
        <f t="shared" si="321"/>
        <v/>
      </c>
      <c s="180" t="str">
        <f t="shared" si="321"/>
        <v/>
      </c>
      <c s="180" t="str">
        <f t="shared" si="321"/>
        <v/>
      </c>
      <c s="180" t="str">
        <f t="shared" si="321"/>
        <v/>
      </c>
      <c s="180" t="str">
        <f t="shared" si="321"/>
        <v/>
      </c>
      <c s="181" t="str">
        <f t="shared" si="321"/>
        <v/>
      </c>
      <c s="180" t="str">
        <f t="shared" si="321"/>
        <v/>
      </c>
      <c s="180" t="str">
        <f t="shared" si="321"/>
        <v/>
      </c>
      <c s="180" t="str">
        <f t="shared" si="321"/>
        <v/>
      </c>
      <c s="180" t="str">
        <f t="shared" si="321"/>
        <v/>
      </c>
      <c s="180" t="str">
        <f t="shared" si="321"/>
        <v/>
      </c>
      <c s="180" t="str">
        <f t="shared" si="321"/>
        <v/>
      </c>
      <c s="179" t="str">
        <f t="shared" si="318"/>
        <v/>
      </c>
      <c s="179" t="str">
        <f>IF(BC314="","",IF(BC314&gt;0,COUNT($AY$2:AY314),""))</f>
        <v/>
      </c>
      <c s="180" t="str">
        <f t="shared" si="289"/>
        <v/>
      </c>
      <c s="180" t="str">
        <f t="shared" si="322"/>
        <v/>
      </c>
      <c s="180" t="str">
        <f t="shared" si="322"/>
        <v/>
      </c>
      <c s="182" t="str">
        <f t="shared" si="322"/>
        <v/>
      </c>
      <c s="180" t="str">
        <f t="shared" si="322"/>
        <v/>
      </c>
      <c s="180" t="str">
        <f t="shared" si="322"/>
        <v/>
      </c>
      <c s="180" t="str">
        <f t="shared" si="322"/>
        <v/>
      </c>
      <c s="180" t="str">
        <f t="shared" si="322"/>
        <v/>
      </c>
      <c s="180" t="str">
        <f t="shared" si="322"/>
        <v/>
      </c>
      <c s="182" t="str">
        <f t="shared" si="322"/>
        <v/>
      </c>
      <c s="180" t="str">
        <f t="shared" si="322"/>
        <v/>
      </c>
      <c s="180" t="str">
        <f t="shared" si="322"/>
        <v/>
      </c>
      <c s="180" t="str">
        <f t="shared" si="322"/>
        <v/>
      </c>
      <c s="180" t="str">
        <f t="shared" si="322"/>
        <v/>
      </c>
      <c s="180" t="str">
        <f t="shared" si="322"/>
        <v/>
      </c>
      <c s="180" t="str">
        <f t="shared" si="322"/>
        <v/>
      </c>
    </row>
    <row r="315" spans="1:65" ht="15.75" customHeight="1">
      <c r="A315" s="176" t="str">
        <f>IF('S.D.PASTE SHEET'!A315="","",'S.D.PASTE SHEET'!A315)</f>
        <v/>
      </c>
      <c s="176" t="str">
        <f>IF('S.D.PASTE SHEET'!B315="","",'S.D.PASTE SHEET'!B315)</f>
        <v/>
      </c>
      <c s="176" t="str">
        <f>IF('S.D.PASTE SHEET'!C315="","",'S.D.PASTE SHEET'!C315)</f>
        <v/>
      </c>
      <c s="177" t="str">
        <f>IF('S.D.PASTE SHEET'!D315="","",'S.D.PASTE SHEET'!D315)</f>
        <v/>
      </c>
      <c s="176" t="str">
        <f>IF('S.D.PASTE SHEET'!E315="","",UPPER('S.D.PASTE SHEET'!E315))</f>
        <v/>
      </c>
      <c s="176" t="str">
        <f>IF('S.D.PASTE SHEET'!F315="","",'S.D.PASTE SHEET'!F315)</f>
        <v/>
      </c>
      <c s="176" t="str">
        <f>IF('S.D.PASTE SHEET'!G315="","",UPPER('S.D.PASTE SHEET'!G315))</f>
        <v/>
      </c>
      <c s="176" t="str">
        <f>IF('S.D.PASTE SHEET'!H315="","",UPPER('S.D.PASTE SHEET'!H315))</f>
        <v/>
      </c>
      <c s="176" t="str">
        <f>IF('S.D.PASTE SHEET'!I315="","",'S.D.PASTE SHEET'!I315)</f>
        <v/>
      </c>
      <c s="177" t="str">
        <f>IF('S.D.PASTE SHEET'!J315="","",'S.D.PASTE SHEET'!J315)</f>
        <v/>
      </c>
      <c s="176" t="str">
        <f>IF('S.D.PASTE SHEET'!K315="","",'S.D.PASTE SHEET'!K315)</f>
        <v/>
      </c>
      <c s="176" t="str">
        <f>IF('S.D.PASTE SHEET'!L315="","",'S.D.PASTE SHEET'!L315)</f>
        <v/>
      </c>
      <c s="176" t="str">
        <f>IF('S.D.PASTE SHEET'!M315="","",'S.D.PASTE SHEET'!M315)</f>
        <v/>
      </c>
      <c s="176" t="str">
        <f>IF('S.D.PASTE SHEET'!N315="","",'S.D.PASTE SHEET'!N315)</f>
        <v/>
      </c>
      <c s="176" t="str">
        <f>IF('S.D.PASTE SHEET'!O315="","",'S.D.PASTE SHEET'!O315)</f>
        <v/>
      </c>
      <c s="176" t="str">
        <f>IF('S.D.PASTE SHEET'!P315="","",'S.D.PASTE SHEET'!P315)</f>
        <v/>
      </c>
      <c s="176" t="str">
        <f>IF('S.D.PASTE SHEET'!Q315="","",'S.D.PASTE SHEET'!Q315)</f>
        <v/>
      </c>
      <c s="176" t="str">
        <f>IF('S.D.PASTE SHEET'!R315="","",'S.D.PASTE SHEET'!R315)</f>
        <v/>
      </c>
      <c s="176" t="str">
        <f>IF('S.D.PASTE SHEET'!S315="","",'S.D.PASTE SHEET'!S315)</f>
        <v/>
      </c>
      <c s="176" t="str">
        <f>IF('S.D.PASTE SHEET'!T315="","",'S.D.PASTE SHEET'!T315)</f>
        <v/>
      </c>
      <c s="176" t="str">
        <f>IF('S.D.PASTE SHEET'!U315="","",'S.D.PASTE SHEET'!U315)</f>
        <v/>
      </c>
      <c s="176" t="str">
        <f>IF('S.D.PASTE SHEET'!V315="","",'S.D.PASTE SHEET'!V315)</f>
        <v/>
      </c>
      <c s="176" t="str">
        <f>IF('S.D.PASTE SHEET'!W315="","",'S.D.PASTE SHEET'!W315)</f>
        <v/>
      </c>
      <c s="176" t="str">
        <f>IF('S.D.PASTE SHEET'!X315="","",'S.D.PASTE SHEET'!X315)</f>
        <v/>
      </c>
      <c s="176" t="str">
        <f>IF('S.D.PASTE SHEET'!Y315="","",'S.D.PASTE SHEET'!Y315)</f>
        <v/>
      </c>
      <c s="176" t="str">
        <f>IF('S.D.PASTE SHEET'!Z315="","",'S.D.PASTE SHEET'!Z315)</f>
        <v/>
      </c>
      <c s="176" t="str">
        <f>IF('S.D.PASTE SHEET'!AA315="","",'S.D.PASTE SHEET'!AA315)</f>
        <v/>
      </c>
      <c s="176" t="str">
        <f>IF('S.D.PASTE SHEET'!AB315="","",'S.D.PASTE SHEET'!AB315)</f>
        <v/>
      </c>
      <c s="176" t="str">
        <f>IF('S.D.PASTE SHEET'!AC315="","",'S.D.PASTE SHEET'!AC315)</f>
        <v/>
      </c>
      <c s="176" t="str">
        <f>IF('S.D.PASTE SHEET'!AD315="","",'S.D.PASTE SHEET'!AD315)</f>
        <v/>
      </c>
      <c s="178"/>
      <c s="179" t="str">
        <f>IF(AK315="","",IF(AK315&gt;0,COUNT($AG$2:AG315),""))</f>
        <v/>
      </c>
      <c s="180" t="str">
        <f t="shared" si="321"/>
        <v/>
      </c>
      <c s="180" t="str">
        <f t="shared" si="321"/>
        <v/>
      </c>
      <c s="180" t="str">
        <f t="shared" si="321"/>
        <v/>
      </c>
      <c s="181" t="str">
        <f t="shared" si="321"/>
        <v/>
      </c>
      <c s="180" t="str">
        <f t="shared" si="321"/>
        <v/>
      </c>
      <c s="180" t="str">
        <f t="shared" si="321"/>
        <v/>
      </c>
      <c s="180" t="str">
        <f t="shared" si="321"/>
        <v/>
      </c>
      <c s="180" t="str">
        <f t="shared" si="321"/>
        <v/>
      </c>
      <c s="180" t="str">
        <f t="shared" si="321"/>
        <v/>
      </c>
      <c s="181" t="str">
        <f t="shared" si="321"/>
        <v/>
      </c>
      <c s="180" t="str">
        <f t="shared" si="321"/>
        <v/>
      </c>
      <c s="180" t="str">
        <f t="shared" si="321"/>
        <v/>
      </c>
      <c s="180" t="str">
        <f t="shared" si="321"/>
        <v/>
      </c>
      <c s="180" t="str">
        <f t="shared" si="321"/>
        <v/>
      </c>
      <c s="180" t="str">
        <f t="shared" si="321"/>
        <v/>
      </c>
      <c s="180" t="str">
        <f t="shared" si="321"/>
        <v/>
      </c>
      <c r="AX315" s="180" t="str">
        <f>IF(BC315="","",IF(BC315&gt;0,COUNT($AY$2:AY315),""))</f>
        <v/>
      </c>
      <c s="180" t="str">
        <f t="shared" si="323" ref="AY315">IF(AND($BB$1=5,$A315=5,$BC$1=C315),B315,"")</f>
        <v/>
      </c>
      <c s="180" t="str">
        <f t="shared" si="322"/>
        <v/>
      </c>
      <c s="182" t="str">
        <f t="shared" si="322"/>
        <v/>
      </c>
      <c s="180" t="str">
        <f t="shared" si="322"/>
        <v/>
      </c>
      <c s="180" t="str">
        <f t="shared" si="322"/>
        <v/>
      </c>
      <c s="180" t="str">
        <f t="shared" si="322"/>
        <v/>
      </c>
      <c s="180" t="str">
        <f t="shared" si="322"/>
        <v/>
      </c>
      <c s="180" t="str">
        <f t="shared" si="322"/>
        <v/>
      </c>
      <c s="182" t="str">
        <f t="shared" si="322"/>
        <v/>
      </c>
      <c s="180" t="str">
        <f t="shared" si="322"/>
        <v/>
      </c>
      <c s="180" t="str">
        <f t="shared" si="322"/>
        <v/>
      </c>
      <c s="180" t="str">
        <f t="shared" si="322"/>
        <v/>
      </c>
      <c s="180" t="str">
        <f t="shared" si="322"/>
        <v/>
      </c>
      <c s="180" t="str">
        <f t="shared" si="322"/>
        <v/>
      </c>
      <c s="180" t="str">
        <f t="shared" si="322"/>
        <v/>
      </c>
    </row>
    <row r="316" spans="1:65" ht="15.75" customHeight="1">
      <c r="A316" s="176" t="str">
        <f>IF('S.D.PASTE SHEET'!A316="","",'S.D.PASTE SHEET'!A316)</f>
        <v/>
      </c>
      <c s="176" t="str">
        <f>IF('S.D.PASTE SHEET'!B316="","",'S.D.PASTE SHEET'!B316)</f>
        <v/>
      </c>
      <c s="176" t="str">
        <f>IF('S.D.PASTE SHEET'!C316="","",'S.D.PASTE SHEET'!C316)</f>
        <v/>
      </c>
      <c s="177" t="str">
        <f>IF('S.D.PASTE SHEET'!D316="","",'S.D.PASTE SHEET'!D316)</f>
        <v/>
      </c>
      <c s="176" t="str">
        <f>IF('S.D.PASTE SHEET'!E316="","",UPPER('S.D.PASTE SHEET'!E316))</f>
        <v/>
      </c>
      <c s="176" t="str">
        <f>IF('S.D.PASTE SHEET'!F316="","",'S.D.PASTE SHEET'!F316)</f>
        <v/>
      </c>
      <c s="176" t="str">
        <f>IF('S.D.PASTE SHEET'!G316="","",UPPER('S.D.PASTE SHEET'!G316))</f>
        <v/>
      </c>
      <c s="176" t="str">
        <f>IF('S.D.PASTE SHEET'!H316="","",UPPER('S.D.PASTE SHEET'!H316))</f>
        <v/>
      </c>
      <c s="176" t="str">
        <f>IF('S.D.PASTE SHEET'!I316="","",'S.D.PASTE SHEET'!I316)</f>
        <v/>
      </c>
      <c s="177" t="str">
        <f>IF('S.D.PASTE SHEET'!J316="","",'S.D.PASTE SHEET'!J316)</f>
        <v/>
      </c>
      <c s="176" t="str">
        <f>IF('S.D.PASTE SHEET'!K316="","",'S.D.PASTE SHEET'!K316)</f>
        <v/>
      </c>
      <c s="176" t="str">
        <f>IF('S.D.PASTE SHEET'!L316="","",'S.D.PASTE SHEET'!L316)</f>
        <v/>
      </c>
      <c s="176" t="str">
        <f>IF('S.D.PASTE SHEET'!M316="","",'S.D.PASTE SHEET'!M316)</f>
        <v/>
      </c>
      <c s="176" t="str">
        <f>IF('S.D.PASTE SHEET'!N316="","",'S.D.PASTE SHEET'!N316)</f>
        <v/>
      </c>
      <c s="176" t="str">
        <f>IF('S.D.PASTE SHEET'!O316="","",'S.D.PASTE SHEET'!O316)</f>
        <v/>
      </c>
      <c s="176" t="str">
        <f>IF('S.D.PASTE SHEET'!P316="","",'S.D.PASTE SHEET'!P316)</f>
        <v/>
      </c>
      <c s="176" t="str">
        <f>IF('S.D.PASTE SHEET'!Q316="","",'S.D.PASTE SHEET'!Q316)</f>
        <v/>
      </c>
      <c s="176" t="str">
        <f>IF('S.D.PASTE SHEET'!R316="","",'S.D.PASTE SHEET'!R316)</f>
        <v/>
      </c>
      <c s="176" t="str">
        <f>IF('S.D.PASTE SHEET'!S316="","",'S.D.PASTE SHEET'!S316)</f>
        <v/>
      </c>
      <c s="176" t="str">
        <f>IF('S.D.PASTE SHEET'!T316="","",'S.D.PASTE SHEET'!T316)</f>
        <v/>
      </c>
      <c s="176" t="str">
        <f>IF('S.D.PASTE SHEET'!U316="","",'S.D.PASTE SHEET'!U316)</f>
        <v/>
      </c>
      <c s="176" t="str">
        <f>IF('S.D.PASTE SHEET'!V316="","",'S.D.PASTE SHEET'!V316)</f>
        <v/>
      </c>
      <c s="176" t="str">
        <f>IF('S.D.PASTE SHEET'!W316="","",'S.D.PASTE SHEET'!W316)</f>
        <v/>
      </c>
      <c s="176" t="str">
        <f>IF('S.D.PASTE SHEET'!X316="","",'S.D.PASTE SHEET'!X316)</f>
        <v/>
      </c>
      <c s="176" t="str">
        <f>IF('S.D.PASTE SHEET'!Y316="","",'S.D.PASTE SHEET'!Y316)</f>
        <v/>
      </c>
      <c s="176" t="str">
        <f>IF('S.D.PASTE SHEET'!Z316="","",'S.D.PASTE SHEET'!Z316)</f>
        <v/>
      </c>
      <c s="176" t="str">
        <f>IF('S.D.PASTE SHEET'!AA316="","",'S.D.PASTE SHEET'!AA316)</f>
        <v/>
      </c>
      <c s="176" t="str">
        <f>IF('S.D.PASTE SHEET'!AB316="","",'S.D.PASTE SHEET'!AB316)</f>
        <v/>
      </c>
      <c s="176" t="str">
        <f>IF('S.D.PASTE SHEET'!AC316="","",'S.D.PASTE SHEET'!AC316)</f>
        <v/>
      </c>
      <c s="176" t="str">
        <f>IF('S.D.PASTE SHEET'!AD316="","",'S.D.PASTE SHEET'!AD316)</f>
        <v/>
      </c>
      <c s="178"/>
      <c s="179" t="str">
        <f>IF(AK316="","",IF(AK316&gt;0,COUNT($AG$2:AG316),""))</f>
        <v/>
      </c>
      <c s="180" t="str">
        <f t="shared" si="321"/>
        <v/>
      </c>
      <c s="180" t="str">
        <f t="shared" si="321"/>
        <v/>
      </c>
      <c s="180" t="str">
        <f t="shared" si="321"/>
        <v/>
      </c>
      <c s="181" t="str">
        <f t="shared" si="321"/>
        <v/>
      </c>
      <c s="180" t="str">
        <f t="shared" si="321"/>
        <v/>
      </c>
      <c s="180" t="str">
        <f t="shared" si="321"/>
        <v/>
      </c>
      <c s="180" t="str">
        <f t="shared" si="321"/>
        <v/>
      </c>
      <c s="180" t="str">
        <f t="shared" si="321"/>
        <v/>
      </c>
      <c s="180" t="str">
        <f t="shared" si="321"/>
        <v/>
      </c>
      <c s="181" t="str">
        <f t="shared" si="321"/>
        <v/>
      </c>
      <c s="180" t="str">
        <f t="shared" si="321"/>
        <v/>
      </c>
      <c s="180" t="str">
        <f t="shared" si="321"/>
        <v/>
      </c>
      <c s="180" t="str">
        <f t="shared" si="321"/>
        <v/>
      </c>
      <c s="180" t="str">
        <f t="shared" si="321"/>
        <v/>
      </c>
      <c s="180" t="str">
        <f t="shared" si="321"/>
        <v/>
      </c>
      <c s="180" t="str">
        <f t="shared" si="321"/>
        <v/>
      </c>
      <c r="AX316" s="180" t="str">
        <f>IF(BC316="","",IF(BC316&gt;0,COUNT($AY$2:AY316),""))</f>
        <v/>
      </c>
      <c s="180" t="str">
        <f t="shared" si="324" ref="AY316">IF(AND($BB$1=5,$A316=5,$BC$1=C316),B316,"")</f>
        <v/>
      </c>
      <c s="180" t="str">
        <f t="shared" si="322"/>
        <v/>
      </c>
      <c s="182" t="str">
        <f t="shared" si="322"/>
        <v/>
      </c>
      <c s="180" t="str">
        <f t="shared" si="322"/>
        <v/>
      </c>
      <c s="180" t="str">
        <f t="shared" si="322"/>
        <v/>
      </c>
      <c s="180" t="str">
        <f t="shared" si="322"/>
        <v/>
      </c>
      <c s="180" t="str">
        <f t="shared" si="322"/>
        <v/>
      </c>
      <c s="180" t="str">
        <f t="shared" si="322"/>
        <v/>
      </c>
      <c s="182" t="str">
        <f t="shared" si="322"/>
        <v/>
      </c>
      <c s="180" t="str">
        <f t="shared" si="322"/>
        <v/>
      </c>
      <c s="180" t="str">
        <f t="shared" si="322"/>
        <v/>
      </c>
      <c s="180" t="str">
        <f t="shared" si="322"/>
        <v/>
      </c>
      <c s="180" t="str">
        <f t="shared" si="322"/>
        <v/>
      </c>
      <c s="180" t="str">
        <f t="shared" si="322"/>
        <v/>
      </c>
      <c s="180" t="str">
        <f t="shared" si="322"/>
        <v/>
      </c>
    </row>
    <row r="317" spans="1:65" ht="15.75" customHeight="1">
      <c r="A317" s="176" t="str">
        <f>IF('S.D.PASTE SHEET'!A317="","",'S.D.PASTE SHEET'!A317)</f>
        <v/>
      </c>
      <c s="176" t="str">
        <f>IF('S.D.PASTE SHEET'!B317="","",'S.D.PASTE SHEET'!B317)</f>
        <v/>
      </c>
      <c s="176" t="str">
        <f>IF('S.D.PASTE SHEET'!C317="","",'S.D.PASTE SHEET'!C317)</f>
        <v/>
      </c>
      <c s="177" t="str">
        <f>IF('S.D.PASTE SHEET'!D317="","",'S.D.PASTE SHEET'!D317)</f>
        <v/>
      </c>
      <c s="176" t="str">
        <f>IF('S.D.PASTE SHEET'!E317="","",UPPER('S.D.PASTE SHEET'!E317))</f>
        <v/>
      </c>
      <c s="176" t="str">
        <f>IF('S.D.PASTE SHEET'!F317="","",'S.D.PASTE SHEET'!F317)</f>
        <v/>
      </c>
      <c s="176" t="str">
        <f>IF('S.D.PASTE SHEET'!G317="","",UPPER('S.D.PASTE SHEET'!G317))</f>
        <v/>
      </c>
      <c s="176" t="str">
        <f>IF('S.D.PASTE SHEET'!H317="","",UPPER('S.D.PASTE SHEET'!H317))</f>
        <v/>
      </c>
      <c s="176" t="str">
        <f>IF('S.D.PASTE SHEET'!I317="","",'S.D.PASTE SHEET'!I317)</f>
        <v/>
      </c>
      <c s="177" t="str">
        <f>IF('S.D.PASTE SHEET'!J317="","",'S.D.PASTE SHEET'!J317)</f>
        <v/>
      </c>
      <c s="176" t="str">
        <f>IF('S.D.PASTE SHEET'!K317="","",'S.D.PASTE SHEET'!K317)</f>
        <v/>
      </c>
      <c s="176" t="str">
        <f>IF('S.D.PASTE SHEET'!L317="","",'S.D.PASTE SHEET'!L317)</f>
        <v/>
      </c>
      <c s="176" t="str">
        <f>IF('S.D.PASTE SHEET'!M317="","",'S.D.PASTE SHEET'!M317)</f>
        <v/>
      </c>
      <c s="176" t="str">
        <f>IF('S.D.PASTE SHEET'!N317="","",'S.D.PASTE SHEET'!N317)</f>
        <v/>
      </c>
      <c s="176" t="str">
        <f>IF('S.D.PASTE SHEET'!O317="","",'S.D.PASTE SHEET'!O317)</f>
        <v/>
      </c>
      <c s="176" t="str">
        <f>IF('S.D.PASTE SHEET'!P317="","",'S.D.PASTE SHEET'!P317)</f>
        <v/>
      </c>
      <c s="176" t="str">
        <f>IF('S.D.PASTE SHEET'!Q317="","",'S.D.PASTE SHEET'!Q317)</f>
        <v/>
      </c>
      <c s="176" t="str">
        <f>IF('S.D.PASTE SHEET'!R317="","",'S.D.PASTE SHEET'!R317)</f>
        <v/>
      </c>
      <c s="176" t="str">
        <f>IF('S.D.PASTE SHEET'!S317="","",'S.D.PASTE SHEET'!S317)</f>
        <v/>
      </c>
      <c s="176" t="str">
        <f>IF('S.D.PASTE SHEET'!T317="","",'S.D.PASTE SHEET'!T317)</f>
        <v/>
      </c>
      <c s="176" t="str">
        <f>IF('S.D.PASTE SHEET'!U317="","",'S.D.PASTE SHEET'!U317)</f>
        <v/>
      </c>
      <c s="176" t="str">
        <f>IF('S.D.PASTE SHEET'!V317="","",'S.D.PASTE SHEET'!V317)</f>
        <v/>
      </c>
      <c s="176" t="str">
        <f>IF('S.D.PASTE SHEET'!W317="","",'S.D.PASTE SHEET'!W317)</f>
        <v/>
      </c>
      <c s="176" t="str">
        <f>IF('S.D.PASTE SHEET'!X317="","",'S.D.PASTE SHEET'!X317)</f>
        <v/>
      </c>
      <c s="176" t="str">
        <f>IF('S.D.PASTE SHEET'!Y317="","",'S.D.PASTE SHEET'!Y317)</f>
        <v/>
      </c>
      <c s="176" t="str">
        <f>IF('S.D.PASTE SHEET'!Z317="","",'S.D.PASTE SHEET'!Z317)</f>
        <v/>
      </c>
      <c s="176" t="str">
        <f>IF('S.D.PASTE SHEET'!AA317="","",'S.D.PASTE SHEET'!AA317)</f>
        <v/>
      </c>
      <c s="176" t="str">
        <f>IF('S.D.PASTE SHEET'!AB317="","",'S.D.PASTE SHEET'!AB317)</f>
        <v/>
      </c>
      <c s="176" t="str">
        <f>IF('S.D.PASTE SHEET'!AC317="","",'S.D.PASTE SHEET'!AC317)</f>
        <v/>
      </c>
      <c s="176" t="str">
        <f>IF('S.D.PASTE SHEET'!AD317="","",'S.D.PASTE SHEET'!AD317)</f>
        <v/>
      </c>
      <c s="178"/>
      <c s="179" t="str">
        <f>IF(AK317="","",IF(AK317&gt;0,COUNT($AG$2:AG317),""))</f>
        <v/>
      </c>
      <c s="180" t="str">
        <f t="shared" si="321"/>
        <v/>
      </c>
      <c s="180" t="str">
        <f t="shared" si="321"/>
        <v/>
      </c>
      <c s="180" t="str">
        <f t="shared" si="321"/>
        <v/>
      </c>
      <c s="181" t="str">
        <f t="shared" si="321"/>
        <v/>
      </c>
      <c s="180" t="str">
        <f t="shared" si="321"/>
        <v/>
      </c>
      <c s="180" t="str">
        <f t="shared" si="321"/>
        <v/>
      </c>
      <c s="180" t="str">
        <f t="shared" si="321"/>
        <v/>
      </c>
      <c s="180" t="str">
        <f t="shared" si="321"/>
        <v/>
      </c>
      <c s="180" t="str">
        <f t="shared" si="321"/>
        <v/>
      </c>
      <c s="181" t="str">
        <f t="shared" si="321"/>
        <v/>
      </c>
      <c s="180" t="str">
        <f t="shared" si="321"/>
        <v/>
      </c>
      <c s="180" t="str">
        <f t="shared" si="321"/>
        <v/>
      </c>
      <c s="180" t="str">
        <f t="shared" si="321"/>
        <v/>
      </c>
      <c s="180" t="str">
        <f t="shared" si="321"/>
        <v/>
      </c>
      <c s="180" t="str">
        <f t="shared" si="321"/>
        <v/>
      </c>
      <c s="180" t="str">
        <f t="shared" si="321"/>
        <v/>
      </c>
      <c r="AX317" s="180" t="str">
        <f>IF(BC317="","",IF(BC317&gt;0,COUNT($AY$2:AY317),""))</f>
        <v/>
      </c>
      <c s="180" t="str">
        <f t="shared" si="325" ref="AY317">IF(AND($BB$1=5,$A317=5,$BC$1=C317),B317,"")</f>
        <v/>
      </c>
      <c s="180" t="str">
        <f t="shared" si="322"/>
        <v/>
      </c>
      <c s="182" t="str">
        <f t="shared" si="322"/>
        <v/>
      </c>
      <c s="180" t="str">
        <f t="shared" si="322"/>
        <v/>
      </c>
      <c s="180" t="str">
        <f t="shared" si="322"/>
        <v/>
      </c>
      <c s="180" t="str">
        <f t="shared" si="322"/>
        <v/>
      </c>
      <c s="180" t="str">
        <f t="shared" si="322"/>
        <v/>
      </c>
      <c s="180" t="str">
        <f t="shared" si="322"/>
        <v/>
      </c>
      <c s="182" t="str">
        <f t="shared" si="322"/>
        <v/>
      </c>
      <c s="180" t="str">
        <f t="shared" si="322"/>
        <v/>
      </c>
      <c s="180" t="str">
        <f t="shared" si="322"/>
        <v/>
      </c>
      <c s="180" t="str">
        <f t="shared" si="322"/>
        <v/>
      </c>
      <c s="180" t="str">
        <f t="shared" si="322"/>
        <v/>
      </c>
      <c s="180" t="str">
        <f t="shared" si="322"/>
        <v/>
      </c>
      <c s="180" t="str">
        <f t="shared" si="322"/>
        <v/>
      </c>
    </row>
    <row r="318" spans="1:65" ht="15.75" customHeight="1">
      <c r="A318" s="176" t="str">
        <f>IF('S.D.PASTE SHEET'!A318="","",'S.D.PASTE SHEET'!A318)</f>
        <v/>
      </c>
      <c s="176" t="str">
        <f>IF('S.D.PASTE SHEET'!B318="","",'S.D.PASTE SHEET'!B318)</f>
        <v/>
      </c>
      <c s="176" t="str">
        <f>IF('S.D.PASTE SHEET'!C318="","",'S.D.PASTE SHEET'!C318)</f>
        <v/>
      </c>
      <c s="177" t="str">
        <f>IF('S.D.PASTE SHEET'!D318="","",'S.D.PASTE SHEET'!D318)</f>
        <v/>
      </c>
      <c s="176" t="str">
        <f>IF('S.D.PASTE SHEET'!E318="","",UPPER('S.D.PASTE SHEET'!E318))</f>
        <v/>
      </c>
      <c s="176" t="str">
        <f>IF('S.D.PASTE SHEET'!F318="","",'S.D.PASTE SHEET'!F318)</f>
        <v/>
      </c>
      <c s="176" t="str">
        <f>IF('S.D.PASTE SHEET'!G318="","",UPPER('S.D.PASTE SHEET'!G318))</f>
        <v/>
      </c>
      <c s="176" t="str">
        <f>IF('S.D.PASTE SHEET'!H318="","",UPPER('S.D.PASTE SHEET'!H318))</f>
        <v/>
      </c>
      <c s="176" t="str">
        <f>IF('S.D.PASTE SHEET'!I318="","",'S.D.PASTE SHEET'!I318)</f>
        <v/>
      </c>
      <c s="177" t="str">
        <f>IF('S.D.PASTE SHEET'!J318="","",'S.D.PASTE SHEET'!J318)</f>
        <v/>
      </c>
      <c s="176" t="str">
        <f>IF('S.D.PASTE SHEET'!K318="","",'S.D.PASTE SHEET'!K318)</f>
        <v/>
      </c>
      <c s="176" t="str">
        <f>IF('S.D.PASTE SHEET'!L318="","",'S.D.PASTE SHEET'!L318)</f>
        <v/>
      </c>
      <c s="176" t="str">
        <f>IF('S.D.PASTE SHEET'!M318="","",'S.D.PASTE SHEET'!M318)</f>
        <v/>
      </c>
      <c s="176" t="str">
        <f>IF('S.D.PASTE SHEET'!N318="","",'S.D.PASTE SHEET'!N318)</f>
        <v/>
      </c>
      <c s="176" t="str">
        <f>IF('S.D.PASTE SHEET'!O318="","",'S.D.PASTE SHEET'!O318)</f>
        <v/>
      </c>
      <c s="176" t="str">
        <f>IF('S.D.PASTE SHEET'!P318="","",'S.D.PASTE SHEET'!P318)</f>
        <v/>
      </c>
      <c s="176" t="str">
        <f>IF('S.D.PASTE SHEET'!Q318="","",'S.D.PASTE SHEET'!Q318)</f>
        <v/>
      </c>
      <c s="176" t="str">
        <f>IF('S.D.PASTE SHEET'!R318="","",'S.D.PASTE SHEET'!R318)</f>
        <v/>
      </c>
      <c s="176" t="str">
        <f>IF('S.D.PASTE SHEET'!S318="","",'S.D.PASTE SHEET'!S318)</f>
        <v/>
      </c>
      <c s="176" t="str">
        <f>IF('S.D.PASTE SHEET'!T318="","",'S.D.PASTE SHEET'!T318)</f>
        <v/>
      </c>
      <c s="176" t="str">
        <f>IF('S.D.PASTE SHEET'!U318="","",'S.D.PASTE SHEET'!U318)</f>
        <v/>
      </c>
      <c s="176" t="str">
        <f>IF('S.D.PASTE SHEET'!V318="","",'S.D.PASTE SHEET'!V318)</f>
        <v/>
      </c>
      <c s="176" t="str">
        <f>IF('S.D.PASTE SHEET'!W318="","",'S.D.PASTE SHEET'!W318)</f>
        <v/>
      </c>
      <c s="176" t="str">
        <f>IF('S.D.PASTE SHEET'!X318="","",'S.D.PASTE SHEET'!X318)</f>
        <v/>
      </c>
      <c s="176" t="str">
        <f>IF('S.D.PASTE SHEET'!Y318="","",'S.D.PASTE SHEET'!Y318)</f>
        <v/>
      </c>
      <c s="176" t="str">
        <f>IF('S.D.PASTE SHEET'!Z318="","",'S.D.PASTE SHEET'!Z318)</f>
        <v/>
      </c>
      <c s="176" t="str">
        <f>IF('S.D.PASTE SHEET'!AA318="","",'S.D.PASTE SHEET'!AA318)</f>
        <v/>
      </c>
      <c s="176" t="str">
        <f>IF('S.D.PASTE SHEET'!AB318="","",'S.D.PASTE SHEET'!AB318)</f>
        <v/>
      </c>
      <c s="176" t="str">
        <f>IF('S.D.PASTE SHEET'!AC318="","",'S.D.PASTE SHEET'!AC318)</f>
        <v/>
      </c>
      <c s="176" t="str">
        <f>IF('S.D.PASTE SHEET'!AD318="","",'S.D.PASTE SHEET'!AD318)</f>
        <v/>
      </c>
      <c s="178"/>
      <c s="179" t="str">
        <f>IF(AK318="","",IF(AK318&gt;0,COUNT($AG$2:AG318),""))</f>
        <v/>
      </c>
      <c s="180" t="str">
        <f t="shared" si="321"/>
        <v/>
      </c>
      <c s="180" t="str">
        <f t="shared" si="321"/>
        <v/>
      </c>
      <c s="180" t="str">
        <f t="shared" si="321"/>
        <v/>
      </c>
      <c s="181" t="str">
        <f t="shared" si="321"/>
        <v/>
      </c>
      <c s="180" t="str">
        <f t="shared" si="321"/>
        <v/>
      </c>
      <c s="180" t="str">
        <f t="shared" si="321"/>
        <v/>
      </c>
      <c s="180" t="str">
        <f t="shared" si="321"/>
        <v/>
      </c>
      <c s="180" t="str">
        <f t="shared" si="321"/>
        <v/>
      </c>
      <c s="180" t="str">
        <f t="shared" si="321"/>
        <v/>
      </c>
      <c s="181" t="str">
        <f t="shared" si="321"/>
        <v/>
      </c>
      <c s="180" t="str">
        <f t="shared" si="321"/>
        <v/>
      </c>
      <c s="180" t="str">
        <f t="shared" si="321"/>
        <v/>
      </c>
      <c s="180" t="str">
        <f t="shared" si="321"/>
        <v/>
      </c>
      <c s="180" t="str">
        <f t="shared" si="321"/>
        <v/>
      </c>
      <c s="180" t="str">
        <f t="shared" si="321"/>
        <v/>
      </c>
      <c s="180" t="str">
        <f t="shared" si="321"/>
        <v/>
      </c>
      <c r="AX318" s="180" t="str">
        <f>IF(BC318="","",IF(BC318&gt;0,COUNT($AY$2:AY318),""))</f>
        <v/>
      </c>
      <c s="180" t="str">
        <f t="shared" si="326" ref="AY318">IF(AND($BB$1=5,$A318=5,$BC$1=C318),B318,"")</f>
        <v/>
      </c>
      <c s="180" t="str">
        <f t="shared" si="322"/>
        <v/>
      </c>
      <c s="182" t="str">
        <f t="shared" si="322"/>
        <v/>
      </c>
      <c s="180" t="str">
        <f t="shared" si="322"/>
        <v/>
      </c>
      <c s="180" t="str">
        <f t="shared" si="322"/>
        <v/>
      </c>
      <c s="180" t="str">
        <f t="shared" si="322"/>
        <v/>
      </c>
      <c s="180" t="str">
        <f t="shared" si="322"/>
        <v/>
      </c>
      <c s="180" t="str">
        <f t="shared" si="322"/>
        <v/>
      </c>
      <c s="182" t="str">
        <f t="shared" si="322"/>
        <v/>
      </c>
      <c s="180" t="str">
        <f t="shared" si="322"/>
        <v/>
      </c>
      <c s="180" t="str">
        <f t="shared" si="322"/>
        <v/>
      </c>
      <c s="180" t="str">
        <f t="shared" si="322"/>
        <v/>
      </c>
      <c s="180" t="str">
        <f t="shared" si="322"/>
        <v/>
      </c>
      <c s="180" t="str">
        <f t="shared" si="322"/>
        <v/>
      </c>
      <c s="180" t="str">
        <f t="shared" si="322"/>
        <v/>
      </c>
    </row>
    <row r="319" spans="1:65" ht="15.75" customHeight="1">
      <c r="A319" s="176" t="str">
        <f>IF('S.D.PASTE SHEET'!A319="","",'S.D.PASTE SHEET'!A319)</f>
        <v/>
      </c>
      <c s="176" t="str">
        <f>IF('S.D.PASTE SHEET'!B319="","",'S.D.PASTE SHEET'!B319)</f>
        <v/>
      </c>
      <c s="176" t="str">
        <f>IF('S.D.PASTE SHEET'!C319="","",'S.D.PASTE SHEET'!C319)</f>
        <v/>
      </c>
      <c s="177" t="str">
        <f>IF('S.D.PASTE SHEET'!D319="","",'S.D.PASTE SHEET'!D319)</f>
        <v/>
      </c>
      <c s="176" t="str">
        <f>IF('S.D.PASTE SHEET'!E319="","",UPPER('S.D.PASTE SHEET'!E319))</f>
        <v/>
      </c>
      <c s="176" t="str">
        <f>IF('S.D.PASTE SHEET'!F319="","",'S.D.PASTE SHEET'!F319)</f>
        <v/>
      </c>
      <c s="176" t="str">
        <f>IF('S.D.PASTE SHEET'!G319="","",UPPER('S.D.PASTE SHEET'!G319))</f>
        <v/>
      </c>
      <c s="176" t="str">
        <f>IF('S.D.PASTE SHEET'!H319="","",UPPER('S.D.PASTE SHEET'!H319))</f>
        <v/>
      </c>
      <c s="176" t="str">
        <f>IF('S.D.PASTE SHEET'!I319="","",'S.D.PASTE SHEET'!I319)</f>
        <v/>
      </c>
      <c s="177" t="str">
        <f>IF('S.D.PASTE SHEET'!J319="","",'S.D.PASTE SHEET'!J319)</f>
        <v/>
      </c>
      <c s="176" t="str">
        <f>IF('S.D.PASTE SHEET'!K319="","",'S.D.PASTE SHEET'!K319)</f>
        <v/>
      </c>
      <c s="176" t="str">
        <f>IF('S.D.PASTE SHEET'!L319="","",'S.D.PASTE SHEET'!L319)</f>
        <v/>
      </c>
      <c s="176" t="str">
        <f>IF('S.D.PASTE SHEET'!M319="","",'S.D.PASTE SHEET'!M319)</f>
        <v/>
      </c>
      <c s="176" t="str">
        <f>IF('S.D.PASTE SHEET'!N319="","",'S.D.PASTE SHEET'!N319)</f>
        <v/>
      </c>
      <c s="176" t="str">
        <f>IF('S.D.PASTE SHEET'!O319="","",'S.D.PASTE SHEET'!O319)</f>
        <v/>
      </c>
      <c s="176" t="str">
        <f>IF('S.D.PASTE SHEET'!P319="","",'S.D.PASTE SHEET'!P319)</f>
        <v/>
      </c>
      <c s="176" t="str">
        <f>IF('S.D.PASTE SHEET'!Q319="","",'S.D.PASTE SHEET'!Q319)</f>
        <v/>
      </c>
      <c s="176" t="str">
        <f>IF('S.D.PASTE SHEET'!R319="","",'S.D.PASTE SHEET'!R319)</f>
        <v/>
      </c>
      <c s="176" t="str">
        <f>IF('S.D.PASTE SHEET'!S319="","",'S.D.PASTE SHEET'!S319)</f>
        <v/>
      </c>
      <c s="176" t="str">
        <f>IF('S.D.PASTE SHEET'!T319="","",'S.D.PASTE SHEET'!T319)</f>
        <v/>
      </c>
      <c s="176" t="str">
        <f>IF('S.D.PASTE SHEET'!U319="","",'S.D.PASTE SHEET'!U319)</f>
        <v/>
      </c>
      <c s="176" t="str">
        <f>IF('S.D.PASTE SHEET'!V319="","",'S.D.PASTE SHEET'!V319)</f>
        <v/>
      </c>
      <c s="176" t="str">
        <f>IF('S.D.PASTE SHEET'!W319="","",'S.D.PASTE SHEET'!W319)</f>
        <v/>
      </c>
      <c s="176" t="str">
        <f>IF('S.D.PASTE SHEET'!X319="","",'S.D.PASTE SHEET'!X319)</f>
        <v/>
      </c>
      <c s="176" t="str">
        <f>IF('S.D.PASTE SHEET'!Y319="","",'S.D.PASTE SHEET'!Y319)</f>
        <v/>
      </c>
      <c s="176" t="str">
        <f>IF('S.D.PASTE SHEET'!Z319="","",'S.D.PASTE SHEET'!Z319)</f>
        <v/>
      </c>
      <c s="176" t="str">
        <f>IF('S.D.PASTE SHEET'!AA319="","",'S.D.PASTE SHEET'!AA319)</f>
        <v/>
      </c>
      <c s="176" t="str">
        <f>IF('S.D.PASTE SHEET'!AB319="","",'S.D.PASTE SHEET'!AB319)</f>
        <v/>
      </c>
      <c s="176" t="str">
        <f>IF('S.D.PASTE SHEET'!AC319="","",'S.D.PASTE SHEET'!AC319)</f>
        <v/>
      </c>
      <c s="176" t="str">
        <f>IF('S.D.PASTE SHEET'!AD319="","",'S.D.PASTE SHEET'!AD319)</f>
        <v/>
      </c>
      <c s="178"/>
      <c s="179" t="str">
        <f>IF(AK319="","",IF(AK319&gt;0,COUNT($AG$2:AG319),""))</f>
        <v/>
      </c>
      <c s="180" t="str">
        <f t="shared" si="321"/>
        <v/>
      </c>
      <c s="180" t="str">
        <f t="shared" si="321"/>
        <v/>
      </c>
      <c s="180" t="str">
        <f t="shared" si="321"/>
        <v/>
      </c>
      <c s="181" t="str">
        <f t="shared" si="321"/>
        <v/>
      </c>
      <c s="180" t="str">
        <f t="shared" si="321"/>
        <v/>
      </c>
      <c s="180" t="str">
        <f t="shared" si="321"/>
        <v/>
      </c>
      <c s="180" t="str">
        <f t="shared" si="321"/>
        <v/>
      </c>
      <c s="180" t="str">
        <f t="shared" si="321"/>
        <v/>
      </c>
      <c s="180" t="str">
        <f t="shared" si="321"/>
        <v/>
      </c>
      <c s="181" t="str">
        <f t="shared" si="321"/>
        <v/>
      </c>
      <c s="180" t="str">
        <f t="shared" si="321"/>
        <v/>
      </c>
      <c s="180" t="str">
        <f t="shared" si="321"/>
        <v/>
      </c>
      <c s="180" t="str">
        <f t="shared" si="321"/>
        <v/>
      </c>
      <c s="180" t="str">
        <f t="shared" si="321"/>
        <v/>
      </c>
      <c s="180" t="str">
        <f t="shared" si="321"/>
        <v/>
      </c>
      <c s="180" t="str">
        <f t="shared" si="321"/>
        <v/>
      </c>
      <c r="AX319" s="180" t="str">
        <f>IF(BC319="","",IF(BC319&gt;0,COUNT($AY$2:AY319),""))</f>
        <v/>
      </c>
      <c s="180" t="str">
        <f t="shared" si="327" ref="AY319">IF(AND($BB$1=5,$A319=5,$BC$1=C319),B319,"")</f>
        <v/>
      </c>
      <c s="180" t="str">
        <f t="shared" si="322"/>
        <v/>
      </c>
      <c s="182" t="str">
        <f t="shared" si="322"/>
        <v/>
      </c>
      <c s="180" t="str">
        <f t="shared" si="322"/>
        <v/>
      </c>
      <c s="180" t="str">
        <f t="shared" si="322"/>
        <v/>
      </c>
      <c s="180" t="str">
        <f t="shared" si="322"/>
        <v/>
      </c>
      <c s="180" t="str">
        <f t="shared" si="322"/>
        <v/>
      </c>
      <c s="180" t="str">
        <f t="shared" si="322"/>
        <v/>
      </c>
      <c s="182" t="str">
        <f t="shared" si="322"/>
        <v/>
      </c>
      <c s="180" t="str">
        <f t="shared" si="322"/>
        <v/>
      </c>
      <c s="180" t="str">
        <f t="shared" si="322"/>
        <v/>
      </c>
      <c s="180" t="str">
        <f t="shared" si="322"/>
        <v/>
      </c>
      <c s="180" t="str">
        <f t="shared" si="322"/>
        <v/>
      </c>
      <c s="180" t="str">
        <f t="shared" si="322"/>
        <v/>
      </c>
      <c s="180" t="str">
        <f t="shared" si="322"/>
        <v/>
      </c>
    </row>
    <row r="320" spans="1:65" ht="15.75" customHeight="1">
      <c r="A320" s="176" t="str">
        <f>IF('S.D.PASTE SHEET'!A320="","",'S.D.PASTE SHEET'!A320)</f>
        <v/>
      </c>
      <c s="176" t="str">
        <f>IF('S.D.PASTE SHEET'!B320="","",'S.D.PASTE SHEET'!B320)</f>
        <v/>
      </c>
      <c s="176" t="str">
        <f>IF('S.D.PASTE SHEET'!C320="","",'S.D.PASTE SHEET'!C320)</f>
        <v/>
      </c>
      <c s="177" t="str">
        <f>IF('S.D.PASTE SHEET'!D320="","",'S.D.PASTE SHEET'!D320)</f>
        <v/>
      </c>
      <c s="176" t="str">
        <f>IF('S.D.PASTE SHEET'!E320="","",UPPER('S.D.PASTE SHEET'!E320))</f>
        <v/>
      </c>
      <c s="176" t="str">
        <f>IF('S.D.PASTE SHEET'!F320="","",'S.D.PASTE SHEET'!F320)</f>
        <v/>
      </c>
      <c s="176" t="str">
        <f>IF('S.D.PASTE SHEET'!G320="","",UPPER('S.D.PASTE SHEET'!G320))</f>
        <v/>
      </c>
      <c s="176" t="str">
        <f>IF('S.D.PASTE SHEET'!H320="","",UPPER('S.D.PASTE SHEET'!H320))</f>
        <v/>
      </c>
      <c s="176" t="str">
        <f>IF('S.D.PASTE SHEET'!I320="","",'S.D.PASTE SHEET'!I320)</f>
        <v/>
      </c>
      <c s="177" t="str">
        <f>IF('S.D.PASTE SHEET'!J320="","",'S.D.PASTE SHEET'!J320)</f>
        <v/>
      </c>
      <c s="176" t="str">
        <f>IF('S.D.PASTE SHEET'!K320="","",'S.D.PASTE SHEET'!K320)</f>
        <v/>
      </c>
      <c s="176" t="str">
        <f>IF('S.D.PASTE SHEET'!L320="","",'S.D.PASTE SHEET'!L320)</f>
        <v/>
      </c>
      <c s="176" t="str">
        <f>IF('S.D.PASTE SHEET'!M320="","",'S.D.PASTE SHEET'!M320)</f>
        <v/>
      </c>
      <c s="176" t="str">
        <f>IF('S.D.PASTE SHEET'!N320="","",'S.D.PASTE SHEET'!N320)</f>
        <v/>
      </c>
      <c s="176" t="str">
        <f>IF('S.D.PASTE SHEET'!O320="","",'S.D.PASTE SHEET'!O320)</f>
        <v/>
      </c>
      <c s="176" t="str">
        <f>IF('S.D.PASTE SHEET'!P320="","",'S.D.PASTE SHEET'!P320)</f>
        <v/>
      </c>
      <c s="176" t="str">
        <f>IF('S.D.PASTE SHEET'!Q320="","",'S.D.PASTE SHEET'!Q320)</f>
        <v/>
      </c>
      <c s="176" t="str">
        <f>IF('S.D.PASTE SHEET'!R320="","",'S.D.PASTE SHEET'!R320)</f>
        <v/>
      </c>
      <c s="176" t="str">
        <f>IF('S.D.PASTE SHEET'!S320="","",'S.D.PASTE SHEET'!S320)</f>
        <v/>
      </c>
      <c s="176" t="str">
        <f>IF('S.D.PASTE SHEET'!T320="","",'S.D.PASTE SHEET'!T320)</f>
        <v/>
      </c>
      <c s="176" t="str">
        <f>IF('S.D.PASTE SHEET'!U320="","",'S.D.PASTE SHEET'!U320)</f>
        <v/>
      </c>
      <c s="176" t="str">
        <f>IF('S.D.PASTE SHEET'!V320="","",'S.D.PASTE SHEET'!V320)</f>
        <v/>
      </c>
      <c s="176" t="str">
        <f>IF('S.D.PASTE SHEET'!W320="","",'S.D.PASTE SHEET'!W320)</f>
        <v/>
      </c>
      <c s="176" t="str">
        <f>IF('S.D.PASTE SHEET'!X320="","",'S.D.PASTE SHEET'!X320)</f>
        <v/>
      </c>
      <c s="176" t="str">
        <f>IF('S.D.PASTE SHEET'!Y320="","",'S.D.PASTE SHEET'!Y320)</f>
        <v/>
      </c>
      <c s="176" t="str">
        <f>IF('S.D.PASTE SHEET'!Z320="","",'S.D.PASTE SHEET'!Z320)</f>
        <v/>
      </c>
      <c s="176" t="str">
        <f>IF('S.D.PASTE SHEET'!AA320="","",'S.D.PASTE SHEET'!AA320)</f>
        <v/>
      </c>
      <c s="176" t="str">
        <f>IF('S.D.PASTE SHEET'!AB320="","",'S.D.PASTE SHEET'!AB320)</f>
        <v/>
      </c>
      <c s="176" t="str">
        <f>IF('S.D.PASTE SHEET'!AC320="","",'S.D.PASTE SHEET'!AC320)</f>
        <v/>
      </c>
      <c s="176" t="str">
        <f>IF('S.D.PASTE SHEET'!AD320="","",'S.D.PASTE SHEET'!AD320)</f>
        <v/>
      </c>
      <c s="178"/>
      <c s="179" t="str">
        <f>IF(AK320="","",IF(AK320&gt;0,COUNT($AG$2:AG320),""))</f>
        <v/>
      </c>
      <c s="180" t="str">
        <f t="shared" si="321"/>
        <v/>
      </c>
      <c s="180" t="str">
        <f t="shared" si="321"/>
        <v/>
      </c>
      <c s="180" t="str">
        <f t="shared" si="321"/>
        <v/>
      </c>
      <c s="181" t="str">
        <f t="shared" si="321"/>
        <v/>
      </c>
      <c s="180" t="str">
        <f t="shared" si="321"/>
        <v/>
      </c>
      <c s="180" t="str">
        <f t="shared" si="321"/>
        <v/>
      </c>
      <c s="180" t="str">
        <f t="shared" si="321"/>
        <v/>
      </c>
      <c s="180" t="str">
        <f t="shared" si="321"/>
        <v/>
      </c>
      <c s="180" t="str">
        <f t="shared" si="321"/>
        <v/>
      </c>
      <c s="181" t="str">
        <f t="shared" si="321"/>
        <v/>
      </c>
      <c s="180" t="str">
        <f t="shared" si="321"/>
        <v/>
      </c>
      <c s="180" t="str">
        <f t="shared" si="321"/>
        <v/>
      </c>
      <c s="180" t="str">
        <f t="shared" si="321"/>
        <v/>
      </c>
      <c s="180" t="str">
        <f t="shared" si="321"/>
        <v/>
      </c>
      <c s="180" t="str">
        <f t="shared" si="321"/>
        <v/>
      </c>
      <c s="180" t="str">
        <f t="shared" si="321"/>
        <v/>
      </c>
      <c r="AX320" s="180" t="str">
        <f>IF(BC320="","",IF(BC320&gt;0,COUNT($AY$2:AY320),""))</f>
        <v/>
      </c>
      <c s="180" t="str">
        <f t="shared" si="328" ref="AY320">IF(AND($BB$1=5,$A320=5,$BC$1=C320),B320,"")</f>
        <v/>
      </c>
      <c s="180" t="str">
        <f t="shared" si="322"/>
        <v/>
      </c>
      <c s="182" t="str">
        <f t="shared" si="322"/>
        <v/>
      </c>
      <c s="180" t="str">
        <f t="shared" si="322"/>
        <v/>
      </c>
      <c s="180" t="str">
        <f t="shared" si="322"/>
        <v/>
      </c>
      <c s="180" t="str">
        <f t="shared" si="322"/>
        <v/>
      </c>
      <c s="180" t="str">
        <f t="shared" si="322"/>
        <v/>
      </c>
      <c s="180" t="str">
        <f t="shared" si="322"/>
        <v/>
      </c>
      <c s="182" t="str">
        <f t="shared" si="322"/>
        <v/>
      </c>
      <c s="180" t="str">
        <f t="shared" si="322"/>
        <v/>
      </c>
      <c s="180" t="str">
        <f t="shared" si="322"/>
        <v/>
      </c>
      <c s="180" t="str">
        <f t="shared" si="322"/>
        <v/>
      </c>
      <c s="180" t="str">
        <f t="shared" si="322"/>
        <v/>
      </c>
      <c s="180" t="str">
        <f t="shared" si="322"/>
        <v/>
      </c>
      <c s="180" t="str">
        <f t="shared" si="322"/>
        <v/>
      </c>
    </row>
    <row r="321" spans="1:65" ht="15.75" customHeight="1">
      <c r="A321" s="176" t="str">
        <f>IF('S.D.PASTE SHEET'!A321="","",'S.D.PASTE SHEET'!A321)</f>
        <v/>
      </c>
      <c s="176" t="str">
        <f>IF('S.D.PASTE SHEET'!B321="","",'S.D.PASTE SHEET'!B321)</f>
        <v/>
      </c>
      <c s="176" t="str">
        <f>IF('S.D.PASTE SHEET'!C321="","",'S.D.PASTE SHEET'!C321)</f>
        <v/>
      </c>
      <c s="177" t="str">
        <f>IF('S.D.PASTE SHEET'!D321="","",'S.D.PASTE SHEET'!D321)</f>
        <v/>
      </c>
      <c s="176" t="str">
        <f>IF('S.D.PASTE SHEET'!E321="","",UPPER('S.D.PASTE SHEET'!E321))</f>
        <v/>
      </c>
      <c s="176" t="str">
        <f>IF('S.D.PASTE SHEET'!F321="","",'S.D.PASTE SHEET'!F321)</f>
        <v/>
      </c>
      <c s="176" t="str">
        <f>IF('S.D.PASTE SHEET'!G321="","",UPPER('S.D.PASTE SHEET'!G321))</f>
        <v/>
      </c>
      <c s="176" t="str">
        <f>IF('S.D.PASTE SHEET'!H321="","",UPPER('S.D.PASTE SHEET'!H321))</f>
        <v/>
      </c>
      <c s="176" t="str">
        <f>IF('S.D.PASTE SHEET'!I321="","",'S.D.PASTE SHEET'!I321)</f>
        <v/>
      </c>
      <c s="177" t="str">
        <f>IF('S.D.PASTE SHEET'!J321="","",'S.D.PASTE SHEET'!J321)</f>
        <v/>
      </c>
      <c s="176" t="str">
        <f>IF('S.D.PASTE SHEET'!K321="","",'S.D.PASTE SHEET'!K321)</f>
        <v/>
      </c>
      <c s="176" t="str">
        <f>IF('S.D.PASTE SHEET'!L321="","",'S.D.PASTE SHEET'!L321)</f>
        <v/>
      </c>
      <c s="176" t="str">
        <f>IF('S.D.PASTE SHEET'!M321="","",'S.D.PASTE SHEET'!M321)</f>
        <v/>
      </c>
      <c s="176" t="str">
        <f>IF('S.D.PASTE SHEET'!N321="","",'S.D.PASTE SHEET'!N321)</f>
        <v/>
      </c>
      <c s="176" t="str">
        <f>IF('S.D.PASTE SHEET'!O321="","",'S.D.PASTE SHEET'!O321)</f>
        <v/>
      </c>
      <c s="176" t="str">
        <f>IF('S.D.PASTE SHEET'!P321="","",'S.D.PASTE SHEET'!P321)</f>
        <v/>
      </c>
      <c s="176" t="str">
        <f>IF('S.D.PASTE SHEET'!Q321="","",'S.D.PASTE SHEET'!Q321)</f>
        <v/>
      </c>
      <c s="176" t="str">
        <f>IF('S.D.PASTE SHEET'!R321="","",'S.D.PASTE SHEET'!R321)</f>
        <v/>
      </c>
      <c s="176" t="str">
        <f>IF('S.D.PASTE SHEET'!S321="","",'S.D.PASTE SHEET'!S321)</f>
        <v/>
      </c>
      <c s="176" t="str">
        <f>IF('S.D.PASTE SHEET'!T321="","",'S.D.PASTE SHEET'!T321)</f>
        <v/>
      </c>
      <c s="176" t="str">
        <f>IF('S.D.PASTE SHEET'!U321="","",'S.D.PASTE SHEET'!U321)</f>
        <v/>
      </c>
      <c s="176" t="str">
        <f>IF('S.D.PASTE SHEET'!V321="","",'S.D.PASTE SHEET'!V321)</f>
        <v/>
      </c>
      <c s="176" t="str">
        <f>IF('S.D.PASTE SHEET'!W321="","",'S.D.PASTE SHEET'!W321)</f>
        <v/>
      </c>
      <c s="176" t="str">
        <f>IF('S.D.PASTE SHEET'!X321="","",'S.D.PASTE SHEET'!X321)</f>
        <v/>
      </c>
      <c s="176" t="str">
        <f>IF('S.D.PASTE SHEET'!Y321="","",'S.D.PASTE SHEET'!Y321)</f>
        <v/>
      </c>
      <c s="176" t="str">
        <f>IF('S.D.PASTE SHEET'!Z321="","",'S.D.PASTE SHEET'!Z321)</f>
        <v/>
      </c>
      <c s="176" t="str">
        <f>IF('S.D.PASTE SHEET'!AA321="","",'S.D.PASTE SHEET'!AA321)</f>
        <v/>
      </c>
      <c s="176" t="str">
        <f>IF('S.D.PASTE SHEET'!AB321="","",'S.D.PASTE SHEET'!AB321)</f>
        <v/>
      </c>
      <c s="176" t="str">
        <f>IF('S.D.PASTE SHEET'!AC321="","",'S.D.PASTE SHEET'!AC321)</f>
        <v/>
      </c>
      <c s="176" t="str">
        <f>IF('S.D.PASTE SHEET'!AD321="","",'S.D.PASTE SHEET'!AD321)</f>
        <v/>
      </c>
      <c s="178"/>
      <c s="179" t="str">
        <f>IF(AK321="","",IF(AK321&gt;0,COUNT($AG$2:AG321),""))</f>
        <v/>
      </c>
      <c s="180" t="str">
        <f t="shared" si="321"/>
        <v/>
      </c>
      <c s="180" t="str">
        <f t="shared" si="321"/>
        <v/>
      </c>
      <c s="180" t="str">
        <f t="shared" si="321"/>
        <v/>
      </c>
      <c s="181" t="str">
        <f t="shared" si="321"/>
        <v/>
      </c>
      <c s="180" t="str">
        <f t="shared" si="321"/>
        <v/>
      </c>
      <c s="180" t="str">
        <f t="shared" si="321"/>
        <v/>
      </c>
      <c s="180" t="str">
        <f t="shared" si="321"/>
        <v/>
      </c>
      <c s="180" t="str">
        <f t="shared" si="321"/>
        <v/>
      </c>
      <c s="180" t="str">
        <f t="shared" si="321"/>
        <v/>
      </c>
      <c s="181" t="str">
        <f t="shared" si="321"/>
        <v/>
      </c>
      <c s="180" t="str">
        <f t="shared" si="321"/>
        <v/>
      </c>
      <c s="180" t="str">
        <f t="shared" si="321"/>
        <v/>
      </c>
      <c s="180" t="str">
        <f t="shared" si="321"/>
        <v/>
      </c>
      <c s="180" t="str">
        <f t="shared" si="321"/>
        <v/>
      </c>
      <c s="180" t="str">
        <f t="shared" si="321"/>
        <v/>
      </c>
      <c s="180" t="str">
        <f>IF(AND($AJ$1=5,$A321=5),P321,"")</f>
        <v/>
      </c>
      <c r="AX321" s="180" t="str">
        <f>IF(BC321="","",IF(BC321&gt;0,COUNT($AY$2:AY321),""))</f>
        <v/>
      </c>
      <c s="180" t="str">
        <f t="shared" si="329" ref="AY321">IF(AND($BB$1=5,$A321=5,$BC$1=C321),B321,"")</f>
        <v/>
      </c>
      <c s="180" t="str">
        <f t="shared" si="322"/>
        <v/>
      </c>
      <c s="182" t="str">
        <f t="shared" si="322"/>
        <v/>
      </c>
      <c s="180" t="str">
        <f t="shared" si="322"/>
        <v/>
      </c>
      <c s="180" t="str">
        <f t="shared" si="322"/>
        <v/>
      </c>
      <c s="180" t="str">
        <f t="shared" si="322"/>
        <v/>
      </c>
      <c s="180" t="str">
        <f t="shared" si="322"/>
        <v/>
      </c>
      <c s="180" t="str">
        <f t="shared" si="322"/>
        <v/>
      </c>
      <c s="182" t="str">
        <f t="shared" si="322"/>
        <v/>
      </c>
      <c s="180" t="str">
        <f t="shared" si="322"/>
        <v/>
      </c>
      <c s="180" t="str">
        <f t="shared" si="322"/>
        <v/>
      </c>
      <c s="180" t="str">
        <f t="shared" si="322"/>
        <v/>
      </c>
      <c s="180" t="str">
        <f t="shared" si="322"/>
        <v/>
      </c>
      <c s="180" t="str">
        <f t="shared" si="322"/>
        <v/>
      </c>
      <c s="180" t="str">
        <f t="shared" si="322"/>
        <v/>
      </c>
    </row>
    <row r="322" spans="1:65" ht="15.75" customHeight="1">
      <c r="A322" s="176" t="str">
        <f>IF('S.D.PASTE SHEET'!A322="","",'S.D.PASTE SHEET'!A322)</f>
        <v/>
      </c>
      <c s="176" t="str">
        <f>IF('S.D.PASTE SHEET'!B322="","",'S.D.PASTE SHEET'!B322)</f>
        <v/>
      </c>
      <c s="176" t="str">
        <f>IF('S.D.PASTE SHEET'!C322="","",'S.D.PASTE SHEET'!C322)</f>
        <v/>
      </c>
      <c s="177" t="str">
        <f>IF('S.D.PASTE SHEET'!D322="","",'S.D.PASTE SHEET'!D322)</f>
        <v/>
      </c>
      <c s="176" t="str">
        <f>IF('S.D.PASTE SHEET'!E322="","",UPPER('S.D.PASTE SHEET'!E322))</f>
        <v/>
      </c>
      <c s="176" t="str">
        <f>IF('S.D.PASTE SHEET'!F322="","",'S.D.PASTE SHEET'!F322)</f>
        <v/>
      </c>
      <c s="176" t="str">
        <f>IF('S.D.PASTE SHEET'!G322="","",UPPER('S.D.PASTE SHEET'!G322))</f>
        <v/>
      </c>
      <c s="176" t="str">
        <f>IF('S.D.PASTE SHEET'!H322="","",UPPER('S.D.PASTE SHEET'!H322))</f>
        <v/>
      </c>
      <c s="176" t="str">
        <f>IF('S.D.PASTE SHEET'!I322="","",'S.D.PASTE SHEET'!I322)</f>
        <v/>
      </c>
      <c s="177" t="str">
        <f>IF('S.D.PASTE SHEET'!J322="","",'S.D.PASTE SHEET'!J322)</f>
        <v/>
      </c>
      <c s="176" t="str">
        <f>IF('S.D.PASTE SHEET'!K322="","",'S.D.PASTE SHEET'!K322)</f>
        <v/>
      </c>
      <c s="176" t="str">
        <f>IF('S.D.PASTE SHEET'!L322="","",'S.D.PASTE SHEET'!L322)</f>
        <v/>
      </c>
      <c s="176" t="str">
        <f>IF('S.D.PASTE SHEET'!M322="","",'S.D.PASTE SHEET'!M322)</f>
        <v/>
      </c>
      <c s="176" t="str">
        <f>IF('S.D.PASTE SHEET'!N322="","",'S.D.PASTE SHEET'!N322)</f>
        <v/>
      </c>
      <c s="176" t="str">
        <f>IF('S.D.PASTE SHEET'!O322="","",'S.D.PASTE SHEET'!O322)</f>
        <v/>
      </c>
      <c s="176" t="str">
        <f>IF('S.D.PASTE SHEET'!P322="","",'S.D.PASTE SHEET'!P322)</f>
        <v/>
      </c>
      <c s="176" t="str">
        <f>IF('S.D.PASTE SHEET'!Q322="","",'S.D.PASTE SHEET'!Q322)</f>
        <v/>
      </c>
      <c s="176" t="str">
        <f>IF('S.D.PASTE SHEET'!R322="","",'S.D.PASTE SHEET'!R322)</f>
        <v/>
      </c>
      <c s="176" t="str">
        <f>IF('S.D.PASTE SHEET'!S322="","",'S.D.PASTE SHEET'!S322)</f>
        <v/>
      </c>
      <c s="176" t="str">
        <f>IF('S.D.PASTE SHEET'!T322="","",'S.D.PASTE SHEET'!T322)</f>
        <v/>
      </c>
      <c s="176" t="str">
        <f>IF('S.D.PASTE SHEET'!U322="","",'S.D.PASTE SHEET'!U322)</f>
        <v/>
      </c>
      <c s="176" t="str">
        <f>IF('S.D.PASTE SHEET'!V322="","",'S.D.PASTE SHEET'!V322)</f>
        <v/>
      </c>
      <c s="176" t="str">
        <f>IF('S.D.PASTE SHEET'!W322="","",'S.D.PASTE SHEET'!W322)</f>
        <v/>
      </c>
      <c s="176" t="str">
        <f>IF('S.D.PASTE SHEET'!X322="","",'S.D.PASTE SHEET'!X322)</f>
        <v/>
      </c>
      <c s="176" t="str">
        <f>IF('S.D.PASTE SHEET'!Y322="","",'S.D.PASTE SHEET'!Y322)</f>
        <v/>
      </c>
      <c s="176" t="str">
        <f>IF('S.D.PASTE SHEET'!Z322="","",'S.D.PASTE SHEET'!Z322)</f>
        <v/>
      </c>
      <c s="176" t="str">
        <f>IF('S.D.PASTE SHEET'!AA322="","",'S.D.PASTE SHEET'!AA322)</f>
        <v/>
      </c>
      <c s="176" t="str">
        <f>IF('S.D.PASTE SHEET'!AB322="","",'S.D.PASTE SHEET'!AB322)</f>
        <v/>
      </c>
      <c s="176" t="str">
        <f>IF('S.D.PASTE SHEET'!AC322="","",'S.D.PASTE SHEET'!AC322)</f>
        <v/>
      </c>
      <c s="176" t="str">
        <f>IF('S.D.PASTE SHEET'!AD322="","",'S.D.PASTE SHEET'!AD322)</f>
        <v/>
      </c>
      <c s="178"/>
      <c s="179" t="str">
        <f>IF(AK322="","",IF(AK322&gt;0,COUNT($AG$2:AG322),""))</f>
        <v/>
      </c>
      <c s="180" t="str">
        <f t="shared" si="330" ref="AG322:AV337">IF(AND($AJ$1=5,$A322=5),A322,"")</f>
        <v/>
      </c>
      <c s="180" t="str">
        <f t="shared" si="330"/>
        <v/>
      </c>
      <c s="180" t="str">
        <f t="shared" si="330"/>
        <v/>
      </c>
      <c s="181" t="str">
        <f t="shared" si="330"/>
        <v/>
      </c>
      <c s="180" t="str">
        <f t="shared" si="330"/>
        <v/>
      </c>
      <c s="180" t="str">
        <f t="shared" si="330"/>
        <v/>
      </c>
      <c s="180" t="str">
        <f t="shared" si="330"/>
        <v/>
      </c>
      <c s="180" t="str">
        <f t="shared" si="330"/>
        <v/>
      </c>
      <c s="180" t="str">
        <f t="shared" si="330"/>
        <v/>
      </c>
      <c s="181" t="str">
        <f t="shared" si="330"/>
        <v/>
      </c>
      <c s="180" t="str">
        <f t="shared" si="330"/>
        <v/>
      </c>
      <c s="180" t="str">
        <f t="shared" si="330"/>
        <v/>
      </c>
      <c s="180" t="str">
        <f t="shared" si="330"/>
        <v/>
      </c>
      <c s="180" t="str">
        <f t="shared" si="330"/>
        <v/>
      </c>
      <c s="180" t="str">
        <f t="shared" si="330"/>
        <v/>
      </c>
      <c s="180" t="str">
        <f t="shared" si="330"/>
        <v/>
      </c>
      <c r="AX322" s="180" t="str">
        <f>IF(BC322="","",IF(BC322&gt;0,COUNT($AY$2:AY322),""))</f>
        <v/>
      </c>
      <c s="180" t="str">
        <f t="shared" si="331" ref="AY322">IF(AND($BB$1=5,$A322=5,$BC$1=C322),B322,"")</f>
        <v/>
      </c>
      <c s="180" t="str">
        <f t="shared" si="332" ref="AZ322:BM337">IF(AND($BB$1=5,$A322=5,$BC$1=$B322),C322,"")</f>
        <v/>
      </c>
      <c s="182" t="str">
        <f t="shared" si="332"/>
        <v/>
      </c>
      <c s="180" t="str">
        <f t="shared" si="332"/>
        <v/>
      </c>
      <c s="180" t="str">
        <f t="shared" si="332"/>
        <v/>
      </c>
      <c s="180" t="str">
        <f t="shared" si="332"/>
        <v/>
      </c>
      <c s="180" t="str">
        <f t="shared" si="332"/>
        <v/>
      </c>
      <c s="180" t="str">
        <f t="shared" si="332"/>
        <v/>
      </c>
      <c s="182" t="str">
        <f t="shared" si="332"/>
        <v/>
      </c>
      <c s="180" t="str">
        <f t="shared" si="332"/>
        <v/>
      </c>
      <c s="180" t="str">
        <f t="shared" si="332"/>
        <v/>
      </c>
      <c s="180" t="str">
        <f t="shared" si="332"/>
        <v/>
      </c>
      <c s="180" t="str">
        <f t="shared" si="332"/>
        <v/>
      </c>
      <c s="180" t="str">
        <f t="shared" si="332"/>
        <v/>
      </c>
      <c s="180" t="str">
        <f t="shared" si="332"/>
        <v/>
      </c>
    </row>
    <row r="323" spans="1:65" ht="15.75" customHeight="1">
      <c r="A323" s="176" t="str">
        <f>IF('S.D.PASTE SHEET'!A323="","",'S.D.PASTE SHEET'!A323)</f>
        <v/>
      </c>
      <c s="176" t="str">
        <f>IF('S.D.PASTE SHEET'!B323="","",'S.D.PASTE SHEET'!B323)</f>
        <v/>
      </c>
      <c s="176" t="str">
        <f>IF('S.D.PASTE SHEET'!C323="","",'S.D.PASTE SHEET'!C323)</f>
        <v/>
      </c>
      <c s="177" t="str">
        <f>IF('S.D.PASTE SHEET'!D323="","",'S.D.PASTE SHEET'!D323)</f>
        <v/>
      </c>
      <c s="176" t="str">
        <f>IF('S.D.PASTE SHEET'!E323="","",UPPER('S.D.PASTE SHEET'!E323))</f>
        <v/>
      </c>
      <c s="176" t="str">
        <f>IF('S.D.PASTE SHEET'!F323="","",'S.D.PASTE SHEET'!F323)</f>
        <v/>
      </c>
      <c s="176" t="str">
        <f>IF('S.D.PASTE SHEET'!G323="","",UPPER('S.D.PASTE SHEET'!G323))</f>
        <v/>
      </c>
      <c s="176" t="str">
        <f>IF('S.D.PASTE SHEET'!H323="","",UPPER('S.D.PASTE SHEET'!H323))</f>
        <v/>
      </c>
      <c s="176" t="str">
        <f>IF('S.D.PASTE SHEET'!I323="","",'S.D.PASTE SHEET'!I323)</f>
        <v/>
      </c>
      <c s="177" t="str">
        <f>IF('S.D.PASTE SHEET'!J323="","",'S.D.PASTE SHEET'!J323)</f>
        <v/>
      </c>
      <c s="176" t="str">
        <f>IF('S.D.PASTE SHEET'!K323="","",'S.D.PASTE SHEET'!K323)</f>
        <v/>
      </c>
      <c s="176" t="str">
        <f>IF('S.D.PASTE SHEET'!L323="","",'S.D.PASTE SHEET'!L323)</f>
        <v/>
      </c>
      <c s="176" t="str">
        <f>IF('S.D.PASTE SHEET'!M323="","",'S.D.PASTE SHEET'!M323)</f>
        <v/>
      </c>
      <c s="176" t="str">
        <f>IF('S.D.PASTE SHEET'!N323="","",'S.D.PASTE SHEET'!N323)</f>
        <v/>
      </c>
      <c s="176" t="str">
        <f>IF('S.D.PASTE SHEET'!O323="","",'S.D.PASTE SHEET'!O323)</f>
        <v/>
      </c>
      <c s="176" t="str">
        <f>IF('S.D.PASTE SHEET'!P323="","",'S.D.PASTE SHEET'!P323)</f>
        <v/>
      </c>
      <c s="176" t="str">
        <f>IF('S.D.PASTE SHEET'!Q323="","",'S.D.PASTE SHEET'!Q323)</f>
        <v/>
      </c>
      <c s="176" t="str">
        <f>IF('S.D.PASTE SHEET'!R323="","",'S.D.PASTE SHEET'!R323)</f>
        <v/>
      </c>
      <c s="176" t="str">
        <f>IF('S.D.PASTE SHEET'!S323="","",'S.D.PASTE SHEET'!S323)</f>
        <v/>
      </c>
      <c s="176" t="str">
        <f>IF('S.D.PASTE SHEET'!T323="","",'S.D.PASTE SHEET'!T323)</f>
        <v/>
      </c>
      <c s="176" t="str">
        <f>IF('S.D.PASTE SHEET'!U323="","",'S.D.PASTE SHEET'!U323)</f>
        <v/>
      </c>
      <c s="176" t="str">
        <f>IF('S.D.PASTE SHEET'!V323="","",'S.D.PASTE SHEET'!V323)</f>
        <v/>
      </c>
      <c s="176" t="str">
        <f>IF('S.D.PASTE SHEET'!W323="","",'S.D.PASTE SHEET'!W323)</f>
        <v/>
      </c>
      <c s="176" t="str">
        <f>IF('S.D.PASTE SHEET'!X323="","",'S.D.PASTE SHEET'!X323)</f>
        <v/>
      </c>
      <c s="176" t="str">
        <f>IF('S.D.PASTE SHEET'!Y323="","",'S.D.PASTE SHEET'!Y323)</f>
        <v/>
      </c>
      <c s="176" t="str">
        <f>IF('S.D.PASTE SHEET'!Z323="","",'S.D.PASTE SHEET'!Z323)</f>
        <v/>
      </c>
      <c s="176" t="str">
        <f>IF('S.D.PASTE SHEET'!AA323="","",'S.D.PASTE SHEET'!AA323)</f>
        <v/>
      </c>
      <c s="176" t="str">
        <f>IF('S.D.PASTE SHEET'!AB323="","",'S.D.PASTE SHEET'!AB323)</f>
        <v/>
      </c>
      <c s="176" t="str">
        <f>IF('S.D.PASTE SHEET'!AC323="","",'S.D.PASTE SHEET'!AC323)</f>
        <v/>
      </c>
      <c s="176" t="str">
        <f>IF('S.D.PASTE SHEET'!AD323="","",'S.D.PASTE SHEET'!AD323)</f>
        <v/>
      </c>
      <c s="178"/>
      <c s="179" t="str">
        <f>IF(AK323="","",IF(AK323&gt;0,COUNT($AG$2:AG323),""))</f>
        <v/>
      </c>
      <c s="180" t="str">
        <f t="shared" si="330"/>
        <v/>
      </c>
      <c s="180" t="str">
        <f t="shared" si="330"/>
        <v/>
      </c>
      <c s="180" t="str">
        <f t="shared" si="330"/>
        <v/>
      </c>
      <c s="181" t="str">
        <f t="shared" si="330"/>
        <v/>
      </c>
      <c s="180" t="str">
        <f t="shared" si="330"/>
        <v/>
      </c>
      <c s="180" t="str">
        <f t="shared" si="330"/>
        <v/>
      </c>
      <c s="180" t="str">
        <f t="shared" si="330"/>
        <v/>
      </c>
      <c s="180" t="str">
        <f t="shared" si="330"/>
        <v/>
      </c>
      <c s="180" t="str">
        <f t="shared" si="330"/>
        <v/>
      </c>
      <c s="181" t="str">
        <f t="shared" si="330"/>
        <v/>
      </c>
      <c s="180" t="str">
        <f t="shared" si="330"/>
        <v/>
      </c>
      <c s="180" t="str">
        <f t="shared" si="330"/>
        <v/>
      </c>
      <c s="180" t="str">
        <f t="shared" si="330"/>
        <v/>
      </c>
      <c s="180" t="str">
        <f t="shared" si="330"/>
        <v/>
      </c>
      <c s="180" t="str">
        <f t="shared" si="330"/>
        <v/>
      </c>
      <c s="180" t="str">
        <f t="shared" si="330"/>
        <v/>
      </c>
      <c r="AX323" s="180" t="str">
        <f>IF(BC323="","",IF(BC323&gt;0,COUNT($AY$2:AY323),""))</f>
        <v/>
      </c>
      <c s="180" t="str">
        <f t="shared" si="333" ref="AY323">IF(AND($BB$1=5,$A323=5,$BC$1=C323),B323,"")</f>
        <v/>
      </c>
      <c s="180" t="str">
        <f t="shared" si="332"/>
        <v/>
      </c>
      <c s="182" t="str">
        <f t="shared" si="332"/>
        <v/>
      </c>
      <c s="180" t="str">
        <f t="shared" si="332"/>
        <v/>
      </c>
      <c s="180" t="str">
        <f t="shared" si="332"/>
        <v/>
      </c>
      <c s="180" t="str">
        <f t="shared" si="332"/>
        <v/>
      </c>
      <c s="180" t="str">
        <f t="shared" si="332"/>
        <v/>
      </c>
      <c s="180" t="str">
        <f t="shared" si="332"/>
        <v/>
      </c>
      <c s="182" t="str">
        <f t="shared" si="332"/>
        <v/>
      </c>
      <c s="180" t="str">
        <f t="shared" si="332"/>
        <v/>
      </c>
      <c s="180" t="str">
        <f t="shared" si="332"/>
        <v/>
      </c>
      <c s="180" t="str">
        <f t="shared" si="332"/>
        <v/>
      </c>
      <c s="180" t="str">
        <f t="shared" si="332"/>
        <v/>
      </c>
      <c s="180" t="str">
        <f t="shared" si="332"/>
        <v/>
      </c>
      <c s="180" t="str">
        <f t="shared" si="332"/>
        <v/>
      </c>
    </row>
    <row r="324" spans="1:65" ht="15.75" customHeight="1">
      <c r="A324" s="176" t="str">
        <f>IF('S.D.PASTE SHEET'!A324="","",'S.D.PASTE SHEET'!A324)</f>
        <v/>
      </c>
      <c s="176" t="str">
        <f>IF('S.D.PASTE SHEET'!B324="","",'S.D.PASTE SHEET'!B324)</f>
        <v/>
      </c>
      <c s="176" t="str">
        <f>IF('S.D.PASTE SHEET'!C324="","",'S.D.PASTE SHEET'!C324)</f>
        <v/>
      </c>
      <c s="177" t="str">
        <f>IF('S.D.PASTE SHEET'!D324="","",'S.D.PASTE SHEET'!D324)</f>
        <v/>
      </c>
      <c s="176" t="str">
        <f>IF('S.D.PASTE SHEET'!E324="","",UPPER('S.D.PASTE SHEET'!E324))</f>
        <v/>
      </c>
      <c s="176" t="str">
        <f>IF('S.D.PASTE SHEET'!F324="","",'S.D.PASTE SHEET'!F324)</f>
        <v/>
      </c>
      <c s="176" t="str">
        <f>IF('S.D.PASTE SHEET'!G324="","",UPPER('S.D.PASTE SHEET'!G324))</f>
        <v/>
      </c>
      <c s="176" t="str">
        <f>IF('S.D.PASTE SHEET'!H324="","",UPPER('S.D.PASTE SHEET'!H324))</f>
        <v/>
      </c>
      <c s="176" t="str">
        <f>IF('S.D.PASTE SHEET'!I324="","",'S.D.PASTE SHEET'!I324)</f>
        <v/>
      </c>
      <c s="177" t="str">
        <f>IF('S.D.PASTE SHEET'!J324="","",'S.D.PASTE SHEET'!J324)</f>
        <v/>
      </c>
      <c s="176" t="str">
        <f>IF('S.D.PASTE SHEET'!K324="","",'S.D.PASTE SHEET'!K324)</f>
        <v/>
      </c>
      <c s="176" t="str">
        <f>IF('S.D.PASTE SHEET'!L324="","",'S.D.PASTE SHEET'!L324)</f>
        <v/>
      </c>
      <c s="176" t="str">
        <f>IF('S.D.PASTE SHEET'!M324="","",'S.D.PASTE SHEET'!M324)</f>
        <v/>
      </c>
      <c s="176" t="str">
        <f>IF('S.D.PASTE SHEET'!N324="","",'S.D.PASTE SHEET'!N324)</f>
        <v/>
      </c>
      <c s="176" t="str">
        <f>IF('S.D.PASTE SHEET'!O324="","",'S.D.PASTE SHEET'!O324)</f>
        <v/>
      </c>
      <c s="176" t="str">
        <f>IF('S.D.PASTE SHEET'!P324="","",'S.D.PASTE SHEET'!P324)</f>
        <v/>
      </c>
      <c s="176" t="str">
        <f>IF('S.D.PASTE SHEET'!Q324="","",'S.D.PASTE SHEET'!Q324)</f>
        <v/>
      </c>
      <c s="176" t="str">
        <f>IF('S.D.PASTE SHEET'!R324="","",'S.D.PASTE SHEET'!R324)</f>
        <v/>
      </c>
      <c s="176" t="str">
        <f>IF('S.D.PASTE SHEET'!S324="","",'S.D.PASTE SHEET'!S324)</f>
        <v/>
      </c>
      <c s="176" t="str">
        <f>IF('S.D.PASTE SHEET'!T324="","",'S.D.PASTE SHEET'!T324)</f>
        <v/>
      </c>
      <c s="176" t="str">
        <f>IF('S.D.PASTE SHEET'!U324="","",'S.D.PASTE SHEET'!U324)</f>
        <v/>
      </c>
      <c s="176" t="str">
        <f>IF('S.D.PASTE SHEET'!V324="","",'S.D.PASTE SHEET'!V324)</f>
        <v/>
      </c>
      <c s="176" t="str">
        <f>IF('S.D.PASTE SHEET'!W324="","",'S.D.PASTE SHEET'!W324)</f>
        <v/>
      </c>
      <c s="176" t="str">
        <f>IF('S.D.PASTE SHEET'!X324="","",'S.D.PASTE SHEET'!X324)</f>
        <v/>
      </c>
      <c s="176" t="str">
        <f>IF('S.D.PASTE SHEET'!Y324="","",'S.D.PASTE SHEET'!Y324)</f>
        <v/>
      </c>
      <c s="176" t="str">
        <f>IF('S.D.PASTE SHEET'!Z324="","",'S.D.PASTE SHEET'!Z324)</f>
        <v/>
      </c>
      <c s="176" t="str">
        <f>IF('S.D.PASTE SHEET'!AA324="","",'S.D.PASTE SHEET'!AA324)</f>
        <v/>
      </c>
      <c s="176" t="str">
        <f>IF('S.D.PASTE SHEET'!AB324="","",'S.D.PASTE SHEET'!AB324)</f>
        <v/>
      </c>
      <c s="176" t="str">
        <f>IF('S.D.PASTE SHEET'!AC324="","",'S.D.PASTE SHEET'!AC324)</f>
        <v/>
      </c>
      <c s="176" t="str">
        <f>IF('S.D.PASTE SHEET'!AD324="","",'S.D.PASTE SHEET'!AD324)</f>
        <v/>
      </c>
      <c s="178"/>
      <c s="179" t="str">
        <f>IF(AK324="","",IF(AK324&gt;0,COUNT($AG$2:AG324),""))</f>
        <v/>
      </c>
      <c s="180" t="str">
        <f t="shared" si="330"/>
        <v/>
      </c>
      <c s="180" t="str">
        <f t="shared" si="330"/>
        <v/>
      </c>
      <c s="180" t="str">
        <f t="shared" si="330"/>
        <v/>
      </c>
      <c s="181" t="str">
        <f t="shared" si="330"/>
        <v/>
      </c>
      <c s="180" t="str">
        <f t="shared" si="330"/>
        <v/>
      </c>
      <c s="180" t="str">
        <f t="shared" si="330"/>
        <v/>
      </c>
      <c s="180" t="str">
        <f t="shared" si="330"/>
        <v/>
      </c>
      <c s="180" t="str">
        <f t="shared" si="330"/>
        <v/>
      </c>
      <c s="180" t="str">
        <f t="shared" si="330"/>
        <v/>
      </c>
      <c s="181" t="str">
        <f t="shared" si="330"/>
        <v/>
      </c>
      <c s="180" t="str">
        <f t="shared" si="330"/>
        <v/>
      </c>
      <c s="180" t="str">
        <f t="shared" si="330"/>
        <v/>
      </c>
      <c s="180" t="str">
        <f t="shared" si="330"/>
        <v/>
      </c>
      <c s="180" t="str">
        <f t="shared" si="330"/>
        <v/>
      </c>
      <c s="180" t="str">
        <f t="shared" si="330"/>
        <v/>
      </c>
      <c s="180" t="str">
        <f t="shared" si="330"/>
        <v/>
      </c>
      <c r="AX324" s="180" t="str">
        <f>IF(BC324="","",IF(BC324&gt;0,COUNT($AY$2:AY324),""))</f>
        <v/>
      </c>
      <c s="180" t="str">
        <f t="shared" si="334" ref="AY324">IF(AND($BB$1=5,$A324=5,$BC$1=C324),B324,"")</f>
        <v/>
      </c>
      <c s="180" t="str">
        <f t="shared" si="332"/>
        <v/>
      </c>
      <c s="182" t="str">
        <f t="shared" si="332"/>
        <v/>
      </c>
      <c s="180" t="str">
        <f t="shared" si="332"/>
        <v/>
      </c>
      <c s="180" t="str">
        <f t="shared" si="332"/>
        <v/>
      </c>
      <c s="180" t="str">
        <f t="shared" si="332"/>
        <v/>
      </c>
      <c s="180" t="str">
        <f t="shared" si="332"/>
        <v/>
      </c>
      <c s="180" t="str">
        <f t="shared" si="332"/>
        <v/>
      </c>
      <c s="182" t="str">
        <f t="shared" si="332"/>
        <v/>
      </c>
      <c s="180" t="str">
        <f t="shared" si="332"/>
        <v/>
      </c>
      <c s="180" t="str">
        <f t="shared" si="332"/>
        <v/>
      </c>
      <c s="180" t="str">
        <f t="shared" si="332"/>
        <v/>
      </c>
      <c s="180" t="str">
        <f t="shared" si="332"/>
        <v/>
      </c>
      <c s="180" t="str">
        <f t="shared" si="332"/>
        <v/>
      </c>
      <c s="180" t="str">
        <f t="shared" si="332"/>
        <v/>
      </c>
    </row>
    <row r="325" spans="1:65" ht="15.75" customHeight="1">
      <c r="A325" s="176" t="str">
        <f>IF('S.D.PASTE SHEET'!A325="","",'S.D.PASTE SHEET'!A325)</f>
        <v/>
      </c>
      <c s="176" t="str">
        <f>IF('S.D.PASTE SHEET'!B325="","",'S.D.PASTE SHEET'!B325)</f>
        <v/>
      </c>
      <c s="176" t="str">
        <f>IF('S.D.PASTE SHEET'!C325="","",'S.D.PASTE SHEET'!C325)</f>
        <v/>
      </c>
      <c s="177" t="str">
        <f>IF('S.D.PASTE SHEET'!D325="","",'S.D.PASTE SHEET'!D325)</f>
        <v/>
      </c>
      <c s="176" t="str">
        <f>IF('S.D.PASTE SHEET'!E325="","",UPPER('S.D.PASTE SHEET'!E325))</f>
        <v/>
      </c>
      <c s="176" t="str">
        <f>IF('S.D.PASTE SHEET'!F325="","",'S.D.PASTE SHEET'!F325)</f>
        <v/>
      </c>
      <c s="176" t="str">
        <f>IF('S.D.PASTE SHEET'!G325="","",UPPER('S.D.PASTE SHEET'!G325))</f>
        <v/>
      </c>
      <c s="176" t="str">
        <f>IF('S.D.PASTE SHEET'!H325="","",UPPER('S.D.PASTE SHEET'!H325))</f>
        <v/>
      </c>
      <c s="176" t="str">
        <f>IF('S.D.PASTE SHEET'!I325="","",'S.D.PASTE SHEET'!I325)</f>
        <v/>
      </c>
      <c s="177" t="str">
        <f>IF('S.D.PASTE SHEET'!J325="","",'S.D.PASTE SHEET'!J325)</f>
        <v/>
      </c>
      <c s="176" t="str">
        <f>IF('S.D.PASTE SHEET'!K325="","",'S.D.PASTE SHEET'!K325)</f>
        <v/>
      </c>
      <c s="176" t="str">
        <f>IF('S.D.PASTE SHEET'!L325="","",'S.D.PASTE SHEET'!L325)</f>
        <v/>
      </c>
      <c s="176" t="str">
        <f>IF('S.D.PASTE SHEET'!M325="","",'S.D.PASTE SHEET'!M325)</f>
        <v/>
      </c>
      <c s="176" t="str">
        <f>IF('S.D.PASTE SHEET'!N325="","",'S.D.PASTE SHEET'!N325)</f>
        <v/>
      </c>
      <c s="176" t="str">
        <f>IF('S.D.PASTE SHEET'!O325="","",'S.D.PASTE SHEET'!O325)</f>
        <v/>
      </c>
      <c s="176" t="str">
        <f>IF('S.D.PASTE SHEET'!P325="","",'S.D.PASTE SHEET'!P325)</f>
        <v/>
      </c>
      <c s="176" t="str">
        <f>IF('S.D.PASTE SHEET'!Q325="","",'S.D.PASTE SHEET'!Q325)</f>
        <v/>
      </c>
      <c s="176" t="str">
        <f>IF('S.D.PASTE SHEET'!R325="","",'S.D.PASTE SHEET'!R325)</f>
        <v/>
      </c>
      <c s="176" t="str">
        <f>IF('S.D.PASTE SHEET'!S325="","",'S.D.PASTE SHEET'!S325)</f>
        <v/>
      </c>
      <c s="176" t="str">
        <f>IF('S.D.PASTE SHEET'!T325="","",'S.D.PASTE SHEET'!T325)</f>
        <v/>
      </c>
      <c s="176" t="str">
        <f>IF('S.D.PASTE SHEET'!U325="","",'S.D.PASTE SHEET'!U325)</f>
        <v/>
      </c>
      <c s="176" t="str">
        <f>IF('S.D.PASTE SHEET'!V325="","",'S.D.PASTE SHEET'!V325)</f>
        <v/>
      </c>
      <c s="176" t="str">
        <f>IF('S.D.PASTE SHEET'!W325="","",'S.D.PASTE SHEET'!W325)</f>
        <v/>
      </c>
      <c s="176" t="str">
        <f>IF('S.D.PASTE SHEET'!X325="","",'S.D.PASTE SHEET'!X325)</f>
        <v/>
      </c>
      <c s="176" t="str">
        <f>IF('S.D.PASTE SHEET'!Y325="","",'S.D.PASTE SHEET'!Y325)</f>
        <v/>
      </c>
      <c s="176" t="str">
        <f>IF('S.D.PASTE SHEET'!Z325="","",'S.D.PASTE SHEET'!Z325)</f>
        <v/>
      </c>
      <c s="176" t="str">
        <f>IF('S.D.PASTE SHEET'!AA325="","",'S.D.PASTE SHEET'!AA325)</f>
        <v/>
      </c>
      <c s="176" t="str">
        <f>IF('S.D.PASTE SHEET'!AB325="","",'S.D.PASTE SHEET'!AB325)</f>
        <v/>
      </c>
      <c s="176" t="str">
        <f>IF('S.D.PASTE SHEET'!AC325="","",'S.D.PASTE SHEET'!AC325)</f>
        <v/>
      </c>
      <c s="176" t="str">
        <f>IF('S.D.PASTE SHEET'!AD325="","",'S.D.PASTE SHEET'!AD325)</f>
        <v/>
      </c>
      <c s="178"/>
      <c s="179" t="str">
        <f>IF(AK325="","",IF(AK325&gt;0,COUNT($AG$2:AG325),""))</f>
        <v/>
      </c>
      <c s="180" t="str">
        <f t="shared" si="330"/>
        <v/>
      </c>
      <c s="180" t="str">
        <f t="shared" si="330"/>
        <v/>
      </c>
      <c s="180" t="str">
        <f t="shared" si="330"/>
        <v/>
      </c>
      <c s="181" t="str">
        <f t="shared" si="330"/>
        <v/>
      </c>
      <c s="180" t="str">
        <f t="shared" si="330"/>
        <v/>
      </c>
      <c s="180" t="str">
        <f t="shared" si="330"/>
        <v/>
      </c>
      <c s="180" t="str">
        <f t="shared" si="330"/>
        <v/>
      </c>
      <c s="180" t="str">
        <f t="shared" si="330"/>
        <v/>
      </c>
      <c s="180" t="str">
        <f t="shared" si="330"/>
        <v/>
      </c>
      <c s="181" t="str">
        <f t="shared" si="330"/>
        <v/>
      </c>
      <c s="180" t="str">
        <f t="shared" si="330"/>
        <v/>
      </c>
      <c s="180" t="str">
        <f t="shared" si="330"/>
        <v/>
      </c>
      <c s="180" t="str">
        <f t="shared" si="330"/>
        <v/>
      </c>
      <c s="180" t="str">
        <f t="shared" si="330"/>
        <v/>
      </c>
      <c s="180" t="str">
        <f t="shared" si="330"/>
        <v/>
      </c>
      <c s="180" t="str">
        <f t="shared" si="330"/>
        <v/>
      </c>
      <c r="AX325" s="180" t="str">
        <f>IF(BC325="","",IF(BC325&gt;0,COUNT($AY$2:AY325),""))</f>
        <v/>
      </c>
      <c s="180" t="str">
        <f t="shared" si="335" ref="AY325">IF(AND($BB$1=5,$A325=5,$BC$1=C325),B325,"")</f>
        <v/>
      </c>
      <c s="180" t="str">
        <f t="shared" si="332"/>
        <v/>
      </c>
      <c s="182" t="str">
        <f t="shared" si="332"/>
        <v/>
      </c>
      <c s="180" t="str">
        <f t="shared" si="332"/>
        <v/>
      </c>
      <c s="180" t="str">
        <f t="shared" si="332"/>
        <v/>
      </c>
      <c s="180" t="str">
        <f t="shared" si="332"/>
        <v/>
      </c>
      <c s="180" t="str">
        <f t="shared" si="332"/>
        <v/>
      </c>
      <c s="180" t="str">
        <f t="shared" si="332"/>
        <v/>
      </c>
      <c s="182" t="str">
        <f t="shared" si="332"/>
        <v/>
      </c>
      <c s="180" t="str">
        <f t="shared" si="332"/>
        <v/>
      </c>
      <c s="180" t="str">
        <f t="shared" si="332"/>
        <v/>
      </c>
      <c s="180" t="str">
        <f t="shared" si="332"/>
        <v/>
      </c>
      <c s="180" t="str">
        <f t="shared" si="332"/>
        <v/>
      </c>
      <c s="180" t="str">
        <f t="shared" si="332"/>
        <v/>
      </c>
      <c s="180" t="str">
        <f t="shared" si="332"/>
        <v/>
      </c>
    </row>
    <row r="326" spans="1:65" ht="15.75" customHeight="1">
      <c r="A326" s="176" t="str">
        <f>IF('S.D.PASTE SHEET'!A326="","",'S.D.PASTE SHEET'!A326)</f>
        <v/>
      </c>
      <c s="176" t="str">
        <f>IF('S.D.PASTE SHEET'!B326="","",'S.D.PASTE SHEET'!B326)</f>
        <v/>
      </c>
      <c s="176" t="str">
        <f>IF('S.D.PASTE SHEET'!C326="","",'S.D.PASTE SHEET'!C326)</f>
        <v/>
      </c>
      <c s="177" t="str">
        <f>IF('S.D.PASTE SHEET'!D326="","",'S.D.PASTE SHEET'!D326)</f>
        <v/>
      </c>
      <c s="176" t="str">
        <f>IF('S.D.PASTE SHEET'!E326="","",UPPER('S.D.PASTE SHEET'!E326))</f>
        <v/>
      </c>
      <c s="176" t="str">
        <f>IF('S.D.PASTE SHEET'!F326="","",'S.D.PASTE SHEET'!F326)</f>
        <v/>
      </c>
      <c s="176" t="str">
        <f>IF('S.D.PASTE SHEET'!G326="","",UPPER('S.D.PASTE SHEET'!G326))</f>
        <v/>
      </c>
      <c s="176" t="str">
        <f>IF('S.D.PASTE SHEET'!H326="","",UPPER('S.D.PASTE SHEET'!H326))</f>
        <v/>
      </c>
      <c s="176" t="str">
        <f>IF('S.D.PASTE SHEET'!I326="","",'S.D.PASTE SHEET'!I326)</f>
        <v/>
      </c>
      <c s="177" t="str">
        <f>IF('S.D.PASTE SHEET'!J326="","",'S.D.PASTE SHEET'!J326)</f>
        <v/>
      </c>
      <c s="176" t="str">
        <f>IF('S.D.PASTE SHEET'!K326="","",'S.D.PASTE SHEET'!K326)</f>
        <v/>
      </c>
      <c s="176" t="str">
        <f>IF('S.D.PASTE SHEET'!L326="","",'S.D.PASTE SHEET'!L326)</f>
        <v/>
      </c>
      <c s="176" t="str">
        <f>IF('S.D.PASTE SHEET'!M326="","",'S.D.PASTE SHEET'!M326)</f>
        <v/>
      </c>
      <c s="176" t="str">
        <f>IF('S.D.PASTE SHEET'!N326="","",'S.D.PASTE SHEET'!N326)</f>
        <v/>
      </c>
      <c s="176" t="str">
        <f>IF('S.D.PASTE SHEET'!O326="","",'S.D.PASTE SHEET'!O326)</f>
        <v/>
      </c>
      <c s="176" t="str">
        <f>IF('S.D.PASTE SHEET'!P326="","",'S.D.PASTE SHEET'!P326)</f>
        <v/>
      </c>
      <c s="176" t="str">
        <f>IF('S.D.PASTE SHEET'!Q326="","",'S.D.PASTE SHEET'!Q326)</f>
        <v/>
      </c>
      <c s="176" t="str">
        <f>IF('S.D.PASTE SHEET'!R326="","",'S.D.PASTE SHEET'!R326)</f>
        <v/>
      </c>
      <c s="176" t="str">
        <f>IF('S.D.PASTE SHEET'!S326="","",'S.D.PASTE SHEET'!S326)</f>
        <v/>
      </c>
      <c s="176" t="str">
        <f>IF('S.D.PASTE SHEET'!T326="","",'S.D.PASTE SHEET'!T326)</f>
        <v/>
      </c>
      <c s="176" t="str">
        <f>IF('S.D.PASTE SHEET'!U326="","",'S.D.PASTE SHEET'!U326)</f>
        <v/>
      </c>
      <c s="176" t="str">
        <f>IF('S.D.PASTE SHEET'!V326="","",'S.D.PASTE SHEET'!V326)</f>
        <v/>
      </c>
      <c s="176" t="str">
        <f>IF('S.D.PASTE SHEET'!W326="","",'S.D.PASTE SHEET'!W326)</f>
        <v/>
      </c>
      <c s="176" t="str">
        <f>IF('S.D.PASTE SHEET'!X326="","",'S.D.PASTE SHEET'!X326)</f>
        <v/>
      </c>
      <c s="176" t="str">
        <f>IF('S.D.PASTE SHEET'!Y326="","",'S.D.PASTE SHEET'!Y326)</f>
        <v/>
      </c>
      <c s="176" t="str">
        <f>IF('S.D.PASTE SHEET'!Z326="","",'S.D.PASTE SHEET'!Z326)</f>
        <v/>
      </c>
      <c s="176" t="str">
        <f>IF('S.D.PASTE SHEET'!AA326="","",'S.D.PASTE SHEET'!AA326)</f>
        <v/>
      </c>
      <c s="176" t="str">
        <f>IF('S.D.PASTE SHEET'!AB326="","",'S.D.PASTE SHEET'!AB326)</f>
        <v/>
      </c>
      <c s="176" t="str">
        <f>IF('S.D.PASTE SHEET'!AC326="","",'S.D.PASTE SHEET'!AC326)</f>
        <v/>
      </c>
      <c s="176" t="str">
        <f>IF('S.D.PASTE SHEET'!AD326="","",'S.D.PASTE SHEET'!AD326)</f>
        <v/>
      </c>
      <c s="178"/>
      <c s="179" t="str">
        <f>IF(AK326="","",IF(AK326&gt;0,COUNT($AG$2:AG326),""))</f>
        <v/>
      </c>
      <c s="180" t="str">
        <f t="shared" si="330"/>
        <v/>
      </c>
      <c s="180" t="str">
        <f t="shared" si="330"/>
        <v/>
      </c>
      <c s="180" t="str">
        <f t="shared" si="330"/>
        <v/>
      </c>
      <c s="181" t="str">
        <f t="shared" si="330"/>
        <v/>
      </c>
      <c s="180" t="str">
        <f t="shared" si="330"/>
        <v/>
      </c>
      <c s="180" t="str">
        <f t="shared" si="330"/>
        <v/>
      </c>
      <c s="180" t="str">
        <f t="shared" si="330"/>
        <v/>
      </c>
      <c s="180" t="str">
        <f t="shared" si="330"/>
        <v/>
      </c>
      <c s="180" t="str">
        <f t="shared" si="330"/>
        <v/>
      </c>
      <c s="181" t="str">
        <f t="shared" si="330"/>
        <v/>
      </c>
      <c s="180" t="str">
        <f t="shared" si="330"/>
        <v/>
      </c>
      <c s="180" t="str">
        <f t="shared" si="330"/>
        <v/>
      </c>
      <c s="180" t="str">
        <f t="shared" si="330"/>
        <v/>
      </c>
      <c s="180" t="str">
        <f t="shared" si="330"/>
        <v/>
      </c>
      <c s="180" t="str">
        <f t="shared" si="330"/>
        <v/>
      </c>
      <c s="180" t="str">
        <f t="shared" si="330"/>
        <v/>
      </c>
      <c r="AX326" s="180" t="str">
        <f>IF(BC326="","",IF(BC326&gt;0,COUNT($AY$2:AY326),""))</f>
        <v/>
      </c>
      <c s="180" t="str">
        <f t="shared" si="336" ref="AY326">IF(AND($BB$1=5,$A326=5,$BC$1=C326),B326,"")</f>
        <v/>
      </c>
      <c s="180" t="str">
        <f t="shared" si="332"/>
        <v/>
      </c>
      <c s="182" t="str">
        <f t="shared" si="332"/>
        <v/>
      </c>
      <c s="180" t="str">
        <f t="shared" si="332"/>
        <v/>
      </c>
      <c s="180" t="str">
        <f t="shared" si="332"/>
        <v/>
      </c>
      <c s="180" t="str">
        <f t="shared" si="332"/>
        <v/>
      </c>
      <c s="180" t="str">
        <f t="shared" si="332"/>
        <v/>
      </c>
      <c s="180" t="str">
        <f t="shared" si="332"/>
        <v/>
      </c>
      <c s="182" t="str">
        <f t="shared" si="332"/>
        <v/>
      </c>
      <c s="180" t="str">
        <f t="shared" si="332"/>
        <v/>
      </c>
      <c s="180" t="str">
        <f t="shared" si="332"/>
        <v/>
      </c>
      <c s="180" t="str">
        <f t="shared" si="332"/>
        <v/>
      </c>
      <c s="180" t="str">
        <f t="shared" si="332"/>
        <v/>
      </c>
      <c s="180" t="str">
        <f t="shared" si="332"/>
        <v/>
      </c>
      <c s="180" t="str">
        <f t="shared" si="332"/>
        <v/>
      </c>
    </row>
    <row r="327" spans="1:65" ht="15.75" customHeight="1">
      <c r="A327" s="176" t="str">
        <f>IF('S.D.PASTE SHEET'!A327="","",'S.D.PASTE SHEET'!A327)</f>
        <v/>
      </c>
      <c s="176" t="str">
        <f>IF('S.D.PASTE SHEET'!B327="","",'S.D.PASTE SHEET'!B327)</f>
        <v/>
      </c>
      <c s="176" t="str">
        <f>IF('S.D.PASTE SHEET'!C327="","",'S.D.PASTE SHEET'!C327)</f>
        <v/>
      </c>
      <c s="177" t="str">
        <f>IF('S.D.PASTE SHEET'!D327="","",'S.D.PASTE SHEET'!D327)</f>
        <v/>
      </c>
      <c s="176" t="str">
        <f>IF('S.D.PASTE SHEET'!E327="","",UPPER('S.D.PASTE SHEET'!E327))</f>
        <v/>
      </c>
      <c s="176" t="str">
        <f>IF('S.D.PASTE SHEET'!F327="","",'S.D.PASTE SHEET'!F327)</f>
        <v/>
      </c>
      <c s="176" t="str">
        <f>IF('S.D.PASTE SHEET'!G327="","",UPPER('S.D.PASTE SHEET'!G327))</f>
        <v/>
      </c>
      <c s="176" t="str">
        <f>IF('S.D.PASTE SHEET'!H327="","",UPPER('S.D.PASTE SHEET'!H327))</f>
        <v/>
      </c>
      <c s="176" t="str">
        <f>IF('S.D.PASTE SHEET'!I327="","",'S.D.PASTE SHEET'!I327)</f>
        <v/>
      </c>
      <c s="177" t="str">
        <f>IF('S.D.PASTE SHEET'!J327="","",'S.D.PASTE SHEET'!J327)</f>
        <v/>
      </c>
      <c s="176" t="str">
        <f>IF('S.D.PASTE SHEET'!K327="","",'S.D.PASTE SHEET'!K327)</f>
        <v/>
      </c>
      <c s="176" t="str">
        <f>IF('S.D.PASTE SHEET'!L327="","",'S.D.PASTE SHEET'!L327)</f>
        <v/>
      </c>
      <c s="176" t="str">
        <f>IF('S.D.PASTE SHEET'!M327="","",'S.D.PASTE SHEET'!M327)</f>
        <v/>
      </c>
      <c s="176" t="str">
        <f>IF('S.D.PASTE SHEET'!N327="","",'S.D.PASTE SHEET'!N327)</f>
        <v/>
      </c>
      <c s="176" t="str">
        <f>IF('S.D.PASTE SHEET'!O327="","",'S.D.PASTE SHEET'!O327)</f>
        <v/>
      </c>
      <c s="176" t="str">
        <f>IF('S.D.PASTE SHEET'!P327="","",'S.D.PASTE SHEET'!P327)</f>
        <v/>
      </c>
      <c s="176" t="str">
        <f>IF('S.D.PASTE SHEET'!Q327="","",'S.D.PASTE SHEET'!Q327)</f>
        <v/>
      </c>
      <c s="176" t="str">
        <f>IF('S.D.PASTE SHEET'!R327="","",'S.D.PASTE SHEET'!R327)</f>
        <v/>
      </c>
      <c s="176" t="str">
        <f>IF('S.D.PASTE SHEET'!S327="","",'S.D.PASTE SHEET'!S327)</f>
        <v/>
      </c>
      <c s="176" t="str">
        <f>IF('S.D.PASTE SHEET'!T327="","",'S.D.PASTE SHEET'!T327)</f>
        <v/>
      </c>
      <c s="176" t="str">
        <f>IF('S.D.PASTE SHEET'!U327="","",'S.D.PASTE SHEET'!U327)</f>
        <v/>
      </c>
      <c s="176" t="str">
        <f>IF('S.D.PASTE SHEET'!V327="","",'S.D.PASTE SHEET'!V327)</f>
        <v/>
      </c>
      <c s="176" t="str">
        <f>IF('S.D.PASTE SHEET'!W327="","",'S.D.PASTE SHEET'!W327)</f>
        <v/>
      </c>
      <c s="176" t="str">
        <f>IF('S.D.PASTE SHEET'!X327="","",'S.D.PASTE SHEET'!X327)</f>
        <v/>
      </c>
      <c s="176" t="str">
        <f>IF('S.D.PASTE SHEET'!Y327="","",'S.D.PASTE SHEET'!Y327)</f>
        <v/>
      </c>
      <c s="176" t="str">
        <f>IF('S.D.PASTE SHEET'!Z327="","",'S.D.PASTE SHEET'!Z327)</f>
        <v/>
      </c>
      <c s="176" t="str">
        <f>IF('S.D.PASTE SHEET'!AA327="","",'S.D.PASTE SHEET'!AA327)</f>
        <v/>
      </c>
      <c s="176" t="str">
        <f>IF('S.D.PASTE SHEET'!AB327="","",'S.D.PASTE SHEET'!AB327)</f>
        <v/>
      </c>
      <c s="176" t="str">
        <f>IF('S.D.PASTE SHEET'!AC327="","",'S.D.PASTE SHEET'!AC327)</f>
        <v/>
      </c>
      <c s="176" t="str">
        <f>IF('S.D.PASTE SHEET'!AD327="","",'S.D.PASTE SHEET'!AD327)</f>
        <v/>
      </c>
      <c s="178"/>
      <c s="179" t="str">
        <f>IF(AK327="","",IF(AK327&gt;0,COUNT($AG$2:AG327),""))</f>
        <v/>
      </c>
      <c s="180" t="str">
        <f t="shared" si="330"/>
        <v/>
      </c>
      <c s="180" t="str">
        <f t="shared" si="330"/>
        <v/>
      </c>
      <c s="180" t="str">
        <f t="shared" si="330"/>
        <v/>
      </c>
      <c s="181" t="str">
        <f t="shared" si="330"/>
        <v/>
      </c>
      <c s="180" t="str">
        <f t="shared" si="330"/>
        <v/>
      </c>
      <c s="180" t="str">
        <f t="shared" si="330"/>
        <v/>
      </c>
      <c s="180" t="str">
        <f t="shared" si="330"/>
        <v/>
      </c>
      <c s="180" t="str">
        <f t="shared" si="330"/>
        <v/>
      </c>
      <c s="180" t="str">
        <f t="shared" si="330"/>
        <v/>
      </c>
      <c s="181" t="str">
        <f t="shared" si="330"/>
        <v/>
      </c>
      <c s="180" t="str">
        <f t="shared" si="330"/>
        <v/>
      </c>
      <c s="180" t="str">
        <f t="shared" si="330"/>
        <v/>
      </c>
      <c s="180" t="str">
        <f t="shared" si="330"/>
        <v/>
      </c>
      <c s="180" t="str">
        <f t="shared" si="330"/>
        <v/>
      </c>
      <c s="180" t="str">
        <f t="shared" si="330"/>
        <v/>
      </c>
      <c s="180" t="str">
        <f t="shared" si="330"/>
        <v/>
      </c>
      <c r="AX327" s="180" t="str">
        <f>IF(BC327="","",IF(BC327&gt;0,COUNT($AY$2:AY327),""))</f>
        <v/>
      </c>
      <c s="180" t="str">
        <f t="shared" si="337" ref="AY327">IF(AND($BB$1=5,$A327=5,$BC$1=C327),B327,"")</f>
        <v/>
      </c>
      <c s="180" t="str">
        <f t="shared" si="332"/>
        <v/>
      </c>
      <c s="182" t="str">
        <f t="shared" si="332"/>
        <v/>
      </c>
      <c s="180" t="str">
        <f t="shared" si="332"/>
        <v/>
      </c>
      <c s="180" t="str">
        <f t="shared" si="332"/>
        <v/>
      </c>
      <c s="180" t="str">
        <f t="shared" si="332"/>
        <v/>
      </c>
      <c s="180" t="str">
        <f t="shared" si="332"/>
        <v/>
      </c>
      <c s="180" t="str">
        <f t="shared" si="332"/>
        <v/>
      </c>
      <c s="182" t="str">
        <f t="shared" si="332"/>
        <v/>
      </c>
      <c s="180" t="str">
        <f t="shared" si="332"/>
        <v/>
      </c>
      <c s="180" t="str">
        <f t="shared" si="332"/>
        <v/>
      </c>
      <c s="180" t="str">
        <f t="shared" si="332"/>
        <v/>
      </c>
      <c s="180" t="str">
        <f t="shared" si="332"/>
        <v/>
      </c>
      <c s="180" t="str">
        <f t="shared" si="332"/>
        <v/>
      </c>
      <c s="180" t="str">
        <f t="shared" si="332"/>
        <v/>
      </c>
    </row>
    <row r="328" spans="1:65" ht="15.75" customHeight="1">
      <c r="A328" s="176" t="str">
        <f>IF('S.D.PASTE SHEET'!A328="","",'S.D.PASTE SHEET'!A328)</f>
        <v/>
      </c>
      <c s="176" t="str">
        <f>IF('S.D.PASTE SHEET'!B328="","",'S.D.PASTE SHEET'!B328)</f>
        <v/>
      </c>
      <c s="176" t="str">
        <f>IF('S.D.PASTE SHEET'!C328="","",'S.D.PASTE SHEET'!C328)</f>
        <v/>
      </c>
      <c s="177" t="str">
        <f>IF('S.D.PASTE SHEET'!D328="","",'S.D.PASTE SHEET'!D328)</f>
        <v/>
      </c>
      <c s="176" t="str">
        <f>IF('S.D.PASTE SHEET'!E328="","",UPPER('S.D.PASTE SHEET'!E328))</f>
        <v/>
      </c>
      <c s="176" t="str">
        <f>IF('S.D.PASTE SHEET'!F328="","",'S.D.PASTE SHEET'!F328)</f>
        <v/>
      </c>
      <c s="176" t="str">
        <f>IF('S.D.PASTE SHEET'!G328="","",UPPER('S.D.PASTE SHEET'!G328))</f>
        <v/>
      </c>
      <c s="176" t="str">
        <f>IF('S.D.PASTE SHEET'!H328="","",UPPER('S.D.PASTE SHEET'!H328))</f>
        <v/>
      </c>
      <c s="176" t="str">
        <f>IF('S.D.PASTE SHEET'!I328="","",'S.D.PASTE SHEET'!I328)</f>
        <v/>
      </c>
      <c s="177" t="str">
        <f>IF('S.D.PASTE SHEET'!J328="","",'S.D.PASTE SHEET'!J328)</f>
        <v/>
      </c>
      <c s="176" t="str">
        <f>IF('S.D.PASTE SHEET'!K328="","",'S.D.PASTE SHEET'!K328)</f>
        <v/>
      </c>
      <c s="176" t="str">
        <f>IF('S.D.PASTE SHEET'!L328="","",'S.D.PASTE SHEET'!L328)</f>
        <v/>
      </c>
      <c s="176" t="str">
        <f>IF('S.D.PASTE SHEET'!M328="","",'S.D.PASTE SHEET'!M328)</f>
        <v/>
      </c>
      <c s="176" t="str">
        <f>IF('S.D.PASTE SHEET'!N328="","",'S.D.PASTE SHEET'!N328)</f>
        <v/>
      </c>
      <c s="176" t="str">
        <f>IF('S.D.PASTE SHEET'!O328="","",'S.D.PASTE SHEET'!O328)</f>
        <v/>
      </c>
      <c s="176" t="str">
        <f>IF('S.D.PASTE SHEET'!P328="","",'S.D.PASTE SHEET'!P328)</f>
        <v/>
      </c>
      <c s="176" t="str">
        <f>IF('S.D.PASTE SHEET'!Q328="","",'S.D.PASTE SHEET'!Q328)</f>
        <v/>
      </c>
      <c s="176" t="str">
        <f>IF('S.D.PASTE SHEET'!R328="","",'S.D.PASTE SHEET'!R328)</f>
        <v/>
      </c>
      <c s="176" t="str">
        <f>IF('S.D.PASTE SHEET'!S328="","",'S.D.PASTE SHEET'!S328)</f>
        <v/>
      </c>
      <c s="176" t="str">
        <f>IF('S.D.PASTE SHEET'!T328="","",'S.D.PASTE SHEET'!T328)</f>
        <v/>
      </c>
      <c s="176" t="str">
        <f>IF('S.D.PASTE SHEET'!U328="","",'S.D.PASTE SHEET'!U328)</f>
        <v/>
      </c>
      <c s="176" t="str">
        <f>IF('S.D.PASTE SHEET'!V328="","",'S.D.PASTE SHEET'!V328)</f>
        <v/>
      </c>
      <c s="176" t="str">
        <f>IF('S.D.PASTE SHEET'!W328="","",'S.D.PASTE SHEET'!W328)</f>
        <v/>
      </c>
      <c s="176" t="str">
        <f>IF('S.D.PASTE SHEET'!X328="","",'S.D.PASTE SHEET'!X328)</f>
        <v/>
      </c>
      <c s="176" t="str">
        <f>IF('S.D.PASTE SHEET'!Y328="","",'S.D.PASTE SHEET'!Y328)</f>
        <v/>
      </c>
      <c s="176" t="str">
        <f>IF('S.D.PASTE SHEET'!Z328="","",'S.D.PASTE SHEET'!Z328)</f>
        <v/>
      </c>
      <c s="176" t="str">
        <f>IF('S.D.PASTE SHEET'!AA328="","",'S.D.PASTE SHEET'!AA328)</f>
        <v/>
      </c>
      <c s="176" t="str">
        <f>IF('S.D.PASTE SHEET'!AB328="","",'S.D.PASTE SHEET'!AB328)</f>
        <v/>
      </c>
      <c s="176" t="str">
        <f>IF('S.D.PASTE SHEET'!AC328="","",'S.D.PASTE SHEET'!AC328)</f>
        <v/>
      </c>
      <c s="176" t="str">
        <f>IF('S.D.PASTE SHEET'!AD328="","",'S.D.PASTE SHEET'!AD328)</f>
        <v/>
      </c>
      <c s="178"/>
      <c s="179" t="str">
        <f>IF(AK328="","",IF(AK328&gt;0,COUNT($AG$2:AG328),""))</f>
        <v/>
      </c>
      <c s="180" t="str">
        <f t="shared" si="330"/>
        <v/>
      </c>
      <c s="180" t="str">
        <f t="shared" si="330"/>
        <v/>
      </c>
      <c s="180" t="str">
        <f t="shared" si="330"/>
        <v/>
      </c>
      <c s="181" t="str">
        <f t="shared" si="330"/>
        <v/>
      </c>
      <c s="180" t="str">
        <f t="shared" si="330"/>
        <v/>
      </c>
      <c s="180" t="str">
        <f t="shared" si="330"/>
        <v/>
      </c>
      <c s="180" t="str">
        <f t="shared" si="330"/>
        <v/>
      </c>
      <c s="180" t="str">
        <f t="shared" si="330"/>
        <v/>
      </c>
      <c s="180" t="str">
        <f t="shared" si="330"/>
        <v/>
      </c>
      <c s="181" t="str">
        <f t="shared" si="330"/>
        <v/>
      </c>
      <c s="180" t="str">
        <f t="shared" si="330"/>
        <v/>
      </c>
      <c s="180" t="str">
        <f t="shared" si="330"/>
        <v/>
      </c>
      <c s="180" t="str">
        <f t="shared" si="330"/>
        <v/>
      </c>
      <c s="180" t="str">
        <f t="shared" si="330"/>
        <v/>
      </c>
      <c s="180" t="str">
        <f t="shared" si="330"/>
        <v/>
      </c>
      <c s="180" t="str">
        <f t="shared" si="330"/>
        <v/>
      </c>
      <c r="AX328" s="180" t="str">
        <f>IF(BC328="","",IF(BC328&gt;0,COUNT($AY$2:AY328),""))</f>
        <v/>
      </c>
      <c s="180" t="str">
        <f t="shared" si="338" ref="AY328">IF(AND($BB$1=5,$A328=5,$BC$1=C328),B328,"")</f>
        <v/>
      </c>
      <c s="180" t="str">
        <f t="shared" si="332"/>
        <v/>
      </c>
      <c s="182" t="str">
        <f t="shared" si="332"/>
        <v/>
      </c>
      <c s="180" t="str">
        <f t="shared" si="332"/>
        <v/>
      </c>
      <c s="180" t="str">
        <f t="shared" si="332"/>
        <v/>
      </c>
      <c s="180" t="str">
        <f t="shared" si="332"/>
        <v/>
      </c>
      <c s="180" t="str">
        <f t="shared" si="332"/>
        <v/>
      </c>
      <c s="180" t="str">
        <f t="shared" si="332"/>
        <v/>
      </c>
      <c s="182" t="str">
        <f t="shared" si="332"/>
        <v/>
      </c>
      <c s="180" t="str">
        <f t="shared" si="332"/>
        <v/>
      </c>
      <c s="180" t="str">
        <f t="shared" si="332"/>
        <v/>
      </c>
      <c s="180" t="str">
        <f t="shared" si="332"/>
        <v/>
      </c>
      <c s="180" t="str">
        <f t="shared" si="332"/>
        <v/>
      </c>
      <c s="180" t="str">
        <f t="shared" si="332"/>
        <v/>
      </c>
      <c s="180" t="str">
        <f t="shared" si="332"/>
        <v/>
      </c>
    </row>
    <row r="329" spans="1:65" ht="15.75" customHeight="1">
      <c r="A329" s="176" t="str">
        <f>IF('S.D.PASTE SHEET'!A329="","",'S.D.PASTE SHEET'!A329)</f>
        <v/>
      </c>
      <c s="176" t="str">
        <f>IF('S.D.PASTE SHEET'!B329="","",'S.D.PASTE SHEET'!B329)</f>
        <v/>
      </c>
      <c s="176" t="str">
        <f>IF('S.D.PASTE SHEET'!C329="","",'S.D.PASTE SHEET'!C329)</f>
        <v/>
      </c>
      <c s="177" t="str">
        <f>IF('S.D.PASTE SHEET'!D329="","",'S.D.PASTE SHEET'!D329)</f>
        <v/>
      </c>
      <c s="176" t="str">
        <f>IF('S.D.PASTE SHEET'!E329="","",UPPER('S.D.PASTE SHEET'!E329))</f>
        <v/>
      </c>
      <c s="176" t="str">
        <f>IF('S.D.PASTE SHEET'!F329="","",'S.D.PASTE SHEET'!F329)</f>
        <v/>
      </c>
      <c s="176" t="str">
        <f>IF('S.D.PASTE SHEET'!G329="","",UPPER('S.D.PASTE SHEET'!G329))</f>
        <v/>
      </c>
      <c s="176" t="str">
        <f>IF('S.D.PASTE SHEET'!H329="","",UPPER('S.D.PASTE SHEET'!H329))</f>
        <v/>
      </c>
      <c s="176" t="str">
        <f>IF('S.D.PASTE SHEET'!I329="","",'S.D.PASTE SHEET'!I329)</f>
        <v/>
      </c>
      <c s="177" t="str">
        <f>IF('S.D.PASTE SHEET'!J329="","",'S.D.PASTE SHEET'!J329)</f>
        <v/>
      </c>
      <c s="176" t="str">
        <f>IF('S.D.PASTE SHEET'!K329="","",'S.D.PASTE SHEET'!K329)</f>
        <v/>
      </c>
      <c s="176" t="str">
        <f>IF('S.D.PASTE SHEET'!L329="","",'S.D.PASTE SHEET'!L329)</f>
        <v/>
      </c>
      <c s="176" t="str">
        <f>IF('S.D.PASTE SHEET'!M329="","",'S.D.PASTE SHEET'!M329)</f>
        <v/>
      </c>
      <c s="176" t="str">
        <f>IF('S.D.PASTE SHEET'!N329="","",'S.D.PASTE SHEET'!N329)</f>
        <v/>
      </c>
      <c s="176" t="str">
        <f>IF('S.D.PASTE SHEET'!O329="","",'S.D.PASTE SHEET'!O329)</f>
        <v/>
      </c>
      <c s="176" t="str">
        <f>IF('S.D.PASTE SHEET'!P329="","",'S.D.PASTE SHEET'!P329)</f>
        <v/>
      </c>
      <c s="176" t="str">
        <f>IF('S.D.PASTE SHEET'!Q329="","",'S.D.PASTE SHEET'!Q329)</f>
        <v/>
      </c>
      <c s="176" t="str">
        <f>IF('S.D.PASTE SHEET'!R329="","",'S.D.PASTE SHEET'!R329)</f>
        <v/>
      </c>
      <c s="176" t="str">
        <f>IF('S.D.PASTE SHEET'!S329="","",'S.D.PASTE SHEET'!S329)</f>
        <v/>
      </c>
      <c s="176" t="str">
        <f>IF('S.D.PASTE SHEET'!T329="","",'S.D.PASTE SHEET'!T329)</f>
        <v/>
      </c>
      <c s="176" t="str">
        <f>IF('S.D.PASTE SHEET'!U329="","",'S.D.PASTE SHEET'!U329)</f>
        <v/>
      </c>
      <c s="176" t="str">
        <f>IF('S.D.PASTE SHEET'!V329="","",'S.D.PASTE SHEET'!V329)</f>
        <v/>
      </c>
      <c s="176" t="str">
        <f>IF('S.D.PASTE SHEET'!W329="","",'S.D.PASTE SHEET'!W329)</f>
        <v/>
      </c>
      <c s="176" t="str">
        <f>IF('S.D.PASTE SHEET'!X329="","",'S.D.PASTE SHEET'!X329)</f>
        <v/>
      </c>
      <c s="176" t="str">
        <f>IF('S.D.PASTE SHEET'!Y329="","",'S.D.PASTE SHEET'!Y329)</f>
        <v/>
      </c>
      <c s="176" t="str">
        <f>IF('S.D.PASTE SHEET'!Z329="","",'S.D.PASTE SHEET'!Z329)</f>
        <v/>
      </c>
      <c s="176" t="str">
        <f>IF('S.D.PASTE SHEET'!AA329="","",'S.D.PASTE SHEET'!AA329)</f>
        <v/>
      </c>
      <c s="176" t="str">
        <f>IF('S.D.PASTE SHEET'!AB329="","",'S.D.PASTE SHEET'!AB329)</f>
        <v/>
      </c>
      <c s="176" t="str">
        <f>IF('S.D.PASTE SHEET'!AC329="","",'S.D.PASTE SHEET'!AC329)</f>
        <v/>
      </c>
      <c s="176" t="str">
        <f>IF('S.D.PASTE SHEET'!AD329="","",'S.D.PASTE SHEET'!AD329)</f>
        <v/>
      </c>
      <c s="178"/>
      <c s="179" t="str">
        <f>IF(AK329="","",IF(AK329&gt;0,COUNT($AG$2:AG329),""))</f>
        <v/>
      </c>
      <c s="180" t="str">
        <f t="shared" si="330"/>
        <v/>
      </c>
      <c s="180" t="str">
        <f t="shared" si="330"/>
        <v/>
      </c>
      <c s="180" t="str">
        <f t="shared" si="330"/>
        <v/>
      </c>
      <c s="181" t="str">
        <f t="shared" si="330"/>
        <v/>
      </c>
      <c s="180" t="str">
        <f t="shared" si="330"/>
        <v/>
      </c>
      <c s="180" t="str">
        <f t="shared" si="330"/>
        <v/>
      </c>
      <c s="180" t="str">
        <f t="shared" si="330"/>
        <v/>
      </c>
      <c s="180" t="str">
        <f t="shared" si="330"/>
        <v/>
      </c>
      <c s="180" t="str">
        <f t="shared" si="330"/>
        <v/>
      </c>
      <c s="181" t="str">
        <f t="shared" si="330"/>
        <v/>
      </c>
      <c s="180" t="str">
        <f t="shared" si="330"/>
        <v/>
      </c>
      <c s="180" t="str">
        <f t="shared" si="330"/>
        <v/>
      </c>
      <c s="180" t="str">
        <f t="shared" si="330"/>
        <v/>
      </c>
      <c s="180" t="str">
        <f t="shared" si="330"/>
        <v/>
      </c>
      <c s="180" t="str">
        <f t="shared" si="330"/>
        <v/>
      </c>
      <c s="180" t="str">
        <f t="shared" si="330"/>
        <v/>
      </c>
      <c r="AX329" s="180" t="str">
        <f>IF(BC329="","",IF(BC329&gt;0,COUNT($AY$2:AY329),""))</f>
        <v/>
      </c>
      <c s="180" t="str">
        <f t="shared" si="339" ref="AY329">IF(AND($BB$1=5,$A329=5,$BC$1=C329),B329,"")</f>
        <v/>
      </c>
      <c s="180" t="str">
        <f t="shared" si="332"/>
        <v/>
      </c>
      <c s="182" t="str">
        <f t="shared" si="332"/>
        <v/>
      </c>
      <c s="180" t="str">
        <f t="shared" si="332"/>
        <v/>
      </c>
      <c s="180" t="str">
        <f t="shared" si="332"/>
        <v/>
      </c>
      <c s="180" t="str">
        <f t="shared" si="332"/>
        <v/>
      </c>
      <c s="180" t="str">
        <f t="shared" si="332"/>
        <v/>
      </c>
      <c s="180" t="str">
        <f t="shared" si="332"/>
        <v/>
      </c>
      <c s="182" t="str">
        <f t="shared" si="332"/>
        <v/>
      </c>
      <c s="180" t="str">
        <f t="shared" si="332"/>
        <v/>
      </c>
      <c s="180" t="str">
        <f t="shared" si="332"/>
        <v/>
      </c>
      <c s="180" t="str">
        <f t="shared" si="332"/>
        <v/>
      </c>
      <c s="180" t="str">
        <f t="shared" si="332"/>
        <v/>
      </c>
      <c s="180" t="str">
        <f t="shared" si="332"/>
        <v/>
      </c>
      <c s="180" t="str">
        <f t="shared" si="332"/>
        <v/>
      </c>
    </row>
    <row r="330" spans="1:65" ht="15.75" customHeight="1">
      <c r="A330" s="176" t="str">
        <f>IF('S.D.PASTE SHEET'!A330="","",'S.D.PASTE SHEET'!A330)</f>
        <v/>
      </c>
      <c s="176" t="str">
        <f>IF('S.D.PASTE SHEET'!B330="","",'S.D.PASTE SHEET'!B330)</f>
        <v/>
      </c>
      <c s="176" t="str">
        <f>IF('S.D.PASTE SHEET'!C330="","",'S.D.PASTE SHEET'!C330)</f>
        <v/>
      </c>
      <c s="177" t="str">
        <f>IF('S.D.PASTE SHEET'!D330="","",'S.D.PASTE SHEET'!D330)</f>
        <v/>
      </c>
      <c s="176" t="str">
        <f>IF('S.D.PASTE SHEET'!E330="","",UPPER('S.D.PASTE SHEET'!E330))</f>
        <v/>
      </c>
      <c s="176" t="str">
        <f>IF('S.D.PASTE SHEET'!F330="","",'S.D.PASTE SHEET'!F330)</f>
        <v/>
      </c>
      <c s="176" t="str">
        <f>IF('S.D.PASTE SHEET'!G330="","",UPPER('S.D.PASTE SHEET'!G330))</f>
        <v/>
      </c>
      <c s="176" t="str">
        <f>IF('S.D.PASTE SHEET'!H330="","",UPPER('S.D.PASTE SHEET'!H330))</f>
        <v/>
      </c>
      <c s="176" t="str">
        <f>IF('S.D.PASTE SHEET'!I330="","",'S.D.PASTE SHEET'!I330)</f>
        <v/>
      </c>
      <c s="177" t="str">
        <f>IF('S.D.PASTE SHEET'!J330="","",'S.D.PASTE SHEET'!J330)</f>
        <v/>
      </c>
      <c s="176" t="str">
        <f>IF('S.D.PASTE SHEET'!K330="","",'S.D.PASTE SHEET'!K330)</f>
        <v/>
      </c>
      <c s="176" t="str">
        <f>IF('S.D.PASTE SHEET'!L330="","",'S.D.PASTE SHEET'!L330)</f>
        <v/>
      </c>
      <c s="176" t="str">
        <f>IF('S.D.PASTE SHEET'!M330="","",'S.D.PASTE SHEET'!M330)</f>
        <v/>
      </c>
      <c s="176" t="str">
        <f>IF('S.D.PASTE SHEET'!N330="","",'S.D.PASTE SHEET'!N330)</f>
        <v/>
      </c>
      <c s="176" t="str">
        <f>IF('S.D.PASTE SHEET'!O330="","",'S.D.PASTE SHEET'!O330)</f>
        <v/>
      </c>
      <c s="176" t="str">
        <f>IF('S.D.PASTE SHEET'!P330="","",'S.D.PASTE SHEET'!P330)</f>
        <v/>
      </c>
      <c s="176" t="str">
        <f>IF('S.D.PASTE SHEET'!Q330="","",'S.D.PASTE SHEET'!Q330)</f>
        <v/>
      </c>
      <c s="176" t="str">
        <f>IF('S.D.PASTE SHEET'!R330="","",'S.D.PASTE SHEET'!R330)</f>
        <v/>
      </c>
      <c s="176" t="str">
        <f>IF('S.D.PASTE SHEET'!S330="","",'S.D.PASTE SHEET'!S330)</f>
        <v/>
      </c>
      <c s="176" t="str">
        <f>IF('S.D.PASTE SHEET'!T330="","",'S.D.PASTE SHEET'!T330)</f>
        <v/>
      </c>
      <c s="176" t="str">
        <f>IF('S.D.PASTE SHEET'!U330="","",'S.D.PASTE SHEET'!U330)</f>
        <v/>
      </c>
      <c s="176" t="str">
        <f>IF('S.D.PASTE SHEET'!V330="","",'S.D.PASTE SHEET'!V330)</f>
        <v/>
      </c>
      <c s="176" t="str">
        <f>IF('S.D.PASTE SHEET'!W330="","",'S.D.PASTE SHEET'!W330)</f>
        <v/>
      </c>
      <c s="176" t="str">
        <f>IF('S.D.PASTE SHEET'!X330="","",'S.D.PASTE SHEET'!X330)</f>
        <v/>
      </c>
      <c s="176" t="str">
        <f>IF('S.D.PASTE SHEET'!Y330="","",'S.D.PASTE SHEET'!Y330)</f>
        <v/>
      </c>
      <c s="176" t="str">
        <f>IF('S.D.PASTE SHEET'!Z330="","",'S.D.PASTE SHEET'!Z330)</f>
        <v/>
      </c>
      <c s="176" t="str">
        <f>IF('S.D.PASTE SHEET'!AA330="","",'S.D.PASTE SHEET'!AA330)</f>
        <v/>
      </c>
      <c s="176" t="str">
        <f>IF('S.D.PASTE SHEET'!AB330="","",'S.D.PASTE SHEET'!AB330)</f>
        <v/>
      </c>
      <c s="176" t="str">
        <f>IF('S.D.PASTE SHEET'!AC330="","",'S.D.PASTE SHEET'!AC330)</f>
        <v/>
      </c>
      <c s="176" t="str">
        <f>IF('S.D.PASTE SHEET'!AD330="","",'S.D.PASTE SHEET'!AD330)</f>
        <v/>
      </c>
      <c s="178"/>
      <c s="179" t="str">
        <f>IF(AK330="","",IF(AK330&gt;0,COUNT($AG$2:AG330),""))</f>
        <v/>
      </c>
      <c s="180" t="str">
        <f t="shared" si="330"/>
        <v/>
      </c>
      <c s="180" t="str">
        <f t="shared" si="330"/>
        <v/>
      </c>
      <c s="180" t="str">
        <f t="shared" si="330"/>
        <v/>
      </c>
      <c s="181" t="str">
        <f t="shared" si="330"/>
        <v/>
      </c>
      <c s="180" t="str">
        <f t="shared" si="330"/>
        <v/>
      </c>
      <c s="180" t="str">
        <f t="shared" si="330"/>
        <v/>
      </c>
      <c s="180" t="str">
        <f t="shared" si="330"/>
        <v/>
      </c>
      <c s="180" t="str">
        <f t="shared" si="330"/>
        <v/>
      </c>
      <c s="180" t="str">
        <f t="shared" si="330"/>
        <v/>
      </c>
      <c s="181" t="str">
        <f t="shared" si="330"/>
        <v/>
      </c>
      <c s="180" t="str">
        <f t="shared" si="330"/>
        <v/>
      </c>
      <c s="180" t="str">
        <f t="shared" si="330"/>
        <v/>
      </c>
      <c s="180" t="str">
        <f t="shared" si="330"/>
        <v/>
      </c>
      <c s="180" t="str">
        <f t="shared" si="330"/>
        <v/>
      </c>
      <c s="180" t="str">
        <f t="shared" si="330"/>
        <v/>
      </c>
      <c s="180" t="str">
        <f t="shared" si="330"/>
        <v/>
      </c>
      <c r="AX330" s="180" t="str">
        <f>IF(BC330="","",IF(BC330&gt;0,COUNT($AY$2:AY330),""))</f>
        <v/>
      </c>
      <c s="180" t="str">
        <f t="shared" si="340" ref="AY330">IF(AND($BB$1=5,$A330=5,$BC$1=C330),B330,"")</f>
        <v/>
      </c>
      <c s="180" t="str">
        <f t="shared" si="332"/>
        <v/>
      </c>
      <c s="182" t="str">
        <f t="shared" si="332"/>
        <v/>
      </c>
      <c s="180" t="str">
        <f t="shared" si="332"/>
        <v/>
      </c>
      <c s="180" t="str">
        <f t="shared" si="332"/>
        <v/>
      </c>
      <c s="180" t="str">
        <f t="shared" si="332"/>
        <v/>
      </c>
      <c s="180" t="str">
        <f t="shared" si="332"/>
        <v/>
      </c>
      <c s="180" t="str">
        <f t="shared" si="332"/>
        <v/>
      </c>
      <c s="182" t="str">
        <f t="shared" si="332"/>
        <v/>
      </c>
      <c s="180" t="str">
        <f t="shared" si="332"/>
        <v/>
      </c>
      <c s="180" t="str">
        <f t="shared" si="332"/>
        <v/>
      </c>
      <c s="180" t="str">
        <f t="shared" si="332"/>
        <v/>
      </c>
      <c s="180" t="str">
        <f t="shared" si="332"/>
        <v/>
      </c>
      <c s="180" t="str">
        <f t="shared" si="332"/>
        <v/>
      </c>
      <c s="180" t="str">
        <f t="shared" si="332"/>
        <v/>
      </c>
    </row>
    <row r="331" spans="1:65" ht="15.75" customHeight="1">
      <c r="A331" s="176" t="str">
        <f>IF('S.D.PASTE SHEET'!A331="","",'S.D.PASTE SHEET'!A331)</f>
        <v/>
      </c>
      <c s="176" t="str">
        <f>IF('S.D.PASTE SHEET'!B331="","",'S.D.PASTE SHEET'!B331)</f>
        <v/>
      </c>
      <c s="176" t="str">
        <f>IF('S.D.PASTE SHEET'!C331="","",'S.D.PASTE SHEET'!C331)</f>
        <v/>
      </c>
      <c s="177" t="str">
        <f>IF('S.D.PASTE SHEET'!D331="","",'S.D.PASTE SHEET'!D331)</f>
        <v/>
      </c>
      <c s="176" t="str">
        <f>IF('S.D.PASTE SHEET'!E331="","",UPPER('S.D.PASTE SHEET'!E331))</f>
        <v/>
      </c>
      <c s="176" t="str">
        <f>IF('S.D.PASTE SHEET'!F331="","",'S.D.PASTE SHEET'!F331)</f>
        <v/>
      </c>
      <c s="176" t="str">
        <f>IF('S.D.PASTE SHEET'!G331="","",UPPER('S.D.PASTE SHEET'!G331))</f>
        <v/>
      </c>
      <c s="176" t="str">
        <f>IF('S.D.PASTE SHEET'!H331="","",UPPER('S.D.PASTE SHEET'!H331))</f>
        <v/>
      </c>
      <c s="176" t="str">
        <f>IF('S.D.PASTE SHEET'!I331="","",'S.D.PASTE SHEET'!I331)</f>
        <v/>
      </c>
      <c s="177" t="str">
        <f>IF('S.D.PASTE SHEET'!J331="","",'S.D.PASTE SHEET'!J331)</f>
        <v/>
      </c>
      <c s="176" t="str">
        <f>IF('S.D.PASTE SHEET'!K331="","",'S.D.PASTE SHEET'!K331)</f>
        <v/>
      </c>
      <c s="176" t="str">
        <f>IF('S.D.PASTE SHEET'!L331="","",'S.D.PASTE SHEET'!L331)</f>
        <v/>
      </c>
      <c s="176" t="str">
        <f>IF('S.D.PASTE SHEET'!M331="","",'S.D.PASTE SHEET'!M331)</f>
        <v/>
      </c>
      <c s="176" t="str">
        <f>IF('S.D.PASTE SHEET'!N331="","",'S.D.PASTE SHEET'!N331)</f>
        <v/>
      </c>
      <c s="176" t="str">
        <f>IF('S.D.PASTE SHEET'!O331="","",'S.D.PASTE SHEET'!O331)</f>
        <v/>
      </c>
      <c s="176" t="str">
        <f>IF('S.D.PASTE SHEET'!P331="","",'S.D.PASTE SHEET'!P331)</f>
        <v/>
      </c>
      <c s="176" t="str">
        <f>IF('S.D.PASTE SHEET'!Q331="","",'S.D.PASTE SHEET'!Q331)</f>
        <v/>
      </c>
      <c s="176" t="str">
        <f>IF('S.D.PASTE SHEET'!R331="","",'S.D.PASTE SHEET'!R331)</f>
        <v/>
      </c>
      <c s="176" t="str">
        <f>IF('S.D.PASTE SHEET'!S331="","",'S.D.PASTE SHEET'!S331)</f>
        <v/>
      </c>
      <c s="176" t="str">
        <f>IF('S.D.PASTE SHEET'!T331="","",'S.D.PASTE SHEET'!T331)</f>
        <v/>
      </c>
      <c s="176" t="str">
        <f>IF('S.D.PASTE SHEET'!U331="","",'S.D.PASTE SHEET'!U331)</f>
        <v/>
      </c>
      <c s="176" t="str">
        <f>IF('S.D.PASTE SHEET'!V331="","",'S.D.PASTE SHEET'!V331)</f>
        <v/>
      </c>
      <c s="176" t="str">
        <f>IF('S.D.PASTE SHEET'!W331="","",'S.D.PASTE SHEET'!W331)</f>
        <v/>
      </c>
      <c s="176" t="str">
        <f>IF('S.D.PASTE SHEET'!X331="","",'S.D.PASTE SHEET'!X331)</f>
        <v/>
      </c>
      <c s="176" t="str">
        <f>IF('S.D.PASTE SHEET'!Y331="","",'S.D.PASTE SHEET'!Y331)</f>
        <v/>
      </c>
      <c s="176" t="str">
        <f>IF('S.D.PASTE SHEET'!Z331="","",'S.D.PASTE SHEET'!Z331)</f>
        <v/>
      </c>
      <c s="176" t="str">
        <f>IF('S.D.PASTE SHEET'!AA331="","",'S.D.PASTE SHEET'!AA331)</f>
        <v/>
      </c>
      <c s="176" t="str">
        <f>IF('S.D.PASTE SHEET'!AB331="","",'S.D.PASTE SHEET'!AB331)</f>
        <v/>
      </c>
      <c s="176" t="str">
        <f>IF('S.D.PASTE SHEET'!AC331="","",'S.D.PASTE SHEET'!AC331)</f>
        <v/>
      </c>
      <c s="176" t="str">
        <f>IF('S.D.PASTE SHEET'!AD331="","",'S.D.PASTE SHEET'!AD331)</f>
        <v/>
      </c>
      <c s="178"/>
      <c s="179" t="str">
        <f>IF(AK331="","",IF(AK331&gt;0,COUNT($AG$2:AG331),""))</f>
        <v/>
      </c>
      <c s="180" t="str">
        <f t="shared" si="330"/>
        <v/>
      </c>
      <c s="180" t="str">
        <f t="shared" si="330"/>
        <v/>
      </c>
      <c s="180" t="str">
        <f t="shared" si="330"/>
        <v/>
      </c>
      <c s="181" t="str">
        <f t="shared" si="330"/>
        <v/>
      </c>
      <c s="180" t="str">
        <f t="shared" si="330"/>
        <v/>
      </c>
      <c s="180" t="str">
        <f t="shared" si="330"/>
        <v/>
      </c>
      <c s="180" t="str">
        <f t="shared" si="330"/>
        <v/>
      </c>
      <c s="180" t="str">
        <f t="shared" si="330"/>
        <v/>
      </c>
      <c s="180" t="str">
        <f t="shared" si="330"/>
        <v/>
      </c>
      <c s="181" t="str">
        <f t="shared" si="330"/>
        <v/>
      </c>
      <c s="180" t="str">
        <f t="shared" si="330"/>
        <v/>
      </c>
      <c s="180" t="str">
        <f t="shared" si="330"/>
        <v/>
      </c>
      <c s="180" t="str">
        <f t="shared" si="330"/>
        <v/>
      </c>
      <c s="180" t="str">
        <f t="shared" si="330"/>
        <v/>
      </c>
      <c s="180" t="str">
        <f t="shared" si="330"/>
        <v/>
      </c>
      <c s="180" t="str">
        <f t="shared" si="330"/>
        <v/>
      </c>
      <c r="AX331" s="180" t="str">
        <f>IF(BC331="","",IF(BC331&gt;0,COUNT($AY$2:AY331),""))</f>
        <v/>
      </c>
      <c s="180" t="str">
        <f t="shared" si="341" ref="AY331">IF(AND($BB$1=5,$A331=5,$BC$1=C331),B331,"")</f>
        <v/>
      </c>
      <c s="180" t="str">
        <f t="shared" si="332"/>
        <v/>
      </c>
      <c s="182" t="str">
        <f t="shared" si="332"/>
        <v/>
      </c>
      <c s="180" t="str">
        <f t="shared" si="332"/>
        <v/>
      </c>
      <c s="180" t="str">
        <f t="shared" si="332"/>
        <v/>
      </c>
      <c s="180" t="str">
        <f t="shared" si="332"/>
        <v/>
      </c>
      <c s="180" t="str">
        <f t="shared" si="332"/>
        <v/>
      </c>
      <c s="180" t="str">
        <f t="shared" si="332"/>
        <v/>
      </c>
      <c s="182" t="str">
        <f t="shared" si="332"/>
        <v/>
      </c>
      <c s="180" t="str">
        <f t="shared" si="332"/>
        <v/>
      </c>
      <c s="180" t="str">
        <f t="shared" si="332"/>
        <v/>
      </c>
      <c s="180" t="str">
        <f t="shared" si="332"/>
        <v/>
      </c>
      <c s="180" t="str">
        <f t="shared" si="332"/>
        <v/>
      </c>
      <c s="180" t="str">
        <f t="shared" si="332"/>
        <v/>
      </c>
      <c s="180" t="str">
        <f t="shared" si="332"/>
        <v/>
      </c>
    </row>
    <row r="332" spans="1:65" ht="15.75" customHeight="1">
      <c r="A332" s="176" t="str">
        <f>IF('S.D.PASTE SHEET'!A332="","",'S.D.PASTE SHEET'!A332)</f>
        <v/>
      </c>
      <c s="176" t="str">
        <f>IF('S.D.PASTE SHEET'!B332="","",'S.D.PASTE SHEET'!B332)</f>
        <v/>
      </c>
      <c s="176" t="str">
        <f>IF('S.D.PASTE SHEET'!C332="","",'S.D.PASTE SHEET'!C332)</f>
        <v/>
      </c>
      <c s="177" t="str">
        <f>IF('S.D.PASTE SHEET'!D332="","",'S.D.PASTE SHEET'!D332)</f>
        <v/>
      </c>
      <c s="176" t="str">
        <f>IF('S.D.PASTE SHEET'!E332="","",UPPER('S.D.PASTE SHEET'!E332))</f>
        <v/>
      </c>
      <c s="176" t="str">
        <f>IF('S.D.PASTE SHEET'!F332="","",'S.D.PASTE SHEET'!F332)</f>
        <v/>
      </c>
      <c s="176" t="str">
        <f>IF('S.D.PASTE SHEET'!G332="","",UPPER('S.D.PASTE SHEET'!G332))</f>
        <v/>
      </c>
      <c s="176" t="str">
        <f>IF('S.D.PASTE SHEET'!H332="","",UPPER('S.D.PASTE SHEET'!H332))</f>
        <v/>
      </c>
      <c s="176" t="str">
        <f>IF('S.D.PASTE SHEET'!I332="","",'S.D.PASTE SHEET'!I332)</f>
        <v/>
      </c>
      <c s="177" t="str">
        <f>IF('S.D.PASTE SHEET'!J332="","",'S.D.PASTE SHEET'!J332)</f>
        <v/>
      </c>
      <c s="176" t="str">
        <f>IF('S.D.PASTE SHEET'!K332="","",'S.D.PASTE SHEET'!K332)</f>
        <v/>
      </c>
      <c s="176" t="str">
        <f>IF('S.D.PASTE SHEET'!L332="","",'S.D.PASTE SHEET'!L332)</f>
        <v/>
      </c>
      <c s="176" t="str">
        <f>IF('S.D.PASTE SHEET'!M332="","",'S.D.PASTE SHEET'!M332)</f>
        <v/>
      </c>
      <c s="176" t="str">
        <f>IF('S.D.PASTE SHEET'!N332="","",'S.D.PASTE SHEET'!N332)</f>
        <v/>
      </c>
      <c s="176" t="str">
        <f>IF('S.D.PASTE SHEET'!O332="","",'S.D.PASTE SHEET'!O332)</f>
        <v/>
      </c>
      <c s="176" t="str">
        <f>IF('S.D.PASTE SHEET'!P332="","",'S.D.PASTE SHEET'!P332)</f>
        <v/>
      </c>
      <c s="176" t="str">
        <f>IF('S.D.PASTE SHEET'!Q332="","",'S.D.PASTE SHEET'!Q332)</f>
        <v/>
      </c>
      <c s="176" t="str">
        <f>IF('S.D.PASTE SHEET'!R332="","",'S.D.PASTE SHEET'!R332)</f>
        <v/>
      </c>
      <c s="176" t="str">
        <f>IF('S.D.PASTE SHEET'!S332="","",'S.D.PASTE SHEET'!S332)</f>
        <v/>
      </c>
      <c s="176" t="str">
        <f>IF('S.D.PASTE SHEET'!T332="","",'S.D.PASTE SHEET'!T332)</f>
        <v/>
      </c>
      <c s="176" t="str">
        <f>IF('S.D.PASTE SHEET'!U332="","",'S.D.PASTE SHEET'!U332)</f>
        <v/>
      </c>
      <c s="176" t="str">
        <f>IF('S.D.PASTE SHEET'!V332="","",'S.D.PASTE SHEET'!V332)</f>
        <v/>
      </c>
      <c s="176" t="str">
        <f>IF('S.D.PASTE SHEET'!W332="","",'S.D.PASTE SHEET'!W332)</f>
        <v/>
      </c>
      <c s="176" t="str">
        <f>IF('S.D.PASTE SHEET'!X332="","",'S.D.PASTE SHEET'!X332)</f>
        <v/>
      </c>
      <c s="176" t="str">
        <f>IF('S.D.PASTE SHEET'!Y332="","",'S.D.PASTE SHEET'!Y332)</f>
        <v/>
      </c>
      <c s="176" t="str">
        <f>IF('S.D.PASTE SHEET'!Z332="","",'S.D.PASTE SHEET'!Z332)</f>
        <v/>
      </c>
      <c s="176" t="str">
        <f>IF('S.D.PASTE SHEET'!AA332="","",'S.D.PASTE SHEET'!AA332)</f>
        <v/>
      </c>
      <c s="176" t="str">
        <f>IF('S.D.PASTE SHEET'!AB332="","",'S.D.PASTE SHEET'!AB332)</f>
        <v/>
      </c>
      <c s="176" t="str">
        <f>IF('S.D.PASTE SHEET'!AC332="","",'S.D.PASTE SHEET'!AC332)</f>
        <v/>
      </c>
      <c s="176" t="str">
        <f>IF('S.D.PASTE SHEET'!AD332="","",'S.D.PASTE SHEET'!AD332)</f>
        <v/>
      </c>
      <c s="178"/>
      <c s="179" t="str">
        <f>IF(AK332="","",IF(AK332&gt;0,COUNT($AG$2:AG332),""))</f>
        <v/>
      </c>
      <c s="180" t="str">
        <f t="shared" si="330"/>
        <v/>
      </c>
      <c s="180" t="str">
        <f t="shared" si="330"/>
        <v/>
      </c>
      <c s="180" t="str">
        <f t="shared" si="330"/>
        <v/>
      </c>
      <c s="181" t="str">
        <f t="shared" si="330"/>
        <v/>
      </c>
      <c s="180" t="str">
        <f t="shared" si="330"/>
        <v/>
      </c>
      <c s="180" t="str">
        <f t="shared" si="330"/>
        <v/>
      </c>
      <c s="180" t="str">
        <f t="shared" si="330"/>
        <v/>
      </c>
      <c s="180" t="str">
        <f t="shared" si="330"/>
        <v/>
      </c>
      <c s="180" t="str">
        <f t="shared" si="330"/>
        <v/>
      </c>
      <c s="181" t="str">
        <f t="shared" si="330"/>
        <v/>
      </c>
      <c s="180" t="str">
        <f t="shared" si="330"/>
        <v/>
      </c>
      <c s="180" t="str">
        <f t="shared" si="330"/>
        <v/>
      </c>
      <c s="180" t="str">
        <f t="shared" si="330"/>
        <v/>
      </c>
      <c s="180" t="str">
        <f t="shared" si="330"/>
        <v/>
      </c>
      <c s="180" t="str">
        <f t="shared" si="330"/>
        <v/>
      </c>
      <c s="180" t="str">
        <f t="shared" si="330"/>
        <v/>
      </c>
      <c r="AX332" s="180" t="str">
        <f>IF(BC332="","",IF(BC332&gt;0,COUNT($AY$2:AY332),""))</f>
        <v/>
      </c>
      <c s="180" t="str">
        <f t="shared" si="342" ref="AY332">IF(AND($BB$1=5,$A332=5,$BC$1=C332),B332,"")</f>
        <v/>
      </c>
      <c s="180" t="str">
        <f t="shared" si="332"/>
        <v/>
      </c>
      <c s="182" t="str">
        <f t="shared" si="332"/>
        <v/>
      </c>
      <c s="180" t="str">
        <f t="shared" si="332"/>
        <v/>
      </c>
      <c s="180" t="str">
        <f t="shared" si="332"/>
        <v/>
      </c>
      <c s="180" t="str">
        <f t="shared" si="332"/>
        <v/>
      </c>
      <c s="180" t="str">
        <f t="shared" si="332"/>
        <v/>
      </c>
      <c s="180" t="str">
        <f t="shared" si="332"/>
        <v/>
      </c>
      <c s="182" t="str">
        <f t="shared" si="332"/>
        <v/>
      </c>
      <c s="180" t="str">
        <f t="shared" si="332"/>
        <v/>
      </c>
      <c s="180" t="str">
        <f t="shared" si="332"/>
        <v/>
      </c>
      <c s="180" t="str">
        <f t="shared" si="332"/>
        <v/>
      </c>
      <c s="180" t="str">
        <f t="shared" si="332"/>
        <v/>
      </c>
      <c s="180" t="str">
        <f t="shared" si="332"/>
        <v/>
      </c>
      <c s="180" t="str">
        <f t="shared" si="332"/>
        <v/>
      </c>
    </row>
    <row r="333" spans="1:65" ht="15.75" customHeight="1">
      <c r="A333" s="176" t="str">
        <f>IF('S.D.PASTE SHEET'!A333="","",'S.D.PASTE SHEET'!A333)</f>
        <v/>
      </c>
      <c s="176" t="str">
        <f>IF('S.D.PASTE SHEET'!B333="","",'S.D.PASTE SHEET'!B333)</f>
        <v/>
      </c>
      <c s="176" t="str">
        <f>IF('S.D.PASTE SHEET'!C333="","",'S.D.PASTE SHEET'!C333)</f>
        <v/>
      </c>
      <c s="177" t="str">
        <f>IF('S.D.PASTE SHEET'!D333="","",'S.D.PASTE SHEET'!D333)</f>
        <v/>
      </c>
      <c s="176" t="str">
        <f>IF('S.D.PASTE SHEET'!E333="","",UPPER('S.D.PASTE SHEET'!E333))</f>
        <v/>
      </c>
      <c s="176" t="str">
        <f>IF('S.D.PASTE SHEET'!F333="","",'S.D.PASTE SHEET'!F333)</f>
        <v/>
      </c>
      <c s="176" t="str">
        <f>IF('S.D.PASTE SHEET'!G333="","",UPPER('S.D.PASTE SHEET'!G333))</f>
        <v/>
      </c>
      <c s="176" t="str">
        <f>IF('S.D.PASTE SHEET'!H333="","",UPPER('S.D.PASTE SHEET'!H333))</f>
        <v/>
      </c>
      <c s="176" t="str">
        <f>IF('S.D.PASTE SHEET'!I333="","",'S.D.PASTE SHEET'!I333)</f>
        <v/>
      </c>
      <c s="177" t="str">
        <f>IF('S.D.PASTE SHEET'!J333="","",'S.D.PASTE SHEET'!J333)</f>
        <v/>
      </c>
      <c s="176" t="str">
        <f>IF('S.D.PASTE SHEET'!K333="","",'S.D.PASTE SHEET'!K333)</f>
        <v/>
      </c>
      <c s="176" t="str">
        <f>IF('S.D.PASTE SHEET'!L333="","",'S.D.PASTE SHEET'!L333)</f>
        <v/>
      </c>
      <c s="176" t="str">
        <f>IF('S.D.PASTE SHEET'!M333="","",'S.D.PASTE SHEET'!M333)</f>
        <v/>
      </c>
      <c s="176" t="str">
        <f>IF('S.D.PASTE SHEET'!N333="","",'S.D.PASTE SHEET'!N333)</f>
        <v/>
      </c>
      <c s="176" t="str">
        <f>IF('S.D.PASTE SHEET'!O333="","",'S.D.PASTE SHEET'!O333)</f>
        <v/>
      </c>
      <c s="176" t="str">
        <f>IF('S.D.PASTE SHEET'!P333="","",'S.D.PASTE SHEET'!P333)</f>
        <v/>
      </c>
      <c s="176" t="str">
        <f>IF('S.D.PASTE SHEET'!Q333="","",'S.D.PASTE SHEET'!Q333)</f>
        <v/>
      </c>
      <c s="176" t="str">
        <f>IF('S.D.PASTE SHEET'!R333="","",'S.D.PASTE SHEET'!R333)</f>
        <v/>
      </c>
      <c s="176" t="str">
        <f>IF('S.D.PASTE SHEET'!S333="","",'S.D.PASTE SHEET'!S333)</f>
        <v/>
      </c>
      <c s="176" t="str">
        <f>IF('S.D.PASTE SHEET'!T333="","",'S.D.PASTE SHEET'!T333)</f>
        <v/>
      </c>
      <c s="176" t="str">
        <f>IF('S.D.PASTE SHEET'!U333="","",'S.D.PASTE SHEET'!U333)</f>
        <v/>
      </c>
      <c s="176" t="str">
        <f>IF('S.D.PASTE SHEET'!V333="","",'S.D.PASTE SHEET'!V333)</f>
        <v/>
      </c>
      <c s="176" t="str">
        <f>IF('S.D.PASTE SHEET'!W333="","",'S.D.PASTE SHEET'!W333)</f>
        <v/>
      </c>
      <c s="176" t="str">
        <f>IF('S.D.PASTE SHEET'!X333="","",'S.D.PASTE SHEET'!X333)</f>
        <v/>
      </c>
      <c s="176" t="str">
        <f>IF('S.D.PASTE SHEET'!Y333="","",'S.D.PASTE SHEET'!Y333)</f>
        <v/>
      </c>
      <c s="176" t="str">
        <f>IF('S.D.PASTE SHEET'!Z333="","",'S.D.PASTE SHEET'!Z333)</f>
        <v/>
      </c>
      <c s="176" t="str">
        <f>IF('S.D.PASTE SHEET'!AA333="","",'S.D.PASTE SHEET'!AA333)</f>
        <v/>
      </c>
      <c s="176" t="str">
        <f>IF('S.D.PASTE SHEET'!AB333="","",'S.D.PASTE SHEET'!AB333)</f>
        <v/>
      </c>
      <c s="176" t="str">
        <f>IF('S.D.PASTE SHEET'!AC333="","",'S.D.PASTE SHEET'!AC333)</f>
        <v/>
      </c>
      <c s="176" t="str">
        <f>IF('S.D.PASTE SHEET'!AD333="","",'S.D.PASTE SHEET'!AD333)</f>
        <v/>
      </c>
      <c s="178"/>
      <c s="179" t="str">
        <f>IF(AK333="","",IF(AK333&gt;0,COUNT($AG$2:AG333),""))</f>
        <v/>
      </c>
      <c s="180" t="str">
        <f t="shared" si="330"/>
        <v/>
      </c>
      <c s="180" t="str">
        <f t="shared" si="330"/>
        <v/>
      </c>
      <c s="180" t="str">
        <f t="shared" si="330"/>
        <v/>
      </c>
      <c s="181" t="str">
        <f t="shared" si="330"/>
        <v/>
      </c>
      <c s="180" t="str">
        <f t="shared" si="330"/>
        <v/>
      </c>
      <c s="180" t="str">
        <f t="shared" si="330"/>
        <v/>
      </c>
      <c s="180" t="str">
        <f t="shared" si="330"/>
        <v/>
      </c>
      <c s="180" t="str">
        <f t="shared" si="330"/>
        <v/>
      </c>
      <c s="180" t="str">
        <f t="shared" si="330"/>
        <v/>
      </c>
      <c s="181" t="str">
        <f t="shared" si="330"/>
        <v/>
      </c>
      <c s="180" t="str">
        <f t="shared" si="330"/>
        <v/>
      </c>
      <c s="180" t="str">
        <f t="shared" si="330"/>
        <v/>
      </c>
      <c s="180" t="str">
        <f t="shared" si="330"/>
        <v/>
      </c>
      <c s="180" t="str">
        <f t="shared" si="330"/>
        <v/>
      </c>
      <c s="180" t="str">
        <f t="shared" si="330"/>
        <v/>
      </c>
      <c s="180" t="str">
        <f t="shared" si="330"/>
        <v/>
      </c>
      <c r="AX333" s="180" t="str">
        <f>IF(BC333="","",IF(BC333&gt;0,COUNT($AY$2:AY333),""))</f>
        <v/>
      </c>
      <c s="180" t="str">
        <f t="shared" si="343" ref="AY333">IF(AND($BB$1=5,$A333=5,$BC$1=C333),B333,"")</f>
        <v/>
      </c>
      <c s="180" t="str">
        <f t="shared" si="332"/>
        <v/>
      </c>
      <c s="182" t="str">
        <f t="shared" si="332"/>
        <v/>
      </c>
      <c s="180" t="str">
        <f t="shared" si="332"/>
        <v/>
      </c>
      <c s="180" t="str">
        <f t="shared" si="332"/>
        <v/>
      </c>
      <c s="180" t="str">
        <f t="shared" si="332"/>
        <v/>
      </c>
      <c s="180" t="str">
        <f t="shared" si="332"/>
        <v/>
      </c>
      <c s="180" t="str">
        <f t="shared" si="332"/>
        <v/>
      </c>
      <c s="182" t="str">
        <f t="shared" si="332"/>
        <v/>
      </c>
      <c s="180" t="str">
        <f t="shared" si="332"/>
        <v/>
      </c>
      <c s="180" t="str">
        <f t="shared" si="332"/>
        <v/>
      </c>
      <c s="180" t="str">
        <f t="shared" si="332"/>
        <v/>
      </c>
      <c s="180" t="str">
        <f t="shared" si="332"/>
        <v/>
      </c>
      <c s="180" t="str">
        <f t="shared" si="332"/>
        <v/>
      </c>
      <c s="180" t="str">
        <f t="shared" si="332"/>
        <v/>
      </c>
    </row>
    <row r="334" spans="1:65" ht="15.75" customHeight="1">
      <c r="A334" s="176" t="str">
        <f>IF('S.D.PASTE SHEET'!A334="","",'S.D.PASTE SHEET'!A334)</f>
        <v/>
      </c>
      <c s="176" t="str">
        <f>IF('S.D.PASTE SHEET'!B334="","",'S.D.PASTE SHEET'!B334)</f>
        <v/>
      </c>
      <c s="176" t="str">
        <f>IF('S.D.PASTE SHEET'!C334="","",'S.D.PASTE SHEET'!C334)</f>
        <v/>
      </c>
      <c s="177" t="str">
        <f>IF('S.D.PASTE SHEET'!D334="","",'S.D.PASTE SHEET'!D334)</f>
        <v/>
      </c>
      <c s="176" t="str">
        <f>IF('S.D.PASTE SHEET'!E334="","",UPPER('S.D.PASTE SHEET'!E334))</f>
        <v/>
      </c>
      <c s="176" t="str">
        <f>IF('S.D.PASTE SHEET'!F334="","",'S.D.PASTE SHEET'!F334)</f>
        <v/>
      </c>
      <c s="176" t="str">
        <f>IF('S.D.PASTE SHEET'!G334="","",UPPER('S.D.PASTE SHEET'!G334))</f>
        <v/>
      </c>
      <c s="176" t="str">
        <f>IF('S.D.PASTE SHEET'!H334="","",UPPER('S.D.PASTE SHEET'!H334))</f>
        <v/>
      </c>
      <c s="176" t="str">
        <f>IF('S.D.PASTE SHEET'!I334="","",'S.D.PASTE SHEET'!I334)</f>
        <v/>
      </c>
      <c s="177" t="str">
        <f>IF('S.D.PASTE SHEET'!J334="","",'S.D.PASTE SHEET'!J334)</f>
        <v/>
      </c>
      <c s="176" t="str">
        <f>IF('S.D.PASTE SHEET'!K334="","",'S.D.PASTE SHEET'!K334)</f>
        <v/>
      </c>
      <c s="176" t="str">
        <f>IF('S.D.PASTE SHEET'!L334="","",'S.D.PASTE SHEET'!L334)</f>
        <v/>
      </c>
      <c s="176" t="str">
        <f>IF('S.D.PASTE SHEET'!M334="","",'S.D.PASTE SHEET'!M334)</f>
        <v/>
      </c>
      <c s="176" t="str">
        <f>IF('S.D.PASTE SHEET'!N334="","",'S.D.PASTE SHEET'!N334)</f>
        <v/>
      </c>
      <c s="176" t="str">
        <f>IF('S.D.PASTE SHEET'!O334="","",'S.D.PASTE SHEET'!O334)</f>
        <v/>
      </c>
      <c s="176" t="str">
        <f>IF('S.D.PASTE SHEET'!P334="","",'S.D.PASTE SHEET'!P334)</f>
        <v/>
      </c>
      <c s="176" t="str">
        <f>IF('S.D.PASTE SHEET'!Q334="","",'S.D.PASTE SHEET'!Q334)</f>
        <v/>
      </c>
      <c s="176" t="str">
        <f>IF('S.D.PASTE SHEET'!R334="","",'S.D.PASTE SHEET'!R334)</f>
        <v/>
      </c>
      <c s="176" t="str">
        <f>IF('S.D.PASTE SHEET'!S334="","",'S.D.PASTE SHEET'!S334)</f>
        <v/>
      </c>
      <c s="176" t="str">
        <f>IF('S.D.PASTE SHEET'!T334="","",'S.D.PASTE SHEET'!T334)</f>
        <v/>
      </c>
      <c s="176" t="str">
        <f>IF('S.D.PASTE SHEET'!U334="","",'S.D.PASTE SHEET'!U334)</f>
        <v/>
      </c>
      <c s="176" t="str">
        <f>IF('S.D.PASTE SHEET'!V334="","",'S.D.PASTE SHEET'!V334)</f>
        <v/>
      </c>
      <c s="176" t="str">
        <f>IF('S.D.PASTE SHEET'!W334="","",'S.D.PASTE SHEET'!W334)</f>
        <v/>
      </c>
      <c s="176" t="str">
        <f>IF('S.D.PASTE SHEET'!X334="","",'S.D.PASTE SHEET'!X334)</f>
        <v/>
      </c>
      <c s="176" t="str">
        <f>IF('S.D.PASTE SHEET'!Y334="","",'S.D.PASTE SHEET'!Y334)</f>
        <v/>
      </c>
      <c s="176" t="str">
        <f>IF('S.D.PASTE SHEET'!Z334="","",'S.D.PASTE SHEET'!Z334)</f>
        <v/>
      </c>
      <c s="176" t="str">
        <f>IF('S.D.PASTE SHEET'!AA334="","",'S.D.PASTE SHEET'!AA334)</f>
        <v/>
      </c>
      <c s="176" t="str">
        <f>IF('S.D.PASTE SHEET'!AB334="","",'S.D.PASTE SHEET'!AB334)</f>
        <v/>
      </c>
      <c s="176" t="str">
        <f>IF('S.D.PASTE SHEET'!AC334="","",'S.D.PASTE SHEET'!AC334)</f>
        <v/>
      </c>
      <c s="176" t="str">
        <f>IF('S.D.PASTE SHEET'!AD334="","",'S.D.PASTE SHEET'!AD334)</f>
        <v/>
      </c>
      <c s="178"/>
      <c s="179" t="str">
        <f>IF(AK334="","",IF(AK334&gt;0,COUNT($AG$2:AG334),""))</f>
        <v/>
      </c>
      <c s="180" t="str">
        <f t="shared" si="330"/>
        <v/>
      </c>
      <c s="180" t="str">
        <f t="shared" si="330"/>
        <v/>
      </c>
      <c s="180" t="str">
        <f t="shared" si="330"/>
        <v/>
      </c>
      <c s="181" t="str">
        <f t="shared" si="330"/>
        <v/>
      </c>
      <c s="180" t="str">
        <f t="shared" si="330"/>
        <v/>
      </c>
      <c s="180" t="str">
        <f t="shared" si="330"/>
        <v/>
      </c>
      <c s="180" t="str">
        <f t="shared" si="330"/>
        <v/>
      </c>
      <c s="180" t="str">
        <f t="shared" si="330"/>
        <v/>
      </c>
      <c s="180" t="str">
        <f t="shared" si="330"/>
        <v/>
      </c>
      <c s="181" t="str">
        <f t="shared" si="330"/>
        <v/>
      </c>
      <c s="180" t="str">
        <f t="shared" si="330"/>
        <v/>
      </c>
      <c s="180" t="str">
        <f t="shared" si="330"/>
        <v/>
      </c>
      <c s="180" t="str">
        <f t="shared" si="330"/>
        <v/>
      </c>
      <c s="180" t="str">
        <f t="shared" si="330"/>
        <v/>
      </c>
      <c s="180" t="str">
        <f t="shared" si="330"/>
        <v/>
      </c>
      <c s="180" t="str">
        <f t="shared" si="330"/>
        <v/>
      </c>
      <c r="AX334" s="180" t="str">
        <f>IF(BC334="","",IF(BC334&gt;0,COUNT($AY$2:AY334),""))</f>
        <v/>
      </c>
      <c s="180" t="str">
        <f t="shared" si="344" ref="AY334">IF(AND($BB$1=5,$A334=5,$BC$1=C334),B334,"")</f>
        <v/>
      </c>
      <c s="180" t="str">
        <f t="shared" si="332"/>
        <v/>
      </c>
      <c s="182" t="str">
        <f t="shared" si="332"/>
        <v/>
      </c>
      <c s="180" t="str">
        <f t="shared" si="332"/>
        <v/>
      </c>
      <c s="180" t="str">
        <f t="shared" si="332"/>
        <v/>
      </c>
      <c s="180" t="str">
        <f t="shared" si="332"/>
        <v/>
      </c>
      <c s="180" t="str">
        <f t="shared" si="332"/>
        <v/>
      </c>
      <c s="180" t="str">
        <f t="shared" si="332"/>
        <v/>
      </c>
      <c s="182" t="str">
        <f t="shared" si="332"/>
        <v/>
      </c>
      <c s="180" t="str">
        <f t="shared" si="332"/>
        <v/>
      </c>
      <c s="180" t="str">
        <f t="shared" si="332"/>
        <v/>
      </c>
      <c s="180" t="str">
        <f t="shared" si="332"/>
        <v/>
      </c>
      <c s="180" t="str">
        <f t="shared" si="332"/>
        <v/>
      </c>
      <c s="180" t="str">
        <f t="shared" si="332"/>
        <v/>
      </c>
      <c s="180" t="str">
        <f t="shared" si="332"/>
        <v/>
      </c>
    </row>
    <row r="335" spans="1:65" ht="15.75" customHeight="1">
      <c r="A335" s="176" t="str">
        <f>IF('S.D.PASTE SHEET'!A335="","",'S.D.PASTE SHEET'!A335)</f>
        <v/>
      </c>
      <c s="176" t="str">
        <f>IF('S.D.PASTE SHEET'!B335="","",'S.D.PASTE SHEET'!B335)</f>
        <v/>
      </c>
      <c s="176" t="str">
        <f>IF('S.D.PASTE SHEET'!C335="","",'S.D.PASTE SHEET'!C335)</f>
        <v/>
      </c>
      <c s="177" t="str">
        <f>IF('S.D.PASTE SHEET'!D335="","",'S.D.PASTE SHEET'!D335)</f>
        <v/>
      </c>
      <c s="176" t="str">
        <f>IF('S.D.PASTE SHEET'!E335="","",UPPER('S.D.PASTE SHEET'!E335))</f>
        <v/>
      </c>
      <c s="176" t="str">
        <f>IF('S.D.PASTE SHEET'!F335="","",'S.D.PASTE SHEET'!F335)</f>
        <v/>
      </c>
      <c s="176" t="str">
        <f>IF('S.D.PASTE SHEET'!G335="","",UPPER('S.D.PASTE SHEET'!G335))</f>
        <v/>
      </c>
      <c s="176" t="str">
        <f>IF('S.D.PASTE SHEET'!H335="","",UPPER('S.D.PASTE SHEET'!H335))</f>
        <v/>
      </c>
      <c s="176" t="str">
        <f>IF('S.D.PASTE SHEET'!I335="","",'S.D.PASTE SHEET'!I335)</f>
        <v/>
      </c>
      <c s="177" t="str">
        <f>IF('S.D.PASTE SHEET'!J335="","",'S.D.PASTE SHEET'!J335)</f>
        <v/>
      </c>
      <c s="176" t="str">
        <f>IF('S.D.PASTE SHEET'!K335="","",'S.D.PASTE SHEET'!K335)</f>
        <v/>
      </c>
      <c s="176" t="str">
        <f>IF('S.D.PASTE SHEET'!L335="","",'S.D.PASTE SHEET'!L335)</f>
        <v/>
      </c>
      <c s="176" t="str">
        <f>IF('S.D.PASTE SHEET'!M335="","",'S.D.PASTE SHEET'!M335)</f>
        <v/>
      </c>
      <c s="176" t="str">
        <f>IF('S.D.PASTE SHEET'!N335="","",'S.D.PASTE SHEET'!N335)</f>
        <v/>
      </c>
      <c s="176" t="str">
        <f>IF('S.D.PASTE SHEET'!O335="","",'S.D.PASTE SHEET'!O335)</f>
        <v/>
      </c>
      <c s="176" t="str">
        <f>IF('S.D.PASTE SHEET'!P335="","",'S.D.PASTE SHEET'!P335)</f>
        <v/>
      </c>
      <c s="176" t="str">
        <f>IF('S.D.PASTE SHEET'!Q335="","",'S.D.PASTE SHEET'!Q335)</f>
        <v/>
      </c>
      <c s="176" t="str">
        <f>IF('S.D.PASTE SHEET'!R335="","",'S.D.PASTE SHEET'!R335)</f>
        <v/>
      </c>
      <c s="176" t="str">
        <f>IF('S.D.PASTE SHEET'!S335="","",'S.D.PASTE SHEET'!S335)</f>
        <v/>
      </c>
      <c s="176" t="str">
        <f>IF('S.D.PASTE SHEET'!T335="","",'S.D.PASTE SHEET'!T335)</f>
        <v/>
      </c>
      <c s="176" t="str">
        <f>IF('S.D.PASTE SHEET'!U335="","",'S.D.PASTE SHEET'!U335)</f>
        <v/>
      </c>
      <c s="176" t="str">
        <f>IF('S.D.PASTE SHEET'!V335="","",'S.D.PASTE SHEET'!V335)</f>
        <v/>
      </c>
      <c s="176" t="str">
        <f>IF('S.D.PASTE SHEET'!W335="","",'S.D.PASTE SHEET'!W335)</f>
        <v/>
      </c>
      <c s="176" t="str">
        <f>IF('S.D.PASTE SHEET'!X335="","",'S.D.PASTE SHEET'!X335)</f>
        <v/>
      </c>
      <c s="176" t="str">
        <f>IF('S.D.PASTE SHEET'!Y335="","",'S.D.PASTE SHEET'!Y335)</f>
        <v/>
      </c>
      <c s="176" t="str">
        <f>IF('S.D.PASTE SHEET'!Z335="","",'S.D.PASTE SHEET'!Z335)</f>
        <v/>
      </c>
      <c s="176" t="str">
        <f>IF('S.D.PASTE SHEET'!AA335="","",'S.D.PASTE SHEET'!AA335)</f>
        <v/>
      </c>
      <c s="176" t="str">
        <f>IF('S.D.PASTE SHEET'!AB335="","",'S.D.PASTE SHEET'!AB335)</f>
        <v/>
      </c>
      <c s="176" t="str">
        <f>IF('S.D.PASTE SHEET'!AC335="","",'S.D.PASTE SHEET'!AC335)</f>
        <v/>
      </c>
      <c s="176" t="str">
        <f>IF('S.D.PASTE SHEET'!AD335="","",'S.D.PASTE SHEET'!AD335)</f>
        <v/>
      </c>
      <c s="178"/>
      <c s="179" t="str">
        <f>IF(AK335="","",IF(AK335&gt;0,COUNT($AG$2:AG335),""))</f>
        <v/>
      </c>
      <c s="180" t="str">
        <f t="shared" si="330"/>
        <v/>
      </c>
      <c s="180" t="str">
        <f t="shared" si="330"/>
        <v/>
      </c>
      <c s="180" t="str">
        <f t="shared" si="330"/>
        <v/>
      </c>
      <c s="181" t="str">
        <f t="shared" si="330"/>
        <v/>
      </c>
      <c s="180" t="str">
        <f t="shared" si="330"/>
        <v/>
      </c>
      <c s="180" t="str">
        <f t="shared" si="330"/>
        <v/>
      </c>
      <c s="180" t="str">
        <f t="shared" si="330"/>
        <v/>
      </c>
      <c s="180" t="str">
        <f t="shared" si="330"/>
        <v/>
      </c>
      <c s="180" t="str">
        <f t="shared" si="330"/>
        <v/>
      </c>
      <c s="181" t="str">
        <f t="shared" si="330"/>
        <v/>
      </c>
      <c s="180" t="str">
        <f t="shared" si="330"/>
        <v/>
      </c>
      <c s="180" t="str">
        <f t="shared" si="330"/>
        <v/>
      </c>
      <c s="180" t="str">
        <f t="shared" si="330"/>
        <v/>
      </c>
      <c s="180" t="str">
        <f t="shared" si="330"/>
        <v/>
      </c>
      <c s="180" t="str">
        <f t="shared" si="330"/>
        <v/>
      </c>
      <c s="180" t="str">
        <f t="shared" si="330"/>
        <v/>
      </c>
      <c r="AX335" s="180" t="str">
        <f>IF(BC335="","",IF(BC335&gt;0,COUNT($AY$2:AY335),""))</f>
        <v/>
      </c>
      <c s="180" t="str">
        <f t="shared" si="345" ref="AY335">IF(AND($BB$1=5,$A335=5,$BC$1=C335),B335,"")</f>
        <v/>
      </c>
      <c s="180" t="str">
        <f t="shared" si="332"/>
        <v/>
      </c>
      <c s="182" t="str">
        <f t="shared" si="332"/>
        <v/>
      </c>
      <c s="180" t="str">
        <f t="shared" si="332"/>
        <v/>
      </c>
      <c s="180" t="str">
        <f t="shared" si="332"/>
        <v/>
      </c>
      <c s="180" t="str">
        <f t="shared" si="332"/>
        <v/>
      </c>
      <c s="180" t="str">
        <f t="shared" si="332"/>
        <v/>
      </c>
      <c s="180" t="str">
        <f t="shared" si="332"/>
        <v/>
      </c>
      <c s="182" t="str">
        <f t="shared" si="332"/>
        <v/>
      </c>
      <c s="180" t="str">
        <f t="shared" si="332"/>
        <v/>
      </c>
      <c s="180" t="str">
        <f t="shared" si="332"/>
        <v/>
      </c>
      <c s="180" t="str">
        <f t="shared" si="332"/>
        <v/>
      </c>
      <c s="180" t="str">
        <f t="shared" si="332"/>
        <v/>
      </c>
      <c s="180" t="str">
        <f t="shared" si="332"/>
        <v/>
      </c>
      <c s="180" t="str">
        <f t="shared" si="332"/>
        <v/>
      </c>
    </row>
    <row r="336" spans="1:65" ht="15.75" customHeight="1">
      <c r="A336" s="176" t="str">
        <f>IF('S.D.PASTE SHEET'!A336="","",'S.D.PASTE SHEET'!A336)</f>
        <v/>
      </c>
      <c s="176" t="str">
        <f>IF('S.D.PASTE SHEET'!B336="","",'S.D.PASTE SHEET'!B336)</f>
        <v/>
      </c>
      <c s="176" t="str">
        <f>IF('S.D.PASTE SHEET'!C336="","",'S.D.PASTE SHEET'!C336)</f>
        <v/>
      </c>
      <c s="177" t="str">
        <f>IF('S.D.PASTE SHEET'!D336="","",'S.D.PASTE SHEET'!D336)</f>
        <v/>
      </c>
      <c s="176" t="str">
        <f>IF('S.D.PASTE SHEET'!E336="","",UPPER('S.D.PASTE SHEET'!E336))</f>
        <v/>
      </c>
      <c s="176" t="str">
        <f>IF('S.D.PASTE SHEET'!F336="","",'S.D.PASTE SHEET'!F336)</f>
        <v/>
      </c>
      <c s="176" t="str">
        <f>IF('S.D.PASTE SHEET'!G336="","",UPPER('S.D.PASTE SHEET'!G336))</f>
        <v/>
      </c>
      <c s="176" t="str">
        <f>IF('S.D.PASTE SHEET'!H336="","",UPPER('S.D.PASTE SHEET'!H336))</f>
        <v/>
      </c>
      <c s="176" t="str">
        <f>IF('S.D.PASTE SHEET'!I336="","",'S.D.PASTE SHEET'!I336)</f>
        <v/>
      </c>
      <c s="177" t="str">
        <f>IF('S.D.PASTE SHEET'!J336="","",'S.D.PASTE SHEET'!J336)</f>
        <v/>
      </c>
      <c s="176" t="str">
        <f>IF('S.D.PASTE SHEET'!K336="","",'S.D.PASTE SHEET'!K336)</f>
        <v/>
      </c>
      <c s="176" t="str">
        <f>IF('S.D.PASTE SHEET'!L336="","",'S.D.PASTE SHEET'!L336)</f>
        <v/>
      </c>
      <c s="176" t="str">
        <f>IF('S.D.PASTE SHEET'!M336="","",'S.D.PASTE SHEET'!M336)</f>
        <v/>
      </c>
      <c s="176" t="str">
        <f>IF('S.D.PASTE SHEET'!N336="","",'S.D.PASTE SHEET'!N336)</f>
        <v/>
      </c>
      <c s="176" t="str">
        <f>IF('S.D.PASTE SHEET'!O336="","",'S.D.PASTE SHEET'!O336)</f>
        <v/>
      </c>
      <c s="176" t="str">
        <f>IF('S.D.PASTE SHEET'!P336="","",'S.D.PASTE SHEET'!P336)</f>
        <v/>
      </c>
      <c s="176" t="str">
        <f>IF('S.D.PASTE SHEET'!Q336="","",'S.D.PASTE SHEET'!Q336)</f>
        <v/>
      </c>
      <c s="176" t="str">
        <f>IF('S.D.PASTE SHEET'!R336="","",'S.D.PASTE SHEET'!R336)</f>
        <v/>
      </c>
      <c s="176" t="str">
        <f>IF('S.D.PASTE SHEET'!S336="","",'S.D.PASTE SHEET'!S336)</f>
        <v/>
      </c>
      <c s="176" t="str">
        <f>IF('S.D.PASTE SHEET'!T336="","",'S.D.PASTE SHEET'!T336)</f>
        <v/>
      </c>
      <c s="176" t="str">
        <f>IF('S.D.PASTE SHEET'!U336="","",'S.D.PASTE SHEET'!U336)</f>
        <v/>
      </c>
      <c s="176" t="str">
        <f>IF('S.D.PASTE SHEET'!V336="","",'S.D.PASTE SHEET'!V336)</f>
        <v/>
      </c>
      <c s="176" t="str">
        <f>IF('S.D.PASTE SHEET'!W336="","",'S.D.PASTE SHEET'!W336)</f>
        <v/>
      </c>
      <c s="176" t="str">
        <f>IF('S.D.PASTE SHEET'!X336="","",'S.D.PASTE SHEET'!X336)</f>
        <v/>
      </c>
      <c s="176" t="str">
        <f>IF('S.D.PASTE SHEET'!Y336="","",'S.D.PASTE SHEET'!Y336)</f>
        <v/>
      </c>
      <c s="176" t="str">
        <f>IF('S.D.PASTE SHEET'!Z336="","",'S.D.PASTE SHEET'!Z336)</f>
        <v/>
      </c>
      <c s="176" t="str">
        <f>IF('S.D.PASTE SHEET'!AA336="","",'S.D.PASTE SHEET'!AA336)</f>
        <v/>
      </c>
      <c s="176" t="str">
        <f>IF('S.D.PASTE SHEET'!AB336="","",'S.D.PASTE SHEET'!AB336)</f>
        <v/>
      </c>
      <c s="176" t="str">
        <f>IF('S.D.PASTE SHEET'!AC336="","",'S.D.PASTE SHEET'!AC336)</f>
        <v/>
      </c>
      <c s="176" t="str">
        <f>IF('S.D.PASTE SHEET'!AD336="","",'S.D.PASTE SHEET'!AD336)</f>
        <v/>
      </c>
      <c s="178"/>
      <c s="179" t="str">
        <f>IF(AK336="","",IF(AK336&gt;0,COUNT($AG$2:AG336),""))</f>
        <v/>
      </c>
      <c s="180" t="str">
        <f t="shared" si="330"/>
        <v/>
      </c>
      <c s="180" t="str">
        <f t="shared" si="330"/>
        <v/>
      </c>
      <c s="180" t="str">
        <f t="shared" si="330"/>
        <v/>
      </c>
      <c s="181" t="str">
        <f t="shared" si="330"/>
        <v/>
      </c>
      <c s="180" t="str">
        <f t="shared" si="330"/>
        <v/>
      </c>
      <c s="180" t="str">
        <f t="shared" si="330"/>
        <v/>
      </c>
      <c s="180" t="str">
        <f t="shared" si="330"/>
        <v/>
      </c>
      <c s="180" t="str">
        <f t="shared" si="330"/>
        <v/>
      </c>
      <c s="180" t="str">
        <f t="shared" si="330"/>
        <v/>
      </c>
      <c s="181" t="str">
        <f t="shared" si="330"/>
        <v/>
      </c>
      <c s="180" t="str">
        <f t="shared" si="330"/>
        <v/>
      </c>
      <c s="180" t="str">
        <f t="shared" si="330"/>
        <v/>
      </c>
      <c s="180" t="str">
        <f t="shared" si="330"/>
        <v/>
      </c>
      <c s="180" t="str">
        <f t="shared" si="330"/>
        <v/>
      </c>
      <c s="180" t="str">
        <f t="shared" si="330"/>
        <v/>
      </c>
      <c s="180" t="str">
        <f t="shared" si="330"/>
        <v/>
      </c>
      <c r="AX336" s="180" t="str">
        <f>IF(BC336="","",IF(BC336&gt;0,COUNT($AY$2:AY336),""))</f>
        <v/>
      </c>
      <c s="180" t="str">
        <f t="shared" si="346" ref="AY336">IF(AND($BB$1=5,$A336=5,$BC$1=C336),B336,"")</f>
        <v/>
      </c>
      <c s="180" t="str">
        <f t="shared" si="332"/>
        <v/>
      </c>
      <c s="182" t="str">
        <f t="shared" si="332"/>
        <v/>
      </c>
      <c s="180" t="str">
        <f t="shared" si="332"/>
        <v/>
      </c>
      <c s="180" t="str">
        <f t="shared" si="332"/>
        <v/>
      </c>
      <c s="180" t="str">
        <f t="shared" si="332"/>
        <v/>
      </c>
      <c s="180" t="str">
        <f t="shared" si="332"/>
        <v/>
      </c>
      <c s="180" t="str">
        <f t="shared" si="332"/>
        <v/>
      </c>
      <c s="182" t="str">
        <f t="shared" si="332"/>
        <v/>
      </c>
      <c s="180" t="str">
        <f t="shared" si="332"/>
        <v/>
      </c>
      <c s="180" t="str">
        <f t="shared" si="332"/>
        <v/>
      </c>
      <c s="180" t="str">
        <f t="shared" si="332"/>
        <v/>
      </c>
      <c s="180" t="str">
        <f t="shared" si="332"/>
        <v/>
      </c>
      <c s="180" t="str">
        <f t="shared" si="332"/>
        <v/>
      </c>
      <c s="180" t="str">
        <f t="shared" si="332"/>
        <v/>
      </c>
    </row>
    <row r="337" spans="1:65" ht="15.75" customHeight="1">
      <c r="A337" s="176" t="str">
        <f>IF('S.D.PASTE SHEET'!A337="","",'S.D.PASTE SHEET'!A337)</f>
        <v/>
      </c>
      <c s="176" t="str">
        <f>IF('S.D.PASTE SHEET'!B337="","",'S.D.PASTE SHEET'!B337)</f>
        <v/>
      </c>
      <c s="176" t="str">
        <f>IF('S.D.PASTE SHEET'!C337="","",'S.D.PASTE SHEET'!C337)</f>
        <v/>
      </c>
      <c s="177" t="str">
        <f>IF('S.D.PASTE SHEET'!D337="","",'S.D.PASTE SHEET'!D337)</f>
        <v/>
      </c>
      <c s="176" t="str">
        <f>IF('S.D.PASTE SHEET'!E337="","",UPPER('S.D.PASTE SHEET'!E337))</f>
        <v/>
      </c>
      <c s="176" t="str">
        <f>IF('S.D.PASTE SHEET'!F337="","",'S.D.PASTE SHEET'!F337)</f>
        <v/>
      </c>
      <c s="176" t="str">
        <f>IF('S.D.PASTE SHEET'!G337="","",UPPER('S.D.PASTE SHEET'!G337))</f>
        <v/>
      </c>
      <c s="176" t="str">
        <f>IF('S.D.PASTE SHEET'!H337="","",UPPER('S.D.PASTE SHEET'!H337))</f>
        <v/>
      </c>
      <c s="176" t="str">
        <f>IF('S.D.PASTE SHEET'!I337="","",'S.D.PASTE SHEET'!I337)</f>
        <v/>
      </c>
      <c s="177" t="str">
        <f>IF('S.D.PASTE SHEET'!J337="","",'S.D.PASTE SHEET'!J337)</f>
        <v/>
      </c>
      <c s="176" t="str">
        <f>IF('S.D.PASTE SHEET'!K337="","",'S.D.PASTE SHEET'!K337)</f>
        <v/>
      </c>
      <c s="176" t="str">
        <f>IF('S.D.PASTE SHEET'!L337="","",'S.D.PASTE SHEET'!L337)</f>
        <v/>
      </c>
      <c s="176" t="str">
        <f>IF('S.D.PASTE SHEET'!M337="","",'S.D.PASTE SHEET'!M337)</f>
        <v/>
      </c>
      <c s="176" t="str">
        <f>IF('S.D.PASTE SHEET'!N337="","",'S.D.PASTE SHEET'!N337)</f>
        <v/>
      </c>
      <c s="176" t="str">
        <f>IF('S.D.PASTE SHEET'!O337="","",'S.D.PASTE SHEET'!O337)</f>
        <v/>
      </c>
      <c s="176" t="str">
        <f>IF('S.D.PASTE SHEET'!P337="","",'S.D.PASTE SHEET'!P337)</f>
        <v/>
      </c>
      <c s="176" t="str">
        <f>IF('S.D.PASTE SHEET'!Q337="","",'S.D.PASTE SHEET'!Q337)</f>
        <v/>
      </c>
      <c s="176" t="str">
        <f>IF('S.D.PASTE SHEET'!R337="","",'S.D.PASTE SHEET'!R337)</f>
        <v/>
      </c>
      <c s="176" t="str">
        <f>IF('S.D.PASTE SHEET'!S337="","",'S.D.PASTE SHEET'!S337)</f>
        <v/>
      </c>
      <c s="176" t="str">
        <f>IF('S.D.PASTE SHEET'!T337="","",'S.D.PASTE SHEET'!T337)</f>
        <v/>
      </c>
      <c s="176" t="str">
        <f>IF('S.D.PASTE SHEET'!U337="","",'S.D.PASTE SHEET'!U337)</f>
        <v/>
      </c>
      <c s="176" t="str">
        <f>IF('S.D.PASTE SHEET'!V337="","",'S.D.PASTE SHEET'!V337)</f>
        <v/>
      </c>
      <c s="176" t="str">
        <f>IF('S.D.PASTE SHEET'!W337="","",'S.D.PASTE SHEET'!W337)</f>
        <v/>
      </c>
      <c s="176" t="str">
        <f>IF('S.D.PASTE SHEET'!X337="","",'S.D.PASTE SHEET'!X337)</f>
        <v/>
      </c>
      <c s="176" t="str">
        <f>IF('S.D.PASTE SHEET'!Y337="","",'S.D.PASTE SHEET'!Y337)</f>
        <v/>
      </c>
      <c s="176" t="str">
        <f>IF('S.D.PASTE SHEET'!Z337="","",'S.D.PASTE SHEET'!Z337)</f>
        <v/>
      </c>
      <c s="176" t="str">
        <f>IF('S.D.PASTE SHEET'!AA337="","",'S.D.PASTE SHEET'!AA337)</f>
        <v/>
      </c>
      <c s="176" t="str">
        <f>IF('S.D.PASTE SHEET'!AB337="","",'S.D.PASTE SHEET'!AB337)</f>
        <v/>
      </c>
      <c s="176" t="str">
        <f>IF('S.D.PASTE SHEET'!AC337="","",'S.D.PASTE SHEET'!AC337)</f>
        <v/>
      </c>
      <c s="176" t="str">
        <f>IF('S.D.PASTE SHEET'!AD337="","",'S.D.PASTE SHEET'!AD337)</f>
        <v/>
      </c>
      <c s="178"/>
      <c s="179" t="str">
        <f>IF(AK337="","",IF(AK337&gt;0,COUNT($AG$2:AG337),""))</f>
        <v/>
      </c>
      <c s="180" t="str">
        <f t="shared" si="330"/>
        <v/>
      </c>
      <c s="180" t="str">
        <f t="shared" si="330"/>
        <v/>
      </c>
      <c s="180" t="str">
        <f t="shared" si="330"/>
        <v/>
      </c>
      <c s="181" t="str">
        <f t="shared" si="330"/>
        <v/>
      </c>
      <c s="180" t="str">
        <f t="shared" si="330"/>
        <v/>
      </c>
      <c s="180" t="str">
        <f t="shared" si="330"/>
        <v/>
      </c>
      <c s="180" t="str">
        <f t="shared" si="330"/>
        <v/>
      </c>
      <c s="180" t="str">
        <f t="shared" si="330"/>
        <v/>
      </c>
      <c s="180" t="str">
        <f t="shared" si="330"/>
        <v/>
      </c>
      <c s="181" t="str">
        <f t="shared" si="330"/>
        <v/>
      </c>
      <c s="180" t="str">
        <f t="shared" si="330"/>
        <v/>
      </c>
      <c s="180" t="str">
        <f t="shared" si="330"/>
        <v/>
      </c>
      <c s="180" t="str">
        <f t="shared" si="330"/>
        <v/>
      </c>
      <c s="180" t="str">
        <f t="shared" si="330"/>
        <v/>
      </c>
      <c s="180" t="str">
        <f t="shared" si="330"/>
        <v/>
      </c>
      <c s="180" t="str">
        <f>IF(AND($AJ$1=5,$A337=5),P337,"")</f>
        <v/>
      </c>
      <c r="AX337" s="180" t="str">
        <f>IF(BC337="","",IF(BC337&gt;0,COUNT($AY$2:AY337),""))</f>
        <v/>
      </c>
      <c s="180" t="str">
        <f t="shared" si="347" ref="AY337">IF(AND($BB$1=5,$A337=5,$BC$1=C337),B337,"")</f>
        <v/>
      </c>
      <c s="180" t="str">
        <f t="shared" si="332"/>
        <v/>
      </c>
      <c s="182" t="str">
        <f t="shared" si="332"/>
        <v/>
      </c>
      <c s="180" t="str">
        <f t="shared" si="332"/>
        <v/>
      </c>
      <c s="180" t="str">
        <f t="shared" si="332"/>
        <v/>
      </c>
      <c s="180" t="str">
        <f t="shared" si="332"/>
        <v/>
      </c>
      <c s="180" t="str">
        <f t="shared" si="332"/>
        <v/>
      </c>
      <c s="180" t="str">
        <f t="shared" si="332"/>
        <v/>
      </c>
      <c s="182" t="str">
        <f t="shared" si="332"/>
        <v/>
      </c>
      <c s="180" t="str">
        <f t="shared" si="332"/>
        <v/>
      </c>
      <c s="180" t="str">
        <f t="shared" si="332"/>
        <v/>
      </c>
      <c s="180" t="str">
        <f t="shared" si="332"/>
        <v/>
      </c>
      <c s="180" t="str">
        <f t="shared" si="332"/>
        <v/>
      </c>
      <c s="180" t="str">
        <f t="shared" si="332"/>
        <v/>
      </c>
      <c s="180" t="str">
        <f t="shared" si="332"/>
        <v/>
      </c>
    </row>
    <row r="338" spans="1:65" ht="15.75" customHeight="1">
      <c r="A338" s="176" t="str">
        <f>IF('S.D.PASTE SHEET'!A338="","",'S.D.PASTE SHEET'!A338)</f>
        <v/>
      </c>
      <c s="176" t="str">
        <f>IF('S.D.PASTE SHEET'!B338="","",'S.D.PASTE SHEET'!B338)</f>
        <v/>
      </c>
      <c s="176" t="str">
        <f>IF('S.D.PASTE SHEET'!C338="","",'S.D.PASTE SHEET'!C338)</f>
        <v/>
      </c>
      <c s="177" t="str">
        <f>IF('S.D.PASTE SHEET'!D338="","",'S.D.PASTE SHEET'!D338)</f>
        <v/>
      </c>
      <c s="176" t="str">
        <f>IF('S.D.PASTE SHEET'!E338="","",UPPER('S.D.PASTE SHEET'!E338))</f>
        <v/>
      </c>
      <c s="176" t="str">
        <f>IF('S.D.PASTE SHEET'!F338="","",'S.D.PASTE SHEET'!F338)</f>
        <v/>
      </c>
      <c s="176" t="str">
        <f>IF('S.D.PASTE SHEET'!G338="","",UPPER('S.D.PASTE SHEET'!G338))</f>
        <v/>
      </c>
      <c s="176" t="str">
        <f>IF('S.D.PASTE SHEET'!H338="","",UPPER('S.D.PASTE SHEET'!H338))</f>
        <v/>
      </c>
      <c s="176" t="str">
        <f>IF('S.D.PASTE SHEET'!I338="","",'S.D.PASTE SHEET'!I338)</f>
        <v/>
      </c>
      <c s="177" t="str">
        <f>IF('S.D.PASTE SHEET'!J338="","",'S.D.PASTE SHEET'!J338)</f>
        <v/>
      </c>
      <c s="176" t="str">
        <f>IF('S.D.PASTE SHEET'!K338="","",'S.D.PASTE SHEET'!K338)</f>
        <v/>
      </c>
      <c s="176" t="str">
        <f>IF('S.D.PASTE SHEET'!L338="","",'S.D.PASTE SHEET'!L338)</f>
        <v/>
      </c>
      <c s="176" t="str">
        <f>IF('S.D.PASTE SHEET'!M338="","",'S.D.PASTE SHEET'!M338)</f>
        <v/>
      </c>
      <c s="176" t="str">
        <f>IF('S.D.PASTE SHEET'!N338="","",'S.D.PASTE SHEET'!N338)</f>
        <v/>
      </c>
      <c s="176" t="str">
        <f>IF('S.D.PASTE SHEET'!O338="","",'S.D.PASTE SHEET'!O338)</f>
        <v/>
      </c>
      <c s="176" t="str">
        <f>IF('S.D.PASTE SHEET'!P338="","",'S.D.PASTE SHEET'!P338)</f>
        <v/>
      </c>
      <c s="176" t="str">
        <f>IF('S.D.PASTE SHEET'!Q338="","",'S.D.PASTE SHEET'!Q338)</f>
        <v/>
      </c>
      <c s="176" t="str">
        <f>IF('S.D.PASTE SHEET'!R338="","",'S.D.PASTE SHEET'!R338)</f>
        <v/>
      </c>
      <c s="176" t="str">
        <f>IF('S.D.PASTE SHEET'!S338="","",'S.D.PASTE SHEET'!S338)</f>
        <v/>
      </c>
      <c s="176" t="str">
        <f>IF('S.D.PASTE SHEET'!T338="","",'S.D.PASTE SHEET'!T338)</f>
        <v/>
      </c>
      <c s="176" t="str">
        <f>IF('S.D.PASTE SHEET'!U338="","",'S.D.PASTE SHEET'!U338)</f>
        <v/>
      </c>
      <c s="176" t="str">
        <f>IF('S.D.PASTE SHEET'!V338="","",'S.D.PASTE SHEET'!V338)</f>
        <v/>
      </c>
      <c s="176" t="str">
        <f>IF('S.D.PASTE SHEET'!W338="","",'S.D.PASTE SHEET'!W338)</f>
        <v/>
      </c>
      <c s="176" t="str">
        <f>IF('S.D.PASTE SHEET'!X338="","",'S.D.PASTE SHEET'!X338)</f>
        <v/>
      </c>
      <c s="176" t="str">
        <f>IF('S.D.PASTE SHEET'!Y338="","",'S.D.PASTE SHEET'!Y338)</f>
        <v/>
      </c>
      <c s="176" t="str">
        <f>IF('S.D.PASTE SHEET'!Z338="","",'S.D.PASTE SHEET'!Z338)</f>
        <v/>
      </c>
      <c s="176" t="str">
        <f>IF('S.D.PASTE SHEET'!AA338="","",'S.D.PASTE SHEET'!AA338)</f>
        <v/>
      </c>
      <c s="176" t="str">
        <f>IF('S.D.PASTE SHEET'!AB338="","",'S.D.PASTE SHEET'!AB338)</f>
        <v/>
      </c>
      <c s="176" t="str">
        <f>IF('S.D.PASTE SHEET'!AC338="","",'S.D.PASTE SHEET'!AC338)</f>
        <v/>
      </c>
      <c s="176" t="str">
        <f>IF('S.D.PASTE SHEET'!AD338="","",'S.D.PASTE SHEET'!AD338)</f>
        <v/>
      </c>
      <c s="178"/>
      <c s="179" t="str">
        <f>IF(AK338="","",IF(AK338&gt;0,COUNT($AG$2:AG338),""))</f>
        <v/>
      </c>
      <c s="180" t="str">
        <f t="shared" si="348" ref="AG338:AV353">IF(AND($AJ$1=5,$A338=5),A338,"")</f>
        <v/>
      </c>
      <c s="180" t="str">
        <f t="shared" si="348"/>
        <v/>
      </c>
      <c s="180" t="str">
        <f t="shared" si="348"/>
        <v/>
      </c>
      <c s="181" t="str">
        <f t="shared" si="348"/>
        <v/>
      </c>
      <c s="180" t="str">
        <f t="shared" si="348"/>
        <v/>
      </c>
      <c s="180" t="str">
        <f t="shared" si="348"/>
        <v/>
      </c>
      <c s="180" t="str">
        <f t="shared" si="348"/>
        <v/>
      </c>
      <c s="180" t="str">
        <f t="shared" si="348"/>
        <v/>
      </c>
      <c s="180" t="str">
        <f t="shared" si="348"/>
        <v/>
      </c>
      <c s="181" t="str">
        <f t="shared" si="348"/>
        <v/>
      </c>
      <c s="180" t="str">
        <f t="shared" si="348"/>
        <v/>
      </c>
      <c s="180" t="str">
        <f t="shared" si="348"/>
        <v/>
      </c>
      <c s="180" t="str">
        <f t="shared" si="348"/>
        <v/>
      </c>
      <c s="180" t="str">
        <f t="shared" si="348"/>
        <v/>
      </c>
      <c s="180" t="str">
        <f t="shared" si="348"/>
        <v/>
      </c>
      <c s="180" t="str">
        <f t="shared" si="348"/>
        <v/>
      </c>
      <c r="AX338" s="180" t="str">
        <f>IF(BC338="","",IF(BC338&gt;0,COUNT($AY$2:AY338),""))</f>
        <v/>
      </c>
      <c s="180" t="str">
        <f t="shared" si="349" ref="AY338">IF(AND($BB$1=5,$A338=5,$BC$1=C338),B338,"")</f>
        <v/>
      </c>
      <c s="180" t="str">
        <f t="shared" si="350" ref="AZ338:BM353">IF(AND($BB$1=5,$A338=5,$BC$1=$B338),C338,"")</f>
        <v/>
      </c>
      <c s="182" t="str">
        <f t="shared" si="350"/>
        <v/>
      </c>
      <c s="180" t="str">
        <f t="shared" si="350"/>
        <v/>
      </c>
      <c s="180" t="str">
        <f t="shared" si="350"/>
        <v/>
      </c>
      <c s="180" t="str">
        <f t="shared" si="350"/>
        <v/>
      </c>
      <c s="180" t="str">
        <f t="shared" si="350"/>
        <v/>
      </c>
      <c s="180" t="str">
        <f t="shared" si="350"/>
        <v/>
      </c>
      <c s="182" t="str">
        <f t="shared" si="350"/>
        <v/>
      </c>
      <c s="180" t="str">
        <f t="shared" si="350"/>
        <v/>
      </c>
      <c s="180" t="str">
        <f t="shared" si="350"/>
        <v/>
      </c>
      <c s="180" t="str">
        <f t="shared" si="350"/>
        <v/>
      </c>
      <c s="180" t="str">
        <f t="shared" si="350"/>
        <v/>
      </c>
      <c s="180" t="str">
        <f t="shared" si="350"/>
        <v/>
      </c>
      <c s="180" t="str">
        <f t="shared" si="350"/>
        <v/>
      </c>
    </row>
    <row r="339" spans="1:65" ht="15.75" customHeight="1">
      <c r="A339" s="176" t="str">
        <f>IF('S.D.PASTE SHEET'!A339="","",'S.D.PASTE SHEET'!A339)</f>
        <v/>
      </c>
      <c s="176" t="str">
        <f>IF('S.D.PASTE SHEET'!B339="","",'S.D.PASTE SHEET'!B339)</f>
        <v/>
      </c>
      <c s="176" t="str">
        <f>IF('S.D.PASTE SHEET'!C339="","",'S.D.PASTE SHEET'!C339)</f>
        <v/>
      </c>
      <c s="177" t="str">
        <f>IF('S.D.PASTE SHEET'!D339="","",'S.D.PASTE SHEET'!D339)</f>
        <v/>
      </c>
      <c s="176" t="str">
        <f>IF('S.D.PASTE SHEET'!E339="","",UPPER('S.D.PASTE SHEET'!E339))</f>
        <v/>
      </c>
      <c s="176" t="str">
        <f>IF('S.D.PASTE SHEET'!F339="","",'S.D.PASTE SHEET'!F339)</f>
        <v/>
      </c>
      <c s="176" t="str">
        <f>IF('S.D.PASTE SHEET'!G339="","",UPPER('S.D.PASTE SHEET'!G339))</f>
        <v/>
      </c>
      <c s="176" t="str">
        <f>IF('S.D.PASTE SHEET'!H339="","",UPPER('S.D.PASTE SHEET'!H339))</f>
        <v/>
      </c>
      <c s="176" t="str">
        <f>IF('S.D.PASTE SHEET'!I339="","",'S.D.PASTE SHEET'!I339)</f>
        <v/>
      </c>
      <c s="177" t="str">
        <f>IF('S.D.PASTE SHEET'!J339="","",'S.D.PASTE SHEET'!J339)</f>
        <v/>
      </c>
      <c s="176" t="str">
        <f>IF('S.D.PASTE SHEET'!K339="","",'S.D.PASTE SHEET'!K339)</f>
        <v/>
      </c>
      <c s="176" t="str">
        <f>IF('S.D.PASTE SHEET'!L339="","",'S.D.PASTE SHEET'!L339)</f>
        <v/>
      </c>
      <c s="176" t="str">
        <f>IF('S.D.PASTE SHEET'!M339="","",'S.D.PASTE SHEET'!M339)</f>
        <v/>
      </c>
      <c s="176" t="str">
        <f>IF('S.D.PASTE SHEET'!N339="","",'S.D.PASTE SHEET'!N339)</f>
        <v/>
      </c>
      <c s="176" t="str">
        <f>IF('S.D.PASTE SHEET'!O339="","",'S.D.PASTE SHEET'!O339)</f>
        <v/>
      </c>
      <c s="176" t="str">
        <f>IF('S.D.PASTE SHEET'!P339="","",'S.D.PASTE SHEET'!P339)</f>
        <v/>
      </c>
      <c s="176" t="str">
        <f>IF('S.D.PASTE SHEET'!Q339="","",'S.D.PASTE SHEET'!Q339)</f>
        <v/>
      </c>
      <c s="176" t="str">
        <f>IF('S.D.PASTE SHEET'!R339="","",'S.D.PASTE SHEET'!R339)</f>
        <v/>
      </c>
      <c s="176" t="str">
        <f>IF('S.D.PASTE SHEET'!S339="","",'S.D.PASTE SHEET'!S339)</f>
        <v/>
      </c>
      <c s="176" t="str">
        <f>IF('S.D.PASTE SHEET'!T339="","",'S.D.PASTE SHEET'!T339)</f>
        <v/>
      </c>
      <c s="176" t="str">
        <f>IF('S.D.PASTE SHEET'!U339="","",'S.D.PASTE SHEET'!U339)</f>
        <v/>
      </c>
      <c s="176" t="str">
        <f>IF('S.D.PASTE SHEET'!V339="","",'S.D.PASTE SHEET'!V339)</f>
        <v/>
      </c>
      <c s="176" t="str">
        <f>IF('S.D.PASTE SHEET'!W339="","",'S.D.PASTE SHEET'!W339)</f>
        <v/>
      </c>
      <c s="176" t="str">
        <f>IF('S.D.PASTE SHEET'!X339="","",'S.D.PASTE SHEET'!X339)</f>
        <v/>
      </c>
      <c s="176" t="str">
        <f>IF('S.D.PASTE SHEET'!Y339="","",'S.D.PASTE SHEET'!Y339)</f>
        <v/>
      </c>
      <c s="176" t="str">
        <f>IF('S.D.PASTE SHEET'!Z339="","",'S.D.PASTE SHEET'!Z339)</f>
        <v/>
      </c>
      <c s="176" t="str">
        <f>IF('S.D.PASTE SHEET'!AA339="","",'S.D.PASTE SHEET'!AA339)</f>
        <v/>
      </c>
      <c s="176" t="str">
        <f>IF('S.D.PASTE SHEET'!AB339="","",'S.D.PASTE SHEET'!AB339)</f>
        <v/>
      </c>
      <c s="176" t="str">
        <f>IF('S.D.PASTE SHEET'!AC339="","",'S.D.PASTE SHEET'!AC339)</f>
        <v/>
      </c>
      <c s="176" t="str">
        <f>IF('S.D.PASTE SHEET'!AD339="","",'S.D.PASTE SHEET'!AD339)</f>
        <v/>
      </c>
      <c s="178"/>
      <c s="179" t="str">
        <f>IF(AK339="","",IF(AK339&gt;0,COUNT($AG$2:AG339),""))</f>
        <v/>
      </c>
      <c s="180" t="str">
        <f t="shared" si="348"/>
        <v/>
      </c>
      <c s="180" t="str">
        <f t="shared" si="348"/>
        <v/>
      </c>
      <c s="180" t="str">
        <f t="shared" si="348"/>
        <v/>
      </c>
      <c s="181" t="str">
        <f t="shared" si="348"/>
        <v/>
      </c>
      <c s="180" t="str">
        <f t="shared" si="348"/>
        <v/>
      </c>
      <c s="180" t="str">
        <f t="shared" si="348"/>
        <v/>
      </c>
      <c s="180" t="str">
        <f t="shared" si="348"/>
        <v/>
      </c>
      <c s="180" t="str">
        <f t="shared" si="348"/>
        <v/>
      </c>
      <c s="180" t="str">
        <f t="shared" si="348"/>
        <v/>
      </c>
      <c s="181" t="str">
        <f t="shared" si="348"/>
        <v/>
      </c>
      <c s="180" t="str">
        <f t="shared" si="348"/>
        <v/>
      </c>
      <c s="180" t="str">
        <f t="shared" si="348"/>
        <v/>
      </c>
      <c s="180" t="str">
        <f t="shared" si="348"/>
        <v/>
      </c>
      <c s="180" t="str">
        <f t="shared" si="348"/>
        <v/>
      </c>
      <c s="180" t="str">
        <f t="shared" si="348"/>
        <v/>
      </c>
      <c s="180" t="str">
        <f t="shared" si="348"/>
        <v/>
      </c>
      <c r="AX339" s="180" t="str">
        <f>IF(BC339="","",IF(BC339&gt;0,COUNT($AY$2:AY339),""))</f>
        <v/>
      </c>
      <c s="180" t="str">
        <f t="shared" si="351" ref="AY339">IF(AND($BB$1=5,$A339=5,$BC$1=C339),B339,"")</f>
        <v/>
      </c>
      <c s="180" t="str">
        <f t="shared" si="350"/>
        <v/>
      </c>
      <c s="182" t="str">
        <f t="shared" si="350"/>
        <v/>
      </c>
      <c s="180" t="str">
        <f t="shared" si="350"/>
        <v/>
      </c>
      <c s="180" t="str">
        <f t="shared" si="350"/>
        <v/>
      </c>
      <c s="180" t="str">
        <f t="shared" si="350"/>
        <v/>
      </c>
      <c s="180" t="str">
        <f t="shared" si="350"/>
        <v/>
      </c>
      <c s="180" t="str">
        <f t="shared" si="350"/>
        <v/>
      </c>
      <c s="182" t="str">
        <f t="shared" si="350"/>
        <v/>
      </c>
      <c s="180" t="str">
        <f t="shared" si="350"/>
        <v/>
      </c>
      <c s="180" t="str">
        <f t="shared" si="350"/>
        <v/>
      </c>
      <c s="180" t="str">
        <f t="shared" si="350"/>
        <v/>
      </c>
      <c s="180" t="str">
        <f t="shared" si="350"/>
        <v/>
      </c>
      <c s="180" t="str">
        <f t="shared" si="350"/>
        <v/>
      </c>
      <c s="180" t="str">
        <f t="shared" si="350"/>
        <v/>
      </c>
    </row>
    <row r="340" spans="1:65" ht="15.75" customHeight="1">
      <c r="A340" s="176" t="str">
        <f>IF('S.D.PASTE SHEET'!A340="","",'S.D.PASTE SHEET'!A340)</f>
        <v/>
      </c>
      <c s="176" t="str">
        <f>IF('S.D.PASTE SHEET'!B340="","",'S.D.PASTE SHEET'!B340)</f>
        <v/>
      </c>
      <c s="176" t="str">
        <f>IF('S.D.PASTE SHEET'!C340="","",'S.D.PASTE SHEET'!C340)</f>
        <v/>
      </c>
      <c s="177" t="str">
        <f>IF('S.D.PASTE SHEET'!D340="","",'S.D.PASTE SHEET'!D340)</f>
        <v/>
      </c>
      <c s="176" t="str">
        <f>IF('S.D.PASTE SHEET'!E340="","",UPPER('S.D.PASTE SHEET'!E340))</f>
        <v/>
      </c>
      <c s="176" t="str">
        <f>IF('S.D.PASTE SHEET'!F340="","",'S.D.PASTE SHEET'!F340)</f>
        <v/>
      </c>
      <c s="176" t="str">
        <f>IF('S.D.PASTE SHEET'!G340="","",UPPER('S.D.PASTE SHEET'!G340))</f>
        <v/>
      </c>
      <c s="176" t="str">
        <f>IF('S.D.PASTE SHEET'!H340="","",UPPER('S.D.PASTE SHEET'!H340))</f>
        <v/>
      </c>
      <c s="176" t="str">
        <f>IF('S.D.PASTE SHEET'!I340="","",'S.D.PASTE SHEET'!I340)</f>
        <v/>
      </c>
      <c s="177" t="str">
        <f>IF('S.D.PASTE SHEET'!J340="","",'S.D.PASTE SHEET'!J340)</f>
        <v/>
      </c>
      <c s="176" t="str">
        <f>IF('S.D.PASTE SHEET'!K340="","",'S.D.PASTE SHEET'!K340)</f>
        <v/>
      </c>
      <c s="176" t="str">
        <f>IF('S.D.PASTE SHEET'!L340="","",'S.D.PASTE SHEET'!L340)</f>
        <v/>
      </c>
      <c s="176" t="str">
        <f>IF('S.D.PASTE SHEET'!M340="","",'S.D.PASTE SHEET'!M340)</f>
        <v/>
      </c>
      <c s="176" t="str">
        <f>IF('S.D.PASTE SHEET'!N340="","",'S.D.PASTE SHEET'!N340)</f>
        <v/>
      </c>
      <c s="176" t="str">
        <f>IF('S.D.PASTE SHEET'!O340="","",'S.D.PASTE SHEET'!O340)</f>
        <v/>
      </c>
      <c s="176" t="str">
        <f>IF('S.D.PASTE SHEET'!P340="","",'S.D.PASTE SHEET'!P340)</f>
        <v/>
      </c>
      <c s="176" t="str">
        <f>IF('S.D.PASTE SHEET'!Q340="","",'S.D.PASTE SHEET'!Q340)</f>
        <v/>
      </c>
      <c s="176" t="str">
        <f>IF('S.D.PASTE SHEET'!R340="","",'S.D.PASTE SHEET'!R340)</f>
        <v/>
      </c>
      <c s="176" t="str">
        <f>IF('S.D.PASTE SHEET'!S340="","",'S.D.PASTE SHEET'!S340)</f>
        <v/>
      </c>
      <c s="176" t="str">
        <f>IF('S.D.PASTE SHEET'!T340="","",'S.D.PASTE SHEET'!T340)</f>
        <v/>
      </c>
      <c s="176" t="str">
        <f>IF('S.D.PASTE SHEET'!U340="","",'S.D.PASTE SHEET'!U340)</f>
        <v/>
      </c>
      <c s="176" t="str">
        <f>IF('S.D.PASTE SHEET'!V340="","",'S.D.PASTE SHEET'!V340)</f>
        <v/>
      </c>
      <c s="176" t="str">
        <f>IF('S.D.PASTE SHEET'!W340="","",'S.D.PASTE SHEET'!W340)</f>
        <v/>
      </c>
      <c s="176" t="str">
        <f>IF('S.D.PASTE SHEET'!X340="","",'S.D.PASTE SHEET'!X340)</f>
        <v/>
      </c>
      <c s="176" t="str">
        <f>IF('S.D.PASTE SHEET'!Y340="","",'S.D.PASTE SHEET'!Y340)</f>
        <v/>
      </c>
      <c s="176" t="str">
        <f>IF('S.D.PASTE SHEET'!Z340="","",'S.D.PASTE SHEET'!Z340)</f>
        <v/>
      </c>
      <c s="176" t="str">
        <f>IF('S.D.PASTE SHEET'!AA340="","",'S.D.PASTE SHEET'!AA340)</f>
        <v/>
      </c>
      <c s="176" t="str">
        <f>IF('S.D.PASTE SHEET'!AB340="","",'S.D.PASTE SHEET'!AB340)</f>
        <v/>
      </c>
      <c s="176" t="str">
        <f>IF('S.D.PASTE SHEET'!AC340="","",'S.D.PASTE SHEET'!AC340)</f>
        <v/>
      </c>
      <c s="176" t="str">
        <f>IF('S.D.PASTE SHEET'!AD340="","",'S.D.PASTE SHEET'!AD340)</f>
        <v/>
      </c>
      <c s="178"/>
      <c s="179" t="str">
        <f>IF(AK340="","",IF(AK340&gt;0,COUNT($AG$2:AG340),""))</f>
        <v/>
      </c>
      <c s="180" t="str">
        <f t="shared" si="348"/>
        <v/>
      </c>
      <c s="180" t="str">
        <f t="shared" si="348"/>
        <v/>
      </c>
      <c s="180" t="str">
        <f t="shared" si="348"/>
        <v/>
      </c>
      <c s="181" t="str">
        <f t="shared" si="348"/>
        <v/>
      </c>
      <c s="180" t="str">
        <f t="shared" si="348"/>
        <v/>
      </c>
      <c s="180" t="str">
        <f t="shared" si="348"/>
        <v/>
      </c>
      <c s="180" t="str">
        <f t="shared" si="348"/>
        <v/>
      </c>
      <c s="180" t="str">
        <f t="shared" si="348"/>
        <v/>
      </c>
      <c s="180" t="str">
        <f t="shared" si="348"/>
        <v/>
      </c>
      <c s="181" t="str">
        <f t="shared" si="348"/>
        <v/>
      </c>
      <c s="180" t="str">
        <f t="shared" si="348"/>
        <v/>
      </c>
      <c s="180" t="str">
        <f t="shared" si="348"/>
        <v/>
      </c>
      <c s="180" t="str">
        <f t="shared" si="348"/>
        <v/>
      </c>
      <c s="180" t="str">
        <f t="shared" si="348"/>
        <v/>
      </c>
      <c s="180" t="str">
        <f t="shared" si="348"/>
        <v/>
      </c>
      <c s="180" t="str">
        <f t="shared" si="348"/>
        <v/>
      </c>
      <c r="AX340" s="180" t="str">
        <f>IF(BC340="","",IF(BC340&gt;0,COUNT($AY$2:AY340),""))</f>
        <v/>
      </c>
      <c s="180" t="str">
        <f t="shared" si="352" ref="AY340">IF(AND($BB$1=5,$A340=5,$BC$1=C340),B340,"")</f>
        <v/>
      </c>
      <c s="180" t="str">
        <f t="shared" si="350"/>
        <v/>
      </c>
      <c s="182" t="str">
        <f t="shared" si="350"/>
        <v/>
      </c>
      <c s="180" t="str">
        <f t="shared" si="350"/>
        <v/>
      </c>
      <c s="180" t="str">
        <f t="shared" si="350"/>
        <v/>
      </c>
      <c s="180" t="str">
        <f t="shared" si="350"/>
        <v/>
      </c>
      <c s="180" t="str">
        <f t="shared" si="350"/>
        <v/>
      </c>
      <c s="180" t="str">
        <f t="shared" si="350"/>
        <v/>
      </c>
      <c s="182" t="str">
        <f t="shared" si="350"/>
        <v/>
      </c>
      <c s="180" t="str">
        <f t="shared" si="350"/>
        <v/>
      </c>
      <c s="180" t="str">
        <f t="shared" si="350"/>
        <v/>
      </c>
      <c s="180" t="str">
        <f t="shared" si="350"/>
        <v/>
      </c>
      <c s="180" t="str">
        <f t="shared" si="350"/>
        <v/>
      </c>
      <c s="180" t="str">
        <f t="shared" si="350"/>
        <v/>
      </c>
      <c s="180" t="str">
        <f t="shared" si="350"/>
        <v/>
      </c>
    </row>
    <row r="341" spans="1:65" ht="15.75" customHeight="1">
      <c r="A341" s="176" t="str">
        <f>IF('S.D.PASTE SHEET'!A341="","",'S.D.PASTE SHEET'!A341)</f>
        <v/>
      </c>
      <c s="176" t="str">
        <f>IF('S.D.PASTE SHEET'!B341="","",'S.D.PASTE SHEET'!B341)</f>
        <v/>
      </c>
      <c s="176" t="str">
        <f>IF('S.D.PASTE SHEET'!C341="","",'S.D.PASTE SHEET'!C341)</f>
        <v/>
      </c>
      <c s="177" t="str">
        <f>IF('S.D.PASTE SHEET'!D341="","",'S.D.PASTE SHEET'!D341)</f>
        <v/>
      </c>
      <c s="176" t="str">
        <f>IF('S.D.PASTE SHEET'!E341="","",UPPER('S.D.PASTE SHEET'!E341))</f>
        <v/>
      </c>
      <c s="176" t="str">
        <f>IF('S.D.PASTE SHEET'!F341="","",'S.D.PASTE SHEET'!F341)</f>
        <v/>
      </c>
      <c s="176" t="str">
        <f>IF('S.D.PASTE SHEET'!G341="","",UPPER('S.D.PASTE SHEET'!G341))</f>
        <v/>
      </c>
      <c s="176" t="str">
        <f>IF('S.D.PASTE SHEET'!H341="","",UPPER('S.D.PASTE SHEET'!H341))</f>
        <v/>
      </c>
      <c s="176" t="str">
        <f>IF('S.D.PASTE SHEET'!I341="","",'S.D.PASTE SHEET'!I341)</f>
        <v/>
      </c>
      <c s="177" t="str">
        <f>IF('S.D.PASTE SHEET'!J341="","",'S.D.PASTE SHEET'!J341)</f>
        <v/>
      </c>
      <c s="176" t="str">
        <f>IF('S.D.PASTE SHEET'!K341="","",'S.D.PASTE SHEET'!K341)</f>
        <v/>
      </c>
      <c s="176" t="str">
        <f>IF('S.D.PASTE SHEET'!L341="","",'S.D.PASTE SHEET'!L341)</f>
        <v/>
      </c>
      <c s="176" t="str">
        <f>IF('S.D.PASTE SHEET'!M341="","",'S.D.PASTE SHEET'!M341)</f>
        <v/>
      </c>
      <c s="176" t="str">
        <f>IF('S.D.PASTE SHEET'!N341="","",'S.D.PASTE SHEET'!N341)</f>
        <v/>
      </c>
      <c s="176" t="str">
        <f>IF('S.D.PASTE SHEET'!O341="","",'S.D.PASTE SHEET'!O341)</f>
        <v/>
      </c>
      <c s="176" t="str">
        <f>IF('S.D.PASTE SHEET'!P341="","",'S.D.PASTE SHEET'!P341)</f>
        <v/>
      </c>
      <c s="176" t="str">
        <f>IF('S.D.PASTE SHEET'!Q341="","",'S.D.PASTE SHEET'!Q341)</f>
        <v/>
      </c>
      <c s="176" t="str">
        <f>IF('S.D.PASTE SHEET'!R341="","",'S.D.PASTE SHEET'!R341)</f>
        <v/>
      </c>
      <c s="176" t="str">
        <f>IF('S.D.PASTE SHEET'!S341="","",'S.D.PASTE SHEET'!S341)</f>
        <v/>
      </c>
      <c s="176" t="str">
        <f>IF('S.D.PASTE SHEET'!T341="","",'S.D.PASTE SHEET'!T341)</f>
        <v/>
      </c>
      <c s="176" t="str">
        <f>IF('S.D.PASTE SHEET'!U341="","",'S.D.PASTE SHEET'!U341)</f>
        <v/>
      </c>
      <c s="176" t="str">
        <f>IF('S.D.PASTE SHEET'!V341="","",'S.D.PASTE SHEET'!V341)</f>
        <v/>
      </c>
      <c s="176" t="str">
        <f>IF('S.D.PASTE SHEET'!W341="","",'S.D.PASTE SHEET'!W341)</f>
        <v/>
      </c>
      <c s="176" t="str">
        <f>IF('S.D.PASTE SHEET'!X341="","",'S.D.PASTE SHEET'!X341)</f>
        <v/>
      </c>
      <c s="176" t="str">
        <f>IF('S.D.PASTE SHEET'!Y341="","",'S.D.PASTE SHEET'!Y341)</f>
        <v/>
      </c>
      <c s="176" t="str">
        <f>IF('S.D.PASTE SHEET'!Z341="","",'S.D.PASTE SHEET'!Z341)</f>
        <v/>
      </c>
      <c s="176" t="str">
        <f>IF('S.D.PASTE SHEET'!AA341="","",'S.D.PASTE SHEET'!AA341)</f>
        <v/>
      </c>
      <c s="176" t="str">
        <f>IF('S.D.PASTE SHEET'!AB341="","",'S.D.PASTE SHEET'!AB341)</f>
        <v/>
      </c>
      <c s="176" t="str">
        <f>IF('S.D.PASTE SHEET'!AC341="","",'S.D.PASTE SHEET'!AC341)</f>
        <v/>
      </c>
      <c s="176" t="str">
        <f>IF('S.D.PASTE SHEET'!AD341="","",'S.D.PASTE SHEET'!AD341)</f>
        <v/>
      </c>
      <c s="178"/>
      <c s="179" t="str">
        <f>IF(AK341="","",IF(AK341&gt;0,COUNT($AG$2:AG341),""))</f>
        <v/>
      </c>
      <c s="180" t="str">
        <f t="shared" si="348"/>
        <v/>
      </c>
      <c s="180" t="str">
        <f t="shared" si="348"/>
        <v/>
      </c>
      <c s="180" t="str">
        <f t="shared" si="348"/>
        <v/>
      </c>
      <c s="181" t="str">
        <f t="shared" si="348"/>
        <v/>
      </c>
      <c s="180" t="str">
        <f t="shared" si="348"/>
        <v/>
      </c>
      <c s="180" t="str">
        <f t="shared" si="348"/>
        <v/>
      </c>
      <c s="180" t="str">
        <f t="shared" si="348"/>
        <v/>
      </c>
      <c s="180" t="str">
        <f t="shared" si="348"/>
        <v/>
      </c>
      <c s="180" t="str">
        <f t="shared" si="348"/>
        <v/>
      </c>
      <c s="181" t="str">
        <f t="shared" si="348"/>
        <v/>
      </c>
      <c s="180" t="str">
        <f t="shared" si="348"/>
        <v/>
      </c>
      <c s="180" t="str">
        <f t="shared" si="348"/>
        <v/>
      </c>
      <c s="180" t="str">
        <f t="shared" si="348"/>
        <v/>
      </c>
      <c s="180" t="str">
        <f t="shared" si="348"/>
        <v/>
      </c>
      <c s="180" t="str">
        <f t="shared" si="348"/>
        <v/>
      </c>
      <c s="180" t="str">
        <f t="shared" si="348"/>
        <v/>
      </c>
      <c r="AX341" s="180" t="str">
        <f>IF(BC341="","",IF(BC341&gt;0,COUNT($AY$2:AY341),""))</f>
        <v/>
      </c>
      <c s="180" t="str">
        <f t="shared" si="353" ref="AY341">IF(AND($BB$1=5,$A341=5,$BC$1=C341),B341,"")</f>
        <v/>
      </c>
      <c s="180" t="str">
        <f t="shared" si="350"/>
        <v/>
      </c>
      <c s="182" t="str">
        <f t="shared" si="350"/>
        <v/>
      </c>
      <c s="180" t="str">
        <f t="shared" si="350"/>
        <v/>
      </c>
      <c s="180" t="str">
        <f t="shared" si="350"/>
        <v/>
      </c>
      <c s="180" t="str">
        <f t="shared" si="350"/>
        <v/>
      </c>
      <c s="180" t="str">
        <f t="shared" si="350"/>
        <v/>
      </c>
      <c s="180" t="str">
        <f t="shared" si="350"/>
        <v/>
      </c>
      <c s="182" t="str">
        <f t="shared" si="350"/>
        <v/>
      </c>
      <c s="180" t="str">
        <f t="shared" si="350"/>
        <v/>
      </c>
      <c s="180" t="str">
        <f t="shared" si="350"/>
        <v/>
      </c>
      <c s="180" t="str">
        <f t="shared" si="350"/>
        <v/>
      </c>
      <c s="180" t="str">
        <f t="shared" si="350"/>
        <v/>
      </c>
      <c s="180" t="str">
        <f t="shared" si="350"/>
        <v/>
      </c>
      <c s="180" t="str">
        <f t="shared" si="350"/>
        <v/>
      </c>
    </row>
    <row r="342" spans="1:65" ht="15.75" customHeight="1">
      <c r="A342" s="176" t="str">
        <f>IF('S.D.PASTE SHEET'!A342="","",'S.D.PASTE SHEET'!A342)</f>
        <v/>
      </c>
      <c s="176" t="str">
        <f>IF('S.D.PASTE SHEET'!B342="","",'S.D.PASTE SHEET'!B342)</f>
        <v/>
      </c>
      <c s="176" t="str">
        <f>IF('S.D.PASTE SHEET'!C342="","",'S.D.PASTE SHEET'!C342)</f>
        <v/>
      </c>
      <c s="177" t="str">
        <f>IF('S.D.PASTE SHEET'!D342="","",'S.D.PASTE SHEET'!D342)</f>
        <v/>
      </c>
      <c s="176" t="str">
        <f>IF('S.D.PASTE SHEET'!E342="","",UPPER('S.D.PASTE SHEET'!E342))</f>
        <v/>
      </c>
      <c s="176" t="str">
        <f>IF('S.D.PASTE SHEET'!F342="","",'S.D.PASTE SHEET'!F342)</f>
        <v/>
      </c>
      <c s="176" t="str">
        <f>IF('S.D.PASTE SHEET'!G342="","",UPPER('S.D.PASTE SHEET'!G342))</f>
        <v/>
      </c>
      <c s="176" t="str">
        <f>IF('S.D.PASTE SHEET'!H342="","",UPPER('S.D.PASTE SHEET'!H342))</f>
        <v/>
      </c>
      <c s="176" t="str">
        <f>IF('S.D.PASTE SHEET'!I342="","",'S.D.PASTE SHEET'!I342)</f>
        <v/>
      </c>
      <c s="177" t="str">
        <f>IF('S.D.PASTE SHEET'!J342="","",'S.D.PASTE SHEET'!J342)</f>
        <v/>
      </c>
      <c s="176" t="str">
        <f>IF('S.D.PASTE SHEET'!K342="","",'S.D.PASTE SHEET'!K342)</f>
        <v/>
      </c>
      <c s="176" t="str">
        <f>IF('S.D.PASTE SHEET'!L342="","",'S.D.PASTE SHEET'!L342)</f>
        <v/>
      </c>
      <c s="176" t="str">
        <f>IF('S.D.PASTE SHEET'!M342="","",'S.D.PASTE SHEET'!M342)</f>
        <v/>
      </c>
      <c s="176" t="str">
        <f>IF('S.D.PASTE SHEET'!N342="","",'S.D.PASTE SHEET'!N342)</f>
        <v/>
      </c>
      <c s="176" t="str">
        <f>IF('S.D.PASTE SHEET'!O342="","",'S.D.PASTE SHEET'!O342)</f>
        <v/>
      </c>
      <c s="176" t="str">
        <f>IF('S.D.PASTE SHEET'!P342="","",'S.D.PASTE SHEET'!P342)</f>
        <v/>
      </c>
      <c s="176" t="str">
        <f>IF('S.D.PASTE SHEET'!Q342="","",'S.D.PASTE SHEET'!Q342)</f>
        <v/>
      </c>
      <c s="176" t="str">
        <f>IF('S.D.PASTE SHEET'!R342="","",'S.D.PASTE SHEET'!R342)</f>
        <v/>
      </c>
      <c s="176" t="str">
        <f>IF('S.D.PASTE SHEET'!S342="","",'S.D.PASTE SHEET'!S342)</f>
        <v/>
      </c>
      <c s="176" t="str">
        <f>IF('S.D.PASTE SHEET'!T342="","",'S.D.PASTE SHEET'!T342)</f>
        <v/>
      </c>
      <c s="176" t="str">
        <f>IF('S.D.PASTE SHEET'!U342="","",'S.D.PASTE SHEET'!U342)</f>
        <v/>
      </c>
      <c s="176" t="str">
        <f>IF('S.D.PASTE SHEET'!V342="","",'S.D.PASTE SHEET'!V342)</f>
        <v/>
      </c>
      <c s="176" t="str">
        <f>IF('S.D.PASTE SHEET'!W342="","",'S.D.PASTE SHEET'!W342)</f>
        <v/>
      </c>
      <c s="176" t="str">
        <f>IF('S.D.PASTE SHEET'!X342="","",'S.D.PASTE SHEET'!X342)</f>
        <v/>
      </c>
      <c s="176" t="str">
        <f>IF('S.D.PASTE SHEET'!Y342="","",'S.D.PASTE SHEET'!Y342)</f>
        <v/>
      </c>
      <c s="176" t="str">
        <f>IF('S.D.PASTE SHEET'!Z342="","",'S.D.PASTE SHEET'!Z342)</f>
        <v/>
      </c>
      <c s="176" t="str">
        <f>IF('S.D.PASTE SHEET'!AA342="","",'S.D.PASTE SHEET'!AA342)</f>
        <v/>
      </c>
      <c s="176" t="str">
        <f>IF('S.D.PASTE SHEET'!AB342="","",'S.D.PASTE SHEET'!AB342)</f>
        <v/>
      </c>
      <c s="176" t="str">
        <f>IF('S.D.PASTE SHEET'!AC342="","",'S.D.PASTE SHEET'!AC342)</f>
        <v/>
      </c>
      <c s="176" t="str">
        <f>IF('S.D.PASTE SHEET'!AD342="","",'S.D.PASTE SHEET'!AD342)</f>
        <v/>
      </c>
      <c s="178"/>
      <c s="179" t="str">
        <f>IF(AK342="","",IF(AK342&gt;0,COUNT($AG$2:AG342),""))</f>
        <v/>
      </c>
      <c s="180" t="str">
        <f t="shared" si="348"/>
        <v/>
      </c>
      <c s="180" t="str">
        <f t="shared" si="348"/>
        <v/>
      </c>
      <c s="180" t="str">
        <f t="shared" si="348"/>
        <v/>
      </c>
      <c s="181" t="str">
        <f t="shared" si="348"/>
        <v/>
      </c>
      <c s="180" t="str">
        <f t="shared" si="348"/>
        <v/>
      </c>
      <c s="180" t="str">
        <f t="shared" si="348"/>
        <v/>
      </c>
      <c s="180" t="str">
        <f t="shared" si="348"/>
        <v/>
      </c>
      <c s="180" t="str">
        <f t="shared" si="348"/>
        <v/>
      </c>
      <c s="180" t="str">
        <f t="shared" si="348"/>
        <v/>
      </c>
      <c s="181" t="str">
        <f t="shared" si="348"/>
        <v/>
      </c>
      <c s="180" t="str">
        <f t="shared" si="348"/>
        <v/>
      </c>
      <c s="180" t="str">
        <f t="shared" si="348"/>
        <v/>
      </c>
      <c s="180" t="str">
        <f t="shared" si="348"/>
        <v/>
      </c>
      <c s="180" t="str">
        <f t="shared" si="348"/>
        <v/>
      </c>
      <c s="180" t="str">
        <f t="shared" si="348"/>
        <v/>
      </c>
      <c s="180" t="str">
        <f t="shared" si="348"/>
        <v/>
      </c>
      <c r="AX342" s="180" t="str">
        <f>IF(BC342="","",IF(BC342&gt;0,COUNT($AY$2:AY342),""))</f>
        <v/>
      </c>
      <c s="180" t="str">
        <f t="shared" si="354" ref="AY342">IF(AND($BB$1=5,$A342=5,$BC$1=C342),B342,"")</f>
        <v/>
      </c>
      <c s="180" t="str">
        <f t="shared" si="350"/>
        <v/>
      </c>
      <c s="182" t="str">
        <f t="shared" si="350"/>
        <v/>
      </c>
      <c s="180" t="str">
        <f t="shared" si="350"/>
        <v/>
      </c>
      <c s="180" t="str">
        <f t="shared" si="350"/>
        <v/>
      </c>
      <c s="180" t="str">
        <f t="shared" si="350"/>
        <v/>
      </c>
      <c s="180" t="str">
        <f t="shared" si="350"/>
        <v/>
      </c>
      <c s="180" t="str">
        <f t="shared" si="350"/>
        <v/>
      </c>
      <c s="182" t="str">
        <f t="shared" si="350"/>
        <v/>
      </c>
      <c s="180" t="str">
        <f t="shared" si="350"/>
        <v/>
      </c>
      <c s="180" t="str">
        <f t="shared" si="350"/>
        <v/>
      </c>
      <c s="180" t="str">
        <f t="shared" si="350"/>
        <v/>
      </c>
      <c s="180" t="str">
        <f t="shared" si="350"/>
        <v/>
      </c>
      <c s="180" t="str">
        <f t="shared" si="350"/>
        <v/>
      </c>
      <c s="180" t="str">
        <f t="shared" si="350"/>
        <v/>
      </c>
    </row>
    <row r="343" spans="1:65" ht="15.75" customHeight="1">
      <c r="A343" s="176" t="str">
        <f>IF('S.D.PASTE SHEET'!A343="","",'S.D.PASTE SHEET'!A343)</f>
        <v/>
      </c>
      <c s="176" t="str">
        <f>IF('S.D.PASTE SHEET'!B343="","",'S.D.PASTE SHEET'!B343)</f>
        <v/>
      </c>
      <c s="176" t="str">
        <f>IF('S.D.PASTE SHEET'!C343="","",'S.D.PASTE SHEET'!C343)</f>
        <v/>
      </c>
      <c s="177" t="str">
        <f>IF('S.D.PASTE SHEET'!D343="","",'S.D.PASTE SHEET'!D343)</f>
        <v/>
      </c>
      <c s="176" t="str">
        <f>IF('S.D.PASTE SHEET'!E343="","",UPPER('S.D.PASTE SHEET'!E343))</f>
        <v/>
      </c>
      <c s="176" t="str">
        <f>IF('S.D.PASTE SHEET'!F343="","",'S.D.PASTE SHEET'!F343)</f>
        <v/>
      </c>
      <c s="176" t="str">
        <f>IF('S.D.PASTE SHEET'!G343="","",UPPER('S.D.PASTE SHEET'!G343))</f>
        <v/>
      </c>
      <c s="176" t="str">
        <f>IF('S.D.PASTE SHEET'!H343="","",UPPER('S.D.PASTE SHEET'!H343))</f>
        <v/>
      </c>
      <c s="176" t="str">
        <f>IF('S.D.PASTE SHEET'!I343="","",'S.D.PASTE SHEET'!I343)</f>
        <v/>
      </c>
      <c s="177" t="str">
        <f>IF('S.D.PASTE SHEET'!J343="","",'S.D.PASTE SHEET'!J343)</f>
        <v/>
      </c>
      <c s="176" t="str">
        <f>IF('S.D.PASTE SHEET'!K343="","",'S.D.PASTE SHEET'!K343)</f>
        <v/>
      </c>
      <c s="176" t="str">
        <f>IF('S.D.PASTE SHEET'!L343="","",'S.D.PASTE SHEET'!L343)</f>
        <v/>
      </c>
      <c s="176" t="str">
        <f>IF('S.D.PASTE SHEET'!M343="","",'S.D.PASTE SHEET'!M343)</f>
        <v/>
      </c>
      <c s="176" t="str">
        <f>IF('S.D.PASTE SHEET'!N343="","",'S.D.PASTE SHEET'!N343)</f>
        <v/>
      </c>
      <c s="176" t="str">
        <f>IF('S.D.PASTE SHEET'!O343="","",'S.D.PASTE SHEET'!O343)</f>
        <v/>
      </c>
      <c s="176" t="str">
        <f>IF('S.D.PASTE SHEET'!P343="","",'S.D.PASTE SHEET'!P343)</f>
        <v/>
      </c>
      <c s="176" t="str">
        <f>IF('S.D.PASTE SHEET'!Q343="","",'S.D.PASTE SHEET'!Q343)</f>
        <v/>
      </c>
      <c s="176" t="str">
        <f>IF('S.D.PASTE SHEET'!R343="","",'S.D.PASTE SHEET'!R343)</f>
        <v/>
      </c>
      <c s="176" t="str">
        <f>IF('S.D.PASTE SHEET'!S343="","",'S.D.PASTE SHEET'!S343)</f>
        <v/>
      </c>
      <c s="176" t="str">
        <f>IF('S.D.PASTE SHEET'!T343="","",'S.D.PASTE SHEET'!T343)</f>
        <v/>
      </c>
      <c s="176" t="str">
        <f>IF('S.D.PASTE SHEET'!U343="","",'S.D.PASTE SHEET'!U343)</f>
        <v/>
      </c>
      <c s="176" t="str">
        <f>IF('S.D.PASTE SHEET'!V343="","",'S.D.PASTE SHEET'!V343)</f>
        <v/>
      </c>
      <c s="176" t="str">
        <f>IF('S.D.PASTE SHEET'!W343="","",'S.D.PASTE SHEET'!W343)</f>
        <v/>
      </c>
      <c s="176" t="str">
        <f>IF('S.D.PASTE SHEET'!X343="","",'S.D.PASTE SHEET'!X343)</f>
        <v/>
      </c>
      <c s="176" t="str">
        <f>IF('S.D.PASTE SHEET'!Y343="","",'S.D.PASTE SHEET'!Y343)</f>
        <v/>
      </c>
      <c s="176" t="str">
        <f>IF('S.D.PASTE SHEET'!Z343="","",'S.D.PASTE SHEET'!Z343)</f>
        <v/>
      </c>
      <c s="176" t="str">
        <f>IF('S.D.PASTE SHEET'!AA343="","",'S.D.PASTE SHEET'!AA343)</f>
        <v/>
      </c>
      <c s="176" t="str">
        <f>IF('S.D.PASTE SHEET'!AB343="","",'S.D.PASTE SHEET'!AB343)</f>
        <v/>
      </c>
      <c s="176" t="str">
        <f>IF('S.D.PASTE SHEET'!AC343="","",'S.D.PASTE SHEET'!AC343)</f>
        <v/>
      </c>
      <c s="176" t="str">
        <f>IF('S.D.PASTE SHEET'!AD343="","",'S.D.PASTE SHEET'!AD343)</f>
        <v/>
      </c>
      <c s="178"/>
      <c s="179" t="str">
        <f>IF(AK343="","",IF(AK343&gt;0,COUNT($AG$2:AG343),""))</f>
        <v/>
      </c>
      <c s="180" t="str">
        <f t="shared" si="348"/>
        <v/>
      </c>
      <c s="180" t="str">
        <f t="shared" si="348"/>
        <v/>
      </c>
      <c s="180" t="str">
        <f t="shared" si="348"/>
        <v/>
      </c>
      <c s="181" t="str">
        <f t="shared" si="348"/>
        <v/>
      </c>
      <c s="180" t="str">
        <f t="shared" si="348"/>
        <v/>
      </c>
      <c s="180" t="str">
        <f t="shared" si="348"/>
        <v/>
      </c>
      <c s="180" t="str">
        <f t="shared" si="348"/>
        <v/>
      </c>
      <c s="180" t="str">
        <f t="shared" si="348"/>
        <v/>
      </c>
      <c s="180" t="str">
        <f t="shared" si="348"/>
        <v/>
      </c>
      <c s="181" t="str">
        <f t="shared" si="348"/>
        <v/>
      </c>
      <c s="180" t="str">
        <f t="shared" si="348"/>
        <v/>
      </c>
      <c s="180" t="str">
        <f t="shared" si="348"/>
        <v/>
      </c>
      <c s="180" t="str">
        <f t="shared" si="348"/>
        <v/>
      </c>
      <c s="180" t="str">
        <f t="shared" si="348"/>
        <v/>
      </c>
      <c s="180" t="str">
        <f t="shared" si="348"/>
        <v/>
      </c>
      <c s="180" t="str">
        <f t="shared" si="348"/>
        <v/>
      </c>
      <c r="AX343" s="180" t="str">
        <f>IF(BC343="","",IF(BC343&gt;0,COUNT($AY$2:AY343),""))</f>
        <v/>
      </c>
      <c s="180" t="str">
        <f t="shared" si="355" ref="AY343">IF(AND($BB$1=5,$A343=5,$BC$1=C343),B343,"")</f>
        <v/>
      </c>
      <c s="180" t="str">
        <f t="shared" si="350"/>
        <v/>
      </c>
      <c s="182" t="str">
        <f t="shared" si="350"/>
        <v/>
      </c>
      <c s="180" t="str">
        <f t="shared" si="350"/>
        <v/>
      </c>
      <c s="180" t="str">
        <f t="shared" si="350"/>
        <v/>
      </c>
      <c s="180" t="str">
        <f t="shared" si="350"/>
        <v/>
      </c>
      <c s="180" t="str">
        <f t="shared" si="350"/>
        <v/>
      </c>
      <c s="180" t="str">
        <f t="shared" si="350"/>
        <v/>
      </c>
      <c s="182" t="str">
        <f t="shared" si="350"/>
        <v/>
      </c>
      <c s="180" t="str">
        <f t="shared" si="350"/>
        <v/>
      </c>
      <c s="180" t="str">
        <f t="shared" si="350"/>
        <v/>
      </c>
      <c s="180" t="str">
        <f t="shared" si="350"/>
        <v/>
      </c>
      <c s="180" t="str">
        <f t="shared" si="350"/>
        <v/>
      </c>
      <c s="180" t="str">
        <f t="shared" si="350"/>
        <v/>
      </c>
      <c s="180" t="str">
        <f t="shared" si="350"/>
        <v/>
      </c>
    </row>
    <row r="344" spans="1:65" ht="15.75" customHeight="1">
      <c r="A344" s="176" t="str">
        <f>IF('S.D.PASTE SHEET'!A344="","",'S.D.PASTE SHEET'!A344)</f>
        <v/>
      </c>
      <c s="176" t="str">
        <f>IF('S.D.PASTE SHEET'!B344="","",'S.D.PASTE SHEET'!B344)</f>
        <v/>
      </c>
      <c s="176" t="str">
        <f>IF('S.D.PASTE SHEET'!C344="","",'S.D.PASTE SHEET'!C344)</f>
        <v/>
      </c>
      <c s="177" t="str">
        <f>IF('S.D.PASTE SHEET'!D344="","",'S.D.PASTE SHEET'!D344)</f>
        <v/>
      </c>
      <c s="176" t="str">
        <f>IF('S.D.PASTE SHEET'!E344="","",UPPER('S.D.PASTE SHEET'!E344))</f>
        <v/>
      </c>
      <c s="176" t="str">
        <f>IF('S.D.PASTE SHEET'!F344="","",'S.D.PASTE SHEET'!F344)</f>
        <v/>
      </c>
      <c s="176" t="str">
        <f>IF('S.D.PASTE SHEET'!G344="","",UPPER('S.D.PASTE SHEET'!G344))</f>
        <v/>
      </c>
      <c s="176" t="str">
        <f>IF('S.D.PASTE SHEET'!H344="","",UPPER('S.D.PASTE SHEET'!H344))</f>
        <v/>
      </c>
      <c s="176" t="str">
        <f>IF('S.D.PASTE SHEET'!I344="","",'S.D.PASTE SHEET'!I344)</f>
        <v/>
      </c>
      <c s="177" t="str">
        <f>IF('S.D.PASTE SHEET'!J344="","",'S.D.PASTE SHEET'!J344)</f>
        <v/>
      </c>
      <c s="176" t="str">
        <f>IF('S.D.PASTE SHEET'!K344="","",'S.D.PASTE SHEET'!K344)</f>
        <v/>
      </c>
      <c s="176" t="str">
        <f>IF('S.D.PASTE SHEET'!L344="","",'S.D.PASTE SHEET'!L344)</f>
        <v/>
      </c>
      <c s="176" t="str">
        <f>IF('S.D.PASTE SHEET'!M344="","",'S.D.PASTE SHEET'!M344)</f>
        <v/>
      </c>
      <c s="176" t="str">
        <f>IF('S.D.PASTE SHEET'!N344="","",'S.D.PASTE SHEET'!N344)</f>
        <v/>
      </c>
      <c s="176" t="str">
        <f>IF('S.D.PASTE SHEET'!O344="","",'S.D.PASTE SHEET'!O344)</f>
        <v/>
      </c>
      <c s="176" t="str">
        <f>IF('S.D.PASTE SHEET'!P344="","",'S.D.PASTE SHEET'!P344)</f>
        <v/>
      </c>
      <c s="176" t="str">
        <f>IF('S.D.PASTE SHEET'!Q344="","",'S.D.PASTE SHEET'!Q344)</f>
        <v/>
      </c>
      <c s="176" t="str">
        <f>IF('S.D.PASTE SHEET'!R344="","",'S.D.PASTE SHEET'!R344)</f>
        <v/>
      </c>
      <c s="176" t="str">
        <f>IF('S.D.PASTE SHEET'!S344="","",'S.D.PASTE SHEET'!S344)</f>
        <v/>
      </c>
      <c s="176" t="str">
        <f>IF('S.D.PASTE SHEET'!T344="","",'S.D.PASTE SHEET'!T344)</f>
        <v/>
      </c>
      <c s="176" t="str">
        <f>IF('S.D.PASTE SHEET'!U344="","",'S.D.PASTE SHEET'!U344)</f>
        <v/>
      </c>
      <c s="176" t="str">
        <f>IF('S.D.PASTE SHEET'!V344="","",'S.D.PASTE SHEET'!V344)</f>
        <v/>
      </c>
      <c s="176" t="str">
        <f>IF('S.D.PASTE SHEET'!W344="","",'S.D.PASTE SHEET'!W344)</f>
        <v/>
      </c>
      <c s="176" t="str">
        <f>IF('S.D.PASTE SHEET'!X344="","",'S.D.PASTE SHEET'!X344)</f>
        <v/>
      </c>
      <c s="176" t="str">
        <f>IF('S.D.PASTE SHEET'!Y344="","",'S.D.PASTE SHEET'!Y344)</f>
        <v/>
      </c>
      <c s="176" t="str">
        <f>IF('S.D.PASTE SHEET'!Z344="","",'S.D.PASTE SHEET'!Z344)</f>
        <v/>
      </c>
      <c s="176" t="str">
        <f>IF('S.D.PASTE SHEET'!AA344="","",'S.D.PASTE SHEET'!AA344)</f>
        <v/>
      </c>
      <c s="176" t="str">
        <f>IF('S.D.PASTE SHEET'!AB344="","",'S.D.PASTE SHEET'!AB344)</f>
        <v/>
      </c>
      <c s="176" t="str">
        <f>IF('S.D.PASTE SHEET'!AC344="","",'S.D.PASTE SHEET'!AC344)</f>
        <v/>
      </c>
      <c s="176" t="str">
        <f>IF('S.D.PASTE SHEET'!AD344="","",'S.D.PASTE SHEET'!AD344)</f>
        <v/>
      </c>
      <c s="178"/>
      <c s="179" t="str">
        <f>IF(AK344="","",IF(AK344&gt;0,COUNT($AG$2:AG344),""))</f>
        <v/>
      </c>
      <c s="180" t="str">
        <f t="shared" si="348"/>
        <v/>
      </c>
      <c s="180" t="str">
        <f t="shared" si="348"/>
        <v/>
      </c>
      <c s="180" t="str">
        <f t="shared" si="348"/>
        <v/>
      </c>
      <c s="181" t="str">
        <f t="shared" si="348"/>
        <v/>
      </c>
      <c s="180" t="str">
        <f t="shared" si="348"/>
        <v/>
      </c>
      <c s="180" t="str">
        <f t="shared" si="348"/>
        <v/>
      </c>
      <c s="180" t="str">
        <f t="shared" si="348"/>
        <v/>
      </c>
      <c s="180" t="str">
        <f t="shared" si="348"/>
        <v/>
      </c>
      <c s="180" t="str">
        <f t="shared" si="348"/>
        <v/>
      </c>
      <c s="181" t="str">
        <f t="shared" si="348"/>
        <v/>
      </c>
      <c s="180" t="str">
        <f t="shared" si="348"/>
        <v/>
      </c>
      <c s="180" t="str">
        <f t="shared" si="348"/>
        <v/>
      </c>
      <c s="180" t="str">
        <f t="shared" si="348"/>
        <v/>
      </c>
      <c s="180" t="str">
        <f t="shared" si="348"/>
        <v/>
      </c>
      <c s="180" t="str">
        <f t="shared" si="348"/>
        <v/>
      </c>
      <c s="180" t="str">
        <f t="shared" si="348"/>
        <v/>
      </c>
      <c r="AX344" s="180" t="str">
        <f>IF(BC344="","",IF(BC344&gt;0,COUNT($AY$2:AY344),""))</f>
        <v/>
      </c>
      <c s="180" t="str">
        <f t="shared" si="356" ref="AY344">IF(AND($BB$1=5,$A344=5,$BC$1=C344),B344,"")</f>
        <v/>
      </c>
      <c s="180" t="str">
        <f t="shared" si="350"/>
        <v/>
      </c>
      <c s="182" t="str">
        <f t="shared" si="350"/>
        <v/>
      </c>
      <c s="180" t="str">
        <f t="shared" si="350"/>
        <v/>
      </c>
      <c s="180" t="str">
        <f t="shared" si="350"/>
        <v/>
      </c>
      <c s="180" t="str">
        <f t="shared" si="350"/>
        <v/>
      </c>
      <c s="180" t="str">
        <f t="shared" si="350"/>
        <v/>
      </c>
      <c s="180" t="str">
        <f t="shared" si="350"/>
        <v/>
      </c>
      <c s="182" t="str">
        <f t="shared" si="350"/>
        <v/>
      </c>
      <c s="180" t="str">
        <f t="shared" si="350"/>
        <v/>
      </c>
      <c s="180" t="str">
        <f t="shared" si="350"/>
        <v/>
      </c>
      <c s="180" t="str">
        <f t="shared" si="350"/>
        <v/>
      </c>
      <c s="180" t="str">
        <f t="shared" si="350"/>
        <v/>
      </c>
      <c s="180" t="str">
        <f t="shared" si="350"/>
        <v/>
      </c>
      <c s="180" t="str">
        <f t="shared" si="350"/>
        <v/>
      </c>
    </row>
    <row r="345" spans="1:65" ht="15.75" customHeight="1">
      <c r="A345" s="176" t="str">
        <f>IF('S.D.PASTE SHEET'!A345="","",'S.D.PASTE SHEET'!A345)</f>
        <v/>
      </c>
      <c s="176" t="str">
        <f>IF('S.D.PASTE SHEET'!B345="","",'S.D.PASTE SHEET'!B345)</f>
        <v/>
      </c>
      <c s="176" t="str">
        <f>IF('S.D.PASTE SHEET'!C345="","",'S.D.PASTE SHEET'!C345)</f>
        <v/>
      </c>
      <c s="177" t="str">
        <f>IF('S.D.PASTE SHEET'!D345="","",'S.D.PASTE SHEET'!D345)</f>
        <v/>
      </c>
      <c s="176" t="str">
        <f>IF('S.D.PASTE SHEET'!E345="","",UPPER('S.D.PASTE SHEET'!E345))</f>
        <v/>
      </c>
      <c s="176" t="str">
        <f>IF('S.D.PASTE SHEET'!F345="","",'S.D.PASTE SHEET'!F345)</f>
        <v/>
      </c>
      <c s="176" t="str">
        <f>IF('S.D.PASTE SHEET'!G345="","",UPPER('S.D.PASTE SHEET'!G345))</f>
        <v/>
      </c>
      <c s="176" t="str">
        <f>IF('S.D.PASTE SHEET'!H345="","",UPPER('S.D.PASTE SHEET'!H345))</f>
        <v/>
      </c>
      <c s="176" t="str">
        <f>IF('S.D.PASTE SHEET'!I345="","",'S.D.PASTE SHEET'!I345)</f>
        <v/>
      </c>
      <c s="177" t="str">
        <f>IF('S.D.PASTE SHEET'!J345="","",'S.D.PASTE SHEET'!J345)</f>
        <v/>
      </c>
      <c s="176" t="str">
        <f>IF('S.D.PASTE SHEET'!K345="","",'S.D.PASTE SHEET'!K345)</f>
        <v/>
      </c>
      <c s="176" t="str">
        <f>IF('S.D.PASTE SHEET'!L345="","",'S.D.PASTE SHEET'!L345)</f>
        <v/>
      </c>
      <c s="176" t="str">
        <f>IF('S.D.PASTE SHEET'!M345="","",'S.D.PASTE SHEET'!M345)</f>
        <v/>
      </c>
      <c s="176" t="str">
        <f>IF('S.D.PASTE SHEET'!N345="","",'S.D.PASTE SHEET'!N345)</f>
        <v/>
      </c>
      <c s="176" t="str">
        <f>IF('S.D.PASTE SHEET'!O345="","",'S.D.PASTE SHEET'!O345)</f>
        <v/>
      </c>
      <c s="176" t="str">
        <f>IF('S.D.PASTE SHEET'!P345="","",'S.D.PASTE SHEET'!P345)</f>
        <v/>
      </c>
      <c s="176" t="str">
        <f>IF('S.D.PASTE SHEET'!Q345="","",'S.D.PASTE SHEET'!Q345)</f>
        <v/>
      </c>
      <c s="176" t="str">
        <f>IF('S.D.PASTE SHEET'!R345="","",'S.D.PASTE SHEET'!R345)</f>
        <v/>
      </c>
      <c s="176" t="str">
        <f>IF('S.D.PASTE SHEET'!S345="","",'S.D.PASTE SHEET'!S345)</f>
        <v/>
      </c>
      <c s="176" t="str">
        <f>IF('S.D.PASTE SHEET'!T345="","",'S.D.PASTE SHEET'!T345)</f>
        <v/>
      </c>
      <c s="176" t="str">
        <f>IF('S.D.PASTE SHEET'!U345="","",'S.D.PASTE SHEET'!U345)</f>
        <v/>
      </c>
      <c s="176" t="str">
        <f>IF('S.D.PASTE SHEET'!V345="","",'S.D.PASTE SHEET'!V345)</f>
        <v/>
      </c>
      <c s="176" t="str">
        <f>IF('S.D.PASTE SHEET'!W345="","",'S.D.PASTE SHEET'!W345)</f>
        <v/>
      </c>
      <c s="176" t="str">
        <f>IF('S.D.PASTE SHEET'!X345="","",'S.D.PASTE SHEET'!X345)</f>
        <v/>
      </c>
      <c s="176" t="str">
        <f>IF('S.D.PASTE SHEET'!Y345="","",'S.D.PASTE SHEET'!Y345)</f>
        <v/>
      </c>
      <c s="176" t="str">
        <f>IF('S.D.PASTE SHEET'!Z345="","",'S.D.PASTE SHEET'!Z345)</f>
        <v/>
      </c>
      <c s="176" t="str">
        <f>IF('S.D.PASTE SHEET'!AA345="","",'S.D.PASTE SHEET'!AA345)</f>
        <v/>
      </c>
      <c s="176" t="str">
        <f>IF('S.D.PASTE SHEET'!AB345="","",'S.D.PASTE SHEET'!AB345)</f>
        <v/>
      </c>
      <c s="176" t="str">
        <f>IF('S.D.PASTE SHEET'!AC345="","",'S.D.PASTE SHEET'!AC345)</f>
        <v/>
      </c>
      <c s="176" t="str">
        <f>IF('S.D.PASTE SHEET'!AD345="","",'S.D.PASTE SHEET'!AD345)</f>
        <v/>
      </c>
      <c s="178"/>
      <c s="179" t="str">
        <f>IF(AK345="","",IF(AK345&gt;0,COUNT($AG$2:AG345),""))</f>
        <v/>
      </c>
      <c s="180" t="str">
        <f t="shared" si="348"/>
        <v/>
      </c>
      <c s="180" t="str">
        <f t="shared" si="348"/>
        <v/>
      </c>
      <c s="180" t="str">
        <f t="shared" si="348"/>
        <v/>
      </c>
      <c s="181" t="str">
        <f t="shared" si="348"/>
        <v/>
      </c>
      <c s="180" t="str">
        <f t="shared" si="348"/>
        <v/>
      </c>
      <c s="180" t="str">
        <f t="shared" si="348"/>
        <v/>
      </c>
      <c s="180" t="str">
        <f t="shared" si="348"/>
        <v/>
      </c>
      <c s="180" t="str">
        <f t="shared" si="348"/>
        <v/>
      </c>
      <c s="180" t="str">
        <f t="shared" si="348"/>
        <v/>
      </c>
      <c s="181" t="str">
        <f t="shared" si="348"/>
        <v/>
      </c>
      <c s="180" t="str">
        <f t="shared" si="348"/>
        <v/>
      </c>
      <c s="180" t="str">
        <f t="shared" si="348"/>
        <v/>
      </c>
      <c s="180" t="str">
        <f t="shared" si="348"/>
        <v/>
      </c>
      <c s="180" t="str">
        <f t="shared" si="348"/>
        <v/>
      </c>
      <c s="180" t="str">
        <f t="shared" si="348"/>
        <v/>
      </c>
      <c s="180" t="str">
        <f t="shared" si="348"/>
        <v/>
      </c>
      <c r="AX345" s="180" t="str">
        <f>IF(BC345="","",IF(BC345&gt;0,COUNT($AY$2:AY345),""))</f>
        <v/>
      </c>
      <c s="180" t="str">
        <f t="shared" si="357" ref="AY345">IF(AND($BB$1=5,$A345=5,$BC$1=C345),B345,"")</f>
        <v/>
      </c>
      <c s="180" t="str">
        <f t="shared" si="350"/>
        <v/>
      </c>
      <c s="182" t="str">
        <f t="shared" si="350"/>
        <v/>
      </c>
      <c s="180" t="str">
        <f t="shared" si="350"/>
        <v/>
      </c>
      <c s="180" t="str">
        <f t="shared" si="350"/>
        <v/>
      </c>
      <c s="180" t="str">
        <f t="shared" si="350"/>
        <v/>
      </c>
      <c s="180" t="str">
        <f t="shared" si="350"/>
        <v/>
      </c>
      <c s="180" t="str">
        <f t="shared" si="350"/>
        <v/>
      </c>
      <c s="182" t="str">
        <f t="shared" si="350"/>
        <v/>
      </c>
      <c s="180" t="str">
        <f t="shared" si="350"/>
        <v/>
      </c>
      <c s="180" t="str">
        <f t="shared" si="350"/>
        <v/>
      </c>
      <c s="180" t="str">
        <f t="shared" si="350"/>
        <v/>
      </c>
      <c s="180" t="str">
        <f t="shared" si="350"/>
        <v/>
      </c>
      <c s="180" t="str">
        <f t="shared" si="350"/>
        <v/>
      </c>
      <c s="180" t="str">
        <f t="shared" si="350"/>
        <v/>
      </c>
    </row>
    <row r="346" spans="1:65" ht="15.75" customHeight="1">
      <c r="A346" s="176" t="str">
        <f>IF('S.D.PASTE SHEET'!A346="","",'S.D.PASTE SHEET'!A346)</f>
        <v/>
      </c>
      <c s="176" t="str">
        <f>IF('S.D.PASTE SHEET'!B346="","",'S.D.PASTE SHEET'!B346)</f>
        <v/>
      </c>
      <c s="176" t="str">
        <f>IF('S.D.PASTE SHEET'!C346="","",'S.D.PASTE SHEET'!C346)</f>
        <v/>
      </c>
      <c s="177" t="str">
        <f>IF('S.D.PASTE SHEET'!D346="","",'S.D.PASTE SHEET'!D346)</f>
        <v/>
      </c>
      <c s="176" t="str">
        <f>IF('S.D.PASTE SHEET'!E346="","",UPPER('S.D.PASTE SHEET'!E346))</f>
        <v/>
      </c>
      <c s="176" t="str">
        <f>IF('S.D.PASTE SHEET'!F346="","",'S.D.PASTE SHEET'!F346)</f>
        <v/>
      </c>
      <c s="176" t="str">
        <f>IF('S.D.PASTE SHEET'!G346="","",UPPER('S.D.PASTE SHEET'!G346))</f>
        <v/>
      </c>
      <c s="176" t="str">
        <f>IF('S.D.PASTE SHEET'!H346="","",UPPER('S.D.PASTE SHEET'!H346))</f>
        <v/>
      </c>
      <c s="176" t="str">
        <f>IF('S.D.PASTE SHEET'!I346="","",'S.D.PASTE SHEET'!I346)</f>
        <v/>
      </c>
      <c s="177" t="str">
        <f>IF('S.D.PASTE SHEET'!J346="","",'S.D.PASTE SHEET'!J346)</f>
        <v/>
      </c>
      <c s="176" t="str">
        <f>IF('S.D.PASTE SHEET'!K346="","",'S.D.PASTE SHEET'!K346)</f>
        <v/>
      </c>
      <c s="176" t="str">
        <f>IF('S.D.PASTE SHEET'!L346="","",'S.D.PASTE SHEET'!L346)</f>
        <v/>
      </c>
      <c s="176" t="str">
        <f>IF('S.D.PASTE SHEET'!M346="","",'S.D.PASTE SHEET'!M346)</f>
        <v/>
      </c>
      <c s="176" t="str">
        <f>IF('S.D.PASTE SHEET'!N346="","",'S.D.PASTE SHEET'!N346)</f>
        <v/>
      </c>
      <c s="176" t="str">
        <f>IF('S.D.PASTE SHEET'!O346="","",'S.D.PASTE SHEET'!O346)</f>
        <v/>
      </c>
      <c s="176" t="str">
        <f>IF('S.D.PASTE SHEET'!P346="","",'S.D.PASTE SHEET'!P346)</f>
        <v/>
      </c>
      <c s="176" t="str">
        <f>IF('S.D.PASTE SHEET'!Q346="","",'S.D.PASTE SHEET'!Q346)</f>
        <v/>
      </c>
      <c s="176" t="str">
        <f>IF('S.D.PASTE SHEET'!R346="","",'S.D.PASTE SHEET'!R346)</f>
        <v/>
      </c>
      <c s="176" t="str">
        <f>IF('S.D.PASTE SHEET'!S346="","",'S.D.PASTE SHEET'!S346)</f>
        <v/>
      </c>
      <c s="176" t="str">
        <f>IF('S.D.PASTE SHEET'!T346="","",'S.D.PASTE SHEET'!T346)</f>
        <v/>
      </c>
      <c s="176" t="str">
        <f>IF('S.D.PASTE SHEET'!U346="","",'S.D.PASTE SHEET'!U346)</f>
        <v/>
      </c>
      <c s="176" t="str">
        <f>IF('S.D.PASTE SHEET'!V346="","",'S.D.PASTE SHEET'!V346)</f>
        <v/>
      </c>
      <c s="176" t="str">
        <f>IF('S.D.PASTE SHEET'!W346="","",'S.D.PASTE SHEET'!W346)</f>
        <v/>
      </c>
      <c s="176" t="str">
        <f>IF('S.D.PASTE SHEET'!X346="","",'S.D.PASTE SHEET'!X346)</f>
        <v/>
      </c>
      <c s="176" t="str">
        <f>IF('S.D.PASTE SHEET'!Y346="","",'S.D.PASTE SHEET'!Y346)</f>
        <v/>
      </c>
      <c s="176" t="str">
        <f>IF('S.D.PASTE SHEET'!Z346="","",'S.D.PASTE SHEET'!Z346)</f>
        <v/>
      </c>
      <c s="176" t="str">
        <f>IF('S.D.PASTE SHEET'!AA346="","",'S.D.PASTE SHEET'!AA346)</f>
        <v/>
      </c>
      <c s="176" t="str">
        <f>IF('S.D.PASTE SHEET'!AB346="","",'S.D.PASTE SHEET'!AB346)</f>
        <v/>
      </c>
      <c s="176" t="str">
        <f>IF('S.D.PASTE SHEET'!AC346="","",'S.D.PASTE SHEET'!AC346)</f>
        <v/>
      </c>
      <c s="176" t="str">
        <f>IF('S.D.PASTE SHEET'!AD346="","",'S.D.PASTE SHEET'!AD346)</f>
        <v/>
      </c>
      <c s="178"/>
      <c s="179" t="str">
        <f>IF(AK346="","",IF(AK346&gt;0,COUNT($AG$2:AG346),""))</f>
        <v/>
      </c>
      <c s="180" t="str">
        <f t="shared" si="348"/>
        <v/>
      </c>
      <c s="180" t="str">
        <f t="shared" si="348"/>
        <v/>
      </c>
      <c s="180" t="str">
        <f t="shared" si="348"/>
        <v/>
      </c>
      <c s="181" t="str">
        <f t="shared" si="348"/>
        <v/>
      </c>
      <c s="180" t="str">
        <f t="shared" si="348"/>
        <v/>
      </c>
      <c s="180" t="str">
        <f t="shared" si="348"/>
        <v/>
      </c>
      <c s="180" t="str">
        <f t="shared" si="348"/>
        <v/>
      </c>
      <c s="180" t="str">
        <f t="shared" si="348"/>
        <v/>
      </c>
      <c s="180" t="str">
        <f t="shared" si="348"/>
        <v/>
      </c>
      <c s="181" t="str">
        <f t="shared" si="348"/>
        <v/>
      </c>
      <c s="180" t="str">
        <f t="shared" si="348"/>
        <v/>
      </c>
      <c s="180" t="str">
        <f t="shared" si="348"/>
        <v/>
      </c>
      <c s="180" t="str">
        <f t="shared" si="348"/>
        <v/>
      </c>
      <c s="180" t="str">
        <f t="shared" si="348"/>
        <v/>
      </c>
      <c s="180" t="str">
        <f t="shared" si="348"/>
        <v/>
      </c>
      <c s="180" t="str">
        <f t="shared" si="348"/>
        <v/>
      </c>
      <c r="AX346" s="180" t="str">
        <f>IF(BC346="","",IF(BC346&gt;0,COUNT($AY$2:AY346),""))</f>
        <v/>
      </c>
      <c s="180" t="str">
        <f t="shared" si="358" ref="AY346">IF(AND($BB$1=5,$A346=5,$BC$1=C346),B346,"")</f>
        <v/>
      </c>
      <c s="180" t="str">
        <f t="shared" si="350"/>
        <v/>
      </c>
      <c s="182" t="str">
        <f t="shared" si="350"/>
        <v/>
      </c>
      <c s="180" t="str">
        <f t="shared" si="350"/>
        <v/>
      </c>
      <c s="180" t="str">
        <f t="shared" si="350"/>
        <v/>
      </c>
      <c s="180" t="str">
        <f t="shared" si="350"/>
        <v/>
      </c>
      <c s="180" t="str">
        <f t="shared" si="350"/>
        <v/>
      </c>
      <c s="180" t="str">
        <f t="shared" si="350"/>
        <v/>
      </c>
      <c s="182" t="str">
        <f t="shared" si="350"/>
        <v/>
      </c>
      <c s="180" t="str">
        <f t="shared" si="350"/>
        <v/>
      </c>
      <c s="180" t="str">
        <f t="shared" si="350"/>
        <v/>
      </c>
      <c s="180" t="str">
        <f t="shared" si="350"/>
        <v/>
      </c>
      <c s="180" t="str">
        <f t="shared" si="350"/>
        <v/>
      </c>
      <c s="180" t="str">
        <f t="shared" si="350"/>
        <v/>
      </c>
      <c s="180" t="str">
        <f t="shared" si="350"/>
        <v/>
      </c>
    </row>
    <row r="347" spans="1:65" ht="15.75" customHeight="1">
      <c r="A347" s="176" t="str">
        <f>IF('S.D.PASTE SHEET'!A347="","",'S.D.PASTE SHEET'!A347)</f>
        <v/>
      </c>
      <c s="176" t="str">
        <f>IF('S.D.PASTE SHEET'!B347="","",'S.D.PASTE SHEET'!B347)</f>
        <v/>
      </c>
      <c s="176" t="str">
        <f>IF('S.D.PASTE SHEET'!C347="","",'S.D.PASTE SHEET'!C347)</f>
        <v/>
      </c>
      <c s="177" t="str">
        <f>IF('S.D.PASTE SHEET'!D347="","",'S.D.PASTE SHEET'!D347)</f>
        <v/>
      </c>
      <c s="176" t="str">
        <f>IF('S.D.PASTE SHEET'!E347="","",UPPER('S.D.PASTE SHEET'!E347))</f>
        <v/>
      </c>
      <c s="176" t="str">
        <f>IF('S.D.PASTE SHEET'!F347="","",'S.D.PASTE SHEET'!F347)</f>
        <v/>
      </c>
      <c s="176" t="str">
        <f>IF('S.D.PASTE SHEET'!G347="","",UPPER('S.D.PASTE SHEET'!G347))</f>
        <v/>
      </c>
      <c s="176" t="str">
        <f>IF('S.D.PASTE SHEET'!H347="","",UPPER('S.D.PASTE SHEET'!H347))</f>
        <v/>
      </c>
      <c s="176" t="str">
        <f>IF('S.D.PASTE SHEET'!I347="","",'S.D.PASTE SHEET'!I347)</f>
        <v/>
      </c>
      <c s="177" t="str">
        <f>IF('S.D.PASTE SHEET'!J347="","",'S.D.PASTE SHEET'!J347)</f>
        <v/>
      </c>
      <c s="176" t="str">
        <f>IF('S.D.PASTE SHEET'!K347="","",'S.D.PASTE SHEET'!K347)</f>
        <v/>
      </c>
      <c s="176" t="str">
        <f>IF('S.D.PASTE SHEET'!L347="","",'S.D.PASTE SHEET'!L347)</f>
        <v/>
      </c>
      <c s="176" t="str">
        <f>IF('S.D.PASTE SHEET'!M347="","",'S.D.PASTE SHEET'!M347)</f>
        <v/>
      </c>
      <c s="176" t="str">
        <f>IF('S.D.PASTE SHEET'!N347="","",'S.D.PASTE SHEET'!N347)</f>
        <v/>
      </c>
      <c s="176" t="str">
        <f>IF('S.D.PASTE SHEET'!O347="","",'S.D.PASTE SHEET'!O347)</f>
        <v/>
      </c>
      <c s="176" t="str">
        <f>IF('S.D.PASTE SHEET'!P347="","",'S.D.PASTE SHEET'!P347)</f>
        <v/>
      </c>
      <c s="176" t="str">
        <f>IF('S.D.PASTE SHEET'!Q347="","",'S.D.PASTE SHEET'!Q347)</f>
        <v/>
      </c>
      <c s="176" t="str">
        <f>IF('S.D.PASTE SHEET'!R347="","",'S.D.PASTE SHEET'!R347)</f>
        <v/>
      </c>
      <c s="176" t="str">
        <f>IF('S.D.PASTE SHEET'!S347="","",'S.D.PASTE SHEET'!S347)</f>
        <v/>
      </c>
      <c s="176" t="str">
        <f>IF('S.D.PASTE SHEET'!T347="","",'S.D.PASTE SHEET'!T347)</f>
        <v/>
      </c>
      <c s="176" t="str">
        <f>IF('S.D.PASTE SHEET'!U347="","",'S.D.PASTE SHEET'!U347)</f>
        <v/>
      </c>
      <c s="176" t="str">
        <f>IF('S.D.PASTE SHEET'!V347="","",'S.D.PASTE SHEET'!V347)</f>
        <v/>
      </c>
      <c s="176" t="str">
        <f>IF('S.D.PASTE SHEET'!W347="","",'S.D.PASTE SHEET'!W347)</f>
        <v/>
      </c>
      <c s="176" t="str">
        <f>IF('S.D.PASTE SHEET'!X347="","",'S.D.PASTE SHEET'!X347)</f>
        <v/>
      </c>
      <c s="176" t="str">
        <f>IF('S.D.PASTE SHEET'!Y347="","",'S.D.PASTE SHEET'!Y347)</f>
        <v/>
      </c>
      <c s="176" t="str">
        <f>IF('S.D.PASTE SHEET'!Z347="","",'S.D.PASTE SHEET'!Z347)</f>
        <v/>
      </c>
      <c s="176" t="str">
        <f>IF('S.D.PASTE SHEET'!AA347="","",'S.D.PASTE SHEET'!AA347)</f>
        <v/>
      </c>
      <c s="176" t="str">
        <f>IF('S.D.PASTE SHEET'!AB347="","",'S.D.PASTE SHEET'!AB347)</f>
        <v/>
      </c>
      <c s="176" t="str">
        <f>IF('S.D.PASTE SHEET'!AC347="","",'S.D.PASTE SHEET'!AC347)</f>
        <v/>
      </c>
      <c s="176" t="str">
        <f>IF('S.D.PASTE SHEET'!AD347="","",'S.D.PASTE SHEET'!AD347)</f>
        <v/>
      </c>
      <c s="178"/>
      <c s="179" t="str">
        <f>IF(AK347="","",IF(AK347&gt;0,COUNT($AG$2:AG347),""))</f>
        <v/>
      </c>
      <c s="180" t="str">
        <f t="shared" si="348"/>
        <v/>
      </c>
      <c s="180" t="str">
        <f t="shared" si="348"/>
        <v/>
      </c>
      <c s="180" t="str">
        <f t="shared" si="348"/>
        <v/>
      </c>
      <c s="181" t="str">
        <f t="shared" si="348"/>
        <v/>
      </c>
      <c s="180" t="str">
        <f t="shared" si="348"/>
        <v/>
      </c>
      <c s="180" t="str">
        <f t="shared" si="348"/>
        <v/>
      </c>
      <c s="180" t="str">
        <f t="shared" si="348"/>
        <v/>
      </c>
      <c s="180" t="str">
        <f t="shared" si="348"/>
        <v/>
      </c>
      <c s="180" t="str">
        <f t="shared" si="348"/>
        <v/>
      </c>
      <c s="181" t="str">
        <f t="shared" si="348"/>
        <v/>
      </c>
      <c s="180" t="str">
        <f t="shared" si="348"/>
        <v/>
      </c>
      <c s="180" t="str">
        <f t="shared" si="348"/>
        <v/>
      </c>
      <c s="180" t="str">
        <f t="shared" si="348"/>
        <v/>
      </c>
      <c s="180" t="str">
        <f t="shared" si="348"/>
        <v/>
      </c>
      <c s="180" t="str">
        <f t="shared" si="348"/>
        <v/>
      </c>
      <c s="180" t="str">
        <f t="shared" si="348"/>
        <v/>
      </c>
      <c r="AX347" s="180" t="str">
        <f>IF(BC347="","",IF(BC347&gt;0,COUNT($AY$2:AY347),""))</f>
        <v/>
      </c>
      <c s="180" t="str">
        <f t="shared" si="359" ref="AY347">IF(AND($BB$1=5,$A347=5,$BC$1=C347),B347,"")</f>
        <v/>
      </c>
      <c s="180" t="str">
        <f t="shared" si="350"/>
        <v/>
      </c>
      <c s="182" t="str">
        <f t="shared" si="350"/>
        <v/>
      </c>
      <c s="180" t="str">
        <f t="shared" si="350"/>
        <v/>
      </c>
      <c s="180" t="str">
        <f t="shared" si="350"/>
        <v/>
      </c>
      <c s="180" t="str">
        <f t="shared" si="350"/>
        <v/>
      </c>
      <c s="180" t="str">
        <f t="shared" si="350"/>
        <v/>
      </c>
      <c s="180" t="str">
        <f t="shared" si="350"/>
        <v/>
      </c>
      <c s="182" t="str">
        <f t="shared" si="350"/>
        <v/>
      </c>
      <c s="180" t="str">
        <f t="shared" si="350"/>
        <v/>
      </c>
      <c s="180" t="str">
        <f t="shared" si="350"/>
        <v/>
      </c>
      <c s="180" t="str">
        <f t="shared" si="350"/>
        <v/>
      </c>
      <c s="180" t="str">
        <f t="shared" si="350"/>
        <v/>
      </c>
      <c s="180" t="str">
        <f t="shared" si="350"/>
        <v/>
      </c>
      <c s="180" t="str">
        <f t="shared" si="350"/>
        <v/>
      </c>
    </row>
    <row r="348" spans="1:65" ht="15.75" customHeight="1">
      <c r="A348" s="176" t="str">
        <f>IF('S.D.PASTE SHEET'!A348="","",'S.D.PASTE SHEET'!A348)</f>
        <v/>
      </c>
      <c s="176" t="str">
        <f>IF('S.D.PASTE SHEET'!B348="","",'S.D.PASTE SHEET'!B348)</f>
        <v/>
      </c>
      <c s="176" t="str">
        <f>IF('S.D.PASTE SHEET'!C348="","",'S.D.PASTE SHEET'!C348)</f>
        <v/>
      </c>
      <c s="177" t="str">
        <f>IF('S.D.PASTE SHEET'!D348="","",'S.D.PASTE SHEET'!D348)</f>
        <v/>
      </c>
      <c s="176" t="str">
        <f>IF('S.D.PASTE SHEET'!E348="","",UPPER('S.D.PASTE SHEET'!E348))</f>
        <v/>
      </c>
      <c s="176" t="str">
        <f>IF('S.D.PASTE SHEET'!F348="","",'S.D.PASTE SHEET'!F348)</f>
        <v/>
      </c>
      <c s="176" t="str">
        <f>IF('S.D.PASTE SHEET'!G348="","",UPPER('S.D.PASTE SHEET'!G348))</f>
        <v/>
      </c>
      <c s="176" t="str">
        <f>IF('S.D.PASTE SHEET'!H348="","",UPPER('S.D.PASTE SHEET'!H348))</f>
        <v/>
      </c>
      <c s="176" t="str">
        <f>IF('S.D.PASTE SHEET'!I348="","",'S.D.PASTE SHEET'!I348)</f>
        <v/>
      </c>
      <c s="177" t="str">
        <f>IF('S.D.PASTE SHEET'!J348="","",'S.D.PASTE SHEET'!J348)</f>
        <v/>
      </c>
      <c s="176" t="str">
        <f>IF('S.D.PASTE SHEET'!K348="","",'S.D.PASTE SHEET'!K348)</f>
        <v/>
      </c>
      <c s="176" t="str">
        <f>IF('S.D.PASTE SHEET'!L348="","",'S.D.PASTE SHEET'!L348)</f>
        <v/>
      </c>
      <c s="176" t="str">
        <f>IF('S.D.PASTE SHEET'!M348="","",'S.D.PASTE SHEET'!M348)</f>
        <v/>
      </c>
      <c s="176" t="str">
        <f>IF('S.D.PASTE SHEET'!N348="","",'S.D.PASTE SHEET'!N348)</f>
        <v/>
      </c>
      <c s="176" t="str">
        <f>IF('S.D.PASTE SHEET'!O348="","",'S.D.PASTE SHEET'!O348)</f>
        <v/>
      </c>
      <c s="176" t="str">
        <f>IF('S.D.PASTE SHEET'!P348="","",'S.D.PASTE SHEET'!P348)</f>
        <v/>
      </c>
      <c s="176" t="str">
        <f>IF('S.D.PASTE SHEET'!Q348="","",'S.D.PASTE SHEET'!Q348)</f>
        <v/>
      </c>
      <c s="176" t="str">
        <f>IF('S.D.PASTE SHEET'!R348="","",'S.D.PASTE SHEET'!R348)</f>
        <v/>
      </c>
      <c s="176" t="str">
        <f>IF('S.D.PASTE SHEET'!S348="","",'S.D.PASTE SHEET'!S348)</f>
        <v/>
      </c>
      <c s="176" t="str">
        <f>IF('S.D.PASTE SHEET'!T348="","",'S.D.PASTE SHEET'!T348)</f>
        <v/>
      </c>
      <c s="176" t="str">
        <f>IF('S.D.PASTE SHEET'!U348="","",'S.D.PASTE SHEET'!U348)</f>
        <v/>
      </c>
      <c s="176" t="str">
        <f>IF('S.D.PASTE SHEET'!V348="","",'S.D.PASTE SHEET'!V348)</f>
        <v/>
      </c>
      <c s="176" t="str">
        <f>IF('S.D.PASTE SHEET'!W348="","",'S.D.PASTE SHEET'!W348)</f>
        <v/>
      </c>
      <c s="176" t="str">
        <f>IF('S.D.PASTE SHEET'!X348="","",'S.D.PASTE SHEET'!X348)</f>
        <v/>
      </c>
      <c s="176" t="str">
        <f>IF('S.D.PASTE SHEET'!Y348="","",'S.D.PASTE SHEET'!Y348)</f>
        <v/>
      </c>
      <c s="176" t="str">
        <f>IF('S.D.PASTE SHEET'!Z348="","",'S.D.PASTE SHEET'!Z348)</f>
        <v/>
      </c>
      <c s="176" t="str">
        <f>IF('S.D.PASTE SHEET'!AA348="","",'S.D.PASTE SHEET'!AA348)</f>
        <v/>
      </c>
      <c s="176" t="str">
        <f>IF('S.D.PASTE SHEET'!AB348="","",'S.D.PASTE SHEET'!AB348)</f>
        <v/>
      </c>
      <c s="176" t="str">
        <f>IF('S.D.PASTE SHEET'!AC348="","",'S.D.PASTE SHEET'!AC348)</f>
        <v/>
      </c>
      <c s="176" t="str">
        <f>IF('S.D.PASTE SHEET'!AD348="","",'S.D.PASTE SHEET'!AD348)</f>
        <v/>
      </c>
      <c s="178"/>
      <c s="179" t="str">
        <f>IF(AK348="","",IF(AK348&gt;0,COUNT($AG$2:AG348),""))</f>
        <v/>
      </c>
      <c s="180" t="str">
        <f t="shared" si="348"/>
        <v/>
      </c>
      <c s="180" t="str">
        <f t="shared" si="348"/>
        <v/>
      </c>
      <c s="180" t="str">
        <f t="shared" si="348"/>
        <v/>
      </c>
      <c s="181" t="str">
        <f t="shared" si="348"/>
        <v/>
      </c>
      <c s="180" t="str">
        <f t="shared" si="348"/>
        <v/>
      </c>
      <c s="180" t="str">
        <f t="shared" si="348"/>
        <v/>
      </c>
      <c s="180" t="str">
        <f t="shared" si="348"/>
        <v/>
      </c>
      <c s="180" t="str">
        <f t="shared" si="348"/>
        <v/>
      </c>
      <c s="180" t="str">
        <f t="shared" si="348"/>
        <v/>
      </c>
      <c s="181" t="str">
        <f t="shared" si="348"/>
        <v/>
      </c>
      <c s="180" t="str">
        <f t="shared" si="348"/>
        <v/>
      </c>
      <c s="180" t="str">
        <f t="shared" si="348"/>
        <v/>
      </c>
      <c s="180" t="str">
        <f t="shared" si="348"/>
        <v/>
      </c>
      <c s="180" t="str">
        <f t="shared" si="348"/>
        <v/>
      </c>
      <c s="180" t="str">
        <f t="shared" si="348"/>
        <v/>
      </c>
      <c s="180" t="str">
        <f t="shared" si="348"/>
        <v/>
      </c>
      <c r="AX348" s="180" t="str">
        <f>IF(BC348="","",IF(BC348&gt;0,COUNT($AY$2:AY348),""))</f>
        <v/>
      </c>
      <c s="180" t="str">
        <f t="shared" si="360" ref="AY348">IF(AND($BB$1=5,$A348=5,$BC$1=C348),B348,"")</f>
        <v/>
      </c>
      <c s="180" t="str">
        <f t="shared" si="350"/>
        <v/>
      </c>
      <c s="182" t="str">
        <f t="shared" si="350"/>
        <v/>
      </c>
      <c s="180" t="str">
        <f t="shared" si="350"/>
        <v/>
      </c>
      <c s="180" t="str">
        <f t="shared" si="350"/>
        <v/>
      </c>
      <c s="180" t="str">
        <f t="shared" si="350"/>
        <v/>
      </c>
      <c s="180" t="str">
        <f t="shared" si="350"/>
        <v/>
      </c>
      <c s="180" t="str">
        <f t="shared" si="350"/>
        <v/>
      </c>
      <c s="182" t="str">
        <f t="shared" si="350"/>
        <v/>
      </c>
      <c s="180" t="str">
        <f t="shared" si="350"/>
        <v/>
      </c>
      <c s="180" t="str">
        <f t="shared" si="350"/>
        <v/>
      </c>
      <c s="180" t="str">
        <f t="shared" si="350"/>
        <v/>
      </c>
      <c s="180" t="str">
        <f t="shared" si="350"/>
        <v/>
      </c>
      <c s="180" t="str">
        <f t="shared" si="350"/>
        <v/>
      </c>
      <c s="180" t="str">
        <f t="shared" si="350"/>
        <v/>
      </c>
    </row>
    <row r="349" spans="1:65" ht="15.75" customHeight="1">
      <c r="A349" s="176" t="str">
        <f>IF('S.D.PASTE SHEET'!A349="","",'S.D.PASTE SHEET'!A349)</f>
        <v/>
      </c>
      <c s="176" t="str">
        <f>IF('S.D.PASTE SHEET'!B349="","",'S.D.PASTE SHEET'!B349)</f>
        <v/>
      </c>
      <c s="176" t="str">
        <f>IF('S.D.PASTE SHEET'!C349="","",'S.D.PASTE SHEET'!C349)</f>
        <v/>
      </c>
      <c s="177" t="str">
        <f>IF('S.D.PASTE SHEET'!D349="","",'S.D.PASTE SHEET'!D349)</f>
        <v/>
      </c>
      <c s="176" t="str">
        <f>IF('S.D.PASTE SHEET'!E349="","",UPPER('S.D.PASTE SHEET'!E349))</f>
        <v/>
      </c>
      <c s="176" t="str">
        <f>IF('S.D.PASTE SHEET'!F349="","",'S.D.PASTE SHEET'!F349)</f>
        <v/>
      </c>
      <c s="176" t="str">
        <f>IF('S.D.PASTE SHEET'!G349="","",UPPER('S.D.PASTE SHEET'!G349))</f>
        <v/>
      </c>
      <c s="176" t="str">
        <f>IF('S.D.PASTE SHEET'!H349="","",UPPER('S.D.PASTE SHEET'!H349))</f>
        <v/>
      </c>
      <c s="176" t="str">
        <f>IF('S.D.PASTE SHEET'!I349="","",'S.D.PASTE SHEET'!I349)</f>
        <v/>
      </c>
      <c s="177" t="str">
        <f>IF('S.D.PASTE SHEET'!J349="","",'S.D.PASTE SHEET'!J349)</f>
        <v/>
      </c>
      <c s="176" t="str">
        <f>IF('S.D.PASTE SHEET'!K349="","",'S.D.PASTE SHEET'!K349)</f>
        <v/>
      </c>
      <c s="176" t="str">
        <f>IF('S.D.PASTE SHEET'!L349="","",'S.D.PASTE SHEET'!L349)</f>
        <v/>
      </c>
      <c s="176" t="str">
        <f>IF('S.D.PASTE SHEET'!M349="","",'S.D.PASTE SHEET'!M349)</f>
        <v/>
      </c>
      <c s="176" t="str">
        <f>IF('S.D.PASTE SHEET'!N349="","",'S.D.PASTE SHEET'!N349)</f>
        <v/>
      </c>
      <c s="176" t="str">
        <f>IF('S.D.PASTE SHEET'!O349="","",'S.D.PASTE SHEET'!O349)</f>
        <v/>
      </c>
      <c s="176" t="str">
        <f>IF('S.D.PASTE SHEET'!P349="","",'S.D.PASTE SHEET'!P349)</f>
        <v/>
      </c>
      <c s="176" t="str">
        <f>IF('S.D.PASTE SHEET'!Q349="","",'S.D.PASTE SHEET'!Q349)</f>
        <v/>
      </c>
      <c s="176" t="str">
        <f>IF('S.D.PASTE SHEET'!R349="","",'S.D.PASTE SHEET'!R349)</f>
        <v/>
      </c>
      <c s="176" t="str">
        <f>IF('S.D.PASTE SHEET'!S349="","",'S.D.PASTE SHEET'!S349)</f>
        <v/>
      </c>
      <c s="176" t="str">
        <f>IF('S.D.PASTE SHEET'!T349="","",'S.D.PASTE SHEET'!T349)</f>
        <v/>
      </c>
      <c s="176" t="str">
        <f>IF('S.D.PASTE SHEET'!U349="","",'S.D.PASTE SHEET'!U349)</f>
        <v/>
      </c>
      <c s="176" t="str">
        <f>IF('S.D.PASTE SHEET'!V349="","",'S.D.PASTE SHEET'!V349)</f>
        <v/>
      </c>
      <c s="176" t="str">
        <f>IF('S.D.PASTE SHEET'!W349="","",'S.D.PASTE SHEET'!W349)</f>
        <v/>
      </c>
      <c s="176" t="str">
        <f>IF('S.D.PASTE SHEET'!X349="","",'S.D.PASTE SHEET'!X349)</f>
        <v/>
      </c>
      <c s="176" t="str">
        <f>IF('S.D.PASTE SHEET'!Y349="","",'S.D.PASTE SHEET'!Y349)</f>
        <v/>
      </c>
      <c s="176" t="str">
        <f>IF('S.D.PASTE SHEET'!Z349="","",'S.D.PASTE SHEET'!Z349)</f>
        <v/>
      </c>
      <c s="176" t="str">
        <f>IF('S.D.PASTE SHEET'!AA349="","",'S.D.PASTE SHEET'!AA349)</f>
        <v/>
      </c>
      <c s="176" t="str">
        <f>IF('S.D.PASTE SHEET'!AB349="","",'S.D.PASTE SHEET'!AB349)</f>
        <v/>
      </c>
      <c s="176" t="str">
        <f>IF('S.D.PASTE SHEET'!AC349="","",'S.D.PASTE SHEET'!AC349)</f>
        <v/>
      </c>
      <c s="176" t="str">
        <f>IF('S.D.PASTE SHEET'!AD349="","",'S.D.PASTE SHEET'!AD349)</f>
        <v/>
      </c>
      <c s="178"/>
      <c s="179" t="str">
        <f>IF(AK349="","",IF(AK349&gt;0,COUNT($AG$2:AG349),""))</f>
        <v/>
      </c>
      <c s="180" t="str">
        <f t="shared" si="348"/>
        <v/>
      </c>
      <c s="180" t="str">
        <f t="shared" si="348"/>
        <v/>
      </c>
      <c s="180" t="str">
        <f t="shared" si="348"/>
        <v/>
      </c>
      <c s="181" t="str">
        <f t="shared" si="348"/>
        <v/>
      </c>
      <c s="180" t="str">
        <f t="shared" si="348"/>
        <v/>
      </c>
      <c s="180" t="str">
        <f t="shared" si="348"/>
        <v/>
      </c>
      <c s="180" t="str">
        <f t="shared" si="348"/>
        <v/>
      </c>
      <c s="180" t="str">
        <f t="shared" si="348"/>
        <v/>
      </c>
      <c s="180" t="str">
        <f t="shared" si="348"/>
        <v/>
      </c>
      <c s="181" t="str">
        <f t="shared" si="348"/>
        <v/>
      </c>
      <c s="180" t="str">
        <f t="shared" si="348"/>
        <v/>
      </c>
      <c s="180" t="str">
        <f t="shared" si="348"/>
        <v/>
      </c>
      <c s="180" t="str">
        <f t="shared" si="348"/>
        <v/>
      </c>
      <c s="180" t="str">
        <f t="shared" si="348"/>
        <v/>
      </c>
      <c s="180" t="str">
        <f t="shared" si="348"/>
        <v/>
      </c>
      <c s="180" t="str">
        <f t="shared" si="348"/>
        <v/>
      </c>
      <c r="AX349" s="180" t="str">
        <f>IF(BC349="","",IF(BC349&gt;0,COUNT($AY$2:AY349),""))</f>
        <v/>
      </c>
      <c s="180" t="str">
        <f t="shared" si="361" ref="AY349">IF(AND($BB$1=5,$A349=5,$BC$1=C349),B349,"")</f>
        <v/>
      </c>
      <c s="180" t="str">
        <f t="shared" si="350"/>
        <v/>
      </c>
      <c s="182" t="str">
        <f t="shared" si="350"/>
        <v/>
      </c>
      <c s="180" t="str">
        <f t="shared" si="350"/>
        <v/>
      </c>
      <c s="180" t="str">
        <f t="shared" si="350"/>
        <v/>
      </c>
      <c s="180" t="str">
        <f t="shared" si="350"/>
        <v/>
      </c>
      <c s="180" t="str">
        <f t="shared" si="350"/>
        <v/>
      </c>
      <c s="180" t="str">
        <f t="shared" si="350"/>
        <v/>
      </c>
      <c s="182" t="str">
        <f t="shared" si="350"/>
        <v/>
      </c>
      <c s="180" t="str">
        <f t="shared" si="350"/>
        <v/>
      </c>
      <c s="180" t="str">
        <f t="shared" si="350"/>
        <v/>
      </c>
      <c s="180" t="str">
        <f t="shared" si="350"/>
        <v/>
      </c>
      <c s="180" t="str">
        <f t="shared" si="350"/>
        <v/>
      </c>
      <c s="180" t="str">
        <f t="shared" si="350"/>
        <v/>
      </c>
      <c s="180" t="str">
        <f t="shared" si="350"/>
        <v/>
      </c>
    </row>
    <row r="350" spans="1:65" ht="15.75" customHeight="1">
      <c r="A350" s="176" t="str">
        <f>IF('S.D.PASTE SHEET'!A350="","",'S.D.PASTE SHEET'!A350)</f>
        <v/>
      </c>
      <c s="176" t="str">
        <f>IF('S.D.PASTE SHEET'!B350="","",'S.D.PASTE SHEET'!B350)</f>
        <v/>
      </c>
      <c s="176" t="str">
        <f>IF('S.D.PASTE SHEET'!C350="","",'S.D.PASTE SHEET'!C350)</f>
        <v/>
      </c>
      <c s="177" t="str">
        <f>IF('S.D.PASTE SHEET'!D350="","",'S.D.PASTE SHEET'!D350)</f>
        <v/>
      </c>
      <c s="176" t="str">
        <f>IF('S.D.PASTE SHEET'!E350="","",UPPER('S.D.PASTE SHEET'!E350))</f>
        <v/>
      </c>
      <c s="176" t="str">
        <f>IF('S.D.PASTE SHEET'!F350="","",'S.D.PASTE SHEET'!F350)</f>
        <v/>
      </c>
      <c s="176" t="str">
        <f>IF('S.D.PASTE SHEET'!G350="","",UPPER('S.D.PASTE SHEET'!G350))</f>
        <v/>
      </c>
      <c s="176" t="str">
        <f>IF('S.D.PASTE SHEET'!H350="","",UPPER('S.D.PASTE SHEET'!H350))</f>
        <v/>
      </c>
      <c s="176" t="str">
        <f>IF('S.D.PASTE SHEET'!I350="","",'S.D.PASTE SHEET'!I350)</f>
        <v/>
      </c>
      <c s="177" t="str">
        <f>IF('S.D.PASTE SHEET'!J350="","",'S.D.PASTE SHEET'!J350)</f>
        <v/>
      </c>
      <c s="176" t="str">
        <f>IF('S.D.PASTE SHEET'!K350="","",'S.D.PASTE SHEET'!K350)</f>
        <v/>
      </c>
      <c s="176" t="str">
        <f>IF('S.D.PASTE SHEET'!L350="","",'S.D.PASTE SHEET'!L350)</f>
        <v/>
      </c>
      <c s="176" t="str">
        <f>IF('S.D.PASTE SHEET'!M350="","",'S.D.PASTE SHEET'!M350)</f>
        <v/>
      </c>
      <c s="176" t="str">
        <f>IF('S.D.PASTE SHEET'!N350="","",'S.D.PASTE SHEET'!N350)</f>
        <v/>
      </c>
      <c s="176" t="str">
        <f>IF('S.D.PASTE SHEET'!O350="","",'S.D.PASTE SHEET'!O350)</f>
        <v/>
      </c>
      <c s="176" t="str">
        <f>IF('S.D.PASTE SHEET'!P350="","",'S.D.PASTE SHEET'!P350)</f>
        <v/>
      </c>
      <c s="176" t="str">
        <f>IF('S.D.PASTE SHEET'!Q350="","",'S.D.PASTE SHEET'!Q350)</f>
        <v/>
      </c>
      <c s="176" t="str">
        <f>IF('S.D.PASTE SHEET'!R350="","",'S.D.PASTE SHEET'!R350)</f>
        <v/>
      </c>
      <c s="176" t="str">
        <f>IF('S.D.PASTE SHEET'!S350="","",'S.D.PASTE SHEET'!S350)</f>
        <v/>
      </c>
      <c s="176" t="str">
        <f>IF('S.D.PASTE SHEET'!T350="","",'S.D.PASTE SHEET'!T350)</f>
        <v/>
      </c>
      <c s="176" t="str">
        <f>IF('S.D.PASTE SHEET'!U350="","",'S.D.PASTE SHEET'!U350)</f>
        <v/>
      </c>
      <c s="176" t="str">
        <f>IF('S.D.PASTE SHEET'!V350="","",'S.D.PASTE SHEET'!V350)</f>
        <v/>
      </c>
      <c s="176" t="str">
        <f>IF('S.D.PASTE SHEET'!W350="","",'S.D.PASTE SHEET'!W350)</f>
        <v/>
      </c>
      <c s="176" t="str">
        <f>IF('S.D.PASTE SHEET'!X350="","",'S.D.PASTE SHEET'!X350)</f>
        <v/>
      </c>
      <c s="176" t="str">
        <f>IF('S.D.PASTE SHEET'!Y350="","",'S.D.PASTE SHEET'!Y350)</f>
        <v/>
      </c>
      <c s="176" t="str">
        <f>IF('S.D.PASTE SHEET'!Z350="","",'S.D.PASTE SHEET'!Z350)</f>
        <v/>
      </c>
      <c s="176" t="str">
        <f>IF('S.D.PASTE SHEET'!AA350="","",'S.D.PASTE SHEET'!AA350)</f>
        <v/>
      </c>
      <c s="176" t="str">
        <f>IF('S.D.PASTE SHEET'!AB350="","",'S.D.PASTE SHEET'!AB350)</f>
        <v/>
      </c>
      <c s="176" t="str">
        <f>IF('S.D.PASTE SHEET'!AC350="","",'S.D.PASTE SHEET'!AC350)</f>
        <v/>
      </c>
      <c s="176" t="str">
        <f>IF('S.D.PASTE SHEET'!AD350="","",'S.D.PASTE SHEET'!AD350)</f>
        <v/>
      </c>
      <c s="178"/>
      <c s="179" t="str">
        <f>IF(AK350="","",IF(AK350&gt;0,COUNT($AG$2:AG350),""))</f>
        <v/>
      </c>
      <c s="180" t="str">
        <f t="shared" si="348"/>
        <v/>
      </c>
      <c s="180" t="str">
        <f t="shared" si="348"/>
        <v/>
      </c>
      <c s="180" t="str">
        <f t="shared" si="348"/>
        <v/>
      </c>
      <c s="181" t="str">
        <f t="shared" si="348"/>
        <v/>
      </c>
      <c s="180" t="str">
        <f t="shared" si="348"/>
        <v/>
      </c>
      <c s="180" t="str">
        <f t="shared" si="348"/>
        <v/>
      </c>
      <c s="180" t="str">
        <f t="shared" si="348"/>
        <v/>
      </c>
      <c s="180" t="str">
        <f t="shared" si="348"/>
        <v/>
      </c>
      <c s="180" t="str">
        <f t="shared" si="348"/>
        <v/>
      </c>
      <c s="181" t="str">
        <f t="shared" si="348"/>
        <v/>
      </c>
      <c s="180" t="str">
        <f t="shared" si="348"/>
        <v/>
      </c>
      <c s="180" t="str">
        <f t="shared" si="348"/>
        <v/>
      </c>
      <c s="180" t="str">
        <f t="shared" si="348"/>
        <v/>
      </c>
      <c s="180" t="str">
        <f t="shared" si="348"/>
        <v/>
      </c>
      <c s="180" t="str">
        <f t="shared" si="348"/>
        <v/>
      </c>
      <c s="180" t="str">
        <f t="shared" si="348"/>
        <v/>
      </c>
      <c r="AX350" s="180" t="str">
        <f>IF(BC350="","",IF(BC350&gt;0,COUNT($AY$2:AY350),""))</f>
        <v/>
      </c>
      <c s="180" t="str">
        <f t="shared" si="362" ref="AY350">IF(AND($BB$1=5,$A350=5,$BC$1=C350),B350,"")</f>
        <v/>
      </c>
      <c s="180" t="str">
        <f t="shared" si="350"/>
        <v/>
      </c>
      <c s="182" t="str">
        <f t="shared" si="350"/>
        <v/>
      </c>
      <c s="180" t="str">
        <f t="shared" si="350"/>
        <v/>
      </c>
      <c s="180" t="str">
        <f t="shared" si="350"/>
        <v/>
      </c>
      <c s="180" t="str">
        <f t="shared" si="350"/>
        <v/>
      </c>
      <c s="180" t="str">
        <f t="shared" si="350"/>
        <v/>
      </c>
      <c s="180" t="str">
        <f t="shared" si="350"/>
        <v/>
      </c>
      <c s="182" t="str">
        <f t="shared" si="350"/>
        <v/>
      </c>
      <c s="180" t="str">
        <f t="shared" si="350"/>
        <v/>
      </c>
      <c s="180" t="str">
        <f t="shared" si="350"/>
        <v/>
      </c>
      <c s="180" t="str">
        <f t="shared" si="350"/>
        <v/>
      </c>
      <c s="180" t="str">
        <f t="shared" si="350"/>
        <v/>
      </c>
      <c s="180" t="str">
        <f t="shared" si="350"/>
        <v/>
      </c>
      <c s="180" t="str">
        <f t="shared" si="350"/>
        <v/>
      </c>
    </row>
    <row r="351" spans="1:65" ht="15.75" customHeight="1">
      <c r="A351" s="176" t="str">
        <f>IF('S.D.PASTE SHEET'!A351="","",'S.D.PASTE SHEET'!A351)</f>
        <v/>
      </c>
      <c s="176" t="str">
        <f>IF('S.D.PASTE SHEET'!B351="","",'S.D.PASTE SHEET'!B351)</f>
        <v/>
      </c>
      <c s="176" t="str">
        <f>IF('S.D.PASTE SHEET'!C351="","",'S.D.PASTE SHEET'!C351)</f>
        <v/>
      </c>
      <c s="177" t="str">
        <f>IF('S.D.PASTE SHEET'!D351="","",'S.D.PASTE SHEET'!D351)</f>
        <v/>
      </c>
      <c s="176" t="str">
        <f>IF('S.D.PASTE SHEET'!E351="","",UPPER('S.D.PASTE SHEET'!E351))</f>
        <v/>
      </c>
      <c s="176" t="str">
        <f>IF('S.D.PASTE SHEET'!F351="","",'S.D.PASTE SHEET'!F351)</f>
        <v/>
      </c>
      <c s="176" t="str">
        <f>IF('S.D.PASTE SHEET'!G351="","",UPPER('S.D.PASTE SHEET'!G351))</f>
        <v/>
      </c>
      <c s="176" t="str">
        <f>IF('S.D.PASTE SHEET'!H351="","",UPPER('S.D.PASTE SHEET'!H351))</f>
        <v/>
      </c>
      <c s="176" t="str">
        <f>IF('S.D.PASTE SHEET'!I351="","",'S.D.PASTE SHEET'!I351)</f>
        <v/>
      </c>
      <c s="177" t="str">
        <f>IF('S.D.PASTE SHEET'!J351="","",'S.D.PASTE SHEET'!J351)</f>
        <v/>
      </c>
      <c s="176" t="str">
        <f>IF('S.D.PASTE SHEET'!K351="","",'S.D.PASTE SHEET'!K351)</f>
        <v/>
      </c>
      <c s="176" t="str">
        <f>IF('S.D.PASTE SHEET'!L351="","",'S.D.PASTE SHEET'!L351)</f>
        <v/>
      </c>
      <c s="176" t="str">
        <f>IF('S.D.PASTE SHEET'!M351="","",'S.D.PASTE SHEET'!M351)</f>
        <v/>
      </c>
      <c s="176" t="str">
        <f>IF('S.D.PASTE SHEET'!N351="","",'S.D.PASTE SHEET'!N351)</f>
        <v/>
      </c>
      <c s="176" t="str">
        <f>IF('S.D.PASTE SHEET'!O351="","",'S.D.PASTE SHEET'!O351)</f>
        <v/>
      </c>
      <c s="176" t="str">
        <f>IF('S.D.PASTE SHEET'!P351="","",'S.D.PASTE SHEET'!P351)</f>
        <v/>
      </c>
      <c s="176" t="str">
        <f>IF('S.D.PASTE SHEET'!Q351="","",'S.D.PASTE SHEET'!Q351)</f>
        <v/>
      </c>
      <c s="176" t="str">
        <f>IF('S.D.PASTE SHEET'!R351="","",'S.D.PASTE SHEET'!R351)</f>
        <v/>
      </c>
      <c s="176" t="str">
        <f>IF('S.D.PASTE SHEET'!S351="","",'S.D.PASTE SHEET'!S351)</f>
        <v/>
      </c>
      <c s="176" t="str">
        <f>IF('S.D.PASTE SHEET'!T351="","",'S.D.PASTE SHEET'!T351)</f>
        <v/>
      </c>
      <c s="176" t="str">
        <f>IF('S.D.PASTE SHEET'!U351="","",'S.D.PASTE SHEET'!U351)</f>
        <v/>
      </c>
      <c s="176" t="str">
        <f>IF('S.D.PASTE SHEET'!V351="","",'S.D.PASTE SHEET'!V351)</f>
        <v/>
      </c>
      <c s="176" t="str">
        <f>IF('S.D.PASTE SHEET'!W351="","",'S.D.PASTE SHEET'!W351)</f>
        <v/>
      </c>
      <c s="176" t="str">
        <f>IF('S.D.PASTE SHEET'!X351="","",'S.D.PASTE SHEET'!X351)</f>
        <v/>
      </c>
      <c s="176" t="str">
        <f>IF('S.D.PASTE SHEET'!Y351="","",'S.D.PASTE SHEET'!Y351)</f>
        <v/>
      </c>
      <c s="176" t="str">
        <f>IF('S.D.PASTE SHEET'!Z351="","",'S.D.PASTE SHEET'!Z351)</f>
        <v/>
      </c>
      <c s="176" t="str">
        <f>IF('S.D.PASTE SHEET'!AA351="","",'S.D.PASTE SHEET'!AA351)</f>
        <v/>
      </c>
      <c s="176" t="str">
        <f>IF('S.D.PASTE SHEET'!AB351="","",'S.D.PASTE SHEET'!AB351)</f>
        <v/>
      </c>
      <c s="176" t="str">
        <f>IF('S.D.PASTE SHEET'!AC351="","",'S.D.PASTE SHEET'!AC351)</f>
        <v/>
      </c>
      <c s="176" t="str">
        <f>IF('S.D.PASTE SHEET'!AD351="","",'S.D.PASTE SHEET'!AD351)</f>
        <v/>
      </c>
      <c s="178"/>
      <c s="179" t="str">
        <f>IF(AK351="","",IF(AK351&gt;0,COUNT($AG$2:AG351),""))</f>
        <v/>
      </c>
      <c s="180" t="str">
        <f t="shared" si="348"/>
        <v/>
      </c>
      <c s="180" t="str">
        <f t="shared" si="348"/>
        <v/>
      </c>
      <c s="180" t="str">
        <f t="shared" si="348"/>
        <v/>
      </c>
      <c s="181" t="str">
        <f t="shared" si="348"/>
        <v/>
      </c>
      <c s="180" t="str">
        <f t="shared" si="348"/>
        <v/>
      </c>
      <c s="180" t="str">
        <f t="shared" si="348"/>
        <v/>
      </c>
      <c s="180" t="str">
        <f t="shared" si="348"/>
        <v/>
      </c>
      <c s="180" t="str">
        <f t="shared" si="348"/>
        <v/>
      </c>
      <c s="180" t="str">
        <f t="shared" si="348"/>
        <v/>
      </c>
      <c s="181" t="str">
        <f t="shared" si="348"/>
        <v/>
      </c>
      <c s="180" t="str">
        <f t="shared" si="348"/>
        <v/>
      </c>
      <c s="180" t="str">
        <f t="shared" si="348"/>
        <v/>
      </c>
      <c s="180" t="str">
        <f t="shared" si="348"/>
        <v/>
      </c>
      <c s="180" t="str">
        <f t="shared" si="348"/>
        <v/>
      </c>
      <c s="180" t="str">
        <f t="shared" si="348"/>
        <v/>
      </c>
      <c s="180" t="str">
        <f t="shared" si="348"/>
        <v/>
      </c>
      <c r="AX351" s="180" t="str">
        <f>IF(BC351="","",IF(BC351&gt;0,COUNT($AY$2:AY351),""))</f>
        <v/>
      </c>
      <c s="180" t="str">
        <f t="shared" si="363" ref="AY351">IF(AND($BB$1=5,$A351=5,$BC$1=C351),B351,"")</f>
        <v/>
      </c>
      <c s="180" t="str">
        <f t="shared" si="350"/>
        <v/>
      </c>
      <c s="182" t="str">
        <f t="shared" si="350"/>
        <v/>
      </c>
      <c s="180" t="str">
        <f t="shared" si="350"/>
        <v/>
      </c>
      <c s="180" t="str">
        <f t="shared" si="350"/>
        <v/>
      </c>
      <c s="180" t="str">
        <f t="shared" si="350"/>
        <v/>
      </c>
      <c s="180" t="str">
        <f t="shared" si="350"/>
        <v/>
      </c>
      <c s="180" t="str">
        <f t="shared" si="350"/>
        <v/>
      </c>
      <c s="182" t="str">
        <f t="shared" si="350"/>
        <v/>
      </c>
      <c s="180" t="str">
        <f t="shared" si="350"/>
        <v/>
      </c>
      <c s="180" t="str">
        <f t="shared" si="350"/>
        <v/>
      </c>
      <c s="180" t="str">
        <f t="shared" si="350"/>
        <v/>
      </c>
      <c s="180" t="str">
        <f t="shared" si="350"/>
        <v/>
      </c>
      <c s="180" t="str">
        <f t="shared" si="350"/>
        <v/>
      </c>
      <c s="180" t="str">
        <f t="shared" si="350"/>
        <v/>
      </c>
    </row>
    <row r="352" spans="1:65" ht="15.75" customHeight="1">
      <c r="A352" s="176" t="str">
        <f>IF('S.D.PASTE SHEET'!A352="","",'S.D.PASTE SHEET'!A352)</f>
        <v/>
      </c>
      <c s="176" t="str">
        <f>IF('S.D.PASTE SHEET'!B352="","",'S.D.PASTE SHEET'!B352)</f>
        <v/>
      </c>
      <c s="176" t="str">
        <f>IF('S.D.PASTE SHEET'!C352="","",'S.D.PASTE SHEET'!C352)</f>
        <v/>
      </c>
      <c s="177" t="str">
        <f>IF('S.D.PASTE SHEET'!D352="","",'S.D.PASTE SHEET'!D352)</f>
        <v/>
      </c>
      <c s="176" t="str">
        <f>IF('S.D.PASTE SHEET'!E352="","",UPPER('S.D.PASTE SHEET'!E352))</f>
        <v/>
      </c>
      <c s="176" t="str">
        <f>IF('S.D.PASTE SHEET'!F352="","",'S.D.PASTE SHEET'!F352)</f>
        <v/>
      </c>
      <c s="176" t="str">
        <f>IF('S.D.PASTE SHEET'!G352="","",UPPER('S.D.PASTE SHEET'!G352))</f>
        <v/>
      </c>
      <c s="176" t="str">
        <f>IF('S.D.PASTE SHEET'!H352="","",UPPER('S.D.PASTE SHEET'!H352))</f>
        <v/>
      </c>
      <c s="176" t="str">
        <f>IF('S.D.PASTE SHEET'!I352="","",'S.D.PASTE SHEET'!I352)</f>
        <v/>
      </c>
      <c s="177" t="str">
        <f>IF('S.D.PASTE SHEET'!J352="","",'S.D.PASTE SHEET'!J352)</f>
        <v/>
      </c>
      <c s="176" t="str">
        <f>IF('S.D.PASTE SHEET'!K352="","",'S.D.PASTE SHEET'!K352)</f>
        <v/>
      </c>
      <c s="176" t="str">
        <f>IF('S.D.PASTE SHEET'!L352="","",'S.D.PASTE SHEET'!L352)</f>
        <v/>
      </c>
      <c s="176" t="str">
        <f>IF('S.D.PASTE SHEET'!M352="","",'S.D.PASTE SHEET'!M352)</f>
        <v/>
      </c>
      <c s="176" t="str">
        <f>IF('S.D.PASTE SHEET'!N352="","",'S.D.PASTE SHEET'!N352)</f>
        <v/>
      </c>
      <c s="176" t="str">
        <f>IF('S.D.PASTE SHEET'!O352="","",'S.D.PASTE SHEET'!O352)</f>
        <v/>
      </c>
      <c s="176" t="str">
        <f>IF('S.D.PASTE SHEET'!P352="","",'S.D.PASTE SHEET'!P352)</f>
        <v/>
      </c>
      <c s="176" t="str">
        <f>IF('S.D.PASTE SHEET'!Q352="","",'S.D.PASTE SHEET'!Q352)</f>
        <v/>
      </c>
      <c s="176" t="str">
        <f>IF('S.D.PASTE SHEET'!R352="","",'S.D.PASTE SHEET'!R352)</f>
        <v/>
      </c>
      <c s="176" t="str">
        <f>IF('S.D.PASTE SHEET'!S352="","",'S.D.PASTE SHEET'!S352)</f>
        <v/>
      </c>
      <c s="176" t="str">
        <f>IF('S.D.PASTE SHEET'!T352="","",'S.D.PASTE SHEET'!T352)</f>
        <v/>
      </c>
      <c s="176" t="str">
        <f>IF('S.D.PASTE SHEET'!U352="","",'S.D.PASTE SHEET'!U352)</f>
        <v/>
      </c>
      <c s="176" t="str">
        <f>IF('S.D.PASTE SHEET'!V352="","",'S.D.PASTE SHEET'!V352)</f>
        <v/>
      </c>
      <c s="176" t="str">
        <f>IF('S.D.PASTE SHEET'!W352="","",'S.D.PASTE SHEET'!W352)</f>
        <v/>
      </c>
      <c s="176" t="str">
        <f>IF('S.D.PASTE SHEET'!X352="","",'S.D.PASTE SHEET'!X352)</f>
        <v/>
      </c>
      <c s="176" t="str">
        <f>IF('S.D.PASTE SHEET'!Y352="","",'S.D.PASTE SHEET'!Y352)</f>
        <v/>
      </c>
      <c s="176" t="str">
        <f>IF('S.D.PASTE SHEET'!Z352="","",'S.D.PASTE SHEET'!Z352)</f>
        <v/>
      </c>
      <c s="176" t="str">
        <f>IF('S.D.PASTE SHEET'!AA352="","",'S.D.PASTE SHEET'!AA352)</f>
        <v/>
      </c>
      <c s="176" t="str">
        <f>IF('S.D.PASTE SHEET'!AB352="","",'S.D.PASTE SHEET'!AB352)</f>
        <v/>
      </c>
      <c s="176" t="str">
        <f>IF('S.D.PASTE SHEET'!AC352="","",'S.D.PASTE SHEET'!AC352)</f>
        <v/>
      </c>
      <c s="176" t="str">
        <f>IF('S.D.PASTE SHEET'!AD352="","",'S.D.PASTE SHEET'!AD352)</f>
        <v/>
      </c>
      <c s="178"/>
      <c s="179" t="str">
        <f>IF(AK352="","",IF(AK352&gt;0,COUNT($AG$2:AG352),""))</f>
        <v/>
      </c>
      <c s="180" t="str">
        <f t="shared" si="348"/>
        <v/>
      </c>
      <c s="180" t="str">
        <f t="shared" si="348"/>
        <v/>
      </c>
      <c s="180" t="str">
        <f t="shared" si="348"/>
        <v/>
      </c>
      <c s="181" t="str">
        <f t="shared" si="348"/>
        <v/>
      </c>
      <c s="180" t="str">
        <f t="shared" si="348"/>
        <v/>
      </c>
      <c s="180" t="str">
        <f t="shared" si="348"/>
        <v/>
      </c>
      <c s="180" t="str">
        <f t="shared" si="348"/>
        <v/>
      </c>
      <c s="180" t="str">
        <f t="shared" si="348"/>
        <v/>
      </c>
      <c s="180" t="str">
        <f t="shared" si="348"/>
        <v/>
      </c>
      <c s="181" t="str">
        <f t="shared" si="348"/>
        <v/>
      </c>
      <c s="180" t="str">
        <f t="shared" si="348"/>
        <v/>
      </c>
      <c s="180" t="str">
        <f t="shared" si="348"/>
        <v/>
      </c>
      <c s="180" t="str">
        <f t="shared" si="348"/>
        <v/>
      </c>
      <c s="180" t="str">
        <f t="shared" si="348"/>
        <v/>
      </c>
      <c s="180" t="str">
        <f t="shared" si="348"/>
        <v/>
      </c>
      <c s="180" t="str">
        <f t="shared" si="348"/>
        <v/>
      </c>
      <c r="AX352" s="180" t="str">
        <f>IF(BC352="","",IF(BC352&gt;0,COUNT($AY$2:AY352),""))</f>
        <v/>
      </c>
      <c s="180" t="str">
        <f t="shared" si="364" ref="AY352">IF(AND($BB$1=5,$A352=5,$BC$1=C352),B352,"")</f>
        <v/>
      </c>
      <c s="180" t="str">
        <f t="shared" si="350"/>
        <v/>
      </c>
      <c s="182" t="str">
        <f t="shared" si="350"/>
        <v/>
      </c>
      <c s="180" t="str">
        <f t="shared" si="350"/>
        <v/>
      </c>
      <c s="180" t="str">
        <f t="shared" si="350"/>
        <v/>
      </c>
      <c s="180" t="str">
        <f t="shared" si="350"/>
        <v/>
      </c>
      <c s="180" t="str">
        <f t="shared" si="350"/>
        <v/>
      </c>
      <c s="180" t="str">
        <f t="shared" si="350"/>
        <v/>
      </c>
      <c s="182" t="str">
        <f t="shared" si="350"/>
        <v/>
      </c>
      <c s="180" t="str">
        <f t="shared" si="350"/>
        <v/>
      </c>
      <c s="180" t="str">
        <f t="shared" si="350"/>
        <v/>
      </c>
      <c s="180" t="str">
        <f t="shared" si="350"/>
        <v/>
      </c>
      <c s="180" t="str">
        <f t="shared" si="350"/>
        <v/>
      </c>
      <c s="180" t="str">
        <f t="shared" si="350"/>
        <v/>
      </c>
      <c s="180" t="str">
        <f t="shared" si="350"/>
        <v/>
      </c>
    </row>
    <row r="353" spans="1:65" ht="15.75" customHeight="1">
      <c r="A353" s="176" t="str">
        <f>IF('S.D.PASTE SHEET'!A353="","",'S.D.PASTE SHEET'!A353)</f>
        <v/>
      </c>
      <c s="176" t="str">
        <f>IF('S.D.PASTE SHEET'!B353="","",'S.D.PASTE SHEET'!B353)</f>
        <v/>
      </c>
      <c s="176" t="str">
        <f>IF('S.D.PASTE SHEET'!C353="","",'S.D.PASTE SHEET'!C353)</f>
        <v/>
      </c>
      <c s="177" t="str">
        <f>IF('S.D.PASTE SHEET'!D353="","",'S.D.PASTE SHEET'!D353)</f>
        <v/>
      </c>
      <c s="176" t="str">
        <f>IF('S.D.PASTE SHEET'!E353="","",UPPER('S.D.PASTE SHEET'!E353))</f>
        <v/>
      </c>
      <c s="176" t="str">
        <f>IF('S.D.PASTE SHEET'!F353="","",'S.D.PASTE SHEET'!F353)</f>
        <v/>
      </c>
      <c s="176" t="str">
        <f>IF('S.D.PASTE SHEET'!G353="","",UPPER('S.D.PASTE SHEET'!G353))</f>
        <v/>
      </c>
      <c s="176" t="str">
        <f>IF('S.D.PASTE SHEET'!H353="","",UPPER('S.D.PASTE SHEET'!H353))</f>
        <v/>
      </c>
      <c s="176" t="str">
        <f>IF('S.D.PASTE SHEET'!I353="","",'S.D.PASTE SHEET'!I353)</f>
        <v/>
      </c>
      <c s="177" t="str">
        <f>IF('S.D.PASTE SHEET'!J353="","",'S.D.PASTE SHEET'!J353)</f>
        <v/>
      </c>
      <c s="176" t="str">
        <f>IF('S.D.PASTE SHEET'!K353="","",'S.D.PASTE SHEET'!K353)</f>
        <v/>
      </c>
      <c s="176" t="str">
        <f>IF('S.D.PASTE SHEET'!L353="","",'S.D.PASTE SHEET'!L353)</f>
        <v/>
      </c>
      <c s="176" t="str">
        <f>IF('S.D.PASTE SHEET'!M353="","",'S.D.PASTE SHEET'!M353)</f>
        <v/>
      </c>
      <c s="176" t="str">
        <f>IF('S.D.PASTE SHEET'!N353="","",'S.D.PASTE SHEET'!N353)</f>
        <v/>
      </c>
      <c s="176" t="str">
        <f>IF('S.D.PASTE SHEET'!O353="","",'S.D.PASTE SHEET'!O353)</f>
        <v/>
      </c>
      <c s="176" t="str">
        <f>IF('S.D.PASTE SHEET'!P353="","",'S.D.PASTE SHEET'!P353)</f>
        <v/>
      </c>
      <c s="176" t="str">
        <f>IF('S.D.PASTE SHEET'!Q353="","",'S.D.PASTE SHEET'!Q353)</f>
        <v/>
      </c>
      <c s="176" t="str">
        <f>IF('S.D.PASTE SHEET'!R353="","",'S.D.PASTE SHEET'!R353)</f>
        <v/>
      </c>
      <c s="176" t="str">
        <f>IF('S.D.PASTE SHEET'!S353="","",'S.D.PASTE SHEET'!S353)</f>
        <v/>
      </c>
      <c s="176" t="str">
        <f>IF('S.D.PASTE SHEET'!T353="","",'S.D.PASTE SHEET'!T353)</f>
        <v/>
      </c>
      <c s="176" t="str">
        <f>IF('S.D.PASTE SHEET'!U353="","",'S.D.PASTE SHEET'!U353)</f>
        <v/>
      </c>
      <c s="176" t="str">
        <f>IF('S.D.PASTE SHEET'!V353="","",'S.D.PASTE SHEET'!V353)</f>
        <v/>
      </c>
      <c s="176" t="str">
        <f>IF('S.D.PASTE SHEET'!W353="","",'S.D.PASTE SHEET'!W353)</f>
        <v/>
      </c>
      <c s="176" t="str">
        <f>IF('S.D.PASTE SHEET'!X353="","",'S.D.PASTE SHEET'!X353)</f>
        <v/>
      </c>
      <c s="176" t="str">
        <f>IF('S.D.PASTE SHEET'!Y353="","",'S.D.PASTE SHEET'!Y353)</f>
        <v/>
      </c>
      <c s="176" t="str">
        <f>IF('S.D.PASTE SHEET'!Z353="","",'S.D.PASTE SHEET'!Z353)</f>
        <v/>
      </c>
      <c s="176" t="str">
        <f>IF('S.D.PASTE SHEET'!AA353="","",'S.D.PASTE SHEET'!AA353)</f>
        <v/>
      </c>
      <c s="176" t="str">
        <f>IF('S.D.PASTE SHEET'!AB353="","",'S.D.PASTE SHEET'!AB353)</f>
        <v/>
      </c>
      <c s="176" t="str">
        <f>IF('S.D.PASTE SHEET'!AC353="","",'S.D.PASTE SHEET'!AC353)</f>
        <v/>
      </c>
      <c s="176" t="str">
        <f>IF('S.D.PASTE SHEET'!AD353="","",'S.D.PASTE SHEET'!AD353)</f>
        <v/>
      </c>
      <c s="178"/>
      <c s="179" t="str">
        <f>IF(AK353="","",IF(AK353&gt;0,COUNT($AG$2:AG353),""))</f>
        <v/>
      </c>
      <c s="180" t="str">
        <f t="shared" si="348"/>
        <v/>
      </c>
      <c s="180" t="str">
        <f t="shared" si="348"/>
        <v/>
      </c>
      <c s="180" t="str">
        <f t="shared" si="348"/>
        <v/>
      </c>
      <c s="181" t="str">
        <f t="shared" si="348"/>
        <v/>
      </c>
      <c s="180" t="str">
        <f t="shared" si="348"/>
        <v/>
      </c>
      <c s="180" t="str">
        <f t="shared" si="348"/>
        <v/>
      </c>
      <c s="180" t="str">
        <f t="shared" si="348"/>
        <v/>
      </c>
      <c s="180" t="str">
        <f t="shared" si="348"/>
        <v/>
      </c>
      <c s="180" t="str">
        <f t="shared" si="348"/>
        <v/>
      </c>
      <c s="181" t="str">
        <f t="shared" si="348"/>
        <v/>
      </c>
      <c s="180" t="str">
        <f t="shared" si="348"/>
        <v/>
      </c>
      <c s="180" t="str">
        <f t="shared" si="348"/>
        <v/>
      </c>
      <c s="180" t="str">
        <f t="shared" si="348"/>
        <v/>
      </c>
      <c s="180" t="str">
        <f t="shared" si="348"/>
        <v/>
      </c>
      <c s="180" t="str">
        <f t="shared" si="348"/>
        <v/>
      </c>
      <c s="180" t="str">
        <f>IF(AND($AJ$1=5,$A353=5),P353,"")</f>
        <v/>
      </c>
      <c r="AX353" s="180" t="str">
        <f>IF(BC353="","",IF(BC353&gt;0,COUNT($AY$2:AY353),""))</f>
        <v/>
      </c>
      <c s="180" t="str">
        <f t="shared" si="365" ref="AY353">IF(AND($BB$1=5,$A353=5,$BC$1=C353),B353,"")</f>
        <v/>
      </c>
      <c s="180" t="str">
        <f t="shared" si="350"/>
        <v/>
      </c>
      <c s="182" t="str">
        <f t="shared" si="350"/>
        <v/>
      </c>
      <c s="180" t="str">
        <f t="shared" si="350"/>
        <v/>
      </c>
      <c s="180" t="str">
        <f t="shared" si="350"/>
        <v/>
      </c>
      <c s="180" t="str">
        <f t="shared" si="350"/>
        <v/>
      </c>
      <c s="180" t="str">
        <f t="shared" si="350"/>
        <v/>
      </c>
      <c s="180" t="str">
        <f t="shared" si="350"/>
        <v/>
      </c>
      <c s="182" t="str">
        <f t="shared" si="350"/>
        <v/>
      </c>
      <c s="180" t="str">
        <f t="shared" si="350"/>
        <v/>
      </c>
      <c s="180" t="str">
        <f t="shared" si="350"/>
        <v/>
      </c>
      <c s="180" t="str">
        <f t="shared" si="350"/>
        <v/>
      </c>
      <c s="180" t="str">
        <f t="shared" si="350"/>
        <v/>
      </c>
      <c s="180" t="str">
        <f t="shared" si="350"/>
        <v/>
      </c>
      <c s="180" t="str">
        <f t="shared" si="350"/>
        <v/>
      </c>
    </row>
    <row r="354" spans="1:65" ht="15.75" customHeight="1">
      <c r="A354" s="176" t="str">
        <f>IF('S.D.PASTE SHEET'!A354="","",'S.D.PASTE SHEET'!A354)</f>
        <v/>
      </c>
      <c s="176" t="str">
        <f>IF('S.D.PASTE SHEET'!B354="","",'S.D.PASTE SHEET'!B354)</f>
        <v/>
      </c>
      <c s="176" t="str">
        <f>IF('S.D.PASTE SHEET'!C354="","",'S.D.PASTE SHEET'!C354)</f>
        <v/>
      </c>
      <c s="177" t="str">
        <f>IF('S.D.PASTE SHEET'!D354="","",'S.D.PASTE SHEET'!D354)</f>
        <v/>
      </c>
      <c s="176" t="str">
        <f>IF('S.D.PASTE SHEET'!E354="","",UPPER('S.D.PASTE SHEET'!E354))</f>
        <v/>
      </c>
      <c s="176" t="str">
        <f>IF('S.D.PASTE SHEET'!F354="","",'S.D.PASTE SHEET'!F354)</f>
        <v/>
      </c>
      <c s="176" t="str">
        <f>IF('S.D.PASTE SHEET'!G354="","",UPPER('S.D.PASTE SHEET'!G354))</f>
        <v/>
      </c>
      <c s="176" t="str">
        <f>IF('S.D.PASTE SHEET'!H354="","",UPPER('S.D.PASTE SHEET'!H354))</f>
        <v/>
      </c>
      <c s="176" t="str">
        <f>IF('S.D.PASTE SHEET'!I354="","",'S.D.PASTE SHEET'!I354)</f>
        <v/>
      </c>
      <c s="177" t="str">
        <f>IF('S.D.PASTE SHEET'!J354="","",'S.D.PASTE SHEET'!J354)</f>
        <v/>
      </c>
      <c s="176" t="str">
        <f>IF('S.D.PASTE SHEET'!K354="","",'S.D.PASTE SHEET'!K354)</f>
        <v/>
      </c>
      <c s="176" t="str">
        <f>IF('S.D.PASTE SHEET'!L354="","",'S.D.PASTE SHEET'!L354)</f>
        <v/>
      </c>
      <c s="176" t="str">
        <f>IF('S.D.PASTE SHEET'!M354="","",'S.D.PASTE SHEET'!M354)</f>
        <v/>
      </c>
      <c s="176" t="str">
        <f>IF('S.D.PASTE SHEET'!N354="","",'S.D.PASTE SHEET'!N354)</f>
        <v/>
      </c>
      <c s="176" t="str">
        <f>IF('S.D.PASTE SHEET'!O354="","",'S.D.PASTE SHEET'!O354)</f>
        <v/>
      </c>
      <c s="176" t="str">
        <f>IF('S.D.PASTE SHEET'!P354="","",'S.D.PASTE SHEET'!P354)</f>
        <v/>
      </c>
      <c s="176" t="str">
        <f>IF('S.D.PASTE SHEET'!Q354="","",'S.D.PASTE SHEET'!Q354)</f>
        <v/>
      </c>
      <c s="176" t="str">
        <f>IF('S.D.PASTE SHEET'!R354="","",'S.D.PASTE SHEET'!R354)</f>
        <v/>
      </c>
      <c s="176" t="str">
        <f>IF('S.D.PASTE SHEET'!S354="","",'S.D.PASTE SHEET'!S354)</f>
        <v/>
      </c>
      <c s="176" t="str">
        <f>IF('S.D.PASTE SHEET'!T354="","",'S.D.PASTE SHEET'!T354)</f>
        <v/>
      </c>
      <c s="176" t="str">
        <f>IF('S.D.PASTE SHEET'!U354="","",'S.D.PASTE SHEET'!U354)</f>
        <v/>
      </c>
      <c s="176" t="str">
        <f>IF('S.D.PASTE SHEET'!V354="","",'S.D.PASTE SHEET'!V354)</f>
        <v/>
      </c>
      <c s="176" t="str">
        <f>IF('S.D.PASTE SHEET'!W354="","",'S.D.PASTE SHEET'!W354)</f>
        <v/>
      </c>
      <c s="176" t="str">
        <f>IF('S.D.PASTE SHEET'!X354="","",'S.D.PASTE SHEET'!X354)</f>
        <v/>
      </c>
      <c s="176" t="str">
        <f>IF('S.D.PASTE SHEET'!Y354="","",'S.D.PASTE SHEET'!Y354)</f>
        <v/>
      </c>
      <c s="176" t="str">
        <f>IF('S.D.PASTE SHEET'!Z354="","",'S.D.PASTE SHEET'!Z354)</f>
        <v/>
      </c>
      <c s="176" t="str">
        <f>IF('S.D.PASTE SHEET'!AA354="","",'S.D.PASTE SHEET'!AA354)</f>
        <v/>
      </c>
      <c s="176" t="str">
        <f>IF('S.D.PASTE SHEET'!AB354="","",'S.D.PASTE SHEET'!AB354)</f>
        <v/>
      </c>
      <c s="176" t="str">
        <f>IF('S.D.PASTE SHEET'!AC354="","",'S.D.PASTE SHEET'!AC354)</f>
        <v/>
      </c>
      <c s="176" t="str">
        <f>IF('S.D.PASTE SHEET'!AD354="","",'S.D.PASTE SHEET'!AD354)</f>
        <v/>
      </c>
      <c s="178"/>
      <c s="179" t="str">
        <f>IF(AK354="","",IF(AK354&gt;0,COUNT($AG$2:AG354),""))</f>
        <v/>
      </c>
      <c s="180" t="str">
        <f t="shared" si="366" ref="AG354:AV369">IF(AND($AJ$1=5,$A354=5),A354,"")</f>
        <v/>
      </c>
      <c s="180" t="str">
        <f t="shared" si="366"/>
        <v/>
      </c>
      <c s="180" t="str">
        <f t="shared" si="366"/>
        <v/>
      </c>
      <c s="181" t="str">
        <f t="shared" si="366"/>
        <v/>
      </c>
      <c s="180" t="str">
        <f t="shared" si="366"/>
        <v/>
      </c>
      <c s="180" t="str">
        <f t="shared" si="366"/>
        <v/>
      </c>
      <c s="180" t="str">
        <f t="shared" si="366"/>
        <v/>
      </c>
      <c s="180" t="str">
        <f t="shared" si="366"/>
        <v/>
      </c>
      <c s="180" t="str">
        <f t="shared" si="366"/>
        <v/>
      </c>
      <c s="181" t="str">
        <f t="shared" si="366"/>
        <v/>
      </c>
      <c s="180" t="str">
        <f t="shared" si="366"/>
        <v/>
      </c>
      <c s="180" t="str">
        <f t="shared" si="366"/>
        <v/>
      </c>
      <c s="180" t="str">
        <f t="shared" si="366"/>
        <v/>
      </c>
      <c s="180" t="str">
        <f t="shared" si="366"/>
        <v/>
      </c>
      <c s="180" t="str">
        <f t="shared" si="366"/>
        <v/>
      </c>
      <c s="180" t="str">
        <f t="shared" si="366"/>
        <v/>
      </c>
      <c r="AX354" s="180" t="str">
        <f>IF(BC354="","",IF(BC354&gt;0,COUNT($AY$2:AY354),""))</f>
        <v/>
      </c>
      <c s="180" t="str">
        <f t="shared" si="367" ref="AY354">IF(AND($BB$1=5,$A354=5,$BC$1=C354),B354,"")</f>
        <v/>
      </c>
      <c s="180" t="str">
        <f t="shared" si="368" ref="AZ354:BM369">IF(AND($BB$1=5,$A354=5,$BC$1=$B354),C354,"")</f>
        <v/>
      </c>
      <c s="182" t="str">
        <f t="shared" si="368"/>
        <v/>
      </c>
      <c s="180" t="str">
        <f t="shared" si="368"/>
        <v/>
      </c>
      <c s="180" t="str">
        <f t="shared" si="368"/>
        <v/>
      </c>
      <c s="180" t="str">
        <f t="shared" si="368"/>
        <v/>
      </c>
      <c s="180" t="str">
        <f t="shared" si="368"/>
        <v/>
      </c>
      <c s="180" t="str">
        <f t="shared" si="368"/>
        <v/>
      </c>
      <c s="182" t="str">
        <f t="shared" si="368"/>
        <v/>
      </c>
      <c s="180" t="str">
        <f t="shared" si="368"/>
        <v/>
      </c>
      <c s="180" t="str">
        <f t="shared" si="368"/>
        <v/>
      </c>
      <c s="180" t="str">
        <f t="shared" si="368"/>
        <v/>
      </c>
      <c s="180" t="str">
        <f t="shared" si="368"/>
        <v/>
      </c>
      <c s="180" t="str">
        <f t="shared" si="368"/>
        <v/>
      </c>
      <c s="180" t="str">
        <f t="shared" si="368"/>
        <v/>
      </c>
    </row>
    <row r="355" spans="1:65" ht="15.75" customHeight="1">
      <c r="A355" s="176" t="str">
        <f>IF('S.D.PASTE SHEET'!A355="","",'S.D.PASTE SHEET'!A355)</f>
        <v/>
      </c>
      <c s="176" t="str">
        <f>IF('S.D.PASTE SHEET'!B355="","",'S.D.PASTE SHEET'!B355)</f>
        <v/>
      </c>
      <c s="176" t="str">
        <f>IF('S.D.PASTE SHEET'!C355="","",'S.D.PASTE SHEET'!C355)</f>
        <v/>
      </c>
      <c s="177" t="str">
        <f>IF('S.D.PASTE SHEET'!D355="","",'S.D.PASTE SHEET'!D355)</f>
        <v/>
      </c>
      <c s="176" t="str">
        <f>IF('S.D.PASTE SHEET'!E355="","",UPPER('S.D.PASTE SHEET'!E355))</f>
        <v/>
      </c>
      <c s="176" t="str">
        <f>IF('S.D.PASTE SHEET'!F355="","",'S.D.PASTE SHEET'!F355)</f>
        <v/>
      </c>
      <c s="176" t="str">
        <f>IF('S.D.PASTE SHEET'!G355="","",UPPER('S.D.PASTE SHEET'!G355))</f>
        <v/>
      </c>
      <c s="176" t="str">
        <f>IF('S.D.PASTE SHEET'!H355="","",UPPER('S.D.PASTE SHEET'!H355))</f>
        <v/>
      </c>
      <c s="176" t="str">
        <f>IF('S.D.PASTE SHEET'!I355="","",'S.D.PASTE SHEET'!I355)</f>
        <v/>
      </c>
      <c s="177" t="str">
        <f>IF('S.D.PASTE SHEET'!J355="","",'S.D.PASTE SHEET'!J355)</f>
        <v/>
      </c>
      <c s="176" t="str">
        <f>IF('S.D.PASTE SHEET'!K355="","",'S.D.PASTE SHEET'!K355)</f>
        <v/>
      </c>
      <c s="176" t="str">
        <f>IF('S.D.PASTE SHEET'!L355="","",'S.D.PASTE SHEET'!L355)</f>
        <v/>
      </c>
      <c s="176" t="str">
        <f>IF('S.D.PASTE SHEET'!M355="","",'S.D.PASTE SHEET'!M355)</f>
        <v/>
      </c>
      <c s="176" t="str">
        <f>IF('S.D.PASTE SHEET'!N355="","",'S.D.PASTE SHEET'!N355)</f>
        <v/>
      </c>
      <c s="176" t="str">
        <f>IF('S.D.PASTE SHEET'!O355="","",'S.D.PASTE SHEET'!O355)</f>
        <v/>
      </c>
      <c s="176" t="str">
        <f>IF('S.D.PASTE SHEET'!P355="","",'S.D.PASTE SHEET'!P355)</f>
        <v/>
      </c>
      <c s="176" t="str">
        <f>IF('S.D.PASTE SHEET'!Q355="","",'S.D.PASTE SHEET'!Q355)</f>
        <v/>
      </c>
      <c s="176" t="str">
        <f>IF('S.D.PASTE SHEET'!R355="","",'S.D.PASTE SHEET'!R355)</f>
        <v/>
      </c>
      <c s="176" t="str">
        <f>IF('S.D.PASTE SHEET'!S355="","",'S.D.PASTE SHEET'!S355)</f>
        <v/>
      </c>
      <c s="176" t="str">
        <f>IF('S.D.PASTE SHEET'!T355="","",'S.D.PASTE SHEET'!T355)</f>
        <v/>
      </c>
      <c s="176" t="str">
        <f>IF('S.D.PASTE SHEET'!U355="","",'S.D.PASTE SHEET'!U355)</f>
        <v/>
      </c>
      <c s="176" t="str">
        <f>IF('S.D.PASTE SHEET'!V355="","",'S.D.PASTE SHEET'!V355)</f>
        <v/>
      </c>
      <c s="176" t="str">
        <f>IF('S.D.PASTE SHEET'!W355="","",'S.D.PASTE SHEET'!W355)</f>
        <v/>
      </c>
      <c s="176" t="str">
        <f>IF('S.D.PASTE SHEET'!X355="","",'S.D.PASTE SHEET'!X355)</f>
        <v/>
      </c>
      <c s="176" t="str">
        <f>IF('S.D.PASTE SHEET'!Y355="","",'S.D.PASTE SHEET'!Y355)</f>
        <v/>
      </c>
      <c s="176" t="str">
        <f>IF('S.D.PASTE SHEET'!Z355="","",'S.D.PASTE SHEET'!Z355)</f>
        <v/>
      </c>
      <c s="176" t="str">
        <f>IF('S.D.PASTE SHEET'!AA355="","",'S.D.PASTE SHEET'!AA355)</f>
        <v/>
      </c>
      <c s="176" t="str">
        <f>IF('S.D.PASTE SHEET'!AB355="","",'S.D.PASTE SHEET'!AB355)</f>
        <v/>
      </c>
      <c s="176" t="str">
        <f>IF('S.D.PASTE SHEET'!AC355="","",'S.D.PASTE SHEET'!AC355)</f>
        <v/>
      </c>
      <c s="176" t="str">
        <f>IF('S.D.PASTE SHEET'!AD355="","",'S.D.PASTE SHEET'!AD355)</f>
        <v/>
      </c>
      <c s="178"/>
      <c s="179" t="str">
        <f>IF(AK355="","",IF(AK355&gt;0,COUNT($AG$2:AG355),""))</f>
        <v/>
      </c>
      <c s="180" t="str">
        <f t="shared" si="366"/>
        <v/>
      </c>
      <c s="180" t="str">
        <f t="shared" si="366"/>
        <v/>
      </c>
      <c s="180" t="str">
        <f t="shared" si="366"/>
        <v/>
      </c>
      <c s="181" t="str">
        <f t="shared" si="366"/>
        <v/>
      </c>
      <c s="180" t="str">
        <f t="shared" si="366"/>
        <v/>
      </c>
      <c s="180" t="str">
        <f t="shared" si="366"/>
        <v/>
      </c>
      <c s="180" t="str">
        <f t="shared" si="366"/>
        <v/>
      </c>
      <c s="180" t="str">
        <f t="shared" si="366"/>
        <v/>
      </c>
      <c s="180" t="str">
        <f t="shared" si="366"/>
        <v/>
      </c>
      <c s="181" t="str">
        <f t="shared" si="366"/>
        <v/>
      </c>
      <c s="180" t="str">
        <f t="shared" si="366"/>
        <v/>
      </c>
      <c s="180" t="str">
        <f t="shared" si="366"/>
        <v/>
      </c>
      <c s="180" t="str">
        <f t="shared" si="366"/>
        <v/>
      </c>
      <c s="180" t="str">
        <f t="shared" si="366"/>
        <v/>
      </c>
      <c s="180" t="str">
        <f t="shared" si="366"/>
        <v/>
      </c>
      <c s="180" t="str">
        <f t="shared" si="366"/>
        <v/>
      </c>
      <c r="AX355" s="180" t="str">
        <f>IF(BC355="","",IF(BC355&gt;0,COUNT($AY$2:AY355),""))</f>
        <v/>
      </c>
      <c s="180" t="str">
        <f t="shared" si="369" ref="AY355">IF(AND($BB$1=5,$A355=5,$BC$1=C355),B355,"")</f>
        <v/>
      </c>
      <c s="180" t="str">
        <f t="shared" si="368"/>
        <v/>
      </c>
      <c s="182" t="str">
        <f t="shared" si="368"/>
        <v/>
      </c>
      <c s="180" t="str">
        <f t="shared" si="368"/>
        <v/>
      </c>
      <c s="180" t="str">
        <f t="shared" si="368"/>
        <v/>
      </c>
      <c s="180" t="str">
        <f t="shared" si="368"/>
        <v/>
      </c>
      <c s="180" t="str">
        <f t="shared" si="368"/>
        <v/>
      </c>
      <c s="180" t="str">
        <f t="shared" si="368"/>
        <v/>
      </c>
      <c s="182" t="str">
        <f t="shared" si="368"/>
        <v/>
      </c>
      <c s="180" t="str">
        <f t="shared" si="368"/>
        <v/>
      </c>
      <c s="180" t="str">
        <f t="shared" si="368"/>
        <v/>
      </c>
      <c s="180" t="str">
        <f t="shared" si="368"/>
        <v/>
      </c>
      <c s="180" t="str">
        <f t="shared" si="368"/>
        <v/>
      </c>
      <c s="180" t="str">
        <f t="shared" si="368"/>
        <v/>
      </c>
      <c s="180" t="str">
        <f t="shared" si="368"/>
        <v/>
      </c>
    </row>
    <row r="356" spans="1:65" ht="15.75" customHeight="1">
      <c r="A356" s="176" t="str">
        <f>IF('S.D.PASTE SHEET'!A356="","",'S.D.PASTE SHEET'!A356)</f>
        <v/>
      </c>
      <c s="176" t="str">
        <f>IF('S.D.PASTE SHEET'!B356="","",'S.D.PASTE SHEET'!B356)</f>
        <v/>
      </c>
      <c s="176" t="str">
        <f>IF('S.D.PASTE SHEET'!C356="","",'S.D.PASTE SHEET'!C356)</f>
        <v/>
      </c>
      <c s="177" t="str">
        <f>IF('S.D.PASTE SHEET'!D356="","",'S.D.PASTE SHEET'!D356)</f>
        <v/>
      </c>
      <c s="176" t="str">
        <f>IF('S.D.PASTE SHEET'!E356="","",UPPER('S.D.PASTE SHEET'!E356))</f>
        <v/>
      </c>
      <c s="176" t="str">
        <f>IF('S.D.PASTE SHEET'!F356="","",'S.D.PASTE SHEET'!F356)</f>
        <v/>
      </c>
      <c s="176" t="str">
        <f>IF('S.D.PASTE SHEET'!G356="","",UPPER('S.D.PASTE SHEET'!G356))</f>
        <v/>
      </c>
      <c s="176" t="str">
        <f>IF('S.D.PASTE SHEET'!H356="","",UPPER('S.D.PASTE SHEET'!H356))</f>
        <v/>
      </c>
      <c s="176" t="str">
        <f>IF('S.D.PASTE SHEET'!I356="","",'S.D.PASTE SHEET'!I356)</f>
        <v/>
      </c>
      <c s="177" t="str">
        <f>IF('S.D.PASTE SHEET'!J356="","",'S.D.PASTE SHEET'!J356)</f>
        <v/>
      </c>
      <c s="176" t="str">
        <f>IF('S.D.PASTE SHEET'!K356="","",'S.D.PASTE SHEET'!K356)</f>
        <v/>
      </c>
      <c s="176" t="str">
        <f>IF('S.D.PASTE SHEET'!L356="","",'S.D.PASTE SHEET'!L356)</f>
        <v/>
      </c>
      <c s="176" t="str">
        <f>IF('S.D.PASTE SHEET'!M356="","",'S.D.PASTE SHEET'!M356)</f>
        <v/>
      </c>
      <c s="176" t="str">
        <f>IF('S.D.PASTE SHEET'!N356="","",'S.D.PASTE SHEET'!N356)</f>
        <v/>
      </c>
      <c s="176" t="str">
        <f>IF('S.D.PASTE SHEET'!O356="","",'S.D.PASTE SHEET'!O356)</f>
        <v/>
      </c>
      <c s="176" t="str">
        <f>IF('S.D.PASTE SHEET'!P356="","",'S.D.PASTE SHEET'!P356)</f>
        <v/>
      </c>
      <c s="176" t="str">
        <f>IF('S.D.PASTE SHEET'!Q356="","",'S.D.PASTE SHEET'!Q356)</f>
        <v/>
      </c>
      <c s="176" t="str">
        <f>IF('S.D.PASTE SHEET'!R356="","",'S.D.PASTE SHEET'!R356)</f>
        <v/>
      </c>
      <c s="176" t="str">
        <f>IF('S.D.PASTE SHEET'!S356="","",'S.D.PASTE SHEET'!S356)</f>
        <v/>
      </c>
      <c s="176" t="str">
        <f>IF('S.D.PASTE SHEET'!T356="","",'S.D.PASTE SHEET'!T356)</f>
        <v/>
      </c>
      <c s="176" t="str">
        <f>IF('S.D.PASTE SHEET'!U356="","",'S.D.PASTE SHEET'!U356)</f>
        <v/>
      </c>
      <c s="176" t="str">
        <f>IF('S.D.PASTE SHEET'!V356="","",'S.D.PASTE SHEET'!V356)</f>
        <v/>
      </c>
      <c s="176" t="str">
        <f>IF('S.D.PASTE SHEET'!W356="","",'S.D.PASTE SHEET'!W356)</f>
        <v/>
      </c>
      <c s="176" t="str">
        <f>IF('S.D.PASTE SHEET'!X356="","",'S.D.PASTE SHEET'!X356)</f>
        <v/>
      </c>
      <c s="176" t="str">
        <f>IF('S.D.PASTE SHEET'!Y356="","",'S.D.PASTE SHEET'!Y356)</f>
        <v/>
      </c>
      <c s="176" t="str">
        <f>IF('S.D.PASTE SHEET'!Z356="","",'S.D.PASTE SHEET'!Z356)</f>
        <v/>
      </c>
      <c s="176" t="str">
        <f>IF('S.D.PASTE SHEET'!AA356="","",'S.D.PASTE SHEET'!AA356)</f>
        <v/>
      </c>
      <c s="176" t="str">
        <f>IF('S.D.PASTE SHEET'!AB356="","",'S.D.PASTE SHEET'!AB356)</f>
        <v/>
      </c>
      <c s="176" t="str">
        <f>IF('S.D.PASTE SHEET'!AC356="","",'S.D.PASTE SHEET'!AC356)</f>
        <v/>
      </c>
      <c s="176" t="str">
        <f>IF('S.D.PASTE SHEET'!AD356="","",'S.D.PASTE SHEET'!AD356)</f>
        <v/>
      </c>
      <c s="178"/>
      <c s="179" t="str">
        <f>IF(AK356="","",IF(AK356&gt;0,COUNT($AG$2:AG356),""))</f>
        <v/>
      </c>
      <c s="180" t="str">
        <f t="shared" si="366"/>
        <v/>
      </c>
      <c s="180" t="str">
        <f t="shared" si="366"/>
        <v/>
      </c>
      <c s="180" t="str">
        <f t="shared" si="366"/>
        <v/>
      </c>
      <c s="181" t="str">
        <f t="shared" si="366"/>
        <v/>
      </c>
      <c s="180" t="str">
        <f t="shared" si="366"/>
        <v/>
      </c>
      <c s="180" t="str">
        <f t="shared" si="366"/>
        <v/>
      </c>
      <c s="180" t="str">
        <f t="shared" si="366"/>
        <v/>
      </c>
      <c s="180" t="str">
        <f t="shared" si="366"/>
        <v/>
      </c>
      <c s="180" t="str">
        <f t="shared" si="366"/>
        <v/>
      </c>
      <c s="181" t="str">
        <f t="shared" si="366"/>
        <v/>
      </c>
      <c s="180" t="str">
        <f t="shared" si="366"/>
        <v/>
      </c>
      <c s="180" t="str">
        <f t="shared" si="366"/>
        <v/>
      </c>
      <c s="180" t="str">
        <f t="shared" si="366"/>
        <v/>
      </c>
      <c s="180" t="str">
        <f t="shared" si="366"/>
        <v/>
      </c>
      <c s="180" t="str">
        <f t="shared" si="366"/>
        <v/>
      </c>
      <c s="180" t="str">
        <f t="shared" si="366"/>
        <v/>
      </c>
      <c r="AX356" s="180" t="str">
        <f>IF(BC356="","",IF(BC356&gt;0,COUNT($AY$2:AY356),""))</f>
        <v/>
      </c>
      <c s="180" t="str">
        <f t="shared" si="370" ref="AY356">IF(AND($BB$1=5,$A356=5,$BC$1=C356),B356,"")</f>
        <v/>
      </c>
      <c s="180" t="str">
        <f t="shared" si="368"/>
        <v/>
      </c>
      <c s="182" t="str">
        <f t="shared" si="368"/>
        <v/>
      </c>
      <c s="180" t="str">
        <f t="shared" si="368"/>
        <v/>
      </c>
      <c s="180" t="str">
        <f t="shared" si="368"/>
        <v/>
      </c>
      <c s="180" t="str">
        <f t="shared" si="368"/>
        <v/>
      </c>
      <c s="180" t="str">
        <f t="shared" si="368"/>
        <v/>
      </c>
      <c s="180" t="str">
        <f t="shared" si="368"/>
        <v/>
      </c>
      <c s="182" t="str">
        <f t="shared" si="368"/>
        <v/>
      </c>
      <c s="180" t="str">
        <f t="shared" si="368"/>
        <v/>
      </c>
      <c s="180" t="str">
        <f t="shared" si="368"/>
        <v/>
      </c>
      <c s="180" t="str">
        <f t="shared" si="368"/>
        <v/>
      </c>
      <c s="180" t="str">
        <f t="shared" si="368"/>
        <v/>
      </c>
      <c s="180" t="str">
        <f t="shared" si="368"/>
        <v/>
      </c>
      <c s="180" t="str">
        <f t="shared" si="368"/>
        <v/>
      </c>
    </row>
    <row r="357" spans="1:65" ht="15.75" customHeight="1">
      <c r="A357" s="176" t="str">
        <f>IF('S.D.PASTE SHEET'!A357="","",'S.D.PASTE SHEET'!A357)</f>
        <v/>
      </c>
      <c s="176" t="str">
        <f>IF('S.D.PASTE SHEET'!B357="","",'S.D.PASTE SHEET'!B357)</f>
        <v/>
      </c>
      <c s="176" t="str">
        <f>IF('S.D.PASTE SHEET'!C357="","",'S.D.PASTE SHEET'!C357)</f>
        <v/>
      </c>
      <c s="177" t="str">
        <f>IF('S.D.PASTE SHEET'!D357="","",'S.D.PASTE SHEET'!D357)</f>
        <v/>
      </c>
      <c s="176" t="str">
        <f>IF('S.D.PASTE SHEET'!E357="","",UPPER('S.D.PASTE SHEET'!E357))</f>
        <v/>
      </c>
      <c s="176" t="str">
        <f>IF('S.D.PASTE SHEET'!F357="","",'S.D.PASTE SHEET'!F357)</f>
        <v/>
      </c>
      <c s="176" t="str">
        <f>IF('S.D.PASTE SHEET'!G357="","",UPPER('S.D.PASTE SHEET'!G357))</f>
        <v/>
      </c>
      <c s="176" t="str">
        <f>IF('S.D.PASTE SHEET'!H357="","",UPPER('S.D.PASTE SHEET'!H357))</f>
        <v/>
      </c>
      <c s="176" t="str">
        <f>IF('S.D.PASTE SHEET'!I357="","",'S.D.PASTE SHEET'!I357)</f>
        <v/>
      </c>
      <c s="177" t="str">
        <f>IF('S.D.PASTE SHEET'!J357="","",'S.D.PASTE SHEET'!J357)</f>
        <v/>
      </c>
      <c s="176" t="str">
        <f>IF('S.D.PASTE SHEET'!K357="","",'S.D.PASTE SHEET'!K357)</f>
        <v/>
      </c>
      <c s="176" t="str">
        <f>IF('S.D.PASTE SHEET'!L357="","",'S.D.PASTE SHEET'!L357)</f>
        <v/>
      </c>
      <c s="176" t="str">
        <f>IF('S.D.PASTE SHEET'!M357="","",'S.D.PASTE SHEET'!M357)</f>
        <v/>
      </c>
      <c s="176" t="str">
        <f>IF('S.D.PASTE SHEET'!N357="","",'S.D.PASTE SHEET'!N357)</f>
        <v/>
      </c>
      <c s="176" t="str">
        <f>IF('S.D.PASTE SHEET'!O357="","",'S.D.PASTE SHEET'!O357)</f>
        <v/>
      </c>
      <c s="176" t="str">
        <f>IF('S.D.PASTE SHEET'!P357="","",'S.D.PASTE SHEET'!P357)</f>
        <v/>
      </c>
      <c s="176" t="str">
        <f>IF('S.D.PASTE SHEET'!Q357="","",'S.D.PASTE SHEET'!Q357)</f>
        <v/>
      </c>
      <c s="176" t="str">
        <f>IF('S.D.PASTE SHEET'!R357="","",'S.D.PASTE SHEET'!R357)</f>
        <v/>
      </c>
      <c s="176" t="str">
        <f>IF('S.D.PASTE SHEET'!S357="","",'S.D.PASTE SHEET'!S357)</f>
        <v/>
      </c>
      <c s="176" t="str">
        <f>IF('S.D.PASTE SHEET'!T357="","",'S.D.PASTE SHEET'!T357)</f>
        <v/>
      </c>
      <c s="176" t="str">
        <f>IF('S.D.PASTE SHEET'!U357="","",'S.D.PASTE SHEET'!U357)</f>
        <v/>
      </c>
      <c s="176" t="str">
        <f>IF('S.D.PASTE SHEET'!V357="","",'S.D.PASTE SHEET'!V357)</f>
        <v/>
      </c>
      <c s="176" t="str">
        <f>IF('S.D.PASTE SHEET'!W357="","",'S.D.PASTE SHEET'!W357)</f>
        <v/>
      </c>
      <c s="176" t="str">
        <f>IF('S.D.PASTE SHEET'!X357="","",'S.D.PASTE SHEET'!X357)</f>
        <v/>
      </c>
      <c s="176" t="str">
        <f>IF('S.D.PASTE SHEET'!Y357="","",'S.D.PASTE SHEET'!Y357)</f>
        <v/>
      </c>
      <c s="176" t="str">
        <f>IF('S.D.PASTE SHEET'!Z357="","",'S.D.PASTE SHEET'!Z357)</f>
        <v/>
      </c>
      <c s="176" t="str">
        <f>IF('S.D.PASTE SHEET'!AA357="","",'S.D.PASTE SHEET'!AA357)</f>
        <v/>
      </c>
      <c s="176" t="str">
        <f>IF('S.D.PASTE SHEET'!AB357="","",'S.D.PASTE SHEET'!AB357)</f>
        <v/>
      </c>
      <c s="176" t="str">
        <f>IF('S.D.PASTE SHEET'!AC357="","",'S.D.PASTE SHEET'!AC357)</f>
        <v/>
      </c>
      <c s="176" t="str">
        <f>IF('S.D.PASTE SHEET'!AD357="","",'S.D.PASTE SHEET'!AD357)</f>
        <v/>
      </c>
      <c s="178"/>
      <c s="179" t="str">
        <f>IF(AK357="","",IF(AK357&gt;0,COUNT($AG$2:AG357),""))</f>
        <v/>
      </c>
      <c s="180" t="str">
        <f t="shared" si="366"/>
        <v/>
      </c>
      <c s="180" t="str">
        <f t="shared" si="366"/>
        <v/>
      </c>
      <c s="180" t="str">
        <f t="shared" si="366"/>
        <v/>
      </c>
      <c s="181" t="str">
        <f t="shared" si="366"/>
        <v/>
      </c>
      <c s="180" t="str">
        <f t="shared" si="366"/>
        <v/>
      </c>
      <c s="180" t="str">
        <f t="shared" si="366"/>
        <v/>
      </c>
      <c s="180" t="str">
        <f t="shared" si="366"/>
        <v/>
      </c>
      <c s="180" t="str">
        <f t="shared" si="366"/>
        <v/>
      </c>
      <c s="180" t="str">
        <f t="shared" si="366"/>
        <v/>
      </c>
      <c s="181" t="str">
        <f t="shared" si="366"/>
        <v/>
      </c>
      <c s="180" t="str">
        <f t="shared" si="366"/>
        <v/>
      </c>
      <c s="180" t="str">
        <f t="shared" si="366"/>
        <v/>
      </c>
      <c s="180" t="str">
        <f t="shared" si="366"/>
        <v/>
      </c>
      <c s="180" t="str">
        <f t="shared" si="366"/>
        <v/>
      </c>
      <c s="180" t="str">
        <f t="shared" si="366"/>
        <v/>
      </c>
      <c s="180" t="str">
        <f t="shared" si="366"/>
        <v/>
      </c>
      <c r="AX357" s="180" t="str">
        <f>IF(BC357="","",IF(BC357&gt;0,COUNT($AY$2:AY357),""))</f>
        <v/>
      </c>
      <c s="180" t="str">
        <f t="shared" si="371" ref="AY357">IF(AND($BB$1=5,$A357=5,$BC$1=C357),B357,"")</f>
        <v/>
      </c>
      <c s="180" t="str">
        <f t="shared" si="368"/>
        <v/>
      </c>
      <c s="182" t="str">
        <f t="shared" si="368"/>
        <v/>
      </c>
      <c s="180" t="str">
        <f t="shared" si="368"/>
        <v/>
      </c>
      <c s="180" t="str">
        <f t="shared" si="368"/>
        <v/>
      </c>
      <c s="180" t="str">
        <f t="shared" si="368"/>
        <v/>
      </c>
      <c s="180" t="str">
        <f t="shared" si="368"/>
        <v/>
      </c>
      <c s="180" t="str">
        <f t="shared" si="368"/>
        <v/>
      </c>
      <c s="182" t="str">
        <f t="shared" si="368"/>
        <v/>
      </c>
      <c s="180" t="str">
        <f t="shared" si="368"/>
        <v/>
      </c>
      <c s="180" t="str">
        <f t="shared" si="368"/>
        <v/>
      </c>
      <c s="180" t="str">
        <f t="shared" si="368"/>
        <v/>
      </c>
      <c s="180" t="str">
        <f t="shared" si="368"/>
        <v/>
      </c>
      <c s="180" t="str">
        <f t="shared" si="368"/>
        <v/>
      </c>
      <c s="180" t="str">
        <f t="shared" si="368"/>
        <v/>
      </c>
    </row>
    <row r="358" spans="1:65" ht="15.75" customHeight="1">
      <c r="A358" s="176" t="str">
        <f>IF('S.D.PASTE SHEET'!A358="","",'S.D.PASTE SHEET'!A358)</f>
        <v/>
      </c>
      <c s="176" t="str">
        <f>IF('S.D.PASTE SHEET'!B358="","",'S.D.PASTE SHEET'!B358)</f>
        <v/>
      </c>
      <c s="176" t="str">
        <f>IF('S.D.PASTE SHEET'!C358="","",'S.D.PASTE SHEET'!C358)</f>
        <v/>
      </c>
      <c s="177" t="str">
        <f>IF('S.D.PASTE SHEET'!D358="","",'S.D.PASTE SHEET'!D358)</f>
        <v/>
      </c>
      <c s="176" t="str">
        <f>IF('S.D.PASTE SHEET'!E358="","",UPPER('S.D.PASTE SHEET'!E358))</f>
        <v/>
      </c>
      <c s="176" t="str">
        <f>IF('S.D.PASTE SHEET'!F358="","",'S.D.PASTE SHEET'!F358)</f>
        <v/>
      </c>
      <c s="176" t="str">
        <f>IF('S.D.PASTE SHEET'!G358="","",UPPER('S.D.PASTE SHEET'!G358))</f>
        <v/>
      </c>
      <c s="176" t="str">
        <f>IF('S.D.PASTE SHEET'!H358="","",UPPER('S.D.PASTE SHEET'!H358))</f>
        <v/>
      </c>
      <c s="176" t="str">
        <f>IF('S.D.PASTE SHEET'!I358="","",'S.D.PASTE SHEET'!I358)</f>
        <v/>
      </c>
      <c s="177" t="str">
        <f>IF('S.D.PASTE SHEET'!J358="","",'S.D.PASTE SHEET'!J358)</f>
        <v/>
      </c>
      <c s="176" t="str">
        <f>IF('S.D.PASTE SHEET'!K358="","",'S.D.PASTE SHEET'!K358)</f>
        <v/>
      </c>
      <c s="176" t="str">
        <f>IF('S.D.PASTE SHEET'!L358="","",'S.D.PASTE SHEET'!L358)</f>
        <v/>
      </c>
      <c s="176" t="str">
        <f>IF('S.D.PASTE SHEET'!M358="","",'S.D.PASTE SHEET'!M358)</f>
        <v/>
      </c>
      <c s="176" t="str">
        <f>IF('S.D.PASTE SHEET'!N358="","",'S.D.PASTE SHEET'!N358)</f>
        <v/>
      </c>
      <c s="176" t="str">
        <f>IF('S.D.PASTE SHEET'!O358="","",'S.D.PASTE SHEET'!O358)</f>
        <v/>
      </c>
      <c s="176" t="str">
        <f>IF('S.D.PASTE SHEET'!P358="","",'S.D.PASTE SHEET'!P358)</f>
        <v/>
      </c>
      <c s="176" t="str">
        <f>IF('S.D.PASTE SHEET'!Q358="","",'S.D.PASTE SHEET'!Q358)</f>
        <v/>
      </c>
      <c s="176" t="str">
        <f>IF('S.D.PASTE SHEET'!R358="","",'S.D.PASTE SHEET'!R358)</f>
        <v/>
      </c>
      <c s="176" t="str">
        <f>IF('S.D.PASTE SHEET'!S358="","",'S.D.PASTE SHEET'!S358)</f>
        <v/>
      </c>
      <c s="176" t="str">
        <f>IF('S.D.PASTE SHEET'!T358="","",'S.D.PASTE SHEET'!T358)</f>
        <v/>
      </c>
      <c s="176" t="str">
        <f>IF('S.D.PASTE SHEET'!U358="","",'S.D.PASTE SHEET'!U358)</f>
        <v/>
      </c>
      <c s="176" t="str">
        <f>IF('S.D.PASTE SHEET'!V358="","",'S.D.PASTE SHEET'!V358)</f>
        <v/>
      </c>
      <c s="176" t="str">
        <f>IF('S.D.PASTE SHEET'!W358="","",'S.D.PASTE SHEET'!W358)</f>
        <v/>
      </c>
      <c s="176" t="str">
        <f>IF('S.D.PASTE SHEET'!X358="","",'S.D.PASTE SHEET'!X358)</f>
        <v/>
      </c>
      <c s="176" t="str">
        <f>IF('S.D.PASTE SHEET'!Y358="","",'S.D.PASTE SHEET'!Y358)</f>
        <v/>
      </c>
      <c s="176" t="str">
        <f>IF('S.D.PASTE SHEET'!Z358="","",'S.D.PASTE SHEET'!Z358)</f>
        <v/>
      </c>
      <c s="176" t="str">
        <f>IF('S.D.PASTE SHEET'!AA358="","",'S.D.PASTE SHEET'!AA358)</f>
        <v/>
      </c>
      <c s="176" t="str">
        <f>IF('S.D.PASTE SHEET'!AB358="","",'S.D.PASTE SHEET'!AB358)</f>
        <v/>
      </c>
      <c s="176" t="str">
        <f>IF('S.D.PASTE SHEET'!AC358="","",'S.D.PASTE SHEET'!AC358)</f>
        <v/>
      </c>
      <c s="176" t="str">
        <f>IF('S.D.PASTE SHEET'!AD358="","",'S.D.PASTE SHEET'!AD358)</f>
        <v/>
      </c>
      <c s="178"/>
      <c s="179" t="str">
        <f>IF(AK358="","",IF(AK358&gt;0,COUNT($AG$2:AG358),""))</f>
        <v/>
      </c>
      <c s="180" t="str">
        <f t="shared" si="366"/>
        <v/>
      </c>
      <c s="180" t="str">
        <f t="shared" si="366"/>
        <v/>
      </c>
      <c s="180" t="str">
        <f t="shared" si="366"/>
        <v/>
      </c>
      <c s="181" t="str">
        <f t="shared" si="366"/>
        <v/>
      </c>
      <c s="180" t="str">
        <f t="shared" si="366"/>
        <v/>
      </c>
      <c s="180" t="str">
        <f t="shared" si="366"/>
        <v/>
      </c>
      <c s="180" t="str">
        <f t="shared" si="366"/>
        <v/>
      </c>
      <c s="180" t="str">
        <f t="shared" si="366"/>
        <v/>
      </c>
      <c s="180" t="str">
        <f t="shared" si="366"/>
        <v/>
      </c>
      <c s="181" t="str">
        <f t="shared" si="366"/>
        <v/>
      </c>
      <c s="180" t="str">
        <f t="shared" si="366"/>
        <v/>
      </c>
      <c s="180" t="str">
        <f t="shared" si="366"/>
        <v/>
      </c>
      <c s="180" t="str">
        <f t="shared" si="366"/>
        <v/>
      </c>
      <c s="180" t="str">
        <f t="shared" si="366"/>
        <v/>
      </c>
      <c s="180" t="str">
        <f t="shared" si="366"/>
        <v/>
      </c>
      <c s="180" t="str">
        <f t="shared" si="366"/>
        <v/>
      </c>
      <c r="AX358" s="180" t="str">
        <f>IF(BC358="","",IF(BC358&gt;0,COUNT($AY$2:AY358),""))</f>
        <v/>
      </c>
      <c s="180" t="str">
        <f t="shared" si="372" ref="AY358">IF(AND($BB$1=5,$A358=5,$BC$1=C358),B358,"")</f>
        <v/>
      </c>
      <c s="180" t="str">
        <f t="shared" si="368"/>
        <v/>
      </c>
      <c s="182" t="str">
        <f t="shared" si="368"/>
        <v/>
      </c>
      <c s="180" t="str">
        <f t="shared" si="368"/>
        <v/>
      </c>
      <c s="180" t="str">
        <f t="shared" si="368"/>
        <v/>
      </c>
      <c s="180" t="str">
        <f t="shared" si="368"/>
        <v/>
      </c>
      <c s="180" t="str">
        <f t="shared" si="368"/>
        <v/>
      </c>
      <c s="180" t="str">
        <f t="shared" si="368"/>
        <v/>
      </c>
      <c s="182" t="str">
        <f t="shared" si="368"/>
        <v/>
      </c>
      <c s="180" t="str">
        <f t="shared" si="368"/>
        <v/>
      </c>
      <c s="180" t="str">
        <f t="shared" si="368"/>
        <v/>
      </c>
      <c s="180" t="str">
        <f t="shared" si="368"/>
        <v/>
      </c>
      <c s="180" t="str">
        <f t="shared" si="368"/>
        <v/>
      </c>
      <c s="180" t="str">
        <f t="shared" si="368"/>
        <v/>
      </c>
      <c s="180" t="str">
        <f t="shared" si="368"/>
        <v/>
      </c>
    </row>
    <row r="359" spans="1:65" ht="15.75" customHeight="1">
      <c r="A359" s="176" t="str">
        <f>IF('S.D.PASTE SHEET'!A359="","",'S.D.PASTE SHEET'!A359)</f>
        <v/>
      </c>
      <c s="176" t="str">
        <f>IF('S.D.PASTE SHEET'!B359="","",'S.D.PASTE SHEET'!B359)</f>
        <v/>
      </c>
      <c s="176" t="str">
        <f>IF('S.D.PASTE SHEET'!C359="","",'S.D.PASTE SHEET'!C359)</f>
        <v/>
      </c>
      <c s="177" t="str">
        <f>IF('S.D.PASTE SHEET'!D359="","",'S.D.PASTE SHEET'!D359)</f>
        <v/>
      </c>
      <c s="176" t="str">
        <f>IF('S.D.PASTE SHEET'!E359="","",UPPER('S.D.PASTE SHEET'!E359))</f>
        <v/>
      </c>
      <c s="176" t="str">
        <f>IF('S.D.PASTE SHEET'!F359="","",'S.D.PASTE SHEET'!F359)</f>
        <v/>
      </c>
      <c s="176" t="str">
        <f>IF('S.D.PASTE SHEET'!G359="","",UPPER('S.D.PASTE SHEET'!G359))</f>
        <v/>
      </c>
      <c s="176" t="str">
        <f>IF('S.D.PASTE SHEET'!H359="","",UPPER('S.D.PASTE SHEET'!H359))</f>
        <v/>
      </c>
      <c s="176" t="str">
        <f>IF('S.D.PASTE SHEET'!I359="","",'S.D.PASTE SHEET'!I359)</f>
        <v/>
      </c>
      <c s="177" t="str">
        <f>IF('S.D.PASTE SHEET'!J359="","",'S.D.PASTE SHEET'!J359)</f>
        <v/>
      </c>
      <c s="176" t="str">
        <f>IF('S.D.PASTE SHEET'!K359="","",'S.D.PASTE SHEET'!K359)</f>
        <v/>
      </c>
      <c s="176" t="str">
        <f>IF('S.D.PASTE SHEET'!L359="","",'S.D.PASTE SHEET'!L359)</f>
        <v/>
      </c>
      <c s="176" t="str">
        <f>IF('S.D.PASTE SHEET'!M359="","",'S.D.PASTE SHEET'!M359)</f>
        <v/>
      </c>
      <c s="176" t="str">
        <f>IF('S.D.PASTE SHEET'!N359="","",'S.D.PASTE SHEET'!N359)</f>
        <v/>
      </c>
      <c s="176" t="str">
        <f>IF('S.D.PASTE SHEET'!O359="","",'S.D.PASTE SHEET'!O359)</f>
        <v/>
      </c>
      <c s="176" t="str">
        <f>IF('S.D.PASTE SHEET'!P359="","",'S.D.PASTE SHEET'!P359)</f>
        <v/>
      </c>
      <c s="176" t="str">
        <f>IF('S.D.PASTE SHEET'!Q359="","",'S.D.PASTE SHEET'!Q359)</f>
        <v/>
      </c>
      <c s="176" t="str">
        <f>IF('S.D.PASTE SHEET'!R359="","",'S.D.PASTE SHEET'!R359)</f>
        <v/>
      </c>
      <c s="176" t="str">
        <f>IF('S.D.PASTE SHEET'!S359="","",'S.D.PASTE SHEET'!S359)</f>
        <v/>
      </c>
      <c s="176" t="str">
        <f>IF('S.D.PASTE SHEET'!T359="","",'S.D.PASTE SHEET'!T359)</f>
        <v/>
      </c>
      <c s="176" t="str">
        <f>IF('S.D.PASTE SHEET'!U359="","",'S.D.PASTE SHEET'!U359)</f>
        <v/>
      </c>
      <c s="176" t="str">
        <f>IF('S.D.PASTE SHEET'!V359="","",'S.D.PASTE SHEET'!V359)</f>
        <v/>
      </c>
      <c s="176" t="str">
        <f>IF('S.D.PASTE SHEET'!W359="","",'S.D.PASTE SHEET'!W359)</f>
        <v/>
      </c>
      <c s="176" t="str">
        <f>IF('S.D.PASTE SHEET'!X359="","",'S.D.PASTE SHEET'!X359)</f>
        <v/>
      </c>
      <c s="176" t="str">
        <f>IF('S.D.PASTE SHEET'!Y359="","",'S.D.PASTE SHEET'!Y359)</f>
        <v/>
      </c>
      <c s="176" t="str">
        <f>IF('S.D.PASTE SHEET'!Z359="","",'S.D.PASTE SHEET'!Z359)</f>
        <v/>
      </c>
      <c s="176" t="str">
        <f>IF('S.D.PASTE SHEET'!AA359="","",'S.D.PASTE SHEET'!AA359)</f>
        <v/>
      </c>
      <c s="176" t="str">
        <f>IF('S.D.PASTE SHEET'!AB359="","",'S.D.PASTE SHEET'!AB359)</f>
        <v/>
      </c>
      <c s="176" t="str">
        <f>IF('S.D.PASTE SHEET'!AC359="","",'S.D.PASTE SHEET'!AC359)</f>
        <v/>
      </c>
      <c s="176" t="str">
        <f>IF('S.D.PASTE SHEET'!AD359="","",'S.D.PASTE SHEET'!AD359)</f>
        <v/>
      </c>
      <c s="178"/>
      <c s="179" t="str">
        <f>IF(AK359="","",IF(AK359&gt;0,COUNT($AG$2:AG359),""))</f>
        <v/>
      </c>
      <c s="180" t="str">
        <f t="shared" si="366"/>
        <v/>
      </c>
      <c s="180" t="str">
        <f t="shared" si="366"/>
        <v/>
      </c>
      <c s="180" t="str">
        <f t="shared" si="366"/>
        <v/>
      </c>
      <c s="181" t="str">
        <f t="shared" si="366"/>
        <v/>
      </c>
      <c s="180" t="str">
        <f t="shared" si="366"/>
        <v/>
      </c>
      <c s="180" t="str">
        <f t="shared" si="366"/>
        <v/>
      </c>
      <c s="180" t="str">
        <f t="shared" si="366"/>
        <v/>
      </c>
      <c s="180" t="str">
        <f t="shared" si="366"/>
        <v/>
      </c>
      <c s="180" t="str">
        <f t="shared" si="366"/>
        <v/>
      </c>
      <c s="181" t="str">
        <f t="shared" si="366"/>
        <v/>
      </c>
      <c s="180" t="str">
        <f t="shared" si="366"/>
        <v/>
      </c>
      <c s="180" t="str">
        <f t="shared" si="366"/>
        <v/>
      </c>
      <c s="180" t="str">
        <f t="shared" si="366"/>
        <v/>
      </c>
      <c s="180" t="str">
        <f t="shared" si="366"/>
        <v/>
      </c>
      <c s="180" t="str">
        <f t="shared" si="366"/>
        <v/>
      </c>
      <c s="180" t="str">
        <f t="shared" si="366"/>
        <v/>
      </c>
      <c r="AX359" s="180" t="str">
        <f>IF(BC359="","",IF(BC359&gt;0,COUNT($AY$2:AY359),""))</f>
        <v/>
      </c>
      <c s="180" t="str">
        <f t="shared" si="373" ref="AY359">IF(AND($BB$1=5,$A359=5,$BC$1=C359),B359,"")</f>
        <v/>
      </c>
      <c s="180" t="str">
        <f t="shared" si="368"/>
        <v/>
      </c>
      <c s="182" t="str">
        <f t="shared" si="368"/>
        <v/>
      </c>
      <c s="180" t="str">
        <f t="shared" si="368"/>
        <v/>
      </c>
      <c s="180" t="str">
        <f t="shared" si="368"/>
        <v/>
      </c>
      <c s="180" t="str">
        <f t="shared" si="368"/>
        <v/>
      </c>
      <c s="180" t="str">
        <f t="shared" si="368"/>
        <v/>
      </c>
      <c s="180" t="str">
        <f t="shared" si="368"/>
        <v/>
      </c>
      <c s="182" t="str">
        <f t="shared" si="368"/>
        <v/>
      </c>
      <c s="180" t="str">
        <f t="shared" si="368"/>
        <v/>
      </c>
      <c s="180" t="str">
        <f t="shared" si="368"/>
        <v/>
      </c>
      <c s="180" t="str">
        <f t="shared" si="368"/>
        <v/>
      </c>
      <c s="180" t="str">
        <f t="shared" si="368"/>
        <v/>
      </c>
      <c s="180" t="str">
        <f t="shared" si="368"/>
        <v/>
      </c>
      <c s="180" t="str">
        <f t="shared" si="368"/>
        <v/>
      </c>
    </row>
    <row r="360" spans="1:65" ht="15.75" customHeight="1">
      <c r="A360" s="176" t="str">
        <f>IF('S.D.PASTE SHEET'!A360="","",'S.D.PASTE SHEET'!A360)</f>
        <v/>
      </c>
      <c s="176" t="str">
        <f>IF('S.D.PASTE SHEET'!B360="","",'S.D.PASTE SHEET'!B360)</f>
        <v/>
      </c>
      <c s="176" t="str">
        <f>IF('S.D.PASTE SHEET'!C360="","",'S.D.PASTE SHEET'!C360)</f>
        <v/>
      </c>
      <c s="177" t="str">
        <f>IF('S.D.PASTE SHEET'!D360="","",'S.D.PASTE SHEET'!D360)</f>
        <v/>
      </c>
      <c s="176" t="str">
        <f>IF('S.D.PASTE SHEET'!E360="","",UPPER('S.D.PASTE SHEET'!E360))</f>
        <v/>
      </c>
      <c s="176" t="str">
        <f>IF('S.D.PASTE SHEET'!F360="","",'S.D.PASTE SHEET'!F360)</f>
        <v/>
      </c>
      <c s="176" t="str">
        <f>IF('S.D.PASTE SHEET'!G360="","",UPPER('S.D.PASTE SHEET'!G360))</f>
        <v/>
      </c>
      <c s="176" t="str">
        <f>IF('S.D.PASTE SHEET'!H360="","",UPPER('S.D.PASTE SHEET'!H360))</f>
        <v/>
      </c>
      <c s="176" t="str">
        <f>IF('S.D.PASTE SHEET'!I360="","",'S.D.PASTE SHEET'!I360)</f>
        <v/>
      </c>
      <c s="177" t="str">
        <f>IF('S.D.PASTE SHEET'!J360="","",'S.D.PASTE SHEET'!J360)</f>
        <v/>
      </c>
      <c s="176" t="str">
        <f>IF('S.D.PASTE SHEET'!K360="","",'S.D.PASTE SHEET'!K360)</f>
        <v/>
      </c>
      <c s="176" t="str">
        <f>IF('S.D.PASTE SHEET'!L360="","",'S.D.PASTE SHEET'!L360)</f>
        <v/>
      </c>
      <c s="176" t="str">
        <f>IF('S.D.PASTE SHEET'!M360="","",'S.D.PASTE SHEET'!M360)</f>
        <v/>
      </c>
      <c s="176" t="str">
        <f>IF('S.D.PASTE SHEET'!N360="","",'S.D.PASTE SHEET'!N360)</f>
        <v/>
      </c>
      <c s="176" t="str">
        <f>IF('S.D.PASTE SHEET'!O360="","",'S.D.PASTE SHEET'!O360)</f>
        <v/>
      </c>
      <c s="176" t="str">
        <f>IF('S.D.PASTE SHEET'!P360="","",'S.D.PASTE SHEET'!P360)</f>
        <v/>
      </c>
      <c s="176" t="str">
        <f>IF('S.D.PASTE SHEET'!Q360="","",'S.D.PASTE SHEET'!Q360)</f>
        <v/>
      </c>
      <c s="176" t="str">
        <f>IF('S.D.PASTE SHEET'!R360="","",'S.D.PASTE SHEET'!R360)</f>
        <v/>
      </c>
      <c s="176" t="str">
        <f>IF('S.D.PASTE SHEET'!S360="","",'S.D.PASTE SHEET'!S360)</f>
        <v/>
      </c>
      <c s="176" t="str">
        <f>IF('S.D.PASTE SHEET'!T360="","",'S.D.PASTE SHEET'!T360)</f>
        <v/>
      </c>
      <c s="176" t="str">
        <f>IF('S.D.PASTE SHEET'!U360="","",'S.D.PASTE SHEET'!U360)</f>
        <v/>
      </c>
      <c s="176" t="str">
        <f>IF('S.D.PASTE SHEET'!V360="","",'S.D.PASTE SHEET'!V360)</f>
        <v/>
      </c>
      <c s="176" t="str">
        <f>IF('S.D.PASTE SHEET'!W360="","",'S.D.PASTE SHEET'!W360)</f>
        <v/>
      </c>
      <c s="176" t="str">
        <f>IF('S.D.PASTE SHEET'!X360="","",'S.D.PASTE SHEET'!X360)</f>
        <v/>
      </c>
      <c s="176" t="str">
        <f>IF('S.D.PASTE SHEET'!Y360="","",'S.D.PASTE SHEET'!Y360)</f>
        <v/>
      </c>
      <c s="176" t="str">
        <f>IF('S.D.PASTE SHEET'!Z360="","",'S.D.PASTE SHEET'!Z360)</f>
        <v/>
      </c>
      <c s="176" t="str">
        <f>IF('S.D.PASTE SHEET'!AA360="","",'S.D.PASTE SHEET'!AA360)</f>
        <v/>
      </c>
      <c s="176" t="str">
        <f>IF('S.D.PASTE SHEET'!AB360="","",'S.D.PASTE SHEET'!AB360)</f>
        <v/>
      </c>
      <c s="176" t="str">
        <f>IF('S.D.PASTE SHEET'!AC360="","",'S.D.PASTE SHEET'!AC360)</f>
        <v/>
      </c>
      <c s="176" t="str">
        <f>IF('S.D.PASTE SHEET'!AD360="","",'S.D.PASTE SHEET'!AD360)</f>
        <v/>
      </c>
      <c s="178"/>
      <c s="179" t="str">
        <f>IF(AK360="","",IF(AK360&gt;0,COUNT($AG$2:AG360),""))</f>
        <v/>
      </c>
      <c s="180" t="str">
        <f t="shared" si="366"/>
        <v/>
      </c>
      <c s="180" t="str">
        <f t="shared" si="366"/>
        <v/>
      </c>
      <c s="180" t="str">
        <f t="shared" si="366"/>
        <v/>
      </c>
      <c s="181" t="str">
        <f t="shared" si="366"/>
        <v/>
      </c>
      <c s="180" t="str">
        <f t="shared" si="366"/>
        <v/>
      </c>
      <c s="180" t="str">
        <f t="shared" si="366"/>
        <v/>
      </c>
      <c s="180" t="str">
        <f t="shared" si="366"/>
        <v/>
      </c>
      <c s="180" t="str">
        <f t="shared" si="366"/>
        <v/>
      </c>
      <c s="180" t="str">
        <f t="shared" si="366"/>
        <v/>
      </c>
      <c s="181" t="str">
        <f t="shared" si="366"/>
        <v/>
      </c>
      <c s="180" t="str">
        <f t="shared" si="366"/>
        <v/>
      </c>
      <c s="180" t="str">
        <f t="shared" si="366"/>
        <v/>
      </c>
      <c s="180" t="str">
        <f t="shared" si="366"/>
        <v/>
      </c>
      <c s="180" t="str">
        <f t="shared" si="366"/>
        <v/>
      </c>
      <c s="180" t="str">
        <f t="shared" si="366"/>
        <v/>
      </c>
      <c s="180" t="str">
        <f t="shared" si="366"/>
        <v/>
      </c>
      <c r="AX360" s="180" t="str">
        <f>IF(BC360="","",IF(BC360&gt;0,COUNT($AY$2:AY360),""))</f>
        <v/>
      </c>
      <c s="180" t="str">
        <f t="shared" si="374" ref="AY360">IF(AND($BB$1=5,$A360=5,$BC$1=C360),B360,"")</f>
        <v/>
      </c>
      <c s="180" t="str">
        <f t="shared" si="368"/>
        <v/>
      </c>
      <c s="182" t="str">
        <f t="shared" si="368"/>
        <v/>
      </c>
      <c s="180" t="str">
        <f t="shared" si="368"/>
        <v/>
      </c>
      <c s="180" t="str">
        <f t="shared" si="368"/>
        <v/>
      </c>
      <c s="180" t="str">
        <f t="shared" si="368"/>
        <v/>
      </c>
      <c s="180" t="str">
        <f t="shared" si="368"/>
        <v/>
      </c>
      <c s="180" t="str">
        <f t="shared" si="368"/>
        <v/>
      </c>
      <c s="182" t="str">
        <f t="shared" si="368"/>
        <v/>
      </c>
      <c s="180" t="str">
        <f t="shared" si="368"/>
        <v/>
      </c>
      <c s="180" t="str">
        <f t="shared" si="368"/>
        <v/>
      </c>
      <c s="180" t="str">
        <f t="shared" si="368"/>
        <v/>
      </c>
      <c s="180" t="str">
        <f t="shared" si="368"/>
        <v/>
      </c>
      <c s="180" t="str">
        <f t="shared" si="368"/>
        <v/>
      </c>
      <c s="180" t="str">
        <f t="shared" si="368"/>
        <v/>
      </c>
    </row>
    <row r="361" spans="1:65" ht="15.75" customHeight="1">
      <c r="A361" s="176" t="str">
        <f>IF('S.D.PASTE SHEET'!A361="","",'S.D.PASTE SHEET'!A361)</f>
        <v/>
      </c>
      <c s="176" t="str">
        <f>IF('S.D.PASTE SHEET'!B361="","",'S.D.PASTE SHEET'!B361)</f>
        <v/>
      </c>
      <c s="176" t="str">
        <f>IF('S.D.PASTE SHEET'!C361="","",'S.D.PASTE SHEET'!C361)</f>
        <v/>
      </c>
      <c s="177" t="str">
        <f>IF('S.D.PASTE SHEET'!D361="","",'S.D.PASTE SHEET'!D361)</f>
        <v/>
      </c>
      <c s="176" t="str">
        <f>IF('S.D.PASTE SHEET'!E361="","",UPPER('S.D.PASTE SHEET'!E361))</f>
        <v/>
      </c>
      <c s="176" t="str">
        <f>IF('S.D.PASTE SHEET'!F361="","",'S.D.PASTE SHEET'!F361)</f>
        <v/>
      </c>
      <c s="176" t="str">
        <f>IF('S.D.PASTE SHEET'!G361="","",UPPER('S.D.PASTE SHEET'!G361))</f>
        <v/>
      </c>
      <c s="176" t="str">
        <f>IF('S.D.PASTE SHEET'!H361="","",UPPER('S.D.PASTE SHEET'!H361))</f>
        <v/>
      </c>
      <c s="176" t="str">
        <f>IF('S.D.PASTE SHEET'!I361="","",'S.D.PASTE SHEET'!I361)</f>
        <v/>
      </c>
      <c s="177" t="str">
        <f>IF('S.D.PASTE SHEET'!J361="","",'S.D.PASTE SHEET'!J361)</f>
        <v/>
      </c>
      <c s="176" t="str">
        <f>IF('S.D.PASTE SHEET'!K361="","",'S.D.PASTE SHEET'!K361)</f>
        <v/>
      </c>
      <c s="176" t="str">
        <f>IF('S.D.PASTE SHEET'!L361="","",'S.D.PASTE SHEET'!L361)</f>
        <v/>
      </c>
      <c s="176" t="str">
        <f>IF('S.D.PASTE SHEET'!M361="","",'S.D.PASTE SHEET'!M361)</f>
        <v/>
      </c>
      <c s="176" t="str">
        <f>IF('S.D.PASTE SHEET'!N361="","",'S.D.PASTE SHEET'!N361)</f>
        <v/>
      </c>
      <c s="176" t="str">
        <f>IF('S.D.PASTE SHEET'!O361="","",'S.D.PASTE SHEET'!O361)</f>
        <v/>
      </c>
      <c s="176" t="str">
        <f>IF('S.D.PASTE SHEET'!P361="","",'S.D.PASTE SHEET'!P361)</f>
        <v/>
      </c>
      <c s="176" t="str">
        <f>IF('S.D.PASTE SHEET'!Q361="","",'S.D.PASTE SHEET'!Q361)</f>
        <v/>
      </c>
      <c s="176" t="str">
        <f>IF('S.D.PASTE SHEET'!R361="","",'S.D.PASTE SHEET'!R361)</f>
        <v/>
      </c>
      <c s="176" t="str">
        <f>IF('S.D.PASTE SHEET'!S361="","",'S.D.PASTE SHEET'!S361)</f>
        <v/>
      </c>
      <c s="176" t="str">
        <f>IF('S.D.PASTE SHEET'!T361="","",'S.D.PASTE SHEET'!T361)</f>
        <v/>
      </c>
      <c s="176" t="str">
        <f>IF('S.D.PASTE SHEET'!U361="","",'S.D.PASTE SHEET'!U361)</f>
        <v/>
      </c>
      <c s="176" t="str">
        <f>IF('S.D.PASTE SHEET'!V361="","",'S.D.PASTE SHEET'!V361)</f>
        <v/>
      </c>
      <c s="176" t="str">
        <f>IF('S.D.PASTE SHEET'!W361="","",'S.D.PASTE SHEET'!W361)</f>
        <v/>
      </c>
      <c s="176" t="str">
        <f>IF('S.D.PASTE SHEET'!X361="","",'S.D.PASTE SHEET'!X361)</f>
        <v/>
      </c>
      <c s="176" t="str">
        <f>IF('S.D.PASTE SHEET'!Y361="","",'S.D.PASTE SHEET'!Y361)</f>
        <v/>
      </c>
      <c s="176" t="str">
        <f>IF('S.D.PASTE SHEET'!Z361="","",'S.D.PASTE SHEET'!Z361)</f>
        <v/>
      </c>
      <c s="176" t="str">
        <f>IF('S.D.PASTE SHEET'!AA361="","",'S.D.PASTE SHEET'!AA361)</f>
        <v/>
      </c>
      <c s="176" t="str">
        <f>IF('S.D.PASTE SHEET'!AB361="","",'S.D.PASTE SHEET'!AB361)</f>
        <v/>
      </c>
      <c s="176" t="str">
        <f>IF('S.D.PASTE SHEET'!AC361="","",'S.D.PASTE SHEET'!AC361)</f>
        <v/>
      </c>
      <c s="176" t="str">
        <f>IF('S.D.PASTE SHEET'!AD361="","",'S.D.PASTE SHEET'!AD361)</f>
        <v/>
      </c>
      <c s="178"/>
      <c s="179" t="str">
        <f>IF(AK361="","",IF(AK361&gt;0,COUNT($AG$2:AG361),""))</f>
        <v/>
      </c>
      <c s="180" t="str">
        <f t="shared" si="366"/>
        <v/>
      </c>
      <c s="180" t="str">
        <f t="shared" si="366"/>
        <v/>
      </c>
      <c s="180" t="str">
        <f t="shared" si="366"/>
        <v/>
      </c>
      <c s="181" t="str">
        <f t="shared" si="366"/>
        <v/>
      </c>
      <c s="180" t="str">
        <f t="shared" si="366"/>
        <v/>
      </c>
      <c s="180" t="str">
        <f t="shared" si="366"/>
        <v/>
      </c>
      <c s="180" t="str">
        <f t="shared" si="366"/>
        <v/>
      </c>
      <c s="180" t="str">
        <f t="shared" si="366"/>
        <v/>
      </c>
      <c s="180" t="str">
        <f t="shared" si="366"/>
        <v/>
      </c>
      <c s="181" t="str">
        <f t="shared" si="366"/>
        <v/>
      </c>
      <c s="180" t="str">
        <f t="shared" si="366"/>
        <v/>
      </c>
      <c s="180" t="str">
        <f t="shared" si="366"/>
        <v/>
      </c>
      <c s="180" t="str">
        <f t="shared" si="366"/>
        <v/>
      </c>
      <c s="180" t="str">
        <f t="shared" si="366"/>
        <v/>
      </c>
      <c s="180" t="str">
        <f t="shared" si="366"/>
        <v/>
      </c>
      <c s="180" t="str">
        <f t="shared" si="366"/>
        <v/>
      </c>
      <c r="AX361" s="180" t="str">
        <f>IF(BC361="","",IF(BC361&gt;0,COUNT($AY$2:AY361),""))</f>
        <v/>
      </c>
      <c s="180" t="str">
        <f t="shared" si="375" ref="AY361">IF(AND($BB$1=5,$A361=5,$BC$1=C361),B361,"")</f>
        <v/>
      </c>
      <c s="180" t="str">
        <f t="shared" si="368"/>
        <v/>
      </c>
      <c s="182" t="str">
        <f t="shared" si="368"/>
        <v/>
      </c>
      <c s="180" t="str">
        <f t="shared" si="368"/>
        <v/>
      </c>
      <c s="180" t="str">
        <f t="shared" si="368"/>
        <v/>
      </c>
      <c s="180" t="str">
        <f t="shared" si="368"/>
        <v/>
      </c>
      <c s="180" t="str">
        <f t="shared" si="368"/>
        <v/>
      </c>
      <c s="180" t="str">
        <f t="shared" si="368"/>
        <v/>
      </c>
      <c s="182" t="str">
        <f t="shared" si="368"/>
        <v/>
      </c>
      <c s="180" t="str">
        <f t="shared" si="368"/>
        <v/>
      </c>
      <c s="180" t="str">
        <f t="shared" si="368"/>
        <v/>
      </c>
      <c s="180" t="str">
        <f t="shared" si="368"/>
        <v/>
      </c>
      <c s="180" t="str">
        <f t="shared" si="368"/>
        <v/>
      </c>
      <c s="180" t="str">
        <f t="shared" si="368"/>
        <v/>
      </c>
      <c s="180" t="str">
        <f t="shared" si="368"/>
        <v/>
      </c>
    </row>
    <row r="362" spans="1:65" ht="15.75" customHeight="1">
      <c r="A362" s="176" t="str">
        <f>IF('S.D.PASTE SHEET'!A362="","",'S.D.PASTE SHEET'!A362)</f>
        <v/>
      </c>
      <c s="176" t="str">
        <f>IF('S.D.PASTE SHEET'!B362="","",'S.D.PASTE SHEET'!B362)</f>
        <v/>
      </c>
      <c s="176" t="str">
        <f>IF('S.D.PASTE SHEET'!C362="","",'S.D.PASTE SHEET'!C362)</f>
        <v/>
      </c>
      <c s="177" t="str">
        <f>IF('S.D.PASTE SHEET'!D362="","",'S.D.PASTE SHEET'!D362)</f>
        <v/>
      </c>
      <c s="176" t="str">
        <f>IF('S.D.PASTE SHEET'!E362="","",UPPER('S.D.PASTE SHEET'!E362))</f>
        <v/>
      </c>
      <c s="176" t="str">
        <f>IF('S.D.PASTE SHEET'!F362="","",'S.D.PASTE SHEET'!F362)</f>
        <v/>
      </c>
      <c s="176" t="str">
        <f>IF('S.D.PASTE SHEET'!G362="","",UPPER('S.D.PASTE SHEET'!G362))</f>
        <v/>
      </c>
      <c s="176" t="str">
        <f>IF('S.D.PASTE SHEET'!H362="","",UPPER('S.D.PASTE SHEET'!H362))</f>
        <v/>
      </c>
      <c s="176" t="str">
        <f>IF('S.D.PASTE SHEET'!I362="","",'S.D.PASTE SHEET'!I362)</f>
        <v/>
      </c>
      <c s="177" t="str">
        <f>IF('S.D.PASTE SHEET'!J362="","",'S.D.PASTE SHEET'!J362)</f>
        <v/>
      </c>
      <c s="176" t="str">
        <f>IF('S.D.PASTE SHEET'!K362="","",'S.D.PASTE SHEET'!K362)</f>
        <v/>
      </c>
      <c s="176" t="str">
        <f>IF('S.D.PASTE SHEET'!L362="","",'S.D.PASTE SHEET'!L362)</f>
        <v/>
      </c>
      <c s="176" t="str">
        <f>IF('S.D.PASTE SHEET'!M362="","",'S.D.PASTE SHEET'!M362)</f>
        <v/>
      </c>
      <c s="176" t="str">
        <f>IF('S.D.PASTE SHEET'!N362="","",'S.D.PASTE SHEET'!N362)</f>
        <v/>
      </c>
      <c s="176" t="str">
        <f>IF('S.D.PASTE SHEET'!O362="","",'S.D.PASTE SHEET'!O362)</f>
        <v/>
      </c>
      <c s="176" t="str">
        <f>IF('S.D.PASTE SHEET'!P362="","",'S.D.PASTE SHEET'!P362)</f>
        <v/>
      </c>
      <c s="176" t="str">
        <f>IF('S.D.PASTE SHEET'!Q362="","",'S.D.PASTE SHEET'!Q362)</f>
        <v/>
      </c>
      <c s="176" t="str">
        <f>IF('S.D.PASTE SHEET'!R362="","",'S.D.PASTE SHEET'!R362)</f>
        <v/>
      </c>
      <c s="176" t="str">
        <f>IF('S.D.PASTE SHEET'!S362="","",'S.D.PASTE SHEET'!S362)</f>
        <v/>
      </c>
      <c s="176" t="str">
        <f>IF('S.D.PASTE SHEET'!T362="","",'S.D.PASTE SHEET'!T362)</f>
        <v/>
      </c>
      <c s="176" t="str">
        <f>IF('S.D.PASTE SHEET'!U362="","",'S.D.PASTE SHEET'!U362)</f>
        <v/>
      </c>
      <c s="176" t="str">
        <f>IF('S.D.PASTE SHEET'!V362="","",'S.D.PASTE SHEET'!V362)</f>
        <v/>
      </c>
      <c s="176" t="str">
        <f>IF('S.D.PASTE SHEET'!W362="","",'S.D.PASTE SHEET'!W362)</f>
        <v/>
      </c>
      <c s="176" t="str">
        <f>IF('S.D.PASTE SHEET'!X362="","",'S.D.PASTE SHEET'!X362)</f>
        <v/>
      </c>
      <c s="176" t="str">
        <f>IF('S.D.PASTE SHEET'!Y362="","",'S.D.PASTE SHEET'!Y362)</f>
        <v/>
      </c>
      <c s="176" t="str">
        <f>IF('S.D.PASTE SHEET'!Z362="","",'S.D.PASTE SHEET'!Z362)</f>
        <v/>
      </c>
      <c s="176" t="str">
        <f>IF('S.D.PASTE SHEET'!AA362="","",'S.D.PASTE SHEET'!AA362)</f>
        <v/>
      </c>
      <c s="176" t="str">
        <f>IF('S.D.PASTE SHEET'!AB362="","",'S.D.PASTE SHEET'!AB362)</f>
        <v/>
      </c>
      <c s="176" t="str">
        <f>IF('S.D.PASTE SHEET'!AC362="","",'S.D.PASTE SHEET'!AC362)</f>
        <v/>
      </c>
      <c s="176" t="str">
        <f>IF('S.D.PASTE SHEET'!AD362="","",'S.D.PASTE SHEET'!AD362)</f>
        <v/>
      </c>
      <c s="178"/>
      <c s="179" t="str">
        <f>IF(AK362="","",IF(AK362&gt;0,COUNT($AG$2:AG362),""))</f>
        <v/>
      </c>
      <c s="180" t="str">
        <f t="shared" si="366"/>
        <v/>
      </c>
      <c s="180" t="str">
        <f t="shared" si="366"/>
        <v/>
      </c>
      <c s="180" t="str">
        <f t="shared" si="366"/>
        <v/>
      </c>
      <c s="181" t="str">
        <f t="shared" si="366"/>
        <v/>
      </c>
      <c s="180" t="str">
        <f t="shared" si="366"/>
        <v/>
      </c>
      <c s="180" t="str">
        <f t="shared" si="366"/>
        <v/>
      </c>
      <c s="180" t="str">
        <f t="shared" si="366"/>
        <v/>
      </c>
      <c s="180" t="str">
        <f t="shared" si="366"/>
        <v/>
      </c>
      <c s="180" t="str">
        <f t="shared" si="366"/>
        <v/>
      </c>
      <c s="181" t="str">
        <f t="shared" si="366"/>
        <v/>
      </c>
      <c s="180" t="str">
        <f t="shared" si="366"/>
        <v/>
      </c>
      <c s="180" t="str">
        <f t="shared" si="366"/>
        <v/>
      </c>
      <c s="180" t="str">
        <f t="shared" si="366"/>
        <v/>
      </c>
      <c s="180" t="str">
        <f t="shared" si="366"/>
        <v/>
      </c>
      <c s="180" t="str">
        <f t="shared" si="366"/>
        <v/>
      </c>
      <c s="180" t="str">
        <f t="shared" si="366"/>
        <v/>
      </c>
      <c r="AX362" s="180" t="str">
        <f>IF(BC362="","",IF(BC362&gt;0,COUNT($AY$2:AY362),""))</f>
        <v/>
      </c>
      <c s="180" t="str">
        <f t="shared" si="376" ref="AY362">IF(AND($BB$1=5,$A362=5,$BC$1=C362),B362,"")</f>
        <v/>
      </c>
      <c s="180" t="str">
        <f t="shared" si="368"/>
        <v/>
      </c>
      <c s="182" t="str">
        <f t="shared" si="368"/>
        <v/>
      </c>
      <c s="180" t="str">
        <f t="shared" si="368"/>
        <v/>
      </c>
      <c s="180" t="str">
        <f t="shared" si="368"/>
        <v/>
      </c>
      <c s="180" t="str">
        <f t="shared" si="368"/>
        <v/>
      </c>
      <c s="180" t="str">
        <f t="shared" si="368"/>
        <v/>
      </c>
      <c s="180" t="str">
        <f t="shared" si="368"/>
        <v/>
      </c>
      <c s="182" t="str">
        <f t="shared" si="368"/>
        <v/>
      </c>
      <c s="180" t="str">
        <f t="shared" si="368"/>
        <v/>
      </c>
      <c s="180" t="str">
        <f t="shared" si="368"/>
        <v/>
      </c>
      <c s="180" t="str">
        <f t="shared" si="368"/>
        <v/>
      </c>
      <c s="180" t="str">
        <f t="shared" si="368"/>
        <v/>
      </c>
      <c s="180" t="str">
        <f t="shared" si="368"/>
        <v/>
      </c>
      <c s="180" t="str">
        <f t="shared" si="368"/>
        <v/>
      </c>
    </row>
    <row r="363" spans="1:65" ht="15.75" customHeight="1">
      <c r="A363" s="176" t="str">
        <f>IF('S.D.PASTE SHEET'!A363="","",'S.D.PASTE SHEET'!A363)</f>
        <v/>
      </c>
      <c s="176" t="str">
        <f>IF('S.D.PASTE SHEET'!B363="","",'S.D.PASTE SHEET'!B363)</f>
        <v/>
      </c>
      <c s="176" t="str">
        <f>IF('S.D.PASTE SHEET'!C363="","",'S.D.PASTE SHEET'!C363)</f>
        <v/>
      </c>
      <c s="177" t="str">
        <f>IF('S.D.PASTE SHEET'!D363="","",'S.D.PASTE SHEET'!D363)</f>
        <v/>
      </c>
      <c s="176" t="str">
        <f>IF('S.D.PASTE SHEET'!E363="","",UPPER('S.D.PASTE SHEET'!E363))</f>
        <v/>
      </c>
      <c s="176" t="str">
        <f>IF('S.D.PASTE SHEET'!F363="","",'S.D.PASTE SHEET'!F363)</f>
        <v/>
      </c>
      <c s="176" t="str">
        <f>IF('S.D.PASTE SHEET'!G363="","",UPPER('S.D.PASTE SHEET'!G363))</f>
        <v/>
      </c>
      <c s="176" t="str">
        <f>IF('S.D.PASTE SHEET'!H363="","",UPPER('S.D.PASTE SHEET'!H363))</f>
        <v/>
      </c>
      <c s="176" t="str">
        <f>IF('S.D.PASTE SHEET'!I363="","",'S.D.PASTE SHEET'!I363)</f>
        <v/>
      </c>
      <c s="177" t="str">
        <f>IF('S.D.PASTE SHEET'!J363="","",'S.D.PASTE SHEET'!J363)</f>
        <v/>
      </c>
      <c s="176" t="str">
        <f>IF('S.D.PASTE SHEET'!K363="","",'S.D.PASTE SHEET'!K363)</f>
        <v/>
      </c>
      <c s="176" t="str">
        <f>IF('S.D.PASTE SHEET'!L363="","",'S.D.PASTE SHEET'!L363)</f>
        <v/>
      </c>
      <c s="176" t="str">
        <f>IF('S.D.PASTE SHEET'!M363="","",'S.D.PASTE SHEET'!M363)</f>
        <v/>
      </c>
      <c s="176" t="str">
        <f>IF('S.D.PASTE SHEET'!N363="","",'S.D.PASTE SHEET'!N363)</f>
        <v/>
      </c>
      <c s="176" t="str">
        <f>IF('S.D.PASTE SHEET'!O363="","",'S.D.PASTE SHEET'!O363)</f>
        <v/>
      </c>
      <c s="176" t="str">
        <f>IF('S.D.PASTE SHEET'!P363="","",'S.D.PASTE SHEET'!P363)</f>
        <v/>
      </c>
      <c s="176" t="str">
        <f>IF('S.D.PASTE SHEET'!Q363="","",'S.D.PASTE SHEET'!Q363)</f>
        <v/>
      </c>
      <c s="176" t="str">
        <f>IF('S.D.PASTE SHEET'!R363="","",'S.D.PASTE SHEET'!R363)</f>
        <v/>
      </c>
      <c s="176" t="str">
        <f>IF('S.D.PASTE SHEET'!S363="","",'S.D.PASTE SHEET'!S363)</f>
        <v/>
      </c>
      <c s="176" t="str">
        <f>IF('S.D.PASTE SHEET'!T363="","",'S.D.PASTE SHEET'!T363)</f>
        <v/>
      </c>
      <c s="176" t="str">
        <f>IF('S.D.PASTE SHEET'!U363="","",'S.D.PASTE SHEET'!U363)</f>
        <v/>
      </c>
      <c s="176" t="str">
        <f>IF('S.D.PASTE SHEET'!V363="","",'S.D.PASTE SHEET'!V363)</f>
        <v/>
      </c>
      <c s="176" t="str">
        <f>IF('S.D.PASTE SHEET'!W363="","",'S.D.PASTE SHEET'!W363)</f>
        <v/>
      </c>
      <c s="176" t="str">
        <f>IF('S.D.PASTE SHEET'!X363="","",'S.D.PASTE SHEET'!X363)</f>
        <v/>
      </c>
      <c s="176" t="str">
        <f>IF('S.D.PASTE SHEET'!Y363="","",'S.D.PASTE SHEET'!Y363)</f>
        <v/>
      </c>
      <c s="176" t="str">
        <f>IF('S.D.PASTE SHEET'!Z363="","",'S.D.PASTE SHEET'!Z363)</f>
        <v/>
      </c>
      <c s="176" t="str">
        <f>IF('S.D.PASTE SHEET'!AA363="","",'S.D.PASTE SHEET'!AA363)</f>
        <v/>
      </c>
      <c s="176" t="str">
        <f>IF('S.D.PASTE SHEET'!AB363="","",'S.D.PASTE SHEET'!AB363)</f>
        <v/>
      </c>
      <c s="176" t="str">
        <f>IF('S.D.PASTE SHEET'!AC363="","",'S.D.PASTE SHEET'!AC363)</f>
        <v/>
      </c>
      <c s="176" t="str">
        <f>IF('S.D.PASTE SHEET'!AD363="","",'S.D.PASTE SHEET'!AD363)</f>
        <v/>
      </c>
      <c s="178"/>
      <c s="179" t="str">
        <f>IF(AK363="","",IF(AK363&gt;0,COUNT($AG$2:AG363),""))</f>
        <v/>
      </c>
      <c s="180" t="str">
        <f t="shared" si="366"/>
        <v/>
      </c>
      <c s="180" t="str">
        <f t="shared" si="366"/>
        <v/>
      </c>
      <c s="180" t="str">
        <f t="shared" si="366"/>
        <v/>
      </c>
      <c s="181" t="str">
        <f t="shared" si="366"/>
        <v/>
      </c>
      <c s="180" t="str">
        <f t="shared" si="366"/>
        <v/>
      </c>
      <c s="180" t="str">
        <f t="shared" si="366"/>
        <v/>
      </c>
      <c s="180" t="str">
        <f t="shared" si="366"/>
        <v/>
      </c>
      <c s="180" t="str">
        <f t="shared" si="366"/>
        <v/>
      </c>
      <c s="180" t="str">
        <f t="shared" si="366"/>
        <v/>
      </c>
      <c s="181" t="str">
        <f t="shared" si="366"/>
        <v/>
      </c>
      <c s="180" t="str">
        <f t="shared" si="366"/>
        <v/>
      </c>
      <c s="180" t="str">
        <f t="shared" si="366"/>
        <v/>
      </c>
      <c s="180" t="str">
        <f t="shared" si="366"/>
        <v/>
      </c>
      <c s="180" t="str">
        <f t="shared" si="366"/>
        <v/>
      </c>
      <c s="180" t="str">
        <f t="shared" si="366"/>
        <v/>
      </c>
      <c s="180" t="str">
        <f t="shared" si="366"/>
        <v/>
      </c>
      <c r="AX363" s="180" t="str">
        <f>IF(BC363="","",IF(BC363&gt;0,COUNT($AY$2:AY363),""))</f>
        <v/>
      </c>
      <c s="180" t="str">
        <f t="shared" si="377" ref="AY363">IF(AND($BB$1=5,$A363=5,$BC$1=C363),B363,"")</f>
        <v/>
      </c>
      <c s="180" t="str">
        <f t="shared" si="368"/>
        <v/>
      </c>
      <c s="182" t="str">
        <f t="shared" si="368"/>
        <v/>
      </c>
      <c s="180" t="str">
        <f t="shared" si="368"/>
        <v/>
      </c>
      <c s="180" t="str">
        <f t="shared" si="368"/>
        <v/>
      </c>
      <c s="180" t="str">
        <f t="shared" si="368"/>
        <v/>
      </c>
      <c s="180" t="str">
        <f t="shared" si="368"/>
        <v/>
      </c>
      <c s="180" t="str">
        <f t="shared" si="368"/>
        <v/>
      </c>
      <c s="182" t="str">
        <f t="shared" si="368"/>
        <v/>
      </c>
      <c s="180" t="str">
        <f t="shared" si="368"/>
        <v/>
      </c>
      <c s="180" t="str">
        <f t="shared" si="368"/>
        <v/>
      </c>
      <c s="180" t="str">
        <f t="shared" si="368"/>
        <v/>
      </c>
      <c s="180" t="str">
        <f t="shared" si="368"/>
        <v/>
      </c>
      <c s="180" t="str">
        <f t="shared" si="368"/>
        <v/>
      </c>
      <c s="180" t="str">
        <f t="shared" si="368"/>
        <v/>
      </c>
    </row>
    <row r="364" spans="1:65" ht="15.75" customHeight="1">
      <c r="A364" s="176" t="str">
        <f>IF('S.D.PASTE SHEET'!A364="","",'S.D.PASTE SHEET'!A364)</f>
        <v/>
      </c>
      <c s="176" t="str">
        <f>IF('S.D.PASTE SHEET'!B364="","",'S.D.PASTE SHEET'!B364)</f>
        <v/>
      </c>
      <c s="176" t="str">
        <f>IF('S.D.PASTE SHEET'!C364="","",'S.D.PASTE SHEET'!C364)</f>
        <v/>
      </c>
      <c s="177" t="str">
        <f>IF('S.D.PASTE SHEET'!D364="","",'S.D.PASTE SHEET'!D364)</f>
        <v/>
      </c>
      <c s="176" t="str">
        <f>IF('S.D.PASTE SHEET'!E364="","",UPPER('S.D.PASTE SHEET'!E364))</f>
        <v/>
      </c>
      <c s="176" t="str">
        <f>IF('S.D.PASTE SHEET'!F364="","",'S.D.PASTE SHEET'!F364)</f>
        <v/>
      </c>
      <c s="176" t="str">
        <f>IF('S.D.PASTE SHEET'!G364="","",UPPER('S.D.PASTE SHEET'!G364))</f>
        <v/>
      </c>
      <c s="176" t="str">
        <f>IF('S.D.PASTE SHEET'!H364="","",UPPER('S.D.PASTE SHEET'!H364))</f>
        <v/>
      </c>
      <c s="176" t="str">
        <f>IF('S.D.PASTE SHEET'!I364="","",'S.D.PASTE SHEET'!I364)</f>
        <v/>
      </c>
      <c s="177" t="str">
        <f>IF('S.D.PASTE SHEET'!J364="","",'S.D.PASTE SHEET'!J364)</f>
        <v/>
      </c>
      <c s="176" t="str">
        <f>IF('S.D.PASTE SHEET'!K364="","",'S.D.PASTE SHEET'!K364)</f>
        <v/>
      </c>
      <c s="176" t="str">
        <f>IF('S.D.PASTE SHEET'!L364="","",'S.D.PASTE SHEET'!L364)</f>
        <v/>
      </c>
      <c s="176" t="str">
        <f>IF('S.D.PASTE SHEET'!M364="","",'S.D.PASTE SHEET'!M364)</f>
        <v/>
      </c>
      <c s="176" t="str">
        <f>IF('S.D.PASTE SHEET'!N364="","",'S.D.PASTE SHEET'!N364)</f>
        <v/>
      </c>
      <c s="176" t="str">
        <f>IF('S.D.PASTE SHEET'!O364="","",'S.D.PASTE SHEET'!O364)</f>
        <v/>
      </c>
      <c s="176" t="str">
        <f>IF('S.D.PASTE SHEET'!P364="","",'S.D.PASTE SHEET'!P364)</f>
        <v/>
      </c>
      <c s="176" t="str">
        <f>IF('S.D.PASTE SHEET'!Q364="","",'S.D.PASTE SHEET'!Q364)</f>
        <v/>
      </c>
      <c s="176" t="str">
        <f>IF('S.D.PASTE SHEET'!R364="","",'S.D.PASTE SHEET'!R364)</f>
        <v/>
      </c>
      <c s="176" t="str">
        <f>IF('S.D.PASTE SHEET'!S364="","",'S.D.PASTE SHEET'!S364)</f>
        <v/>
      </c>
      <c s="176" t="str">
        <f>IF('S.D.PASTE SHEET'!T364="","",'S.D.PASTE SHEET'!T364)</f>
        <v/>
      </c>
      <c s="176" t="str">
        <f>IF('S.D.PASTE SHEET'!U364="","",'S.D.PASTE SHEET'!U364)</f>
        <v/>
      </c>
      <c s="176" t="str">
        <f>IF('S.D.PASTE SHEET'!V364="","",'S.D.PASTE SHEET'!V364)</f>
        <v/>
      </c>
      <c s="176" t="str">
        <f>IF('S.D.PASTE SHEET'!W364="","",'S.D.PASTE SHEET'!W364)</f>
        <v/>
      </c>
      <c s="176" t="str">
        <f>IF('S.D.PASTE SHEET'!X364="","",'S.D.PASTE SHEET'!X364)</f>
        <v/>
      </c>
      <c s="176" t="str">
        <f>IF('S.D.PASTE SHEET'!Y364="","",'S.D.PASTE SHEET'!Y364)</f>
        <v/>
      </c>
      <c s="176" t="str">
        <f>IF('S.D.PASTE SHEET'!Z364="","",'S.D.PASTE SHEET'!Z364)</f>
        <v/>
      </c>
      <c s="176" t="str">
        <f>IF('S.D.PASTE SHEET'!AA364="","",'S.D.PASTE SHEET'!AA364)</f>
        <v/>
      </c>
      <c s="176" t="str">
        <f>IF('S.D.PASTE SHEET'!AB364="","",'S.D.PASTE SHEET'!AB364)</f>
        <v/>
      </c>
      <c s="176" t="str">
        <f>IF('S.D.PASTE SHEET'!AC364="","",'S.D.PASTE SHEET'!AC364)</f>
        <v/>
      </c>
      <c s="176" t="str">
        <f>IF('S.D.PASTE SHEET'!AD364="","",'S.D.PASTE SHEET'!AD364)</f>
        <v/>
      </c>
      <c s="178"/>
      <c s="179" t="str">
        <f>IF(AK364="","",IF(AK364&gt;0,COUNT($AG$2:AG364),""))</f>
        <v/>
      </c>
      <c s="180" t="str">
        <f t="shared" si="366"/>
        <v/>
      </c>
      <c s="180" t="str">
        <f t="shared" si="366"/>
        <v/>
      </c>
      <c s="180" t="str">
        <f t="shared" si="366"/>
        <v/>
      </c>
      <c s="181" t="str">
        <f t="shared" si="366"/>
        <v/>
      </c>
      <c s="180" t="str">
        <f t="shared" si="366"/>
        <v/>
      </c>
      <c s="180" t="str">
        <f t="shared" si="366"/>
        <v/>
      </c>
      <c s="180" t="str">
        <f t="shared" si="366"/>
        <v/>
      </c>
      <c s="180" t="str">
        <f t="shared" si="366"/>
        <v/>
      </c>
      <c s="180" t="str">
        <f t="shared" si="366"/>
        <v/>
      </c>
      <c s="181" t="str">
        <f t="shared" si="366"/>
        <v/>
      </c>
      <c s="180" t="str">
        <f t="shared" si="366"/>
        <v/>
      </c>
      <c s="180" t="str">
        <f t="shared" si="366"/>
        <v/>
      </c>
      <c s="180" t="str">
        <f t="shared" si="366"/>
        <v/>
      </c>
      <c s="180" t="str">
        <f t="shared" si="366"/>
        <v/>
      </c>
      <c s="180" t="str">
        <f t="shared" si="366"/>
        <v/>
      </c>
      <c s="180" t="str">
        <f t="shared" si="366"/>
        <v/>
      </c>
      <c r="AX364" s="180" t="str">
        <f>IF(BC364="","",IF(BC364&gt;0,COUNT($AY$2:AY364),""))</f>
        <v/>
      </c>
      <c s="180" t="str">
        <f t="shared" si="378" ref="AY364">IF(AND($BB$1=5,$A364=5,$BC$1=C364),B364,"")</f>
        <v/>
      </c>
      <c s="180" t="str">
        <f t="shared" si="368"/>
        <v/>
      </c>
      <c s="182" t="str">
        <f t="shared" si="368"/>
        <v/>
      </c>
      <c s="180" t="str">
        <f t="shared" si="368"/>
        <v/>
      </c>
      <c s="180" t="str">
        <f t="shared" si="368"/>
        <v/>
      </c>
      <c s="180" t="str">
        <f t="shared" si="368"/>
        <v/>
      </c>
      <c s="180" t="str">
        <f t="shared" si="368"/>
        <v/>
      </c>
      <c s="180" t="str">
        <f t="shared" si="368"/>
        <v/>
      </c>
      <c s="182" t="str">
        <f t="shared" si="368"/>
        <v/>
      </c>
      <c s="180" t="str">
        <f t="shared" si="368"/>
        <v/>
      </c>
      <c s="180" t="str">
        <f t="shared" si="368"/>
        <v/>
      </c>
      <c s="180" t="str">
        <f t="shared" si="368"/>
        <v/>
      </c>
      <c s="180" t="str">
        <f t="shared" si="368"/>
        <v/>
      </c>
      <c s="180" t="str">
        <f t="shared" si="368"/>
        <v/>
      </c>
      <c s="180" t="str">
        <f t="shared" si="368"/>
        <v/>
      </c>
    </row>
    <row r="365" spans="1:65" ht="15.75" customHeight="1">
      <c r="A365" s="176" t="str">
        <f>IF('S.D.PASTE SHEET'!A365="","",'S.D.PASTE SHEET'!A365)</f>
        <v/>
      </c>
      <c s="176" t="str">
        <f>IF('S.D.PASTE SHEET'!B365="","",'S.D.PASTE SHEET'!B365)</f>
        <v/>
      </c>
      <c s="176" t="str">
        <f>IF('S.D.PASTE SHEET'!C365="","",'S.D.PASTE SHEET'!C365)</f>
        <v/>
      </c>
      <c s="177" t="str">
        <f>IF('S.D.PASTE SHEET'!D365="","",'S.D.PASTE SHEET'!D365)</f>
        <v/>
      </c>
      <c s="176" t="str">
        <f>IF('S.D.PASTE SHEET'!E365="","",UPPER('S.D.PASTE SHEET'!E365))</f>
        <v/>
      </c>
      <c s="176" t="str">
        <f>IF('S.D.PASTE SHEET'!F365="","",'S.D.PASTE SHEET'!F365)</f>
        <v/>
      </c>
      <c s="176" t="str">
        <f>IF('S.D.PASTE SHEET'!G365="","",UPPER('S.D.PASTE SHEET'!G365))</f>
        <v/>
      </c>
      <c s="176" t="str">
        <f>IF('S.D.PASTE SHEET'!H365="","",UPPER('S.D.PASTE SHEET'!H365))</f>
        <v/>
      </c>
      <c s="176" t="str">
        <f>IF('S.D.PASTE SHEET'!I365="","",'S.D.PASTE SHEET'!I365)</f>
        <v/>
      </c>
      <c s="177" t="str">
        <f>IF('S.D.PASTE SHEET'!J365="","",'S.D.PASTE SHEET'!J365)</f>
        <v/>
      </c>
      <c s="176" t="str">
        <f>IF('S.D.PASTE SHEET'!K365="","",'S.D.PASTE SHEET'!K365)</f>
        <v/>
      </c>
      <c s="176" t="str">
        <f>IF('S.D.PASTE SHEET'!L365="","",'S.D.PASTE SHEET'!L365)</f>
        <v/>
      </c>
      <c s="176" t="str">
        <f>IF('S.D.PASTE SHEET'!M365="","",'S.D.PASTE SHEET'!M365)</f>
        <v/>
      </c>
      <c s="176" t="str">
        <f>IF('S.D.PASTE SHEET'!N365="","",'S.D.PASTE SHEET'!N365)</f>
        <v/>
      </c>
      <c s="176" t="str">
        <f>IF('S.D.PASTE SHEET'!O365="","",'S.D.PASTE SHEET'!O365)</f>
        <v/>
      </c>
      <c s="176" t="str">
        <f>IF('S.D.PASTE SHEET'!P365="","",'S.D.PASTE SHEET'!P365)</f>
        <v/>
      </c>
      <c s="176" t="str">
        <f>IF('S.D.PASTE SHEET'!Q365="","",'S.D.PASTE SHEET'!Q365)</f>
        <v/>
      </c>
      <c s="176" t="str">
        <f>IF('S.D.PASTE SHEET'!R365="","",'S.D.PASTE SHEET'!R365)</f>
        <v/>
      </c>
      <c s="176" t="str">
        <f>IF('S.D.PASTE SHEET'!S365="","",'S.D.PASTE SHEET'!S365)</f>
        <v/>
      </c>
      <c s="176" t="str">
        <f>IF('S.D.PASTE SHEET'!T365="","",'S.D.PASTE SHEET'!T365)</f>
        <v/>
      </c>
      <c s="176" t="str">
        <f>IF('S.D.PASTE SHEET'!U365="","",'S.D.PASTE SHEET'!U365)</f>
        <v/>
      </c>
      <c s="176" t="str">
        <f>IF('S.D.PASTE SHEET'!V365="","",'S.D.PASTE SHEET'!V365)</f>
        <v/>
      </c>
      <c s="176" t="str">
        <f>IF('S.D.PASTE SHEET'!W365="","",'S.D.PASTE SHEET'!W365)</f>
        <v/>
      </c>
      <c s="176" t="str">
        <f>IF('S.D.PASTE SHEET'!X365="","",'S.D.PASTE SHEET'!X365)</f>
        <v/>
      </c>
      <c s="176" t="str">
        <f>IF('S.D.PASTE SHEET'!Y365="","",'S.D.PASTE SHEET'!Y365)</f>
        <v/>
      </c>
      <c s="176" t="str">
        <f>IF('S.D.PASTE SHEET'!Z365="","",'S.D.PASTE SHEET'!Z365)</f>
        <v/>
      </c>
      <c s="176" t="str">
        <f>IF('S.D.PASTE SHEET'!AA365="","",'S.D.PASTE SHEET'!AA365)</f>
        <v/>
      </c>
      <c s="176" t="str">
        <f>IF('S.D.PASTE SHEET'!AB365="","",'S.D.PASTE SHEET'!AB365)</f>
        <v/>
      </c>
      <c s="176" t="str">
        <f>IF('S.D.PASTE SHEET'!AC365="","",'S.D.PASTE SHEET'!AC365)</f>
        <v/>
      </c>
      <c s="176" t="str">
        <f>IF('S.D.PASTE SHEET'!AD365="","",'S.D.PASTE SHEET'!AD365)</f>
        <v/>
      </c>
      <c s="178"/>
      <c s="179" t="str">
        <f>IF(AK365="","",IF(AK365&gt;0,COUNT($AG$2:AG365),""))</f>
        <v/>
      </c>
      <c s="180" t="str">
        <f t="shared" si="366"/>
        <v/>
      </c>
      <c s="180" t="str">
        <f t="shared" si="366"/>
        <v/>
      </c>
      <c s="180" t="str">
        <f t="shared" si="366"/>
        <v/>
      </c>
      <c s="181" t="str">
        <f t="shared" si="366"/>
        <v/>
      </c>
      <c s="180" t="str">
        <f t="shared" si="366"/>
        <v/>
      </c>
      <c s="180" t="str">
        <f t="shared" si="366"/>
        <v/>
      </c>
      <c s="180" t="str">
        <f t="shared" si="366"/>
        <v/>
      </c>
      <c s="180" t="str">
        <f t="shared" si="366"/>
        <v/>
      </c>
      <c s="180" t="str">
        <f t="shared" si="366"/>
        <v/>
      </c>
      <c s="181" t="str">
        <f t="shared" si="366"/>
        <v/>
      </c>
      <c s="180" t="str">
        <f t="shared" si="366"/>
        <v/>
      </c>
      <c s="180" t="str">
        <f t="shared" si="366"/>
        <v/>
      </c>
      <c s="180" t="str">
        <f t="shared" si="366"/>
        <v/>
      </c>
      <c s="180" t="str">
        <f t="shared" si="366"/>
        <v/>
      </c>
      <c s="180" t="str">
        <f t="shared" si="366"/>
        <v/>
      </c>
      <c s="180" t="str">
        <f t="shared" si="366"/>
        <v/>
      </c>
      <c r="AX365" s="180" t="str">
        <f>IF(BC365="","",IF(BC365&gt;0,COUNT($AY$2:AY365),""))</f>
        <v/>
      </c>
      <c s="180" t="str">
        <f t="shared" si="379" ref="AY365">IF(AND($BB$1=5,$A365=5,$BC$1=C365),B365,"")</f>
        <v/>
      </c>
      <c s="180" t="str">
        <f t="shared" si="368"/>
        <v/>
      </c>
      <c s="182" t="str">
        <f t="shared" si="368"/>
        <v/>
      </c>
      <c s="180" t="str">
        <f t="shared" si="368"/>
        <v/>
      </c>
      <c s="180" t="str">
        <f t="shared" si="368"/>
        <v/>
      </c>
      <c s="180" t="str">
        <f t="shared" si="368"/>
        <v/>
      </c>
      <c s="180" t="str">
        <f t="shared" si="368"/>
        <v/>
      </c>
      <c s="180" t="str">
        <f t="shared" si="368"/>
        <v/>
      </c>
      <c s="182" t="str">
        <f t="shared" si="368"/>
        <v/>
      </c>
      <c s="180" t="str">
        <f t="shared" si="368"/>
        <v/>
      </c>
      <c s="180" t="str">
        <f t="shared" si="368"/>
        <v/>
      </c>
      <c s="180" t="str">
        <f t="shared" si="368"/>
        <v/>
      </c>
      <c s="180" t="str">
        <f t="shared" si="368"/>
        <v/>
      </c>
      <c s="180" t="str">
        <f t="shared" si="368"/>
        <v/>
      </c>
      <c s="180" t="str">
        <f t="shared" si="368"/>
        <v/>
      </c>
    </row>
    <row r="366" spans="1:65" ht="15.75" customHeight="1">
      <c r="A366" s="176" t="str">
        <f>IF('S.D.PASTE SHEET'!A366="","",'S.D.PASTE SHEET'!A366)</f>
        <v/>
      </c>
      <c s="176" t="str">
        <f>IF('S.D.PASTE SHEET'!B366="","",'S.D.PASTE SHEET'!B366)</f>
        <v/>
      </c>
      <c s="176" t="str">
        <f>IF('S.D.PASTE SHEET'!C366="","",'S.D.PASTE SHEET'!C366)</f>
        <v/>
      </c>
      <c s="177" t="str">
        <f>IF('S.D.PASTE SHEET'!D366="","",'S.D.PASTE SHEET'!D366)</f>
        <v/>
      </c>
      <c s="176" t="str">
        <f>IF('S.D.PASTE SHEET'!E366="","",UPPER('S.D.PASTE SHEET'!E366))</f>
        <v/>
      </c>
      <c s="176" t="str">
        <f>IF('S.D.PASTE SHEET'!F366="","",'S.D.PASTE SHEET'!F366)</f>
        <v/>
      </c>
      <c s="176" t="str">
        <f>IF('S.D.PASTE SHEET'!G366="","",UPPER('S.D.PASTE SHEET'!G366))</f>
        <v/>
      </c>
      <c s="176" t="str">
        <f>IF('S.D.PASTE SHEET'!H366="","",UPPER('S.D.PASTE SHEET'!H366))</f>
        <v/>
      </c>
      <c s="176" t="str">
        <f>IF('S.D.PASTE SHEET'!I366="","",'S.D.PASTE SHEET'!I366)</f>
        <v/>
      </c>
      <c s="177" t="str">
        <f>IF('S.D.PASTE SHEET'!J366="","",'S.D.PASTE SHEET'!J366)</f>
        <v/>
      </c>
      <c s="176" t="str">
        <f>IF('S.D.PASTE SHEET'!K366="","",'S.D.PASTE SHEET'!K366)</f>
        <v/>
      </c>
      <c s="176" t="str">
        <f>IF('S.D.PASTE SHEET'!L366="","",'S.D.PASTE SHEET'!L366)</f>
        <v/>
      </c>
      <c s="176" t="str">
        <f>IF('S.D.PASTE SHEET'!M366="","",'S.D.PASTE SHEET'!M366)</f>
        <v/>
      </c>
      <c s="176" t="str">
        <f>IF('S.D.PASTE SHEET'!N366="","",'S.D.PASTE SHEET'!N366)</f>
        <v/>
      </c>
      <c s="176" t="str">
        <f>IF('S.D.PASTE SHEET'!O366="","",'S.D.PASTE SHEET'!O366)</f>
        <v/>
      </c>
      <c s="176" t="str">
        <f>IF('S.D.PASTE SHEET'!P366="","",'S.D.PASTE SHEET'!P366)</f>
        <v/>
      </c>
      <c s="176" t="str">
        <f>IF('S.D.PASTE SHEET'!Q366="","",'S.D.PASTE SHEET'!Q366)</f>
        <v/>
      </c>
      <c s="176" t="str">
        <f>IF('S.D.PASTE SHEET'!R366="","",'S.D.PASTE SHEET'!R366)</f>
        <v/>
      </c>
      <c s="176" t="str">
        <f>IF('S.D.PASTE SHEET'!S366="","",'S.D.PASTE SHEET'!S366)</f>
        <v/>
      </c>
      <c s="176" t="str">
        <f>IF('S.D.PASTE SHEET'!T366="","",'S.D.PASTE SHEET'!T366)</f>
        <v/>
      </c>
      <c s="176" t="str">
        <f>IF('S.D.PASTE SHEET'!U366="","",'S.D.PASTE SHEET'!U366)</f>
        <v/>
      </c>
      <c s="176" t="str">
        <f>IF('S.D.PASTE SHEET'!V366="","",'S.D.PASTE SHEET'!V366)</f>
        <v/>
      </c>
      <c s="176" t="str">
        <f>IF('S.D.PASTE SHEET'!W366="","",'S.D.PASTE SHEET'!W366)</f>
        <v/>
      </c>
      <c s="176" t="str">
        <f>IF('S.D.PASTE SHEET'!X366="","",'S.D.PASTE SHEET'!X366)</f>
        <v/>
      </c>
      <c s="176" t="str">
        <f>IF('S.D.PASTE SHEET'!Y366="","",'S.D.PASTE SHEET'!Y366)</f>
        <v/>
      </c>
      <c s="176" t="str">
        <f>IF('S.D.PASTE SHEET'!Z366="","",'S.D.PASTE SHEET'!Z366)</f>
        <v/>
      </c>
      <c s="176" t="str">
        <f>IF('S.D.PASTE SHEET'!AA366="","",'S.D.PASTE SHEET'!AA366)</f>
        <v/>
      </c>
      <c s="176" t="str">
        <f>IF('S.D.PASTE SHEET'!AB366="","",'S.D.PASTE SHEET'!AB366)</f>
        <v/>
      </c>
      <c s="176" t="str">
        <f>IF('S.D.PASTE SHEET'!AC366="","",'S.D.PASTE SHEET'!AC366)</f>
        <v/>
      </c>
      <c s="176" t="str">
        <f>IF('S.D.PASTE SHEET'!AD366="","",'S.D.PASTE SHEET'!AD366)</f>
        <v/>
      </c>
      <c s="178"/>
      <c s="179" t="str">
        <f>IF(AK366="","",IF(AK366&gt;0,COUNT($AG$2:AG366),""))</f>
        <v/>
      </c>
      <c s="180" t="str">
        <f t="shared" si="366"/>
        <v/>
      </c>
      <c s="180" t="str">
        <f t="shared" si="366"/>
        <v/>
      </c>
      <c s="180" t="str">
        <f t="shared" si="366"/>
        <v/>
      </c>
      <c s="181" t="str">
        <f t="shared" si="366"/>
        <v/>
      </c>
      <c s="180" t="str">
        <f t="shared" si="366"/>
        <v/>
      </c>
      <c s="180" t="str">
        <f t="shared" si="366"/>
        <v/>
      </c>
      <c s="180" t="str">
        <f t="shared" si="366"/>
        <v/>
      </c>
      <c s="180" t="str">
        <f t="shared" si="366"/>
        <v/>
      </c>
      <c s="180" t="str">
        <f t="shared" si="366"/>
        <v/>
      </c>
      <c s="181" t="str">
        <f t="shared" si="366"/>
        <v/>
      </c>
      <c s="180" t="str">
        <f t="shared" si="366"/>
        <v/>
      </c>
      <c s="180" t="str">
        <f t="shared" si="366"/>
        <v/>
      </c>
      <c s="180" t="str">
        <f t="shared" si="366"/>
        <v/>
      </c>
      <c s="180" t="str">
        <f t="shared" si="366"/>
        <v/>
      </c>
      <c s="180" t="str">
        <f t="shared" si="366"/>
        <v/>
      </c>
      <c s="180" t="str">
        <f t="shared" si="366"/>
        <v/>
      </c>
      <c r="AX366" s="180" t="str">
        <f>IF(BC366="","",IF(BC366&gt;0,COUNT($AY$2:AY366),""))</f>
        <v/>
      </c>
      <c s="180" t="str">
        <f t="shared" si="380" ref="AY366">IF(AND($BB$1=5,$A366=5,$BC$1=C366),B366,"")</f>
        <v/>
      </c>
      <c s="180" t="str">
        <f t="shared" si="368"/>
        <v/>
      </c>
      <c s="182" t="str">
        <f t="shared" si="368"/>
        <v/>
      </c>
      <c s="180" t="str">
        <f t="shared" si="368"/>
        <v/>
      </c>
      <c s="180" t="str">
        <f t="shared" si="368"/>
        <v/>
      </c>
      <c s="180" t="str">
        <f t="shared" si="368"/>
        <v/>
      </c>
      <c s="180" t="str">
        <f t="shared" si="368"/>
        <v/>
      </c>
      <c s="180" t="str">
        <f t="shared" si="368"/>
        <v/>
      </c>
      <c s="182" t="str">
        <f t="shared" si="368"/>
        <v/>
      </c>
      <c s="180" t="str">
        <f t="shared" si="368"/>
        <v/>
      </c>
      <c s="180" t="str">
        <f t="shared" si="368"/>
        <v/>
      </c>
      <c s="180" t="str">
        <f t="shared" si="368"/>
        <v/>
      </c>
      <c s="180" t="str">
        <f t="shared" si="368"/>
        <v/>
      </c>
      <c s="180" t="str">
        <f t="shared" si="368"/>
        <v/>
      </c>
      <c s="180" t="str">
        <f t="shared" si="368"/>
        <v/>
      </c>
    </row>
    <row r="367" spans="1:65" ht="15.75" customHeight="1">
      <c r="A367" s="176" t="str">
        <f>IF('S.D.PASTE SHEET'!A367="","",'S.D.PASTE SHEET'!A367)</f>
        <v/>
      </c>
      <c s="176" t="str">
        <f>IF('S.D.PASTE SHEET'!B367="","",'S.D.PASTE SHEET'!B367)</f>
        <v/>
      </c>
      <c s="176" t="str">
        <f>IF('S.D.PASTE SHEET'!C367="","",'S.D.PASTE SHEET'!C367)</f>
        <v/>
      </c>
      <c s="177" t="str">
        <f>IF('S.D.PASTE SHEET'!D367="","",'S.D.PASTE SHEET'!D367)</f>
        <v/>
      </c>
      <c s="176" t="str">
        <f>IF('S.D.PASTE SHEET'!E367="","",UPPER('S.D.PASTE SHEET'!E367))</f>
        <v/>
      </c>
      <c s="176" t="str">
        <f>IF('S.D.PASTE SHEET'!F367="","",'S.D.PASTE SHEET'!F367)</f>
        <v/>
      </c>
      <c s="176" t="str">
        <f>IF('S.D.PASTE SHEET'!G367="","",UPPER('S.D.PASTE SHEET'!G367))</f>
        <v/>
      </c>
      <c s="176" t="str">
        <f>IF('S.D.PASTE SHEET'!H367="","",UPPER('S.D.PASTE SHEET'!H367))</f>
        <v/>
      </c>
      <c s="176" t="str">
        <f>IF('S.D.PASTE SHEET'!I367="","",'S.D.PASTE SHEET'!I367)</f>
        <v/>
      </c>
      <c s="177" t="str">
        <f>IF('S.D.PASTE SHEET'!J367="","",'S.D.PASTE SHEET'!J367)</f>
        <v/>
      </c>
      <c s="176" t="str">
        <f>IF('S.D.PASTE SHEET'!K367="","",'S.D.PASTE SHEET'!K367)</f>
        <v/>
      </c>
      <c s="176" t="str">
        <f>IF('S.D.PASTE SHEET'!L367="","",'S.D.PASTE SHEET'!L367)</f>
        <v/>
      </c>
      <c s="176" t="str">
        <f>IF('S.D.PASTE SHEET'!M367="","",'S.D.PASTE SHEET'!M367)</f>
        <v/>
      </c>
      <c s="176" t="str">
        <f>IF('S.D.PASTE SHEET'!N367="","",'S.D.PASTE SHEET'!N367)</f>
        <v/>
      </c>
      <c s="176" t="str">
        <f>IF('S.D.PASTE SHEET'!O367="","",'S.D.PASTE SHEET'!O367)</f>
        <v/>
      </c>
      <c s="176" t="str">
        <f>IF('S.D.PASTE SHEET'!P367="","",'S.D.PASTE SHEET'!P367)</f>
        <v/>
      </c>
      <c s="176" t="str">
        <f>IF('S.D.PASTE SHEET'!Q367="","",'S.D.PASTE SHEET'!Q367)</f>
        <v/>
      </c>
      <c s="176" t="str">
        <f>IF('S.D.PASTE SHEET'!R367="","",'S.D.PASTE SHEET'!R367)</f>
        <v/>
      </c>
      <c s="176" t="str">
        <f>IF('S.D.PASTE SHEET'!S367="","",'S.D.PASTE SHEET'!S367)</f>
        <v/>
      </c>
      <c s="176" t="str">
        <f>IF('S.D.PASTE SHEET'!T367="","",'S.D.PASTE SHEET'!T367)</f>
        <v/>
      </c>
      <c s="176" t="str">
        <f>IF('S.D.PASTE SHEET'!U367="","",'S.D.PASTE SHEET'!U367)</f>
        <v/>
      </c>
      <c s="176" t="str">
        <f>IF('S.D.PASTE SHEET'!V367="","",'S.D.PASTE SHEET'!V367)</f>
        <v/>
      </c>
      <c s="176" t="str">
        <f>IF('S.D.PASTE SHEET'!W367="","",'S.D.PASTE SHEET'!W367)</f>
        <v/>
      </c>
      <c s="176" t="str">
        <f>IF('S.D.PASTE SHEET'!X367="","",'S.D.PASTE SHEET'!X367)</f>
        <v/>
      </c>
      <c s="176" t="str">
        <f>IF('S.D.PASTE SHEET'!Y367="","",'S.D.PASTE SHEET'!Y367)</f>
        <v/>
      </c>
      <c s="176" t="str">
        <f>IF('S.D.PASTE SHEET'!Z367="","",'S.D.PASTE SHEET'!Z367)</f>
        <v/>
      </c>
      <c s="176" t="str">
        <f>IF('S.D.PASTE SHEET'!AA367="","",'S.D.PASTE SHEET'!AA367)</f>
        <v/>
      </c>
      <c s="176" t="str">
        <f>IF('S.D.PASTE SHEET'!AB367="","",'S.D.PASTE SHEET'!AB367)</f>
        <v/>
      </c>
      <c s="176" t="str">
        <f>IF('S.D.PASTE SHEET'!AC367="","",'S.D.PASTE SHEET'!AC367)</f>
        <v/>
      </c>
      <c s="176" t="str">
        <f>IF('S.D.PASTE SHEET'!AD367="","",'S.D.PASTE SHEET'!AD367)</f>
        <v/>
      </c>
      <c s="178"/>
      <c s="179" t="str">
        <f>IF(AK367="","",IF(AK367&gt;0,COUNT($AG$2:AG367),""))</f>
        <v/>
      </c>
      <c s="180" t="str">
        <f t="shared" si="366"/>
        <v/>
      </c>
      <c s="180" t="str">
        <f t="shared" si="366"/>
        <v/>
      </c>
      <c s="180" t="str">
        <f t="shared" si="366"/>
        <v/>
      </c>
      <c s="181" t="str">
        <f t="shared" si="366"/>
        <v/>
      </c>
      <c s="180" t="str">
        <f t="shared" si="366"/>
        <v/>
      </c>
      <c s="180" t="str">
        <f t="shared" si="366"/>
        <v/>
      </c>
      <c s="180" t="str">
        <f t="shared" si="366"/>
        <v/>
      </c>
      <c s="180" t="str">
        <f t="shared" si="366"/>
        <v/>
      </c>
      <c s="180" t="str">
        <f t="shared" si="366"/>
        <v/>
      </c>
      <c s="181" t="str">
        <f t="shared" si="366"/>
        <v/>
      </c>
      <c s="180" t="str">
        <f t="shared" si="366"/>
        <v/>
      </c>
      <c s="180" t="str">
        <f t="shared" si="366"/>
        <v/>
      </c>
      <c s="180" t="str">
        <f t="shared" si="366"/>
        <v/>
      </c>
      <c s="180" t="str">
        <f t="shared" si="366"/>
        <v/>
      </c>
      <c s="180" t="str">
        <f t="shared" si="366"/>
        <v/>
      </c>
      <c s="180" t="str">
        <f t="shared" si="366"/>
        <v/>
      </c>
      <c r="AX367" s="180" t="str">
        <f>IF(BC367="","",IF(BC367&gt;0,COUNT($AY$2:AY367),""))</f>
        <v/>
      </c>
      <c s="180" t="str">
        <f t="shared" si="381" ref="AY367">IF(AND($BB$1=5,$A367=5,$BC$1=C367),B367,"")</f>
        <v/>
      </c>
      <c s="180" t="str">
        <f t="shared" si="368"/>
        <v/>
      </c>
      <c s="182" t="str">
        <f t="shared" si="368"/>
        <v/>
      </c>
      <c s="180" t="str">
        <f t="shared" si="368"/>
        <v/>
      </c>
      <c s="180" t="str">
        <f t="shared" si="368"/>
        <v/>
      </c>
      <c s="180" t="str">
        <f t="shared" si="368"/>
        <v/>
      </c>
      <c s="180" t="str">
        <f t="shared" si="368"/>
        <v/>
      </c>
      <c s="180" t="str">
        <f t="shared" si="368"/>
        <v/>
      </c>
      <c s="182" t="str">
        <f t="shared" si="368"/>
        <v/>
      </c>
      <c s="180" t="str">
        <f t="shared" si="368"/>
        <v/>
      </c>
      <c s="180" t="str">
        <f t="shared" si="368"/>
        <v/>
      </c>
      <c s="180" t="str">
        <f t="shared" si="368"/>
        <v/>
      </c>
      <c s="180" t="str">
        <f t="shared" si="368"/>
        <v/>
      </c>
      <c s="180" t="str">
        <f t="shared" si="368"/>
        <v/>
      </c>
      <c s="180" t="str">
        <f t="shared" si="368"/>
        <v/>
      </c>
    </row>
    <row r="368" spans="1:65" ht="15.75" customHeight="1">
      <c r="A368" s="176" t="str">
        <f>IF('S.D.PASTE SHEET'!A368="","",'S.D.PASTE SHEET'!A368)</f>
        <v/>
      </c>
      <c s="176" t="str">
        <f>IF('S.D.PASTE SHEET'!B368="","",'S.D.PASTE SHEET'!B368)</f>
        <v/>
      </c>
      <c s="176" t="str">
        <f>IF('S.D.PASTE SHEET'!C368="","",'S.D.PASTE SHEET'!C368)</f>
        <v/>
      </c>
      <c s="177" t="str">
        <f>IF('S.D.PASTE SHEET'!D368="","",'S.D.PASTE SHEET'!D368)</f>
        <v/>
      </c>
      <c s="176" t="str">
        <f>IF('S.D.PASTE SHEET'!E368="","",UPPER('S.D.PASTE SHEET'!E368))</f>
        <v/>
      </c>
      <c s="176" t="str">
        <f>IF('S.D.PASTE SHEET'!F368="","",'S.D.PASTE SHEET'!F368)</f>
        <v/>
      </c>
      <c s="176" t="str">
        <f>IF('S.D.PASTE SHEET'!G368="","",UPPER('S.D.PASTE SHEET'!G368))</f>
        <v/>
      </c>
      <c s="176" t="str">
        <f>IF('S.D.PASTE SHEET'!H368="","",UPPER('S.D.PASTE SHEET'!H368))</f>
        <v/>
      </c>
      <c s="176" t="str">
        <f>IF('S.D.PASTE SHEET'!I368="","",'S.D.PASTE SHEET'!I368)</f>
        <v/>
      </c>
      <c s="177" t="str">
        <f>IF('S.D.PASTE SHEET'!J368="","",'S.D.PASTE SHEET'!J368)</f>
        <v/>
      </c>
      <c s="176" t="str">
        <f>IF('S.D.PASTE SHEET'!K368="","",'S.D.PASTE SHEET'!K368)</f>
        <v/>
      </c>
      <c s="176" t="str">
        <f>IF('S.D.PASTE SHEET'!L368="","",'S.D.PASTE SHEET'!L368)</f>
        <v/>
      </c>
      <c s="176" t="str">
        <f>IF('S.D.PASTE SHEET'!M368="","",'S.D.PASTE SHEET'!M368)</f>
        <v/>
      </c>
      <c s="176" t="str">
        <f>IF('S.D.PASTE SHEET'!N368="","",'S.D.PASTE SHEET'!N368)</f>
        <v/>
      </c>
      <c s="176" t="str">
        <f>IF('S.D.PASTE SHEET'!O368="","",'S.D.PASTE SHEET'!O368)</f>
        <v/>
      </c>
      <c s="176" t="str">
        <f>IF('S.D.PASTE SHEET'!P368="","",'S.D.PASTE SHEET'!P368)</f>
        <v/>
      </c>
      <c s="176" t="str">
        <f>IF('S.D.PASTE SHEET'!Q368="","",'S.D.PASTE SHEET'!Q368)</f>
        <v/>
      </c>
      <c s="176" t="str">
        <f>IF('S.D.PASTE SHEET'!R368="","",'S.D.PASTE SHEET'!R368)</f>
        <v/>
      </c>
      <c s="176" t="str">
        <f>IF('S.D.PASTE SHEET'!S368="","",'S.D.PASTE SHEET'!S368)</f>
        <v/>
      </c>
      <c s="176" t="str">
        <f>IF('S.D.PASTE SHEET'!T368="","",'S.D.PASTE SHEET'!T368)</f>
        <v/>
      </c>
      <c s="176" t="str">
        <f>IF('S.D.PASTE SHEET'!U368="","",'S.D.PASTE SHEET'!U368)</f>
        <v/>
      </c>
      <c s="176" t="str">
        <f>IF('S.D.PASTE SHEET'!V368="","",'S.D.PASTE SHEET'!V368)</f>
        <v/>
      </c>
      <c s="176" t="str">
        <f>IF('S.D.PASTE SHEET'!W368="","",'S.D.PASTE SHEET'!W368)</f>
        <v/>
      </c>
      <c s="176" t="str">
        <f>IF('S.D.PASTE SHEET'!X368="","",'S.D.PASTE SHEET'!X368)</f>
        <v/>
      </c>
      <c s="176" t="str">
        <f>IF('S.D.PASTE SHEET'!Y368="","",'S.D.PASTE SHEET'!Y368)</f>
        <v/>
      </c>
      <c s="176" t="str">
        <f>IF('S.D.PASTE SHEET'!Z368="","",'S.D.PASTE SHEET'!Z368)</f>
        <v/>
      </c>
      <c s="176" t="str">
        <f>IF('S.D.PASTE SHEET'!AA368="","",'S.D.PASTE SHEET'!AA368)</f>
        <v/>
      </c>
      <c s="176" t="str">
        <f>IF('S.D.PASTE SHEET'!AB368="","",'S.D.PASTE SHEET'!AB368)</f>
        <v/>
      </c>
      <c s="176" t="str">
        <f>IF('S.D.PASTE SHEET'!AC368="","",'S.D.PASTE SHEET'!AC368)</f>
        <v/>
      </c>
      <c s="176" t="str">
        <f>IF('S.D.PASTE SHEET'!AD368="","",'S.D.PASTE SHEET'!AD368)</f>
        <v/>
      </c>
      <c s="178"/>
      <c s="179" t="str">
        <f>IF(AK368="","",IF(AK368&gt;0,COUNT($AG$2:AG368),""))</f>
        <v/>
      </c>
      <c s="180" t="str">
        <f t="shared" si="366"/>
        <v/>
      </c>
      <c s="180" t="str">
        <f t="shared" si="366"/>
        <v/>
      </c>
      <c s="180" t="str">
        <f t="shared" si="366"/>
        <v/>
      </c>
      <c s="181" t="str">
        <f t="shared" si="366"/>
        <v/>
      </c>
      <c s="180" t="str">
        <f t="shared" si="366"/>
        <v/>
      </c>
      <c s="180" t="str">
        <f t="shared" si="366"/>
        <v/>
      </c>
      <c s="180" t="str">
        <f t="shared" si="366"/>
        <v/>
      </c>
      <c s="180" t="str">
        <f t="shared" si="366"/>
        <v/>
      </c>
      <c s="180" t="str">
        <f t="shared" si="366"/>
        <v/>
      </c>
      <c s="181" t="str">
        <f t="shared" si="366"/>
        <v/>
      </c>
      <c s="180" t="str">
        <f t="shared" si="366"/>
        <v/>
      </c>
      <c s="180" t="str">
        <f t="shared" si="366"/>
        <v/>
      </c>
      <c s="180" t="str">
        <f t="shared" si="366"/>
        <v/>
      </c>
      <c s="180" t="str">
        <f t="shared" si="366"/>
        <v/>
      </c>
      <c s="180" t="str">
        <f t="shared" si="366"/>
        <v/>
      </c>
      <c s="180" t="str">
        <f t="shared" si="366"/>
        <v/>
      </c>
      <c r="AX368" s="180" t="str">
        <f>IF(BC368="","",IF(BC368&gt;0,COUNT($AY$2:AY368),""))</f>
        <v/>
      </c>
      <c s="180" t="str">
        <f t="shared" si="382" ref="AY368">IF(AND($BB$1=5,$A368=5,$BC$1=C368),B368,"")</f>
        <v/>
      </c>
      <c s="180" t="str">
        <f t="shared" si="368"/>
        <v/>
      </c>
      <c s="182" t="str">
        <f t="shared" si="368"/>
        <v/>
      </c>
      <c s="180" t="str">
        <f t="shared" si="368"/>
        <v/>
      </c>
      <c s="180" t="str">
        <f t="shared" si="368"/>
        <v/>
      </c>
      <c s="180" t="str">
        <f t="shared" si="368"/>
        <v/>
      </c>
      <c s="180" t="str">
        <f t="shared" si="368"/>
        <v/>
      </c>
      <c s="180" t="str">
        <f t="shared" si="368"/>
        <v/>
      </c>
      <c s="182" t="str">
        <f t="shared" si="368"/>
        <v/>
      </c>
      <c s="180" t="str">
        <f t="shared" si="368"/>
        <v/>
      </c>
      <c s="180" t="str">
        <f t="shared" si="368"/>
        <v/>
      </c>
      <c s="180" t="str">
        <f t="shared" si="368"/>
        <v/>
      </c>
      <c s="180" t="str">
        <f t="shared" si="368"/>
        <v/>
      </c>
      <c s="180" t="str">
        <f t="shared" si="368"/>
        <v/>
      </c>
      <c s="180" t="str">
        <f t="shared" si="368"/>
        <v/>
      </c>
    </row>
    <row r="369" spans="1:65" ht="15.75" customHeight="1">
      <c r="A369" s="176" t="str">
        <f>IF('S.D.PASTE SHEET'!A369="","",'S.D.PASTE SHEET'!A369)</f>
        <v/>
      </c>
      <c s="176" t="str">
        <f>IF('S.D.PASTE SHEET'!B369="","",'S.D.PASTE SHEET'!B369)</f>
        <v/>
      </c>
      <c s="176" t="str">
        <f>IF('S.D.PASTE SHEET'!C369="","",'S.D.PASTE SHEET'!C369)</f>
        <v/>
      </c>
      <c s="177" t="str">
        <f>IF('S.D.PASTE SHEET'!D369="","",'S.D.PASTE SHEET'!D369)</f>
        <v/>
      </c>
      <c s="176" t="str">
        <f>IF('S.D.PASTE SHEET'!E369="","",UPPER('S.D.PASTE SHEET'!E369))</f>
        <v/>
      </c>
      <c s="176" t="str">
        <f>IF('S.D.PASTE SHEET'!F369="","",'S.D.PASTE SHEET'!F369)</f>
        <v/>
      </c>
      <c s="176" t="str">
        <f>IF('S.D.PASTE SHEET'!G369="","",UPPER('S.D.PASTE SHEET'!G369))</f>
        <v/>
      </c>
      <c s="176" t="str">
        <f>IF('S.D.PASTE SHEET'!H369="","",UPPER('S.D.PASTE SHEET'!H369))</f>
        <v/>
      </c>
      <c s="176" t="str">
        <f>IF('S.D.PASTE SHEET'!I369="","",'S.D.PASTE SHEET'!I369)</f>
        <v/>
      </c>
      <c s="177" t="str">
        <f>IF('S.D.PASTE SHEET'!J369="","",'S.D.PASTE SHEET'!J369)</f>
        <v/>
      </c>
      <c s="176" t="str">
        <f>IF('S.D.PASTE SHEET'!K369="","",'S.D.PASTE SHEET'!K369)</f>
        <v/>
      </c>
      <c s="176" t="str">
        <f>IF('S.D.PASTE SHEET'!L369="","",'S.D.PASTE SHEET'!L369)</f>
        <v/>
      </c>
      <c s="176" t="str">
        <f>IF('S.D.PASTE SHEET'!M369="","",'S.D.PASTE SHEET'!M369)</f>
        <v/>
      </c>
      <c s="176" t="str">
        <f>IF('S.D.PASTE SHEET'!N369="","",'S.D.PASTE SHEET'!N369)</f>
        <v/>
      </c>
      <c s="176" t="str">
        <f>IF('S.D.PASTE SHEET'!O369="","",'S.D.PASTE SHEET'!O369)</f>
        <v/>
      </c>
      <c s="176" t="str">
        <f>IF('S.D.PASTE SHEET'!P369="","",'S.D.PASTE SHEET'!P369)</f>
        <v/>
      </c>
      <c s="176" t="str">
        <f>IF('S.D.PASTE SHEET'!Q369="","",'S.D.PASTE SHEET'!Q369)</f>
        <v/>
      </c>
      <c s="176" t="str">
        <f>IF('S.D.PASTE SHEET'!R369="","",'S.D.PASTE SHEET'!R369)</f>
        <v/>
      </c>
      <c s="176" t="str">
        <f>IF('S.D.PASTE SHEET'!S369="","",'S.D.PASTE SHEET'!S369)</f>
        <v/>
      </c>
      <c s="176" t="str">
        <f>IF('S.D.PASTE SHEET'!T369="","",'S.D.PASTE SHEET'!T369)</f>
        <v/>
      </c>
      <c s="176" t="str">
        <f>IF('S.D.PASTE SHEET'!U369="","",'S.D.PASTE SHEET'!U369)</f>
        <v/>
      </c>
      <c s="176" t="str">
        <f>IF('S.D.PASTE SHEET'!V369="","",'S.D.PASTE SHEET'!V369)</f>
        <v/>
      </c>
      <c s="176" t="str">
        <f>IF('S.D.PASTE SHEET'!W369="","",'S.D.PASTE SHEET'!W369)</f>
        <v/>
      </c>
      <c s="176" t="str">
        <f>IF('S.D.PASTE SHEET'!X369="","",'S.D.PASTE SHEET'!X369)</f>
        <v/>
      </c>
      <c s="176" t="str">
        <f>IF('S.D.PASTE SHEET'!Y369="","",'S.D.PASTE SHEET'!Y369)</f>
        <v/>
      </c>
      <c s="176" t="str">
        <f>IF('S.D.PASTE SHEET'!Z369="","",'S.D.PASTE SHEET'!Z369)</f>
        <v/>
      </c>
      <c s="176" t="str">
        <f>IF('S.D.PASTE SHEET'!AA369="","",'S.D.PASTE SHEET'!AA369)</f>
        <v/>
      </c>
      <c s="176" t="str">
        <f>IF('S.D.PASTE SHEET'!AB369="","",'S.D.PASTE SHEET'!AB369)</f>
        <v/>
      </c>
      <c s="176" t="str">
        <f>IF('S.D.PASTE SHEET'!AC369="","",'S.D.PASTE SHEET'!AC369)</f>
        <v/>
      </c>
      <c s="176" t="str">
        <f>IF('S.D.PASTE SHEET'!AD369="","",'S.D.PASTE SHEET'!AD369)</f>
        <v/>
      </c>
      <c s="178"/>
      <c s="179" t="str">
        <f>IF(AK369="","",IF(AK369&gt;0,COUNT($AG$2:AG369),""))</f>
        <v/>
      </c>
      <c s="180" t="str">
        <f t="shared" si="366"/>
        <v/>
      </c>
      <c s="180" t="str">
        <f t="shared" si="366"/>
        <v/>
      </c>
      <c s="180" t="str">
        <f t="shared" si="366"/>
        <v/>
      </c>
      <c s="181" t="str">
        <f t="shared" si="366"/>
        <v/>
      </c>
      <c s="180" t="str">
        <f t="shared" si="366"/>
        <v/>
      </c>
      <c s="180" t="str">
        <f t="shared" si="366"/>
        <v/>
      </c>
      <c s="180" t="str">
        <f t="shared" si="366"/>
        <v/>
      </c>
      <c s="180" t="str">
        <f t="shared" si="366"/>
        <v/>
      </c>
      <c s="180" t="str">
        <f t="shared" si="366"/>
        <v/>
      </c>
      <c s="181" t="str">
        <f t="shared" si="366"/>
        <v/>
      </c>
      <c s="180" t="str">
        <f t="shared" si="366"/>
        <v/>
      </c>
      <c s="180" t="str">
        <f t="shared" si="366"/>
        <v/>
      </c>
      <c s="180" t="str">
        <f t="shared" si="366"/>
        <v/>
      </c>
      <c s="180" t="str">
        <f t="shared" si="366"/>
        <v/>
      </c>
      <c s="180" t="str">
        <f t="shared" si="366"/>
        <v/>
      </c>
      <c s="180" t="str">
        <f>IF(AND($AJ$1=5,$A369=5),P369,"")</f>
        <v/>
      </c>
      <c r="AX369" s="180" t="str">
        <f>IF(BC369="","",IF(BC369&gt;0,COUNT($AY$2:AY369),""))</f>
        <v/>
      </c>
      <c s="180" t="str">
        <f t="shared" si="383" ref="AY369">IF(AND($BB$1=5,$A369=5,$BC$1=C369),B369,"")</f>
        <v/>
      </c>
      <c s="180" t="str">
        <f t="shared" si="368"/>
        <v/>
      </c>
      <c s="182" t="str">
        <f t="shared" si="368"/>
        <v/>
      </c>
      <c s="180" t="str">
        <f t="shared" si="368"/>
        <v/>
      </c>
      <c s="180" t="str">
        <f t="shared" si="368"/>
        <v/>
      </c>
      <c s="180" t="str">
        <f t="shared" si="368"/>
        <v/>
      </c>
      <c s="180" t="str">
        <f t="shared" si="368"/>
        <v/>
      </c>
      <c s="180" t="str">
        <f t="shared" si="368"/>
        <v/>
      </c>
      <c s="182" t="str">
        <f t="shared" si="368"/>
        <v/>
      </c>
      <c s="180" t="str">
        <f t="shared" si="368"/>
        <v/>
      </c>
      <c s="180" t="str">
        <f t="shared" si="368"/>
        <v/>
      </c>
      <c s="180" t="str">
        <f t="shared" si="368"/>
        <v/>
      </c>
      <c s="180" t="str">
        <f t="shared" si="368"/>
        <v/>
      </c>
      <c s="180" t="str">
        <f t="shared" si="368"/>
        <v/>
      </c>
      <c s="180" t="str">
        <f t="shared" si="368"/>
        <v/>
      </c>
    </row>
    <row r="370" spans="1:65" ht="15.75" customHeight="1">
      <c r="A370" s="176" t="str">
        <f>IF('S.D.PASTE SHEET'!A370="","",'S.D.PASTE SHEET'!A370)</f>
        <v/>
      </c>
      <c s="176" t="str">
        <f>IF('S.D.PASTE SHEET'!B370="","",'S.D.PASTE SHEET'!B370)</f>
        <v/>
      </c>
      <c s="176" t="str">
        <f>IF('S.D.PASTE SHEET'!C370="","",'S.D.PASTE SHEET'!C370)</f>
        <v/>
      </c>
      <c s="177" t="str">
        <f>IF('S.D.PASTE SHEET'!D370="","",'S.D.PASTE SHEET'!D370)</f>
        <v/>
      </c>
      <c s="176" t="str">
        <f>IF('S.D.PASTE SHEET'!E370="","",UPPER('S.D.PASTE SHEET'!E370))</f>
        <v/>
      </c>
      <c s="176" t="str">
        <f>IF('S.D.PASTE SHEET'!F370="","",'S.D.PASTE SHEET'!F370)</f>
        <v/>
      </c>
      <c s="176" t="str">
        <f>IF('S.D.PASTE SHEET'!G370="","",UPPER('S.D.PASTE SHEET'!G370))</f>
        <v/>
      </c>
      <c s="176" t="str">
        <f>IF('S.D.PASTE SHEET'!H370="","",UPPER('S.D.PASTE SHEET'!H370))</f>
        <v/>
      </c>
      <c s="176" t="str">
        <f>IF('S.D.PASTE SHEET'!I370="","",'S.D.PASTE SHEET'!I370)</f>
        <v/>
      </c>
      <c s="177" t="str">
        <f>IF('S.D.PASTE SHEET'!J370="","",'S.D.PASTE SHEET'!J370)</f>
        <v/>
      </c>
      <c s="176" t="str">
        <f>IF('S.D.PASTE SHEET'!K370="","",'S.D.PASTE SHEET'!K370)</f>
        <v/>
      </c>
      <c s="176" t="str">
        <f>IF('S.D.PASTE SHEET'!L370="","",'S.D.PASTE SHEET'!L370)</f>
        <v/>
      </c>
      <c s="176" t="str">
        <f>IF('S.D.PASTE SHEET'!M370="","",'S.D.PASTE SHEET'!M370)</f>
        <v/>
      </c>
      <c s="176" t="str">
        <f>IF('S.D.PASTE SHEET'!N370="","",'S.D.PASTE SHEET'!N370)</f>
        <v/>
      </c>
      <c s="176" t="str">
        <f>IF('S.D.PASTE SHEET'!O370="","",'S.D.PASTE SHEET'!O370)</f>
        <v/>
      </c>
      <c s="176" t="str">
        <f>IF('S.D.PASTE SHEET'!P370="","",'S.D.PASTE SHEET'!P370)</f>
        <v/>
      </c>
      <c s="176" t="str">
        <f>IF('S.D.PASTE SHEET'!Q370="","",'S.D.PASTE SHEET'!Q370)</f>
        <v/>
      </c>
      <c s="176" t="str">
        <f>IF('S.D.PASTE SHEET'!R370="","",'S.D.PASTE SHEET'!R370)</f>
        <v/>
      </c>
      <c s="176" t="str">
        <f>IF('S.D.PASTE SHEET'!S370="","",'S.D.PASTE SHEET'!S370)</f>
        <v/>
      </c>
      <c s="176" t="str">
        <f>IF('S.D.PASTE SHEET'!T370="","",'S.D.PASTE SHEET'!T370)</f>
        <v/>
      </c>
      <c s="176" t="str">
        <f>IF('S.D.PASTE SHEET'!U370="","",'S.D.PASTE SHEET'!U370)</f>
        <v/>
      </c>
      <c s="176" t="str">
        <f>IF('S.D.PASTE SHEET'!V370="","",'S.D.PASTE SHEET'!V370)</f>
        <v/>
      </c>
      <c s="176" t="str">
        <f>IF('S.D.PASTE SHEET'!W370="","",'S.D.PASTE SHEET'!W370)</f>
        <v/>
      </c>
      <c s="176" t="str">
        <f>IF('S.D.PASTE SHEET'!X370="","",'S.D.PASTE SHEET'!X370)</f>
        <v/>
      </c>
      <c s="176" t="str">
        <f>IF('S.D.PASTE SHEET'!Y370="","",'S.D.PASTE SHEET'!Y370)</f>
        <v/>
      </c>
      <c s="176" t="str">
        <f>IF('S.D.PASTE SHEET'!Z370="","",'S.D.PASTE SHEET'!Z370)</f>
        <v/>
      </c>
      <c s="176" t="str">
        <f>IF('S.D.PASTE SHEET'!AA370="","",'S.D.PASTE SHEET'!AA370)</f>
        <v/>
      </c>
      <c s="176" t="str">
        <f>IF('S.D.PASTE SHEET'!AB370="","",'S.D.PASTE SHEET'!AB370)</f>
        <v/>
      </c>
      <c s="176" t="str">
        <f>IF('S.D.PASTE SHEET'!AC370="","",'S.D.PASTE SHEET'!AC370)</f>
        <v/>
      </c>
      <c s="176" t="str">
        <f>IF('S.D.PASTE SHEET'!AD370="","",'S.D.PASTE SHEET'!AD370)</f>
        <v/>
      </c>
      <c s="178"/>
      <c s="179" t="str">
        <f>IF(AK370="","",IF(AK370&gt;0,COUNT($AG$2:AG370),""))</f>
        <v/>
      </c>
      <c s="180" t="str">
        <f t="shared" si="384" ref="AG370:AV385">IF(AND($AJ$1=5,$A370=5),A370,"")</f>
        <v/>
      </c>
      <c s="180" t="str">
        <f t="shared" si="384"/>
        <v/>
      </c>
      <c s="180" t="str">
        <f t="shared" si="384"/>
        <v/>
      </c>
      <c s="181" t="str">
        <f t="shared" si="384"/>
        <v/>
      </c>
      <c s="180" t="str">
        <f t="shared" si="384"/>
        <v/>
      </c>
      <c s="180" t="str">
        <f t="shared" si="384"/>
        <v/>
      </c>
      <c s="180" t="str">
        <f t="shared" si="384"/>
        <v/>
      </c>
      <c s="180" t="str">
        <f t="shared" si="384"/>
        <v/>
      </c>
      <c s="180" t="str">
        <f t="shared" si="384"/>
        <v/>
      </c>
      <c s="181" t="str">
        <f t="shared" si="384"/>
        <v/>
      </c>
      <c s="180" t="str">
        <f t="shared" si="384"/>
        <v/>
      </c>
      <c s="180" t="str">
        <f t="shared" si="384"/>
        <v/>
      </c>
      <c s="180" t="str">
        <f t="shared" si="384"/>
        <v/>
      </c>
      <c s="180" t="str">
        <f t="shared" si="384"/>
        <v/>
      </c>
      <c s="180" t="str">
        <f t="shared" si="384"/>
        <v/>
      </c>
      <c s="180" t="str">
        <f t="shared" si="384"/>
        <v/>
      </c>
      <c r="AX370" s="180" t="str">
        <f>IF(BC370="","",IF(BC370&gt;0,COUNT($AY$2:AY370),""))</f>
        <v/>
      </c>
      <c s="180" t="str">
        <f t="shared" si="385" ref="AY370">IF(AND($BB$1=5,$A370=5,$BC$1=C370),B370,"")</f>
        <v/>
      </c>
      <c s="180" t="str">
        <f t="shared" si="386" ref="AZ370:BM385">IF(AND($BB$1=5,$A370=5,$BC$1=$B370),C370,"")</f>
        <v/>
      </c>
      <c s="182" t="str">
        <f t="shared" si="386"/>
        <v/>
      </c>
      <c s="180" t="str">
        <f t="shared" si="386"/>
        <v/>
      </c>
      <c s="180" t="str">
        <f t="shared" si="386"/>
        <v/>
      </c>
      <c s="180" t="str">
        <f t="shared" si="386"/>
        <v/>
      </c>
      <c s="180" t="str">
        <f t="shared" si="386"/>
        <v/>
      </c>
      <c s="180" t="str">
        <f t="shared" si="386"/>
        <v/>
      </c>
      <c s="182" t="str">
        <f t="shared" si="386"/>
        <v/>
      </c>
      <c s="180" t="str">
        <f t="shared" si="386"/>
        <v/>
      </c>
      <c s="180" t="str">
        <f t="shared" si="386"/>
        <v/>
      </c>
      <c s="180" t="str">
        <f t="shared" si="386"/>
        <v/>
      </c>
      <c s="180" t="str">
        <f t="shared" si="386"/>
        <v/>
      </c>
      <c s="180" t="str">
        <f t="shared" si="386"/>
        <v/>
      </c>
      <c s="180" t="str">
        <f t="shared" si="386"/>
        <v/>
      </c>
    </row>
    <row r="371" spans="1:65" ht="15.75" customHeight="1">
      <c r="A371" s="176" t="str">
        <f>IF('S.D.PASTE SHEET'!A371="","",'S.D.PASTE SHEET'!A371)</f>
        <v/>
      </c>
      <c s="176" t="str">
        <f>IF('S.D.PASTE SHEET'!B371="","",'S.D.PASTE SHEET'!B371)</f>
        <v/>
      </c>
      <c s="176" t="str">
        <f>IF('S.D.PASTE SHEET'!C371="","",'S.D.PASTE SHEET'!C371)</f>
        <v/>
      </c>
      <c s="177" t="str">
        <f>IF('S.D.PASTE SHEET'!D371="","",'S.D.PASTE SHEET'!D371)</f>
        <v/>
      </c>
      <c s="176" t="str">
        <f>IF('S.D.PASTE SHEET'!E371="","",UPPER('S.D.PASTE SHEET'!E371))</f>
        <v/>
      </c>
      <c s="176" t="str">
        <f>IF('S.D.PASTE SHEET'!F371="","",'S.D.PASTE SHEET'!F371)</f>
        <v/>
      </c>
      <c s="176" t="str">
        <f>IF('S.D.PASTE SHEET'!G371="","",UPPER('S.D.PASTE SHEET'!G371))</f>
        <v/>
      </c>
      <c s="176" t="str">
        <f>IF('S.D.PASTE SHEET'!H371="","",UPPER('S.D.PASTE SHEET'!H371))</f>
        <v/>
      </c>
      <c s="176" t="str">
        <f>IF('S.D.PASTE SHEET'!I371="","",'S.D.PASTE SHEET'!I371)</f>
        <v/>
      </c>
      <c s="177" t="str">
        <f>IF('S.D.PASTE SHEET'!J371="","",'S.D.PASTE SHEET'!J371)</f>
        <v/>
      </c>
      <c s="176" t="str">
        <f>IF('S.D.PASTE SHEET'!K371="","",'S.D.PASTE SHEET'!K371)</f>
        <v/>
      </c>
      <c s="176" t="str">
        <f>IF('S.D.PASTE SHEET'!L371="","",'S.D.PASTE SHEET'!L371)</f>
        <v/>
      </c>
      <c s="176" t="str">
        <f>IF('S.D.PASTE SHEET'!M371="","",'S.D.PASTE SHEET'!M371)</f>
        <v/>
      </c>
      <c s="176" t="str">
        <f>IF('S.D.PASTE SHEET'!N371="","",'S.D.PASTE SHEET'!N371)</f>
        <v/>
      </c>
      <c s="176" t="str">
        <f>IF('S.D.PASTE SHEET'!O371="","",'S.D.PASTE SHEET'!O371)</f>
        <v/>
      </c>
      <c s="176" t="str">
        <f>IF('S.D.PASTE SHEET'!P371="","",'S.D.PASTE SHEET'!P371)</f>
        <v/>
      </c>
      <c s="176" t="str">
        <f>IF('S.D.PASTE SHEET'!Q371="","",'S.D.PASTE SHEET'!Q371)</f>
        <v/>
      </c>
      <c s="176" t="str">
        <f>IF('S.D.PASTE SHEET'!R371="","",'S.D.PASTE SHEET'!R371)</f>
        <v/>
      </c>
      <c s="176" t="str">
        <f>IF('S.D.PASTE SHEET'!S371="","",'S.D.PASTE SHEET'!S371)</f>
        <v/>
      </c>
      <c s="176" t="str">
        <f>IF('S.D.PASTE SHEET'!T371="","",'S.D.PASTE SHEET'!T371)</f>
        <v/>
      </c>
      <c s="176" t="str">
        <f>IF('S.D.PASTE SHEET'!U371="","",'S.D.PASTE SHEET'!U371)</f>
        <v/>
      </c>
      <c s="176" t="str">
        <f>IF('S.D.PASTE SHEET'!V371="","",'S.D.PASTE SHEET'!V371)</f>
        <v/>
      </c>
      <c s="176" t="str">
        <f>IF('S.D.PASTE SHEET'!W371="","",'S.D.PASTE SHEET'!W371)</f>
        <v/>
      </c>
      <c s="176" t="str">
        <f>IF('S.D.PASTE SHEET'!X371="","",'S.D.PASTE SHEET'!X371)</f>
        <v/>
      </c>
      <c s="176" t="str">
        <f>IF('S.D.PASTE SHEET'!Y371="","",'S.D.PASTE SHEET'!Y371)</f>
        <v/>
      </c>
      <c s="176" t="str">
        <f>IF('S.D.PASTE SHEET'!Z371="","",'S.D.PASTE SHEET'!Z371)</f>
        <v/>
      </c>
      <c s="176" t="str">
        <f>IF('S.D.PASTE SHEET'!AA371="","",'S.D.PASTE SHEET'!AA371)</f>
        <v/>
      </c>
      <c s="176" t="str">
        <f>IF('S.D.PASTE SHEET'!AB371="","",'S.D.PASTE SHEET'!AB371)</f>
        <v/>
      </c>
      <c s="176" t="str">
        <f>IF('S.D.PASTE SHEET'!AC371="","",'S.D.PASTE SHEET'!AC371)</f>
        <v/>
      </c>
      <c s="176" t="str">
        <f>IF('S.D.PASTE SHEET'!AD371="","",'S.D.PASTE SHEET'!AD371)</f>
        <v/>
      </c>
      <c s="178"/>
      <c s="179" t="str">
        <f>IF(AK371="","",IF(AK371&gt;0,COUNT($AG$2:AG371),""))</f>
        <v/>
      </c>
      <c s="180" t="str">
        <f t="shared" si="384"/>
        <v/>
      </c>
      <c s="180" t="str">
        <f t="shared" si="384"/>
        <v/>
      </c>
      <c s="180" t="str">
        <f t="shared" si="384"/>
        <v/>
      </c>
      <c s="181" t="str">
        <f t="shared" si="384"/>
        <v/>
      </c>
      <c s="180" t="str">
        <f t="shared" si="384"/>
        <v/>
      </c>
      <c s="180" t="str">
        <f t="shared" si="384"/>
        <v/>
      </c>
      <c s="180" t="str">
        <f t="shared" si="384"/>
        <v/>
      </c>
      <c s="180" t="str">
        <f t="shared" si="384"/>
        <v/>
      </c>
      <c s="180" t="str">
        <f t="shared" si="384"/>
        <v/>
      </c>
      <c s="181" t="str">
        <f t="shared" si="384"/>
        <v/>
      </c>
      <c s="180" t="str">
        <f t="shared" si="384"/>
        <v/>
      </c>
      <c s="180" t="str">
        <f t="shared" si="384"/>
        <v/>
      </c>
      <c s="180" t="str">
        <f t="shared" si="384"/>
        <v/>
      </c>
      <c s="180" t="str">
        <f t="shared" si="384"/>
        <v/>
      </c>
      <c s="180" t="str">
        <f t="shared" si="384"/>
        <v/>
      </c>
      <c s="180" t="str">
        <f t="shared" si="384"/>
        <v/>
      </c>
      <c r="AX371" s="180" t="str">
        <f>IF(BC371="","",IF(BC371&gt;0,COUNT($AY$2:AY371),""))</f>
        <v/>
      </c>
      <c s="180" t="str">
        <f t="shared" si="387" ref="AY371">IF(AND($BB$1=5,$A371=5,$BC$1=C371),B371,"")</f>
        <v/>
      </c>
      <c s="180" t="str">
        <f t="shared" si="386"/>
        <v/>
      </c>
      <c s="182" t="str">
        <f t="shared" si="386"/>
        <v/>
      </c>
      <c s="180" t="str">
        <f t="shared" si="386"/>
        <v/>
      </c>
      <c s="180" t="str">
        <f t="shared" si="386"/>
        <v/>
      </c>
      <c s="180" t="str">
        <f t="shared" si="386"/>
        <v/>
      </c>
      <c s="180" t="str">
        <f t="shared" si="386"/>
        <v/>
      </c>
      <c s="180" t="str">
        <f t="shared" si="386"/>
        <v/>
      </c>
      <c s="182" t="str">
        <f t="shared" si="386"/>
        <v/>
      </c>
      <c s="180" t="str">
        <f t="shared" si="386"/>
        <v/>
      </c>
      <c s="180" t="str">
        <f t="shared" si="386"/>
        <v/>
      </c>
      <c s="180" t="str">
        <f t="shared" si="386"/>
        <v/>
      </c>
      <c s="180" t="str">
        <f t="shared" si="386"/>
        <v/>
      </c>
      <c s="180" t="str">
        <f t="shared" si="386"/>
        <v/>
      </c>
      <c s="180" t="str">
        <f t="shared" si="386"/>
        <v/>
      </c>
    </row>
    <row r="372" spans="1:65" ht="15.75" customHeight="1">
      <c r="A372" s="176" t="str">
        <f>IF('S.D.PASTE SHEET'!A372="","",'S.D.PASTE SHEET'!A372)</f>
        <v/>
      </c>
      <c s="176" t="str">
        <f>IF('S.D.PASTE SHEET'!B372="","",'S.D.PASTE SHEET'!B372)</f>
        <v/>
      </c>
      <c s="176" t="str">
        <f>IF('S.D.PASTE SHEET'!C372="","",'S.D.PASTE SHEET'!C372)</f>
        <v/>
      </c>
      <c s="177" t="str">
        <f>IF('S.D.PASTE SHEET'!D372="","",'S.D.PASTE SHEET'!D372)</f>
        <v/>
      </c>
      <c s="176" t="str">
        <f>IF('S.D.PASTE SHEET'!E372="","",UPPER('S.D.PASTE SHEET'!E372))</f>
        <v/>
      </c>
      <c s="176" t="str">
        <f>IF('S.D.PASTE SHEET'!F372="","",'S.D.PASTE SHEET'!F372)</f>
        <v/>
      </c>
      <c s="176" t="str">
        <f>IF('S.D.PASTE SHEET'!G372="","",UPPER('S.D.PASTE SHEET'!G372))</f>
        <v/>
      </c>
      <c s="176" t="str">
        <f>IF('S.D.PASTE SHEET'!H372="","",UPPER('S.D.PASTE SHEET'!H372))</f>
        <v/>
      </c>
      <c s="176" t="str">
        <f>IF('S.D.PASTE SHEET'!I372="","",'S.D.PASTE SHEET'!I372)</f>
        <v/>
      </c>
      <c s="177" t="str">
        <f>IF('S.D.PASTE SHEET'!J372="","",'S.D.PASTE SHEET'!J372)</f>
        <v/>
      </c>
      <c s="176" t="str">
        <f>IF('S.D.PASTE SHEET'!K372="","",'S.D.PASTE SHEET'!K372)</f>
        <v/>
      </c>
      <c s="176" t="str">
        <f>IF('S.D.PASTE SHEET'!L372="","",'S.D.PASTE SHEET'!L372)</f>
        <v/>
      </c>
      <c s="176" t="str">
        <f>IF('S.D.PASTE SHEET'!M372="","",'S.D.PASTE SHEET'!M372)</f>
        <v/>
      </c>
      <c s="176" t="str">
        <f>IF('S.D.PASTE SHEET'!N372="","",'S.D.PASTE SHEET'!N372)</f>
        <v/>
      </c>
      <c s="176" t="str">
        <f>IF('S.D.PASTE SHEET'!O372="","",'S.D.PASTE SHEET'!O372)</f>
        <v/>
      </c>
      <c s="176" t="str">
        <f>IF('S.D.PASTE SHEET'!P372="","",'S.D.PASTE SHEET'!P372)</f>
        <v/>
      </c>
      <c s="176" t="str">
        <f>IF('S.D.PASTE SHEET'!Q372="","",'S.D.PASTE SHEET'!Q372)</f>
        <v/>
      </c>
      <c s="176" t="str">
        <f>IF('S.D.PASTE SHEET'!R372="","",'S.D.PASTE SHEET'!R372)</f>
        <v/>
      </c>
      <c s="176" t="str">
        <f>IF('S.D.PASTE SHEET'!S372="","",'S.D.PASTE SHEET'!S372)</f>
        <v/>
      </c>
      <c s="176" t="str">
        <f>IF('S.D.PASTE SHEET'!T372="","",'S.D.PASTE SHEET'!T372)</f>
        <v/>
      </c>
      <c s="176" t="str">
        <f>IF('S.D.PASTE SHEET'!U372="","",'S.D.PASTE SHEET'!U372)</f>
        <v/>
      </c>
      <c s="176" t="str">
        <f>IF('S.D.PASTE SHEET'!V372="","",'S.D.PASTE SHEET'!V372)</f>
        <v/>
      </c>
      <c s="176" t="str">
        <f>IF('S.D.PASTE SHEET'!W372="","",'S.D.PASTE SHEET'!W372)</f>
        <v/>
      </c>
      <c s="176" t="str">
        <f>IF('S.D.PASTE SHEET'!X372="","",'S.D.PASTE SHEET'!X372)</f>
        <v/>
      </c>
      <c s="176" t="str">
        <f>IF('S.D.PASTE SHEET'!Y372="","",'S.D.PASTE SHEET'!Y372)</f>
        <v/>
      </c>
      <c s="176" t="str">
        <f>IF('S.D.PASTE SHEET'!Z372="","",'S.D.PASTE SHEET'!Z372)</f>
        <v/>
      </c>
      <c s="176" t="str">
        <f>IF('S.D.PASTE SHEET'!AA372="","",'S.D.PASTE SHEET'!AA372)</f>
        <v/>
      </c>
      <c s="176" t="str">
        <f>IF('S.D.PASTE SHEET'!AB372="","",'S.D.PASTE SHEET'!AB372)</f>
        <v/>
      </c>
      <c s="176" t="str">
        <f>IF('S.D.PASTE SHEET'!AC372="","",'S.D.PASTE SHEET'!AC372)</f>
        <v/>
      </c>
      <c s="176" t="str">
        <f>IF('S.D.PASTE SHEET'!AD372="","",'S.D.PASTE SHEET'!AD372)</f>
        <v/>
      </c>
      <c s="178"/>
      <c s="179" t="str">
        <f>IF(AK372="","",IF(AK372&gt;0,COUNT($AG$2:AG372),""))</f>
        <v/>
      </c>
      <c s="180" t="str">
        <f t="shared" si="384"/>
        <v/>
      </c>
      <c s="180" t="str">
        <f t="shared" si="384"/>
        <v/>
      </c>
      <c s="180" t="str">
        <f t="shared" si="384"/>
        <v/>
      </c>
      <c s="181" t="str">
        <f t="shared" si="384"/>
        <v/>
      </c>
      <c s="180" t="str">
        <f t="shared" si="384"/>
        <v/>
      </c>
      <c s="180" t="str">
        <f t="shared" si="384"/>
        <v/>
      </c>
      <c s="180" t="str">
        <f t="shared" si="384"/>
        <v/>
      </c>
      <c s="180" t="str">
        <f t="shared" si="384"/>
        <v/>
      </c>
      <c s="180" t="str">
        <f t="shared" si="384"/>
        <v/>
      </c>
      <c s="181" t="str">
        <f t="shared" si="384"/>
        <v/>
      </c>
      <c s="180" t="str">
        <f t="shared" si="384"/>
        <v/>
      </c>
      <c s="180" t="str">
        <f t="shared" si="384"/>
        <v/>
      </c>
      <c s="180" t="str">
        <f t="shared" si="384"/>
        <v/>
      </c>
      <c s="180" t="str">
        <f t="shared" si="384"/>
        <v/>
      </c>
      <c s="180" t="str">
        <f t="shared" si="384"/>
        <v/>
      </c>
      <c s="180" t="str">
        <f t="shared" si="384"/>
        <v/>
      </c>
      <c r="AX372" s="180" t="str">
        <f>IF(BC372="","",IF(BC372&gt;0,COUNT($AY$2:AY372),""))</f>
        <v/>
      </c>
      <c s="180" t="str">
        <f t="shared" si="388" ref="AY372">IF(AND($BB$1=5,$A372=5,$BC$1=C372),B372,"")</f>
        <v/>
      </c>
      <c s="180" t="str">
        <f t="shared" si="386"/>
        <v/>
      </c>
      <c s="182" t="str">
        <f t="shared" si="386"/>
        <v/>
      </c>
      <c s="180" t="str">
        <f t="shared" si="386"/>
        <v/>
      </c>
      <c s="180" t="str">
        <f t="shared" si="386"/>
        <v/>
      </c>
      <c s="180" t="str">
        <f t="shared" si="386"/>
        <v/>
      </c>
      <c s="180" t="str">
        <f t="shared" si="386"/>
        <v/>
      </c>
      <c s="180" t="str">
        <f t="shared" si="386"/>
        <v/>
      </c>
      <c s="182" t="str">
        <f t="shared" si="386"/>
        <v/>
      </c>
      <c s="180" t="str">
        <f t="shared" si="386"/>
        <v/>
      </c>
      <c s="180" t="str">
        <f t="shared" si="386"/>
        <v/>
      </c>
      <c s="180" t="str">
        <f t="shared" si="386"/>
        <v/>
      </c>
      <c s="180" t="str">
        <f t="shared" si="386"/>
        <v/>
      </c>
      <c s="180" t="str">
        <f t="shared" si="386"/>
        <v/>
      </c>
      <c s="180" t="str">
        <f t="shared" si="386"/>
        <v/>
      </c>
    </row>
    <row r="373" spans="1:65" ht="15.75" customHeight="1">
      <c r="A373" s="176" t="str">
        <f>IF('S.D.PASTE SHEET'!A373="","",'S.D.PASTE SHEET'!A373)</f>
        <v/>
      </c>
      <c s="176" t="str">
        <f>IF('S.D.PASTE SHEET'!B373="","",'S.D.PASTE SHEET'!B373)</f>
        <v/>
      </c>
      <c s="176" t="str">
        <f>IF('S.D.PASTE SHEET'!C373="","",'S.D.PASTE SHEET'!C373)</f>
        <v/>
      </c>
      <c s="177" t="str">
        <f>IF('S.D.PASTE SHEET'!D373="","",'S.D.PASTE SHEET'!D373)</f>
        <v/>
      </c>
      <c s="176" t="str">
        <f>IF('S.D.PASTE SHEET'!E373="","",UPPER('S.D.PASTE SHEET'!E373))</f>
        <v/>
      </c>
      <c s="176" t="str">
        <f>IF('S.D.PASTE SHEET'!F373="","",'S.D.PASTE SHEET'!F373)</f>
        <v/>
      </c>
      <c s="176" t="str">
        <f>IF('S.D.PASTE SHEET'!G373="","",UPPER('S.D.PASTE SHEET'!G373))</f>
        <v/>
      </c>
      <c s="176" t="str">
        <f>IF('S.D.PASTE SHEET'!H373="","",UPPER('S.D.PASTE SHEET'!H373))</f>
        <v/>
      </c>
      <c s="176" t="str">
        <f>IF('S.D.PASTE SHEET'!I373="","",'S.D.PASTE SHEET'!I373)</f>
        <v/>
      </c>
      <c s="177" t="str">
        <f>IF('S.D.PASTE SHEET'!J373="","",'S.D.PASTE SHEET'!J373)</f>
        <v/>
      </c>
      <c s="176" t="str">
        <f>IF('S.D.PASTE SHEET'!K373="","",'S.D.PASTE SHEET'!K373)</f>
        <v/>
      </c>
      <c s="176" t="str">
        <f>IF('S.D.PASTE SHEET'!L373="","",'S.D.PASTE SHEET'!L373)</f>
        <v/>
      </c>
      <c s="176" t="str">
        <f>IF('S.D.PASTE SHEET'!M373="","",'S.D.PASTE SHEET'!M373)</f>
        <v/>
      </c>
      <c s="176" t="str">
        <f>IF('S.D.PASTE SHEET'!N373="","",'S.D.PASTE SHEET'!N373)</f>
        <v/>
      </c>
      <c s="176" t="str">
        <f>IF('S.D.PASTE SHEET'!O373="","",'S.D.PASTE SHEET'!O373)</f>
        <v/>
      </c>
      <c s="176" t="str">
        <f>IF('S.D.PASTE SHEET'!P373="","",'S.D.PASTE SHEET'!P373)</f>
        <v/>
      </c>
      <c s="176" t="str">
        <f>IF('S.D.PASTE SHEET'!Q373="","",'S.D.PASTE SHEET'!Q373)</f>
        <v/>
      </c>
      <c s="176" t="str">
        <f>IF('S.D.PASTE SHEET'!R373="","",'S.D.PASTE SHEET'!R373)</f>
        <v/>
      </c>
      <c s="176" t="str">
        <f>IF('S.D.PASTE SHEET'!S373="","",'S.D.PASTE SHEET'!S373)</f>
        <v/>
      </c>
      <c s="176" t="str">
        <f>IF('S.D.PASTE SHEET'!T373="","",'S.D.PASTE SHEET'!T373)</f>
        <v/>
      </c>
      <c s="176" t="str">
        <f>IF('S.D.PASTE SHEET'!U373="","",'S.D.PASTE SHEET'!U373)</f>
        <v/>
      </c>
      <c s="176" t="str">
        <f>IF('S.D.PASTE SHEET'!V373="","",'S.D.PASTE SHEET'!V373)</f>
        <v/>
      </c>
      <c s="176" t="str">
        <f>IF('S.D.PASTE SHEET'!W373="","",'S.D.PASTE SHEET'!W373)</f>
        <v/>
      </c>
      <c s="176" t="str">
        <f>IF('S.D.PASTE SHEET'!X373="","",'S.D.PASTE SHEET'!X373)</f>
        <v/>
      </c>
      <c s="176" t="str">
        <f>IF('S.D.PASTE SHEET'!Y373="","",'S.D.PASTE SHEET'!Y373)</f>
        <v/>
      </c>
      <c s="176" t="str">
        <f>IF('S.D.PASTE SHEET'!Z373="","",'S.D.PASTE SHEET'!Z373)</f>
        <v/>
      </c>
      <c s="176" t="str">
        <f>IF('S.D.PASTE SHEET'!AA373="","",'S.D.PASTE SHEET'!AA373)</f>
        <v/>
      </c>
      <c s="176" t="str">
        <f>IF('S.D.PASTE SHEET'!AB373="","",'S.D.PASTE SHEET'!AB373)</f>
        <v/>
      </c>
      <c s="176" t="str">
        <f>IF('S.D.PASTE SHEET'!AC373="","",'S.D.PASTE SHEET'!AC373)</f>
        <v/>
      </c>
      <c s="176" t="str">
        <f>IF('S.D.PASTE SHEET'!AD373="","",'S.D.PASTE SHEET'!AD373)</f>
        <v/>
      </c>
      <c s="178"/>
      <c s="179" t="str">
        <f>IF(AK373="","",IF(AK373&gt;0,COUNT($AG$2:AG373),""))</f>
        <v/>
      </c>
      <c s="180" t="str">
        <f t="shared" si="384"/>
        <v/>
      </c>
      <c s="180" t="str">
        <f t="shared" si="384"/>
        <v/>
      </c>
      <c s="180" t="str">
        <f t="shared" si="384"/>
        <v/>
      </c>
      <c s="181" t="str">
        <f t="shared" si="384"/>
        <v/>
      </c>
      <c s="180" t="str">
        <f t="shared" si="384"/>
        <v/>
      </c>
      <c s="180" t="str">
        <f t="shared" si="384"/>
        <v/>
      </c>
      <c s="180" t="str">
        <f t="shared" si="384"/>
        <v/>
      </c>
      <c s="180" t="str">
        <f t="shared" si="384"/>
        <v/>
      </c>
      <c s="180" t="str">
        <f t="shared" si="384"/>
        <v/>
      </c>
      <c s="181" t="str">
        <f t="shared" si="384"/>
        <v/>
      </c>
      <c s="180" t="str">
        <f t="shared" si="384"/>
        <v/>
      </c>
      <c s="180" t="str">
        <f t="shared" si="384"/>
        <v/>
      </c>
      <c s="180" t="str">
        <f t="shared" si="384"/>
        <v/>
      </c>
      <c s="180" t="str">
        <f t="shared" si="384"/>
        <v/>
      </c>
      <c s="180" t="str">
        <f t="shared" si="384"/>
        <v/>
      </c>
      <c s="180" t="str">
        <f t="shared" si="384"/>
        <v/>
      </c>
      <c r="AX373" s="180" t="str">
        <f>IF(BC373="","",IF(BC373&gt;0,COUNT($AY$2:AY373),""))</f>
        <v/>
      </c>
      <c s="180" t="str">
        <f t="shared" si="389" ref="AY373">IF(AND($BB$1=5,$A373=5,$BC$1=C373),B373,"")</f>
        <v/>
      </c>
      <c s="180" t="str">
        <f t="shared" si="386"/>
        <v/>
      </c>
      <c s="182" t="str">
        <f t="shared" si="386"/>
        <v/>
      </c>
      <c s="180" t="str">
        <f t="shared" si="386"/>
        <v/>
      </c>
      <c s="180" t="str">
        <f t="shared" si="386"/>
        <v/>
      </c>
      <c s="180" t="str">
        <f t="shared" si="386"/>
        <v/>
      </c>
      <c s="180" t="str">
        <f t="shared" si="386"/>
        <v/>
      </c>
      <c s="180" t="str">
        <f t="shared" si="386"/>
        <v/>
      </c>
      <c s="182" t="str">
        <f t="shared" si="386"/>
        <v/>
      </c>
      <c s="180" t="str">
        <f t="shared" si="386"/>
        <v/>
      </c>
      <c s="180" t="str">
        <f t="shared" si="386"/>
        <v/>
      </c>
      <c s="180" t="str">
        <f t="shared" si="386"/>
        <v/>
      </c>
      <c s="180" t="str">
        <f t="shared" si="386"/>
        <v/>
      </c>
      <c s="180" t="str">
        <f t="shared" si="386"/>
        <v/>
      </c>
      <c s="180" t="str">
        <f t="shared" si="386"/>
        <v/>
      </c>
    </row>
    <row r="374" spans="1:65" ht="15.75" customHeight="1">
      <c r="A374" s="176" t="str">
        <f>IF('S.D.PASTE SHEET'!A374="","",'S.D.PASTE SHEET'!A374)</f>
        <v/>
      </c>
      <c s="176" t="str">
        <f>IF('S.D.PASTE SHEET'!B374="","",'S.D.PASTE SHEET'!B374)</f>
        <v/>
      </c>
      <c s="176" t="str">
        <f>IF('S.D.PASTE SHEET'!C374="","",'S.D.PASTE SHEET'!C374)</f>
        <v/>
      </c>
      <c s="177" t="str">
        <f>IF('S.D.PASTE SHEET'!D374="","",'S.D.PASTE SHEET'!D374)</f>
        <v/>
      </c>
      <c s="176" t="str">
        <f>IF('S.D.PASTE SHEET'!E374="","",UPPER('S.D.PASTE SHEET'!E374))</f>
        <v/>
      </c>
      <c s="176" t="str">
        <f>IF('S.D.PASTE SHEET'!F374="","",'S.D.PASTE SHEET'!F374)</f>
        <v/>
      </c>
      <c s="176" t="str">
        <f>IF('S.D.PASTE SHEET'!G374="","",UPPER('S.D.PASTE SHEET'!G374))</f>
        <v/>
      </c>
      <c s="176" t="str">
        <f>IF('S.D.PASTE SHEET'!H374="","",UPPER('S.D.PASTE SHEET'!H374))</f>
        <v/>
      </c>
      <c s="176" t="str">
        <f>IF('S.D.PASTE SHEET'!I374="","",'S.D.PASTE SHEET'!I374)</f>
        <v/>
      </c>
      <c s="177" t="str">
        <f>IF('S.D.PASTE SHEET'!J374="","",'S.D.PASTE SHEET'!J374)</f>
        <v/>
      </c>
      <c s="176" t="str">
        <f>IF('S.D.PASTE SHEET'!K374="","",'S.D.PASTE SHEET'!K374)</f>
        <v/>
      </c>
      <c s="176" t="str">
        <f>IF('S.D.PASTE SHEET'!L374="","",'S.D.PASTE SHEET'!L374)</f>
        <v/>
      </c>
      <c s="176" t="str">
        <f>IF('S.D.PASTE SHEET'!M374="","",'S.D.PASTE SHEET'!M374)</f>
        <v/>
      </c>
      <c s="176" t="str">
        <f>IF('S.D.PASTE SHEET'!N374="","",'S.D.PASTE SHEET'!N374)</f>
        <v/>
      </c>
      <c s="176" t="str">
        <f>IF('S.D.PASTE SHEET'!O374="","",'S.D.PASTE SHEET'!O374)</f>
        <v/>
      </c>
      <c s="176" t="str">
        <f>IF('S.D.PASTE SHEET'!P374="","",'S.D.PASTE SHEET'!P374)</f>
        <v/>
      </c>
      <c s="176" t="str">
        <f>IF('S.D.PASTE SHEET'!Q374="","",'S.D.PASTE SHEET'!Q374)</f>
        <v/>
      </c>
      <c s="176" t="str">
        <f>IF('S.D.PASTE SHEET'!R374="","",'S.D.PASTE SHEET'!R374)</f>
        <v/>
      </c>
      <c s="176" t="str">
        <f>IF('S.D.PASTE SHEET'!S374="","",'S.D.PASTE SHEET'!S374)</f>
        <v/>
      </c>
      <c s="176" t="str">
        <f>IF('S.D.PASTE SHEET'!T374="","",'S.D.PASTE SHEET'!T374)</f>
        <v/>
      </c>
      <c s="176" t="str">
        <f>IF('S.D.PASTE SHEET'!U374="","",'S.D.PASTE SHEET'!U374)</f>
        <v/>
      </c>
      <c s="176" t="str">
        <f>IF('S.D.PASTE SHEET'!V374="","",'S.D.PASTE SHEET'!V374)</f>
        <v/>
      </c>
      <c s="176" t="str">
        <f>IF('S.D.PASTE SHEET'!W374="","",'S.D.PASTE SHEET'!W374)</f>
        <v/>
      </c>
      <c s="176" t="str">
        <f>IF('S.D.PASTE SHEET'!X374="","",'S.D.PASTE SHEET'!X374)</f>
        <v/>
      </c>
      <c s="176" t="str">
        <f>IF('S.D.PASTE SHEET'!Y374="","",'S.D.PASTE SHEET'!Y374)</f>
        <v/>
      </c>
      <c s="176" t="str">
        <f>IF('S.D.PASTE SHEET'!Z374="","",'S.D.PASTE SHEET'!Z374)</f>
        <v/>
      </c>
      <c s="176" t="str">
        <f>IF('S.D.PASTE SHEET'!AA374="","",'S.D.PASTE SHEET'!AA374)</f>
        <v/>
      </c>
      <c s="176" t="str">
        <f>IF('S.D.PASTE SHEET'!AB374="","",'S.D.PASTE SHEET'!AB374)</f>
        <v/>
      </c>
      <c s="176" t="str">
        <f>IF('S.D.PASTE SHEET'!AC374="","",'S.D.PASTE SHEET'!AC374)</f>
        <v/>
      </c>
      <c s="176" t="str">
        <f>IF('S.D.PASTE SHEET'!AD374="","",'S.D.PASTE SHEET'!AD374)</f>
        <v/>
      </c>
      <c s="178"/>
      <c s="179" t="str">
        <f>IF(AK374="","",IF(AK374&gt;0,COUNT($AG$2:AG374),""))</f>
        <v/>
      </c>
      <c s="180" t="str">
        <f t="shared" si="384"/>
        <v/>
      </c>
      <c s="180" t="str">
        <f t="shared" si="384"/>
        <v/>
      </c>
      <c s="180" t="str">
        <f t="shared" si="384"/>
        <v/>
      </c>
      <c s="181" t="str">
        <f t="shared" si="384"/>
        <v/>
      </c>
      <c s="180" t="str">
        <f t="shared" si="384"/>
        <v/>
      </c>
      <c s="180" t="str">
        <f t="shared" si="384"/>
        <v/>
      </c>
      <c s="180" t="str">
        <f t="shared" si="384"/>
        <v/>
      </c>
      <c s="180" t="str">
        <f t="shared" si="384"/>
        <v/>
      </c>
      <c s="180" t="str">
        <f t="shared" si="384"/>
        <v/>
      </c>
      <c s="181" t="str">
        <f t="shared" si="384"/>
        <v/>
      </c>
      <c s="180" t="str">
        <f t="shared" si="384"/>
        <v/>
      </c>
      <c s="180" t="str">
        <f t="shared" si="384"/>
        <v/>
      </c>
      <c s="180" t="str">
        <f t="shared" si="384"/>
        <v/>
      </c>
      <c s="180" t="str">
        <f t="shared" si="384"/>
        <v/>
      </c>
      <c s="180" t="str">
        <f t="shared" si="384"/>
        <v/>
      </c>
      <c s="180" t="str">
        <f t="shared" si="384"/>
        <v/>
      </c>
      <c r="AX374" s="180" t="str">
        <f>IF(BC374="","",IF(BC374&gt;0,COUNT($AY$2:AY374),""))</f>
        <v/>
      </c>
      <c s="180" t="str">
        <f t="shared" si="390" ref="AY374">IF(AND($BB$1=5,$A374=5,$BC$1=C374),B374,"")</f>
        <v/>
      </c>
      <c s="180" t="str">
        <f t="shared" si="386"/>
        <v/>
      </c>
      <c s="182" t="str">
        <f t="shared" si="386"/>
        <v/>
      </c>
      <c s="180" t="str">
        <f t="shared" si="386"/>
        <v/>
      </c>
      <c s="180" t="str">
        <f t="shared" si="386"/>
        <v/>
      </c>
      <c s="180" t="str">
        <f t="shared" si="386"/>
        <v/>
      </c>
      <c s="180" t="str">
        <f t="shared" si="386"/>
        <v/>
      </c>
      <c s="180" t="str">
        <f t="shared" si="386"/>
        <v/>
      </c>
      <c s="182" t="str">
        <f t="shared" si="386"/>
        <v/>
      </c>
      <c s="180" t="str">
        <f t="shared" si="386"/>
        <v/>
      </c>
      <c s="180" t="str">
        <f t="shared" si="386"/>
        <v/>
      </c>
      <c s="180" t="str">
        <f t="shared" si="386"/>
        <v/>
      </c>
      <c s="180" t="str">
        <f t="shared" si="386"/>
        <v/>
      </c>
      <c s="180" t="str">
        <f t="shared" si="386"/>
        <v/>
      </c>
      <c s="180" t="str">
        <f t="shared" si="386"/>
        <v/>
      </c>
    </row>
    <row r="375" spans="1:65" ht="15.75" customHeight="1">
      <c r="A375" s="176" t="str">
        <f>IF('S.D.PASTE SHEET'!A375="","",'S.D.PASTE SHEET'!A375)</f>
        <v/>
      </c>
      <c s="176" t="str">
        <f>IF('S.D.PASTE SHEET'!B375="","",'S.D.PASTE SHEET'!B375)</f>
        <v/>
      </c>
      <c s="176" t="str">
        <f>IF('S.D.PASTE SHEET'!C375="","",'S.D.PASTE SHEET'!C375)</f>
        <v/>
      </c>
      <c s="177" t="str">
        <f>IF('S.D.PASTE SHEET'!D375="","",'S.D.PASTE SHEET'!D375)</f>
        <v/>
      </c>
      <c s="176" t="str">
        <f>IF('S.D.PASTE SHEET'!E375="","",UPPER('S.D.PASTE SHEET'!E375))</f>
        <v/>
      </c>
      <c s="176" t="str">
        <f>IF('S.D.PASTE SHEET'!F375="","",'S.D.PASTE SHEET'!F375)</f>
        <v/>
      </c>
      <c s="176" t="str">
        <f>IF('S.D.PASTE SHEET'!G375="","",UPPER('S.D.PASTE SHEET'!G375))</f>
        <v/>
      </c>
      <c s="176" t="str">
        <f>IF('S.D.PASTE SHEET'!H375="","",UPPER('S.D.PASTE SHEET'!H375))</f>
        <v/>
      </c>
      <c s="176" t="str">
        <f>IF('S.D.PASTE SHEET'!I375="","",'S.D.PASTE SHEET'!I375)</f>
        <v/>
      </c>
      <c s="177" t="str">
        <f>IF('S.D.PASTE SHEET'!J375="","",'S.D.PASTE SHEET'!J375)</f>
        <v/>
      </c>
      <c s="176" t="str">
        <f>IF('S.D.PASTE SHEET'!K375="","",'S.D.PASTE SHEET'!K375)</f>
        <v/>
      </c>
      <c s="176" t="str">
        <f>IF('S.D.PASTE SHEET'!L375="","",'S.D.PASTE SHEET'!L375)</f>
        <v/>
      </c>
      <c s="176" t="str">
        <f>IF('S.D.PASTE SHEET'!M375="","",'S.D.PASTE SHEET'!M375)</f>
        <v/>
      </c>
      <c s="176" t="str">
        <f>IF('S.D.PASTE SHEET'!N375="","",'S.D.PASTE SHEET'!N375)</f>
        <v/>
      </c>
      <c s="176" t="str">
        <f>IF('S.D.PASTE SHEET'!O375="","",'S.D.PASTE SHEET'!O375)</f>
        <v/>
      </c>
      <c s="176" t="str">
        <f>IF('S.D.PASTE SHEET'!P375="","",'S.D.PASTE SHEET'!P375)</f>
        <v/>
      </c>
      <c s="176" t="str">
        <f>IF('S.D.PASTE SHEET'!Q375="","",'S.D.PASTE SHEET'!Q375)</f>
        <v/>
      </c>
      <c s="176" t="str">
        <f>IF('S.D.PASTE SHEET'!R375="","",'S.D.PASTE SHEET'!R375)</f>
        <v/>
      </c>
      <c s="176" t="str">
        <f>IF('S.D.PASTE SHEET'!S375="","",'S.D.PASTE SHEET'!S375)</f>
        <v/>
      </c>
      <c s="176" t="str">
        <f>IF('S.D.PASTE SHEET'!T375="","",'S.D.PASTE SHEET'!T375)</f>
        <v/>
      </c>
      <c s="176" t="str">
        <f>IF('S.D.PASTE SHEET'!U375="","",'S.D.PASTE SHEET'!U375)</f>
        <v/>
      </c>
      <c s="176" t="str">
        <f>IF('S.D.PASTE SHEET'!V375="","",'S.D.PASTE SHEET'!V375)</f>
        <v/>
      </c>
      <c s="176" t="str">
        <f>IF('S.D.PASTE SHEET'!W375="","",'S.D.PASTE SHEET'!W375)</f>
        <v/>
      </c>
      <c s="176" t="str">
        <f>IF('S.D.PASTE SHEET'!X375="","",'S.D.PASTE SHEET'!X375)</f>
        <v/>
      </c>
      <c s="176" t="str">
        <f>IF('S.D.PASTE SHEET'!Y375="","",'S.D.PASTE SHEET'!Y375)</f>
        <v/>
      </c>
      <c s="176" t="str">
        <f>IF('S.D.PASTE SHEET'!Z375="","",'S.D.PASTE SHEET'!Z375)</f>
        <v/>
      </c>
      <c s="176" t="str">
        <f>IF('S.D.PASTE SHEET'!AA375="","",'S.D.PASTE SHEET'!AA375)</f>
        <v/>
      </c>
      <c s="176" t="str">
        <f>IF('S.D.PASTE SHEET'!AB375="","",'S.D.PASTE SHEET'!AB375)</f>
        <v/>
      </c>
      <c s="176" t="str">
        <f>IF('S.D.PASTE SHEET'!AC375="","",'S.D.PASTE SHEET'!AC375)</f>
        <v/>
      </c>
      <c s="176" t="str">
        <f>IF('S.D.PASTE SHEET'!AD375="","",'S.D.PASTE SHEET'!AD375)</f>
        <v/>
      </c>
      <c s="178"/>
      <c s="179" t="str">
        <f>IF(AK375="","",IF(AK375&gt;0,COUNT($AG$2:AG375),""))</f>
        <v/>
      </c>
      <c s="180" t="str">
        <f t="shared" si="384"/>
        <v/>
      </c>
      <c s="180" t="str">
        <f t="shared" si="384"/>
        <v/>
      </c>
      <c s="180" t="str">
        <f t="shared" si="384"/>
        <v/>
      </c>
      <c s="181" t="str">
        <f t="shared" si="384"/>
        <v/>
      </c>
      <c s="180" t="str">
        <f t="shared" si="384"/>
        <v/>
      </c>
      <c s="180" t="str">
        <f t="shared" si="384"/>
        <v/>
      </c>
      <c s="180" t="str">
        <f t="shared" si="384"/>
        <v/>
      </c>
      <c s="180" t="str">
        <f t="shared" si="384"/>
        <v/>
      </c>
      <c s="180" t="str">
        <f t="shared" si="384"/>
        <v/>
      </c>
      <c s="181" t="str">
        <f t="shared" si="384"/>
        <v/>
      </c>
      <c s="180" t="str">
        <f t="shared" si="384"/>
        <v/>
      </c>
      <c s="180" t="str">
        <f t="shared" si="384"/>
        <v/>
      </c>
      <c s="180" t="str">
        <f t="shared" si="384"/>
        <v/>
      </c>
      <c s="180" t="str">
        <f t="shared" si="384"/>
        <v/>
      </c>
      <c s="180" t="str">
        <f t="shared" si="384"/>
        <v/>
      </c>
      <c s="180" t="str">
        <f t="shared" si="384"/>
        <v/>
      </c>
      <c r="AX375" s="180" t="str">
        <f>IF(BC375="","",IF(BC375&gt;0,COUNT($AY$2:AY375),""))</f>
        <v/>
      </c>
      <c s="180" t="str">
        <f t="shared" si="391" ref="AY375">IF(AND($BB$1=5,$A375=5,$BC$1=C375),B375,"")</f>
        <v/>
      </c>
      <c s="180" t="str">
        <f t="shared" si="386"/>
        <v/>
      </c>
      <c s="182" t="str">
        <f t="shared" si="386"/>
        <v/>
      </c>
      <c s="180" t="str">
        <f t="shared" si="386"/>
        <v/>
      </c>
      <c s="180" t="str">
        <f t="shared" si="386"/>
        <v/>
      </c>
      <c s="180" t="str">
        <f t="shared" si="386"/>
        <v/>
      </c>
      <c s="180" t="str">
        <f t="shared" si="386"/>
        <v/>
      </c>
      <c s="180" t="str">
        <f t="shared" si="386"/>
        <v/>
      </c>
      <c s="182" t="str">
        <f t="shared" si="386"/>
        <v/>
      </c>
      <c s="180" t="str">
        <f t="shared" si="386"/>
        <v/>
      </c>
      <c s="180" t="str">
        <f t="shared" si="386"/>
        <v/>
      </c>
      <c s="180" t="str">
        <f t="shared" si="386"/>
        <v/>
      </c>
      <c s="180" t="str">
        <f t="shared" si="386"/>
        <v/>
      </c>
      <c s="180" t="str">
        <f t="shared" si="386"/>
        <v/>
      </c>
      <c s="180" t="str">
        <f t="shared" si="386"/>
        <v/>
      </c>
    </row>
    <row r="376" spans="1:65" ht="15.75" customHeight="1">
      <c r="A376" s="176" t="str">
        <f>IF('S.D.PASTE SHEET'!A376="","",'S.D.PASTE SHEET'!A376)</f>
        <v/>
      </c>
      <c s="176" t="str">
        <f>IF('S.D.PASTE SHEET'!B376="","",'S.D.PASTE SHEET'!B376)</f>
        <v/>
      </c>
      <c s="176" t="str">
        <f>IF('S.D.PASTE SHEET'!C376="","",'S.D.PASTE SHEET'!C376)</f>
        <v/>
      </c>
      <c s="177" t="str">
        <f>IF('S.D.PASTE SHEET'!D376="","",'S.D.PASTE SHEET'!D376)</f>
        <v/>
      </c>
      <c s="176" t="str">
        <f>IF('S.D.PASTE SHEET'!E376="","",UPPER('S.D.PASTE SHEET'!E376))</f>
        <v/>
      </c>
      <c s="176" t="str">
        <f>IF('S.D.PASTE SHEET'!F376="","",'S.D.PASTE SHEET'!F376)</f>
        <v/>
      </c>
      <c s="176" t="str">
        <f>IF('S.D.PASTE SHEET'!G376="","",UPPER('S.D.PASTE SHEET'!G376))</f>
        <v/>
      </c>
      <c s="176" t="str">
        <f>IF('S.D.PASTE SHEET'!H376="","",UPPER('S.D.PASTE SHEET'!H376))</f>
        <v/>
      </c>
      <c s="176" t="str">
        <f>IF('S.D.PASTE SHEET'!I376="","",'S.D.PASTE SHEET'!I376)</f>
        <v/>
      </c>
      <c s="177" t="str">
        <f>IF('S.D.PASTE SHEET'!J376="","",'S.D.PASTE SHEET'!J376)</f>
        <v/>
      </c>
      <c s="176" t="str">
        <f>IF('S.D.PASTE SHEET'!K376="","",'S.D.PASTE SHEET'!K376)</f>
        <v/>
      </c>
      <c s="176" t="str">
        <f>IF('S.D.PASTE SHEET'!L376="","",'S.D.PASTE SHEET'!L376)</f>
        <v/>
      </c>
      <c s="176" t="str">
        <f>IF('S.D.PASTE SHEET'!M376="","",'S.D.PASTE SHEET'!M376)</f>
        <v/>
      </c>
      <c s="176" t="str">
        <f>IF('S.D.PASTE SHEET'!N376="","",'S.D.PASTE SHEET'!N376)</f>
        <v/>
      </c>
      <c s="176" t="str">
        <f>IF('S.D.PASTE SHEET'!O376="","",'S.D.PASTE SHEET'!O376)</f>
        <v/>
      </c>
      <c s="176" t="str">
        <f>IF('S.D.PASTE SHEET'!P376="","",'S.D.PASTE SHEET'!P376)</f>
        <v/>
      </c>
      <c s="176" t="str">
        <f>IF('S.D.PASTE SHEET'!Q376="","",'S.D.PASTE SHEET'!Q376)</f>
        <v/>
      </c>
      <c s="176" t="str">
        <f>IF('S.D.PASTE SHEET'!R376="","",'S.D.PASTE SHEET'!R376)</f>
        <v/>
      </c>
      <c s="176" t="str">
        <f>IF('S.D.PASTE SHEET'!S376="","",'S.D.PASTE SHEET'!S376)</f>
        <v/>
      </c>
      <c s="176" t="str">
        <f>IF('S.D.PASTE SHEET'!T376="","",'S.D.PASTE SHEET'!T376)</f>
        <v/>
      </c>
      <c s="176" t="str">
        <f>IF('S.D.PASTE SHEET'!U376="","",'S.D.PASTE SHEET'!U376)</f>
        <v/>
      </c>
      <c s="176" t="str">
        <f>IF('S.D.PASTE SHEET'!V376="","",'S.D.PASTE SHEET'!V376)</f>
        <v/>
      </c>
      <c s="176" t="str">
        <f>IF('S.D.PASTE SHEET'!W376="","",'S.D.PASTE SHEET'!W376)</f>
        <v/>
      </c>
      <c s="176" t="str">
        <f>IF('S.D.PASTE SHEET'!X376="","",'S.D.PASTE SHEET'!X376)</f>
        <v/>
      </c>
      <c s="176" t="str">
        <f>IF('S.D.PASTE SHEET'!Y376="","",'S.D.PASTE SHEET'!Y376)</f>
        <v/>
      </c>
      <c s="176" t="str">
        <f>IF('S.D.PASTE SHEET'!Z376="","",'S.D.PASTE SHEET'!Z376)</f>
        <v/>
      </c>
      <c s="176" t="str">
        <f>IF('S.D.PASTE SHEET'!AA376="","",'S.D.PASTE SHEET'!AA376)</f>
        <v/>
      </c>
      <c s="176" t="str">
        <f>IF('S.D.PASTE SHEET'!AB376="","",'S.D.PASTE SHEET'!AB376)</f>
        <v/>
      </c>
      <c s="176" t="str">
        <f>IF('S.D.PASTE SHEET'!AC376="","",'S.D.PASTE SHEET'!AC376)</f>
        <v/>
      </c>
      <c s="176" t="str">
        <f>IF('S.D.PASTE SHEET'!AD376="","",'S.D.PASTE SHEET'!AD376)</f>
        <v/>
      </c>
      <c s="178"/>
      <c s="179" t="str">
        <f>IF(AK376="","",IF(AK376&gt;0,COUNT($AG$2:AG376),""))</f>
        <v/>
      </c>
      <c s="180" t="str">
        <f t="shared" si="384"/>
        <v/>
      </c>
      <c s="180" t="str">
        <f t="shared" si="384"/>
        <v/>
      </c>
      <c s="180" t="str">
        <f t="shared" si="384"/>
        <v/>
      </c>
      <c s="181" t="str">
        <f t="shared" si="384"/>
        <v/>
      </c>
      <c s="180" t="str">
        <f t="shared" si="384"/>
        <v/>
      </c>
      <c s="180" t="str">
        <f t="shared" si="384"/>
        <v/>
      </c>
      <c s="180" t="str">
        <f t="shared" si="384"/>
        <v/>
      </c>
      <c s="180" t="str">
        <f t="shared" si="384"/>
        <v/>
      </c>
      <c s="180" t="str">
        <f t="shared" si="384"/>
        <v/>
      </c>
      <c s="181" t="str">
        <f t="shared" si="384"/>
        <v/>
      </c>
      <c s="180" t="str">
        <f t="shared" si="384"/>
        <v/>
      </c>
      <c s="180" t="str">
        <f t="shared" si="384"/>
        <v/>
      </c>
      <c s="180" t="str">
        <f t="shared" si="384"/>
        <v/>
      </c>
      <c s="180" t="str">
        <f t="shared" si="384"/>
        <v/>
      </c>
      <c s="180" t="str">
        <f t="shared" si="384"/>
        <v/>
      </c>
      <c s="180" t="str">
        <f t="shared" si="384"/>
        <v/>
      </c>
      <c r="AX376" s="180" t="str">
        <f>IF(BC376="","",IF(BC376&gt;0,COUNT($AY$2:AY376),""))</f>
        <v/>
      </c>
      <c s="180" t="str">
        <f t="shared" si="392" ref="AY376">IF(AND($BB$1=5,$A376=5,$BC$1=C376),B376,"")</f>
        <v/>
      </c>
      <c s="180" t="str">
        <f t="shared" si="386"/>
        <v/>
      </c>
      <c s="182" t="str">
        <f t="shared" si="386"/>
        <v/>
      </c>
      <c s="180" t="str">
        <f t="shared" si="386"/>
        <v/>
      </c>
      <c s="180" t="str">
        <f t="shared" si="386"/>
        <v/>
      </c>
      <c s="180" t="str">
        <f t="shared" si="386"/>
        <v/>
      </c>
      <c s="180" t="str">
        <f t="shared" si="386"/>
        <v/>
      </c>
      <c s="180" t="str">
        <f t="shared" si="386"/>
        <v/>
      </c>
      <c s="182" t="str">
        <f t="shared" si="386"/>
        <v/>
      </c>
      <c s="180" t="str">
        <f t="shared" si="386"/>
        <v/>
      </c>
      <c s="180" t="str">
        <f t="shared" si="386"/>
        <v/>
      </c>
      <c s="180" t="str">
        <f t="shared" si="386"/>
        <v/>
      </c>
      <c s="180" t="str">
        <f t="shared" si="386"/>
        <v/>
      </c>
      <c s="180" t="str">
        <f t="shared" si="386"/>
        <v/>
      </c>
      <c s="180" t="str">
        <f t="shared" si="386"/>
        <v/>
      </c>
    </row>
    <row r="377" spans="1:65" ht="15.75" customHeight="1">
      <c r="A377" s="176" t="str">
        <f>IF('S.D.PASTE SHEET'!A377="","",'S.D.PASTE SHEET'!A377)</f>
        <v/>
      </c>
      <c s="176" t="str">
        <f>IF('S.D.PASTE SHEET'!B377="","",'S.D.PASTE SHEET'!B377)</f>
        <v/>
      </c>
      <c s="176" t="str">
        <f>IF('S.D.PASTE SHEET'!C377="","",'S.D.PASTE SHEET'!C377)</f>
        <v/>
      </c>
      <c s="177" t="str">
        <f>IF('S.D.PASTE SHEET'!D377="","",'S.D.PASTE SHEET'!D377)</f>
        <v/>
      </c>
      <c s="176" t="str">
        <f>IF('S.D.PASTE SHEET'!E377="","",UPPER('S.D.PASTE SHEET'!E377))</f>
        <v/>
      </c>
      <c s="176" t="str">
        <f>IF('S.D.PASTE SHEET'!F377="","",'S.D.PASTE SHEET'!F377)</f>
        <v/>
      </c>
      <c s="176" t="str">
        <f>IF('S.D.PASTE SHEET'!G377="","",UPPER('S.D.PASTE SHEET'!G377))</f>
        <v/>
      </c>
      <c s="176" t="str">
        <f>IF('S.D.PASTE SHEET'!H377="","",UPPER('S.D.PASTE SHEET'!H377))</f>
        <v/>
      </c>
      <c s="176" t="str">
        <f>IF('S.D.PASTE SHEET'!I377="","",'S.D.PASTE SHEET'!I377)</f>
        <v/>
      </c>
      <c s="177" t="str">
        <f>IF('S.D.PASTE SHEET'!J377="","",'S.D.PASTE SHEET'!J377)</f>
        <v/>
      </c>
      <c s="176" t="str">
        <f>IF('S.D.PASTE SHEET'!K377="","",'S.D.PASTE SHEET'!K377)</f>
        <v/>
      </c>
      <c s="176" t="str">
        <f>IF('S.D.PASTE SHEET'!L377="","",'S.D.PASTE SHEET'!L377)</f>
        <v/>
      </c>
      <c s="176" t="str">
        <f>IF('S.D.PASTE SHEET'!M377="","",'S.D.PASTE SHEET'!M377)</f>
        <v/>
      </c>
      <c s="176" t="str">
        <f>IF('S.D.PASTE SHEET'!N377="","",'S.D.PASTE SHEET'!N377)</f>
        <v/>
      </c>
      <c s="176" t="str">
        <f>IF('S.D.PASTE SHEET'!O377="","",'S.D.PASTE SHEET'!O377)</f>
        <v/>
      </c>
      <c s="176" t="str">
        <f>IF('S.D.PASTE SHEET'!P377="","",'S.D.PASTE SHEET'!P377)</f>
        <v/>
      </c>
      <c s="176" t="str">
        <f>IF('S.D.PASTE SHEET'!Q377="","",'S.D.PASTE SHEET'!Q377)</f>
        <v/>
      </c>
      <c s="176" t="str">
        <f>IF('S.D.PASTE SHEET'!R377="","",'S.D.PASTE SHEET'!R377)</f>
        <v/>
      </c>
      <c s="176" t="str">
        <f>IF('S.D.PASTE SHEET'!S377="","",'S.D.PASTE SHEET'!S377)</f>
        <v/>
      </c>
      <c s="176" t="str">
        <f>IF('S.D.PASTE SHEET'!T377="","",'S.D.PASTE SHEET'!T377)</f>
        <v/>
      </c>
      <c s="176" t="str">
        <f>IF('S.D.PASTE SHEET'!U377="","",'S.D.PASTE SHEET'!U377)</f>
        <v/>
      </c>
      <c s="176" t="str">
        <f>IF('S.D.PASTE SHEET'!V377="","",'S.D.PASTE SHEET'!V377)</f>
        <v/>
      </c>
      <c s="176" t="str">
        <f>IF('S.D.PASTE SHEET'!W377="","",'S.D.PASTE SHEET'!W377)</f>
        <v/>
      </c>
      <c s="176" t="str">
        <f>IF('S.D.PASTE SHEET'!X377="","",'S.D.PASTE SHEET'!X377)</f>
        <v/>
      </c>
      <c s="176" t="str">
        <f>IF('S.D.PASTE SHEET'!Y377="","",'S.D.PASTE SHEET'!Y377)</f>
        <v/>
      </c>
      <c s="176" t="str">
        <f>IF('S.D.PASTE SHEET'!Z377="","",'S.D.PASTE SHEET'!Z377)</f>
        <v/>
      </c>
      <c s="176" t="str">
        <f>IF('S.D.PASTE SHEET'!AA377="","",'S.D.PASTE SHEET'!AA377)</f>
        <v/>
      </c>
      <c s="176" t="str">
        <f>IF('S.D.PASTE SHEET'!AB377="","",'S.D.PASTE SHEET'!AB377)</f>
        <v/>
      </c>
      <c s="176" t="str">
        <f>IF('S.D.PASTE SHEET'!AC377="","",'S.D.PASTE SHEET'!AC377)</f>
        <v/>
      </c>
      <c s="176" t="str">
        <f>IF('S.D.PASTE SHEET'!AD377="","",'S.D.PASTE SHEET'!AD377)</f>
        <v/>
      </c>
      <c s="178"/>
      <c s="179" t="str">
        <f>IF(AK377="","",IF(AK377&gt;0,COUNT($AG$2:AG377),""))</f>
        <v/>
      </c>
      <c s="180" t="str">
        <f t="shared" si="384"/>
        <v/>
      </c>
      <c s="180" t="str">
        <f t="shared" si="384"/>
        <v/>
      </c>
      <c s="180" t="str">
        <f t="shared" si="384"/>
        <v/>
      </c>
      <c s="181" t="str">
        <f t="shared" si="384"/>
        <v/>
      </c>
      <c s="180" t="str">
        <f t="shared" si="384"/>
        <v/>
      </c>
      <c s="180" t="str">
        <f t="shared" si="384"/>
        <v/>
      </c>
      <c s="180" t="str">
        <f t="shared" si="384"/>
        <v/>
      </c>
      <c s="180" t="str">
        <f t="shared" si="384"/>
        <v/>
      </c>
      <c s="180" t="str">
        <f t="shared" si="384"/>
        <v/>
      </c>
      <c s="181" t="str">
        <f t="shared" si="384"/>
        <v/>
      </c>
      <c s="180" t="str">
        <f t="shared" si="384"/>
        <v/>
      </c>
      <c s="180" t="str">
        <f t="shared" si="384"/>
        <v/>
      </c>
      <c s="180" t="str">
        <f t="shared" si="384"/>
        <v/>
      </c>
      <c s="180" t="str">
        <f t="shared" si="384"/>
        <v/>
      </c>
      <c s="180" t="str">
        <f t="shared" si="384"/>
        <v/>
      </c>
      <c s="180" t="str">
        <f t="shared" si="384"/>
        <v/>
      </c>
      <c r="AX377" s="180" t="str">
        <f>IF(BC377="","",IF(BC377&gt;0,COUNT($AY$2:AY377),""))</f>
        <v/>
      </c>
      <c s="180" t="str">
        <f t="shared" si="393" ref="AY377">IF(AND($BB$1=5,$A377=5,$BC$1=C377),B377,"")</f>
        <v/>
      </c>
      <c s="180" t="str">
        <f t="shared" si="386"/>
        <v/>
      </c>
      <c s="182" t="str">
        <f t="shared" si="386"/>
        <v/>
      </c>
      <c s="180" t="str">
        <f t="shared" si="386"/>
        <v/>
      </c>
      <c s="180" t="str">
        <f t="shared" si="386"/>
        <v/>
      </c>
      <c s="180" t="str">
        <f t="shared" si="386"/>
        <v/>
      </c>
      <c s="180" t="str">
        <f t="shared" si="386"/>
        <v/>
      </c>
      <c s="180" t="str">
        <f t="shared" si="386"/>
        <v/>
      </c>
      <c s="182" t="str">
        <f t="shared" si="386"/>
        <v/>
      </c>
      <c s="180" t="str">
        <f t="shared" si="386"/>
        <v/>
      </c>
      <c s="180" t="str">
        <f t="shared" si="386"/>
        <v/>
      </c>
      <c s="180" t="str">
        <f t="shared" si="386"/>
        <v/>
      </c>
      <c s="180" t="str">
        <f t="shared" si="386"/>
        <v/>
      </c>
      <c s="180" t="str">
        <f t="shared" si="386"/>
        <v/>
      </c>
      <c s="180" t="str">
        <f t="shared" si="386"/>
        <v/>
      </c>
    </row>
    <row r="378" spans="1:65" ht="15.75" customHeight="1">
      <c r="A378" s="176" t="str">
        <f>IF('S.D.PASTE SHEET'!A378="","",'S.D.PASTE SHEET'!A378)</f>
        <v/>
      </c>
      <c s="176" t="str">
        <f>IF('S.D.PASTE SHEET'!B378="","",'S.D.PASTE SHEET'!B378)</f>
        <v/>
      </c>
      <c s="176" t="str">
        <f>IF('S.D.PASTE SHEET'!C378="","",'S.D.PASTE SHEET'!C378)</f>
        <v/>
      </c>
      <c s="177" t="str">
        <f>IF('S.D.PASTE SHEET'!D378="","",'S.D.PASTE SHEET'!D378)</f>
        <v/>
      </c>
      <c s="176" t="str">
        <f>IF('S.D.PASTE SHEET'!E378="","",UPPER('S.D.PASTE SHEET'!E378))</f>
        <v/>
      </c>
      <c s="176" t="str">
        <f>IF('S.D.PASTE SHEET'!F378="","",'S.D.PASTE SHEET'!F378)</f>
        <v/>
      </c>
      <c s="176" t="str">
        <f>IF('S.D.PASTE SHEET'!G378="","",UPPER('S.D.PASTE SHEET'!G378))</f>
        <v/>
      </c>
      <c s="176" t="str">
        <f>IF('S.D.PASTE SHEET'!H378="","",UPPER('S.D.PASTE SHEET'!H378))</f>
        <v/>
      </c>
      <c s="176" t="str">
        <f>IF('S.D.PASTE SHEET'!I378="","",'S.D.PASTE SHEET'!I378)</f>
        <v/>
      </c>
      <c s="177" t="str">
        <f>IF('S.D.PASTE SHEET'!J378="","",'S.D.PASTE SHEET'!J378)</f>
        <v/>
      </c>
      <c s="176" t="str">
        <f>IF('S.D.PASTE SHEET'!K378="","",'S.D.PASTE SHEET'!K378)</f>
        <v/>
      </c>
      <c s="176" t="str">
        <f>IF('S.D.PASTE SHEET'!L378="","",'S.D.PASTE SHEET'!L378)</f>
        <v/>
      </c>
      <c s="176" t="str">
        <f>IF('S.D.PASTE SHEET'!M378="","",'S.D.PASTE SHEET'!M378)</f>
        <v/>
      </c>
      <c s="176" t="str">
        <f>IF('S.D.PASTE SHEET'!N378="","",'S.D.PASTE SHEET'!N378)</f>
        <v/>
      </c>
      <c s="176" t="str">
        <f>IF('S.D.PASTE SHEET'!O378="","",'S.D.PASTE SHEET'!O378)</f>
        <v/>
      </c>
      <c s="176" t="str">
        <f>IF('S.D.PASTE SHEET'!P378="","",'S.D.PASTE SHEET'!P378)</f>
        <v/>
      </c>
      <c s="176" t="str">
        <f>IF('S.D.PASTE SHEET'!Q378="","",'S.D.PASTE SHEET'!Q378)</f>
        <v/>
      </c>
      <c s="176" t="str">
        <f>IF('S.D.PASTE SHEET'!R378="","",'S.D.PASTE SHEET'!R378)</f>
        <v/>
      </c>
      <c s="176" t="str">
        <f>IF('S.D.PASTE SHEET'!S378="","",'S.D.PASTE SHEET'!S378)</f>
        <v/>
      </c>
      <c s="176" t="str">
        <f>IF('S.D.PASTE SHEET'!T378="","",'S.D.PASTE SHEET'!T378)</f>
        <v/>
      </c>
      <c s="176" t="str">
        <f>IF('S.D.PASTE SHEET'!U378="","",'S.D.PASTE SHEET'!U378)</f>
        <v/>
      </c>
      <c s="176" t="str">
        <f>IF('S.D.PASTE SHEET'!V378="","",'S.D.PASTE SHEET'!V378)</f>
        <v/>
      </c>
      <c s="176" t="str">
        <f>IF('S.D.PASTE SHEET'!W378="","",'S.D.PASTE SHEET'!W378)</f>
        <v/>
      </c>
      <c s="176" t="str">
        <f>IF('S.D.PASTE SHEET'!X378="","",'S.D.PASTE SHEET'!X378)</f>
        <v/>
      </c>
      <c s="176" t="str">
        <f>IF('S.D.PASTE SHEET'!Y378="","",'S.D.PASTE SHEET'!Y378)</f>
        <v/>
      </c>
      <c s="176" t="str">
        <f>IF('S.D.PASTE SHEET'!Z378="","",'S.D.PASTE SHEET'!Z378)</f>
        <v/>
      </c>
      <c s="176" t="str">
        <f>IF('S.D.PASTE SHEET'!AA378="","",'S.D.PASTE SHEET'!AA378)</f>
        <v/>
      </c>
      <c s="176" t="str">
        <f>IF('S.D.PASTE SHEET'!AB378="","",'S.D.PASTE SHEET'!AB378)</f>
        <v/>
      </c>
      <c s="176" t="str">
        <f>IF('S.D.PASTE SHEET'!AC378="","",'S.D.PASTE SHEET'!AC378)</f>
        <v/>
      </c>
      <c s="176" t="str">
        <f>IF('S.D.PASTE SHEET'!AD378="","",'S.D.PASTE SHEET'!AD378)</f>
        <v/>
      </c>
      <c s="178"/>
      <c s="179" t="str">
        <f>IF(AK378="","",IF(AK378&gt;0,COUNT($AG$2:AG378),""))</f>
        <v/>
      </c>
      <c s="180" t="str">
        <f t="shared" si="384"/>
        <v/>
      </c>
      <c s="180" t="str">
        <f t="shared" si="384"/>
        <v/>
      </c>
      <c s="180" t="str">
        <f t="shared" si="384"/>
        <v/>
      </c>
      <c s="181" t="str">
        <f t="shared" si="384"/>
        <v/>
      </c>
      <c s="180" t="str">
        <f t="shared" si="384"/>
        <v/>
      </c>
      <c s="180" t="str">
        <f t="shared" si="384"/>
        <v/>
      </c>
      <c s="180" t="str">
        <f t="shared" si="384"/>
        <v/>
      </c>
      <c s="180" t="str">
        <f t="shared" si="384"/>
        <v/>
      </c>
      <c s="180" t="str">
        <f t="shared" si="384"/>
        <v/>
      </c>
      <c s="181" t="str">
        <f t="shared" si="384"/>
        <v/>
      </c>
      <c s="180" t="str">
        <f t="shared" si="384"/>
        <v/>
      </c>
      <c s="180" t="str">
        <f t="shared" si="384"/>
        <v/>
      </c>
      <c s="180" t="str">
        <f t="shared" si="384"/>
        <v/>
      </c>
      <c s="180" t="str">
        <f t="shared" si="384"/>
        <v/>
      </c>
      <c s="180" t="str">
        <f t="shared" si="384"/>
        <v/>
      </c>
      <c s="180" t="str">
        <f t="shared" si="384"/>
        <v/>
      </c>
      <c r="AX378" s="180" t="str">
        <f>IF(BC378="","",IF(BC378&gt;0,COUNT($AY$2:AY378),""))</f>
        <v/>
      </c>
      <c s="180" t="str">
        <f t="shared" si="394" ref="AY378">IF(AND($BB$1=5,$A378=5,$BC$1=C378),B378,"")</f>
        <v/>
      </c>
      <c s="180" t="str">
        <f t="shared" si="386"/>
        <v/>
      </c>
      <c s="182" t="str">
        <f t="shared" si="386"/>
        <v/>
      </c>
      <c s="180" t="str">
        <f t="shared" si="386"/>
        <v/>
      </c>
      <c s="180" t="str">
        <f t="shared" si="386"/>
        <v/>
      </c>
      <c s="180" t="str">
        <f t="shared" si="386"/>
        <v/>
      </c>
      <c s="180" t="str">
        <f t="shared" si="386"/>
        <v/>
      </c>
      <c s="180" t="str">
        <f t="shared" si="386"/>
        <v/>
      </c>
      <c s="182" t="str">
        <f t="shared" si="386"/>
        <v/>
      </c>
      <c s="180" t="str">
        <f t="shared" si="386"/>
        <v/>
      </c>
      <c s="180" t="str">
        <f t="shared" si="386"/>
        <v/>
      </c>
      <c s="180" t="str">
        <f t="shared" si="386"/>
        <v/>
      </c>
      <c s="180" t="str">
        <f t="shared" si="386"/>
        <v/>
      </c>
      <c s="180" t="str">
        <f t="shared" si="386"/>
        <v/>
      </c>
      <c s="180" t="str">
        <f t="shared" si="386"/>
        <v/>
      </c>
    </row>
    <row r="379" spans="1:65" ht="15.75" customHeight="1">
      <c r="A379" s="176" t="str">
        <f>IF('S.D.PASTE SHEET'!A379="","",'S.D.PASTE SHEET'!A379)</f>
        <v/>
      </c>
      <c s="176" t="str">
        <f>IF('S.D.PASTE SHEET'!B379="","",'S.D.PASTE SHEET'!B379)</f>
        <v/>
      </c>
      <c s="176" t="str">
        <f>IF('S.D.PASTE SHEET'!C379="","",'S.D.PASTE SHEET'!C379)</f>
        <v/>
      </c>
      <c s="177" t="str">
        <f>IF('S.D.PASTE SHEET'!D379="","",'S.D.PASTE SHEET'!D379)</f>
        <v/>
      </c>
      <c s="176" t="str">
        <f>IF('S.D.PASTE SHEET'!E379="","",UPPER('S.D.PASTE SHEET'!E379))</f>
        <v/>
      </c>
      <c s="176" t="str">
        <f>IF('S.D.PASTE SHEET'!F379="","",'S.D.PASTE SHEET'!F379)</f>
        <v/>
      </c>
      <c s="176" t="str">
        <f>IF('S.D.PASTE SHEET'!G379="","",UPPER('S.D.PASTE SHEET'!G379))</f>
        <v/>
      </c>
      <c s="176" t="str">
        <f>IF('S.D.PASTE SHEET'!H379="","",UPPER('S.D.PASTE SHEET'!H379))</f>
        <v/>
      </c>
      <c s="176" t="str">
        <f>IF('S.D.PASTE SHEET'!I379="","",'S.D.PASTE SHEET'!I379)</f>
        <v/>
      </c>
      <c s="177" t="str">
        <f>IF('S.D.PASTE SHEET'!J379="","",'S.D.PASTE SHEET'!J379)</f>
        <v/>
      </c>
      <c s="176" t="str">
        <f>IF('S.D.PASTE SHEET'!K379="","",'S.D.PASTE SHEET'!K379)</f>
        <v/>
      </c>
      <c s="176" t="str">
        <f>IF('S.D.PASTE SHEET'!L379="","",'S.D.PASTE SHEET'!L379)</f>
        <v/>
      </c>
      <c s="176" t="str">
        <f>IF('S.D.PASTE SHEET'!M379="","",'S.D.PASTE SHEET'!M379)</f>
        <v/>
      </c>
      <c s="176" t="str">
        <f>IF('S.D.PASTE SHEET'!N379="","",'S.D.PASTE SHEET'!N379)</f>
        <v/>
      </c>
      <c s="176" t="str">
        <f>IF('S.D.PASTE SHEET'!O379="","",'S.D.PASTE SHEET'!O379)</f>
        <v/>
      </c>
      <c s="176" t="str">
        <f>IF('S.D.PASTE SHEET'!P379="","",'S.D.PASTE SHEET'!P379)</f>
        <v/>
      </c>
      <c s="176" t="str">
        <f>IF('S.D.PASTE SHEET'!Q379="","",'S.D.PASTE SHEET'!Q379)</f>
        <v/>
      </c>
      <c s="176" t="str">
        <f>IF('S.D.PASTE SHEET'!R379="","",'S.D.PASTE SHEET'!R379)</f>
        <v/>
      </c>
      <c s="176" t="str">
        <f>IF('S.D.PASTE SHEET'!S379="","",'S.D.PASTE SHEET'!S379)</f>
        <v/>
      </c>
      <c s="176" t="str">
        <f>IF('S.D.PASTE SHEET'!T379="","",'S.D.PASTE SHEET'!T379)</f>
        <v/>
      </c>
      <c s="176" t="str">
        <f>IF('S.D.PASTE SHEET'!U379="","",'S.D.PASTE SHEET'!U379)</f>
        <v/>
      </c>
      <c s="176" t="str">
        <f>IF('S.D.PASTE SHEET'!V379="","",'S.D.PASTE SHEET'!V379)</f>
        <v/>
      </c>
      <c s="176" t="str">
        <f>IF('S.D.PASTE SHEET'!W379="","",'S.D.PASTE SHEET'!W379)</f>
        <v/>
      </c>
      <c s="176" t="str">
        <f>IF('S.D.PASTE SHEET'!X379="","",'S.D.PASTE SHEET'!X379)</f>
        <v/>
      </c>
      <c s="176" t="str">
        <f>IF('S.D.PASTE SHEET'!Y379="","",'S.D.PASTE SHEET'!Y379)</f>
        <v/>
      </c>
      <c s="176" t="str">
        <f>IF('S.D.PASTE SHEET'!Z379="","",'S.D.PASTE SHEET'!Z379)</f>
        <v/>
      </c>
      <c s="176" t="str">
        <f>IF('S.D.PASTE SHEET'!AA379="","",'S.D.PASTE SHEET'!AA379)</f>
        <v/>
      </c>
      <c s="176" t="str">
        <f>IF('S.D.PASTE SHEET'!AB379="","",'S.D.PASTE SHEET'!AB379)</f>
        <v/>
      </c>
      <c s="176" t="str">
        <f>IF('S.D.PASTE SHEET'!AC379="","",'S.D.PASTE SHEET'!AC379)</f>
        <v/>
      </c>
      <c s="176" t="str">
        <f>IF('S.D.PASTE SHEET'!AD379="","",'S.D.PASTE SHEET'!AD379)</f>
        <v/>
      </c>
      <c s="178"/>
      <c s="179" t="str">
        <f>IF(AK379="","",IF(AK379&gt;0,COUNT($AG$2:AG379),""))</f>
        <v/>
      </c>
      <c s="180" t="str">
        <f t="shared" si="384"/>
        <v/>
      </c>
      <c s="180" t="str">
        <f t="shared" si="384"/>
        <v/>
      </c>
      <c s="180" t="str">
        <f t="shared" si="384"/>
        <v/>
      </c>
      <c s="181" t="str">
        <f t="shared" si="384"/>
        <v/>
      </c>
      <c s="180" t="str">
        <f t="shared" si="384"/>
        <v/>
      </c>
      <c s="180" t="str">
        <f t="shared" si="384"/>
        <v/>
      </c>
      <c s="180" t="str">
        <f t="shared" si="384"/>
        <v/>
      </c>
      <c s="180" t="str">
        <f t="shared" si="384"/>
        <v/>
      </c>
      <c s="180" t="str">
        <f t="shared" si="384"/>
        <v/>
      </c>
      <c s="181" t="str">
        <f t="shared" si="384"/>
        <v/>
      </c>
      <c s="180" t="str">
        <f t="shared" si="384"/>
        <v/>
      </c>
      <c s="180" t="str">
        <f t="shared" si="384"/>
        <v/>
      </c>
      <c s="180" t="str">
        <f t="shared" si="384"/>
        <v/>
      </c>
      <c s="180" t="str">
        <f t="shared" si="384"/>
        <v/>
      </c>
      <c s="180" t="str">
        <f t="shared" si="384"/>
        <v/>
      </c>
      <c s="180" t="str">
        <f t="shared" si="384"/>
        <v/>
      </c>
      <c r="AX379" s="180" t="str">
        <f>IF(BC379="","",IF(BC379&gt;0,COUNT($AY$2:AY379),""))</f>
        <v/>
      </c>
      <c s="180" t="str">
        <f t="shared" si="395" ref="AY379">IF(AND($BB$1=5,$A379=5,$BC$1=C379),B379,"")</f>
        <v/>
      </c>
      <c s="180" t="str">
        <f t="shared" si="386"/>
        <v/>
      </c>
      <c s="182" t="str">
        <f t="shared" si="386"/>
        <v/>
      </c>
      <c s="180" t="str">
        <f t="shared" si="386"/>
        <v/>
      </c>
      <c s="180" t="str">
        <f t="shared" si="386"/>
        <v/>
      </c>
      <c s="180" t="str">
        <f t="shared" si="386"/>
        <v/>
      </c>
      <c s="180" t="str">
        <f t="shared" si="386"/>
        <v/>
      </c>
      <c s="180" t="str">
        <f t="shared" si="386"/>
        <v/>
      </c>
      <c s="182" t="str">
        <f t="shared" si="386"/>
        <v/>
      </c>
      <c s="180" t="str">
        <f t="shared" si="386"/>
        <v/>
      </c>
      <c s="180" t="str">
        <f t="shared" si="386"/>
        <v/>
      </c>
      <c s="180" t="str">
        <f t="shared" si="386"/>
        <v/>
      </c>
      <c s="180" t="str">
        <f t="shared" si="386"/>
        <v/>
      </c>
      <c s="180" t="str">
        <f t="shared" si="386"/>
        <v/>
      </c>
      <c s="180" t="str">
        <f t="shared" si="386"/>
        <v/>
      </c>
    </row>
    <row r="380" spans="1:65" ht="15.75" customHeight="1">
      <c r="A380" s="176" t="str">
        <f>IF('S.D.PASTE SHEET'!A380="","",'S.D.PASTE SHEET'!A380)</f>
        <v/>
      </c>
      <c s="176" t="str">
        <f>IF('S.D.PASTE SHEET'!B380="","",'S.D.PASTE SHEET'!B380)</f>
        <v/>
      </c>
      <c s="176" t="str">
        <f>IF('S.D.PASTE SHEET'!C380="","",'S.D.PASTE SHEET'!C380)</f>
        <v/>
      </c>
      <c s="177" t="str">
        <f>IF('S.D.PASTE SHEET'!D380="","",'S.D.PASTE SHEET'!D380)</f>
        <v/>
      </c>
      <c s="176" t="str">
        <f>IF('S.D.PASTE SHEET'!E380="","",UPPER('S.D.PASTE SHEET'!E380))</f>
        <v/>
      </c>
      <c s="176" t="str">
        <f>IF('S.D.PASTE SHEET'!F380="","",'S.D.PASTE SHEET'!F380)</f>
        <v/>
      </c>
      <c s="176" t="str">
        <f>IF('S.D.PASTE SHEET'!G380="","",UPPER('S.D.PASTE SHEET'!G380))</f>
        <v/>
      </c>
      <c s="176" t="str">
        <f>IF('S.D.PASTE SHEET'!H380="","",UPPER('S.D.PASTE SHEET'!H380))</f>
        <v/>
      </c>
      <c s="176" t="str">
        <f>IF('S.D.PASTE SHEET'!I380="","",'S.D.PASTE SHEET'!I380)</f>
        <v/>
      </c>
      <c s="177" t="str">
        <f>IF('S.D.PASTE SHEET'!J380="","",'S.D.PASTE SHEET'!J380)</f>
        <v/>
      </c>
      <c s="176" t="str">
        <f>IF('S.D.PASTE SHEET'!K380="","",'S.D.PASTE SHEET'!K380)</f>
        <v/>
      </c>
      <c s="176" t="str">
        <f>IF('S.D.PASTE SHEET'!L380="","",'S.D.PASTE SHEET'!L380)</f>
        <v/>
      </c>
      <c s="176" t="str">
        <f>IF('S.D.PASTE SHEET'!M380="","",'S.D.PASTE SHEET'!M380)</f>
        <v/>
      </c>
      <c s="176" t="str">
        <f>IF('S.D.PASTE SHEET'!N380="","",'S.D.PASTE SHEET'!N380)</f>
        <v/>
      </c>
      <c s="176" t="str">
        <f>IF('S.D.PASTE SHEET'!O380="","",'S.D.PASTE SHEET'!O380)</f>
        <v/>
      </c>
      <c s="176" t="str">
        <f>IF('S.D.PASTE SHEET'!P380="","",'S.D.PASTE SHEET'!P380)</f>
        <v/>
      </c>
      <c s="176" t="str">
        <f>IF('S.D.PASTE SHEET'!Q380="","",'S.D.PASTE SHEET'!Q380)</f>
        <v/>
      </c>
      <c s="176" t="str">
        <f>IF('S.D.PASTE SHEET'!R380="","",'S.D.PASTE SHEET'!R380)</f>
        <v/>
      </c>
      <c s="176" t="str">
        <f>IF('S.D.PASTE SHEET'!S380="","",'S.D.PASTE SHEET'!S380)</f>
        <v/>
      </c>
      <c s="176" t="str">
        <f>IF('S.D.PASTE SHEET'!T380="","",'S.D.PASTE SHEET'!T380)</f>
        <v/>
      </c>
      <c s="176" t="str">
        <f>IF('S.D.PASTE SHEET'!U380="","",'S.D.PASTE SHEET'!U380)</f>
        <v/>
      </c>
      <c s="176" t="str">
        <f>IF('S.D.PASTE SHEET'!V380="","",'S.D.PASTE SHEET'!V380)</f>
        <v/>
      </c>
      <c s="176" t="str">
        <f>IF('S.D.PASTE SHEET'!W380="","",'S.D.PASTE SHEET'!W380)</f>
        <v/>
      </c>
      <c s="176" t="str">
        <f>IF('S.D.PASTE SHEET'!X380="","",'S.D.PASTE SHEET'!X380)</f>
        <v/>
      </c>
      <c s="176" t="str">
        <f>IF('S.D.PASTE SHEET'!Y380="","",'S.D.PASTE SHEET'!Y380)</f>
        <v/>
      </c>
      <c s="176" t="str">
        <f>IF('S.D.PASTE SHEET'!Z380="","",'S.D.PASTE SHEET'!Z380)</f>
        <v/>
      </c>
      <c s="176" t="str">
        <f>IF('S.D.PASTE SHEET'!AA380="","",'S.D.PASTE SHEET'!AA380)</f>
        <v/>
      </c>
      <c s="176" t="str">
        <f>IF('S.D.PASTE SHEET'!AB380="","",'S.D.PASTE SHEET'!AB380)</f>
        <v/>
      </c>
      <c s="176" t="str">
        <f>IF('S.D.PASTE SHEET'!AC380="","",'S.D.PASTE SHEET'!AC380)</f>
        <v/>
      </c>
      <c s="176" t="str">
        <f>IF('S.D.PASTE SHEET'!AD380="","",'S.D.PASTE SHEET'!AD380)</f>
        <v/>
      </c>
      <c s="178"/>
      <c s="179" t="str">
        <f>IF(AK380="","",IF(AK380&gt;0,COUNT($AG$2:AG380),""))</f>
        <v/>
      </c>
      <c s="180" t="str">
        <f t="shared" si="384"/>
        <v/>
      </c>
      <c s="180" t="str">
        <f t="shared" si="384"/>
        <v/>
      </c>
      <c s="180" t="str">
        <f t="shared" si="384"/>
        <v/>
      </c>
      <c s="181" t="str">
        <f t="shared" si="384"/>
        <v/>
      </c>
      <c s="180" t="str">
        <f t="shared" si="384"/>
        <v/>
      </c>
      <c s="180" t="str">
        <f t="shared" si="384"/>
        <v/>
      </c>
      <c s="180" t="str">
        <f t="shared" si="384"/>
        <v/>
      </c>
      <c s="180" t="str">
        <f t="shared" si="384"/>
        <v/>
      </c>
      <c s="180" t="str">
        <f t="shared" si="384"/>
        <v/>
      </c>
      <c s="181" t="str">
        <f t="shared" si="384"/>
        <v/>
      </c>
      <c s="180" t="str">
        <f t="shared" si="384"/>
        <v/>
      </c>
      <c s="180" t="str">
        <f t="shared" si="384"/>
        <v/>
      </c>
      <c s="180" t="str">
        <f t="shared" si="384"/>
        <v/>
      </c>
      <c s="180" t="str">
        <f t="shared" si="384"/>
        <v/>
      </c>
      <c s="180" t="str">
        <f t="shared" si="384"/>
        <v/>
      </c>
      <c s="180" t="str">
        <f t="shared" si="384"/>
        <v/>
      </c>
      <c r="AX380" s="180" t="str">
        <f>IF(BC380="","",IF(BC380&gt;0,COUNT($AY$2:AY380),""))</f>
        <v/>
      </c>
      <c s="180" t="str">
        <f t="shared" si="396" ref="AY380">IF(AND($BB$1=5,$A380=5,$BC$1=C380),B380,"")</f>
        <v/>
      </c>
      <c s="180" t="str">
        <f t="shared" si="386"/>
        <v/>
      </c>
      <c s="182" t="str">
        <f t="shared" si="386"/>
        <v/>
      </c>
      <c s="180" t="str">
        <f t="shared" si="386"/>
        <v/>
      </c>
      <c s="180" t="str">
        <f t="shared" si="386"/>
        <v/>
      </c>
      <c s="180" t="str">
        <f t="shared" si="386"/>
        <v/>
      </c>
      <c s="180" t="str">
        <f t="shared" si="386"/>
        <v/>
      </c>
      <c s="180" t="str">
        <f t="shared" si="386"/>
        <v/>
      </c>
      <c s="182" t="str">
        <f t="shared" si="386"/>
        <v/>
      </c>
      <c s="180" t="str">
        <f t="shared" si="386"/>
        <v/>
      </c>
      <c s="180" t="str">
        <f t="shared" si="386"/>
        <v/>
      </c>
      <c s="180" t="str">
        <f t="shared" si="386"/>
        <v/>
      </c>
      <c s="180" t="str">
        <f t="shared" si="386"/>
        <v/>
      </c>
      <c s="180" t="str">
        <f t="shared" si="386"/>
        <v/>
      </c>
      <c s="180" t="str">
        <f t="shared" si="386"/>
        <v/>
      </c>
    </row>
    <row r="381" spans="1:65" ht="15.75" customHeight="1">
      <c r="A381" s="176" t="str">
        <f>IF('S.D.PASTE SHEET'!A381="","",'S.D.PASTE SHEET'!A381)</f>
        <v/>
      </c>
      <c s="176" t="str">
        <f>IF('S.D.PASTE SHEET'!B381="","",'S.D.PASTE SHEET'!B381)</f>
        <v/>
      </c>
      <c s="176" t="str">
        <f>IF('S.D.PASTE SHEET'!C381="","",'S.D.PASTE SHEET'!C381)</f>
        <v/>
      </c>
      <c s="177" t="str">
        <f>IF('S.D.PASTE SHEET'!D381="","",'S.D.PASTE SHEET'!D381)</f>
        <v/>
      </c>
      <c s="176" t="str">
        <f>IF('S.D.PASTE SHEET'!E381="","",UPPER('S.D.PASTE SHEET'!E381))</f>
        <v/>
      </c>
      <c s="176" t="str">
        <f>IF('S.D.PASTE SHEET'!F381="","",'S.D.PASTE SHEET'!F381)</f>
        <v/>
      </c>
      <c s="176" t="str">
        <f>IF('S.D.PASTE SHEET'!G381="","",UPPER('S.D.PASTE SHEET'!G381))</f>
        <v/>
      </c>
      <c s="176" t="str">
        <f>IF('S.D.PASTE SHEET'!H381="","",UPPER('S.D.PASTE SHEET'!H381))</f>
        <v/>
      </c>
      <c s="176" t="str">
        <f>IF('S.D.PASTE SHEET'!I381="","",'S.D.PASTE SHEET'!I381)</f>
        <v/>
      </c>
      <c s="177" t="str">
        <f>IF('S.D.PASTE SHEET'!J381="","",'S.D.PASTE SHEET'!J381)</f>
        <v/>
      </c>
      <c s="176" t="str">
        <f>IF('S.D.PASTE SHEET'!K381="","",'S.D.PASTE SHEET'!K381)</f>
        <v/>
      </c>
      <c s="176" t="str">
        <f>IF('S.D.PASTE SHEET'!L381="","",'S.D.PASTE SHEET'!L381)</f>
        <v/>
      </c>
      <c s="176" t="str">
        <f>IF('S.D.PASTE SHEET'!M381="","",'S.D.PASTE SHEET'!M381)</f>
        <v/>
      </c>
      <c s="176" t="str">
        <f>IF('S.D.PASTE SHEET'!N381="","",'S.D.PASTE SHEET'!N381)</f>
        <v/>
      </c>
      <c s="176" t="str">
        <f>IF('S.D.PASTE SHEET'!O381="","",'S.D.PASTE SHEET'!O381)</f>
        <v/>
      </c>
      <c s="176" t="str">
        <f>IF('S.D.PASTE SHEET'!P381="","",'S.D.PASTE SHEET'!P381)</f>
        <v/>
      </c>
      <c s="176" t="str">
        <f>IF('S.D.PASTE SHEET'!Q381="","",'S.D.PASTE SHEET'!Q381)</f>
        <v/>
      </c>
      <c s="176" t="str">
        <f>IF('S.D.PASTE SHEET'!R381="","",'S.D.PASTE SHEET'!R381)</f>
        <v/>
      </c>
      <c s="176" t="str">
        <f>IF('S.D.PASTE SHEET'!S381="","",'S.D.PASTE SHEET'!S381)</f>
        <v/>
      </c>
      <c s="176" t="str">
        <f>IF('S.D.PASTE SHEET'!T381="","",'S.D.PASTE SHEET'!T381)</f>
        <v/>
      </c>
      <c s="176" t="str">
        <f>IF('S.D.PASTE SHEET'!U381="","",'S.D.PASTE SHEET'!U381)</f>
        <v/>
      </c>
      <c s="176" t="str">
        <f>IF('S.D.PASTE SHEET'!V381="","",'S.D.PASTE SHEET'!V381)</f>
        <v/>
      </c>
      <c s="176" t="str">
        <f>IF('S.D.PASTE SHEET'!W381="","",'S.D.PASTE SHEET'!W381)</f>
        <v/>
      </c>
      <c s="176" t="str">
        <f>IF('S.D.PASTE SHEET'!X381="","",'S.D.PASTE SHEET'!X381)</f>
        <v/>
      </c>
      <c s="176" t="str">
        <f>IF('S.D.PASTE SHEET'!Y381="","",'S.D.PASTE SHEET'!Y381)</f>
        <v/>
      </c>
      <c s="176" t="str">
        <f>IF('S.D.PASTE SHEET'!Z381="","",'S.D.PASTE SHEET'!Z381)</f>
        <v/>
      </c>
      <c s="176" t="str">
        <f>IF('S.D.PASTE SHEET'!AA381="","",'S.D.PASTE SHEET'!AA381)</f>
        <v/>
      </c>
      <c s="176" t="str">
        <f>IF('S.D.PASTE SHEET'!AB381="","",'S.D.PASTE SHEET'!AB381)</f>
        <v/>
      </c>
      <c s="176" t="str">
        <f>IF('S.D.PASTE SHEET'!AC381="","",'S.D.PASTE SHEET'!AC381)</f>
        <v/>
      </c>
      <c s="176" t="str">
        <f>IF('S.D.PASTE SHEET'!AD381="","",'S.D.PASTE SHEET'!AD381)</f>
        <v/>
      </c>
      <c s="178"/>
      <c s="179" t="str">
        <f>IF(AK381="","",IF(AK381&gt;0,COUNT($AG$2:AG381),""))</f>
        <v/>
      </c>
      <c s="180" t="str">
        <f t="shared" si="384"/>
        <v/>
      </c>
      <c s="180" t="str">
        <f t="shared" si="384"/>
        <v/>
      </c>
      <c s="180" t="str">
        <f t="shared" si="384"/>
        <v/>
      </c>
      <c s="181" t="str">
        <f t="shared" si="384"/>
        <v/>
      </c>
      <c s="180" t="str">
        <f t="shared" si="384"/>
        <v/>
      </c>
      <c s="180" t="str">
        <f t="shared" si="384"/>
        <v/>
      </c>
      <c s="180" t="str">
        <f t="shared" si="384"/>
        <v/>
      </c>
      <c s="180" t="str">
        <f t="shared" si="384"/>
        <v/>
      </c>
      <c s="180" t="str">
        <f t="shared" si="384"/>
        <v/>
      </c>
      <c s="181" t="str">
        <f t="shared" si="384"/>
        <v/>
      </c>
      <c s="180" t="str">
        <f t="shared" si="384"/>
        <v/>
      </c>
      <c s="180" t="str">
        <f t="shared" si="384"/>
        <v/>
      </c>
      <c s="180" t="str">
        <f t="shared" si="384"/>
        <v/>
      </c>
      <c s="180" t="str">
        <f t="shared" si="384"/>
        <v/>
      </c>
      <c s="180" t="str">
        <f t="shared" si="384"/>
        <v/>
      </c>
      <c s="180" t="str">
        <f t="shared" si="384"/>
        <v/>
      </c>
      <c r="AX381" s="180" t="str">
        <f>IF(BC381="","",IF(BC381&gt;0,COUNT($AY$2:AY381),""))</f>
        <v/>
      </c>
      <c s="180" t="str">
        <f t="shared" si="397" ref="AY381">IF(AND($BB$1=5,$A381=5,$BC$1=C381),B381,"")</f>
        <v/>
      </c>
      <c s="180" t="str">
        <f t="shared" si="386"/>
        <v/>
      </c>
      <c s="182" t="str">
        <f t="shared" si="386"/>
        <v/>
      </c>
      <c s="180" t="str">
        <f t="shared" si="386"/>
        <v/>
      </c>
      <c s="180" t="str">
        <f t="shared" si="386"/>
        <v/>
      </c>
      <c s="180" t="str">
        <f t="shared" si="386"/>
        <v/>
      </c>
      <c s="180" t="str">
        <f t="shared" si="386"/>
        <v/>
      </c>
      <c s="180" t="str">
        <f t="shared" si="386"/>
        <v/>
      </c>
      <c s="182" t="str">
        <f t="shared" si="386"/>
        <v/>
      </c>
      <c s="180" t="str">
        <f t="shared" si="386"/>
        <v/>
      </c>
      <c s="180" t="str">
        <f t="shared" si="386"/>
        <v/>
      </c>
      <c s="180" t="str">
        <f t="shared" si="386"/>
        <v/>
      </c>
      <c s="180" t="str">
        <f t="shared" si="386"/>
        <v/>
      </c>
      <c s="180" t="str">
        <f t="shared" si="386"/>
        <v/>
      </c>
      <c s="180" t="str">
        <f t="shared" si="386"/>
        <v/>
      </c>
    </row>
    <row r="382" spans="1:65" ht="15.75" customHeight="1">
      <c r="A382" s="176" t="str">
        <f>IF('S.D.PASTE SHEET'!A382="","",'S.D.PASTE SHEET'!A382)</f>
        <v/>
      </c>
      <c s="176" t="str">
        <f>IF('S.D.PASTE SHEET'!B382="","",'S.D.PASTE SHEET'!B382)</f>
        <v/>
      </c>
      <c s="176" t="str">
        <f>IF('S.D.PASTE SHEET'!C382="","",'S.D.PASTE SHEET'!C382)</f>
        <v/>
      </c>
      <c s="177" t="str">
        <f>IF('S.D.PASTE SHEET'!D382="","",'S.D.PASTE SHEET'!D382)</f>
        <v/>
      </c>
      <c s="176" t="str">
        <f>IF('S.D.PASTE SHEET'!E382="","",UPPER('S.D.PASTE SHEET'!E382))</f>
        <v/>
      </c>
      <c s="176" t="str">
        <f>IF('S.D.PASTE SHEET'!F382="","",'S.D.PASTE SHEET'!F382)</f>
        <v/>
      </c>
      <c s="176" t="str">
        <f>IF('S.D.PASTE SHEET'!G382="","",UPPER('S.D.PASTE SHEET'!G382))</f>
        <v/>
      </c>
      <c s="176" t="str">
        <f>IF('S.D.PASTE SHEET'!H382="","",UPPER('S.D.PASTE SHEET'!H382))</f>
        <v/>
      </c>
      <c s="176" t="str">
        <f>IF('S.D.PASTE SHEET'!I382="","",'S.D.PASTE SHEET'!I382)</f>
        <v/>
      </c>
      <c s="177" t="str">
        <f>IF('S.D.PASTE SHEET'!J382="","",'S.D.PASTE SHEET'!J382)</f>
        <v/>
      </c>
      <c s="176" t="str">
        <f>IF('S.D.PASTE SHEET'!K382="","",'S.D.PASTE SHEET'!K382)</f>
        <v/>
      </c>
      <c s="176" t="str">
        <f>IF('S.D.PASTE SHEET'!L382="","",'S.D.PASTE SHEET'!L382)</f>
        <v/>
      </c>
      <c s="176" t="str">
        <f>IF('S.D.PASTE SHEET'!M382="","",'S.D.PASTE SHEET'!M382)</f>
        <v/>
      </c>
      <c s="176" t="str">
        <f>IF('S.D.PASTE SHEET'!N382="","",'S.D.PASTE SHEET'!N382)</f>
        <v/>
      </c>
      <c s="176" t="str">
        <f>IF('S.D.PASTE SHEET'!O382="","",'S.D.PASTE SHEET'!O382)</f>
        <v/>
      </c>
      <c s="176" t="str">
        <f>IF('S.D.PASTE SHEET'!P382="","",'S.D.PASTE SHEET'!P382)</f>
        <v/>
      </c>
      <c s="176" t="str">
        <f>IF('S.D.PASTE SHEET'!Q382="","",'S.D.PASTE SHEET'!Q382)</f>
        <v/>
      </c>
      <c s="176" t="str">
        <f>IF('S.D.PASTE SHEET'!R382="","",'S.D.PASTE SHEET'!R382)</f>
        <v/>
      </c>
      <c s="176" t="str">
        <f>IF('S.D.PASTE SHEET'!S382="","",'S.D.PASTE SHEET'!S382)</f>
        <v/>
      </c>
      <c s="176" t="str">
        <f>IF('S.D.PASTE SHEET'!T382="","",'S.D.PASTE SHEET'!T382)</f>
        <v/>
      </c>
      <c s="176" t="str">
        <f>IF('S.D.PASTE SHEET'!U382="","",'S.D.PASTE SHEET'!U382)</f>
        <v/>
      </c>
      <c s="176" t="str">
        <f>IF('S.D.PASTE SHEET'!V382="","",'S.D.PASTE SHEET'!V382)</f>
        <v/>
      </c>
      <c s="176" t="str">
        <f>IF('S.D.PASTE SHEET'!W382="","",'S.D.PASTE SHEET'!W382)</f>
        <v/>
      </c>
      <c s="176" t="str">
        <f>IF('S.D.PASTE SHEET'!X382="","",'S.D.PASTE SHEET'!X382)</f>
        <v/>
      </c>
      <c s="176" t="str">
        <f>IF('S.D.PASTE SHEET'!Y382="","",'S.D.PASTE SHEET'!Y382)</f>
        <v/>
      </c>
      <c s="176" t="str">
        <f>IF('S.D.PASTE SHEET'!Z382="","",'S.D.PASTE SHEET'!Z382)</f>
        <v/>
      </c>
      <c s="176" t="str">
        <f>IF('S.D.PASTE SHEET'!AA382="","",'S.D.PASTE SHEET'!AA382)</f>
        <v/>
      </c>
      <c s="176" t="str">
        <f>IF('S.D.PASTE SHEET'!AB382="","",'S.D.PASTE SHEET'!AB382)</f>
        <v/>
      </c>
      <c s="176" t="str">
        <f>IF('S.D.PASTE SHEET'!AC382="","",'S.D.PASTE SHEET'!AC382)</f>
        <v/>
      </c>
      <c s="176" t="str">
        <f>IF('S.D.PASTE SHEET'!AD382="","",'S.D.PASTE SHEET'!AD382)</f>
        <v/>
      </c>
      <c s="178"/>
      <c s="179" t="str">
        <f>IF(AK382="","",IF(AK382&gt;0,COUNT($AG$2:AG382),""))</f>
        <v/>
      </c>
      <c s="180" t="str">
        <f t="shared" si="384"/>
        <v/>
      </c>
      <c s="180" t="str">
        <f t="shared" si="384"/>
        <v/>
      </c>
      <c s="180" t="str">
        <f t="shared" si="384"/>
        <v/>
      </c>
      <c s="181" t="str">
        <f t="shared" si="384"/>
        <v/>
      </c>
      <c s="180" t="str">
        <f t="shared" si="384"/>
        <v/>
      </c>
      <c s="180" t="str">
        <f t="shared" si="384"/>
        <v/>
      </c>
      <c s="180" t="str">
        <f t="shared" si="384"/>
        <v/>
      </c>
      <c s="180" t="str">
        <f t="shared" si="384"/>
        <v/>
      </c>
      <c s="180" t="str">
        <f t="shared" si="384"/>
        <v/>
      </c>
      <c s="181" t="str">
        <f t="shared" si="384"/>
        <v/>
      </c>
      <c s="180" t="str">
        <f t="shared" si="384"/>
        <v/>
      </c>
      <c s="180" t="str">
        <f t="shared" si="384"/>
        <v/>
      </c>
      <c s="180" t="str">
        <f t="shared" si="384"/>
        <v/>
      </c>
      <c s="180" t="str">
        <f t="shared" si="384"/>
        <v/>
      </c>
      <c s="180" t="str">
        <f t="shared" si="384"/>
        <v/>
      </c>
      <c s="180" t="str">
        <f t="shared" si="384"/>
        <v/>
      </c>
      <c r="AX382" s="180" t="str">
        <f>IF(BC382="","",IF(BC382&gt;0,COUNT($AY$2:AY382),""))</f>
        <v/>
      </c>
      <c s="180" t="str">
        <f t="shared" si="398" ref="AY382">IF(AND($BB$1=5,$A382=5,$BC$1=C382),B382,"")</f>
        <v/>
      </c>
      <c s="180" t="str">
        <f t="shared" si="386"/>
        <v/>
      </c>
      <c s="182" t="str">
        <f t="shared" si="386"/>
        <v/>
      </c>
      <c s="180" t="str">
        <f t="shared" si="386"/>
        <v/>
      </c>
      <c s="180" t="str">
        <f t="shared" si="386"/>
        <v/>
      </c>
      <c s="180" t="str">
        <f t="shared" si="386"/>
        <v/>
      </c>
      <c s="180" t="str">
        <f t="shared" si="386"/>
        <v/>
      </c>
      <c s="180" t="str">
        <f t="shared" si="386"/>
        <v/>
      </c>
      <c s="182" t="str">
        <f t="shared" si="386"/>
        <v/>
      </c>
      <c s="180" t="str">
        <f t="shared" si="386"/>
        <v/>
      </c>
      <c s="180" t="str">
        <f t="shared" si="386"/>
        <v/>
      </c>
      <c s="180" t="str">
        <f t="shared" si="386"/>
        <v/>
      </c>
      <c s="180" t="str">
        <f t="shared" si="386"/>
        <v/>
      </c>
      <c s="180" t="str">
        <f t="shared" si="386"/>
        <v/>
      </c>
      <c s="180" t="str">
        <f t="shared" si="386"/>
        <v/>
      </c>
    </row>
    <row r="383" spans="1:65" ht="15.75" customHeight="1">
      <c r="A383" s="176" t="str">
        <f>IF('S.D.PASTE SHEET'!A383="","",'S.D.PASTE SHEET'!A383)</f>
        <v/>
      </c>
      <c s="176" t="str">
        <f>IF('S.D.PASTE SHEET'!B383="","",'S.D.PASTE SHEET'!B383)</f>
        <v/>
      </c>
      <c s="176" t="str">
        <f>IF('S.D.PASTE SHEET'!C383="","",'S.D.PASTE SHEET'!C383)</f>
        <v/>
      </c>
      <c s="177" t="str">
        <f>IF('S.D.PASTE SHEET'!D383="","",'S.D.PASTE SHEET'!D383)</f>
        <v/>
      </c>
      <c s="176" t="str">
        <f>IF('S.D.PASTE SHEET'!E383="","",UPPER('S.D.PASTE SHEET'!E383))</f>
        <v/>
      </c>
      <c s="176" t="str">
        <f>IF('S.D.PASTE SHEET'!F383="","",'S.D.PASTE SHEET'!F383)</f>
        <v/>
      </c>
      <c s="176" t="str">
        <f>IF('S.D.PASTE SHEET'!G383="","",UPPER('S.D.PASTE SHEET'!G383))</f>
        <v/>
      </c>
      <c s="176" t="str">
        <f>IF('S.D.PASTE SHEET'!H383="","",UPPER('S.D.PASTE SHEET'!H383))</f>
        <v/>
      </c>
      <c s="176" t="str">
        <f>IF('S.D.PASTE SHEET'!I383="","",'S.D.PASTE SHEET'!I383)</f>
        <v/>
      </c>
      <c s="177" t="str">
        <f>IF('S.D.PASTE SHEET'!J383="","",'S.D.PASTE SHEET'!J383)</f>
        <v/>
      </c>
      <c s="176" t="str">
        <f>IF('S.D.PASTE SHEET'!K383="","",'S.D.PASTE SHEET'!K383)</f>
        <v/>
      </c>
      <c s="176" t="str">
        <f>IF('S.D.PASTE SHEET'!L383="","",'S.D.PASTE SHEET'!L383)</f>
        <v/>
      </c>
      <c s="176" t="str">
        <f>IF('S.D.PASTE SHEET'!M383="","",'S.D.PASTE SHEET'!M383)</f>
        <v/>
      </c>
      <c s="176" t="str">
        <f>IF('S.D.PASTE SHEET'!N383="","",'S.D.PASTE SHEET'!N383)</f>
        <v/>
      </c>
      <c s="176" t="str">
        <f>IF('S.D.PASTE SHEET'!O383="","",'S.D.PASTE SHEET'!O383)</f>
        <v/>
      </c>
      <c s="176" t="str">
        <f>IF('S.D.PASTE SHEET'!P383="","",'S.D.PASTE SHEET'!P383)</f>
        <v/>
      </c>
      <c s="176" t="str">
        <f>IF('S.D.PASTE SHEET'!Q383="","",'S.D.PASTE SHEET'!Q383)</f>
        <v/>
      </c>
      <c s="176" t="str">
        <f>IF('S.D.PASTE SHEET'!R383="","",'S.D.PASTE SHEET'!R383)</f>
        <v/>
      </c>
      <c s="176" t="str">
        <f>IF('S.D.PASTE SHEET'!S383="","",'S.D.PASTE SHEET'!S383)</f>
        <v/>
      </c>
      <c s="176" t="str">
        <f>IF('S.D.PASTE SHEET'!T383="","",'S.D.PASTE SHEET'!T383)</f>
        <v/>
      </c>
      <c s="176" t="str">
        <f>IF('S.D.PASTE SHEET'!U383="","",'S.D.PASTE SHEET'!U383)</f>
        <v/>
      </c>
      <c s="176" t="str">
        <f>IF('S.D.PASTE SHEET'!V383="","",'S.D.PASTE SHEET'!V383)</f>
        <v/>
      </c>
      <c s="176" t="str">
        <f>IF('S.D.PASTE SHEET'!W383="","",'S.D.PASTE SHEET'!W383)</f>
        <v/>
      </c>
      <c s="176" t="str">
        <f>IF('S.D.PASTE SHEET'!X383="","",'S.D.PASTE SHEET'!X383)</f>
        <v/>
      </c>
      <c s="176" t="str">
        <f>IF('S.D.PASTE SHEET'!Y383="","",'S.D.PASTE SHEET'!Y383)</f>
        <v/>
      </c>
      <c s="176" t="str">
        <f>IF('S.D.PASTE SHEET'!Z383="","",'S.D.PASTE SHEET'!Z383)</f>
        <v/>
      </c>
      <c s="176" t="str">
        <f>IF('S.D.PASTE SHEET'!AA383="","",'S.D.PASTE SHEET'!AA383)</f>
        <v/>
      </c>
      <c s="176" t="str">
        <f>IF('S.D.PASTE SHEET'!AB383="","",'S.D.PASTE SHEET'!AB383)</f>
        <v/>
      </c>
      <c s="176" t="str">
        <f>IF('S.D.PASTE SHEET'!AC383="","",'S.D.PASTE SHEET'!AC383)</f>
        <v/>
      </c>
      <c s="176" t="str">
        <f>IF('S.D.PASTE SHEET'!AD383="","",'S.D.PASTE SHEET'!AD383)</f>
        <v/>
      </c>
      <c s="178"/>
      <c s="179" t="str">
        <f>IF(AK383="","",IF(AK383&gt;0,COUNT($AG$2:AG383),""))</f>
        <v/>
      </c>
      <c s="180" t="str">
        <f t="shared" si="384"/>
        <v/>
      </c>
      <c s="180" t="str">
        <f t="shared" si="384"/>
        <v/>
      </c>
      <c s="180" t="str">
        <f t="shared" si="384"/>
        <v/>
      </c>
      <c s="181" t="str">
        <f t="shared" si="384"/>
        <v/>
      </c>
      <c s="180" t="str">
        <f t="shared" si="384"/>
        <v/>
      </c>
      <c s="180" t="str">
        <f t="shared" si="384"/>
        <v/>
      </c>
      <c s="180" t="str">
        <f t="shared" si="384"/>
        <v/>
      </c>
      <c s="180" t="str">
        <f t="shared" si="384"/>
        <v/>
      </c>
      <c s="180" t="str">
        <f t="shared" si="384"/>
        <v/>
      </c>
      <c s="181" t="str">
        <f t="shared" si="384"/>
        <v/>
      </c>
      <c s="180" t="str">
        <f t="shared" si="384"/>
        <v/>
      </c>
      <c s="180" t="str">
        <f t="shared" si="384"/>
        <v/>
      </c>
      <c s="180" t="str">
        <f t="shared" si="384"/>
        <v/>
      </c>
      <c s="180" t="str">
        <f t="shared" si="384"/>
        <v/>
      </c>
      <c s="180" t="str">
        <f t="shared" si="384"/>
        <v/>
      </c>
      <c s="180" t="str">
        <f t="shared" si="384"/>
        <v/>
      </c>
      <c r="AX383" s="180" t="str">
        <f>IF(BC383="","",IF(BC383&gt;0,COUNT($AY$2:AY383),""))</f>
        <v/>
      </c>
      <c s="180" t="str">
        <f t="shared" si="399" ref="AY383">IF(AND($BB$1=5,$A383=5,$BC$1=C383),B383,"")</f>
        <v/>
      </c>
      <c s="180" t="str">
        <f t="shared" si="386"/>
        <v/>
      </c>
      <c s="182" t="str">
        <f t="shared" si="386"/>
        <v/>
      </c>
      <c s="180" t="str">
        <f t="shared" si="386"/>
        <v/>
      </c>
      <c s="180" t="str">
        <f t="shared" si="386"/>
        <v/>
      </c>
      <c s="180" t="str">
        <f t="shared" si="386"/>
        <v/>
      </c>
      <c s="180" t="str">
        <f t="shared" si="386"/>
        <v/>
      </c>
      <c s="180" t="str">
        <f t="shared" si="386"/>
        <v/>
      </c>
      <c s="182" t="str">
        <f t="shared" si="386"/>
        <v/>
      </c>
      <c s="180" t="str">
        <f t="shared" si="386"/>
        <v/>
      </c>
      <c s="180" t="str">
        <f t="shared" si="386"/>
        <v/>
      </c>
      <c s="180" t="str">
        <f t="shared" si="386"/>
        <v/>
      </c>
      <c s="180" t="str">
        <f t="shared" si="386"/>
        <v/>
      </c>
      <c s="180" t="str">
        <f t="shared" si="386"/>
        <v/>
      </c>
      <c s="180" t="str">
        <f t="shared" si="386"/>
        <v/>
      </c>
    </row>
    <row r="384" spans="1:65" ht="15.75" customHeight="1">
      <c r="A384" s="176" t="str">
        <f>IF('S.D.PASTE SHEET'!A384="","",'S.D.PASTE SHEET'!A384)</f>
        <v/>
      </c>
      <c s="176" t="str">
        <f>IF('S.D.PASTE SHEET'!B384="","",'S.D.PASTE SHEET'!B384)</f>
        <v/>
      </c>
      <c s="176" t="str">
        <f>IF('S.D.PASTE SHEET'!C384="","",'S.D.PASTE SHEET'!C384)</f>
        <v/>
      </c>
      <c s="177" t="str">
        <f>IF('S.D.PASTE SHEET'!D384="","",'S.D.PASTE SHEET'!D384)</f>
        <v/>
      </c>
      <c s="176" t="str">
        <f>IF('S.D.PASTE SHEET'!E384="","",UPPER('S.D.PASTE SHEET'!E384))</f>
        <v/>
      </c>
      <c s="176" t="str">
        <f>IF('S.D.PASTE SHEET'!F384="","",'S.D.PASTE SHEET'!F384)</f>
        <v/>
      </c>
      <c s="176" t="str">
        <f>IF('S.D.PASTE SHEET'!G384="","",UPPER('S.D.PASTE SHEET'!G384))</f>
        <v/>
      </c>
      <c s="176" t="str">
        <f>IF('S.D.PASTE SHEET'!H384="","",UPPER('S.D.PASTE SHEET'!H384))</f>
        <v/>
      </c>
      <c s="176" t="str">
        <f>IF('S.D.PASTE SHEET'!I384="","",'S.D.PASTE SHEET'!I384)</f>
        <v/>
      </c>
      <c s="177" t="str">
        <f>IF('S.D.PASTE SHEET'!J384="","",'S.D.PASTE SHEET'!J384)</f>
        <v/>
      </c>
      <c s="176" t="str">
        <f>IF('S.D.PASTE SHEET'!K384="","",'S.D.PASTE SHEET'!K384)</f>
        <v/>
      </c>
      <c s="176" t="str">
        <f>IF('S.D.PASTE SHEET'!L384="","",'S.D.PASTE SHEET'!L384)</f>
        <v/>
      </c>
      <c s="176" t="str">
        <f>IF('S.D.PASTE SHEET'!M384="","",'S.D.PASTE SHEET'!M384)</f>
        <v/>
      </c>
      <c s="176" t="str">
        <f>IF('S.D.PASTE SHEET'!N384="","",'S.D.PASTE SHEET'!N384)</f>
        <v/>
      </c>
      <c s="176" t="str">
        <f>IF('S.D.PASTE SHEET'!O384="","",'S.D.PASTE SHEET'!O384)</f>
        <v/>
      </c>
      <c s="176" t="str">
        <f>IF('S.D.PASTE SHEET'!P384="","",'S.D.PASTE SHEET'!P384)</f>
        <v/>
      </c>
      <c s="176" t="str">
        <f>IF('S.D.PASTE SHEET'!Q384="","",'S.D.PASTE SHEET'!Q384)</f>
        <v/>
      </c>
      <c s="176" t="str">
        <f>IF('S.D.PASTE SHEET'!R384="","",'S.D.PASTE SHEET'!R384)</f>
        <v/>
      </c>
      <c s="176" t="str">
        <f>IF('S.D.PASTE SHEET'!S384="","",'S.D.PASTE SHEET'!S384)</f>
        <v/>
      </c>
      <c s="176" t="str">
        <f>IF('S.D.PASTE SHEET'!T384="","",'S.D.PASTE SHEET'!T384)</f>
        <v/>
      </c>
      <c s="176" t="str">
        <f>IF('S.D.PASTE SHEET'!U384="","",'S.D.PASTE SHEET'!U384)</f>
        <v/>
      </c>
      <c s="176" t="str">
        <f>IF('S.D.PASTE SHEET'!V384="","",'S.D.PASTE SHEET'!V384)</f>
        <v/>
      </c>
      <c s="176" t="str">
        <f>IF('S.D.PASTE SHEET'!W384="","",'S.D.PASTE SHEET'!W384)</f>
        <v/>
      </c>
      <c s="176" t="str">
        <f>IF('S.D.PASTE SHEET'!X384="","",'S.D.PASTE SHEET'!X384)</f>
        <v/>
      </c>
      <c s="176" t="str">
        <f>IF('S.D.PASTE SHEET'!Y384="","",'S.D.PASTE SHEET'!Y384)</f>
        <v/>
      </c>
      <c s="176" t="str">
        <f>IF('S.D.PASTE SHEET'!Z384="","",'S.D.PASTE SHEET'!Z384)</f>
        <v/>
      </c>
      <c s="176" t="str">
        <f>IF('S.D.PASTE SHEET'!AA384="","",'S.D.PASTE SHEET'!AA384)</f>
        <v/>
      </c>
      <c s="176" t="str">
        <f>IF('S.D.PASTE SHEET'!AB384="","",'S.D.PASTE SHEET'!AB384)</f>
        <v/>
      </c>
      <c s="176" t="str">
        <f>IF('S.D.PASTE SHEET'!AC384="","",'S.D.PASTE SHEET'!AC384)</f>
        <v/>
      </c>
      <c s="176" t="str">
        <f>IF('S.D.PASTE SHEET'!AD384="","",'S.D.PASTE SHEET'!AD384)</f>
        <v/>
      </c>
      <c s="178"/>
      <c s="179" t="str">
        <f>IF(AK384="","",IF(AK384&gt;0,COUNT($AG$2:AG384),""))</f>
        <v/>
      </c>
      <c s="180" t="str">
        <f t="shared" si="384"/>
        <v/>
      </c>
      <c s="180" t="str">
        <f t="shared" si="384"/>
        <v/>
      </c>
      <c s="180" t="str">
        <f t="shared" si="384"/>
        <v/>
      </c>
      <c s="181" t="str">
        <f t="shared" si="384"/>
        <v/>
      </c>
      <c s="180" t="str">
        <f t="shared" si="384"/>
        <v/>
      </c>
      <c s="180" t="str">
        <f t="shared" si="384"/>
        <v/>
      </c>
      <c s="180" t="str">
        <f t="shared" si="384"/>
        <v/>
      </c>
      <c s="180" t="str">
        <f t="shared" si="384"/>
        <v/>
      </c>
      <c s="180" t="str">
        <f t="shared" si="384"/>
        <v/>
      </c>
      <c s="181" t="str">
        <f t="shared" si="384"/>
        <v/>
      </c>
      <c s="180" t="str">
        <f t="shared" si="384"/>
        <v/>
      </c>
      <c s="180" t="str">
        <f t="shared" si="384"/>
        <v/>
      </c>
      <c s="180" t="str">
        <f t="shared" si="384"/>
        <v/>
      </c>
      <c s="180" t="str">
        <f t="shared" si="384"/>
        <v/>
      </c>
      <c s="180" t="str">
        <f t="shared" si="384"/>
        <v/>
      </c>
      <c s="180" t="str">
        <f t="shared" si="384"/>
        <v/>
      </c>
      <c r="AX384" s="180" t="str">
        <f>IF(BC384="","",IF(BC384&gt;0,COUNT($AY$2:AY384),""))</f>
        <v/>
      </c>
      <c s="180" t="str">
        <f t="shared" si="400" ref="AY384">IF(AND($BB$1=5,$A384=5,$BC$1=C384),B384,"")</f>
        <v/>
      </c>
      <c s="180" t="str">
        <f t="shared" si="386"/>
        <v/>
      </c>
      <c s="182" t="str">
        <f t="shared" si="386"/>
        <v/>
      </c>
      <c s="180" t="str">
        <f t="shared" si="386"/>
        <v/>
      </c>
      <c s="180" t="str">
        <f t="shared" si="386"/>
        <v/>
      </c>
      <c s="180" t="str">
        <f t="shared" si="386"/>
        <v/>
      </c>
      <c s="180" t="str">
        <f t="shared" si="386"/>
        <v/>
      </c>
      <c s="180" t="str">
        <f t="shared" si="386"/>
        <v/>
      </c>
      <c s="182" t="str">
        <f t="shared" si="386"/>
        <v/>
      </c>
      <c s="180" t="str">
        <f t="shared" si="386"/>
        <v/>
      </c>
      <c s="180" t="str">
        <f t="shared" si="386"/>
        <v/>
      </c>
      <c s="180" t="str">
        <f t="shared" si="386"/>
        <v/>
      </c>
      <c s="180" t="str">
        <f t="shared" si="386"/>
        <v/>
      </c>
      <c s="180" t="str">
        <f t="shared" si="386"/>
        <v/>
      </c>
      <c s="180" t="str">
        <f t="shared" si="386"/>
        <v/>
      </c>
    </row>
    <row r="385" spans="1:65" ht="15.75" customHeight="1">
      <c r="A385" s="176" t="str">
        <f>IF('S.D.PASTE SHEET'!A385="","",'S.D.PASTE SHEET'!A385)</f>
        <v/>
      </c>
      <c s="176" t="str">
        <f>IF('S.D.PASTE SHEET'!B385="","",'S.D.PASTE SHEET'!B385)</f>
        <v/>
      </c>
      <c s="176" t="str">
        <f>IF('S.D.PASTE SHEET'!C385="","",'S.D.PASTE SHEET'!C385)</f>
        <v/>
      </c>
      <c s="177" t="str">
        <f>IF('S.D.PASTE SHEET'!D385="","",'S.D.PASTE SHEET'!D385)</f>
        <v/>
      </c>
      <c s="176" t="str">
        <f>IF('S.D.PASTE SHEET'!E385="","",UPPER('S.D.PASTE SHEET'!E385))</f>
        <v/>
      </c>
      <c s="176" t="str">
        <f>IF('S.D.PASTE SHEET'!F385="","",'S.D.PASTE SHEET'!F385)</f>
        <v/>
      </c>
      <c s="176" t="str">
        <f>IF('S.D.PASTE SHEET'!G385="","",UPPER('S.D.PASTE SHEET'!G385))</f>
        <v/>
      </c>
      <c s="176" t="str">
        <f>IF('S.D.PASTE SHEET'!H385="","",UPPER('S.D.PASTE SHEET'!H385))</f>
        <v/>
      </c>
      <c s="176" t="str">
        <f>IF('S.D.PASTE SHEET'!I385="","",'S.D.PASTE SHEET'!I385)</f>
        <v/>
      </c>
      <c s="177" t="str">
        <f>IF('S.D.PASTE SHEET'!J385="","",'S.D.PASTE SHEET'!J385)</f>
        <v/>
      </c>
      <c s="176" t="str">
        <f>IF('S.D.PASTE SHEET'!K385="","",'S.D.PASTE SHEET'!K385)</f>
        <v/>
      </c>
      <c s="176" t="str">
        <f>IF('S.D.PASTE SHEET'!L385="","",'S.D.PASTE SHEET'!L385)</f>
        <v/>
      </c>
      <c s="176" t="str">
        <f>IF('S.D.PASTE SHEET'!M385="","",'S.D.PASTE SHEET'!M385)</f>
        <v/>
      </c>
      <c s="176" t="str">
        <f>IF('S.D.PASTE SHEET'!N385="","",'S.D.PASTE SHEET'!N385)</f>
        <v/>
      </c>
      <c s="176" t="str">
        <f>IF('S.D.PASTE SHEET'!O385="","",'S.D.PASTE SHEET'!O385)</f>
        <v/>
      </c>
      <c s="176" t="str">
        <f>IF('S.D.PASTE SHEET'!P385="","",'S.D.PASTE SHEET'!P385)</f>
        <v/>
      </c>
      <c s="176" t="str">
        <f>IF('S.D.PASTE SHEET'!Q385="","",'S.D.PASTE SHEET'!Q385)</f>
        <v/>
      </c>
      <c s="176" t="str">
        <f>IF('S.D.PASTE SHEET'!R385="","",'S.D.PASTE SHEET'!R385)</f>
        <v/>
      </c>
      <c s="176" t="str">
        <f>IF('S.D.PASTE SHEET'!S385="","",'S.D.PASTE SHEET'!S385)</f>
        <v/>
      </c>
      <c s="176" t="str">
        <f>IF('S.D.PASTE SHEET'!T385="","",'S.D.PASTE SHEET'!T385)</f>
        <v/>
      </c>
      <c s="176" t="str">
        <f>IF('S.D.PASTE SHEET'!U385="","",'S.D.PASTE SHEET'!U385)</f>
        <v/>
      </c>
      <c s="176" t="str">
        <f>IF('S.D.PASTE SHEET'!V385="","",'S.D.PASTE SHEET'!V385)</f>
        <v/>
      </c>
      <c s="176" t="str">
        <f>IF('S.D.PASTE SHEET'!W385="","",'S.D.PASTE SHEET'!W385)</f>
        <v/>
      </c>
      <c s="176" t="str">
        <f>IF('S.D.PASTE SHEET'!X385="","",'S.D.PASTE SHEET'!X385)</f>
        <v/>
      </c>
      <c s="176" t="str">
        <f>IF('S.D.PASTE SHEET'!Y385="","",'S.D.PASTE SHEET'!Y385)</f>
        <v/>
      </c>
      <c s="176" t="str">
        <f>IF('S.D.PASTE SHEET'!Z385="","",'S.D.PASTE SHEET'!Z385)</f>
        <v/>
      </c>
      <c s="176" t="str">
        <f>IF('S.D.PASTE SHEET'!AA385="","",'S.D.PASTE SHEET'!AA385)</f>
        <v/>
      </c>
      <c s="176" t="str">
        <f>IF('S.D.PASTE SHEET'!AB385="","",'S.D.PASTE SHEET'!AB385)</f>
        <v/>
      </c>
      <c s="176" t="str">
        <f>IF('S.D.PASTE SHEET'!AC385="","",'S.D.PASTE SHEET'!AC385)</f>
        <v/>
      </c>
      <c s="176" t="str">
        <f>IF('S.D.PASTE SHEET'!AD385="","",'S.D.PASTE SHEET'!AD385)</f>
        <v/>
      </c>
      <c s="178"/>
      <c s="179" t="str">
        <f>IF(AK385="","",IF(AK385&gt;0,COUNT($AG$2:AG385),""))</f>
        <v/>
      </c>
      <c s="180" t="str">
        <f t="shared" si="384"/>
        <v/>
      </c>
      <c s="180" t="str">
        <f t="shared" si="384"/>
        <v/>
      </c>
      <c s="180" t="str">
        <f t="shared" si="384"/>
        <v/>
      </c>
      <c s="181" t="str">
        <f t="shared" si="384"/>
        <v/>
      </c>
      <c s="180" t="str">
        <f t="shared" si="384"/>
        <v/>
      </c>
      <c s="180" t="str">
        <f t="shared" si="384"/>
        <v/>
      </c>
      <c s="180" t="str">
        <f t="shared" si="384"/>
        <v/>
      </c>
      <c s="180" t="str">
        <f t="shared" si="384"/>
        <v/>
      </c>
      <c s="180" t="str">
        <f t="shared" si="384"/>
        <v/>
      </c>
      <c s="181" t="str">
        <f t="shared" si="384"/>
        <v/>
      </c>
      <c s="180" t="str">
        <f t="shared" si="384"/>
        <v/>
      </c>
      <c s="180" t="str">
        <f t="shared" si="384"/>
        <v/>
      </c>
      <c s="180" t="str">
        <f t="shared" si="384"/>
        <v/>
      </c>
      <c s="180" t="str">
        <f t="shared" si="384"/>
        <v/>
      </c>
      <c s="180" t="str">
        <f t="shared" si="384"/>
        <v/>
      </c>
      <c s="180" t="str">
        <f>IF(AND($AJ$1=5,$A385=5),P385,"")</f>
        <v/>
      </c>
      <c r="AX385" s="180" t="str">
        <f>IF(BC385="","",IF(BC385&gt;0,COUNT($AY$2:AY385),""))</f>
        <v/>
      </c>
      <c s="180" t="str">
        <f t="shared" si="401" ref="AY385">IF(AND($BB$1=5,$A385=5,$BC$1=C385),B385,"")</f>
        <v/>
      </c>
      <c s="180" t="str">
        <f t="shared" si="386"/>
        <v/>
      </c>
      <c s="182" t="str">
        <f t="shared" si="386"/>
        <v/>
      </c>
      <c s="180" t="str">
        <f t="shared" si="386"/>
        <v/>
      </c>
      <c s="180" t="str">
        <f t="shared" si="386"/>
        <v/>
      </c>
      <c s="180" t="str">
        <f t="shared" si="386"/>
        <v/>
      </c>
      <c s="180" t="str">
        <f t="shared" si="386"/>
        <v/>
      </c>
      <c s="180" t="str">
        <f t="shared" si="386"/>
        <v/>
      </c>
      <c s="182" t="str">
        <f t="shared" si="386"/>
        <v/>
      </c>
      <c s="180" t="str">
        <f t="shared" si="386"/>
        <v/>
      </c>
      <c s="180" t="str">
        <f t="shared" si="386"/>
        <v/>
      </c>
      <c s="180" t="str">
        <f t="shared" si="386"/>
        <v/>
      </c>
      <c s="180" t="str">
        <f t="shared" si="386"/>
        <v/>
      </c>
      <c s="180" t="str">
        <f t="shared" si="386"/>
        <v/>
      </c>
      <c s="180" t="str">
        <f t="shared" si="386"/>
        <v/>
      </c>
    </row>
    <row r="386" spans="1:65" ht="15.75" customHeight="1">
      <c r="A386" s="176" t="str">
        <f>IF('S.D.PASTE SHEET'!A386="","",'S.D.PASTE SHEET'!A386)</f>
        <v/>
      </c>
      <c s="176" t="str">
        <f>IF('S.D.PASTE SHEET'!B386="","",'S.D.PASTE SHEET'!B386)</f>
        <v/>
      </c>
      <c s="176" t="str">
        <f>IF('S.D.PASTE SHEET'!C386="","",'S.D.PASTE SHEET'!C386)</f>
        <v/>
      </c>
      <c s="177" t="str">
        <f>IF('S.D.PASTE SHEET'!D386="","",'S.D.PASTE SHEET'!D386)</f>
        <v/>
      </c>
      <c s="176" t="str">
        <f>IF('S.D.PASTE SHEET'!E386="","",UPPER('S.D.PASTE SHEET'!E386))</f>
        <v/>
      </c>
      <c s="176" t="str">
        <f>IF('S.D.PASTE SHEET'!F386="","",'S.D.PASTE SHEET'!F386)</f>
        <v/>
      </c>
      <c s="176" t="str">
        <f>IF('S.D.PASTE SHEET'!G386="","",UPPER('S.D.PASTE SHEET'!G386))</f>
        <v/>
      </c>
      <c s="176" t="str">
        <f>IF('S.D.PASTE SHEET'!H386="","",UPPER('S.D.PASTE SHEET'!H386))</f>
        <v/>
      </c>
      <c s="176" t="str">
        <f>IF('S.D.PASTE SHEET'!I386="","",'S.D.PASTE SHEET'!I386)</f>
        <v/>
      </c>
      <c s="177" t="str">
        <f>IF('S.D.PASTE SHEET'!J386="","",'S.D.PASTE SHEET'!J386)</f>
        <v/>
      </c>
      <c s="176" t="str">
        <f>IF('S.D.PASTE SHEET'!K386="","",'S.D.PASTE SHEET'!K386)</f>
        <v/>
      </c>
      <c s="176" t="str">
        <f>IF('S.D.PASTE SHEET'!L386="","",'S.D.PASTE SHEET'!L386)</f>
        <v/>
      </c>
      <c s="176" t="str">
        <f>IF('S.D.PASTE SHEET'!M386="","",'S.D.PASTE SHEET'!M386)</f>
        <v/>
      </c>
      <c s="176" t="str">
        <f>IF('S.D.PASTE SHEET'!N386="","",'S.D.PASTE SHEET'!N386)</f>
        <v/>
      </c>
      <c s="176" t="str">
        <f>IF('S.D.PASTE SHEET'!O386="","",'S.D.PASTE SHEET'!O386)</f>
        <v/>
      </c>
      <c s="176" t="str">
        <f>IF('S.D.PASTE SHEET'!P386="","",'S.D.PASTE SHEET'!P386)</f>
        <v/>
      </c>
      <c s="176" t="str">
        <f>IF('S.D.PASTE SHEET'!Q386="","",'S.D.PASTE SHEET'!Q386)</f>
        <v/>
      </c>
      <c s="176" t="str">
        <f>IF('S.D.PASTE SHEET'!R386="","",'S.D.PASTE SHEET'!R386)</f>
        <v/>
      </c>
      <c s="176" t="str">
        <f>IF('S.D.PASTE SHEET'!S386="","",'S.D.PASTE SHEET'!S386)</f>
        <v/>
      </c>
      <c s="176" t="str">
        <f>IF('S.D.PASTE SHEET'!T386="","",'S.D.PASTE SHEET'!T386)</f>
        <v/>
      </c>
      <c s="176" t="str">
        <f>IF('S.D.PASTE SHEET'!U386="","",'S.D.PASTE SHEET'!U386)</f>
        <v/>
      </c>
      <c s="176" t="str">
        <f>IF('S.D.PASTE SHEET'!V386="","",'S.D.PASTE SHEET'!V386)</f>
        <v/>
      </c>
      <c s="176" t="str">
        <f>IF('S.D.PASTE SHEET'!W386="","",'S.D.PASTE SHEET'!W386)</f>
        <v/>
      </c>
      <c s="176" t="str">
        <f>IF('S.D.PASTE SHEET'!X386="","",'S.D.PASTE SHEET'!X386)</f>
        <v/>
      </c>
      <c s="176" t="str">
        <f>IF('S.D.PASTE SHEET'!Y386="","",'S.D.PASTE SHEET'!Y386)</f>
        <v/>
      </c>
      <c s="176" t="str">
        <f>IF('S.D.PASTE SHEET'!Z386="","",'S.D.PASTE SHEET'!Z386)</f>
        <v/>
      </c>
      <c s="176" t="str">
        <f>IF('S.D.PASTE SHEET'!AA386="","",'S.D.PASTE SHEET'!AA386)</f>
        <v/>
      </c>
      <c s="176" t="str">
        <f>IF('S.D.PASTE SHEET'!AB386="","",'S.D.PASTE SHEET'!AB386)</f>
        <v/>
      </c>
      <c s="176" t="str">
        <f>IF('S.D.PASTE SHEET'!AC386="","",'S.D.PASTE SHEET'!AC386)</f>
        <v/>
      </c>
      <c s="176" t="str">
        <f>IF('S.D.PASTE SHEET'!AD386="","",'S.D.PASTE SHEET'!AD386)</f>
        <v/>
      </c>
      <c s="178"/>
      <c s="179" t="str">
        <f>IF(AK386="","",IF(AK386&gt;0,COUNT($AG$2:AG386),""))</f>
        <v/>
      </c>
      <c s="180" t="str">
        <f t="shared" si="402" ref="AG386:AV401">IF(AND($AJ$1=5,$A386=5),A386,"")</f>
        <v/>
      </c>
      <c s="180" t="str">
        <f t="shared" si="402"/>
        <v/>
      </c>
      <c s="180" t="str">
        <f t="shared" si="402"/>
        <v/>
      </c>
      <c s="181" t="str">
        <f t="shared" si="402"/>
        <v/>
      </c>
      <c s="180" t="str">
        <f t="shared" si="402"/>
        <v/>
      </c>
      <c s="180" t="str">
        <f t="shared" si="402"/>
        <v/>
      </c>
      <c s="180" t="str">
        <f t="shared" si="402"/>
        <v/>
      </c>
      <c s="180" t="str">
        <f t="shared" si="402"/>
        <v/>
      </c>
      <c s="180" t="str">
        <f t="shared" si="402"/>
        <v/>
      </c>
      <c s="181" t="str">
        <f t="shared" si="402"/>
        <v/>
      </c>
      <c s="180" t="str">
        <f t="shared" si="402"/>
        <v/>
      </c>
      <c s="180" t="str">
        <f t="shared" si="402"/>
        <v/>
      </c>
      <c s="180" t="str">
        <f t="shared" si="402"/>
        <v/>
      </c>
      <c s="180" t="str">
        <f t="shared" si="402"/>
        <v/>
      </c>
      <c s="180" t="str">
        <f t="shared" si="402"/>
        <v/>
      </c>
      <c s="180" t="str">
        <f t="shared" si="402"/>
        <v/>
      </c>
      <c r="AX386" s="180" t="str">
        <f>IF(BC386="","",IF(BC386&gt;0,COUNT($AY$2:AY386),""))</f>
        <v/>
      </c>
      <c s="180" t="str">
        <f t="shared" si="403" ref="AY386">IF(AND($BB$1=5,$A386=5,$BC$1=C386),B386,"")</f>
        <v/>
      </c>
      <c s="180" t="str">
        <f t="shared" si="404" ref="AZ386:BM401">IF(AND($BB$1=5,$A386=5,$BC$1=$B386),C386,"")</f>
        <v/>
      </c>
      <c s="182" t="str">
        <f t="shared" si="404"/>
        <v/>
      </c>
      <c s="180" t="str">
        <f t="shared" si="404"/>
        <v/>
      </c>
      <c s="180" t="str">
        <f t="shared" si="404"/>
        <v/>
      </c>
      <c s="180" t="str">
        <f t="shared" si="404"/>
        <v/>
      </c>
      <c s="180" t="str">
        <f t="shared" si="404"/>
        <v/>
      </c>
      <c s="180" t="str">
        <f t="shared" si="404"/>
        <v/>
      </c>
      <c s="182" t="str">
        <f t="shared" si="404"/>
        <v/>
      </c>
      <c s="180" t="str">
        <f t="shared" si="404"/>
        <v/>
      </c>
      <c s="180" t="str">
        <f t="shared" si="404"/>
        <v/>
      </c>
      <c s="180" t="str">
        <f t="shared" si="404"/>
        <v/>
      </c>
      <c s="180" t="str">
        <f t="shared" si="404"/>
        <v/>
      </c>
      <c s="180" t="str">
        <f t="shared" si="404"/>
        <v/>
      </c>
      <c s="180" t="str">
        <f t="shared" si="404"/>
        <v/>
      </c>
    </row>
    <row r="387" spans="1:65" ht="15.75" customHeight="1">
      <c r="A387" s="176" t="str">
        <f>IF('S.D.PASTE SHEET'!A387="","",'S.D.PASTE SHEET'!A387)</f>
        <v/>
      </c>
      <c s="176" t="str">
        <f>IF('S.D.PASTE SHEET'!B387="","",'S.D.PASTE SHEET'!B387)</f>
        <v/>
      </c>
      <c s="176" t="str">
        <f>IF('S.D.PASTE SHEET'!C387="","",'S.D.PASTE SHEET'!C387)</f>
        <v/>
      </c>
      <c s="177" t="str">
        <f>IF('S.D.PASTE SHEET'!D387="","",'S.D.PASTE SHEET'!D387)</f>
        <v/>
      </c>
      <c s="176" t="str">
        <f>IF('S.D.PASTE SHEET'!E387="","",UPPER('S.D.PASTE SHEET'!E387))</f>
        <v/>
      </c>
      <c s="176" t="str">
        <f>IF('S.D.PASTE SHEET'!F387="","",'S.D.PASTE SHEET'!F387)</f>
        <v/>
      </c>
      <c s="176" t="str">
        <f>IF('S.D.PASTE SHEET'!G387="","",UPPER('S.D.PASTE SHEET'!G387))</f>
        <v/>
      </c>
      <c s="176" t="str">
        <f>IF('S.D.PASTE SHEET'!H387="","",UPPER('S.D.PASTE SHEET'!H387))</f>
        <v/>
      </c>
      <c s="176" t="str">
        <f>IF('S.D.PASTE SHEET'!I387="","",'S.D.PASTE SHEET'!I387)</f>
        <v/>
      </c>
      <c s="177" t="str">
        <f>IF('S.D.PASTE SHEET'!J387="","",'S.D.PASTE SHEET'!J387)</f>
        <v/>
      </c>
      <c s="176" t="str">
        <f>IF('S.D.PASTE SHEET'!K387="","",'S.D.PASTE SHEET'!K387)</f>
        <v/>
      </c>
      <c s="176" t="str">
        <f>IF('S.D.PASTE SHEET'!L387="","",'S.D.PASTE SHEET'!L387)</f>
        <v/>
      </c>
      <c s="176" t="str">
        <f>IF('S.D.PASTE SHEET'!M387="","",'S.D.PASTE SHEET'!M387)</f>
        <v/>
      </c>
      <c s="176" t="str">
        <f>IF('S.D.PASTE SHEET'!N387="","",'S.D.PASTE SHEET'!N387)</f>
        <v/>
      </c>
      <c s="176" t="str">
        <f>IF('S.D.PASTE SHEET'!O387="","",'S.D.PASTE SHEET'!O387)</f>
        <v/>
      </c>
      <c s="176" t="str">
        <f>IF('S.D.PASTE SHEET'!P387="","",'S.D.PASTE SHEET'!P387)</f>
        <v/>
      </c>
      <c s="176" t="str">
        <f>IF('S.D.PASTE SHEET'!Q387="","",'S.D.PASTE SHEET'!Q387)</f>
        <v/>
      </c>
      <c s="176" t="str">
        <f>IF('S.D.PASTE SHEET'!R387="","",'S.D.PASTE SHEET'!R387)</f>
        <v/>
      </c>
      <c s="176" t="str">
        <f>IF('S.D.PASTE SHEET'!S387="","",'S.D.PASTE SHEET'!S387)</f>
        <v/>
      </c>
      <c s="176" t="str">
        <f>IF('S.D.PASTE SHEET'!T387="","",'S.D.PASTE SHEET'!T387)</f>
        <v/>
      </c>
      <c s="176" t="str">
        <f>IF('S.D.PASTE SHEET'!U387="","",'S.D.PASTE SHEET'!U387)</f>
        <v/>
      </c>
      <c s="176" t="str">
        <f>IF('S.D.PASTE SHEET'!V387="","",'S.D.PASTE SHEET'!V387)</f>
        <v/>
      </c>
      <c s="176" t="str">
        <f>IF('S.D.PASTE SHEET'!W387="","",'S.D.PASTE SHEET'!W387)</f>
        <v/>
      </c>
      <c s="176" t="str">
        <f>IF('S.D.PASTE SHEET'!X387="","",'S.D.PASTE SHEET'!X387)</f>
        <v/>
      </c>
      <c s="176" t="str">
        <f>IF('S.D.PASTE SHEET'!Y387="","",'S.D.PASTE SHEET'!Y387)</f>
        <v/>
      </c>
      <c s="176" t="str">
        <f>IF('S.D.PASTE SHEET'!Z387="","",'S.D.PASTE SHEET'!Z387)</f>
        <v/>
      </c>
      <c s="176" t="str">
        <f>IF('S.D.PASTE SHEET'!AA387="","",'S.D.PASTE SHEET'!AA387)</f>
        <v/>
      </c>
      <c s="176" t="str">
        <f>IF('S.D.PASTE SHEET'!AB387="","",'S.D.PASTE SHEET'!AB387)</f>
        <v/>
      </c>
      <c s="176" t="str">
        <f>IF('S.D.PASTE SHEET'!AC387="","",'S.D.PASTE SHEET'!AC387)</f>
        <v/>
      </c>
      <c s="176" t="str">
        <f>IF('S.D.PASTE SHEET'!AD387="","",'S.D.PASTE SHEET'!AD387)</f>
        <v/>
      </c>
      <c s="178"/>
      <c s="179" t="str">
        <f>IF(AK387="","",IF(AK387&gt;0,COUNT($AG$2:AG387),""))</f>
        <v/>
      </c>
      <c s="180" t="str">
        <f t="shared" si="402"/>
        <v/>
      </c>
      <c s="180" t="str">
        <f t="shared" si="402"/>
        <v/>
      </c>
      <c s="180" t="str">
        <f t="shared" si="402"/>
        <v/>
      </c>
      <c s="181" t="str">
        <f t="shared" si="402"/>
        <v/>
      </c>
      <c s="180" t="str">
        <f t="shared" si="402"/>
        <v/>
      </c>
      <c s="180" t="str">
        <f t="shared" si="402"/>
        <v/>
      </c>
      <c s="180" t="str">
        <f t="shared" si="402"/>
        <v/>
      </c>
      <c s="180" t="str">
        <f t="shared" si="402"/>
        <v/>
      </c>
      <c s="180" t="str">
        <f t="shared" si="402"/>
        <v/>
      </c>
      <c s="181" t="str">
        <f t="shared" si="402"/>
        <v/>
      </c>
      <c s="180" t="str">
        <f t="shared" si="402"/>
        <v/>
      </c>
      <c s="180" t="str">
        <f t="shared" si="402"/>
        <v/>
      </c>
      <c s="180" t="str">
        <f t="shared" si="402"/>
        <v/>
      </c>
      <c s="180" t="str">
        <f t="shared" si="402"/>
        <v/>
      </c>
      <c s="180" t="str">
        <f t="shared" si="402"/>
        <v/>
      </c>
      <c s="180" t="str">
        <f t="shared" si="402"/>
        <v/>
      </c>
      <c r="AX387" s="180" t="str">
        <f>IF(BC387="","",IF(BC387&gt;0,COUNT($AY$2:AY387),""))</f>
        <v/>
      </c>
      <c s="180" t="str">
        <f t="shared" si="405" ref="AY387">IF(AND($BB$1=5,$A387=5,$BC$1=C387),B387,"")</f>
        <v/>
      </c>
      <c s="180" t="str">
        <f t="shared" si="404"/>
        <v/>
      </c>
      <c s="182" t="str">
        <f t="shared" si="404"/>
        <v/>
      </c>
      <c s="180" t="str">
        <f t="shared" si="404"/>
        <v/>
      </c>
      <c s="180" t="str">
        <f t="shared" si="404"/>
        <v/>
      </c>
      <c s="180" t="str">
        <f t="shared" si="404"/>
        <v/>
      </c>
      <c s="180" t="str">
        <f t="shared" si="404"/>
        <v/>
      </c>
      <c s="180" t="str">
        <f t="shared" si="404"/>
        <v/>
      </c>
      <c s="182" t="str">
        <f t="shared" si="404"/>
        <v/>
      </c>
      <c s="180" t="str">
        <f t="shared" si="404"/>
        <v/>
      </c>
      <c s="180" t="str">
        <f t="shared" si="404"/>
        <v/>
      </c>
      <c s="180" t="str">
        <f t="shared" si="404"/>
        <v/>
      </c>
      <c s="180" t="str">
        <f t="shared" si="404"/>
        <v/>
      </c>
      <c s="180" t="str">
        <f t="shared" si="404"/>
        <v/>
      </c>
      <c s="180" t="str">
        <f t="shared" si="404"/>
        <v/>
      </c>
    </row>
    <row r="388" spans="1:65" ht="15.75" customHeight="1">
      <c r="A388" s="176" t="str">
        <f>IF('S.D.PASTE SHEET'!A388="","",'S.D.PASTE SHEET'!A388)</f>
        <v/>
      </c>
      <c s="176" t="str">
        <f>IF('S.D.PASTE SHEET'!B388="","",'S.D.PASTE SHEET'!B388)</f>
        <v/>
      </c>
      <c s="176" t="str">
        <f>IF('S.D.PASTE SHEET'!C388="","",'S.D.PASTE SHEET'!C388)</f>
        <v/>
      </c>
      <c s="177" t="str">
        <f>IF('S.D.PASTE SHEET'!D388="","",'S.D.PASTE SHEET'!D388)</f>
        <v/>
      </c>
      <c s="176" t="str">
        <f>IF('S.D.PASTE SHEET'!E388="","",UPPER('S.D.PASTE SHEET'!E388))</f>
        <v/>
      </c>
      <c s="176" t="str">
        <f>IF('S.D.PASTE SHEET'!F388="","",'S.D.PASTE SHEET'!F388)</f>
        <v/>
      </c>
      <c s="176" t="str">
        <f>IF('S.D.PASTE SHEET'!G388="","",UPPER('S.D.PASTE SHEET'!G388))</f>
        <v/>
      </c>
      <c s="176" t="str">
        <f>IF('S.D.PASTE SHEET'!H388="","",UPPER('S.D.PASTE SHEET'!H388))</f>
        <v/>
      </c>
      <c s="176" t="str">
        <f>IF('S.D.PASTE SHEET'!I388="","",'S.D.PASTE SHEET'!I388)</f>
        <v/>
      </c>
      <c s="177" t="str">
        <f>IF('S.D.PASTE SHEET'!J388="","",'S.D.PASTE SHEET'!J388)</f>
        <v/>
      </c>
      <c s="176" t="str">
        <f>IF('S.D.PASTE SHEET'!K388="","",'S.D.PASTE SHEET'!K388)</f>
        <v/>
      </c>
      <c s="176" t="str">
        <f>IF('S.D.PASTE SHEET'!L388="","",'S.D.PASTE SHEET'!L388)</f>
        <v/>
      </c>
      <c s="176" t="str">
        <f>IF('S.D.PASTE SHEET'!M388="","",'S.D.PASTE SHEET'!M388)</f>
        <v/>
      </c>
      <c s="176" t="str">
        <f>IF('S.D.PASTE SHEET'!N388="","",'S.D.PASTE SHEET'!N388)</f>
        <v/>
      </c>
      <c s="176" t="str">
        <f>IF('S.D.PASTE SHEET'!O388="","",'S.D.PASTE SHEET'!O388)</f>
        <v/>
      </c>
      <c s="176" t="str">
        <f>IF('S.D.PASTE SHEET'!P388="","",'S.D.PASTE SHEET'!P388)</f>
        <v/>
      </c>
      <c s="176" t="str">
        <f>IF('S.D.PASTE SHEET'!Q388="","",'S.D.PASTE SHEET'!Q388)</f>
        <v/>
      </c>
      <c s="176" t="str">
        <f>IF('S.D.PASTE SHEET'!R388="","",'S.D.PASTE SHEET'!R388)</f>
        <v/>
      </c>
      <c s="176" t="str">
        <f>IF('S.D.PASTE SHEET'!S388="","",'S.D.PASTE SHEET'!S388)</f>
        <v/>
      </c>
      <c s="176" t="str">
        <f>IF('S.D.PASTE SHEET'!T388="","",'S.D.PASTE SHEET'!T388)</f>
        <v/>
      </c>
      <c s="176" t="str">
        <f>IF('S.D.PASTE SHEET'!U388="","",'S.D.PASTE SHEET'!U388)</f>
        <v/>
      </c>
      <c s="176" t="str">
        <f>IF('S.D.PASTE SHEET'!V388="","",'S.D.PASTE SHEET'!V388)</f>
        <v/>
      </c>
      <c s="176" t="str">
        <f>IF('S.D.PASTE SHEET'!W388="","",'S.D.PASTE SHEET'!W388)</f>
        <v/>
      </c>
      <c s="176" t="str">
        <f>IF('S.D.PASTE SHEET'!X388="","",'S.D.PASTE SHEET'!X388)</f>
        <v/>
      </c>
      <c s="176" t="str">
        <f>IF('S.D.PASTE SHEET'!Y388="","",'S.D.PASTE SHEET'!Y388)</f>
        <v/>
      </c>
      <c s="176" t="str">
        <f>IF('S.D.PASTE SHEET'!Z388="","",'S.D.PASTE SHEET'!Z388)</f>
        <v/>
      </c>
      <c s="176" t="str">
        <f>IF('S.D.PASTE SHEET'!AA388="","",'S.D.PASTE SHEET'!AA388)</f>
        <v/>
      </c>
      <c s="176" t="str">
        <f>IF('S.D.PASTE SHEET'!AB388="","",'S.D.PASTE SHEET'!AB388)</f>
        <v/>
      </c>
      <c s="176" t="str">
        <f>IF('S.D.PASTE SHEET'!AC388="","",'S.D.PASTE SHEET'!AC388)</f>
        <v/>
      </c>
      <c s="176" t="str">
        <f>IF('S.D.PASTE SHEET'!AD388="","",'S.D.PASTE SHEET'!AD388)</f>
        <v/>
      </c>
      <c s="178"/>
      <c s="179" t="str">
        <f>IF(AK388="","",IF(AK388&gt;0,COUNT($AG$2:AG388),""))</f>
        <v/>
      </c>
      <c s="180" t="str">
        <f t="shared" si="402"/>
        <v/>
      </c>
      <c s="180" t="str">
        <f t="shared" si="402"/>
        <v/>
      </c>
      <c s="180" t="str">
        <f t="shared" si="402"/>
        <v/>
      </c>
      <c s="181" t="str">
        <f t="shared" si="402"/>
        <v/>
      </c>
      <c s="180" t="str">
        <f t="shared" si="402"/>
        <v/>
      </c>
      <c s="180" t="str">
        <f t="shared" si="402"/>
        <v/>
      </c>
      <c s="180" t="str">
        <f t="shared" si="402"/>
        <v/>
      </c>
      <c s="180" t="str">
        <f t="shared" si="402"/>
        <v/>
      </c>
      <c s="180" t="str">
        <f t="shared" si="402"/>
        <v/>
      </c>
      <c s="181" t="str">
        <f t="shared" si="402"/>
        <v/>
      </c>
      <c s="180" t="str">
        <f t="shared" si="402"/>
        <v/>
      </c>
      <c s="180" t="str">
        <f t="shared" si="402"/>
        <v/>
      </c>
      <c s="180" t="str">
        <f t="shared" si="402"/>
        <v/>
      </c>
      <c s="180" t="str">
        <f t="shared" si="402"/>
        <v/>
      </c>
      <c s="180" t="str">
        <f t="shared" si="402"/>
        <v/>
      </c>
      <c s="180" t="str">
        <f t="shared" si="402"/>
        <v/>
      </c>
      <c r="AX388" s="180" t="str">
        <f>IF(BC388="","",IF(BC388&gt;0,COUNT($AY$2:AY388),""))</f>
        <v/>
      </c>
      <c s="180" t="str">
        <f t="shared" si="406" ref="AY388">IF(AND($BB$1=5,$A388=5,$BC$1=C388),B388,"")</f>
        <v/>
      </c>
      <c s="180" t="str">
        <f t="shared" si="404"/>
        <v/>
      </c>
      <c s="182" t="str">
        <f t="shared" si="404"/>
        <v/>
      </c>
      <c s="180" t="str">
        <f t="shared" si="404"/>
        <v/>
      </c>
      <c s="180" t="str">
        <f t="shared" si="404"/>
        <v/>
      </c>
      <c s="180" t="str">
        <f t="shared" si="404"/>
        <v/>
      </c>
      <c s="180" t="str">
        <f t="shared" si="404"/>
        <v/>
      </c>
      <c s="180" t="str">
        <f t="shared" si="404"/>
        <v/>
      </c>
      <c s="182" t="str">
        <f t="shared" si="404"/>
        <v/>
      </c>
      <c s="180" t="str">
        <f t="shared" si="404"/>
        <v/>
      </c>
      <c s="180" t="str">
        <f t="shared" si="404"/>
        <v/>
      </c>
      <c s="180" t="str">
        <f t="shared" si="404"/>
        <v/>
      </c>
      <c s="180" t="str">
        <f t="shared" si="404"/>
        <v/>
      </c>
      <c s="180" t="str">
        <f t="shared" si="404"/>
        <v/>
      </c>
      <c s="180" t="str">
        <f t="shared" si="404"/>
        <v/>
      </c>
    </row>
    <row r="389" spans="1:65" ht="15.75" customHeight="1">
      <c r="A389" s="176" t="str">
        <f>IF('S.D.PASTE SHEET'!A389="","",'S.D.PASTE SHEET'!A389)</f>
        <v/>
      </c>
      <c s="176" t="str">
        <f>IF('S.D.PASTE SHEET'!B389="","",'S.D.PASTE SHEET'!B389)</f>
        <v/>
      </c>
      <c s="176" t="str">
        <f>IF('S.D.PASTE SHEET'!C389="","",'S.D.PASTE SHEET'!C389)</f>
        <v/>
      </c>
      <c s="177" t="str">
        <f>IF('S.D.PASTE SHEET'!D389="","",'S.D.PASTE SHEET'!D389)</f>
        <v/>
      </c>
      <c s="176" t="str">
        <f>IF('S.D.PASTE SHEET'!E389="","",UPPER('S.D.PASTE SHEET'!E389))</f>
        <v/>
      </c>
      <c s="176" t="str">
        <f>IF('S.D.PASTE SHEET'!F389="","",'S.D.PASTE SHEET'!F389)</f>
        <v/>
      </c>
      <c s="176" t="str">
        <f>IF('S.D.PASTE SHEET'!G389="","",UPPER('S.D.PASTE SHEET'!G389))</f>
        <v/>
      </c>
      <c s="176" t="str">
        <f>IF('S.D.PASTE SHEET'!H389="","",UPPER('S.D.PASTE SHEET'!H389))</f>
        <v/>
      </c>
      <c s="176" t="str">
        <f>IF('S.D.PASTE SHEET'!I389="","",'S.D.PASTE SHEET'!I389)</f>
        <v/>
      </c>
      <c s="177" t="str">
        <f>IF('S.D.PASTE SHEET'!J389="","",'S.D.PASTE SHEET'!J389)</f>
        <v/>
      </c>
      <c s="176" t="str">
        <f>IF('S.D.PASTE SHEET'!K389="","",'S.D.PASTE SHEET'!K389)</f>
        <v/>
      </c>
      <c s="176" t="str">
        <f>IF('S.D.PASTE SHEET'!L389="","",'S.D.PASTE SHEET'!L389)</f>
        <v/>
      </c>
      <c s="176" t="str">
        <f>IF('S.D.PASTE SHEET'!M389="","",'S.D.PASTE SHEET'!M389)</f>
        <v/>
      </c>
      <c s="176" t="str">
        <f>IF('S.D.PASTE SHEET'!N389="","",'S.D.PASTE SHEET'!N389)</f>
        <v/>
      </c>
      <c s="176" t="str">
        <f>IF('S.D.PASTE SHEET'!O389="","",'S.D.PASTE SHEET'!O389)</f>
        <v/>
      </c>
      <c s="176" t="str">
        <f>IF('S.D.PASTE SHEET'!P389="","",'S.D.PASTE SHEET'!P389)</f>
        <v/>
      </c>
      <c s="176" t="str">
        <f>IF('S.D.PASTE SHEET'!Q389="","",'S.D.PASTE SHEET'!Q389)</f>
        <v/>
      </c>
      <c s="176" t="str">
        <f>IF('S.D.PASTE SHEET'!R389="","",'S.D.PASTE SHEET'!R389)</f>
        <v/>
      </c>
      <c s="176" t="str">
        <f>IF('S.D.PASTE SHEET'!S389="","",'S.D.PASTE SHEET'!S389)</f>
        <v/>
      </c>
      <c s="176" t="str">
        <f>IF('S.D.PASTE SHEET'!T389="","",'S.D.PASTE SHEET'!T389)</f>
        <v/>
      </c>
      <c s="176" t="str">
        <f>IF('S.D.PASTE SHEET'!U389="","",'S.D.PASTE SHEET'!U389)</f>
        <v/>
      </c>
      <c s="176" t="str">
        <f>IF('S.D.PASTE SHEET'!V389="","",'S.D.PASTE SHEET'!V389)</f>
        <v/>
      </c>
      <c s="176" t="str">
        <f>IF('S.D.PASTE SHEET'!W389="","",'S.D.PASTE SHEET'!W389)</f>
        <v/>
      </c>
      <c s="176" t="str">
        <f>IF('S.D.PASTE SHEET'!X389="","",'S.D.PASTE SHEET'!X389)</f>
        <v/>
      </c>
      <c s="176" t="str">
        <f>IF('S.D.PASTE SHEET'!Y389="","",'S.D.PASTE SHEET'!Y389)</f>
        <v/>
      </c>
      <c s="176" t="str">
        <f>IF('S.D.PASTE SHEET'!Z389="","",'S.D.PASTE SHEET'!Z389)</f>
        <v/>
      </c>
      <c s="176" t="str">
        <f>IF('S.D.PASTE SHEET'!AA389="","",'S.D.PASTE SHEET'!AA389)</f>
        <v/>
      </c>
      <c s="176" t="str">
        <f>IF('S.D.PASTE SHEET'!AB389="","",'S.D.PASTE SHEET'!AB389)</f>
        <v/>
      </c>
      <c s="176" t="str">
        <f>IF('S.D.PASTE SHEET'!AC389="","",'S.D.PASTE SHEET'!AC389)</f>
        <v/>
      </c>
      <c s="176" t="str">
        <f>IF('S.D.PASTE SHEET'!AD389="","",'S.D.PASTE SHEET'!AD389)</f>
        <v/>
      </c>
      <c s="178"/>
      <c s="179" t="str">
        <f>IF(AK389="","",IF(AK389&gt;0,COUNT($AG$2:AG389),""))</f>
        <v/>
      </c>
      <c s="180" t="str">
        <f t="shared" si="402"/>
        <v/>
      </c>
      <c s="180" t="str">
        <f t="shared" si="402"/>
        <v/>
      </c>
      <c s="180" t="str">
        <f t="shared" si="402"/>
        <v/>
      </c>
      <c s="181" t="str">
        <f t="shared" si="402"/>
        <v/>
      </c>
      <c s="180" t="str">
        <f t="shared" si="402"/>
        <v/>
      </c>
      <c s="180" t="str">
        <f t="shared" si="402"/>
        <v/>
      </c>
      <c s="180" t="str">
        <f t="shared" si="402"/>
        <v/>
      </c>
      <c s="180" t="str">
        <f t="shared" si="402"/>
        <v/>
      </c>
      <c s="180" t="str">
        <f t="shared" si="402"/>
        <v/>
      </c>
      <c s="181" t="str">
        <f t="shared" si="402"/>
        <v/>
      </c>
      <c s="180" t="str">
        <f t="shared" si="402"/>
        <v/>
      </c>
      <c s="180" t="str">
        <f t="shared" si="402"/>
        <v/>
      </c>
      <c s="180" t="str">
        <f t="shared" si="402"/>
        <v/>
      </c>
      <c s="180" t="str">
        <f t="shared" si="402"/>
        <v/>
      </c>
      <c s="180" t="str">
        <f t="shared" si="402"/>
        <v/>
      </c>
      <c s="180" t="str">
        <f t="shared" si="402"/>
        <v/>
      </c>
      <c r="AX389" s="180" t="str">
        <f>IF(BC389="","",IF(BC389&gt;0,COUNT($AY$2:AY389),""))</f>
        <v/>
      </c>
      <c s="180" t="str">
        <f t="shared" si="407" ref="AY389">IF(AND($BB$1=5,$A389=5,$BC$1=C389),B389,"")</f>
        <v/>
      </c>
      <c s="180" t="str">
        <f t="shared" si="404"/>
        <v/>
      </c>
      <c s="182" t="str">
        <f t="shared" si="404"/>
        <v/>
      </c>
      <c s="180" t="str">
        <f t="shared" si="404"/>
        <v/>
      </c>
      <c s="180" t="str">
        <f t="shared" si="404"/>
        <v/>
      </c>
      <c s="180" t="str">
        <f t="shared" si="404"/>
        <v/>
      </c>
      <c s="180" t="str">
        <f t="shared" si="404"/>
        <v/>
      </c>
      <c s="180" t="str">
        <f t="shared" si="404"/>
        <v/>
      </c>
      <c s="182" t="str">
        <f t="shared" si="404"/>
        <v/>
      </c>
      <c s="180" t="str">
        <f t="shared" si="404"/>
        <v/>
      </c>
      <c s="180" t="str">
        <f t="shared" si="404"/>
        <v/>
      </c>
      <c s="180" t="str">
        <f t="shared" si="404"/>
        <v/>
      </c>
      <c s="180" t="str">
        <f t="shared" si="404"/>
        <v/>
      </c>
      <c s="180" t="str">
        <f t="shared" si="404"/>
        <v/>
      </c>
      <c s="180" t="str">
        <f t="shared" si="404"/>
        <v/>
      </c>
    </row>
    <row r="390" spans="1:65" ht="15.75" customHeight="1">
      <c r="A390" s="176" t="str">
        <f>IF('S.D.PASTE SHEET'!A390="","",'S.D.PASTE SHEET'!A390)</f>
        <v/>
      </c>
      <c s="176" t="str">
        <f>IF('S.D.PASTE SHEET'!B390="","",'S.D.PASTE SHEET'!B390)</f>
        <v/>
      </c>
      <c s="176" t="str">
        <f>IF('S.D.PASTE SHEET'!C390="","",'S.D.PASTE SHEET'!C390)</f>
        <v/>
      </c>
      <c s="177" t="str">
        <f>IF('S.D.PASTE SHEET'!D390="","",'S.D.PASTE SHEET'!D390)</f>
        <v/>
      </c>
      <c s="176" t="str">
        <f>IF('S.D.PASTE SHEET'!E390="","",UPPER('S.D.PASTE SHEET'!E390))</f>
        <v/>
      </c>
      <c s="176" t="str">
        <f>IF('S.D.PASTE SHEET'!F390="","",'S.D.PASTE SHEET'!F390)</f>
        <v/>
      </c>
      <c s="176" t="str">
        <f>IF('S.D.PASTE SHEET'!G390="","",UPPER('S.D.PASTE SHEET'!G390))</f>
        <v/>
      </c>
      <c s="176" t="str">
        <f>IF('S.D.PASTE SHEET'!H390="","",UPPER('S.D.PASTE SHEET'!H390))</f>
        <v/>
      </c>
      <c s="176" t="str">
        <f>IF('S.D.PASTE SHEET'!I390="","",'S.D.PASTE SHEET'!I390)</f>
        <v/>
      </c>
      <c s="177" t="str">
        <f>IF('S.D.PASTE SHEET'!J390="","",'S.D.PASTE SHEET'!J390)</f>
        <v/>
      </c>
      <c s="176" t="str">
        <f>IF('S.D.PASTE SHEET'!K390="","",'S.D.PASTE SHEET'!K390)</f>
        <v/>
      </c>
      <c s="176" t="str">
        <f>IF('S.D.PASTE SHEET'!L390="","",'S.D.PASTE SHEET'!L390)</f>
        <v/>
      </c>
      <c s="176" t="str">
        <f>IF('S.D.PASTE SHEET'!M390="","",'S.D.PASTE SHEET'!M390)</f>
        <v/>
      </c>
      <c s="176" t="str">
        <f>IF('S.D.PASTE SHEET'!N390="","",'S.D.PASTE SHEET'!N390)</f>
        <v/>
      </c>
      <c s="176" t="str">
        <f>IF('S.D.PASTE SHEET'!O390="","",'S.D.PASTE SHEET'!O390)</f>
        <v/>
      </c>
      <c s="176" t="str">
        <f>IF('S.D.PASTE SHEET'!P390="","",'S.D.PASTE SHEET'!P390)</f>
        <v/>
      </c>
      <c s="176" t="str">
        <f>IF('S.D.PASTE SHEET'!Q390="","",'S.D.PASTE SHEET'!Q390)</f>
        <v/>
      </c>
      <c s="176" t="str">
        <f>IF('S.D.PASTE SHEET'!R390="","",'S.D.PASTE SHEET'!R390)</f>
        <v/>
      </c>
      <c s="176" t="str">
        <f>IF('S.D.PASTE SHEET'!S390="","",'S.D.PASTE SHEET'!S390)</f>
        <v/>
      </c>
      <c s="176" t="str">
        <f>IF('S.D.PASTE SHEET'!T390="","",'S.D.PASTE SHEET'!T390)</f>
        <v/>
      </c>
      <c s="176" t="str">
        <f>IF('S.D.PASTE SHEET'!U390="","",'S.D.PASTE SHEET'!U390)</f>
        <v/>
      </c>
      <c s="176" t="str">
        <f>IF('S.D.PASTE SHEET'!V390="","",'S.D.PASTE SHEET'!V390)</f>
        <v/>
      </c>
      <c s="176" t="str">
        <f>IF('S.D.PASTE SHEET'!W390="","",'S.D.PASTE SHEET'!W390)</f>
        <v/>
      </c>
      <c s="176" t="str">
        <f>IF('S.D.PASTE SHEET'!X390="","",'S.D.PASTE SHEET'!X390)</f>
        <v/>
      </c>
      <c s="176" t="str">
        <f>IF('S.D.PASTE SHEET'!Y390="","",'S.D.PASTE SHEET'!Y390)</f>
        <v/>
      </c>
      <c s="176" t="str">
        <f>IF('S.D.PASTE SHEET'!Z390="","",'S.D.PASTE SHEET'!Z390)</f>
        <v/>
      </c>
      <c s="176" t="str">
        <f>IF('S.D.PASTE SHEET'!AA390="","",'S.D.PASTE SHEET'!AA390)</f>
        <v/>
      </c>
      <c s="176" t="str">
        <f>IF('S.D.PASTE SHEET'!AB390="","",'S.D.PASTE SHEET'!AB390)</f>
        <v/>
      </c>
      <c s="176" t="str">
        <f>IF('S.D.PASTE SHEET'!AC390="","",'S.D.PASTE SHEET'!AC390)</f>
        <v/>
      </c>
      <c s="176" t="str">
        <f>IF('S.D.PASTE SHEET'!AD390="","",'S.D.PASTE SHEET'!AD390)</f>
        <v/>
      </c>
      <c s="178"/>
      <c s="179" t="str">
        <f>IF(AK390="","",IF(AK390&gt;0,COUNT($AG$2:AG390),""))</f>
        <v/>
      </c>
      <c s="180" t="str">
        <f t="shared" si="402"/>
        <v/>
      </c>
      <c s="180" t="str">
        <f t="shared" si="402"/>
        <v/>
      </c>
      <c s="180" t="str">
        <f t="shared" si="402"/>
        <v/>
      </c>
      <c s="181" t="str">
        <f t="shared" si="402"/>
        <v/>
      </c>
      <c s="180" t="str">
        <f t="shared" si="402"/>
        <v/>
      </c>
      <c s="180" t="str">
        <f t="shared" si="402"/>
        <v/>
      </c>
      <c s="180" t="str">
        <f t="shared" si="402"/>
        <v/>
      </c>
      <c s="180" t="str">
        <f t="shared" si="402"/>
        <v/>
      </c>
      <c s="180" t="str">
        <f t="shared" si="402"/>
        <v/>
      </c>
      <c s="181" t="str">
        <f t="shared" si="402"/>
        <v/>
      </c>
      <c s="180" t="str">
        <f t="shared" si="402"/>
        <v/>
      </c>
      <c s="180" t="str">
        <f t="shared" si="402"/>
        <v/>
      </c>
      <c s="180" t="str">
        <f t="shared" si="402"/>
        <v/>
      </c>
      <c s="180" t="str">
        <f t="shared" si="402"/>
        <v/>
      </c>
      <c s="180" t="str">
        <f t="shared" si="402"/>
        <v/>
      </c>
      <c s="180" t="str">
        <f t="shared" si="402"/>
        <v/>
      </c>
      <c r="AX390" s="180" t="str">
        <f>IF(BC390="","",IF(BC390&gt;0,COUNT($AY$2:AY390),""))</f>
        <v/>
      </c>
      <c s="180" t="str">
        <f t="shared" si="408" ref="AY390">IF(AND($BB$1=5,$A390=5,$BC$1=C390),B390,"")</f>
        <v/>
      </c>
      <c s="180" t="str">
        <f t="shared" si="404"/>
        <v/>
      </c>
      <c s="182" t="str">
        <f t="shared" si="404"/>
        <v/>
      </c>
      <c s="180" t="str">
        <f t="shared" si="404"/>
        <v/>
      </c>
      <c s="180" t="str">
        <f t="shared" si="404"/>
        <v/>
      </c>
      <c s="180" t="str">
        <f t="shared" si="404"/>
        <v/>
      </c>
      <c s="180" t="str">
        <f t="shared" si="404"/>
        <v/>
      </c>
      <c s="180" t="str">
        <f t="shared" si="404"/>
        <v/>
      </c>
      <c s="182" t="str">
        <f t="shared" si="404"/>
        <v/>
      </c>
      <c s="180" t="str">
        <f t="shared" si="404"/>
        <v/>
      </c>
      <c s="180" t="str">
        <f t="shared" si="404"/>
        <v/>
      </c>
      <c s="180" t="str">
        <f t="shared" si="404"/>
        <v/>
      </c>
      <c s="180" t="str">
        <f t="shared" si="404"/>
        <v/>
      </c>
      <c s="180" t="str">
        <f t="shared" si="404"/>
        <v/>
      </c>
      <c s="180" t="str">
        <f t="shared" si="404"/>
        <v/>
      </c>
    </row>
    <row r="391" spans="1:65" ht="15.75" customHeight="1">
      <c r="A391" s="176" t="str">
        <f>IF('S.D.PASTE SHEET'!A391="","",'S.D.PASTE SHEET'!A391)</f>
        <v/>
      </c>
      <c s="176" t="str">
        <f>IF('S.D.PASTE SHEET'!B391="","",'S.D.PASTE SHEET'!B391)</f>
        <v/>
      </c>
      <c s="176" t="str">
        <f>IF('S.D.PASTE SHEET'!C391="","",'S.D.PASTE SHEET'!C391)</f>
        <v/>
      </c>
      <c s="177" t="str">
        <f>IF('S.D.PASTE SHEET'!D391="","",'S.D.PASTE SHEET'!D391)</f>
        <v/>
      </c>
      <c s="176" t="str">
        <f>IF('S.D.PASTE SHEET'!E391="","",UPPER('S.D.PASTE SHEET'!E391))</f>
        <v/>
      </c>
      <c s="176" t="str">
        <f>IF('S.D.PASTE SHEET'!F391="","",'S.D.PASTE SHEET'!F391)</f>
        <v/>
      </c>
      <c s="176" t="str">
        <f>IF('S.D.PASTE SHEET'!G391="","",UPPER('S.D.PASTE SHEET'!G391))</f>
        <v/>
      </c>
      <c s="176" t="str">
        <f>IF('S.D.PASTE SHEET'!H391="","",UPPER('S.D.PASTE SHEET'!H391))</f>
        <v/>
      </c>
      <c s="176" t="str">
        <f>IF('S.D.PASTE SHEET'!I391="","",'S.D.PASTE SHEET'!I391)</f>
        <v/>
      </c>
      <c s="177" t="str">
        <f>IF('S.D.PASTE SHEET'!J391="","",'S.D.PASTE SHEET'!J391)</f>
        <v/>
      </c>
      <c s="176" t="str">
        <f>IF('S.D.PASTE SHEET'!K391="","",'S.D.PASTE SHEET'!K391)</f>
        <v/>
      </c>
      <c s="176" t="str">
        <f>IF('S.D.PASTE SHEET'!L391="","",'S.D.PASTE SHEET'!L391)</f>
        <v/>
      </c>
      <c s="176" t="str">
        <f>IF('S.D.PASTE SHEET'!M391="","",'S.D.PASTE SHEET'!M391)</f>
        <v/>
      </c>
      <c s="176" t="str">
        <f>IF('S.D.PASTE SHEET'!N391="","",'S.D.PASTE SHEET'!N391)</f>
        <v/>
      </c>
      <c s="176" t="str">
        <f>IF('S.D.PASTE SHEET'!O391="","",'S.D.PASTE SHEET'!O391)</f>
        <v/>
      </c>
      <c s="176" t="str">
        <f>IF('S.D.PASTE SHEET'!P391="","",'S.D.PASTE SHEET'!P391)</f>
        <v/>
      </c>
      <c s="176" t="str">
        <f>IF('S.D.PASTE SHEET'!Q391="","",'S.D.PASTE SHEET'!Q391)</f>
        <v/>
      </c>
      <c s="176" t="str">
        <f>IF('S.D.PASTE SHEET'!R391="","",'S.D.PASTE SHEET'!R391)</f>
        <v/>
      </c>
      <c s="176" t="str">
        <f>IF('S.D.PASTE SHEET'!S391="","",'S.D.PASTE SHEET'!S391)</f>
        <v/>
      </c>
      <c s="176" t="str">
        <f>IF('S.D.PASTE SHEET'!T391="","",'S.D.PASTE SHEET'!T391)</f>
        <v/>
      </c>
      <c s="176" t="str">
        <f>IF('S.D.PASTE SHEET'!U391="","",'S.D.PASTE SHEET'!U391)</f>
        <v/>
      </c>
      <c s="176" t="str">
        <f>IF('S.D.PASTE SHEET'!V391="","",'S.D.PASTE SHEET'!V391)</f>
        <v/>
      </c>
      <c s="176" t="str">
        <f>IF('S.D.PASTE SHEET'!W391="","",'S.D.PASTE SHEET'!W391)</f>
        <v/>
      </c>
      <c s="176" t="str">
        <f>IF('S.D.PASTE SHEET'!X391="","",'S.D.PASTE SHEET'!X391)</f>
        <v/>
      </c>
      <c s="176" t="str">
        <f>IF('S.D.PASTE SHEET'!Y391="","",'S.D.PASTE SHEET'!Y391)</f>
        <v/>
      </c>
      <c s="176" t="str">
        <f>IF('S.D.PASTE SHEET'!Z391="","",'S.D.PASTE SHEET'!Z391)</f>
        <v/>
      </c>
      <c s="176" t="str">
        <f>IF('S.D.PASTE SHEET'!AA391="","",'S.D.PASTE SHEET'!AA391)</f>
        <v/>
      </c>
      <c s="176" t="str">
        <f>IF('S.D.PASTE SHEET'!AB391="","",'S.D.PASTE SHEET'!AB391)</f>
        <v/>
      </c>
      <c s="176" t="str">
        <f>IF('S.D.PASTE SHEET'!AC391="","",'S.D.PASTE SHEET'!AC391)</f>
        <v/>
      </c>
      <c s="176" t="str">
        <f>IF('S.D.PASTE SHEET'!AD391="","",'S.D.PASTE SHEET'!AD391)</f>
        <v/>
      </c>
      <c s="178"/>
      <c s="179" t="str">
        <f>IF(AK391="","",IF(AK391&gt;0,COUNT($AG$2:AG391),""))</f>
        <v/>
      </c>
      <c s="180" t="str">
        <f t="shared" si="402"/>
        <v/>
      </c>
      <c s="180" t="str">
        <f t="shared" si="402"/>
        <v/>
      </c>
      <c s="180" t="str">
        <f t="shared" si="402"/>
        <v/>
      </c>
      <c s="181" t="str">
        <f t="shared" si="402"/>
        <v/>
      </c>
      <c s="180" t="str">
        <f t="shared" si="402"/>
        <v/>
      </c>
      <c s="180" t="str">
        <f t="shared" si="402"/>
        <v/>
      </c>
      <c s="180" t="str">
        <f t="shared" si="402"/>
        <v/>
      </c>
      <c s="180" t="str">
        <f t="shared" si="402"/>
        <v/>
      </c>
      <c s="180" t="str">
        <f t="shared" si="402"/>
        <v/>
      </c>
      <c s="181" t="str">
        <f t="shared" si="402"/>
        <v/>
      </c>
      <c s="180" t="str">
        <f t="shared" si="402"/>
        <v/>
      </c>
      <c s="180" t="str">
        <f t="shared" si="402"/>
        <v/>
      </c>
      <c s="180" t="str">
        <f t="shared" si="402"/>
        <v/>
      </c>
      <c s="180" t="str">
        <f t="shared" si="402"/>
        <v/>
      </c>
      <c s="180" t="str">
        <f t="shared" si="402"/>
        <v/>
      </c>
      <c s="180" t="str">
        <f t="shared" si="402"/>
        <v/>
      </c>
      <c r="AX391" s="180" t="str">
        <f>IF(BC391="","",IF(BC391&gt;0,COUNT($AY$2:AY391),""))</f>
        <v/>
      </c>
      <c s="180" t="str">
        <f t="shared" si="409" ref="AY391">IF(AND($BB$1=5,$A391=5,$BC$1=C391),B391,"")</f>
        <v/>
      </c>
      <c s="180" t="str">
        <f t="shared" si="404"/>
        <v/>
      </c>
      <c s="182" t="str">
        <f t="shared" si="404"/>
        <v/>
      </c>
      <c s="180" t="str">
        <f t="shared" si="404"/>
        <v/>
      </c>
      <c s="180" t="str">
        <f t="shared" si="404"/>
        <v/>
      </c>
      <c s="180" t="str">
        <f t="shared" si="404"/>
        <v/>
      </c>
      <c s="180" t="str">
        <f t="shared" si="404"/>
        <v/>
      </c>
      <c s="180" t="str">
        <f t="shared" si="404"/>
        <v/>
      </c>
      <c s="182" t="str">
        <f t="shared" si="404"/>
        <v/>
      </c>
      <c s="180" t="str">
        <f t="shared" si="404"/>
        <v/>
      </c>
      <c s="180" t="str">
        <f t="shared" si="404"/>
        <v/>
      </c>
      <c s="180" t="str">
        <f t="shared" si="404"/>
        <v/>
      </c>
      <c s="180" t="str">
        <f t="shared" si="404"/>
        <v/>
      </c>
      <c s="180" t="str">
        <f t="shared" si="404"/>
        <v/>
      </c>
      <c s="180" t="str">
        <f t="shared" si="404"/>
        <v/>
      </c>
    </row>
    <row r="392" spans="1:65" ht="15.75" customHeight="1">
      <c r="A392" s="176" t="str">
        <f>IF('S.D.PASTE SHEET'!A392="","",'S.D.PASTE SHEET'!A392)</f>
        <v/>
      </c>
      <c s="176" t="str">
        <f>IF('S.D.PASTE SHEET'!B392="","",'S.D.PASTE SHEET'!B392)</f>
        <v/>
      </c>
      <c s="176" t="str">
        <f>IF('S.D.PASTE SHEET'!C392="","",'S.D.PASTE SHEET'!C392)</f>
        <v/>
      </c>
      <c s="177" t="str">
        <f>IF('S.D.PASTE SHEET'!D392="","",'S.D.PASTE SHEET'!D392)</f>
        <v/>
      </c>
      <c s="176" t="str">
        <f>IF('S.D.PASTE SHEET'!E392="","",UPPER('S.D.PASTE SHEET'!E392))</f>
        <v/>
      </c>
      <c s="176" t="str">
        <f>IF('S.D.PASTE SHEET'!F392="","",'S.D.PASTE SHEET'!F392)</f>
        <v/>
      </c>
      <c s="176" t="str">
        <f>IF('S.D.PASTE SHEET'!G392="","",UPPER('S.D.PASTE SHEET'!G392))</f>
        <v/>
      </c>
      <c s="176" t="str">
        <f>IF('S.D.PASTE SHEET'!H392="","",UPPER('S.D.PASTE SHEET'!H392))</f>
        <v/>
      </c>
      <c s="176" t="str">
        <f>IF('S.D.PASTE SHEET'!I392="","",'S.D.PASTE SHEET'!I392)</f>
        <v/>
      </c>
      <c s="177" t="str">
        <f>IF('S.D.PASTE SHEET'!J392="","",'S.D.PASTE SHEET'!J392)</f>
        <v/>
      </c>
      <c s="176" t="str">
        <f>IF('S.D.PASTE SHEET'!K392="","",'S.D.PASTE SHEET'!K392)</f>
        <v/>
      </c>
      <c s="176" t="str">
        <f>IF('S.D.PASTE SHEET'!L392="","",'S.D.PASTE SHEET'!L392)</f>
        <v/>
      </c>
      <c s="176" t="str">
        <f>IF('S.D.PASTE SHEET'!M392="","",'S.D.PASTE SHEET'!M392)</f>
        <v/>
      </c>
      <c s="176" t="str">
        <f>IF('S.D.PASTE SHEET'!N392="","",'S.D.PASTE SHEET'!N392)</f>
        <v/>
      </c>
      <c s="176" t="str">
        <f>IF('S.D.PASTE SHEET'!O392="","",'S.D.PASTE SHEET'!O392)</f>
        <v/>
      </c>
      <c s="176" t="str">
        <f>IF('S.D.PASTE SHEET'!P392="","",'S.D.PASTE SHEET'!P392)</f>
        <v/>
      </c>
      <c s="176" t="str">
        <f>IF('S.D.PASTE SHEET'!Q392="","",'S.D.PASTE SHEET'!Q392)</f>
        <v/>
      </c>
      <c s="176" t="str">
        <f>IF('S.D.PASTE SHEET'!R392="","",'S.D.PASTE SHEET'!R392)</f>
        <v/>
      </c>
      <c s="176" t="str">
        <f>IF('S.D.PASTE SHEET'!S392="","",'S.D.PASTE SHEET'!S392)</f>
        <v/>
      </c>
      <c s="176" t="str">
        <f>IF('S.D.PASTE SHEET'!T392="","",'S.D.PASTE SHEET'!T392)</f>
        <v/>
      </c>
      <c s="176" t="str">
        <f>IF('S.D.PASTE SHEET'!U392="","",'S.D.PASTE SHEET'!U392)</f>
        <v/>
      </c>
      <c s="176" t="str">
        <f>IF('S.D.PASTE SHEET'!V392="","",'S.D.PASTE SHEET'!V392)</f>
        <v/>
      </c>
      <c s="176" t="str">
        <f>IF('S.D.PASTE SHEET'!W392="","",'S.D.PASTE SHEET'!W392)</f>
        <v/>
      </c>
      <c s="176" t="str">
        <f>IF('S.D.PASTE SHEET'!X392="","",'S.D.PASTE SHEET'!X392)</f>
        <v/>
      </c>
      <c s="176" t="str">
        <f>IF('S.D.PASTE SHEET'!Y392="","",'S.D.PASTE SHEET'!Y392)</f>
        <v/>
      </c>
      <c s="176" t="str">
        <f>IF('S.D.PASTE SHEET'!Z392="","",'S.D.PASTE SHEET'!Z392)</f>
        <v/>
      </c>
      <c s="176" t="str">
        <f>IF('S.D.PASTE SHEET'!AA392="","",'S.D.PASTE SHEET'!AA392)</f>
        <v/>
      </c>
      <c s="176" t="str">
        <f>IF('S.D.PASTE SHEET'!AB392="","",'S.D.PASTE SHEET'!AB392)</f>
        <v/>
      </c>
      <c s="176" t="str">
        <f>IF('S.D.PASTE SHEET'!AC392="","",'S.D.PASTE SHEET'!AC392)</f>
        <v/>
      </c>
      <c s="176" t="str">
        <f>IF('S.D.PASTE SHEET'!AD392="","",'S.D.PASTE SHEET'!AD392)</f>
        <v/>
      </c>
      <c s="178"/>
      <c s="179" t="str">
        <f>IF(AK392="","",IF(AK392&gt;0,COUNT($AG$2:AG392),""))</f>
        <v/>
      </c>
      <c s="180" t="str">
        <f t="shared" si="402"/>
        <v/>
      </c>
      <c s="180" t="str">
        <f t="shared" si="402"/>
        <v/>
      </c>
      <c s="180" t="str">
        <f t="shared" si="402"/>
        <v/>
      </c>
      <c s="181" t="str">
        <f t="shared" si="402"/>
        <v/>
      </c>
      <c s="180" t="str">
        <f t="shared" si="402"/>
        <v/>
      </c>
      <c s="180" t="str">
        <f t="shared" si="402"/>
        <v/>
      </c>
      <c s="180" t="str">
        <f t="shared" si="402"/>
        <v/>
      </c>
      <c s="180" t="str">
        <f t="shared" si="402"/>
        <v/>
      </c>
      <c s="180" t="str">
        <f t="shared" si="402"/>
        <v/>
      </c>
      <c s="181" t="str">
        <f t="shared" si="402"/>
        <v/>
      </c>
      <c s="180" t="str">
        <f t="shared" si="402"/>
        <v/>
      </c>
      <c s="180" t="str">
        <f t="shared" si="402"/>
        <v/>
      </c>
      <c s="180" t="str">
        <f t="shared" si="402"/>
        <v/>
      </c>
      <c s="180" t="str">
        <f t="shared" si="402"/>
        <v/>
      </c>
      <c s="180" t="str">
        <f t="shared" si="402"/>
        <v/>
      </c>
      <c s="180" t="str">
        <f t="shared" si="402"/>
        <v/>
      </c>
      <c r="AX392" s="180" t="str">
        <f>IF(BC392="","",IF(BC392&gt;0,COUNT($AY$2:AY392),""))</f>
        <v/>
      </c>
      <c s="180" t="str">
        <f t="shared" si="410" ref="AY392">IF(AND($BB$1=5,$A392=5,$BC$1=C392),B392,"")</f>
        <v/>
      </c>
      <c s="180" t="str">
        <f t="shared" si="404"/>
        <v/>
      </c>
      <c s="182" t="str">
        <f t="shared" si="404"/>
        <v/>
      </c>
      <c s="180" t="str">
        <f t="shared" si="404"/>
        <v/>
      </c>
      <c s="180" t="str">
        <f t="shared" si="404"/>
        <v/>
      </c>
      <c s="180" t="str">
        <f t="shared" si="404"/>
        <v/>
      </c>
      <c s="180" t="str">
        <f t="shared" si="404"/>
        <v/>
      </c>
      <c s="180" t="str">
        <f t="shared" si="404"/>
        <v/>
      </c>
      <c s="182" t="str">
        <f t="shared" si="404"/>
        <v/>
      </c>
      <c s="180" t="str">
        <f t="shared" si="404"/>
        <v/>
      </c>
      <c s="180" t="str">
        <f t="shared" si="404"/>
        <v/>
      </c>
      <c s="180" t="str">
        <f t="shared" si="404"/>
        <v/>
      </c>
      <c s="180" t="str">
        <f t="shared" si="404"/>
        <v/>
      </c>
      <c s="180" t="str">
        <f t="shared" si="404"/>
        <v/>
      </c>
      <c s="180" t="str">
        <f t="shared" si="404"/>
        <v/>
      </c>
    </row>
    <row r="393" spans="1:65" ht="15.75" customHeight="1">
      <c r="A393" s="176" t="str">
        <f>IF('S.D.PASTE SHEET'!A393="","",'S.D.PASTE SHEET'!A393)</f>
        <v/>
      </c>
      <c s="176" t="str">
        <f>IF('S.D.PASTE SHEET'!B393="","",'S.D.PASTE SHEET'!B393)</f>
        <v/>
      </c>
      <c s="176" t="str">
        <f>IF('S.D.PASTE SHEET'!C393="","",'S.D.PASTE SHEET'!C393)</f>
        <v/>
      </c>
      <c s="177" t="str">
        <f>IF('S.D.PASTE SHEET'!D393="","",'S.D.PASTE SHEET'!D393)</f>
        <v/>
      </c>
      <c s="176" t="str">
        <f>IF('S.D.PASTE SHEET'!E393="","",UPPER('S.D.PASTE SHEET'!E393))</f>
        <v/>
      </c>
      <c s="176" t="str">
        <f>IF('S.D.PASTE SHEET'!F393="","",'S.D.PASTE SHEET'!F393)</f>
        <v/>
      </c>
      <c s="176" t="str">
        <f>IF('S.D.PASTE SHEET'!G393="","",UPPER('S.D.PASTE SHEET'!G393))</f>
        <v/>
      </c>
      <c s="176" t="str">
        <f>IF('S.D.PASTE SHEET'!H393="","",UPPER('S.D.PASTE SHEET'!H393))</f>
        <v/>
      </c>
      <c s="176" t="str">
        <f>IF('S.D.PASTE SHEET'!I393="","",'S.D.PASTE SHEET'!I393)</f>
        <v/>
      </c>
      <c s="177" t="str">
        <f>IF('S.D.PASTE SHEET'!J393="","",'S.D.PASTE SHEET'!J393)</f>
        <v/>
      </c>
      <c s="176" t="str">
        <f>IF('S.D.PASTE SHEET'!K393="","",'S.D.PASTE SHEET'!K393)</f>
        <v/>
      </c>
      <c s="176" t="str">
        <f>IF('S.D.PASTE SHEET'!L393="","",'S.D.PASTE SHEET'!L393)</f>
        <v/>
      </c>
      <c s="176" t="str">
        <f>IF('S.D.PASTE SHEET'!M393="","",'S.D.PASTE SHEET'!M393)</f>
        <v/>
      </c>
      <c s="176" t="str">
        <f>IF('S.D.PASTE SHEET'!N393="","",'S.D.PASTE SHEET'!N393)</f>
        <v/>
      </c>
      <c s="176" t="str">
        <f>IF('S.D.PASTE SHEET'!O393="","",'S.D.PASTE SHEET'!O393)</f>
        <v/>
      </c>
      <c s="176" t="str">
        <f>IF('S.D.PASTE SHEET'!P393="","",'S.D.PASTE SHEET'!P393)</f>
        <v/>
      </c>
      <c s="176" t="str">
        <f>IF('S.D.PASTE SHEET'!Q393="","",'S.D.PASTE SHEET'!Q393)</f>
        <v/>
      </c>
      <c s="176" t="str">
        <f>IF('S.D.PASTE SHEET'!R393="","",'S.D.PASTE SHEET'!R393)</f>
        <v/>
      </c>
      <c s="176" t="str">
        <f>IF('S.D.PASTE SHEET'!S393="","",'S.D.PASTE SHEET'!S393)</f>
        <v/>
      </c>
      <c s="176" t="str">
        <f>IF('S.D.PASTE SHEET'!T393="","",'S.D.PASTE SHEET'!T393)</f>
        <v/>
      </c>
      <c s="176" t="str">
        <f>IF('S.D.PASTE SHEET'!U393="","",'S.D.PASTE SHEET'!U393)</f>
        <v/>
      </c>
      <c s="176" t="str">
        <f>IF('S.D.PASTE SHEET'!V393="","",'S.D.PASTE SHEET'!V393)</f>
        <v/>
      </c>
      <c s="176" t="str">
        <f>IF('S.D.PASTE SHEET'!W393="","",'S.D.PASTE SHEET'!W393)</f>
        <v/>
      </c>
      <c s="176" t="str">
        <f>IF('S.D.PASTE SHEET'!X393="","",'S.D.PASTE SHEET'!X393)</f>
        <v/>
      </c>
      <c s="176" t="str">
        <f>IF('S.D.PASTE SHEET'!Y393="","",'S.D.PASTE SHEET'!Y393)</f>
        <v/>
      </c>
      <c s="176" t="str">
        <f>IF('S.D.PASTE SHEET'!Z393="","",'S.D.PASTE SHEET'!Z393)</f>
        <v/>
      </c>
      <c s="176" t="str">
        <f>IF('S.D.PASTE SHEET'!AA393="","",'S.D.PASTE SHEET'!AA393)</f>
        <v/>
      </c>
      <c s="176" t="str">
        <f>IF('S.D.PASTE SHEET'!AB393="","",'S.D.PASTE SHEET'!AB393)</f>
        <v/>
      </c>
      <c s="176" t="str">
        <f>IF('S.D.PASTE SHEET'!AC393="","",'S.D.PASTE SHEET'!AC393)</f>
        <v/>
      </c>
      <c s="176" t="str">
        <f>IF('S.D.PASTE SHEET'!AD393="","",'S.D.PASTE SHEET'!AD393)</f>
        <v/>
      </c>
      <c s="178"/>
      <c s="179" t="str">
        <f>IF(AK393="","",IF(AK393&gt;0,COUNT($AG$2:AG393),""))</f>
        <v/>
      </c>
      <c s="180" t="str">
        <f t="shared" si="402"/>
        <v/>
      </c>
      <c s="180" t="str">
        <f t="shared" si="402"/>
        <v/>
      </c>
      <c s="180" t="str">
        <f t="shared" si="402"/>
        <v/>
      </c>
      <c s="181" t="str">
        <f t="shared" si="402"/>
        <v/>
      </c>
      <c s="180" t="str">
        <f t="shared" si="402"/>
        <v/>
      </c>
      <c s="180" t="str">
        <f t="shared" si="402"/>
        <v/>
      </c>
      <c s="180" t="str">
        <f t="shared" si="402"/>
        <v/>
      </c>
      <c s="180" t="str">
        <f t="shared" si="402"/>
        <v/>
      </c>
      <c s="180" t="str">
        <f t="shared" si="402"/>
        <v/>
      </c>
      <c s="181" t="str">
        <f t="shared" si="402"/>
        <v/>
      </c>
      <c s="180" t="str">
        <f t="shared" si="402"/>
        <v/>
      </c>
      <c s="180" t="str">
        <f t="shared" si="402"/>
        <v/>
      </c>
      <c s="180" t="str">
        <f t="shared" si="402"/>
        <v/>
      </c>
      <c s="180" t="str">
        <f t="shared" si="402"/>
        <v/>
      </c>
      <c s="180" t="str">
        <f t="shared" si="402"/>
        <v/>
      </c>
      <c s="180" t="str">
        <f t="shared" si="402"/>
        <v/>
      </c>
      <c r="AX393" s="180" t="str">
        <f>IF(BC393="","",IF(BC393&gt;0,COUNT($AY$2:AY393),""))</f>
        <v/>
      </c>
      <c s="180" t="str">
        <f t="shared" si="411" ref="AY393">IF(AND($BB$1=5,$A393=5,$BC$1=C393),B393,"")</f>
        <v/>
      </c>
      <c s="180" t="str">
        <f t="shared" si="404"/>
        <v/>
      </c>
      <c s="182" t="str">
        <f t="shared" si="404"/>
        <v/>
      </c>
      <c s="180" t="str">
        <f t="shared" si="404"/>
        <v/>
      </c>
      <c s="180" t="str">
        <f t="shared" si="404"/>
        <v/>
      </c>
      <c s="180" t="str">
        <f t="shared" si="404"/>
        <v/>
      </c>
      <c s="180" t="str">
        <f t="shared" si="404"/>
        <v/>
      </c>
      <c s="180" t="str">
        <f t="shared" si="404"/>
        <v/>
      </c>
      <c s="182" t="str">
        <f t="shared" si="404"/>
        <v/>
      </c>
      <c s="180" t="str">
        <f t="shared" si="404"/>
        <v/>
      </c>
      <c s="180" t="str">
        <f t="shared" si="404"/>
        <v/>
      </c>
      <c s="180" t="str">
        <f t="shared" si="404"/>
        <v/>
      </c>
      <c s="180" t="str">
        <f t="shared" si="404"/>
        <v/>
      </c>
      <c s="180" t="str">
        <f t="shared" si="404"/>
        <v/>
      </c>
      <c s="180" t="str">
        <f t="shared" si="404"/>
        <v/>
      </c>
    </row>
    <row r="394" spans="1:65" ht="15.75" customHeight="1">
      <c r="A394" s="176" t="str">
        <f>IF('S.D.PASTE SHEET'!A394="","",'S.D.PASTE SHEET'!A394)</f>
        <v/>
      </c>
      <c s="176" t="str">
        <f>IF('S.D.PASTE SHEET'!B394="","",'S.D.PASTE SHEET'!B394)</f>
        <v/>
      </c>
      <c s="176" t="str">
        <f>IF('S.D.PASTE SHEET'!C394="","",'S.D.PASTE SHEET'!C394)</f>
        <v/>
      </c>
      <c s="177" t="str">
        <f>IF('S.D.PASTE SHEET'!D394="","",'S.D.PASTE SHEET'!D394)</f>
        <v/>
      </c>
      <c s="176" t="str">
        <f>IF('S.D.PASTE SHEET'!E394="","",UPPER('S.D.PASTE SHEET'!E394))</f>
        <v/>
      </c>
      <c s="176" t="str">
        <f>IF('S.D.PASTE SHEET'!F394="","",'S.D.PASTE SHEET'!F394)</f>
        <v/>
      </c>
      <c s="176" t="str">
        <f>IF('S.D.PASTE SHEET'!G394="","",UPPER('S.D.PASTE SHEET'!G394))</f>
        <v/>
      </c>
      <c s="176" t="str">
        <f>IF('S.D.PASTE SHEET'!H394="","",UPPER('S.D.PASTE SHEET'!H394))</f>
        <v/>
      </c>
      <c s="176" t="str">
        <f>IF('S.D.PASTE SHEET'!I394="","",'S.D.PASTE SHEET'!I394)</f>
        <v/>
      </c>
      <c s="177" t="str">
        <f>IF('S.D.PASTE SHEET'!J394="","",'S.D.PASTE SHEET'!J394)</f>
        <v/>
      </c>
      <c s="176" t="str">
        <f>IF('S.D.PASTE SHEET'!K394="","",'S.D.PASTE SHEET'!K394)</f>
        <v/>
      </c>
      <c s="176" t="str">
        <f>IF('S.D.PASTE SHEET'!L394="","",'S.D.PASTE SHEET'!L394)</f>
        <v/>
      </c>
      <c s="176" t="str">
        <f>IF('S.D.PASTE SHEET'!M394="","",'S.D.PASTE SHEET'!M394)</f>
        <v/>
      </c>
      <c s="176" t="str">
        <f>IF('S.D.PASTE SHEET'!N394="","",'S.D.PASTE SHEET'!N394)</f>
        <v/>
      </c>
      <c s="176" t="str">
        <f>IF('S.D.PASTE SHEET'!O394="","",'S.D.PASTE SHEET'!O394)</f>
        <v/>
      </c>
      <c s="176" t="str">
        <f>IF('S.D.PASTE SHEET'!P394="","",'S.D.PASTE SHEET'!P394)</f>
        <v/>
      </c>
      <c s="176" t="str">
        <f>IF('S.D.PASTE SHEET'!Q394="","",'S.D.PASTE SHEET'!Q394)</f>
        <v/>
      </c>
      <c s="176" t="str">
        <f>IF('S.D.PASTE SHEET'!R394="","",'S.D.PASTE SHEET'!R394)</f>
        <v/>
      </c>
      <c s="176" t="str">
        <f>IF('S.D.PASTE SHEET'!S394="","",'S.D.PASTE SHEET'!S394)</f>
        <v/>
      </c>
      <c s="176" t="str">
        <f>IF('S.D.PASTE SHEET'!T394="","",'S.D.PASTE SHEET'!T394)</f>
        <v/>
      </c>
      <c s="176" t="str">
        <f>IF('S.D.PASTE SHEET'!U394="","",'S.D.PASTE SHEET'!U394)</f>
        <v/>
      </c>
      <c s="176" t="str">
        <f>IF('S.D.PASTE SHEET'!V394="","",'S.D.PASTE SHEET'!V394)</f>
        <v/>
      </c>
      <c s="176" t="str">
        <f>IF('S.D.PASTE SHEET'!W394="","",'S.D.PASTE SHEET'!W394)</f>
        <v/>
      </c>
      <c s="176" t="str">
        <f>IF('S.D.PASTE SHEET'!X394="","",'S.D.PASTE SHEET'!X394)</f>
        <v/>
      </c>
      <c s="176" t="str">
        <f>IF('S.D.PASTE SHEET'!Y394="","",'S.D.PASTE SHEET'!Y394)</f>
        <v/>
      </c>
      <c s="176" t="str">
        <f>IF('S.D.PASTE SHEET'!Z394="","",'S.D.PASTE SHEET'!Z394)</f>
        <v/>
      </c>
      <c s="176" t="str">
        <f>IF('S.D.PASTE SHEET'!AA394="","",'S.D.PASTE SHEET'!AA394)</f>
        <v/>
      </c>
      <c s="176" t="str">
        <f>IF('S.D.PASTE SHEET'!AB394="","",'S.D.PASTE SHEET'!AB394)</f>
        <v/>
      </c>
      <c s="176" t="str">
        <f>IF('S.D.PASTE SHEET'!AC394="","",'S.D.PASTE SHEET'!AC394)</f>
        <v/>
      </c>
      <c s="176" t="str">
        <f>IF('S.D.PASTE SHEET'!AD394="","",'S.D.PASTE SHEET'!AD394)</f>
        <v/>
      </c>
      <c s="178"/>
      <c s="179" t="str">
        <f>IF(AK394="","",IF(AK394&gt;0,COUNT($AG$2:AG394),""))</f>
        <v/>
      </c>
      <c s="180" t="str">
        <f t="shared" si="402"/>
        <v/>
      </c>
      <c s="180" t="str">
        <f t="shared" si="402"/>
        <v/>
      </c>
      <c s="180" t="str">
        <f t="shared" si="402"/>
        <v/>
      </c>
      <c s="181" t="str">
        <f t="shared" si="402"/>
        <v/>
      </c>
      <c s="180" t="str">
        <f t="shared" si="402"/>
        <v/>
      </c>
      <c s="180" t="str">
        <f t="shared" si="402"/>
        <v/>
      </c>
      <c s="180" t="str">
        <f t="shared" si="402"/>
        <v/>
      </c>
      <c s="180" t="str">
        <f t="shared" si="402"/>
        <v/>
      </c>
      <c s="180" t="str">
        <f t="shared" si="402"/>
        <v/>
      </c>
      <c s="181" t="str">
        <f t="shared" si="402"/>
        <v/>
      </c>
      <c s="180" t="str">
        <f t="shared" si="402"/>
        <v/>
      </c>
      <c s="180" t="str">
        <f t="shared" si="402"/>
        <v/>
      </c>
      <c s="180" t="str">
        <f t="shared" si="402"/>
        <v/>
      </c>
      <c s="180" t="str">
        <f t="shared" si="402"/>
        <v/>
      </c>
      <c s="180" t="str">
        <f t="shared" si="402"/>
        <v/>
      </c>
      <c s="180" t="str">
        <f t="shared" si="402"/>
        <v/>
      </c>
      <c r="AX394" s="180" t="str">
        <f>IF(BC394="","",IF(BC394&gt;0,COUNT($AY$2:AY394),""))</f>
        <v/>
      </c>
      <c s="180" t="str">
        <f t="shared" si="412" ref="AY394">IF(AND($BB$1=5,$A394=5,$BC$1=C394),B394,"")</f>
        <v/>
      </c>
      <c s="180" t="str">
        <f t="shared" si="404"/>
        <v/>
      </c>
      <c s="182" t="str">
        <f t="shared" si="404"/>
        <v/>
      </c>
      <c s="180" t="str">
        <f t="shared" si="404"/>
        <v/>
      </c>
      <c s="180" t="str">
        <f t="shared" si="404"/>
        <v/>
      </c>
      <c s="180" t="str">
        <f t="shared" si="404"/>
        <v/>
      </c>
      <c s="180" t="str">
        <f t="shared" si="404"/>
        <v/>
      </c>
      <c s="180" t="str">
        <f t="shared" si="404"/>
        <v/>
      </c>
      <c s="182" t="str">
        <f t="shared" si="404"/>
        <v/>
      </c>
      <c s="180" t="str">
        <f t="shared" si="404"/>
        <v/>
      </c>
      <c s="180" t="str">
        <f t="shared" si="404"/>
        <v/>
      </c>
      <c s="180" t="str">
        <f t="shared" si="404"/>
        <v/>
      </c>
      <c s="180" t="str">
        <f t="shared" si="404"/>
        <v/>
      </c>
      <c s="180" t="str">
        <f t="shared" si="404"/>
        <v/>
      </c>
      <c s="180" t="str">
        <f t="shared" si="404"/>
        <v/>
      </c>
    </row>
    <row r="395" spans="1:65" ht="15.75" customHeight="1">
      <c r="A395" s="176" t="str">
        <f>IF('S.D.PASTE SHEET'!A395="","",'S.D.PASTE SHEET'!A395)</f>
        <v/>
      </c>
      <c s="176" t="str">
        <f>IF('S.D.PASTE SHEET'!B395="","",'S.D.PASTE SHEET'!B395)</f>
        <v/>
      </c>
      <c s="176" t="str">
        <f>IF('S.D.PASTE SHEET'!C395="","",'S.D.PASTE SHEET'!C395)</f>
        <v/>
      </c>
      <c s="177" t="str">
        <f>IF('S.D.PASTE SHEET'!D395="","",'S.D.PASTE SHEET'!D395)</f>
        <v/>
      </c>
      <c s="176" t="str">
        <f>IF('S.D.PASTE SHEET'!E395="","",UPPER('S.D.PASTE SHEET'!E395))</f>
        <v/>
      </c>
      <c s="176" t="str">
        <f>IF('S.D.PASTE SHEET'!F395="","",'S.D.PASTE SHEET'!F395)</f>
        <v/>
      </c>
      <c s="176" t="str">
        <f>IF('S.D.PASTE SHEET'!G395="","",UPPER('S.D.PASTE SHEET'!G395))</f>
        <v/>
      </c>
      <c s="176" t="str">
        <f>IF('S.D.PASTE SHEET'!H395="","",UPPER('S.D.PASTE SHEET'!H395))</f>
        <v/>
      </c>
      <c s="176" t="str">
        <f>IF('S.D.PASTE SHEET'!I395="","",'S.D.PASTE SHEET'!I395)</f>
        <v/>
      </c>
      <c s="177" t="str">
        <f>IF('S.D.PASTE SHEET'!J395="","",'S.D.PASTE SHEET'!J395)</f>
        <v/>
      </c>
      <c s="176" t="str">
        <f>IF('S.D.PASTE SHEET'!K395="","",'S.D.PASTE SHEET'!K395)</f>
        <v/>
      </c>
      <c s="176" t="str">
        <f>IF('S.D.PASTE SHEET'!L395="","",'S.D.PASTE SHEET'!L395)</f>
        <v/>
      </c>
      <c s="176" t="str">
        <f>IF('S.D.PASTE SHEET'!M395="","",'S.D.PASTE SHEET'!M395)</f>
        <v/>
      </c>
      <c s="176" t="str">
        <f>IF('S.D.PASTE SHEET'!N395="","",'S.D.PASTE SHEET'!N395)</f>
        <v/>
      </c>
      <c s="176" t="str">
        <f>IF('S.D.PASTE SHEET'!O395="","",'S.D.PASTE SHEET'!O395)</f>
        <v/>
      </c>
      <c s="176" t="str">
        <f>IF('S.D.PASTE SHEET'!P395="","",'S.D.PASTE SHEET'!P395)</f>
        <v/>
      </c>
      <c s="176" t="str">
        <f>IF('S.D.PASTE SHEET'!Q395="","",'S.D.PASTE SHEET'!Q395)</f>
        <v/>
      </c>
      <c s="176" t="str">
        <f>IF('S.D.PASTE SHEET'!R395="","",'S.D.PASTE SHEET'!R395)</f>
        <v/>
      </c>
      <c s="176" t="str">
        <f>IF('S.D.PASTE SHEET'!S395="","",'S.D.PASTE SHEET'!S395)</f>
        <v/>
      </c>
      <c s="176" t="str">
        <f>IF('S.D.PASTE SHEET'!T395="","",'S.D.PASTE SHEET'!T395)</f>
        <v/>
      </c>
      <c s="176" t="str">
        <f>IF('S.D.PASTE SHEET'!U395="","",'S.D.PASTE SHEET'!U395)</f>
        <v/>
      </c>
      <c s="176" t="str">
        <f>IF('S.D.PASTE SHEET'!V395="","",'S.D.PASTE SHEET'!V395)</f>
        <v/>
      </c>
      <c s="176" t="str">
        <f>IF('S.D.PASTE SHEET'!W395="","",'S.D.PASTE SHEET'!W395)</f>
        <v/>
      </c>
      <c s="176" t="str">
        <f>IF('S.D.PASTE SHEET'!X395="","",'S.D.PASTE SHEET'!X395)</f>
        <v/>
      </c>
      <c s="176" t="str">
        <f>IF('S.D.PASTE SHEET'!Y395="","",'S.D.PASTE SHEET'!Y395)</f>
        <v/>
      </c>
      <c s="176" t="str">
        <f>IF('S.D.PASTE SHEET'!Z395="","",'S.D.PASTE SHEET'!Z395)</f>
        <v/>
      </c>
      <c s="176" t="str">
        <f>IF('S.D.PASTE SHEET'!AA395="","",'S.D.PASTE SHEET'!AA395)</f>
        <v/>
      </c>
      <c s="176" t="str">
        <f>IF('S.D.PASTE SHEET'!AB395="","",'S.D.PASTE SHEET'!AB395)</f>
        <v/>
      </c>
      <c s="176" t="str">
        <f>IF('S.D.PASTE SHEET'!AC395="","",'S.D.PASTE SHEET'!AC395)</f>
        <v/>
      </c>
      <c s="176" t="str">
        <f>IF('S.D.PASTE SHEET'!AD395="","",'S.D.PASTE SHEET'!AD395)</f>
        <v/>
      </c>
      <c s="178"/>
      <c s="179" t="str">
        <f>IF(AK395="","",IF(AK395&gt;0,COUNT($AG$2:AG395),""))</f>
        <v/>
      </c>
      <c s="180" t="str">
        <f t="shared" si="402"/>
        <v/>
      </c>
      <c s="180" t="str">
        <f t="shared" si="402"/>
        <v/>
      </c>
      <c s="180" t="str">
        <f t="shared" si="402"/>
        <v/>
      </c>
      <c s="181" t="str">
        <f t="shared" si="402"/>
        <v/>
      </c>
      <c s="180" t="str">
        <f t="shared" si="402"/>
        <v/>
      </c>
      <c s="180" t="str">
        <f t="shared" si="402"/>
        <v/>
      </c>
      <c s="180" t="str">
        <f t="shared" si="402"/>
        <v/>
      </c>
      <c s="180" t="str">
        <f t="shared" si="402"/>
        <v/>
      </c>
      <c s="180" t="str">
        <f t="shared" si="402"/>
        <v/>
      </c>
      <c s="181" t="str">
        <f t="shared" si="402"/>
        <v/>
      </c>
      <c s="180" t="str">
        <f t="shared" si="402"/>
        <v/>
      </c>
      <c s="180" t="str">
        <f t="shared" si="402"/>
        <v/>
      </c>
      <c s="180" t="str">
        <f t="shared" si="402"/>
        <v/>
      </c>
      <c s="180" t="str">
        <f t="shared" si="402"/>
        <v/>
      </c>
      <c s="180" t="str">
        <f t="shared" si="402"/>
        <v/>
      </c>
      <c s="180" t="str">
        <f t="shared" si="402"/>
        <v/>
      </c>
      <c r="AX395" s="180" t="str">
        <f>IF(BC395="","",IF(BC395&gt;0,COUNT($AY$2:AY395),""))</f>
        <v/>
      </c>
      <c s="180" t="str">
        <f t="shared" si="413" ref="AY395">IF(AND($BB$1=5,$A395=5,$BC$1=C395),B395,"")</f>
        <v/>
      </c>
      <c s="180" t="str">
        <f t="shared" si="404"/>
        <v/>
      </c>
      <c s="182" t="str">
        <f t="shared" si="404"/>
        <v/>
      </c>
      <c s="180" t="str">
        <f t="shared" si="404"/>
        <v/>
      </c>
      <c s="180" t="str">
        <f t="shared" si="404"/>
        <v/>
      </c>
      <c s="180" t="str">
        <f t="shared" si="404"/>
        <v/>
      </c>
      <c s="180" t="str">
        <f t="shared" si="404"/>
        <v/>
      </c>
      <c s="180" t="str">
        <f t="shared" si="404"/>
        <v/>
      </c>
      <c s="182" t="str">
        <f t="shared" si="404"/>
        <v/>
      </c>
      <c s="180" t="str">
        <f t="shared" si="404"/>
        <v/>
      </c>
      <c s="180" t="str">
        <f t="shared" si="404"/>
        <v/>
      </c>
      <c s="180" t="str">
        <f t="shared" si="404"/>
        <v/>
      </c>
      <c s="180" t="str">
        <f t="shared" si="404"/>
        <v/>
      </c>
      <c s="180" t="str">
        <f t="shared" si="404"/>
        <v/>
      </c>
      <c s="180" t="str">
        <f t="shared" si="404"/>
        <v/>
      </c>
    </row>
    <row r="396" spans="1:65" ht="15.75" customHeight="1">
      <c r="A396" s="176" t="str">
        <f>IF('S.D.PASTE SHEET'!A396="","",'S.D.PASTE SHEET'!A396)</f>
        <v/>
      </c>
      <c s="176" t="str">
        <f>IF('S.D.PASTE SHEET'!B396="","",'S.D.PASTE SHEET'!B396)</f>
        <v/>
      </c>
      <c s="176" t="str">
        <f>IF('S.D.PASTE SHEET'!C396="","",'S.D.PASTE SHEET'!C396)</f>
        <v/>
      </c>
      <c s="177" t="str">
        <f>IF('S.D.PASTE SHEET'!D396="","",'S.D.PASTE SHEET'!D396)</f>
        <v/>
      </c>
      <c s="176" t="str">
        <f>IF('S.D.PASTE SHEET'!E396="","",UPPER('S.D.PASTE SHEET'!E396))</f>
        <v/>
      </c>
      <c s="176" t="str">
        <f>IF('S.D.PASTE SHEET'!F396="","",'S.D.PASTE SHEET'!F396)</f>
        <v/>
      </c>
      <c s="176" t="str">
        <f>IF('S.D.PASTE SHEET'!G396="","",UPPER('S.D.PASTE SHEET'!G396))</f>
        <v/>
      </c>
      <c s="176" t="str">
        <f>IF('S.D.PASTE SHEET'!H396="","",UPPER('S.D.PASTE SHEET'!H396))</f>
        <v/>
      </c>
      <c s="176" t="str">
        <f>IF('S.D.PASTE SHEET'!I396="","",'S.D.PASTE SHEET'!I396)</f>
        <v/>
      </c>
      <c s="177" t="str">
        <f>IF('S.D.PASTE SHEET'!J396="","",'S.D.PASTE SHEET'!J396)</f>
        <v/>
      </c>
      <c s="176" t="str">
        <f>IF('S.D.PASTE SHEET'!K396="","",'S.D.PASTE SHEET'!K396)</f>
        <v/>
      </c>
      <c s="176" t="str">
        <f>IF('S.D.PASTE SHEET'!L396="","",'S.D.PASTE SHEET'!L396)</f>
        <v/>
      </c>
      <c s="176" t="str">
        <f>IF('S.D.PASTE SHEET'!M396="","",'S.D.PASTE SHEET'!M396)</f>
        <v/>
      </c>
      <c s="176" t="str">
        <f>IF('S.D.PASTE SHEET'!N396="","",'S.D.PASTE SHEET'!N396)</f>
        <v/>
      </c>
      <c s="176" t="str">
        <f>IF('S.D.PASTE SHEET'!O396="","",'S.D.PASTE SHEET'!O396)</f>
        <v/>
      </c>
      <c s="176" t="str">
        <f>IF('S.D.PASTE SHEET'!P396="","",'S.D.PASTE SHEET'!P396)</f>
        <v/>
      </c>
      <c s="176" t="str">
        <f>IF('S.D.PASTE SHEET'!Q396="","",'S.D.PASTE SHEET'!Q396)</f>
        <v/>
      </c>
      <c s="176" t="str">
        <f>IF('S.D.PASTE SHEET'!R396="","",'S.D.PASTE SHEET'!R396)</f>
        <v/>
      </c>
      <c s="176" t="str">
        <f>IF('S.D.PASTE SHEET'!S396="","",'S.D.PASTE SHEET'!S396)</f>
        <v/>
      </c>
      <c s="176" t="str">
        <f>IF('S.D.PASTE SHEET'!T396="","",'S.D.PASTE SHEET'!T396)</f>
        <v/>
      </c>
      <c s="176" t="str">
        <f>IF('S.D.PASTE SHEET'!U396="","",'S.D.PASTE SHEET'!U396)</f>
        <v/>
      </c>
      <c s="176" t="str">
        <f>IF('S.D.PASTE SHEET'!V396="","",'S.D.PASTE SHEET'!V396)</f>
        <v/>
      </c>
      <c s="176" t="str">
        <f>IF('S.D.PASTE SHEET'!W396="","",'S.D.PASTE SHEET'!W396)</f>
        <v/>
      </c>
      <c s="176" t="str">
        <f>IF('S.D.PASTE SHEET'!X396="","",'S.D.PASTE SHEET'!X396)</f>
        <v/>
      </c>
      <c s="176" t="str">
        <f>IF('S.D.PASTE SHEET'!Y396="","",'S.D.PASTE SHEET'!Y396)</f>
        <v/>
      </c>
      <c s="176" t="str">
        <f>IF('S.D.PASTE SHEET'!Z396="","",'S.D.PASTE SHEET'!Z396)</f>
        <v/>
      </c>
      <c s="176" t="str">
        <f>IF('S.D.PASTE SHEET'!AA396="","",'S.D.PASTE SHEET'!AA396)</f>
        <v/>
      </c>
      <c s="176" t="str">
        <f>IF('S.D.PASTE SHEET'!AB396="","",'S.D.PASTE SHEET'!AB396)</f>
        <v/>
      </c>
      <c s="176" t="str">
        <f>IF('S.D.PASTE SHEET'!AC396="","",'S.D.PASTE SHEET'!AC396)</f>
        <v/>
      </c>
      <c s="176" t="str">
        <f>IF('S.D.PASTE SHEET'!AD396="","",'S.D.PASTE SHEET'!AD396)</f>
        <v/>
      </c>
      <c s="178"/>
      <c s="179" t="str">
        <f>IF(AK396="","",IF(AK396&gt;0,COUNT($AG$2:AG396),""))</f>
        <v/>
      </c>
      <c s="180" t="str">
        <f t="shared" si="402"/>
        <v/>
      </c>
      <c s="180" t="str">
        <f t="shared" si="402"/>
        <v/>
      </c>
      <c s="180" t="str">
        <f t="shared" si="402"/>
        <v/>
      </c>
      <c s="181" t="str">
        <f t="shared" si="402"/>
        <v/>
      </c>
      <c s="180" t="str">
        <f t="shared" si="402"/>
        <v/>
      </c>
      <c s="180" t="str">
        <f t="shared" si="402"/>
        <v/>
      </c>
      <c s="180" t="str">
        <f t="shared" si="402"/>
        <v/>
      </c>
      <c s="180" t="str">
        <f t="shared" si="402"/>
        <v/>
      </c>
      <c s="180" t="str">
        <f t="shared" si="402"/>
        <v/>
      </c>
      <c s="181" t="str">
        <f t="shared" si="402"/>
        <v/>
      </c>
      <c s="180" t="str">
        <f t="shared" si="402"/>
        <v/>
      </c>
      <c s="180" t="str">
        <f t="shared" si="402"/>
        <v/>
      </c>
      <c s="180" t="str">
        <f t="shared" si="402"/>
        <v/>
      </c>
      <c s="180" t="str">
        <f t="shared" si="402"/>
        <v/>
      </c>
      <c s="180" t="str">
        <f t="shared" si="402"/>
        <v/>
      </c>
      <c s="180" t="str">
        <f t="shared" si="402"/>
        <v/>
      </c>
      <c r="AX396" s="180" t="str">
        <f>IF(BC396="","",IF(BC396&gt;0,COUNT($AY$2:AY396),""))</f>
        <v/>
      </c>
      <c s="180" t="str">
        <f t="shared" si="414" ref="AY396">IF(AND($BB$1=5,$A396=5,$BC$1=C396),B396,"")</f>
        <v/>
      </c>
      <c s="180" t="str">
        <f t="shared" si="404"/>
        <v/>
      </c>
      <c s="182" t="str">
        <f t="shared" si="404"/>
        <v/>
      </c>
      <c s="180" t="str">
        <f t="shared" si="404"/>
        <v/>
      </c>
      <c s="180" t="str">
        <f t="shared" si="404"/>
        <v/>
      </c>
      <c s="180" t="str">
        <f t="shared" si="404"/>
        <v/>
      </c>
      <c s="180" t="str">
        <f t="shared" si="404"/>
        <v/>
      </c>
      <c s="180" t="str">
        <f t="shared" si="404"/>
        <v/>
      </c>
      <c s="182" t="str">
        <f t="shared" si="404"/>
        <v/>
      </c>
      <c s="180" t="str">
        <f t="shared" si="404"/>
        <v/>
      </c>
      <c s="180" t="str">
        <f t="shared" si="404"/>
        <v/>
      </c>
      <c s="180" t="str">
        <f t="shared" si="404"/>
        <v/>
      </c>
      <c s="180" t="str">
        <f t="shared" si="404"/>
        <v/>
      </c>
      <c s="180" t="str">
        <f t="shared" si="404"/>
        <v/>
      </c>
      <c s="180" t="str">
        <f t="shared" si="404"/>
        <v/>
      </c>
    </row>
    <row r="397" spans="1:65" ht="15.75" customHeight="1">
      <c r="A397" s="176" t="str">
        <f>IF('S.D.PASTE SHEET'!A397="","",'S.D.PASTE SHEET'!A397)</f>
        <v/>
      </c>
      <c s="176" t="str">
        <f>IF('S.D.PASTE SHEET'!B397="","",'S.D.PASTE SHEET'!B397)</f>
        <v/>
      </c>
      <c s="176" t="str">
        <f>IF('S.D.PASTE SHEET'!C397="","",'S.D.PASTE SHEET'!C397)</f>
        <v/>
      </c>
      <c s="177" t="str">
        <f>IF('S.D.PASTE SHEET'!D397="","",'S.D.PASTE SHEET'!D397)</f>
        <v/>
      </c>
      <c s="176" t="str">
        <f>IF('S.D.PASTE SHEET'!E397="","",UPPER('S.D.PASTE SHEET'!E397))</f>
        <v/>
      </c>
      <c s="176" t="str">
        <f>IF('S.D.PASTE SHEET'!F397="","",'S.D.PASTE SHEET'!F397)</f>
        <v/>
      </c>
      <c s="176" t="str">
        <f>IF('S.D.PASTE SHEET'!G397="","",UPPER('S.D.PASTE SHEET'!G397))</f>
        <v/>
      </c>
      <c s="176" t="str">
        <f>IF('S.D.PASTE SHEET'!H397="","",UPPER('S.D.PASTE SHEET'!H397))</f>
        <v/>
      </c>
      <c s="176" t="str">
        <f>IF('S.D.PASTE SHEET'!I397="","",'S.D.PASTE SHEET'!I397)</f>
        <v/>
      </c>
      <c s="177" t="str">
        <f>IF('S.D.PASTE SHEET'!J397="","",'S.D.PASTE SHEET'!J397)</f>
        <v/>
      </c>
      <c s="176" t="str">
        <f>IF('S.D.PASTE SHEET'!K397="","",'S.D.PASTE SHEET'!K397)</f>
        <v/>
      </c>
      <c s="176" t="str">
        <f>IF('S.D.PASTE SHEET'!L397="","",'S.D.PASTE SHEET'!L397)</f>
        <v/>
      </c>
      <c s="176" t="str">
        <f>IF('S.D.PASTE SHEET'!M397="","",'S.D.PASTE SHEET'!M397)</f>
        <v/>
      </c>
      <c s="176" t="str">
        <f>IF('S.D.PASTE SHEET'!N397="","",'S.D.PASTE SHEET'!N397)</f>
        <v/>
      </c>
      <c s="176" t="str">
        <f>IF('S.D.PASTE SHEET'!O397="","",'S.D.PASTE SHEET'!O397)</f>
        <v/>
      </c>
      <c s="176" t="str">
        <f>IF('S.D.PASTE SHEET'!P397="","",'S.D.PASTE SHEET'!P397)</f>
        <v/>
      </c>
      <c s="176" t="str">
        <f>IF('S.D.PASTE SHEET'!Q397="","",'S.D.PASTE SHEET'!Q397)</f>
        <v/>
      </c>
      <c s="176" t="str">
        <f>IF('S.D.PASTE SHEET'!R397="","",'S.D.PASTE SHEET'!R397)</f>
        <v/>
      </c>
      <c s="176" t="str">
        <f>IF('S.D.PASTE SHEET'!S397="","",'S.D.PASTE SHEET'!S397)</f>
        <v/>
      </c>
      <c s="176" t="str">
        <f>IF('S.D.PASTE SHEET'!T397="","",'S.D.PASTE SHEET'!T397)</f>
        <v/>
      </c>
      <c s="176" t="str">
        <f>IF('S.D.PASTE SHEET'!U397="","",'S.D.PASTE SHEET'!U397)</f>
        <v/>
      </c>
      <c s="176" t="str">
        <f>IF('S.D.PASTE SHEET'!V397="","",'S.D.PASTE SHEET'!V397)</f>
        <v/>
      </c>
      <c s="176" t="str">
        <f>IF('S.D.PASTE SHEET'!W397="","",'S.D.PASTE SHEET'!W397)</f>
        <v/>
      </c>
      <c s="176" t="str">
        <f>IF('S.D.PASTE SHEET'!X397="","",'S.D.PASTE SHEET'!X397)</f>
        <v/>
      </c>
      <c s="176" t="str">
        <f>IF('S.D.PASTE SHEET'!Y397="","",'S.D.PASTE SHEET'!Y397)</f>
        <v/>
      </c>
      <c s="176" t="str">
        <f>IF('S.D.PASTE SHEET'!Z397="","",'S.D.PASTE SHEET'!Z397)</f>
        <v/>
      </c>
      <c s="176" t="str">
        <f>IF('S.D.PASTE SHEET'!AA397="","",'S.D.PASTE SHEET'!AA397)</f>
        <v/>
      </c>
      <c s="176" t="str">
        <f>IF('S.D.PASTE SHEET'!AB397="","",'S.D.PASTE SHEET'!AB397)</f>
        <v/>
      </c>
      <c s="176" t="str">
        <f>IF('S.D.PASTE SHEET'!AC397="","",'S.D.PASTE SHEET'!AC397)</f>
        <v/>
      </c>
      <c s="176" t="str">
        <f>IF('S.D.PASTE SHEET'!AD397="","",'S.D.PASTE SHEET'!AD397)</f>
        <v/>
      </c>
      <c s="178"/>
      <c s="179" t="str">
        <f>IF(AK397="","",IF(AK397&gt;0,COUNT($AG$2:AG397),""))</f>
        <v/>
      </c>
      <c s="180" t="str">
        <f t="shared" si="402"/>
        <v/>
      </c>
      <c s="180" t="str">
        <f t="shared" si="402"/>
        <v/>
      </c>
      <c s="180" t="str">
        <f t="shared" si="402"/>
        <v/>
      </c>
      <c s="181" t="str">
        <f t="shared" si="402"/>
        <v/>
      </c>
      <c s="180" t="str">
        <f t="shared" si="402"/>
        <v/>
      </c>
      <c s="180" t="str">
        <f t="shared" si="402"/>
        <v/>
      </c>
      <c s="180" t="str">
        <f t="shared" si="402"/>
        <v/>
      </c>
      <c s="180" t="str">
        <f t="shared" si="402"/>
        <v/>
      </c>
      <c s="180" t="str">
        <f t="shared" si="402"/>
        <v/>
      </c>
      <c s="181" t="str">
        <f t="shared" si="402"/>
        <v/>
      </c>
      <c s="180" t="str">
        <f t="shared" si="402"/>
        <v/>
      </c>
      <c s="180" t="str">
        <f t="shared" si="402"/>
        <v/>
      </c>
      <c s="180" t="str">
        <f t="shared" si="402"/>
        <v/>
      </c>
      <c s="180" t="str">
        <f t="shared" si="402"/>
        <v/>
      </c>
      <c s="180" t="str">
        <f t="shared" si="402"/>
        <v/>
      </c>
      <c s="180" t="str">
        <f t="shared" si="402"/>
        <v/>
      </c>
      <c r="AX397" s="180" t="str">
        <f>IF(BC397="","",IF(BC397&gt;0,COUNT($AY$2:AY397),""))</f>
        <v/>
      </c>
      <c s="180" t="str">
        <f t="shared" si="415" ref="AY397">IF(AND($BB$1=5,$A397=5,$BC$1=C397),B397,"")</f>
        <v/>
      </c>
      <c s="180" t="str">
        <f t="shared" si="404"/>
        <v/>
      </c>
      <c s="182" t="str">
        <f t="shared" si="404"/>
        <v/>
      </c>
      <c s="180" t="str">
        <f t="shared" si="404"/>
        <v/>
      </c>
      <c s="180" t="str">
        <f t="shared" si="404"/>
        <v/>
      </c>
      <c s="180" t="str">
        <f t="shared" si="404"/>
        <v/>
      </c>
      <c s="180" t="str">
        <f t="shared" si="404"/>
        <v/>
      </c>
      <c s="180" t="str">
        <f t="shared" si="404"/>
        <v/>
      </c>
      <c s="182" t="str">
        <f t="shared" si="404"/>
        <v/>
      </c>
      <c s="180" t="str">
        <f t="shared" si="404"/>
        <v/>
      </c>
      <c s="180" t="str">
        <f t="shared" si="404"/>
        <v/>
      </c>
      <c s="180" t="str">
        <f t="shared" si="404"/>
        <v/>
      </c>
      <c s="180" t="str">
        <f t="shared" si="404"/>
        <v/>
      </c>
      <c s="180" t="str">
        <f t="shared" si="404"/>
        <v/>
      </c>
      <c s="180" t="str">
        <f t="shared" si="404"/>
        <v/>
      </c>
    </row>
    <row r="398" spans="1:65" ht="15.75" customHeight="1">
      <c r="A398" s="176" t="str">
        <f>IF('S.D.PASTE SHEET'!A398="","",'S.D.PASTE SHEET'!A398)</f>
        <v/>
      </c>
      <c s="176" t="str">
        <f>IF('S.D.PASTE SHEET'!B398="","",'S.D.PASTE SHEET'!B398)</f>
        <v/>
      </c>
      <c s="176" t="str">
        <f>IF('S.D.PASTE SHEET'!C398="","",'S.D.PASTE SHEET'!C398)</f>
        <v/>
      </c>
      <c s="177" t="str">
        <f>IF('S.D.PASTE SHEET'!D398="","",'S.D.PASTE SHEET'!D398)</f>
        <v/>
      </c>
      <c s="176" t="str">
        <f>IF('S.D.PASTE SHEET'!E398="","",UPPER('S.D.PASTE SHEET'!E398))</f>
        <v/>
      </c>
      <c s="176" t="str">
        <f>IF('S.D.PASTE SHEET'!F398="","",'S.D.PASTE SHEET'!F398)</f>
        <v/>
      </c>
      <c s="176" t="str">
        <f>IF('S.D.PASTE SHEET'!G398="","",UPPER('S.D.PASTE SHEET'!G398))</f>
        <v/>
      </c>
      <c s="176" t="str">
        <f>IF('S.D.PASTE SHEET'!H398="","",UPPER('S.D.PASTE SHEET'!H398))</f>
        <v/>
      </c>
      <c s="176" t="str">
        <f>IF('S.D.PASTE SHEET'!I398="","",'S.D.PASTE SHEET'!I398)</f>
        <v/>
      </c>
      <c s="177" t="str">
        <f>IF('S.D.PASTE SHEET'!J398="","",'S.D.PASTE SHEET'!J398)</f>
        <v/>
      </c>
      <c s="176" t="str">
        <f>IF('S.D.PASTE SHEET'!K398="","",'S.D.PASTE SHEET'!K398)</f>
        <v/>
      </c>
      <c s="176" t="str">
        <f>IF('S.D.PASTE SHEET'!L398="","",'S.D.PASTE SHEET'!L398)</f>
        <v/>
      </c>
      <c s="176" t="str">
        <f>IF('S.D.PASTE SHEET'!M398="","",'S.D.PASTE SHEET'!M398)</f>
        <v/>
      </c>
      <c s="176" t="str">
        <f>IF('S.D.PASTE SHEET'!N398="","",'S.D.PASTE SHEET'!N398)</f>
        <v/>
      </c>
      <c s="176" t="str">
        <f>IF('S.D.PASTE SHEET'!O398="","",'S.D.PASTE SHEET'!O398)</f>
        <v/>
      </c>
      <c s="176" t="str">
        <f>IF('S.D.PASTE SHEET'!P398="","",'S.D.PASTE SHEET'!P398)</f>
        <v/>
      </c>
      <c s="176" t="str">
        <f>IF('S.D.PASTE SHEET'!Q398="","",'S.D.PASTE SHEET'!Q398)</f>
        <v/>
      </c>
      <c s="176" t="str">
        <f>IF('S.D.PASTE SHEET'!R398="","",'S.D.PASTE SHEET'!R398)</f>
        <v/>
      </c>
      <c s="176" t="str">
        <f>IF('S.D.PASTE SHEET'!S398="","",'S.D.PASTE SHEET'!S398)</f>
        <v/>
      </c>
      <c s="176" t="str">
        <f>IF('S.D.PASTE SHEET'!T398="","",'S.D.PASTE SHEET'!T398)</f>
        <v/>
      </c>
      <c s="176" t="str">
        <f>IF('S.D.PASTE SHEET'!U398="","",'S.D.PASTE SHEET'!U398)</f>
        <v/>
      </c>
      <c s="176" t="str">
        <f>IF('S.D.PASTE SHEET'!V398="","",'S.D.PASTE SHEET'!V398)</f>
        <v/>
      </c>
      <c s="176" t="str">
        <f>IF('S.D.PASTE SHEET'!W398="","",'S.D.PASTE SHEET'!W398)</f>
        <v/>
      </c>
      <c s="176" t="str">
        <f>IF('S.D.PASTE SHEET'!X398="","",'S.D.PASTE SHEET'!X398)</f>
        <v/>
      </c>
      <c s="176" t="str">
        <f>IF('S.D.PASTE SHEET'!Y398="","",'S.D.PASTE SHEET'!Y398)</f>
        <v/>
      </c>
      <c s="176" t="str">
        <f>IF('S.D.PASTE SHEET'!Z398="","",'S.D.PASTE SHEET'!Z398)</f>
        <v/>
      </c>
      <c s="176" t="str">
        <f>IF('S.D.PASTE SHEET'!AA398="","",'S.D.PASTE SHEET'!AA398)</f>
        <v/>
      </c>
      <c s="176" t="str">
        <f>IF('S.D.PASTE SHEET'!AB398="","",'S.D.PASTE SHEET'!AB398)</f>
        <v/>
      </c>
      <c s="176" t="str">
        <f>IF('S.D.PASTE SHEET'!AC398="","",'S.D.PASTE SHEET'!AC398)</f>
        <v/>
      </c>
      <c s="176" t="str">
        <f>IF('S.D.PASTE SHEET'!AD398="","",'S.D.PASTE SHEET'!AD398)</f>
        <v/>
      </c>
      <c s="178"/>
      <c s="179" t="str">
        <f>IF(AK398="","",IF(AK398&gt;0,COUNT($AG$2:AG398),""))</f>
        <v/>
      </c>
      <c s="180" t="str">
        <f t="shared" si="402"/>
        <v/>
      </c>
      <c s="180" t="str">
        <f t="shared" si="402"/>
        <v/>
      </c>
      <c s="180" t="str">
        <f t="shared" si="402"/>
        <v/>
      </c>
      <c s="181" t="str">
        <f t="shared" si="402"/>
        <v/>
      </c>
      <c s="180" t="str">
        <f t="shared" si="402"/>
        <v/>
      </c>
      <c s="180" t="str">
        <f t="shared" si="402"/>
        <v/>
      </c>
      <c s="180" t="str">
        <f t="shared" si="402"/>
        <v/>
      </c>
      <c s="180" t="str">
        <f t="shared" si="402"/>
        <v/>
      </c>
      <c s="180" t="str">
        <f t="shared" si="402"/>
        <v/>
      </c>
      <c s="181" t="str">
        <f t="shared" si="402"/>
        <v/>
      </c>
      <c s="180" t="str">
        <f t="shared" si="402"/>
        <v/>
      </c>
      <c s="180" t="str">
        <f t="shared" si="402"/>
        <v/>
      </c>
      <c s="180" t="str">
        <f t="shared" si="402"/>
        <v/>
      </c>
      <c s="180" t="str">
        <f t="shared" si="402"/>
        <v/>
      </c>
      <c s="180" t="str">
        <f t="shared" si="402"/>
        <v/>
      </c>
      <c s="180" t="str">
        <f t="shared" si="402"/>
        <v/>
      </c>
      <c r="AX398" s="180" t="str">
        <f>IF(BC398="","",IF(BC398&gt;0,COUNT($AY$2:AY398),""))</f>
        <v/>
      </c>
      <c s="180" t="str">
        <f t="shared" si="416" ref="AY398">IF(AND($BB$1=5,$A398=5,$BC$1=C398),B398,"")</f>
        <v/>
      </c>
      <c s="180" t="str">
        <f t="shared" si="404"/>
        <v/>
      </c>
      <c s="182" t="str">
        <f t="shared" si="404"/>
        <v/>
      </c>
      <c s="180" t="str">
        <f t="shared" si="404"/>
        <v/>
      </c>
      <c s="180" t="str">
        <f t="shared" si="404"/>
        <v/>
      </c>
      <c s="180" t="str">
        <f t="shared" si="404"/>
        <v/>
      </c>
      <c s="180" t="str">
        <f t="shared" si="404"/>
        <v/>
      </c>
      <c s="180" t="str">
        <f t="shared" si="404"/>
        <v/>
      </c>
      <c s="182" t="str">
        <f t="shared" si="404"/>
        <v/>
      </c>
      <c s="180" t="str">
        <f t="shared" si="404"/>
        <v/>
      </c>
      <c s="180" t="str">
        <f t="shared" si="404"/>
        <v/>
      </c>
      <c s="180" t="str">
        <f t="shared" si="404"/>
        <v/>
      </c>
      <c s="180" t="str">
        <f t="shared" si="404"/>
        <v/>
      </c>
      <c s="180" t="str">
        <f t="shared" si="404"/>
        <v/>
      </c>
      <c s="180" t="str">
        <f t="shared" si="404"/>
        <v/>
      </c>
    </row>
    <row r="399" spans="1:65" ht="15.75" customHeight="1">
      <c r="A399" s="176" t="str">
        <f>IF('S.D.PASTE SHEET'!A399="","",'S.D.PASTE SHEET'!A399)</f>
        <v/>
      </c>
      <c s="176" t="str">
        <f>IF('S.D.PASTE SHEET'!B399="","",'S.D.PASTE SHEET'!B399)</f>
        <v/>
      </c>
      <c s="176" t="str">
        <f>IF('S.D.PASTE SHEET'!C399="","",'S.D.PASTE SHEET'!C399)</f>
        <v/>
      </c>
      <c s="177" t="str">
        <f>IF('S.D.PASTE SHEET'!D399="","",'S.D.PASTE SHEET'!D399)</f>
        <v/>
      </c>
      <c s="176" t="str">
        <f>IF('S.D.PASTE SHEET'!E399="","",UPPER('S.D.PASTE SHEET'!E399))</f>
        <v/>
      </c>
      <c s="176" t="str">
        <f>IF('S.D.PASTE SHEET'!F399="","",'S.D.PASTE SHEET'!F399)</f>
        <v/>
      </c>
      <c s="176" t="str">
        <f>IF('S.D.PASTE SHEET'!G399="","",UPPER('S.D.PASTE SHEET'!G399))</f>
        <v/>
      </c>
      <c s="176" t="str">
        <f>IF('S.D.PASTE SHEET'!H399="","",UPPER('S.D.PASTE SHEET'!H399))</f>
        <v/>
      </c>
      <c s="176" t="str">
        <f>IF('S.D.PASTE SHEET'!I399="","",'S.D.PASTE SHEET'!I399)</f>
        <v/>
      </c>
      <c s="177" t="str">
        <f>IF('S.D.PASTE SHEET'!J399="","",'S.D.PASTE SHEET'!J399)</f>
        <v/>
      </c>
      <c s="176" t="str">
        <f>IF('S.D.PASTE SHEET'!K399="","",'S.D.PASTE SHEET'!K399)</f>
        <v/>
      </c>
      <c s="176" t="str">
        <f>IF('S.D.PASTE SHEET'!L399="","",'S.D.PASTE SHEET'!L399)</f>
        <v/>
      </c>
      <c s="176" t="str">
        <f>IF('S.D.PASTE SHEET'!M399="","",'S.D.PASTE SHEET'!M399)</f>
        <v/>
      </c>
      <c s="176" t="str">
        <f>IF('S.D.PASTE SHEET'!N399="","",'S.D.PASTE SHEET'!N399)</f>
        <v/>
      </c>
      <c s="176" t="str">
        <f>IF('S.D.PASTE SHEET'!O399="","",'S.D.PASTE SHEET'!O399)</f>
        <v/>
      </c>
      <c s="176" t="str">
        <f>IF('S.D.PASTE SHEET'!P399="","",'S.D.PASTE SHEET'!P399)</f>
        <v/>
      </c>
      <c s="176" t="str">
        <f>IF('S.D.PASTE SHEET'!Q399="","",'S.D.PASTE SHEET'!Q399)</f>
        <v/>
      </c>
      <c s="176" t="str">
        <f>IF('S.D.PASTE SHEET'!R399="","",'S.D.PASTE SHEET'!R399)</f>
        <v/>
      </c>
      <c s="176" t="str">
        <f>IF('S.D.PASTE SHEET'!S399="","",'S.D.PASTE SHEET'!S399)</f>
        <v/>
      </c>
      <c s="176" t="str">
        <f>IF('S.D.PASTE SHEET'!T399="","",'S.D.PASTE SHEET'!T399)</f>
        <v/>
      </c>
      <c s="176" t="str">
        <f>IF('S.D.PASTE SHEET'!U399="","",'S.D.PASTE SHEET'!U399)</f>
        <v/>
      </c>
      <c s="176" t="str">
        <f>IF('S.D.PASTE SHEET'!V399="","",'S.D.PASTE SHEET'!V399)</f>
        <v/>
      </c>
      <c s="176" t="str">
        <f>IF('S.D.PASTE SHEET'!W399="","",'S.D.PASTE SHEET'!W399)</f>
        <v/>
      </c>
      <c s="176" t="str">
        <f>IF('S.D.PASTE SHEET'!X399="","",'S.D.PASTE SHEET'!X399)</f>
        <v/>
      </c>
      <c s="176" t="str">
        <f>IF('S.D.PASTE SHEET'!Y399="","",'S.D.PASTE SHEET'!Y399)</f>
        <v/>
      </c>
      <c s="176" t="str">
        <f>IF('S.D.PASTE SHEET'!Z399="","",'S.D.PASTE SHEET'!Z399)</f>
        <v/>
      </c>
      <c s="176" t="str">
        <f>IF('S.D.PASTE SHEET'!AA399="","",'S.D.PASTE SHEET'!AA399)</f>
        <v/>
      </c>
      <c s="176" t="str">
        <f>IF('S.D.PASTE SHEET'!AB399="","",'S.D.PASTE SHEET'!AB399)</f>
        <v/>
      </c>
      <c s="176" t="str">
        <f>IF('S.D.PASTE SHEET'!AC399="","",'S.D.PASTE SHEET'!AC399)</f>
        <v/>
      </c>
      <c s="176" t="str">
        <f>IF('S.D.PASTE SHEET'!AD399="","",'S.D.PASTE SHEET'!AD399)</f>
        <v/>
      </c>
      <c s="178"/>
      <c s="179" t="str">
        <f>IF(AK399="","",IF(AK399&gt;0,COUNT($AG$2:AG399),""))</f>
        <v/>
      </c>
      <c s="180" t="str">
        <f t="shared" si="402"/>
        <v/>
      </c>
      <c s="180" t="str">
        <f t="shared" si="402"/>
        <v/>
      </c>
      <c s="180" t="str">
        <f t="shared" si="402"/>
        <v/>
      </c>
      <c s="181" t="str">
        <f t="shared" si="402"/>
        <v/>
      </c>
      <c s="180" t="str">
        <f t="shared" si="402"/>
        <v/>
      </c>
      <c s="180" t="str">
        <f t="shared" si="402"/>
        <v/>
      </c>
      <c s="180" t="str">
        <f t="shared" si="402"/>
        <v/>
      </c>
      <c s="180" t="str">
        <f t="shared" si="402"/>
        <v/>
      </c>
      <c s="180" t="str">
        <f t="shared" si="402"/>
        <v/>
      </c>
      <c s="181" t="str">
        <f t="shared" si="402"/>
        <v/>
      </c>
      <c s="180" t="str">
        <f t="shared" si="402"/>
        <v/>
      </c>
      <c s="180" t="str">
        <f t="shared" si="402"/>
        <v/>
      </c>
      <c s="180" t="str">
        <f t="shared" si="402"/>
        <v/>
      </c>
      <c s="180" t="str">
        <f t="shared" si="402"/>
        <v/>
      </c>
      <c s="180" t="str">
        <f t="shared" si="402"/>
        <v/>
      </c>
      <c s="180" t="str">
        <f t="shared" si="402"/>
        <v/>
      </c>
      <c r="AX399" s="180" t="str">
        <f>IF(BC399="","",IF(BC399&gt;0,COUNT($AY$2:AY399),""))</f>
        <v/>
      </c>
      <c s="180" t="str">
        <f t="shared" si="417" ref="AY399">IF(AND($BB$1=5,$A399=5,$BC$1=C399),B399,"")</f>
        <v/>
      </c>
      <c s="180" t="str">
        <f t="shared" si="404"/>
        <v/>
      </c>
      <c s="182" t="str">
        <f t="shared" si="404"/>
        <v/>
      </c>
      <c s="180" t="str">
        <f t="shared" si="404"/>
        <v/>
      </c>
      <c s="180" t="str">
        <f t="shared" si="404"/>
        <v/>
      </c>
      <c s="180" t="str">
        <f t="shared" si="404"/>
        <v/>
      </c>
      <c s="180" t="str">
        <f t="shared" si="404"/>
        <v/>
      </c>
      <c s="180" t="str">
        <f t="shared" si="404"/>
        <v/>
      </c>
      <c s="182" t="str">
        <f t="shared" si="404"/>
        <v/>
      </c>
      <c s="180" t="str">
        <f t="shared" si="404"/>
        <v/>
      </c>
      <c s="180" t="str">
        <f t="shared" si="404"/>
        <v/>
      </c>
      <c s="180" t="str">
        <f t="shared" si="404"/>
        <v/>
      </c>
      <c s="180" t="str">
        <f t="shared" si="404"/>
        <v/>
      </c>
      <c s="180" t="str">
        <f t="shared" si="404"/>
        <v/>
      </c>
      <c s="180" t="str">
        <f t="shared" si="404"/>
        <v/>
      </c>
    </row>
    <row r="400" spans="1:65" ht="15.75" customHeight="1">
      <c r="A400" s="176" t="str">
        <f>IF('S.D.PASTE SHEET'!A400="","",'S.D.PASTE SHEET'!A400)</f>
        <v/>
      </c>
      <c s="176" t="str">
        <f>IF('S.D.PASTE SHEET'!B400="","",'S.D.PASTE SHEET'!B400)</f>
        <v/>
      </c>
      <c s="176" t="str">
        <f>IF('S.D.PASTE SHEET'!C400="","",'S.D.PASTE SHEET'!C400)</f>
        <v/>
      </c>
      <c s="177" t="str">
        <f>IF('S.D.PASTE SHEET'!D400="","",'S.D.PASTE SHEET'!D400)</f>
        <v/>
      </c>
      <c s="176" t="str">
        <f>IF('S.D.PASTE SHEET'!E400="","",UPPER('S.D.PASTE SHEET'!E400))</f>
        <v/>
      </c>
      <c s="176" t="str">
        <f>IF('S.D.PASTE SHEET'!F400="","",'S.D.PASTE SHEET'!F400)</f>
        <v/>
      </c>
      <c s="176" t="str">
        <f>IF('S.D.PASTE SHEET'!G400="","",UPPER('S.D.PASTE SHEET'!G400))</f>
        <v/>
      </c>
      <c s="176" t="str">
        <f>IF('S.D.PASTE SHEET'!H400="","",UPPER('S.D.PASTE SHEET'!H400))</f>
        <v/>
      </c>
      <c s="176" t="str">
        <f>IF('S.D.PASTE SHEET'!I400="","",'S.D.PASTE SHEET'!I400)</f>
        <v/>
      </c>
      <c s="177" t="str">
        <f>IF('S.D.PASTE SHEET'!J400="","",'S.D.PASTE SHEET'!J400)</f>
        <v/>
      </c>
      <c s="176" t="str">
        <f>IF('S.D.PASTE SHEET'!K400="","",'S.D.PASTE SHEET'!K400)</f>
        <v/>
      </c>
      <c s="176" t="str">
        <f>IF('S.D.PASTE SHEET'!L400="","",'S.D.PASTE SHEET'!L400)</f>
        <v/>
      </c>
      <c s="176" t="str">
        <f>IF('S.D.PASTE SHEET'!M400="","",'S.D.PASTE SHEET'!M400)</f>
        <v/>
      </c>
      <c s="176" t="str">
        <f>IF('S.D.PASTE SHEET'!N400="","",'S.D.PASTE SHEET'!N400)</f>
        <v/>
      </c>
      <c s="176" t="str">
        <f>IF('S.D.PASTE SHEET'!O400="","",'S.D.PASTE SHEET'!O400)</f>
        <v/>
      </c>
      <c s="176" t="str">
        <f>IF('S.D.PASTE SHEET'!P400="","",'S.D.PASTE SHEET'!P400)</f>
        <v/>
      </c>
      <c s="176" t="str">
        <f>IF('S.D.PASTE SHEET'!Q400="","",'S.D.PASTE SHEET'!Q400)</f>
        <v/>
      </c>
      <c s="176" t="str">
        <f>IF('S.D.PASTE SHEET'!R400="","",'S.D.PASTE SHEET'!R400)</f>
        <v/>
      </c>
      <c s="176" t="str">
        <f>IF('S.D.PASTE SHEET'!S400="","",'S.D.PASTE SHEET'!S400)</f>
        <v/>
      </c>
      <c s="176" t="str">
        <f>IF('S.D.PASTE SHEET'!T400="","",'S.D.PASTE SHEET'!T400)</f>
        <v/>
      </c>
      <c s="176" t="str">
        <f>IF('S.D.PASTE SHEET'!U400="","",'S.D.PASTE SHEET'!U400)</f>
        <v/>
      </c>
      <c s="176" t="str">
        <f>IF('S.D.PASTE SHEET'!V400="","",'S.D.PASTE SHEET'!V400)</f>
        <v/>
      </c>
      <c s="176" t="str">
        <f>IF('S.D.PASTE SHEET'!W400="","",'S.D.PASTE SHEET'!W400)</f>
        <v/>
      </c>
      <c s="176" t="str">
        <f>IF('S.D.PASTE SHEET'!X400="","",'S.D.PASTE SHEET'!X400)</f>
        <v/>
      </c>
      <c s="176" t="str">
        <f>IF('S.D.PASTE SHEET'!Y400="","",'S.D.PASTE SHEET'!Y400)</f>
        <v/>
      </c>
      <c s="176" t="str">
        <f>IF('S.D.PASTE SHEET'!Z400="","",'S.D.PASTE SHEET'!Z400)</f>
        <v/>
      </c>
      <c s="176" t="str">
        <f>IF('S.D.PASTE SHEET'!AA400="","",'S.D.PASTE SHEET'!AA400)</f>
        <v/>
      </c>
      <c s="176" t="str">
        <f>IF('S.D.PASTE SHEET'!AB400="","",'S.D.PASTE SHEET'!AB400)</f>
        <v/>
      </c>
      <c s="176" t="str">
        <f>IF('S.D.PASTE SHEET'!AC400="","",'S.D.PASTE SHEET'!AC400)</f>
        <v/>
      </c>
      <c s="176" t="str">
        <f>IF('S.D.PASTE SHEET'!AD400="","",'S.D.PASTE SHEET'!AD400)</f>
        <v/>
      </c>
      <c s="178"/>
      <c s="179" t="str">
        <f>IF(AK400="","",IF(AK400&gt;0,COUNT($AG$2:AG400),""))</f>
        <v/>
      </c>
      <c s="180" t="str">
        <f t="shared" si="402"/>
        <v/>
      </c>
      <c s="180" t="str">
        <f t="shared" si="402"/>
        <v/>
      </c>
      <c s="180" t="str">
        <f t="shared" si="402"/>
        <v/>
      </c>
      <c s="181" t="str">
        <f t="shared" si="402"/>
        <v/>
      </c>
      <c s="180" t="str">
        <f t="shared" si="402"/>
        <v/>
      </c>
      <c s="180" t="str">
        <f t="shared" si="402"/>
        <v/>
      </c>
      <c s="180" t="str">
        <f t="shared" si="402"/>
        <v/>
      </c>
      <c s="180" t="str">
        <f t="shared" si="402"/>
        <v/>
      </c>
      <c s="180" t="str">
        <f t="shared" si="402"/>
        <v/>
      </c>
      <c s="181" t="str">
        <f t="shared" si="402"/>
        <v/>
      </c>
      <c s="180" t="str">
        <f t="shared" si="402"/>
        <v/>
      </c>
      <c s="180" t="str">
        <f t="shared" si="402"/>
        <v/>
      </c>
      <c s="180" t="str">
        <f t="shared" si="402"/>
        <v/>
      </c>
      <c s="180" t="str">
        <f t="shared" si="402"/>
        <v/>
      </c>
      <c s="180" t="str">
        <f t="shared" si="402"/>
        <v/>
      </c>
      <c s="180" t="str">
        <f t="shared" si="402"/>
        <v/>
      </c>
      <c r="AX400" s="180" t="str">
        <f>IF(BC400="","",IF(BC400&gt;0,COUNT($AY$2:AY400),""))</f>
        <v/>
      </c>
      <c s="180" t="str">
        <f t="shared" si="418" ref="AY400">IF(AND($BB$1=5,$A400=5,$BC$1=C400),B400,"")</f>
        <v/>
      </c>
      <c s="180" t="str">
        <f t="shared" si="404"/>
        <v/>
      </c>
      <c s="182" t="str">
        <f t="shared" si="404"/>
        <v/>
      </c>
      <c s="180" t="str">
        <f t="shared" si="404"/>
        <v/>
      </c>
      <c s="180" t="str">
        <f t="shared" si="404"/>
        <v/>
      </c>
      <c s="180" t="str">
        <f t="shared" si="404"/>
        <v/>
      </c>
      <c s="180" t="str">
        <f t="shared" si="404"/>
        <v/>
      </c>
      <c s="180" t="str">
        <f t="shared" si="404"/>
        <v/>
      </c>
      <c s="182" t="str">
        <f t="shared" si="404"/>
        <v/>
      </c>
      <c s="180" t="str">
        <f t="shared" si="404"/>
        <v/>
      </c>
      <c s="180" t="str">
        <f t="shared" si="404"/>
        <v/>
      </c>
      <c s="180" t="str">
        <f t="shared" si="404"/>
        <v/>
      </c>
      <c s="180" t="str">
        <f t="shared" si="404"/>
        <v/>
      </c>
      <c s="180" t="str">
        <f t="shared" si="404"/>
        <v/>
      </c>
      <c s="180" t="str">
        <f t="shared" si="404"/>
        <v/>
      </c>
    </row>
    <row r="401" spans="1:65" ht="15.75" customHeight="1">
      <c r="A401" s="176" t="str">
        <f>IF('S.D.PASTE SHEET'!A401="","",'S.D.PASTE SHEET'!A401)</f>
        <v/>
      </c>
      <c s="176" t="str">
        <f>IF('S.D.PASTE SHEET'!B401="","",'S.D.PASTE SHEET'!B401)</f>
        <v/>
      </c>
      <c s="176" t="str">
        <f>IF('S.D.PASTE SHEET'!C401="","",'S.D.PASTE SHEET'!C401)</f>
        <v/>
      </c>
      <c s="177" t="str">
        <f>IF('S.D.PASTE SHEET'!D401="","",'S.D.PASTE SHEET'!D401)</f>
        <v/>
      </c>
      <c s="176" t="str">
        <f>IF('S.D.PASTE SHEET'!E401="","",UPPER('S.D.PASTE SHEET'!E401))</f>
        <v/>
      </c>
      <c s="176" t="str">
        <f>IF('S.D.PASTE SHEET'!F401="","",'S.D.PASTE SHEET'!F401)</f>
        <v/>
      </c>
      <c s="176" t="str">
        <f>IF('S.D.PASTE SHEET'!G401="","",UPPER('S.D.PASTE SHEET'!G401))</f>
        <v/>
      </c>
      <c s="176" t="str">
        <f>IF('S.D.PASTE SHEET'!H401="","",UPPER('S.D.PASTE SHEET'!H401))</f>
        <v/>
      </c>
      <c s="176" t="str">
        <f>IF('S.D.PASTE SHEET'!I401="","",'S.D.PASTE SHEET'!I401)</f>
        <v/>
      </c>
      <c s="177" t="str">
        <f>IF('S.D.PASTE SHEET'!J401="","",'S.D.PASTE SHEET'!J401)</f>
        <v/>
      </c>
      <c s="176" t="str">
        <f>IF('S.D.PASTE SHEET'!K401="","",'S.D.PASTE SHEET'!K401)</f>
        <v/>
      </c>
      <c s="176" t="str">
        <f>IF('S.D.PASTE SHEET'!L401="","",'S.D.PASTE SHEET'!L401)</f>
        <v/>
      </c>
      <c s="176" t="str">
        <f>IF('S.D.PASTE SHEET'!M401="","",'S.D.PASTE SHEET'!M401)</f>
        <v/>
      </c>
      <c s="176" t="str">
        <f>IF('S.D.PASTE SHEET'!N401="","",'S.D.PASTE SHEET'!N401)</f>
        <v/>
      </c>
      <c s="176" t="str">
        <f>IF('S.D.PASTE SHEET'!O401="","",'S.D.PASTE SHEET'!O401)</f>
        <v/>
      </c>
      <c s="176" t="str">
        <f>IF('S.D.PASTE SHEET'!P401="","",'S.D.PASTE SHEET'!P401)</f>
        <v/>
      </c>
      <c s="176" t="str">
        <f>IF('S.D.PASTE SHEET'!Q401="","",'S.D.PASTE SHEET'!Q401)</f>
        <v/>
      </c>
      <c s="176" t="str">
        <f>IF('S.D.PASTE SHEET'!R401="","",'S.D.PASTE SHEET'!R401)</f>
        <v/>
      </c>
      <c s="176" t="str">
        <f>IF('S.D.PASTE SHEET'!S401="","",'S.D.PASTE SHEET'!S401)</f>
        <v/>
      </c>
      <c s="176" t="str">
        <f>IF('S.D.PASTE SHEET'!T401="","",'S.D.PASTE SHEET'!T401)</f>
        <v/>
      </c>
      <c s="176" t="str">
        <f>IF('S.D.PASTE SHEET'!U401="","",'S.D.PASTE SHEET'!U401)</f>
        <v/>
      </c>
      <c s="176" t="str">
        <f>IF('S.D.PASTE SHEET'!V401="","",'S.D.PASTE SHEET'!V401)</f>
        <v/>
      </c>
      <c s="176" t="str">
        <f>IF('S.D.PASTE SHEET'!W401="","",'S.D.PASTE SHEET'!W401)</f>
        <v/>
      </c>
      <c s="176" t="str">
        <f>IF('S.D.PASTE SHEET'!X401="","",'S.D.PASTE SHEET'!X401)</f>
        <v/>
      </c>
      <c s="176" t="str">
        <f>IF('S.D.PASTE SHEET'!Y401="","",'S.D.PASTE SHEET'!Y401)</f>
        <v/>
      </c>
      <c s="176" t="str">
        <f>IF('S.D.PASTE SHEET'!Z401="","",'S.D.PASTE SHEET'!Z401)</f>
        <v/>
      </c>
      <c s="176" t="str">
        <f>IF('S.D.PASTE SHEET'!AA401="","",'S.D.PASTE SHEET'!AA401)</f>
        <v/>
      </c>
      <c s="176" t="str">
        <f>IF('S.D.PASTE SHEET'!AB401="","",'S.D.PASTE SHEET'!AB401)</f>
        <v/>
      </c>
      <c s="176" t="str">
        <f>IF('S.D.PASTE SHEET'!AC401="","",'S.D.PASTE SHEET'!AC401)</f>
        <v/>
      </c>
      <c s="176" t="str">
        <f>IF('S.D.PASTE SHEET'!AD401="","",'S.D.PASTE SHEET'!AD401)</f>
        <v/>
      </c>
      <c s="178"/>
      <c s="179" t="str">
        <f>IF(AK401="","",IF(AK401&gt;0,COUNT($AG$2:AG401),""))</f>
        <v/>
      </c>
      <c s="180" t="str">
        <f t="shared" si="402"/>
        <v/>
      </c>
      <c s="180" t="str">
        <f t="shared" si="402"/>
        <v/>
      </c>
      <c s="180" t="str">
        <f t="shared" si="402"/>
        <v/>
      </c>
      <c s="181" t="str">
        <f t="shared" si="402"/>
        <v/>
      </c>
      <c s="180" t="str">
        <f t="shared" si="402"/>
        <v/>
      </c>
      <c s="180" t="str">
        <f t="shared" si="402"/>
        <v/>
      </c>
      <c s="180" t="str">
        <f t="shared" si="402"/>
        <v/>
      </c>
      <c s="180" t="str">
        <f t="shared" si="402"/>
        <v/>
      </c>
      <c s="180" t="str">
        <f t="shared" si="402"/>
        <v/>
      </c>
      <c s="181" t="str">
        <f t="shared" si="402"/>
        <v/>
      </c>
      <c s="180" t="str">
        <f t="shared" si="402"/>
        <v/>
      </c>
      <c s="180" t="str">
        <f t="shared" si="402"/>
        <v/>
      </c>
      <c s="180" t="str">
        <f t="shared" si="402"/>
        <v/>
      </c>
      <c s="180" t="str">
        <f t="shared" si="402"/>
        <v/>
      </c>
      <c s="180" t="str">
        <f t="shared" si="402"/>
        <v/>
      </c>
      <c s="180" t="str">
        <f>IF(AND($AJ$1=5,$A401=5),P401,"")</f>
        <v/>
      </c>
      <c r="AX401" s="180" t="str">
        <f>IF(BC401="","",IF(BC401&gt;0,COUNT($AY$2:AY401),""))</f>
        <v/>
      </c>
      <c s="180" t="str">
        <f t="shared" si="419" ref="AY401">IF(AND($BB$1=5,$A401=5,$BC$1=C401),B401,"")</f>
        <v/>
      </c>
      <c s="180" t="str">
        <f t="shared" si="404"/>
        <v/>
      </c>
      <c s="182" t="str">
        <f t="shared" si="404"/>
        <v/>
      </c>
      <c s="180" t="str">
        <f t="shared" si="404"/>
        <v/>
      </c>
      <c s="180" t="str">
        <f t="shared" si="404"/>
        <v/>
      </c>
      <c s="180" t="str">
        <f t="shared" si="404"/>
        <v/>
      </c>
      <c s="180" t="str">
        <f t="shared" si="404"/>
        <v/>
      </c>
      <c s="180" t="str">
        <f t="shared" si="404"/>
        <v/>
      </c>
      <c s="182" t="str">
        <f t="shared" si="404"/>
        <v/>
      </c>
      <c s="180" t="str">
        <f t="shared" si="404"/>
        <v/>
      </c>
      <c s="180" t="str">
        <f t="shared" si="404"/>
        <v/>
      </c>
      <c s="180" t="str">
        <f t="shared" si="404"/>
        <v/>
      </c>
      <c s="180" t="str">
        <f t="shared" si="404"/>
        <v/>
      </c>
      <c s="180" t="str">
        <f t="shared" si="404"/>
        <v/>
      </c>
      <c s="180" t="str">
        <f t="shared" si="404"/>
        <v/>
      </c>
    </row>
    <row r="402" spans="1:65" ht="15.75" customHeight="1">
      <c r="A402" s="176" t="str">
        <f>IF('S.D.PASTE SHEET'!A402="","",'S.D.PASTE SHEET'!A402)</f>
        <v/>
      </c>
      <c s="176" t="str">
        <f>IF('S.D.PASTE SHEET'!B402="","",'S.D.PASTE SHEET'!B402)</f>
        <v/>
      </c>
      <c s="176" t="str">
        <f>IF('S.D.PASTE SHEET'!C402="","",'S.D.PASTE SHEET'!C402)</f>
        <v/>
      </c>
      <c s="177" t="str">
        <f>IF('S.D.PASTE SHEET'!D402="","",'S.D.PASTE SHEET'!D402)</f>
        <v/>
      </c>
      <c s="176" t="str">
        <f>IF('S.D.PASTE SHEET'!E402="","",UPPER('S.D.PASTE SHEET'!E402))</f>
        <v/>
      </c>
      <c s="176" t="str">
        <f>IF('S.D.PASTE SHEET'!F402="","",'S.D.PASTE SHEET'!F402)</f>
        <v/>
      </c>
      <c s="176" t="str">
        <f>IF('S.D.PASTE SHEET'!G402="","",UPPER('S.D.PASTE SHEET'!G402))</f>
        <v/>
      </c>
      <c s="176" t="str">
        <f>IF('S.D.PASTE SHEET'!H402="","",UPPER('S.D.PASTE SHEET'!H402))</f>
        <v/>
      </c>
      <c s="176" t="str">
        <f>IF('S.D.PASTE SHEET'!I402="","",'S.D.PASTE SHEET'!I402)</f>
        <v/>
      </c>
      <c s="177" t="str">
        <f>IF('S.D.PASTE SHEET'!J402="","",'S.D.PASTE SHEET'!J402)</f>
        <v/>
      </c>
      <c s="176" t="str">
        <f>IF('S.D.PASTE SHEET'!K402="","",'S.D.PASTE SHEET'!K402)</f>
        <v/>
      </c>
      <c s="176" t="str">
        <f>IF('S.D.PASTE SHEET'!L402="","",'S.D.PASTE SHEET'!L402)</f>
        <v/>
      </c>
      <c s="176" t="str">
        <f>IF('S.D.PASTE SHEET'!M402="","",'S.D.PASTE SHEET'!M402)</f>
        <v/>
      </c>
      <c s="176" t="str">
        <f>IF('S.D.PASTE SHEET'!N402="","",'S.D.PASTE SHEET'!N402)</f>
        <v/>
      </c>
      <c s="176" t="str">
        <f>IF('S.D.PASTE SHEET'!O402="","",'S.D.PASTE SHEET'!O402)</f>
        <v/>
      </c>
      <c s="176" t="str">
        <f>IF('S.D.PASTE SHEET'!P402="","",'S.D.PASTE SHEET'!P402)</f>
        <v/>
      </c>
      <c s="176" t="str">
        <f>IF('S.D.PASTE SHEET'!Q402="","",'S.D.PASTE SHEET'!Q402)</f>
        <v/>
      </c>
      <c s="176" t="str">
        <f>IF('S.D.PASTE SHEET'!R402="","",'S.D.PASTE SHEET'!R402)</f>
        <v/>
      </c>
      <c s="176" t="str">
        <f>IF('S.D.PASTE SHEET'!S402="","",'S.D.PASTE SHEET'!S402)</f>
        <v/>
      </c>
      <c s="176" t="str">
        <f>IF('S.D.PASTE SHEET'!T402="","",'S.D.PASTE SHEET'!T402)</f>
        <v/>
      </c>
      <c s="176" t="str">
        <f>IF('S.D.PASTE SHEET'!U402="","",'S.D.PASTE SHEET'!U402)</f>
        <v/>
      </c>
      <c s="176" t="str">
        <f>IF('S.D.PASTE SHEET'!V402="","",'S.D.PASTE SHEET'!V402)</f>
        <v/>
      </c>
      <c s="176" t="str">
        <f>IF('S.D.PASTE SHEET'!W402="","",'S.D.PASTE SHEET'!W402)</f>
        <v/>
      </c>
      <c s="176" t="str">
        <f>IF('S.D.PASTE SHEET'!X402="","",'S.D.PASTE SHEET'!X402)</f>
        <v/>
      </c>
      <c s="176" t="str">
        <f>IF('S.D.PASTE SHEET'!Y402="","",'S.D.PASTE SHEET'!Y402)</f>
        <v/>
      </c>
      <c s="176" t="str">
        <f>IF('S.D.PASTE SHEET'!Z402="","",'S.D.PASTE SHEET'!Z402)</f>
        <v/>
      </c>
      <c s="176" t="str">
        <f>IF('S.D.PASTE SHEET'!AA402="","",'S.D.PASTE SHEET'!AA402)</f>
        <v/>
      </c>
      <c s="176" t="str">
        <f>IF('S.D.PASTE SHEET'!AB402="","",'S.D.PASTE SHEET'!AB402)</f>
        <v/>
      </c>
      <c s="176" t="str">
        <f>IF('S.D.PASTE SHEET'!AC402="","",'S.D.PASTE SHEET'!AC402)</f>
        <v/>
      </c>
      <c s="176" t="str">
        <f>IF('S.D.PASTE SHEET'!AD402="","",'S.D.PASTE SHEET'!AD402)</f>
        <v/>
      </c>
      <c s="178"/>
      <c s="179" t="str">
        <f>IF(AK402="","",IF(AK402&gt;0,COUNT($AG$2:AG402),""))</f>
        <v/>
      </c>
      <c s="180" t="str">
        <f t="shared" si="420" ref="AG402:AV417">IF(AND($AJ$1=5,$A402=5),A402,"")</f>
        <v/>
      </c>
      <c s="180" t="str">
        <f t="shared" si="420"/>
        <v/>
      </c>
      <c s="180" t="str">
        <f t="shared" si="420"/>
        <v/>
      </c>
      <c s="181" t="str">
        <f t="shared" si="420"/>
        <v/>
      </c>
      <c s="180" t="str">
        <f t="shared" si="420"/>
        <v/>
      </c>
      <c s="180" t="str">
        <f t="shared" si="420"/>
        <v/>
      </c>
      <c s="180" t="str">
        <f t="shared" si="420"/>
        <v/>
      </c>
      <c s="180" t="str">
        <f t="shared" si="420"/>
        <v/>
      </c>
      <c s="180" t="str">
        <f t="shared" si="420"/>
        <v/>
      </c>
      <c s="181" t="str">
        <f t="shared" si="420"/>
        <v/>
      </c>
      <c s="180" t="str">
        <f t="shared" si="420"/>
        <v/>
      </c>
      <c s="180" t="str">
        <f t="shared" si="420"/>
        <v/>
      </c>
      <c s="180" t="str">
        <f t="shared" si="420"/>
        <v/>
      </c>
      <c s="180" t="str">
        <f t="shared" si="420"/>
        <v/>
      </c>
      <c s="180" t="str">
        <f t="shared" si="420"/>
        <v/>
      </c>
      <c s="180" t="str">
        <f t="shared" si="420"/>
        <v/>
      </c>
      <c r="AX402" s="180" t="str">
        <f>IF(BC402="","",IF(BC402&gt;0,COUNT($AY$2:AY402),""))</f>
        <v/>
      </c>
      <c s="180" t="str">
        <f t="shared" si="421" ref="AY402">IF(AND($BB$1=5,$A402=5,$BC$1=C402),B402,"")</f>
        <v/>
      </c>
      <c s="180" t="str">
        <f t="shared" si="422" ref="AZ402:BM417">IF(AND($BB$1=5,$A402=5,$BC$1=$B402),C402,"")</f>
        <v/>
      </c>
      <c s="182" t="str">
        <f t="shared" si="422"/>
        <v/>
      </c>
      <c s="180" t="str">
        <f t="shared" si="422"/>
        <v/>
      </c>
      <c s="180" t="str">
        <f t="shared" si="422"/>
        <v/>
      </c>
      <c s="180" t="str">
        <f t="shared" si="422"/>
        <v/>
      </c>
      <c s="180" t="str">
        <f t="shared" si="422"/>
        <v/>
      </c>
      <c s="180" t="str">
        <f t="shared" si="422"/>
        <v/>
      </c>
      <c s="182" t="str">
        <f t="shared" si="422"/>
        <v/>
      </c>
      <c s="180" t="str">
        <f t="shared" si="422"/>
        <v/>
      </c>
      <c s="180" t="str">
        <f t="shared" si="422"/>
        <v/>
      </c>
      <c s="180" t="str">
        <f t="shared" si="422"/>
        <v/>
      </c>
      <c s="180" t="str">
        <f t="shared" si="422"/>
        <v/>
      </c>
      <c s="180" t="str">
        <f t="shared" si="422"/>
        <v/>
      </c>
      <c s="180" t="str">
        <f t="shared" si="422"/>
        <v/>
      </c>
    </row>
    <row r="403" spans="1:65" ht="15.75" customHeight="1">
      <c r="A403" s="176" t="str">
        <f>IF('S.D.PASTE SHEET'!A403="","",'S.D.PASTE SHEET'!A403)</f>
        <v/>
      </c>
      <c s="176" t="str">
        <f>IF('S.D.PASTE SHEET'!B403="","",'S.D.PASTE SHEET'!B403)</f>
        <v/>
      </c>
      <c s="176" t="str">
        <f>IF('S.D.PASTE SHEET'!C403="","",'S.D.PASTE SHEET'!C403)</f>
        <v/>
      </c>
      <c s="177" t="str">
        <f>IF('S.D.PASTE SHEET'!D403="","",'S.D.PASTE SHEET'!D403)</f>
        <v/>
      </c>
      <c s="176" t="str">
        <f>IF('S.D.PASTE SHEET'!E403="","",UPPER('S.D.PASTE SHEET'!E403))</f>
        <v/>
      </c>
      <c s="176" t="str">
        <f>IF('S.D.PASTE SHEET'!F403="","",'S.D.PASTE SHEET'!F403)</f>
        <v/>
      </c>
      <c s="176" t="str">
        <f>IF('S.D.PASTE SHEET'!G403="","",UPPER('S.D.PASTE SHEET'!G403))</f>
        <v/>
      </c>
      <c s="176" t="str">
        <f>IF('S.D.PASTE SHEET'!H403="","",UPPER('S.D.PASTE SHEET'!H403))</f>
        <v/>
      </c>
      <c s="176" t="str">
        <f>IF('S.D.PASTE SHEET'!I403="","",'S.D.PASTE SHEET'!I403)</f>
        <v/>
      </c>
      <c s="177" t="str">
        <f>IF('S.D.PASTE SHEET'!J403="","",'S.D.PASTE SHEET'!J403)</f>
        <v/>
      </c>
      <c s="176" t="str">
        <f>IF('S.D.PASTE SHEET'!K403="","",'S.D.PASTE SHEET'!K403)</f>
        <v/>
      </c>
      <c s="176" t="str">
        <f>IF('S.D.PASTE SHEET'!L403="","",'S.D.PASTE SHEET'!L403)</f>
        <v/>
      </c>
      <c s="176" t="str">
        <f>IF('S.D.PASTE SHEET'!M403="","",'S.D.PASTE SHEET'!M403)</f>
        <v/>
      </c>
      <c s="176" t="str">
        <f>IF('S.D.PASTE SHEET'!N403="","",'S.D.PASTE SHEET'!N403)</f>
        <v/>
      </c>
      <c s="176" t="str">
        <f>IF('S.D.PASTE SHEET'!O403="","",'S.D.PASTE SHEET'!O403)</f>
        <v/>
      </c>
      <c s="176" t="str">
        <f>IF('S.D.PASTE SHEET'!P403="","",'S.D.PASTE SHEET'!P403)</f>
        <v/>
      </c>
      <c s="176" t="str">
        <f>IF('S.D.PASTE SHEET'!Q403="","",'S.D.PASTE SHEET'!Q403)</f>
        <v/>
      </c>
      <c s="176" t="str">
        <f>IF('S.D.PASTE SHEET'!R403="","",'S.D.PASTE SHEET'!R403)</f>
        <v/>
      </c>
      <c s="176" t="str">
        <f>IF('S.D.PASTE SHEET'!S403="","",'S.D.PASTE SHEET'!S403)</f>
        <v/>
      </c>
      <c s="176" t="str">
        <f>IF('S.D.PASTE SHEET'!T403="","",'S.D.PASTE SHEET'!T403)</f>
        <v/>
      </c>
      <c s="176" t="str">
        <f>IF('S.D.PASTE SHEET'!U403="","",'S.D.PASTE SHEET'!U403)</f>
        <v/>
      </c>
      <c s="176" t="str">
        <f>IF('S.D.PASTE SHEET'!V403="","",'S.D.PASTE SHEET'!V403)</f>
        <v/>
      </c>
      <c s="176" t="str">
        <f>IF('S.D.PASTE SHEET'!W403="","",'S.D.PASTE SHEET'!W403)</f>
        <v/>
      </c>
      <c s="176" t="str">
        <f>IF('S.D.PASTE SHEET'!X403="","",'S.D.PASTE SHEET'!X403)</f>
        <v/>
      </c>
      <c s="176" t="str">
        <f>IF('S.D.PASTE SHEET'!Y403="","",'S.D.PASTE SHEET'!Y403)</f>
        <v/>
      </c>
      <c s="176" t="str">
        <f>IF('S.D.PASTE SHEET'!Z403="","",'S.D.PASTE SHEET'!Z403)</f>
        <v/>
      </c>
      <c s="176" t="str">
        <f>IF('S.D.PASTE SHEET'!AA403="","",'S.D.PASTE SHEET'!AA403)</f>
        <v/>
      </c>
      <c s="176" t="str">
        <f>IF('S.D.PASTE SHEET'!AB403="","",'S.D.PASTE SHEET'!AB403)</f>
        <v/>
      </c>
      <c s="176" t="str">
        <f>IF('S.D.PASTE SHEET'!AC403="","",'S.D.PASTE SHEET'!AC403)</f>
        <v/>
      </c>
      <c s="176" t="str">
        <f>IF('S.D.PASTE SHEET'!AD403="","",'S.D.PASTE SHEET'!AD403)</f>
        <v/>
      </c>
      <c s="178"/>
      <c s="179" t="str">
        <f>IF(AK403="","",IF(AK403&gt;0,COUNT($AG$2:AG403),""))</f>
        <v/>
      </c>
      <c s="180" t="str">
        <f t="shared" si="420"/>
        <v/>
      </c>
      <c s="180" t="str">
        <f t="shared" si="420"/>
        <v/>
      </c>
      <c s="180" t="str">
        <f t="shared" si="420"/>
        <v/>
      </c>
      <c s="181" t="str">
        <f t="shared" si="420"/>
        <v/>
      </c>
      <c s="180" t="str">
        <f t="shared" si="420"/>
        <v/>
      </c>
      <c s="180" t="str">
        <f t="shared" si="420"/>
        <v/>
      </c>
      <c s="180" t="str">
        <f t="shared" si="420"/>
        <v/>
      </c>
      <c s="180" t="str">
        <f t="shared" si="420"/>
        <v/>
      </c>
      <c s="180" t="str">
        <f t="shared" si="420"/>
        <v/>
      </c>
      <c s="181" t="str">
        <f t="shared" si="420"/>
        <v/>
      </c>
      <c s="180" t="str">
        <f t="shared" si="420"/>
        <v/>
      </c>
      <c s="180" t="str">
        <f t="shared" si="420"/>
        <v/>
      </c>
      <c s="180" t="str">
        <f t="shared" si="420"/>
        <v/>
      </c>
      <c s="180" t="str">
        <f t="shared" si="420"/>
        <v/>
      </c>
      <c s="180" t="str">
        <f t="shared" si="420"/>
        <v/>
      </c>
      <c s="180" t="str">
        <f t="shared" si="420"/>
        <v/>
      </c>
      <c r="AX403" s="180" t="str">
        <f>IF(BC403="","",IF(BC403&gt;0,COUNT($AY$2:AY403),""))</f>
        <v/>
      </c>
      <c s="180" t="str">
        <f t="shared" si="423" ref="AY403">IF(AND($BB$1=5,$A403=5,$BC$1=C403),B403,"")</f>
        <v/>
      </c>
      <c s="180" t="str">
        <f t="shared" si="422"/>
        <v/>
      </c>
      <c s="182" t="str">
        <f t="shared" si="422"/>
        <v/>
      </c>
      <c s="180" t="str">
        <f t="shared" si="422"/>
        <v/>
      </c>
      <c s="180" t="str">
        <f t="shared" si="422"/>
        <v/>
      </c>
      <c s="180" t="str">
        <f t="shared" si="422"/>
        <v/>
      </c>
      <c s="180" t="str">
        <f t="shared" si="422"/>
        <v/>
      </c>
      <c s="180" t="str">
        <f t="shared" si="422"/>
        <v/>
      </c>
      <c s="182" t="str">
        <f t="shared" si="422"/>
        <v/>
      </c>
      <c s="180" t="str">
        <f t="shared" si="422"/>
        <v/>
      </c>
      <c s="180" t="str">
        <f t="shared" si="422"/>
        <v/>
      </c>
      <c s="180" t="str">
        <f t="shared" si="422"/>
        <v/>
      </c>
      <c s="180" t="str">
        <f t="shared" si="422"/>
        <v/>
      </c>
      <c s="180" t="str">
        <f t="shared" si="422"/>
        <v/>
      </c>
      <c s="180" t="str">
        <f t="shared" si="422"/>
        <v/>
      </c>
    </row>
    <row r="404" spans="1:65" ht="15.75" customHeight="1">
      <c r="A404" s="176" t="str">
        <f>IF('S.D.PASTE SHEET'!A404="","",'S.D.PASTE SHEET'!A404)</f>
        <v/>
      </c>
      <c s="176" t="str">
        <f>IF('S.D.PASTE SHEET'!B404="","",'S.D.PASTE SHEET'!B404)</f>
        <v/>
      </c>
      <c s="176" t="str">
        <f>IF('S.D.PASTE SHEET'!C404="","",'S.D.PASTE SHEET'!C404)</f>
        <v/>
      </c>
      <c s="177" t="str">
        <f>IF('S.D.PASTE SHEET'!D404="","",'S.D.PASTE SHEET'!D404)</f>
        <v/>
      </c>
      <c s="176" t="str">
        <f>IF('S.D.PASTE SHEET'!E404="","",UPPER('S.D.PASTE SHEET'!E404))</f>
        <v/>
      </c>
      <c s="176" t="str">
        <f>IF('S.D.PASTE SHEET'!F404="","",'S.D.PASTE SHEET'!F404)</f>
        <v/>
      </c>
      <c s="176" t="str">
        <f>IF('S.D.PASTE SHEET'!G404="","",UPPER('S.D.PASTE SHEET'!G404))</f>
        <v/>
      </c>
      <c s="176" t="str">
        <f>IF('S.D.PASTE SHEET'!H404="","",UPPER('S.D.PASTE SHEET'!H404))</f>
        <v/>
      </c>
      <c s="176" t="str">
        <f>IF('S.D.PASTE SHEET'!I404="","",'S.D.PASTE SHEET'!I404)</f>
        <v/>
      </c>
      <c s="177" t="str">
        <f>IF('S.D.PASTE SHEET'!J404="","",'S.D.PASTE SHEET'!J404)</f>
        <v/>
      </c>
      <c s="176" t="str">
        <f>IF('S.D.PASTE SHEET'!K404="","",'S.D.PASTE SHEET'!K404)</f>
        <v/>
      </c>
      <c s="176" t="str">
        <f>IF('S.D.PASTE SHEET'!L404="","",'S.D.PASTE SHEET'!L404)</f>
        <v/>
      </c>
      <c s="176" t="str">
        <f>IF('S.D.PASTE SHEET'!M404="","",'S.D.PASTE SHEET'!M404)</f>
        <v/>
      </c>
      <c s="176" t="str">
        <f>IF('S.D.PASTE SHEET'!N404="","",'S.D.PASTE SHEET'!N404)</f>
        <v/>
      </c>
      <c s="176" t="str">
        <f>IF('S.D.PASTE SHEET'!O404="","",'S.D.PASTE SHEET'!O404)</f>
        <v/>
      </c>
      <c s="176" t="str">
        <f>IF('S.D.PASTE SHEET'!P404="","",'S.D.PASTE SHEET'!P404)</f>
        <v/>
      </c>
      <c s="176" t="str">
        <f>IF('S.D.PASTE SHEET'!Q404="","",'S.D.PASTE SHEET'!Q404)</f>
        <v/>
      </c>
      <c s="176" t="str">
        <f>IF('S.D.PASTE SHEET'!R404="","",'S.D.PASTE SHEET'!R404)</f>
        <v/>
      </c>
      <c s="176" t="str">
        <f>IF('S.D.PASTE SHEET'!S404="","",'S.D.PASTE SHEET'!S404)</f>
        <v/>
      </c>
      <c s="176" t="str">
        <f>IF('S.D.PASTE SHEET'!T404="","",'S.D.PASTE SHEET'!T404)</f>
        <v/>
      </c>
      <c s="176" t="str">
        <f>IF('S.D.PASTE SHEET'!U404="","",'S.D.PASTE SHEET'!U404)</f>
        <v/>
      </c>
      <c s="176" t="str">
        <f>IF('S.D.PASTE SHEET'!V404="","",'S.D.PASTE SHEET'!V404)</f>
        <v/>
      </c>
      <c s="176" t="str">
        <f>IF('S.D.PASTE SHEET'!W404="","",'S.D.PASTE SHEET'!W404)</f>
        <v/>
      </c>
      <c s="176" t="str">
        <f>IF('S.D.PASTE SHEET'!X404="","",'S.D.PASTE SHEET'!X404)</f>
        <v/>
      </c>
      <c s="176" t="str">
        <f>IF('S.D.PASTE SHEET'!Y404="","",'S.D.PASTE SHEET'!Y404)</f>
        <v/>
      </c>
      <c s="176" t="str">
        <f>IF('S.D.PASTE SHEET'!Z404="","",'S.D.PASTE SHEET'!Z404)</f>
        <v/>
      </c>
      <c s="176" t="str">
        <f>IF('S.D.PASTE SHEET'!AA404="","",'S.D.PASTE SHEET'!AA404)</f>
        <v/>
      </c>
      <c s="176" t="str">
        <f>IF('S.D.PASTE SHEET'!AB404="","",'S.D.PASTE SHEET'!AB404)</f>
        <v/>
      </c>
      <c s="176" t="str">
        <f>IF('S.D.PASTE SHEET'!AC404="","",'S.D.PASTE SHEET'!AC404)</f>
        <v/>
      </c>
      <c s="176" t="str">
        <f>IF('S.D.PASTE SHEET'!AD404="","",'S.D.PASTE SHEET'!AD404)</f>
        <v/>
      </c>
      <c s="178"/>
      <c s="179" t="str">
        <f>IF(AK404="","",IF(AK404&gt;0,COUNT($AG$2:AG404),""))</f>
        <v/>
      </c>
      <c s="180" t="str">
        <f t="shared" si="420"/>
        <v/>
      </c>
      <c s="180" t="str">
        <f t="shared" si="420"/>
        <v/>
      </c>
      <c s="180" t="str">
        <f t="shared" si="420"/>
        <v/>
      </c>
      <c s="181" t="str">
        <f t="shared" si="420"/>
        <v/>
      </c>
      <c s="180" t="str">
        <f t="shared" si="420"/>
        <v/>
      </c>
      <c s="180" t="str">
        <f t="shared" si="420"/>
        <v/>
      </c>
      <c s="180" t="str">
        <f t="shared" si="420"/>
        <v/>
      </c>
      <c s="180" t="str">
        <f t="shared" si="420"/>
        <v/>
      </c>
      <c s="180" t="str">
        <f t="shared" si="420"/>
        <v/>
      </c>
      <c s="181" t="str">
        <f t="shared" si="420"/>
        <v/>
      </c>
      <c s="180" t="str">
        <f t="shared" si="420"/>
        <v/>
      </c>
      <c s="180" t="str">
        <f t="shared" si="420"/>
        <v/>
      </c>
      <c s="180" t="str">
        <f t="shared" si="420"/>
        <v/>
      </c>
      <c s="180" t="str">
        <f t="shared" si="420"/>
        <v/>
      </c>
      <c s="180" t="str">
        <f t="shared" si="420"/>
        <v/>
      </c>
      <c s="180" t="str">
        <f t="shared" si="420"/>
        <v/>
      </c>
      <c r="AX404" s="180" t="str">
        <f>IF(BC404="","",IF(BC404&gt;0,COUNT($AY$2:AY404),""))</f>
        <v/>
      </c>
      <c s="180" t="str">
        <f t="shared" si="424" ref="AY404">IF(AND($BB$1=5,$A404=5,$BC$1=C404),B404,"")</f>
        <v/>
      </c>
      <c s="180" t="str">
        <f t="shared" si="422"/>
        <v/>
      </c>
      <c s="182" t="str">
        <f t="shared" si="422"/>
        <v/>
      </c>
      <c s="180" t="str">
        <f t="shared" si="422"/>
        <v/>
      </c>
      <c s="180" t="str">
        <f t="shared" si="422"/>
        <v/>
      </c>
      <c s="180" t="str">
        <f t="shared" si="422"/>
        <v/>
      </c>
      <c s="180" t="str">
        <f t="shared" si="422"/>
        <v/>
      </c>
      <c s="180" t="str">
        <f t="shared" si="422"/>
        <v/>
      </c>
      <c s="182" t="str">
        <f t="shared" si="422"/>
        <v/>
      </c>
      <c s="180" t="str">
        <f t="shared" si="422"/>
        <v/>
      </c>
      <c s="180" t="str">
        <f t="shared" si="422"/>
        <v/>
      </c>
      <c s="180" t="str">
        <f t="shared" si="422"/>
        <v/>
      </c>
      <c s="180" t="str">
        <f t="shared" si="422"/>
        <v/>
      </c>
      <c s="180" t="str">
        <f t="shared" si="422"/>
        <v/>
      </c>
      <c s="180" t="str">
        <f t="shared" si="422"/>
        <v/>
      </c>
    </row>
    <row r="405" spans="1:65" ht="15.75" customHeight="1">
      <c r="A405" s="176" t="str">
        <f>IF('S.D.PASTE SHEET'!A405="","",'S.D.PASTE SHEET'!A405)</f>
        <v/>
      </c>
      <c s="176" t="str">
        <f>IF('S.D.PASTE SHEET'!B405="","",'S.D.PASTE SHEET'!B405)</f>
        <v/>
      </c>
      <c s="176" t="str">
        <f>IF('S.D.PASTE SHEET'!C405="","",'S.D.PASTE SHEET'!C405)</f>
        <v/>
      </c>
      <c s="177" t="str">
        <f>IF('S.D.PASTE SHEET'!D405="","",'S.D.PASTE SHEET'!D405)</f>
        <v/>
      </c>
      <c s="176" t="str">
        <f>IF('S.D.PASTE SHEET'!E405="","",UPPER('S.D.PASTE SHEET'!E405))</f>
        <v/>
      </c>
      <c s="176" t="str">
        <f>IF('S.D.PASTE SHEET'!F405="","",'S.D.PASTE SHEET'!F405)</f>
        <v/>
      </c>
      <c s="176" t="str">
        <f>IF('S.D.PASTE SHEET'!G405="","",UPPER('S.D.PASTE SHEET'!G405))</f>
        <v/>
      </c>
      <c s="176" t="str">
        <f>IF('S.D.PASTE SHEET'!H405="","",UPPER('S.D.PASTE SHEET'!H405))</f>
        <v/>
      </c>
      <c s="176" t="str">
        <f>IF('S.D.PASTE SHEET'!I405="","",'S.D.PASTE SHEET'!I405)</f>
        <v/>
      </c>
      <c s="177" t="str">
        <f>IF('S.D.PASTE SHEET'!J405="","",'S.D.PASTE SHEET'!J405)</f>
        <v/>
      </c>
      <c s="176" t="str">
        <f>IF('S.D.PASTE SHEET'!K405="","",'S.D.PASTE SHEET'!K405)</f>
        <v/>
      </c>
      <c s="176" t="str">
        <f>IF('S.D.PASTE SHEET'!L405="","",'S.D.PASTE SHEET'!L405)</f>
        <v/>
      </c>
      <c s="176" t="str">
        <f>IF('S.D.PASTE SHEET'!M405="","",'S.D.PASTE SHEET'!M405)</f>
        <v/>
      </c>
      <c s="176" t="str">
        <f>IF('S.D.PASTE SHEET'!N405="","",'S.D.PASTE SHEET'!N405)</f>
        <v/>
      </c>
      <c s="176" t="str">
        <f>IF('S.D.PASTE SHEET'!O405="","",'S.D.PASTE SHEET'!O405)</f>
        <v/>
      </c>
      <c s="176" t="str">
        <f>IF('S.D.PASTE SHEET'!P405="","",'S.D.PASTE SHEET'!P405)</f>
        <v/>
      </c>
      <c s="176" t="str">
        <f>IF('S.D.PASTE SHEET'!Q405="","",'S.D.PASTE SHEET'!Q405)</f>
        <v/>
      </c>
      <c s="176" t="str">
        <f>IF('S.D.PASTE SHEET'!R405="","",'S.D.PASTE SHEET'!R405)</f>
        <v/>
      </c>
      <c s="176" t="str">
        <f>IF('S.D.PASTE SHEET'!S405="","",'S.D.PASTE SHEET'!S405)</f>
        <v/>
      </c>
      <c s="176" t="str">
        <f>IF('S.D.PASTE SHEET'!T405="","",'S.D.PASTE SHEET'!T405)</f>
        <v/>
      </c>
      <c s="176" t="str">
        <f>IF('S.D.PASTE SHEET'!U405="","",'S.D.PASTE SHEET'!U405)</f>
        <v/>
      </c>
      <c s="176" t="str">
        <f>IF('S.D.PASTE SHEET'!V405="","",'S.D.PASTE SHEET'!V405)</f>
        <v/>
      </c>
      <c s="176" t="str">
        <f>IF('S.D.PASTE SHEET'!W405="","",'S.D.PASTE SHEET'!W405)</f>
        <v/>
      </c>
      <c s="176" t="str">
        <f>IF('S.D.PASTE SHEET'!X405="","",'S.D.PASTE SHEET'!X405)</f>
        <v/>
      </c>
      <c s="176" t="str">
        <f>IF('S.D.PASTE SHEET'!Y405="","",'S.D.PASTE SHEET'!Y405)</f>
        <v/>
      </c>
      <c s="176" t="str">
        <f>IF('S.D.PASTE SHEET'!Z405="","",'S.D.PASTE SHEET'!Z405)</f>
        <v/>
      </c>
      <c s="176" t="str">
        <f>IF('S.D.PASTE SHEET'!AA405="","",'S.D.PASTE SHEET'!AA405)</f>
        <v/>
      </c>
      <c s="176" t="str">
        <f>IF('S.D.PASTE SHEET'!AB405="","",'S.D.PASTE SHEET'!AB405)</f>
        <v/>
      </c>
      <c s="176" t="str">
        <f>IF('S.D.PASTE SHEET'!AC405="","",'S.D.PASTE SHEET'!AC405)</f>
        <v/>
      </c>
      <c s="176" t="str">
        <f>IF('S.D.PASTE SHEET'!AD405="","",'S.D.PASTE SHEET'!AD405)</f>
        <v/>
      </c>
      <c s="178"/>
      <c s="179" t="str">
        <f>IF(AK405="","",IF(AK405&gt;0,COUNT($AG$2:AG405),""))</f>
        <v/>
      </c>
      <c s="180" t="str">
        <f t="shared" si="420"/>
        <v/>
      </c>
      <c s="180" t="str">
        <f t="shared" si="420"/>
        <v/>
      </c>
      <c s="180" t="str">
        <f t="shared" si="420"/>
        <v/>
      </c>
      <c s="181" t="str">
        <f t="shared" si="420"/>
        <v/>
      </c>
      <c s="180" t="str">
        <f t="shared" si="420"/>
        <v/>
      </c>
      <c s="180" t="str">
        <f t="shared" si="420"/>
        <v/>
      </c>
      <c s="180" t="str">
        <f t="shared" si="420"/>
        <v/>
      </c>
      <c s="180" t="str">
        <f t="shared" si="420"/>
        <v/>
      </c>
      <c s="180" t="str">
        <f t="shared" si="420"/>
        <v/>
      </c>
      <c s="181" t="str">
        <f t="shared" si="420"/>
        <v/>
      </c>
      <c s="180" t="str">
        <f t="shared" si="420"/>
        <v/>
      </c>
      <c s="180" t="str">
        <f t="shared" si="420"/>
        <v/>
      </c>
      <c s="180" t="str">
        <f t="shared" si="420"/>
        <v/>
      </c>
      <c s="180" t="str">
        <f t="shared" si="420"/>
        <v/>
      </c>
      <c s="180" t="str">
        <f t="shared" si="420"/>
        <v/>
      </c>
      <c s="180" t="str">
        <f t="shared" si="420"/>
        <v/>
      </c>
      <c r="AX405" s="180" t="str">
        <f>IF(BC405="","",IF(BC405&gt;0,COUNT($AY$2:AY405),""))</f>
        <v/>
      </c>
      <c s="180" t="str">
        <f t="shared" si="425" ref="AY405">IF(AND($BB$1=5,$A405=5,$BC$1=C405),B405,"")</f>
        <v/>
      </c>
      <c s="180" t="str">
        <f t="shared" si="422"/>
        <v/>
      </c>
      <c s="182" t="str">
        <f t="shared" si="422"/>
        <v/>
      </c>
      <c s="180" t="str">
        <f t="shared" si="422"/>
        <v/>
      </c>
      <c s="180" t="str">
        <f t="shared" si="422"/>
        <v/>
      </c>
      <c s="180" t="str">
        <f t="shared" si="422"/>
        <v/>
      </c>
      <c s="180" t="str">
        <f t="shared" si="422"/>
        <v/>
      </c>
      <c s="180" t="str">
        <f t="shared" si="422"/>
        <v/>
      </c>
      <c s="182" t="str">
        <f t="shared" si="422"/>
        <v/>
      </c>
      <c s="180" t="str">
        <f t="shared" si="422"/>
        <v/>
      </c>
      <c s="180" t="str">
        <f t="shared" si="422"/>
        <v/>
      </c>
      <c s="180" t="str">
        <f t="shared" si="422"/>
        <v/>
      </c>
      <c s="180" t="str">
        <f t="shared" si="422"/>
        <v/>
      </c>
      <c s="180" t="str">
        <f t="shared" si="422"/>
        <v/>
      </c>
      <c s="180" t="str">
        <f t="shared" si="422"/>
        <v/>
      </c>
    </row>
    <row r="406" spans="1:65" ht="15.75" customHeight="1">
      <c r="A406" s="176" t="str">
        <f>IF('S.D.PASTE SHEET'!A406="","",'S.D.PASTE SHEET'!A406)</f>
        <v/>
      </c>
      <c s="176" t="str">
        <f>IF('S.D.PASTE SHEET'!B406="","",'S.D.PASTE SHEET'!B406)</f>
        <v/>
      </c>
      <c s="176" t="str">
        <f>IF('S.D.PASTE SHEET'!C406="","",'S.D.PASTE SHEET'!C406)</f>
        <v/>
      </c>
      <c s="177" t="str">
        <f>IF('S.D.PASTE SHEET'!D406="","",'S.D.PASTE SHEET'!D406)</f>
        <v/>
      </c>
      <c s="176" t="str">
        <f>IF('S.D.PASTE SHEET'!E406="","",UPPER('S.D.PASTE SHEET'!E406))</f>
        <v/>
      </c>
      <c s="176" t="str">
        <f>IF('S.D.PASTE SHEET'!F406="","",'S.D.PASTE SHEET'!F406)</f>
        <v/>
      </c>
      <c s="176" t="str">
        <f>IF('S.D.PASTE SHEET'!G406="","",UPPER('S.D.PASTE SHEET'!G406))</f>
        <v/>
      </c>
      <c s="176" t="str">
        <f>IF('S.D.PASTE SHEET'!H406="","",UPPER('S.D.PASTE SHEET'!H406))</f>
        <v/>
      </c>
      <c s="176" t="str">
        <f>IF('S.D.PASTE SHEET'!I406="","",'S.D.PASTE SHEET'!I406)</f>
        <v/>
      </c>
      <c s="177" t="str">
        <f>IF('S.D.PASTE SHEET'!J406="","",'S.D.PASTE SHEET'!J406)</f>
        <v/>
      </c>
      <c s="176" t="str">
        <f>IF('S.D.PASTE SHEET'!K406="","",'S.D.PASTE SHEET'!K406)</f>
        <v/>
      </c>
      <c s="176" t="str">
        <f>IF('S.D.PASTE SHEET'!L406="","",'S.D.PASTE SHEET'!L406)</f>
        <v/>
      </c>
      <c s="176" t="str">
        <f>IF('S.D.PASTE SHEET'!M406="","",'S.D.PASTE SHEET'!M406)</f>
        <v/>
      </c>
      <c s="176" t="str">
        <f>IF('S.D.PASTE SHEET'!N406="","",'S.D.PASTE SHEET'!N406)</f>
        <v/>
      </c>
      <c s="176" t="str">
        <f>IF('S.D.PASTE SHEET'!O406="","",'S.D.PASTE SHEET'!O406)</f>
        <v/>
      </c>
      <c s="176" t="str">
        <f>IF('S.D.PASTE SHEET'!P406="","",'S.D.PASTE SHEET'!P406)</f>
        <v/>
      </c>
      <c s="176" t="str">
        <f>IF('S.D.PASTE SHEET'!Q406="","",'S.D.PASTE SHEET'!Q406)</f>
        <v/>
      </c>
      <c s="176" t="str">
        <f>IF('S.D.PASTE SHEET'!R406="","",'S.D.PASTE SHEET'!R406)</f>
        <v/>
      </c>
      <c s="176" t="str">
        <f>IF('S.D.PASTE SHEET'!S406="","",'S.D.PASTE SHEET'!S406)</f>
        <v/>
      </c>
      <c s="176" t="str">
        <f>IF('S.D.PASTE SHEET'!T406="","",'S.D.PASTE SHEET'!T406)</f>
        <v/>
      </c>
      <c s="176" t="str">
        <f>IF('S.D.PASTE SHEET'!U406="","",'S.D.PASTE SHEET'!U406)</f>
        <v/>
      </c>
      <c s="176" t="str">
        <f>IF('S.D.PASTE SHEET'!V406="","",'S.D.PASTE SHEET'!V406)</f>
        <v/>
      </c>
      <c s="176" t="str">
        <f>IF('S.D.PASTE SHEET'!W406="","",'S.D.PASTE SHEET'!W406)</f>
        <v/>
      </c>
      <c s="176" t="str">
        <f>IF('S.D.PASTE SHEET'!X406="","",'S.D.PASTE SHEET'!X406)</f>
        <v/>
      </c>
      <c s="176" t="str">
        <f>IF('S.D.PASTE SHEET'!Y406="","",'S.D.PASTE SHEET'!Y406)</f>
        <v/>
      </c>
      <c s="176" t="str">
        <f>IF('S.D.PASTE SHEET'!Z406="","",'S.D.PASTE SHEET'!Z406)</f>
        <v/>
      </c>
      <c s="176" t="str">
        <f>IF('S.D.PASTE SHEET'!AA406="","",'S.D.PASTE SHEET'!AA406)</f>
        <v/>
      </c>
      <c s="176" t="str">
        <f>IF('S.D.PASTE SHEET'!AB406="","",'S.D.PASTE SHEET'!AB406)</f>
        <v/>
      </c>
      <c s="176" t="str">
        <f>IF('S.D.PASTE SHEET'!AC406="","",'S.D.PASTE SHEET'!AC406)</f>
        <v/>
      </c>
      <c s="176" t="str">
        <f>IF('S.D.PASTE SHEET'!AD406="","",'S.D.PASTE SHEET'!AD406)</f>
        <v/>
      </c>
      <c s="178"/>
      <c s="179" t="str">
        <f>IF(AK406="","",IF(AK406&gt;0,COUNT($AG$2:AG406),""))</f>
        <v/>
      </c>
      <c s="180" t="str">
        <f t="shared" si="420"/>
        <v/>
      </c>
      <c s="180" t="str">
        <f t="shared" si="420"/>
        <v/>
      </c>
      <c s="180" t="str">
        <f t="shared" si="420"/>
        <v/>
      </c>
      <c s="181" t="str">
        <f t="shared" si="420"/>
        <v/>
      </c>
      <c s="180" t="str">
        <f t="shared" si="420"/>
        <v/>
      </c>
      <c s="180" t="str">
        <f t="shared" si="420"/>
        <v/>
      </c>
      <c s="180" t="str">
        <f t="shared" si="420"/>
        <v/>
      </c>
      <c s="180" t="str">
        <f t="shared" si="420"/>
        <v/>
      </c>
      <c s="180" t="str">
        <f t="shared" si="420"/>
        <v/>
      </c>
      <c s="181" t="str">
        <f t="shared" si="420"/>
        <v/>
      </c>
      <c s="180" t="str">
        <f t="shared" si="420"/>
        <v/>
      </c>
      <c s="180" t="str">
        <f t="shared" si="420"/>
        <v/>
      </c>
      <c s="180" t="str">
        <f t="shared" si="420"/>
        <v/>
      </c>
      <c s="180" t="str">
        <f t="shared" si="420"/>
        <v/>
      </c>
      <c s="180" t="str">
        <f t="shared" si="420"/>
        <v/>
      </c>
      <c s="180" t="str">
        <f t="shared" si="420"/>
        <v/>
      </c>
      <c r="AX406" s="180" t="str">
        <f>IF(BC406="","",IF(BC406&gt;0,COUNT($AY$2:AY406),""))</f>
        <v/>
      </c>
      <c s="180" t="str">
        <f t="shared" si="426" ref="AY406">IF(AND($BB$1=5,$A406=5,$BC$1=C406),B406,"")</f>
        <v/>
      </c>
      <c s="180" t="str">
        <f t="shared" si="422"/>
        <v/>
      </c>
      <c s="182" t="str">
        <f t="shared" si="422"/>
        <v/>
      </c>
      <c s="180" t="str">
        <f t="shared" si="422"/>
        <v/>
      </c>
      <c s="180" t="str">
        <f t="shared" si="422"/>
        <v/>
      </c>
      <c s="180" t="str">
        <f t="shared" si="422"/>
        <v/>
      </c>
      <c s="180" t="str">
        <f t="shared" si="422"/>
        <v/>
      </c>
      <c s="180" t="str">
        <f t="shared" si="422"/>
        <v/>
      </c>
      <c s="182" t="str">
        <f t="shared" si="422"/>
        <v/>
      </c>
      <c s="180" t="str">
        <f t="shared" si="422"/>
        <v/>
      </c>
      <c s="180" t="str">
        <f t="shared" si="422"/>
        <v/>
      </c>
      <c s="180" t="str">
        <f t="shared" si="422"/>
        <v/>
      </c>
      <c s="180" t="str">
        <f t="shared" si="422"/>
        <v/>
      </c>
      <c s="180" t="str">
        <f t="shared" si="422"/>
        <v/>
      </c>
      <c s="180" t="str">
        <f t="shared" si="422"/>
        <v/>
      </c>
    </row>
    <row r="407" spans="1:65" ht="15.75" customHeight="1">
      <c r="A407" s="176" t="str">
        <f>IF('S.D.PASTE SHEET'!A407="","",'S.D.PASTE SHEET'!A407)</f>
        <v/>
      </c>
      <c s="176" t="str">
        <f>IF('S.D.PASTE SHEET'!B407="","",'S.D.PASTE SHEET'!B407)</f>
        <v/>
      </c>
      <c s="176" t="str">
        <f>IF('S.D.PASTE SHEET'!C407="","",'S.D.PASTE SHEET'!C407)</f>
        <v/>
      </c>
      <c s="177" t="str">
        <f>IF('S.D.PASTE SHEET'!D407="","",'S.D.PASTE SHEET'!D407)</f>
        <v/>
      </c>
      <c s="176" t="str">
        <f>IF('S.D.PASTE SHEET'!E407="","",UPPER('S.D.PASTE SHEET'!E407))</f>
        <v/>
      </c>
      <c s="176" t="str">
        <f>IF('S.D.PASTE SHEET'!F407="","",'S.D.PASTE SHEET'!F407)</f>
        <v/>
      </c>
      <c s="176" t="str">
        <f>IF('S.D.PASTE SHEET'!G407="","",UPPER('S.D.PASTE SHEET'!G407))</f>
        <v/>
      </c>
      <c s="176" t="str">
        <f>IF('S.D.PASTE SHEET'!H407="","",UPPER('S.D.PASTE SHEET'!H407))</f>
        <v/>
      </c>
      <c s="176" t="str">
        <f>IF('S.D.PASTE SHEET'!I407="","",'S.D.PASTE SHEET'!I407)</f>
        <v/>
      </c>
      <c s="177" t="str">
        <f>IF('S.D.PASTE SHEET'!J407="","",'S.D.PASTE SHEET'!J407)</f>
        <v/>
      </c>
      <c s="176" t="str">
        <f>IF('S.D.PASTE SHEET'!K407="","",'S.D.PASTE SHEET'!K407)</f>
        <v/>
      </c>
      <c s="176" t="str">
        <f>IF('S.D.PASTE SHEET'!L407="","",'S.D.PASTE SHEET'!L407)</f>
        <v/>
      </c>
      <c s="176" t="str">
        <f>IF('S.D.PASTE SHEET'!M407="","",'S.D.PASTE SHEET'!M407)</f>
        <v/>
      </c>
      <c s="176" t="str">
        <f>IF('S.D.PASTE SHEET'!N407="","",'S.D.PASTE SHEET'!N407)</f>
        <v/>
      </c>
      <c s="176" t="str">
        <f>IF('S.D.PASTE SHEET'!O407="","",'S.D.PASTE SHEET'!O407)</f>
        <v/>
      </c>
      <c s="176" t="str">
        <f>IF('S.D.PASTE SHEET'!P407="","",'S.D.PASTE SHEET'!P407)</f>
        <v/>
      </c>
      <c s="176" t="str">
        <f>IF('S.D.PASTE SHEET'!Q407="","",'S.D.PASTE SHEET'!Q407)</f>
        <v/>
      </c>
      <c s="176" t="str">
        <f>IF('S.D.PASTE SHEET'!R407="","",'S.D.PASTE SHEET'!R407)</f>
        <v/>
      </c>
      <c s="176" t="str">
        <f>IF('S.D.PASTE SHEET'!S407="","",'S.D.PASTE SHEET'!S407)</f>
        <v/>
      </c>
      <c s="176" t="str">
        <f>IF('S.D.PASTE SHEET'!T407="","",'S.D.PASTE SHEET'!T407)</f>
        <v/>
      </c>
      <c s="176" t="str">
        <f>IF('S.D.PASTE SHEET'!U407="","",'S.D.PASTE SHEET'!U407)</f>
        <v/>
      </c>
      <c s="176" t="str">
        <f>IF('S.D.PASTE SHEET'!V407="","",'S.D.PASTE SHEET'!V407)</f>
        <v/>
      </c>
      <c s="176" t="str">
        <f>IF('S.D.PASTE SHEET'!W407="","",'S.D.PASTE SHEET'!W407)</f>
        <v/>
      </c>
      <c s="176" t="str">
        <f>IF('S.D.PASTE SHEET'!X407="","",'S.D.PASTE SHEET'!X407)</f>
        <v/>
      </c>
      <c s="176" t="str">
        <f>IF('S.D.PASTE SHEET'!Y407="","",'S.D.PASTE SHEET'!Y407)</f>
        <v/>
      </c>
      <c s="176" t="str">
        <f>IF('S.D.PASTE SHEET'!Z407="","",'S.D.PASTE SHEET'!Z407)</f>
        <v/>
      </c>
      <c s="176" t="str">
        <f>IF('S.D.PASTE SHEET'!AA407="","",'S.D.PASTE SHEET'!AA407)</f>
        <v/>
      </c>
      <c s="176" t="str">
        <f>IF('S.D.PASTE SHEET'!AB407="","",'S.D.PASTE SHEET'!AB407)</f>
        <v/>
      </c>
      <c s="176" t="str">
        <f>IF('S.D.PASTE SHEET'!AC407="","",'S.D.PASTE SHEET'!AC407)</f>
        <v/>
      </c>
      <c s="176" t="str">
        <f>IF('S.D.PASTE SHEET'!AD407="","",'S.D.PASTE SHEET'!AD407)</f>
        <v/>
      </c>
      <c s="178"/>
      <c s="179" t="str">
        <f>IF(AK407="","",IF(AK407&gt;0,COUNT($AG$2:AG407),""))</f>
        <v/>
      </c>
      <c s="180" t="str">
        <f t="shared" si="420"/>
        <v/>
      </c>
      <c s="180" t="str">
        <f t="shared" si="420"/>
        <v/>
      </c>
      <c s="180" t="str">
        <f t="shared" si="420"/>
        <v/>
      </c>
      <c s="181" t="str">
        <f t="shared" si="420"/>
        <v/>
      </c>
      <c s="180" t="str">
        <f t="shared" si="420"/>
        <v/>
      </c>
      <c s="180" t="str">
        <f t="shared" si="420"/>
        <v/>
      </c>
      <c s="180" t="str">
        <f t="shared" si="420"/>
        <v/>
      </c>
      <c s="180" t="str">
        <f t="shared" si="420"/>
        <v/>
      </c>
      <c s="180" t="str">
        <f t="shared" si="420"/>
        <v/>
      </c>
      <c s="181" t="str">
        <f t="shared" si="420"/>
        <v/>
      </c>
      <c s="180" t="str">
        <f t="shared" si="420"/>
        <v/>
      </c>
      <c s="180" t="str">
        <f t="shared" si="420"/>
        <v/>
      </c>
      <c s="180" t="str">
        <f t="shared" si="420"/>
        <v/>
      </c>
      <c s="180" t="str">
        <f t="shared" si="420"/>
        <v/>
      </c>
      <c s="180" t="str">
        <f t="shared" si="420"/>
        <v/>
      </c>
      <c s="180" t="str">
        <f t="shared" si="420"/>
        <v/>
      </c>
      <c r="AX407" s="180" t="str">
        <f>IF(BC407="","",IF(BC407&gt;0,COUNT($AY$2:AY407),""))</f>
        <v/>
      </c>
      <c s="180" t="str">
        <f t="shared" si="427" ref="AY407">IF(AND($BB$1=5,$A407=5,$BC$1=C407),B407,"")</f>
        <v/>
      </c>
      <c s="180" t="str">
        <f t="shared" si="422"/>
        <v/>
      </c>
      <c s="182" t="str">
        <f t="shared" si="422"/>
        <v/>
      </c>
      <c s="180" t="str">
        <f t="shared" si="422"/>
        <v/>
      </c>
      <c s="180" t="str">
        <f t="shared" si="422"/>
        <v/>
      </c>
      <c s="180" t="str">
        <f t="shared" si="422"/>
        <v/>
      </c>
      <c s="180" t="str">
        <f t="shared" si="422"/>
        <v/>
      </c>
      <c s="180" t="str">
        <f t="shared" si="422"/>
        <v/>
      </c>
      <c s="182" t="str">
        <f t="shared" si="422"/>
        <v/>
      </c>
      <c s="180" t="str">
        <f t="shared" si="422"/>
        <v/>
      </c>
      <c s="180" t="str">
        <f t="shared" si="422"/>
        <v/>
      </c>
      <c s="180" t="str">
        <f t="shared" si="422"/>
        <v/>
      </c>
      <c s="180" t="str">
        <f t="shared" si="422"/>
        <v/>
      </c>
      <c s="180" t="str">
        <f t="shared" si="422"/>
        <v/>
      </c>
      <c s="180" t="str">
        <f t="shared" si="422"/>
        <v/>
      </c>
    </row>
    <row r="408" spans="1:65" ht="15.75" customHeight="1">
      <c r="A408" s="176" t="str">
        <f>IF('S.D.PASTE SHEET'!A408="","",'S.D.PASTE SHEET'!A408)</f>
        <v/>
      </c>
      <c s="176" t="str">
        <f>IF('S.D.PASTE SHEET'!B408="","",'S.D.PASTE SHEET'!B408)</f>
        <v/>
      </c>
      <c s="176" t="str">
        <f>IF('S.D.PASTE SHEET'!C408="","",'S.D.PASTE SHEET'!C408)</f>
        <v/>
      </c>
      <c s="177" t="str">
        <f>IF('S.D.PASTE SHEET'!D408="","",'S.D.PASTE SHEET'!D408)</f>
        <v/>
      </c>
      <c s="176" t="str">
        <f>IF('S.D.PASTE SHEET'!E408="","",UPPER('S.D.PASTE SHEET'!E408))</f>
        <v/>
      </c>
      <c s="176" t="str">
        <f>IF('S.D.PASTE SHEET'!F408="","",'S.D.PASTE SHEET'!F408)</f>
        <v/>
      </c>
      <c s="176" t="str">
        <f>IF('S.D.PASTE SHEET'!G408="","",UPPER('S.D.PASTE SHEET'!G408))</f>
        <v/>
      </c>
      <c s="176" t="str">
        <f>IF('S.D.PASTE SHEET'!H408="","",UPPER('S.D.PASTE SHEET'!H408))</f>
        <v/>
      </c>
      <c s="176" t="str">
        <f>IF('S.D.PASTE SHEET'!I408="","",'S.D.PASTE SHEET'!I408)</f>
        <v/>
      </c>
      <c s="177" t="str">
        <f>IF('S.D.PASTE SHEET'!J408="","",'S.D.PASTE SHEET'!J408)</f>
        <v/>
      </c>
      <c s="176" t="str">
        <f>IF('S.D.PASTE SHEET'!K408="","",'S.D.PASTE SHEET'!K408)</f>
        <v/>
      </c>
      <c s="176" t="str">
        <f>IF('S.D.PASTE SHEET'!L408="","",'S.D.PASTE SHEET'!L408)</f>
        <v/>
      </c>
      <c s="176" t="str">
        <f>IF('S.D.PASTE SHEET'!M408="","",'S.D.PASTE SHEET'!M408)</f>
        <v/>
      </c>
      <c s="176" t="str">
        <f>IF('S.D.PASTE SHEET'!N408="","",'S.D.PASTE SHEET'!N408)</f>
        <v/>
      </c>
      <c s="176" t="str">
        <f>IF('S.D.PASTE SHEET'!O408="","",'S.D.PASTE SHEET'!O408)</f>
        <v/>
      </c>
      <c s="176" t="str">
        <f>IF('S.D.PASTE SHEET'!P408="","",'S.D.PASTE SHEET'!P408)</f>
        <v/>
      </c>
      <c s="176" t="str">
        <f>IF('S.D.PASTE SHEET'!Q408="","",'S.D.PASTE SHEET'!Q408)</f>
        <v/>
      </c>
      <c s="176" t="str">
        <f>IF('S.D.PASTE SHEET'!R408="","",'S.D.PASTE SHEET'!R408)</f>
        <v/>
      </c>
      <c s="176" t="str">
        <f>IF('S.D.PASTE SHEET'!S408="","",'S.D.PASTE SHEET'!S408)</f>
        <v/>
      </c>
      <c s="176" t="str">
        <f>IF('S.D.PASTE SHEET'!T408="","",'S.D.PASTE SHEET'!T408)</f>
        <v/>
      </c>
      <c s="176" t="str">
        <f>IF('S.D.PASTE SHEET'!U408="","",'S.D.PASTE SHEET'!U408)</f>
        <v/>
      </c>
      <c s="176" t="str">
        <f>IF('S.D.PASTE SHEET'!V408="","",'S.D.PASTE SHEET'!V408)</f>
        <v/>
      </c>
      <c s="176" t="str">
        <f>IF('S.D.PASTE SHEET'!W408="","",'S.D.PASTE SHEET'!W408)</f>
        <v/>
      </c>
      <c s="176" t="str">
        <f>IF('S.D.PASTE SHEET'!X408="","",'S.D.PASTE SHEET'!X408)</f>
        <v/>
      </c>
      <c s="176" t="str">
        <f>IF('S.D.PASTE SHEET'!Y408="","",'S.D.PASTE SHEET'!Y408)</f>
        <v/>
      </c>
      <c s="176" t="str">
        <f>IF('S.D.PASTE SHEET'!Z408="","",'S.D.PASTE SHEET'!Z408)</f>
        <v/>
      </c>
      <c s="176" t="str">
        <f>IF('S.D.PASTE SHEET'!AA408="","",'S.D.PASTE SHEET'!AA408)</f>
        <v/>
      </c>
      <c s="176" t="str">
        <f>IF('S.D.PASTE SHEET'!AB408="","",'S.D.PASTE SHEET'!AB408)</f>
        <v/>
      </c>
      <c s="176" t="str">
        <f>IF('S.D.PASTE SHEET'!AC408="","",'S.D.PASTE SHEET'!AC408)</f>
        <v/>
      </c>
      <c s="176" t="str">
        <f>IF('S.D.PASTE SHEET'!AD408="","",'S.D.PASTE SHEET'!AD408)</f>
        <v/>
      </c>
      <c s="178"/>
      <c s="179" t="str">
        <f>IF(AK408="","",IF(AK408&gt;0,COUNT($AG$2:AG408),""))</f>
        <v/>
      </c>
      <c s="180" t="str">
        <f t="shared" si="420"/>
        <v/>
      </c>
      <c s="180" t="str">
        <f t="shared" si="420"/>
        <v/>
      </c>
      <c s="180" t="str">
        <f t="shared" si="420"/>
        <v/>
      </c>
      <c s="181" t="str">
        <f t="shared" si="420"/>
        <v/>
      </c>
      <c s="180" t="str">
        <f t="shared" si="420"/>
        <v/>
      </c>
      <c s="180" t="str">
        <f t="shared" si="420"/>
        <v/>
      </c>
      <c s="180" t="str">
        <f t="shared" si="420"/>
        <v/>
      </c>
      <c s="180" t="str">
        <f t="shared" si="420"/>
        <v/>
      </c>
      <c s="180" t="str">
        <f t="shared" si="420"/>
        <v/>
      </c>
      <c s="181" t="str">
        <f t="shared" si="420"/>
        <v/>
      </c>
      <c s="180" t="str">
        <f t="shared" si="420"/>
        <v/>
      </c>
      <c s="180" t="str">
        <f t="shared" si="420"/>
        <v/>
      </c>
      <c s="180" t="str">
        <f t="shared" si="420"/>
        <v/>
      </c>
      <c s="180" t="str">
        <f t="shared" si="420"/>
        <v/>
      </c>
      <c s="180" t="str">
        <f t="shared" si="420"/>
        <v/>
      </c>
      <c s="180" t="str">
        <f t="shared" si="420"/>
        <v/>
      </c>
      <c r="AX408" s="180" t="str">
        <f>IF(BC408="","",IF(BC408&gt;0,COUNT($AY$2:AY408),""))</f>
        <v/>
      </c>
      <c s="180" t="str">
        <f t="shared" si="428" ref="AY408">IF(AND($BB$1=5,$A408=5,$BC$1=C408),B408,"")</f>
        <v/>
      </c>
      <c s="180" t="str">
        <f t="shared" si="422"/>
        <v/>
      </c>
      <c s="182" t="str">
        <f t="shared" si="422"/>
        <v/>
      </c>
      <c s="180" t="str">
        <f t="shared" si="422"/>
        <v/>
      </c>
      <c s="180" t="str">
        <f t="shared" si="422"/>
        <v/>
      </c>
      <c s="180" t="str">
        <f t="shared" si="422"/>
        <v/>
      </c>
      <c s="180" t="str">
        <f t="shared" si="422"/>
        <v/>
      </c>
      <c s="180" t="str">
        <f t="shared" si="422"/>
        <v/>
      </c>
      <c s="182" t="str">
        <f t="shared" si="422"/>
        <v/>
      </c>
      <c s="180" t="str">
        <f t="shared" si="422"/>
        <v/>
      </c>
      <c s="180" t="str">
        <f t="shared" si="422"/>
        <v/>
      </c>
      <c s="180" t="str">
        <f t="shared" si="422"/>
        <v/>
      </c>
      <c s="180" t="str">
        <f t="shared" si="422"/>
        <v/>
      </c>
      <c s="180" t="str">
        <f t="shared" si="422"/>
        <v/>
      </c>
      <c s="180" t="str">
        <f t="shared" si="422"/>
        <v/>
      </c>
    </row>
    <row r="409" spans="1:65" ht="15.75" customHeight="1">
      <c r="A409" s="176" t="str">
        <f>IF('S.D.PASTE SHEET'!A409="","",'S.D.PASTE SHEET'!A409)</f>
        <v/>
      </c>
      <c s="176" t="str">
        <f>IF('S.D.PASTE SHEET'!B409="","",'S.D.PASTE SHEET'!B409)</f>
        <v/>
      </c>
      <c s="176" t="str">
        <f>IF('S.D.PASTE SHEET'!C409="","",'S.D.PASTE SHEET'!C409)</f>
        <v/>
      </c>
      <c s="177" t="str">
        <f>IF('S.D.PASTE SHEET'!D409="","",'S.D.PASTE SHEET'!D409)</f>
        <v/>
      </c>
      <c s="176" t="str">
        <f>IF('S.D.PASTE SHEET'!E409="","",UPPER('S.D.PASTE SHEET'!E409))</f>
        <v/>
      </c>
      <c s="176" t="str">
        <f>IF('S.D.PASTE SHEET'!F409="","",'S.D.PASTE SHEET'!F409)</f>
        <v/>
      </c>
      <c s="176" t="str">
        <f>IF('S.D.PASTE SHEET'!G409="","",UPPER('S.D.PASTE SHEET'!G409))</f>
        <v/>
      </c>
      <c s="176" t="str">
        <f>IF('S.D.PASTE SHEET'!H409="","",UPPER('S.D.PASTE SHEET'!H409))</f>
        <v/>
      </c>
      <c s="176" t="str">
        <f>IF('S.D.PASTE SHEET'!I409="","",'S.D.PASTE SHEET'!I409)</f>
        <v/>
      </c>
      <c s="177" t="str">
        <f>IF('S.D.PASTE SHEET'!J409="","",'S.D.PASTE SHEET'!J409)</f>
        <v/>
      </c>
      <c s="176" t="str">
        <f>IF('S.D.PASTE SHEET'!K409="","",'S.D.PASTE SHEET'!K409)</f>
        <v/>
      </c>
      <c s="176" t="str">
        <f>IF('S.D.PASTE SHEET'!L409="","",'S.D.PASTE SHEET'!L409)</f>
        <v/>
      </c>
      <c s="176" t="str">
        <f>IF('S.D.PASTE SHEET'!M409="","",'S.D.PASTE SHEET'!M409)</f>
        <v/>
      </c>
      <c s="176" t="str">
        <f>IF('S.D.PASTE SHEET'!N409="","",'S.D.PASTE SHEET'!N409)</f>
        <v/>
      </c>
      <c s="176" t="str">
        <f>IF('S.D.PASTE SHEET'!O409="","",'S.D.PASTE SHEET'!O409)</f>
        <v/>
      </c>
      <c s="176" t="str">
        <f>IF('S.D.PASTE SHEET'!P409="","",'S.D.PASTE SHEET'!P409)</f>
        <v/>
      </c>
      <c s="176" t="str">
        <f>IF('S.D.PASTE SHEET'!Q409="","",'S.D.PASTE SHEET'!Q409)</f>
        <v/>
      </c>
      <c s="176" t="str">
        <f>IF('S.D.PASTE SHEET'!R409="","",'S.D.PASTE SHEET'!R409)</f>
        <v/>
      </c>
      <c s="176" t="str">
        <f>IF('S.D.PASTE SHEET'!S409="","",'S.D.PASTE SHEET'!S409)</f>
        <v/>
      </c>
      <c s="176" t="str">
        <f>IF('S.D.PASTE SHEET'!T409="","",'S.D.PASTE SHEET'!T409)</f>
        <v/>
      </c>
      <c s="176" t="str">
        <f>IF('S.D.PASTE SHEET'!U409="","",'S.D.PASTE SHEET'!U409)</f>
        <v/>
      </c>
      <c s="176" t="str">
        <f>IF('S.D.PASTE SHEET'!V409="","",'S.D.PASTE SHEET'!V409)</f>
        <v/>
      </c>
      <c s="176" t="str">
        <f>IF('S.D.PASTE SHEET'!W409="","",'S.D.PASTE SHEET'!W409)</f>
        <v/>
      </c>
      <c s="176" t="str">
        <f>IF('S.D.PASTE SHEET'!X409="","",'S.D.PASTE SHEET'!X409)</f>
        <v/>
      </c>
      <c s="176" t="str">
        <f>IF('S.D.PASTE SHEET'!Y409="","",'S.D.PASTE SHEET'!Y409)</f>
        <v/>
      </c>
      <c s="176" t="str">
        <f>IF('S.D.PASTE SHEET'!Z409="","",'S.D.PASTE SHEET'!Z409)</f>
        <v/>
      </c>
      <c s="176" t="str">
        <f>IF('S.D.PASTE SHEET'!AA409="","",'S.D.PASTE SHEET'!AA409)</f>
        <v/>
      </c>
      <c s="176" t="str">
        <f>IF('S.D.PASTE SHEET'!AB409="","",'S.D.PASTE SHEET'!AB409)</f>
        <v/>
      </c>
      <c s="176" t="str">
        <f>IF('S.D.PASTE SHEET'!AC409="","",'S.D.PASTE SHEET'!AC409)</f>
        <v/>
      </c>
      <c s="176" t="str">
        <f>IF('S.D.PASTE SHEET'!AD409="","",'S.D.PASTE SHEET'!AD409)</f>
        <v/>
      </c>
      <c s="178"/>
      <c s="179" t="str">
        <f>IF(AK409="","",IF(AK409&gt;0,COUNT($AG$2:AG409),""))</f>
        <v/>
      </c>
      <c s="180" t="str">
        <f t="shared" si="420"/>
        <v/>
      </c>
      <c s="180" t="str">
        <f t="shared" si="420"/>
        <v/>
      </c>
      <c s="180" t="str">
        <f t="shared" si="420"/>
        <v/>
      </c>
      <c s="181" t="str">
        <f t="shared" si="420"/>
        <v/>
      </c>
      <c s="180" t="str">
        <f t="shared" si="420"/>
        <v/>
      </c>
      <c s="180" t="str">
        <f t="shared" si="420"/>
        <v/>
      </c>
      <c s="180" t="str">
        <f t="shared" si="420"/>
        <v/>
      </c>
      <c s="180" t="str">
        <f t="shared" si="420"/>
        <v/>
      </c>
      <c s="180" t="str">
        <f t="shared" si="420"/>
        <v/>
      </c>
      <c s="181" t="str">
        <f t="shared" si="420"/>
        <v/>
      </c>
      <c s="180" t="str">
        <f t="shared" si="420"/>
        <v/>
      </c>
      <c s="180" t="str">
        <f t="shared" si="420"/>
        <v/>
      </c>
      <c s="180" t="str">
        <f t="shared" si="420"/>
        <v/>
      </c>
      <c s="180" t="str">
        <f t="shared" si="420"/>
        <v/>
      </c>
      <c s="180" t="str">
        <f t="shared" si="420"/>
        <v/>
      </c>
      <c s="180" t="str">
        <f t="shared" si="420"/>
        <v/>
      </c>
      <c r="AX409" s="180" t="str">
        <f>IF(BC409="","",IF(BC409&gt;0,COUNT($AY$2:AY409),""))</f>
        <v/>
      </c>
      <c s="180" t="str">
        <f t="shared" si="429" ref="AY409">IF(AND($BB$1=5,$A409=5,$BC$1=C409),B409,"")</f>
        <v/>
      </c>
      <c s="180" t="str">
        <f t="shared" si="422"/>
        <v/>
      </c>
      <c s="182" t="str">
        <f t="shared" si="422"/>
        <v/>
      </c>
      <c s="180" t="str">
        <f t="shared" si="422"/>
        <v/>
      </c>
      <c s="180" t="str">
        <f t="shared" si="422"/>
        <v/>
      </c>
      <c s="180" t="str">
        <f t="shared" si="422"/>
        <v/>
      </c>
      <c s="180" t="str">
        <f t="shared" si="422"/>
        <v/>
      </c>
      <c s="180" t="str">
        <f t="shared" si="422"/>
        <v/>
      </c>
      <c s="182" t="str">
        <f t="shared" si="422"/>
        <v/>
      </c>
      <c s="180" t="str">
        <f t="shared" si="422"/>
        <v/>
      </c>
      <c s="180" t="str">
        <f t="shared" si="422"/>
        <v/>
      </c>
      <c s="180" t="str">
        <f t="shared" si="422"/>
        <v/>
      </c>
      <c s="180" t="str">
        <f t="shared" si="422"/>
        <v/>
      </c>
      <c s="180" t="str">
        <f t="shared" si="422"/>
        <v/>
      </c>
      <c s="180" t="str">
        <f t="shared" si="422"/>
        <v/>
      </c>
    </row>
    <row r="410" spans="1:65" ht="15.75" customHeight="1">
      <c r="A410" s="176" t="str">
        <f>IF('S.D.PASTE SHEET'!A410="","",'S.D.PASTE SHEET'!A410)</f>
        <v/>
      </c>
      <c s="176" t="str">
        <f>IF('S.D.PASTE SHEET'!B410="","",'S.D.PASTE SHEET'!B410)</f>
        <v/>
      </c>
      <c s="176" t="str">
        <f>IF('S.D.PASTE SHEET'!C410="","",'S.D.PASTE SHEET'!C410)</f>
        <v/>
      </c>
      <c s="177" t="str">
        <f>IF('S.D.PASTE SHEET'!D410="","",'S.D.PASTE SHEET'!D410)</f>
        <v/>
      </c>
      <c s="176" t="str">
        <f>IF('S.D.PASTE SHEET'!E410="","",UPPER('S.D.PASTE SHEET'!E410))</f>
        <v/>
      </c>
      <c s="176" t="str">
        <f>IF('S.D.PASTE SHEET'!F410="","",'S.D.PASTE SHEET'!F410)</f>
        <v/>
      </c>
      <c s="176" t="str">
        <f>IF('S.D.PASTE SHEET'!G410="","",UPPER('S.D.PASTE SHEET'!G410))</f>
        <v/>
      </c>
      <c s="176" t="str">
        <f>IF('S.D.PASTE SHEET'!H410="","",UPPER('S.D.PASTE SHEET'!H410))</f>
        <v/>
      </c>
      <c s="176" t="str">
        <f>IF('S.D.PASTE SHEET'!I410="","",'S.D.PASTE SHEET'!I410)</f>
        <v/>
      </c>
      <c s="177" t="str">
        <f>IF('S.D.PASTE SHEET'!J410="","",'S.D.PASTE SHEET'!J410)</f>
        <v/>
      </c>
      <c s="176" t="str">
        <f>IF('S.D.PASTE SHEET'!K410="","",'S.D.PASTE SHEET'!K410)</f>
        <v/>
      </c>
      <c s="176" t="str">
        <f>IF('S.D.PASTE SHEET'!L410="","",'S.D.PASTE SHEET'!L410)</f>
        <v/>
      </c>
      <c s="176" t="str">
        <f>IF('S.D.PASTE SHEET'!M410="","",'S.D.PASTE SHEET'!M410)</f>
        <v/>
      </c>
      <c s="176" t="str">
        <f>IF('S.D.PASTE SHEET'!N410="","",'S.D.PASTE SHEET'!N410)</f>
        <v/>
      </c>
      <c s="176" t="str">
        <f>IF('S.D.PASTE SHEET'!O410="","",'S.D.PASTE SHEET'!O410)</f>
        <v/>
      </c>
      <c s="176" t="str">
        <f>IF('S.D.PASTE SHEET'!P410="","",'S.D.PASTE SHEET'!P410)</f>
        <v/>
      </c>
      <c s="176" t="str">
        <f>IF('S.D.PASTE SHEET'!Q410="","",'S.D.PASTE SHEET'!Q410)</f>
        <v/>
      </c>
      <c s="176" t="str">
        <f>IF('S.D.PASTE SHEET'!R410="","",'S.D.PASTE SHEET'!R410)</f>
        <v/>
      </c>
      <c s="176" t="str">
        <f>IF('S.D.PASTE SHEET'!S410="","",'S.D.PASTE SHEET'!S410)</f>
        <v/>
      </c>
      <c s="176" t="str">
        <f>IF('S.D.PASTE SHEET'!T410="","",'S.D.PASTE SHEET'!T410)</f>
        <v/>
      </c>
      <c s="176" t="str">
        <f>IF('S.D.PASTE SHEET'!U410="","",'S.D.PASTE SHEET'!U410)</f>
        <v/>
      </c>
      <c s="176" t="str">
        <f>IF('S.D.PASTE SHEET'!V410="","",'S.D.PASTE SHEET'!V410)</f>
        <v/>
      </c>
      <c s="176" t="str">
        <f>IF('S.D.PASTE SHEET'!W410="","",'S.D.PASTE SHEET'!W410)</f>
        <v/>
      </c>
      <c s="176" t="str">
        <f>IF('S.D.PASTE SHEET'!X410="","",'S.D.PASTE SHEET'!X410)</f>
        <v/>
      </c>
      <c s="176" t="str">
        <f>IF('S.D.PASTE SHEET'!Y410="","",'S.D.PASTE SHEET'!Y410)</f>
        <v/>
      </c>
      <c s="176" t="str">
        <f>IF('S.D.PASTE SHEET'!Z410="","",'S.D.PASTE SHEET'!Z410)</f>
        <v/>
      </c>
      <c s="176" t="str">
        <f>IF('S.D.PASTE SHEET'!AA410="","",'S.D.PASTE SHEET'!AA410)</f>
        <v/>
      </c>
      <c s="176" t="str">
        <f>IF('S.D.PASTE SHEET'!AB410="","",'S.D.PASTE SHEET'!AB410)</f>
        <v/>
      </c>
      <c s="176" t="str">
        <f>IF('S.D.PASTE SHEET'!AC410="","",'S.D.PASTE SHEET'!AC410)</f>
        <v/>
      </c>
      <c s="176" t="str">
        <f>IF('S.D.PASTE SHEET'!AD410="","",'S.D.PASTE SHEET'!AD410)</f>
        <v/>
      </c>
      <c s="178"/>
      <c s="179" t="str">
        <f>IF(AK410="","",IF(AK410&gt;0,COUNT($AG$2:AG410),""))</f>
        <v/>
      </c>
      <c s="180" t="str">
        <f t="shared" si="420"/>
        <v/>
      </c>
      <c s="180" t="str">
        <f t="shared" si="420"/>
        <v/>
      </c>
      <c s="180" t="str">
        <f t="shared" si="420"/>
        <v/>
      </c>
      <c s="181" t="str">
        <f t="shared" si="420"/>
        <v/>
      </c>
      <c s="180" t="str">
        <f t="shared" si="420"/>
        <v/>
      </c>
      <c s="180" t="str">
        <f t="shared" si="420"/>
        <v/>
      </c>
      <c s="180" t="str">
        <f t="shared" si="420"/>
        <v/>
      </c>
      <c s="180" t="str">
        <f t="shared" si="420"/>
        <v/>
      </c>
      <c s="180" t="str">
        <f t="shared" si="420"/>
        <v/>
      </c>
      <c s="181" t="str">
        <f t="shared" si="420"/>
        <v/>
      </c>
      <c s="180" t="str">
        <f t="shared" si="420"/>
        <v/>
      </c>
      <c s="180" t="str">
        <f t="shared" si="420"/>
        <v/>
      </c>
      <c s="180" t="str">
        <f t="shared" si="420"/>
        <v/>
      </c>
      <c s="180" t="str">
        <f t="shared" si="420"/>
        <v/>
      </c>
      <c s="180" t="str">
        <f t="shared" si="420"/>
        <v/>
      </c>
      <c s="180" t="str">
        <f t="shared" si="420"/>
        <v/>
      </c>
      <c r="AX410" s="180" t="str">
        <f>IF(BC410="","",IF(BC410&gt;0,COUNT($AY$2:AY410),""))</f>
        <v/>
      </c>
      <c s="180" t="str">
        <f t="shared" si="430" ref="AY410">IF(AND($BB$1=5,$A410=5,$BC$1=C410),B410,"")</f>
        <v/>
      </c>
      <c s="180" t="str">
        <f t="shared" si="422"/>
        <v/>
      </c>
      <c s="182" t="str">
        <f t="shared" si="422"/>
        <v/>
      </c>
      <c s="180" t="str">
        <f t="shared" si="422"/>
        <v/>
      </c>
      <c s="180" t="str">
        <f t="shared" si="422"/>
        <v/>
      </c>
      <c s="180" t="str">
        <f t="shared" si="422"/>
        <v/>
      </c>
      <c s="180" t="str">
        <f t="shared" si="422"/>
        <v/>
      </c>
      <c s="180" t="str">
        <f t="shared" si="422"/>
        <v/>
      </c>
      <c s="182" t="str">
        <f t="shared" si="422"/>
        <v/>
      </c>
      <c s="180" t="str">
        <f t="shared" si="422"/>
        <v/>
      </c>
      <c s="180" t="str">
        <f t="shared" si="422"/>
        <v/>
      </c>
      <c s="180" t="str">
        <f t="shared" si="422"/>
        <v/>
      </c>
      <c s="180" t="str">
        <f t="shared" si="422"/>
        <v/>
      </c>
      <c s="180" t="str">
        <f t="shared" si="422"/>
        <v/>
      </c>
      <c s="180" t="str">
        <f t="shared" si="422"/>
        <v/>
      </c>
    </row>
    <row r="411" spans="1:65" ht="15.75" customHeight="1">
      <c r="A411" s="176" t="str">
        <f>IF('S.D.PASTE SHEET'!A411="","",'S.D.PASTE SHEET'!A411)</f>
        <v/>
      </c>
      <c s="176" t="str">
        <f>IF('S.D.PASTE SHEET'!B411="","",'S.D.PASTE SHEET'!B411)</f>
        <v/>
      </c>
      <c s="176" t="str">
        <f>IF('S.D.PASTE SHEET'!C411="","",'S.D.PASTE SHEET'!C411)</f>
        <v/>
      </c>
      <c s="177" t="str">
        <f>IF('S.D.PASTE SHEET'!D411="","",'S.D.PASTE SHEET'!D411)</f>
        <v/>
      </c>
      <c s="176" t="str">
        <f>IF('S.D.PASTE SHEET'!E411="","",UPPER('S.D.PASTE SHEET'!E411))</f>
        <v/>
      </c>
      <c s="176" t="str">
        <f>IF('S.D.PASTE SHEET'!F411="","",'S.D.PASTE SHEET'!F411)</f>
        <v/>
      </c>
      <c s="176" t="str">
        <f>IF('S.D.PASTE SHEET'!G411="","",UPPER('S.D.PASTE SHEET'!G411))</f>
        <v/>
      </c>
      <c s="176" t="str">
        <f>IF('S.D.PASTE SHEET'!H411="","",UPPER('S.D.PASTE SHEET'!H411))</f>
        <v/>
      </c>
      <c s="176" t="str">
        <f>IF('S.D.PASTE SHEET'!I411="","",'S.D.PASTE SHEET'!I411)</f>
        <v/>
      </c>
      <c s="177" t="str">
        <f>IF('S.D.PASTE SHEET'!J411="","",'S.D.PASTE SHEET'!J411)</f>
        <v/>
      </c>
      <c s="176" t="str">
        <f>IF('S.D.PASTE SHEET'!K411="","",'S.D.PASTE SHEET'!K411)</f>
        <v/>
      </c>
      <c s="176" t="str">
        <f>IF('S.D.PASTE SHEET'!L411="","",'S.D.PASTE SHEET'!L411)</f>
        <v/>
      </c>
      <c s="176" t="str">
        <f>IF('S.D.PASTE SHEET'!M411="","",'S.D.PASTE SHEET'!M411)</f>
        <v/>
      </c>
      <c s="176" t="str">
        <f>IF('S.D.PASTE SHEET'!N411="","",'S.D.PASTE SHEET'!N411)</f>
        <v/>
      </c>
      <c s="176" t="str">
        <f>IF('S.D.PASTE SHEET'!O411="","",'S.D.PASTE SHEET'!O411)</f>
        <v/>
      </c>
      <c s="176" t="str">
        <f>IF('S.D.PASTE SHEET'!P411="","",'S.D.PASTE SHEET'!P411)</f>
        <v/>
      </c>
      <c s="176" t="str">
        <f>IF('S.D.PASTE SHEET'!Q411="","",'S.D.PASTE SHEET'!Q411)</f>
        <v/>
      </c>
      <c s="176" t="str">
        <f>IF('S.D.PASTE SHEET'!R411="","",'S.D.PASTE SHEET'!R411)</f>
        <v/>
      </c>
      <c s="176" t="str">
        <f>IF('S.D.PASTE SHEET'!S411="","",'S.D.PASTE SHEET'!S411)</f>
        <v/>
      </c>
      <c s="176" t="str">
        <f>IF('S.D.PASTE SHEET'!T411="","",'S.D.PASTE SHEET'!T411)</f>
        <v/>
      </c>
      <c s="176" t="str">
        <f>IF('S.D.PASTE SHEET'!U411="","",'S.D.PASTE SHEET'!U411)</f>
        <v/>
      </c>
      <c s="176" t="str">
        <f>IF('S.D.PASTE SHEET'!V411="","",'S.D.PASTE SHEET'!V411)</f>
        <v/>
      </c>
      <c s="176" t="str">
        <f>IF('S.D.PASTE SHEET'!W411="","",'S.D.PASTE SHEET'!W411)</f>
        <v/>
      </c>
      <c s="176" t="str">
        <f>IF('S.D.PASTE SHEET'!X411="","",'S.D.PASTE SHEET'!X411)</f>
        <v/>
      </c>
      <c s="176" t="str">
        <f>IF('S.D.PASTE SHEET'!Y411="","",'S.D.PASTE SHEET'!Y411)</f>
        <v/>
      </c>
      <c s="176" t="str">
        <f>IF('S.D.PASTE SHEET'!Z411="","",'S.D.PASTE SHEET'!Z411)</f>
        <v/>
      </c>
      <c s="176" t="str">
        <f>IF('S.D.PASTE SHEET'!AA411="","",'S.D.PASTE SHEET'!AA411)</f>
        <v/>
      </c>
      <c s="176" t="str">
        <f>IF('S.D.PASTE SHEET'!AB411="","",'S.D.PASTE SHEET'!AB411)</f>
        <v/>
      </c>
      <c s="176" t="str">
        <f>IF('S.D.PASTE SHEET'!AC411="","",'S.D.PASTE SHEET'!AC411)</f>
        <v/>
      </c>
      <c s="176" t="str">
        <f>IF('S.D.PASTE SHEET'!AD411="","",'S.D.PASTE SHEET'!AD411)</f>
        <v/>
      </c>
      <c s="178"/>
      <c s="179" t="str">
        <f>IF(AK411="","",IF(AK411&gt;0,COUNT($AG$2:AG411),""))</f>
        <v/>
      </c>
      <c s="180" t="str">
        <f t="shared" si="420"/>
        <v/>
      </c>
      <c s="180" t="str">
        <f t="shared" si="420"/>
        <v/>
      </c>
      <c s="180" t="str">
        <f t="shared" si="420"/>
        <v/>
      </c>
      <c s="181" t="str">
        <f t="shared" si="420"/>
        <v/>
      </c>
      <c s="180" t="str">
        <f t="shared" si="420"/>
        <v/>
      </c>
      <c s="180" t="str">
        <f t="shared" si="420"/>
        <v/>
      </c>
      <c s="180" t="str">
        <f t="shared" si="420"/>
        <v/>
      </c>
      <c s="180" t="str">
        <f t="shared" si="420"/>
        <v/>
      </c>
      <c s="180" t="str">
        <f t="shared" si="420"/>
        <v/>
      </c>
      <c s="181" t="str">
        <f t="shared" si="420"/>
        <v/>
      </c>
      <c s="180" t="str">
        <f t="shared" si="420"/>
        <v/>
      </c>
      <c s="180" t="str">
        <f t="shared" si="420"/>
        <v/>
      </c>
      <c s="180" t="str">
        <f t="shared" si="420"/>
        <v/>
      </c>
      <c s="180" t="str">
        <f t="shared" si="420"/>
        <v/>
      </c>
      <c s="180" t="str">
        <f t="shared" si="420"/>
        <v/>
      </c>
      <c s="180" t="str">
        <f t="shared" si="420"/>
        <v/>
      </c>
      <c r="AX411" s="180" t="str">
        <f>IF(BC411="","",IF(BC411&gt;0,COUNT($AY$2:AY411),""))</f>
        <v/>
      </c>
      <c s="180" t="str">
        <f t="shared" si="431" ref="AY411">IF(AND($BB$1=5,$A411=5,$BC$1=C411),B411,"")</f>
        <v/>
      </c>
      <c s="180" t="str">
        <f t="shared" si="422"/>
        <v/>
      </c>
      <c s="182" t="str">
        <f t="shared" si="422"/>
        <v/>
      </c>
      <c s="180" t="str">
        <f t="shared" si="422"/>
        <v/>
      </c>
      <c s="180" t="str">
        <f t="shared" si="422"/>
        <v/>
      </c>
      <c s="180" t="str">
        <f t="shared" si="422"/>
        <v/>
      </c>
      <c s="180" t="str">
        <f t="shared" si="422"/>
        <v/>
      </c>
      <c s="180" t="str">
        <f t="shared" si="422"/>
        <v/>
      </c>
      <c s="182" t="str">
        <f t="shared" si="422"/>
        <v/>
      </c>
      <c s="180" t="str">
        <f t="shared" si="422"/>
        <v/>
      </c>
      <c s="180" t="str">
        <f t="shared" si="422"/>
        <v/>
      </c>
      <c s="180" t="str">
        <f t="shared" si="422"/>
        <v/>
      </c>
      <c s="180" t="str">
        <f t="shared" si="422"/>
        <v/>
      </c>
      <c s="180" t="str">
        <f t="shared" si="422"/>
        <v/>
      </c>
      <c s="180" t="str">
        <f t="shared" si="422"/>
        <v/>
      </c>
    </row>
    <row r="412" spans="1:65" ht="15.75" customHeight="1">
      <c r="A412" s="176" t="str">
        <f>IF('S.D.PASTE SHEET'!A412="","",'S.D.PASTE SHEET'!A412)</f>
        <v/>
      </c>
      <c s="176" t="str">
        <f>IF('S.D.PASTE SHEET'!B412="","",'S.D.PASTE SHEET'!B412)</f>
        <v/>
      </c>
      <c s="176" t="str">
        <f>IF('S.D.PASTE SHEET'!C412="","",'S.D.PASTE SHEET'!C412)</f>
        <v/>
      </c>
      <c s="177" t="str">
        <f>IF('S.D.PASTE SHEET'!D412="","",'S.D.PASTE SHEET'!D412)</f>
        <v/>
      </c>
      <c s="176" t="str">
        <f>IF('S.D.PASTE SHEET'!E412="","",UPPER('S.D.PASTE SHEET'!E412))</f>
        <v/>
      </c>
      <c s="176" t="str">
        <f>IF('S.D.PASTE SHEET'!F412="","",'S.D.PASTE SHEET'!F412)</f>
        <v/>
      </c>
      <c s="176" t="str">
        <f>IF('S.D.PASTE SHEET'!G412="","",UPPER('S.D.PASTE SHEET'!G412))</f>
        <v/>
      </c>
      <c s="176" t="str">
        <f>IF('S.D.PASTE SHEET'!H412="","",UPPER('S.D.PASTE SHEET'!H412))</f>
        <v/>
      </c>
      <c s="176" t="str">
        <f>IF('S.D.PASTE SHEET'!I412="","",'S.D.PASTE SHEET'!I412)</f>
        <v/>
      </c>
      <c s="177" t="str">
        <f>IF('S.D.PASTE SHEET'!J412="","",'S.D.PASTE SHEET'!J412)</f>
        <v/>
      </c>
      <c s="176" t="str">
        <f>IF('S.D.PASTE SHEET'!K412="","",'S.D.PASTE SHEET'!K412)</f>
        <v/>
      </c>
      <c s="176" t="str">
        <f>IF('S.D.PASTE SHEET'!L412="","",'S.D.PASTE SHEET'!L412)</f>
        <v/>
      </c>
      <c s="176" t="str">
        <f>IF('S.D.PASTE SHEET'!M412="","",'S.D.PASTE SHEET'!M412)</f>
        <v/>
      </c>
      <c s="176" t="str">
        <f>IF('S.D.PASTE SHEET'!N412="","",'S.D.PASTE SHEET'!N412)</f>
        <v/>
      </c>
      <c s="176" t="str">
        <f>IF('S.D.PASTE SHEET'!O412="","",'S.D.PASTE SHEET'!O412)</f>
        <v/>
      </c>
      <c s="176" t="str">
        <f>IF('S.D.PASTE SHEET'!P412="","",'S.D.PASTE SHEET'!P412)</f>
        <v/>
      </c>
      <c s="176" t="str">
        <f>IF('S.D.PASTE SHEET'!Q412="","",'S.D.PASTE SHEET'!Q412)</f>
        <v/>
      </c>
      <c s="176" t="str">
        <f>IF('S.D.PASTE SHEET'!R412="","",'S.D.PASTE SHEET'!R412)</f>
        <v/>
      </c>
      <c s="176" t="str">
        <f>IF('S.D.PASTE SHEET'!S412="","",'S.D.PASTE SHEET'!S412)</f>
        <v/>
      </c>
      <c s="176" t="str">
        <f>IF('S.D.PASTE SHEET'!T412="","",'S.D.PASTE SHEET'!T412)</f>
        <v/>
      </c>
      <c s="176" t="str">
        <f>IF('S.D.PASTE SHEET'!U412="","",'S.D.PASTE SHEET'!U412)</f>
        <v/>
      </c>
      <c s="176" t="str">
        <f>IF('S.D.PASTE SHEET'!V412="","",'S.D.PASTE SHEET'!V412)</f>
        <v/>
      </c>
      <c s="176" t="str">
        <f>IF('S.D.PASTE SHEET'!W412="","",'S.D.PASTE SHEET'!W412)</f>
        <v/>
      </c>
      <c s="176" t="str">
        <f>IF('S.D.PASTE SHEET'!X412="","",'S.D.PASTE SHEET'!X412)</f>
        <v/>
      </c>
      <c s="176" t="str">
        <f>IF('S.D.PASTE SHEET'!Y412="","",'S.D.PASTE SHEET'!Y412)</f>
        <v/>
      </c>
      <c s="176" t="str">
        <f>IF('S.D.PASTE SHEET'!Z412="","",'S.D.PASTE SHEET'!Z412)</f>
        <v/>
      </c>
      <c s="176" t="str">
        <f>IF('S.D.PASTE SHEET'!AA412="","",'S.D.PASTE SHEET'!AA412)</f>
        <v/>
      </c>
      <c s="176" t="str">
        <f>IF('S.D.PASTE SHEET'!AB412="","",'S.D.PASTE SHEET'!AB412)</f>
        <v/>
      </c>
      <c s="176" t="str">
        <f>IF('S.D.PASTE SHEET'!AC412="","",'S.D.PASTE SHEET'!AC412)</f>
        <v/>
      </c>
      <c s="176" t="str">
        <f>IF('S.D.PASTE SHEET'!AD412="","",'S.D.PASTE SHEET'!AD412)</f>
        <v/>
      </c>
      <c s="178"/>
      <c s="179" t="str">
        <f>IF(AK412="","",IF(AK412&gt;0,COUNT($AG$2:AG412),""))</f>
        <v/>
      </c>
      <c s="180" t="str">
        <f t="shared" si="420"/>
        <v/>
      </c>
      <c s="180" t="str">
        <f t="shared" si="420"/>
        <v/>
      </c>
      <c s="180" t="str">
        <f t="shared" si="420"/>
        <v/>
      </c>
      <c s="181" t="str">
        <f t="shared" si="420"/>
        <v/>
      </c>
      <c s="180" t="str">
        <f t="shared" si="420"/>
        <v/>
      </c>
      <c s="180" t="str">
        <f t="shared" si="420"/>
        <v/>
      </c>
      <c s="180" t="str">
        <f t="shared" si="420"/>
        <v/>
      </c>
      <c s="180" t="str">
        <f t="shared" si="420"/>
        <v/>
      </c>
      <c s="180" t="str">
        <f t="shared" si="420"/>
        <v/>
      </c>
      <c s="181" t="str">
        <f t="shared" si="420"/>
        <v/>
      </c>
      <c s="180" t="str">
        <f t="shared" si="420"/>
        <v/>
      </c>
      <c s="180" t="str">
        <f t="shared" si="420"/>
        <v/>
      </c>
      <c s="180" t="str">
        <f t="shared" si="420"/>
        <v/>
      </c>
      <c s="180" t="str">
        <f t="shared" si="420"/>
        <v/>
      </c>
      <c s="180" t="str">
        <f t="shared" si="420"/>
        <v/>
      </c>
      <c s="180" t="str">
        <f t="shared" si="420"/>
        <v/>
      </c>
      <c r="AX412" s="180" t="str">
        <f>IF(BC412="","",IF(BC412&gt;0,COUNT($AY$2:AY412),""))</f>
        <v/>
      </c>
      <c s="180" t="str">
        <f t="shared" si="432" ref="AY412">IF(AND($BB$1=5,$A412=5,$BC$1=C412),B412,"")</f>
        <v/>
      </c>
      <c s="180" t="str">
        <f t="shared" si="422"/>
        <v/>
      </c>
      <c s="182" t="str">
        <f t="shared" si="422"/>
        <v/>
      </c>
      <c s="180" t="str">
        <f t="shared" si="422"/>
        <v/>
      </c>
      <c s="180" t="str">
        <f t="shared" si="422"/>
        <v/>
      </c>
      <c s="180" t="str">
        <f t="shared" si="422"/>
        <v/>
      </c>
      <c s="180" t="str">
        <f t="shared" si="422"/>
        <v/>
      </c>
      <c s="180" t="str">
        <f t="shared" si="422"/>
        <v/>
      </c>
      <c s="182" t="str">
        <f t="shared" si="422"/>
        <v/>
      </c>
      <c s="180" t="str">
        <f t="shared" si="422"/>
        <v/>
      </c>
      <c s="180" t="str">
        <f t="shared" si="422"/>
        <v/>
      </c>
      <c s="180" t="str">
        <f t="shared" si="422"/>
        <v/>
      </c>
      <c s="180" t="str">
        <f t="shared" si="422"/>
        <v/>
      </c>
      <c s="180" t="str">
        <f t="shared" si="422"/>
        <v/>
      </c>
      <c s="180" t="str">
        <f t="shared" si="422"/>
        <v/>
      </c>
    </row>
    <row r="413" spans="1:65" ht="15.75" customHeight="1">
      <c r="A413" s="176" t="str">
        <f>IF('S.D.PASTE SHEET'!A413="","",'S.D.PASTE SHEET'!A413)</f>
        <v/>
      </c>
      <c s="176" t="str">
        <f>IF('S.D.PASTE SHEET'!B413="","",'S.D.PASTE SHEET'!B413)</f>
        <v/>
      </c>
      <c s="176" t="str">
        <f>IF('S.D.PASTE SHEET'!C413="","",'S.D.PASTE SHEET'!C413)</f>
        <v/>
      </c>
      <c s="177" t="str">
        <f>IF('S.D.PASTE SHEET'!D413="","",'S.D.PASTE SHEET'!D413)</f>
        <v/>
      </c>
      <c s="176" t="str">
        <f>IF('S.D.PASTE SHEET'!E413="","",UPPER('S.D.PASTE SHEET'!E413))</f>
        <v/>
      </c>
      <c s="176" t="str">
        <f>IF('S.D.PASTE SHEET'!F413="","",'S.D.PASTE SHEET'!F413)</f>
        <v/>
      </c>
      <c s="176" t="str">
        <f>IF('S.D.PASTE SHEET'!G413="","",UPPER('S.D.PASTE SHEET'!G413))</f>
        <v/>
      </c>
      <c s="176" t="str">
        <f>IF('S.D.PASTE SHEET'!H413="","",UPPER('S.D.PASTE SHEET'!H413))</f>
        <v/>
      </c>
      <c s="176" t="str">
        <f>IF('S.D.PASTE SHEET'!I413="","",'S.D.PASTE SHEET'!I413)</f>
        <v/>
      </c>
      <c s="177" t="str">
        <f>IF('S.D.PASTE SHEET'!J413="","",'S.D.PASTE SHEET'!J413)</f>
        <v/>
      </c>
      <c s="176" t="str">
        <f>IF('S.D.PASTE SHEET'!K413="","",'S.D.PASTE SHEET'!K413)</f>
        <v/>
      </c>
      <c s="176" t="str">
        <f>IF('S.D.PASTE SHEET'!L413="","",'S.D.PASTE SHEET'!L413)</f>
        <v/>
      </c>
      <c s="176" t="str">
        <f>IF('S.D.PASTE SHEET'!M413="","",'S.D.PASTE SHEET'!M413)</f>
        <v/>
      </c>
      <c s="176" t="str">
        <f>IF('S.D.PASTE SHEET'!N413="","",'S.D.PASTE SHEET'!N413)</f>
        <v/>
      </c>
      <c s="176" t="str">
        <f>IF('S.D.PASTE SHEET'!O413="","",'S.D.PASTE SHEET'!O413)</f>
        <v/>
      </c>
      <c s="176" t="str">
        <f>IF('S.D.PASTE SHEET'!P413="","",'S.D.PASTE SHEET'!P413)</f>
        <v/>
      </c>
      <c s="176" t="str">
        <f>IF('S.D.PASTE SHEET'!Q413="","",'S.D.PASTE SHEET'!Q413)</f>
        <v/>
      </c>
      <c s="176" t="str">
        <f>IF('S.D.PASTE SHEET'!R413="","",'S.D.PASTE SHEET'!R413)</f>
        <v/>
      </c>
      <c s="176" t="str">
        <f>IF('S.D.PASTE SHEET'!S413="","",'S.D.PASTE SHEET'!S413)</f>
        <v/>
      </c>
      <c s="176" t="str">
        <f>IF('S.D.PASTE SHEET'!T413="","",'S.D.PASTE SHEET'!T413)</f>
        <v/>
      </c>
      <c s="176" t="str">
        <f>IF('S.D.PASTE SHEET'!U413="","",'S.D.PASTE SHEET'!U413)</f>
        <v/>
      </c>
      <c s="176" t="str">
        <f>IF('S.D.PASTE SHEET'!V413="","",'S.D.PASTE SHEET'!V413)</f>
        <v/>
      </c>
      <c s="176" t="str">
        <f>IF('S.D.PASTE SHEET'!W413="","",'S.D.PASTE SHEET'!W413)</f>
        <v/>
      </c>
      <c s="176" t="str">
        <f>IF('S.D.PASTE SHEET'!X413="","",'S.D.PASTE SHEET'!X413)</f>
        <v/>
      </c>
      <c s="176" t="str">
        <f>IF('S.D.PASTE SHEET'!Y413="","",'S.D.PASTE SHEET'!Y413)</f>
        <v/>
      </c>
      <c s="176" t="str">
        <f>IF('S.D.PASTE SHEET'!Z413="","",'S.D.PASTE SHEET'!Z413)</f>
        <v/>
      </c>
      <c s="176" t="str">
        <f>IF('S.D.PASTE SHEET'!AA413="","",'S.D.PASTE SHEET'!AA413)</f>
        <v/>
      </c>
      <c s="176" t="str">
        <f>IF('S.D.PASTE SHEET'!AB413="","",'S.D.PASTE SHEET'!AB413)</f>
        <v/>
      </c>
      <c s="176" t="str">
        <f>IF('S.D.PASTE SHEET'!AC413="","",'S.D.PASTE SHEET'!AC413)</f>
        <v/>
      </c>
      <c s="176" t="str">
        <f>IF('S.D.PASTE SHEET'!AD413="","",'S.D.PASTE SHEET'!AD413)</f>
        <v/>
      </c>
      <c s="178"/>
      <c s="179" t="str">
        <f>IF(AK413="","",IF(AK413&gt;0,COUNT($AG$2:AG413),""))</f>
        <v/>
      </c>
      <c s="180" t="str">
        <f t="shared" si="420"/>
        <v/>
      </c>
      <c s="180" t="str">
        <f t="shared" si="420"/>
        <v/>
      </c>
      <c s="180" t="str">
        <f t="shared" si="420"/>
        <v/>
      </c>
      <c s="181" t="str">
        <f t="shared" si="420"/>
        <v/>
      </c>
      <c s="180" t="str">
        <f t="shared" si="420"/>
        <v/>
      </c>
      <c s="180" t="str">
        <f t="shared" si="420"/>
        <v/>
      </c>
      <c s="180" t="str">
        <f t="shared" si="420"/>
        <v/>
      </c>
      <c s="180" t="str">
        <f t="shared" si="420"/>
        <v/>
      </c>
      <c s="180" t="str">
        <f t="shared" si="420"/>
        <v/>
      </c>
      <c s="181" t="str">
        <f t="shared" si="420"/>
        <v/>
      </c>
      <c s="180" t="str">
        <f t="shared" si="420"/>
        <v/>
      </c>
      <c s="180" t="str">
        <f t="shared" si="420"/>
        <v/>
      </c>
      <c s="180" t="str">
        <f t="shared" si="420"/>
        <v/>
      </c>
      <c s="180" t="str">
        <f t="shared" si="420"/>
        <v/>
      </c>
      <c s="180" t="str">
        <f t="shared" si="420"/>
        <v/>
      </c>
      <c s="180" t="str">
        <f t="shared" si="420"/>
        <v/>
      </c>
      <c r="AX413" s="180" t="str">
        <f>IF(BC413="","",IF(BC413&gt;0,COUNT($AY$2:AY413),""))</f>
        <v/>
      </c>
      <c s="180" t="str">
        <f t="shared" si="433" ref="AY413">IF(AND($BB$1=5,$A413=5,$BC$1=C413),B413,"")</f>
        <v/>
      </c>
      <c s="180" t="str">
        <f t="shared" si="422"/>
        <v/>
      </c>
      <c s="182" t="str">
        <f t="shared" si="422"/>
        <v/>
      </c>
      <c s="180" t="str">
        <f t="shared" si="422"/>
        <v/>
      </c>
      <c s="180" t="str">
        <f t="shared" si="422"/>
        <v/>
      </c>
      <c s="180" t="str">
        <f t="shared" si="422"/>
        <v/>
      </c>
      <c s="180" t="str">
        <f t="shared" si="422"/>
        <v/>
      </c>
      <c s="180" t="str">
        <f t="shared" si="422"/>
        <v/>
      </c>
      <c s="182" t="str">
        <f t="shared" si="422"/>
        <v/>
      </c>
      <c s="180" t="str">
        <f t="shared" si="422"/>
        <v/>
      </c>
      <c s="180" t="str">
        <f t="shared" si="422"/>
        <v/>
      </c>
      <c s="180" t="str">
        <f t="shared" si="422"/>
        <v/>
      </c>
      <c s="180" t="str">
        <f t="shared" si="422"/>
        <v/>
      </c>
      <c s="180" t="str">
        <f t="shared" si="422"/>
        <v/>
      </c>
      <c s="180" t="str">
        <f t="shared" si="422"/>
        <v/>
      </c>
    </row>
    <row r="414" spans="1:65" ht="15.75" customHeight="1">
      <c r="A414" s="176" t="str">
        <f>IF('S.D.PASTE SHEET'!A414="","",'S.D.PASTE SHEET'!A414)</f>
        <v/>
      </c>
      <c s="176" t="str">
        <f>IF('S.D.PASTE SHEET'!B414="","",'S.D.PASTE SHEET'!B414)</f>
        <v/>
      </c>
      <c s="176" t="str">
        <f>IF('S.D.PASTE SHEET'!C414="","",'S.D.PASTE SHEET'!C414)</f>
        <v/>
      </c>
      <c s="177" t="str">
        <f>IF('S.D.PASTE SHEET'!D414="","",'S.D.PASTE SHEET'!D414)</f>
        <v/>
      </c>
      <c s="176" t="str">
        <f>IF('S.D.PASTE SHEET'!E414="","",UPPER('S.D.PASTE SHEET'!E414))</f>
        <v/>
      </c>
      <c s="176" t="str">
        <f>IF('S.D.PASTE SHEET'!F414="","",'S.D.PASTE SHEET'!F414)</f>
        <v/>
      </c>
      <c s="176" t="str">
        <f>IF('S.D.PASTE SHEET'!G414="","",UPPER('S.D.PASTE SHEET'!G414))</f>
        <v/>
      </c>
      <c s="176" t="str">
        <f>IF('S.D.PASTE SHEET'!H414="","",UPPER('S.D.PASTE SHEET'!H414))</f>
        <v/>
      </c>
      <c s="176" t="str">
        <f>IF('S.D.PASTE SHEET'!I414="","",'S.D.PASTE SHEET'!I414)</f>
        <v/>
      </c>
      <c s="177" t="str">
        <f>IF('S.D.PASTE SHEET'!J414="","",'S.D.PASTE SHEET'!J414)</f>
        <v/>
      </c>
      <c s="176" t="str">
        <f>IF('S.D.PASTE SHEET'!K414="","",'S.D.PASTE SHEET'!K414)</f>
        <v/>
      </c>
      <c s="176" t="str">
        <f>IF('S.D.PASTE SHEET'!L414="","",'S.D.PASTE SHEET'!L414)</f>
        <v/>
      </c>
      <c s="176" t="str">
        <f>IF('S.D.PASTE SHEET'!M414="","",'S.D.PASTE SHEET'!M414)</f>
        <v/>
      </c>
      <c s="176" t="str">
        <f>IF('S.D.PASTE SHEET'!N414="","",'S.D.PASTE SHEET'!N414)</f>
        <v/>
      </c>
      <c s="176" t="str">
        <f>IF('S.D.PASTE SHEET'!O414="","",'S.D.PASTE SHEET'!O414)</f>
        <v/>
      </c>
      <c s="176" t="str">
        <f>IF('S.D.PASTE SHEET'!P414="","",'S.D.PASTE SHEET'!P414)</f>
        <v/>
      </c>
      <c s="176" t="str">
        <f>IF('S.D.PASTE SHEET'!Q414="","",'S.D.PASTE SHEET'!Q414)</f>
        <v/>
      </c>
      <c s="176" t="str">
        <f>IF('S.D.PASTE SHEET'!R414="","",'S.D.PASTE SHEET'!R414)</f>
        <v/>
      </c>
      <c s="176" t="str">
        <f>IF('S.D.PASTE SHEET'!S414="","",'S.D.PASTE SHEET'!S414)</f>
        <v/>
      </c>
      <c s="176" t="str">
        <f>IF('S.D.PASTE SHEET'!T414="","",'S.D.PASTE SHEET'!T414)</f>
        <v/>
      </c>
      <c s="176" t="str">
        <f>IF('S.D.PASTE SHEET'!U414="","",'S.D.PASTE SHEET'!U414)</f>
        <v/>
      </c>
      <c s="176" t="str">
        <f>IF('S.D.PASTE SHEET'!V414="","",'S.D.PASTE SHEET'!V414)</f>
        <v/>
      </c>
      <c s="176" t="str">
        <f>IF('S.D.PASTE SHEET'!W414="","",'S.D.PASTE SHEET'!W414)</f>
        <v/>
      </c>
      <c s="176" t="str">
        <f>IF('S.D.PASTE SHEET'!X414="","",'S.D.PASTE SHEET'!X414)</f>
        <v/>
      </c>
      <c s="176" t="str">
        <f>IF('S.D.PASTE SHEET'!Y414="","",'S.D.PASTE SHEET'!Y414)</f>
        <v/>
      </c>
      <c s="176" t="str">
        <f>IF('S.D.PASTE SHEET'!Z414="","",'S.D.PASTE SHEET'!Z414)</f>
        <v/>
      </c>
      <c s="176" t="str">
        <f>IF('S.D.PASTE SHEET'!AA414="","",'S.D.PASTE SHEET'!AA414)</f>
        <v/>
      </c>
      <c s="176" t="str">
        <f>IF('S.D.PASTE SHEET'!AB414="","",'S.D.PASTE SHEET'!AB414)</f>
        <v/>
      </c>
      <c s="176" t="str">
        <f>IF('S.D.PASTE SHEET'!AC414="","",'S.D.PASTE SHEET'!AC414)</f>
        <v/>
      </c>
      <c s="176" t="str">
        <f>IF('S.D.PASTE SHEET'!AD414="","",'S.D.PASTE SHEET'!AD414)</f>
        <v/>
      </c>
      <c s="178"/>
      <c s="179" t="str">
        <f>IF(AK414="","",IF(AK414&gt;0,COUNT($AG$2:AG414),""))</f>
        <v/>
      </c>
      <c s="180" t="str">
        <f t="shared" si="420"/>
        <v/>
      </c>
      <c s="180" t="str">
        <f t="shared" si="420"/>
        <v/>
      </c>
      <c s="180" t="str">
        <f t="shared" si="420"/>
        <v/>
      </c>
      <c s="181" t="str">
        <f t="shared" si="420"/>
        <v/>
      </c>
      <c s="180" t="str">
        <f t="shared" si="420"/>
        <v/>
      </c>
      <c s="180" t="str">
        <f t="shared" si="420"/>
        <v/>
      </c>
      <c s="180" t="str">
        <f t="shared" si="420"/>
        <v/>
      </c>
      <c s="180" t="str">
        <f t="shared" si="420"/>
        <v/>
      </c>
      <c s="180" t="str">
        <f t="shared" si="420"/>
        <v/>
      </c>
      <c s="181" t="str">
        <f t="shared" si="420"/>
        <v/>
      </c>
      <c s="180" t="str">
        <f t="shared" si="420"/>
        <v/>
      </c>
      <c s="180" t="str">
        <f t="shared" si="420"/>
        <v/>
      </c>
      <c s="180" t="str">
        <f t="shared" si="420"/>
        <v/>
      </c>
      <c s="180" t="str">
        <f t="shared" si="420"/>
        <v/>
      </c>
      <c s="180" t="str">
        <f t="shared" si="420"/>
        <v/>
      </c>
      <c s="180" t="str">
        <f t="shared" si="420"/>
        <v/>
      </c>
      <c r="AX414" s="180" t="str">
        <f>IF(BC414="","",IF(BC414&gt;0,COUNT($AY$2:AY414),""))</f>
        <v/>
      </c>
      <c s="180" t="str">
        <f t="shared" si="434" ref="AY414">IF(AND($BB$1=5,$A414=5,$BC$1=C414),B414,"")</f>
        <v/>
      </c>
      <c s="180" t="str">
        <f t="shared" si="422"/>
        <v/>
      </c>
      <c s="182" t="str">
        <f t="shared" si="422"/>
        <v/>
      </c>
      <c s="180" t="str">
        <f t="shared" si="422"/>
        <v/>
      </c>
      <c s="180" t="str">
        <f t="shared" si="422"/>
        <v/>
      </c>
      <c s="180" t="str">
        <f t="shared" si="422"/>
        <v/>
      </c>
      <c s="180" t="str">
        <f t="shared" si="422"/>
        <v/>
      </c>
      <c s="180" t="str">
        <f t="shared" si="422"/>
        <v/>
      </c>
      <c s="182" t="str">
        <f t="shared" si="422"/>
        <v/>
      </c>
      <c s="180" t="str">
        <f t="shared" si="422"/>
        <v/>
      </c>
      <c s="180" t="str">
        <f t="shared" si="422"/>
        <v/>
      </c>
      <c s="180" t="str">
        <f t="shared" si="422"/>
        <v/>
      </c>
      <c s="180" t="str">
        <f t="shared" si="422"/>
        <v/>
      </c>
      <c s="180" t="str">
        <f t="shared" si="422"/>
        <v/>
      </c>
      <c s="180" t="str">
        <f t="shared" si="422"/>
        <v/>
      </c>
    </row>
    <row r="415" spans="1:65" ht="15.75" customHeight="1">
      <c r="A415" s="176" t="str">
        <f>IF('S.D.PASTE SHEET'!A415="","",'S.D.PASTE SHEET'!A415)</f>
        <v/>
      </c>
      <c s="176" t="str">
        <f>IF('S.D.PASTE SHEET'!B415="","",'S.D.PASTE SHEET'!B415)</f>
        <v/>
      </c>
      <c s="176" t="str">
        <f>IF('S.D.PASTE SHEET'!C415="","",'S.D.PASTE SHEET'!C415)</f>
        <v/>
      </c>
      <c s="177" t="str">
        <f>IF('S.D.PASTE SHEET'!D415="","",'S.D.PASTE SHEET'!D415)</f>
        <v/>
      </c>
      <c s="176" t="str">
        <f>IF('S.D.PASTE SHEET'!E415="","",UPPER('S.D.PASTE SHEET'!E415))</f>
        <v/>
      </c>
      <c s="176" t="str">
        <f>IF('S.D.PASTE SHEET'!F415="","",'S.D.PASTE SHEET'!F415)</f>
        <v/>
      </c>
      <c s="176" t="str">
        <f>IF('S.D.PASTE SHEET'!G415="","",UPPER('S.D.PASTE SHEET'!G415))</f>
        <v/>
      </c>
      <c s="176" t="str">
        <f>IF('S.D.PASTE SHEET'!H415="","",UPPER('S.D.PASTE SHEET'!H415))</f>
        <v/>
      </c>
      <c s="176" t="str">
        <f>IF('S.D.PASTE SHEET'!I415="","",'S.D.PASTE SHEET'!I415)</f>
        <v/>
      </c>
      <c s="177" t="str">
        <f>IF('S.D.PASTE SHEET'!J415="","",'S.D.PASTE SHEET'!J415)</f>
        <v/>
      </c>
      <c s="176" t="str">
        <f>IF('S.D.PASTE SHEET'!K415="","",'S.D.PASTE SHEET'!K415)</f>
        <v/>
      </c>
      <c s="176" t="str">
        <f>IF('S.D.PASTE SHEET'!L415="","",'S.D.PASTE SHEET'!L415)</f>
        <v/>
      </c>
      <c s="176" t="str">
        <f>IF('S.D.PASTE SHEET'!M415="","",'S.D.PASTE SHEET'!M415)</f>
        <v/>
      </c>
      <c s="176" t="str">
        <f>IF('S.D.PASTE SHEET'!N415="","",'S.D.PASTE SHEET'!N415)</f>
        <v/>
      </c>
      <c s="176" t="str">
        <f>IF('S.D.PASTE SHEET'!O415="","",'S.D.PASTE SHEET'!O415)</f>
        <v/>
      </c>
      <c s="176" t="str">
        <f>IF('S.D.PASTE SHEET'!P415="","",'S.D.PASTE SHEET'!P415)</f>
        <v/>
      </c>
      <c s="176" t="str">
        <f>IF('S.D.PASTE SHEET'!Q415="","",'S.D.PASTE SHEET'!Q415)</f>
        <v/>
      </c>
      <c s="176" t="str">
        <f>IF('S.D.PASTE SHEET'!R415="","",'S.D.PASTE SHEET'!R415)</f>
        <v/>
      </c>
      <c s="176" t="str">
        <f>IF('S.D.PASTE SHEET'!S415="","",'S.D.PASTE SHEET'!S415)</f>
        <v/>
      </c>
      <c s="176" t="str">
        <f>IF('S.D.PASTE SHEET'!T415="","",'S.D.PASTE SHEET'!T415)</f>
        <v/>
      </c>
      <c s="176" t="str">
        <f>IF('S.D.PASTE SHEET'!U415="","",'S.D.PASTE SHEET'!U415)</f>
        <v/>
      </c>
      <c s="176" t="str">
        <f>IF('S.D.PASTE SHEET'!V415="","",'S.D.PASTE SHEET'!V415)</f>
        <v/>
      </c>
      <c s="176" t="str">
        <f>IF('S.D.PASTE SHEET'!W415="","",'S.D.PASTE SHEET'!W415)</f>
        <v/>
      </c>
      <c s="176" t="str">
        <f>IF('S.D.PASTE SHEET'!X415="","",'S.D.PASTE SHEET'!X415)</f>
        <v/>
      </c>
      <c s="176" t="str">
        <f>IF('S.D.PASTE SHEET'!Y415="","",'S.D.PASTE SHEET'!Y415)</f>
        <v/>
      </c>
      <c s="176" t="str">
        <f>IF('S.D.PASTE SHEET'!Z415="","",'S.D.PASTE SHEET'!Z415)</f>
        <v/>
      </c>
      <c s="176" t="str">
        <f>IF('S.D.PASTE SHEET'!AA415="","",'S.D.PASTE SHEET'!AA415)</f>
        <v/>
      </c>
      <c s="176" t="str">
        <f>IF('S.D.PASTE SHEET'!AB415="","",'S.D.PASTE SHEET'!AB415)</f>
        <v/>
      </c>
      <c s="176" t="str">
        <f>IF('S.D.PASTE SHEET'!AC415="","",'S.D.PASTE SHEET'!AC415)</f>
        <v/>
      </c>
      <c s="176" t="str">
        <f>IF('S.D.PASTE SHEET'!AD415="","",'S.D.PASTE SHEET'!AD415)</f>
        <v/>
      </c>
      <c s="178"/>
      <c s="179" t="str">
        <f>IF(AK415="","",IF(AK415&gt;0,COUNT($AG$2:AG415),""))</f>
        <v/>
      </c>
      <c s="180" t="str">
        <f t="shared" si="420"/>
        <v/>
      </c>
      <c s="180" t="str">
        <f t="shared" si="420"/>
        <v/>
      </c>
      <c s="180" t="str">
        <f t="shared" si="420"/>
        <v/>
      </c>
      <c s="181" t="str">
        <f t="shared" si="420"/>
        <v/>
      </c>
      <c s="180" t="str">
        <f t="shared" si="420"/>
        <v/>
      </c>
      <c s="180" t="str">
        <f t="shared" si="420"/>
        <v/>
      </c>
      <c s="180" t="str">
        <f t="shared" si="420"/>
        <v/>
      </c>
      <c s="180" t="str">
        <f t="shared" si="420"/>
        <v/>
      </c>
      <c s="180" t="str">
        <f t="shared" si="420"/>
        <v/>
      </c>
      <c s="181" t="str">
        <f t="shared" si="420"/>
        <v/>
      </c>
      <c s="180" t="str">
        <f t="shared" si="420"/>
        <v/>
      </c>
      <c s="180" t="str">
        <f t="shared" si="420"/>
        <v/>
      </c>
      <c s="180" t="str">
        <f t="shared" si="420"/>
        <v/>
      </c>
      <c s="180" t="str">
        <f t="shared" si="420"/>
        <v/>
      </c>
      <c s="180" t="str">
        <f t="shared" si="420"/>
        <v/>
      </c>
      <c s="180" t="str">
        <f t="shared" si="420"/>
        <v/>
      </c>
      <c r="AX415" s="180" t="str">
        <f>IF(BC415="","",IF(BC415&gt;0,COUNT($AY$2:AY415),""))</f>
        <v/>
      </c>
      <c s="180" t="str">
        <f t="shared" si="435" ref="AY415">IF(AND($BB$1=5,$A415=5,$BC$1=C415),B415,"")</f>
        <v/>
      </c>
      <c s="180" t="str">
        <f t="shared" si="422"/>
        <v/>
      </c>
      <c s="182" t="str">
        <f t="shared" si="422"/>
        <v/>
      </c>
      <c s="180" t="str">
        <f t="shared" si="422"/>
        <v/>
      </c>
      <c s="180" t="str">
        <f t="shared" si="422"/>
        <v/>
      </c>
      <c s="180" t="str">
        <f t="shared" si="422"/>
        <v/>
      </c>
      <c s="180" t="str">
        <f t="shared" si="422"/>
        <v/>
      </c>
      <c s="180" t="str">
        <f t="shared" si="422"/>
        <v/>
      </c>
      <c s="182" t="str">
        <f t="shared" si="422"/>
        <v/>
      </c>
      <c s="180" t="str">
        <f t="shared" si="422"/>
        <v/>
      </c>
      <c s="180" t="str">
        <f t="shared" si="422"/>
        <v/>
      </c>
      <c s="180" t="str">
        <f t="shared" si="422"/>
        <v/>
      </c>
      <c s="180" t="str">
        <f t="shared" si="422"/>
        <v/>
      </c>
      <c s="180" t="str">
        <f t="shared" si="422"/>
        <v/>
      </c>
      <c s="180" t="str">
        <f t="shared" si="422"/>
        <v/>
      </c>
    </row>
    <row r="416" spans="1:65" ht="15.75" customHeight="1">
      <c r="A416" s="176" t="str">
        <f>IF('S.D.PASTE SHEET'!A416="","",'S.D.PASTE SHEET'!A416)</f>
        <v/>
      </c>
      <c s="176" t="str">
        <f>IF('S.D.PASTE SHEET'!B416="","",'S.D.PASTE SHEET'!B416)</f>
        <v/>
      </c>
      <c s="176" t="str">
        <f>IF('S.D.PASTE SHEET'!C416="","",'S.D.PASTE SHEET'!C416)</f>
        <v/>
      </c>
      <c s="177" t="str">
        <f>IF('S.D.PASTE SHEET'!D416="","",'S.D.PASTE SHEET'!D416)</f>
        <v/>
      </c>
      <c s="176" t="str">
        <f>IF('S.D.PASTE SHEET'!E416="","",UPPER('S.D.PASTE SHEET'!E416))</f>
        <v/>
      </c>
      <c s="176" t="str">
        <f>IF('S.D.PASTE SHEET'!F416="","",'S.D.PASTE SHEET'!F416)</f>
        <v/>
      </c>
      <c s="176" t="str">
        <f>IF('S.D.PASTE SHEET'!G416="","",UPPER('S.D.PASTE SHEET'!G416))</f>
        <v/>
      </c>
      <c s="176" t="str">
        <f>IF('S.D.PASTE SHEET'!H416="","",UPPER('S.D.PASTE SHEET'!H416))</f>
        <v/>
      </c>
      <c s="176" t="str">
        <f>IF('S.D.PASTE SHEET'!I416="","",'S.D.PASTE SHEET'!I416)</f>
        <v/>
      </c>
      <c s="177" t="str">
        <f>IF('S.D.PASTE SHEET'!J416="","",'S.D.PASTE SHEET'!J416)</f>
        <v/>
      </c>
      <c s="176" t="str">
        <f>IF('S.D.PASTE SHEET'!K416="","",'S.D.PASTE SHEET'!K416)</f>
        <v/>
      </c>
      <c s="176" t="str">
        <f>IF('S.D.PASTE SHEET'!L416="","",'S.D.PASTE SHEET'!L416)</f>
        <v/>
      </c>
      <c s="176" t="str">
        <f>IF('S.D.PASTE SHEET'!M416="","",'S.D.PASTE SHEET'!M416)</f>
        <v/>
      </c>
      <c s="176" t="str">
        <f>IF('S.D.PASTE SHEET'!N416="","",'S.D.PASTE SHEET'!N416)</f>
        <v/>
      </c>
      <c s="176" t="str">
        <f>IF('S.D.PASTE SHEET'!O416="","",'S.D.PASTE SHEET'!O416)</f>
        <v/>
      </c>
      <c s="176" t="str">
        <f>IF('S.D.PASTE SHEET'!P416="","",'S.D.PASTE SHEET'!P416)</f>
        <v/>
      </c>
      <c s="176" t="str">
        <f>IF('S.D.PASTE SHEET'!Q416="","",'S.D.PASTE SHEET'!Q416)</f>
        <v/>
      </c>
      <c s="176" t="str">
        <f>IF('S.D.PASTE SHEET'!R416="","",'S.D.PASTE SHEET'!R416)</f>
        <v/>
      </c>
      <c s="176" t="str">
        <f>IF('S.D.PASTE SHEET'!S416="","",'S.D.PASTE SHEET'!S416)</f>
        <v/>
      </c>
      <c s="176" t="str">
        <f>IF('S.D.PASTE SHEET'!T416="","",'S.D.PASTE SHEET'!T416)</f>
        <v/>
      </c>
      <c s="176" t="str">
        <f>IF('S.D.PASTE SHEET'!U416="","",'S.D.PASTE SHEET'!U416)</f>
        <v/>
      </c>
      <c s="176" t="str">
        <f>IF('S.D.PASTE SHEET'!V416="","",'S.D.PASTE SHEET'!V416)</f>
        <v/>
      </c>
      <c s="176" t="str">
        <f>IF('S.D.PASTE SHEET'!W416="","",'S.D.PASTE SHEET'!W416)</f>
        <v/>
      </c>
      <c s="176" t="str">
        <f>IF('S.D.PASTE SHEET'!X416="","",'S.D.PASTE SHEET'!X416)</f>
        <v/>
      </c>
      <c s="176" t="str">
        <f>IF('S.D.PASTE SHEET'!Y416="","",'S.D.PASTE SHEET'!Y416)</f>
        <v/>
      </c>
      <c s="176" t="str">
        <f>IF('S.D.PASTE SHEET'!Z416="","",'S.D.PASTE SHEET'!Z416)</f>
        <v/>
      </c>
      <c s="176" t="str">
        <f>IF('S.D.PASTE SHEET'!AA416="","",'S.D.PASTE SHEET'!AA416)</f>
        <v/>
      </c>
      <c s="176" t="str">
        <f>IF('S.D.PASTE SHEET'!AB416="","",'S.D.PASTE SHEET'!AB416)</f>
        <v/>
      </c>
      <c s="176" t="str">
        <f>IF('S.D.PASTE SHEET'!AC416="","",'S.D.PASTE SHEET'!AC416)</f>
        <v/>
      </c>
      <c s="176" t="str">
        <f>IF('S.D.PASTE SHEET'!AD416="","",'S.D.PASTE SHEET'!AD416)</f>
        <v/>
      </c>
      <c s="178"/>
      <c s="179" t="str">
        <f>IF(AK416="","",IF(AK416&gt;0,COUNT($AG$2:AG416),""))</f>
        <v/>
      </c>
      <c s="180" t="str">
        <f t="shared" si="420"/>
        <v/>
      </c>
      <c s="180" t="str">
        <f t="shared" si="420"/>
        <v/>
      </c>
      <c s="180" t="str">
        <f t="shared" si="420"/>
        <v/>
      </c>
      <c s="181" t="str">
        <f t="shared" si="420"/>
        <v/>
      </c>
      <c s="180" t="str">
        <f t="shared" si="420"/>
        <v/>
      </c>
      <c s="180" t="str">
        <f t="shared" si="420"/>
        <v/>
      </c>
      <c s="180" t="str">
        <f t="shared" si="420"/>
        <v/>
      </c>
      <c s="180" t="str">
        <f t="shared" si="420"/>
        <v/>
      </c>
      <c s="180" t="str">
        <f t="shared" si="420"/>
        <v/>
      </c>
      <c s="181" t="str">
        <f t="shared" si="420"/>
        <v/>
      </c>
      <c s="180" t="str">
        <f t="shared" si="420"/>
        <v/>
      </c>
      <c s="180" t="str">
        <f t="shared" si="420"/>
        <v/>
      </c>
      <c s="180" t="str">
        <f t="shared" si="420"/>
        <v/>
      </c>
      <c s="180" t="str">
        <f t="shared" si="420"/>
        <v/>
      </c>
      <c s="180" t="str">
        <f t="shared" si="420"/>
        <v/>
      </c>
      <c s="180" t="str">
        <f t="shared" si="420"/>
        <v/>
      </c>
      <c r="AX416" s="180" t="str">
        <f>IF(BC416="","",IF(BC416&gt;0,COUNT($AY$2:AY416),""))</f>
        <v/>
      </c>
      <c s="180" t="str">
        <f t="shared" si="436" ref="AY416">IF(AND($BB$1=5,$A416=5,$BC$1=C416),B416,"")</f>
        <v/>
      </c>
      <c s="180" t="str">
        <f t="shared" si="422"/>
        <v/>
      </c>
      <c s="182" t="str">
        <f t="shared" si="422"/>
        <v/>
      </c>
      <c s="180" t="str">
        <f t="shared" si="422"/>
        <v/>
      </c>
      <c s="180" t="str">
        <f t="shared" si="422"/>
        <v/>
      </c>
      <c s="180" t="str">
        <f t="shared" si="422"/>
        <v/>
      </c>
      <c s="180" t="str">
        <f t="shared" si="422"/>
        <v/>
      </c>
      <c s="180" t="str">
        <f t="shared" si="422"/>
        <v/>
      </c>
      <c s="182" t="str">
        <f t="shared" si="422"/>
        <v/>
      </c>
      <c s="180" t="str">
        <f t="shared" si="422"/>
        <v/>
      </c>
      <c s="180" t="str">
        <f t="shared" si="422"/>
        <v/>
      </c>
      <c s="180" t="str">
        <f t="shared" si="422"/>
        <v/>
      </c>
      <c s="180" t="str">
        <f t="shared" si="422"/>
        <v/>
      </c>
      <c s="180" t="str">
        <f t="shared" si="422"/>
        <v/>
      </c>
      <c s="180" t="str">
        <f t="shared" si="422"/>
        <v/>
      </c>
    </row>
    <row r="417" spans="1:65" ht="15.75" customHeight="1">
      <c r="A417" s="176" t="str">
        <f>IF('S.D.PASTE SHEET'!A417="","",'S.D.PASTE SHEET'!A417)</f>
        <v/>
      </c>
      <c s="176" t="str">
        <f>IF('S.D.PASTE SHEET'!B417="","",'S.D.PASTE SHEET'!B417)</f>
        <v/>
      </c>
      <c s="176" t="str">
        <f>IF('S.D.PASTE SHEET'!C417="","",'S.D.PASTE SHEET'!C417)</f>
        <v/>
      </c>
      <c s="177" t="str">
        <f>IF('S.D.PASTE SHEET'!D417="","",'S.D.PASTE SHEET'!D417)</f>
        <v/>
      </c>
      <c s="176" t="str">
        <f>IF('S.D.PASTE SHEET'!E417="","",UPPER('S.D.PASTE SHEET'!E417))</f>
        <v/>
      </c>
      <c s="176" t="str">
        <f>IF('S.D.PASTE SHEET'!F417="","",'S.D.PASTE SHEET'!F417)</f>
        <v/>
      </c>
      <c s="176" t="str">
        <f>IF('S.D.PASTE SHEET'!G417="","",UPPER('S.D.PASTE SHEET'!G417))</f>
        <v/>
      </c>
      <c s="176" t="str">
        <f>IF('S.D.PASTE SHEET'!H417="","",UPPER('S.D.PASTE SHEET'!H417))</f>
        <v/>
      </c>
      <c s="176" t="str">
        <f>IF('S.D.PASTE SHEET'!I417="","",'S.D.PASTE SHEET'!I417)</f>
        <v/>
      </c>
      <c s="177" t="str">
        <f>IF('S.D.PASTE SHEET'!J417="","",'S.D.PASTE SHEET'!J417)</f>
        <v/>
      </c>
      <c s="176" t="str">
        <f>IF('S.D.PASTE SHEET'!K417="","",'S.D.PASTE SHEET'!K417)</f>
        <v/>
      </c>
      <c s="176" t="str">
        <f>IF('S.D.PASTE SHEET'!L417="","",'S.D.PASTE SHEET'!L417)</f>
        <v/>
      </c>
      <c s="176" t="str">
        <f>IF('S.D.PASTE SHEET'!M417="","",'S.D.PASTE SHEET'!M417)</f>
        <v/>
      </c>
      <c s="176" t="str">
        <f>IF('S.D.PASTE SHEET'!N417="","",'S.D.PASTE SHEET'!N417)</f>
        <v/>
      </c>
      <c s="176" t="str">
        <f>IF('S.D.PASTE SHEET'!O417="","",'S.D.PASTE SHEET'!O417)</f>
        <v/>
      </c>
      <c s="176" t="str">
        <f>IF('S.D.PASTE SHEET'!P417="","",'S.D.PASTE SHEET'!P417)</f>
        <v/>
      </c>
      <c s="176" t="str">
        <f>IF('S.D.PASTE SHEET'!Q417="","",'S.D.PASTE SHEET'!Q417)</f>
        <v/>
      </c>
      <c s="176" t="str">
        <f>IF('S.D.PASTE SHEET'!R417="","",'S.D.PASTE SHEET'!R417)</f>
        <v/>
      </c>
      <c s="176" t="str">
        <f>IF('S.D.PASTE SHEET'!S417="","",'S.D.PASTE SHEET'!S417)</f>
        <v/>
      </c>
      <c s="176" t="str">
        <f>IF('S.D.PASTE SHEET'!T417="","",'S.D.PASTE SHEET'!T417)</f>
        <v/>
      </c>
      <c s="176" t="str">
        <f>IF('S.D.PASTE SHEET'!U417="","",'S.D.PASTE SHEET'!U417)</f>
        <v/>
      </c>
      <c s="176" t="str">
        <f>IF('S.D.PASTE SHEET'!V417="","",'S.D.PASTE SHEET'!V417)</f>
        <v/>
      </c>
      <c s="176" t="str">
        <f>IF('S.D.PASTE SHEET'!W417="","",'S.D.PASTE SHEET'!W417)</f>
        <v/>
      </c>
      <c s="176" t="str">
        <f>IF('S.D.PASTE SHEET'!X417="","",'S.D.PASTE SHEET'!X417)</f>
        <v/>
      </c>
      <c s="176" t="str">
        <f>IF('S.D.PASTE SHEET'!Y417="","",'S.D.PASTE SHEET'!Y417)</f>
        <v/>
      </c>
      <c s="176" t="str">
        <f>IF('S.D.PASTE SHEET'!Z417="","",'S.D.PASTE SHEET'!Z417)</f>
        <v/>
      </c>
      <c s="176" t="str">
        <f>IF('S.D.PASTE SHEET'!AA417="","",'S.D.PASTE SHEET'!AA417)</f>
        <v/>
      </c>
      <c s="176" t="str">
        <f>IF('S.D.PASTE SHEET'!AB417="","",'S.D.PASTE SHEET'!AB417)</f>
        <v/>
      </c>
      <c s="176" t="str">
        <f>IF('S.D.PASTE SHEET'!AC417="","",'S.D.PASTE SHEET'!AC417)</f>
        <v/>
      </c>
      <c s="176" t="str">
        <f>IF('S.D.PASTE SHEET'!AD417="","",'S.D.PASTE SHEET'!AD417)</f>
        <v/>
      </c>
      <c s="178"/>
      <c s="179" t="str">
        <f>IF(AK417="","",IF(AK417&gt;0,COUNT($AG$2:AG417),""))</f>
        <v/>
      </c>
      <c s="180" t="str">
        <f t="shared" si="420"/>
        <v/>
      </c>
      <c s="180" t="str">
        <f t="shared" si="420"/>
        <v/>
      </c>
      <c s="180" t="str">
        <f t="shared" si="420"/>
        <v/>
      </c>
      <c s="181" t="str">
        <f t="shared" si="420"/>
        <v/>
      </c>
      <c s="180" t="str">
        <f t="shared" si="420"/>
        <v/>
      </c>
      <c s="180" t="str">
        <f t="shared" si="420"/>
        <v/>
      </c>
      <c s="180" t="str">
        <f t="shared" si="420"/>
        <v/>
      </c>
      <c s="180" t="str">
        <f t="shared" si="420"/>
        <v/>
      </c>
      <c s="180" t="str">
        <f t="shared" si="420"/>
        <v/>
      </c>
      <c s="181" t="str">
        <f t="shared" si="420"/>
        <v/>
      </c>
      <c s="180" t="str">
        <f t="shared" si="420"/>
        <v/>
      </c>
      <c s="180" t="str">
        <f t="shared" si="420"/>
        <v/>
      </c>
      <c s="180" t="str">
        <f t="shared" si="420"/>
        <v/>
      </c>
      <c s="180" t="str">
        <f t="shared" si="420"/>
        <v/>
      </c>
      <c s="180" t="str">
        <f t="shared" si="420"/>
        <v/>
      </c>
      <c s="180" t="str">
        <f>IF(AND($AJ$1=5,$A417=5),P417,"")</f>
        <v/>
      </c>
      <c r="AX417" s="180" t="str">
        <f>IF(BC417="","",IF(BC417&gt;0,COUNT($AY$2:AY417),""))</f>
        <v/>
      </c>
      <c s="180" t="str">
        <f t="shared" si="437" ref="AY417">IF(AND($BB$1=5,$A417=5,$BC$1=C417),B417,"")</f>
        <v/>
      </c>
      <c s="180" t="str">
        <f t="shared" si="422"/>
        <v/>
      </c>
      <c s="182" t="str">
        <f t="shared" si="422"/>
        <v/>
      </c>
      <c s="180" t="str">
        <f t="shared" si="422"/>
        <v/>
      </c>
      <c s="180" t="str">
        <f t="shared" si="422"/>
        <v/>
      </c>
      <c s="180" t="str">
        <f t="shared" si="422"/>
        <v/>
      </c>
      <c s="180" t="str">
        <f t="shared" si="422"/>
        <v/>
      </c>
      <c s="180" t="str">
        <f t="shared" si="422"/>
        <v/>
      </c>
      <c s="182" t="str">
        <f t="shared" si="422"/>
        <v/>
      </c>
      <c s="180" t="str">
        <f t="shared" si="422"/>
        <v/>
      </c>
      <c s="180" t="str">
        <f t="shared" si="422"/>
        <v/>
      </c>
      <c s="180" t="str">
        <f t="shared" si="422"/>
        <v/>
      </c>
      <c s="180" t="str">
        <f t="shared" si="422"/>
        <v/>
      </c>
      <c s="180" t="str">
        <f t="shared" si="422"/>
        <v/>
      </c>
      <c s="180" t="str">
        <f t="shared" si="422"/>
        <v/>
      </c>
    </row>
    <row r="418" spans="1:65" ht="15.75" customHeight="1">
      <c r="A418" s="176" t="str">
        <f>IF('S.D.PASTE SHEET'!A418="","",'S.D.PASTE SHEET'!A418)</f>
        <v/>
      </c>
      <c s="176" t="str">
        <f>IF('S.D.PASTE SHEET'!B418="","",'S.D.PASTE SHEET'!B418)</f>
        <v/>
      </c>
      <c s="176" t="str">
        <f>IF('S.D.PASTE SHEET'!C418="","",'S.D.PASTE SHEET'!C418)</f>
        <v/>
      </c>
      <c s="177" t="str">
        <f>IF('S.D.PASTE SHEET'!D418="","",'S.D.PASTE SHEET'!D418)</f>
        <v/>
      </c>
      <c s="176" t="str">
        <f>IF('S.D.PASTE SHEET'!E418="","",UPPER('S.D.PASTE SHEET'!E418))</f>
        <v/>
      </c>
      <c s="176" t="str">
        <f>IF('S.D.PASTE SHEET'!F418="","",'S.D.PASTE SHEET'!F418)</f>
        <v/>
      </c>
      <c s="176" t="str">
        <f>IF('S.D.PASTE SHEET'!G418="","",UPPER('S.D.PASTE SHEET'!G418))</f>
        <v/>
      </c>
      <c s="176" t="str">
        <f>IF('S.D.PASTE SHEET'!H418="","",UPPER('S.D.PASTE SHEET'!H418))</f>
        <v/>
      </c>
      <c s="176" t="str">
        <f>IF('S.D.PASTE SHEET'!I418="","",'S.D.PASTE SHEET'!I418)</f>
        <v/>
      </c>
      <c s="177" t="str">
        <f>IF('S.D.PASTE SHEET'!J418="","",'S.D.PASTE SHEET'!J418)</f>
        <v/>
      </c>
      <c s="176" t="str">
        <f>IF('S.D.PASTE SHEET'!K418="","",'S.D.PASTE SHEET'!K418)</f>
        <v/>
      </c>
      <c s="176" t="str">
        <f>IF('S.D.PASTE SHEET'!L418="","",'S.D.PASTE SHEET'!L418)</f>
        <v/>
      </c>
      <c s="176" t="str">
        <f>IF('S.D.PASTE SHEET'!M418="","",'S.D.PASTE SHEET'!M418)</f>
        <v/>
      </c>
      <c s="176" t="str">
        <f>IF('S.D.PASTE SHEET'!N418="","",'S.D.PASTE SHEET'!N418)</f>
        <v/>
      </c>
      <c s="176" t="str">
        <f>IF('S.D.PASTE SHEET'!O418="","",'S.D.PASTE SHEET'!O418)</f>
        <v/>
      </c>
      <c s="176" t="str">
        <f>IF('S.D.PASTE SHEET'!P418="","",'S.D.PASTE SHEET'!P418)</f>
        <v/>
      </c>
      <c s="176" t="str">
        <f>IF('S.D.PASTE SHEET'!Q418="","",'S.D.PASTE SHEET'!Q418)</f>
        <v/>
      </c>
      <c s="176" t="str">
        <f>IF('S.D.PASTE SHEET'!R418="","",'S.D.PASTE SHEET'!R418)</f>
        <v/>
      </c>
      <c s="176" t="str">
        <f>IF('S.D.PASTE SHEET'!S418="","",'S.D.PASTE SHEET'!S418)</f>
        <v/>
      </c>
      <c s="176" t="str">
        <f>IF('S.D.PASTE SHEET'!T418="","",'S.D.PASTE SHEET'!T418)</f>
        <v/>
      </c>
      <c s="176" t="str">
        <f>IF('S.D.PASTE SHEET'!U418="","",'S.D.PASTE SHEET'!U418)</f>
        <v/>
      </c>
      <c s="176" t="str">
        <f>IF('S.D.PASTE SHEET'!V418="","",'S.D.PASTE SHEET'!V418)</f>
        <v/>
      </c>
      <c s="176" t="str">
        <f>IF('S.D.PASTE SHEET'!W418="","",'S.D.PASTE SHEET'!W418)</f>
        <v/>
      </c>
      <c s="176" t="str">
        <f>IF('S.D.PASTE SHEET'!X418="","",'S.D.PASTE SHEET'!X418)</f>
        <v/>
      </c>
      <c s="176" t="str">
        <f>IF('S.D.PASTE SHEET'!Y418="","",'S.D.PASTE SHEET'!Y418)</f>
        <v/>
      </c>
      <c s="176" t="str">
        <f>IF('S.D.PASTE SHEET'!Z418="","",'S.D.PASTE SHEET'!Z418)</f>
        <v/>
      </c>
      <c s="176" t="str">
        <f>IF('S.D.PASTE SHEET'!AA418="","",'S.D.PASTE SHEET'!AA418)</f>
        <v/>
      </c>
      <c s="176" t="str">
        <f>IF('S.D.PASTE SHEET'!AB418="","",'S.D.PASTE SHEET'!AB418)</f>
        <v/>
      </c>
      <c s="176" t="str">
        <f>IF('S.D.PASTE SHEET'!AC418="","",'S.D.PASTE SHEET'!AC418)</f>
        <v/>
      </c>
      <c s="176" t="str">
        <f>IF('S.D.PASTE SHEET'!AD418="","",'S.D.PASTE SHEET'!AD418)</f>
        <v/>
      </c>
      <c s="178"/>
      <c s="179" t="str">
        <f>IF(AK418="","",IF(AK418&gt;0,COUNT($AG$2:AG418),""))</f>
        <v/>
      </c>
      <c s="180" t="str">
        <f t="shared" si="438" ref="AG418:AV433">IF(AND($AJ$1=5,$A418=5),A418,"")</f>
        <v/>
      </c>
      <c s="180" t="str">
        <f t="shared" si="438"/>
        <v/>
      </c>
      <c s="180" t="str">
        <f t="shared" si="438"/>
        <v/>
      </c>
      <c s="181" t="str">
        <f t="shared" si="438"/>
        <v/>
      </c>
      <c s="180" t="str">
        <f t="shared" si="438"/>
        <v/>
      </c>
      <c s="180" t="str">
        <f t="shared" si="438"/>
        <v/>
      </c>
      <c s="180" t="str">
        <f t="shared" si="438"/>
        <v/>
      </c>
      <c s="180" t="str">
        <f t="shared" si="438"/>
        <v/>
      </c>
      <c s="180" t="str">
        <f t="shared" si="438"/>
        <v/>
      </c>
      <c s="181" t="str">
        <f t="shared" si="438"/>
        <v/>
      </c>
      <c s="180" t="str">
        <f t="shared" si="438"/>
        <v/>
      </c>
      <c s="180" t="str">
        <f t="shared" si="438"/>
        <v/>
      </c>
      <c s="180" t="str">
        <f t="shared" si="438"/>
        <v/>
      </c>
      <c s="180" t="str">
        <f t="shared" si="438"/>
        <v/>
      </c>
      <c s="180" t="str">
        <f t="shared" si="438"/>
        <v/>
      </c>
      <c s="180" t="str">
        <f t="shared" si="438"/>
        <v/>
      </c>
      <c r="AX418" s="180" t="str">
        <f>IF(BC418="","",IF(BC418&gt;0,COUNT($AY$2:AY418),""))</f>
        <v/>
      </c>
      <c s="180" t="str">
        <f t="shared" si="439" ref="AY418">IF(AND($BB$1=5,$A418=5,$BC$1=C418),B418,"")</f>
        <v/>
      </c>
      <c s="180" t="str">
        <f t="shared" si="440" ref="AZ418:BM433">IF(AND($BB$1=5,$A418=5,$BC$1=$B418),C418,"")</f>
        <v/>
      </c>
      <c s="182" t="str">
        <f t="shared" si="440"/>
        <v/>
      </c>
      <c s="180" t="str">
        <f t="shared" si="440"/>
        <v/>
      </c>
      <c s="180" t="str">
        <f t="shared" si="440"/>
        <v/>
      </c>
      <c s="180" t="str">
        <f t="shared" si="440"/>
        <v/>
      </c>
      <c s="180" t="str">
        <f t="shared" si="440"/>
        <v/>
      </c>
      <c s="180" t="str">
        <f t="shared" si="440"/>
        <v/>
      </c>
      <c s="182" t="str">
        <f t="shared" si="440"/>
        <v/>
      </c>
      <c s="180" t="str">
        <f t="shared" si="440"/>
        <v/>
      </c>
      <c s="180" t="str">
        <f t="shared" si="440"/>
        <v/>
      </c>
      <c s="180" t="str">
        <f t="shared" si="440"/>
        <v/>
      </c>
      <c s="180" t="str">
        <f t="shared" si="440"/>
        <v/>
      </c>
      <c s="180" t="str">
        <f t="shared" si="440"/>
        <v/>
      </c>
      <c s="180" t="str">
        <f t="shared" si="440"/>
        <v/>
      </c>
    </row>
    <row r="419" spans="1:65" ht="15.75" customHeight="1">
      <c r="A419" s="176" t="str">
        <f>IF('S.D.PASTE SHEET'!A419="","",'S.D.PASTE SHEET'!A419)</f>
        <v/>
      </c>
      <c s="176" t="str">
        <f>IF('S.D.PASTE SHEET'!B419="","",'S.D.PASTE SHEET'!B419)</f>
        <v/>
      </c>
      <c s="176" t="str">
        <f>IF('S.D.PASTE SHEET'!C419="","",'S.D.PASTE SHEET'!C419)</f>
        <v/>
      </c>
      <c s="177" t="str">
        <f>IF('S.D.PASTE SHEET'!D419="","",'S.D.PASTE SHEET'!D419)</f>
        <v/>
      </c>
      <c s="176" t="str">
        <f>IF('S.D.PASTE SHEET'!E419="","",UPPER('S.D.PASTE SHEET'!E419))</f>
        <v/>
      </c>
      <c s="176" t="str">
        <f>IF('S.D.PASTE SHEET'!F419="","",'S.D.PASTE SHEET'!F419)</f>
        <v/>
      </c>
      <c s="176" t="str">
        <f>IF('S.D.PASTE SHEET'!G419="","",UPPER('S.D.PASTE SHEET'!G419))</f>
        <v/>
      </c>
      <c s="176" t="str">
        <f>IF('S.D.PASTE SHEET'!H419="","",UPPER('S.D.PASTE SHEET'!H419))</f>
        <v/>
      </c>
      <c s="176" t="str">
        <f>IF('S.D.PASTE SHEET'!I419="","",'S.D.PASTE SHEET'!I419)</f>
        <v/>
      </c>
      <c s="177" t="str">
        <f>IF('S.D.PASTE SHEET'!J419="","",'S.D.PASTE SHEET'!J419)</f>
        <v/>
      </c>
      <c s="176" t="str">
        <f>IF('S.D.PASTE SHEET'!K419="","",'S.D.PASTE SHEET'!K419)</f>
        <v/>
      </c>
      <c s="176" t="str">
        <f>IF('S.D.PASTE SHEET'!L419="","",'S.D.PASTE SHEET'!L419)</f>
        <v/>
      </c>
      <c s="176" t="str">
        <f>IF('S.D.PASTE SHEET'!M419="","",'S.D.PASTE SHEET'!M419)</f>
        <v/>
      </c>
      <c s="176" t="str">
        <f>IF('S.D.PASTE SHEET'!N419="","",'S.D.PASTE SHEET'!N419)</f>
        <v/>
      </c>
      <c s="176" t="str">
        <f>IF('S.D.PASTE SHEET'!O419="","",'S.D.PASTE SHEET'!O419)</f>
        <v/>
      </c>
      <c s="176" t="str">
        <f>IF('S.D.PASTE SHEET'!P419="","",'S.D.PASTE SHEET'!P419)</f>
        <v/>
      </c>
      <c s="176" t="str">
        <f>IF('S.D.PASTE SHEET'!Q419="","",'S.D.PASTE SHEET'!Q419)</f>
        <v/>
      </c>
      <c s="176" t="str">
        <f>IF('S.D.PASTE SHEET'!R419="","",'S.D.PASTE SHEET'!R419)</f>
        <v/>
      </c>
      <c s="176" t="str">
        <f>IF('S.D.PASTE SHEET'!S419="","",'S.D.PASTE SHEET'!S419)</f>
        <v/>
      </c>
      <c s="176" t="str">
        <f>IF('S.D.PASTE SHEET'!T419="","",'S.D.PASTE SHEET'!T419)</f>
        <v/>
      </c>
      <c s="176" t="str">
        <f>IF('S.D.PASTE SHEET'!U419="","",'S.D.PASTE SHEET'!U419)</f>
        <v/>
      </c>
      <c s="176" t="str">
        <f>IF('S.D.PASTE SHEET'!V419="","",'S.D.PASTE SHEET'!V419)</f>
        <v/>
      </c>
      <c s="176" t="str">
        <f>IF('S.D.PASTE SHEET'!W419="","",'S.D.PASTE SHEET'!W419)</f>
        <v/>
      </c>
      <c s="176" t="str">
        <f>IF('S.D.PASTE SHEET'!X419="","",'S.D.PASTE SHEET'!X419)</f>
        <v/>
      </c>
      <c s="176" t="str">
        <f>IF('S.D.PASTE SHEET'!Y419="","",'S.D.PASTE SHEET'!Y419)</f>
        <v/>
      </c>
      <c s="176" t="str">
        <f>IF('S.D.PASTE SHEET'!Z419="","",'S.D.PASTE SHEET'!Z419)</f>
        <v/>
      </c>
      <c s="176" t="str">
        <f>IF('S.D.PASTE SHEET'!AA419="","",'S.D.PASTE SHEET'!AA419)</f>
        <v/>
      </c>
      <c s="176" t="str">
        <f>IF('S.D.PASTE SHEET'!AB419="","",'S.D.PASTE SHEET'!AB419)</f>
        <v/>
      </c>
      <c s="176" t="str">
        <f>IF('S.D.PASTE SHEET'!AC419="","",'S.D.PASTE SHEET'!AC419)</f>
        <v/>
      </c>
      <c s="176" t="str">
        <f>IF('S.D.PASTE SHEET'!AD419="","",'S.D.PASTE SHEET'!AD419)</f>
        <v/>
      </c>
      <c s="178"/>
      <c s="179" t="str">
        <f>IF(AK419="","",IF(AK419&gt;0,COUNT($AG$2:AG419),""))</f>
        <v/>
      </c>
      <c s="180" t="str">
        <f t="shared" si="438"/>
        <v/>
      </c>
      <c s="180" t="str">
        <f t="shared" si="438"/>
        <v/>
      </c>
      <c s="180" t="str">
        <f t="shared" si="438"/>
        <v/>
      </c>
      <c s="181" t="str">
        <f t="shared" si="438"/>
        <v/>
      </c>
      <c s="180" t="str">
        <f t="shared" si="438"/>
        <v/>
      </c>
      <c s="180" t="str">
        <f t="shared" si="438"/>
        <v/>
      </c>
      <c s="180" t="str">
        <f t="shared" si="438"/>
        <v/>
      </c>
      <c s="180" t="str">
        <f t="shared" si="438"/>
        <v/>
      </c>
      <c s="180" t="str">
        <f t="shared" si="438"/>
        <v/>
      </c>
      <c s="181" t="str">
        <f t="shared" si="438"/>
        <v/>
      </c>
      <c s="180" t="str">
        <f t="shared" si="438"/>
        <v/>
      </c>
      <c s="180" t="str">
        <f t="shared" si="438"/>
        <v/>
      </c>
      <c s="180" t="str">
        <f t="shared" si="438"/>
        <v/>
      </c>
      <c s="180" t="str">
        <f t="shared" si="438"/>
        <v/>
      </c>
      <c s="180" t="str">
        <f t="shared" si="438"/>
        <v/>
      </c>
      <c s="180" t="str">
        <f t="shared" si="438"/>
        <v/>
      </c>
      <c r="AX419" s="180" t="str">
        <f>IF(BC419="","",IF(BC419&gt;0,COUNT($AY$2:AY419),""))</f>
        <v/>
      </c>
      <c s="180" t="str">
        <f t="shared" si="441" ref="AY419">IF(AND($BB$1=5,$A419=5,$BC$1=C419),B419,"")</f>
        <v/>
      </c>
      <c s="180" t="str">
        <f t="shared" si="440"/>
        <v/>
      </c>
      <c s="182" t="str">
        <f t="shared" si="440"/>
        <v/>
      </c>
      <c s="180" t="str">
        <f t="shared" si="440"/>
        <v/>
      </c>
      <c s="180" t="str">
        <f t="shared" si="440"/>
        <v/>
      </c>
      <c s="180" t="str">
        <f t="shared" si="440"/>
        <v/>
      </c>
      <c s="180" t="str">
        <f t="shared" si="440"/>
        <v/>
      </c>
      <c s="180" t="str">
        <f t="shared" si="440"/>
        <v/>
      </c>
      <c s="182" t="str">
        <f t="shared" si="440"/>
        <v/>
      </c>
      <c s="180" t="str">
        <f t="shared" si="440"/>
        <v/>
      </c>
      <c s="180" t="str">
        <f t="shared" si="440"/>
        <v/>
      </c>
      <c s="180" t="str">
        <f t="shared" si="440"/>
        <v/>
      </c>
      <c s="180" t="str">
        <f t="shared" si="440"/>
        <v/>
      </c>
      <c s="180" t="str">
        <f t="shared" si="440"/>
        <v/>
      </c>
      <c s="180" t="str">
        <f t="shared" si="440"/>
        <v/>
      </c>
    </row>
    <row r="420" spans="1:65" ht="15.75" customHeight="1">
      <c r="A420" s="176" t="str">
        <f>IF('S.D.PASTE SHEET'!A420="","",'S.D.PASTE SHEET'!A420)</f>
        <v/>
      </c>
      <c s="176" t="str">
        <f>IF('S.D.PASTE SHEET'!B420="","",'S.D.PASTE SHEET'!B420)</f>
        <v/>
      </c>
      <c s="176" t="str">
        <f>IF('S.D.PASTE SHEET'!C420="","",'S.D.PASTE SHEET'!C420)</f>
        <v/>
      </c>
      <c s="177" t="str">
        <f>IF('S.D.PASTE SHEET'!D420="","",'S.D.PASTE SHEET'!D420)</f>
        <v/>
      </c>
      <c s="176" t="str">
        <f>IF('S.D.PASTE SHEET'!E420="","",UPPER('S.D.PASTE SHEET'!E420))</f>
        <v/>
      </c>
      <c s="176" t="str">
        <f>IF('S.D.PASTE SHEET'!F420="","",'S.D.PASTE SHEET'!F420)</f>
        <v/>
      </c>
      <c s="176" t="str">
        <f>IF('S.D.PASTE SHEET'!G420="","",UPPER('S.D.PASTE SHEET'!G420))</f>
        <v/>
      </c>
      <c s="176" t="str">
        <f>IF('S.D.PASTE SHEET'!H420="","",UPPER('S.D.PASTE SHEET'!H420))</f>
        <v/>
      </c>
      <c s="176" t="str">
        <f>IF('S.D.PASTE SHEET'!I420="","",'S.D.PASTE SHEET'!I420)</f>
        <v/>
      </c>
      <c s="177" t="str">
        <f>IF('S.D.PASTE SHEET'!J420="","",'S.D.PASTE SHEET'!J420)</f>
        <v/>
      </c>
      <c s="176" t="str">
        <f>IF('S.D.PASTE SHEET'!K420="","",'S.D.PASTE SHEET'!K420)</f>
        <v/>
      </c>
      <c s="176" t="str">
        <f>IF('S.D.PASTE SHEET'!L420="","",'S.D.PASTE SHEET'!L420)</f>
        <v/>
      </c>
      <c s="176" t="str">
        <f>IF('S.D.PASTE SHEET'!M420="","",'S.D.PASTE SHEET'!M420)</f>
        <v/>
      </c>
      <c s="176" t="str">
        <f>IF('S.D.PASTE SHEET'!N420="","",'S.D.PASTE SHEET'!N420)</f>
        <v/>
      </c>
      <c s="176" t="str">
        <f>IF('S.D.PASTE SHEET'!O420="","",'S.D.PASTE SHEET'!O420)</f>
        <v/>
      </c>
      <c s="176" t="str">
        <f>IF('S.D.PASTE SHEET'!P420="","",'S.D.PASTE SHEET'!P420)</f>
        <v/>
      </c>
      <c s="176" t="str">
        <f>IF('S.D.PASTE SHEET'!Q420="","",'S.D.PASTE SHEET'!Q420)</f>
        <v/>
      </c>
      <c s="176" t="str">
        <f>IF('S.D.PASTE SHEET'!R420="","",'S.D.PASTE SHEET'!R420)</f>
        <v/>
      </c>
      <c s="176" t="str">
        <f>IF('S.D.PASTE SHEET'!S420="","",'S.D.PASTE SHEET'!S420)</f>
        <v/>
      </c>
      <c s="176" t="str">
        <f>IF('S.D.PASTE SHEET'!T420="","",'S.D.PASTE SHEET'!T420)</f>
        <v/>
      </c>
      <c s="176" t="str">
        <f>IF('S.D.PASTE SHEET'!U420="","",'S.D.PASTE SHEET'!U420)</f>
        <v/>
      </c>
      <c s="176" t="str">
        <f>IF('S.D.PASTE SHEET'!V420="","",'S.D.PASTE SHEET'!V420)</f>
        <v/>
      </c>
      <c s="176" t="str">
        <f>IF('S.D.PASTE SHEET'!W420="","",'S.D.PASTE SHEET'!W420)</f>
        <v/>
      </c>
      <c s="176" t="str">
        <f>IF('S.D.PASTE SHEET'!X420="","",'S.D.PASTE SHEET'!X420)</f>
        <v/>
      </c>
      <c s="176" t="str">
        <f>IF('S.D.PASTE SHEET'!Y420="","",'S.D.PASTE SHEET'!Y420)</f>
        <v/>
      </c>
      <c s="176" t="str">
        <f>IF('S.D.PASTE SHEET'!Z420="","",'S.D.PASTE SHEET'!Z420)</f>
        <v/>
      </c>
      <c s="176" t="str">
        <f>IF('S.D.PASTE SHEET'!AA420="","",'S.D.PASTE SHEET'!AA420)</f>
        <v/>
      </c>
      <c s="176" t="str">
        <f>IF('S.D.PASTE SHEET'!AB420="","",'S.D.PASTE SHEET'!AB420)</f>
        <v/>
      </c>
      <c s="176" t="str">
        <f>IF('S.D.PASTE SHEET'!AC420="","",'S.D.PASTE SHEET'!AC420)</f>
        <v/>
      </c>
      <c s="176" t="str">
        <f>IF('S.D.PASTE SHEET'!AD420="","",'S.D.PASTE SHEET'!AD420)</f>
        <v/>
      </c>
      <c s="178"/>
      <c s="179" t="str">
        <f>IF(AK420="","",IF(AK420&gt;0,COUNT($AG$2:AG420),""))</f>
        <v/>
      </c>
      <c s="180" t="str">
        <f t="shared" si="438"/>
        <v/>
      </c>
      <c s="180" t="str">
        <f t="shared" si="438"/>
        <v/>
      </c>
      <c s="180" t="str">
        <f t="shared" si="438"/>
        <v/>
      </c>
      <c s="181" t="str">
        <f t="shared" si="438"/>
        <v/>
      </c>
      <c s="180" t="str">
        <f t="shared" si="438"/>
        <v/>
      </c>
      <c s="180" t="str">
        <f t="shared" si="438"/>
        <v/>
      </c>
      <c s="180" t="str">
        <f t="shared" si="438"/>
        <v/>
      </c>
      <c s="180" t="str">
        <f t="shared" si="438"/>
        <v/>
      </c>
      <c s="180" t="str">
        <f t="shared" si="438"/>
        <v/>
      </c>
      <c s="181" t="str">
        <f t="shared" si="438"/>
        <v/>
      </c>
      <c s="180" t="str">
        <f t="shared" si="438"/>
        <v/>
      </c>
      <c s="180" t="str">
        <f t="shared" si="438"/>
        <v/>
      </c>
      <c s="180" t="str">
        <f t="shared" si="438"/>
        <v/>
      </c>
      <c s="180" t="str">
        <f t="shared" si="438"/>
        <v/>
      </c>
      <c s="180" t="str">
        <f t="shared" si="438"/>
        <v/>
      </c>
      <c s="180" t="str">
        <f t="shared" si="438"/>
        <v/>
      </c>
      <c r="AX420" s="180" t="str">
        <f>IF(BC420="","",IF(BC420&gt;0,COUNT($AY$2:AY420),""))</f>
        <v/>
      </c>
      <c s="180" t="str">
        <f t="shared" si="442" ref="AY420">IF(AND($BB$1=5,$A420=5,$BC$1=C420),B420,"")</f>
        <v/>
      </c>
      <c s="180" t="str">
        <f t="shared" si="440"/>
        <v/>
      </c>
      <c s="182" t="str">
        <f t="shared" si="440"/>
        <v/>
      </c>
      <c s="180" t="str">
        <f t="shared" si="440"/>
        <v/>
      </c>
      <c s="180" t="str">
        <f t="shared" si="440"/>
        <v/>
      </c>
      <c s="180" t="str">
        <f t="shared" si="440"/>
        <v/>
      </c>
      <c s="180" t="str">
        <f t="shared" si="440"/>
        <v/>
      </c>
      <c s="180" t="str">
        <f t="shared" si="440"/>
        <v/>
      </c>
      <c s="182" t="str">
        <f t="shared" si="440"/>
        <v/>
      </c>
      <c s="180" t="str">
        <f t="shared" si="440"/>
        <v/>
      </c>
      <c s="180" t="str">
        <f t="shared" si="440"/>
        <v/>
      </c>
      <c s="180" t="str">
        <f t="shared" si="440"/>
        <v/>
      </c>
      <c s="180" t="str">
        <f t="shared" si="440"/>
        <v/>
      </c>
      <c s="180" t="str">
        <f t="shared" si="440"/>
        <v/>
      </c>
      <c s="180" t="str">
        <f t="shared" si="440"/>
        <v/>
      </c>
    </row>
    <row r="421" spans="1:65" ht="15.75" customHeight="1">
      <c r="A421" s="176" t="str">
        <f>IF('S.D.PASTE SHEET'!A421="","",'S.D.PASTE SHEET'!A421)</f>
        <v/>
      </c>
      <c s="176" t="str">
        <f>IF('S.D.PASTE SHEET'!B421="","",'S.D.PASTE SHEET'!B421)</f>
        <v/>
      </c>
      <c s="176" t="str">
        <f>IF('S.D.PASTE SHEET'!C421="","",'S.D.PASTE SHEET'!C421)</f>
        <v/>
      </c>
      <c s="177" t="str">
        <f>IF('S.D.PASTE SHEET'!D421="","",'S.D.PASTE SHEET'!D421)</f>
        <v/>
      </c>
      <c s="176" t="str">
        <f>IF('S.D.PASTE SHEET'!E421="","",UPPER('S.D.PASTE SHEET'!E421))</f>
        <v/>
      </c>
      <c s="176" t="str">
        <f>IF('S.D.PASTE SHEET'!F421="","",'S.D.PASTE SHEET'!F421)</f>
        <v/>
      </c>
      <c s="176" t="str">
        <f>IF('S.D.PASTE SHEET'!G421="","",UPPER('S.D.PASTE SHEET'!G421))</f>
        <v/>
      </c>
      <c s="176" t="str">
        <f>IF('S.D.PASTE SHEET'!H421="","",UPPER('S.D.PASTE SHEET'!H421))</f>
        <v/>
      </c>
      <c s="176" t="str">
        <f>IF('S.D.PASTE SHEET'!I421="","",'S.D.PASTE SHEET'!I421)</f>
        <v/>
      </c>
      <c s="177" t="str">
        <f>IF('S.D.PASTE SHEET'!J421="","",'S.D.PASTE SHEET'!J421)</f>
        <v/>
      </c>
      <c s="176" t="str">
        <f>IF('S.D.PASTE SHEET'!K421="","",'S.D.PASTE SHEET'!K421)</f>
        <v/>
      </c>
      <c s="176" t="str">
        <f>IF('S.D.PASTE SHEET'!L421="","",'S.D.PASTE SHEET'!L421)</f>
        <v/>
      </c>
      <c s="176" t="str">
        <f>IF('S.D.PASTE SHEET'!M421="","",'S.D.PASTE SHEET'!M421)</f>
        <v/>
      </c>
      <c s="176" t="str">
        <f>IF('S.D.PASTE SHEET'!N421="","",'S.D.PASTE SHEET'!N421)</f>
        <v/>
      </c>
      <c s="176" t="str">
        <f>IF('S.D.PASTE SHEET'!O421="","",'S.D.PASTE SHEET'!O421)</f>
        <v/>
      </c>
      <c s="176" t="str">
        <f>IF('S.D.PASTE SHEET'!P421="","",'S.D.PASTE SHEET'!P421)</f>
        <v/>
      </c>
      <c s="176" t="str">
        <f>IF('S.D.PASTE SHEET'!Q421="","",'S.D.PASTE SHEET'!Q421)</f>
        <v/>
      </c>
      <c s="176" t="str">
        <f>IF('S.D.PASTE SHEET'!R421="","",'S.D.PASTE SHEET'!R421)</f>
        <v/>
      </c>
      <c s="176" t="str">
        <f>IF('S.D.PASTE SHEET'!S421="","",'S.D.PASTE SHEET'!S421)</f>
        <v/>
      </c>
      <c s="176" t="str">
        <f>IF('S.D.PASTE SHEET'!T421="","",'S.D.PASTE SHEET'!T421)</f>
        <v/>
      </c>
      <c s="176" t="str">
        <f>IF('S.D.PASTE SHEET'!U421="","",'S.D.PASTE SHEET'!U421)</f>
        <v/>
      </c>
      <c s="176" t="str">
        <f>IF('S.D.PASTE SHEET'!V421="","",'S.D.PASTE SHEET'!V421)</f>
        <v/>
      </c>
      <c s="176" t="str">
        <f>IF('S.D.PASTE SHEET'!W421="","",'S.D.PASTE SHEET'!W421)</f>
        <v/>
      </c>
      <c s="176" t="str">
        <f>IF('S.D.PASTE SHEET'!X421="","",'S.D.PASTE SHEET'!X421)</f>
        <v/>
      </c>
      <c s="176" t="str">
        <f>IF('S.D.PASTE SHEET'!Y421="","",'S.D.PASTE SHEET'!Y421)</f>
        <v/>
      </c>
      <c s="176" t="str">
        <f>IF('S.D.PASTE SHEET'!Z421="","",'S.D.PASTE SHEET'!Z421)</f>
        <v/>
      </c>
      <c s="176" t="str">
        <f>IF('S.D.PASTE SHEET'!AA421="","",'S.D.PASTE SHEET'!AA421)</f>
        <v/>
      </c>
      <c s="176" t="str">
        <f>IF('S.D.PASTE SHEET'!AB421="","",'S.D.PASTE SHEET'!AB421)</f>
        <v/>
      </c>
      <c s="176" t="str">
        <f>IF('S.D.PASTE SHEET'!AC421="","",'S.D.PASTE SHEET'!AC421)</f>
        <v/>
      </c>
      <c s="176" t="str">
        <f>IF('S.D.PASTE SHEET'!AD421="","",'S.D.PASTE SHEET'!AD421)</f>
        <v/>
      </c>
      <c s="178"/>
      <c s="179" t="str">
        <f>IF(AK421="","",IF(AK421&gt;0,COUNT($AG$2:AG421),""))</f>
        <v/>
      </c>
      <c s="180" t="str">
        <f t="shared" si="438"/>
        <v/>
      </c>
      <c s="180" t="str">
        <f t="shared" si="438"/>
        <v/>
      </c>
      <c s="180" t="str">
        <f t="shared" si="438"/>
        <v/>
      </c>
      <c s="181" t="str">
        <f t="shared" si="438"/>
        <v/>
      </c>
      <c s="180" t="str">
        <f t="shared" si="438"/>
        <v/>
      </c>
      <c s="180" t="str">
        <f t="shared" si="438"/>
        <v/>
      </c>
      <c s="180" t="str">
        <f t="shared" si="438"/>
        <v/>
      </c>
      <c s="180" t="str">
        <f t="shared" si="438"/>
        <v/>
      </c>
      <c s="180" t="str">
        <f t="shared" si="438"/>
        <v/>
      </c>
      <c s="181" t="str">
        <f t="shared" si="438"/>
        <v/>
      </c>
      <c s="180" t="str">
        <f t="shared" si="438"/>
        <v/>
      </c>
      <c s="180" t="str">
        <f t="shared" si="438"/>
        <v/>
      </c>
      <c s="180" t="str">
        <f t="shared" si="438"/>
        <v/>
      </c>
      <c s="180" t="str">
        <f t="shared" si="438"/>
        <v/>
      </c>
      <c s="180" t="str">
        <f t="shared" si="438"/>
        <v/>
      </c>
      <c s="180" t="str">
        <f t="shared" si="438"/>
        <v/>
      </c>
      <c r="AX421" s="180" t="str">
        <f>IF(BC421="","",IF(BC421&gt;0,COUNT($AY$2:AY421),""))</f>
        <v/>
      </c>
      <c s="180" t="str">
        <f t="shared" si="443" ref="AY421">IF(AND($BB$1=5,$A421=5,$BC$1=C421),B421,"")</f>
        <v/>
      </c>
      <c s="180" t="str">
        <f t="shared" si="440"/>
        <v/>
      </c>
      <c s="182" t="str">
        <f t="shared" si="440"/>
        <v/>
      </c>
      <c s="180" t="str">
        <f t="shared" si="440"/>
        <v/>
      </c>
      <c s="180" t="str">
        <f t="shared" si="440"/>
        <v/>
      </c>
      <c s="180" t="str">
        <f t="shared" si="440"/>
        <v/>
      </c>
      <c s="180" t="str">
        <f t="shared" si="440"/>
        <v/>
      </c>
      <c s="180" t="str">
        <f t="shared" si="440"/>
        <v/>
      </c>
      <c s="182" t="str">
        <f t="shared" si="440"/>
        <v/>
      </c>
      <c s="180" t="str">
        <f t="shared" si="440"/>
        <v/>
      </c>
      <c s="180" t="str">
        <f t="shared" si="440"/>
        <v/>
      </c>
      <c s="180" t="str">
        <f t="shared" si="440"/>
        <v/>
      </c>
      <c s="180" t="str">
        <f t="shared" si="440"/>
        <v/>
      </c>
      <c s="180" t="str">
        <f t="shared" si="440"/>
        <v/>
      </c>
      <c s="180" t="str">
        <f t="shared" si="440"/>
        <v/>
      </c>
    </row>
    <row r="422" spans="1:65" ht="15.75" customHeight="1">
      <c r="A422" s="176" t="str">
        <f>IF('S.D.PASTE SHEET'!A422="","",'S.D.PASTE SHEET'!A422)</f>
        <v/>
      </c>
      <c s="176" t="str">
        <f>IF('S.D.PASTE SHEET'!B422="","",'S.D.PASTE SHEET'!B422)</f>
        <v/>
      </c>
      <c s="176" t="str">
        <f>IF('S.D.PASTE SHEET'!C422="","",'S.D.PASTE SHEET'!C422)</f>
        <v/>
      </c>
      <c s="177" t="str">
        <f>IF('S.D.PASTE SHEET'!D422="","",'S.D.PASTE SHEET'!D422)</f>
        <v/>
      </c>
      <c s="176" t="str">
        <f>IF('S.D.PASTE SHEET'!E422="","",UPPER('S.D.PASTE SHEET'!E422))</f>
        <v/>
      </c>
      <c s="176" t="str">
        <f>IF('S.D.PASTE SHEET'!F422="","",'S.D.PASTE SHEET'!F422)</f>
        <v/>
      </c>
      <c s="176" t="str">
        <f>IF('S.D.PASTE SHEET'!G422="","",UPPER('S.D.PASTE SHEET'!G422))</f>
        <v/>
      </c>
      <c s="176" t="str">
        <f>IF('S.D.PASTE SHEET'!H422="","",UPPER('S.D.PASTE SHEET'!H422))</f>
        <v/>
      </c>
      <c s="176" t="str">
        <f>IF('S.D.PASTE SHEET'!I422="","",'S.D.PASTE SHEET'!I422)</f>
        <v/>
      </c>
      <c s="177" t="str">
        <f>IF('S.D.PASTE SHEET'!J422="","",'S.D.PASTE SHEET'!J422)</f>
        <v/>
      </c>
      <c s="176" t="str">
        <f>IF('S.D.PASTE SHEET'!K422="","",'S.D.PASTE SHEET'!K422)</f>
        <v/>
      </c>
      <c s="176" t="str">
        <f>IF('S.D.PASTE SHEET'!L422="","",'S.D.PASTE SHEET'!L422)</f>
        <v/>
      </c>
      <c s="176" t="str">
        <f>IF('S.D.PASTE SHEET'!M422="","",'S.D.PASTE SHEET'!M422)</f>
        <v/>
      </c>
      <c s="176" t="str">
        <f>IF('S.D.PASTE SHEET'!N422="","",'S.D.PASTE SHEET'!N422)</f>
        <v/>
      </c>
      <c s="176" t="str">
        <f>IF('S.D.PASTE SHEET'!O422="","",'S.D.PASTE SHEET'!O422)</f>
        <v/>
      </c>
      <c s="176" t="str">
        <f>IF('S.D.PASTE SHEET'!P422="","",'S.D.PASTE SHEET'!P422)</f>
        <v/>
      </c>
      <c s="176" t="str">
        <f>IF('S.D.PASTE SHEET'!Q422="","",'S.D.PASTE SHEET'!Q422)</f>
        <v/>
      </c>
      <c s="176" t="str">
        <f>IF('S.D.PASTE SHEET'!R422="","",'S.D.PASTE SHEET'!R422)</f>
        <v/>
      </c>
      <c s="176" t="str">
        <f>IF('S.D.PASTE SHEET'!S422="","",'S.D.PASTE SHEET'!S422)</f>
        <v/>
      </c>
      <c s="176" t="str">
        <f>IF('S.D.PASTE SHEET'!T422="","",'S.D.PASTE SHEET'!T422)</f>
        <v/>
      </c>
      <c s="176" t="str">
        <f>IF('S.D.PASTE SHEET'!U422="","",'S.D.PASTE SHEET'!U422)</f>
        <v/>
      </c>
      <c s="176" t="str">
        <f>IF('S.D.PASTE SHEET'!V422="","",'S.D.PASTE SHEET'!V422)</f>
        <v/>
      </c>
      <c s="176" t="str">
        <f>IF('S.D.PASTE SHEET'!W422="","",'S.D.PASTE SHEET'!W422)</f>
        <v/>
      </c>
      <c s="176" t="str">
        <f>IF('S.D.PASTE SHEET'!X422="","",'S.D.PASTE SHEET'!X422)</f>
        <v/>
      </c>
      <c s="176" t="str">
        <f>IF('S.D.PASTE SHEET'!Y422="","",'S.D.PASTE SHEET'!Y422)</f>
        <v/>
      </c>
      <c s="176" t="str">
        <f>IF('S.D.PASTE SHEET'!Z422="","",'S.D.PASTE SHEET'!Z422)</f>
        <v/>
      </c>
      <c s="176" t="str">
        <f>IF('S.D.PASTE SHEET'!AA422="","",'S.D.PASTE SHEET'!AA422)</f>
        <v/>
      </c>
      <c s="176" t="str">
        <f>IF('S.D.PASTE SHEET'!AB422="","",'S.D.PASTE SHEET'!AB422)</f>
        <v/>
      </c>
      <c s="176" t="str">
        <f>IF('S.D.PASTE SHEET'!AC422="","",'S.D.PASTE SHEET'!AC422)</f>
        <v/>
      </c>
      <c s="176" t="str">
        <f>IF('S.D.PASTE SHEET'!AD422="","",'S.D.PASTE SHEET'!AD422)</f>
        <v/>
      </c>
      <c s="178"/>
      <c s="179" t="str">
        <f>IF(AK422="","",IF(AK422&gt;0,COUNT($AG$2:AG422),""))</f>
        <v/>
      </c>
      <c s="180" t="str">
        <f t="shared" si="438"/>
        <v/>
      </c>
      <c s="180" t="str">
        <f t="shared" si="438"/>
        <v/>
      </c>
      <c s="180" t="str">
        <f t="shared" si="438"/>
        <v/>
      </c>
      <c s="181" t="str">
        <f t="shared" si="438"/>
        <v/>
      </c>
      <c s="180" t="str">
        <f t="shared" si="438"/>
        <v/>
      </c>
      <c s="180" t="str">
        <f t="shared" si="438"/>
        <v/>
      </c>
      <c s="180" t="str">
        <f t="shared" si="438"/>
        <v/>
      </c>
      <c s="180" t="str">
        <f t="shared" si="438"/>
        <v/>
      </c>
      <c s="180" t="str">
        <f t="shared" si="438"/>
        <v/>
      </c>
      <c s="181" t="str">
        <f t="shared" si="438"/>
        <v/>
      </c>
      <c s="180" t="str">
        <f t="shared" si="438"/>
        <v/>
      </c>
      <c s="180" t="str">
        <f t="shared" si="438"/>
        <v/>
      </c>
      <c s="180" t="str">
        <f t="shared" si="438"/>
        <v/>
      </c>
      <c s="180" t="str">
        <f t="shared" si="438"/>
        <v/>
      </c>
      <c s="180" t="str">
        <f t="shared" si="438"/>
        <v/>
      </c>
      <c s="180" t="str">
        <f t="shared" si="438"/>
        <v/>
      </c>
      <c r="AX422" s="180" t="str">
        <f>IF(BC422="","",IF(BC422&gt;0,COUNT($AY$2:AY422),""))</f>
        <v/>
      </c>
      <c s="180" t="str">
        <f t="shared" si="444" ref="AY422">IF(AND($BB$1=5,$A422=5,$BC$1=C422),B422,"")</f>
        <v/>
      </c>
      <c s="180" t="str">
        <f t="shared" si="440"/>
        <v/>
      </c>
      <c s="182" t="str">
        <f t="shared" si="440"/>
        <v/>
      </c>
      <c s="180" t="str">
        <f t="shared" si="440"/>
        <v/>
      </c>
      <c s="180" t="str">
        <f t="shared" si="440"/>
        <v/>
      </c>
      <c s="180" t="str">
        <f t="shared" si="440"/>
        <v/>
      </c>
      <c s="180" t="str">
        <f t="shared" si="440"/>
        <v/>
      </c>
      <c s="180" t="str">
        <f t="shared" si="440"/>
        <v/>
      </c>
      <c s="182" t="str">
        <f t="shared" si="440"/>
        <v/>
      </c>
      <c s="180" t="str">
        <f t="shared" si="440"/>
        <v/>
      </c>
      <c s="180" t="str">
        <f t="shared" si="440"/>
        <v/>
      </c>
      <c s="180" t="str">
        <f t="shared" si="440"/>
        <v/>
      </c>
      <c s="180" t="str">
        <f t="shared" si="440"/>
        <v/>
      </c>
      <c s="180" t="str">
        <f t="shared" si="440"/>
        <v/>
      </c>
      <c s="180" t="str">
        <f t="shared" si="440"/>
        <v/>
      </c>
    </row>
    <row r="423" spans="1:65" ht="15.75" customHeight="1">
      <c r="A423" s="176" t="str">
        <f>IF('S.D.PASTE SHEET'!A423="","",'S.D.PASTE SHEET'!A423)</f>
        <v/>
      </c>
      <c s="176" t="str">
        <f>IF('S.D.PASTE SHEET'!B423="","",'S.D.PASTE SHEET'!B423)</f>
        <v/>
      </c>
      <c s="176" t="str">
        <f>IF('S.D.PASTE SHEET'!C423="","",'S.D.PASTE SHEET'!C423)</f>
        <v/>
      </c>
      <c s="177" t="str">
        <f>IF('S.D.PASTE SHEET'!D423="","",'S.D.PASTE SHEET'!D423)</f>
        <v/>
      </c>
      <c s="176" t="str">
        <f>IF('S.D.PASTE SHEET'!E423="","",UPPER('S.D.PASTE SHEET'!E423))</f>
        <v/>
      </c>
      <c s="176" t="str">
        <f>IF('S.D.PASTE SHEET'!F423="","",'S.D.PASTE SHEET'!F423)</f>
        <v/>
      </c>
      <c s="176" t="str">
        <f>IF('S.D.PASTE SHEET'!G423="","",UPPER('S.D.PASTE SHEET'!G423))</f>
        <v/>
      </c>
      <c s="176" t="str">
        <f>IF('S.D.PASTE SHEET'!H423="","",UPPER('S.D.PASTE SHEET'!H423))</f>
        <v/>
      </c>
      <c s="176" t="str">
        <f>IF('S.D.PASTE SHEET'!I423="","",'S.D.PASTE SHEET'!I423)</f>
        <v/>
      </c>
      <c s="177" t="str">
        <f>IF('S.D.PASTE SHEET'!J423="","",'S.D.PASTE SHEET'!J423)</f>
        <v/>
      </c>
      <c s="176" t="str">
        <f>IF('S.D.PASTE SHEET'!K423="","",'S.D.PASTE SHEET'!K423)</f>
        <v/>
      </c>
      <c s="176" t="str">
        <f>IF('S.D.PASTE SHEET'!L423="","",'S.D.PASTE SHEET'!L423)</f>
        <v/>
      </c>
      <c s="176" t="str">
        <f>IF('S.D.PASTE SHEET'!M423="","",'S.D.PASTE SHEET'!M423)</f>
        <v/>
      </c>
      <c s="176" t="str">
        <f>IF('S.D.PASTE SHEET'!N423="","",'S.D.PASTE SHEET'!N423)</f>
        <v/>
      </c>
      <c s="176" t="str">
        <f>IF('S.D.PASTE SHEET'!O423="","",'S.D.PASTE SHEET'!O423)</f>
        <v/>
      </c>
      <c s="176" t="str">
        <f>IF('S.D.PASTE SHEET'!P423="","",'S.D.PASTE SHEET'!P423)</f>
        <v/>
      </c>
      <c s="176" t="str">
        <f>IF('S.D.PASTE SHEET'!Q423="","",'S.D.PASTE SHEET'!Q423)</f>
        <v/>
      </c>
      <c s="176" t="str">
        <f>IF('S.D.PASTE SHEET'!R423="","",'S.D.PASTE SHEET'!R423)</f>
        <v/>
      </c>
      <c s="176" t="str">
        <f>IF('S.D.PASTE SHEET'!S423="","",'S.D.PASTE SHEET'!S423)</f>
        <v/>
      </c>
      <c s="176" t="str">
        <f>IF('S.D.PASTE SHEET'!T423="","",'S.D.PASTE SHEET'!T423)</f>
        <v/>
      </c>
      <c s="176" t="str">
        <f>IF('S.D.PASTE SHEET'!U423="","",'S.D.PASTE SHEET'!U423)</f>
        <v/>
      </c>
      <c s="176" t="str">
        <f>IF('S.D.PASTE SHEET'!V423="","",'S.D.PASTE SHEET'!V423)</f>
        <v/>
      </c>
      <c s="176" t="str">
        <f>IF('S.D.PASTE SHEET'!W423="","",'S.D.PASTE SHEET'!W423)</f>
        <v/>
      </c>
      <c s="176" t="str">
        <f>IF('S.D.PASTE SHEET'!X423="","",'S.D.PASTE SHEET'!X423)</f>
        <v/>
      </c>
      <c s="176" t="str">
        <f>IF('S.D.PASTE SHEET'!Y423="","",'S.D.PASTE SHEET'!Y423)</f>
        <v/>
      </c>
      <c s="176" t="str">
        <f>IF('S.D.PASTE SHEET'!Z423="","",'S.D.PASTE SHEET'!Z423)</f>
        <v/>
      </c>
      <c s="176" t="str">
        <f>IF('S.D.PASTE SHEET'!AA423="","",'S.D.PASTE SHEET'!AA423)</f>
        <v/>
      </c>
      <c s="176" t="str">
        <f>IF('S.D.PASTE SHEET'!AB423="","",'S.D.PASTE SHEET'!AB423)</f>
        <v/>
      </c>
      <c s="176" t="str">
        <f>IF('S.D.PASTE SHEET'!AC423="","",'S.D.PASTE SHEET'!AC423)</f>
        <v/>
      </c>
      <c s="176" t="str">
        <f>IF('S.D.PASTE SHEET'!AD423="","",'S.D.PASTE SHEET'!AD423)</f>
        <v/>
      </c>
      <c s="178"/>
      <c s="179" t="str">
        <f>IF(AK423="","",IF(AK423&gt;0,COUNT($AG$2:AG423),""))</f>
        <v/>
      </c>
      <c s="180" t="str">
        <f t="shared" si="438"/>
        <v/>
      </c>
      <c s="180" t="str">
        <f t="shared" si="438"/>
        <v/>
      </c>
      <c s="180" t="str">
        <f t="shared" si="438"/>
        <v/>
      </c>
      <c s="181" t="str">
        <f t="shared" si="438"/>
        <v/>
      </c>
      <c s="180" t="str">
        <f t="shared" si="438"/>
        <v/>
      </c>
      <c s="180" t="str">
        <f t="shared" si="438"/>
        <v/>
      </c>
      <c s="180" t="str">
        <f t="shared" si="438"/>
        <v/>
      </c>
      <c s="180" t="str">
        <f t="shared" si="438"/>
        <v/>
      </c>
      <c s="180" t="str">
        <f t="shared" si="438"/>
        <v/>
      </c>
      <c s="181" t="str">
        <f t="shared" si="438"/>
        <v/>
      </c>
      <c s="180" t="str">
        <f t="shared" si="438"/>
        <v/>
      </c>
      <c s="180" t="str">
        <f t="shared" si="438"/>
        <v/>
      </c>
      <c s="180" t="str">
        <f t="shared" si="438"/>
        <v/>
      </c>
      <c s="180" t="str">
        <f t="shared" si="438"/>
        <v/>
      </c>
      <c s="180" t="str">
        <f t="shared" si="438"/>
        <v/>
      </c>
      <c s="180" t="str">
        <f t="shared" si="438"/>
        <v/>
      </c>
      <c r="AX423" s="180" t="str">
        <f>IF(BC423="","",IF(BC423&gt;0,COUNT($AY$2:AY423),""))</f>
        <v/>
      </c>
      <c s="180" t="str">
        <f t="shared" si="445" ref="AY423">IF(AND($BB$1=5,$A423=5,$BC$1=C423),B423,"")</f>
        <v/>
      </c>
      <c s="180" t="str">
        <f t="shared" si="440"/>
        <v/>
      </c>
      <c s="182" t="str">
        <f t="shared" si="440"/>
        <v/>
      </c>
      <c s="180" t="str">
        <f t="shared" si="440"/>
        <v/>
      </c>
      <c s="180" t="str">
        <f t="shared" si="440"/>
        <v/>
      </c>
      <c s="180" t="str">
        <f t="shared" si="440"/>
        <v/>
      </c>
      <c s="180" t="str">
        <f t="shared" si="440"/>
        <v/>
      </c>
      <c s="180" t="str">
        <f t="shared" si="440"/>
        <v/>
      </c>
      <c s="182" t="str">
        <f t="shared" si="440"/>
        <v/>
      </c>
      <c s="180" t="str">
        <f t="shared" si="440"/>
        <v/>
      </c>
      <c s="180" t="str">
        <f t="shared" si="440"/>
        <v/>
      </c>
      <c s="180" t="str">
        <f t="shared" si="440"/>
        <v/>
      </c>
      <c s="180" t="str">
        <f t="shared" si="440"/>
        <v/>
      </c>
      <c s="180" t="str">
        <f t="shared" si="440"/>
        <v/>
      </c>
      <c s="180" t="str">
        <f t="shared" si="440"/>
        <v/>
      </c>
    </row>
    <row r="424" spans="1:65" ht="15.75" customHeight="1">
      <c r="A424" s="176" t="str">
        <f>IF('S.D.PASTE SHEET'!A424="","",'S.D.PASTE SHEET'!A424)</f>
        <v/>
      </c>
      <c s="176" t="str">
        <f>IF('S.D.PASTE SHEET'!B424="","",'S.D.PASTE SHEET'!B424)</f>
        <v/>
      </c>
      <c s="176" t="str">
        <f>IF('S.D.PASTE SHEET'!C424="","",'S.D.PASTE SHEET'!C424)</f>
        <v/>
      </c>
      <c s="177" t="str">
        <f>IF('S.D.PASTE SHEET'!D424="","",'S.D.PASTE SHEET'!D424)</f>
        <v/>
      </c>
      <c s="176" t="str">
        <f>IF('S.D.PASTE SHEET'!E424="","",UPPER('S.D.PASTE SHEET'!E424))</f>
        <v/>
      </c>
      <c s="176" t="str">
        <f>IF('S.D.PASTE SHEET'!F424="","",'S.D.PASTE SHEET'!F424)</f>
        <v/>
      </c>
      <c s="176" t="str">
        <f>IF('S.D.PASTE SHEET'!G424="","",UPPER('S.D.PASTE SHEET'!G424))</f>
        <v/>
      </c>
      <c s="176" t="str">
        <f>IF('S.D.PASTE SHEET'!H424="","",UPPER('S.D.PASTE SHEET'!H424))</f>
        <v/>
      </c>
      <c s="176" t="str">
        <f>IF('S.D.PASTE SHEET'!I424="","",'S.D.PASTE SHEET'!I424)</f>
        <v/>
      </c>
      <c s="177" t="str">
        <f>IF('S.D.PASTE SHEET'!J424="","",'S.D.PASTE SHEET'!J424)</f>
        <v/>
      </c>
      <c s="176" t="str">
        <f>IF('S.D.PASTE SHEET'!K424="","",'S.D.PASTE SHEET'!K424)</f>
        <v/>
      </c>
      <c s="176" t="str">
        <f>IF('S.D.PASTE SHEET'!L424="","",'S.D.PASTE SHEET'!L424)</f>
        <v/>
      </c>
      <c s="176" t="str">
        <f>IF('S.D.PASTE SHEET'!M424="","",'S.D.PASTE SHEET'!M424)</f>
        <v/>
      </c>
      <c s="176" t="str">
        <f>IF('S.D.PASTE SHEET'!N424="","",'S.D.PASTE SHEET'!N424)</f>
        <v/>
      </c>
      <c s="176" t="str">
        <f>IF('S.D.PASTE SHEET'!O424="","",'S.D.PASTE SHEET'!O424)</f>
        <v/>
      </c>
      <c s="176" t="str">
        <f>IF('S.D.PASTE SHEET'!P424="","",'S.D.PASTE SHEET'!P424)</f>
        <v/>
      </c>
      <c s="176" t="str">
        <f>IF('S.D.PASTE SHEET'!Q424="","",'S.D.PASTE SHEET'!Q424)</f>
        <v/>
      </c>
      <c s="176" t="str">
        <f>IF('S.D.PASTE SHEET'!R424="","",'S.D.PASTE SHEET'!R424)</f>
        <v/>
      </c>
      <c s="176" t="str">
        <f>IF('S.D.PASTE SHEET'!S424="","",'S.D.PASTE SHEET'!S424)</f>
        <v/>
      </c>
      <c s="176" t="str">
        <f>IF('S.D.PASTE SHEET'!T424="","",'S.D.PASTE SHEET'!T424)</f>
        <v/>
      </c>
      <c s="176" t="str">
        <f>IF('S.D.PASTE SHEET'!U424="","",'S.D.PASTE SHEET'!U424)</f>
        <v/>
      </c>
      <c s="176" t="str">
        <f>IF('S.D.PASTE SHEET'!V424="","",'S.D.PASTE SHEET'!V424)</f>
        <v/>
      </c>
      <c s="176" t="str">
        <f>IF('S.D.PASTE SHEET'!W424="","",'S.D.PASTE SHEET'!W424)</f>
        <v/>
      </c>
      <c s="176" t="str">
        <f>IF('S.D.PASTE SHEET'!X424="","",'S.D.PASTE SHEET'!X424)</f>
        <v/>
      </c>
      <c s="176" t="str">
        <f>IF('S.D.PASTE SHEET'!Y424="","",'S.D.PASTE SHEET'!Y424)</f>
        <v/>
      </c>
      <c s="176" t="str">
        <f>IF('S.D.PASTE SHEET'!Z424="","",'S.D.PASTE SHEET'!Z424)</f>
        <v/>
      </c>
      <c s="176" t="str">
        <f>IF('S.D.PASTE SHEET'!AA424="","",'S.D.PASTE SHEET'!AA424)</f>
        <v/>
      </c>
      <c s="176" t="str">
        <f>IF('S.D.PASTE SHEET'!AB424="","",'S.D.PASTE SHEET'!AB424)</f>
        <v/>
      </c>
      <c s="176" t="str">
        <f>IF('S.D.PASTE SHEET'!AC424="","",'S.D.PASTE SHEET'!AC424)</f>
        <v/>
      </c>
      <c s="176" t="str">
        <f>IF('S.D.PASTE SHEET'!AD424="","",'S.D.PASTE SHEET'!AD424)</f>
        <v/>
      </c>
      <c s="178"/>
      <c s="179" t="str">
        <f>IF(AK424="","",IF(AK424&gt;0,COUNT($AG$2:AG424),""))</f>
        <v/>
      </c>
      <c s="180" t="str">
        <f t="shared" si="438"/>
        <v/>
      </c>
      <c s="180" t="str">
        <f t="shared" si="438"/>
        <v/>
      </c>
      <c s="180" t="str">
        <f t="shared" si="438"/>
        <v/>
      </c>
      <c s="181" t="str">
        <f t="shared" si="438"/>
        <v/>
      </c>
      <c s="180" t="str">
        <f t="shared" si="438"/>
        <v/>
      </c>
      <c s="180" t="str">
        <f t="shared" si="438"/>
        <v/>
      </c>
      <c s="180" t="str">
        <f t="shared" si="438"/>
        <v/>
      </c>
      <c s="180" t="str">
        <f t="shared" si="438"/>
        <v/>
      </c>
      <c s="180" t="str">
        <f t="shared" si="438"/>
        <v/>
      </c>
      <c s="181" t="str">
        <f t="shared" si="438"/>
        <v/>
      </c>
      <c s="180" t="str">
        <f t="shared" si="438"/>
        <v/>
      </c>
      <c s="180" t="str">
        <f t="shared" si="438"/>
        <v/>
      </c>
      <c s="180" t="str">
        <f t="shared" si="438"/>
        <v/>
      </c>
      <c s="180" t="str">
        <f t="shared" si="438"/>
        <v/>
      </c>
      <c s="180" t="str">
        <f t="shared" si="438"/>
        <v/>
      </c>
      <c s="180" t="str">
        <f t="shared" si="438"/>
        <v/>
      </c>
      <c r="AX424" s="180" t="str">
        <f>IF(BC424="","",IF(BC424&gt;0,COUNT($AY$2:AY424),""))</f>
        <v/>
      </c>
      <c s="180" t="str">
        <f t="shared" si="446" ref="AY424">IF(AND($BB$1=5,$A424=5,$BC$1=C424),B424,"")</f>
        <v/>
      </c>
      <c s="180" t="str">
        <f t="shared" si="440"/>
        <v/>
      </c>
      <c s="182" t="str">
        <f t="shared" si="440"/>
        <v/>
      </c>
      <c s="180" t="str">
        <f t="shared" si="440"/>
        <v/>
      </c>
      <c s="180" t="str">
        <f t="shared" si="440"/>
        <v/>
      </c>
      <c s="180" t="str">
        <f t="shared" si="440"/>
        <v/>
      </c>
      <c s="180" t="str">
        <f t="shared" si="440"/>
        <v/>
      </c>
      <c s="180" t="str">
        <f t="shared" si="440"/>
        <v/>
      </c>
      <c s="182" t="str">
        <f t="shared" si="440"/>
        <v/>
      </c>
      <c s="180" t="str">
        <f t="shared" si="440"/>
        <v/>
      </c>
      <c s="180" t="str">
        <f t="shared" si="440"/>
        <v/>
      </c>
      <c s="180" t="str">
        <f t="shared" si="440"/>
        <v/>
      </c>
      <c s="180" t="str">
        <f t="shared" si="440"/>
        <v/>
      </c>
      <c s="180" t="str">
        <f t="shared" si="440"/>
        <v/>
      </c>
      <c s="180" t="str">
        <f t="shared" si="440"/>
        <v/>
      </c>
    </row>
    <row r="425" spans="1:65" ht="15.75" customHeight="1">
      <c r="A425" s="176" t="str">
        <f>IF('S.D.PASTE SHEET'!A425="","",'S.D.PASTE SHEET'!A425)</f>
        <v/>
      </c>
      <c s="176" t="str">
        <f>IF('S.D.PASTE SHEET'!B425="","",'S.D.PASTE SHEET'!B425)</f>
        <v/>
      </c>
      <c s="176" t="str">
        <f>IF('S.D.PASTE SHEET'!C425="","",'S.D.PASTE SHEET'!C425)</f>
        <v/>
      </c>
      <c s="177" t="str">
        <f>IF('S.D.PASTE SHEET'!D425="","",'S.D.PASTE SHEET'!D425)</f>
        <v/>
      </c>
      <c s="176" t="str">
        <f>IF('S.D.PASTE SHEET'!E425="","",UPPER('S.D.PASTE SHEET'!E425))</f>
        <v/>
      </c>
      <c s="176" t="str">
        <f>IF('S.D.PASTE SHEET'!F425="","",'S.D.PASTE SHEET'!F425)</f>
        <v/>
      </c>
      <c s="176" t="str">
        <f>IF('S.D.PASTE SHEET'!G425="","",UPPER('S.D.PASTE SHEET'!G425))</f>
        <v/>
      </c>
      <c s="176" t="str">
        <f>IF('S.D.PASTE SHEET'!H425="","",UPPER('S.D.PASTE SHEET'!H425))</f>
        <v/>
      </c>
      <c s="176" t="str">
        <f>IF('S.D.PASTE SHEET'!I425="","",'S.D.PASTE SHEET'!I425)</f>
        <v/>
      </c>
      <c s="177" t="str">
        <f>IF('S.D.PASTE SHEET'!J425="","",'S.D.PASTE SHEET'!J425)</f>
        <v/>
      </c>
      <c s="176" t="str">
        <f>IF('S.D.PASTE SHEET'!K425="","",'S.D.PASTE SHEET'!K425)</f>
        <v/>
      </c>
      <c s="176" t="str">
        <f>IF('S.D.PASTE SHEET'!L425="","",'S.D.PASTE SHEET'!L425)</f>
        <v/>
      </c>
      <c s="176" t="str">
        <f>IF('S.D.PASTE SHEET'!M425="","",'S.D.PASTE SHEET'!M425)</f>
        <v/>
      </c>
      <c s="176" t="str">
        <f>IF('S.D.PASTE SHEET'!N425="","",'S.D.PASTE SHEET'!N425)</f>
        <v/>
      </c>
      <c s="176" t="str">
        <f>IF('S.D.PASTE SHEET'!O425="","",'S.D.PASTE SHEET'!O425)</f>
        <v/>
      </c>
      <c s="176" t="str">
        <f>IF('S.D.PASTE SHEET'!P425="","",'S.D.PASTE SHEET'!P425)</f>
        <v/>
      </c>
      <c s="176" t="str">
        <f>IF('S.D.PASTE SHEET'!Q425="","",'S.D.PASTE SHEET'!Q425)</f>
        <v/>
      </c>
      <c s="176" t="str">
        <f>IF('S.D.PASTE SHEET'!R425="","",'S.D.PASTE SHEET'!R425)</f>
        <v/>
      </c>
      <c s="176" t="str">
        <f>IF('S.D.PASTE SHEET'!S425="","",'S.D.PASTE SHEET'!S425)</f>
        <v/>
      </c>
      <c s="176" t="str">
        <f>IF('S.D.PASTE SHEET'!T425="","",'S.D.PASTE SHEET'!T425)</f>
        <v/>
      </c>
      <c s="176" t="str">
        <f>IF('S.D.PASTE SHEET'!U425="","",'S.D.PASTE SHEET'!U425)</f>
        <v/>
      </c>
      <c s="176" t="str">
        <f>IF('S.D.PASTE SHEET'!V425="","",'S.D.PASTE SHEET'!V425)</f>
        <v/>
      </c>
      <c s="176" t="str">
        <f>IF('S.D.PASTE SHEET'!W425="","",'S.D.PASTE SHEET'!W425)</f>
        <v/>
      </c>
      <c s="176" t="str">
        <f>IF('S.D.PASTE SHEET'!X425="","",'S.D.PASTE SHEET'!X425)</f>
        <v/>
      </c>
      <c s="176" t="str">
        <f>IF('S.D.PASTE SHEET'!Y425="","",'S.D.PASTE SHEET'!Y425)</f>
        <v/>
      </c>
      <c s="176" t="str">
        <f>IF('S.D.PASTE SHEET'!Z425="","",'S.D.PASTE SHEET'!Z425)</f>
        <v/>
      </c>
      <c s="176" t="str">
        <f>IF('S.D.PASTE SHEET'!AA425="","",'S.D.PASTE SHEET'!AA425)</f>
        <v/>
      </c>
      <c s="176" t="str">
        <f>IF('S.D.PASTE SHEET'!AB425="","",'S.D.PASTE SHEET'!AB425)</f>
        <v/>
      </c>
      <c s="176" t="str">
        <f>IF('S.D.PASTE SHEET'!AC425="","",'S.D.PASTE SHEET'!AC425)</f>
        <v/>
      </c>
      <c s="176" t="str">
        <f>IF('S.D.PASTE SHEET'!AD425="","",'S.D.PASTE SHEET'!AD425)</f>
        <v/>
      </c>
      <c s="178"/>
      <c s="179" t="str">
        <f>IF(AK425="","",IF(AK425&gt;0,COUNT($AG$2:AG425),""))</f>
        <v/>
      </c>
      <c s="180" t="str">
        <f t="shared" si="438"/>
        <v/>
      </c>
      <c s="180" t="str">
        <f t="shared" si="438"/>
        <v/>
      </c>
      <c s="180" t="str">
        <f t="shared" si="438"/>
        <v/>
      </c>
      <c s="181" t="str">
        <f t="shared" si="438"/>
        <v/>
      </c>
      <c s="180" t="str">
        <f t="shared" si="438"/>
        <v/>
      </c>
      <c s="180" t="str">
        <f t="shared" si="438"/>
        <v/>
      </c>
      <c s="180" t="str">
        <f t="shared" si="438"/>
        <v/>
      </c>
      <c s="180" t="str">
        <f t="shared" si="438"/>
        <v/>
      </c>
      <c s="180" t="str">
        <f t="shared" si="438"/>
        <v/>
      </c>
      <c s="181" t="str">
        <f t="shared" si="438"/>
        <v/>
      </c>
      <c s="180" t="str">
        <f t="shared" si="438"/>
        <v/>
      </c>
      <c s="180" t="str">
        <f t="shared" si="438"/>
        <v/>
      </c>
      <c s="180" t="str">
        <f t="shared" si="438"/>
        <v/>
      </c>
      <c s="180" t="str">
        <f t="shared" si="438"/>
        <v/>
      </c>
      <c s="180" t="str">
        <f t="shared" si="438"/>
        <v/>
      </c>
      <c s="180" t="str">
        <f t="shared" si="438"/>
        <v/>
      </c>
      <c r="AX425" s="180" t="str">
        <f>IF(BC425="","",IF(BC425&gt;0,COUNT($AY$2:AY425),""))</f>
        <v/>
      </c>
      <c s="180" t="str">
        <f t="shared" si="447" ref="AY425">IF(AND($BB$1=5,$A425=5,$BC$1=C425),B425,"")</f>
        <v/>
      </c>
      <c s="180" t="str">
        <f t="shared" si="440"/>
        <v/>
      </c>
      <c s="182" t="str">
        <f t="shared" si="440"/>
        <v/>
      </c>
      <c s="180" t="str">
        <f t="shared" si="440"/>
        <v/>
      </c>
      <c s="180" t="str">
        <f t="shared" si="440"/>
        <v/>
      </c>
      <c s="180" t="str">
        <f t="shared" si="440"/>
        <v/>
      </c>
      <c s="180" t="str">
        <f t="shared" si="440"/>
        <v/>
      </c>
      <c s="180" t="str">
        <f t="shared" si="440"/>
        <v/>
      </c>
      <c s="182" t="str">
        <f t="shared" si="440"/>
        <v/>
      </c>
      <c s="180" t="str">
        <f t="shared" si="440"/>
        <v/>
      </c>
      <c s="180" t="str">
        <f t="shared" si="440"/>
        <v/>
      </c>
      <c s="180" t="str">
        <f t="shared" si="440"/>
        <v/>
      </c>
      <c s="180" t="str">
        <f t="shared" si="440"/>
        <v/>
      </c>
      <c s="180" t="str">
        <f t="shared" si="440"/>
        <v/>
      </c>
      <c s="180" t="str">
        <f t="shared" si="440"/>
        <v/>
      </c>
    </row>
    <row r="426" spans="1:65" ht="15.75" customHeight="1">
      <c r="A426" s="176" t="str">
        <f>IF('S.D.PASTE SHEET'!A426="","",'S.D.PASTE SHEET'!A426)</f>
        <v/>
      </c>
      <c s="176" t="str">
        <f>IF('S.D.PASTE SHEET'!B426="","",'S.D.PASTE SHEET'!B426)</f>
        <v/>
      </c>
      <c s="176" t="str">
        <f>IF('S.D.PASTE SHEET'!C426="","",'S.D.PASTE SHEET'!C426)</f>
        <v/>
      </c>
      <c s="177" t="str">
        <f>IF('S.D.PASTE SHEET'!D426="","",'S.D.PASTE SHEET'!D426)</f>
        <v/>
      </c>
      <c s="176" t="str">
        <f>IF('S.D.PASTE SHEET'!E426="","",UPPER('S.D.PASTE SHEET'!E426))</f>
        <v/>
      </c>
      <c s="176" t="str">
        <f>IF('S.D.PASTE SHEET'!F426="","",'S.D.PASTE SHEET'!F426)</f>
        <v/>
      </c>
      <c s="176" t="str">
        <f>IF('S.D.PASTE SHEET'!G426="","",UPPER('S.D.PASTE SHEET'!G426))</f>
        <v/>
      </c>
      <c s="176" t="str">
        <f>IF('S.D.PASTE SHEET'!H426="","",UPPER('S.D.PASTE SHEET'!H426))</f>
        <v/>
      </c>
      <c s="176" t="str">
        <f>IF('S.D.PASTE SHEET'!I426="","",'S.D.PASTE SHEET'!I426)</f>
        <v/>
      </c>
      <c s="177" t="str">
        <f>IF('S.D.PASTE SHEET'!J426="","",'S.D.PASTE SHEET'!J426)</f>
        <v/>
      </c>
      <c s="176" t="str">
        <f>IF('S.D.PASTE SHEET'!K426="","",'S.D.PASTE SHEET'!K426)</f>
        <v/>
      </c>
      <c s="176" t="str">
        <f>IF('S.D.PASTE SHEET'!L426="","",'S.D.PASTE SHEET'!L426)</f>
        <v/>
      </c>
      <c s="176" t="str">
        <f>IF('S.D.PASTE SHEET'!M426="","",'S.D.PASTE SHEET'!M426)</f>
        <v/>
      </c>
      <c s="176" t="str">
        <f>IF('S.D.PASTE SHEET'!N426="","",'S.D.PASTE SHEET'!N426)</f>
        <v/>
      </c>
      <c s="176" t="str">
        <f>IF('S.D.PASTE SHEET'!O426="","",'S.D.PASTE SHEET'!O426)</f>
        <v/>
      </c>
      <c s="176" t="str">
        <f>IF('S.D.PASTE SHEET'!P426="","",'S.D.PASTE SHEET'!P426)</f>
        <v/>
      </c>
      <c s="176" t="str">
        <f>IF('S.D.PASTE SHEET'!Q426="","",'S.D.PASTE SHEET'!Q426)</f>
        <v/>
      </c>
      <c s="176" t="str">
        <f>IF('S.D.PASTE SHEET'!R426="","",'S.D.PASTE SHEET'!R426)</f>
        <v/>
      </c>
      <c s="176" t="str">
        <f>IF('S.D.PASTE SHEET'!S426="","",'S.D.PASTE SHEET'!S426)</f>
        <v/>
      </c>
      <c s="176" t="str">
        <f>IF('S.D.PASTE SHEET'!T426="","",'S.D.PASTE SHEET'!T426)</f>
        <v/>
      </c>
      <c s="176" t="str">
        <f>IF('S.D.PASTE SHEET'!U426="","",'S.D.PASTE SHEET'!U426)</f>
        <v/>
      </c>
      <c s="176" t="str">
        <f>IF('S.D.PASTE SHEET'!V426="","",'S.D.PASTE SHEET'!V426)</f>
        <v/>
      </c>
      <c s="176" t="str">
        <f>IF('S.D.PASTE SHEET'!W426="","",'S.D.PASTE SHEET'!W426)</f>
        <v/>
      </c>
      <c s="176" t="str">
        <f>IF('S.D.PASTE SHEET'!X426="","",'S.D.PASTE SHEET'!X426)</f>
        <v/>
      </c>
      <c s="176" t="str">
        <f>IF('S.D.PASTE SHEET'!Y426="","",'S.D.PASTE SHEET'!Y426)</f>
        <v/>
      </c>
      <c s="176" t="str">
        <f>IF('S.D.PASTE SHEET'!Z426="","",'S.D.PASTE SHEET'!Z426)</f>
        <v/>
      </c>
      <c s="176" t="str">
        <f>IF('S.D.PASTE SHEET'!AA426="","",'S.D.PASTE SHEET'!AA426)</f>
        <v/>
      </c>
      <c s="176" t="str">
        <f>IF('S.D.PASTE SHEET'!AB426="","",'S.D.PASTE SHEET'!AB426)</f>
        <v/>
      </c>
      <c s="176" t="str">
        <f>IF('S.D.PASTE SHEET'!AC426="","",'S.D.PASTE SHEET'!AC426)</f>
        <v/>
      </c>
      <c s="176" t="str">
        <f>IF('S.D.PASTE SHEET'!AD426="","",'S.D.PASTE SHEET'!AD426)</f>
        <v/>
      </c>
      <c s="178"/>
      <c s="179" t="str">
        <f>IF(AK426="","",IF(AK426&gt;0,COUNT($AG$2:AG426),""))</f>
        <v/>
      </c>
      <c s="180" t="str">
        <f t="shared" si="438"/>
        <v/>
      </c>
      <c s="180" t="str">
        <f t="shared" si="438"/>
        <v/>
      </c>
      <c s="180" t="str">
        <f t="shared" si="438"/>
        <v/>
      </c>
      <c s="181" t="str">
        <f t="shared" si="438"/>
        <v/>
      </c>
      <c s="180" t="str">
        <f t="shared" si="438"/>
        <v/>
      </c>
      <c s="180" t="str">
        <f t="shared" si="438"/>
        <v/>
      </c>
      <c s="180" t="str">
        <f t="shared" si="438"/>
        <v/>
      </c>
      <c s="180" t="str">
        <f t="shared" si="438"/>
        <v/>
      </c>
      <c s="180" t="str">
        <f t="shared" si="438"/>
        <v/>
      </c>
      <c s="181" t="str">
        <f t="shared" si="438"/>
        <v/>
      </c>
      <c s="180" t="str">
        <f t="shared" si="438"/>
        <v/>
      </c>
      <c s="180" t="str">
        <f t="shared" si="438"/>
        <v/>
      </c>
      <c s="180" t="str">
        <f t="shared" si="438"/>
        <v/>
      </c>
      <c s="180" t="str">
        <f t="shared" si="438"/>
        <v/>
      </c>
      <c s="180" t="str">
        <f t="shared" si="438"/>
        <v/>
      </c>
      <c s="180" t="str">
        <f t="shared" si="438"/>
        <v/>
      </c>
      <c r="AX426" s="180" t="str">
        <f>IF(BC426="","",IF(BC426&gt;0,COUNT($AY$2:AY426),""))</f>
        <v/>
      </c>
      <c s="180" t="str">
        <f t="shared" si="448" ref="AY426">IF(AND($BB$1=5,$A426=5,$BC$1=C426),B426,"")</f>
        <v/>
      </c>
      <c s="180" t="str">
        <f t="shared" si="440"/>
        <v/>
      </c>
      <c s="182" t="str">
        <f t="shared" si="440"/>
        <v/>
      </c>
      <c s="180" t="str">
        <f t="shared" si="440"/>
        <v/>
      </c>
      <c s="180" t="str">
        <f t="shared" si="440"/>
        <v/>
      </c>
      <c s="180" t="str">
        <f t="shared" si="440"/>
        <v/>
      </c>
      <c s="180" t="str">
        <f t="shared" si="440"/>
        <v/>
      </c>
      <c s="180" t="str">
        <f t="shared" si="440"/>
        <v/>
      </c>
      <c s="182" t="str">
        <f t="shared" si="440"/>
        <v/>
      </c>
      <c s="180" t="str">
        <f t="shared" si="440"/>
        <v/>
      </c>
      <c s="180" t="str">
        <f t="shared" si="440"/>
        <v/>
      </c>
      <c s="180" t="str">
        <f t="shared" si="440"/>
        <v/>
      </c>
      <c s="180" t="str">
        <f t="shared" si="440"/>
        <v/>
      </c>
      <c s="180" t="str">
        <f t="shared" si="440"/>
        <v/>
      </c>
      <c s="180" t="str">
        <f t="shared" si="440"/>
        <v/>
      </c>
    </row>
    <row r="427" spans="1:65" ht="15.75" customHeight="1">
      <c r="A427" s="176" t="str">
        <f>IF('S.D.PASTE SHEET'!A427="","",'S.D.PASTE SHEET'!A427)</f>
        <v/>
      </c>
      <c s="176" t="str">
        <f>IF('S.D.PASTE SHEET'!B427="","",'S.D.PASTE SHEET'!B427)</f>
        <v/>
      </c>
      <c s="176" t="str">
        <f>IF('S.D.PASTE SHEET'!C427="","",'S.D.PASTE SHEET'!C427)</f>
        <v/>
      </c>
      <c s="177" t="str">
        <f>IF('S.D.PASTE SHEET'!D427="","",'S.D.PASTE SHEET'!D427)</f>
        <v/>
      </c>
      <c s="176" t="str">
        <f>IF('S.D.PASTE SHEET'!E427="","",UPPER('S.D.PASTE SHEET'!E427))</f>
        <v/>
      </c>
      <c s="176" t="str">
        <f>IF('S.D.PASTE SHEET'!F427="","",'S.D.PASTE SHEET'!F427)</f>
        <v/>
      </c>
      <c s="176" t="str">
        <f>IF('S.D.PASTE SHEET'!G427="","",UPPER('S.D.PASTE SHEET'!G427))</f>
        <v/>
      </c>
      <c s="176" t="str">
        <f>IF('S.D.PASTE SHEET'!H427="","",UPPER('S.D.PASTE SHEET'!H427))</f>
        <v/>
      </c>
      <c s="176" t="str">
        <f>IF('S.D.PASTE SHEET'!I427="","",'S.D.PASTE SHEET'!I427)</f>
        <v/>
      </c>
      <c s="177" t="str">
        <f>IF('S.D.PASTE SHEET'!J427="","",'S.D.PASTE SHEET'!J427)</f>
        <v/>
      </c>
      <c s="176" t="str">
        <f>IF('S.D.PASTE SHEET'!K427="","",'S.D.PASTE SHEET'!K427)</f>
        <v/>
      </c>
      <c s="176" t="str">
        <f>IF('S.D.PASTE SHEET'!L427="","",'S.D.PASTE SHEET'!L427)</f>
        <v/>
      </c>
      <c s="176" t="str">
        <f>IF('S.D.PASTE SHEET'!M427="","",'S.D.PASTE SHEET'!M427)</f>
        <v/>
      </c>
      <c s="176" t="str">
        <f>IF('S.D.PASTE SHEET'!N427="","",'S.D.PASTE SHEET'!N427)</f>
        <v/>
      </c>
      <c s="176" t="str">
        <f>IF('S.D.PASTE SHEET'!O427="","",'S.D.PASTE SHEET'!O427)</f>
        <v/>
      </c>
      <c s="176" t="str">
        <f>IF('S.D.PASTE SHEET'!P427="","",'S.D.PASTE SHEET'!P427)</f>
        <v/>
      </c>
      <c s="176" t="str">
        <f>IF('S.D.PASTE SHEET'!Q427="","",'S.D.PASTE SHEET'!Q427)</f>
        <v/>
      </c>
      <c s="176" t="str">
        <f>IF('S.D.PASTE SHEET'!R427="","",'S.D.PASTE SHEET'!R427)</f>
        <v/>
      </c>
      <c s="176" t="str">
        <f>IF('S.D.PASTE SHEET'!S427="","",'S.D.PASTE SHEET'!S427)</f>
        <v/>
      </c>
      <c s="176" t="str">
        <f>IF('S.D.PASTE SHEET'!T427="","",'S.D.PASTE SHEET'!T427)</f>
        <v/>
      </c>
      <c s="176" t="str">
        <f>IF('S.D.PASTE SHEET'!U427="","",'S.D.PASTE SHEET'!U427)</f>
        <v/>
      </c>
      <c s="176" t="str">
        <f>IF('S.D.PASTE SHEET'!V427="","",'S.D.PASTE SHEET'!V427)</f>
        <v/>
      </c>
      <c s="176" t="str">
        <f>IF('S.D.PASTE SHEET'!W427="","",'S.D.PASTE SHEET'!W427)</f>
        <v/>
      </c>
      <c s="176" t="str">
        <f>IF('S.D.PASTE SHEET'!X427="","",'S.D.PASTE SHEET'!X427)</f>
        <v/>
      </c>
      <c s="176" t="str">
        <f>IF('S.D.PASTE SHEET'!Y427="","",'S.D.PASTE SHEET'!Y427)</f>
        <v/>
      </c>
      <c s="176" t="str">
        <f>IF('S.D.PASTE SHEET'!Z427="","",'S.D.PASTE SHEET'!Z427)</f>
        <v/>
      </c>
      <c s="176" t="str">
        <f>IF('S.D.PASTE SHEET'!AA427="","",'S.D.PASTE SHEET'!AA427)</f>
        <v/>
      </c>
      <c s="176" t="str">
        <f>IF('S.D.PASTE SHEET'!AB427="","",'S.D.PASTE SHEET'!AB427)</f>
        <v/>
      </c>
      <c s="176" t="str">
        <f>IF('S.D.PASTE SHEET'!AC427="","",'S.D.PASTE SHEET'!AC427)</f>
        <v/>
      </c>
      <c s="176" t="str">
        <f>IF('S.D.PASTE SHEET'!AD427="","",'S.D.PASTE SHEET'!AD427)</f>
        <v/>
      </c>
      <c s="178"/>
      <c s="179" t="str">
        <f>IF(AK427="","",IF(AK427&gt;0,COUNT($AG$2:AG427),""))</f>
        <v/>
      </c>
      <c s="180" t="str">
        <f t="shared" si="438"/>
        <v/>
      </c>
      <c s="180" t="str">
        <f t="shared" si="438"/>
        <v/>
      </c>
      <c s="180" t="str">
        <f t="shared" si="438"/>
        <v/>
      </c>
      <c s="181" t="str">
        <f t="shared" si="438"/>
        <v/>
      </c>
      <c s="180" t="str">
        <f t="shared" si="438"/>
        <v/>
      </c>
      <c s="180" t="str">
        <f t="shared" si="438"/>
        <v/>
      </c>
      <c s="180" t="str">
        <f t="shared" si="438"/>
        <v/>
      </c>
      <c s="180" t="str">
        <f t="shared" si="438"/>
        <v/>
      </c>
      <c s="180" t="str">
        <f t="shared" si="438"/>
        <v/>
      </c>
      <c s="181" t="str">
        <f t="shared" si="438"/>
        <v/>
      </c>
      <c s="180" t="str">
        <f t="shared" si="438"/>
        <v/>
      </c>
      <c s="180" t="str">
        <f t="shared" si="438"/>
        <v/>
      </c>
      <c s="180" t="str">
        <f t="shared" si="438"/>
        <v/>
      </c>
      <c s="180" t="str">
        <f t="shared" si="438"/>
        <v/>
      </c>
      <c s="180" t="str">
        <f t="shared" si="438"/>
        <v/>
      </c>
      <c s="180" t="str">
        <f t="shared" si="438"/>
        <v/>
      </c>
      <c r="AX427" s="180" t="str">
        <f>IF(BC427="","",IF(BC427&gt;0,COUNT($AY$2:AY427),""))</f>
        <v/>
      </c>
      <c s="180" t="str">
        <f t="shared" si="449" ref="AY427">IF(AND($BB$1=5,$A427=5,$BC$1=C427),B427,"")</f>
        <v/>
      </c>
      <c s="180" t="str">
        <f t="shared" si="440"/>
        <v/>
      </c>
      <c s="182" t="str">
        <f t="shared" si="440"/>
        <v/>
      </c>
      <c s="180" t="str">
        <f t="shared" si="440"/>
        <v/>
      </c>
      <c s="180" t="str">
        <f t="shared" si="440"/>
        <v/>
      </c>
      <c s="180" t="str">
        <f t="shared" si="440"/>
        <v/>
      </c>
      <c s="180" t="str">
        <f t="shared" si="440"/>
        <v/>
      </c>
      <c s="180" t="str">
        <f t="shared" si="440"/>
        <v/>
      </c>
      <c s="182" t="str">
        <f t="shared" si="440"/>
        <v/>
      </c>
      <c s="180" t="str">
        <f t="shared" si="440"/>
        <v/>
      </c>
      <c s="180" t="str">
        <f t="shared" si="440"/>
        <v/>
      </c>
      <c s="180" t="str">
        <f t="shared" si="440"/>
        <v/>
      </c>
      <c s="180" t="str">
        <f t="shared" si="440"/>
        <v/>
      </c>
      <c s="180" t="str">
        <f t="shared" si="440"/>
        <v/>
      </c>
      <c s="180" t="str">
        <f t="shared" si="440"/>
        <v/>
      </c>
    </row>
    <row r="428" spans="1:65" ht="15.75" customHeight="1">
      <c r="A428" s="176" t="str">
        <f>IF('S.D.PASTE SHEET'!A428="","",'S.D.PASTE SHEET'!A428)</f>
        <v/>
      </c>
      <c s="176" t="str">
        <f>IF('S.D.PASTE SHEET'!B428="","",'S.D.PASTE SHEET'!B428)</f>
        <v/>
      </c>
      <c s="176" t="str">
        <f>IF('S.D.PASTE SHEET'!C428="","",'S.D.PASTE SHEET'!C428)</f>
        <v/>
      </c>
      <c s="177" t="str">
        <f>IF('S.D.PASTE SHEET'!D428="","",'S.D.PASTE SHEET'!D428)</f>
        <v/>
      </c>
      <c s="176" t="str">
        <f>IF('S.D.PASTE SHEET'!E428="","",UPPER('S.D.PASTE SHEET'!E428))</f>
        <v/>
      </c>
      <c s="176" t="str">
        <f>IF('S.D.PASTE SHEET'!F428="","",'S.D.PASTE SHEET'!F428)</f>
        <v/>
      </c>
      <c s="176" t="str">
        <f>IF('S.D.PASTE SHEET'!G428="","",UPPER('S.D.PASTE SHEET'!G428))</f>
        <v/>
      </c>
      <c s="176" t="str">
        <f>IF('S.D.PASTE SHEET'!H428="","",UPPER('S.D.PASTE SHEET'!H428))</f>
        <v/>
      </c>
      <c s="176" t="str">
        <f>IF('S.D.PASTE SHEET'!I428="","",'S.D.PASTE SHEET'!I428)</f>
        <v/>
      </c>
      <c s="177" t="str">
        <f>IF('S.D.PASTE SHEET'!J428="","",'S.D.PASTE SHEET'!J428)</f>
        <v/>
      </c>
      <c s="176" t="str">
        <f>IF('S.D.PASTE SHEET'!K428="","",'S.D.PASTE SHEET'!K428)</f>
        <v/>
      </c>
      <c s="176" t="str">
        <f>IF('S.D.PASTE SHEET'!L428="","",'S.D.PASTE SHEET'!L428)</f>
        <v/>
      </c>
      <c s="176" t="str">
        <f>IF('S.D.PASTE SHEET'!M428="","",'S.D.PASTE SHEET'!M428)</f>
        <v/>
      </c>
      <c s="176" t="str">
        <f>IF('S.D.PASTE SHEET'!N428="","",'S.D.PASTE SHEET'!N428)</f>
        <v/>
      </c>
      <c s="176" t="str">
        <f>IF('S.D.PASTE SHEET'!O428="","",'S.D.PASTE SHEET'!O428)</f>
        <v/>
      </c>
      <c s="176" t="str">
        <f>IF('S.D.PASTE SHEET'!P428="","",'S.D.PASTE SHEET'!P428)</f>
        <v/>
      </c>
      <c s="176" t="str">
        <f>IF('S.D.PASTE SHEET'!Q428="","",'S.D.PASTE SHEET'!Q428)</f>
        <v/>
      </c>
      <c s="176" t="str">
        <f>IF('S.D.PASTE SHEET'!R428="","",'S.D.PASTE SHEET'!R428)</f>
        <v/>
      </c>
      <c s="176" t="str">
        <f>IF('S.D.PASTE SHEET'!S428="","",'S.D.PASTE SHEET'!S428)</f>
        <v/>
      </c>
      <c s="176" t="str">
        <f>IF('S.D.PASTE SHEET'!T428="","",'S.D.PASTE SHEET'!T428)</f>
        <v/>
      </c>
      <c s="176" t="str">
        <f>IF('S.D.PASTE SHEET'!U428="","",'S.D.PASTE SHEET'!U428)</f>
        <v/>
      </c>
      <c s="176" t="str">
        <f>IF('S.D.PASTE SHEET'!V428="","",'S.D.PASTE SHEET'!V428)</f>
        <v/>
      </c>
      <c s="176" t="str">
        <f>IF('S.D.PASTE SHEET'!W428="","",'S.D.PASTE SHEET'!W428)</f>
        <v/>
      </c>
      <c s="176" t="str">
        <f>IF('S.D.PASTE SHEET'!X428="","",'S.D.PASTE SHEET'!X428)</f>
        <v/>
      </c>
      <c s="176" t="str">
        <f>IF('S.D.PASTE SHEET'!Y428="","",'S.D.PASTE SHEET'!Y428)</f>
        <v/>
      </c>
      <c s="176" t="str">
        <f>IF('S.D.PASTE SHEET'!Z428="","",'S.D.PASTE SHEET'!Z428)</f>
        <v/>
      </c>
      <c s="176" t="str">
        <f>IF('S.D.PASTE SHEET'!AA428="","",'S.D.PASTE SHEET'!AA428)</f>
        <v/>
      </c>
      <c s="176" t="str">
        <f>IF('S.D.PASTE SHEET'!AB428="","",'S.D.PASTE SHEET'!AB428)</f>
        <v/>
      </c>
      <c s="176" t="str">
        <f>IF('S.D.PASTE SHEET'!AC428="","",'S.D.PASTE SHEET'!AC428)</f>
        <v/>
      </c>
      <c s="176" t="str">
        <f>IF('S.D.PASTE SHEET'!AD428="","",'S.D.PASTE SHEET'!AD428)</f>
        <v/>
      </c>
      <c s="178"/>
      <c s="179" t="str">
        <f>IF(AK428="","",IF(AK428&gt;0,COUNT($AG$2:AG428),""))</f>
        <v/>
      </c>
      <c s="180" t="str">
        <f t="shared" si="438"/>
        <v/>
      </c>
      <c s="180" t="str">
        <f t="shared" si="438"/>
        <v/>
      </c>
      <c s="180" t="str">
        <f t="shared" si="438"/>
        <v/>
      </c>
      <c s="181" t="str">
        <f t="shared" si="438"/>
        <v/>
      </c>
      <c s="180" t="str">
        <f t="shared" si="438"/>
        <v/>
      </c>
      <c s="180" t="str">
        <f t="shared" si="438"/>
        <v/>
      </c>
      <c s="180" t="str">
        <f t="shared" si="438"/>
        <v/>
      </c>
      <c s="180" t="str">
        <f t="shared" si="438"/>
        <v/>
      </c>
      <c s="180" t="str">
        <f t="shared" si="438"/>
        <v/>
      </c>
      <c s="181" t="str">
        <f t="shared" si="438"/>
        <v/>
      </c>
      <c s="180" t="str">
        <f t="shared" si="438"/>
        <v/>
      </c>
      <c s="180" t="str">
        <f t="shared" si="438"/>
        <v/>
      </c>
      <c s="180" t="str">
        <f t="shared" si="438"/>
        <v/>
      </c>
      <c s="180" t="str">
        <f t="shared" si="438"/>
        <v/>
      </c>
      <c s="180" t="str">
        <f t="shared" si="438"/>
        <v/>
      </c>
      <c s="180" t="str">
        <f t="shared" si="438"/>
        <v/>
      </c>
      <c r="AX428" s="180" t="str">
        <f>IF(BC428="","",IF(BC428&gt;0,COUNT($AY$2:AY428),""))</f>
        <v/>
      </c>
      <c s="180" t="str">
        <f t="shared" si="450" ref="AY428">IF(AND($BB$1=5,$A428=5,$BC$1=C428),B428,"")</f>
        <v/>
      </c>
      <c s="180" t="str">
        <f t="shared" si="440"/>
        <v/>
      </c>
      <c s="182" t="str">
        <f t="shared" si="440"/>
        <v/>
      </c>
      <c s="180" t="str">
        <f t="shared" si="440"/>
        <v/>
      </c>
      <c s="180" t="str">
        <f t="shared" si="440"/>
        <v/>
      </c>
      <c s="180" t="str">
        <f t="shared" si="440"/>
        <v/>
      </c>
      <c s="180" t="str">
        <f t="shared" si="440"/>
        <v/>
      </c>
      <c s="180" t="str">
        <f t="shared" si="440"/>
        <v/>
      </c>
      <c s="182" t="str">
        <f t="shared" si="440"/>
        <v/>
      </c>
      <c s="180" t="str">
        <f t="shared" si="440"/>
        <v/>
      </c>
      <c s="180" t="str">
        <f t="shared" si="440"/>
        <v/>
      </c>
      <c s="180" t="str">
        <f t="shared" si="440"/>
        <v/>
      </c>
      <c s="180" t="str">
        <f t="shared" si="440"/>
        <v/>
      </c>
      <c s="180" t="str">
        <f t="shared" si="440"/>
        <v/>
      </c>
      <c s="180" t="str">
        <f t="shared" si="440"/>
        <v/>
      </c>
    </row>
    <row r="429" spans="1:65" ht="15.75" customHeight="1">
      <c r="A429" s="176" t="str">
        <f>IF('S.D.PASTE SHEET'!A429="","",'S.D.PASTE SHEET'!A429)</f>
        <v/>
      </c>
      <c s="176" t="str">
        <f>IF('S.D.PASTE SHEET'!B429="","",'S.D.PASTE SHEET'!B429)</f>
        <v/>
      </c>
      <c s="176" t="str">
        <f>IF('S.D.PASTE SHEET'!C429="","",'S.D.PASTE SHEET'!C429)</f>
        <v/>
      </c>
      <c s="177" t="str">
        <f>IF('S.D.PASTE SHEET'!D429="","",'S.D.PASTE SHEET'!D429)</f>
        <v/>
      </c>
      <c s="176" t="str">
        <f>IF('S.D.PASTE SHEET'!E429="","",UPPER('S.D.PASTE SHEET'!E429))</f>
        <v/>
      </c>
      <c s="176" t="str">
        <f>IF('S.D.PASTE SHEET'!F429="","",'S.D.PASTE SHEET'!F429)</f>
        <v/>
      </c>
      <c s="176" t="str">
        <f>IF('S.D.PASTE SHEET'!G429="","",UPPER('S.D.PASTE SHEET'!G429))</f>
        <v/>
      </c>
      <c s="176" t="str">
        <f>IF('S.D.PASTE SHEET'!H429="","",UPPER('S.D.PASTE SHEET'!H429))</f>
        <v/>
      </c>
      <c s="176" t="str">
        <f>IF('S.D.PASTE SHEET'!I429="","",'S.D.PASTE SHEET'!I429)</f>
        <v/>
      </c>
      <c s="177" t="str">
        <f>IF('S.D.PASTE SHEET'!J429="","",'S.D.PASTE SHEET'!J429)</f>
        <v/>
      </c>
      <c s="176" t="str">
        <f>IF('S.D.PASTE SHEET'!K429="","",'S.D.PASTE SHEET'!K429)</f>
        <v/>
      </c>
      <c s="176" t="str">
        <f>IF('S.D.PASTE SHEET'!L429="","",'S.D.PASTE SHEET'!L429)</f>
        <v/>
      </c>
      <c s="176" t="str">
        <f>IF('S.D.PASTE SHEET'!M429="","",'S.D.PASTE SHEET'!M429)</f>
        <v/>
      </c>
      <c s="176" t="str">
        <f>IF('S.D.PASTE SHEET'!N429="","",'S.D.PASTE SHEET'!N429)</f>
        <v/>
      </c>
      <c s="176" t="str">
        <f>IF('S.D.PASTE SHEET'!O429="","",'S.D.PASTE SHEET'!O429)</f>
        <v/>
      </c>
      <c s="176" t="str">
        <f>IF('S.D.PASTE SHEET'!P429="","",'S.D.PASTE SHEET'!P429)</f>
        <v/>
      </c>
      <c s="176" t="str">
        <f>IF('S.D.PASTE SHEET'!Q429="","",'S.D.PASTE SHEET'!Q429)</f>
        <v/>
      </c>
      <c s="176" t="str">
        <f>IF('S.D.PASTE SHEET'!R429="","",'S.D.PASTE SHEET'!R429)</f>
        <v/>
      </c>
      <c s="176" t="str">
        <f>IF('S.D.PASTE SHEET'!S429="","",'S.D.PASTE SHEET'!S429)</f>
        <v/>
      </c>
      <c s="176" t="str">
        <f>IF('S.D.PASTE SHEET'!T429="","",'S.D.PASTE SHEET'!T429)</f>
        <v/>
      </c>
      <c s="176" t="str">
        <f>IF('S.D.PASTE SHEET'!U429="","",'S.D.PASTE SHEET'!U429)</f>
        <v/>
      </c>
      <c s="176" t="str">
        <f>IF('S.D.PASTE SHEET'!V429="","",'S.D.PASTE SHEET'!V429)</f>
        <v/>
      </c>
      <c s="176" t="str">
        <f>IF('S.D.PASTE SHEET'!W429="","",'S.D.PASTE SHEET'!W429)</f>
        <v/>
      </c>
      <c s="176" t="str">
        <f>IF('S.D.PASTE SHEET'!X429="","",'S.D.PASTE SHEET'!X429)</f>
        <v/>
      </c>
      <c s="176" t="str">
        <f>IF('S.D.PASTE SHEET'!Y429="","",'S.D.PASTE SHEET'!Y429)</f>
        <v/>
      </c>
      <c s="176" t="str">
        <f>IF('S.D.PASTE SHEET'!Z429="","",'S.D.PASTE SHEET'!Z429)</f>
        <v/>
      </c>
      <c s="176" t="str">
        <f>IF('S.D.PASTE SHEET'!AA429="","",'S.D.PASTE SHEET'!AA429)</f>
        <v/>
      </c>
      <c s="176" t="str">
        <f>IF('S.D.PASTE SHEET'!AB429="","",'S.D.PASTE SHEET'!AB429)</f>
        <v/>
      </c>
      <c s="176" t="str">
        <f>IF('S.D.PASTE SHEET'!AC429="","",'S.D.PASTE SHEET'!AC429)</f>
        <v/>
      </c>
      <c s="176" t="str">
        <f>IF('S.D.PASTE SHEET'!AD429="","",'S.D.PASTE SHEET'!AD429)</f>
        <v/>
      </c>
      <c s="178"/>
      <c s="179" t="str">
        <f>IF(AK429="","",IF(AK429&gt;0,COUNT($AG$2:AG429),""))</f>
        <v/>
      </c>
      <c s="180" t="str">
        <f t="shared" si="438"/>
        <v/>
      </c>
      <c s="180" t="str">
        <f t="shared" si="438"/>
        <v/>
      </c>
      <c s="180" t="str">
        <f t="shared" si="438"/>
        <v/>
      </c>
      <c s="181" t="str">
        <f t="shared" si="438"/>
        <v/>
      </c>
      <c s="180" t="str">
        <f t="shared" si="438"/>
        <v/>
      </c>
      <c s="180" t="str">
        <f t="shared" si="438"/>
        <v/>
      </c>
      <c s="180" t="str">
        <f t="shared" si="438"/>
        <v/>
      </c>
      <c s="180" t="str">
        <f t="shared" si="438"/>
        <v/>
      </c>
      <c s="180" t="str">
        <f t="shared" si="438"/>
        <v/>
      </c>
      <c s="181" t="str">
        <f t="shared" si="438"/>
        <v/>
      </c>
      <c s="180" t="str">
        <f t="shared" si="438"/>
        <v/>
      </c>
      <c s="180" t="str">
        <f t="shared" si="438"/>
        <v/>
      </c>
      <c s="180" t="str">
        <f t="shared" si="438"/>
        <v/>
      </c>
      <c s="180" t="str">
        <f t="shared" si="438"/>
        <v/>
      </c>
      <c s="180" t="str">
        <f t="shared" si="438"/>
        <v/>
      </c>
      <c s="180" t="str">
        <f t="shared" si="438"/>
        <v/>
      </c>
      <c r="AX429" s="180" t="str">
        <f>IF(BC429="","",IF(BC429&gt;0,COUNT($AY$2:AY429),""))</f>
        <v/>
      </c>
      <c s="180" t="str">
        <f t="shared" si="451" ref="AY429">IF(AND($BB$1=5,$A429=5,$BC$1=C429),B429,"")</f>
        <v/>
      </c>
      <c s="180" t="str">
        <f t="shared" si="440"/>
        <v/>
      </c>
      <c s="182" t="str">
        <f t="shared" si="440"/>
        <v/>
      </c>
      <c s="180" t="str">
        <f t="shared" si="440"/>
        <v/>
      </c>
      <c s="180" t="str">
        <f t="shared" si="440"/>
        <v/>
      </c>
      <c s="180" t="str">
        <f t="shared" si="440"/>
        <v/>
      </c>
      <c s="180" t="str">
        <f t="shared" si="440"/>
        <v/>
      </c>
      <c s="180" t="str">
        <f t="shared" si="440"/>
        <v/>
      </c>
      <c s="182" t="str">
        <f t="shared" si="440"/>
        <v/>
      </c>
      <c s="180" t="str">
        <f t="shared" si="440"/>
        <v/>
      </c>
      <c s="180" t="str">
        <f t="shared" si="440"/>
        <v/>
      </c>
      <c s="180" t="str">
        <f t="shared" si="440"/>
        <v/>
      </c>
      <c s="180" t="str">
        <f t="shared" si="440"/>
        <v/>
      </c>
      <c s="180" t="str">
        <f t="shared" si="440"/>
        <v/>
      </c>
      <c s="180" t="str">
        <f t="shared" si="440"/>
        <v/>
      </c>
    </row>
    <row r="430" spans="1:65" ht="15.75" customHeight="1">
      <c r="A430" s="176" t="str">
        <f>IF('S.D.PASTE SHEET'!A430="","",'S.D.PASTE SHEET'!A430)</f>
        <v/>
      </c>
      <c s="176" t="str">
        <f>IF('S.D.PASTE SHEET'!B430="","",'S.D.PASTE SHEET'!B430)</f>
        <v/>
      </c>
      <c s="176" t="str">
        <f>IF('S.D.PASTE SHEET'!C430="","",'S.D.PASTE SHEET'!C430)</f>
        <v/>
      </c>
      <c s="177" t="str">
        <f>IF('S.D.PASTE SHEET'!D430="","",'S.D.PASTE SHEET'!D430)</f>
        <v/>
      </c>
      <c s="176" t="str">
        <f>IF('S.D.PASTE SHEET'!E430="","",UPPER('S.D.PASTE SHEET'!E430))</f>
        <v/>
      </c>
      <c s="176" t="str">
        <f>IF('S.D.PASTE SHEET'!F430="","",'S.D.PASTE SHEET'!F430)</f>
        <v/>
      </c>
      <c s="176" t="str">
        <f>IF('S.D.PASTE SHEET'!G430="","",UPPER('S.D.PASTE SHEET'!G430))</f>
        <v/>
      </c>
      <c s="176" t="str">
        <f>IF('S.D.PASTE SHEET'!H430="","",UPPER('S.D.PASTE SHEET'!H430))</f>
        <v/>
      </c>
      <c s="176" t="str">
        <f>IF('S.D.PASTE SHEET'!I430="","",'S.D.PASTE SHEET'!I430)</f>
        <v/>
      </c>
      <c s="177" t="str">
        <f>IF('S.D.PASTE SHEET'!J430="","",'S.D.PASTE SHEET'!J430)</f>
        <v/>
      </c>
      <c s="176" t="str">
        <f>IF('S.D.PASTE SHEET'!K430="","",'S.D.PASTE SHEET'!K430)</f>
        <v/>
      </c>
      <c s="176" t="str">
        <f>IF('S.D.PASTE SHEET'!L430="","",'S.D.PASTE SHEET'!L430)</f>
        <v/>
      </c>
      <c s="176" t="str">
        <f>IF('S.D.PASTE SHEET'!M430="","",'S.D.PASTE SHEET'!M430)</f>
        <v/>
      </c>
      <c s="176" t="str">
        <f>IF('S.D.PASTE SHEET'!N430="","",'S.D.PASTE SHEET'!N430)</f>
        <v/>
      </c>
      <c s="176" t="str">
        <f>IF('S.D.PASTE SHEET'!O430="","",'S.D.PASTE SHEET'!O430)</f>
        <v/>
      </c>
      <c s="176" t="str">
        <f>IF('S.D.PASTE SHEET'!P430="","",'S.D.PASTE SHEET'!P430)</f>
        <v/>
      </c>
      <c s="176" t="str">
        <f>IF('S.D.PASTE SHEET'!Q430="","",'S.D.PASTE SHEET'!Q430)</f>
        <v/>
      </c>
      <c s="176" t="str">
        <f>IF('S.D.PASTE SHEET'!R430="","",'S.D.PASTE SHEET'!R430)</f>
        <v/>
      </c>
      <c s="176" t="str">
        <f>IF('S.D.PASTE SHEET'!S430="","",'S.D.PASTE SHEET'!S430)</f>
        <v/>
      </c>
      <c s="176" t="str">
        <f>IF('S.D.PASTE SHEET'!T430="","",'S.D.PASTE SHEET'!T430)</f>
        <v/>
      </c>
      <c s="176" t="str">
        <f>IF('S.D.PASTE SHEET'!U430="","",'S.D.PASTE SHEET'!U430)</f>
        <v/>
      </c>
      <c s="176" t="str">
        <f>IF('S.D.PASTE SHEET'!V430="","",'S.D.PASTE SHEET'!V430)</f>
        <v/>
      </c>
      <c s="176" t="str">
        <f>IF('S.D.PASTE SHEET'!W430="","",'S.D.PASTE SHEET'!W430)</f>
        <v/>
      </c>
      <c s="176" t="str">
        <f>IF('S.D.PASTE SHEET'!X430="","",'S.D.PASTE SHEET'!X430)</f>
        <v/>
      </c>
      <c s="176" t="str">
        <f>IF('S.D.PASTE SHEET'!Y430="","",'S.D.PASTE SHEET'!Y430)</f>
        <v/>
      </c>
      <c s="176" t="str">
        <f>IF('S.D.PASTE SHEET'!Z430="","",'S.D.PASTE SHEET'!Z430)</f>
        <v/>
      </c>
      <c s="176" t="str">
        <f>IF('S.D.PASTE SHEET'!AA430="","",'S.D.PASTE SHEET'!AA430)</f>
        <v/>
      </c>
      <c s="176" t="str">
        <f>IF('S.D.PASTE SHEET'!AB430="","",'S.D.PASTE SHEET'!AB430)</f>
        <v/>
      </c>
      <c s="176" t="str">
        <f>IF('S.D.PASTE SHEET'!AC430="","",'S.D.PASTE SHEET'!AC430)</f>
        <v/>
      </c>
      <c s="176" t="str">
        <f>IF('S.D.PASTE SHEET'!AD430="","",'S.D.PASTE SHEET'!AD430)</f>
        <v/>
      </c>
      <c s="178"/>
      <c s="179" t="str">
        <f>IF(AK430="","",IF(AK430&gt;0,COUNT($AG$2:AG430),""))</f>
        <v/>
      </c>
      <c s="180" t="str">
        <f t="shared" si="438"/>
        <v/>
      </c>
      <c s="180" t="str">
        <f t="shared" si="438"/>
        <v/>
      </c>
      <c s="180" t="str">
        <f t="shared" si="438"/>
        <v/>
      </c>
      <c s="181" t="str">
        <f t="shared" si="438"/>
        <v/>
      </c>
      <c s="180" t="str">
        <f t="shared" si="438"/>
        <v/>
      </c>
      <c s="180" t="str">
        <f t="shared" si="438"/>
        <v/>
      </c>
      <c s="180" t="str">
        <f t="shared" si="438"/>
        <v/>
      </c>
      <c s="180" t="str">
        <f t="shared" si="438"/>
        <v/>
      </c>
      <c s="180" t="str">
        <f t="shared" si="438"/>
        <v/>
      </c>
      <c s="181" t="str">
        <f t="shared" si="438"/>
        <v/>
      </c>
      <c s="180" t="str">
        <f t="shared" si="438"/>
        <v/>
      </c>
      <c s="180" t="str">
        <f t="shared" si="438"/>
        <v/>
      </c>
      <c s="180" t="str">
        <f t="shared" si="438"/>
        <v/>
      </c>
      <c s="180" t="str">
        <f t="shared" si="438"/>
        <v/>
      </c>
      <c s="180" t="str">
        <f t="shared" si="438"/>
        <v/>
      </c>
      <c s="180" t="str">
        <f t="shared" si="438"/>
        <v/>
      </c>
      <c r="AX430" s="180" t="str">
        <f>IF(BC430="","",IF(BC430&gt;0,COUNT($AY$2:AY430),""))</f>
        <v/>
      </c>
      <c s="180" t="str">
        <f t="shared" si="452" ref="AY430">IF(AND($BB$1=5,$A430=5,$BC$1=C430),B430,"")</f>
        <v/>
      </c>
      <c s="180" t="str">
        <f t="shared" si="440"/>
        <v/>
      </c>
      <c s="182" t="str">
        <f t="shared" si="440"/>
        <v/>
      </c>
      <c s="180" t="str">
        <f t="shared" si="440"/>
        <v/>
      </c>
      <c s="180" t="str">
        <f t="shared" si="440"/>
        <v/>
      </c>
      <c s="180" t="str">
        <f t="shared" si="440"/>
        <v/>
      </c>
      <c s="180" t="str">
        <f t="shared" si="440"/>
        <v/>
      </c>
      <c s="180" t="str">
        <f t="shared" si="440"/>
        <v/>
      </c>
      <c s="182" t="str">
        <f t="shared" si="440"/>
        <v/>
      </c>
      <c s="180" t="str">
        <f t="shared" si="440"/>
        <v/>
      </c>
      <c s="180" t="str">
        <f t="shared" si="440"/>
        <v/>
      </c>
      <c s="180" t="str">
        <f t="shared" si="440"/>
        <v/>
      </c>
      <c s="180" t="str">
        <f t="shared" si="440"/>
        <v/>
      </c>
      <c s="180" t="str">
        <f t="shared" si="440"/>
        <v/>
      </c>
      <c s="180" t="str">
        <f t="shared" si="440"/>
        <v/>
      </c>
    </row>
    <row r="431" spans="1:65" ht="15.75" customHeight="1">
      <c r="A431" s="176" t="str">
        <f>IF('S.D.PASTE SHEET'!A431="","",'S.D.PASTE SHEET'!A431)</f>
        <v/>
      </c>
      <c s="176" t="str">
        <f>IF('S.D.PASTE SHEET'!B431="","",'S.D.PASTE SHEET'!B431)</f>
        <v/>
      </c>
      <c s="176" t="str">
        <f>IF('S.D.PASTE SHEET'!C431="","",'S.D.PASTE SHEET'!C431)</f>
        <v/>
      </c>
      <c s="177" t="str">
        <f>IF('S.D.PASTE SHEET'!D431="","",'S.D.PASTE SHEET'!D431)</f>
        <v/>
      </c>
      <c s="176" t="str">
        <f>IF('S.D.PASTE SHEET'!E431="","",UPPER('S.D.PASTE SHEET'!E431))</f>
        <v/>
      </c>
      <c s="176" t="str">
        <f>IF('S.D.PASTE SHEET'!F431="","",'S.D.PASTE SHEET'!F431)</f>
        <v/>
      </c>
      <c s="176" t="str">
        <f>IF('S.D.PASTE SHEET'!G431="","",UPPER('S.D.PASTE SHEET'!G431))</f>
        <v/>
      </c>
      <c s="176" t="str">
        <f>IF('S.D.PASTE SHEET'!H431="","",UPPER('S.D.PASTE SHEET'!H431))</f>
        <v/>
      </c>
      <c s="176" t="str">
        <f>IF('S.D.PASTE SHEET'!I431="","",'S.D.PASTE SHEET'!I431)</f>
        <v/>
      </c>
      <c s="177" t="str">
        <f>IF('S.D.PASTE SHEET'!J431="","",'S.D.PASTE SHEET'!J431)</f>
        <v/>
      </c>
      <c s="176" t="str">
        <f>IF('S.D.PASTE SHEET'!K431="","",'S.D.PASTE SHEET'!K431)</f>
        <v/>
      </c>
      <c s="176" t="str">
        <f>IF('S.D.PASTE SHEET'!L431="","",'S.D.PASTE SHEET'!L431)</f>
        <v/>
      </c>
      <c s="176" t="str">
        <f>IF('S.D.PASTE SHEET'!M431="","",'S.D.PASTE SHEET'!M431)</f>
        <v/>
      </c>
      <c s="176" t="str">
        <f>IF('S.D.PASTE SHEET'!N431="","",'S.D.PASTE SHEET'!N431)</f>
        <v/>
      </c>
      <c s="176" t="str">
        <f>IF('S.D.PASTE SHEET'!O431="","",'S.D.PASTE SHEET'!O431)</f>
        <v/>
      </c>
      <c s="176" t="str">
        <f>IF('S.D.PASTE SHEET'!P431="","",'S.D.PASTE SHEET'!P431)</f>
        <v/>
      </c>
      <c s="176" t="str">
        <f>IF('S.D.PASTE SHEET'!Q431="","",'S.D.PASTE SHEET'!Q431)</f>
        <v/>
      </c>
      <c s="176" t="str">
        <f>IF('S.D.PASTE SHEET'!R431="","",'S.D.PASTE SHEET'!R431)</f>
        <v/>
      </c>
      <c s="176" t="str">
        <f>IF('S.D.PASTE SHEET'!S431="","",'S.D.PASTE SHEET'!S431)</f>
        <v/>
      </c>
      <c s="176" t="str">
        <f>IF('S.D.PASTE SHEET'!T431="","",'S.D.PASTE SHEET'!T431)</f>
        <v/>
      </c>
      <c s="176" t="str">
        <f>IF('S.D.PASTE SHEET'!U431="","",'S.D.PASTE SHEET'!U431)</f>
        <v/>
      </c>
      <c s="176" t="str">
        <f>IF('S.D.PASTE SHEET'!V431="","",'S.D.PASTE SHEET'!V431)</f>
        <v/>
      </c>
      <c s="176" t="str">
        <f>IF('S.D.PASTE SHEET'!W431="","",'S.D.PASTE SHEET'!W431)</f>
        <v/>
      </c>
      <c s="176" t="str">
        <f>IF('S.D.PASTE SHEET'!X431="","",'S.D.PASTE SHEET'!X431)</f>
        <v/>
      </c>
      <c s="176" t="str">
        <f>IF('S.D.PASTE SHEET'!Y431="","",'S.D.PASTE SHEET'!Y431)</f>
        <v/>
      </c>
      <c s="176" t="str">
        <f>IF('S.D.PASTE SHEET'!Z431="","",'S.D.PASTE SHEET'!Z431)</f>
        <v/>
      </c>
      <c s="176" t="str">
        <f>IF('S.D.PASTE SHEET'!AA431="","",'S.D.PASTE SHEET'!AA431)</f>
        <v/>
      </c>
      <c s="176" t="str">
        <f>IF('S.D.PASTE SHEET'!AB431="","",'S.D.PASTE SHEET'!AB431)</f>
        <v/>
      </c>
      <c s="176" t="str">
        <f>IF('S.D.PASTE SHEET'!AC431="","",'S.D.PASTE SHEET'!AC431)</f>
        <v/>
      </c>
      <c s="176" t="str">
        <f>IF('S.D.PASTE SHEET'!AD431="","",'S.D.PASTE SHEET'!AD431)</f>
        <v/>
      </c>
      <c s="178"/>
      <c s="179" t="str">
        <f>IF(AK431="","",IF(AK431&gt;0,COUNT($AG$2:AG431),""))</f>
        <v/>
      </c>
      <c s="180" t="str">
        <f t="shared" si="438"/>
        <v/>
      </c>
      <c s="180" t="str">
        <f t="shared" si="438"/>
        <v/>
      </c>
      <c s="180" t="str">
        <f t="shared" si="438"/>
        <v/>
      </c>
      <c s="181" t="str">
        <f t="shared" si="438"/>
        <v/>
      </c>
      <c s="180" t="str">
        <f t="shared" si="438"/>
        <v/>
      </c>
      <c s="180" t="str">
        <f t="shared" si="438"/>
        <v/>
      </c>
      <c s="180" t="str">
        <f t="shared" si="438"/>
        <v/>
      </c>
      <c s="180" t="str">
        <f t="shared" si="438"/>
        <v/>
      </c>
      <c s="180" t="str">
        <f t="shared" si="438"/>
        <v/>
      </c>
      <c s="181" t="str">
        <f t="shared" si="438"/>
        <v/>
      </c>
      <c s="180" t="str">
        <f t="shared" si="438"/>
        <v/>
      </c>
      <c s="180" t="str">
        <f t="shared" si="438"/>
        <v/>
      </c>
      <c s="180" t="str">
        <f t="shared" si="438"/>
        <v/>
      </c>
      <c s="180" t="str">
        <f t="shared" si="438"/>
        <v/>
      </c>
      <c s="180" t="str">
        <f t="shared" si="438"/>
        <v/>
      </c>
      <c s="180" t="str">
        <f t="shared" si="438"/>
        <v/>
      </c>
      <c r="AX431" s="180" t="str">
        <f>IF(BC431="","",IF(BC431&gt;0,COUNT($AY$2:AY431),""))</f>
        <v/>
      </c>
      <c s="180" t="str">
        <f t="shared" si="453" ref="AY431">IF(AND($BB$1=5,$A431=5,$BC$1=C431),B431,"")</f>
        <v/>
      </c>
      <c s="180" t="str">
        <f t="shared" si="440"/>
        <v/>
      </c>
      <c s="182" t="str">
        <f t="shared" si="440"/>
        <v/>
      </c>
      <c s="180" t="str">
        <f t="shared" si="440"/>
        <v/>
      </c>
      <c s="180" t="str">
        <f t="shared" si="440"/>
        <v/>
      </c>
      <c s="180" t="str">
        <f t="shared" si="440"/>
        <v/>
      </c>
      <c s="180" t="str">
        <f t="shared" si="440"/>
        <v/>
      </c>
      <c s="180" t="str">
        <f t="shared" si="440"/>
        <v/>
      </c>
      <c s="182" t="str">
        <f t="shared" si="440"/>
        <v/>
      </c>
      <c s="180" t="str">
        <f t="shared" si="440"/>
        <v/>
      </c>
      <c s="180" t="str">
        <f t="shared" si="440"/>
        <v/>
      </c>
      <c s="180" t="str">
        <f t="shared" si="440"/>
        <v/>
      </c>
      <c s="180" t="str">
        <f t="shared" si="440"/>
        <v/>
      </c>
      <c s="180" t="str">
        <f t="shared" si="440"/>
        <v/>
      </c>
      <c s="180" t="str">
        <f t="shared" si="440"/>
        <v/>
      </c>
    </row>
    <row r="432" spans="1:65" ht="15.75" customHeight="1">
      <c r="A432" s="176" t="str">
        <f>IF('S.D.PASTE SHEET'!A432="","",'S.D.PASTE SHEET'!A432)</f>
        <v/>
      </c>
      <c s="176" t="str">
        <f>IF('S.D.PASTE SHEET'!B432="","",'S.D.PASTE SHEET'!B432)</f>
        <v/>
      </c>
      <c s="176" t="str">
        <f>IF('S.D.PASTE SHEET'!C432="","",'S.D.PASTE SHEET'!C432)</f>
        <v/>
      </c>
      <c s="177" t="str">
        <f>IF('S.D.PASTE SHEET'!D432="","",'S.D.PASTE SHEET'!D432)</f>
        <v/>
      </c>
      <c s="176" t="str">
        <f>IF('S.D.PASTE SHEET'!E432="","",UPPER('S.D.PASTE SHEET'!E432))</f>
        <v/>
      </c>
      <c s="176" t="str">
        <f>IF('S.D.PASTE SHEET'!F432="","",'S.D.PASTE SHEET'!F432)</f>
        <v/>
      </c>
      <c s="176" t="str">
        <f>IF('S.D.PASTE SHEET'!G432="","",UPPER('S.D.PASTE SHEET'!G432))</f>
        <v/>
      </c>
      <c s="176" t="str">
        <f>IF('S.D.PASTE SHEET'!H432="","",UPPER('S.D.PASTE SHEET'!H432))</f>
        <v/>
      </c>
      <c s="176" t="str">
        <f>IF('S.D.PASTE SHEET'!I432="","",'S.D.PASTE SHEET'!I432)</f>
        <v/>
      </c>
      <c s="177" t="str">
        <f>IF('S.D.PASTE SHEET'!J432="","",'S.D.PASTE SHEET'!J432)</f>
        <v/>
      </c>
      <c s="176" t="str">
        <f>IF('S.D.PASTE SHEET'!K432="","",'S.D.PASTE SHEET'!K432)</f>
        <v/>
      </c>
      <c s="176" t="str">
        <f>IF('S.D.PASTE SHEET'!L432="","",'S.D.PASTE SHEET'!L432)</f>
        <v/>
      </c>
      <c s="176" t="str">
        <f>IF('S.D.PASTE SHEET'!M432="","",'S.D.PASTE SHEET'!M432)</f>
        <v/>
      </c>
      <c s="176" t="str">
        <f>IF('S.D.PASTE SHEET'!N432="","",'S.D.PASTE SHEET'!N432)</f>
        <v/>
      </c>
      <c s="176" t="str">
        <f>IF('S.D.PASTE SHEET'!O432="","",'S.D.PASTE SHEET'!O432)</f>
        <v/>
      </c>
      <c s="176" t="str">
        <f>IF('S.D.PASTE SHEET'!P432="","",'S.D.PASTE SHEET'!P432)</f>
        <v/>
      </c>
      <c s="176" t="str">
        <f>IF('S.D.PASTE SHEET'!Q432="","",'S.D.PASTE SHEET'!Q432)</f>
        <v/>
      </c>
      <c s="176" t="str">
        <f>IF('S.D.PASTE SHEET'!R432="","",'S.D.PASTE SHEET'!R432)</f>
        <v/>
      </c>
      <c s="176" t="str">
        <f>IF('S.D.PASTE SHEET'!S432="","",'S.D.PASTE SHEET'!S432)</f>
        <v/>
      </c>
      <c s="176" t="str">
        <f>IF('S.D.PASTE SHEET'!T432="","",'S.D.PASTE SHEET'!T432)</f>
        <v/>
      </c>
      <c s="176" t="str">
        <f>IF('S.D.PASTE SHEET'!U432="","",'S.D.PASTE SHEET'!U432)</f>
        <v/>
      </c>
      <c s="176" t="str">
        <f>IF('S.D.PASTE SHEET'!V432="","",'S.D.PASTE SHEET'!V432)</f>
        <v/>
      </c>
      <c s="176" t="str">
        <f>IF('S.D.PASTE SHEET'!W432="","",'S.D.PASTE SHEET'!W432)</f>
        <v/>
      </c>
      <c s="176" t="str">
        <f>IF('S.D.PASTE SHEET'!X432="","",'S.D.PASTE SHEET'!X432)</f>
        <v/>
      </c>
      <c s="176" t="str">
        <f>IF('S.D.PASTE SHEET'!Y432="","",'S.D.PASTE SHEET'!Y432)</f>
        <v/>
      </c>
      <c s="176" t="str">
        <f>IF('S.D.PASTE SHEET'!Z432="","",'S.D.PASTE SHEET'!Z432)</f>
        <v/>
      </c>
      <c s="176" t="str">
        <f>IF('S.D.PASTE SHEET'!AA432="","",'S.D.PASTE SHEET'!AA432)</f>
        <v/>
      </c>
      <c s="176" t="str">
        <f>IF('S.D.PASTE SHEET'!AB432="","",'S.D.PASTE SHEET'!AB432)</f>
        <v/>
      </c>
      <c s="176" t="str">
        <f>IF('S.D.PASTE SHEET'!AC432="","",'S.D.PASTE SHEET'!AC432)</f>
        <v/>
      </c>
      <c s="176" t="str">
        <f>IF('S.D.PASTE SHEET'!AD432="","",'S.D.PASTE SHEET'!AD432)</f>
        <v/>
      </c>
      <c s="178"/>
      <c s="179" t="str">
        <f>IF(AK432="","",IF(AK432&gt;0,COUNT($AG$2:AG432),""))</f>
        <v/>
      </c>
      <c s="180" t="str">
        <f t="shared" si="438"/>
        <v/>
      </c>
      <c s="180" t="str">
        <f t="shared" si="438"/>
        <v/>
      </c>
      <c s="180" t="str">
        <f t="shared" si="438"/>
        <v/>
      </c>
      <c s="181" t="str">
        <f t="shared" si="438"/>
        <v/>
      </c>
      <c s="180" t="str">
        <f t="shared" si="438"/>
        <v/>
      </c>
      <c s="180" t="str">
        <f t="shared" si="438"/>
        <v/>
      </c>
      <c s="180" t="str">
        <f t="shared" si="438"/>
        <v/>
      </c>
      <c s="180" t="str">
        <f t="shared" si="438"/>
        <v/>
      </c>
      <c s="180" t="str">
        <f t="shared" si="438"/>
        <v/>
      </c>
      <c s="181" t="str">
        <f t="shared" si="438"/>
        <v/>
      </c>
      <c s="180" t="str">
        <f t="shared" si="438"/>
        <v/>
      </c>
      <c s="180" t="str">
        <f t="shared" si="438"/>
        <v/>
      </c>
      <c s="180" t="str">
        <f t="shared" si="438"/>
        <v/>
      </c>
      <c s="180" t="str">
        <f t="shared" si="438"/>
        <v/>
      </c>
      <c s="180" t="str">
        <f t="shared" si="438"/>
        <v/>
      </c>
      <c s="180" t="str">
        <f t="shared" si="438"/>
        <v/>
      </c>
      <c r="AX432" s="180" t="str">
        <f>IF(BC432="","",IF(BC432&gt;0,COUNT($AY$2:AY432),""))</f>
        <v/>
      </c>
      <c s="180" t="str">
        <f t="shared" si="454" ref="AY432">IF(AND($BB$1=5,$A432=5,$BC$1=C432),B432,"")</f>
        <v/>
      </c>
      <c s="180" t="str">
        <f t="shared" si="440"/>
        <v/>
      </c>
      <c s="182" t="str">
        <f t="shared" si="440"/>
        <v/>
      </c>
      <c s="180" t="str">
        <f t="shared" si="440"/>
        <v/>
      </c>
      <c s="180" t="str">
        <f t="shared" si="440"/>
        <v/>
      </c>
      <c s="180" t="str">
        <f t="shared" si="440"/>
        <v/>
      </c>
      <c s="180" t="str">
        <f t="shared" si="440"/>
        <v/>
      </c>
      <c s="180" t="str">
        <f t="shared" si="440"/>
        <v/>
      </c>
      <c s="182" t="str">
        <f t="shared" si="440"/>
        <v/>
      </c>
      <c s="180" t="str">
        <f t="shared" si="440"/>
        <v/>
      </c>
      <c s="180" t="str">
        <f t="shared" si="440"/>
        <v/>
      </c>
      <c s="180" t="str">
        <f t="shared" si="440"/>
        <v/>
      </c>
      <c s="180" t="str">
        <f t="shared" si="440"/>
        <v/>
      </c>
      <c s="180" t="str">
        <f t="shared" si="440"/>
        <v/>
      </c>
      <c s="180" t="str">
        <f t="shared" si="440"/>
        <v/>
      </c>
    </row>
    <row r="433" spans="1:65" ht="15.75" customHeight="1">
      <c r="A433" s="176" t="str">
        <f>IF('S.D.PASTE SHEET'!A433="","",'S.D.PASTE SHEET'!A433)</f>
        <v/>
      </c>
      <c s="176" t="str">
        <f>IF('S.D.PASTE SHEET'!B433="","",'S.D.PASTE SHEET'!B433)</f>
        <v/>
      </c>
      <c s="176" t="str">
        <f>IF('S.D.PASTE SHEET'!C433="","",'S.D.PASTE SHEET'!C433)</f>
        <v/>
      </c>
      <c s="177" t="str">
        <f>IF('S.D.PASTE SHEET'!D433="","",'S.D.PASTE SHEET'!D433)</f>
        <v/>
      </c>
      <c s="176" t="str">
        <f>IF('S.D.PASTE SHEET'!E433="","",UPPER('S.D.PASTE SHEET'!E433))</f>
        <v/>
      </c>
      <c s="176" t="str">
        <f>IF('S.D.PASTE SHEET'!F433="","",'S.D.PASTE SHEET'!F433)</f>
        <v/>
      </c>
      <c s="176" t="str">
        <f>IF('S.D.PASTE SHEET'!G433="","",UPPER('S.D.PASTE SHEET'!G433))</f>
        <v/>
      </c>
      <c s="176" t="str">
        <f>IF('S.D.PASTE SHEET'!H433="","",UPPER('S.D.PASTE SHEET'!H433))</f>
        <v/>
      </c>
      <c s="176" t="str">
        <f>IF('S.D.PASTE SHEET'!I433="","",'S.D.PASTE SHEET'!I433)</f>
        <v/>
      </c>
      <c s="177" t="str">
        <f>IF('S.D.PASTE SHEET'!J433="","",'S.D.PASTE SHEET'!J433)</f>
        <v/>
      </c>
      <c s="176" t="str">
        <f>IF('S.D.PASTE SHEET'!K433="","",'S.D.PASTE SHEET'!K433)</f>
        <v/>
      </c>
      <c s="176" t="str">
        <f>IF('S.D.PASTE SHEET'!L433="","",'S.D.PASTE SHEET'!L433)</f>
        <v/>
      </c>
      <c s="176" t="str">
        <f>IF('S.D.PASTE SHEET'!M433="","",'S.D.PASTE SHEET'!M433)</f>
        <v/>
      </c>
      <c s="176" t="str">
        <f>IF('S.D.PASTE SHEET'!N433="","",'S.D.PASTE SHEET'!N433)</f>
        <v/>
      </c>
      <c s="176" t="str">
        <f>IF('S.D.PASTE SHEET'!O433="","",'S.D.PASTE SHEET'!O433)</f>
        <v/>
      </c>
      <c s="176" t="str">
        <f>IF('S.D.PASTE SHEET'!P433="","",'S.D.PASTE SHEET'!P433)</f>
        <v/>
      </c>
      <c s="176" t="str">
        <f>IF('S.D.PASTE SHEET'!Q433="","",'S.D.PASTE SHEET'!Q433)</f>
        <v/>
      </c>
      <c s="176" t="str">
        <f>IF('S.D.PASTE SHEET'!R433="","",'S.D.PASTE SHEET'!R433)</f>
        <v/>
      </c>
      <c s="176" t="str">
        <f>IF('S.D.PASTE SHEET'!S433="","",'S.D.PASTE SHEET'!S433)</f>
        <v/>
      </c>
      <c s="176" t="str">
        <f>IF('S.D.PASTE SHEET'!T433="","",'S.D.PASTE SHEET'!T433)</f>
        <v/>
      </c>
      <c s="176" t="str">
        <f>IF('S.D.PASTE SHEET'!U433="","",'S.D.PASTE SHEET'!U433)</f>
        <v/>
      </c>
      <c s="176" t="str">
        <f>IF('S.D.PASTE SHEET'!V433="","",'S.D.PASTE SHEET'!V433)</f>
        <v/>
      </c>
      <c s="176" t="str">
        <f>IF('S.D.PASTE SHEET'!W433="","",'S.D.PASTE SHEET'!W433)</f>
        <v/>
      </c>
      <c s="176" t="str">
        <f>IF('S.D.PASTE SHEET'!X433="","",'S.D.PASTE SHEET'!X433)</f>
        <v/>
      </c>
      <c s="176" t="str">
        <f>IF('S.D.PASTE SHEET'!Y433="","",'S.D.PASTE SHEET'!Y433)</f>
        <v/>
      </c>
      <c s="176" t="str">
        <f>IF('S.D.PASTE SHEET'!Z433="","",'S.D.PASTE SHEET'!Z433)</f>
        <v/>
      </c>
      <c s="176" t="str">
        <f>IF('S.D.PASTE SHEET'!AA433="","",'S.D.PASTE SHEET'!AA433)</f>
        <v/>
      </c>
      <c s="176" t="str">
        <f>IF('S.D.PASTE SHEET'!AB433="","",'S.D.PASTE SHEET'!AB433)</f>
        <v/>
      </c>
      <c s="176" t="str">
        <f>IF('S.D.PASTE SHEET'!AC433="","",'S.D.PASTE SHEET'!AC433)</f>
        <v/>
      </c>
      <c s="176" t="str">
        <f>IF('S.D.PASTE SHEET'!AD433="","",'S.D.PASTE SHEET'!AD433)</f>
        <v/>
      </c>
      <c s="178"/>
      <c s="179" t="str">
        <f>IF(AK433="","",IF(AK433&gt;0,COUNT($AG$2:AG433),""))</f>
        <v/>
      </c>
      <c s="180" t="str">
        <f t="shared" si="438"/>
        <v/>
      </c>
      <c s="180" t="str">
        <f t="shared" si="438"/>
        <v/>
      </c>
      <c s="180" t="str">
        <f t="shared" si="438"/>
        <v/>
      </c>
      <c s="181" t="str">
        <f t="shared" si="438"/>
        <v/>
      </c>
      <c s="180" t="str">
        <f t="shared" si="438"/>
        <v/>
      </c>
      <c s="180" t="str">
        <f t="shared" si="438"/>
        <v/>
      </c>
      <c s="180" t="str">
        <f t="shared" si="438"/>
        <v/>
      </c>
      <c s="180" t="str">
        <f t="shared" si="438"/>
        <v/>
      </c>
      <c s="180" t="str">
        <f t="shared" si="438"/>
        <v/>
      </c>
      <c s="181" t="str">
        <f t="shared" si="438"/>
        <v/>
      </c>
      <c s="180" t="str">
        <f t="shared" si="438"/>
        <v/>
      </c>
      <c s="180" t="str">
        <f t="shared" si="438"/>
        <v/>
      </c>
      <c s="180" t="str">
        <f t="shared" si="438"/>
        <v/>
      </c>
      <c s="180" t="str">
        <f t="shared" si="438"/>
        <v/>
      </c>
      <c s="180" t="str">
        <f t="shared" si="438"/>
        <v/>
      </c>
      <c s="180" t="str">
        <f>IF(AND($AJ$1=5,$A433=5),P433,"")</f>
        <v/>
      </c>
      <c r="AX433" s="180" t="str">
        <f>IF(BC433="","",IF(BC433&gt;0,COUNT($AY$2:AY433),""))</f>
        <v/>
      </c>
      <c s="180" t="str">
        <f t="shared" si="455" ref="AY433">IF(AND($BB$1=5,$A433=5,$BC$1=C433),B433,"")</f>
        <v/>
      </c>
      <c s="180" t="str">
        <f t="shared" si="440"/>
        <v/>
      </c>
      <c s="182" t="str">
        <f t="shared" si="440"/>
        <v/>
      </c>
      <c s="180" t="str">
        <f t="shared" si="440"/>
        <v/>
      </c>
      <c s="180" t="str">
        <f t="shared" si="440"/>
        <v/>
      </c>
      <c s="180" t="str">
        <f t="shared" si="440"/>
        <v/>
      </c>
      <c s="180" t="str">
        <f t="shared" si="440"/>
        <v/>
      </c>
      <c s="180" t="str">
        <f t="shared" si="440"/>
        <v/>
      </c>
      <c s="182" t="str">
        <f t="shared" si="440"/>
        <v/>
      </c>
      <c s="180" t="str">
        <f t="shared" si="440"/>
        <v/>
      </c>
      <c s="180" t="str">
        <f t="shared" si="440"/>
        <v/>
      </c>
      <c s="180" t="str">
        <f t="shared" si="440"/>
        <v/>
      </c>
      <c s="180" t="str">
        <f t="shared" si="440"/>
        <v/>
      </c>
      <c s="180" t="str">
        <f t="shared" si="440"/>
        <v/>
      </c>
      <c s="180" t="str">
        <f t="shared" si="440"/>
        <v/>
      </c>
    </row>
    <row r="434" spans="1:65" ht="15.75" customHeight="1">
      <c r="A434" s="176" t="str">
        <f>IF('S.D.PASTE SHEET'!A434="","",'S.D.PASTE SHEET'!A434)</f>
        <v/>
      </c>
      <c s="176" t="str">
        <f>IF('S.D.PASTE SHEET'!B434="","",'S.D.PASTE SHEET'!B434)</f>
        <v/>
      </c>
      <c s="176" t="str">
        <f>IF('S.D.PASTE SHEET'!C434="","",'S.D.PASTE SHEET'!C434)</f>
        <v/>
      </c>
      <c s="177" t="str">
        <f>IF('S.D.PASTE SHEET'!D434="","",'S.D.PASTE SHEET'!D434)</f>
        <v/>
      </c>
      <c s="176" t="str">
        <f>IF('S.D.PASTE SHEET'!E434="","",UPPER('S.D.PASTE SHEET'!E434))</f>
        <v/>
      </c>
      <c s="176" t="str">
        <f>IF('S.D.PASTE SHEET'!F434="","",'S.D.PASTE SHEET'!F434)</f>
        <v/>
      </c>
      <c s="176" t="str">
        <f>IF('S.D.PASTE SHEET'!G434="","",UPPER('S.D.PASTE SHEET'!G434))</f>
        <v/>
      </c>
      <c s="176" t="str">
        <f>IF('S.D.PASTE SHEET'!H434="","",UPPER('S.D.PASTE SHEET'!H434))</f>
        <v/>
      </c>
      <c s="176" t="str">
        <f>IF('S.D.PASTE SHEET'!I434="","",'S.D.PASTE SHEET'!I434)</f>
        <v/>
      </c>
      <c s="177" t="str">
        <f>IF('S.D.PASTE SHEET'!J434="","",'S.D.PASTE SHEET'!J434)</f>
        <v/>
      </c>
      <c s="176" t="str">
        <f>IF('S.D.PASTE SHEET'!K434="","",'S.D.PASTE SHEET'!K434)</f>
        <v/>
      </c>
      <c s="176" t="str">
        <f>IF('S.D.PASTE SHEET'!L434="","",'S.D.PASTE SHEET'!L434)</f>
        <v/>
      </c>
      <c s="176" t="str">
        <f>IF('S.D.PASTE SHEET'!M434="","",'S.D.PASTE SHEET'!M434)</f>
        <v/>
      </c>
      <c s="176" t="str">
        <f>IF('S.D.PASTE SHEET'!N434="","",'S.D.PASTE SHEET'!N434)</f>
        <v/>
      </c>
      <c s="176" t="str">
        <f>IF('S.D.PASTE SHEET'!O434="","",'S.D.PASTE SHEET'!O434)</f>
        <v/>
      </c>
      <c s="176" t="str">
        <f>IF('S.D.PASTE SHEET'!P434="","",'S.D.PASTE SHEET'!P434)</f>
        <v/>
      </c>
      <c s="176" t="str">
        <f>IF('S.D.PASTE SHEET'!Q434="","",'S.D.PASTE SHEET'!Q434)</f>
        <v/>
      </c>
      <c s="176" t="str">
        <f>IF('S.D.PASTE SHEET'!R434="","",'S.D.PASTE SHEET'!R434)</f>
        <v/>
      </c>
      <c s="176" t="str">
        <f>IF('S.D.PASTE SHEET'!S434="","",'S.D.PASTE SHEET'!S434)</f>
        <v/>
      </c>
      <c s="176" t="str">
        <f>IF('S.D.PASTE SHEET'!T434="","",'S.D.PASTE SHEET'!T434)</f>
        <v/>
      </c>
      <c s="176" t="str">
        <f>IF('S.D.PASTE SHEET'!U434="","",'S.D.PASTE SHEET'!U434)</f>
        <v/>
      </c>
      <c s="176" t="str">
        <f>IF('S.D.PASTE SHEET'!V434="","",'S.D.PASTE SHEET'!V434)</f>
        <v/>
      </c>
      <c s="176" t="str">
        <f>IF('S.D.PASTE SHEET'!W434="","",'S.D.PASTE SHEET'!W434)</f>
        <v/>
      </c>
      <c s="176" t="str">
        <f>IF('S.D.PASTE SHEET'!X434="","",'S.D.PASTE SHEET'!X434)</f>
        <v/>
      </c>
      <c s="176" t="str">
        <f>IF('S.D.PASTE SHEET'!Y434="","",'S.D.PASTE SHEET'!Y434)</f>
        <v/>
      </c>
      <c s="176" t="str">
        <f>IF('S.D.PASTE SHEET'!Z434="","",'S.D.PASTE SHEET'!Z434)</f>
        <v/>
      </c>
      <c s="176" t="str">
        <f>IF('S.D.PASTE SHEET'!AA434="","",'S.D.PASTE SHEET'!AA434)</f>
        <v/>
      </c>
      <c s="176" t="str">
        <f>IF('S.D.PASTE SHEET'!AB434="","",'S.D.PASTE SHEET'!AB434)</f>
        <v/>
      </c>
      <c s="176" t="str">
        <f>IF('S.D.PASTE SHEET'!AC434="","",'S.D.PASTE SHEET'!AC434)</f>
        <v/>
      </c>
      <c s="176" t="str">
        <f>IF('S.D.PASTE SHEET'!AD434="","",'S.D.PASTE SHEET'!AD434)</f>
        <v/>
      </c>
      <c s="178"/>
      <c s="179" t="str">
        <f>IF(AK434="","",IF(AK434&gt;0,COUNT($AG$2:AG434),""))</f>
        <v/>
      </c>
      <c s="180" t="str">
        <f t="shared" si="456" ref="AG434:AV449">IF(AND($AJ$1=5,$A434=5),A434,"")</f>
        <v/>
      </c>
      <c s="180" t="str">
        <f t="shared" si="456"/>
        <v/>
      </c>
      <c s="180" t="str">
        <f t="shared" si="456"/>
        <v/>
      </c>
      <c s="181" t="str">
        <f t="shared" si="456"/>
        <v/>
      </c>
      <c s="180" t="str">
        <f t="shared" si="456"/>
        <v/>
      </c>
      <c s="180" t="str">
        <f t="shared" si="456"/>
        <v/>
      </c>
      <c s="180" t="str">
        <f t="shared" si="456"/>
        <v/>
      </c>
      <c s="180" t="str">
        <f t="shared" si="456"/>
        <v/>
      </c>
      <c s="180" t="str">
        <f t="shared" si="456"/>
        <v/>
      </c>
      <c s="181" t="str">
        <f t="shared" si="456"/>
        <v/>
      </c>
      <c s="180" t="str">
        <f t="shared" si="456"/>
        <v/>
      </c>
      <c s="180" t="str">
        <f t="shared" si="456"/>
        <v/>
      </c>
      <c s="180" t="str">
        <f t="shared" si="456"/>
        <v/>
      </c>
      <c s="180" t="str">
        <f t="shared" si="456"/>
        <v/>
      </c>
      <c s="180" t="str">
        <f t="shared" si="456"/>
        <v/>
      </c>
      <c s="180" t="str">
        <f t="shared" si="456"/>
        <v/>
      </c>
      <c r="AX434" s="180" t="str">
        <f>IF(BC434="","",IF(BC434&gt;0,COUNT($AY$2:AY434),""))</f>
        <v/>
      </c>
      <c s="180" t="str">
        <f t="shared" si="457" ref="AY434">IF(AND($BB$1=5,$A434=5,$BC$1=C434),B434,"")</f>
        <v/>
      </c>
      <c s="180" t="str">
        <f t="shared" si="458" ref="AZ434:BM449">IF(AND($BB$1=5,$A434=5,$BC$1=$B434),C434,"")</f>
        <v/>
      </c>
      <c s="182" t="str">
        <f t="shared" si="458"/>
        <v/>
      </c>
      <c s="180" t="str">
        <f t="shared" si="458"/>
        <v/>
      </c>
      <c s="180" t="str">
        <f t="shared" si="458"/>
        <v/>
      </c>
      <c s="180" t="str">
        <f t="shared" si="458"/>
        <v/>
      </c>
      <c s="180" t="str">
        <f t="shared" si="458"/>
        <v/>
      </c>
      <c s="180" t="str">
        <f t="shared" si="458"/>
        <v/>
      </c>
      <c s="182" t="str">
        <f t="shared" si="458"/>
        <v/>
      </c>
      <c s="180" t="str">
        <f t="shared" si="458"/>
        <v/>
      </c>
      <c s="180" t="str">
        <f t="shared" si="458"/>
        <v/>
      </c>
      <c s="180" t="str">
        <f t="shared" si="458"/>
        <v/>
      </c>
      <c s="180" t="str">
        <f t="shared" si="458"/>
        <v/>
      </c>
      <c s="180" t="str">
        <f t="shared" si="458"/>
        <v/>
      </c>
      <c s="180" t="str">
        <f t="shared" si="458"/>
        <v/>
      </c>
    </row>
    <row r="435" spans="1:65" ht="15.75" customHeight="1">
      <c r="A435" s="176" t="str">
        <f>IF('S.D.PASTE SHEET'!A435="","",'S.D.PASTE SHEET'!A435)</f>
        <v/>
      </c>
      <c s="176" t="str">
        <f>IF('S.D.PASTE SHEET'!B435="","",'S.D.PASTE SHEET'!B435)</f>
        <v/>
      </c>
      <c s="176" t="str">
        <f>IF('S.D.PASTE SHEET'!C435="","",'S.D.PASTE SHEET'!C435)</f>
        <v/>
      </c>
      <c s="177" t="str">
        <f>IF('S.D.PASTE SHEET'!D435="","",'S.D.PASTE SHEET'!D435)</f>
        <v/>
      </c>
      <c s="176" t="str">
        <f>IF('S.D.PASTE SHEET'!E435="","",UPPER('S.D.PASTE SHEET'!E435))</f>
        <v/>
      </c>
      <c s="176" t="str">
        <f>IF('S.D.PASTE SHEET'!F435="","",'S.D.PASTE SHEET'!F435)</f>
        <v/>
      </c>
      <c s="176" t="str">
        <f>IF('S.D.PASTE SHEET'!G435="","",UPPER('S.D.PASTE SHEET'!G435))</f>
        <v/>
      </c>
      <c s="176" t="str">
        <f>IF('S.D.PASTE SHEET'!H435="","",UPPER('S.D.PASTE SHEET'!H435))</f>
        <v/>
      </c>
      <c s="176" t="str">
        <f>IF('S.D.PASTE SHEET'!I435="","",'S.D.PASTE SHEET'!I435)</f>
        <v/>
      </c>
      <c s="177" t="str">
        <f>IF('S.D.PASTE SHEET'!J435="","",'S.D.PASTE SHEET'!J435)</f>
        <v/>
      </c>
      <c s="176" t="str">
        <f>IF('S.D.PASTE SHEET'!K435="","",'S.D.PASTE SHEET'!K435)</f>
        <v/>
      </c>
      <c s="176" t="str">
        <f>IF('S.D.PASTE SHEET'!L435="","",'S.D.PASTE SHEET'!L435)</f>
        <v/>
      </c>
      <c s="176" t="str">
        <f>IF('S.D.PASTE SHEET'!M435="","",'S.D.PASTE SHEET'!M435)</f>
        <v/>
      </c>
      <c s="176" t="str">
        <f>IF('S.D.PASTE SHEET'!N435="","",'S.D.PASTE SHEET'!N435)</f>
        <v/>
      </c>
      <c s="176" t="str">
        <f>IF('S.D.PASTE SHEET'!O435="","",'S.D.PASTE SHEET'!O435)</f>
        <v/>
      </c>
      <c s="176" t="str">
        <f>IF('S.D.PASTE SHEET'!P435="","",'S.D.PASTE SHEET'!P435)</f>
        <v/>
      </c>
      <c s="176" t="str">
        <f>IF('S.D.PASTE SHEET'!Q435="","",'S.D.PASTE SHEET'!Q435)</f>
        <v/>
      </c>
      <c s="176" t="str">
        <f>IF('S.D.PASTE SHEET'!R435="","",'S.D.PASTE SHEET'!R435)</f>
        <v/>
      </c>
      <c s="176" t="str">
        <f>IF('S.D.PASTE SHEET'!S435="","",'S.D.PASTE SHEET'!S435)</f>
        <v/>
      </c>
      <c s="176" t="str">
        <f>IF('S.D.PASTE SHEET'!T435="","",'S.D.PASTE SHEET'!T435)</f>
        <v/>
      </c>
      <c s="176" t="str">
        <f>IF('S.D.PASTE SHEET'!U435="","",'S.D.PASTE SHEET'!U435)</f>
        <v/>
      </c>
      <c s="176" t="str">
        <f>IF('S.D.PASTE SHEET'!V435="","",'S.D.PASTE SHEET'!V435)</f>
        <v/>
      </c>
      <c s="176" t="str">
        <f>IF('S.D.PASTE SHEET'!W435="","",'S.D.PASTE SHEET'!W435)</f>
        <v/>
      </c>
      <c s="176" t="str">
        <f>IF('S.D.PASTE SHEET'!X435="","",'S.D.PASTE SHEET'!X435)</f>
        <v/>
      </c>
      <c s="176" t="str">
        <f>IF('S.D.PASTE SHEET'!Y435="","",'S.D.PASTE SHEET'!Y435)</f>
        <v/>
      </c>
      <c s="176" t="str">
        <f>IF('S.D.PASTE SHEET'!Z435="","",'S.D.PASTE SHEET'!Z435)</f>
        <v/>
      </c>
      <c s="176" t="str">
        <f>IF('S.D.PASTE SHEET'!AA435="","",'S.D.PASTE SHEET'!AA435)</f>
        <v/>
      </c>
      <c s="176" t="str">
        <f>IF('S.D.PASTE SHEET'!AB435="","",'S.D.PASTE SHEET'!AB435)</f>
        <v/>
      </c>
      <c s="176" t="str">
        <f>IF('S.D.PASTE SHEET'!AC435="","",'S.D.PASTE SHEET'!AC435)</f>
        <v/>
      </c>
      <c s="176" t="str">
        <f>IF('S.D.PASTE SHEET'!AD435="","",'S.D.PASTE SHEET'!AD435)</f>
        <v/>
      </c>
      <c s="178"/>
      <c s="179" t="str">
        <f>IF(AK435="","",IF(AK435&gt;0,COUNT($AG$2:AG435),""))</f>
        <v/>
      </c>
      <c s="180" t="str">
        <f t="shared" si="456"/>
        <v/>
      </c>
      <c s="180" t="str">
        <f t="shared" si="456"/>
        <v/>
      </c>
      <c s="180" t="str">
        <f t="shared" si="456"/>
        <v/>
      </c>
      <c s="181" t="str">
        <f t="shared" si="456"/>
        <v/>
      </c>
      <c s="180" t="str">
        <f t="shared" si="456"/>
        <v/>
      </c>
      <c s="180" t="str">
        <f t="shared" si="456"/>
        <v/>
      </c>
      <c s="180" t="str">
        <f t="shared" si="456"/>
        <v/>
      </c>
      <c s="180" t="str">
        <f t="shared" si="456"/>
        <v/>
      </c>
      <c s="180" t="str">
        <f t="shared" si="456"/>
        <v/>
      </c>
      <c s="181" t="str">
        <f t="shared" si="456"/>
        <v/>
      </c>
      <c s="180" t="str">
        <f t="shared" si="456"/>
        <v/>
      </c>
      <c s="180" t="str">
        <f t="shared" si="456"/>
        <v/>
      </c>
      <c s="180" t="str">
        <f t="shared" si="456"/>
        <v/>
      </c>
      <c s="180" t="str">
        <f t="shared" si="456"/>
        <v/>
      </c>
      <c s="180" t="str">
        <f t="shared" si="456"/>
        <v/>
      </c>
      <c s="180" t="str">
        <f t="shared" si="456"/>
        <v/>
      </c>
      <c r="AX435" s="180" t="str">
        <f>IF(BC435="","",IF(BC435&gt;0,COUNT($AY$2:AY435),""))</f>
        <v/>
      </c>
      <c s="180" t="str">
        <f t="shared" si="459" ref="AY435">IF(AND($BB$1=5,$A435=5,$BC$1=C435),B435,"")</f>
        <v/>
      </c>
      <c s="180" t="str">
        <f t="shared" si="458"/>
        <v/>
      </c>
      <c s="182" t="str">
        <f t="shared" si="458"/>
        <v/>
      </c>
      <c s="180" t="str">
        <f t="shared" si="458"/>
        <v/>
      </c>
      <c s="180" t="str">
        <f t="shared" si="458"/>
        <v/>
      </c>
      <c s="180" t="str">
        <f t="shared" si="458"/>
        <v/>
      </c>
      <c s="180" t="str">
        <f t="shared" si="458"/>
        <v/>
      </c>
      <c s="180" t="str">
        <f t="shared" si="458"/>
        <v/>
      </c>
      <c s="182" t="str">
        <f t="shared" si="458"/>
        <v/>
      </c>
      <c s="180" t="str">
        <f t="shared" si="458"/>
        <v/>
      </c>
      <c s="180" t="str">
        <f t="shared" si="458"/>
        <v/>
      </c>
      <c s="180" t="str">
        <f t="shared" si="458"/>
        <v/>
      </c>
      <c s="180" t="str">
        <f t="shared" si="458"/>
        <v/>
      </c>
      <c s="180" t="str">
        <f t="shared" si="458"/>
        <v/>
      </c>
      <c s="180" t="str">
        <f t="shared" si="458"/>
        <v/>
      </c>
    </row>
    <row r="436" spans="1:65" ht="15.75" customHeight="1">
      <c r="A436" s="176" t="str">
        <f>IF('S.D.PASTE SHEET'!A436="","",'S.D.PASTE SHEET'!A436)</f>
        <v/>
      </c>
      <c s="176" t="str">
        <f>IF('S.D.PASTE SHEET'!B436="","",'S.D.PASTE SHEET'!B436)</f>
        <v/>
      </c>
      <c s="176" t="str">
        <f>IF('S.D.PASTE SHEET'!C436="","",'S.D.PASTE SHEET'!C436)</f>
        <v/>
      </c>
      <c s="177" t="str">
        <f>IF('S.D.PASTE SHEET'!D436="","",'S.D.PASTE SHEET'!D436)</f>
        <v/>
      </c>
      <c s="176" t="str">
        <f>IF('S.D.PASTE SHEET'!E436="","",UPPER('S.D.PASTE SHEET'!E436))</f>
        <v/>
      </c>
      <c s="176" t="str">
        <f>IF('S.D.PASTE SHEET'!F436="","",'S.D.PASTE SHEET'!F436)</f>
        <v/>
      </c>
      <c s="176" t="str">
        <f>IF('S.D.PASTE SHEET'!G436="","",UPPER('S.D.PASTE SHEET'!G436))</f>
        <v/>
      </c>
      <c s="176" t="str">
        <f>IF('S.D.PASTE SHEET'!H436="","",UPPER('S.D.PASTE SHEET'!H436))</f>
        <v/>
      </c>
      <c s="176" t="str">
        <f>IF('S.D.PASTE SHEET'!I436="","",'S.D.PASTE SHEET'!I436)</f>
        <v/>
      </c>
      <c s="177" t="str">
        <f>IF('S.D.PASTE SHEET'!J436="","",'S.D.PASTE SHEET'!J436)</f>
        <v/>
      </c>
      <c s="176" t="str">
        <f>IF('S.D.PASTE SHEET'!K436="","",'S.D.PASTE SHEET'!K436)</f>
        <v/>
      </c>
      <c s="176" t="str">
        <f>IF('S.D.PASTE SHEET'!L436="","",'S.D.PASTE SHEET'!L436)</f>
        <v/>
      </c>
      <c s="176" t="str">
        <f>IF('S.D.PASTE SHEET'!M436="","",'S.D.PASTE SHEET'!M436)</f>
        <v/>
      </c>
      <c s="176" t="str">
        <f>IF('S.D.PASTE SHEET'!N436="","",'S.D.PASTE SHEET'!N436)</f>
        <v/>
      </c>
      <c s="176" t="str">
        <f>IF('S.D.PASTE SHEET'!O436="","",'S.D.PASTE SHEET'!O436)</f>
        <v/>
      </c>
      <c s="176" t="str">
        <f>IF('S.D.PASTE SHEET'!P436="","",'S.D.PASTE SHEET'!P436)</f>
        <v/>
      </c>
      <c s="176" t="str">
        <f>IF('S.D.PASTE SHEET'!Q436="","",'S.D.PASTE SHEET'!Q436)</f>
        <v/>
      </c>
      <c s="176" t="str">
        <f>IF('S.D.PASTE SHEET'!R436="","",'S.D.PASTE SHEET'!R436)</f>
        <v/>
      </c>
      <c s="176" t="str">
        <f>IF('S.D.PASTE SHEET'!S436="","",'S.D.PASTE SHEET'!S436)</f>
        <v/>
      </c>
      <c s="176" t="str">
        <f>IF('S.D.PASTE SHEET'!T436="","",'S.D.PASTE SHEET'!T436)</f>
        <v/>
      </c>
      <c s="176" t="str">
        <f>IF('S.D.PASTE SHEET'!U436="","",'S.D.PASTE SHEET'!U436)</f>
        <v/>
      </c>
      <c s="176" t="str">
        <f>IF('S.D.PASTE SHEET'!V436="","",'S.D.PASTE SHEET'!V436)</f>
        <v/>
      </c>
      <c s="176" t="str">
        <f>IF('S.D.PASTE SHEET'!W436="","",'S.D.PASTE SHEET'!W436)</f>
        <v/>
      </c>
      <c s="176" t="str">
        <f>IF('S.D.PASTE SHEET'!X436="","",'S.D.PASTE SHEET'!X436)</f>
        <v/>
      </c>
      <c s="176" t="str">
        <f>IF('S.D.PASTE SHEET'!Y436="","",'S.D.PASTE SHEET'!Y436)</f>
        <v/>
      </c>
      <c s="176" t="str">
        <f>IF('S.D.PASTE SHEET'!Z436="","",'S.D.PASTE SHEET'!Z436)</f>
        <v/>
      </c>
      <c s="176" t="str">
        <f>IF('S.D.PASTE SHEET'!AA436="","",'S.D.PASTE SHEET'!AA436)</f>
        <v/>
      </c>
      <c s="176" t="str">
        <f>IF('S.D.PASTE SHEET'!AB436="","",'S.D.PASTE SHEET'!AB436)</f>
        <v/>
      </c>
      <c s="176" t="str">
        <f>IF('S.D.PASTE SHEET'!AC436="","",'S.D.PASTE SHEET'!AC436)</f>
        <v/>
      </c>
      <c s="176" t="str">
        <f>IF('S.D.PASTE SHEET'!AD436="","",'S.D.PASTE SHEET'!AD436)</f>
        <v/>
      </c>
      <c s="178"/>
      <c s="179" t="str">
        <f>IF(AK436="","",IF(AK436&gt;0,COUNT($AG$2:AG436),""))</f>
        <v/>
      </c>
      <c s="180" t="str">
        <f t="shared" si="456"/>
        <v/>
      </c>
      <c s="180" t="str">
        <f t="shared" si="456"/>
        <v/>
      </c>
      <c s="180" t="str">
        <f t="shared" si="456"/>
        <v/>
      </c>
      <c s="181" t="str">
        <f t="shared" si="456"/>
        <v/>
      </c>
      <c s="180" t="str">
        <f t="shared" si="456"/>
        <v/>
      </c>
      <c s="180" t="str">
        <f t="shared" si="456"/>
        <v/>
      </c>
      <c s="180" t="str">
        <f t="shared" si="456"/>
        <v/>
      </c>
      <c s="180" t="str">
        <f t="shared" si="456"/>
        <v/>
      </c>
      <c s="180" t="str">
        <f t="shared" si="456"/>
        <v/>
      </c>
      <c s="181" t="str">
        <f t="shared" si="456"/>
        <v/>
      </c>
      <c s="180" t="str">
        <f t="shared" si="456"/>
        <v/>
      </c>
      <c s="180" t="str">
        <f t="shared" si="456"/>
        <v/>
      </c>
      <c s="180" t="str">
        <f t="shared" si="456"/>
        <v/>
      </c>
      <c s="180" t="str">
        <f t="shared" si="456"/>
        <v/>
      </c>
      <c s="180" t="str">
        <f t="shared" si="456"/>
        <v/>
      </c>
      <c s="180" t="str">
        <f t="shared" si="456"/>
        <v/>
      </c>
      <c r="AX436" s="180" t="str">
        <f>IF(BC436="","",IF(BC436&gt;0,COUNT($AY$2:AY436),""))</f>
        <v/>
      </c>
      <c s="180" t="str">
        <f t="shared" si="460" ref="AY436">IF(AND($BB$1=5,$A436=5,$BC$1=C436),B436,"")</f>
        <v/>
      </c>
      <c s="180" t="str">
        <f t="shared" si="458"/>
        <v/>
      </c>
      <c s="182" t="str">
        <f t="shared" si="458"/>
        <v/>
      </c>
      <c s="180" t="str">
        <f t="shared" si="458"/>
        <v/>
      </c>
      <c s="180" t="str">
        <f t="shared" si="458"/>
        <v/>
      </c>
      <c s="180" t="str">
        <f t="shared" si="458"/>
        <v/>
      </c>
      <c s="180" t="str">
        <f t="shared" si="458"/>
        <v/>
      </c>
      <c s="180" t="str">
        <f t="shared" si="458"/>
        <v/>
      </c>
      <c s="182" t="str">
        <f t="shared" si="458"/>
        <v/>
      </c>
      <c s="180" t="str">
        <f t="shared" si="458"/>
        <v/>
      </c>
      <c s="180" t="str">
        <f t="shared" si="458"/>
        <v/>
      </c>
      <c s="180" t="str">
        <f t="shared" si="458"/>
        <v/>
      </c>
      <c s="180" t="str">
        <f t="shared" si="458"/>
        <v/>
      </c>
      <c s="180" t="str">
        <f t="shared" si="458"/>
        <v/>
      </c>
      <c s="180" t="str">
        <f t="shared" si="458"/>
        <v/>
      </c>
    </row>
    <row r="437" spans="1:65" ht="15.75" customHeight="1">
      <c r="A437" s="176" t="str">
        <f>IF('S.D.PASTE SHEET'!A437="","",'S.D.PASTE SHEET'!A437)</f>
        <v/>
      </c>
      <c s="176" t="str">
        <f>IF('S.D.PASTE SHEET'!B437="","",'S.D.PASTE SHEET'!B437)</f>
        <v/>
      </c>
      <c s="176" t="str">
        <f>IF('S.D.PASTE SHEET'!C437="","",'S.D.PASTE SHEET'!C437)</f>
        <v/>
      </c>
      <c s="177" t="str">
        <f>IF('S.D.PASTE SHEET'!D437="","",'S.D.PASTE SHEET'!D437)</f>
        <v/>
      </c>
      <c s="176" t="str">
        <f>IF('S.D.PASTE SHEET'!E437="","",UPPER('S.D.PASTE SHEET'!E437))</f>
        <v/>
      </c>
      <c s="176" t="str">
        <f>IF('S.D.PASTE SHEET'!F437="","",'S.D.PASTE SHEET'!F437)</f>
        <v/>
      </c>
      <c s="176" t="str">
        <f>IF('S.D.PASTE SHEET'!G437="","",UPPER('S.D.PASTE SHEET'!G437))</f>
        <v/>
      </c>
      <c s="176" t="str">
        <f>IF('S.D.PASTE SHEET'!H437="","",UPPER('S.D.PASTE SHEET'!H437))</f>
        <v/>
      </c>
      <c s="176" t="str">
        <f>IF('S.D.PASTE SHEET'!I437="","",'S.D.PASTE SHEET'!I437)</f>
        <v/>
      </c>
      <c s="177" t="str">
        <f>IF('S.D.PASTE SHEET'!J437="","",'S.D.PASTE SHEET'!J437)</f>
        <v/>
      </c>
      <c s="176" t="str">
        <f>IF('S.D.PASTE SHEET'!K437="","",'S.D.PASTE SHEET'!K437)</f>
        <v/>
      </c>
      <c s="176" t="str">
        <f>IF('S.D.PASTE SHEET'!L437="","",'S.D.PASTE SHEET'!L437)</f>
        <v/>
      </c>
      <c s="176" t="str">
        <f>IF('S.D.PASTE SHEET'!M437="","",'S.D.PASTE SHEET'!M437)</f>
        <v/>
      </c>
      <c s="176" t="str">
        <f>IF('S.D.PASTE SHEET'!N437="","",'S.D.PASTE SHEET'!N437)</f>
        <v/>
      </c>
      <c s="176" t="str">
        <f>IF('S.D.PASTE SHEET'!O437="","",'S.D.PASTE SHEET'!O437)</f>
        <v/>
      </c>
      <c s="176" t="str">
        <f>IF('S.D.PASTE SHEET'!P437="","",'S.D.PASTE SHEET'!P437)</f>
        <v/>
      </c>
      <c s="176" t="str">
        <f>IF('S.D.PASTE SHEET'!Q437="","",'S.D.PASTE SHEET'!Q437)</f>
        <v/>
      </c>
      <c s="176" t="str">
        <f>IF('S.D.PASTE SHEET'!R437="","",'S.D.PASTE SHEET'!R437)</f>
        <v/>
      </c>
      <c s="176" t="str">
        <f>IF('S.D.PASTE SHEET'!S437="","",'S.D.PASTE SHEET'!S437)</f>
        <v/>
      </c>
      <c s="176" t="str">
        <f>IF('S.D.PASTE SHEET'!T437="","",'S.D.PASTE SHEET'!T437)</f>
        <v/>
      </c>
      <c s="176" t="str">
        <f>IF('S.D.PASTE SHEET'!U437="","",'S.D.PASTE SHEET'!U437)</f>
        <v/>
      </c>
      <c s="176" t="str">
        <f>IF('S.D.PASTE SHEET'!V437="","",'S.D.PASTE SHEET'!V437)</f>
        <v/>
      </c>
      <c s="176" t="str">
        <f>IF('S.D.PASTE SHEET'!W437="","",'S.D.PASTE SHEET'!W437)</f>
        <v/>
      </c>
      <c s="176" t="str">
        <f>IF('S.D.PASTE SHEET'!X437="","",'S.D.PASTE SHEET'!X437)</f>
        <v/>
      </c>
      <c s="176" t="str">
        <f>IF('S.D.PASTE SHEET'!Y437="","",'S.D.PASTE SHEET'!Y437)</f>
        <v/>
      </c>
      <c s="176" t="str">
        <f>IF('S.D.PASTE SHEET'!Z437="","",'S.D.PASTE SHEET'!Z437)</f>
        <v/>
      </c>
      <c s="176" t="str">
        <f>IF('S.D.PASTE SHEET'!AA437="","",'S.D.PASTE SHEET'!AA437)</f>
        <v/>
      </c>
      <c s="176" t="str">
        <f>IF('S.D.PASTE SHEET'!AB437="","",'S.D.PASTE SHEET'!AB437)</f>
        <v/>
      </c>
      <c s="176" t="str">
        <f>IF('S.D.PASTE SHEET'!AC437="","",'S.D.PASTE SHEET'!AC437)</f>
        <v/>
      </c>
      <c s="176" t="str">
        <f>IF('S.D.PASTE SHEET'!AD437="","",'S.D.PASTE SHEET'!AD437)</f>
        <v/>
      </c>
      <c s="178"/>
      <c s="179" t="str">
        <f>IF(AK437="","",IF(AK437&gt;0,COUNT($AG$2:AG437),""))</f>
        <v/>
      </c>
      <c s="180" t="str">
        <f t="shared" si="456"/>
        <v/>
      </c>
      <c s="180" t="str">
        <f t="shared" si="456"/>
        <v/>
      </c>
      <c s="180" t="str">
        <f t="shared" si="456"/>
        <v/>
      </c>
      <c s="181" t="str">
        <f t="shared" si="456"/>
        <v/>
      </c>
      <c s="180" t="str">
        <f t="shared" si="456"/>
        <v/>
      </c>
      <c s="180" t="str">
        <f t="shared" si="456"/>
        <v/>
      </c>
      <c s="180" t="str">
        <f t="shared" si="456"/>
        <v/>
      </c>
      <c s="180" t="str">
        <f t="shared" si="456"/>
        <v/>
      </c>
      <c s="180" t="str">
        <f t="shared" si="456"/>
        <v/>
      </c>
      <c s="181" t="str">
        <f t="shared" si="456"/>
        <v/>
      </c>
      <c s="180" t="str">
        <f t="shared" si="456"/>
        <v/>
      </c>
      <c s="180" t="str">
        <f t="shared" si="456"/>
        <v/>
      </c>
      <c s="180" t="str">
        <f t="shared" si="456"/>
        <v/>
      </c>
      <c s="180" t="str">
        <f t="shared" si="456"/>
        <v/>
      </c>
      <c s="180" t="str">
        <f t="shared" si="456"/>
        <v/>
      </c>
      <c s="180" t="str">
        <f t="shared" si="456"/>
        <v/>
      </c>
      <c r="AX437" s="180" t="str">
        <f>IF(BC437="","",IF(BC437&gt;0,COUNT($AY$2:AY437),""))</f>
        <v/>
      </c>
      <c s="180" t="str">
        <f t="shared" si="461" ref="AY437">IF(AND($BB$1=5,$A437=5,$BC$1=C437),B437,"")</f>
        <v/>
      </c>
      <c s="180" t="str">
        <f t="shared" si="458"/>
        <v/>
      </c>
      <c s="182" t="str">
        <f t="shared" si="458"/>
        <v/>
      </c>
      <c s="180" t="str">
        <f t="shared" si="458"/>
        <v/>
      </c>
      <c s="180" t="str">
        <f t="shared" si="458"/>
        <v/>
      </c>
      <c s="180" t="str">
        <f t="shared" si="458"/>
        <v/>
      </c>
      <c s="180" t="str">
        <f t="shared" si="458"/>
        <v/>
      </c>
      <c s="180" t="str">
        <f t="shared" si="458"/>
        <v/>
      </c>
      <c s="182" t="str">
        <f t="shared" si="458"/>
        <v/>
      </c>
      <c s="180" t="str">
        <f t="shared" si="458"/>
        <v/>
      </c>
      <c s="180" t="str">
        <f t="shared" si="458"/>
        <v/>
      </c>
      <c s="180" t="str">
        <f t="shared" si="458"/>
        <v/>
      </c>
      <c s="180" t="str">
        <f t="shared" si="458"/>
        <v/>
      </c>
      <c s="180" t="str">
        <f t="shared" si="458"/>
        <v/>
      </c>
      <c s="180" t="str">
        <f t="shared" si="458"/>
        <v/>
      </c>
    </row>
    <row r="438" spans="1:65" ht="15.75" customHeight="1">
      <c r="A438" s="176" t="str">
        <f>IF('S.D.PASTE SHEET'!A438="","",'S.D.PASTE SHEET'!A438)</f>
        <v/>
      </c>
      <c s="176" t="str">
        <f>IF('S.D.PASTE SHEET'!B438="","",'S.D.PASTE SHEET'!B438)</f>
        <v/>
      </c>
      <c s="176" t="str">
        <f>IF('S.D.PASTE SHEET'!C438="","",'S.D.PASTE SHEET'!C438)</f>
        <v/>
      </c>
      <c s="177" t="str">
        <f>IF('S.D.PASTE SHEET'!D438="","",'S.D.PASTE SHEET'!D438)</f>
        <v/>
      </c>
      <c s="176" t="str">
        <f>IF('S.D.PASTE SHEET'!E438="","",UPPER('S.D.PASTE SHEET'!E438))</f>
        <v/>
      </c>
      <c s="176" t="str">
        <f>IF('S.D.PASTE SHEET'!F438="","",'S.D.PASTE SHEET'!F438)</f>
        <v/>
      </c>
      <c s="176" t="str">
        <f>IF('S.D.PASTE SHEET'!G438="","",UPPER('S.D.PASTE SHEET'!G438))</f>
        <v/>
      </c>
      <c s="176" t="str">
        <f>IF('S.D.PASTE SHEET'!H438="","",UPPER('S.D.PASTE SHEET'!H438))</f>
        <v/>
      </c>
      <c s="176" t="str">
        <f>IF('S.D.PASTE SHEET'!I438="","",'S.D.PASTE SHEET'!I438)</f>
        <v/>
      </c>
      <c s="177" t="str">
        <f>IF('S.D.PASTE SHEET'!J438="","",'S.D.PASTE SHEET'!J438)</f>
        <v/>
      </c>
      <c s="176" t="str">
        <f>IF('S.D.PASTE SHEET'!K438="","",'S.D.PASTE SHEET'!K438)</f>
        <v/>
      </c>
      <c s="176" t="str">
        <f>IF('S.D.PASTE SHEET'!L438="","",'S.D.PASTE SHEET'!L438)</f>
        <v/>
      </c>
      <c s="176" t="str">
        <f>IF('S.D.PASTE SHEET'!M438="","",'S.D.PASTE SHEET'!M438)</f>
        <v/>
      </c>
      <c s="176" t="str">
        <f>IF('S.D.PASTE SHEET'!N438="","",'S.D.PASTE SHEET'!N438)</f>
        <v/>
      </c>
      <c s="176" t="str">
        <f>IF('S.D.PASTE SHEET'!O438="","",'S.D.PASTE SHEET'!O438)</f>
        <v/>
      </c>
      <c s="176" t="str">
        <f>IF('S.D.PASTE SHEET'!P438="","",'S.D.PASTE SHEET'!P438)</f>
        <v/>
      </c>
      <c s="176" t="str">
        <f>IF('S.D.PASTE SHEET'!Q438="","",'S.D.PASTE SHEET'!Q438)</f>
        <v/>
      </c>
      <c s="176" t="str">
        <f>IF('S.D.PASTE SHEET'!R438="","",'S.D.PASTE SHEET'!R438)</f>
        <v/>
      </c>
      <c s="176" t="str">
        <f>IF('S.D.PASTE SHEET'!S438="","",'S.D.PASTE SHEET'!S438)</f>
        <v/>
      </c>
      <c s="176" t="str">
        <f>IF('S.D.PASTE SHEET'!T438="","",'S.D.PASTE SHEET'!T438)</f>
        <v/>
      </c>
      <c s="176" t="str">
        <f>IF('S.D.PASTE SHEET'!U438="","",'S.D.PASTE SHEET'!U438)</f>
        <v/>
      </c>
      <c s="176" t="str">
        <f>IF('S.D.PASTE SHEET'!V438="","",'S.D.PASTE SHEET'!V438)</f>
        <v/>
      </c>
      <c s="176" t="str">
        <f>IF('S.D.PASTE SHEET'!W438="","",'S.D.PASTE SHEET'!W438)</f>
        <v/>
      </c>
      <c s="176" t="str">
        <f>IF('S.D.PASTE SHEET'!X438="","",'S.D.PASTE SHEET'!X438)</f>
        <v/>
      </c>
      <c s="176" t="str">
        <f>IF('S.D.PASTE SHEET'!Y438="","",'S.D.PASTE SHEET'!Y438)</f>
        <v/>
      </c>
      <c s="176" t="str">
        <f>IF('S.D.PASTE SHEET'!Z438="","",'S.D.PASTE SHEET'!Z438)</f>
        <v/>
      </c>
      <c s="176" t="str">
        <f>IF('S.D.PASTE SHEET'!AA438="","",'S.D.PASTE SHEET'!AA438)</f>
        <v/>
      </c>
      <c s="176" t="str">
        <f>IF('S.D.PASTE SHEET'!AB438="","",'S.D.PASTE SHEET'!AB438)</f>
        <v/>
      </c>
      <c s="176" t="str">
        <f>IF('S.D.PASTE SHEET'!AC438="","",'S.D.PASTE SHEET'!AC438)</f>
        <v/>
      </c>
      <c s="176" t="str">
        <f>IF('S.D.PASTE SHEET'!AD438="","",'S.D.PASTE SHEET'!AD438)</f>
        <v/>
      </c>
      <c s="178"/>
      <c s="179" t="str">
        <f>IF(AK438="","",IF(AK438&gt;0,COUNT($AG$2:AG438),""))</f>
        <v/>
      </c>
      <c s="180" t="str">
        <f t="shared" si="456"/>
        <v/>
      </c>
      <c s="180" t="str">
        <f t="shared" si="456"/>
        <v/>
      </c>
      <c s="180" t="str">
        <f t="shared" si="456"/>
        <v/>
      </c>
      <c s="181" t="str">
        <f t="shared" si="456"/>
        <v/>
      </c>
      <c s="180" t="str">
        <f t="shared" si="456"/>
        <v/>
      </c>
      <c s="180" t="str">
        <f t="shared" si="456"/>
        <v/>
      </c>
      <c s="180" t="str">
        <f t="shared" si="456"/>
        <v/>
      </c>
      <c s="180" t="str">
        <f t="shared" si="456"/>
        <v/>
      </c>
      <c s="180" t="str">
        <f t="shared" si="456"/>
        <v/>
      </c>
      <c s="181" t="str">
        <f t="shared" si="456"/>
        <v/>
      </c>
      <c s="180" t="str">
        <f t="shared" si="456"/>
        <v/>
      </c>
      <c s="180" t="str">
        <f t="shared" si="456"/>
        <v/>
      </c>
      <c s="180" t="str">
        <f t="shared" si="456"/>
        <v/>
      </c>
      <c s="180" t="str">
        <f t="shared" si="456"/>
        <v/>
      </c>
      <c s="180" t="str">
        <f t="shared" si="456"/>
        <v/>
      </c>
      <c s="180" t="str">
        <f t="shared" si="456"/>
        <v/>
      </c>
      <c r="AX438" s="180" t="str">
        <f>IF(BC438="","",IF(BC438&gt;0,COUNT($AY$2:AY438),""))</f>
        <v/>
      </c>
      <c s="180" t="str">
        <f t="shared" si="462" ref="AY438">IF(AND($BB$1=5,$A438=5,$BC$1=C438),B438,"")</f>
        <v/>
      </c>
      <c s="180" t="str">
        <f t="shared" si="458"/>
        <v/>
      </c>
      <c s="182" t="str">
        <f t="shared" si="458"/>
        <v/>
      </c>
      <c s="180" t="str">
        <f t="shared" si="458"/>
        <v/>
      </c>
      <c s="180" t="str">
        <f t="shared" si="458"/>
        <v/>
      </c>
      <c s="180" t="str">
        <f t="shared" si="458"/>
        <v/>
      </c>
      <c s="180" t="str">
        <f t="shared" si="458"/>
        <v/>
      </c>
      <c s="180" t="str">
        <f t="shared" si="458"/>
        <v/>
      </c>
      <c s="182" t="str">
        <f t="shared" si="458"/>
        <v/>
      </c>
      <c s="180" t="str">
        <f t="shared" si="458"/>
        <v/>
      </c>
      <c s="180" t="str">
        <f t="shared" si="458"/>
        <v/>
      </c>
      <c s="180" t="str">
        <f t="shared" si="458"/>
        <v/>
      </c>
      <c s="180" t="str">
        <f t="shared" si="458"/>
        <v/>
      </c>
      <c s="180" t="str">
        <f t="shared" si="458"/>
        <v/>
      </c>
      <c s="180" t="str">
        <f t="shared" si="458"/>
        <v/>
      </c>
    </row>
    <row r="439" spans="1:65" ht="15.75" customHeight="1">
      <c r="A439" s="176" t="str">
        <f>IF('S.D.PASTE SHEET'!A439="","",'S.D.PASTE SHEET'!A439)</f>
        <v/>
      </c>
      <c s="176" t="str">
        <f>IF('S.D.PASTE SHEET'!B439="","",'S.D.PASTE SHEET'!B439)</f>
        <v/>
      </c>
      <c s="176" t="str">
        <f>IF('S.D.PASTE SHEET'!C439="","",'S.D.PASTE SHEET'!C439)</f>
        <v/>
      </c>
      <c s="177" t="str">
        <f>IF('S.D.PASTE SHEET'!D439="","",'S.D.PASTE SHEET'!D439)</f>
        <v/>
      </c>
      <c s="176" t="str">
        <f>IF('S.D.PASTE SHEET'!E439="","",UPPER('S.D.PASTE SHEET'!E439))</f>
        <v/>
      </c>
      <c s="176" t="str">
        <f>IF('S.D.PASTE SHEET'!F439="","",'S.D.PASTE SHEET'!F439)</f>
        <v/>
      </c>
      <c s="176" t="str">
        <f>IF('S.D.PASTE SHEET'!G439="","",UPPER('S.D.PASTE SHEET'!G439))</f>
        <v/>
      </c>
      <c s="176" t="str">
        <f>IF('S.D.PASTE SHEET'!H439="","",UPPER('S.D.PASTE SHEET'!H439))</f>
        <v/>
      </c>
      <c s="176" t="str">
        <f>IF('S.D.PASTE SHEET'!I439="","",'S.D.PASTE SHEET'!I439)</f>
        <v/>
      </c>
      <c s="177" t="str">
        <f>IF('S.D.PASTE SHEET'!J439="","",'S.D.PASTE SHEET'!J439)</f>
        <v/>
      </c>
      <c s="176" t="str">
        <f>IF('S.D.PASTE SHEET'!K439="","",'S.D.PASTE SHEET'!K439)</f>
        <v/>
      </c>
      <c s="176" t="str">
        <f>IF('S.D.PASTE SHEET'!L439="","",'S.D.PASTE SHEET'!L439)</f>
        <v/>
      </c>
      <c s="176" t="str">
        <f>IF('S.D.PASTE SHEET'!M439="","",'S.D.PASTE SHEET'!M439)</f>
        <v/>
      </c>
      <c s="176" t="str">
        <f>IF('S.D.PASTE SHEET'!N439="","",'S.D.PASTE SHEET'!N439)</f>
        <v/>
      </c>
      <c s="176" t="str">
        <f>IF('S.D.PASTE SHEET'!O439="","",'S.D.PASTE SHEET'!O439)</f>
        <v/>
      </c>
      <c s="176" t="str">
        <f>IF('S.D.PASTE SHEET'!P439="","",'S.D.PASTE SHEET'!P439)</f>
        <v/>
      </c>
      <c s="176" t="str">
        <f>IF('S.D.PASTE SHEET'!Q439="","",'S.D.PASTE SHEET'!Q439)</f>
        <v/>
      </c>
      <c s="176" t="str">
        <f>IF('S.D.PASTE SHEET'!R439="","",'S.D.PASTE SHEET'!R439)</f>
        <v/>
      </c>
      <c s="176" t="str">
        <f>IF('S.D.PASTE SHEET'!S439="","",'S.D.PASTE SHEET'!S439)</f>
        <v/>
      </c>
      <c s="176" t="str">
        <f>IF('S.D.PASTE SHEET'!T439="","",'S.D.PASTE SHEET'!T439)</f>
        <v/>
      </c>
      <c s="176" t="str">
        <f>IF('S.D.PASTE SHEET'!U439="","",'S.D.PASTE SHEET'!U439)</f>
        <v/>
      </c>
      <c s="176" t="str">
        <f>IF('S.D.PASTE SHEET'!V439="","",'S.D.PASTE SHEET'!V439)</f>
        <v/>
      </c>
      <c s="176" t="str">
        <f>IF('S.D.PASTE SHEET'!W439="","",'S.D.PASTE SHEET'!W439)</f>
        <v/>
      </c>
      <c s="176" t="str">
        <f>IF('S.D.PASTE SHEET'!X439="","",'S.D.PASTE SHEET'!X439)</f>
        <v/>
      </c>
      <c s="176" t="str">
        <f>IF('S.D.PASTE SHEET'!Y439="","",'S.D.PASTE SHEET'!Y439)</f>
        <v/>
      </c>
      <c s="176" t="str">
        <f>IF('S.D.PASTE SHEET'!Z439="","",'S.D.PASTE SHEET'!Z439)</f>
        <v/>
      </c>
      <c s="176" t="str">
        <f>IF('S.D.PASTE SHEET'!AA439="","",'S.D.PASTE SHEET'!AA439)</f>
        <v/>
      </c>
      <c s="176" t="str">
        <f>IF('S.D.PASTE SHEET'!AB439="","",'S.D.PASTE SHEET'!AB439)</f>
        <v/>
      </c>
      <c s="176" t="str">
        <f>IF('S.D.PASTE SHEET'!AC439="","",'S.D.PASTE SHEET'!AC439)</f>
        <v/>
      </c>
      <c s="176" t="str">
        <f>IF('S.D.PASTE SHEET'!AD439="","",'S.D.PASTE SHEET'!AD439)</f>
        <v/>
      </c>
      <c s="178"/>
      <c s="179" t="str">
        <f>IF(AK439="","",IF(AK439&gt;0,COUNT($AG$2:AG439),""))</f>
        <v/>
      </c>
      <c s="180" t="str">
        <f t="shared" si="456"/>
        <v/>
      </c>
      <c s="180" t="str">
        <f t="shared" si="456"/>
        <v/>
      </c>
      <c s="180" t="str">
        <f t="shared" si="456"/>
        <v/>
      </c>
      <c s="181" t="str">
        <f t="shared" si="456"/>
        <v/>
      </c>
      <c s="180" t="str">
        <f t="shared" si="456"/>
        <v/>
      </c>
      <c s="180" t="str">
        <f t="shared" si="456"/>
        <v/>
      </c>
      <c s="180" t="str">
        <f t="shared" si="456"/>
        <v/>
      </c>
      <c s="180" t="str">
        <f t="shared" si="456"/>
        <v/>
      </c>
      <c s="180" t="str">
        <f t="shared" si="456"/>
        <v/>
      </c>
      <c s="181" t="str">
        <f t="shared" si="456"/>
        <v/>
      </c>
      <c s="180" t="str">
        <f t="shared" si="456"/>
        <v/>
      </c>
      <c s="180" t="str">
        <f t="shared" si="456"/>
        <v/>
      </c>
      <c s="180" t="str">
        <f t="shared" si="456"/>
        <v/>
      </c>
      <c s="180" t="str">
        <f t="shared" si="456"/>
        <v/>
      </c>
      <c s="180" t="str">
        <f t="shared" si="456"/>
        <v/>
      </c>
      <c s="180" t="str">
        <f t="shared" si="456"/>
        <v/>
      </c>
      <c r="AX439" s="180" t="str">
        <f>IF(BC439="","",IF(BC439&gt;0,COUNT($AY$2:AY439),""))</f>
        <v/>
      </c>
      <c s="180" t="str">
        <f t="shared" si="463" ref="AY439">IF(AND($BB$1=5,$A439=5,$BC$1=C439),B439,"")</f>
        <v/>
      </c>
      <c s="180" t="str">
        <f t="shared" si="458"/>
        <v/>
      </c>
      <c s="182" t="str">
        <f t="shared" si="458"/>
        <v/>
      </c>
      <c s="180" t="str">
        <f t="shared" si="458"/>
        <v/>
      </c>
      <c s="180" t="str">
        <f t="shared" si="458"/>
        <v/>
      </c>
      <c s="180" t="str">
        <f t="shared" si="458"/>
        <v/>
      </c>
      <c s="180" t="str">
        <f t="shared" si="458"/>
        <v/>
      </c>
      <c s="180" t="str">
        <f t="shared" si="458"/>
        <v/>
      </c>
      <c s="182" t="str">
        <f t="shared" si="458"/>
        <v/>
      </c>
      <c s="180" t="str">
        <f t="shared" si="458"/>
        <v/>
      </c>
      <c s="180" t="str">
        <f t="shared" si="458"/>
        <v/>
      </c>
      <c s="180" t="str">
        <f t="shared" si="458"/>
        <v/>
      </c>
      <c s="180" t="str">
        <f t="shared" si="458"/>
        <v/>
      </c>
      <c s="180" t="str">
        <f t="shared" si="458"/>
        <v/>
      </c>
      <c s="180" t="str">
        <f t="shared" si="458"/>
        <v/>
      </c>
    </row>
    <row r="440" spans="1:65" ht="15.75" customHeight="1">
      <c r="A440" s="176" t="str">
        <f>IF('S.D.PASTE SHEET'!A440="","",'S.D.PASTE SHEET'!A440)</f>
        <v/>
      </c>
      <c s="176" t="str">
        <f>IF('S.D.PASTE SHEET'!B440="","",'S.D.PASTE SHEET'!B440)</f>
        <v/>
      </c>
      <c s="176" t="str">
        <f>IF('S.D.PASTE SHEET'!C440="","",'S.D.PASTE SHEET'!C440)</f>
        <v/>
      </c>
      <c s="177" t="str">
        <f>IF('S.D.PASTE SHEET'!D440="","",'S.D.PASTE SHEET'!D440)</f>
        <v/>
      </c>
      <c s="176" t="str">
        <f>IF('S.D.PASTE SHEET'!E440="","",UPPER('S.D.PASTE SHEET'!E440))</f>
        <v/>
      </c>
      <c s="176" t="str">
        <f>IF('S.D.PASTE SHEET'!F440="","",'S.D.PASTE SHEET'!F440)</f>
        <v/>
      </c>
      <c s="176" t="str">
        <f>IF('S.D.PASTE SHEET'!G440="","",UPPER('S.D.PASTE SHEET'!G440))</f>
        <v/>
      </c>
      <c s="176" t="str">
        <f>IF('S.D.PASTE SHEET'!H440="","",UPPER('S.D.PASTE SHEET'!H440))</f>
        <v/>
      </c>
      <c s="176" t="str">
        <f>IF('S.D.PASTE SHEET'!I440="","",'S.D.PASTE SHEET'!I440)</f>
        <v/>
      </c>
      <c s="177" t="str">
        <f>IF('S.D.PASTE SHEET'!J440="","",'S.D.PASTE SHEET'!J440)</f>
        <v/>
      </c>
      <c s="176" t="str">
        <f>IF('S.D.PASTE SHEET'!K440="","",'S.D.PASTE SHEET'!K440)</f>
        <v/>
      </c>
      <c s="176" t="str">
        <f>IF('S.D.PASTE SHEET'!L440="","",'S.D.PASTE SHEET'!L440)</f>
        <v/>
      </c>
      <c s="176" t="str">
        <f>IF('S.D.PASTE SHEET'!M440="","",'S.D.PASTE SHEET'!M440)</f>
        <v/>
      </c>
      <c s="176" t="str">
        <f>IF('S.D.PASTE SHEET'!N440="","",'S.D.PASTE SHEET'!N440)</f>
        <v/>
      </c>
      <c s="176" t="str">
        <f>IF('S.D.PASTE SHEET'!O440="","",'S.D.PASTE SHEET'!O440)</f>
        <v/>
      </c>
      <c s="176" t="str">
        <f>IF('S.D.PASTE SHEET'!P440="","",'S.D.PASTE SHEET'!P440)</f>
        <v/>
      </c>
      <c s="176" t="str">
        <f>IF('S.D.PASTE SHEET'!Q440="","",'S.D.PASTE SHEET'!Q440)</f>
        <v/>
      </c>
      <c s="176" t="str">
        <f>IF('S.D.PASTE SHEET'!R440="","",'S.D.PASTE SHEET'!R440)</f>
        <v/>
      </c>
      <c s="176" t="str">
        <f>IF('S.D.PASTE SHEET'!S440="","",'S.D.PASTE SHEET'!S440)</f>
        <v/>
      </c>
      <c s="176" t="str">
        <f>IF('S.D.PASTE SHEET'!T440="","",'S.D.PASTE SHEET'!T440)</f>
        <v/>
      </c>
      <c s="176" t="str">
        <f>IF('S.D.PASTE SHEET'!U440="","",'S.D.PASTE SHEET'!U440)</f>
        <v/>
      </c>
      <c s="176" t="str">
        <f>IF('S.D.PASTE SHEET'!V440="","",'S.D.PASTE SHEET'!V440)</f>
        <v/>
      </c>
      <c s="176" t="str">
        <f>IF('S.D.PASTE SHEET'!W440="","",'S.D.PASTE SHEET'!W440)</f>
        <v/>
      </c>
      <c s="176" t="str">
        <f>IF('S.D.PASTE SHEET'!X440="","",'S.D.PASTE SHEET'!X440)</f>
        <v/>
      </c>
      <c s="176" t="str">
        <f>IF('S.D.PASTE SHEET'!Y440="","",'S.D.PASTE SHEET'!Y440)</f>
        <v/>
      </c>
      <c s="176" t="str">
        <f>IF('S.D.PASTE SHEET'!Z440="","",'S.D.PASTE SHEET'!Z440)</f>
        <v/>
      </c>
      <c s="176" t="str">
        <f>IF('S.D.PASTE SHEET'!AA440="","",'S.D.PASTE SHEET'!AA440)</f>
        <v/>
      </c>
      <c s="176" t="str">
        <f>IF('S.D.PASTE SHEET'!AB440="","",'S.D.PASTE SHEET'!AB440)</f>
        <v/>
      </c>
      <c s="176" t="str">
        <f>IF('S.D.PASTE SHEET'!AC440="","",'S.D.PASTE SHEET'!AC440)</f>
        <v/>
      </c>
      <c s="176" t="str">
        <f>IF('S.D.PASTE SHEET'!AD440="","",'S.D.PASTE SHEET'!AD440)</f>
        <v/>
      </c>
      <c s="178"/>
      <c s="179" t="str">
        <f>IF(AK440="","",IF(AK440&gt;0,COUNT($AG$2:AG440),""))</f>
        <v/>
      </c>
      <c s="180" t="str">
        <f t="shared" si="456"/>
        <v/>
      </c>
      <c s="180" t="str">
        <f t="shared" si="456"/>
        <v/>
      </c>
      <c s="180" t="str">
        <f t="shared" si="456"/>
        <v/>
      </c>
      <c s="181" t="str">
        <f t="shared" si="456"/>
        <v/>
      </c>
      <c s="180" t="str">
        <f t="shared" si="456"/>
        <v/>
      </c>
      <c s="180" t="str">
        <f t="shared" si="456"/>
        <v/>
      </c>
      <c s="180" t="str">
        <f t="shared" si="456"/>
        <v/>
      </c>
      <c s="180" t="str">
        <f t="shared" si="456"/>
        <v/>
      </c>
      <c s="180" t="str">
        <f t="shared" si="456"/>
        <v/>
      </c>
      <c s="181" t="str">
        <f t="shared" si="456"/>
        <v/>
      </c>
      <c s="180" t="str">
        <f t="shared" si="456"/>
        <v/>
      </c>
      <c s="180" t="str">
        <f t="shared" si="456"/>
        <v/>
      </c>
      <c s="180" t="str">
        <f t="shared" si="456"/>
        <v/>
      </c>
      <c s="180" t="str">
        <f t="shared" si="456"/>
        <v/>
      </c>
      <c s="180" t="str">
        <f t="shared" si="456"/>
        <v/>
      </c>
      <c s="180" t="str">
        <f t="shared" si="456"/>
        <v/>
      </c>
      <c r="AX440" s="180" t="str">
        <f>IF(BC440="","",IF(BC440&gt;0,COUNT($AY$2:AY440),""))</f>
        <v/>
      </c>
      <c s="180" t="str">
        <f t="shared" si="464" ref="AY440">IF(AND($BB$1=5,$A440=5,$BC$1=C440),B440,"")</f>
        <v/>
      </c>
      <c s="180" t="str">
        <f t="shared" si="458"/>
        <v/>
      </c>
      <c s="182" t="str">
        <f t="shared" si="458"/>
        <v/>
      </c>
      <c s="180" t="str">
        <f t="shared" si="458"/>
        <v/>
      </c>
      <c s="180" t="str">
        <f t="shared" si="458"/>
        <v/>
      </c>
      <c s="180" t="str">
        <f t="shared" si="458"/>
        <v/>
      </c>
      <c s="180" t="str">
        <f t="shared" si="458"/>
        <v/>
      </c>
      <c s="180" t="str">
        <f t="shared" si="458"/>
        <v/>
      </c>
      <c s="182" t="str">
        <f t="shared" si="458"/>
        <v/>
      </c>
      <c s="180" t="str">
        <f t="shared" si="458"/>
        <v/>
      </c>
      <c s="180" t="str">
        <f t="shared" si="458"/>
        <v/>
      </c>
      <c s="180" t="str">
        <f t="shared" si="458"/>
        <v/>
      </c>
      <c s="180" t="str">
        <f t="shared" si="458"/>
        <v/>
      </c>
      <c s="180" t="str">
        <f t="shared" si="458"/>
        <v/>
      </c>
      <c s="180" t="str">
        <f t="shared" si="458"/>
        <v/>
      </c>
    </row>
    <row r="441" spans="1:65" ht="15.75" customHeight="1">
      <c r="A441" s="176" t="str">
        <f>IF('S.D.PASTE SHEET'!A441="","",'S.D.PASTE SHEET'!A441)</f>
        <v/>
      </c>
      <c s="176" t="str">
        <f>IF('S.D.PASTE SHEET'!B441="","",'S.D.PASTE SHEET'!B441)</f>
        <v/>
      </c>
      <c s="176" t="str">
        <f>IF('S.D.PASTE SHEET'!C441="","",'S.D.PASTE SHEET'!C441)</f>
        <v/>
      </c>
      <c s="177" t="str">
        <f>IF('S.D.PASTE SHEET'!D441="","",'S.D.PASTE SHEET'!D441)</f>
        <v/>
      </c>
      <c s="176" t="str">
        <f>IF('S.D.PASTE SHEET'!E441="","",UPPER('S.D.PASTE SHEET'!E441))</f>
        <v/>
      </c>
      <c s="176" t="str">
        <f>IF('S.D.PASTE SHEET'!F441="","",'S.D.PASTE SHEET'!F441)</f>
        <v/>
      </c>
      <c s="176" t="str">
        <f>IF('S.D.PASTE SHEET'!G441="","",UPPER('S.D.PASTE SHEET'!G441))</f>
        <v/>
      </c>
      <c s="176" t="str">
        <f>IF('S.D.PASTE SHEET'!H441="","",UPPER('S.D.PASTE SHEET'!H441))</f>
        <v/>
      </c>
      <c s="176" t="str">
        <f>IF('S.D.PASTE SHEET'!I441="","",'S.D.PASTE SHEET'!I441)</f>
        <v/>
      </c>
      <c s="177" t="str">
        <f>IF('S.D.PASTE SHEET'!J441="","",'S.D.PASTE SHEET'!J441)</f>
        <v/>
      </c>
      <c s="176" t="str">
        <f>IF('S.D.PASTE SHEET'!K441="","",'S.D.PASTE SHEET'!K441)</f>
        <v/>
      </c>
      <c s="176" t="str">
        <f>IF('S.D.PASTE SHEET'!L441="","",'S.D.PASTE SHEET'!L441)</f>
        <v/>
      </c>
      <c s="176" t="str">
        <f>IF('S.D.PASTE SHEET'!M441="","",'S.D.PASTE SHEET'!M441)</f>
        <v/>
      </c>
      <c s="176" t="str">
        <f>IF('S.D.PASTE SHEET'!N441="","",'S.D.PASTE SHEET'!N441)</f>
        <v/>
      </c>
      <c s="176" t="str">
        <f>IF('S.D.PASTE SHEET'!O441="","",'S.D.PASTE SHEET'!O441)</f>
        <v/>
      </c>
      <c s="176" t="str">
        <f>IF('S.D.PASTE SHEET'!P441="","",'S.D.PASTE SHEET'!P441)</f>
        <v/>
      </c>
      <c s="176" t="str">
        <f>IF('S.D.PASTE SHEET'!Q441="","",'S.D.PASTE SHEET'!Q441)</f>
        <v/>
      </c>
      <c s="176" t="str">
        <f>IF('S.D.PASTE SHEET'!R441="","",'S.D.PASTE SHEET'!R441)</f>
        <v/>
      </c>
      <c s="176" t="str">
        <f>IF('S.D.PASTE SHEET'!S441="","",'S.D.PASTE SHEET'!S441)</f>
        <v/>
      </c>
      <c s="176" t="str">
        <f>IF('S.D.PASTE SHEET'!T441="","",'S.D.PASTE SHEET'!T441)</f>
        <v/>
      </c>
      <c s="176" t="str">
        <f>IF('S.D.PASTE SHEET'!U441="","",'S.D.PASTE SHEET'!U441)</f>
        <v/>
      </c>
      <c s="176" t="str">
        <f>IF('S.D.PASTE SHEET'!V441="","",'S.D.PASTE SHEET'!V441)</f>
        <v/>
      </c>
      <c s="176" t="str">
        <f>IF('S.D.PASTE SHEET'!W441="","",'S.D.PASTE SHEET'!W441)</f>
        <v/>
      </c>
      <c s="176" t="str">
        <f>IF('S.D.PASTE SHEET'!X441="","",'S.D.PASTE SHEET'!X441)</f>
        <v/>
      </c>
      <c s="176" t="str">
        <f>IF('S.D.PASTE SHEET'!Y441="","",'S.D.PASTE SHEET'!Y441)</f>
        <v/>
      </c>
      <c s="176" t="str">
        <f>IF('S.D.PASTE SHEET'!Z441="","",'S.D.PASTE SHEET'!Z441)</f>
        <v/>
      </c>
      <c s="176" t="str">
        <f>IF('S.D.PASTE SHEET'!AA441="","",'S.D.PASTE SHEET'!AA441)</f>
        <v/>
      </c>
      <c s="176" t="str">
        <f>IF('S.D.PASTE SHEET'!AB441="","",'S.D.PASTE SHEET'!AB441)</f>
        <v/>
      </c>
      <c s="176" t="str">
        <f>IF('S.D.PASTE SHEET'!AC441="","",'S.D.PASTE SHEET'!AC441)</f>
        <v/>
      </c>
      <c s="176" t="str">
        <f>IF('S.D.PASTE SHEET'!AD441="","",'S.D.PASTE SHEET'!AD441)</f>
        <v/>
      </c>
      <c s="178"/>
      <c s="179" t="str">
        <f>IF(AK441="","",IF(AK441&gt;0,COUNT($AG$2:AG441),""))</f>
        <v/>
      </c>
      <c s="180" t="str">
        <f t="shared" si="456"/>
        <v/>
      </c>
      <c s="180" t="str">
        <f t="shared" si="456"/>
        <v/>
      </c>
      <c s="180" t="str">
        <f t="shared" si="456"/>
        <v/>
      </c>
      <c s="181" t="str">
        <f t="shared" si="456"/>
        <v/>
      </c>
      <c s="180" t="str">
        <f t="shared" si="456"/>
        <v/>
      </c>
      <c s="180" t="str">
        <f t="shared" si="456"/>
        <v/>
      </c>
      <c s="180" t="str">
        <f t="shared" si="456"/>
        <v/>
      </c>
      <c s="180" t="str">
        <f t="shared" si="456"/>
        <v/>
      </c>
      <c s="180" t="str">
        <f t="shared" si="456"/>
        <v/>
      </c>
      <c s="181" t="str">
        <f t="shared" si="456"/>
        <v/>
      </c>
      <c s="180" t="str">
        <f t="shared" si="456"/>
        <v/>
      </c>
      <c s="180" t="str">
        <f t="shared" si="456"/>
        <v/>
      </c>
      <c s="180" t="str">
        <f t="shared" si="456"/>
        <v/>
      </c>
      <c s="180" t="str">
        <f t="shared" si="456"/>
        <v/>
      </c>
      <c s="180" t="str">
        <f t="shared" si="456"/>
        <v/>
      </c>
      <c s="180" t="str">
        <f t="shared" si="456"/>
        <v/>
      </c>
      <c r="AX441" s="180" t="str">
        <f>IF(BC441="","",IF(BC441&gt;0,COUNT($AY$2:AY441),""))</f>
        <v/>
      </c>
      <c s="180" t="str">
        <f t="shared" si="465" ref="AY441">IF(AND($BB$1=5,$A441=5,$BC$1=C441),B441,"")</f>
        <v/>
      </c>
      <c s="180" t="str">
        <f t="shared" si="458"/>
        <v/>
      </c>
      <c s="182" t="str">
        <f t="shared" si="458"/>
        <v/>
      </c>
      <c s="180" t="str">
        <f t="shared" si="458"/>
        <v/>
      </c>
      <c s="180" t="str">
        <f t="shared" si="458"/>
        <v/>
      </c>
      <c s="180" t="str">
        <f t="shared" si="458"/>
        <v/>
      </c>
      <c s="180" t="str">
        <f t="shared" si="458"/>
        <v/>
      </c>
      <c s="180" t="str">
        <f t="shared" si="458"/>
        <v/>
      </c>
      <c s="182" t="str">
        <f t="shared" si="458"/>
        <v/>
      </c>
      <c s="180" t="str">
        <f t="shared" si="458"/>
        <v/>
      </c>
      <c s="180" t="str">
        <f t="shared" si="458"/>
        <v/>
      </c>
      <c s="180" t="str">
        <f t="shared" si="458"/>
        <v/>
      </c>
      <c s="180" t="str">
        <f t="shared" si="458"/>
        <v/>
      </c>
      <c s="180" t="str">
        <f t="shared" si="458"/>
        <v/>
      </c>
      <c s="180" t="str">
        <f t="shared" si="458"/>
        <v/>
      </c>
    </row>
    <row r="442" spans="1:65" ht="15.75" customHeight="1">
      <c r="A442" s="176" t="str">
        <f>IF('S.D.PASTE SHEET'!A442="","",'S.D.PASTE SHEET'!A442)</f>
        <v/>
      </c>
      <c s="176" t="str">
        <f>IF('S.D.PASTE SHEET'!B442="","",'S.D.PASTE SHEET'!B442)</f>
        <v/>
      </c>
      <c s="176" t="str">
        <f>IF('S.D.PASTE SHEET'!C442="","",'S.D.PASTE SHEET'!C442)</f>
        <v/>
      </c>
      <c s="177" t="str">
        <f>IF('S.D.PASTE SHEET'!D442="","",'S.D.PASTE SHEET'!D442)</f>
        <v/>
      </c>
      <c s="176" t="str">
        <f>IF('S.D.PASTE SHEET'!E442="","",UPPER('S.D.PASTE SHEET'!E442))</f>
        <v/>
      </c>
      <c s="176" t="str">
        <f>IF('S.D.PASTE SHEET'!F442="","",'S.D.PASTE SHEET'!F442)</f>
        <v/>
      </c>
      <c s="176" t="str">
        <f>IF('S.D.PASTE SHEET'!G442="","",UPPER('S.D.PASTE SHEET'!G442))</f>
        <v/>
      </c>
      <c s="176" t="str">
        <f>IF('S.D.PASTE SHEET'!H442="","",UPPER('S.D.PASTE SHEET'!H442))</f>
        <v/>
      </c>
      <c s="176" t="str">
        <f>IF('S.D.PASTE SHEET'!I442="","",'S.D.PASTE SHEET'!I442)</f>
        <v/>
      </c>
      <c s="177" t="str">
        <f>IF('S.D.PASTE SHEET'!J442="","",'S.D.PASTE SHEET'!J442)</f>
        <v/>
      </c>
      <c s="176" t="str">
        <f>IF('S.D.PASTE SHEET'!K442="","",'S.D.PASTE SHEET'!K442)</f>
        <v/>
      </c>
      <c s="176" t="str">
        <f>IF('S.D.PASTE SHEET'!L442="","",'S.D.PASTE SHEET'!L442)</f>
        <v/>
      </c>
      <c s="176" t="str">
        <f>IF('S.D.PASTE SHEET'!M442="","",'S.D.PASTE SHEET'!M442)</f>
        <v/>
      </c>
      <c s="176" t="str">
        <f>IF('S.D.PASTE SHEET'!N442="","",'S.D.PASTE SHEET'!N442)</f>
        <v/>
      </c>
      <c s="176" t="str">
        <f>IF('S.D.PASTE SHEET'!O442="","",'S.D.PASTE SHEET'!O442)</f>
        <v/>
      </c>
      <c s="176" t="str">
        <f>IF('S.D.PASTE SHEET'!P442="","",'S.D.PASTE SHEET'!P442)</f>
        <v/>
      </c>
      <c s="176" t="str">
        <f>IF('S.D.PASTE SHEET'!Q442="","",'S.D.PASTE SHEET'!Q442)</f>
        <v/>
      </c>
      <c s="176" t="str">
        <f>IF('S.D.PASTE SHEET'!R442="","",'S.D.PASTE SHEET'!R442)</f>
        <v/>
      </c>
      <c s="176" t="str">
        <f>IF('S.D.PASTE SHEET'!S442="","",'S.D.PASTE SHEET'!S442)</f>
        <v/>
      </c>
      <c s="176" t="str">
        <f>IF('S.D.PASTE SHEET'!T442="","",'S.D.PASTE SHEET'!T442)</f>
        <v/>
      </c>
      <c s="176" t="str">
        <f>IF('S.D.PASTE SHEET'!U442="","",'S.D.PASTE SHEET'!U442)</f>
        <v/>
      </c>
      <c s="176" t="str">
        <f>IF('S.D.PASTE SHEET'!V442="","",'S.D.PASTE SHEET'!V442)</f>
        <v/>
      </c>
      <c s="176" t="str">
        <f>IF('S.D.PASTE SHEET'!W442="","",'S.D.PASTE SHEET'!W442)</f>
        <v/>
      </c>
      <c s="176" t="str">
        <f>IF('S.D.PASTE SHEET'!X442="","",'S.D.PASTE SHEET'!X442)</f>
        <v/>
      </c>
      <c s="176" t="str">
        <f>IF('S.D.PASTE SHEET'!Y442="","",'S.D.PASTE SHEET'!Y442)</f>
        <v/>
      </c>
      <c s="176" t="str">
        <f>IF('S.D.PASTE SHEET'!Z442="","",'S.D.PASTE SHEET'!Z442)</f>
        <v/>
      </c>
      <c s="176" t="str">
        <f>IF('S.D.PASTE SHEET'!AA442="","",'S.D.PASTE SHEET'!AA442)</f>
        <v/>
      </c>
      <c s="176" t="str">
        <f>IF('S.D.PASTE SHEET'!AB442="","",'S.D.PASTE SHEET'!AB442)</f>
        <v/>
      </c>
      <c s="176" t="str">
        <f>IF('S.D.PASTE SHEET'!AC442="","",'S.D.PASTE SHEET'!AC442)</f>
        <v/>
      </c>
      <c s="176" t="str">
        <f>IF('S.D.PASTE SHEET'!AD442="","",'S.D.PASTE SHEET'!AD442)</f>
        <v/>
      </c>
      <c s="178"/>
      <c s="179" t="str">
        <f>IF(AK442="","",IF(AK442&gt;0,COUNT($AG$2:AG442),""))</f>
        <v/>
      </c>
      <c s="180" t="str">
        <f t="shared" si="456"/>
        <v/>
      </c>
      <c s="180" t="str">
        <f t="shared" si="456"/>
        <v/>
      </c>
      <c s="180" t="str">
        <f t="shared" si="456"/>
        <v/>
      </c>
      <c s="181" t="str">
        <f t="shared" si="456"/>
        <v/>
      </c>
      <c s="180" t="str">
        <f t="shared" si="456"/>
        <v/>
      </c>
      <c s="180" t="str">
        <f t="shared" si="456"/>
        <v/>
      </c>
      <c s="180" t="str">
        <f t="shared" si="456"/>
        <v/>
      </c>
      <c s="180" t="str">
        <f t="shared" si="456"/>
        <v/>
      </c>
      <c s="180" t="str">
        <f t="shared" si="456"/>
        <v/>
      </c>
      <c s="181" t="str">
        <f t="shared" si="456"/>
        <v/>
      </c>
      <c s="180" t="str">
        <f t="shared" si="456"/>
        <v/>
      </c>
      <c s="180" t="str">
        <f t="shared" si="456"/>
        <v/>
      </c>
      <c s="180" t="str">
        <f t="shared" si="456"/>
        <v/>
      </c>
      <c s="180" t="str">
        <f t="shared" si="456"/>
        <v/>
      </c>
      <c s="180" t="str">
        <f t="shared" si="456"/>
        <v/>
      </c>
      <c s="180" t="str">
        <f t="shared" si="456"/>
        <v/>
      </c>
      <c r="AX442" s="180" t="str">
        <f>IF(BC442="","",IF(BC442&gt;0,COUNT($AY$2:AY442),""))</f>
        <v/>
      </c>
      <c s="180" t="str">
        <f t="shared" si="466" ref="AY442">IF(AND($BB$1=5,$A442=5,$BC$1=C442),B442,"")</f>
        <v/>
      </c>
      <c s="180" t="str">
        <f t="shared" si="458"/>
        <v/>
      </c>
      <c s="182" t="str">
        <f t="shared" si="458"/>
        <v/>
      </c>
      <c s="180" t="str">
        <f t="shared" si="458"/>
        <v/>
      </c>
      <c s="180" t="str">
        <f t="shared" si="458"/>
        <v/>
      </c>
      <c s="180" t="str">
        <f t="shared" si="458"/>
        <v/>
      </c>
      <c s="180" t="str">
        <f t="shared" si="458"/>
        <v/>
      </c>
      <c s="180" t="str">
        <f t="shared" si="458"/>
        <v/>
      </c>
      <c s="182" t="str">
        <f t="shared" si="458"/>
        <v/>
      </c>
      <c s="180" t="str">
        <f t="shared" si="458"/>
        <v/>
      </c>
      <c s="180" t="str">
        <f t="shared" si="458"/>
        <v/>
      </c>
      <c s="180" t="str">
        <f t="shared" si="458"/>
        <v/>
      </c>
      <c s="180" t="str">
        <f t="shared" si="458"/>
        <v/>
      </c>
      <c s="180" t="str">
        <f t="shared" si="458"/>
        <v/>
      </c>
      <c s="180" t="str">
        <f t="shared" si="458"/>
        <v/>
      </c>
    </row>
    <row r="443" spans="1:65" ht="15.75" customHeight="1">
      <c r="A443" s="176" t="str">
        <f>IF('S.D.PASTE SHEET'!A443="","",'S.D.PASTE SHEET'!A443)</f>
        <v/>
      </c>
      <c s="176" t="str">
        <f>IF('S.D.PASTE SHEET'!B443="","",'S.D.PASTE SHEET'!B443)</f>
        <v/>
      </c>
      <c s="176" t="str">
        <f>IF('S.D.PASTE SHEET'!C443="","",'S.D.PASTE SHEET'!C443)</f>
        <v/>
      </c>
      <c s="177" t="str">
        <f>IF('S.D.PASTE SHEET'!D443="","",'S.D.PASTE SHEET'!D443)</f>
        <v/>
      </c>
      <c s="176" t="str">
        <f>IF('S.D.PASTE SHEET'!E443="","",UPPER('S.D.PASTE SHEET'!E443))</f>
        <v/>
      </c>
      <c s="176" t="str">
        <f>IF('S.D.PASTE SHEET'!F443="","",'S.D.PASTE SHEET'!F443)</f>
        <v/>
      </c>
      <c s="176" t="str">
        <f>IF('S.D.PASTE SHEET'!G443="","",UPPER('S.D.PASTE SHEET'!G443))</f>
        <v/>
      </c>
      <c s="176" t="str">
        <f>IF('S.D.PASTE SHEET'!H443="","",UPPER('S.D.PASTE SHEET'!H443))</f>
        <v/>
      </c>
      <c s="176" t="str">
        <f>IF('S.D.PASTE SHEET'!I443="","",'S.D.PASTE SHEET'!I443)</f>
        <v/>
      </c>
      <c s="177" t="str">
        <f>IF('S.D.PASTE SHEET'!J443="","",'S.D.PASTE SHEET'!J443)</f>
        <v/>
      </c>
      <c s="176" t="str">
        <f>IF('S.D.PASTE SHEET'!K443="","",'S.D.PASTE SHEET'!K443)</f>
        <v/>
      </c>
      <c s="176" t="str">
        <f>IF('S.D.PASTE SHEET'!L443="","",'S.D.PASTE SHEET'!L443)</f>
        <v/>
      </c>
      <c s="176" t="str">
        <f>IF('S.D.PASTE SHEET'!M443="","",'S.D.PASTE SHEET'!M443)</f>
        <v/>
      </c>
      <c s="176" t="str">
        <f>IF('S.D.PASTE SHEET'!N443="","",'S.D.PASTE SHEET'!N443)</f>
        <v/>
      </c>
      <c s="176" t="str">
        <f>IF('S.D.PASTE SHEET'!O443="","",'S.D.PASTE SHEET'!O443)</f>
        <v/>
      </c>
      <c s="176" t="str">
        <f>IF('S.D.PASTE SHEET'!P443="","",'S.D.PASTE SHEET'!P443)</f>
        <v/>
      </c>
      <c s="176" t="str">
        <f>IF('S.D.PASTE SHEET'!Q443="","",'S.D.PASTE SHEET'!Q443)</f>
        <v/>
      </c>
      <c s="176" t="str">
        <f>IF('S.D.PASTE SHEET'!R443="","",'S.D.PASTE SHEET'!R443)</f>
        <v/>
      </c>
      <c s="176" t="str">
        <f>IF('S.D.PASTE SHEET'!S443="","",'S.D.PASTE SHEET'!S443)</f>
        <v/>
      </c>
      <c s="176" t="str">
        <f>IF('S.D.PASTE SHEET'!T443="","",'S.D.PASTE SHEET'!T443)</f>
        <v/>
      </c>
      <c s="176" t="str">
        <f>IF('S.D.PASTE SHEET'!U443="","",'S.D.PASTE SHEET'!U443)</f>
        <v/>
      </c>
      <c s="176" t="str">
        <f>IF('S.D.PASTE SHEET'!V443="","",'S.D.PASTE SHEET'!V443)</f>
        <v/>
      </c>
      <c s="176" t="str">
        <f>IF('S.D.PASTE SHEET'!W443="","",'S.D.PASTE SHEET'!W443)</f>
        <v/>
      </c>
      <c s="176" t="str">
        <f>IF('S.D.PASTE SHEET'!X443="","",'S.D.PASTE SHEET'!X443)</f>
        <v/>
      </c>
      <c s="176" t="str">
        <f>IF('S.D.PASTE SHEET'!Y443="","",'S.D.PASTE SHEET'!Y443)</f>
        <v/>
      </c>
      <c s="176" t="str">
        <f>IF('S.D.PASTE SHEET'!Z443="","",'S.D.PASTE SHEET'!Z443)</f>
        <v/>
      </c>
      <c s="176" t="str">
        <f>IF('S.D.PASTE SHEET'!AA443="","",'S.D.PASTE SHEET'!AA443)</f>
        <v/>
      </c>
      <c s="176" t="str">
        <f>IF('S.D.PASTE SHEET'!AB443="","",'S.D.PASTE SHEET'!AB443)</f>
        <v/>
      </c>
      <c s="176" t="str">
        <f>IF('S.D.PASTE SHEET'!AC443="","",'S.D.PASTE SHEET'!AC443)</f>
        <v/>
      </c>
      <c s="176" t="str">
        <f>IF('S.D.PASTE SHEET'!AD443="","",'S.D.PASTE SHEET'!AD443)</f>
        <v/>
      </c>
      <c s="178"/>
      <c s="179" t="str">
        <f>IF(AK443="","",IF(AK443&gt;0,COUNT($AG$2:AG443),""))</f>
        <v/>
      </c>
      <c s="180" t="str">
        <f t="shared" si="456"/>
        <v/>
      </c>
      <c s="180" t="str">
        <f t="shared" si="456"/>
        <v/>
      </c>
      <c s="180" t="str">
        <f t="shared" si="456"/>
        <v/>
      </c>
      <c s="181" t="str">
        <f t="shared" si="456"/>
        <v/>
      </c>
      <c s="180" t="str">
        <f t="shared" si="456"/>
        <v/>
      </c>
      <c s="180" t="str">
        <f t="shared" si="456"/>
        <v/>
      </c>
      <c s="180" t="str">
        <f t="shared" si="456"/>
        <v/>
      </c>
      <c s="180" t="str">
        <f t="shared" si="456"/>
        <v/>
      </c>
      <c s="180" t="str">
        <f t="shared" si="456"/>
        <v/>
      </c>
      <c s="181" t="str">
        <f t="shared" si="456"/>
        <v/>
      </c>
      <c s="180" t="str">
        <f t="shared" si="456"/>
        <v/>
      </c>
      <c s="180" t="str">
        <f t="shared" si="456"/>
        <v/>
      </c>
      <c s="180" t="str">
        <f t="shared" si="456"/>
        <v/>
      </c>
      <c s="180" t="str">
        <f t="shared" si="456"/>
        <v/>
      </c>
      <c s="180" t="str">
        <f t="shared" si="456"/>
        <v/>
      </c>
      <c s="180" t="str">
        <f t="shared" si="456"/>
        <v/>
      </c>
      <c r="AX443" s="180" t="str">
        <f>IF(BC443="","",IF(BC443&gt;0,COUNT($AY$2:AY443),""))</f>
        <v/>
      </c>
      <c s="180" t="str">
        <f t="shared" si="467" ref="AY443">IF(AND($BB$1=5,$A443=5,$BC$1=C443),B443,"")</f>
        <v/>
      </c>
      <c s="180" t="str">
        <f t="shared" si="458"/>
        <v/>
      </c>
      <c s="182" t="str">
        <f t="shared" si="458"/>
        <v/>
      </c>
      <c s="180" t="str">
        <f t="shared" si="458"/>
        <v/>
      </c>
      <c s="180" t="str">
        <f t="shared" si="458"/>
        <v/>
      </c>
      <c s="180" t="str">
        <f t="shared" si="458"/>
        <v/>
      </c>
      <c s="180" t="str">
        <f t="shared" si="458"/>
        <v/>
      </c>
      <c s="180" t="str">
        <f t="shared" si="458"/>
        <v/>
      </c>
      <c s="182" t="str">
        <f t="shared" si="458"/>
        <v/>
      </c>
      <c s="180" t="str">
        <f t="shared" si="458"/>
        <v/>
      </c>
      <c s="180" t="str">
        <f t="shared" si="458"/>
        <v/>
      </c>
      <c s="180" t="str">
        <f t="shared" si="458"/>
        <v/>
      </c>
      <c s="180" t="str">
        <f t="shared" si="458"/>
        <v/>
      </c>
      <c s="180" t="str">
        <f t="shared" si="458"/>
        <v/>
      </c>
      <c s="180" t="str">
        <f t="shared" si="458"/>
        <v/>
      </c>
    </row>
    <row r="444" spans="1:65" ht="15.75" customHeight="1">
      <c r="A444" s="176" t="str">
        <f>IF('S.D.PASTE SHEET'!A444="","",'S.D.PASTE SHEET'!A444)</f>
        <v/>
      </c>
      <c s="176" t="str">
        <f>IF('S.D.PASTE SHEET'!B444="","",'S.D.PASTE SHEET'!B444)</f>
        <v/>
      </c>
      <c s="176" t="str">
        <f>IF('S.D.PASTE SHEET'!C444="","",'S.D.PASTE SHEET'!C444)</f>
        <v/>
      </c>
      <c s="177" t="str">
        <f>IF('S.D.PASTE SHEET'!D444="","",'S.D.PASTE SHEET'!D444)</f>
        <v/>
      </c>
      <c s="176" t="str">
        <f>IF('S.D.PASTE SHEET'!E444="","",UPPER('S.D.PASTE SHEET'!E444))</f>
        <v/>
      </c>
      <c s="176" t="str">
        <f>IF('S.D.PASTE SHEET'!F444="","",'S.D.PASTE SHEET'!F444)</f>
        <v/>
      </c>
      <c s="176" t="str">
        <f>IF('S.D.PASTE SHEET'!G444="","",UPPER('S.D.PASTE SHEET'!G444))</f>
        <v/>
      </c>
      <c s="176" t="str">
        <f>IF('S.D.PASTE SHEET'!H444="","",UPPER('S.D.PASTE SHEET'!H444))</f>
        <v/>
      </c>
      <c s="176" t="str">
        <f>IF('S.D.PASTE SHEET'!I444="","",'S.D.PASTE SHEET'!I444)</f>
        <v/>
      </c>
      <c s="177" t="str">
        <f>IF('S.D.PASTE SHEET'!J444="","",'S.D.PASTE SHEET'!J444)</f>
        <v/>
      </c>
      <c s="176" t="str">
        <f>IF('S.D.PASTE SHEET'!K444="","",'S.D.PASTE SHEET'!K444)</f>
        <v/>
      </c>
      <c s="176" t="str">
        <f>IF('S.D.PASTE SHEET'!L444="","",'S.D.PASTE SHEET'!L444)</f>
        <v/>
      </c>
      <c s="176" t="str">
        <f>IF('S.D.PASTE SHEET'!M444="","",'S.D.PASTE SHEET'!M444)</f>
        <v/>
      </c>
      <c s="176" t="str">
        <f>IF('S.D.PASTE SHEET'!N444="","",'S.D.PASTE SHEET'!N444)</f>
        <v/>
      </c>
      <c s="176" t="str">
        <f>IF('S.D.PASTE SHEET'!O444="","",'S.D.PASTE SHEET'!O444)</f>
        <v/>
      </c>
      <c s="176" t="str">
        <f>IF('S.D.PASTE SHEET'!P444="","",'S.D.PASTE SHEET'!P444)</f>
        <v/>
      </c>
      <c s="176" t="str">
        <f>IF('S.D.PASTE SHEET'!Q444="","",'S.D.PASTE SHEET'!Q444)</f>
        <v/>
      </c>
      <c s="176" t="str">
        <f>IF('S.D.PASTE SHEET'!R444="","",'S.D.PASTE SHEET'!R444)</f>
        <v/>
      </c>
      <c s="176" t="str">
        <f>IF('S.D.PASTE SHEET'!S444="","",'S.D.PASTE SHEET'!S444)</f>
        <v/>
      </c>
      <c s="176" t="str">
        <f>IF('S.D.PASTE SHEET'!T444="","",'S.D.PASTE SHEET'!T444)</f>
        <v/>
      </c>
      <c s="176" t="str">
        <f>IF('S.D.PASTE SHEET'!U444="","",'S.D.PASTE SHEET'!U444)</f>
        <v/>
      </c>
      <c s="176" t="str">
        <f>IF('S.D.PASTE SHEET'!V444="","",'S.D.PASTE SHEET'!V444)</f>
        <v/>
      </c>
      <c s="176" t="str">
        <f>IF('S.D.PASTE SHEET'!W444="","",'S.D.PASTE SHEET'!W444)</f>
        <v/>
      </c>
      <c s="176" t="str">
        <f>IF('S.D.PASTE SHEET'!X444="","",'S.D.PASTE SHEET'!X444)</f>
        <v/>
      </c>
      <c s="176" t="str">
        <f>IF('S.D.PASTE SHEET'!Y444="","",'S.D.PASTE SHEET'!Y444)</f>
        <v/>
      </c>
      <c s="176" t="str">
        <f>IF('S.D.PASTE SHEET'!Z444="","",'S.D.PASTE SHEET'!Z444)</f>
        <v/>
      </c>
      <c s="176" t="str">
        <f>IF('S.D.PASTE SHEET'!AA444="","",'S.D.PASTE SHEET'!AA444)</f>
        <v/>
      </c>
      <c s="176" t="str">
        <f>IF('S.D.PASTE SHEET'!AB444="","",'S.D.PASTE SHEET'!AB444)</f>
        <v/>
      </c>
      <c s="176" t="str">
        <f>IF('S.D.PASTE SHEET'!AC444="","",'S.D.PASTE SHEET'!AC444)</f>
        <v/>
      </c>
      <c s="176" t="str">
        <f>IF('S.D.PASTE SHEET'!AD444="","",'S.D.PASTE SHEET'!AD444)</f>
        <v/>
      </c>
      <c s="178"/>
      <c s="179" t="str">
        <f>IF(AK444="","",IF(AK444&gt;0,COUNT($AG$2:AG444),""))</f>
        <v/>
      </c>
      <c s="180" t="str">
        <f t="shared" si="456"/>
        <v/>
      </c>
      <c s="180" t="str">
        <f t="shared" si="456"/>
        <v/>
      </c>
      <c s="180" t="str">
        <f t="shared" si="456"/>
        <v/>
      </c>
      <c s="181" t="str">
        <f t="shared" si="456"/>
        <v/>
      </c>
      <c s="180" t="str">
        <f t="shared" si="456"/>
        <v/>
      </c>
      <c s="180" t="str">
        <f t="shared" si="456"/>
        <v/>
      </c>
      <c s="180" t="str">
        <f t="shared" si="456"/>
        <v/>
      </c>
      <c s="180" t="str">
        <f t="shared" si="456"/>
        <v/>
      </c>
      <c s="180" t="str">
        <f t="shared" si="456"/>
        <v/>
      </c>
      <c s="181" t="str">
        <f t="shared" si="456"/>
        <v/>
      </c>
      <c s="180" t="str">
        <f t="shared" si="456"/>
        <v/>
      </c>
      <c s="180" t="str">
        <f t="shared" si="456"/>
        <v/>
      </c>
      <c s="180" t="str">
        <f t="shared" si="456"/>
        <v/>
      </c>
      <c s="180" t="str">
        <f t="shared" si="456"/>
        <v/>
      </c>
      <c s="180" t="str">
        <f t="shared" si="456"/>
        <v/>
      </c>
      <c s="180" t="str">
        <f t="shared" si="456"/>
        <v/>
      </c>
      <c r="AX444" s="180" t="str">
        <f>IF(BC444="","",IF(BC444&gt;0,COUNT($AY$2:AY444),""))</f>
        <v/>
      </c>
      <c s="180" t="str">
        <f t="shared" si="468" ref="AY444">IF(AND($BB$1=5,$A444=5,$BC$1=C444),B444,"")</f>
        <v/>
      </c>
      <c s="180" t="str">
        <f t="shared" si="458"/>
        <v/>
      </c>
      <c s="182" t="str">
        <f t="shared" si="458"/>
        <v/>
      </c>
      <c s="180" t="str">
        <f t="shared" si="458"/>
        <v/>
      </c>
      <c s="180" t="str">
        <f t="shared" si="458"/>
        <v/>
      </c>
      <c s="180" t="str">
        <f t="shared" si="458"/>
        <v/>
      </c>
      <c s="180" t="str">
        <f t="shared" si="458"/>
        <v/>
      </c>
      <c s="180" t="str">
        <f t="shared" si="458"/>
        <v/>
      </c>
      <c s="182" t="str">
        <f t="shared" si="458"/>
        <v/>
      </c>
      <c s="180" t="str">
        <f t="shared" si="458"/>
        <v/>
      </c>
      <c s="180" t="str">
        <f t="shared" si="458"/>
        <v/>
      </c>
      <c s="180" t="str">
        <f t="shared" si="458"/>
        <v/>
      </c>
      <c s="180" t="str">
        <f t="shared" si="458"/>
        <v/>
      </c>
      <c s="180" t="str">
        <f t="shared" si="458"/>
        <v/>
      </c>
      <c s="180" t="str">
        <f t="shared" si="458"/>
        <v/>
      </c>
    </row>
    <row r="445" spans="1:65" ht="15.75" customHeight="1">
      <c r="A445" s="176" t="str">
        <f>IF('S.D.PASTE SHEET'!A445="","",'S.D.PASTE SHEET'!A445)</f>
        <v/>
      </c>
      <c s="176" t="str">
        <f>IF('S.D.PASTE SHEET'!B445="","",'S.D.PASTE SHEET'!B445)</f>
        <v/>
      </c>
      <c s="176" t="str">
        <f>IF('S.D.PASTE SHEET'!C445="","",'S.D.PASTE SHEET'!C445)</f>
        <v/>
      </c>
      <c s="177" t="str">
        <f>IF('S.D.PASTE SHEET'!D445="","",'S.D.PASTE SHEET'!D445)</f>
        <v/>
      </c>
      <c s="176" t="str">
        <f>IF('S.D.PASTE SHEET'!E445="","",UPPER('S.D.PASTE SHEET'!E445))</f>
        <v/>
      </c>
      <c s="176" t="str">
        <f>IF('S.D.PASTE SHEET'!F445="","",'S.D.PASTE SHEET'!F445)</f>
        <v/>
      </c>
      <c s="176" t="str">
        <f>IF('S.D.PASTE SHEET'!G445="","",UPPER('S.D.PASTE SHEET'!G445))</f>
        <v/>
      </c>
      <c s="176" t="str">
        <f>IF('S.D.PASTE SHEET'!H445="","",UPPER('S.D.PASTE SHEET'!H445))</f>
        <v/>
      </c>
      <c s="176" t="str">
        <f>IF('S.D.PASTE SHEET'!I445="","",'S.D.PASTE SHEET'!I445)</f>
        <v/>
      </c>
      <c s="177" t="str">
        <f>IF('S.D.PASTE SHEET'!J445="","",'S.D.PASTE SHEET'!J445)</f>
        <v/>
      </c>
      <c s="176" t="str">
        <f>IF('S.D.PASTE SHEET'!K445="","",'S.D.PASTE SHEET'!K445)</f>
        <v/>
      </c>
      <c s="176" t="str">
        <f>IF('S.D.PASTE SHEET'!L445="","",'S.D.PASTE SHEET'!L445)</f>
        <v/>
      </c>
      <c s="176" t="str">
        <f>IF('S.D.PASTE SHEET'!M445="","",'S.D.PASTE SHEET'!M445)</f>
        <v/>
      </c>
      <c s="176" t="str">
        <f>IF('S.D.PASTE SHEET'!N445="","",'S.D.PASTE SHEET'!N445)</f>
        <v/>
      </c>
      <c s="176" t="str">
        <f>IF('S.D.PASTE SHEET'!O445="","",'S.D.PASTE SHEET'!O445)</f>
        <v/>
      </c>
      <c s="176" t="str">
        <f>IF('S.D.PASTE SHEET'!P445="","",'S.D.PASTE SHEET'!P445)</f>
        <v/>
      </c>
      <c s="176" t="str">
        <f>IF('S.D.PASTE SHEET'!Q445="","",'S.D.PASTE SHEET'!Q445)</f>
        <v/>
      </c>
      <c s="176" t="str">
        <f>IF('S.D.PASTE SHEET'!R445="","",'S.D.PASTE SHEET'!R445)</f>
        <v/>
      </c>
      <c s="176" t="str">
        <f>IF('S.D.PASTE SHEET'!S445="","",'S.D.PASTE SHEET'!S445)</f>
        <v/>
      </c>
      <c s="176" t="str">
        <f>IF('S.D.PASTE SHEET'!T445="","",'S.D.PASTE SHEET'!T445)</f>
        <v/>
      </c>
      <c s="176" t="str">
        <f>IF('S.D.PASTE SHEET'!U445="","",'S.D.PASTE SHEET'!U445)</f>
        <v/>
      </c>
      <c s="176" t="str">
        <f>IF('S.D.PASTE SHEET'!V445="","",'S.D.PASTE SHEET'!V445)</f>
        <v/>
      </c>
      <c s="176" t="str">
        <f>IF('S.D.PASTE SHEET'!W445="","",'S.D.PASTE SHEET'!W445)</f>
        <v/>
      </c>
      <c s="176" t="str">
        <f>IF('S.D.PASTE SHEET'!X445="","",'S.D.PASTE SHEET'!X445)</f>
        <v/>
      </c>
      <c s="176" t="str">
        <f>IF('S.D.PASTE SHEET'!Y445="","",'S.D.PASTE SHEET'!Y445)</f>
        <v/>
      </c>
      <c s="176" t="str">
        <f>IF('S.D.PASTE SHEET'!Z445="","",'S.D.PASTE SHEET'!Z445)</f>
        <v/>
      </c>
      <c s="176" t="str">
        <f>IF('S.D.PASTE SHEET'!AA445="","",'S.D.PASTE SHEET'!AA445)</f>
        <v/>
      </c>
      <c s="176" t="str">
        <f>IF('S.D.PASTE SHEET'!AB445="","",'S.D.PASTE SHEET'!AB445)</f>
        <v/>
      </c>
      <c s="176" t="str">
        <f>IF('S.D.PASTE SHEET'!AC445="","",'S.D.PASTE SHEET'!AC445)</f>
        <v/>
      </c>
      <c s="176" t="str">
        <f>IF('S.D.PASTE SHEET'!AD445="","",'S.D.PASTE SHEET'!AD445)</f>
        <v/>
      </c>
      <c s="178"/>
      <c s="179" t="str">
        <f>IF(AK445="","",IF(AK445&gt;0,COUNT($AG$2:AG445),""))</f>
        <v/>
      </c>
      <c s="180" t="str">
        <f t="shared" si="456"/>
        <v/>
      </c>
      <c s="180" t="str">
        <f t="shared" si="456"/>
        <v/>
      </c>
      <c s="180" t="str">
        <f t="shared" si="456"/>
        <v/>
      </c>
      <c s="181" t="str">
        <f t="shared" si="456"/>
        <v/>
      </c>
      <c s="180" t="str">
        <f t="shared" si="456"/>
        <v/>
      </c>
      <c s="180" t="str">
        <f t="shared" si="456"/>
        <v/>
      </c>
      <c s="180" t="str">
        <f t="shared" si="456"/>
        <v/>
      </c>
      <c s="180" t="str">
        <f t="shared" si="456"/>
        <v/>
      </c>
      <c s="180" t="str">
        <f t="shared" si="456"/>
        <v/>
      </c>
      <c s="181" t="str">
        <f t="shared" si="456"/>
        <v/>
      </c>
      <c s="180" t="str">
        <f t="shared" si="456"/>
        <v/>
      </c>
      <c s="180" t="str">
        <f t="shared" si="456"/>
        <v/>
      </c>
      <c s="180" t="str">
        <f t="shared" si="456"/>
        <v/>
      </c>
      <c s="180" t="str">
        <f t="shared" si="456"/>
        <v/>
      </c>
      <c s="180" t="str">
        <f t="shared" si="456"/>
        <v/>
      </c>
      <c s="180" t="str">
        <f t="shared" si="456"/>
        <v/>
      </c>
      <c r="AX445" s="180" t="str">
        <f>IF(BC445="","",IF(BC445&gt;0,COUNT($AY$2:AY445),""))</f>
        <v/>
      </c>
      <c s="180" t="str">
        <f t="shared" si="469" ref="AY445">IF(AND($BB$1=5,$A445=5,$BC$1=C445),B445,"")</f>
        <v/>
      </c>
      <c s="180" t="str">
        <f t="shared" si="458"/>
        <v/>
      </c>
      <c s="182" t="str">
        <f t="shared" si="458"/>
        <v/>
      </c>
      <c s="180" t="str">
        <f t="shared" si="458"/>
        <v/>
      </c>
      <c s="180" t="str">
        <f t="shared" si="458"/>
        <v/>
      </c>
      <c s="180" t="str">
        <f t="shared" si="458"/>
        <v/>
      </c>
      <c s="180" t="str">
        <f t="shared" si="458"/>
        <v/>
      </c>
      <c s="180" t="str">
        <f t="shared" si="458"/>
        <v/>
      </c>
      <c s="182" t="str">
        <f t="shared" si="458"/>
        <v/>
      </c>
      <c s="180" t="str">
        <f t="shared" si="458"/>
        <v/>
      </c>
      <c s="180" t="str">
        <f t="shared" si="458"/>
        <v/>
      </c>
      <c s="180" t="str">
        <f t="shared" si="458"/>
        <v/>
      </c>
      <c s="180" t="str">
        <f t="shared" si="458"/>
        <v/>
      </c>
      <c s="180" t="str">
        <f t="shared" si="458"/>
        <v/>
      </c>
      <c s="180" t="str">
        <f t="shared" si="458"/>
        <v/>
      </c>
    </row>
    <row r="446" spans="1:65" ht="15.75" customHeight="1">
      <c r="A446" s="176" t="str">
        <f>IF('S.D.PASTE SHEET'!A446="","",'S.D.PASTE SHEET'!A446)</f>
        <v/>
      </c>
      <c s="176" t="str">
        <f>IF('S.D.PASTE SHEET'!B446="","",'S.D.PASTE SHEET'!B446)</f>
        <v/>
      </c>
      <c s="176" t="str">
        <f>IF('S.D.PASTE SHEET'!C446="","",'S.D.PASTE SHEET'!C446)</f>
        <v/>
      </c>
      <c s="177" t="str">
        <f>IF('S.D.PASTE SHEET'!D446="","",'S.D.PASTE SHEET'!D446)</f>
        <v/>
      </c>
      <c s="176" t="str">
        <f>IF('S.D.PASTE SHEET'!E446="","",UPPER('S.D.PASTE SHEET'!E446))</f>
        <v/>
      </c>
      <c s="176" t="str">
        <f>IF('S.D.PASTE SHEET'!F446="","",'S.D.PASTE SHEET'!F446)</f>
        <v/>
      </c>
      <c s="176" t="str">
        <f>IF('S.D.PASTE SHEET'!G446="","",UPPER('S.D.PASTE SHEET'!G446))</f>
        <v/>
      </c>
      <c s="176" t="str">
        <f>IF('S.D.PASTE SHEET'!H446="","",UPPER('S.D.PASTE SHEET'!H446))</f>
        <v/>
      </c>
      <c s="176" t="str">
        <f>IF('S.D.PASTE SHEET'!I446="","",'S.D.PASTE SHEET'!I446)</f>
        <v/>
      </c>
      <c s="177" t="str">
        <f>IF('S.D.PASTE SHEET'!J446="","",'S.D.PASTE SHEET'!J446)</f>
        <v/>
      </c>
      <c s="176" t="str">
        <f>IF('S.D.PASTE SHEET'!K446="","",'S.D.PASTE SHEET'!K446)</f>
        <v/>
      </c>
      <c s="176" t="str">
        <f>IF('S.D.PASTE SHEET'!L446="","",'S.D.PASTE SHEET'!L446)</f>
        <v/>
      </c>
      <c s="176" t="str">
        <f>IF('S.D.PASTE SHEET'!M446="","",'S.D.PASTE SHEET'!M446)</f>
        <v/>
      </c>
      <c s="176" t="str">
        <f>IF('S.D.PASTE SHEET'!N446="","",'S.D.PASTE SHEET'!N446)</f>
        <v/>
      </c>
      <c s="176" t="str">
        <f>IF('S.D.PASTE SHEET'!O446="","",'S.D.PASTE SHEET'!O446)</f>
        <v/>
      </c>
      <c s="176" t="str">
        <f>IF('S.D.PASTE SHEET'!P446="","",'S.D.PASTE SHEET'!P446)</f>
        <v/>
      </c>
      <c s="176" t="str">
        <f>IF('S.D.PASTE SHEET'!Q446="","",'S.D.PASTE SHEET'!Q446)</f>
        <v/>
      </c>
      <c s="176" t="str">
        <f>IF('S.D.PASTE SHEET'!R446="","",'S.D.PASTE SHEET'!R446)</f>
        <v/>
      </c>
      <c s="176" t="str">
        <f>IF('S.D.PASTE SHEET'!S446="","",'S.D.PASTE SHEET'!S446)</f>
        <v/>
      </c>
      <c s="176" t="str">
        <f>IF('S.D.PASTE SHEET'!T446="","",'S.D.PASTE SHEET'!T446)</f>
        <v/>
      </c>
      <c s="176" t="str">
        <f>IF('S.D.PASTE SHEET'!U446="","",'S.D.PASTE SHEET'!U446)</f>
        <v/>
      </c>
      <c s="176" t="str">
        <f>IF('S.D.PASTE SHEET'!V446="","",'S.D.PASTE SHEET'!V446)</f>
        <v/>
      </c>
      <c s="176" t="str">
        <f>IF('S.D.PASTE SHEET'!W446="","",'S.D.PASTE SHEET'!W446)</f>
        <v/>
      </c>
      <c s="176" t="str">
        <f>IF('S.D.PASTE SHEET'!X446="","",'S.D.PASTE SHEET'!X446)</f>
        <v/>
      </c>
      <c s="176" t="str">
        <f>IF('S.D.PASTE SHEET'!Y446="","",'S.D.PASTE SHEET'!Y446)</f>
        <v/>
      </c>
      <c s="176" t="str">
        <f>IF('S.D.PASTE SHEET'!Z446="","",'S.D.PASTE SHEET'!Z446)</f>
        <v/>
      </c>
      <c s="176" t="str">
        <f>IF('S.D.PASTE SHEET'!AA446="","",'S.D.PASTE SHEET'!AA446)</f>
        <v/>
      </c>
      <c s="176" t="str">
        <f>IF('S.D.PASTE SHEET'!AB446="","",'S.D.PASTE SHEET'!AB446)</f>
        <v/>
      </c>
      <c s="176" t="str">
        <f>IF('S.D.PASTE SHEET'!AC446="","",'S.D.PASTE SHEET'!AC446)</f>
        <v/>
      </c>
      <c s="176" t="str">
        <f>IF('S.D.PASTE SHEET'!AD446="","",'S.D.PASTE SHEET'!AD446)</f>
        <v/>
      </c>
      <c s="178"/>
      <c s="179" t="str">
        <f>IF(AK446="","",IF(AK446&gt;0,COUNT($AG$2:AG446),""))</f>
        <v/>
      </c>
      <c s="180" t="str">
        <f t="shared" si="456"/>
        <v/>
      </c>
      <c s="180" t="str">
        <f t="shared" si="456"/>
        <v/>
      </c>
      <c s="180" t="str">
        <f t="shared" si="456"/>
        <v/>
      </c>
      <c s="181" t="str">
        <f t="shared" si="456"/>
        <v/>
      </c>
      <c s="180" t="str">
        <f t="shared" si="456"/>
        <v/>
      </c>
      <c s="180" t="str">
        <f t="shared" si="456"/>
        <v/>
      </c>
      <c s="180" t="str">
        <f t="shared" si="456"/>
        <v/>
      </c>
      <c s="180" t="str">
        <f t="shared" si="456"/>
        <v/>
      </c>
      <c s="180" t="str">
        <f t="shared" si="456"/>
        <v/>
      </c>
      <c s="181" t="str">
        <f t="shared" si="456"/>
        <v/>
      </c>
      <c s="180" t="str">
        <f t="shared" si="456"/>
        <v/>
      </c>
      <c s="180" t="str">
        <f t="shared" si="456"/>
        <v/>
      </c>
      <c s="180" t="str">
        <f t="shared" si="456"/>
        <v/>
      </c>
      <c s="180" t="str">
        <f t="shared" si="456"/>
        <v/>
      </c>
      <c s="180" t="str">
        <f t="shared" si="456"/>
        <v/>
      </c>
      <c s="180" t="str">
        <f t="shared" si="456"/>
        <v/>
      </c>
      <c r="AX446" s="180" t="str">
        <f>IF(BC446="","",IF(BC446&gt;0,COUNT($AY$2:AY446),""))</f>
        <v/>
      </c>
      <c s="180" t="str">
        <f t="shared" si="470" ref="AY446">IF(AND($BB$1=5,$A446=5,$BC$1=C446),B446,"")</f>
        <v/>
      </c>
      <c s="180" t="str">
        <f t="shared" si="458"/>
        <v/>
      </c>
      <c s="182" t="str">
        <f t="shared" si="458"/>
        <v/>
      </c>
      <c s="180" t="str">
        <f t="shared" si="458"/>
        <v/>
      </c>
      <c s="180" t="str">
        <f t="shared" si="458"/>
        <v/>
      </c>
      <c s="180" t="str">
        <f t="shared" si="458"/>
        <v/>
      </c>
      <c s="180" t="str">
        <f t="shared" si="458"/>
        <v/>
      </c>
      <c s="180" t="str">
        <f t="shared" si="458"/>
        <v/>
      </c>
      <c s="182" t="str">
        <f t="shared" si="458"/>
        <v/>
      </c>
      <c s="180" t="str">
        <f t="shared" si="458"/>
        <v/>
      </c>
      <c s="180" t="str">
        <f t="shared" si="458"/>
        <v/>
      </c>
      <c s="180" t="str">
        <f t="shared" si="458"/>
        <v/>
      </c>
      <c s="180" t="str">
        <f t="shared" si="458"/>
        <v/>
      </c>
      <c s="180" t="str">
        <f t="shared" si="458"/>
        <v/>
      </c>
      <c s="180" t="str">
        <f t="shared" si="458"/>
        <v/>
      </c>
    </row>
    <row r="447" spans="1:65" ht="15.75" customHeight="1">
      <c r="A447" s="176" t="str">
        <f>IF('S.D.PASTE SHEET'!A447="","",'S.D.PASTE SHEET'!A447)</f>
        <v/>
      </c>
      <c s="176" t="str">
        <f>IF('S.D.PASTE SHEET'!B447="","",'S.D.PASTE SHEET'!B447)</f>
        <v/>
      </c>
      <c s="176" t="str">
        <f>IF('S.D.PASTE SHEET'!C447="","",'S.D.PASTE SHEET'!C447)</f>
        <v/>
      </c>
      <c s="177" t="str">
        <f>IF('S.D.PASTE SHEET'!D447="","",'S.D.PASTE SHEET'!D447)</f>
        <v/>
      </c>
      <c s="176" t="str">
        <f>IF('S.D.PASTE SHEET'!E447="","",UPPER('S.D.PASTE SHEET'!E447))</f>
        <v/>
      </c>
      <c s="176" t="str">
        <f>IF('S.D.PASTE SHEET'!F447="","",'S.D.PASTE SHEET'!F447)</f>
        <v/>
      </c>
      <c s="176" t="str">
        <f>IF('S.D.PASTE SHEET'!G447="","",UPPER('S.D.PASTE SHEET'!G447))</f>
        <v/>
      </c>
      <c s="176" t="str">
        <f>IF('S.D.PASTE SHEET'!H447="","",UPPER('S.D.PASTE SHEET'!H447))</f>
        <v/>
      </c>
      <c s="176" t="str">
        <f>IF('S.D.PASTE SHEET'!I447="","",'S.D.PASTE SHEET'!I447)</f>
        <v/>
      </c>
      <c s="177" t="str">
        <f>IF('S.D.PASTE SHEET'!J447="","",'S.D.PASTE SHEET'!J447)</f>
        <v/>
      </c>
      <c s="176" t="str">
        <f>IF('S.D.PASTE SHEET'!K447="","",'S.D.PASTE SHEET'!K447)</f>
        <v/>
      </c>
      <c s="176" t="str">
        <f>IF('S.D.PASTE SHEET'!L447="","",'S.D.PASTE SHEET'!L447)</f>
        <v/>
      </c>
      <c s="176" t="str">
        <f>IF('S.D.PASTE SHEET'!M447="","",'S.D.PASTE SHEET'!M447)</f>
        <v/>
      </c>
      <c s="176" t="str">
        <f>IF('S.D.PASTE SHEET'!N447="","",'S.D.PASTE SHEET'!N447)</f>
        <v/>
      </c>
      <c s="176" t="str">
        <f>IF('S.D.PASTE SHEET'!O447="","",'S.D.PASTE SHEET'!O447)</f>
        <v/>
      </c>
      <c s="176" t="str">
        <f>IF('S.D.PASTE SHEET'!P447="","",'S.D.PASTE SHEET'!P447)</f>
        <v/>
      </c>
      <c s="176" t="str">
        <f>IF('S.D.PASTE SHEET'!Q447="","",'S.D.PASTE SHEET'!Q447)</f>
        <v/>
      </c>
      <c s="176" t="str">
        <f>IF('S.D.PASTE SHEET'!R447="","",'S.D.PASTE SHEET'!R447)</f>
        <v/>
      </c>
      <c s="176" t="str">
        <f>IF('S.D.PASTE SHEET'!S447="","",'S.D.PASTE SHEET'!S447)</f>
        <v/>
      </c>
      <c s="176" t="str">
        <f>IF('S.D.PASTE SHEET'!T447="","",'S.D.PASTE SHEET'!T447)</f>
        <v/>
      </c>
      <c s="176" t="str">
        <f>IF('S.D.PASTE SHEET'!U447="","",'S.D.PASTE SHEET'!U447)</f>
        <v/>
      </c>
      <c s="176" t="str">
        <f>IF('S.D.PASTE SHEET'!V447="","",'S.D.PASTE SHEET'!V447)</f>
        <v/>
      </c>
      <c s="176" t="str">
        <f>IF('S.D.PASTE SHEET'!W447="","",'S.D.PASTE SHEET'!W447)</f>
        <v/>
      </c>
      <c s="176" t="str">
        <f>IF('S.D.PASTE SHEET'!X447="","",'S.D.PASTE SHEET'!X447)</f>
        <v/>
      </c>
      <c s="176" t="str">
        <f>IF('S.D.PASTE SHEET'!Y447="","",'S.D.PASTE SHEET'!Y447)</f>
        <v/>
      </c>
      <c s="176" t="str">
        <f>IF('S.D.PASTE SHEET'!Z447="","",'S.D.PASTE SHEET'!Z447)</f>
        <v/>
      </c>
      <c s="176" t="str">
        <f>IF('S.D.PASTE SHEET'!AA447="","",'S.D.PASTE SHEET'!AA447)</f>
        <v/>
      </c>
      <c s="176" t="str">
        <f>IF('S.D.PASTE SHEET'!AB447="","",'S.D.PASTE SHEET'!AB447)</f>
        <v/>
      </c>
      <c s="176" t="str">
        <f>IF('S.D.PASTE SHEET'!AC447="","",'S.D.PASTE SHEET'!AC447)</f>
        <v/>
      </c>
      <c s="176" t="str">
        <f>IF('S.D.PASTE SHEET'!AD447="","",'S.D.PASTE SHEET'!AD447)</f>
        <v/>
      </c>
      <c s="178"/>
      <c s="179" t="str">
        <f>IF(AK447="","",IF(AK447&gt;0,COUNT($AG$2:AG447),""))</f>
        <v/>
      </c>
      <c s="180" t="str">
        <f t="shared" si="456"/>
        <v/>
      </c>
      <c s="180" t="str">
        <f t="shared" si="456"/>
        <v/>
      </c>
      <c s="180" t="str">
        <f t="shared" si="456"/>
        <v/>
      </c>
      <c s="181" t="str">
        <f t="shared" si="456"/>
        <v/>
      </c>
      <c s="180" t="str">
        <f t="shared" si="456"/>
        <v/>
      </c>
      <c s="180" t="str">
        <f t="shared" si="456"/>
        <v/>
      </c>
      <c s="180" t="str">
        <f t="shared" si="456"/>
        <v/>
      </c>
      <c s="180" t="str">
        <f t="shared" si="456"/>
        <v/>
      </c>
      <c s="180" t="str">
        <f t="shared" si="456"/>
        <v/>
      </c>
      <c s="181" t="str">
        <f t="shared" si="456"/>
        <v/>
      </c>
      <c s="180" t="str">
        <f t="shared" si="456"/>
        <v/>
      </c>
      <c s="180" t="str">
        <f t="shared" si="456"/>
        <v/>
      </c>
      <c s="180" t="str">
        <f t="shared" si="456"/>
        <v/>
      </c>
      <c s="180" t="str">
        <f t="shared" si="456"/>
        <v/>
      </c>
      <c s="180" t="str">
        <f t="shared" si="456"/>
        <v/>
      </c>
      <c s="180" t="str">
        <f t="shared" si="456"/>
        <v/>
      </c>
      <c r="AX447" s="180" t="str">
        <f>IF(BC447="","",IF(BC447&gt;0,COUNT($AY$2:AY447),""))</f>
        <v/>
      </c>
      <c s="180" t="str">
        <f t="shared" si="471" ref="AY447">IF(AND($BB$1=5,$A447=5,$BC$1=C447),B447,"")</f>
        <v/>
      </c>
      <c s="180" t="str">
        <f t="shared" si="458"/>
        <v/>
      </c>
      <c s="182" t="str">
        <f t="shared" si="458"/>
        <v/>
      </c>
      <c s="180" t="str">
        <f t="shared" si="458"/>
        <v/>
      </c>
      <c s="180" t="str">
        <f t="shared" si="458"/>
        <v/>
      </c>
      <c s="180" t="str">
        <f t="shared" si="458"/>
        <v/>
      </c>
      <c s="180" t="str">
        <f t="shared" si="458"/>
        <v/>
      </c>
      <c s="180" t="str">
        <f t="shared" si="458"/>
        <v/>
      </c>
      <c s="182" t="str">
        <f t="shared" si="458"/>
        <v/>
      </c>
      <c s="180" t="str">
        <f t="shared" si="458"/>
        <v/>
      </c>
      <c s="180" t="str">
        <f t="shared" si="458"/>
        <v/>
      </c>
      <c s="180" t="str">
        <f t="shared" si="458"/>
        <v/>
      </c>
      <c s="180" t="str">
        <f t="shared" si="458"/>
        <v/>
      </c>
      <c s="180" t="str">
        <f t="shared" si="458"/>
        <v/>
      </c>
      <c s="180" t="str">
        <f t="shared" si="458"/>
        <v/>
      </c>
    </row>
    <row r="448" spans="1:65" ht="15.75" customHeight="1">
      <c r="A448" s="176" t="str">
        <f>IF('S.D.PASTE SHEET'!A448="","",'S.D.PASTE SHEET'!A448)</f>
        <v/>
      </c>
      <c s="176" t="str">
        <f>IF('S.D.PASTE SHEET'!B448="","",'S.D.PASTE SHEET'!B448)</f>
        <v/>
      </c>
      <c s="176" t="str">
        <f>IF('S.D.PASTE SHEET'!C448="","",'S.D.PASTE SHEET'!C448)</f>
        <v/>
      </c>
      <c s="177" t="str">
        <f>IF('S.D.PASTE SHEET'!D448="","",'S.D.PASTE SHEET'!D448)</f>
        <v/>
      </c>
      <c s="176" t="str">
        <f>IF('S.D.PASTE SHEET'!E448="","",UPPER('S.D.PASTE SHEET'!E448))</f>
        <v/>
      </c>
      <c s="176" t="str">
        <f>IF('S.D.PASTE SHEET'!F448="","",'S.D.PASTE SHEET'!F448)</f>
        <v/>
      </c>
      <c s="176" t="str">
        <f>IF('S.D.PASTE SHEET'!G448="","",UPPER('S.D.PASTE SHEET'!G448))</f>
        <v/>
      </c>
      <c s="176" t="str">
        <f>IF('S.D.PASTE SHEET'!H448="","",UPPER('S.D.PASTE SHEET'!H448))</f>
        <v/>
      </c>
      <c s="176" t="str">
        <f>IF('S.D.PASTE SHEET'!I448="","",'S.D.PASTE SHEET'!I448)</f>
        <v/>
      </c>
      <c s="177" t="str">
        <f>IF('S.D.PASTE SHEET'!J448="","",'S.D.PASTE SHEET'!J448)</f>
        <v/>
      </c>
      <c s="176" t="str">
        <f>IF('S.D.PASTE SHEET'!K448="","",'S.D.PASTE SHEET'!K448)</f>
        <v/>
      </c>
      <c s="176" t="str">
        <f>IF('S.D.PASTE SHEET'!L448="","",'S.D.PASTE SHEET'!L448)</f>
        <v/>
      </c>
      <c s="176" t="str">
        <f>IF('S.D.PASTE SHEET'!M448="","",'S.D.PASTE SHEET'!M448)</f>
        <v/>
      </c>
      <c s="176" t="str">
        <f>IF('S.D.PASTE SHEET'!N448="","",'S.D.PASTE SHEET'!N448)</f>
        <v/>
      </c>
      <c s="176" t="str">
        <f>IF('S.D.PASTE SHEET'!O448="","",'S.D.PASTE SHEET'!O448)</f>
        <v/>
      </c>
      <c s="176" t="str">
        <f>IF('S.D.PASTE SHEET'!P448="","",'S.D.PASTE SHEET'!P448)</f>
        <v/>
      </c>
      <c s="176" t="str">
        <f>IF('S.D.PASTE SHEET'!Q448="","",'S.D.PASTE SHEET'!Q448)</f>
        <v/>
      </c>
      <c s="176" t="str">
        <f>IF('S.D.PASTE SHEET'!R448="","",'S.D.PASTE SHEET'!R448)</f>
        <v/>
      </c>
      <c s="176" t="str">
        <f>IF('S.D.PASTE SHEET'!S448="","",'S.D.PASTE SHEET'!S448)</f>
        <v/>
      </c>
      <c s="176" t="str">
        <f>IF('S.D.PASTE SHEET'!T448="","",'S.D.PASTE SHEET'!T448)</f>
        <v/>
      </c>
      <c s="176" t="str">
        <f>IF('S.D.PASTE SHEET'!U448="","",'S.D.PASTE SHEET'!U448)</f>
        <v/>
      </c>
      <c s="176" t="str">
        <f>IF('S.D.PASTE SHEET'!V448="","",'S.D.PASTE SHEET'!V448)</f>
        <v/>
      </c>
      <c s="176" t="str">
        <f>IF('S.D.PASTE SHEET'!W448="","",'S.D.PASTE SHEET'!W448)</f>
        <v/>
      </c>
      <c s="176" t="str">
        <f>IF('S.D.PASTE SHEET'!X448="","",'S.D.PASTE SHEET'!X448)</f>
        <v/>
      </c>
      <c s="176" t="str">
        <f>IF('S.D.PASTE SHEET'!Y448="","",'S.D.PASTE SHEET'!Y448)</f>
        <v/>
      </c>
      <c s="176" t="str">
        <f>IF('S.D.PASTE SHEET'!Z448="","",'S.D.PASTE SHEET'!Z448)</f>
        <v/>
      </c>
      <c s="176" t="str">
        <f>IF('S.D.PASTE SHEET'!AA448="","",'S.D.PASTE SHEET'!AA448)</f>
        <v/>
      </c>
      <c s="176" t="str">
        <f>IF('S.D.PASTE SHEET'!AB448="","",'S.D.PASTE SHEET'!AB448)</f>
        <v/>
      </c>
      <c s="176" t="str">
        <f>IF('S.D.PASTE SHEET'!AC448="","",'S.D.PASTE SHEET'!AC448)</f>
        <v/>
      </c>
      <c s="176" t="str">
        <f>IF('S.D.PASTE SHEET'!AD448="","",'S.D.PASTE SHEET'!AD448)</f>
        <v/>
      </c>
      <c s="178"/>
      <c s="179" t="str">
        <f>IF(AK448="","",IF(AK448&gt;0,COUNT($AG$2:AG448),""))</f>
        <v/>
      </c>
      <c s="180" t="str">
        <f t="shared" si="456"/>
        <v/>
      </c>
      <c s="180" t="str">
        <f t="shared" si="456"/>
        <v/>
      </c>
      <c s="180" t="str">
        <f t="shared" si="456"/>
        <v/>
      </c>
      <c s="181" t="str">
        <f t="shared" si="456"/>
        <v/>
      </c>
      <c s="180" t="str">
        <f t="shared" si="456"/>
        <v/>
      </c>
      <c s="180" t="str">
        <f t="shared" si="456"/>
        <v/>
      </c>
      <c s="180" t="str">
        <f t="shared" si="456"/>
        <v/>
      </c>
      <c s="180" t="str">
        <f t="shared" si="456"/>
        <v/>
      </c>
      <c s="180" t="str">
        <f t="shared" si="456"/>
        <v/>
      </c>
      <c s="181" t="str">
        <f t="shared" si="456"/>
        <v/>
      </c>
      <c s="180" t="str">
        <f t="shared" si="456"/>
        <v/>
      </c>
      <c s="180" t="str">
        <f t="shared" si="456"/>
        <v/>
      </c>
      <c s="180" t="str">
        <f t="shared" si="456"/>
        <v/>
      </c>
      <c s="180" t="str">
        <f t="shared" si="456"/>
        <v/>
      </c>
      <c s="180" t="str">
        <f t="shared" si="456"/>
        <v/>
      </c>
      <c s="180" t="str">
        <f t="shared" si="456"/>
        <v/>
      </c>
      <c r="AX448" s="180" t="str">
        <f>IF(BC448="","",IF(BC448&gt;0,COUNT($AY$2:AY448),""))</f>
        <v/>
      </c>
      <c s="180" t="str">
        <f t="shared" si="472" ref="AY448">IF(AND($BB$1=5,$A448=5,$BC$1=C448),B448,"")</f>
        <v/>
      </c>
      <c s="180" t="str">
        <f t="shared" si="458"/>
        <v/>
      </c>
      <c s="182" t="str">
        <f t="shared" si="458"/>
        <v/>
      </c>
      <c s="180" t="str">
        <f t="shared" si="458"/>
        <v/>
      </c>
      <c s="180" t="str">
        <f t="shared" si="458"/>
        <v/>
      </c>
      <c s="180" t="str">
        <f t="shared" si="458"/>
        <v/>
      </c>
      <c s="180" t="str">
        <f t="shared" si="458"/>
        <v/>
      </c>
      <c s="180" t="str">
        <f t="shared" si="458"/>
        <v/>
      </c>
      <c s="182" t="str">
        <f t="shared" si="458"/>
        <v/>
      </c>
      <c s="180" t="str">
        <f t="shared" si="458"/>
        <v/>
      </c>
      <c s="180" t="str">
        <f t="shared" si="458"/>
        <v/>
      </c>
      <c s="180" t="str">
        <f t="shared" si="458"/>
        <v/>
      </c>
      <c s="180" t="str">
        <f t="shared" si="458"/>
        <v/>
      </c>
      <c s="180" t="str">
        <f t="shared" si="458"/>
        <v/>
      </c>
      <c s="180" t="str">
        <f t="shared" si="458"/>
        <v/>
      </c>
    </row>
    <row r="449" spans="1:65" ht="15.75" customHeight="1">
      <c r="A449" s="176" t="str">
        <f>IF('S.D.PASTE SHEET'!A449="","",'S.D.PASTE SHEET'!A449)</f>
        <v/>
      </c>
      <c s="176" t="str">
        <f>IF('S.D.PASTE SHEET'!B449="","",'S.D.PASTE SHEET'!B449)</f>
        <v/>
      </c>
      <c s="176" t="str">
        <f>IF('S.D.PASTE SHEET'!C449="","",'S.D.PASTE SHEET'!C449)</f>
        <v/>
      </c>
      <c s="177" t="str">
        <f>IF('S.D.PASTE SHEET'!D449="","",'S.D.PASTE SHEET'!D449)</f>
        <v/>
      </c>
      <c s="176" t="str">
        <f>IF('S.D.PASTE SHEET'!E449="","",UPPER('S.D.PASTE SHEET'!E449))</f>
        <v/>
      </c>
      <c s="176" t="str">
        <f>IF('S.D.PASTE SHEET'!F449="","",'S.D.PASTE SHEET'!F449)</f>
        <v/>
      </c>
      <c s="176" t="str">
        <f>IF('S.D.PASTE SHEET'!G449="","",UPPER('S.D.PASTE SHEET'!G449))</f>
        <v/>
      </c>
      <c s="176" t="str">
        <f>IF('S.D.PASTE SHEET'!H449="","",UPPER('S.D.PASTE SHEET'!H449))</f>
        <v/>
      </c>
      <c s="176" t="str">
        <f>IF('S.D.PASTE SHEET'!I449="","",'S.D.PASTE SHEET'!I449)</f>
        <v/>
      </c>
      <c s="177" t="str">
        <f>IF('S.D.PASTE SHEET'!J449="","",'S.D.PASTE SHEET'!J449)</f>
        <v/>
      </c>
      <c s="176" t="str">
        <f>IF('S.D.PASTE SHEET'!K449="","",'S.D.PASTE SHEET'!K449)</f>
        <v/>
      </c>
      <c s="176" t="str">
        <f>IF('S.D.PASTE SHEET'!L449="","",'S.D.PASTE SHEET'!L449)</f>
        <v/>
      </c>
      <c s="176" t="str">
        <f>IF('S.D.PASTE SHEET'!M449="","",'S.D.PASTE SHEET'!M449)</f>
        <v/>
      </c>
      <c s="176" t="str">
        <f>IF('S.D.PASTE SHEET'!N449="","",'S.D.PASTE SHEET'!N449)</f>
        <v/>
      </c>
      <c s="176" t="str">
        <f>IF('S.D.PASTE SHEET'!O449="","",'S.D.PASTE SHEET'!O449)</f>
        <v/>
      </c>
      <c s="176" t="str">
        <f>IF('S.D.PASTE SHEET'!P449="","",'S.D.PASTE SHEET'!P449)</f>
        <v/>
      </c>
      <c s="176" t="str">
        <f>IF('S.D.PASTE SHEET'!Q449="","",'S.D.PASTE SHEET'!Q449)</f>
        <v/>
      </c>
      <c s="176" t="str">
        <f>IF('S.D.PASTE SHEET'!R449="","",'S.D.PASTE SHEET'!R449)</f>
        <v/>
      </c>
      <c s="176" t="str">
        <f>IF('S.D.PASTE SHEET'!S449="","",'S.D.PASTE SHEET'!S449)</f>
        <v/>
      </c>
      <c s="176" t="str">
        <f>IF('S.D.PASTE SHEET'!T449="","",'S.D.PASTE SHEET'!T449)</f>
        <v/>
      </c>
      <c s="176" t="str">
        <f>IF('S.D.PASTE SHEET'!U449="","",'S.D.PASTE SHEET'!U449)</f>
        <v/>
      </c>
      <c s="176" t="str">
        <f>IF('S.D.PASTE SHEET'!V449="","",'S.D.PASTE SHEET'!V449)</f>
        <v/>
      </c>
      <c s="176" t="str">
        <f>IF('S.D.PASTE SHEET'!W449="","",'S.D.PASTE SHEET'!W449)</f>
        <v/>
      </c>
      <c s="176" t="str">
        <f>IF('S.D.PASTE SHEET'!X449="","",'S.D.PASTE SHEET'!X449)</f>
        <v/>
      </c>
      <c s="176" t="str">
        <f>IF('S.D.PASTE SHEET'!Y449="","",'S.D.PASTE SHEET'!Y449)</f>
        <v/>
      </c>
      <c s="176" t="str">
        <f>IF('S.D.PASTE SHEET'!Z449="","",'S.D.PASTE SHEET'!Z449)</f>
        <v/>
      </c>
      <c s="176" t="str">
        <f>IF('S.D.PASTE SHEET'!AA449="","",'S.D.PASTE SHEET'!AA449)</f>
        <v/>
      </c>
      <c s="176" t="str">
        <f>IF('S.D.PASTE SHEET'!AB449="","",'S.D.PASTE SHEET'!AB449)</f>
        <v/>
      </c>
      <c s="176" t="str">
        <f>IF('S.D.PASTE SHEET'!AC449="","",'S.D.PASTE SHEET'!AC449)</f>
        <v/>
      </c>
      <c s="176" t="str">
        <f>IF('S.D.PASTE SHEET'!AD449="","",'S.D.PASTE SHEET'!AD449)</f>
        <v/>
      </c>
      <c s="178"/>
      <c s="179" t="str">
        <f>IF(AK449="","",IF(AK449&gt;0,COUNT($AG$2:AG449),""))</f>
        <v/>
      </c>
      <c s="180" t="str">
        <f t="shared" si="456"/>
        <v/>
      </c>
      <c s="180" t="str">
        <f t="shared" si="456"/>
        <v/>
      </c>
      <c s="180" t="str">
        <f t="shared" si="456"/>
        <v/>
      </c>
      <c s="181" t="str">
        <f t="shared" si="456"/>
        <v/>
      </c>
      <c s="180" t="str">
        <f t="shared" si="456"/>
        <v/>
      </c>
      <c s="180" t="str">
        <f t="shared" si="456"/>
        <v/>
      </c>
      <c s="180" t="str">
        <f t="shared" si="456"/>
        <v/>
      </c>
      <c s="180" t="str">
        <f t="shared" si="456"/>
        <v/>
      </c>
      <c s="180" t="str">
        <f t="shared" si="456"/>
        <v/>
      </c>
      <c s="181" t="str">
        <f t="shared" si="456"/>
        <v/>
      </c>
      <c s="180" t="str">
        <f t="shared" si="456"/>
        <v/>
      </c>
      <c s="180" t="str">
        <f t="shared" si="456"/>
        <v/>
      </c>
      <c s="180" t="str">
        <f t="shared" si="456"/>
        <v/>
      </c>
      <c s="180" t="str">
        <f t="shared" si="456"/>
        <v/>
      </c>
      <c s="180" t="str">
        <f t="shared" si="456"/>
        <v/>
      </c>
      <c s="180" t="str">
        <f>IF(AND($AJ$1=5,$A449=5),P449,"")</f>
        <v/>
      </c>
      <c r="AX449" s="180" t="str">
        <f>IF(BC449="","",IF(BC449&gt;0,COUNT($AY$2:AY449),""))</f>
        <v/>
      </c>
      <c s="180" t="str">
        <f t="shared" si="473" ref="AY449">IF(AND($BB$1=5,$A449=5,$BC$1=C449),B449,"")</f>
        <v/>
      </c>
      <c s="180" t="str">
        <f t="shared" si="458"/>
        <v/>
      </c>
      <c s="182" t="str">
        <f t="shared" si="458"/>
        <v/>
      </c>
      <c s="180" t="str">
        <f t="shared" si="458"/>
        <v/>
      </c>
      <c s="180" t="str">
        <f t="shared" si="458"/>
        <v/>
      </c>
      <c s="180" t="str">
        <f t="shared" si="458"/>
        <v/>
      </c>
      <c s="180" t="str">
        <f t="shared" si="458"/>
        <v/>
      </c>
      <c s="180" t="str">
        <f t="shared" si="458"/>
        <v/>
      </c>
      <c s="182" t="str">
        <f t="shared" si="458"/>
        <v/>
      </c>
      <c s="180" t="str">
        <f t="shared" si="458"/>
        <v/>
      </c>
      <c s="180" t="str">
        <f t="shared" si="458"/>
        <v/>
      </c>
      <c s="180" t="str">
        <f t="shared" si="458"/>
        <v/>
      </c>
      <c s="180" t="str">
        <f t="shared" si="458"/>
        <v/>
      </c>
      <c s="180" t="str">
        <f t="shared" si="458"/>
        <v/>
      </c>
      <c s="180" t="str">
        <f t="shared" si="458"/>
        <v/>
      </c>
    </row>
    <row r="450" spans="1:65" ht="15.75" customHeight="1">
      <c r="A450" s="176" t="str">
        <f>IF('S.D.PASTE SHEET'!A450="","",'S.D.PASTE SHEET'!A450)</f>
        <v/>
      </c>
      <c s="176" t="str">
        <f>IF('S.D.PASTE SHEET'!B450="","",'S.D.PASTE SHEET'!B450)</f>
        <v/>
      </c>
      <c s="176" t="str">
        <f>IF('S.D.PASTE SHEET'!C450="","",'S.D.PASTE SHEET'!C450)</f>
        <v/>
      </c>
      <c s="177" t="str">
        <f>IF('S.D.PASTE SHEET'!D450="","",'S.D.PASTE SHEET'!D450)</f>
        <v/>
      </c>
      <c s="176" t="str">
        <f>IF('S.D.PASTE SHEET'!E450="","",UPPER('S.D.PASTE SHEET'!E450))</f>
        <v/>
      </c>
      <c s="176" t="str">
        <f>IF('S.D.PASTE SHEET'!F450="","",'S.D.PASTE SHEET'!F450)</f>
        <v/>
      </c>
      <c s="176" t="str">
        <f>IF('S.D.PASTE SHEET'!G450="","",UPPER('S.D.PASTE SHEET'!G450))</f>
        <v/>
      </c>
      <c s="176" t="str">
        <f>IF('S.D.PASTE SHEET'!H450="","",UPPER('S.D.PASTE SHEET'!H450))</f>
        <v/>
      </c>
      <c s="176" t="str">
        <f>IF('S.D.PASTE SHEET'!I450="","",'S.D.PASTE SHEET'!I450)</f>
        <v/>
      </c>
      <c s="177" t="str">
        <f>IF('S.D.PASTE SHEET'!J450="","",'S.D.PASTE SHEET'!J450)</f>
        <v/>
      </c>
      <c s="176" t="str">
        <f>IF('S.D.PASTE SHEET'!K450="","",'S.D.PASTE SHEET'!K450)</f>
        <v/>
      </c>
      <c s="176" t="str">
        <f>IF('S.D.PASTE SHEET'!L450="","",'S.D.PASTE SHEET'!L450)</f>
        <v/>
      </c>
      <c s="176" t="str">
        <f>IF('S.D.PASTE SHEET'!M450="","",'S.D.PASTE SHEET'!M450)</f>
        <v/>
      </c>
      <c s="176" t="str">
        <f>IF('S.D.PASTE SHEET'!N450="","",'S.D.PASTE SHEET'!N450)</f>
        <v/>
      </c>
      <c s="176" t="str">
        <f>IF('S.D.PASTE SHEET'!O450="","",'S.D.PASTE SHEET'!O450)</f>
        <v/>
      </c>
      <c s="176" t="str">
        <f>IF('S.D.PASTE SHEET'!P450="","",'S.D.PASTE SHEET'!P450)</f>
        <v/>
      </c>
      <c s="176" t="str">
        <f>IF('S.D.PASTE SHEET'!Q450="","",'S.D.PASTE SHEET'!Q450)</f>
        <v/>
      </c>
      <c s="176" t="str">
        <f>IF('S.D.PASTE SHEET'!R450="","",'S.D.PASTE SHEET'!R450)</f>
        <v/>
      </c>
      <c s="176" t="str">
        <f>IF('S.D.PASTE SHEET'!S450="","",'S.D.PASTE SHEET'!S450)</f>
        <v/>
      </c>
      <c s="176" t="str">
        <f>IF('S.D.PASTE SHEET'!T450="","",'S.D.PASTE SHEET'!T450)</f>
        <v/>
      </c>
      <c s="176" t="str">
        <f>IF('S.D.PASTE SHEET'!U450="","",'S.D.PASTE SHEET'!U450)</f>
        <v/>
      </c>
      <c s="176" t="str">
        <f>IF('S.D.PASTE SHEET'!V450="","",'S.D.PASTE SHEET'!V450)</f>
        <v/>
      </c>
      <c s="176" t="str">
        <f>IF('S.D.PASTE SHEET'!W450="","",'S.D.PASTE SHEET'!W450)</f>
        <v/>
      </c>
      <c s="176" t="str">
        <f>IF('S.D.PASTE SHEET'!X450="","",'S.D.PASTE SHEET'!X450)</f>
        <v/>
      </c>
      <c s="176" t="str">
        <f>IF('S.D.PASTE SHEET'!Y450="","",'S.D.PASTE SHEET'!Y450)</f>
        <v/>
      </c>
      <c s="176" t="str">
        <f>IF('S.D.PASTE SHEET'!Z450="","",'S.D.PASTE SHEET'!Z450)</f>
        <v/>
      </c>
      <c s="176" t="str">
        <f>IF('S.D.PASTE SHEET'!AA450="","",'S.D.PASTE SHEET'!AA450)</f>
        <v/>
      </c>
      <c s="176" t="str">
        <f>IF('S.D.PASTE SHEET'!AB450="","",'S.D.PASTE SHEET'!AB450)</f>
        <v/>
      </c>
      <c s="176" t="str">
        <f>IF('S.D.PASTE SHEET'!AC450="","",'S.D.PASTE SHEET'!AC450)</f>
        <v/>
      </c>
      <c s="176" t="str">
        <f>IF('S.D.PASTE SHEET'!AD450="","",'S.D.PASTE SHEET'!AD450)</f>
        <v/>
      </c>
      <c s="178"/>
      <c s="179" t="str">
        <f>IF(AK450="","",IF(AK450&gt;0,COUNT($AG$2:AG450),""))</f>
        <v/>
      </c>
      <c s="180" t="str">
        <f t="shared" si="474" ref="AG450:AV465">IF(AND($AJ$1=5,$A450=5),A450,"")</f>
        <v/>
      </c>
      <c s="180" t="str">
        <f t="shared" si="474"/>
        <v/>
      </c>
      <c s="180" t="str">
        <f t="shared" si="474"/>
        <v/>
      </c>
      <c s="181" t="str">
        <f t="shared" si="474"/>
        <v/>
      </c>
      <c s="180" t="str">
        <f t="shared" si="474"/>
        <v/>
      </c>
      <c s="180" t="str">
        <f t="shared" si="474"/>
        <v/>
      </c>
      <c s="180" t="str">
        <f t="shared" si="474"/>
        <v/>
      </c>
      <c s="180" t="str">
        <f t="shared" si="474"/>
        <v/>
      </c>
      <c s="180" t="str">
        <f t="shared" si="474"/>
        <v/>
      </c>
      <c s="181" t="str">
        <f t="shared" si="474"/>
        <v/>
      </c>
      <c s="180" t="str">
        <f t="shared" si="474"/>
        <v/>
      </c>
      <c s="180" t="str">
        <f t="shared" si="474"/>
        <v/>
      </c>
      <c s="180" t="str">
        <f t="shared" si="474"/>
        <v/>
      </c>
      <c s="180" t="str">
        <f t="shared" si="474"/>
        <v/>
      </c>
      <c s="180" t="str">
        <f t="shared" si="474"/>
        <v/>
      </c>
      <c s="180" t="str">
        <f t="shared" si="474"/>
        <v/>
      </c>
      <c r="AX450" s="180" t="str">
        <f>IF(BC450="","",IF(BC450&gt;0,COUNT($AY$2:AY450),""))</f>
        <v/>
      </c>
      <c s="180" t="str">
        <f t="shared" si="475" ref="AY450">IF(AND($BB$1=5,$A450=5,$BC$1=C450),B450,"")</f>
        <v/>
      </c>
      <c s="180" t="str">
        <f t="shared" si="476" ref="AZ450:BM465">IF(AND($BB$1=5,$A450=5,$BC$1=$B450),C450,"")</f>
        <v/>
      </c>
      <c s="182" t="str">
        <f t="shared" si="476"/>
        <v/>
      </c>
      <c s="180" t="str">
        <f t="shared" si="476"/>
        <v/>
      </c>
      <c s="180" t="str">
        <f t="shared" si="476"/>
        <v/>
      </c>
      <c s="180" t="str">
        <f t="shared" si="476"/>
        <v/>
      </c>
      <c s="180" t="str">
        <f t="shared" si="476"/>
        <v/>
      </c>
      <c s="180" t="str">
        <f t="shared" si="476"/>
        <v/>
      </c>
      <c s="182" t="str">
        <f t="shared" si="476"/>
        <v/>
      </c>
      <c s="180" t="str">
        <f t="shared" si="476"/>
        <v/>
      </c>
      <c s="180" t="str">
        <f t="shared" si="476"/>
        <v/>
      </c>
      <c s="180" t="str">
        <f t="shared" si="476"/>
        <v/>
      </c>
      <c s="180" t="str">
        <f t="shared" si="476"/>
        <v/>
      </c>
      <c s="180" t="str">
        <f t="shared" si="476"/>
        <v/>
      </c>
      <c s="180" t="str">
        <f t="shared" si="476"/>
        <v/>
      </c>
    </row>
    <row r="451" spans="1:65" ht="15.75" customHeight="1">
      <c r="A451" s="176" t="str">
        <f>IF('S.D.PASTE SHEET'!A451="","",'S.D.PASTE SHEET'!A451)</f>
        <v/>
      </c>
      <c s="176" t="str">
        <f>IF('S.D.PASTE SHEET'!B451="","",'S.D.PASTE SHEET'!B451)</f>
        <v/>
      </c>
      <c s="176" t="str">
        <f>IF('S.D.PASTE SHEET'!C451="","",'S.D.PASTE SHEET'!C451)</f>
        <v/>
      </c>
      <c s="177" t="str">
        <f>IF('S.D.PASTE SHEET'!D451="","",'S.D.PASTE SHEET'!D451)</f>
        <v/>
      </c>
      <c s="176" t="str">
        <f>IF('S.D.PASTE SHEET'!E451="","",UPPER('S.D.PASTE SHEET'!E451))</f>
        <v/>
      </c>
      <c s="176" t="str">
        <f>IF('S.D.PASTE SHEET'!F451="","",'S.D.PASTE SHEET'!F451)</f>
        <v/>
      </c>
      <c s="176" t="str">
        <f>IF('S.D.PASTE SHEET'!G451="","",UPPER('S.D.PASTE SHEET'!G451))</f>
        <v/>
      </c>
      <c s="176" t="str">
        <f>IF('S.D.PASTE SHEET'!H451="","",UPPER('S.D.PASTE SHEET'!H451))</f>
        <v/>
      </c>
      <c s="176" t="str">
        <f>IF('S.D.PASTE SHEET'!I451="","",'S.D.PASTE SHEET'!I451)</f>
        <v/>
      </c>
      <c s="177" t="str">
        <f>IF('S.D.PASTE SHEET'!J451="","",'S.D.PASTE SHEET'!J451)</f>
        <v/>
      </c>
      <c s="176" t="str">
        <f>IF('S.D.PASTE SHEET'!K451="","",'S.D.PASTE SHEET'!K451)</f>
        <v/>
      </c>
      <c s="176" t="str">
        <f>IF('S.D.PASTE SHEET'!L451="","",'S.D.PASTE SHEET'!L451)</f>
        <v/>
      </c>
      <c s="176" t="str">
        <f>IF('S.D.PASTE SHEET'!M451="","",'S.D.PASTE SHEET'!M451)</f>
        <v/>
      </c>
      <c s="176" t="str">
        <f>IF('S.D.PASTE SHEET'!N451="","",'S.D.PASTE SHEET'!N451)</f>
        <v/>
      </c>
      <c s="176" t="str">
        <f>IF('S.D.PASTE SHEET'!O451="","",'S.D.PASTE SHEET'!O451)</f>
        <v/>
      </c>
      <c s="176" t="str">
        <f>IF('S.D.PASTE SHEET'!P451="","",'S.D.PASTE SHEET'!P451)</f>
        <v/>
      </c>
      <c s="176" t="str">
        <f>IF('S.D.PASTE SHEET'!Q451="","",'S.D.PASTE SHEET'!Q451)</f>
        <v/>
      </c>
      <c s="176" t="str">
        <f>IF('S.D.PASTE SHEET'!R451="","",'S.D.PASTE SHEET'!R451)</f>
        <v/>
      </c>
      <c s="176" t="str">
        <f>IF('S.D.PASTE SHEET'!S451="","",'S.D.PASTE SHEET'!S451)</f>
        <v/>
      </c>
      <c s="176" t="str">
        <f>IF('S.D.PASTE SHEET'!T451="","",'S.D.PASTE SHEET'!T451)</f>
        <v/>
      </c>
      <c s="176" t="str">
        <f>IF('S.D.PASTE SHEET'!U451="","",'S.D.PASTE SHEET'!U451)</f>
        <v/>
      </c>
      <c s="176" t="str">
        <f>IF('S.D.PASTE SHEET'!V451="","",'S.D.PASTE SHEET'!V451)</f>
        <v/>
      </c>
      <c s="176" t="str">
        <f>IF('S.D.PASTE SHEET'!W451="","",'S.D.PASTE SHEET'!W451)</f>
        <v/>
      </c>
      <c s="176" t="str">
        <f>IF('S.D.PASTE SHEET'!X451="","",'S.D.PASTE SHEET'!X451)</f>
        <v/>
      </c>
      <c s="176" t="str">
        <f>IF('S.D.PASTE SHEET'!Y451="","",'S.D.PASTE SHEET'!Y451)</f>
        <v/>
      </c>
      <c s="176" t="str">
        <f>IF('S.D.PASTE SHEET'!Z451="","",'S.D.PASTE SHEET'!Z451)</f>
        <v/>
      </c>
      <c s="176" t="str">
        <f>IF('S.D.PASTE SHEET'!AA451="","",'S.D.PASTE SHEET'!AA451)</f>
        <v/>
      </c>
      <c s="176" t="str">
        <f>IF('S.D.PASTE SHEET'!AB451="","",'S.D.PASTE SHEET'!AB451)</f>
        <v/>
      </c>
      <c s="176" t="str">
        <f>IF('S.D.PASTE SHEET'!AC451="","",'S.D.PASTE SHEET'!AC451)</f>
        <v/>
      </c>
      <c s="176" t="str">
        <f>IF('S.D.PASTE SHEET'!AD451="","",'S.D.PASTE SHEET'!AD451)</f>
        <v/>
      </c>
      <c s="178"/>
      <c s="179" t="str">
        <f>IF(AK451="","",IF(AK451&gt;0,COUNT($AG$2:AG451),""))</f>
        <v/>
      </c>
      <c s="180" t="str">
        <f t="shared" si="474"/>
        <v/>
      </c>
      <c s="180" t="str">
        <f t="shared" si="474"/>
        <v/>
      </c>
      <c s="180" t="str">
        <f t="shared" si="474"/>
        <v/>
      </c>
      <c s="181" t="str">
        <f t="shared" si="474"/>
        <v/>
      </c>
      <c s="180" t="str">
        <f t="shared" si="474"/>
        <v/>
      </c>
      <c s="180" t="str">
        <f t="shared" si="474"/>
        <v/>
      </c>
      <c s="180" t="str">
        <f t="shared" si="474"/>
        <v/>
      </c>
      <c s="180" t="str">
        <f t="shared" si="474"/>
        <v/>
      </c>
      <c s="180" t="str">
        <f t="shared" si="474"/>
        <v/>
      </c>
      <c s="181" t="str">
        <f t="shared" si="474"/>
        <v/>
      </c>
      <c s="180" t="str">
        <f t="shared" si="474"/>
        <v/>
      </c>
      <c s="180" t="str">
        <f t="shared" si="474"/>
        <v/>
      </c>
      <c s="180" t="str">
        <f t="shared" si="474"/>
        <v/>
      </c>
      <c s="180" t="str">
        <f t="shared" si="474"/>
        <v/>
      </c>
      <c s="180" t="str">
        <f t="shared" si="474"/>
        <v/>
      </c>
      <c s="180" t="str">
        <f t="shared" si="474"/>
        <v/>
      </c>
      <c r="AX451" s="180" t="str">
        <f>IF(BC451="","",IF(BC451&gt;0,COUNT($AY$2:AY451),""))</f>
        <v/>
      </c>
      <c s="180" t="str">
        <f t="shared" si="477" ref="AY451">IF(AND($BB$1=5,$A451=5,$BC$1=C451),B451,"")</f>
        <v/>
      </c>
      <c s="180" t="str">
        <f t="shared" si="476"/>
        <v/>
      </c>
      <c s="182" t="str">
        <f t="shared" si="476"/>
        <v/>
      </c>
      <c s="180" t="str">
        <f t="shared" si="476"/>
        <v/>
      </c>
      <c s="180" t="str">
        <f t="shared" si="476"/>
        <v/>
      </c>
      <c s="180" t="str">
        <f t="shared" si="476"/>
        <v/>
      </c>
      <c s="180" t="str">
        <f t="shared" si="476"/>
        <v/>
      </c>
      <c s="180" t="str">
        <f t="shared" si="476"/>
        <v/>
      </c>
      <c s="182" t="str">
        <f t="shared" si="476"/>
        <v/>
      </c>
      <c s="180" t="str">
        <f t="shared" si="476"/>
        <v/>
      </c>
      <c s="180" t="str">
        <f t="shared" si="476"/>
        <v/>
      </c>
      <c s="180" t="str">
        <f t="shared" si="476"/>
        <v/>
      </c>
      <c s="180" t="str">
        <f t="shared" si="476"/>
        <v/>
      </c>
      <c s="180" t="str">
        <f t="shared" si="476"/>
        <v/>
      </c>
      <c s="180" t="str">
        <f t="shared" si="476"/>
        <v/>
      </c>
    </row>
    <row r="452" spans="1:65" ht="15.75" customHeight="1">
      <c r="A452" s="176" t="str">
        <f>IF('S.D.PASTE SHEET'!A452="","",'S.D.PASTE SHEET'!A452)</f>
        <v/>
      </c>
      <c s="176" t="str">
        <f>IF('S.D.PASTE SHEET'!B452="","",'S.D.PASTE SHEET'!B452)</f>
        <v/>
      </c>
      <c s="176" t="str">
        <f>IF('S.D.PASTE SHEET'!C452="","",'S.D.PASTE SHEET'!C452)</f>
        <v/>
      </c>
      <c s="177" t="str">
        <f>IF('S.D.PASTE SHEET'!D452="","",'S.D.PASTE SHEET'!D452)</f>
        <v/>
      </c>
      <c s="176" t="str">
        <f>IF('S.D.PASTE SHEET'!E452="","",UPPER('S.D.PASTE SHEET'!E452))</f>
        <v/>
      </c>
      <c s="176" t="str">
        <f>IF('S.D.PASTE SHEET'!F452="","",'S.D.PASTE SHEET'!F452)</f>
        <v/>
      </c>
      <c s="176" t="str">
        <f>IF('S.D.PASTE SHEET'!G452="","",UPPER('S.D.PASTE SHEET'!G452))</f>
        <v/>
      </c>
      <c s="176" t="str">
        <f>IF('S.D.PASTE SHEET'!H452="","",UPPER('S.D.PASTE SHEET'!H452))</f>
        <v/>
      </c>
      <c s="176" t="str">
        <f>IF('S.D.PASTE SHEET'!I452="","",'S.D.PASTE SHEET'!I452)</f>
        <v/>
      </c>
      <c s="177" t="str">
        <f>IF('S.D.PASTE SHEET'!J452="","",'S.D.PASTE SHEET'!J452)</f>
        <v/>
      </c>
      <c s="176" t="str">
        <f>IF('S.D.PASTE SHEET'!K452="","",'S.D.PASTE SHEET'!K452)</f>
        <v/>
      </c>
      <c s="176" t="str">
        <f>IF('S.D.PASTE SHEET'!L452="","",'S.D.PASTE SHEET'!L452)</f>
        <v/>
      </c>
      <c s="176" t="str">
        <f>IF('S.D.PASTE SHEET'!M452="","",'S.D.PASTE SHEET'!M452)</f>
        <v/>
      </c>
      <c s="176" t="str">
        <f>IF('S.D.PASTE SHEET'!N452="","",'S.D.PASTE SHEET'!N452)</f>
        <v/>
      </c>
      <c s="176" t="str">
        <f>IF('S.D.PASTE SHEET'!O452="","",'S.D.PASTE SHEET'!O452)</f>
        <v/>
      </c>
      <c s="176" t="str">
        <f>IF('S.D.PASTE SHEET'!P452="","",'S.D.PASTE SHEET'!P452)</f>
        <v/>
      </c>
      <c s="176" t="str">
        <f>IF('S.D.PASTE SHEET'!Q452="","",'S.D.PASTE SHEET'!Q452)</f>
        <v/>
      </c>
      <c s="176" t="str">
        <f>IF('S.D.PASTE SHEET'!R452="","",'S.D.PASTE SHEET'!R452)</f>
        <v/>
      </c>
      <c s="176" t="str">
        <f>IF('S.D.PASTE SHEET'!S452="","",'S.D.PASTE SHEET'!S452)</f>
        <v/>
      </c>
      <c s="176" t="str">
        <f>IF('S.D.PASTE SHEET'!T452="","",'S.D.PASTE SHEET'!T452)</f>
        <v/>
      </c>
      <c s="176" t="str">
        <f>IF('S.D.PASTE SHEET'!U452="","",'S.D.PASTE SHEET'!U452)</f>
        <v/>
      </c>
      <c s="176" t="str">
        <f>IF('S.D.PASTE SHEET'!V452="","",'S.D.PASTE SHEET'!V452)</f>
        <v/>
      </c>
      <c s="176" t="str">
        <f>IF('S.D.PASTE SHEET'!W452="","",'S.D.PASTE SHEET'!W452)</f>
        <v/>
      </c>
      <c s="176" t="str">
        <f>IF('S.D.PASTE SHEET'!X452="","",'S.D.PASTE SHEET'!X452)</f>
        <v/>
      </c>
      <c s="176" t="str">
        <f>IF('S.D.PASTE SHEET'!Y452="","",'S.D.PASTE SHEET'!Y452)</f>
        <v/>
      </c>
      <c s="176" t="str">
        <f>IF('S.D.PASTE SHEET'!Z452="","",'S.D.PASTE SHEET'!Z452)</f>
        <v/>
      </c>
      <c s="176" t="str">
        <f>IF('S.D.PASTE SHEET'!AA452="","",'S.D.PASTE SHEET'!AA452)</f>
        <v/>
      </c>
      <c s="176" t="str">
        <f>IF('S.D.PASTE SHEET'!AB452="","",'S.D.PASTE SHEET'!AB452)</f>
        <v/>
      </c>
      <c s="176" t="str">
        <f>IF('S.D.PASTE SHEET'!AC452="","",'S.D.PASTE SHEET'!AC452)</f>
        <v/>
      </c>
      <c s="176" t="str">
        <f>IF('S.D.PASTE SHEET'!AD452="","",'S.D.PASTE SHEET'!AD452)</f>
        <v/>
      </c>
      <c s="178"/>
      <c s="179" t="str">
        <f>IF(AK452="","",IF(AK452&gt;0,COUNT($AG$2:AG452),""))</f>
        <v/>
      </c>
      <c s="180" t="str">
        <f t="shared" si="474"/>
        <v/>
      </c>
      <c s="180" t="str">
        <f t="shared" si="474"/>
        <v/>
      </c>
      <c s="180" t="str">
        <f t="shared" si="474"/>
        <v/>
      </c>
      <c s="181" t="str">
        <f t="shared" si="474"/>
        <v/>
      </c>
      <c s="180" t="str">
        <f t="shared" si="474"/>
        <v/>
      </c>
      <c s="180" t="str">
        <f t="shared" si="474"/>
        <v/>
      </c>
      <c s="180" t="str">
        <f t="shared" si="474"/>
        <v/>
      </c>
      <c s="180" t="str">
        <f t="shared" si="474"/>
        <v/>
      </c>
      <c s="180" t="str">
        <f t="shared" si="474"/>
        <v/>
      </c>
      <c s="181" t="str">
        <f t="shared" si="474"/>
        <v/>
      </c>
      <c s="180" t="str">
        <f t="shared" si="474"/>
        <v/>
      </c>
      <c s="180" t="str">
        <f t="shared" si="474"/>
        <v/>
      </c>
      <c s="180" t="str">
        <f t="shared" si="474"/>
        <v/>
      </c>
      <c s="180" t="str">
        <f t="shared" si="474"/>
        <v/>
      </c>
      <c s="180" t="str">
        <f t="shared" si="474"/>
        <v/>
      </c>
      <c s="180" t="str">
        <f t="shared" si="474"/>
        <v/>
      </c>
      <c r="AX452" s="180" t="str">
        <f>IF(BC452="","",IF(BC452&gt;0,COUNT($AY$2:AY452),""))</f>
        <v/>
      </c>
      <c s="180" t="str">
        <f t="shared" si="478" ref="AY452">IF(AND($BB$1=5,$A452=5,$BC$1=C452),B452,"")</f>
        <v/>
      </c>
      <c s="180" t="str">
        <f t="shared" si="476"/>
        <v/>
      </c>
      <c s="182" t="str">
        <f t="shared" si="476"/>
        <v/>
      </c>
      <c s="180" t="str">
        <f t="shared" si="476"/>
        <v/>
      </c>
      <c s="180" t="str">
        <f t="shared" si="476"/>
        <v/>
      </c>
      <c s="180" t="str">
        <f t="shared" si="476"/>
        <v/>
      </c>
      <c s="180" t="str">
        <f t="shared" si="476"/>
        <v/>
      </c>
      <c s="180" t="str">
        <f t="shared" si="476"/>
        <v/>
      </c>
      <c s="182" t="str">
        <f t="shared" si="476"/>
        <v/>
      </c>
      <c s="180" t="str">
        <f t="shared" si="476"/>
        <v/>
      </c>
      <c s="180" t="str">
        <f t="shared" si="476"/>
        <v/>
      </c>
      <c s="180" t="str">
        <f t="shared" si="476"/>
        <v/>
      </c>
      <c s="180" t="str">
        <f t="shared" si="476"/>
        <v/>
      </c>
      <c s="180" t="str">
        <f t="shared" si="476"/>
        <v/>
      </c>
      <c s="180" t="str">
        <f t="shared" si="476"/>
        <v/>
      </c>
    </row>
    <row r="453" spans="1:65" ht="15.75" customHeight="1">
      <c r="A453" s="176" t="str">
        <f>IF('S.D.PASTE SHEET'!A453="","",'S.D.PASTE SHEET'!A453)</f>
        <v/>
      </c>
      <c s="176" t="str">
        <f>IF('S.D.PASTE SHEET'!B453="","",'S.D.PASTE SHEET'!B453)</f>
        <v/>
      </c>
      <c s="176" t="str">
        <f>IF('S.D.PASTE SHEET'!C453="","",'S.D.PASTE SHEET'!C453)</f>
        <v/>
      </c>
      <c s="177" t="str">
        <f>IF('S.D.PASTE SHEET'!D453="","",'S.D.PASTE SHEET'!D453)</f>
        <v/>
      </c>
      <c s="176" t="str">
        <f>IF('S.D.PASTE SHEET'!E453="","",UPPER('S.D.PASTE SHEET'!E453))</f>
        <v/>
      </c>
      <c s="176" t="str">
        <f>IF('S.D.PASTE SHEET'!F453="","",'S.D.PASTE SHEET'!F453)</f>
        <v/>
      </c>
      <c s="176" t="str">
        <f>IF('S.D.PASTE SHEET'!G453="","",UPPER('S.D.PASTE SHEET'!G453))</f>
        <v/>
      </c>
      <c s="176" t="str">
        <f>IF('S.D.PASTE SHEET'!H453="","",UPPER('S.D.PASTE SHEET'!H453))</f>
        <v/>
      </c>
      <c s="176" t="str">
        <f>IF('S.D.PASTE SHEET'!I453="","",'S.D.PASTE SHEET'!I453)</f>
        <v/>
      </c>
      <c s="177" t="str">
        <f>IF('S.D.PASTE SHEET'!J453="","",'S.D.PASTE SHEET'!J453)</f>
        <v/>
      </c>
      <c s="176" t="str">
        <f>IF('S.D.PASTE SHEET'!K453="","",'S.D.PASTE SHEET'!K453)</f>
        <v/>
      </c>
      <c s="176" t="str">
        <f>IF('S.D.PASTE SHEET'!L453="","",'S.D.PASTE SHEET'!L453)</f>
        <v/>
      </c>
      <c s="176" t="str">
        <f>IF('S.D.PASTE SHEET'!M453="","",'S.D.PASTE SHEET'!M453)</f>
        <v/>
      </c>
      <c s="176" t="str">
        <f>IF('S.D.PASTE SHEET'!N453="","",'S.D.PASTE SHEET'!N453)</f>
        <v/>
      </c>
      <c s="176" t="str">
        <f>IF('S.D.PASTE SHEET'!O453="","",'S.D.PASTE SHEET'!O453)</f>
        <v/>
      </c>
      <c s="176" t="str">
        <f>IF('S.D.PASTE SHEET'!P453="","",'S.D.PASTE SHEET'!P453)</f>
        <v/>
      </c>
      <c s="176" t="str">
        <f>IF('S.D.PASTE SHEET'!Q453="","",'S.D.PASTE SHEET'!Q453)</f>
        <v/>
      </c>
      <c s="176" t="str">
        <f>IF('S.D.PASTE SHEET'!R453="","",'S.D.PASTE SHEET'!R453)</f>
        <v/>
      </c>
      <c s="176" t="str">
        <f>IF('S.D.PASTE SHEET'!S453="","",'S.D.PASTE SHEET'!S453)</f>
        <v/>
      </c>
      <c s="176" t="str">
        <f>IF('S.D.PASTE SHEET'!T453="","",'S.D.PASTE SHEET'!T453)</f>
        <v/>
      </c>
      <c s="176" t="str">
        <f>IF('S.D.PASTE SHEET'!U453="","",'S.D.PASTE SHEET'!U453)</f>
        <v/>
      </c>
      <c s="176" t="str">
        <f>IF('S.D.PASTE SHEET'!V453="","",'S.D.PASTE SHEET'!V453)</f>
        <v/>
      </c>
      <c s="176" t="str">
        <f>IF('S.D.PASTE SHEET'!W453="","",'S.D.PASTE SHEET'!W453)</f>
        <v/>
      </c>
      <c s="176" t="str">
        <f>IF('S.D.PASTE SHEET'!X453="","",'S.D.PASTE SHEET'!X453)</f>
        <v/>
      </c>
      <c s="176" t="str">
        <f>IF('S.D.PASTE SHEET'!Y453="","",'S.D.PASTE SHEET'!Y453)</f>
        <v/>
      </c>
      <c s="176" t="str">
        <f>IF('S.D.PASTE SHEET'!Z453="","",'S.D.PASTE SHEET'!Z453)</f>
        <v/>
      </c>
      <c s="176" t="str">
        <f>IF('S.D.PASTE SHEET'!AA453="","",'S.D.PASTE SHEET'!AA453)</f>
        <v/>
      </c>
      <c s="176" t="str">
        <f>IF('S.D.PASTE SHEET'!AB453="","",'S.D.PASTE SHEET'!AB453)</f>
        <v/>
      </c>
      <c s="176" t="str">
        <f>IF('S.D.PASTE SHEET'!AC453="","",'S.D.PASTE SHEET'!AC453)</f>
        <v/>
      </c>
      <c s="176" t="str">
        <f>IF('S.D.PASTE SHEET'!AD453="","",'S.D.PASTE SHEET'!AD453)</f>
        <v/>
      </c>
      <c s="178"/>
      <c s="179" t="str">
        <f>IF(AK453="","",IF(AK453&gt;0,COUNT($AG$2:AG453),""))</f>
        <v/>
      </c>
      <c s="180" t="str">
        <f t="shared" si="474"/>
        <v/>
      </c>
      <c s="180" t="str">
        <f t="shared" si="474"/>
        <v/>
      </c>
      <c s="180" t="str">
        <f t="shared" si="474"/>
        <v/>
      </c>
      <c s="181" t="str">
        <f t="shared" si="474"/>
        <v/>
      </c>
      <c s="180" t="str">
        <f t="shared" si="474"/>
        <v/>
      </c>
      <c s="180" t="str">
        <f t="shared" si="474"/>
        <v/>
      </c>
      <c s="180" t="str">
        <f t="shared" si="474"/>
        <v/>
      </c>
      <c s="180" t="str">
        <f t="shared" si="474"/>
        <v/>
      </c>
      <c s="180" t="str">
        <f t="shared" si="474"/>
        <v/>
      </c>
      <c s="181" t="str">
        <f t="shared" si="474"/>
        <v/>
      </c>
      <c s="180" t="str">
        <f t="shared" si="474"/>
        <v/>
      </c>
      <c s="180" t="str">
        <f t="shared" si="474"/>
        <v/>
      </c>
      <c s="180" t="str">
        <f t="shared" si="474"/>
        <v/>
      </c>
      <c s="180" t="str">
        <f t="shared" si="474"/>
        <v/>
      </c>
      <c s="180" t="str">
        <f t="shared" si="474"/>
        <v/>
      </c>
      <c s="180" t="str">
        <f t="shared" si="474"/>
        <v/>
      </c>
      <c r="AX453" s="180" t="str">
        <f>IF(BC453="","",IF(BC453&gt;0,COUNT($AY$2:AY453),""))</f>
        <v/>
      </c>
      <c s="180" t="str">
        <f t="shared" si="479" ref="AY453">IF(AND($BB$1=5,$A453=5,$BC$1=C453),B453,"")</f>
        <v/>
      </c>
      <c s="180" t="str">
        <f t="shared" si="476"/>
        <v/>
      </c>
      <c s="182" t="str">
        <f t="shared" si="476"/>
        <v/>
      </c>
      <c s="180" t="str">
        <f t="shared" si="476"/>
        <v/>
      </c>
      <c s="180" t="str">
        <f t="shared" si="476"/>
        <v/>
      </c>
      <c s="180" t="str">
        <f t="shared" si="476"/>
        <v/>
      </c>
      <c s="180" t="str">
        <f t="shared" si="476"/>
        <v/>
      </c>
      <c s="180" t="str">
        <f t="shared" si="476"/>
        <v/>
      </c>
      <c s="182" t="str">
        <f t="shared" si="476"/>
        <v/>
      </c>
      <c s="180" t="str">
        <f t="shared" si="476"/>
        <v/>
      </c>
      <c s="180" t="str">
        <f t="shared" si="476"/>
        <v/>
      </c>
      <c s="180" t="str">
        <f t="shared" si="476"/>
        <v/>
      </c>
      <c s="180" t="str">
        <f t="shared" si="476"/>
        <v/>
      </c>
      <c s="180" t="str">
        <f t="shared" si="476"/>
        <v/>
      </c>
      <c s="180" t="str">
        <f t="shared" si="476"/>
        <v/>
      </c>
    </row>
    <row r="454" spans="1:65" ht="15.75" customHeight="1">
      <c r="A454" s="176" t="str">
        <f>IF('S.D.PASTE SHEET'!A454="","",'S.D.PASTE SHEET'!A454)</f>
        <v/>
      </c>
      <c s="176" t="str">
        <f>IF('S.D.PASTE SHEET'!B454="","",'S.D.PASTE SHEET'!B454)</f>
        <v/>
      </c>
      <c s="176" t="str">
        <f>IF('S.D.PASTE SHEET'!C454="","",'S.D.PASTE SHEET'!C454)</f>
        <v/>
      </c>
      <c s="177" t="str">
        <f>IF('S.D.PASTE SHEET'!D454="","",'S.D.PASTE SHEET'!D454)</f>
        <v/>
      </c>
      <c s="176" t="str">
        <f>IF('S.D.PASTE SHEET'!E454="","",UPPER('S.D.PASTE SHEET'!E454))</f>
        <v/>
      </c>
      <c s="176" t="str">
        <f>IF('S.D.PASTE SHEET'!F454="","",'S.D.PASTE SHEET'!F454)</f>
        <v/>
      </c>
      <c s="176" t="str">
        <f>IF('S.D.PASTE SHEET'!G454="","",UPPER('S.D.PASTE SHEET'!G454))</f>
        <v/>
      </c>
      <c s="176" t="str">
        <f>IF('S.D.PASTE SHEET'!H454="","",UPPER('S.D.PASTE SHEET'!H454))</f>
        <v/>
      </c>
      <c s="176" t="str">
        <f>IF('S.D.PASTE SHEET'!I454="","",'S.D.PASTE SHEET'!I454)</f>
        <v/>
      </c>
      <c s="177" t="str">
        <f>IF('S.D.PASTE SHEET'!J454="","",'S.D.PASTE SHEET'!J454)</f>
        <v/>
      </c>
      <c s="176" t="str">
        <f>IF('S.D.PASTE SHEET'!K454="","",'S.D.PASTE SHEET'!K454)</f>
        <v/>
      </c>
      <c s="176" t="str">
        <f>IF('S.D.PASTE SHEET'!L454="","",'S.D.PASTE SHEET'!L454)</f>
        <v/>
      </c>
      <c s="176" t="str">
        <f>IF('S.D.PASTE SHEET'!M454="","",'S.D.PASTE SHEET'!M454)</f>
        <v/>
      </c>
      <c s="176" t="str">
        <f>IF('S.D.PASTE SHEET'!N454="","",'S.D.PASTE SHEET'!N454)</f>
        <v/>
      </c>
      <c s="176" t="str">
        <f>IF('S.D.PASTE SHEET'!O454="","",'S.D.PASTE SHEET'!O454)</f>
        <v/>
      </c>
      <c s="176" t="str">
        <f>IF('S.D.PASTE SHEET'!P454="","",'S.D.PASTE SHEET'!P454)</f>
        <v/>
      </c>
      <c s="176" t="str">
        <f>IF('S.D.PASTE SHEET'!Q454="","",'S.D.PASTE SHEET'!Q454)</f>
        <v/>
      </c>
      <c s="176" t="str">
        <f>IF('S.D.PASTE SHEET'!R454="","",'S.D.PASTE SHEET'!R454)</f>
        <v/>
      </c>
      <c s="176" t="str">
        <f>IF('S.D.PASTE SHEET'!S454="","",'S.D.PASTE SHEET'!S454)</f>
        <v/>
      </c>
      <c s="176" t="str">
        <f>IF('S.D.PASTE SHEET'!T454="","",'S.D.PASTE SHEET'!T454)</f>
        <v/>
      </c>
      <c s="176" t="str">
        <f>IF('S.D.PASTE SHEET'!U454="","",'S.D.PASTE SHEET'!U454)</f>
        <v/>
      </c>
      <c s="176" t="str">
        <f>IF('S.D.PASTE SHEET'!V454="","",'S.D.PASTE SHEET'!V454)</f>
        <v/>
      </c>
      <c s="176" t="str">
        <f>IF('S.D.PASTE SHEET'!W454="","",'S.D.PASTE SHEET'!W454)</f>
        <v/>
      </c>
      <c s="176" t="str">
        <f>IF('S.D.PASTE SHEET'!X454="","",'S.D.PASTE SHEET'!X454)</f>
        <v/>
      </c>
      <c s="176" t="str">
        <f>IF('S.D.PASTE SHEET'!Y454="","",'S.D.PASTE SHEET'!Y454)</f>
        <v/>
      </c>
      <c s="176" t="str">
        <f>IF('S.D.PASTE SHEET'!Z454="","",'S.D.PASTE SHEET'!Z454)</f>
        <v/>
      </c>
      <c s="176" t="str">
        <f>IF('S.D.PASTE SHEET'!AA454="","",'S.D.PASTE SHEET'!AA454)</f>
        <v/>
      </c>
      <c s="176" t="str">
        <f>IF('S.D.PASTE SHEET'!AB454="","",'S.D.PASTE SHEET'!AB454)</f>
        <v/>
      </c>
      <c s="176" t="str">
        <f>IF('S.D.PASTE SHEET'!AC454="","",'S.D.PASTE SHEET'!AC454)</f>
        <v/>
      </c>
      <c s="176" t="str">
        <f>IF('S.D.PASTE SHEET'!AD454="","",'S.D.PASTE SHEET'!AD454)</f>
        <v/>
      </c>
      <c s="178"/>
      <c s="179" t="str">
        <f>IF(AK454="","",IF(AK454&gt;0,COUNT($AG$2:AG454),""))</f>
        <v/>
      </c>
      <c s="180" t="str">
        <f t="shared" si="474"/>
        <v/>
      </c>
      <c s="180" t="str">
        <f t="shared" si="474"/>
        <v/>
      </c>
      <c s="180" t="str">
        <f t="shared" si="474"/>
        <v/>
      </c>
      <c s="181" t="str">
        <f t="shared" si="474"/>
        <v/>
      </c>
      <c s="180" t="str">
        <f t="shared" si="474"/>
        <v/>
      </c>
      <c s="180" t="str">
        <f t="shared" si="474"/>
        <v/>
      </c>
      <c s="180" t="str">
        <f t="shared" si="474"/>
        <v/>
      </c>
      <c s="180" t="str">
        <f t="shared" si="474"/>
        <v/>
      </c>
      <c s="180" t="str">
        <f t="shared" si="474"/>
        <v/>
      </c>
      <c s="181" t="str">
        <f t="shared" si="474"/>
        <v/>
      </c>
      <c s="180" t="str">
        <f t="shared" si="474"/>
        <v/>
      </c>
      <c s="180" t="str">
        <f t="shared" si="474"/>
        <v/>
      </c>
      <c s="180" t="str">
        <f t="shared" si="474"/>
        <v/>
      </c>
      <c s="180" t="str">
        <f t="shared" si="474"/>
        <v/>
      </c>
      <c s="180" t="str">
        <f t="shared" si="474"/>
        <v/>
      </c>
      <c s="180" t="str">
        <f t="shared" si="474"/>
        <v/>
      </c>
      <c r="AX454" s="180" t="str">
        <f>IF(BC454="","",IF(BC454&gt;0,COUNT($AY$2:AY454),""))</f>
        <v/>
      </c>
      <c s="180" t="str">
        <f t="shared" si="480" ref="AY454">IF(AND($BB$1=5,$A454=5,$BC$1=C454),B454,"")</f>
        <v/>
      </c>
      <c s="180" t="str">
        <f t="shared" si="476"/>
        <v/>
      </c>
      <c s="182" t="str">
        <f t="shared" si="476"/>
        <v/>
      </c>
      <c s="180" t="str">
        <f t="shared" si="476"/>
        <v/>
      </c>
      <c s="180" t="str">
        <f t="shared" si="476"/>
        <v/>
      </c>
      <c s="180" t="str">
        <f t="shared" si="476"/>
        <v/>
      </c>
      <c s="180" t="str">
        <f t="shared" si="476"/>
        <v/>
      </c>
      <c s="180" t="str">
        <f t="shared" si="476"/>
        <v/>
      </c>
      <c s="182" t="str">
        <f t="shared" si="476"/>
        <v/>
      </c>
      <c s="180" t="str">
        <f t="shared" si="476"/>
        <v/>
      </c>
      <c s="180" t="str">
        <f t="shared" si="476"/>
        <v/>
      </c>
      <c s="180" t="str">
        <f t="shared" si="476"/>
        <v/>
      </c>
      <c s="180" t="str">
        <f t="shared" si="476"/>
        <v/>
      </c>
      <c s="180" t="str">
        <f t="shared" si="476"/>
        <v/>
      </c>
      <c s="180" t="str">
        <f t="shared" si="476"/>
        <v/>
      </c>
    </row>
    <row r="455" spans="1:65" ht="15.75" customHeight="1">
      <c r="A455" s="176" t="str">
        <f>IF('S.D.PASTE SHEET'!A455="","",'S.D.PASTE SHEET'!A455)</f>
        <v/>
      </c>
      <c s="176" t="str">
        <f>IF('S.D.PASTE SHEET'!B455="","",'S.D.PASTE SHEET'!B455)</f>
        <v/>
      </c>
      <c s="176" t="str">
        <f>IF('S.D.PASTE SHEET'!C455="","",'S.D.PASTE SHEET'!C455)</f>
        <v/>
      </c>
      <c s="177" t="str">
        <f>IF('S.D.PASTE SHEET'!D455="","",'S.D.PASTE SHEET'!D455)</f>
        <v/>
      </c>
      <c s="176" t="str">
        <f>IF('S.D.PASTE SHEET'!E455="","",UPPER('S.D.PASTE SHEET'!E455))</f>
        <v/>
      </c>
      <c s="176" t="str">
        <f>IF('S.D.PASTE SHEET'!F455="","",'S.D.PASTE SHEET'!F455)</f>
        <v/>
      </c>
      <c s="176" t="str">
        <f>IF('S.D.PASTE SHEET'!G455="","",UPPER('S.D.PASTE SHEET'!G455))</f>
        <v/>
      </c>
      <c s="176" t="str">
        <f>IF('S.D.PASTE SHEET'!H455="","",UPPER('S.D.PASTE SHEET'!H455))</f>
        <v/>
      </c>
      <c s="176" t="str">
        <f>IF('S.D.PASTE SHEET'!I455="","",'S.D.PASTE SHEET'!I455)</f>
        <v/>
      </c>
      <c s="177" t="str">
        <f>IF('S.D.PASTE SHEET'!J455="","",'S.D.PASTE SHEET'!J455)</f>
        <v/>
      </c>
      <c s="176" t="str">
        <f>IF('S.D.PASTE SHEET'!K455="","",'S.D.PASTE SHEET'!K455)</f>
        <v/>
      </c>
      <c s="176" t="str">
        <f>IF('S.D.PASTE SHEET'!L455="","",'S.D.PASTE SHEET'!L455)</f>
        <v/>
      </c>
      <c s="176" t="str">
        <f>IF('S.D.PASTE SHEET'!M455="","",'S.D.PASTE SHEET'!M455)</f>
        <v/>
      </c>
      <c s="176" t="str">
        <f>IF('S.D.PASTE SHEET'!N455="","",'S.D.PASTE SHEET'!N455)</f>
        <v/>
      </c>
      <c s="176" t="str">
        <f>IF('S.D.PASTE SHEET'!O455="","",'S.D.PASTE SHEET'!O455)</f>
        <v/>
      </c>
      <c s="176" t="str">
        <f>IF('S.D.PASTE SHEET'!P455="","",'S.D.PASTE SHEET'!P455)</f>
        <v/>
      </c>
      <c s="176" t="str">
        <f>IF('S.D.PASTE SHEET'!Q455="","",'S.D.PASTE SHEET'!Q455)</f>
        <v/>
      </c>
      <c s="176" t="str">
        <f>IF('S.D.PASTE SHEET'!R455="","",'S.D.PASTE SHEET'!R455)</f>
        <v/>
      </c>
      <c s="176" t="str">
        <f>IF('S.D.PASTE SHEET'!S455="","",'S.D.PASTE SHEET'!S455)</f>
        <v/>
      </c>
      <c s="176" t="str">
        <f>IF('S.D.PASTE SHEET'!T455="","",'S.D.PASTE SHEET'!T455)</f>
        <v/>
      </c>
      <c s="176" t="str">
        <f>IF('S.D.PASTE SHEET'!U455="","",'S.D.PASTE SHEET'!U455)</f>
        <v/>
      </c>
      <c s="176" t="str">
        <f>IF('S.D.PASTE SHEET'!V455="","",'S.D.PASTE SHEET'!V455)</f>
        <v/>
      </c>
      <c s="176" t="str">
        <f>IF('S.D.PASTE SHEET'!W455="","",'S.D.PASTE SHEET'!W455)</f>
        <v/>
      </c>
      <c s="176" t="str">
        <f>IF('S.D.PASTE SHEET'!X455="","",'S.D.PASTE SHEET'!X455)</f>
        <v/>
      </c>
      <c s="176" t="str">
        <f>IF('S.D.PASTE SHEET'!Y455="","",'S.D.PASTE SHEET'!Y455)</f>
        <v/>
      </c>
      <c s="176" t="str">
        <f>IF('S.D.PASTE SHEET'!Z455="","",'S.D.PASTE SHEET'!Z455)</f>
        <v/>
      </c>
      <c s="176" t="str">
        <f>IF('S.D.PASTE SHEET'!AA455="","",'S.D.PASTE SHEET'!AA455)</f>
        <v/>
      </c>
      <c s="176" t="str">
        <f>IF('S.D.PASTE SHEET'!AB455="","",'S.D.PASTE SHEET'!AB455)</f>
        <v/>
      </c>
      <c s="176" t="str">
        <f>IF('S.D.PASTE SHEET'!AC455="","",'S.D.PASTE SHEET'!AC455)</f>
        <v/>
      </c>
      <c s="176" t="str">
        <f>IF('S.D.PASTE SHEET'!AD455="","",'S.D.PASTE SHEET'!AD455)</f>
        <v/>
      </c>
      <c s="178"/>
      <c s="179" t="str">
        <f>IF(AK455="","",IF(AK455&gt;0,COUNT($AG$2:AG455),""))</f>
        <v/>
      </c>
      <c s="180" t="str">
        <f t="shared" si="474"/>
        <v/>
      </c>
      <c s="180" t="str">
        <f t="shared" si="474"/>
        <v/>
      </c>
      <c s="180" t="str">
        <f t="shared" si="474"/>
        <v/>
      </c>
      <c s="181" t="str">
        <f t="shared" si="474"/>
        <v/>
      </c>
      <c s="180" t="str">
        <f t="shared" si="474"/>
        <v/>
      </c>
      <c s="180" t="str">
        <f t="shared" si="474"/>
        <v/>
      </c>
      <c s="180" t="str">
        <f t="shared" si="474"/>
        <v/>
      </c>
      <c s="180" t="str">
        <f t="shared" si="474"/>
        <v/>
      </c>
      <c s="180" t="str">
        <f t="shared" si="474"/>
        <v/>
      </c>
      <c s="181" t="str">
        <f t="shared" si="474"/>
        <v/>
      </c>
      <c s="180" t="str">
        <f t="shared" si="474"/>
        <v/>
      </c>
      <c s="180" t="str">
        <f t="shared" si="474"/>
        <v/>
      </c>
      <c s="180" t="str">
        <f t="shared" si="474"/>
        <v/>
      </c>
      <c s="180" t="str">
        <f t="shared" si="474"/>
        <v/>
      </c>
      <c s="180" t="str">
        <f t="shared" si="474"/>
        <v/>
      </c>
      <c s="180" t="str">
        <f t="shared" si="474"/>
        <v/>
      </c>
      <c r="AX455" s="180" t="str">
        <f>IF(BC455="","",IF(BC455&gt;0,COUNT($AY$2:AY455),""))</f>
        <v/>
      </c>
      <c s="180" t="str">
        <f t="shared" si="481" ref="AY455">IF(AND($BB$1=5,$A455=5,$BC$1=C455),B455,"")</f>
        <v/>
      </c>
      <c s="180" t="str">
        <f t="shared" si="476"/>
        <v/>
      </c>
      <c s="182" t="str">
        <f t="shared" si="476"/>
        <v/>
      </c>
      <c s="180" t="str">
        <f t="shared" si="476"/>
        <v/>
      </c>
      <c s="180" t="str">
        <f t="shared" si="476"/>
        <v/>
      </c>
      <c s="180" t="str">
        <f t="shared" si="476"/>
        <v/>
      </c>
      <c s="180" t="str">
        <f t="shared" si="476"/>
        <v/>
      </c>
      <c s="180" t="str">
        <f t="shared" si="476"/>
        <v/>
      </c>
      <c s="182" t="str">
        <f t="shared" si="476"/>
        <v/>
      </c>
      <c s="180" t="str">
        <f t="shared" si="476"/>
        <v/>
      </c>
      <c s="180" t="str">
        <f t="shared" si="476"/>
        <v/>
      </c>
      <c s="180" t="str">
        <f t="shared" si="476"/>
        <v/>
      </c>
      <c s="180" t="str">
        <f t="shared" si="476"/>
        <v/>
      </c>
      <c s="180" t="str">
        <f t="shared" si="476"/>
        <v/>
      </c>
      <c s="180" t="str">
        <f t="shared" si="476"/>
        <v/>
      </c>
    </row>
    <row r="456" spans="1:65" ht="15.75" customHeight="1">
      <c r="A456" s="176" t="str">
        <f>IF('S.D.PASTE SHEET'!A456="","",'S.D.PASTE SHEET'!A456)</f>
        <v/>
      </c>
      <c s="176" t="str">
        <f>IF('S.D.PASTE SHEET'!B456="","",'S.D.PASTE SHEET'!B456)</f>
        <v/>
      </c>
      <c s="176" t="str">
        <f>IF('S.D.PASTE SHEET'!C456="","",'S.D.PASTE SHEET'!C456)</f>
        <v/>
      </c>
      <c s="177" t="str">
        <f>IF('S.D.PASTE SHEET'!D456="","",'S.D.PASTE SHEET'!D456)</f>
        <v/>
      </c>
      <c s="176" t="str">
        <f>IF('S.D.PASTE SHEET'!E456="","",UPPER('S.D.PASTE SHEET'!E456))</f>
        <v/>
      </c>
      <c s="176" t="str">
        <f>IF('S.D.PASTE SHEET'!F456="","",'S.D.PASTE SHEET'!F456)</f>
        <v/>
      </c>
      <c s="176" t="str">
        <f>IF('S.D.PASTE SHEET'!G456="","",UPPER('S.D.PASTE SHEET'!G456))</f>
        <v/>
      </c>
      <c s="176" t="str">
        <f>IF('S.D.PASTE SHEET'!H456="","",UPPER('S.D.PASTE SHEET'!H456))</f>
        <v/>
      </c>
      <c s="176" t="str">
        <f>IF('S.D.PASTE SHEET'!I456="","",'S.D.PASTE SHEET'!I456)</f>
        <v/>
      </c>
      <c s="177" t="str">
        <f>IF('S.D.PASTE SHEET'!J456="","",'S.D.PASTE SHEET'!J456)</f>
        <v/>
      </c>
      <c s="176" t="str">
        <f>IF('S.D.PASTE SHEET'!K456="","",'S.D.PASTE SHEET'!K456)</f>
        <v/>
      </c>
      <c s="176" t="str">
        <f>IF('S.D.PASTE SHEET'!L456="","",'S.D.PASTE SHEET'!L456)</f>
        <v/>
      </c>
      <c s="176" t="str">
        <f>IF('S.D.PASTE SHEET'!M456="","",'S.D.PASTE SHEET'!M456)</f>
        <v/>
      </c>
      <c s="176" t="str">
        <f>IF('S.D.PASTE SHEET'!N456="","",'S.D.PASTE SHEET'!N456)</f>
        <v/>
      </c>
      <c s="176" t="str">
        <f>IF('S.D.PASTE SHEET'!O456="","",'S.D.PASTE SHEET'!O456)</f>
        <v/>
      </c>
      <c s="176" t="str">
        <f>IF('S.D.PASTE SHEET'!P456="","",'S.D.PASTE SHEET'!P456)</f>
        <v/>
      </c>
      <c s="176" t="str">
        <f>IF('S.D.PASTE SHEET'!Q456="","",'S.D.PASTE SHEET'!Q456)</f>
        <v/>
      </c>
      <c s="176" t="str">
        <f>IF('S.D.PASTE SHEET'!R456="","",'S.D.PASTE SHEET'!R456)</f>
        <v/>
      </c>
      <c s="176" t="str">
        <f>IF('S.D.PASTE SHEET'!S456="","",'S.D.PASTE SHEET'!S456)</f>
        <v/>
      </c>
      <c s="176" t="str">
        <f>IF('S.D.PASTE SHEET'!T456="","",'S.D.PASTE SHEET'!T456)</f>
        <v/>
      </c>
      <c s="176" t="str">
        <f>IF('S.D.PASTE SHEET'!U456="","",'S.D.PASTE SHEET'!U456)</f>
        <v/>
      </c>
      <c s="176" t="str">
        <f>IF('S.D.PASTE SHEET'!V456="","",'S.D.PASTE SHEET'!V456)</f>
        <v/>
      </c>
      <c s="176" t="str">
        <f>IF('S.D.PASTE SHEET'!W456="","",'S.D.PASTE SHEET'!W456)</f>
        <v/>
      </c>
      <c s="176" t="str">
        <f>IF('S.D.PASTE SHEET'!X456="","",'S.D.PASTE SHEET'!X456)</f>
        <v/>
      </c>
      <c s="176" t="str">
        <f>IF('S.D.PASTE SHEET'!Y456="","",'S.D.PASTE SHEET'!Y456)</f>
        <v/>
      </c>
      <c s="176" t="str">
        <f>IF('S.D.PASTE SHEET'!Z456="","",'S.D.PASTE SHEET'!Z456)</f>
        <v/>
      </c>
      <c s="176" t="str">
        <f>IF('S.D.PASTE SHEET'!AA456="","",'S.D.PASTE SHEET'!AA456)</f>
        <v/>
      </c>
      <c s="176" t="str">
        <f>IF('S.D.PASTE SHEET'!AB456="","",'S.D.PASTE SHEET'!AB456)</f>
        <v/>
      </c>
      <c s="176" t="str">
        <f>IF('S.D.PASTE SHEET'!AC456="","",'S.D.PASTE SHEET'!AC456)</f>
        <v/>
      </c>
      <c s="176" t="str">
        <f>IF('S.D.PASTE SHEET'!AD456="","",'S.D.PASTE SHEET'!AD456)</f>
        <v/>
      </c>
      <c s="178"/>
      <c s="179" t="str">
        <f>IF(AK456="","",IF(AK456&gt;0,COUNT($AG$2:AG456),""))</f>
        <v/>
      </c>
      <c s="180" t="str">
        <f t="shared" si="474"/>
        <v/>
      </c>
      <c s="180" t="str">
        <f t="shared" si="474"/>
        <v/>
      </c>
      <c s="180" t="str">
        <f t="shared" si="474"/>
        <v/>
      </c>
      <c s="181" t="str">
        <f t="shared" si="474"/>
        <v/>
      </c>
      <c s="180" t="str">
        <f t="shared" si="474"/>
        <v/>
      </c>
      <c s="180" t="str">
        <f t="shared" si="474"/>
        <v/>
      </c>
      <c s="180" t="str">
        <f t="shared" si="474"/>
        <v/>
      </c>
      <c s="180" t="str">
        <f t="shared" si="474"/>
        <v/>
      </c>
      <c s="180" t="str">
        <f t="shared" si="474"/>
        <v/>
      </c>
      <c s="181" t="str">
        <f t="shared" si="474"/>
        <v/>
      </c>
      <c s="180" t="str">
        <f t="shared" si="474"/>
        <v/>
      </c>
      <c s="180" t="str">
        <f t="shared" si="474"/>
        <v/>
      </c>
      <c s="180" t="str">
        <f t="shared" si="474"/>
        <v/>
      </c>
      <c s="180" t="str">
        <f t="shared" si="474"/>
        <v/>
      </c>
      <c s="180" t="str">
        <f t="shared" si="474"/>
        <v/>
      </c>
      <c s="180" t="str">
        <f t="shared" si="474"/>
        <v/>
      </c>
      <c r="AX456" s="180" t="str">
        <f>IF(BC456="","",IF(BC456&gt;0,COUNT($AY$2:AY456),""))</f>
        <v/>
      </c>
      <c s="180" t="str">
        <f t="shared" si="482" ref="AY456">IF(AND($BB$1=5,$A456=5,$BC$1=C456),B456,"")</f>
        <v/>
      </c>
      <c s="180" t="str">
        <f t="shared" si="476"/>
        <v/>
      </c>
      <c s="182" t="str">
        <f t="shared" si="476"/>
        <v/>
      </c>
      <c s="180" t="str">
        <f t="shared" si="476"/>
        <v/>
      </c>
      <c s="180" t="str">
        <f t="shared" si="476"/>
        <v/>
      </c>
      <c s="180" t="str">
        <f t="shared" si="476"/>
        <v/>
      </c>
      <c s="180" t="str">
        <f t="shared" si="476"/>
        <v/>
      </c>
      <c s="180" t="str">
        <f t="shared" si="476"/>
        <v/>
      </c>
      <c s="182" t="str">
        <f t="shared" si="476"/>
        <v/>
      </c>
      <c s="180" t="str">
        <f t="shared" si="476"/>
        <v/>
      </c>
      <c s="180" t="str">
        <f t="shared" si="476"/>
        <v/>
      </c>
      <c s="180" t="str">
        <f t="shared" si="476"/>
        <v/>
      </c>
      <c s="180" t="str">
        <f t="shared" si="476"/>
        <v/>
      </c>
      <c s="180" t="str">
        <f t="shared" si="476"/>
        <v/>
      </c>
      <c s="180" t="str">
        <f t="shared" si="476"/>
        <v/>
      </c>
    </row>
    <row r="457" spans="1:65" ht="15.75" customHeight="1">
      <c r="A457" s="176" t="str">
        <f>IF('S.D.PASTE SHEET'!A457="","",'S.D.PASTE SHEET'!A457)</f>
        <v/>
      </c>
      <c s="176" t="str">
        <f>IF('S.D.PASTE SHEET'!B457="","",'S.D.PASTE SHEET'!B457)</f>
        <v/>
      </c>
      <c s="176" t="str">
        <f>IF('S.D.PASTE SHEET'!C457="","",'S.D.PASTE SHEET'!C457)</f>
        <v/>
      </c>
      <c s="177" t="str">
        <f>IF('S.D.PASTE SHEET'!D457="","",'S.D.PASTE SHEET'!D457)</f>
        <v/>
      </c>
      <c s="176" t="str">
        <f>IF('S.D.PASTE SHEET'!E457="","",UPPER('S.D.PASTE SHEET'!E457))</f>
        <v/>
      </c>
      <c s="176" t="str">
        <f>IF('S.D.PASTE SHEET'!F457="","",'S.D.PASTE SHEET'!F457)</f>
        <v/>
      </c>
      <c s="176" t="str">
        <f>IF('S.D.PASTE SHEET'!G457="","",UPPER('S.D.PASTE SHEET'!G457))</f>
        <v/>
      </c>
      <c s="176" t="str">
        <f>IF('S.D.PASTE SHEET'!H457="","",UPPER('S.D.PASTE SHEET'!H457))</f>
        <v/>
      </c>
      <c s="176" t="str">
        <f>IF('S.D.PASTE SHEET'!I457="","",'S.D.PASTE SHEET'!I457)</f>
        <v/>
      </c>
      <c s="177" t="str">
        <f>IF('S.D.PASTE SHEET'!J457="","",'S.D.PASTE SHEET'!J457)</f>
        <v/>
      </c>
      <c s="176" t="str">
        <f>IF('S.D.PASTE SHEET'!K457="","",'S.D.PASTE SHEET'!K457)</f>
        <v/>
      </c>
      <c s="176" t="str">
        <f>IF('S.D.PASTE SHEET'!L457="","",'S.D.PASTE SHEET'!L457)</f>
        <v/>
      </c>
      <c s="176" t="str">
        <f>IF('S.D.PASTE SHEET'!M457="","",'S.D.PASTE SHEET'!M457)</f>
        <v/>
      </c>
      <c s="176" t="str">
        <f>IF('S.D.PASTE SHEET'!N457="","",'S.D.PASTE SHEET'!N457)</f>
        <v/>
      </c>
      <c s="176" t="str">
        <f>IF('S.D.PASTE SHEET'!O457="","",'S.D.PASTE SHEET'!O457)</f>
        <v/>
      </c>
      <c s="176" t="str">
        <f>IF('S.D.PASTE SHEET'!P457="","",'S.D.PASTE SHEET'!P457)</f>
        <v/>
      </c>
      <c s="176" t="str">
        <f>IF('S.D.PASTE SHEET'!Q457="","",'S.D.PASTE SHEET'!Q457)</f>
        <v/>
      </c>
      <c s="176" t="str">
        <f>IF('S.D.PASTE SHEET'!R457="","",'S.D.PASTE SHEET'!R457)</f>
        <v/>
      </c>
      <c s="176" t="str">
        <f>IF('S.D.PASTE SHEET'!S457="","",'S.D.PASTE SHEET'!S457)</f>
        <v/>
      </c>
      <c s="176" t="str">
        <f>IF('S.D.PASTE SHEET'!T457="","",'S.D.PASTE SHEET'!T457)</f>
        <v/>
      </c>
      <c s="176" t="str">
        <f>IF('S.D.PASTE SHEET'!U457="","",'S.D.PASTE SHEET'!U457)</f>
        <v/>
      </c>
      <c s="176" t="str">
        <f>IF('S.D.PASTE SHEET'!V457="","",'S.D.PASTE SHEET'!V457)</f>
        <v/>
      </c>
      <c s="176" t="str">
        <f>IF('S.D.PASTE SHEET'!W457="","",'S.D.PASTE SHEET'!W457)</f>
        <v/>
      </c>
      <c s="176" t="str">
        <f>IF('S.D.PASTE SHEET'!X457="","",'S.D.PASTE SHEET'!X457)</f>
        <v/>
      </c>
      <c s="176" t="str">
        <f>IF('S.D.PASTE SHEET'!Y457="","",'S.D.PASTE SHEET'!Y457)</f>
        <v/>
      </c>
      <c s="176" t="str">
        <f>IF('S.D.PASTE SHEET'!Z457="","",'S.D.PASTE SHEET'!Z457)</f>
        <v/>
      </c>
      <c s="176" t="str">
        <f>IF('S.D.PASTE SHEET'!AA457="","",'S.D.PASTE SHEET'!AA457)</f>
        <v/>
      </c>
      <c s="176" t="str">
        <f>IF('S.D.PASTE SHEET'!AB457="","",'S.D.PASTE SHEET'!AB457)</f>
        <v/>
      </c>
      <c s="176" t="str">
        <f>IF('S.D.PASTE SHEET'!AC457="","",'S.D.PASTE SHEET'!AC457)</f>
        <v/>
      </c>
      <c s="176" t="str">
        <f>IF('S.D.PASTE SHEET'!AD457="","",'S.D.PASTE SHEET'!AD457)</f>
        <v/>
      </c>
      <c s="178"/>
      <c s="179" t="str">
        <f>IF(AK457="","",IF(AK457&gt;0,COUNT($AG$2:AG457),""))</f>
        <v/>
      </c>
      <c s="180" t="str">
        <f t="shared" si="474"/>
        <v/>
      </c>
      <c s="180" t="str">
        <f t="shared" si="474"/>
        <v/>
      </c>
      <c s="180" t="str">
        <f t="shared" si="474"/>
        <v/>
      </c>
      <c s="181" t="str">
        <f t="shared" si="474"/>
        <v/>
      </c>
      <c s="180" t="str">
        <f t="shared" si="474"/>
        <v/>
      </c>
      <c s="180" t="str">
        <f t="shared" si="474"/>
        <v/>
      </c>
      <c s="180" t="str">
        <f t="shared" si="474"/>
        <v/>
      </c>
      <c s="180" t="str">
        <f t="shared" si="474"/>
        <v/>
      </c>
      <c s="180" t="str">
        <f t="shared" si="474"/>
        <v/>
      </c>
      <c s="181" t="str">
        <f t="shared" si="474"/>
        <v/>
      </c>
      <c s="180" t="str">
        <f t="shared" si="474"/>
        <v/>
      </c>
      <c s="180" t="str">
        <f t="shared" si="474"/>
        <v/>
      </c>
      <c s="180" t="str">
        <f t="shared" si="474"/>
        <v/>
      </c>
      <c s="180" t="str">
        <f t="shared" si="474"/>
        <v/>
      </c>
      <c s="180" t="str">
        <f t="shared" si="474"/>
        <v/>
      </c>
      <c s="180" t="str">
        <f t="shared" si="474"/>
        <v/>
      </c>
      <c r="AX457" s="180" t="str">
        <f>IF(BC457="","",IF(BC457&gt;0,COUNT($AY$2:AY457),""))</f>
        <v/>
      </c>
      <c s="180" t="str">
        <f t="shared" si="483" ref="AY457">IF(AND($BB$1=5,$A457=5,$BC$1=C457),B457,"")</f>
        <v/>
      </c>
      <c s="180" t="str">
        <f t="shared" si="476"/>
        <v/>
      </c>
      <c s="182" t="str">
        <f t="shared" si="476"/>
        <v/>
      </c>
      <c s="180" t="str">
        <f t="shared" si="476"/>
        <v/>
      </c>
      <c s="180" t="str">
        <f t="shared" si="476"/>
        <v/>
      </c>
      <c s="180" t="str">
        <f t="shared" si="476"/>
        <v/>
      </c>
      <c s="180" t="str">
        <f t="shared" si="476"/>
        <v/>
      </c>
      <c s="180" t="str">
        <f t="shared" si="476"/>
        <v/>
      </c>
      <c s="182" t="str">
        <f t="shared" si="476"/>
        <v/>
      </c>
      <c s="180" t="str">
        <f t="shared" si="476"/>
        <v/>
      </c>
      <c s="180" t="str">
        <f t="shared" si="476"/>
        <v/>
      </c>
      <c s="180" t="str">
        <f t="shared" si="476"/>
        <v/>
      </c>
      <c s="180" t="str">
        <f t="shared" si="476"/>
        <v/>
      </c>
      <c s="180" t="str">
        <f t="shared" si="476"/>
        <v/>
      </c>
      <c s="180" t="str">
        <f t="shared" si="476"/>
        <v/>
      </c>
    </row>
    <row r="458" spans="1:65" ht="15.75" customHeight="1">
      <c r="A458" s="176" t="str">
        <f>IF('S.D.PASTE SHEET'!A458="","",'S.D.PASTE SHEET'!A458)</f>
        <v/>
      </c>
      <c s="176" t="str">
        <f>IF('S.D.PASTE SHEET'!B458="","",'S.D.PASTE SHEET'!B458)</f>
        <v/>
      </c>
      <c s="176" t="str">
        <f>IF('S.D.PASTE SHEET'!C458="","",'S.D.PASTE SHEET'!C458)</f>
        <v/>
      </c>
      <c s="177" t="str">
        <f>IF('S.D.PASTE SHEET'!D458="","",'S.D.PASTE SHEET'!D458)</f>
        <v/>
      </c>
      <c s="176" t="str">
        <f>IF('S.D.PASTE SHEET'!E458="","",UPPER('S.D.PASTE SHEET'!E458))</f>
        <v/>
      </c>
      <c s="176" t="str">
        <f>IF('S.D.PASTE SHEET'!F458="","",'S.D.PASTE SHEET'!F458)</f>
        <v/>
      </c>
      <c s="176" t="str">
        <f>IF('S.D.PASTE SHEET'!G458="","",UPPER('S.D.PASTE SHEET'!G458))</f>
        <v/>
      </c>
      <c s="176" t="str">
        <f>IF('S.D.PASTE SHEET'!H458="","",UPPER('S.D.PASTE SHEET'!H458))</f>
        <v/>
      </c>
      <c s="176" t="str">
        <f>IF('S.D.PASTE SHEET'!I458="","",'S.D.PASTE SHEET'!I458)</f>
        <v/>
      </c>
      <c s="177" t="str">
        <f>IF('S.D.PASTE SHEET'!J458="","",'S.D.PASTE SHEET'!J458)</f>
        <v/>
      </c>
      <c s="176" t="str">
        <f>IF('S.D.PASTE SHEET'!K458="","",'S.D.PASTE SHEET'!K458)</f>
        <v/>
      </c>
      <c s="176" t="str">
        <f>IF('S.D.PASTE SHEET'!L458="","",'S.D.PASTE SHEET'!L458)</f>
        <v/>
      </c>
      <c s="176" t="str">
        <f>IF('S.D.PASTE SHEET'!M458="","",'S.D.PASTE SHEET'!M458)</f>
        <v/>
      </c>
      <c s="176" t="str">
        <f>IF('S.D.PASTE SHEET'!N458="","",'S.D.PASTE SHEET'!N458)</f>
        <v/>
      </c>
      <c s="176" t="str">
        <f>IF('S.D.PASTE SHEET'!O458="","",'S.D.PASTE SHEET'!O458)</f>
        <v/>
      </c>
      <c s="176" t="str">
        <f>IF('S.D.PASTE SHEET'!P458="","",'S.D.PASTE SHEET'!P458)</f>
        <v/>
      </c>
      <c s="176" t="str">
        <f>IF('S.D.PASTE SHEET'!Q458="","",'S.D.PASTE SHEET'!Q458)</f>
        <v/>
      </c>
      <c s="176" t="str">
        <f>IF('S.D.PASTE SHEET'!R458="","",'S.D.PASTE SHEET'!R458)</f>
        <v/>
      </c>
      <c s="176" t="str">
        <f>IF('S.D.PASTE SHEET'!S458="","",'S.D.PASTE SHEET'!S458)</f>
        <v/>
      </c>
      <c s="176" t="str">
        <f>IF('S.D.PASTE SHEET'!T458="","",'S.D.PASTE SHEET'!T458)</f>
        <v/>
      </c>
      <c s="176" t="str">
        <f>IF('S.D.PASTE SHEET'!U458="","",'S.D.PASTE SHEET'!U458)</f>
        <v/>
      </c>
      <c s="176" t="str">
        <f>IF('S.D.PASTE SHEET'!V458="","",'S.D.PASTE SHEET'!V458)</f>
        <v/>
      </c>
      <c s="176" t="str">
        <f>IF('S.D.PASTE SHEET'!W458="","",'S.D.PASTE SHEET'!W458)</f>
        <v/>
      </c>
      <c s="176" t="str">
        <f>IF('S.D.PASTE SHEET'!X458="","",'S.D.PASTE SHEET'!X458)</f>
        <v/>
      </c>
      <c s="176" t="str">
        <f>IF('S.D.PASTE SHEET'!Y458="","",'S.D.PASTE SHEET'!Y458)</f>
        <v/>
      </c>
      <c s="176" t="str">
        <f>IF('S.D.PASTE SHEET'!Z458="","",'S.D.PASTE SHEET'!Z458)</f>
        <v/>
      </c>
      <c s="176" t="str">
        <f>IF('S.D.PASTE SHEET'!AA458="","",'S.D.PASTE SHEET'!AA458)</f>
        <v/>
      </c>
      <c s="176" t="str">
        <f>IF('S.D.PASTE SHEET'!AB458="","",'S.D.PASTE SHEET'!AB458)</f>
        <v/>
      </c>
      <c s="176" t="str">
        <f>IF('S.D.PASTE SHEET'!AC458="","",'S.D.PASTE SHEET'!AC458)</f>
        <v/>
      </c>
      <c s="176" t="str">
        <f>IF('S.D.PASTE SHEET'!AD458="","",'S.D.PASTE SHEET'!AD458)</f>
        <v/>
      </c>
      <c s="178"/>
      <c s="179" t="str">
        <f>IF(AK458="","",IF(AK458&gt;0,COUNT($AG$2:AG458),""))</f>
        <v/>
      </c>
      <c s="180" t="str">
        <f t="shared" si="474"/>
        <v/>
      </c>
      <c s="180" t="str">
        <f t="shared" si="474"/>
        <v/>
      </c>
      <c s="180" t="str">
        <f t="shared" si="474"/>
        <v/>
      </c>
      <c s="181" t="str">
        <f t="shared" si="474"/>
        <v/>
      </c>
      <c s="180" t="str">
        <f t="shared" si="474"/>
        <v/>
      </c>
      <c s="180" t="str">
        <f t="shared" si="474"/>
        <v/>
      </c>
      <c s="180" t="str">
        <f t="shared" si="474"/>
        <v/>
      </c>
      <c s="180" t="str">
        <f t="shared" si="474"/>
        <v/>
      </c>
      <c s="180" t="str">
        <f t="shared" si="474"/>
        <v/>
      </c>
      <c s="181" t="str">
        <f t="shared" si="474"/>
        <v/>
      </c>
      <c s="180" t="str">
        <f t="shared" si="474"/>
        <v/>
      </c>
      <c s="180" t="str">
        <f t="shared" si="474"/>
        <v/>
      </c>
      <c s="180" t="str">
        <f t="shared" si="474"/>
        <v/>
      </c>
      <c s="180" t="str">
        <f t="shared" si="474"/>
        <v/>
      </c>
      <c s="180" t="str">
        <f t="shared" si="474"/>
        <v/>
      </c>
      <c s="180" t="str">
        <f t="shared" si="474"/>
        <v/>
      </c>
      <c r="AX458" s="180" t="str">
        <f>IF(BC458="","",IF(BC458&gt;0,COUNT($AY$2:AY458),""))</f>
        <v/>
      </c>
      <c s="180" t="str">
        <f t="shared" si="484" ref="AY458">IF(AND($BB$1=5,$A458=5,$BC$1=C458),B458,"")</f>
        <v/>
      </c>
      <c s="180" t="str">
        <f t="shared" si="476"/>
        <v/>
      </c>
      <c s="182" t="str">
        <f t="shared" si="476"/>
        <v/>
      </c>
      <c s="180" t="str">
        <f t="shared" si="476"/>
        <v/>
      </c>
      <c s="180" t="str">
        <f t="shared" si="476"/>
        <v/>
      </c>
      <c s="180" t="str">
        <f t="shared" si="476"/>
        <v/>
      </c>
      <c s="180" t="str">
        <f t="shared" si="476"/>
        <v/>
      </c>
      <c s="180" t="str">
        <f t="shared" si="476"/>
        <v/>
      </c>
      <c s="182" t="str">
        <f t="shared" si="476"/>
        <v/>
      </c>
      <c s="180" t="str">
        <f t="shared" si="476"/>
        <v/>
      </c>
      <c s="180" t="str">
        <f t="shared" si="476"/>
        <v/>
      </c>
      <c s="180" t="str">
        <f t="shared" si="476"/>
        <v/>
      </c>
      <c s="180" t="str">
        <f t="shared" si="476"/>
        <v/>
      </c>
      <c s="180" t="str">
        <f t="shared" si="476"/>
        <v/>
      </c>
      <c s="180" t="str">
        <f t="shared" si="476"/>
        <v/>
      </c>
    </row>
    <row r="459" spans="1:65" ht="15.75" customHeight="1">
      <c r="A459" s="176" t="str">
        <f>IF('S.D.PASTE SHEET'!A459="","",'S.D.PASTE SHEET'!A459)</f>
        <v/>
      </c>
      <c s="176" t="str">
        <f>IF('S.D.PASTE SHEET'!B459="","",'S.D.PASTE SHEET'!B459)</f>
        <v/>
      </c>
      <c s="176" t="str">
        <f>IF('S.D.PASTE SHEET'!C459="","",'S.D.PASTE SHEET'!C459)</f>
        <v/>
      </c>
      <c s="177" t="str">
        <f>IF('S.D.PASTE SHEET'!D459="","",'S.D.PASTE SHEET'!D459)</f>
        <v/>
      </c>
      <c s="176" t="str">
        <f>IF('S.D.PASTE SHEET'!E459="","",UPPER('S.D.PASTE SHEET'!E459))</f>
        <v/>
      </c>
      <c s="176" t="str">
        <f>IF('S.D.PASTE SHEET'!F459="","",'S.D.PASTE SHEET'!F459)</f>
        <v/>
      </c>
      <c s="176" t="str">
        <f>IF('S.D.PASTE SHEET'!G459="","",UPPER('S.D.PASTE SHEET'!G459))</f>
        <v/>
      </c>
      <c s="176" t="str">
        <f>IF('S.D.PASTE SHEET'!H459="","",UPPER('S.D.PASTE SHEET'!H459))</f>
        <v/>
      </c>
      <c s="176" t="str">
        <f>IF('S.D.PASTE SHEET'!I459="","",'S.D.PASTE SHEET'!I459)</f>
        <v/>
      </c>
      <c s="177" t="str">
        <f>IF('S.D.PASTE SHEET'!J459="","",'S.D.PASTE SHEET'!J459)</f>
        <v/>
      </c>
      <c s="176" t="str">
        <f>IF('S.D.PASTE SHEET'!K459="","",'S.D.PASTE SHEET'!K459)</f>
        <v/>
      </c>
      <c s="176" t="str">
        <f>IF('S.D.PASTE SHEET'!L459="","",'S.D.PASTE SHEET'!L459)</f>
        <v/>
      </c>
      <c s="176" t="str">
        <f>IF('S.D.PASTE SHEET'!M459="","",'S.D.PASTE SHEET'!M459)</f>
        <v/>
      </c>
      <c s="176" t="str">
        <f>IF('S.D.PASTE SHEET'!N459="","",'S.D.PASTE SHEET'!N459)</f>
        <v/>
      </c>
      <c s="176" t="str">
        <f>IF('S.D.PASTE SHEET'!O459="","",'S.D.PASTE SHEET'!O459)</f>
        <v/>
      </c>
      <c s="176" t="str">
        <f>IF('S.D.PASTE SHEET'!P459="","",'S.D.PASTE SHEET'!P459)</f>
        <v/>
      </c>
      <c s="176" t="str">
        <f>IF('S.D.PASTE SHEET'!Q459="","",'S.D.PASTE SHEET'!Q459)</f>
        <v/>
      </c>
      <c s="176" t="str">
        <f>IF('S.D.PASTE SHEET'!R459="","",'S.D.PASTE SHEET'!R459)</f>
        <v/>
      </c>
      <c s="176" t="str">
        <f>IF('S.D.PASTE SHEET'!S459="","",'S.D.PASTE SHEET'!S459)</f>
        <v/>
      </c>
      <c s="176" t="str">
        <f>IF('S.D.PASTE SHEET'!T459="","",'S.D.PASTE SHEET'!T459)</f>
        <v/>
      </c>
      <c s="176" t="str">
        <f>IF('S.D.PASTE SHEET'!U459="","",'S.D.PASTE SHEET'!U459)</f>
        <v/>
      </c>
      <c s="176" t="str">
        <f>IF('S.D.PASTE SHEET'!V459="","",'S.D.PASTE SHEET'!V459)</f>
        <v/>
      </c>
      <c s="176" t="str">
        <f>IF('S.D.PASTE SHEET'!W459="","",'S.D.PASTE SHEET'!W459)</f>
        <v/>
      </c>
      <c s="176" t="str">
        <f>IF('S.D.PASTE SHEET'!X459="","",'S.D.PASTE SHEET'!X459)</f>
        <v/>
      </c>
      <c s="176" t="str">
        <f>IF('S.D.PASTE SHEET'!Y459="","",'S.D.PASTE SHEET'!Y459)</f>
        <v/>
      </c>
      <c s="176" t="str">
        <f>IF('S.D.PASTE SHEET'!Z459="","",'S.D.PASTE SHEET'!Z459)</f>
        <v/>
      </c>
      <c s="176" t="str">
        <f>IF('S.D.PASTE SHEET'!AA459="","",'S.D.PASTE SHEET'!AA459)</f>
        <v/>
      </c>
      <c s="176" t="str">
        <f>IF('S.D.PASTE SHEET'!AB459="","",'S.D.PASTE SHEET'!AB459)</f>
        <v/>
      </c>
      <c s="176" t="str">
        <f>IF('S.D.PASTE SHEET'!AC459="","",'S.D.PASTE SHEET'!AC459)</f>
        <v/>
      </c>
      <c s="176" t="str">
        <f>IF('S.D.PASTE SHEET'!AD459="","",'S.D.PASTE SHEET'!AD459)</f>
        <v/>
      </c>
      <c s="178"/>
      <c s="179" t="str">
        <f>IF(AK459="","",IF(AK459&gt;0,COUNT($AG$2:AG459),""))</f>
        <v/>
      </c>
      <c s="180" t="str">
        <f t="shared" si="474"/>
        <v/>
      </c>
      <c s="180" t="str">
        <f t="shared" si="474"/>
        <v/>
      </c>
      <c s="180" t="str">
        <f t="shared" si="474"/>
        <v/>
      </c>
      <c s="181" t="str">
        <f t="shared" si="474"/>
        <v/>
      </c>
      <c s="180" t="str">
        <f t="shared" si="474"/>
        <v/>
      </c>
      <c s="180" t="str">
        <f t="shared" si="474"/>
        <v/>
      </c>
      <c s="180" t="str">
        <f t="shared" si="474"/>
        <v/>
      </c>
      <c s="180" t="str">
        <f t="shared" si="474"/>
        <v/>
      </c>
      <c s="180" t="str">
        <f t="shared" si="474"/>
        <v/>
      </c>
      <c s="181" t="str">
        <f t="shared" si="474"/>
        <v/>
      </c>
      <c s="180" t="str">
        <f t="shared" si="474"/>
        <v/>
      </c>
      <c s="180" t="str">
        <f t="shared" si="474"/>
        <v/>
      </c>
      <c s="180" t="str">
        <f t="shared" si="474"/>
        <v/>
      </c>
      <c s="180" t="str">
        <f t="shared" si="474"/>
        <v/>
      </c>
      <c s="180" t="str">
        <f t="shared" si="474"/>
        <v/>
      </c>
      <c s="180" t="str">
        <f t="shared" si="474"/>
        <v/>
      </c>
      <c r="AX459" s="180" t="str">
        <f>IF(BC459="","",IF(BC459&gt;0,COUNT($AY$2:AY459),""))</f>
        <v/>
      </c>
      <c s="180" t="str">
        <f t="shared" si="485" ref="AY459">IF(AND($BB$1=5,$A459=5,$BC$1=C459),B459,"")</f>
        <v/>
      </c>
      <c s="180" t="str">
        <f t="shared" si="476"/>
        <v/>
      </c>
      <c s="182" t="str">
        <f t="shared" si="476"/>
        <v/>
      </c>
      <c s="180" t="str">
        <f t="shared" si="476"/>
        <v/>
      </c>
      <c s="180" t="str">
        <f t="shared" si="476"/>
        <v/>
      </c>
      <c s="180" t="str">
        <f t="shared" si="476"/>
        <v/>
      </c>
      <c s="180" t="str">
        <f t="shared" si="476"/>
        <v/>
      </c>
      <c s="180" t="str">
        <f t="shared" si="476"/>
        <v/>
      </c>
      <c s="182" t="str">
        <f t="shared" si="476"/>
        <v/>
      </c>
      <c s="180" t="str">
        <f t="shared" si="476"/>
        <v/>
      </c>
      <c s="180" t="str">
        <f t="shared" si="476"/>
        <v/>
      </c>
      <c s="180" t="str">
        <f t="shared" si="476"/>
        <v/>
      </c>
      <c s="180" t="str">
        <f t="shared" si="476"/>
        <v/>
      </c>
      <c s="180" t="str">
        <f t="shared" si="476"/>
        <v/>
      </c>
      <c s="180" t="str">
        <f t="shared" si="476"/>
        <v/>
      </c>
    </row>
    <row r="460" spans="1:65" ht="15.75" customHeight="1">
      <c r="A460" s="176" t="str">
        <f>IF('S.D.PASTE SHEET'!A460="","",'S.D.PASTE SHEET'!A460)</f>
        <v/>
      </c>
      <c s="176" t="str">
        <f>IF('S.D.PASTE SHEET'!B460="","",'S.D.PASTE SHEET'!B460)</f>
        <v/>
      </c>
      <c s="176" t="str">
        <f>IF('S.D.PASTE SHEET'!C460="","",'S.D.PASTE SHEET'!C460)</f>
        <v/>
      </c>
      <c s="177" t="str">
        <f>IF('S.D.PASTE SHEET'!D460="","",'S.D.PASTE SHEET'!D460)</f>
        <v/>
      </c>
      <c s="176" t="str">
        <f>IF('S.D.PASTE SHEET'!E460="","",UPPER('S.D.PASTE SHEET'!E460))</f>
        <v/>
      </c>
      <c s="176" t="str">
        <f>IF('S.D.PASTE SHEET'!F460="","",'S.D.PASTE SHEET'!F460)</f>
        <v/>
      </c>
      <c s="176" t="str">
        <f>IF('S.D.PASTE SHEET'!G460="","",UPPER('S.D.PASTE SHEET'!G460))</f>
        <v/>
      </c>
      <c s="176" t="str">
        <f>IF('S.D.PASTE SHEET'!H460="","",UPPER('S.D.PASTE SHEET'!H460))</f>
        <v/>
      </c>
      <c s="176" t="str">
        <f>IF('S.D.PASTE SHEET'!I460="","",'S.D.PASTE SHEET'!I460)</f>
        <v/>
      </c>
      <c s="177" t="str">
        <f>IF('S.D.PASTE SHEET'!J460="","",'S.D.PASTE SHEET'!J460)</f>
        <v/>
      </c>
      <c s="176" t="str">
        <f>IF('S.D.PASTE SHEET'!K460="","",'S.D.PASTE SHEET'!K460)</f>
        <v/>
      </c>
      <c s="176" t="str">
        <f>IF('S.D.PASTE SHEET'!L460="","",'S.D.PASTE SHEET'!L460)</f>
        <v/>
      </c>
      <c s="176" t="str">
        <f>IF('S.D.PASTE SHEET'!M460="","",'S.D.PASTE SHEET'!M460)</f>
        <v/>
      </c>
      <c s="176" t="str">
        <f>IF('S.D.PASTE SHEET'!N460="","",'S.D.PASTE SHEET'!N460)</f>
        <v/>
      </c>
      <c s="176" t="str">
        <f>IF('S.D.PASTE SHEET'!O460="","",'S.D.PASTE SHEET'!O460)</f>
        <v/>
      </c>
      <c s="176" t="str">
        <f>IF('S.D.PASTE SHEET'!P460="","",'S.D.PASTE SHEET'!P460)</f>
        <v/>
      </c>
      <c s="176" t="str">
        <f>IF('S.D.PASTE SHEET'!Q460="","",'S.D.PASTE SHEET'!Q460)</f>
        <v/>
      </c>
      <c s="176" t="str">
        <f>IF('S.D.PASTE SHEET'!R460="","",'S.D.PASTE SHEET'!R460)</f>
        <v/>
      </c>
      <c s="176" t="str">
        <f>IF('S.D.PASTE SHEET'!S460="","",'S.D.PASTE SHEET'!S460)</f>
        <v/>
      </c>
      <c s="176" t="str">
        <f>IF('S.D.PASTE SHEET'!T460="","",'S.D.PASTE SHEET'!T460)</f>
        <v/>
      </c>
      <c s="176" t="str">
        <f>IF('S.D.PASTE SHEET'!U460="","",'S.D.PASTE SHEET'!U460)</f>
        <v/>
      </c>
      <c s="176" t="str">
        <f>IF('S.D.PASTE SHEET'!V460="","",'S.D.PASTE SHEET'!V460)</f>
        <v/>
      </c>
      <c s="176" t="str">
        <f>IF('S.D.PASTE SHEET'!W460="","",'S.D.PASTE SHEET'!W460)</f>
        <v/>
      </c>
      <c s="176" t="str">
        <f>IF('S.D.PASTE SHEET'!X460="","",'S.D.PASTE SHEET'!X460)</f>
        <v/>
      </c>
      <c s="176" t="str">
        <f>IF('S.D.PASTE SHEET'!Y460="","",'S.D.PASTE SHEET'!Y460)</f>
        <v/>
      </c>
      <c s="176" t="str">
        <f>IF('S.D.PASTE SHEET'!Z460="","",'S.D.PASTE SHEET'!Z460)</f>
        <v/>
      </c>
      <c s="176" t="str">
        <f>IF('S.D.PASTE SHEET'!AA460="","",'S.D.PASTE SHEET'!AA460)</f>
        <v/>
      </c>
      <c s="176" t="str">
        <f>IF('S.D.PASTE SHEET'!AB460="","",'S.D.PASTE SHEET'!AB460)</f>
        <v/>
      </c>
      <c s="176" t="str">
        <f>IF('S.D.PASTE SHEET'!AC460="","",'S.D.PASTE SHEET'!AC460)</f>
        <v/>
      </c>
      <c s="176" t="str">
        <f>IF('S.D.PASTE SHEET'!AD460="","",'S.D.PASTE SHEET'!AD460)</f>
        <v/>
      </c>
      <c s="178"/>
      <c s="179" t="str">
        <f>IF(AK460="","",IF(AK460&gt;0,COUNT($AG$2:AG460),""))</f>
        <v/>
      </c>
      <c s="180" t="str">
        <f t="shared" si="474"/>
        <v/>
      </c>
      <c s="180" t="str">
        <f t="shared" si="474"/>
        <v/>
      </c>
      <c s="180" t="str">
        <f t="shared" si="474"/>
        <v/>
      </c>
      <c s="181" t="str">
        <f t="shared" si="474"/>
        <v/>
      </c>
      <c s="180" t="str">
        <f t="shared" si="474"/>
        <v/>
      </c>
      <c s="180" t="str">
        <f t="shared" si="474"/>
        <v/>
      </c>
      <c s="180" t="str">
        <f t="shared" si="474"/>
        <v/>
      </c>
      <c s="180" t="str">
        <f t="shared" si="474"/>
        <v/>
      </c>
      <c s="180" t="str">
        <f t="shared" si="474"/>
        <v/>
      </c>
      <c s="181" t="str">
        <f t="shared" si="474"/>
        <v/>
      </c>
      <c s="180" t="str">
        <f t="shared" si="474"/>
        <v/>
      </c>
      <c s="180" t="str">
        <f t="shared" si="474"/>
        <v/>
      </c>
      <c s="180" t="str">
        <f t="shared" si="474"/>
        <v/>
      </c>
      <c s="180" t="str">
        <f t="shared" si="474"/>
        <v/>
      </c>
      <c s="180" t="str">
        <f t="shared" si="474"/>
        <v/>
      </c>
      <c s="180" t="str">
        <f t="shared" si="474"/>
        <v/>
      </c>
      <c r="AX460" s="180" t="str">
        <f>IF(BC460="","",IF(BC460&gt;0,COUNT($AY$2:AY460),""))</f>
        <v/>
      </c>
      <c s="180" t="str">
        <f t="shared" si="486" ref="AY460">IF(AND($BB$1=5,$A460=5,$BC$1=C460),B460,"")</f>
        <v/>
      </c>
      <c s="180" t="str">
        <f t="shared" si="476"/>
        <v/>
      </c>
      <c s="182" t="str">
        <f t="shared" si="476"/>
        <v/>
      </c>
      <c s="180" t="str">
        <f t="shared" si="476"/>
        <v/>
      </c>
      <c s="180" t="str">
        <f t="shared" si="476"/>
        <v/>
      </c>
      <c s="180" t="str">
        <f t="shared" si="476"/>
        <v/>
      </c>
      <c s="180" t="str">
        <f t="shared" si="476"/>
        <v/>
      </c>
      <c s="180" t="str">
        <f t="shared" si="476"/>
        <v/>
      </c>
      <c s="182" t="str">
        <f t="shared" si="476"/>
        <v/>
      </c>
      <c s="180" t="str">
        <f t="shared" si="476"/>
        <v/>
      </c>
      <c s="180" t="str">
        <f t="shared" si="476"/>
        <v/>
      </c>
      <c s="180" t="str">
        <f t="shared" si="476"/>
        <v/>
      </c>
      <c s="180" t="str">
        <f t="shared" si="476"/>
        <v/>
      </c>
      <c s="180" t="str">
        <f t="shared" si="476"/>
        <v/>
      </c>
      <c s="180" t="str">
        <f t="shared" si="476"/>
        <v/>
      </c>
    </row>
    <row r="461" spans="1:65" ht="15.75" customHeight="1">
      <c r="A461" s="176" t="str">
        <f>IF('S.D.PASTE SHEET'!A461="","",'S.D.PASTE SHEET'!A461)</f>
        <v/>
      </c>
      <c s="176" t="str">
        <f>IF('S.D.PASTE SHEET'!B461="","",'S.D.PASTE SHEET'!B461)</f>
        <v/>
      </c>
      <c s="176" t="str">
        <f>IF('S.D.PASTE SHEET'!C461="","",'S.D.PASTE SHEET'!C461)</f>
        <v/>
      </c>
      <c s="177" t="str">
        <f>IF('S.D.PASTE SHEET'!D461="","",'S.D.PASTE SHEET'!D461)</f>
        <v/>
      </c>
      <c s="176" t="str">
        <f>IF('S.D.PASTE SHEET'!E461="","",UPPER('S.D.PASTE SHEET'!E461))</f>
        <v/>
      </c>
      <c s="176" t="str">
        <f>IF('S.D.PASTE SHEET'!F461="","",'S.D.PASTE SHEET'!F461)</f>
        <v/>
      </c>
      <c s="176" t="str">
        <f>IF('S.D.PASTE SHEET'!G461="","",UPPER('S.D.PASTE SHEET'!G461))</f>
        <v/>
      </c>
      <c s="176" t="str">
        <f>IF('S.D.PASTE SHEET'!H461="","",UPPER('S.D.PASTE SHEET'!H461))</f>
        <v/>
      </c>
      <c s="176" t="str">
        <f>IF('S.D.PASTE SHEET'!I461="","",'S.D.PASTE SHEET'!I461)</f>
        <v/>
      </c>
      <c s="177" t="str">
        <f>IF('S.D.PASTE SHEET'!J461="","",'S.D.PASTE SHEET'!J461)</f>
        <v/>
      </c>
      <c s="176" t="str">
        <f>IF('S.D.PASTE SHEET'!K461="","",'S.D.PASTE SHEET'!K461)</f>
        <v/>
      </c>
      <c s="176" t="str">
        <f>IF('S.D.PASTE SHEET'!L461="","",'S.D.PASTE SHEET'!L461)</f>
        <v/>
      </c>
      <c s="176" t="str">
        <f>IF('S.D.PASTE SHEET'!M461="","",'S.D.PASTE SHEET'!M461)</f>
        <v/>
      </c>
      <c s="176" t="str">
        <f>IF('S.D.PASTE SHEET'!N461="","",'S.D.PASTE SHEET'!N461)</f>
        <v/>
      </c>
      <c s="176" t="str">
        <f>IF('S.D.PASTE SHEET'!O461="","",'S.D.PASTE SHEET'!O461)</f>
        <v/>
      </c>
      <c s="176" t="str">
        <f>IF('S.D.PASTE SHEET'!P461="","",'S.D.PASTE SHEET'!P461)</f>
        <v/>
      </c>
      <c s="176" t="str">
        <f>IF('S.D.PASTE SHEET'!Q461="","",'S.D.PASTE SHEET'!Q461)</f>
        <v/>
      </c>
      <c s="176" t="str">
        <f>IF('S.D.PASTE SHEET'!R461="","",'S.D.PASTE SHEET'!R461)</f>
        <v/>
      </c>
      <c s="176" t="str">
        <f>IF('S.D.PASTE SHEET'!S461="","",'S.D.PASTE SHEET'!S461)</f>
        <v/>
      </c>
      <c s="176" t="str">
        <f>IF('S.D.PASTE SHEET'!T461="","",'S.D.PASTE SHEET'!T461)</f>
        <v/>
      </c>
      <c s="176" t="str">
        <f>IF('S.D.PASTE SHEET'!U461="","",'S.D.PASTE SHEET'!U461)</f>
        <v/>
      </c>
      <c s="176" t="str">
        <f>IF('S.D.PASTE SHEET'!V461="","",'S.D.PASTE SHEET'!V461)</f>
        <v/>
      </c>
      <c s="176" t="str">
        <f>IF('S.D.PASTE SHEET'!W461="","",'S.D.PASTE SHEET'!W461)</f>
        <v/>
      </c>
      <c s="176" t="str">
        <f>IF('S.D.PASTE SHEET'!X461="","",'S.D.PASTE SHEET'!X461)</f>
        <v/>
      </c>
      <c s="176" t="str">
        <f>IF('S.D.PASTE SHEET'!Y461="","",'S.D.PASTE SHEET'!Y461)</f>
        <v/>
      </c>
      <c s="176" t="str">
        <f>IF('S.D.PASTE SHEET'!Z461="","",'S.D.PASTE SHEET'!Z461)</f>
        <v/>
      </c>
      <c s="176" t="str">
        <f>IF('S.D.PASTE SHEET'!AA461="","",'S.D.PASTE SHEET'!AA461)</f>
        <v/>
      </c>
      <c s="176" t="str">
        <f>IF('S.D.PASTE SHEET'!AB461="","",'S.D.PASTE SHEET'!AB461)</f>
        <v/>
      </c>
      <c s="176" t="str">
        <f>IF('S.D.PASTE SHEET'!AC461="","",'S.D.PASTE SHEET'!AC461)</f>
        <v/>
      </c>
      <c s="176" t="str">
        <f>IF('S.D.PASTE SHEET'!AD461="","",'S.D.PASTE SHEET'!AD461)</f>
        <v/>
      </c>
      <c s="178"/>
      <c s="179" t="str">
        <f>IF(AK461="","",IF(AK461&gt;0,COUNT($AG$2:AG461),""))</f>
        <v/>
      </c>
      <c s="180" t="str">
        <f t="shared" si="474"/>
        <v/>
      </c>
      <c s="180" t="str">
        <f t="shared" si="474"/>
        <v/>
      </c>
      <c s="180" t="str">
        <f t="shared" si="474"/>
        <v/>
      </c>
      <c s="181" t="str">
        <f t="shared" si="474"/>
        <v/>
      </c>
      <c s="180" t="str">
        <f t="shared" si="474"/>
        <v/>
      </c>
      <c s="180" t="str">
        <f t="shared" si="474"/>
        <v/>
      </c>
      <c s="180" t="str">
        <f t="shared" si="474"/>
        <v/>
      </c>
      <c s="180" t="str">
        <f t="shared" si="474"/>
        <v/>
      </c>
      <c s="180" t="str">
        <f t="shared" si="474"/>
        <v/>
      </c>
      <c s="181" t="str">
        <f t="shared" si="474"/>
        <v/>
      </c>
      <c s="180" t="str">
        <f t="shared" si="474"/>
        <v/>
      </c>
      <c s="180" t="str">
        <f t="shared" si="474"/>
        <v/>
      </c>
      <c s="180" t="str">
        <f t="shared" si="474"/>
        <v/>
      </c>
      <c s="180" t="str">
        <f t="shared" si="474"/>
        <v/>
      </c>
      <c s="180" t="str">
        <f t="shared" si="474"/>
        <v/>
      </c>
      <c s="180" t="str">
        <f t="shared" si="474"/>
        <v/>
      </c>
      <c r="AX461" s="180" t="str">
        <f>IF(BC461="","",IF(BC461&gt;0,COUNT($AY$2:AY461),""))</f>
        <v/>
      </c>
      <c s="180" t="str">
        <f t="shared" si="487" ref="AY461">IF(AND($BB$1=5,$A461=5,$BC$1=C461),B461,"")</f>
        <v/>
      </c>
      <c s="180" t="str">
        <f t="shared" si="476"/>
        <v/>
      </c>
      <c s="182" t="str">
        <f t="shared" si="476"/>
        <v/>
      </c>
      <c s="180" t="str">
        <f t="shared" si="476"/>
        <v/>
      </c>
      <c s="180" t="str">
        <f t="shared" si="476"/>
        <v/>
      </c>
      <c s="180" t="str">
        <f t="shared" si="476"/>
        <v/>
      </c>
      <c s="180" t="str">
        <f t="shared" si="476"/>
        <v/>
      </c>
      <c s="180" t="str">
        <f t="shared" si="476"/>
        <v/>
      </c>
      <c s="182" t="str">
        <f t="shared" si="476"/>
        <v/>
      </c>
      <c s="180" t="str">
        <f t="shared" si="476"/>
        <v/>
      </c>
      <c s="180" t="str">
        <f t="shared" si="476"/>
        <v/>
      </c>
      <c s="180" t="str">
        <f t="shared" si="476"/>
        <v/>
      </c>
      <c s="180" t="str">
        <f t="shared" si="476"/>
        <v/>
      </c>
      <c s="180" t="str">
        <f t="shared" si="476"/>
        <v/>
      </c>
      <c s="180" t="str">
        <f t="shared" si="476"/>
        <v/>
      </c>
    </row>
    <row r="462" spans="1:65" ht="15.75" customHeight="1">
      <c r="A462" s="176" t="str">
        <f>IF('S.D.PASTE SHEET'!A462="","",'S.D.PASTE SHEET'!A462)</f>
        <v/>
      </c>
      <c s="176" t="str">
        <f>IF('S.D.PASTE SHEET'!B462="","",'S.D.PASTE SHEET'!B462)</f>
        <v/>
      </c>
      <c s="176" t="str">
        <f>IF('S.D.PASTE SHEET'!C462="","",'S.D.PASTE SHEET'!C462)</f>
        <v/>
      </c>
      <c s="177" t="str">
        <f>IF('S.D.PASTE SHEET'!D462="","",'S.D.PASTE SHEET'!D462)</f>
        <v/>
      </c>
      <c s="176" t="str">
        <f>IF('S.D.PASTE SHEET'!E462="","",UPPER('S.D.PASTE SHEET'!E462))</f>
        <v/>
      </c>
      <c s="176" t="str">
        <f>IF('S.D.PASTE SHEET'!F462="","",'S.D.PASTE SHEET'!F462)</f>
        <v/>
      </c>
      <c s="176" t="str">
        <f>IF('S.D.PASTE SHEET'!G462="","",UPPER('S.D.PASTE SHEET'!G462))</f>
        <v/>
      </c>
      <c s="176" t="str">
        <f>IF('S.D.PASTE SHEET'!H462="","",UPPER('S.D.PASTE SHEET'!H462))</f>
        <v/>
      </c>
      <c s="176" t="str">
        <f>IF('S.D.PASTE SHEET'!I462="","",'S.D.PASTE SHEET'!I462)</f>
        <v/>
      </c>
      <c s="177" t="str">
        <f>IF('S.D.PASTE SHEET'!J462="","",'S.D.PASTE SHEET'!J462)</f>
        <v/>
      </c>
      <c s="176" t="str">
        <f>IF('S.D.PASTE SHEET'!K462="","",'S.D.PASTE SHEET'!K462)</f>
        <v/>
      </c>
      <c s="176" t="str">
        <f>IF('S.D.PASTE SHEET'!L462="","",'S.D.PASTE SHEET'!L462)</f>
        <v/>
      </c>
      <c s="176" t="str">
        <f>IF('S.D.PASTE SHEET'!M462="","",'S.D.PASTE SHEET'!M462)</f>
        <v/>
      </c>
      <c s="176" t="str">
        <f>IF('S.D.PASTE SHEET'!N462="","",'S.D.PASTE SHEET'!N462)</f>
        <v/>
      </c>
      <c s="176" t="str">
        <f>IF('S.D.PASTE SHEET'!O462="","",'S.D.PASTE SHEET'!O462)</f>
        <v/>
      </c>
      <c s="176" t="str">
        <f>IF('S.D.PASTE SHEET'!P462="","",'S.D.PASTE SHEET'!P462)</f>
        <v/>
      </c>
      <c s="176" t="str">
        <f>IF('S.D.PASTE SHEET'!Q462="","",'S.D.PASTE SHEET'!Q462)</f>
        <v/>
      </c>
      <c s="176" t="str">
        <f>IF('S.D.PASTE SHEET'!R462="","",'S.D.PASTE SHEET'!R462)</f>
        <v/>
      </c>
      <c s="176" t="str">
        <f>IF('S.D.PASTE SHEET'!S462="","",'S.D.PASTE SHEET'!S462)</f>
        <v/>
      </c>
      <c s="176" t="str">
        <f>IF('S.D.PASTE SHEET'!T462="","",'S.D.PASTE SHEET'!T462)</f>
        <v/>
      </c>
      <c s="176" t="str">
        <f>IF('S.D.PASTE SHEET'!U462="","",'S.D.PASTE SHEET'!U462)</f>
        <v/>
      </c>
      <c s="176" t="str">
        <f>IF('S.D.PASTE SHEET'!V462="","",'S.D.PASTE SHEET'!V462)</f>
        <v/>
      </c>
      <c s="176" t="str">
        <f>IF('S.D.PASTE SHEET'!W462="","",'S.D.PASTE SHEET'!W462)</f>
        <v/>
      </c>
      <c s="176" t="str">
        <f>IF('S.D.PASTE SHEET'!X462="","",'S.D.PASTE SHEET'!X462)</f>
        <v/>
      </c>
      <c s="176" t="str">
        <f>IF('S.D.PASTE SHEET'!Y462="","",'S.D.PASTE SHEET'!Y462)</f>
        <v/>
      </c>
      <c s="176" t="str">
        <f>IF('S.D.PASTE SHEET'!Z462="","",'S.D.PASTE SHEET'!Z462)</f>
        <v/>
      </c>
      <c s="176" t="str">
        <f>IF('S.D.PASTE SHEET'!AA462="","",'S.D.PASTE SHEET'!AA462)</f>
        <v/>
      </c>
      <c s="176" t="str">
        <f>IF('S.D.PASTE SHEET'!AB462="","",'S.D.PASTE SHEET'!AB462)</f>
        <v/>
      </c>
      <c s="176" t="str">
        <f>IF('S.D.PASTE SHEET'!AC462="","",'S.D.PASTE SHEET'!AC462)</f>
        <v/>
      </c>
      <c s="176" t="str">
        <f>IF('S.D.PASTE SHEET'!AD462="","",'S.D.PASTE SHEET'!AD462)</f>
        <v/>
      </c>
      <c s="178"/>
      <c s="179" t="str">
        <f>IF(AK462="","",IF(AK462&gt;0,COUNT($AG$2:AG462),""))</f>
        <v/>
      </c>
      <c s="180" t="str">
        <f t="shared" si="474"/>
        <v/>
      </c>
      <c s="180" t="str">
        <f t="shared" si="474"/>
        <v/>
      </c>
      <c s="180" t="str">
        <f t="shared" si="474"/>
        <v/>
      </c>
      <c s="181" t="str">
        <f t="shared" si="474"/>
        <v/>
      </c>
      <c s="180" t="str">
        <f t="shared" si="474"/>
        <v/>
      </c>
      <c s="180" t="str">
        <f t="shared" si="474"/>
        <v/>
      </c>
      <c s="180" t="str">
        <f t="shared" si="474"/>
        <v/>
      </c>
      <c s="180" t="str">
        <f t="shared" si="474"/>
        <v/>
      </c>
      <c s="180" t="str">
        <f t="shared" si="474"/>
        <v/>
      </c>
      <c s="181" t="str">
        <f t="shared" si="474"/>
        <v/>
      </c>
      <c s="180" t="str">
        <f t="shared" si="474"/>
        <v/>
      </c>
      <c s="180" t="str">
        <f t="shared" si="474"/>
        <v/>
      </c>
      <c s="180" t="str">
        <f t="shared" si="474"/>
        <v/>
      </c>
      <c s="180" t="str">
        <f t="shared" si="474"/>
        <v/>
      </c>
      <c s="180" t="str">
        <f t="shared" si="474"/>
        <v/>
      </c>
      <c s="180" t="str">
        <f t="shared" si="474"/>
        <v/>
      </c>
      <c r="AX462" s="180" t="str">
        <f>IF(BC462="","",IF(BC462&gt;0,COUNT($AY$2:AY462),""))</f>
        <v/>
      </c>
      <c s="180" t="str">
        <f t="shared" si="488" ref="AY462">IF(AND($BB$1=5,$A462=5,$BC$1=C462),B462,"")</f>
        <v/>
      </c>
      <c s="180" t="str">
        <f t="shared" si="476"/>
        <v/>
      </c>
      <c s="182" t="str">
        <f t="shared" si="476"/>
        <v/>
      </c>
      <c s="180" t="str">
        <f t="shared" si="476"/>
        <v/>
      </c>
      <c s="180" t="str">
        <f t="shared" si="476"/>
        <v/>
      </c>
      <c s="180" t="str">
        <f t="shared" si="476"/>
        <v/>
      </c>
      <c s="180" t="str">
        <f t="shared" si="476"/>
        <v/>
      </c>
      <c s="180" t="str">
        <f t="shared" si="476"/>
        <v/>
      </c>
      <c s="182" t="str">
        <f t="shared" si="476"/>
        <v/>
      </c>
      <c s="180" t="str">
        <f t="shared" si="476"/>
        <v/>
      </c>
      <c s="180" t="str">
        <f t="shared" si="476"/>
        <v/>
      </c>
      <c s="180" t="str">
        <f t="shared" si="476"/>
        <v/>
      </c>
      <c s="180" t="str">
        <f t="shared" si="476"/>
        <v/>
      </c>
      <c s="180" t="str">
        <f t="shared" si="476"/>
        <v/>
      </c>
      <c s="180" t="str">
        <f t="shared" si="476"/>
        <v/>
      </c>
    </row>
    <row r="463" spans="1:65" ht="15.75" customHeight="1">
      <c r="A463" s="176" t="str">
        <f>IF('S.D.PASTE SHEET'!A463="","",'S.D.PASTE SHEET'!A463)</f>
        <v/>
      </c>
      <c s="176" t="str">
        <f>IF('S.D.PASTE SHEET'!B463="","",'S.D.PASTE SHEET'!B463)</f>
        <v/>
      </c>
      <c s="176" t="str">
        <f>IF('S.D.PASTE SHEET'!C463="","",'S.D.PASTE SHEET'!C463)</f>
        <v/>
      </c>
      <c s="177" t="str">
        <f>IF('S.D.PASTE SHEET'!D463="","",'S.D.PASTE SHEET'!D463)</f>
        <v/>
      </c>
      <c s="176" t="str">
        <f>IF('S.D.PASTE SHEET'!E463="","",UPPER('S.D.PASTE SHEET'!E463))</f>
        <v/>
      </c>
      <c s="176" t="str">
        <f>IF('S.D.PASTE SHEET'!F463="","",'S.D.PASTE SHEET'!F463)</f>
        <v/>
      </c>
      <c s="176" t="str">
        <f>IF('S.D.PASTE SHEET'!G463="","",UPPER('S.D.PASTE SHEET'!G463))</f>
        <v/>
      </c>
      <c s="176" t="str">
        <f>IF('S.D.PASTE SHEET'!H463="","",UPPER('S.D.PASTE SHEET'!H463))</f>
        <v/>
      </c>
      <c s="176" t="str">
        <f>IF('S.D.PASTE SHEET'!I463="","",'S.D.PASTE SHEET'!I463)</f>
        <v/>
      </c>
      <c s="177" t="str">
        <f>IF('S.D.PASTE SHEET'!J463="","",'S.D.PASTE SHEET'!J463)</f>
        <v/>
      </c>
      <c s="176" t="str">
        <f>IF('S.D.PASTE SHEET'!K463="","",'S.D.PASTE SHEET'!K463)</f>
        <v/>
      </c>
      <c s="176" t="str">
        <f>IF('S.D.PASTE SHEET'!L463="","",'S.D.PASTE SHEET'!L463)</f>
        <v/>
      </c>
      <c s="176" t="str">
        <f>IF('S.D.PASTE SHEET'!M463="","",'S.D.PASTE SHEET'!M463)</f>
        <v/>
      </c>
      <c s="176" t="str">
        <f>IF('S.D.PASTE SHEET'!N463="","",'S.D.PASTE SHEET'!N463)</f>
        <v/>
      </c>
      <c s="176" t="str">
        <f>IF('S.D.PASTE SHEET'!O463="","",'S.D.PASTE SHEET'!O463)</f>
        <v/>
      </c>
      <c s="176" t="str">
        <f>IF('S.D.PASTE SHEET'!P463="","",'S.D.PASTE SHEET'!P463)</f>
        <v/>
      </c>
      <c s="176" t="str">
        <f>IF('S.D.PASTE SHEET'!Q463="","",'S.D.PASTE SHEET'!Q463)</f>
        <v/>
      </c>
      <c s="176" t="str">
        <f>IF('S.D.PASTE SHEET'!R463="","",'S.D.PASTE SHEET'!R463)</f>
        <v/>
      </c>
      <c s="176" t="str">
        <f>IF('S.D.PASTE SHEET'!S463="","",'S.D.PASTE SHEET'!S463)</f>
        <v/>
      </c>
      <c s="176" t="str">
        <f>IF('S.D.PASTE SHEET'!T463="","",'S.D.PASTE SHEET'!T463)</f>
        <v/>
      </c>
      <c s="176" t="str">
        <f>IF('S.D.PASTE SHEET'!U463="","",'S.D.PASTE SHEET'!U463)</f>
        <v/>
      </c>
      <c s="176" t="str">
        <f>IF('S.D.PASTE SHEET'!V463="","",'S.D.PASTE SHEET'!V463)</f>
        <v/>
      </c>
      <c s="176" t="str">
        <f>IF('S.D.PASTE SHEET'!W463="","",'S.D.PASTE SHEET'!W463)</f>
        <v/>
      </c>
      <c s="176" t="str">
        <f>IF('S.D.PASTE SHEET'!X463="","",'S.D.PASTE SHEET'!X463)</f>
        <v/>
      </c>
      <c s="176" t="str">
        <f>IF('S.D.PASTE SHEET'!Y463="","",'S.D.PASTE SHEET'!Y463)</f>
        <v/>
      </c>
      <c s="176" t="str">
        <f>IF('S.D.PASTE SHEET'!Z463="","",'S.D.PASTE SHEET'!Z463)</f>
        <v/>
      </c>
      <c s="176" t="str">
        <f>IF('S.D.PASTE SHEET'!AA463="","",'S.D.PASTE SHEET'!AA463)</f>
        <v/>
      </c>
      <c s="176" t="str">
        <f>IF('S.D.PASTE SHEET'!AB463="","",'S.D.PASTE SHEET'!AB463)</f>
        <v/>
      </c>
      <c s="176" t="str">
        <f>IF('S.D.PASTE SHEET'!AC463="","",'S.D.PASTE SHEET'!AC463)</f>
        <v/>
      </c>
      <c s="176" t="str">
        <f>IF('S.D.PASTE SHEET'!AD463="","",'S.D.PASTE SHEET'!AD463)</f>
        <v/>
      </c>
      <c s="178"/>
      <c s="179" t="str">
        <f>IF(AK463="","",IF(AK463&gt;0,COUNT($AG$2:AG463),""))</f>
        <v/>
      </c>
      <c s="180" t="str">
        <f t="shared" si="474"/>
        <v/>
      </c>
      <c s="180" t="str">
        <f t="shared" si="474"/>
        <v/>
      </c>
      <c s="180" t="str">
        <f t="shared" si="474"/>
        <v/>
      </c>
      <c s="181" t="str">
        <f t="shared" si="474"/>
        <v/>
      </c>
      <c s="180" t="str">
        <f t="shared" si="474"/>
        <v/>
      </c>
      <c s="180" t="str">
        <f t="shared" si="474"/>
        <v/>
      </c>
      <c s="180" t="str">
        <f t="shared" si="474"/>
        <v/>
      </c>
      <c s="180" t="str">
        <f t="shared" si="474"/>
        <v/>
      </c>
      <c s="180" t="str">
        <f t="shared" si="474"/>
        <v/>
      </c>
      <c s="181" t="str">
        <f t="shared" si="474"/>
        <v/>
      </c>
      <c s="180" t="str">
        <f t="shared" si="474"/>
        <v/>
      </c>
      <c s="180" t="str">
        <f t="shared" si="474"/>
        <v/>
      </c>
      <c s="180" t="str">
        <f t="shared" si="474"/>
        <v/>
      </c>
      <c s="180" t="str">
        <f t="shared" si="474"/>
        <v/>
      </c>
      <c s="180" t="str">
        <f t="shared" si="474"/>
        <v/>
      </c>
      <c s="180" t="str">
        <f t="shared" si="474"/>
        <v/>
      </c>
      <c r="AX463" s="180" t="str">
        <f>IF(BC463="","",IF(BC463&gt;0,COUNT($AY$2:AY463),""))</f>
        <v/>
      </c>
      <c s="180" t="str">
        <f t="shared" si="489" ref="AY463">IF(AND($BB$1=5,$A463=5,$BC$1=C463),B463,"")</f>
        <v/>
      </c>
      <c s="180" t="str">
        <f t="shared" si="476"/>
        <v/>
      </c>
      <c s="182" t="str">
        <f t="shared" si="476"/>
        <v/>
      </c>
      <c s="180" t="str">
        <f t="shared" si="476"/>
        <v/>
      </c>
      <c s="180" t="str">
        <f t="shared" si="476"/>
        <v/>
      </c>
      <c s="180" t="str">
        <f t="shared" si="476"/>
        <v/>
      </c>
      <c s="180" t="str">
        <f t="shared" si="476"/>
        <v/>
      </c>
      <c s="180" t="str">
        <f t="shared" si="476"/>
        <v/>
      </c>
      <c s="182" t="str">
        <f t="shared" si="476"/>
        <v/>
      </c>
      <c s="180" t="str">
        <f t="shared" si="476"/>
        <v/>
      </c>
      <c s="180" t="str">
        <f t="shared" si="476"/>
        <v/>
      </c>
      <c s="180" t="str">
        <f t="shared" si="476"/>
        <v/>
      </c>
      <c s="180" t="str">
        <f t="shared" si="476"/>
        <v/>
      </c>
      <c s="180" t="str">
        <f t="shared" si="476"/>
        <v/>
      </c>
      <c s="180" t="str">
        <f t="shared" si="476"/>
        <v/>
      </c>
    </row>
    <row r="464" spans="1:65" ht="15.75" customHeight="1">
      <c r="A464" s="176" t="str">
        <f>IF('S.D.PASTE SHEET'!A464="","",'S.D.PASTE SHEET'!A464)</f>
        <v/>
      </c>
      <c s="176" t="str">
        <f>IF('S.D.PASTE SHEET'!B464="","",'S.D.PASTE SHEET'!B464)</f>
        <v/>
      </c>
      <c s="176" t="str">
        <f>IF('S.D.PASTE SHEET'!C464="","",'S.D.PASTE SHEET'!C464)</f>
        <v/>
      </c>
      <c s="177" t="str">
        <f>IF('S.D.PASTE SHEET'!D464="","",'S.D.PASTE SHEET'!D464)</f>
        <v/>
      </c>
      <c s="176" t="str">
        <f>IF('S.D.PASTE SHEET'!E464="","",UPPER('S.D.PASTE SHEET'!E464))</f>
        <v/>
      </c>
      <c s="176" t="str">
        <f>IF('S.D.PASTE SHEET'!F464="","",'S.D.PASTE SHEET'!F464)</f>
        <v/>
      </c>
      <c s="176" t="str">
        <f>IF('S.D.PASTE SHEET'!G464="","",UPPER('S.D.PASTE SHEET'!G464))</f>
        <v/>
      </c>
      <c s="176" t="str">
        <f>IF('S.D.PASTE SHEET'!H464="","",UPPER('S.D.PASTE SHEET'!H464))</f>
        <v/>
      </c>
      <c s="176" t="str">
        <f>IF('S.D.PASTE SHEET'!I464="","",'S.D.PASTE SHEET'!I464)</f>
        <v/>
      </c>
      <c s="177" t="str">
        <f>IF('S.D.PASTE SHEET'!J464="","",'S.D.PASTE SHEET'!J464)</f>
        <v/>
      </c>
      <c s="176" t="str">
        <f>IF('S.D.PASTE SHEET'!K464="","",'S.D.PASTE SHEET'!K464)</f>
        <v/>
      </c>
      <c s="176" t="str">
        <f>IF('S.D.PASTE SHEET'!L464="","",'S.D.PASTE SHEET'!L464)</f>
        <v/>
      </c>
      <c s="176" t="str">
        <f>IF('S.D.PASTE SHEET'!M464="","",'S.D.PASTE SHEET'!M464)</f>
        <v/>
      </c>
      <c s="176" t="str">
        <f>IF('S.D.PASTE SHEET'!N464="","",'S.D.PASTE SHEET'!N464)</f>
        <v/>
      </c>
      <c s="176" t="str">
        <f>IF('S.D.PASTE SHEET'!O464="","",'S.D.PASTE SHEET'!O464)</f>
        <v/>
      </c>
      <c s="176" t="str">
        <f>IF('S.D.PASTE SHEET'!P464="","",'S.D.PASTE SHEET'!P464)</f>
        <v/>
      </c>
      <c s="176" t="str">
        <f>IF('S.D.PASTE SHEET'!Q464="","",'S.D.PASTE SHEET'!Q464)</f>
        <v/>
      </c>
      <c s="176" t="str">
        <f>IF('S.D.PASTE SHEET'!R464="","",'S.D.PASTE SHEET'!R464)</f>
        <v/>
      </c>
      <c s="176" t="str">
        <f>IF('S.D.PASTE SHEET'!S464="","",'S.D.PASTE SHEET'!S464)</f>
        <v/>
      </c>
      <c s="176" t="str">
        <f>IF('S.D.PASTE SHEET'!T464="","",'S.D.PASTE SHEET'!T464)</f>
        <v/>
      </c>
      <c s="176" t="str">
        <f>IF('S.D.PASTE SHEET'!U464="","",'S.D.PASTE SHEET'!U464)</f>
        <v/>
      </c>
      <c s="176" t="str">
        <f>IF('S.D.PASTE SHEET'!V464="","",'S.D.PASTE SHEET'!V464)</f>
        <v/>
      </c>
      <c s="176" t="str">
        <f>IF('S.D.PASTE SHEET'!W464="","",'S.D.PASTE SHEET'!W464)</f>
        <v/>
      </c>
      <c s="176" t="str">
        <f>IF('S.D.PASTE SHEET'!X464="","",'S.D.PASTE SHEET'!X464)</f>
        <v/>
      </c>
      <c s="176" t="str">
        <f>IF('S.D.PASTE SHEET'!Y464="","",'S.D.PASTE SHEET'!Y464)</f>
        <v/>
      </c>
      <c s="176" t="str">
        <f>IF('S.D.PASTE SHEET'!Z464="","",'S.D.PASTE SHEET'!Z464)</f>
        <v/>
      </c>
      <c s="176" t="str">
        <f>IF('S.D.PASTE SHEET'!AA464="","",'S.D.PASTE SHEET'!AA464)</f>
        <v/>
      </c>
      <c s="176" t="str">
        <f>IF('S.D.PASTE SHEET'!AB464="","",'S.D.PASTE SHEET'!AB464)</f>
        <v/>
      </c>
      <c s="176" t="str">
        <f>IF('S.D.PASTE SHEET'!AC464="","",'S.D.PASTE SHEET'!AC464)</f>
        <v/>
      </c>
      <c s="176" t="str">
        <f>IF('S.D.PASTE SHEET'!AD464="","",'S.D.PASTE SHEET'!AD464)</f>
        <v/>
      </c>
      <c s="178"/>
      <c s="179" t="str">
        <f>IF(AK464="","",IF(AK464&gt;0,COUNT($AG$2:AG464),""))</f>
        <v/>
      </c>
      <c s="180" t="str">
        <f t="shared" si="474"/>
        <v/>
      </c>
      <c s="180" t="str">
        <f t="shared" si="474"/>
        <v/>
      </c>
      <c s="180" t="str">
        <f t="shared" si="474"/>
        <v/>
      </c>
      <c s="181" t="str">
        <f t="shared" si="474"/>
        <v/>
      </c>
      <c s="180" t="str">
        <f t="shared" si="474"/>
        <v/>
      </c>
      <c s="180" t="str">
        <f t="shared" si="474"/>
        <v/>
      </c>
      <c s="180" t="str">
        <f t="shared" si="474"/>
        <v/>
      </c>
      <c s="180" t="str">
        <f t="shared" si="474"/>
        <v/>
      </c>
      <c s="180" t="str">
        <f t="shared" si="474"/>
        <v/>
      </c>
      <c s="181" t="str">
        <f t="shared" si="474"/>
        <v/>
      </c>
      <c s="180" t="str">
        <f t="shared" si="474"/>
        <v/>
      </c>
      <c s="180" t="str">
        <f t="shared" si="474"/>
        <v/>
      </c>
      <c s="180" t="str">
        <f t="shared" si="474"/>
        <v/>
      </c>
      <c s="180" t="str">
        <f t="shared" si="474"/>
        <v/>
      </c>
      <c s="180" t="str">
        <f t="shared" si="474"/>
        <v/>
      </c>
      <c s="180" t="str">
        <f t="shared" si="474"/>
        <v/>
      </c>
      <c r="AX464" s="180" t="str">
        <f>IF(BC464="","",IF(BC464&gt;0,COUNT($AY$2:AY464),""))</f>
        <v/>
      </c>
      <c s="180" t="str">
        <f t="shared" si="490" ref="AY464">IF(AND($BB$1=5,$A464=5,$BC$1=C464),B464,"")</f>
        <v/>
      </c>
      <c s="180" t="str">
        <f t="shared" si="476"/>
        <v/>
      </c>
      <c s="182" t="str">
        <f t="shared" si="476"/>
        <v/>
      </c>
      <c s="180" t="str">
        <f t="shared" si="476"/>
        <v/>
      </c>
      <c s="180" t="str">
        <f t="shared" si="476"/>
        <v/>
      </c>
      <c s="180" t="str">
        <f t="shared" si="476"/>
        <v/>
      </c>
      <c s="180" t="str">
        <f t="shared" si="476"/>
        <v/>
      </c>
      <c s="180" t="str">
        <f t="shared" si="476"/>
        <v/>
      </c>
      <c s="182" t="str">
        <f t="shared" si="476"/>
        <v/>
      </c>
      <c s="180" t="str">
        <f t="shared" si="476"/>
        <v/>
      </c>
      <c s="180" t="str">
        <f t="shared" si="476"/>
        <v/>
      </c>
      <c s="180" t="str">
        <f t="shared" si="476"/>
        <v/>
      </c>
      <c s="180" t="str">
        <f t="shared" si="476"/>
        <v/>
      </c>
      <c s="180" t="str">
        <f t="shared" si="476"/>
        <v/>
      </c>
      <c s="180" t="str">
        <f t="shared" si="476"/>
        <v/>
      </c>
    </row>
    <row r="465" spans="1:65" ht="15.75" customHeight="1">
      <c r="A465" s="176" t="str">
        <f>IF('S.D.PASTE SHEET'!A465="","",'S.D.PASTE SHEET'!A465)</f>
        <v/>
      </c>
      <c s="176" t="str">
        <f>IF('S.D.PASTE SHEET'!B465="","",'S.D.PASTE SHEET'!B465)</f>
        <v/>
      </c>
      <c s="176" t="str">
        <f>IF('S.D.PASTE SHEET'!C465="","",'S.D.PASTE SHEET'!C465)</f>
        <v/>
      </c>
      <c s="177" t="str">
        <f>IF('S.D.PASTE SHEET'!D465="","",'S.D.PASTE SHEET'!D465)</f>
        <v/>
      </c>
      <c s="176" t="str">
        <f>IF('S.D.PASTE SHEET'!E465="","",UPPER('S.D.PASTE SHEET'!E465))</f>
        <v/>
      </c>
      <c s="176" t="str">
        <f>IF('S.D.PASTE SHEET'!F465="","",'S.D.PASTE SHEET'!F465)</f>
        <v/>
      </c>
      <c s="176" t="str">
        <f>IF('S.D.PASTE SHEET'!G465="","",UPPER('S.D.PASTE SHEET'!G465))</f>
        <v/>
      </c>
      <c s="176" t="str">
        <f>IF('S.D.PASTE SHEET'!H465="","",UPPER('S.D.PASTE SHEET'!H465))</f>
        <v/>
      </c>
      <c s="176" t="str">
        <f>IF('S.D.PASTE SHEET'!I465="","",'S.D.PASTE SHEET'!I465)</f>
        <v/>
      </c>
      <c s="177" t="str">
        <f>IF('S.D.PASTE SHEET'!J465="","",'S.D.PASTE SHEET'!J465)</f>
        <v/>
      </c>
      <c s="176" t="str">
        <f>IF('S.D.PASTE SHEET'!K465="","",'S.D.PASTE SHEET'!K465)</f>
        <v/>
      </c>
      <c s="176" t="str">
        <f>IF('S.D.PASTE SHEET'!L465="","",'S.D.PASTE SHEET'!L465)</f>
        <v/>
      </c>
      <c s="176" t="str">
        <f>IF('S.D.PASTE SHEET'!M465="","",'S.D.PASTE SHEET'!M465)</f>
        <v/>
      </c>
      <c s="176" t="str">
        <f>IF('S.D.PASTE SHEET'!N465="","",'S.D.PASTE SHEET'!N465)</f>
        <v/>
      </c>
      <c s="176" t="str">
        <f>IF('S.D.PASTE SHEET'!O465="","",'S.D.PASTE SHEET'!O465)</f>
        <v/>
      </c>
      <c s="176" t="str">
        <f>IF('S.D.PASTE SHEET'!P465="","",'S.D.PASTE SHEET'!P465)</f>
        <v/>
      </c>
      <c s="176" t="str">
        <f>IF('S.D.PASTE SHEET'!Q465="","",'S.D.PASTE SHEET'!Q465)</f>
        <v/>
      </c>
      <c s="176" t="str">
        <f>IF('S.D.PASTE SHEET'!R465="","",'S.D.PASTE SHEET'!R465)</f>
        <v/>
      </c>
      <c s="176" t="str">
        <f>IF('S.D.PASTE SHEET'!S465="","",'S.D.PASTE SHEET'!S465)</f>
        <v/>
      </c>
      <c s="176" t="str">
        <f>IF('S.D.PASTE SHEET'!T465="","",'S.D.PASTE SHEET'!T465)</f>
        <v/>
      </c>
      <c s="176" t="str">
        <f>IF('S.D.PASTE SHEET'!U465="","",'S.D.PASTE SHEET'!U465)</f>
        <v/>
      </c>
      <c s="176" t="str">
        <f>IF('S.D.PASTE SHEET'!V465="","",'S.D.PASTE SHEET'!V465)</f>
        <v/>
      </c>
      <c s="176" t="str">
        <f>IF('S.D.PASTE SHEET'!W465="","",'S.D.PASTE SHEET'!W465)</f>
        <v/>
      </c>
      <c s="176" t="str">
        <f>IF('S.D.PASTE SHEET'!X465="","",'S.D.PASTE SHEET'!X465)</f>
        <v/>
      </c>
      <c s="176" t="str">
        <f>IF('S.D.PASTE SHEET'!Y465="","",'S.D.PASTE SHEET'!Y465)</f>
        <v/>
      </c>
      <c s="176" t="str">
        <f>IF('S.D.PASTE SHEET'!Z465="","",'S.D.PASTE SHEET'!Z465)</f>
        <v/>
      </c>
      <c s="176" t="str">
        <f>IF('S.D.PASTE SHEET'!AA465="","",'S.D.PASTE SHEET'!AA465)</f>
        <v/>
      </c>
      <c s="176" t="str">
        <f>IF('S.D.PASTE SHEET'!AB465="","",'S.D.PASTE SHEET'!AB465)</f>
        <v/>
      </c>
      <c s="176" t="str">
        <f>IF('S.D.PASTE SHEET'!AC465="","",'S.D.PASTE SHEET'!AC465)</f>
        <v/>
      </c>
      <c s="176" t="str">
        <f>IF('S.D.PASTE SHEET'!AD465="","",'S.D.PASTE SHEET'!AD465)</f>
        <v/>
      </c>
      <c s="178"/>
      <c s="179" t="str">
        <f>IF(AK465="","",IF(AK465&gt;0,COUNT($AG$2:AG465),""))</f>
        <v/>
      </c>
      <c s="180" t="str">
        <f t="shared" si="474"/>
        <v/>
      </c>
      <c s="180" t="str">
        <f t="shared" si="474"/>
        <v/>
      </c>
      <c s="180" t="str">
        <f t="shared" si="474"/>
        <v/>
      </c>
      <c s="181" t="str">
        <f t="shared" si="474"/>
        <v/>
      </c>
      <c s="180" t="str">
        <f t="shared" si="474"/>
        <v/>
      </c>
      <c s="180" t="str">
        <f t="shared" si="474"/>
        <v/>
      </c>
      <c s="180" t="str">
        <f t="shared" si="474"/>
        <v/>
      </c>
      <c s="180" t="str">
        <f t="shared" si="474"/>
        <v/>
      </c>
      <c s="180" t="str">
        <f t="shared" si="474"/>
        <v/>
      </c>
      <c s="181" t="str">
        <f t="shared" si="474"/>
        <v/>
      </c>
      <c s="180" t="str">
        <f t="shared" si="474"/>
        <v/>
      </c>
      <c s="180" t="str">
        <f t="shared" si="474"/>
        <v/>
      </c>
      <c s="180" t="str">
        <f t="shared" si="474"/>
        <v/>
      </c>
      <c s="180" t="str">
        <f t="shared" si="474"/>
        <v/>
      </c>
      <c s="180" t="str">
        <f t="shared" si="474"/>
        <v/>
      </c>
      <c s="180" t="str">
        <f>IF(AND($AJ$1=5,$A465=5),P465,"")</f>
        <v/>
      </c>
      <c r="AX465" s="180" t="str">
        <f>IF(BC465="","",IF(BC465&gt;0,COUNT($AY$2:AY465),""))</f>
        <v/>
      </c>
      <c s="180" t="str">
        <f t="shared" si="491" ref="AY465">IF(AND($BB$1=5,$A465=5,$BC$1=C465),B465,"")</f>
        <v/>
      </c>
      <c s="180" t="str">
        <f t="shared" si="476"/>
        <v/>
      </c>
      <c s="182" t="str">
        <f t="shared" si="476"/>
        <v/>
      </c>
      <c s="180" t="str">
        <f t="shared" si="476"/>
        <v/>
      </c>
      <c s="180" t="str">
        <f t="shared" si="476"/>
        <v/>
      </c>
      <c s="180" t="str">
        <f t="shared" si="476"/>
        <v/>
      </c>
      <c s="180" t="str">
        <f t="shared" si="476"/>
        <v/>
      </c>
      <c s="180" t="str">
        <f t="shared" si="476"/>
        <v/>
      </c>
      <c s="182" t="str">
        <f t="shared" si="476"/>
        <v/>
      </c>
      <c s="180" t="str">
        <f t="shared" si="476"/>
        <v/>
      </c>
      <c s="180" t="str">
        <f t="shared" si="476"/>
        <v/>
      </c>
      <c s="180" t="str">
        <f t="shared" si="476"/>
        <v/>
      </c>
      <c s="180" t="str">
        <f t="shared" si="476"/>
        <v/>
      </c>
      <c s="180" t="str">
        <f t="shared" si="476"/>
        <v/>
      </c>
      <c s="180" t="str">
        <f t="shared" si="476"/>
        <v/>
      </c>
    </row>
    <row r="466" spans="1:65" ht="15.75" customHeight="1">
      <c r="A466" s="176" t="str">
        <f>IF('S.D.PASTE SHEET'!A466="","",'S.D.PASTE SHEET'!A466)</f>
        <v/>
      </c>
      <c s="176" t="str">
        <f>IF('S.D.PASTE SHEET'!B466="","",'S.D.PASTE SHEET'!B466)</f>
        <v/>
      </c>
      <c s="176" t="str">
        <f>IF('S.D.PASTE SHEET'!C466="","",'S.D.PASTE SHEET'!C466)</f>
        <v/>
      </c>
      <c s="177" t="str">
        <f>IF('S.D.PASTE SHEET'!D466="","",'S.D.PASTE SHEET'!D466)</f>
        <v/>
      </c>
      <c s="176" t="str">
        <f>IF('S.D.PASTE SHEET'!E466="","",UPPER('S.D.PASTE SHEET'!E466))</f>
        <v/>
      </c>
      <c s="176" t="str">
        <f>IF('S.D.PASTE SHEET'!F466="","",'S.D.PASTE SHEET'!F466)</f>
        <v/>
      </c>
      <c s="176" t="str">
        <f>IF('S.D.PASTE SHEET'!G466="","",UPPER('S.D.PASTE SHEET'!G466))</f>
        <v/>
      </c>
      <c s="176" t="str">
        <f>IF('S.D.PASTE SHEET'!H466="","",UPPER('S.D.PASTE SHEET'!H466))</f>
        <v/>
      </c>
      <c s="176" t="str">
        <f>IF('S.D.PASTE SHEET'!I466="","",'S.D.PASTE SHEET'!I466)</f>
        <v/>
      </c>
      <c s="177" t="str">
        <f>IF('S.D.PASTE SHEET'!J466="","",'S.D.PASTE SHEET'!J466)</f>
        <v/>
      </c>
      <c s="176" t="str">
        <f>IF('S.D.PASTE SHEET'!K466="","",'S.D.PASTE SHEET'!K466)</f>
        <v/>
      </c>
      <c s="176" t="str">
        <f>IF('S.D.PASTE SHEET'!L466="","",'S.D.PASTE SHEET'!L466)</f>
        <v/>
      </c>
      <c s="176" t="str">
        <f>IF('S.D.PASTE SHEET'!M466="","",'S.D.PASTE SHEET'!M466)</f>
        <v/>
      </c>
      <c s="176" t="str">
        <f>IF('S.D.PASTE SHEET'!N466="","",'S.D.PASTE SHEET'!N466)</f>
        <v/>
      </c>
      <c s="176" t="str">
        <f>IF('S.D.PASTE SHEET'!O466="","",'S.D.PASTE SHEET'!O466)</f>
        <v/>
      </c>
      <c s="176" t="str">
        <f>IF('S.D.PASTE SHEET'!P466="","",'S.D.PASTE SHEET'!P466)</f>
        <v/>
      </c>
      <c s="176" t="str">
        <f>IF('S.D.PASTE SHEET'!Q466="","",'S.D.PASTE SHEET'!Q466)</f>
        <v/>
      </c>
      <c s="176" t="str">
        <f>IF('S.D.PASTE SHEET'!R466="","",'S.D.PASTE SHEET'!R466)</f>
        <v/>
      </c>
      <c s="176" t="str">
        <f>IF('S.D.PASTE SHEET'!S466="","",'S.D.PASTE SHEET'!S466)</f>
        <v/>
      </c>
      <c s="176" t="str">
        <f>IF('S.D.PASTE SHEET'!T466="","",'S.D.PASTE SHEET'!T466)</f>
        <v/>
      </c>
      <c s="176" t="str">
        <f>IF('S.D.PASTE SHEET'!U466="","",'S.D.PASTE SHEET'!U466)</f>
        <v/>
      </c>
      <c s="176" t="str">
        <f>IF('S.D.PASTE SHEET'!V466="","",'S.D.PASTE SHEET'!V466)</f>
        <v/>
      </c>
      <c s="176" t="str">
        <f>IF('S.D.PASTE SHEET'!W466="","",'S.D.PASTE SHEET'!W466)</f>
        <v/>
      </c>
      <c s="176" t="str">
        <f>IF('S.D.PASTE SHEET'!X466="","",'S.D.PASTE SHEET'!X466)</f>
        <v/>
      </c>
      <c s="176" t="str">
        <f>IF('S.D.PASTE SHEET'!Y466="","",'S.D.PASTE SHEET'!Y466)</f>
        <v/>
      </c>
      <c s="176" t="str">
        <f>IF('S.D.PASTE SHEET'!Z466="","",'S.D.PASTE SHEET'!Z466)</f>
        <v/>
      </c>
      <c s="176" t="str">
        <f>IF('S.D.PASTE SHEET'!AA466="","",'S.D.PASTE SHEET'!AA466)</f>
        <v/>
      </c>
      <c s="176" t="str">
        <f>IF('S.D.PASTE SHEET'!AB466="","",'S.D.PASTE SHEET'!AB466)</f>
        <v/>
      </c>
      <c s="176" t="str">
        <f>IF('S.D.PASTE SHEET'!AC466="","",'S.D.PASTE SHEET'!AC466)</f>
        <v/>
      </c>
      <c s="176" t="str">
        <f>IF('S.D.PASTE SHEET'!AD466="","",'S.D.PASTE SHEET'!AD466)</f>
        <v/>
      </c>
      <c s="178"/>
      <c s="179" t="str">
        <f>IF(AK466="","",IF(AK466&gt;0,COUNT($AG$2:AG466),""))</f>
        <v/>
      </c>
      <c s="180" t="str">
        <f t="shared" si="492" ref="AG466:AV481">IF(AND($AJ$1=5,$A466=5),A466,"")</f>
        <v/>
      </c>
      <c s="180" t="str">
        <f t="shared" si="492"/>
        <v/>
      </c>
      <c s="180" t="str">
        <f t="shared" si="492"/>
        <v/>
      </c>
      <c s="181" t="str">
        <f t="shared" si="492"/>
        <v/>
      </c>
      <c s="180" t="str">
        <f t="shared" si="492"/>
        <v/>
      </c>
      <c s="180" t="str">
        <f t="shared" si="492"/>
        <v/>
      </c>
      <c s="180" t="str">
        <f t="shared" si="492"/>
        <v/>
      </c>
      <c s="180" t="str">
        <f t="shared" si="492"/>
        <v/>
      </c>
      <c s="180" t="str">
        <f t="shared" si="492"/>
        <v/>
      </c>
      <c s="181" t="str">
        <f t="shared" si="492"/>
        <v/>
      </c>
      <c s="180" t="str">
        <f t="shared" si="492"/>
        <v/>
      </c>
      <c s="180" t="str">
        <f t="shared" si="492"/>
        <v/>
      </c>
      <c s="180" t="str">
        <f t="shared" si="492"/>
        <v/>
      </c>
      <c s="180" t="str">
        <f t="shared" si="492"/>
        <v/>
      </c>
      <c s="180" t="str">
        <f t="shared" si="492"/>
        <v/>
      </c>
      <c s="180" t="str">
        <f t="shared" si="492"/>
        <v/>
      </c>
      <c r="AX466" s="180" t="str">
        <f>IF(BC466="","",IF(BC466&gt;0,COUNT($AY$2:AY466),""))</f>
        <v/>
      </c>
      <c s="180" t="str">
        <f t="shared" si="493" ref="AY466">IF(AND($BB$1=5,$A466=5,$BC$1=C466),B466,"")</f>
        <v/>
      </c>
      <c s="180" t="str">
        <f t="shared" si="494" ref="AZ466:BM481">IF(AND($BB$1=5,$A466=5,$BC$1=$B466),C466,"")</f>
        <v/>
      </c>
      <c s="182" t="str">
        <f t="shared" si="494"/>
        <v/>
      </c>
      <c s="180" t="str">
        <f t="shared" si="494"/>
        <v/>
      </c>
      <c s="180" t="str">
        <f t="shared" si="494"/>
        <v/>
      </c>
      <c s="180" t="str">
        <f t="shared" si="494"/>
        <v/>
      </c>
      <c s="180" t="str">
        <f t="shared" si="494"/>
        <v/>
      </c>
      <c s="180" t="str">
        <f t="shared" si="494"/>
        <v/>
      </c>
      <c s="182" t="str">
        <f t="shared" si="494"/>
        <v/>
      </c>
      <c s="180" t="str">
        <f t="shared" si="494"/>
        <v/>
      </c>
      <c s="180" t="str">
        <f t="shared" si="494"/>
        <v/>
      </c>
      <c s="180" t="str">
        <f t="shared" si="494"/>
        <v/>
      </c>
      <c s="180" t="str">
        <f t="shared" si="494"/>
        <v/>
      </c>
      <c s="180" t="str">
        <f t="shared" si="494"/>
        <v/>
      </c>
      <c s="180" t="str">
        <f t="shared" si="494"/>
        <v/>
      </c>
    </row>
    <row r="467" spans="1:65" ht="15.75" customHeight="1">
      <c r="A467" s="176" t="str">
        <f>IF('S.D.PASTE SHEET'!A467="","",'S.D.PASTE SHEET'!A467)</f>
        <v/>
      </c>
      <c s="176" t="str">
        <f>IF('S.D.PASTE SHEET'!B467="","",'S.D.PASTE SHEET'!B467)</f>
        <v/>
      </c>
      <c s="176" t="str">
        <f>IF('S.D.PASTE SHEET'!C467="","",'S.D.PASTE SHEET'!C467)</f>
        <v/>
      </c>
      <c s="177" t="str">
        <f>IF('S.D.PASTE SHEET'!D467="","",'S.D.PASTE SHEET'!D467)</f>
        <v/>
      </c>
      <c s="176" t="str">
        <f>IF('S.D.PASTE SHEET'!E467="","",UPPER('S.D.PASTE SHEET'!E467))</f>
        <v/>
      </c>
      <c s="176" t="str">
        <f>IF('S.D.PASTE SHEET'!F467="","",'S.D.PASTE SHEET'!F467)</f>
        <v/>
      </c>
      <c s="176" t="str">
        <f>IF('S.D.PASTE SHEET'!G467="","",UPPER('S.D.PASTE SHEET'!G467))</f>
        <v/>
      </c>
      <c s="176" t="str">
        <f>IF('S.D.PASTE SHEET'!H467="","",UPPER('S.D.PASTE SHEET'!H467))</f>
        <v/>
      </c>
      <c s="176" t="str">
        <f>IF('S.D.PASTE SHEET'!I467="","",'S.D.PASTE SHEET'!I467)</f>
        <v/>
      </c>
      <c s="177" t="str">
        <f>IF('S.D.PASTE SHEET'!J467="","",'S.D.PASTE SHEET'!J467)</f>
        <v/>
      </c>
      <c s="176" t="str">
        <f>IF('S.D.PASTE SHEET'!K467="","",'S.D.PASTE SHEET'!K467)</f>
        <v/>
      </c>
      <c s="176" t="str">
        <f>IF('S.D.PASTE SHEET'!L467="","",'S.D.PASTE SHEET'!L467)</f>
        <v/>
      </c>
      <c s="176" t="str">
        <f>IF('S.D.PASTE SHEET'!M467="","",'S.D.PASTE SHEET'!M467)</f>
        <v/>
      </c>
      <c s="176" t="str">
        <f>IF('S.D.PASTE SHEET'!N467="","",'S.D.PASTE SHEET'!N467)</f>
        <v/>
      </c>
      <c s="176" t="str">
        <f>IF('S.D.PASTE SHEET'!O467="","",'S.D.PASTE SHEET'!O467)</f>
        <v/>
      </c>
      <c s="176" t="str">
        <f>IF('S.D.PASTE SHEET'!P467="","",'S.D.PASTE SHEET'!P467)</f>
        <v/>
      </c>
      <c s="176" t="str">
        <f>IF('S.D.PASTE SHEET'!Q467="","",'S.D.PASTE SHEET'!Q467)</f>
        <v/>
      </c>
      <c s="176" t="str">
        <f>IF('S.D.PASTE SHEET'!R467="","",'S.D.PASTE SHEET'!R467)</f>
        <v/>
      </c>
      <c s="176" t="str">
        <f>IF('S.D.PASTE SHEET'!S467="","",'S.D.PASTE SHEET'!S467)</f>
        <v/>
      </c>
      <c s="176" t="str">
        <f>IF('S.D.PASTE SHEET'!T467="","",'S.D.PASTE SHEET'!T467)</f>
        <v/>
      </c>
      <c s="176" t="str">
        <f>IF('S.D.PASTE SHEET'!U467="","",'S.D.PASTE SHEET'!U467)</f>
        <v/>
      </c>
      <c s="176" t="str">
        <f>IF('S.D.PASTE SHEET'!V467="","",'S.D.PASTE SHEET'!V467)</f>
        <v/>
      </c>
      <c s="176" t="str">
        <f>IF('S.D.PASTE SHEET'!W467="","",'S.D.PASTE SHEET'!W467)</f>
        <v/>
      </c>
      <c s="176" t="str">
        <f>IF('S.D.PASTE SHEET'!X467="","",'S.D.PASTE SHEET'!X467)</f>
        <v/>
      </c>
      <c s="176" t="str">
        <f>IF('S.D.PASTE SHEET'!Y467="","",'S.D.PASTE SHEET'!Y467)</f>
        <v/>
      </c>
      <c s="176" t="str">
        <f>IF('S.D.PASTE SHEET'!Z467="","",'S.D.PASTE SHEET'!Z467)</f>
        <v/>
      </c>
      <c s="176" t="str">
        <f>IF('S.D.PASTE SHEET'!AA467="","",'S.D.PASTE SHEET'!AA467)</f>
        <v/>
      </c>
      <c s="176" t="str">
        <f>IF('S.D.PASTE SHEET'!AB467="","",'S.D.PASTE SHEET'!AB467)</f>
        <v/>
      </c>
      <c s="176" t="str">
        <f>IF('S.D.PASTE SHEET'!AC467="","",'S.D.PASTE SHEET'!AC467)</f>
        <v/>
      </c>
      <c s="176" t="str">
        <f>IF('S.D.PASTE SHEET'!AD467="","",'S.D.PASTE SHEET'!AD467)</f>
        <v/>
      </c>
      <c s="178"/>
      <c s="179" t="str">
        <f>IF(AK467="","",IF(AK467&gt;0,COUNT($AG$2:AG467),""))</f>
        <v/>
      </c>
      <c s="180" t="str">
        <f t="shared" si="492"/>
        <v/>
      </c>
      <c s="180" t="str">
        <f t="shared" si="492"/>
        <v/>
      </c>
      <c s="180" t="str">
        <f t="shared" si="492"/>
        <v/>
      </c>
      <c s="181" t="str">
        <f t="shared" si="492"/>
        <v/>
      </c>
      <c s="180" t="str">
        <f t="shared" si="492"/>
        <v/>
      </c>
      <c s="180" t="str">
        <f t="shared" si="492"/>
        <v/>
      </c>
      <c s="180" t="str">
        <f t="shared" si="492"/>
        <v/>
      </c>
      <c s="180" t="str">
        <f t="shared" si="492"/>
        <v/>
      </c>
      <c s="180" t="str">
        <f t="shared" si="492"/>
        <v/>
      </c>
      <c s="181" t="str">
        <f t="shared" si="492"/>
        <v/>
      </c>
      <c s="180" t="str">
        <f t="shared" si="492"/>
        <v/>
      </c>
      <c s="180" t="str">
        <f t="shared" si="492"/>
        <v/>
      </c>
      <c s="180" t="str">
        <f t="shared" si="492"/>
        <v/>
      </c>
      <c s="180" t="str">
        <f t="shared" si="492"/>
        <v/>
      </c>
      <c s="180" t="str">
        <f t="shared" si="492"/>
        <v/>
      </c>
      <c s="180" t="str">
        <f t="shared" si="492"/>
        <v/>
      </c>
      <c r="AX467" s="180" t="str">
        <f>IF(BC467="","",IF(BC467&gt;0,COUNT($AY$2:AY467),""))</f>
        <v/>
      </c>
      <c s="180" t="str">
        <f t="shared" si="495" ref="AY467">IF(AND($BB$1=5,$A467=5,$BC$1=C467),B467,"")</f>
        <v/>
      </c>
      <c s="180" t="str">
        <f t="shared" si="494"/>
        <v/>
      </c>
      <c s="182" t="str">
        <f t="shared" si="494"/>
        <v/>
      </c>
      <c s="180" t="str">
        <f t="shared" si="494"/>
        <v/>
      </c>
      <c s="180" t="str">
        <f t="shared" si="494"/>
        <v/>
      </c>
      <c s="180" t="str">
        <f t="shared" si="494"/>
        <v/>
      </c>
      <c s="180" t="str">
        <f t="shared" si="494"/>
        <v/>
      </c>
      <c s="180" t="str">
        <f t="shared" si="494"/>
        <v/>
      </c>
      <c s="182" t="str">
        <f t="shared" si="494"/>
        <v/>
      </c>
      <c s="180" t="str">
        <f t="shared" si="494"/>
        <v/>
      </c>
      <c s="180" t="str">
        <f t="shared" si="494"/>
        <v/>
      </c>
      <c s="180" t="str">
        <f t="shared" si="494"/>
        <v/>
      </c>
      <c s="180" t="str">
        <f t="shared" si="494"/>
        <v/>
      </c>
      <c s="180" t="str">
        <f t="shared" si="494"/>
        <v/>
      </c>
      <c s="180" t="str">
        <f t="shared" si="494"/>
        <v/>
      </c>
    </row>
    <row r="468" spans="1:65" ht="15.75" customHeight="1">
      <c r="A468" s="176" t="str">
        <f>IF('S.D.PASTE SHEET'!A468="","",'S.D.PASTE SHEET'!A468)</f>
        <v/>
      </c>
      <c s="176" t="str">
        <f>IF('S.D.PASTE SHEET'!B468="","",'S.D.PASTE SHEET'!B468)</f>
        <v/>
      </c>
      <c s="176" t="str">
        <f>IF('S.D.PASTE SHEET'!C468="","",'S.D.PASTE SHEET'!C468)</f>
        <v/>
      </c>
      <c s="177" t="str">
        <f>IF('S.D.PASTE SHEET'!D468="","",'S.D.PASTE SHEET'!D468)</f>
        <v/>
      </c>
      <c s="176" t="str">
        <f>IF('S.D.PASTE SHEET'!E468="","",UPPER('S.D.PASTE SHEET'!E468))</f>
        <v/>
      </c>
      <c s="176" t="str">
        <f>IF('S.D.PASTE SHEET'!F468="","",'S.D.PASTE SHEET'!F468)</f>
        <v/>
      </c>
      <c s="176" t="str">
        <f>IF('S.D.PASTE SHEET'!G468="","",UPPER('S.D.PASTE SHEET'!G468))</f>
        <v/>
      </c>
      <c s="176" t="str">
        <f>IF('S.D.PASTE SHEET'!H468="","",UPPER('S.D.PASTE SHEET'!H468))</f>
        <v/>
      </c>
      <c s="176" t="str">
        <f>IF('S.D.PASTE SHEET'!I468="","",'S.D.PASTE SHEET'!I468)</f>
        <v/>
      </c>
      <c s="177" t="str">
        <f>IF('S.D.PASTE SHEET'!J468="","",'S.D.PASTE SHEET'!J468)</f>
        <v/>
      </c>
      <c s="176" t="str">
        <f>IF('S.D.PASTE SHEET'!K468="","",'S.D.PASTE SHEET'!K468)</f>
        <v/>
      </c>
      <c s="176" t="str">
        <f>IF('S.D.PASTE SHEET'!L468="","",'S.D.PASTE SHEET'!L468)</f>
        <v/>
      </c>
      <c s="176" t="str">
        <f>IF('S.D.PASTE SHEET'!M468="","",'S.D.PASTE SHEET'!M468)</f>
        <v/>
      </c>
      <c s="176" t="str">
        <f>IF('S.D.PASTE SHEET'!N468="","",'S.D.PASTE SHEET'!N468)</f>
        <v/>
      </c>
      <c s="176" t="str">
        <f>IF('S.D.PASTE SHEET'!O468="","",'S.D.PASTE SHEET'!O468)</f>
        <v/>
      </c>
      <c s="176" t="str">
        <f>IF('S.D.PASTE SHEET'!P468="","",'S.D.PASTE SHEET'!P468)</f>
        <v/>
      </c>
      <c s="176" t="str">
        <f>IF('S.D.PASTE SHEET'!Q468="","",'S.D.PASTE SHEET'!Q468)</f>
        <v/>
      </c>
      <c s="176" t="str">
        <f>IF('S.D.PASTE SHEET'!R468="","",'S.D.PASTE SHEET'!R468)</f>
        <v/>
      </c>
      <c s="176" t="str">
        <f>IF('S.D.PASTE SHEET'!S468="","",'S.D.PASTE SHEET'!S468)</f>
        <v/>
      </c>
      <c s="176" t="str">
        <f>IF('S.D.PASTE SHEET'!T468="","",'S.D.PASTE SHEET'!T468)</f>
        <v/>
      </c>
      <c s="176" t="str">
        <f>IF('S.D.PASTE SHEET'!U468="","",'S.D.PASTE SHEET'!U468)</f>
        <v/>
      </c>
      <c s="176" t="str">
        <f>IF('S.D.PASTE SHEET'!V468="","",'S.D.PASTE SHEET'!V468)</f>
        <v/>
      </c>
      <c s="176" t="str">
        <f>IF('S.D.PASTE SHEET'!W468="","",'S.D.PASTE SHEET'!W468)</f>
        <v/>
      </c>
      <c s="176" t="str">
        <f>IF('S.D.PASTE SHEET'!X468="","",'S.D.PASTE SHEET'!X468)</f>
        <v/>
      </c>
      <c s="176" t="str">
        <f>IF('S.D.PASTE SHEET'!Y468="","",'S.D.PASTE SHEET'!Y468)</f>
        <v/>
      </c>
      <c s="176" t="str">
        <f>IF('S.D.PASTE SHEET'!Z468="","",'S.D.PASTE SHEET'!Z468)</f>
        <v/>
      </c>
      <c s="176" t="str">
        <f>IF('S.D.PASTE SHEET'!AA468="","",'S.D.PASTE SHEET'!AA468)</f>
        <v/>
      </c>
      <c s="176" t="str">
        <f>IF('S.D.PASTE SHEET'!AB468="","",'S.D.PASTE SHEET'!AB468)</f>
        <v/>
      </c>
      <c s="176" t="str">
        <f>IF('S.D.PASTE SHEET'!AC468="","",'S.D.PASTE SHEET'!AC468)</f>
        <v/>
      </c>
      <c s="176" t="str">
        <f>IF('S.D.PASTE SHEET'!AD468="","",'S.D.PASTE SHEET'!AD468)</f>
        <v/>
      </c>
      <c s="178"/>
      <c s="179" t="str">
        <f>IF(AK468="","",IF(AK468&gt;0,COUNT($AG$2:AG468),""))</f>
        <v/>
      </c>
      <c s="180" t="str">
        <f t="shared" si="492"/>
        <v/>
      </c>
      <c s="180" t="str">
        <f t="shared" si="492"/>
        <v/>
      </c>
      <c s="180" t="str">
        <f t="shared" si="492"/>
        <v/>
      </c>
      <c s="181" t="str">
        <f t="shared" si="492"/>
        <v/>
      </c>
      <c s="180" t="str">
        <f t="shared" si="492"/>
        <v/>
      </c>
      <c s="180" t="str">
        <f t="shared" si="492"/>
        <v/>
      </c>
      <c s="180" t="str">
        <f t="shared" si="492"/>
        <v/>
      </c>
      <c s="180" t="str">
        <f t="shared" si="492"/>
        <v/>
      </c>
      <c s="180" t="str">
        <f t="shared" si="492"/>
        <v/>
      </c>
      <c s="181" t="str">
        <f t="shared" si="492"/>
        <v/>
      </c>
      <c s="180" t="str">
        <f t="shared" si="492"/>
        <v/>
      </c>
      <c s="180" t="str">
        <f t="shared" si="492"/>
        <v/>
      </c>
      <c s="180" t="str">
        <f t="shared" si="492"/>
        <v/>
      </c>
      <c s="180" t="str">
        <f t="shared" si="492"/>
        <v/>
      </c>
      <c s="180" t="str">
        <f t="shared" si="492"/>
        <v/>
      </c>
      <c s="180" t="str">
        <f t="shared" si="492"/>
        <v/>
      </c>
      <c r="AX468" s="180" t="str">
        <f>IF(BC468="","",IF(BC468&gt;0,COUNT($AY$2:AY468),""))</f>
        <v/>
      </c>
      <c s="180" t="str">
        <f t="shared" si="496" ref="AY468">IF(AND($BB$1=5,$A468=5,$BC$1=C468),B468,"")</f>
        <v/>
      </c>
      <c s="180" t="str">
        <f t="shared" si="494"/>
        <v/>
      </c>
      <c s="182" t="str">
        <f t="shared" si="494"/>
        <v/>
      </c>
      <c s="180" t="str">
        <f t="shared" si="494"/>
        <v/>
      </c>
      <c s="180" t="str">
        <f t="shared" si="494"/>
        <v/>
      </c>
      <c s="180" t="str">
        <f t="shared" si="494"/>
        <v/>
      </c>
      <c s="180" t="str">
        <f t="shared" si="494"/>
        <v/>
      </c>
      <c s="180" t="str">
        <f t="shared" si="494"/>
        <v/>
      </c>
      <c s="182" t="str">
        <f t="shared" si="494"/>
        <v/>
      </c>
      <c s="180" t="str">
        <f t="shared" si="494"/>
        <v/>
      </c>
      <c s="180" t="str">
        <f t="shared" si="494"/>
        <v/>
      </c>
      <c s="180" t="str">
        <f t="shared" si="494"/>
        <v/>
      </c>
      <c s="180" t="str">
        <f t="shared" si="494"/>
        <v/>
      </c>
      <c s="180" t="str">
        <f t="shared" si="494"/>
        <v/>
      </c>
      <c s="180" t="str">
        <f t="shared" si="494"/>
        <v/>
      </c>
    </row>
    <row r="469" spans="1:65" ht="15.75" customHeight="1">
      <c r="A469" s="176" t="str">
        <f>IF('S.D.PASTE SHEET'!A469="","",'S.D.PASTE SHEET'!A469)</f>
        <v/>
      </c>
      <c s="176" t="str">
        <f>IF('S.D.PASTE SHEET'!B469="","",'S.D.PASTE SHEET'!B469)</f>
        <v/>
      </c>
      <c s="176" t="str">
        <f>IF('S.D.PASTE SHEET'!C469="","",'S.D.PASTE SHEET'!C469)</f>
        <v/>
      </c>
      <c s="177" t="str">
        <f>IF('S.D.PASTE SHEET'!D469="","",'S.D.PASTE SHEET'!D469)</f>
        <v/>
      </c>
      <c s="176" t="str">
        <f>IF('S.D.PASTE SHEET'!E469="","",UPPER('S.D.PASTE SHEET'!E469))</f>
        <v/>
      </c>
      <c s="176" t="str">
        <f>IF('S.D.PASTE SHEET'!F469="","",'S.D.PASTE SHEET'!F469)</f>
        <v/>
      </c>
      <c s="176" t="str">
        <f>IF('S.D.PASTE SHEET'!G469="","",UPPER('S.D.PASTE SHEET'!G469))</f>
        <v/>
      </c>
      <c s="176" t="str">
        <f>IF('S.D.PASTE SHEET'!H469="","",UPPER('S.D.PASTE SHEET'!H469))</f>
        <v/>
      </c>
      <c s="176" t="str">
        <f>IF('S.D.PASTE SHEET'!I469="","",'S.D.PASTE SHEET'!I469)</f>
        <v/>
      </c>
      <c s="177" t="str">
        <f>IF('S.D.PASTE SHEET'!J469="","",'S.D.PASTE SHEET'!J469)</f>
        <v/>
      </c>
      <c s="176" t="str">
        <f>IF('S.D.PASTE SHEET'!K469="","",'S.D.PASTE SHEET'!K469)</f>
        <v/>
      </c>
      <c s="176" t="str">
        <f>IF('S.D.PASTE SHEET'!L469="","",'S.D.PASTE SHEET'!L469)</f>
        <v/>
      </c>
      <c s="176" t="str">
        <f>IF('S.D.PASTE SHEET'!M469="","",'S.D.PASTE SHEET'!M469)</f>
        <v/>
      </c>
      <c s="176" t="str">
        <f>IF('S.D.PASTE SHEET'!N469="","",'S.D.PASTE SHEET'!N469)</f>
        <v/>
      </c>
      <c s="176" t="str">
        <f>IF('S.D.PASTE SHEET'!O469="","",'S.D.PASTE SHEET'!O469)</f>
        <v/>
      </c>
      <c s="176" t="str">
        <f>IF('S.D.PASTE SHEET'!P469="","",'S.D.PASTE SHEET'!P469)</f>
        <v/>
      </c>
      <c s="176" t="str">
        <f>IF('S.D.PASTE SHEET'!Q469="","",'S.D.PASTE SHEET'!Q469)</f>
        <v/>
      </c>
      <c s="176" t="str">
        <f>IF('S.D.PASTE SHEET'!R469="","",'S.D.PASTE SHEET'!R469)</f>
        <v/>
      </c>
      <c s="176" t="str">
        <f>IF('S.D.PASTE SHEET'!S469="","",'S.D.PASTE SHEET'!S469)</f>
        <v/>
      </c>
      <c s="176" t="str">
        <f>IF('S.D.PASTE SHEET'!T469="","",'S.D.PASTE SHEET'!T469)</f>
        <v/>
      </c>
      <c s="176" t="str">
        <f>IF('S.D.PASTE SHEET'!U469="","",'S.D.PASTE SHEET'!U469)</f>
        <v/>
      </c>
      <c s="176" t="str">
        <f>IF('S.D.PASTE SHEET'!V469="","",'S.D.PASTE SHEET'!V469)</f>
        <v/>
      </c>
      <c s="176" t="str">
        <f>IF('S.D.PASTE SHEET'!W469="","",'S.D.PASTE SHEET'!W469)</f>
        <v/>
      </c>
      <c s="176" t="str">
        <f>IF('S.D.PASTE SHEET'!X469="","",'S.D.PASTE SHEET'!X469)</f>
        <v/>
      </c>
      <c s="176" t="str">
        <f>IF('S.D.PASTE SHEET'!Y469="","",'S.D.PASTE SHEET'!Y469)</f>
        <v/>
      </c>
      <c s="176" t="str">
        <f>IF('S.D.PASTE SHEET'!Z469="","",'S.D.PASTE SHEET'!Z469)</f>
        <v/>
      </c>
      <c s="176" t="str">
        <f>IF('S.D.PASTE SHEET'!AA469="","",'S.D.PASTE SHEET'!AA469)</f>
        <v/>
      </c>
      <c s="176" t="str">
        <f>IF('S.D.PASTE SHEET'!AB469="","",'S.D.PASTE SHEET'!AB469)</f>
        <v/>
      </c>
      <c s="176" t="str">
        <f>IF('S.D.PASTE SHEET'!AC469="","",'S.D.PASTE SHEET'!AC469)</f>
        <v/>
      </c>
      <c s="176" t="str">
        <f>IF('S.D.PASTE SHEET'!AD469="","",'S.D.PASTE SHEET'!AD469)</f>
        <v/>
      </c>
      <c s="178"/>
      <c s="179" t="str">
        <f>IF(AK469="","",IF(AK469&gt;0,COUNT($AG$2:AG469),""))</f>
        <v/>
      </c>
      <c s="180" t="str">
        <f t="shared" si="492"/>
        <v/>
      </c>
      <c s="180" t="str">
        <f t="shared" si="492"/>
        <v/>
      </c>
      <c s="180" t="str">
        <f t="shared" si="492"/>
        <v/>
      </c>
      <c s="181" t="str">
        <f t="shared" si="492"/>
        <v/>
      </c>
      <c s="180" t="str">
        <f t="shared" si="492"/>
        <v/>
      </c>
      <c s="180" t="str">
        <f t="shared" si="492"/>
        <v/>
      </c>
      <c s="180" t="str">
        <f t="shared" si="492"/>
        <v/>
      </c>
      <c s="180" t="str">
        <f t="shared" si="492"/>
        <v/>
      </c>
      <c s="180" t="str">
        <f t="shared" si="492"/>
        <v/>
      </c>
      <c s="181" t="str">
        <f t="shared" si="492"/>
        <v/>
      </c>
      <c s="180" t="str">
        <f t="shared" si="492"/>
        <v/>
      </c>
      <c s="180" t="str">
        <f t="shared" si="492"/>
        <v/>
      </c>
      <c s="180" t="str">
        <f t="shared" si="492"/>
        <v/>
      </c>
      <c s="180" t="str">
        <f t="shared" si="492"/>
        <v/>
      </c>
      <c s="180" t="str">
        <f t="shared" si="492"/>
        <v/>
      </c>
      <c s="180" t="str">
        <f t="shared" si="492"/>
        <v/>
      </c>
      <c r="AX469" s="180" t="str">
        <f>IF(BC469="","",IF(BC469&gt;0,COUNT($AY$2:AY469),""))</f>
        <v/>
      </c>
      <c s="180" t="str">
        <f t="shared" si="497" ref="AY469">IF(AND($BB$1=5,$A469=5,$BC$1=C469),B469,"")</f>
        <v/>
      </c>
      <c s="180" t="str">
        <f t="shared" si="494"/>
        <v/>
      </c>
      <c s="182" t="str">
        <f t="shared" si="494"/>
        <v/>
      </c>
      <c s="180" t="str">
        <f t="shared" si="494"/>
        <v/>
      </c>
      <c s="180" t="str">
        <f t="shared" si="494"/>
        <v/>
      </c>
      <c s="180" t="str">
        <f t="shared" si="494"/>
        <v/>
      </c>
      <c s="180" t="str">
        <f t="shared" si="494"/>
        <v/>
      </c>
      <c s="180" t="str">
        <f t="shared" si="494"/>
        <v/>
      </c>
      <c s="182" t="str">
        <f t="shared" si="494"/>
        <v/>
      </c>
      <c s="180" t="str">
        <f t="shared" si="494"/>
        <v/>
      </c>
      <c s="180" t="str">
        <f t="shared" si="494"/>
        <v/>
      </c>
      <c s="180" t="str">
        <f t="shared" si="494"/>
        <v/>
      </c>
      <c s="180" t="str">
        <f t="shared" si="494"/>
        <v/>
      </c>
      <c s="180" t="str">
        <f t="shared" si="494"/>
        <v/>
      </c>
      <c s="180" t="str">
        <f t="shared" si="494"/>
        <v/>
      </c>
    </row>
    <row r="470" spans="1:65" ht="15.75" customHeight="1">
      <c r="A470" s="176" t="str">
        <f>IF('S.D.PASTE SHEET'!A470="","",'S.D.PASTE SHEET'!A470)</f>
        <v/>
      </c>
      <c s="176" t="str">
        <f>IF('S.D.PASTE SHEET'!B470="","",'S.D.PASTE SHEET'!B470)</f>
        <v/>
      </c>
      <c s="176" t="str">
        <f>IF('S.D.PASTE SHEET'!C470="","",'S.D.PASTE SHEET'!C470)</f>
        <v/>
      </c>
      <c s="177" t="str">
        <f>IF('S.D.PASTE SHEET'!D470="","",'S.D.PASTE SHEET'!D470)</f>
        <v/>
      </c>
      <c s="176" t="str">
        <f>IF('S.D.PASTE SHEET'!E470="","",UPPER('S.D.PASTE SHEET'!E470))</f>
        <v/>
      </c>
      <c s="176" t="str">
        <f>IF('S.D.PASTE SHEET'!F470="","",'S.D.PASTE SHEET'!F470)</f>
        <v/>
      </c>
      <c s="176" t="str">
        <f>IF('S.D.PASTE SHEET'!G470="","",UPPER('S.D.PASTE SHEET'!G470))</f>
        <v/>
      </c>
      <c s="176" t="str">
        <f>IF('S.D.PASTE SHEET'!H470="","",UPPER('S.D.PASTE SHEET'!H470))</f>
        <v/>
      </c>
      <c s="176" t="str">
        <f>IF('S.D.PASTE SHEET'!I470="","",'S.D.PASTE SHEET'!I470)</f>
        <v/>
      </c>
      <c s="177" t="str">
        <f>IF('S.D.PASTE SHEET'!J470="","",'S.D.PASTE SHEET'!J470)</f>
        <v/>
      </c>
      <c s="176" t="str">
        <f>IF('S.D.PASTE SHEET'!K470="","",'S.D.PASTE SHEET'!K470)</f>
        <v/>
      </c>
      <c s="176" t="str">
        <f>IF('S.D.PASTE SHEET'!L470="","",'S.D.PASTE SHEET'!L470)</f>
        <v/>
      </c>
      <c s="176" t="str">
        <f>IF('S.D.PASTE SHEET'!M470="","",'S.D.PASTE SHEET'!M470)</f>
        <v/>
      </c>
      <c s="176" t="str">
        <f>IF('S.D.PASTE SHEET'!N470="","",'S.D.PASTE SHEET'!N470)</f>
        <v/>
      </c>
      <c s="176" t="str">
        <f>IF('S.D.PASTE SHEET'!O470="","",'S.D.PASTE SHEET'!O470)</f>
        <v/>
      </c>
      <c s="176" t="str">
        <f>IF('S.D.PASTE SHEET'!P470="","",'S.D.PASTE SHEET'!P470)</f>
        <v/>
      </c>
      <c s="176" t="str">
        <f>IF('S.D.PASTE SHEET'!Q470="","",'S.D.PASTE SHEET'!Q470)</f>
        <v/>
      </c>
      <c s="176" t="str">
        <f>IF('S.D.PASTE SHEET'!R470="","",'S.D.PASTE SHEET'!R470)</f>
        <v/>
      </c>
      <c s="176" t="str">
        <f>IF('S.D.PASTE SHEET'!S470="","",'S.D.PASTE SHEET'!S470)</f>
        <v/>
      </c>
      <c s="176" t="str">
        <f>IF('S.D.PASTE SHEET'!T470="","",'S.D.PASTE SHEET'!T470)</f>
        <v/>
      </c>
      <c s="176" t="str">
        <f>IF('S.D.PASTE SHEET'!U470="","",'S.D.PASTE SHEET'!U470)</f>
        <v/>
      </c>
      <c s="176" t="str">
        <f>IF('S.D.PASTE SHEET'!V470="","",'S.D.PASTE SHEET'!V470)</f>
        <v/>
      </c>
      <c s="176" t="str">
        <f>IF('S.D.PASTE SHEET'!W470="","",'S.D.PASTE SHEET'!W470)</f>
        <v/>
      </c>
      <c s="176" t="str">
        <f>IF('S.D.PASTE SHEET'!X470="","",'S.D.PASTE SHEET'!X470)</f>
        <v/>
      </c>
      <c s="176" t="str">
        <f>IF('S.D.PASTE SHEET'!Y470="","",'S.D.PASTE SHEET'!Y470)</f>
        <v/>
      </c>
      <c s="176" t="str">
        <f>IF('S.D.PASTE SHEET'!Z470="","",'S.D.PASTE SHEET'!Z470)</f>
        <v/>
      </c>
      <c s="176" t="str">
        <f>IF('S.D.PASTE SHEET'!AA470="","",'S.D.PASTE SHEET'!AA470)</f>
        <v/>
      </c>
      <c s="176" t="str">
        <f>IF('S.D.PASTE SHEET'!AB470="","",'S.D.PASTE SHEET'!AB470)</f>
        <v/>
      </c>
      <c s="176" t="str">
        <f>IF('S.D.PASTE SHEET'!AC470="","",'S.D.PASTE SHEET'!AC470)</f>
        <v/>
      </c>
      <c s="176" t="str">
        <f>IF('S.D.PASTE SHEET'!AD470="","",'S.D.PASTE SHEET'!AD470)</f>
        <v/>
      </c>
      <c s="178"/>
      <c s="179" t="str">
        <f>IF(AK470="","",IF(AK470&gt;0,COUNT($AG$2:AG470),""))</f>
        <v/>
      </c>
      <c s="180" t="str">
        <f t="shared" si="492"/>
        <v/>
      </c>
      <c s="180" t="str">
        <f t="shared" si="492"/>
        <v/>
      </c>
      <c s="180" t="str">
        <f t="shared" si="492"/>
        <v/>
      </c>
      <c s="181" t="str">
        <f t="shared" si="492"/>
        <v/>
      </c>
      <c s="180" t="str">
        <f t="shared" si="492"/>
        <v/>
      </c>
      <c s="180" t="str">
        <f t="shared" si="492"/>
        <v/>
      </c>
      <c s="180" t="str">
        <f t="shared" si="492"/>
        <v/>
      </c>
      <c s="180" t="str">
        <f t="shared" si="492"/>
        <v/>
      </c>
      <c s="180" t="str">
        <f t="shared" si="492"/>
        <v/>
      </c>
      <c s="181" t="str">
        <f t="shared" si="492"/>
        <v/>
      </c>
      <c s="180" t="str">
        <f t="shared" si="492"/>
        <v/>
      </c>
      <c s="180" t="str">
        <f t="shared" si="492"/>
        <v/>
      </c>
      <c s="180" t="str">
        <f t="shared" si="492"/>
        <v/>
      </c>
      <c s="180" t="str">
        <f t="shared" si="492"/>
        <v/>
      </c>
      <c s="180" t="str">
        <f t="shared" si="492"/>
        <v/>
      </c>
      <c s="180" t="str">
        <f t="shared" si="492"/>
        <v/>
      </c>
      <c r="AX470" s="180" t="str">
        <f>IF(BC470="","",IF(BC470&gt;0,COUNT($AY$2:AY470),""))</f>
        <v/>
      </c>
      <c s="180" t="str">
        <f t="shared" si="498" ref="AY470">IF(AND($BB$1=5,$A470=5,$BC$1=C470),B470,"")</f>
        <v/>
      </c>
      <c s="180" t="str">
        <f t="shared" si="494"/>
        <v/>
      </c>
      <c s="182" t="str">
        <f t="shared" si="494"/>
        <v/>
      </c>
      <c s="180" t="str">
        <f t="shared" si="494"/>
        <v/>
      </c>
      <c s="180" t="str">
        <f t="shared" si="494"/>
        <v/>
      </c>
      <c s="180" t="str">
        <f t="shared" si="494"/>
        <v/>
      </c>
      <c s="180" t="str">
        <f t="shared" si="494"/>
        <v/>
      </c>
      <c s="180" t="str">
        <f t="shared" si="494"/>
        <v/>
      </c>
      <c s="182" t="str">
        <f t="shared" si="494"/>
        <v/>
      </c>
      <c s="180" t="str">
        <f t="shared" si="494"/>
        <v/>
      </c>
      <c s="180" t="str">
        <f t="shared" si="494"/>
        <v/>
      </c>
      <c s="180" t="str">
        <f t="shared" si="494"/>
        <v/>
      </c>
      <c s="180" t="str">
        <f t="shared" si="494"/>
        <v/>
      </c>
      <c s="180" t="str">
        <f t="shared" si="494"/>
        <v/>
      </c>
      <c s="180" t="str">
        <f t="shared" si="494"/>
        <v/>
      </c>
    </row>
    <row r="471" spans="1:65" ht="15.75" customHeight="1">
      <c r="A471" s="176" t="str">
        <f>IF('S.D.PASTE SHEET'!A471="","",'S.D.PASTE SHEET'!A471)</f>
        <v/>
      </c>
      <c s="176" t="str">
        <f>IF('S.D.PASTE SHEET'!B471="","",'S.D.PASTE SHEET'!B471)</f>
        <v/>
      </c>
      <c s="176" t="str">
        <f>IF('S.D.PASTE SHEET'!C471="","",'S.D.PASTE SHEET'!C471)</f>
        <v/>
      </c>
      <c s="177" t="str">
        <f>IF('S.D.PASTE SHEET'!D471="","",'S.D.PASTE SHEET'!D471)</f>
        <v/>
      </c>
      <c s="176" t="str">
        <f>IF('S.D.PASTE SHEET'!E471="","",UPPER('S.D.PASTE SHEET'!E471))</f>
        <v/>
      </c>
      <c s="176" t="str">
        <f>IF('S.D.PASTE SHEET'!F471="","",'S.D.PASTE SHEET'!F471)</f>
        <v/>
      </c>
      <c s="176" t="str">
        <f>IF('S.D.PASTE SHEET'!G471="","",UPPER('S.D.PASTE SHEET'!G471))</f>
        <v/>
      </c>
      <c s="176" t="str">
        <f>IF('S.D.PASTE SHEET'!H471="","",UPPER('S.D.PASTE SHEET'!H471))</f>
        <v/>
      </c>
      <c s="176" t="str">
        <f>IF('S.D.PASTE SHEET'!I471="","",'S.D.PASTE SHEET'!I471)</f>
        <v/>
      </c>
      <c s="177" t="str">
        <f>IF('S.D.PASTE SHEET'!J471="","",'S.D.PASTE SHEET'!J471)</f>
        <v/>
      </c>
      <c s="176" t="str">
        <f>IF('S.D.PASTE SHEET'!K471="","",'S.D.PASTE SHEET'!K471)</f>
        <v/>
      </c>
      <c s="176" t="str">
        <f>IF('S.D.PASTE SHEET'!L471="","",'S.D.PASTE SHEET'!L471)</f>
        <v/>
      </c>
      <c s="176" t="str">
        <f>IF('S.D.PASTE SHEET'!M471="","",'S.D.PASTE SHEET'!M471)</f>
        <v/>
      </c>
      <c s="176" t="str">
        <f>IF('S.D.PASTE SHEET'!N471="","",'S.D.PASTE SHEET'!N471)</f>
        <v/>
      </c>
      <c s="176" t="str">
        <f>IF('S.D.PASTE SHEET'!O471="","",'S.D.PASTE SHEET'!O471)</f>
        <v/>
      </c>
      <c s="176" t="str">
        <f>IF('S.D.PASTE SHEET'!P471="","",'S.D.PASTE SHEET'!P471)</f>
        <v/>
      </c>
      <c s="176" t="str">
        <f>IF('S.D.PASTE SHEET'!Q471="","",'S.D.PASTE SHEET'!Q471)</f>
        <v/>
      </c>
      <c s="176" t="str">
        <f>IF('S.D.PASTE SHEET'!R471="","",'S.D.PASTE SHEET'!R471)</f>
        <v/>
      </c>
      <c s="176" t="str">
        <f>IF('S.D.PASTE SHEET'!S471="","",'S.D.PASTE SHEET'!S471)</f>
        <v/>
      </c>
      <c s="176" t="str">
        <f>IF('S.D.PASTE SHEET'!T471="","",'S.D.PASTE SHEET'!T471)</f>
        <v/>
      </c>
      <c s="176" t="str">
        <f>IF('S.D.PASTE SHEET'!U471="","",'S.D.PASTE SHEET'!U471)</f>
        <v/>
      </c>
      <c s="176" t="str">
        <f>IF('S.D.PASTE SHEET'!V471="","",'S.D.PASTE SHEET'!V471)</f>
        <v/>
      </c>
      <c s="176" t="str">
        <f>IF('S.D.PASTE SHEET'!W471="","",'S.D.PASTE SHEET'!W471)</f>
        <v/>
      </c>
      <c s="176" t="str">
        <f>IF('S.D.PASTE SHEET'!X471="","",'S.D.PASTE SHEET'!X471)</f>
        <v/>
      </c>
      <c s="176" t="str">
        <f>IF('S.D.PASTE SHEET'!Y471="","",'S.D.PASTE SHEET'!Y471)</f>
        <v/>
      </c>
      <c s="176" t="str">
        <f>IF('S.D.PASTE SHEET'!Z471="","",'S.D.PASTE SHEET'!Z471)</f>
        <v/>
      </c>
      <c s="176" t="str">
        <f>IF('S.D.PASTE SHEET'!AA471="","",'S.D.PASTE SHEET'!AA471)</f>
        <v/>
      </c>
      <c s="176" t="str">
        <f>IF('S.D.PASTE SHEET'!AB471="","",'S.D.PASTE SHEET'!AB471)</f>
        <v/>
      </c>
      <c s="176" t="str">
        <f>IF('S.D.PASTE SHEET'!AC471="","",'S.D.PASTE SHEET'!AC471)</f>
        <v/>
      </c>
      <c s="176" t="str">
        <f>IF('S.D.PASTE SHEET'!AD471="","",'S.D.PASTE SHEET'!AD471)</f>
        <v/>
      </c>
      <c s="178"/>
      <c s="179" t="str">
        <f>IF(AK471="","",IF(AK471&gt;0,COUNT($AG$2:AG471),""))</f>
        <v/>
      </c>
      <c s="180" t="str">
        <f t="shared" si="492"/>
        <v/>
      </c>
      <c s="180" t="str">
        <f t="shared" si="492"/>
        <v/>
      </c>
      <c s="180" t="str">
        <f t="shared" si="492"/>
        <v/>
      </c>
      <c s="181" t="str">
        <f t="shared" si="492"/>
        <v/>
      </c>
      <c s="180" t="str">
        <f t="shared" si="492"/>
        <v/>
      </c>
      <c s="180" t="str">
        <f t="shared" si="492"/>
        <v/>
      </c>
      <c s="180" t="str">
        <f t="shared" si="492"/>
        <v/>
      </c>
      <c s="180" t="str">
        <f t="shared" si="492"/>
        <v/>
      </c>
      <c s="180" t="str">
        <f t="shared" si="492"/>
        <v/>
      </c>
      <c s="181" t="str">
        <f t="shared" si="492"/>
        <v/>
      </c>
      <c s="180" t="str">
        <f t="shared" si="492"/>
        <v/>
      </c>
      <c s="180" t="str">
        <f t="shared" si="492"/>
        <v/>
      </c>
      <c s="180" t="str">
        <f t="shared" si="492"/>
        <v/>
      </c>
      <c s="180" t="str">
        <f t="shared" si="492"/>
        <v/>
      </c>
      <c s="180" t="str">
        <f t="shared" si="492"/>
        <v/>
      </c>
      <c s="180" t="str">
        <f t="shared" si="492"/>
        <v/>
      </c>
      <c r="AX471" s="180" t="str">
        <f>IF(BC471="","",IF(BC471&gt;0,COUNT($AY$2:AY471),""))</f>
        <v/>
      </c>
      <c s="180" t="str">
        <f t="shared" si="499" ref="AY471">IF(AND($BB$1=5,$A471=5,$BC$1=C471),B471,"")</f>
        <v/>
      </c>
      <c s="180" t="str">
        <f t="shared" si="494"/>
        <v/>
      </c>
      <c s="182" t="str">
        <f t="shared" si="494"/>
        <v/>
      </c>
      <c s="180" t="str">
        <f t="shared" si="494"/>
        <v/>
      </c>
      <c s="180" t="str">
        <f t="shared" si="494"/>
        <v/>
      </c>
      <c s="180" t="str">
        <f t="shared" si="494"/>
        <v/>
      </c>
      <c s="180" t="str">
        <f t="shared" si="494"/>
        <v/>
      </c>
      <c s="180" t="str">
        <f t="shared" si="494"/>
        <v/>
      </c>
      <c s="182" t="str">
        <f t="shared" si="494"/>
        <v/>
      </c>
      <c s="180" t="str">
        <f t="shared" si="494"/>
        <v/>
      </c>
      <c s="180" t="str">
        <f t="shared" si="494"/>
        <v/>
      </c>
      <c s="180" t="str">
        <f t="shared" si="494"/>
        <v/>
      </c>
      <c s="180" t="str">
        <f t="shared" si="494"/>
        <v/>
      </c>
      <c s="180" t="str">
        <f t="shared" si="494"/>
        <v/>
      </c>
      <c s="180" t="str">
        <f t="shared" si="494"/>
        <v/>
      </c>
    </row>
    <row r="472" spans="1:65" ht="15.75" customHeight="1">
      <c r="A472" s="176" t="str">
        <f>IF('S.D.PASTE SHEET'!A472="","",'S.D.PASTE SHEET'!A472)</f>
        <v/>
      </c>
      <c s="176" t="str">
        <f>IF('S.D.PASTE SHEET'!B472="","",'S.D.PASTE SHEET'!B472)</f>
        <v/>
      </c>
      <c s="176" t="str">
        <f>IF('S.D.PASTE SHEET'!C472="","",'S.D.PASTE SHEET'!C472)</f>
        <v/>
      </c>
      <c s="177" t="str">
        <f>IF('S.D.PASTE SHEET'!D472="","",'S.D.PASTE SHEET'!D472)</f>
        <v/>
      </c>
      <c s="176" t="str">
        <f>IF('S.D.PASTE SHEET'!E472="","",UPPER('S.D.PASTE SHEET'!E472))</f>
        <v/>
      </c>
      <c s="176" t="str">
        <f>IF('S.D.PASTE SHEET'!F472="","",'S.D.PASTE SHEET'!F472)</f>
        <v/>
      </c>
      <c s="176" t="str">
        <f>IF('S.D.PASTE SHEET'!G472="","",UPPER('S.D.PASTE SHEET'!G472))</f>
        <v/>
      </c>
      <c s="176" t="str">
        <f>IF('S.D.PASTE SHEET'!H472="","",UPPER('S.D.PASTE SHEET'!H472))</f>
        <v/>
      </c>
      <c s="176" t="str">
        <f>IF('S.D.PASTE SHEET'!I472="","",'S.D.PASTE SHEET'!I472)</f>
        <v/>
      </c>
      <c s="177" t="str">
        <f>IF('S.D.PASTE SHEET'!J472="","",'S.D.PASTE SHEET'!J472)</f>
        <v/>
      </c>
      <c s="176" t="str">
        <f>IF('S.D.PASTE SHEET'!K472="","",'S.D.PASTE SHEET'!K472)</f>
        <v/>
      </c>
      <c s="176" t="str">
        <f>IF('S.D.PASTE SHEET'!L472="","",'S.D.PASTE SHEET'!L472)</f>
        <v/>
      </c>
      <c s="176" t="str">
        <f>IF('S.D.PASTE SHEET'!M472="","",'S.D.PASTE SHEET'!M472)</f>
        <v/>
      </c>
      <c s="176" t="str">
        <f>IF('S.D.PASTE SHEET'!N472="","",'S.D.PASTE SHEET'!N472)</f>
        <v/>
      </c>
      <c s="176" t="str">
        <f>IF('S.D.PASTE SHEET'!O472="","",'S.D.PASTE SHEET'!O472)</f>
        <v/>
      </c>
      <c s="176" t="str">
        <f>IF('S.D.PASTE SHEET'!P472="","",'S.D.PASTE SHEET'!P472)</f>
        <v/>
      </c>
      <c s="176" t="str">
        <f>IF('S.D.PASTE SHEET'!Q472="","",'S.D.PASTE SHEET'!Q472)</f>
        <v/>
      </c>
      <c s="176" t="str">
        <f>IF('S.D.PASTE SHEET'!R472="","",'S.D.PASTE SHEET'!R472)</f>
        <v/>
      </c>
      <c s="176" t="str">
        <f>IF('S.D.PASTE SHEET'!S472="","",'S.D.PASTE SHEET'!S472)</f>
        <v/>
      </c>
      <c s="176" t="str">
        <f>IF('S.D.PASTE SHEET'!T472="","",'S.D.PASTE SHEET'!T472)</f>
        <v/>
      </c>
      <c s="176" t="str">
        <f>IF('S.D.PASTE SHEET'!U472="","",'S.D.PASTE SHEET'!U472)</f>
        <v/>
      </c>
      <c s="176" t="str">
        <f>IF('S.D.PASTE SHEET'!V472="","",'S.D.PASTE SHEET'!V472)</f>
        <v/>
      </c>
      <c s="176" t="str">
        <f>IF('S.D.PASTE SHEET'!W472="","",'S.D.PASTE SHEET'!W472)</f>
        <v/>
      </c>
      <c s="176" t="str">
        <f>IF('S.D.PASTE SHEET'!X472="","",'S.D.PASTE SHEET'!X472)</f>
        <v/>
      </c>
      <c s="176" t="str">
        <f>IF('S.D.PASTE SHEET'!Y472="","",'S.D.PASTE SHEET'!Y472)</f>
        <v/>
      </c>
      <c s="176" t="str">
        <f>IF('S.D.PASTE SHEET'!Z472="","",'S.D.PASTE SHEET'!Z472)</f>
        <v/>
      </c>
      <c s="176" t="str">
        <f>IF('S.D.PASTE SHEET'!AA472="","",'S.D.PASTE SHEET'!AA472)</f>
        <v/>
      </c>
      <c s="176" t="str">
        <f>IF('S.D.PASTE SHEET'!AB472="","",'S.D.PASTE SHEET'!AB472)</f>
        <v/>
      </c>
      <c s="176" t="str">
        <f>IF('S.D.PASTE SHEET'!AC472="","",'S.D.PASTE SHEET'!AC472)</f>
        <v/>
      </c>
      <c s="176" t="str">
        <f>IF('S.D.PASTE SHEET'!AD472="","",'S.D.PASTE SHEET'!AD472)</f>
        <v/>
      </c>
      <c s="178"/>
      <c s="179" t="str">
        <f>IF(AK472="","",IF(AK472&gt;0,COUNT($AG$2:AG472),""))</f>
        <v/>
      </c>
      <c s="180" t="str">
        <f t="shared" si="492"/>
        <v/>
      </c>
      <c s="180" t="str">
        <f t="shared" si="492"/>
        <v/>
      </c>
      <c s="180" t="str">
        <f t="shared" si="492"/>
        <v/>
      </c>
      <c s="181" t="str">
        <f t="shared" si="492"/>
        <v/>
      </c>
      <c s="180" t="str">
        <f t="shared" si="492"/>
        <v/>
      </c>
      <c s="180" t="str">
        <f t="shared" si="492"/>
        <v/>
      </c>
      <c s="180" t="str">
        <f t="shared" si="492"/>
        <v/>
      </c>
      <c s="180" t="str">
        <f t="shared" si="492"/>
        <v/>
      </c>
      <c s="180" t="str">
        <f t="shared" si="492"/>
        <v/>
      </c>
      <c s="181" t="str">
        <f t="shared" si="492"/>
        <v/>
      </c>
      <c s="180" t="str">
        <f t="shared" si="492"/>
        <v/>
      </c>
      <c s="180" t="str">
        <f t="shared" si="492"/>
        <v/>
      </c>
      <c s="180" t="str">
        <f t="shared" si="492"/>
        <v/>
      </c>
      <c s="180" t="str">
        <f t="shared" si="492"/>
        <v/>
      </c>
      <c s="180" t="str">
        <f t="shared" si="492"/>
        <v/>
      </c>
      <c s="180" t="str">
        <f t="shared" si="492"/>
        <v/>
      </c>
      <c r="AX472" s="180" t="str">
        <f>IF(BC472="","",IF(BC472&gt;0,COUNT($AY$2:AY472),""))</f>
        <v/>
      </c>
      <c s="180" t="str">
        <f t="shared" si="500" ref="AY472">IF(AND($BB$1=5,$A472=5,$BC$1=C472),B472,"")</f>
        <v/>
      </c>
      <c s="180" t="str">
        <f t="shared" si="494"/>
        <v/>
      </c>
      <c s="182" t="str">
        <f t="shared" si="494"/>
        <v/>
      </c>
      <c s="180" t="str">
        <f t="shared" si="494"/>
        <v/>
      </c>
      <c s="180" t="str">
        <f t="shared" si="494"/>
        <v/>
      </c>
      <c s="180" t="str">
        <f t="shared" si="494"/>
        <v/>
      </c>
      <c s="180" t="str">
        <f t="shared" si="494"/>
        <v/>
      </c>
      <c s="180" t="str">
        <f t="shared" si="494"/>
        <v/>
      </c>
      <c s="182" t="str">
        <f t="shared" si="494"/>
        <v/>
      </c>
      <c s="180" t="str">
        <f t="shared" si="494"/>
        <v/>
      </c>
      <c s="180" t="str">
        <f t="shared" si="494"/>
        <v/>
      </c>
      <c s="180" t="str">
        <f t="shared" si="494"/>
        <v/>
      </c>
      <c s="180" t="str">
        <f t="shared" si="494"/>
        <v/>
      </c>
      <c s="180" t="str">
        <f t="shared" si="494"/>
        <v/>
      </c>
      <c s="180" t="str">
        <f t="shared" si="494"/>
        <v/>
      </c>
    </row>
    <row r="473" spans="1:65" ht="15.75" customHeight="1">
      <c r="A473" s="176" t="str">
        <f>IF('S.D.PASTE SHEET'!A473="","",'S.D.PASTE SHEET'!A473)</f>
        <v/>
      </c>
      <c s="176" t="str">
        <f>IF('S.D.PASTE SHEET'!B473="","",'S.D.PASTE SHEET'!B473)</f>
        <v/>
      </c>
      <c s="176" t="str">
        <f>IF('S.D.PASTE SHEET'!C473="","",'S.D.PASTE SHEET'!C473)</f>
        <v/>
      </c>
      <c s="177" t="str">
        <f>IF('S.D.PASTE SHEET'!D473="","",'S.D.PASTE SHEET'!D473)</f>
        <v/>
      </c>
      <c s="176" t="str">
        <f>IF('S.D.PASTE SHEET'!E473="","",UPPER('S.D.PASTE SHEET'!E473))</f>
        <v/>
      </c>
      <c s="176" t="str">
        <f>IF('S.D.PASTE SHEET'!F473="","",'S.D.PASTE SHEET'!F473)</f>
        <v/>
      </c>
      <c s="176" t="str">
        <f>IF('S.D.PASTE SHEET'!G473="","",UPPER('S.D.PASTE SHEET'!G473))</f>
        <v/>
      </c>
      <c s="176" t="str">
        <f>IF('S.D.PASTE SHEET'!H473="","",UPPER('S.D.PASTE SHEET'!H473))</f>
        <v/>
      </c>
      <c s="176" t="str">
        <f>IF('S.D.PASTE SHEET'!I473="","",'S.D.PASTE SHEET'!I473)</f>
        <v/>
      </c>
      <c s="177" t="str">
        <f>IF('S.D.PASTE SHEET'!J473="","",'S.D.PASTE SHEET'!J473)</f>
        <v/>
      </c>
      <c s="176" t="str">
        <f>IF('S.D.PASTE SHEET'!K473="","",'S.D.PASTE SHEET'!K473)</f>
        <v/>
      </c>
      <c s="176" t="str">
        <f>IF('S.D.PASTE SHEET'!L473="","",'S.D.PASTE SHEET'!L473)</f>
        <v/>
      </c>
      <c s="176" t="str">
        <f>IF('S.D.PASTE SHEET'!M473="","",'S.D.PASTE SHEET'!M473)</f>
        <v/>
      </c>
      <c s="176" t="str">
        <f>IF('S.D.PASTE SHEET'!N473="","",'S.D.PASTE SHEET'!N473)</f>
        <v/>
      </c>
      <c s="176" t="str">
        <f>IF('S.D.PASTE SHEET'!O473="","",'S.D.PASTE SHEET'!O473)</f>
        <v/>
      </c>
      <c s="176" t="str">
        <f>IF('S.D.PASTE SHEET'!P473="","",'S.D.PASTE SHEET'!P473)</f>
        <v/>
      </c>
      <c s="176" t="str">
        <f>IF('S.D.PASTE SHEET'!Q473="","",'S.D.PASTE SHEET'!Q473)</f>
        <v/>
      </c>
      <c s="176" t="str">
        <f>IF('S.D.PASTE SHEET'!R473="","",'S.D.PASTE SHEET'!R473)</f>
        <v/>
      </c>
      <c s="176" t="str">
        <f>IF('S.D.PASTE SHEET'!S473="","",'S.D.PASTE SHEET'!S473)</f>
        <v/>
      </c>
      <c s="176" t="str">
        <f>IF('S.D.PASTE SHEET'!T473="","",'S.D.PASTE SHEET'!T473)</f>
        <v/>
      </c>
      <c s="176" t="str">
        <f>IF('S.D.PASTE SHEET'!U473="","",'S.D.PASTE SHEET'!U473)</f>
        <v/>
      </c>
      <c s="176" t="str">
        <f>IF('S.D.PASTE SHEET'!V473="","",'S.D.PASTE SHEET'!V473)</f>
        <v/>
      </c>
      <c s="176" t="str">
        <f>IF('S.D.PASTE SHEET'!W473="","",'S.D.PASTE SHEET'!W473)</f>
        <v/>
      </c>
      <c s="176" t="str">
        <f>IF('S.D.PASTE SHEET'!X473="","",'S.D.PASTE SHEET'!X473)</f>
        <v/>
      </c>
      <c s="176" t="str">
        <f>IF('S.D.PASTE SHEET'!Y473="","",'S.D.PASTE SHEET'!Y473)</f>
        <v/>
      </c>
      <c s="176" t="str">
        <f>IF('S.D.PASTE SHEET'!Z473="","",'S.D.PASTE SHEET'!Z473)</f>
        <v/>
      </c>
      <c s="176" t="str">
        <f>IF('S.D.PASTE SHEET'!AA473="","",'S.D.PASTE SHEET'!AA473)</f>
        <v/>
      </c>
      <c s="176" t="str">
        <f>IF('S.D.PASTE SHEET'!AB473="","",'S.D.PASTE SHEET'!AB473)</f>
        <v/>
      </c>
      <c s="176" t="str">
        <f>IF('S.D.PASTE SHEET'!AC473="","",'S.D.PASTE SHEET'!AC473)</f>
        <v/>
      </c>
      <c s="176" t="str">
        <f>IF('S.D.PASTE SHEET'!AD473="","",'S.D.PASTE SHEET'!AD473)</f>
        <v/>
      </c>
      <c s="178"/>
      <c s="179" t="str">
        <f>IF(AK473="","",IF(AK473&gt;0,COUNT($AG$2:AG473),""))</f>
        <v/>
      </c>
      <c s="180" t="str">
        <f t="shared" si="492"/>
        <v/>
      </c>
      <c s="180" t="str">
        <f t="shared" si="492"/>
        <v/>
      </c>
      <c s="180" t="str">
        <f t="shared" si="492"/>
        <v/>
      </c>
      <c s="181" t="str">
        <f t="shared" si="492"/>
        <v/>
      </c>
      <c s="180" t="str">
        <f t="shared" si="492"/>
        <v/>
      </c>
      <c s="180" t="str">
        <f t="shared" si="492"/>
        <v/>
      </c>
      <c s="180" t="str">
        <f t="shared" si="492"/>
        <v/>
      </c>
      <c s="180" t="str">
        <f t="shared" si="492"/>
        <v/>
      </c>
      <c s="180" t="str">
        <f t="shared" si="492"/>
        <v/>
      </c>
      <c s="181" t="str">
        <f t="shared" si="492"/>
        <v/>
      </c>
      <c s="180" t="str">
        <f t="shared" si="492"/>
        <v/>
      </c>
      <c s="180" t="str">
        <f t="shared" si="492"/>
        <v/>
      </c>
      <c s="180" t="str">
        <f t="shared" si="492"/>
        <v/>
      </c>
      <c s="180" t="str">
        <f t="shared" si="492"/>
        <v/>
      </c>
      <c s="180" t="str">
        <f t="shared" si="492"/>
        <v/>
      </c>
      <c s="180" t="str">
        <f t="shared" si="492"/>
        <v/>
      </c>
      <c r="AX473" s="180" t="str">
        <f>IF(BC473="","",IF(BC473&gt;0,COUNT($AY$2:AY473),""))</f>
        <v/>
      </c>
      <c s="180" t="str">
        <f t="shared" si="501" ref="AY473">IF(AND($BB$1=5,$A473=5,$BC$1=C473),B473,"")</f>
        <v/>
      </c>
      <c s="180" t="str">
        <f t="shared" si="494"/>
        <v/>
      </c>
      <c s="182" t="str">
        <f t="shared" si="494"/>
        <v/>
      </c>
      <c s="180" t="str">
        <f t="shared" si="494"/>
        <v/>
      </c>
      <c s="180" t="str">
        <f t="shared" si="494"/>
        <v/>
      </c>
      <c s="180" t="str">
        <f t="shared" si="494"/>
        <v/>
      </c>
      <c s="180" t="str">
        <f t="shared" si="494"/>
        <v/>
      </c>
      <c s="180" t="str">
        <f t="shared" si="494"/>
        <v/>
      </c>
      <c s="182" t="str">
        <f t="shared" si="494"/>
        <v/>
      </c>
      <c s="180" t="str">
        <f t="shared" si="494"/>
        <v/>
      </c>
      <c s="180" t="str">
        <f t="shared" si="494"/>
        <v/>
      </c>
      <c s="180" t="str">
        <f t="shared" si="494"/>
        <v/>
      </c>
      <c s="180" t="str">
        <f t="shared" si="494"/>
        <v/>
      </c>
      <c s="180" t="str">
        <f t="shared" si="494"/>
        <v/>
      </c>
      <c s="180" t="str">
        <f t="shared" si="494"/>
        <v/>
      </c>
    </row>
    <row r="474" spans="1:65" ht="15.75" customHeight="1">
      <c r="A474" s="176" t="str">
        <f>IF('S.D.PASTE SHEET'!A474="","",'S.D.PASTE SHEET'!A474)</f>
        <v/>
      </c>
      <c s="176" t="str">
        <f>IF('S.D.PASTE SHEET'!B474="","",'S.D.PASTE SHEET'!B474)</f>
        <v/>
      </c>
      <c s="176" t="str">
        <f>IF('S.D.PASTE SHEET'!C474="","",'S.D.PASTE SHEET'!C474)</f>
        <v/>
      </c>
      <c s="177" t="str">
        <f>IF('S.D.PASTE SHEET'!D474="","",'S.D.PASTE SHEET'!D474)</f>
        <v/>
      </c>
      <c s="176" t="str">
        <f>IF('S.D.PASTE SHEET'!E474="","",UPPER('S.D.PASTE SHEET'!E474))</f>
        <v/>
      </c>
      <c s="176" t="str">
        <f>IF('S.D.PASTE SHEET'!F474="","",'S.D.PASTE SHEET'!F474)</f>
        <v/>
      </c>
      <c s="176" t="str">
        <f>IF('S.D.PASTE SHEET'!G474="","",UPPER('S.D.PASTE SHEET'!G474))</f>
        <v/>
      </c>
      <c s="176" t="str">
        <f>IF('S.D.PASTE SHEET'!H474="","",UPPER('S.D.PASTE SHEET'!H474))</f>
        <v/>
      </c>
      <c s="176" t="str">
        <f>IF('S.D.PASTE SHEET'!I474="","",'S.D.PASTE SHEET'!I474)</f>
        <v/>
      </c>
      <c s="177" t="str">
        <f>IF('S.D.PASTE SHEET'!J474="","",'S.D.PASTE SHEET'!J474)</f>
        <v/>
      </c>
      <c s="176" t="str">
        <f>IF('S.D.PASTE SHEET'!K474="","",'S.D.PASTE SHEET'!K474)</f>
        <v/>
      </c>
      <c s="176" t="str">
        <f>IF('S.D.PASTE SHEET'!L474="","",'S.D.PASTE SHEET'!L474)</f>
        <v/>
      </c>
      <c s="176" t="str">
        <f>IF('S.D.PASTE SHEET'!M474="","",'S.D.PASTE SHEET'!M474)</f>
        <v/>
      </c>
      <c s="176" t="str">
        <f>IF('S.D.PASTE SHEET'!N474="","",'S.D.PASTE SHEET'!N474)</f>
        <v/>
      </c>
      <c s="176" t="str">
        <f>IF('S.D.PASTE SHEET'!O474="","",'S.D.PASTE SHEET'!O474)</f>
        <v/>
      </c>
      <c s="176" t="str">
        <f>IF('S.D.PASTE SHEET'!P474="","",'S.D.PASTE SHEET'!P474)</f>
        <v/>
      </c>
      <c s="176" t="str">
        <f>IF('S.D.PASTE SHEET'!Q474="","",'S.D.PASTE SHEET'!Q474)</f>
        <v/>
      </c>
      <c s="176" t="str">
        <f>IF('S.D.PASTE SHEET'!R474="","",'S.D.PASTE SHEET'!R474)</f>
        <v/>
      </c>
      <c s="176" t="str">
        <f>IF('S.D.PASTE SHEET'!S474="","",'S.D.PASTE SHEET'!S474)</f>
        <v/>
      </c>
      <c s="176" t="str">
        <f>IF('S.D.PASTE SHEET'!T474="","",'S.D.PASTE SHEET'!T474)</f>
        <v/>
      </c>
      <c s="176" t="str">
        <f>IF('S.D.PASTE SHEET'!U474="","",'S.D.PASTE SHEET'!U474)</f>
        <v/>
      </c>
      <c s="176" t="str">
        <f>IF('S.D.PASTE SHEET'!V474="","",'S.D.PASTE SHEET'!V474)</f>
        <v/>
      </c>
      <c s="176" t="str">
        <f>IF('S.D.PASTE SHEET'!W474="","",'S.D.PASTE SHEET'!W474)</f>
        <v/>
      </c>
      <c s="176" t="str">
        <f>IF('S.D.PASTE SHEET'!X474="","",'S.D.PASTE SHEET'!X474)</f>
        <v/>
      </c>
      <c s="176" t="str">
        <f>IF('S.D.PASTE SHEET'!Y474="","",'S.D.PASTE SHEET'!Y474)</f>
        <v/>
      </c>
      <c s="176" t="str">
        <f>IF('S.D.PASTE SHEET'!Z474="","",'S.D.PASTE SHEET'!Z474)</f>
        <v/>
      </c>
      <c s="176" t="str">
        <f>IF('S.D.PASTE SHEET'!AA474="","",'S.D.PASTE SHEET'!AA474)</f>
        <v/>
      </c>
      <c s="176" t="str">
        <f>IF('S.D.PASTE SHEET'!AB474="","",'S.D.PASTE SHEET'!AB474)</f>
        <v/>
      </c>
      <c s="176" t="str">
        <f>IF('S.D.PASTE SHEET'!AC474="","",'S.D.PASTE SHEET'!AC474)</f>
        <v/>
      </c>
      <c s="176" t="str">
        <f>IF('S.D.PASTE SHEET'!AD474="","",'S.D.PASTE SHEET'!AD474)</f>
        <v/>
      </c>
      <c s="178"/>
      <c s="179" t="str">
        <f>IF(AK474="","",IF(AK474&gt;0,COUNT($AG$2:AG474),""))</f>
        <v/>
      </c>
      <c s="180" t="str">
        <f t="shared" si="492"/>
        <v/>
      </c>
      <c s="180" t="str">
        <f t="shared" si="492"/>
        <v/>
      </c>
      <c s="180" t="str">
        <f t="shared" si="492"/>
        <v/>
      </c>
      <c s="181" t="str">
        <f t="shared" si="492"/>
        <v/>
      </c>
      <c s="180" t="str">
        <f t="shared" si="492"/>
        <v/>
      </c>
      <c s="180" t="str">
        <f t="shared" si="492"/>
        <v/>
      </c>
      <c s="180" t="str">
        <f t="shared" si="492"/>
        <v/>
      </c>
      <c s="180" t="str">
        <f t="shared" si="492"/>
        <v/>
      </c>
      <c s="180" t="str">
        <f t="shared" si="492"/>
        <v/>
      </c>
      <c s="181" t="str">
        <f t="shared" si="492"/>
        <v/>
      </c>
      <c s="180" t="str">
        <f t="shared" si="492"/>
        <v/>
      </c>
      <c s="180" t="str">
        <f t="shared" si="492"/>
        <v/>
      </c>
      <c s="180" t="str">
        <f t="shared" si="492"/>
        <v/>
      </c>
      <c s="180" t="str">
        <f t="shared" si="492"/>
        <v/>
      </c>
      <c s="180" t="str">
        <f t="shared" si="492"/>
        <v/>
      </c>
      <c s="180" t="str">
        <f t="shared" si="492"/>
        <v/>
      </c>
      <c r="AX474" s="180" t="str">
        <f>IF(BC474="","",IF(BC474&gt;0,COUNT($AY$2:AY474),""))</f>
        <v/>
      </c>
      <c s="180" t="str">
        <f t="shared" si="502" ref="AY474">IF(AND($BB$1=5,$A474=5,$BC$1=C474),B474,"")</f>
        <v/>
      </c>
      <c s="180" t="str">
        <f t="shared" si="494"/>
        <v/>
      </c>
      <c s="182" t="str">
        <f t="shared" si="494"/>
        <v/>
      </c>
      <c s="180" t="str">
        <f t="shared" si="494"/>
        <v/>
      </c>
      <c s="180" t="str">
        <f t="shared" si="494"/>
        <v/>
      </c>
      <c s="180" t="str">
        <f t="shared" si="494"/>
        <v/>
      </c>
      <c s="180" t="str">
        <f t="shared" si="494"/>
        <v/>
      </c>
      <c s="180" t="str">
        <f t="shared" si="494"/>
        <v/>
      </c>
      <c s="182" t="str">
        <f t="shared" si="494"/>
        <v/>
      </c>
      <c s="180" t="str">
        <f t="shared" si="494"/>
        <v/>
      </c>
      <c s="180" t="str">
        <f t="shared" si="494"/>
        <v/>
      </c>
      <c s="180" t="str">
        <f t="shared" si="494"/>
        <v/>
      </c>
      <c s="180" t="str">
        <f t="shared" si="494"/>
        <v/>
      </c>
      <c s="180" t="str">
        <f t="shared" si="494"/>
        <v/>
      </c>
      <c s="180" t="str">
        <f t="shared" si="494"/>
        <v/>
      </c>
    </row>
    <row r="475" spans="1:65" ht="15.75" customHeight="1">
      <c r="A475" s="176" t="str">
        <f>IF('S.D.PASTE SHEET'!A475="","",'S.D.PASTE SHEET'!A475)</f>
        <v/>
      </c>
      <c s="176" t="str">
        <f>IF('S.D.PASTE SHEET'!B475="","",'S.D.PASTE SHEET'!B475)</f>
        <v/>
      </c>
      <c s="176" t="str">
        <f>IF('S.D.PASTE SHEET'!C475="","",'S.D.PASTE SHEET'!C475)</f>
        <v/>
      </c>
      <c s="177" t="str">
        <f>IF('S.D.PASTE SHEET'!D475="","",'S.D.PASTE SHEET'!D475)</f>
        <v/>
      </c>
      <c s="176" t="str">
        <f>IF('S.D.PASTE SHEET'!E475="","",UPPER('S.D.PASTE SHEET'!E475))</f>
        <v/>
      </c>
      <c s="176" t="str">
        <f>IF('S.D.PASTE SHEET'!F475="","",'S.D.PASTE SHEET'!F475)</f>
        <v/>
      </c>
      <c s="176" t="str">
        <f>IF('S.D.PASTE SHEET'!G475="","",UPPER('S.D.PASTE SHEET'!G475))</f>
        <v/>
      </c>
      <c s="176" t="str">
        <f>IF('S.D.PASTE SHEET'!H475="","",UPPER('S.D.PASTE SHEET'!H475))</f>
        <v/>
      </c>
      <c s="176" t="str">
        <f>IF('S.D.PASTE SHEET'!I475="","",'S.D.PASTE SHEET'!I475)</f>
        <v/>
      </c>
      <c s="177" t="str">
        <f>IF('S.D.PASTE SHEET'!J475="","",'S.D.PASTE SHEET'!J475)</f>
        <v/>
      </c>
      <c s="176" t="str">
        <f>IF('S.D.PASTE SHEET'!K475="","",'S.D.PASTE SHEET'!K475)</f>
        <v/>
      </c>
      <c s="176" t="str">
        <f>IF('S.D.PASTE SHEET'!L475="","",'S.D.PASTE SHEET'!L475)</f>
        <v/>
      </c>
      <c s="176" t="str">
        <f>IF('S.D.PASTE SHEET'!M475="","",'S.D.PASTE SHEET'!M475)</f>
        <v/>
      </c>
      <c s="176" t="str">
        <f>IF('S.D.PASTE SHEET'!N475="","",'S.D.PASTE SHEET'!N475)</f>
        <v/>
      </c>
      <c s="176" t="str">
        <f>IF('S.D.PASTE SHEET'!O475="","",'S.D.PASTE SHEET'!O475)</f>
        <v/>
      </c>
      <c s="176" t="str">
        <f>IF('S.D.PASTE SHEET'!P475="","",'S.D.PASTE SHEET'!P475)</f>
        <v/>
      </c>
      <c s="176" t="str">
        <f>IF('S.D.PASTE SHEET'!Q475="","",'S.D.PASTE SHEET'!Q475)</f>
        <v/>
      </c>
      <c s="176" t="str">
        <f>IF('S.D.PASTE SHEET'!R475="","",'S.D.PASTE SHEET'!R475)</f>
        <v/>
      </c>
      <c s="176" t="str">
        <f>IF('S.D.PASTE SHEET'!S475="","",'S.D.PASTE SHEET'!S475)</f>
        <v/>
      </c>
      <c s="176" t="str">
        <f>IF('S.D.PASTE SHEET'!T475="","",'S.D.PASTE SHEET'!T475)</f>
        <v/>
      </c>
      <c s="176" t="str">
        <f>IF('S.D.PASTE SHEET'!U475="","",'S.D.PASTE SHEET'!U475)</f>
        <v/>
      </c>
      <c s="176" t="str">
        <f>IF('S.D.PASTE SHEET'!V475="","",'S.D.PASTE SHEET'!V475)</f>
        <v/>
      </c>
      <c s="176" t="str">
        <f>IF('S.D.PASTE SHEET'!W475="","",'S.D.PASTE SHEET'!W475)</f>
        <v/>
      </c>
      <c s="176" t="str">
        <f>IF('S.D.PASTE SHEET'!X475="","",'S.D.PASTE SHEET'!X475)</f>
        <v/>
      </c>
      <c s="176" t="str">
        <f>IF('S.D.PASTE SHEET'!Y475="","",'S.D.PASTE SHEET'!Y475)</f>
        <v/>
      </c>
      <c s="176" t="str">
        <f>IF('S.D.PASTE SHEET'!Z475="","",'S.D.PASTE SHEET'!Z475)</f>
        <v/>
      </c>
      <c s="176" t="str">
        <f>IF('S.D.PASTE SHEET'!AA475="","",'S.D.PASTE SHEET'!AA475)</f>
        <v/>
      </c>
      <c s="176" t="str">
        <f>IF('S.D.PASTE SHEET'!AB475="","",'S.D.PASTE SHEET'!AB475)</f>
        <v/>
      </c>
      <c s="176" t="str">
        <f>IF('S.D.PASTE SHEET'!AC475="","",'S.D.PASTE SHEET'!AC475)</f>
        <v/>
      </c>
      <c s="176" t="str">
        <f>IF('S.D.PASTE SHEET'!AD475="","",'S.D.PASTE SHEET'!AD475)</f>
        <v/>
      </c>
      <c s="178"/>
      <c s="179" t="str">
        <f>IF(AK475="","",IF(AK475&gt;0,COUNT($AG$2:AG475),""))</f>
        <v/>
      </c>
      <c s="180" t="str">
        <f t="shared" si="492"/>
        <v/>
      </c>
      <c s="180" t="str">
        <f t="shared" si="492"/>
        <v/>
      </c>
      <c s="180" t="str">
        <f t="shared" si="492"/>
        <v/>
      </c>
      <c s="181" t="str">
        <f t="shared" si="492"/>
        <v/>
      </c>
      <c s="180" t="str">
        <f t="shared" si="492"/>
        <v/>
      </c>
      <c s="180" t="str">
        <f t="shared" si="492"/>
        <v/>
      </c>
      <c s="180" t="str">
        <f t="shared" si="492"/>
        <v/>
      </c>
      <c s="180" t="str">
        <f t="shared" si="492"/>
        <v/>
      </c>
      <c s="180" t="str">
        <f t="shared" si="492"/>
        <v/>
      </c>
      <c s="181" t="str">
        <f t="shared" si="492"/>
        <v/>
      </c>
      <c s="180" t="str">
        <f t="shared" si="492"/>
        <v/>
      </c>
      <c s="180" t="str">
        <f t="shared" si="492"/>
        <v/>
      </c>
      <c s="180" t="str">
        <f t="shared" si="492"/>
        <v/>
      </c>
      <c s="180" t="str">
        <f t="shared" si="492"/>
        <v/>
      </c>
      <c s="180" t="str">
        <f t="shared" si="492"/>
        <v/>
      </c>
      <c s="180" t="str">
        <f t="shared" si="492"/>
        <v/>
      </c>
      <c r="AX475" s="180" t="str">
        <f>IF(BC475="","",IF(BC475&gt;0,COUNT($AY$2:AY475),""))</f>
        <v/>
      </c>
      <c s="180" t="str">
        <f t="shared" si="503" ref="AY475">IF(AND($BB$1=5,$A475=5,$BC$1=C475),B475,"")</f>
        <v/>
      </c>
      <c s="180" t="str">
        <f t="shared" si="494"/>
        <v/>
      </c>
      <c s="182" t="str">
        <f t="shared" si="494"/>
        <v/>
      </c>
      <c s="180" t="str">
        <f t="shared" si="494"/>
        <v/>
      </c>
      <c s="180" t="str">
        <f t="shared" si="494"/>
        <v/>
      </c>
      <c s="180" t="str">
        <f t="shared" si="494"/>
        <v/>
      </c>
      <c s="180" t="str">
        <f t="shared" si="494"/>
        <v/>
      </c>
      <c s="180" t="str">
        <f t="shared" si="494"/>
        <v/>
      </c>
      <c s="182" t="str">
        <f t="shared" si="494"/>
        <v/>
      </c>
      <c s="180" t="str">
        <f t="shared" si="494"/>
        <v/>
      </c>
      <c s="180" t="str">
        <f t="shared" si="494"/>
        <v/>
      </c>
      <c s="180" t="str">
        <f t="shared" si="494"/>
        <v/>
      </c>
      <c s="180" t="str">
        <f t="shared" si="494"/>
        <v/>
      </c>
      <c s="180" t="str">
        <f t="shared" si="494"/>
        <v/>
      </c>
      <c s="180" t="str">
        <f t="shared" si="494"/>
        <v/>
      </c>
    </row>
    <row r="476" spans="1:65" ht="15.75" customHeight="1">
      <c r="A476" s="176" t="str">
        <f>IF('S.D.PASTE SHEET'!A476="","",'S.D.PASTE SHEET'!A476)</f>
        <v/>
      </c>
      <c s="176" t="str">
        <f>IF('S.D.PASTE SHEET'!B476="","",'S.D.PASTE SHEET'!B476)</f>
        <v/>
      </c>
      <c s="176" t="str">
        <f>IF('S.D.PASTE SHEET'!C476="","",'S.D.PASTE SHEET'!C476)</f>
        <v/>
      </c>
      <c s="177" t="str">
        <f>IF('S.D.PASTE SHEET'!D476="","",'S.D.PASTE SHEET'!D476)</f>
        <v/>
      </c>
      <c s="176" t="str">
        <f>IF('S.D.PASTE SHEET'!E476="","",UPPER('S.D.PASTE SHEET'!E476))</f>
        <v/>
      </c>
      <c s="176" t="str">
        <f>IF('S.D.PASTE SHEET'!F476="","",'S.D.PASTE SHEET'!F476)</f>
        <v/>
      </c>
      <c s="176" t="str">
        <f>IF('S.D.PASTE SHEET'!G476="","",UPPER('S.D.PASTE SHEET'!G476))</f>
        <v/>
      </c>
      <c s="176" t="str">
        <f>IF('S.D.PASTE SHEET'!H476="","",UPPER('S.D.PASTE SHEET'!H476))</f>
        <v/>
      </c>
      <c s="176" t="str">
        <f>IF('S.D.PASTE SHEET'!I476="","",'S.D.PASTE SHEET'!I476)</f>
        <v/>
      </c>
      <c s="177" t="str">
        <f>IF('S.D.PASTE SHEET'!J476="","",'S.D.PASTE SHEET'!J476)</f>
        <v/>
      </c>
      <c s="176" t="str">
        <f>IF('S.D.PASTE SHEET'!K476="","",'S.D.PASTE SHEET'!K476)</f>
        <v/>
      </c>
      <c s="176" t="str">
        <f>IF('S.D.PASTE SHEET'!L476="","",'S.D.PASTE SHEET'!L476)</f>
        <v/>
      </c>
      <c s="176" t="str">
        <f>IF('S.D.PASTE SHEET'!M476="","",'S.D.PASTE SHEET'!M476)</f>
        <v/>
      </c>
      <c s="176" t="str">
        <f>IF('S.D.PASTE SHEET'!N476="","",'S.D.PASTE SHEET'!N476)</f>
        <v/>
      </c>
      <c s="176" t="str">
        <f>IF('S.D.PASTE SHEET'!O476="","",'S.D.PASTE SHEET'!O476)</f>
        <v/>
      </c>
      <c s="176" t="str">
        <f>IF('S.D.PASTE SHEET'!P476="","",'S.D.PASTE SHEET'!P476)</f>
        <v/>
      </c>
      <c s="176" t="str">
        <f>IF('S.D.PASTE SHEET'!Q476="","",'S.D.PASTE SHEET'!Q476)</f>
        <v/>
      </c>
      <c s="176" t="str">
        <f>IF('S.D.PASTE SHEET'!R476="","",'S.D.PASTE SHEET'!R476)</f>
        <v/>
      </c>
      <c s="176" t="str">
        <f>IF('S.D.PASTE SHEET'!S476="","",'S.D.PASTE SHEET'!S476)</f>
        <v/>
      </c>
      <c s="176" t="str">
        <f>IF('S.D.PASTE SHEET'!T476="","",'S.D.PASTE SHEET'!T476)</f>
        <v/>
      </c>
      <c s="176" t="str">
        <f>IF('S.D.PASTE SHEET'!U476="","",'S.D.PASTE SHEET'!U476)</f>
        <v/>
      </c>
      <c s="176" t="str">
        <f>IF('S.D.PASTE SHEET'!V476="","",'S.D.PASTE SHEET'!V476)</f>
        <v/>
      </c>
      <c s="176" t="str">
        <f>IF('S.D.PASTE SHEET'!W476="","",'S.D.PASTE SHEET'!W476)</f>
        <v/>
      </c>
      <c s="176" t="str">
        <f>IF('S.D.PASTE SHEET'!X476="","",'S.D.PASTE SHEET'!X476)</f>
        <v/>
      </c>
      <c s="176" t="str">
        <f>IF('S.D.PASTE SHEET'!Y476="","",'S.D.PASTE SHEET'!Y476)</f>
        <v/>
      </c>
      <c s="176" t="str">
        <f>IF('S.D.PASTE SHEET'!Z476="","",'S.D.PASTE SHEET'!Z476)</f>
        <v/>
      </c>
      <c s="176" t="str">
        <f>IF('S.D.PASTE SHEET'!AA476="","",'S.D.PASTE SHEET'!AA476)</f>
        <v/>
      </c>
      <c s="176" t="str">
        <f>IF('S.D.PASTE SHEET'!AB476="","",'S.D.PASTE SHEET'!AB476)</f>
        <v/>
      </c>
      <c s="176" t="str">
        <f>IF('S.D.PASTE SHEET'!AC476="","",'S.D.PASTE SHEET'!AC476)</f>
        <v/>
      </c>
      <c s="176" t="str">
        <f>IF('S.D.PASTE SHEET'!AD476="","",'S.D.PASTE SHEET'!AD476)</f>
        <v/>
      </c>
      <c s="178"/>
      <c s="179" t="str">
        <f>IF(AK476="","",IF(AK476&gt;0,COUNT($AG$2:AG476),""))</f>
        <v/>
      </c>
      <c s="180" t="str">
        <f t="shared" si="492"/>
        <v/>
      </c>
      <c s="180" t="str">
        <f t="shared" si="492"/>
        <v/>
      </c>
      <c s="180" t="str">
        <f t="shared" si="492"/>
        <v/>
      </c>
      <c s="181" t="str">
        <f t="shared" si="492"/>
        <v/>
      </c>
      <c s="180" t="str">
        <f t="shared" si="492"/>
        <v/>
      </c>
      <c s="180" t="str">
        <f t="shared" si="492"/>
        <v/>
      </c>
      <c s="180" t="str">
        <f t="shared" si="492"/>
        <v/>
      </c>
      <c s="180" t="str">
        <f t="shared" si="492"/>
        <v/>
      </c>
      <c s="180" t="str">
        <f t="shared" si="492"/>
        <v/>
      </c>
      <c s="181" t="str">
        <f t="shared" si="492"/>
        <v/>
      </c>
      <c s="180" t="str">
        <f t="shared" si="492"/>
        <v/>
      </c>
      <c s="180" t="str">
        <f t="shared" si="492"/>
        <v/>
      </c>
      <c s="180" t="str">
        <f t="shared" si="492"/>
        <v/>
      </c>
      <c s="180" t="str">
        <f t="shared" si="492"/>
        <v/>
      </c>
      <c s="180" t="str">
        <f t="shared" si="492"/>
        <v/>
      </c>
      <c s="180" t="str">
        <f t="shared" si="492"/>
        <v/>
      </c>
      <c r="AX476" s="180" t="str">
        <f>IF(BC476="","",IF(BC476&gt;0,COUNT($AY$2:AY476),""))</f>
        <v/>
      </c>
      <c s="180" t="str">
        <f t="shared" si="504" ref="AY476">IF(AND($BB$1=5,$A476=5,$BC$1=C476),B476,"")</f>
        <v/>
      </c>
      <c s="180" t="str">
        <f t="shared" si="494"/>
        <v/>
      </c>
      <c s="182" t="str">
        <f t="shared" si="494"/>
        <v/>
      </c>
      <c s="180" t="str">
        <f t="shared" si="494"/>
        <v/>
      </c>
      <c s="180" t="str">
        <f t="shared" si="494"/>
        <v/>
      </c>
      <c s="180" t="str">
        <f t="shared" si="494"/>
        <v/>
      </c>
      <c s="180" t="str">
        <f t="shared" si="494"/>
        <v/>
      </c>
      <c s="180" t="str">
        <f t="shared" si="494"/>
        <v/>
      </c>
      <c s="182" t="str">
        <f t="shared" si="494"/>
        <v/>
      </c>
      <c s="180" t="str">
        <f t="shared" si="494"/>
        <v/>
      </c>
      <c s="180" t="str">
        <f t="shared" si="494"/>
        <v/>
      </c>
      <c s="180" t="str">
        <f t="shared" si="494"/>
        <v/>
      </c>
      <c s="180" t="str">
        <f t="shared" si="494"/>
        <v/>
      </c>
      <c s="180" t="str">
        <f t="shared" si="494"/>
        <v/>
      </c>
      <c s="180" t="str">
        <f t="shared" si="494"/>
        <v/>
      </c>
    </row>
    <row r="477" spans="1:65" ht="15.75" customHeight="1">
      <c r="A477" s="176" t="str">
        <f>IF('S.D.PASTE SHEET'!A477="","",'S.D.PASTE SHEET'!A477)</f>
        <v/>
      </c>
      <c s="176" t="str">
        <f>IF('S.D.PASTE SHEET'!B477="","",'S.D.PASTE SHEET'!B477)</f>
        <v/>
      </c>
      <c s="176" t="str">
        <f>IF('S.D.PASTE SHEET'!C477="","",'S.D.PASTE SHEET'!C477)</f>
        <v/>
      </c>
      <c s="177" t="str">
        <f>IF('S.D.PASTE SHEET'!D477="","",'S.D.PASTE SHEET'!D477)</f>
        <v/>
      </c>
      <c s="176" t="str">
        <f>IF('S.D.PASTE SHEET'!E477="","",UPPER('S.D.PASTE SHEET'!E477))</f>
        <v/>
      </c>
      <c s="176" t="str">
        <f>IF('S.D.PASTE SHEET'!F477="","",'S.D.PASTE SHEET'!F477)</f>
        <v/>
      </c>
      <c s="176" t="str">
        <f>IF('S.D.PASTE SHEET'!G477="","",UPPER('S.D.PASTE SHEET'!G477))</f>
        <v/>
      </c>
      <c s="176" t="str">
        <f>IF('S.D.PASTE SHEET'!H477="","",UPPER('S.D.PASTE SHEET'!H477))</f>
        <v/>
      </c>
      <c s="176" t="str">
        <f>IF('S.D.PASTE SHEET'!I477="","",'S.D.PASTE SHEET'!I477)</f>
        <v/>
      </c>
      <c s="177" t="str">
        <f>IF('S.D.PASTE SHEET'!J477="","",'S.D.PASTE SHEET'!J477)</f>
        <v/>
      </c>
      <c s="176" t="str">
        <f>IF('S.D.PASTE SHEET'!K477="","",'S.D.PASTE SHEET'!K477)</f>
        <v/>
      </c>
      <c s="176" t="str">
        <f>IF('S.D.PASTE SHEET'!L477="","",'S.D.PASTE SHEET'!L477)</f>
        <v/>
      </c>
      <c s="176" t="str">
        <f>IF('S.D.PASTE SHEET'!M477="","",'S.D.PASTE SHEET'!M477)</f>
        <v/>
      </c>
      <c s="176" t="str">
        <f>IF('S.D.PASTE SHEET'!N477="","",'S.D.PASTE SHEET'!N477)</f>
        <v/>
      </c>
      <c s="176" t="str">
        <f>IF('S.D.PASTE SHEET'!O477="","",'S.D.PASTE SHEET'!O477)</f>
        <v/>
      </c>
      <c s="176" t="str">
        <f>IF('S.D.PASTE SHEET'!P477="","",'S.D.PASTE SHEET'!P477)</f>
        <v/>
      </c>
      <c s="176" t="str">
        <f>IF('S.D.PASTE SHEET'!Q477="","",'S.D.PASTE SHEET'!Q477)</f>
        <v/>
      </c>
      <c s="176" t="str">
        <f>IF('S.D.PASTE SHEET'!R477="","",'S.D.PASTE SHEET'!R477)</f>
        <v/>
      </c>
      <c s="176" t="str">
        <f>IF('S.D.PASTE SHEET'!S477="","",'S.D.PASTE SHEET'!S477)</f>
        <v/>
      </c>
      <c s="176" t="str">
        <f>IF('S.D.PASTE SHEET'!T477="","",'S.D.PASTE SHEET'!T477)</f>
        <v/>
      </c>
      <c s="176" t="str">
        <f>IF('S.D.PASTE SHEET'!U477="","",'S.D.PASTE SHEET'!U477)</f>
        <v/>
      </c>
      <c s="176" t="str">
        <f>IF('S.D.PASTE SHEET'!V477="","",'S.D.PASTE SHEET'!V477)</f>
        <v/>
      </c>
      <c s="176" t="str">
        <f>IF('S.D.PASTE SHEET'!W477="","",'S.D.PASTE SHEET'!W477)</f>
        <v/>
      </c>
      <c s="176" t="str">
        <f>IF('S.D.PASTE SHEET'!X477="","",'S.D.PASTE SHEET'!X477)</f>
        <v/>
      </c>
      <c s="176" t="str">
        <f>IF('S.D.PASTE SHEET'!Y477="","",'S.D.PASTE SHEET'!Y477)</f>
        <v/>
      </c>
      <c s="176" t="str">
        <f>IF('S.D.PASTE SHEET'!Z477="","",'S.D.PASTE SHEET'!Z477)</f>
        <v/>
      </c>
      <c s="176" t="str">
        <f>IF('S.D.PASTE SHEET'!AA477="","",'S.D.PASTE SHEET'!AA477)</f>
        <v/>
      </c>
      <c s="176" t="str">
        <f>IF('S.D.PASTE SHEET'!AB477="","",'S.D.PASTE SHEET'!AB477)</f>
        <v/>
      </c>
      <c s="176" t="str">
        <f>IF('S.D.PASTE SHEET'!AC477="","",'S.D.PASTE SHEET'!AC477)</f>
        <v/>
      </c>
      <c s="176" t="str">
        <f>IF('S.D.PASTE SHEET'!AD477="","",'S.D.PASTE SHEET'!AD477)</f>
        <v/>
      </c>
      <c s="178"/>
      <c s="179" t="str">
        <f>IF(AK477="","",IF(AK477&gt;0,COUNT($AG$2:AG477),""))</f>
        <v/>
      </c>
      <c s="180" t="str">
        <f t="shared" si="492"/>
        <v/>
      </c>
      <c s="180" t="str">
        <f t="shared" si="492"/>
        <v/>
      </c>
      <c s="180" t="str">
        <f t="shared" si="492"/>
        <v/>
      </c>
      <c s="181" t="str">
        <f t="shared" si="492"/>
        <v/>
      </c>
      <c s="180" t="str">
        <f t="shared" si="492"/>
        <v/>
      </c>
      <c s="180" t="str">
        <f t="shared" si="492"/>
        <v/>
      </c>
      <c s="180" t="str">
        <f t="shared" si="492"/>
        <v/>
      </c>
      <c s="180" t="str">
        <f t="shared" si="492"/>
        <v/>
      </c>
      <c s="180" t="str">
        <f t="shared" si="492"/>
        <v/>
      </c>
      <c s="181" t="str">
        <f t="shared" si="492"/>
        <v/>
      </c>
      <c s="180" t="str">
        <f t="shared" si="492"/>
        <v/>
      </c>
      <c s="180" t="str">
        <f t="shared" si="492"/>
        <v/>
      </c>
      <c s="180" t="str">
        <f t="shared" si="492"/>
        <v/>
      </c>
      <c s="180" t="str">
        <f t="shared" si="492"/>
        <v/>
      </c>
      <c s="180" t="str">
        <f t="shared" si="492"/>
        <v/>
      </c>
      <c s="180" t="str">
        <f t="shared" si="492"/>
        <v/>
      </c>
      <c r="AX477" s="180" t="str">
        <f>IF(BC477="","",IF(BC477&gt;0,COUNT($AY$2:AY477),""))</f>
        <v/>
      </c>
      <c s="180" t="str">
        <f t="shared" si="505" ref="AY477">IF(AND($BB$1=5,$A477=5,$BC$1=C477),B477,"")</f>
        <v/>
      </c>
      <c s="180" t="str">
        <f t="shared" si="494"/>
        <v/>
      </c>
      <c s="182" t="str">
        <f t="shared" si="494"/>
        <v/>
      </c>
      <c s="180" t="str">
        <f t="shared" si="494"/>
        <v/>
      </c>
      <c s="180" t="str">
        <f t="shared" si="494"/>
        <v/>
      </c>
      <c s="180" t="str">
        <f t="shared" si="494"/>
        <v/>
      </c>
      <c s="180" t="str">
        <f t="shared" si="494"/>
        <v/>
      </c>
      <c s="180" t="str">
        <f t="shared" si="494"/>
        <v/>
      </c>
      <c s="182" t="str">
        <f t="shared" si="494"/>
        <v/>
      </c>
      <c s="180" t="str">
        <f t="shared" si="494"/>
        <v/>
      </c>
      <c s="180" t="str">
        <f t="shared" si="494"/>
        <v/>
      </c>
      <c s="180" t="str">
        <f t="shared" si="494"/>
        <v/>
      </c>
      <c s="180" t="str">
        <f t="shared" si="494"/>
        <v/>
      </c>
      <c s="180" t="str">
        <f t="shared" si="494"/>
        <v/>
      </c>
      <c s="180" t="str">
        <f t="shared" si="494"/>
        <v/>
      </c>
    </row>
    <row r="478" spans="1:65" ht="15.75" customHeight="1">
      <c r="A478" s="176" t="str">
        <f>IF('S.D.PASTE SHEET'!A478="","",'S.D.PASTE SHEET'!A478)</f>
        <v/>
      </c>
      <c s="176" t="str">
        <f>IF('S.D.PASTE SHEET'!B478="","",'S.D.PASTE SHEET'!B478)</f>
        <v/>
      </c>
      <c s="176" t="str">
        <f>IF('S.D.PASTE SHEET'!C478="","",'S.D.PASTE SHEET'!C478)</f>
        <v/>
      </c>
      <c s="177" t="str">
        <f>IF('S.D.PASTE SHEET'!D478="","",'S.D.PASTE SHEET'!D478)</f>
        <v/>
      </c>
      <c s="176" t="str">
        <f>IF('S.D.PASTE SHEET'!E478="","",UPPER('S.D.PASTE SHEET'!E478))</f>
        <v/>
      </c>
      <c s="176" t="str">
        <f>IF('S.D.PASTE SHEET'!F478="","",'S.D.PASTE SHEET'!F478)</f>
        <v/>
      </c>
      <c s="176" t="str">
        <f>IF('S.D.PASTE SHEET'!G478="","",UPPER('S.D.PASTE SHEET'!G478))</f>
        <v/>
      </c>
      <c s="176" t="str">
        <f>IF('S.D.PASTE SHEET'!H478="","",UPPER('S.D.PASTE SHEET'!H478))</f>
        <v/>
      </c>
      <c s="176" t="str">
        <f>IF('S.D.PASTE SHEET'!I478="","",'S.D.PASTE SHEET'!I478)</f>
        <v/>
      </c>
      <c s="177" t="str">
        <f>IF('S.D.PASTE SHEET'!J478="","",'S.D.PASTE SHEET'!J478)</f>
        <v/>
      </c>
      <c s="176" t="str">
        <f>IF('S.D.PASTE SHEET'!K478="","",'S.D.PASTE SHEET'!K478)</f>
        <v/>
      </c>
      <c s="176" t="str">
        <f>IF('S.D.PASTE SHEET'!L478="","",'S.D.PASTE SHEET'!L478)</f>
        <v/>
      </c>
      <c s="176" t="str">
        <f>IF('S.D.PASTE SHEET'!M478="","",'S.D.PASTE SHEET'!M478)</f>
        <v/>
      </c>
      <c s="176" t="str">
        <f>IF('S.D.PASTE SHEET'!N478="","",'S.D.PASTE SHEET'!N478)</f>
        <v/>
      </c>
      <c s="176" t="str">
        <f>IF('S.D.PASTE SHEET'!O478="","",'S.D.PASTE SHEET'!O478)</f>
        <v/>
      </c>
      <c s="176" t="str">
        <f>IF('S.D.PASTE SHEET'!P478="","",'S.D.PASTE SHEET'!P478)</f>
        <v/>
      </c>
      <c s="176" t="str">
        <f>IF('S.D.PASTE SHEET'!Q478="","",'S.D.PASTE SHEET'!Q478)</f>
        <v/>
      </c>
      <c s="176" t="str">
        <f>IF('S.D.PASTE SHEET'!R478="","",'S.D.PASTE SHEET'!R478)</f>
        <v/>
      </c>
      <c s="176" t="str">
        <f>IF('S.D.PASTE SHEET'!S478="","",'S.D.PASTE SHEET'!S478)</f>
        <v/>
      </c>
      <c s="176" t="str">
        <f>IF('S.D.PASTE SHEET'!T478="","",'S.D.PASTE SHEET'!T478)</f>
        <v/>
      </c>
      <c s="176" t="str">
        <f>IF('S.D.PASTE SHEET'!U478="","",'S.D.PASTE SHEET'!U478)</f>
        <v/>
      </c>
      <c s="176" t="str">
        <f>IF('S.D.PASTE SHEET'!V478="","",'S.D.PASTE SHEET'!V478)</f>
        <v/>
      </c>
      <c s="176" t="str">
        <f>IF('S.D.PASTE SHEET'!W478="","",'S.D.PASTE SHEET'!W478)</f>
        <v/>
      </c>
      <c s="176" t="str">
        <f>IF('S.D.PASTE SHEET'!X478="","",'S.D.PASTE SHEET'!X478)</f>
        <v/>
      </c>
      <c s="176" t="str">
        <f>IF('S.D.PASTE SHEET'!Y478="","",'S.D.PASTE SHEET'!Y478)</f>
        <v/>
      </c>
      <c s="176" t="str">
        <f>IF('S.D.PASTE SHEET'!Z478="","",'S.D.PASTE SHEET'!Z478)</f>
        <v/>
      </c>
      <c s="176" t="str">
        <f>IF('S.D.PASTE SHEET'!AA478="","",'S.D.PASTE SHEET'!AA478)</f>
        <v/>
      </c>
      <c s="176" t="str">
        <f>IF('S.D.PASTE SHEET'!AB478="","",'S.D.PASTE SHEET'!AB478)</f>
        <v/>
      </c>
      <c s="176" t="str">
        <f>IF('S.D.PASTE SHEET'!AC478="","",'S.D.PASTE SHEET'!AC478)</f>
        <v/>
      </c>
      <c s="176" t="str">
        <f>IF('S.D.PASTE SHEET'!AD478="","",'S.D.PASTE SHEET'!AD478)</f>
        <v/>
      </c>
      <c s="178"/>
      <c s="179" t="str">
        <f>IF(AK478="","",IF(AK478&gt;0,COUNT($AG$2:AG478),""))</f>
        <v/>
      </c>
      <c s="180" t="str">
        <f t="shared" si="492"/>
        <v/>
      </c>
      <c s="180" t="str">
        <f t="shared" si="492"/>
        <v/>
      </c>
      <c s="180" t="str">
        <f t="shared" si="492"/>
        <v/>
      </c>
      <c s="181" t="str">
        <f t="shared" si="492"/>
        <v/>
      </c>
      <c s="180" t="str">
        <f t="shared" si="492"/>
        <v/>
      </c>
      <c s="180" t="str">
        <f t="shared" si="492"/>
        <v/>
      </c>
      <c s="180" t="str">
        <f t="shared" si="492"/>
        <v/>
      </c>
      <c s="180" t="str">
        <f t="shared" si="492"/>
        <v/>
      </c>
      <c s="180" t="str">
        <f t="shared" si="492"/>
        <v/>
      </c>
      <c s="181" t="str">
        <f t="shared" si="492"/>
        <v/>
      </c>
      <c s="180" t="str">
        <f t="shared" si="492"/>
        <v/>
      </c>
      <c s="180" t="str">
        <f t="shared" si="492"/>
        <v/>
      </c>
      <c s="180" t="str">
        <f t="shared" si="492"/>
        <v/>
      </c>
      <c s="180" t="str">
        <f t="shared" si="492"/>
        <v/>
      </c>
      <c s="180" t="str">
        <f t="shared" si="492"/>
        <v/>
      </c>
      <c s="180" t="str">
        <f t="shared" si="492"/>
        <v/>
      </c>
      <c r="AX478" s="180" t="str">
        <f>IF(BC478="","",IF(BC478&gt;0,COUNT($AY$2:AY478),""))</f>
        <v/>
      </c>
      <c s="180" t="str">
        <f t="shared" si="506" ref="AY478">IF(AND($BB$1=5,$A478=5,$BC$1=C478),B478,"")</f>
        <v/>
      </c>
      <c s="180" t="str">
        <f t="shared" si="494"/>
        <v/>
      </c>
      <c s="182" t="str">
        <f t="shared" si="494"/>
        <v/>
      </c>
      <c s="180" t="str">
        <f t="shared" si="494"/>
        <v/>
      </c>
      <c s="180" t="str">
        <f t="shared" si="494"/>
        <v/>
      </c>
      <c s="180" t="str">
        <f t="shared" si="494"/>
        <v/>
      </c>
      <c s="180" t="str">
        <f t="shared" si="494"/>
        <v/>
      </c>
      <c s="180" t="str">
        <f t="shared" si="494"/>
        <v/>
      </c>
      <c s="182" t="str">
        <f t="shared" si="494"/>
        <v/>
      </c>
      <c s="180" t="str">
        <f t="shared" si="494"/>
        <v/>
      </c>
      <c s="180" t="str">
        <f t="shared" si="494"/>
        <v/>
      </c>
      <c s="180" t="str">
        <f t="shared" si="494"/>
        <v/>
      </c>
      <c s="180" t="str">
        <f t="shared" si="494"/>
        <v/>
      </c>
      <c s="180" t="str">
        <f t="shared" si="494"/>
        <v/>
      </c>
      <c s="180" t="str">
        <f t="shared" si="494"/>
        <v/>
      </c>
    </row>
    <row r="479" spans="1:65" ht="15.75" customHeight="1">
      <c r="A479" s="176" t="str">
        <f>IF('S.D.PASTE SHEET'!A479="","",'S.D.PASTE SHEET'!A479)</f>
        <v/>
      </c>
      <c s="176" t="str">
        <f>IF('S.D.PASTE SHEET'!B479="","",'S.D.PASTE SHEET'!B479)</f>
        <v/>
      </c>
      <c s="176" t="str">
        <f>IF('S.D.PASTE SHEET'!C479="","",'S.D.PASTE SHEET'!C479)</f>
        <v/>
      </c>
      <c s="177" t="str">
        <f>IF('S.D.PASTE SHEET'!D479="","",'S.D.PASTE SHEET'!D479)</f>
        <v/>
      </c>
      <c s="176" t="str">
        <f>IF('S.D.PASTE SHEET'!E479="","",UPPER('S.D.PASTE SHEET'!E479))</f>
        <v/>
      </c>
      <c s="176" t="str">
        <f>IF('S.D.PASTE SHEET'!F479="","",'S.D.PASTE SHEET'!F479)</f>
        <v/>
      </c>
      <c s="176" t="str">
        <f>IF('S.D.PASTE SHEET'!G479="","",UPPER('S.D.PASTE SHEET'!G479))</f>
        <v/>
      </c>
      <c s="176" t="str">
        <f>IF('S.D.PASTE SHEET'!H479="","",UPPER('S.D.PASTE SHEET'!H479))</f>
        <v/>
      </c>
      <c s="176" t="str">
        <f>IF('S.D.PASTE SHEET'!I479="","",'S.D.PASTE SHEET'!I479)</f>
        <v/>
      </c>
      <c s="177" t="str">
        <f>IF('S.D.PASTE SHEET'!J479="","",'S.D.PASTE SHEET'!J479)</f>
        <v/>
      </c>
      <c s="176" t="str">
        <f>IF('S.D.PASTE SHEET'!K479="","",'S.D.PASTE SHEET'!K479)</f>
        <v/>
      </c>
      <c s="176" t="str">
        <f>IF('S.D.PASTE SHEET'!L479="","",'S.D.PASTE SHEET'!L479)</f>
        <v/>
      </c>
      <c s="176" t="str">
        <f>IF('S.D.PASTE SHEET'!M479="","",'S.D.PASTE SHEET'!M479)</f>
        <v/>
      </c>
      <c s="176" t="str">
        <f>IF('S.D.PASTE SHEET'!N479="","",'S.D.PASTE SHEET'!N479)</f>
        <v/>
      </c>
      <c s="176" t="str">
        <f>IF('S.D.PASTE SHEET'!O479="","",'S.D.PASTE SHEET'!O479)</f>
        <v/>
      </c>
      <c s="176" t="str">
        <f>IF('S.D.PASTE SHEET'!P479="","",'S.D.PASTE SHEET'!P479)</f>
        <v/>
      </c>
      <c s="176" t="str">
        <f>IF('S.D.PASTE SHEET'!Q479="","",'S.D.PASTE SHEET'!Q479)</f>
        <v/>
      </c>
      <c s="176" t="str">
        <f>IF('S.D.PASTE SHEET'!R479="","",'S.D.PASTE SHEET'!R479)</f>
        <v/>
      </c>
      <c s="176" t="str">
        <f>IF('S.D.PASTE SHEET'!S479="","",'S.D.PASTE SHEET'!S479)</f>
        <v/>
      </c>
      <c s="176" t="str">
        <f>IF('S.D.PASTE SHEET'!T479="","",'S.D.PASTE SHEET'!T479)</f>
        <v/>
      </c>
      <c s="176" t="str">
        <f>IF('S.D.PASTE SHEET'!U479="","",'S.D.PASTE SHEET'!U479)</f>
        <v/>
      </c>
      <c s="176" t="str">
        <f>IF('S.D.PASTE SHEET'!V479="","",'S.D.PASTE SHEET'!V479)</f>
        <v/>
      </c>
      <c s="176" t="str">
        <f>IF('S.D.PASTE SHEET'!W479="","",'S.D.PASTE SHEET'!W479)</f>
        <v/>
      </c>
      <c s="176" t="str">
        <f>IF('S.D.PASTE SHEET'!X479="","",'S.D.PASTE SHEET'!X479)</f>
        <v/>
      </c>
      <c s="176" t="str">
        <f>IF('S.D.PASTE SHEET'!Y479="","",'S.D.PASTE SHEET'!Y479)</f>
        <v/>
      </c>
      <c s="176" t="str">
        <f>IF('S.D.PASTE SHEET'!Z479="","",'S.D.PASTE SHEET'!Z479)</f>
        <v/>
      </c>
      <c s="176" t="str">
        <f>IF('S.D.PASTE SHEET'!AA479="","",'S.D.PASTE SHEET'!AA479)</f>
        <v/>
      </c>
      <c s="176" t="str">
        <f>IF('S.D.PASTE SHEET'!AB479="","",'S.D.PASTE SHEET'!AB479)</f>
        <v/>
      </c>
      <c s="176" t="str">
        <f>IF('S.D.PASTE SHEET'!AC479="","",'S.D.PASTE SHEET'!AC479)</f>
        <v/>
      </c>
      <c s="176" t="str">
        <f>IF('S.D.PASTE SHEET'!AD479="","",'S.D.PASTE SHEET'!AD479)</f>
        <v/>
      </c>
      <c s="178"/>
      <c s="179" t="str">
        <f>IF(AK479="","",IF(AK479&gt;0,COUNT($AG$2:AG479),""))</f>
        <v/>
      </c>
      <c s="180" t="str">
        <f t="shared" si="492"/>
        <v/>
      </c>
      <c s="180" t="str">
        <f t="shared" si="492"/>
        <v/>
      </c>
      <c s="180" t="str">
        <f t="shared" si="492"/>
        <v/>
      </c>
      <c s="181" t="str">
        <f t="shared" si="492"/>
        <v/>
      </c>
      <c s="180" t="str">
        <f t="shared" si="492"/>
        <v/>
      </c>
      <c s="180" t="str">
        <f t="shared" si="492"/>
        <v/>
      </c>
      <c s="180" t="str">
        <f t="shared" si="492"/>
        <v/>
      </c>
      <c s="180" t="str">
        <f t="shared" si="492"/>
        <v/>
      </c>
      <c s="180" t="str">
        <f t="shared" si="492"/>
        <v/>
      </c>
      <c s="181" t="str">
        <f t="shared" si="492"/>
        <v/>
      </c>
      <c s="180" t="str">
        <f t="shared" si="492"/>
        <v/>
      </c>
      <c s="180" t="str">
        <f t="shared" si="492"/>
        <v/>
      </c>
      <c s="180" t="str">
        <f t="shared" si="492"/>
        <v/>
      </c>
      <c s="180" t="str">
        <f t="shared" si="492"/>
        <v/>
      </c>
      <c s="180" t="str">
        <f t="shared" si="492"/>
        <v/>
      </c>
      <c s="180" t="str">
        <f t="shared" si="492"/>
        <v/>
      </c>
      <c r="AX479" s="180" t="str">
        <f>IF(BC479="","",IF(BC479&gt;0,COUNT($AY$2:AY479),""))</f>
        <v/>
      </c>
      <c s="180" t="str">
        <f t="shared" si="507" ref="AY479">IF(AND($BB$1=5,$A479=5,$BC$1=C479),B479,"")</f>
        <v/>
      </c>
      <c s="180" t="str">
        <f t="shared" si="494"/>
        <v/>
      </c>
      <c s="182" t="str">
        <f t="shared" si="494"/>
        <v/>
      </c>
      <c s="180" t="str">
        <f t="shared" si="494"/>
        <v/>
      </c>
      <c s="180" t="str">
        <f t="shared" si="494"/>
        <v/>
      </c>
      <c s="180" t="str">
        <f t="shared" si="494"/>
        <v/>
      </c>
      <c s="180" t="str">
        <f t="shared" si="494"/>
        <v/>
      </c>
      <c s="180" t="str">
        <f t="shared" si="494"/>
        <v/>
      </c>
      <c s="182" t="str">
        <f t="shared" si="494"/>
        <v/>
      </c>
      <c s="180" t="str">
        <f t="shared" si="494"/>
        <v/>
      </c>
      <c s="180" t="str">
        <f t="shared" si="494"/>
        <v/>
      </c>
      <c s="180" t="str">
        <f t="shared" si="494"/>
        <v/>
      </c>
      <c s="180" t="str">
        <f t="shared" si="494"/>
        <v/>
      </c>
      <c s="180" t="str">
        <f t="shared" si="494"/>
        <v/>
      </c>
      <c s="180" t="str">
        <f t="shared" si="494"/>
        <v/>
      </c>
    </row>
    <row r="480" spans="1:65" ht="15.75" customHeight="1">
      <c r="A480" s="176" t="str">
        <f>IF('S.D.PASTE SHEET'!A480="","",'S.D.PASTE SHEET'!A480)</f>
        <v/>
      </c>
      <c s="176" t="str">
        <f>IF('S.D.PASTE SHEET'!B480="","",'S.D.PASTE SHEET'!B480)</f>
        <v/>
      </c>
      <c s="176" t="str">
        <f>IF('S.D.PASTE SHEET'!C480="","",'S.D.PASTE SHEET'!C480)</f>
        <v/>
      </c>
      <c s="177" t="str">
        <f>IF('S.D.PASTE SHEET'!D480="","",'S.D.PASTE SHEET'!D480)</f>
        <v/>
      </c>
      <c s="176" t="str">
        <f>IF('S.D.PASTE SHEET'!E480="","",UPPER('S.D.PASTE SHEET'!E480))</f>
        <v/>
      </c>
      <c s="176" t="str">
        <f>IF('S.D.PASTE SHEET'!F480="","",'S.D.PASTE SHEET'!F480)</f>
        <v/>
      </c>
      <c s="176" t="str">
        <f>IF('S.D.PASTE SHEET'!G480="","",UPPER('S.D.PASTE SHEET'!G480))</f>
        <v/>
      </c>
      <c s="176" t="str">
        <f>IF('S.D.PASTE SHEET'!H480="","",UPPER('S.D.PASTE SHEET'!H480))</f>
        <v/>
      </c>
      <c s="176" t="str">
        <f>IF('S.D.PASTE SHEET'!I480="","",'S.D.PASTE SHEET'!I480)</f>
        <v/>
      </c>
      <c s="177" t="str">
        <f>IF('S.D.PASTE SHEET'!J480="","",'S.D.PASTE SHEET'!J480)</f>
        <v/>
      </c>
      <c s="176" t="str">
        <f>IF('S.D.PASTE SHEET'!K480="","",'S.D.PASTE SHEET'!K480)</f>
        <v/>
      </c>
      <c s="176" t="str">
        <f>IF('S.D.PASTE SHEET'!L480="","",'S.D.PASTE SHEET'!L480)</f>
        <v/>
      </c>
      <c s="176" t="str">
        <f>IF('S.D.PASTE SHEET'!M480="","",'S.D.PASTE SHEET'!M480)</f>
        <v/>
      </c>
      <c s="176" t="str">
        <f>IF('S.D.PASTE SHEET'!N480="","",'S.D.PASTE SHEET'!N480)</f>
        <v/>
      </c>
      <c s="176" t="str">
        <f>IF('S.D.PASTE SHEET'!O480="","",'S.D.PASTE SHEET'!O480)</f>
        <v/>
      </c>
      <c s="176" t="str">
        <f>IF('S.D.PASTE SHEET'!P480="","",'S.D.PASTE SHEET'!P480)</f>
        <v/>
      </c>
      <c s="176" t="str">
        <f>IF('S.D.PASTE SHEET'!Q480="","",'S.D.PASTE SHEET'!Q480)</f>
        <v/>
      </c>
      <c s="176" t="str">
        <f>IF('S.D.PASTE SHEET'!R480="","",'S.D.PASTE SHEET'!R480)</f>
        <v/>
      </c>
      <c s="176" t="str">
        <f>IF('S.D.PASTE SHEET'!S480="","",'S.D.PASTE SHEET'!S480)</f>
        <v/>
      </c>
      <c s="176" t="str">
        <f>IF('S.D.PASTE SHEET'!T480="","",'S.D.PASTE SHEET'!T480)</f>
        <v/>
      </c>
      <c s="176" t="str">
        <f>IF('S.D.PASTE SHEET'!U480="","",'S.D.PASTE SHEET'!U480)</f>
        <v/>
      </c>
      <c s="176" t="str">
        <f>IF('S.D.PASTE SHEET'!V480="","",'S.D.PASTE SHEET'!V480)</f>
        <v/>
      </c>
      <c s="176" t="str">
        <f>IF('S.D.PASTE SHEET'!W480="","",'S.D.PASTE SHEET'!W480)</f>
        <v/>
      </c>
      <c s="176" t="str">
        <f>IF('S.D.PASTE SHEET'!X480="","",'S.D.PASTE SHEET'!X480)</f>
        <v/>
      </c>
      <c s="176" t="str">
        <f>IF('S.D.PASTE SHEET'!Y480="","",'S.D.PASTE SHEET'!Y480)</f>
        <v/>
      </c>
      <c s="176" t="str">
        <f>IF('S.D.PASTE SHEET'!Z480="","",'S.D.PASTE SHEET'!Z480)</f>
        <v/>
      </c>
      <c s="176" t="str">
        <f>IF('S.D.PASTE SHEET'!AA480="","",'S.D.PASTE SHEET'!AA480)</f>
        <v/>
      </c>
      <c s="176" t="str">
        <f>IF('S.D.PASTE SHEET'!AB480="","",'S.D.PASTE SHEET'!AB480)</f>
        <v/>
      </c>
      <c s="176" t="str">
        <f>IF('S.D.PASTE SHEET'!AC480="","",'S.D.PASTE SHEET'!AC480)</f>
        <v/>
      </c>
      <c s="176" t="str">
        <f>IF('S.D.PASTE SHEET'!AD480="","",'S.D.PASTE SHEET'!AD480)</f>
        <v/>
      </c>
      <c s="178"/>
      <c s="179" t="str">
        <f>IF(AK480="","",IF(AK480&gt;0,COUNT($AG$2:AG480),""))</f>
        <v/>
      </c>
      <c s="180" t="str">
        <f t="shared" si="492"/>
        <v/>
      </c>
      <c s="180" t="str">
        <f t="shared" si="492"/>
        <v/>
      </c>
      <c s="180" t="str">
        <f t="shared" si="492"/>
        <v/>
      </c>
      <c s="181" t="str">
        <f t="shared" si="492"/>
        <v/>
      </c>
      <c s="180" t="str">
        <f t="shared" si="492"/>
        <v/>
      </c>
      <c s="180" t="str">
        <f t="shared" si="492"/>
        <v/>
      </c>
      <c s="180" t="str">
        <f t="shared" si="492"/>
        <v/>
      </c>
      <c s="180" t="str">
        <f t="shared" si="492"/>
        <v/>
      </c>
      <c s="180" t="str">
        <f t="shared" si="492"/>
        <v/>
      </c>
      <c s="181" t="str">
        <f t="shared" si="492"/>
        <v/>
      </c>
      <c s="180" t="str">
        <f t="shared" si="492"/>
        <v/>
      </c>
      <c s="180" t="str">
        <f t="shared" si="492"/>
        <v/>
      </c>
      <c s="180" t="str">
        <f t="shared" si="492"/>
        <v/>
      </c>
      <c s="180" t="str">
        <f t="shared" si="492"/>
        <v/>
      </c>
      <c s="180" t="str">
        <f t="shared" si="492"/>
        <v/>
      </c>
      <c s="180" t="str">
        <f t="shared" si="492"/>
        <v/>
      </c>
      <c r="AX480" s="180" t="str">
        <f>IF(BC480="","",IF(BC480&gt;0,COUNT($AY$2:AY480),""))</f>
        <v/>
      </c>
      <c s="180" t="str">
        <f t="shared" si="508" ref="AY480">IF(AND($BB$1=5,$A480=5,$BC$1=C480),B480,"")</f>
        <v/>
      </c>
      <c s="180" t="str">
        <f t="shared" si="494"/>
        <v/>
      </c>
      <c s="182" t="str">
        <f t="shared" si="494"/>
        <v/>
      </c>
      <c s="180" t="str">
        <f t="shared" si="494"/>
        <v/>
      </c>
      <c s="180" t="str">
        <f t="shared" si="494"/>
        <v/>
      </c>
      <c s="180" t="str">
        <f t="shared" si="494"/>
        <v/>
      </c>
      <c s="180" t="str">
        <f t="shared" si="494"/>
        <v/>
      </c>
      <c s="180" t="str">
        <f t="shared" si="494"/>
        <v/>
      </c>
      <c s="182" t="str">
        <f t="shared" si="494"/>
        <v/>
      </c>
      <c s="180" t="str">
        <f t="shared" si="494"/>
        <v/>
      </c>
      <c s="180" t="str">
        <f t="shared" si="494"/>
        <v/>
      </c>
      <c s="180" t="str">
        <f t="shared" si="494"/>
        <v/>
      </c>
      <c s="180" t="str">
        <f t="shared" si="494"/>
        <v/>
      </c>
      <c s="180" t="str">
        <f t="shared" si="494"/>
        <v/>
      </c>
      <c s="180" t="str">
        <f t="shared" si="494"/>
        <v/>
      </c>
    </row>
    <row r="481" spans="1:65" ht="15.75" customHeight="1">
      <c r="A481" s="176" t="str">
        <f>IF('S.D.PASTE SHEET'!A481="","",'S.D.PASTE SHEET'!A481)</f>
        <v/>
      </c>
      <c s="176" t="str">
        <f>IF('S.D.PASTE SHEET'!B481="","",'S.D.PASTE SHEET'!B481)</f>
        <v/>
      </c>
      <c s="176" t="str">
        <f>IF('S.D.PASTE SHEET'!C481="","",'S.D.PASTE SHEET'!C481)</f>
        <v/>
      </c>
      <c s="177" t="str">
        <f>IF('S.D.PASTE SHEET'!D481="","",'S.D.PASTE SHEET'!D481)</f>
        <v/>
      </c>
      <c s="176" t="str">
        <f>IF('S.D.PASTE SHEET'!E481="","",UPPER('S.D.PASTE SHEET'!E481))</f>
        <v/>
      </c>
      <c s="176" t="str">
        <f>IF('S.D.PASTE SHEET'!F481="","",'S.D.PASTE SHEET'!F481)</f>
        <v/>
      </c>
      <c s="176" t="str">
        <f>IF('S.D.PASTE SHEET'!G481="","",UPPER('S.D.PASTE SHEET'!G481))</f>
        <v/>
      </c>
      <c s="176" t="str">
        <f>IF('S.D.PASTE SHEET'!H481="","",UPPER('S.D.PASTE SHEET'!H481))</f>
        <v/>
      </c>
      <c s="176" t="str">
        <f>IF('S.D.PASTE SHEET'!I481="","",'S.D.PASTE SHEET'!I481)</f>
        <v/>
      </c>
      <c s="177" t="str">
        <f>IF('S.D.PASTE SHEET'!J481="","",'S.D.PASTE SHEET'!J481)</f>
        <v/>
      </c>
      <c s="176" t="str">
        <f>IF('S.D.PASTE SHEET'!K481="","",'S.D.PASTE SHEET'!K481)</f>
        <v/>
      </c>
      <c s="176" t="str">
        <f>IF('S.D.PASTE SHEET'!L481="","",'S.D.PASTE SHEET'!L481)</f>
        <v/>
      </c>
      <c s="176" t="str">
        <f>IF('S.D.PASTE SHEET'!M481="","",'S.D.PASTE SHEET'!M481)</f>
        <v/>
      </c>
      <c s="176" t="str">
        <f>IF('S.D.PASTE SHEET'!N481="","",'S.D.PASTE SHEET'!N481)</f>
        <v/>
      </c>
      <c s="176" t="str">
        <f>IF('S.D.PASTE SHEET'!O481="","",'S.D.PASTE SHEET'!O481)</f>
        <v/>
      </c>
      <c s="176" t="str">
        <f>IF('S.D.PASTE SHEET'!P481="","",'S.D.PASTE SHEET'!P481)</f>
        <v/>
      </c>
      <c s="176" t="str">
        <f>IF('S.D.PASTE SHEET'!Q481="","",'S.D.PASTE SHEET'!Q481)</f>
        <v/>
      </c>
      <c s="176" t="str">
        <f>IF('S.D.PASTE SHEET'!R481="","",'S.D.PASTE SHEET'!R481)</f>
        <v/>
      </c>
      <c s="176" t="str">
        <f>IF('S.D.PASTE SHEET'!S481="","",'S.D.PASTE SHEET'!S481)</f>
        <v/>
      </c>
      <c s="176" t="str">
        <f>IF('S.D.PASTE SHEET'!T481="","",'S.D.PASTE SHEET'!T481)</f>
        <v/>
      </c>
      <c s="176" t="str">
        <f>IF('S.D.PASTE SHEET'!U481="","",'S.D.PASTE SHEET'!U481)</f>
        <v/>
      </c>
      <c s="176" t="str">
        <f>IF('S.D.PASTE SHEET'!V481="","",'S.D.PASTE SHEET'!V481)</f>
        <v/>
      </c>
      <c s="176" t="str">
        <f>IF('S.D.PASTE SHEET'!W481="","",'S.D.PASTE SHEET'!W481)</f>
        <v/>
      </c>
      <c s="176" t="str">
        <f>IF('S.D.PASTE SHEET'!X481="","",'S.D.PASTE SHEET'!X481)</f>
        <v/>
      </c>
      <c s="176" t="str">
        <f>IF('S.D.PASTE SHEET'!Y481="","",'S.D.PASTE SHEET'!Y481)</f>
        <v/>
      </c>
      <c s="176" t="str">
        <f>IF('S.D.PASTE SHEET'!Z481="","",'S.D.PASTE SHEET'!Z481)</f>
        <v/>
      </c>
      <c s="176" t="str">
        <f>IF('S.D.PASTE SHEET'!AA481="","",'S.D.PASTE SHEET'!AA481)</f>
        <v/>
      </c>
      <c s="176" t="str">
        <f>IF('S.D.PASTE SHEET'!AB481="","",'S.D.PASTE SHEET'!AB481)</f>
        <v/>
      </c>
      <c s="176" t="str">
        <f>IF('S.D.PASTE SHEET'!AC481="","",'S.D.PASTE SHEET'!AC481)</f>
        <v/>
      </c>
      <c s="176" t="str">
        <f>IF('S.D.PASTE SHEET'!AD481="","",'S.D.PASTE SHEET'!AD481)</f>
        <v/>
      </c>
      <c s="178"/>
      <c s="179" t="str">
        <f>IF(AK481="","",IF(AK481&gt;0,COUNT($AG$2:AG481),""))</f>
        <v/>
      </c>
      <c s="180" t="str">
        <f t="shared" si="492"/>
        <v/>
      </c>
      <c s="180" t="str">
        <f t="shared" si="492"/>
        <v/>
      </c>
      <c s="180" t="str">
        <f t="shared" si="492"/>
        <v/>
      </c>
      <c s="181" t="str">
        <f t="shared" si="492"/>
        <v/>
      </c>
      <c s="180" t="str">
        <f t="shared" si="492"/>
        <v/>
      </c>
      <c s="180" t="str">
        <f t="shared" si="492"/>
        <v/>
      </c>
      <c s="180" t="str">
        <f t="shared" si="492"/>
        <v/>
      </c>
      <c s="180" t="str">
        <f t="shared" si="492"/>
        <v/>
      </c>
      <c s="180" t="str">
        <f t="shared" si="492"/>
        <v/>
      </c>
      <c s="181" t="str">
        <f t="shared" si="492"/>
        <v/>
      </c>
      <c s="180" t="str">
        <f t="shared" si="492"/>
        <v/>
      </c>
      <c s="180" t="str">
        <f t="shared" si="492"/>
        <v/>
      </c>
      <c s="180" t="str">
        <f t="shared" si="492"/>
        <v/>
      </c>
      <c s="180" t="str">
        <f t="shared" si="492"/>
        <v/>
      </c>
      <c s="180" t="str">
        <f t="shared" si="492"/>
        <v/>
      </c>
      <c s="180" t="str">
        <f>IF(AND($AJ$1=5,$A481=5),P481,"")</f>
        <v/>
      </c>
      <c r="AX481" s="180" t="str">
        <f>IF(BC481="","",IF(BC481&gt;0,COUNT($AY$2:AY481),""))</f>
        <v/>
      </c>
      <c s="180" t="str">
        <f t="shared" si="509" ref="AY481">IF(AND($BB$1=5,$A481=5,$BC$1=C481),B481,"")</f>
        <v/>
      </c>
      <c s="180" t="str">
        <f t="shared" si="494"/>
        <v/>
      </c>
      <c s="182" t="str">
        <f t="shared" si="494"/>
        <v/>
      </c>
      <c s="180" t="str">
        <f t="shared" si="494"/>
        <v/>
      </c>
      <c s="180" t="str">
        <f t="shared" si="494"/>
        <v/>
      </c>
      <c s="180" t="str">
        <f t="shared" si="494"/>
        <v/>
      </c>
      <c s="180" t="str">
        <f t="shared" si="494"/>
        <v/>
      </c>
      <c s="180" t="str">
        <f t="shared" si="494"/>
        <v/>
      </c>
      <c s="182" t="str">
        <f t="shared" si="494"/>
        <v/>
      </c>
      <c s="180" t="str">
        <f t="shared" si="494"/>
        <v/>
      </c>
      <c s="180" t="str">
        <f t="shared" si="494"/>
        <v/>
      </c>
      <c s="180" t="str">
        <f t="shared" si="494"/>
        <v/>
      </c>
      <c s="180" t="str">
        <f t="shared" si="494"/>
        <v/>
      </c>
      <c s="180" t="str">
        <f t="shared" si="494"/>
        <v/>
      </c>
      <c s="180" t="str">
        <f t="shared" si="494"/>
        <v/>
      </c>
    </row>
    <row r="482" spans="1:65" ht="15.75" customHeight="1">
      <c r="A482" s="176" t="str">
        <f>IF('S.D.PASTE SHEET'!A482="","",'S.D.PASTE SHEET'!A482)</f>
        <v/>
      </c>
      <c s="176" t="str">
        <f>IF('S.D.PASTE SHEET'!B482="","",'S.D.PASTE SHEET'!B482)</f>
        <v/>
      </c>
      <c s="176" t="str">
        <f>IF('S.D.PASTE SHEET'!C482="","",'S.D.PASTE SHEET'!C482)</f>
        <v/>
      </c>
      <c s="177" t="str">
        <f>IF('S.D.PASTE SHEET'!D482="","",'S.D.PASTE SHEET'!D482)</f>
        <v/>
      </c>
      <c s="176" t="str">
        <f>IF('S.D.PASTE SHEET'!E482="","",UPPER('S.D.PASTE SHEET'!E482))</f>
        <v/>
      </c>
      <c s="176" t="str">
        <f>IF('S.D.PASTE SHEET'!F482="","",'S.D.PASTE SHEET'!F482)</f>
        <v/>
      </c>
      <c s="176" t="str">
        <f>IF('S.D.PASTE SHEET'!G482="","",UPPER('S.D.PASTE SHEET'!G482))</f>
        <v/>
      </c>
      <c s="176" t="str">
        <f>IF('S.D.PASTE SHEET'!H482="","",UPPER('S.D.PASTE SHEET'!H482))</f>
        <v/>
      </c>
      <c s="176" t="str">
        <f>IF('S.D.PASTE SHEET'!I482="","",'S.D.PASTE SHEET'!I482)</f>
        <v/>
      </c>
      <c s="177" t="str">
        <f>IF('S.D.PASTE SHEET'!J482="","",'S.D.PASTE SHEET'!J482)</f>
        <v/>
      </c>
      <c s="176" t="str">
        <f>IF('S.D.PASTE SHEET'!K482="","",'S.D.PASTE SHEET'!K482)</f>
        <v/>
      </c>
      <c s="176" t="str">
        <f>IF('S.D.PASTE SHEET'!L482="","",'S.D.PASTE SHEET'!L482)</f>
        <v/>
      </c>
      <c s="176" t="str">
        <f>IF('S.D.PASTE SHEET'!M482="","",'S.D.PASTE SHEET'!M482)</f>
        <v/>
      </c>
      <c s="176" t="str">
        <f>IF('S.D.PASTE SHEET'!N482="","",'S.D.PASTE SHEET'!N482)</f>
        <v/>
      </c>
      <c s="176" t="str">
        <f>IF('S.D.PASTE SHEET'!O482="","",'S.D.PASTE SHEET'!O482)</f>
        <v/>
      </c>
      <c s="176" t="str">
        <f>IF('S.D.PASTE SHEET'!P482="","",'S.D.PASTE SHEET'!P482)</f>
        <v/>
      </c>
      <c s="176" t="str">
        <f>IF('S.D.PASTE SHEET'!Q482="","",'S.D.PASTE SHEET'!Q482)</f>
        <v/>
      </c>
      <c s="176" t="str">
        <f>IF('S.D.PASTE SHEET'!R482="","",'S.D.PASTE SHEET'!R482)</f>
        <v/>
      </c>
      <c s="176" t="str">
        <f>IF('S.D.PASTE SHEET'!S482="","",'S.D.PASTE SHEET'!S482)</f>
        <v/>
      </c>
      <c s="176" t="str">
        <f>IF('S.D.PASTE SHEET'!T482="","",'S.D.PASTE SHEET'!T482)</f>
        <v/>
      </c>
      <c s="176" t="str">
        <f>IF('S.D.PASTE SHEET'!U482="","",'S.D.PASTE SHEET'!U482)</f>
        <v/>
      </c>
      <c s="176" t="str">
        <f>IF('S.D.PASTE SHEET'!V482="","",'S.D.PASTE SHEET'!V482)</f>
        <v/>
      </c>
      <c s="176" t="str">
        <f>IF('S.D.PASTE SHEET'!W482="","",'S.D.PASTE SHEET'!W482)</f>
        <v/>
      </c>
      <c s="176" t="str">
        <f>IF('S.D.PASTE SHEET'!X482="","",'S.D.PASTE SHEET'!X482)</f>
        <v/>
      </c>
      <c s="176" t="str">
        <f>IF('S.D.PASTE SHEET'!Y482="","",'S.D.PASTE SHEET'!Y482)</f>
        <v/>
      </c>
      <c s="176" t="str">
        <f>IF('S.D.PASTE SHEET'!Z482="","",'S.D.PASTE SHEET'!Z482)</f>
        <v/>
      </c>
      <c s="176" t="str">
        <f>IF('S.D.PASTE SHEET'!AA482="","",'S.D.PASTE SHEET'!AA482)</f>
        <v/>
      </c>
      <c s="176" t="str">
        <f>IF('S.D.PASTE SHEET'!AB482="","",'S.D.PASTE SHEET'!AB482)</f>
        <v/>
      </c>
      <c s="176" t="str">
        <f>IF('S.D.PASTE SHEET'!AC482="","",'S.D.PASTE SHEET'!AC482)</f>
        <v/>
      </c>
      <c s="176" t="str">
        <f>IF('S.D.PASTE SHEET'!AD482="","",'S.D.PASTE SHEET'!AD482)</f>
        <v/>
      </c>
      <c s="178"/>
      <c s="179" t="str">
        <f>IF(AK482="","",IF(AK482&gt;0,COUNT($AG$2:AG482),""))</f>
        <v/>
      </c>
      <c s="180" t="str">
        <f t="shared" si="510" ref="AG482:AV497">IF(AND($AJ$1=5,$A482=5),A482,"")</f>
        <v/>
      </c>
      <c s="180" t="str">
        <f t="shared" si="510"/>
        <v/>
      </c>
      <c s="180" t="str">
        <f t="shared" si="510"/>
        <v/>
      </c>
      <c s="181" t="str">
        <f t="shared" si="510"/>
        <v/>
      </c>
      <c s="180" t="str">
        <f t="shared" si="510"/>
        <v/>
      </c>
      <c s="180" t="str">
        <f t="shared" si="510"/>
        <v/>
      </c>
      <c s="180" t="str">
        <f t="shared" si="510"/>
        <v/>
      </c>
      <c s="180" t="str">
        <f t="shared" si="510"/>
        <v/>
      </c>
      <c s="180" t="str">
        <f t="shared" si="510"/>
        <v/>
      </c>
      <c s="181" t="str">
        <f t="shared" si="510"/>
        <v/>
      </c>
      <c s="180" t="str">
        <f t="shared" si="510"/>
        <v/>
      </c>
      <c s="180" t="str">
        <f t="shared" si="510"/>
        <v/>
      </c>
      <c s="180" t="str">
        <f t="shared" si="510"/>
        <v/>
      </c>
      <c s="180" t="str">
        <f t="shared" si="510"/>
        <v/>
      </c>
      <c s="180" t="str">
        <f t="shared" si="510"/>
        <v/>
      </c>
      <c s="180" t="str">
        <f t="shared" si="510"/>
        <v/>
      </c>
      <c r="AX482" s="180" t="str">
        <f>IF(BC482="","",IF(BC482&gt;0,COUNT($AY$2:AY482),""))</f>
        <v/>
      </c>
      <c s="180" t="str">
        <f t="shared" si="511" ref="AY482">IF(AND($BB$1=5,$A482=5,$BC$1=C482),B482,"")</f>
        <v/>
      </c>
      <c s="180" t="str">
        <f t="shared" si="512" ref="AZ482:BM497">IF(AND($BB$1=5,$A482=5,$BC$1=$B482),C482,"")</f>
        <v/>
      </c>
      <c s="182" t="str">
        <f t="shared" si="512"/>
        <v/>
      </c>
      <c s="180" t="str">
        <f t="shared" si="512"/>
        <v/>
      </c>
      <c s="180" t="str">
        <f t="shared" si="512"/>
        <v/>
      </c>
      <c s="180" t="str">
        <f t="shared" si="512"/>
        <v/>
      </c>
      <c s="180" t="str">
        <f t="shared" si="512"/>
        <v/>
      </c>
      <c s="180" t="str">
        <f t="shared" si="512"/>
        <v/>
      </c>
      <c s="182" t="str">
        <f t="shared" si="512"/>
        <v/>
      </c>
      <c s="180" t="str">
        <f t="shared" si="512"/>
        <v/>
      </c>
      <c s="180" t="str">
        <f t="shared" si="512"/>
        <v/>
      </c>
      <c s="180" t="str">
        <f t="shared" si="512"/>
        <v/>
      </c>
      <c s="180" t="str">
        <f t="shared" si="512"/>
        <v/>
      </c>
      <c s="180" t="str">
        <f t="shared" si="512"/>
        <v/>
      </c>
      <c s="180" t="str">
        <f t="shared" si="512"/>
        <v/>
      </c>
    </row>
    <row r="483" spans="1:65" ht="15.75" customHeight="1">
      <c r="A483" s="176" t="str">
        <f>IF('S.D.PASTE SHEET'!A483="","",'S.D.PASTE SHEET'!A483)</f>
        <v/>
      </c>
      <c s="176" t="str">
        <f>IF('S.D.PASTE SHEET'!B483="","",'S.D.PASTE SHEET'!B483)</f>
        <v/>
      </c>
      <c s="176" t="str">
        <f>IF('S.D.PASTE SHEET'!C483="","",'S.D.PASTE SHEET'!C483)</f>
        <v/>
      </c>
      <c s="177" t="str">
        <f>IF('S.D.PASTE SHEET'!D483="","",'S.D.PASTE SHEET'!D483)</f>
        <v/>
      </c>
      <c s="176" t="str">
        <f>IF('S.D.PASTE SHEET'!E483="","",UPPER('S.D.PASTE SHEET'!E483))</f>
        <v/>
      </c>
      <c s="176" t="str">
        <f>IF('S.D.PASTE SHEET'!F483="","",'S.D.PASTE SHEET'!F483)</f>
        <v/>
      </c>
      <c s="176" t="str">
        <f>IF('S.D.PASTE SHEET'!G483="","",UPPER('S.D.PASTE SHEET'!G483))</f>
        <v/>
      </c>
      <c s="176" t="str">
        <f>IF('S.D.PASTE SHEET'!H483="","",UPPER('S.D.PASTE SHEET'!H483))</f>
        <v/>
      </c>
      <c s="176" t="str">
        <f>IF('S.D.PASTE SHEET'!I483="","",'S.D.PASTE SHEET'!I483)</f>
        <v/>
      </c>
      <c s="177" t="str">
        <f>IF('S.D.PASTE SHEET'!J483="","",'S.D.PASTE SHEET'!J483)</f>
        <v/>
      </c>
      <c s="176" t="str">
        <f>IF('S.D.PASTE SHEET'!K483="","",'S.D.PASTE SHEET'!K483)</f>
        <v/>
      </c>
      <c s="176" t="str">
        <f>IF('S.D.PASTE SHEET'!L483="","",'S.D.PASTE SHEET'!L483)</f>
        <v/>
      </c>
      <c s="176" t="str">
        <f>IF('S.D.PASTE SHEET'!M483="","",'S.D.PASTE SHEET'!M483)</f>
        <v/>
      </c>
      <c s="176" t="str">
        <f>IF('S.D.PASTE SHEET'!N483="","",'S.D.PASTE SHEET'!N483)</f>
        <v/>
      </c>
      <c s="176" t="str">
        <f>IF('S.D.PASTE SHEET'!O483="","",'S.D.PASTE SHEET'!O483)</f>
        <v/>
      </c>
      <c s="176" t="str">
        <f>IF('S.D.PASTE SHEET'!P483="","",'S.D.PASTE SHEET'!P483)</f>
        <v/>
      </c>
      <c s="176" t="str">
        <f>IF('S.D.PASTE SHEET'!Q483="","",'S.D.PASTE SHEET'!Q483)</f>
        <v/>
      </c>
      <c s="176" t="str">
        <f>IF('S.D.PASTE SHEET'!R483="","",'S.D.PASTE SHEET'!R483)</f>
        <v/>
      </c>
      <c s="176" t="str">
        <f>IF('S.D.PASTE SHEET'!S483="","",'S.D.PASTE SHEET'!S483)</f>
        <v/>
      </c>
      <c s="176" t="str">
        <f>IF('S.D.PASTE SHEET'!T483="","",'S.D.PASTE SHEET'!T483)</f>
        <v/>
      </c>
      <c s="176" t="str">
        <f>IF('S.D.PASTE SHEET'!U483="","",'S.D.PASTE SHEET'!U483)</f>
        <v/>
      </c>
      <c s="176" t="str">
        <f>IF('S.D.PASTE SHEET'!V483="","",'S.D.PASTE SHEET'!V483)</f>
        <v/>
      </c>
      <c s="176" t="str">
        <f>IF('S.D.PASTE SHEET'!W483="","",'S.D.PASTE SHEET'!W483)</f>
        <v/>
      </c>
      <c s="176" t="str">
        <f>IF('S.D.PASTE SHEET'!X483="","",'S.D.PASTE SHEET'!X483)</f>
        <v/>
      </c>
      <c s="176" t="str">
        <f>IF('S.D.PASTE SHEET'!Y483="","",'S.D.PASTE SHEET'!Y483)</f>
        <v/>
      </c>
      <c s="176" t="str">
        <f>IF('S.D.PASTE SHEET'!Z483="","",'S.D.PASTE SHEET'!Z483)</f>
        <v/>
      </c>
      <c s="176" t="str">
        <f>IF('S.D.PASTE SHEET'!AA483="","",'S.D.PASTE SHEET'!AA483)</f>
        <v/>
      </c>
      <c s="176" t="str">
        <f>IF('S.D.PASTE SHEET'!AB483="","",'S.D.PASTE SHEET'!AB483)</f>
        <v/>
      </c>
      <c s="176" t="str">
        <f>IF('S.D.PASTE SHEET'!AC483="","",'S.D.PASTE SHEET'!AC483)</f>
        <v/>
      </c>
      <c s="176" t="str">
        <f>IF('S.D.PASTE SHEET'!AD483="","",'S.D.PASTE SHEET'!AD483)</f>
        <v/>
      </c>
      <c s="178"/>
      <c s="179" t="str">
        <f>IF(AK483="","",IF(AK483&gt;0,COUNT($AG$2:AG483),""))</f>
        <v/>
      </c>
      <c s="180" t="str">
        <f t="shared" si="510"/>
        <v/>
      </c>
      <c s="180" t="str">
        <f t="shared" si="510"/>
        <v/>
      </c>
      <c s="180" t="str">
        <f t="shared" si="510"/>
        <v/>
      </c>
      <c s="181" t="str">
        <f t="shared" si="510"/>
        <v/>
      </c>
      <c s="180" t="str">
        <f t="shared" si="510"/>
        <v/>
      </c>
      <c s="180" t="str">
        <f t="shared" si="510"/>
        <v/>
      </c>
      <c s="180" t="str">
        <f t="shared" si="510"/>
        <v/>
      </c>
      <c s="180" t="str">
        <f t="shared" si="510"/>
        <v/>
      </c>
      <c s="180" t="str">
        <f t="shared" si="510"/>
        <v/>
      </c>
      <c s="181" t="str">
        <f t="shared" si="510"/>
        <v/>
      </c>
      <c s="180" t="str">
        <f t="shared" si="510"/>
        <v/>
      </c>
      <c s="180" t="str">
        <f t="shared" si="510"/>
        <v/>
      </c>
      <c s="180" t="str">
        <f t="shared" si="510"/>
        <v/>
      </c>
      <c s="180" t="str">
        <f t="shared" si="510"/>
        <v/>
      </c>
      <c s="180" t="str">
        <f t="shared" si="510"/>
        <v/>
      </c>
      <c s="180" t="str">
        <f t="shared" si="510"/>
        <v/>
      </c>
      <c r="AX483" s="180" t="str">
        <f>IF(BC483="","",IF(BC483&gt;0,COUNT($AY$2:AY483),""))</f>
        <v/>
      </c>
      <c s="180" t="str">
        <f t="shared" si="513" ref="AY483">IF(AND($BB$1=5,$A483=5,$BC$1=C483),B483,"")</f>
        <v/>
      </c>
      <c s="180" t="str">
        <f t="shared" si="512"/>
        <v/>
      </c>
      <c s="182" t="str">
        <f t="shared" si="512"/>
        <v/>
      </c>
      <c s="180" t="str">
        <f t="shared" si="512"/>
        <v/>
      </c>
      <c s="180" t="str">
        <f t="shared" si="512"/>
        <v/>
      </c>
      <c s="180" t="str">
        <f t="shared" si="512"/>
        <v/>
      </c>
      <c s="180" t="str">
        <f t="shared" si="512"/>
        <v/>
      </c>
      <c s="180" t="str">
        <f t="shared" si="512"/>
        <v/>
      </c>
      <c s="182" t="str">
        <f t="shared" si="512"/>
        <v/>
      </c>
      <c s="180" t="str">
        <f t="shared" si="512"/>
        <v/>
      </c>
      <c s="180" t="str">
        <f t="shared" si="512"/>
        <v/>
      </c>
      <c s="180" t="str">
        <f t="shared" si="512"/>
        <v/>
      </c>
      <c s="180" t="str">
        <f t="shared" si="512"/>
        <v/>
      </c>
      <c s="180" t="str">
        <f t="shared" si="512"/>
        <v/>
      </c>
      <c s="180" t="str">
        <f t="shared" si="512"/>
        <v/>
      </c>
    </row>
    <row r="484" spans="1:65" ht="15.75" customHeight="1">
      <c r="A484" s="176" t="str">
        <f>IF('S.D.PASTE SHEET'!A484="","",'S.D.PASTE SHEET'!A484)</f>
        <v/>
      </c>
      <c s="176" t="str">
        <f>IF('S.D.PASTE SHEET'!B484="","",'S.D.PASTE SHEET'!B484)</f>
        <v/>
      </c>
      <c s="176" t="str">
        <f>IF('S.D.PASTE SHEET'!C484="","",'S.D.PASTE SHEET'!C484)</f>
        <v/>
      </c>
      <c s="177" t="str">
        <f>IF('S.D.PASTE SHEET'!D484="","",'S.D.PASTE SHEET'!D484)</f>
        <v/>
      </c>
      <c s="176" t="str">
        <f>IF('S.D.PASTE SHEET'!E484="","",UPPER('S.D.PASTE SHEET'!E484))</f>
        <v/>
      </c>
      <c s="176" t="str">
        <f>IF('S.D.PASTE SHEET'!F484="","",'S.D.PASTE SHEET'!F484)</f>
        <v/>
      </c>
      <c s="176" t="str">
        <f>IF('S.D.PASTE SHEET'!G484="","",UPPER('S.D.PASTE SHEET'!G484))</f>
        <v/>
      </c>
      <c s="176" t="str">
        <f>IF('S.D.PASTE SHEET'!H484="","",UPPER('S.D.PASTE SHEET'!H484))</f>
        <v/>
      </c>
      <c s="176" t="str">
        <f>IF('S.D.PASTE SHEET'!I484="","",'S.D.PASTE SHEET'!I484)</f>
        <v/>
      </c>
      <c s="177" t="str">
        <f>IF('S.D.PASTE SHEET'!J484="","",'S.D.PASTE SHEET'!J484)</f>
        <v/>
      </c>
      <c s="176" t="str">
        <f>IF('S.D.PASTE SHEET'!K484="","",'S.D.PASTE SHEET'!K484)</f>
        <v/>
      </c>
      <c s="176" t="str">
        <f>IF('S.D.PASTE SHEET'!L484="","",'S.D.PASTE SHEET'!L484)</f>
        <v/>
      </c>
      <c s="176" t="str">
        <f>IF('S.D.PASTE SHEET'!M484="","",'S.D.PASTE SHEET'!M484)</f>
        <v/>
      </c>
      <c s="176" t="str">
        <f>IF('S.D.PASTE SHEET'!N484="","",'S.D.PASTE SHEET'!N484)</f>
        <v/>
      </c>
      <c s="176" t="str">
        <f>IF('S.D.PASTE SHEET'!O484="","",'S.D.PASTE SHEET'!O484)</f>
        <v/>
      </c>
      <c s="176" t="str">
        <f>IF('S.D.PASTE SHEET'!P484="","",'S.D.PASTE SHEET'!P484)</f>
        <v/>
      </c>
      <c s="176" t="str">
        <f>IF('S.D.PASTE SHEET'!Q484="","",'S.D.PASTE SHEET'!Q484)</f>
        <v/>
      </c>
      <c s="176" t="str">
        <f>IF('S.D.PASTE SHEET'!R484="","",'S.D.PASTE SHEET'!R484)</f>
        <v/>
      </c>
      <c s="176" t="str">
        <f>IF('S.D.PASTE SHEET'!S484="","",'S.D.PASTE SHEET'!S484)</f>
        <v/>
      </c>
      <c s="176" t="str">
        <f>IF('S.D.PASTE SHEET'!T484="","",'S.D.PASTE SHEET'!T484)</f>
        <v/>
      </c>
      <c s="176" t="str">
        <f>IF('S.D.PASTE SHEET'!U484="","",'S.D.PASTE SHEET'!U484)</f>
        <v/>
      </c>
      <c s="176" t="str">
        <f>IF('S.D.PASTE SHEET'!V484="","",'S.D.PASTE SHEET'!V484)</f>
        <v/>
      </c>
      <c s="176" t="str">
        <f>IF('S.D.PASTE SHEET'!W484="","",'S.D.PASTE SHEET'!W484)</f>
        <v/>
      </c>
      <c s="176" t="str">
        <f>IF('S.D.PASTE SHEET'!X484="","",'S.D.PASTE SHEET'!X484)</f>
        <v/>
      </c>
      <c s="176" t="str">
        <f>IF('S.D.PASTE SHEET'!Y484="","",'S.D.PASTE SHEET'!Y484)</f>
        <v/>
      </c>
      <c s="176" t="str">
        <f>IF('S.D.PASTE SHEET'!Z484="","",'S.D.PASTE SHEET'!Z484)</f>
        <v/>
      </c>
      <c s="176" t="str">
        <f>IF('S.D.PASTE SHEET'!AA484="","",'S.D.PASTE SHEET'!AA484)</f>
        <v/>
      </c>
      <c s="176" t="str">
        <f>IF('S.D.PASTE SHEET'!AB484="","",'S.D.PASTE SHEET'!AB484)</f>
        <v/>
      </c>
      <c s="176" t="str">
        <f>IF('S.D.PASTE SHEET'!AC484="","",'S.D.PASTE SHEET'!AC484)</f>
        <v/>
      </c>
      <c s="176" t="str">
        <f>IF('S.D.PASTE SHEET'!AD484="","",'S.D.PASTE SHEET'!AD484)</f>
        <v/>
      </c>
      <c s="178"/>
      <c s="179" t="str">
        <f>IF(AK484="","",IF(AK484&gt;0,COUNT($AG$2:AG484),""))</f>
        <v/>
      </c>
      <c s="180" t="str">
        <f t="shared" si="510"/>
        <v/>
      </c>
      <c s="180" t="str">
        <f t="shared" si="510"/>
        <v/>
      </c>
      <c s="180" t="str">
        <f t="shared" si="510"/>
        <v/>
      </c>
      <c s="181" t="str">
        <f t="shared" si="510"/>
        <v/>
      </c>
      <c s="180" t="str">
        <f t="shared" si="510"/>
        <v/>
      </c>
      <c s="180" t="str">
        <f t="shared" si="510"/>
        <v/>
      </c>
      <c s="180" t="str">
        <f t="shared" si="510"/>
        <v/>
      </c>
      <c s="180" t="str">
        <f t="shared" si="510"/>
        <v/>
      </c>
      <c s="180" t="str">
        <f t="shared" si="510"/>
        <v/>
      </c>
      <c s="181" t="str">
        <f t="shared" si="510"/>
        <v/>
      </c>
      <c s="180" t="str">
        <f t="shared" si="510"/>
        <v/>
      </c>
      <c s="180" t="str">
        <f t="shared" si="510"/>
        <v/>
      </c>
      <c s="180" t="str">
        <f t="shared" si="510"/>
        <v/>
      </c>
      <c s="180" t="str">
        <f t="shared" si="510"/>
        <v/>
      </c>
      <c s="180" t="str">
        <f t="shared" si="510"/>
        <v/>
      </c>
      <c s="180" t="str">
        <f t="shared" si="510"/>
        <v/>
      </c>
      <c r="AX484" s="180" t="str">
        <f>IF(BC484="","",IF(BC484&gt;0,COUNT($AY$2:AY484),""))</f>
        <v/>
      </c>
      <c s="180" t="str">
        <f t="shared" si="514" ref="AY484">IF(AND($BB$1=5,$A484=5,$BC$1=C484),B484,"")</f>
        <v/>
      </c>
      <c s="180" t="str">
        <f t="shared" si="512"/>
        <v/>
      </c>
      <c s="182" t="str">
        <f t="shared" si="512"/>
        <v/>
      </c>
      <c s="180" t="str">
        <f t="shared" si="512"/>
        <v/>
      </c>
      <c s="180" t="str">
        <f t="shared" si="512"/>
        <v/>
      </c>
      <c s="180" t="str">
        <f t="shared" si="512"/>
        <v/>
      </c>
      <c s="180" t="str">
        <f t="shared" si="512"/>
        <v/>
      </c>
      <c s="180" t="str">
        <f t="shared" si="512"/>
        <v/>
      </c>
      <c s="182" t="str">
        <f t="shared" si="512"/>
        <v/>
      </c>
      <c s="180" t="str">
        <f t="shared" si="512"/>
        <v/>
      </c>
      <c s="180" t="str">
        <f t="shared" si="512"/>
        <v/>
      </c>
      <c s="180" t="str">
        <f t="shared" si="512"/>
        <v/>
      </c>
      <c s="180" t="str">
        <f t="shared" si="512"/>
        <v/>
      </c>
      <c s="180" t="str">
        <f t="shared" si="512"/>
        <v/>
      </c>
      <c s="180" t="str">
        <f t="shared" si="512"/>
        <v/>
      </c>
    </row>
    <row r="485" spans="1:65" ht="15.75" customHeight="1">
      <c r="A485" s="176" t="str">
        <f>IF('S.D.PASTE SHEET'!A485="","",'S.D.PASTE SHEET'!A485)</f>
        <v/>
      </c>
      <c s="176" t="str">
        <f>IF('S.D.PASTE SHEET'!B485="","",'S.D.PASTE SHEET'!B485)</f>
        <v/>
      </c>
      <c s="176" t="str">
        <f>IF('S.D.PASTE SHEET'!C485="","",'S.D.PASTE SHEET'!C485)</f>
        <v/>
      </c>
      <c s="177" t="str">
        <f>IF('S.D.PASTE SHEET'!D485="","",'S.D.PASTE SHEET'!D485)</f>
        <v/>
      </c>
      <c s="176" t="str">
        <f>IF('S.D.PASTE SHEET'!E485="","",UPPER('S.D.PASTE SHEET'!E485))</f>
        <v/>
      </c>
      <c s="176" t="str">
        <f>IF('S.D.PASTE SHEET'!F485="","",'S.D.PASTE SHEET'!F485)</f>
        <v/>
      </c>
      <c s="176" t="str">
        <f>IF('S.D.PASTE SHEET'!G485="","",UPPER('S.D.PASTE SHEET'!G485))</f>
        <v/>
      </c>
      <c s="176" t="str">
        <f>IF('S.D.PASTE SHEET'!H485="","",UPPER('S.D.PASTE SHEET'!H485))</f>
        <v/>
      </c>
      <c s="176" t="str">
        <f>IF('S.D.PASTE SHEET'!I485="","",'S.D.PASTE SHEET'!I485)</f>
        <v/>
      </c>
      <c s="177" t="str">
        <f>IF('S.D.PASTE SHEET'!J485="","",'S.D.PASTE SHEET'!J485)</f>
        <v/>
      </c>
      <c s="176" t="str">
        <f>IF('S.D.PASTE SHEET'!K485="","",'S.D.PASTE SHEET'!K485)</f>
        <v/>
      </c>
      <c s="176" t="str">
        <f>IF('S.D.PASTE SHEET'!L485="","",'S.D.PASTE SHEET'!L485)</f>
        <v/>
      </c>
      <c s="176" t="str">
        <f>IF('S.D.PASTE SHEET'!M485="","",'S.D.PASTE SHEET'!M485)</f>
        <v/>
      </c>
      <c s="176" t="str">
        <f>IF('S.D.PASTE SHEET'!N485="","",'S.D.PASTE SHEET'!N485)</f>
        <v/>
      </c>
      <c s="176" t="str">
        <f>IF('S.D.PASTE SHEET'!O485="","",'S.D.PASTE SHEET'!O485)</f>
        <v/>
      </c>
      <c s="176" t="str">
        <f>IF('S.D.PASTE SHEET'!P485="","",'S.D.PASTE SHEET'!P485)</f>
        <v/>
      </c>
      <c s="176" t="str">
        <f>IF('S.D.PASTE SHEET'!Q485="","",'S.D.PASTE SHEET'!Q485)</f>
        <v/>
      </c>
      <c s="176" t="str">
        <f>IF('S.D.PASTE SHEET'!R485="","",'S.D.PASTE SHEET'!R485)</f>
        <v/>
      </c>
      <c s="176" t="str">
        <f>IF('S.D.PASTE SHEET'!S485="","",'S.D.PASTE SHEET'!S485)</f>
        <v/>
      </c>
      <c s="176" t="str">
        <f>IF('S.D.PASTE SHEET'!T485="","",'S.D.PASTE SHEET'!T485)</f>
        <v/>
      </c>
      <c s="176" t="str">
        <f>IF('S.D.PASTE SHEET'!U485="","",'S.D.PASTE SHEET'!U485)</f>
        <v/>
      </c>
      <c s="176" t="str">
        <f>IF('S.D.PASTE SHEET'!V485="","",'S.D.PASTE SHEET'!V485)</f>
        <v/>
      </c>
      <c s="176" t="str">
        <f>IF('S.D.PASTE SHEET'!W485="","",'S.D.PASTE SHEET'!W485)</f>
        <v/>
      </c>
      <c s="176" t="str">
        <f>IF('S.D.PASTE SHEET'!X485="","",'S.D.PASTE SHEET'!X485)</f>
        <v/>
      </c>
      <c s="176" t="str">
        <f>IF('S.D.PASTE SHEET'!Y485="","",'S.D.PASTE SHEET'!Y485)</f>
        <v/>
      </c>
      <c s="176" t="str">
        <f>IF('S.D.PASTE SHEET'!Z485="","",'S.D.PASTE SHEET'!Z485)</f>
        <v/>
      </c>
      <c s="176" t="str">
        <f>IF('S.D.PASTE SHEET'!AA485="","",'S.D.PASTE SHEET'!AA485)</f>
        <v/>
      </c>
      <c s="176" t="str">
        <f>IF('S.D.PASTE SHEET'!AB485="","",'S.D.PASTE SHEET'!AB485)</f>
        <v/>
      </c>
      <c s="176" t="str">
        <f>IF('S.D.PASTE SHEET'!AC485="","",'S.D.PASTE SHEET'!AC485)</f>
        <v/>
      </c>
      <c s="176" t="str">
        <f>IF('S.D.PASTE SHEET'!AD485="","",'S.D.PASTE SHEET'!AD485)</f>
        <v/>
      </c>
      <c s="178"/>
      <c s="179" t="str">
        <f>IF(AK485="","",IF(AK485&gt;0,COUNT($AG$2:AG485),""))</f>
        <v/>
      </c>
      <c s="180" t="str">
        <f t="shared" si="510"/>
        <v/>
      </c>
      <c s="180" t="str">
        <f t="shared" si="510"/>
        <v/>
      </c>
      <c s="180" t="str">
        <f t="shared" si="510"/>
        <v/>
      </c>
      <c s="181" t="str">
        <f t="shared" si="510"/>
        <v/>
      </c>
      <c s="180" t="str">
        <f t="shared" si="510"/>
        <v/>
      </c>
      <c s="180" t="str">
        <f t="shared" si="510"/>
        <v/>
      </c>
      <c s="180" t="str">
        <f t="shared" si="510"/>
        <v/>
      </c>
      <c s="180" t="str">
        <f t="shared" si="510"/>
        <v/>
      </c>
      <c s="180" t="str">
        <f t="shared" si="510"/>
        <v/>
      </c>
      <c s="181" t="str">
        <f t="shared" si="510"/>
        <v/>
      </c>
      <c s="180" t="str">
        <f t="shared" si="510"/>
        <v/>
      </c>
      <c s="180" t="str">
        <f t="shared" si="510"/>
        <v/>
      </c>
      <c s="180" t="str">
        <f t="shared" si="510"/>
        <v/>
      </c>
      <c s="180" t="str">
        <f t="shared" si="510"/>
        <v/>
      </c>
      <c s="180" t="str">
        <f t="shared" si="510"/>
        <v/>
      </c>
      <c s="180" t="str">
        <f t="shared" si="510"/>
        <v/>
      </c>
      <c r="AX485" s="180" t="str">
        <f>IF(BC485="","",IF(BC485&gt;0,COUNT($AY$2:AY485),""))</f>
        <v/>
      </c>
      <c s="180" t="str">
        <f t="shared" si="515" ref="AY485">IF(AND($BB$1=5,$A485=5,$BC$1=C485),B485,"")</f>
        <v/>
      </c>
      <c s="180" t="str">
        <f t="shared" si="512"/>
        <v/>
      </c>
      <c s="182" t="str">
        <f t="shared" si="512"/>
        <v/>
      </c>
      <c s="180" t="str">
        <f t="shared" si="512"/>
        <v/>
      </c>
      <c s="180" t="str">
        <f t="shared" si="512"/>
        <v/>
      </c>
      <c s="180" t="str">
        <f t="shared" si="512"/>
        <v/>
      </c>
      <c s="180" t="str">
        <f t="shared" si="512"/>
        <v/>
      </c>
      <c s="180" t="str">
        <f t="shared" si="512"/>
        <v/>
      </c>
      <c s="182" t="str">
        <f t="shared" si="512"/>
        <v/>
      </c>
      <c s="180" t="str">
        <f t="shared" si="512"/>
        <v/>
      </c>
      <c s="180" t="str">
        <f t="shared" si="512"/>
        <v/>
      </c>
      <c s="180" t="str">
        <f t="shared" si="512"/>
        <v/>
      </c>
      <c s="180" t="str">
        <f t="shared" si="512"/>
        <v/>
      </c>
      <c s="180" t="str">
        <f t="shared" si="512"/>
        <v/>
      </c>
      <c s="180" t="str">
        <f t="shared" si="512"/>
        <v/>
      </c>
    </row>
    <row r="486" spans="1:65" ht="15.75" customHeight="1">
      <c r="A486" s="176" t="str">
        <f>IF('S.D.PASTE SHEET'!A486="","",'S.D.PASTE SHEET'!A486)</f>
        <v/>
      </c>
      <c s="176" t="str">
        <f>IF('S.D.PASTE SHEET'!B486="","",'S.D.PASTE SHEET'!B486)</f>
        <v/>
      </c>
      <c s="176" t="str">
        <f>IF('S.D.PASTE SHEET'!C486="","",'S.D.PASTE SHEET'!C486)</f>
        <v/>
      </c>
      <c s="177" t="str">
        <f>IF('S.D.PASTE SHEET'!D486="","",'S.D.PASTE SHEET'!D486)</f>
        <v/>
      </c>
      <c s="176" t="str">
        <f>IF('S.D.PASTE SHEET'!E486="","",UPPER('S.D.PASTE SHEET'!E486))</f>
        <v/>
      </c>
      <c s="176" t="str">
        <f>IF('S.D.PASTE SHEET'!F486="","",'S.D.PASTE SHEET'!F486)</f>
        <v/>
      </c>
      <c s="176" t="str">
        <f>IF('S.D.PASTE SHEET'!G486="","",UPPER('S.D.PASTE SHEET'!G486))</f>
        <v/>
      </c>
      <c s="176" t="str">
        <f>IF('S.D.PASTE SHEET'!H486="","",UPPER('S.D.PASTE SHEET'!H486))</f>
        <v/>
      </c>
      <c s="176" t="str">
        <f>IF('S.D.PASTE SHEET'!I486="","",'S.D.PASTE SHEET'!I486)</f>
        <v/>
      </c>
      <c s="177" t="str">
        <f>IF('S.D.PASTE SHEET'!J486="","",'S.D.PASTE SHEET'!J486)</f>
        <v/>
      </c>
      <c s="176" t="str">
        <f>IF('S.D.PASTE SHEET'!K486="","",'S.D.PASTE SHEET'!K486)</f>
        <v/>
      </c>
      <c s="176" t="str">
        <f>IF('S.D.PASTE SHEET'!L486="","",'S.D.PASTE SHEET'!L486)</f>
        <v/>
      </c>
      <c s="176" t="str">
        <f>IF('S.D.PASTE SHEET'!M486="","",'S.D.PASTE SHEET'!M486)</f>
        <v/>
      </c>
      <c s="176" t="str">
        <f>IF('S.D.PASTE SHEET'!N486="","",'S.D.PASTE SHEET'!N486)</f>
        <v/>
      </c>
      <c s="176" t="str">
        <f>IF('S.D.PASTE SHEET'!O486="","",'S.D.PASTE SHEET'!O486)</f>
        <v/>
      </c>
      <c s="176" t="str">
        <f>IF('S.D.PASTE SHEET'!P486="","",'S.D.PASTE SHEET'!P486)</f>
        <v/>
      </c>
      <c s="176" t="str">
        <f>IF('S.D.PASTE SHEET'!Q486="","",'S.D.PASTE SHEET'!Q486)</f>
        <v/>
      </c>
      <c s="176" t="str">
        <f>IF('S.D.PASTE SHEET'!R486="","",'S.D.PASTE SHEET'!R486)</f>
        <v/>
      </c>
      <c s="176" t="str">
        <f>IF('S.D.PASTE SHEET'!S486="","",'S.D.PASTE SHEET'!S486)</f>
        <v/>
      </c>
      <c s="176" t="str">
        <f>IF('S.D.PASTE SHEET'!T486="","",'S.D.PASTE SHEET'!T486)</f>
        <v/>
      </c>
      <c s="176" t="str">
        <f>IF('S.D.PASTE SHEET'!U486="","",'S.D.PASTE SHEET'!U486)</f>
        <v/>
      </c>
      <c s="176" t="str">
        <f>IF('S.D.PASTE SHEET'!V486="","",'S.D.PASTE SHEET'!V486)</f>
        <v/>
      </c>
      <c s="176" t="str">
        <f>IF('S.D.PASTE SHEET'!W486="","",'S.D.PASTE SHEET'!W486)</f>
        <v/>
      </c>
      <c s="176" t="str">
        <f>IF('S.D.PASTE SHEET'!X486="","",'S.D.PASTE SHEET'!X486)</f>
        <v/>
      </c>
      <c s="176" t="str">
        <f>IF('S.D.PASTE SHEET'!Y486="","",'S.D.PASTE SHEET'!Y486)</f>
        <v/>
      </c>
      <c s="176" t="str">
        <f>IF('S.D.PASTE SHEET'!Z486="","",'S.D.PASTE SHEET'!Z486)</f>
        <v/>
      </c>
      <c s="176" t="str">
        <f>IF('S.D.PASTE SHEET'!AA486="","",'S.D.PASTE SHEET'!AA486)</f>
        <v/>
      </c>
      <c s="176" t="str">
        <f>IF('S.D.PASTE SHEET'!AB486="","",'S.D.PASTE SHEET'!AB486)</f>
        <v/>
      </c>
      <c s="176" t="str">
        <f>IF('S.D.PASTE SHEET'!AC486="","",'S.D.PASTE SHEET'!AC486)</f>
        <v/>
      </c>
      <c s="176" t="str">
        <f>IF('S.D.PASTE SHEET'!AD486="","",'S.D.PASTE SHEET'!AD486)</f>
        <v/>
      </c>
      <c s="178"/>
      <c s="179" t="str">
        <f>IF(AK486="","",IF(AK486&gt;0,COUNT($AG$2:AG486),""))</f>
        <v/>
      </c>
      <c s="180" t="str">
        <f t="shared" si="510"/>
        <v/>
      </c>
      <c s="180" t="str">
        <f t="shared" si="510"/>
        <v/>
      </c>
      <c s="180" t="str">
        <f t="shared" si="510"/>
        <v/>
      </c>
      <c s="181" t="str">
        <f t="shared" si="510"/>
        <v/>
      </c>
      <c s="180" t="str">
        <f t="shared" si="510"/>
        <v/>
      </c>
      <c s="180" t="str">
        <f t="shared" si="510"/>
        <v/>
      </c>
      <c s="180" t="str">
        <f t="shared" si="510"/>
        <v/>
      </c>
      <c s="180" t="str">
        <f t="shared" si="510"/>
        <v/>
      </c>
      <c s="180" t="str">
        <f t="shared" si="510"/>
        <v/>
      </c>
      <c s="181" t="str">
        <f t="shared" si="510"/>
        <v/>
      </c>
      <c s="180" t="str">
        <f t="shared" si="510"/>
        <v/>
      </c>
      <c s="180" t="str">
        <f t="shared" si="510"/>
        <v/>
      </c>
      <c s="180" t="str">
        <f t="shared" si="510"/>
        <v/>
      </c>
      <c s="180" t="str">
        <f t="shared" si="510"/>
        <v/>
      </c>
      <c s="180" t="str">
        <f t="shared" si="510"/>
        <v/>
      </c>
      <c s="180" t="str">
        <f t="shared" si="510"/>
        <v/>
      </c>
      <c r="AX486" s="180" t="str">
        <f>IF(BC486="","",IF(BC486&gt;0,COUNT($AY$2:AY486),""))</f>
        <v/>
      </c>
      <c s="180" t="str">
        <f t="shared" si="516" ref="AY486">IF(AND($BB$1=5,$A486=5,$BC$1=C486),B486,"")</f>
        <v/>
      </c>
      <c s="180" t="str">
        <f t="shared" si="512"/>
        <v/>
      </c>
      <c s="182" t="str">
        <f t="shared" si="512"/>
        <v/>
      </c>
      <c s="180" t="str">
        <f t="shared" si="512"/>
        <v/>
      </c>
      <c s="180" t="str">
        <f t="shared" si="512"/>
        <v/>
      </c>
      <c s="180" t="str">
        <f t="shared" si="512"/>
        <v/>
      </c>
      <c s="180" t="str">
        <f t="shared" si="512"/>
        <v/>
      </c>
      <c s="180" t="str">
        <f t="shared" si="512"/>
        <v/>
      </c>
      <c s="182" t="str">
        <f t="shared" si="512"/>
        <v/>
      </c>
      <c s="180" t="str">
        <f t="shared" si="512"/>
        <v/>
      </c>
      <c s="180" t="str">
        <f t="shared" si="512"/>
        <v/>
      </c>
      <c s="180" t="str">
        <f t="shared" si="512"/>
        <v/>
      </c>
      <c s="180" t="str">
        <f t="shared" si="512"/>
        <v/>
      </c>
      <c s="180" t="str">
        <f t="shared" si="512"/>
        <v/>
      </c>
      <c s="180" t="str">
        <f t="shared" si="512"/>
        <v/>
      </c>
    </row>
    <row r="487" spans="1:65" ht="15.75" customHeight="1">
      <c r="A487" s="176" t="str">
        <f>IF('S.D.PASTE SHEET'!A487="","",'S.D.PASTE SHEET'!A487)</f>
        <v/>
      </c>
      <c s="176" t="str">
        <f>IF('S.D.PASTE SHEET'!B487="","",'S.D.PASTE SHEET'!B487)</f>
        <v/>
      </c>
      <c s="176" t="str">
        <f>IF('S.D.PASTE SHEET'!C487="","",'S.D.PASTE SHEET'!C487)</f>
        <v/>
      </c>
      <c s="177" t="str">
        <f>IF('S.D.PASTE SHEET'!D487="","",'S.D.PASTE SHEET'!D487)</f>
        <v/>
      </c>
      <c s="176" t="str">
        <f>IF('S.D.PASTE SHEET'!E487="","",UPPER('S.D.PASTE SHEET'!E487))</f>
        <v/>
      </c>
      <c s="176" t="str">
        <f>IF('S.D.PASTE SHEET'!F487="","",'S.D.PASTE SHEET'!F487)</f>
        <v/>
      </c>
      <c s="176" t="str">
        <f>IF('S.D.PASTE SHEET'!G487="","",UPPER('S.D.PASTE SHEET'!G487))</f>
        <v/>
      </c>
      <c s="176" t="str">
        <f>IF('S.D.PASTE SHEET'!H487="","",UPPER('S.D.PASTE SHEET'!H487))</f>
        <v/>
      </c>
      <c s="176" t="str">
        <f>IF('S.D.PASTE SHEET'!I487="","",'S.D.PASTE SHEET'!I487)</f>
        <v/>
      </c>
      <c s="177" t="str">
        <f>IF('S.D.PASTE SHEET'!J487="","",'S.D.PASTE SHEET'!J487)</f>
        <v/>
      </c>
      <c s="176" t="str">
        <f>IF('S.D.PASTE SHEET'!K487="","",'S.D.PASTE SHEET'!K487)</f>
        <v/>
      </c>
      <c s="176" t="str">
        <f>IF('S.D.PASTE SHEET'!L487="","",'S.D.PASTE SHEET'!L487)</f>
        <v/>
      </c>
      <c s="176" t="str">
        <f>IF('S.D.PASTE SHEET'!M487="","",'S.D.PASTE SHEET'!M487)</f>
        <v/>
      </c>
      <c s="176" t="str">
        <f>IF('S.D.PASTE SHEET'!N487="","",'S.D.PASTE SHEET'!N487)</f>
        <v/>
      </c>
      <c s="176" t="str">
        <f>IF('S.D.PASTE SHEET'!O487="","",'S.D.PASTE SHEET'!O487)</f>
        <v/>
      </c>
      <c s="176" t="str">
        <f>IF('S.D.PASTE SHEET'!P487="","",'S.D.PASTE SHEET'!P487)</f>
        <v/>
      </c>
      <c s="176" t="str">
        <f>IF('S.D.PASTE SHEET'!Q487="","",'S.D.PASTE SHEET'!Q487)</f>
        <v/>
      </c>
      <c s="176" t="str">
        <f>IF('S.D.PASTE SHEET'!R487="","",'S.D.PASTE SHEET'!R487)</f>
        <v/>
      </c>
      <c s="176" t="str">
        <f>IF('S.D.PASTE SHEET'!S487="","",'S.D.PASTE SHEET'!S487)</f>
        <v/>
      </c>
      <c s="176" t="str">
        <f>IF('S.D.PASTE SHEET'!T487="","",'S.D.PASTE SHEET'!T487)</f>
        <v/>
      </c>
      <c s="176" t="str">
        <f>IF('S.D.PASTE SHEET'!U487="","",'S.D.PASTE SHEET'!U487)</f>
        <v/>
      </c>
      <c s="176" t="str">
        <f>IF('S.D.PASTE SHEET'!V487="","",'S.D.PASTE SHEET'!V487)</f>
        <v/>
      </c>
      <c s="176" t="str">
        <f>IF('S.D.PASTE SHEET'!W487="","",'S.D.PASTE SHEET'!W487)</f>
        <v/>
      </c>
      <c s="176" t="str">
        <f>IF('S.D.PASTE SHEET'!X487="","",'S.D.PASTE SHEET'!X487)</f>
        <v/>
      </c>
      <c s="176" t="str">
        <f>IF('S.D.PASTE SHEET'!Y487="","",'S.D.PASTE SHEET'!Y487)</f>
        <v/>
      </c>
      <c s="176" t="str">
        <f>IF('S.D.PASTE SHEET'!Z487="","",'S.D.PASTE SHEET'!Z487)</f>
        <v/>
      </c>
      <c s="176" t="str">
        <f>IF('S.D.PASTE SHEET'!AA487="","",'S.D.PASTE SHEET'!AA487)</f>
        <v/>
      </c>
      <c s="176" t="str">
        <f>IF('S.D.PASTE SHEET'!AB487="","",'S.D.PASTE SHEET'!AB487)</f>
        <v/>
      </c>
      <c s="176" t="str">
        <f>IF('S.D.PASTE SHEET'!AC487="","",'S.D.PASTE SHEET'!AC487)</f>
        <v/>
      </c>
      <c s="176" t="str">
        <f>IF('S.D.PASTE SHEET'!AD487="","",'S.D.PASTE SHEET'!AD487)</f>
        <v/>
      </c>
      <c s="178"/>
      <c s="179" t="str">
        <f>IF(AK487="","",IF(AK487&gt;0,COUNT($AG$2:AG487),""))</f>
        <v/>
      </c>
      <c s="180" t="str">
        <f t="shared" si="510"/>
        <v/>
      </c>
      <c s="180" t="str">
        <f t="shared" si="510"/>
        <v/>
      </c>
      <c s="180" t="str">
        <f t="shared" si="510"/>
        <v/>
      </c>
      <c s="181" t="str">
        <f t="shared" si="510"/>
        <v/>
      </c>
      <c s="180" t="str">
        <f t="shared" si="510"/>
        <v/>
      </c>
      <c s="180" t="str">
        <f t="shared" si="510"/>
        <v/>
      </c>
      <c s="180" t="str">
        <f t="shared" si="510"/>
        <v/>
      </c>
      <c s="180" t="str">
        <f t="shared" si="510"/>
        <v/>
      </c>
      <c s="180" t="str">
        <f t="shared" si="510"/>
        <v/>
      </c>
      <c s="181" t="str">
        <f t="shared" si="510"/>
        <v/>
      </c>
      <c s="180" t="str">
        <f t="shared" si="510"/>
        <v/>
      </c>
      <c s="180" t="str">
        <f t="shared" si="510"/>
        <v/>
      </c>
      <c s="180" t="str">
        <f t="shared" si="510"/>
        <v/>
      </c>
      <c s="180" t="str">
        <f t="shared" si="510"/>
        <v/>
      </c>
      <c s="180" t="str">
        <f t="shared" si="510"/>
        <v/>
      </c>
      <c s="180" t="str">
        <f t="shared" si="510"/>
        <v/>
      </c>
      <c r="AX487" s="180" t="str">
        <f>IF(BC487="","",IF(BC487&gt;0,COUNT($AY$2:AY487),""))</f>
        <v/>
      </c>
      <c s="180" t="str">
        <f t="shared" si="517" ref="AY487">IF(AND($BB$1=5,$A487=5,$BC$1=C487),B487,"")</f>
        <v/>
      </c>
      <c s="180" t="str">
        <f t="shared" si="512"/>
        <v/>
      </c>
      <c s="182" t="str">
        <f t="shared" si="512"/>
        <v/>
      </c>
      <c s="180" t="str">
        <f t="shared" si="512"/>
        <v/>
      </c>
      <c s="180" t="str">
        <f t="shared" si="512"/>
        <v/>
      </c>
      <c s="180" t="str">
        <f t="shared" si="512"/>
        <v/>
      </c>
      <c s="180" t="str">
        <f t="shared" si="512"/>
        <v/>
      </c>
      <c s="180" t="str">
        <f t="shared" si="512"/>
        <v/>
      </c>
      <c s="182" t="str">
        <f t="shared" si="512"/>
        <v/>
      </c>
      <c s="180" t="str">
        <f t="shared" si="512"/>
        <v/>
      </c>
      <c s="180" t="str">
        <f t="shared" si="512"/>
        <v/>
      </c>
      <c s="180" t="str">
        <f t="shared" si="512"/>
        <v/>
      </c>
      <c s="180" t="str">
        <f t="shared" si="512"/>
        <v/>
      </c>
      <c s="180" t="str">
        <f t="shared" si="512"/>
        <v/>
      </c>
      <c s="180" t="str">
        <f t="shared" si="512"/>
        <v/>
      </c>
    </row>
    <row r="488" spans="1:65" ht="15.75" customHeight="1">
      <c r="A488" s="176" t="str">
        <f>IF('S.D.PASTE SHEET'!A488="","",'S.D.PASTE SHEET'!A488)</f>
        <v/>
      </c>
      <c s="176" t="str">
        <f>IF('S.D.PASTE SHEET'!B488="","",'S.D.PASTE SHEET'!B488)</f>
        <v/>
      </c>
      <c s="176" t="str">
        <f>IF('S.D.PASTE SHEET'!C488="","",'S.D.PASTE SHEET'!C488)</f>
        <v/>
      </c>
      <c s="177" t="str">
        <f>IF('S.D.PASTE SHEET'!D488="","",'S.D.PASTE SHEET'!D488)</f>
        <v/>
      </c>
      <c s="176" t="str">
        <f>IF('S.D.PASTE SHEET'!E488="","",UPPER('S.D.PASTE SHEET'!E488))</f>
        <v/>
      </c>
      <c s="176" t="str">
        <f>IF('S.D.PASTE SHEET'!F488="","",'S.D.PASTE SHEET'!F488)</f>
        <v/>
      </c>
      <c s="176" t="str">
        <f>IF('S.D.PASTE SHEET'!G488="","",UPPER('S.D.PASTE SHEET'!G488))</f>
        <v/>
      </c>
      <c s="176" t="str">
        <f>IF('S.D.PASTE SHEET'!H488="","",UPPER('S.D.PASTE SHEET'!H488))</f>
        <v/>
      </c>
      <c s="176" t="str">
        <f>IF('S.D.PASTE SHEET'!I488="","",'S.D.PASTE SHEET'!I488)</f>
        <v/>
      </c>
      <c s="177" t="str">
        <f>IF('S.D.PASTE SHEET'!J488="","",'S.D.PASTE SHEET'!J488)</f>
        <v/>
      </c>
      <c s="176" t="str">
        <f>IF('S.D.PASTE SHEET'!K488="","",'S.D.PASTE SHEET'!K488)</f>
        <v/>
      </c>
      <c s="176" t="str">
        <f>IF('S.D.PASTE SHEET'!L488="","",'S.D.PASTE SHEET'!L488)</f>
        <v/>
      </c>
      <c s="176" t="str">
        <f>IF('S.D.PASTE SHEET'!M488="","",'S.D.PASTE SHEET'!M488)</f>
        <v/>
      </c>
      <c s="176" t="str">
        <f>IF('S.D.PASTE SHEET'!N488="","",'S.D.PASTE SHEET'!N488)</f>
        <v/>
      </c>
      <c s="176" t="str">
        <f>IF('S.D.PASTE SHEET'!O488="","",'S.D.PASTE SHEET'!O488)</f>
        <v/>
      </c>
      <c s="176" t="str">
        <f>IF('S.D.PASTE SHEET'!P488="","",'S.D.PASTE SHEET'!P488)</f>
        <v/>
      </c>
      <c s="176" t="str">
        <f>IF('S.D.PASTE SHEET'!Q488="","",'S.D.PASTE SHEET'!Q488)</f>
        <v/>
      </c>
      <c s="176" t="str">
        <f>IF('S.D.PASTE SHEET'!R488="","",'S.D.PASTE SHEET'!R488)</f>
        <v/>
      </c>
      <c s="176" t="str">
        <f>IF('S.D.PASTE SHEET'!S488="","",'S.D.PASTE SHEET'!S488)</f>
        <v/>
      </c>
      <c s="176" t="str">
        <f>IF('S.D.PASTE SHEET'!T488="","",'S.D.PASTE SHEET'!T488)</f>
        <v/>
      </c>
      <c s="176" t="str">
        <f>IF('S.D.PASTE SHEET'!U488="","",'S.D.PASTE SHEET'!U488)</f>
        <v/>
      </c>
      <c s="176" t="str">
        <f>IF('S.D.PASTE SHEET'!V488="","",'S.D.PASTE SHEET'!V488)</f>
        <v/>
      </c>
      <c s="176" t="str">
        <f>IF('S.D.PASTE SHEET'!W488="","",'S.D.PASTE SHEET'!W488)</f>
        <v/>
      </c>
      <c s="176" t="str">
        <f>IF('S.D.PASTE SHEET'!X488="","",'S.D.PASTE SHEET'!X488)</f>
        <v/>
      </c>
      <c s="176" t="str">
        <f>IF('S.D.PASTE SHEET'!Y488="","",'S.D.PASTE SHEET'!Y488)</f>
        <v/>
      </c>
      <c s="176" t="str">
        <f>IF('S.D.PASTE SHEET'!Z488="","",'S.D.PASTE SHEET'!Z488)</f>
        <v/>
      </c>
      <c s="176" t="str">
        <f>IF('S.D.PASTE SHEET'!AA488="","",'S.D.PASTE SHEET'!AA488)</f>
        <v/>
      </c>
      <c s="176" t="str">
        <f>IF('S.D.PASTE SHEET'!AB488="","",'S.D.PASTE SHEET'!AB488)</f>
        <v/>
      </c>
      <c s="176" t="str">
        <f>IF('S.D.PASTE SHEET'!AC488="","",'S.D.PASTE SHEET'!AC488)</f>
        <v/>
      </c>
      <c s="176" t="str">
        <f>IF('S.D.PASTE SHEET'!AD488="","",'S.D.PASTE SHEET'!AD488)</f>
        <v/>
      </c>
      <c s="178"/>
      <c s="179" t="str">
        <f>IF(AK488="","",IF(AK488&gt;0,COUNT($AG$2:AG488),""))</f>
        <v/>
      </c>
      <c s="180" t="str">
        <f t="shared" si="510"/>
        <v/>
      </c>
      <c s="180" t="str">
        <f t="shared" si="510"/>
        <v/>
      </c>
      <c s="180" t="str">
        <f t="shared" si="510"/>
        <v/>
      </c>
      <c s="181" t="str">
        <f t="shared" si="510"/>
        <v/>
      </c>
      <c s="180" t="str">
        <f t="shared" si="510"/>
        <v/>
      </c>
      <c s="180" t="str">
        <f t="shared" si="510"/>
        <v/>
      </c>
      <c s="180" t="str">
        <f t="shared" si="510"/>
        <v/>
      </c>
      <c s="180" t="str">
        <f t="shared" si="510"/>
        <v/>
      </c>
      <c s="180" t="str">
        <f t="shared" si="510"/>
        <v/>
      </c>
      <c s="181" t="str">
        <f t="shared" si="510"/>
        <v/>
      </c>
      <c s="180" t="str">
        <f t="shared" si="510"/>
        <v/>
      </c>
      <c s="180" t="str">
        <f t="shared" si="510"/>
        <v/>
      </c>
      <c s="180" t="str">
        <f t="shared" si="510"/>
        <v/>
      </c>
      <c s="180" t="str">
        <f t="shared" si="510"/>
        <v/>
      </c>
      <c s="180" t="str">
        <f t="shared" si="510"/>
        <v/>
      </c>
      <c s="180" t="str">
        <f t="shared" si="510"/>
        <v/>
      </c>
      <c r="AX488" s="180" t="str">
        <f>IF(BC488="","",IF(BC488&gt;0,COUNT($AY$2:AY488),""))</f>
        <v/>
      </c>
      <c s="180" t="str">
        <f t="shared" si="518" ref="AY488">IF(AND($BB$1=5,$A488=5,$BC$1=C488),B488,"")</f>
        <v/>
      </c>
      <c s="180" t="str">
        <f t="shared" si="512"/>
        <v/>
      </c>
      <c s="182" t="str">
        <f t="shared" si="512"/>
        <v/>
      </c>
      <c s="180" t="str">
        <f t="shared" si="512"/>
        <v/>
      </c>
      <c s="180" t="str">
        <f t="shared" si="512"/>
        <v/>
      </c>
      <c s="180" t="str">
        <f t="shared" si="512"/>
        <v/>
      </c>
      <c s="180" t="str">
        <f t="shared" si="512"/>
        <v/>
      </c>
      <c s="180" t="str">
        <f t="shared" si="512"/>
        <v/>
      </c>
      <c s="182" t="str">
        <f t="shared" si="512"/>
        <v/>
      </c>
      <c s="180" t="str">
        <f t="shared" si="512"/>
        <v/>
      </c>
      <c s="180" t="str">
        <f t="shared" si="512"/>
        <v/>
      </c>
      <c s="180" t="str">
        <f t="shared" si="512"/>
        <v/>
      </c>
      <c s="180" t="str">
        <f t="shared" si="512"/>
        <v/>
      </c>
      <c s="180" t="str">
        <f t="shared" si="512"/>
        <v/>
      </c>
      <c s="180" t="str">
        <f t="shared" si="512"/>
        <v/>
      </c>
    </row>
    <row r="489" spans="1:65" ht="15.75" customHeight="1">
      <c r="A489" s="176" t="str">
        <f>IF('S.D.PASTE SHEET'!A489="","",'S.D.PASTE SHEET'!A489)</f>
        <v/>
      </c>
      <c s="176" t="str">
        <f>IF('S.D.PASTE SHEET'!B489="","",'S.D.PASTE SHEET'!B489)</f>
        <v/>
      </c>
      <c s="176" t="str">
        <f>IF('S.D.PASTE SHEET'!C489="","",'S.D.PASTE SHEET'!C489)</f>
        <v/>
      </c>
      <c s="177" t="str">
        <f>IF('S.D.PASTE SHEET'!D489="","",'S.D.PASTE SHEET'!D489)</f>
        <v/>
      </c>
      <c s="176" t="str">
        <f>IF('S.D.PASTE SHEET'!E489="","",UPPER('S.D.PASTE SHEET'!E489))</f>
        <v/>
      </c>
      <c s="176" t="str">
        <f>IF('S.D.PASTE SHEET'!F489="","",'S.D.PASTE SHEET'!F489)</f>
        <v/>
      </c>
      <c s="176" t="str">
        <f>IF('S.D.PASTE SHEET'!G489="","",UPPER('S.D.PASTE SHEET'!G489))</f>
        <v/>
      </c>
      <c s="176" t="str">
        <f>IF('S.D.PASTE SHEET'!H489="","",UPPER('S.D.PASTE SHEET'!H489))</f>
        <v/>
      </c>
      <c s="176" t="str">
        <f>IF('S.D.PASTE SHEET'!I489="","",'S.D.PASTE SHEET'!I489)</f>
        <v/>
      </c>
      <c s="177" t="str">
        <f>IF('S.D.PASTE SHEET'!J489="","",'S.D.PASTE SHEET'!J489)</f>
        <v/>
      </c>
      <c s="176" t="str">
        <f>IF('S.D.PASTE SHEET'!K489="","",'S.D.PASTE SHEET'!K489)</f>
        <v/>
      </c>
      <c s="176" t="str">
        <f>IF('S.D.PASTE SHEET'!L489="","",'S.D.PASTE SHEET'!L489)</f>
        <v/>
      </c>
      <c s="176" t="str">
        <f>IF('S.D.PASTE SHEET'!M489="","",'S.D.PASTE SHEET'!M489)</f>
        <v/>
      </c>
      <c s="176" t="str">
        <f>IF('S.D.PASTE SHEET'!N489="","",'S.D.PASTE SHEET'!N489)</f>
        <v/>
      </c>
      <c s="176" t="str">
        <f>IF('S.D.PASTE SHEET'!O489="","",'S.D.PASTE SHEET'!O489)</f>
        <v/>
      </c>
      <c s="176" t="str">
        <f>IF('S.D.PASTE SHEET'!P489="","",'S.D.PASTE SHEET'!P489)</f>
        <v/>
      </c>
      <c s="176" t="str">
        <f>IF('S.D.PASTE SHEET'!Q489="","",'S.D.PASTE SHEET'!Q489)</f>
        <v/>
      </c>
      <c s="176" t="str">
        <f>IF('S.D.PASTE SHEET'!R489="","",'S.D.PASTE SHEET'!R489)</f>
        <v/>
      </c>
      <c s="176" t="str">
        <f>IF('S.D.PASTE SHEET'!S489="","",'S.D.PASTE SHEET'!S489)</f>
        <v/>
      </c>
      <c s="176" t="str">
        <f>IF('S.D.PASTE SHEET'!T489="","",'S.D.PASTE SHEET'!T489)</f>
        <v/>
      </c>
      <c s="176" t="str">
        <f>IF('S.D.PASTE SHEET'!U489="","",'S.D.PASTE SHEET'!U489)</f>
        <v/>
      </c>
      <c s="176" t="str">
        <f>IF('S.D.PASTE SHEET'!V489="","",'S.D.PASTE SHEET'!V489)</f>
        <v/>
      </c>
      <c s="176" t="str">
        <f>IF('S.D.PASTE SHEET'!W489="","",'S.D.PASTE SHEET'!W489)</f>
        <v/>
      </c>
      <c s="176" t="str">
        <f>IF('S.D.PASTE SHEET'!X489="","",'S.D.PASTE SHEET'!X489)</f>
        <v/>
      </c>
      <c s="176" t="str">
        <f>IF('S.D.PASTE SHEET'!Y489="","",'S.D.PASTE SHEET'!Y489)</f>
        <v/>
      </c>
      <c s="176" t="str">
        <f>IF('S.D.PASTE SHEET'!Z489="","",'S.D.PASTE SHEET'!Z489)</f>
        <v/>
      </c>
      <c s="176" t="str">
        <f>IF('S.D.PASTE SHEET'!AA489="","",'S.D.PASTE SHEET'!AA489)</f>
        <v/>
      </c>
      <c s="176" t="str">
        <f>IF('S.D.PASTE SHEET'!AB489="","",'S.D.PASTE SHEET'!AB489)</f>
        <v/>
      </c>
      <c s="176" t="str">
        <f>IF('S.D.PASTE SHEET'!AC489="","",'S.D.PASTE SHEET'!AC489)</f>
        <v/>
      </c>
      <c s="176" t="str">
        <f>IF('S.D.PASTE SHEET'!AD489="","",'S.D.PASTE SHEET'!AD489)</f>
        <v/>
      </c>
      <c s="178"/>
      <c s="179" t="str">
        <f>IF(AK489="","",IF(AK489&gt;0,COUNT($AG$2:AG489),""))</f>
        <v/>
      </c>
      <c s="180" t="str">
        <f t="shared" si="510"/>
        <v/>
      </c>
      <c s="180" t="str">
        <f t="shared" si="510"/>
        <v/>
      </c>
      <c s="180" t="str">
        <f t="shared" si="510"/>
        <v/>
      </c>
      <c s="181" t="str">
        <f t="shared" si="510"/>
        <v/>
      </c>
      <c s="180" t="str">
        <f t="shared" si="510"/>
        <v/>
      </c>
      <c s="180" t="str">
        <f t="shared" si="510"/>
        <v/>
      </c>
      <c s="180" t="str">
        <f t="shared" si="510"/>
        <v/>
      </c>
      <c s="180" t="str">
        <f t="shared" si="510"/>
        <v/>
      </c>
      <c s="180" t="str">
        <f t="shared" si="510"/>
        <v/>
      </c>
      <c s="181" t="str">
        <f t="shared" si="510"/>
        <v/>
      </c>
      <c s="180" t="str">
        <f t="shared" si="510"/>
        <v/>
      </c>
      <c s="180" t="str">
        <f t="shared" si="510"/>
        <v/>
      </c>
      <c s="180" t="str">
        <f t="shared" si="510"/>
        <v/>
      </c>
      <c s="180" t="str">
        <f t="shared" si="510"/>
        <v/>
      </c>
      <c s="180" t="str">
        <f t="shared" si="510"/>
        <v/>
      </c>
      <c s="180" t="str">
        <f t="shared" si="510"/>
        <v/>
      </c>
      <c r="AX489" s="180" t="str">
        <f>IF(BC489="","",IF(BC489&gt;0,COUNT($AY$2:AY489),""))</f>
        <v/>
      </c>
      <c s="180" t="str">
        <f t="shared" si="519" ref="AY489">IF(AND($BB$1=5,$A489=5,$BC$1=C489),B489,"")</f>
        <v/>
      </c>
      <c s="180" t="str">
        <f t="shared" si="512"/>
        <v/>
      </c>
      <c s="182" t="str">
        <f t="shared" si="512"/>
        <v/>
      </c>
      <c s="180" t="str">
        <f t="shared" si="512"/>
        <v/>
      </c>
      <c s="180" t="str">
        <f t="shared" si="512"/>
        <v/>
      </c>
      <c s="180" t="str">
        <f t="shared" si="512"/>
        <v/>
      </c>
      <c s="180" t="str">
        <f t="shared" si="512"/>
        <v/>
      </c>
      <c s="180" t="str">
        <f t="shared" si="512"/>
        <v/>
      </c>
      <c s="182" t="str">
        <f t="shared" si="512"/>
        <v/>
      </c>
      <c s="180" t="str">
        <f t="shared" si="512"/>
        <v/>
      </c>
      <c s="180" t="str">
        <f t="shared" si="512"/>
        <v/>
      </c>
      <c s="180" t="str">
        <f t="shared" si="512"/>
        <v/>
      </c>
      <c s="180" t="str">
        <f t="shared" si="512"/>
        <v/>
      </c>
      <c s="180" t="str">
        <f t="shared" si="512"/>
        <v/>
      </c>
      <c s="180" t="str">
        <f t="shared" si="512"/>
        <v/>
      </c>
    </row>
    <row r="490" spans="1:65" ht="15.75" customHeight="1">
      <c r="A490" s="176" t="str">
        <f>IF('S.D.PASTE SHEET'!A490="","",'S.D.PASTE SHEET'!A490)</f>
        <v/>
      </c>
      <c s="176" t="str">
        <f>IF('S.D.PASTE SHEET'!B490="","",'S.D.PASTE SHEET'!B490)</f>
        <v/>
      </c>
      <c s="176" t="str">
        <f>IF('S.D.PASTE SHEET'!C490="","",'S.D.PASTE SHEET'!C490)</f>
        <v/>
      </c>
      <c s="177" t="str">
        <f>IF('S.D.PASTE SHEET'!D490="","",'S.D.PASTE SHEET'!D490)</f>
        <v/>
      </c>
      <c s="176" t="str">
        <f>IF('S.D.PASTE SHEET'!E490="","",UPPER('S.D.PASTE SHEET'!E490))</f>
        <v/>
      </c>
      <c s="176" t="str">
        <f>IF('S.D.PASTE SHEET'!F490="","",'S.D.PASTE SHEET'!F490)</f>
        <v/>
      </c>
      <c s="176" t="str">
        <f>IF('S.D.PASTE SHEET'!G490="","",UPPER('S.D.PASTE SHEET'!G490))</f>
        <v/>
      </c>
      <c s="176" t="str">
        <f>IF('S.D.PASTE SHEET'!H490="","",UPPER('S.D.PASTE SHEET'!H490))</f>
        <v/>
      </c>
      <c s="176" t="str">
        <f>IF('S.D.PASTE SHEET'!I490="","",'S.D.PASTE SHEET'!I490)</f>
        <v/>
      </c>
      <c s="177" t="str">
        <f>IF('S.D.PASTE SHEET'!J490="","",'S.D.PASTE SHEET'!J490)</f>
        <v/>
      </c>
      <c s="176" t="str">
        <f>IF('S.D.PASTE SHEET'!K490="","",'S.D.PASTE SHEET'!K490)</f>
        <v/>
      </c>
      <c s="176" t="str">
        <f>IF('S.D.PASTE SHEET'!L490="","",'S.D.PASTE SHEET'!L490)</f>
        <v/>
      </c>
      <c s="176" t="str">
        <f>IF('S.D.PASTE SHEET'!M490="","",'S.D.PASTE SHEET'!M490)</f>
        <v/>
      </c>
      <c s="176" t="str">
        <f>IF('S.D.PASTE SHEET'!N490="","",'S.D.PASTE SHEET'!N490)</f>
        <v/>
      </c>
      <c s="176" t="str">
        <f>IF('S.D.PASTE SHEET'!O490="","",'S.D.PASTE SHEET'!O490)</f>
        <v/>
      </c>
      <c s="176" t="str">
        <f>IF('S.D.PASTE SHEET'!P490="","",'S.D.PASTE SHEET'!P490)</f>
        <v/>
      </c>
      <c s="176" t="str">
        <f>IF('S.D.PASTE SHEET'!Q490="","",'S.D.PASTE SHEET'!Q490)</f>
        <v/>
      </c>
      <c s="176" t="str">
        <f>IF('S.D.PASTE SHEET'!R490="","",'S.D.PASTE SHEET'!R490)</f>
        <v/>
      </c>
      <c s="176" t="str">
        <f>IF('S.D.PASTE SHEET'!S490="","",'S.D.PASTE SHEET'!S490)</f>
        <v/>
      </c>
      <c s="176" t="str">
        <f>IF('S.D.PASTE SHEET'!T490="","",'S.D.PASTE SHEET'!T490)</f>
        <v/>
      </c>
      <c s="176" t="str">
        <f>IF('S.D.PASTE SHEET'!U490="","",'S.D.PASTE SHEET'!U490)</f>
        <v/>
      </c>
      <c s="176" t="str">
        <f>IF('S.D.PASTE SHEET'!V490="","",'S.D.PASTE SHEET'!V490)</f>
        <v/>
      </c>
      <c s="176" t="str">
        <f>IF('S.D.PASTE SHEET'!W490="","",'S.D.PASTE SHEET'!W490)</f>
        <v/>
      </c>
      <c s="176" t="str">
        <f>IF('S.D.PASTE SHEET'!X490="","",'S.D.PASTE SHEET'!X490)</f>
        <v/>
      </c>
      <c s="176" t="str">
        <f>IF('S.D.PASTE SHEET'!Y490="","",'S.D.PASTE SHEET'!Y490)</f>
        <v/>
      </c>
      <c s="176" t="str">
        <f>IF('S.D.PASTE SHEET'!Z490="","",'S.D.PASTE SHEET'!Z490)</f>
        <v/>
      </c>
      <c s="176" t="str">
        <f>IF('S.D.PASTE SHEET'!AA490="","",'S.D.PASTE SHEET'!AA490)</f>
        <v/>
      </c>
      <c s="176" t="str">
        <f>IF('S.D.PASTE SHEET'!AB490="","",'S.D.PASTE SHEET'!AB490)</f>
        <v/>
      </c>
      <c s="176" t="str">
        <f>IF('S.D.PASTE SHEET'!AC490="","",'S.D.PASTE SHEET'!AC490)</f>
        <v/>
      </c>
      <c s="176" t="str">
        <f>IF('S.D.PASTE SHEET'!AD490="","",'S.D.PASTE SHEET'!AD490)</f>
        <v/>
      </c>
      <c s="178"/>
      <c s="179" t="str">
        <f>IF(AK490="","",IF(AK490&gt;0,COUNT($AG$2:AG490),""))</f>
        <v/>
      </c>
      <c s="180" t="str">
        <f t="shared" si="510"/>
        <v/>
      </c>
      <c s="180" t="str">
        <f t="shared" si="510"/>
        <v/>
      </c>
      <c s="180" t="str">
        <f t="shared" si="510"/>
        <v/>
      </c>
      <c s="181" t="str">
        <f t="shared" si="510"/>
        <v/>
      </c>
      <c s="180" t="str">
        <f t="shared" si="510"/>
        <v/>
      </c>
      <c s="180" t="str">
        <f t="shared" si="510"/>
        <v/>
      </c>
      <c s="180" t="str">
        <f t="shared" si="510"/>
        <v/>
      </c>
      <c s="180" t="str">
        <f t="shared" si="510"/>
        <v/>
      </c>
      <c s="180" t="str">
        <f t="shared" si="510"/>
        <v/>
      </c>
      <c s="181" t="str">
        <f t="shared" si="510"/>
        <v/>
      </c>
      <c s="180" t="str">
        <f t="shared" si="510"/>
        <v/>
      </c>
      <c s="180" t="str">
        <f t="shared" si="510"/>
        <v/>
      </c>
      <c s="180" t="str">
        <f t="shared" si="510"/>
        <v/>
      </c>
      <c s="180" t="str">
        <f t="shared" si="510"/>
        <v/>
      </c>
      <c s="180" t="str">
        <f t="shared" si="510"/>
        <v/>
      </c>
      <c s="180" t="str">
        <f t="shared" si="510"/>
        <v/>
      </c>
      <c r="AX490" s="180" t="str">
        <f>IF(BC490="","",IF(BC490&gt;0,COUNT($AY$2:AY490),""))</f>
        <v/>
      </c>
      <c s="180" t="str">
        <f t="shared" si="520" ref="AY490">IF(AND($BB$1=5,$A490=5,$BC$1=C490),B490,"")</f>
        <v/>
      </c>
      <c s="180" t="str">
        <f t="shared" si="512"/>
        <v/>
      </c>
      <c s="182" t="str">
        <f t="shared" si="512"/>
        <v/>
      </c>
      <c s="180" t="str">
        <f t="shared" si="512"/>
        <v/>
      </c>
      <c s="180" t="str">
        <f t="shared" si="512"/>
        <v/>
      </c>
      <c s="180" t="str">
        <f t="shared" si="512"/>
        <v/>
      </c>
      <c s="180" t="str">
        <f t="shared" si="512"/>
        <v/>
      </c>
      <c s="180" t="str">
        <f t="shared" si="512"/>
        <v/>
      </c>
      <c s="182" t="str">
        <f t="shared" si="512"/>
        <v/>
      </c>
      <c s="180" t="str">
        <f t="shared" si="512"/>
        <v/>
      </c>
      <c s="180" t="str">
        <f t="shared" si="512"/>
        <v/>
      </c>
      <c s="180" t="str">
        <f t="shared" si="512"/>
        <v/>
      </c>
      <c s="180" t="str">
        <f t="shared" si="512"/>
        <v/>
      </c>
      <c s="180" t="str">
        <f t="shared" si="512"/>
        <v/>
      </c>
      <c s="180" t="str">
        <f t="shared" si="512"/>
        <v/>
      </c>
    </row>
    <row r="491" spans="1:65" ht="15.75" customHeight="1">
      <c r="A491" s="176" t="str">
        <f>IF('S.D.PASTE SHEET'!A491="","",'S.D.PASTE SHEET'!A491)</f>
        <v/>
      </c>
      <c s="176" t="str">
        <f>IF('S.D.PASTE SHEET'!B491="","",'S.D.PASTE SHEET'!B491)</f>
        <v/>
      </c>
      <c s="176" t="str">
        <f>IF('S.D.PASTE SHEET'!C491="","",'S.D.PASTE SHEET'!C491)</f>
        <v/>
      </c>
      <c s="177" t="str">
        <f>IF('S.D.PASTE SHEET'!D491="","",'S.D.PASTE SHEET'!D491)</f>
        <v/>
      </c>
      <c s="176" t="str">
        <f>IF('S.D.PASTE SHEET'!E491="","",UPPER('S.D.PASTE SHEET'!E491))</f>
        <v/>
      </c>
      <c s="176" t="str">
        <f>IF('S.D.PASTE SHEET'!F491="","",'S.D.PASTE SHEET'!F491)</f>
        <v/>
      </c>
      <c s="176" t="str">
        <f>IF('S.D.PASTE SHEET'!G491="","",UPPER('S.D.PASTE SHEET'!G491))</f>
        <v/>
      </c>
      <c s="176" t="str">
        <f>IF('S.D.PASTE SHEET'!H491="","",UPPER('S.D.PASTE SHEET'!H491))</f>
        <v/>
      </c>
      <c s="176" t="str">
        <f>IF('S.D.PASTE SHEET'!I491="","",'S.D.PASTE SHEET'!I491)</f>
        <v/>
      </c>
      <c s="177" t="str">
        <f>IF('S.D.PASTE SHEET'!J491="","",'S.D.PASTE SHEET'!J491)</f>
        <v/>
      </c>
      <c s="176" t="str">
        <f>IF('S.D.PASTE SHEET'!K491="","",'S.D.PASTE SHEET'!K491)</f>
        <v/>
      </c>
      <c s="176" t="str">
        <f>IF('S.D.PASTE SHEET'!L491="","",'S.D.PASTE SHEET'!L491)</f>
        <v/>
      </c>
      <c s="176" t="str">
        <f>IF('S.D.PASTE SHEET'!M491="","",'S.D.PASTE SHEET'!M491)</f>
        <v/>
      </c>
      <c s="176" t="str">
        <f>IF('S.D.PASTE SHEET'!N491="","",'S.D.PASTE SHEET'!N491)</f>
        <v/>
      </c>
      <c s="176" t="str">
        <f>IF('S.D.PASTE SHEET'!O491="","",'S.D.PASTE SHEET'!O491)</f>
        <v/>
      </c>
      <c s="176" t="str">
        <f>IF('S.D.PASTE SHEET'!P491="","",'S.D.PASTE SHEET'!P491)</f>
        <v/>
      </c>
      <c s="176" t="str">
        <f>IF('S.D.PASTE SHEET'!Q491="","",'S.D.PASTE SHEET'!Q491)</f>
        <v/>
      </c>
      <c s="176" t="str">
        <f>IF('S.D.PASTE SHEET'!R491="","",'S.D.PASTE SHEET'!R491)</f>
        <v/>
      </c>
      <c s="176" t="str">
        <f>IF('S.D.PASTE SHEET'!S491="","",'S.D.PASTE SHEET'!S491)</f>
        <v/>
      </c>
      <c s="176" t="str">
        <f>IF('S.D.PASTE SHEET'!T491="","",'S.D.PASTE SHEET'!T491)</f>
        <v/>
      </c>
      <c s="176" t="str">
        <f>IF('S.D.PASTE SHEET'!U491="","",'S.D.PASTE SHEET'!U491)</f>
        <v/>
      </c>
      <c s="176" t="str">
        <f>IF('S.D.PASTE SHEET'!V491="","",'S.D.PASTE SHEET'!V491)</f>
        <v/>
      </c>
      <c s="176" t="str">
        <f>IF('S.D.PASTE SHEET'!W491="","",'S.D.PASTE SHEET'!W491)</f>
        <v/>
      </c>
      <c s="176" t="str">
        <f>IF('S.D.PASTE SHEET'!X491="","",'S.D.PASTE SHEET'!X491)</f>
        <v/>
      </c>
      <c s="176" t="str">
        <f>IF('S.D.PASTE SHEET'!Y491="","",'S.D.PASTE SHEET'!Y491)</f>
        <v/>
      </c>
      <c s="176" t="str">
        <f>IF('S.D.PASTE SHEET'!Z491="","",'S.D.PASTE SHEET'!Z491)</f>
        <v/>
      </c>
      <c s="176" t="str">
        <f>IF('S.D.PASTE SHEET'!AA491="","",'S.D.PASTE SHEET'!AA491)</f>
        <v/>
      </c>
      <c s="176" t="str">
        <f>IF('S.D.PASTE SHEET'!AB491="","",'S.D.PASTE SHEET'!AB491)</f>
        <v/>
      </c>
      <c s="176" t="str">
        <f>IF('S.D.PASTE SHEET'!AC491="","",'S.D.PASTE SHEET'!AC491)</f>
        <v/>
      </c>
      <c s="176" t="str">
        <f>IF('S.D.PASTE SHEET'!AD491="","",'S.D.PASTE SHEET'!AD491)</f>
        <v/>
      </c>
      <c s="178"/>
      <c s="179" t="str">
        <f>IF(AK491="","",IF(AK491&gt;0,COUNT($AG$2:AG491),""))</f>
        <v/>
      </c>
      <c s="180" t="str">
        <f t="shared" si="510"/>
        <v/>
      </c>
      <c s="180" t="str">
        <f t="shared" si="510"/>
        <v/>
      </c>
      <c s="180" t="str">
        <f t="shared" si="510"/>
        <v/>
      </c>
      <c s="181" t="str">
        <f t="shared" si="510"/>
        <v/>
      </c>
      <c s="180" t="str">
        <f t="shared" si="510"/>
        <v/>
      </c>
      <c s="180" t="str">
        <f t="shared" si="510"/>
        <v/>
      </c>
      <c s="180" t="str">
        <f t="shared" si="510"/>
        <v/>
      </c>
      <c s="180" t="str">
        <f t="shared" si="510"/>
        <v/>
      </c>
      <c s="180" t="str">
        <f t="shared" si="510"/>
        <v/>
      </c>
      <c s="181" t="str">
        <f t="shared" si="510"/>
        <v/>
      </c>
      <c s="180" t="str">
        <f t="shared" si="510"/>
        <v/>
      </c>
      <c s="180" t="str">
        <f t="shared" si="510"/>
        <v/>
      </c>
      <c s="180" t="str">
        <f t="shared" si="510"/>
        <v/>
      </c>
      <c s="180" t="str">
        <f t="shared" si="510"/>
        <v/>
      </c>
      <c s="180" t="str">
        <f t="shared" si="510"/>
        <v/>
      </c>
      <c s="180" t="str">
        <f t="shared" si="510"/>
        <v/>
      </c>
      <c r="AX491" s="180" t="str">
        <f>IF(BC491="","",IF(BC491&gt;0,COUNT($AY$2:AY491),""))</f>
        <v/>
      </c>
      <c s="180" t="str">
        <f t="shared" si="521" ref="AY491">IF(AND($BB$1=5,$A491=5,$BC$1=C491),B491,"")</f>
        <v/>
      </c>
      <c s="180" t="str">
        <f t="shared" si="512"/>
        <v/>
      </c>
      <c s="182" t="str">
        <f t="shared" si="512"/>
        <v/>
      </c>
      <c s="180" t="str">
        <f t="shared" si="512"/>
        <v/>
      </c>
      <c s="180" t="str">
        <f t="shared" si="512"/>
        <v/>
      </c>
      <c s="180" t="str">
        <f t="shared" si="512"/>
        <v/>
      </c>
      <c s="180" t="str">
        <f t="shared" si="512"/>
        <v/>
      </c>
      <c s="180" t="str">
        <f t="shared" si="512"/>
        <v/>
      </c>
      <c s="182" t="str">
        <f t="shared" si="512"/>
        <v/>
      </c>
      <c s="180" t="str">
        <f t="shared" si="512"/>
        <v/>
      </c>
      <c s="180" t="str">
        <f t="shared" si="512"/>
        <v/>
      </c>
      <c s="180" t="str">
        <f t="shared" si="512"/>
        <v/>
      </c>
      <c s="180" t="str">
        <f t="shared" si="512"/>
        <v/>
      </c>
      <c s="180" t="str">
        <f t="shared" si="512"/>
        <v/>
      </c>
      <c s="180" t="str">
        <f t="shared" si="512"/>
        <v/>
      </c>
    </row>
    <row r="492" spans="1:65" ht="15.75" customHeight="1">
      <c r="A492" s="176" t="str">
        <f>IF('S.D.PASTE SHEET'!A492="","",'S.D.PASTE SHEET'!A492)</f>
        <v/>
      </c>
      <c s="176" t="str">
        <f>IF('S.D.PASTE SHEET'!B492="","",'S.D.PASTE SHEET'!B492)</f>
        <v/>
      </c>
      <c s="176" t="str">
        <f>IF('S.D.PASTE SHEET'!C492="","",'S.D.PASTE SHEET'!C492)</f>
        <v/>
      </c>
      <c s="177" t="str">
        <f>IF('S.D.PASTE SHEET'!D492="","",'S.D.PASTE SHEET'!D492)</f>
        <v/>
      </c>
      <c s="176" t="str">
        <f>IF('S.D.PASTE SHEET'!E492="","",UPPER('S.D.PASTE SHEET'!E492))</f>
        <v/>
      </c>
      <c s="176" t="str">
        <f>IF('S.D.PASTE SHEET'!F492="","",'S.D.PASTE SHEET'!F492)</f>
        <v/>
      </c>
      <c s="176" t="str">
        <f>IF('S.D.PASTE SHEET'!G492="","",UPPER('S.D.PASTE SHEET'!G492))</f>
        <v/>
      </c>
      <c s="176" t="str">
        <f>IF('S.D.PASTE SHEET'!H492="","",UPPER('S.D.PASTE SHEET'!H492))</f>
        <v/>
      </c>
      <c s="176" t="str">
        <f>IF('S.D.PASTE SHEET'!I492="","",'S.D.PASTE SHEET'!I492)</f>
        <v/>
      </c>
      <c s="177" t="str">
        <f>IF('S.D.PASTE SHEET'!J492="","",'S.D.PASTE SHEET'!J492)</f>
        <v/>
      </c>
      <c s="176" t="str">
        <f>IF('S.D.PASTE SHEET'!K492="","",'S.D.PASTE SHEET'!K492)</f>
        <v/>
      </c>
      <c s="176" t="str">
        <f>IF('S.D.PASTE SHEET'!L492="","",'S.D.PASTE SHEET'!L492)</f>
        <v/>
      </c>
      <c s="176" t="str">
        <f>IF('S.D.PASTE SHEET'!M492="","",'S.D.PASTE SHEET'!M492)</f>
        <v/>
      </c>
      <c s="176" t="str">
        <f>IF('S.D.PASTE SHEET'!N492="","",'S.D.PASTE SHEET'!N492)</f>
        <v/>
      </c>
      <c s="176" t="str">
        <f>IF('S.D.PASTE SHEET'!O492="","",'S.D.PASTE SHEET'!O492)</f>
        <v/>
      </c>
      <c s="176" t="str">
        <f>IF('S.D.PASTE SHEET'!P492="","",'S.D.PASTE SHEET'!P492)</f>
        <v/>
      </c>
      <c s="176" t="str">
        <f>IF('S.D.PASTE SHEET'!Q492="","",'S.D.PASTE SHEET'!Q492)</f>
        <v/>
      </c>
      <c s="176" t="str">
        <f>IF('S.D.PASTE SHEET'!R492="","",'S.D.PASTE SHEET'!R492)</f>
        <v/>
      </c>
      <c s="176" t="str">
        <f>IF('S.D.PASTE SHEET'!S492="","",'S.D.PASTE SHEET'!S492)</f>
        <v/>
      </c>
      <c s="176" t="str">
        <f>IF('S.D.PASTE SHEET'!T492="","",'S.D.PASTE SHEET'!T492)</f>
        <v/>
      </c>
      <c s="176" t="str">
        <f>IF('S.D.PASTE SHEET'!U492="","",'S.D.PASTE SHEET'!U492)</f>
        <v/>
      </c>
      <c s="176" t="str">
        <f>IF('S.D.PASTE SHEET'!V492="","",'S.D.PASTE SHEET'!V492)</f>
        <v/>
      </c>
      <c s="176" t="str">
        <f>IF('S.D.PASTE SHEET'!W492="","",'S.D.PASTE SHEET'!W492)</f>
        <v/>
      </c>
      <c s="176" t="str">
        <f>IF('S.D.PASTE SHEET'!X492="","",'S.D.PASTE SHEET'!X492)</f>
        <v/>
      </c>
      <c s="176" t="str">
        <f>IF('S.D.PASTE SHEET'!Y492="","",'S.D.PASTE SHEET'!Y492)</f>
        <v/>
      </c>
      <c s="176" t="str">
        <f>IF('S.D.PASTE SHEET'!Z492="","",'S.D.PASTE SHEET'!Z492)</f>
        <v/>
      </c>
      <c s="176" t="str">
        <f>IF('S.D.PASTE SHEET'!AA492="","",'S.D.PASTE SHEET'!AA492)</f>
        <v/>
      </c>
      <c s="176" t="str">
        <f>IF('S.D.PASTE SHEET'!AB492="","",'S.D.PASTE SHEET'!AB492)</f>
        <v/>
      </c>
      <c s="176" t="str">
        <f>IF('S.D.PASTE SHEET'!AC492="","",'S.D.PASTE SHEET'!AC492)</f>
        <v/>
      </c>
      <c s="176" t="str">
        <f>IF('S.D.PASTE SHEET'!AD492="","",'S.D.PASTE SHEET'!AD492)</f>
        <v/>
      </c>
      <c s="178"/>
      <c s="179" t="str">
        <f>IF(AK492="","",IF(AK492&gt;0,COUNT($AG$2:AG492),""))</f>
        <v/>
      </c>
      <c s="180" t="str">
        <f t="shared" si="510"/>
        <v/>
      </c>
      <c s="180" t="str">
        <f t="shared" si="510"/>
        <v/>
      </c>
      <c s="180" t="str">
        <f t="shared" si="510"/>
        <v/>
      </c>
      <c s="181" t="str">
        <f t="shared" si="510"/>
        <v/>
      </c>
      <c s="180" t="str">
        <f t="shared" si="510"/>
        <v/>
      </c>
      <c s="180" t="str">
        <f t="shared" si="510"/>
        <v/>
      </c>
      <c s="180" t="str">
        <f t="shared" si="510"/>
        <v/>
      </c>
      <c s="180" t="str">
        <f t="shared" si="510"/>
        <v/>
      </c>
      <c s="180" t="str">
        <f t="shared" si="510"/>
        <v/>
      </c>
      <c s="181" t="str">
        <f t="shared" si="510"/>
        <v/>
      </c>
      <c s="180" t="str">
        <f t="shared" si="510"/>
        <v/>
      </c>
      <c s="180" t="str">
        <f t="shared" si="510"/>
        <v/>
      </c>
      <c s="180" t="str">
        <f t="shared" si="510"/>
        <v/>
      </c>
      <c s="180" t="str">
        <f t="shared" si="510"/>
        <v/>
      </c>
      <c s="180" t="str">
        <f t="shared" si="510"/>
        <v/>
      </c>
      <c s="180" t="str">
        <f t="shared" si="510"/>
        <v/>
      </c>
      <c r="AX492" s="180" t="str">
        <f>IF(BC492="","",IF(BC492&gt;0,COUNT($AY$2:AY492),""))</f>
        <v/>
      </c>
      <c s="180" t="str">
        <f t="shared" si="522" ref="AY492">IF(AND($BB$1=5,$A492=5,$BC$1=C492),B492,"")</f>
        <v/>
      </c>
      <c s="180" t="str">
        <f t="shared" si="512"/>
        <v/>
      </c>
      <c s="182" t="str">
        <f t="shared" si="512"/>
        <v/>
      </c>
      <c s="180" t="str">
        <f t="shared" si="512"/>
        <v/>
      </c>
      <c s="180" t="str">
        <f t="shared" si="512"/>
        <v/>
      </c>
      <c s="180" t="str">
        <f t="shared" si="512"/>
        <v/>
      </c>
      <c s="180" t="str">
        <f t="shared" si="512"/>
        <v/>
      </c>
      <c s="180" t="str">
        <f t="shared" si="512"/>
        <v/>
      </c>
      <c s="182" t="str">
        <f t="shared" si="512"/>
        <v/>
      </c>
      <c s="180" t="str">
        <f t="shared" si="512"/>
        <v/>
      </c>
      <c s="180" t="str">
        <f t="shared" si="512"/>
        <v/>
      </c>
      <c s="180" t="str">
        <f t="shared" si="512"/>
        <v/>
      </c>
      <c s="180" t="str">
        <f t="shared" si="512"/>
        <v/>
      </c>
      <c s="180" t="str">
        <f t="shared" si="512"/>
        <v/>
      </c>
      <c s="180" t="str">
        <f t="shared" si="512"/>
        <v/>
      </c>
    </row>
    <row r="493" spans="1:65" ht="15.75" customHeight="1">
      <c r="A493" s="176" t="str">
        <f>IF('S.D.PASTE SHEET'!A493="","",'S.D.PASTE SHEET'!A493)</f>
        <v/>
      </c>
      <c s="176" t="str">
        <f>IF('S.D.PASTE SHEET'!B493="","",'S.D.PASTE SHEET'!B493)</f>
        <v/>
      </c>
      <c s="176" t="str">
        <f>IF('S.D.PASTE SHEET'!C493="","",'S.D.PASTE SHEET'!C493)</f>
        <v/>
      </c>
      <c s="177" t="str">
        <f>IF('S.D.PASTE SHEET'!D493="","",'S.D.PASTE SHEET'!D493)</f>
        <v/>
      </c>
      <c s="176" t="str">
        <f>IF('S.D.PASTE SHEET'!E493="","",UPPER('S.D.PASTE SHEET'!E493))</f>
        <v/>
      </c>
      <c s="176" t="str">
        <f>IF('S.D.PASTE SHEET'!F493="","",'S.D.PASTE SHEET'!F493)</f>
        <v/>
      </c>
      <c s="176" t="str">
        <f>IF('S.D.PASTE SHEET'!G493="","",UPPER('S.D.PASTE SHEET'!G493))</f>
        <v/>
      </c>
      <c s="176" t="str">
        <f>IF('S.D.PASTE SHEET'!H493="","",UPPER('S.D.PASTE SHEET'!H493))</f>
        <v/>
      </c>
      <c s="176" t="str">
        <f>IF('S.D.PASTE SHEET'!I493="","",'S.D.PASTE SHEET'!I493)</f>
        <v/>
      </c>
      <c s="177" t="str">
        <f>IF('S.D.PASTE SHEET'!J493="","",'S.D.PASTE SHEET'!J493)</f>
        <v/>
      </c>
      <c s="176" t="str">
        <f>IF('S.D.PASTE SHEET'!K493="","",'S.D.PASTE SHEET'!K493)</f>
        <v/>
      </c>
      <c s="176" t="str">
        <f>IF('S.D.PASTE SHEET'!L493="","",'S.D.PASTE SHEET'!L493)</f>
        <v/>
      </c>
      <c s="176" t="str">
        <f>IF('S.D.PASTE SHEET'!M493="","",'S.D.PASTE SHEET'!M493)</f>
        <v/>
      </c>
      <c s="176" t="str">
        <f>IF('S.D.PASTE SHEET'!N493="","",'S.D.PASTE SHEET'!N493)</f>
        <v/>
      </c>
      <c s="176" t="str">
        <f>IF('S.D.PASTE SHEET'!O493="","",'S.D.PASTE SHEET'!O493)</f>
        <v/>
      </c>
      <c s="176" t="str">
        <f>IF('S.D.PASTE SHEET'!P493="","",'S.D.PASTE SHEET'!P493)</f>
        <v/>
      </c>
      <c s="176" t="str">
        <f>IF('S.D.PASTE SHEET'!Q493="","",'S.D.PASTE SHEET'!Q493)</f>
        <v/>
      </c>
      <c s="176" t="str">
        <f>IF('S.D.PASTE SHEET'!R493="","",'S.D.PASTE SHEET'!R493)</f>
        <v/>
      </c>
      <c s="176" t="str">
        <f>IF('S.D.PASTE SHEET'!S493="","",'S.D.PASTE SHEET'!S493)</f>
        <v/>
      </c>
      <c s="176" t="str">
        <f>IF('S.D.PASTE SHEET'!T493="","",'S.D.PASTE SHEET'!T493)</f>
        <v/>
      </c>
      <c s="176" t="str">
        <f>IF('S.D.PASTE SHEET'!U493="","",'S.D.PASTE SHEET'!U493)</f>
        <v/>
      </c>
      <c s="176" t="str">
        <f>IF('S.D.PASTE SHEET'!V493="","",'S.D.PASTE SHEET'!V493)</f>
        <v/>
      </c>
      <c s="176" t="str">
        <f>IF('S.D.PASTE SHEET'!W493="","",'S.D.PASTE SHEET'!W493)</f>
        <v/>
      </c>
      <c s="176" t="str">
        <f>IF('S.D.PASTE SHEET'!X493="","",'S.D.PASTE SHEET'!X493)</f>
        <v/>
      </c>
      <c s="176" t="str">
        <f>IF('S.D.PASTE SHEET'!Y493="","",'S.D.PASTE SHEET'!Y493)</f>
        <v/>
      </c>
      <c s="176" t="str">
        <f>IF('S.D.PASTE SHEET'!Z493="","",'S.D.PASTE SHEET'!Z493)</f>
        <v/>
      </c>
      <c s="176" t="str">
        <f>IF('S.D.PASTE SHEET'!AA493="","",'S.D.PASTE SHEET'!AA493)</f>
        <v/>
      </c>
      <c s="176" t="str">
        <f>IF('S.D.PASTE SHEET'!AB493="","",'S.D.PASTE SHEET'!AB493)</f>
        <v/>
      </c>
      <c s="176" t="str">
        <f>IF('S.D.PASTE SHEET'!AC493="","",'S.D.PASTE SHEET'!AC493)</f>
        <v/>
      </c>
      <c s="176" t="str">
        <f>IF('S.D.PASTE SHEET'!AD493="","",'S.D.PASTE SHEET'!AD493)</f>
        <v/>
      </c>
      <c s="178"/>
      <c s="179" t="str">
        <f>IF(AK493="","",IF(AK493&gt;0,COUNT($AG$2:AG493),""))</f>
        <v/>
      </c>
      <c s="180" t="str">
        <f t="shared" si="510"/>
        <v/>
      </c>
      <c s="180" t="str">
        <f t="shared" si="510"/>
        <v/>
      </c>
      <c s="180" t="str">
        <f t="shared" si="510"/>
        <v/>
      </c>
      <c s="181" t="str">
        <f t="shared" si="510"/>
        <v/>
      </c>
      <c s="180" t="str">
        <f t="shared" si="510"/>
        <v/>
      </c>
      <c s="180" t="str">
        <f t="shared" si="510"/>
        <v/>
      </c>
      <c s="180" t="str">
        <f t="shared" si="510"/>
        <v/>
      </c>
      <c s="180" t="str">
        <f t="shared" si="510"/>
        <v/>
      </c>
      <c s="180" t="str">
        <f t="shared" si="510"/>
        <v/>
      </c>
      <c s="181" t="str">
        <f t="shared" si="510"/>
        <v/>
      </c>
      <c s="180" t="str">
        <f t="shared" si="510"/>
        <v/>
      </c>
      <c s="180" t="str">
        <f t="shared" si="510"/>
        <v/>
      </c>
      <c s="180" t="str">
        <f t="shared" si="510"/>
        <v/>
      </c>
      <c s="180" t="str">
        <f t="shared" si="510"/>
        <v/>
      </c>
      <c s="180" t="str">
        <f t="shared" si="510"/>
        <v/>
      </c>
      <c s="180" t="str">
        <f t="shared" si="510"/>
        <v/>
      </c>
      <c r="AX493" s="180" t="str">
        <f>IF(BC493="","",IF(BC493&gt;0,COUNT($AY$2:AY493),""))</f>
        <v/>
      </c>
      <c s="180" t="str">
        <f t="shared" si="523" ref="AY493">IF(AND($BB$1=5,$A493=5,$BC$1=C493),B493,"")</f>
        <v/>
      </c>
      <c s="180" t="str">
        <f t="shared" si="512"/>
        <v/>
      </c>
      <c s="182" t="str">
        <f t="shared" si="512"/>
        <v/>
      </c>
      <c s="180" t="str">
        <f t="shared" si="512"/>
        <v/>
      </c>
      <c s="180" t="str">
        <f t="shared" si="512"/>
        <v/>
      </c>
      <c s="180" t="str">
        <f t="shared" si="512"/>
        <v/>
      </c>
      <c s="180" t="str">
        <f t="shared" si="512"/>
        <v/>
      </c>
      <c s="180" t="str">
        <f t="shared" si="512"/>
        <v/>
      </c>
      <c s="182" t="str">
        <f t="shared" si="512"/>
        <v/>
      </c>
      <c s="180" t="str">
        <f t="shared" si="512"/>
        <v/>
      </c>
      <c s="180" t="str">
        <f t="shared" si="512"/>
        <v/>
      </c>
      <c s="180" t="str">
        <f t="shared" si="512"/>
        <v/>
      </c>
      <c s="180" t="str">
        <f t="shared" si="512"/>
        <v/>
      </c>
      <c s="180" t="str">
        <f t="shared" si="512"/>
        <v/>
      </c>
      <c s="180" t="str">
        <f t="shared" si="512"/>
        <v/>
      </c>
    </row>
    <row r="494" spans="1:65" ht="15.75" customHeight="1">
      <c r="A494" s="176" t="str">
        <f>IF('S.D.PASTE SHEET'!A494="","",'S.D.PASTE SHEET'!A494)</f>
        <v/>
      </c>
      <c s="176" t="str">
        <f>IF('S.D.PASTE SHEET'!B494="","",'S.D.PASTE SHEET'!B494)</f>
        <v/>
      </c>
      <c s="176" t="str">
        <f>IF('S.D.PASTE SHEET'!C494="","",'S.D.PASTE SHEET'!C494)</f>
        <v/>
      </c>
      <c s="177" t="str">
        <f>IF('S.D.PASTE SHEET'!D494="","",'S.D.PASTE SHEET'!D494)</f>
        <v/>
      </c>
      <c s="176" t="str">
        <f>IF('S.D.PASTE SHEET'!E494="","",UPPER('S.D.PASTE SHEET'!E494))</f>
        <v/>
      </c>
      <c s="176" t="str">
        <f>IF('S.D.PASTE SHEET'!F494="","",'S.D.PASTE SHEET'!F494)</f>
        <v/>
      </c>
      <c s="176" t="str">
        <f>IF('S.D.PASTE SHEET'!G494="","",UPPER('S.D.PASTE SHEET'!G494))</f>
        <v/>
      </c>
      <c s="176" t="str">
        <f>IF('S.D.PASTE SHEET'!H494="","",UPPER('S.D.PASTE SHEET'!H494))</f>
        <v/>
      </c>
      <c s="176" t="str">
        <f>IF('S.D.PASTE SHEET'!I494="","",'S.D.PASTE SHEET'!I494)</f>
        <v/>
      </c>
      <c s="177" t="str">
        <f>IF('S.D.PASTE SHEET'!J494="","",'S.D.PASTE SHEET'!J494)</f>
        <v/>
      </c>
      <c s="176" t="str">
        <f>IF('S.D.PASTE SHEET'!K494="","",'S.D.PASTE SHEET'!K494)</f>
        <v/>
      </c>
      <c s="176" t="str">
        <f>IF('S.D.PASTE SHEET'!L494="","",'S.D.PASTE SHEET'!L494)</f>
        <v/>
      </c>
      <c s="176" t="str">
        <f>IF('S.D.PASTE SHEET'!M494="","",'S.D.PASTE SHEET'!M494)</f>
        <v/>
      </c>
      <c s="176" t="str">
        <f>IF('S.D.PASTE SHEET'!N494="","",'S.D.PASTE SHEET'!N494)</f>
        <v/>
      </c>
      <c s="176" t="str">
        <f>IF('S.D.PASTE SHEET'!O494="","",'S.D.PASTE SHEET'!O494)</f>
        <v/>
      </c>
      <c s="176" t="str">
        <f>IF('S.D.PASTE SHEET'!P494="","",'S.D.PASTE SHEET'!P494)</f>
        <v/>
      </c>
      <c s="176" t="str">
        <f>IF('S.D.PASTE SHEET'!Q494="","",'S.D.PASTE SHEET'!Q494)</f>
        <v/>
      </c>
      <c s="176" t="str">
        <f>IF('S.D.PASTE SHEET'!R494="","",'S.D.PASTE SHEET'!R494)</f>
        <v/>
      </c>
      <c s="176" t="str">
        <f>IF('S.D.PASTE SHEET'!S494="","",'S.D.PASTE SHEET'!S494)</f>
        <v/>
      </c>
      <c s="176" t="str">
        <f>IF('S.D.PASTE SHEET'!T494="","",'S.D.PASTE SHEET'!T494)</f>
        <v/>
      </c>
      <c s="176" t="str">
        <f>IF('S.D.PASTE SHEET'!U494="","",'S.D.PASTE SHEET'!U494)</f>
        <v/>
      </c>
      <c s="176" t="str">
        <f>IF('S.D.PASTE SHEET'!V494="","",'S.D.PASTE SHEET'!V494)</f>
        <v/>
      </c>
      <c s="176" t="str">
        <f>IF('S.D.PASTE SHEET'!W494="","",'S.D.PASTE SHEET'!W494)</f>
        <v/>
      </c>
      <c s="176" t="str">
        <f>IF('S.D.PASTE SHEET'!X494="","",'S.D.PASTE SHEET'!X494)</f>
        <v/>
      </c>
      <c s="176" t="str">
        <f>IF('S.D.PASTE SHEET'!Y494="","",'S.D.PASTE SHEET'!Y494)</f>
        <v/>
      </c>
      <c s="176" t="str">
        <f>IF('S.D.PASTE SHEET'!Z494="","",'S.D.PASTE SHEET'!Z494)</f>
        <v/>
      </c>
      <c s="176" t="str">
        <f>IF('S.D.PASTE SHEET'!AA494="","",'S.D.PASTE SHEET'!AA494)</f>
        <v/>
      </c>
      <c s="176" t="str">
        <f>IF('S.D.PASTE SHEET'!AB494="","",'S.D.PASTE SHEET'!AB494)</f>
        <v/>
      </c>
      <c s="176" t="str">
        <f>IF('S.D.PASTE SHEET'!AC494="","",'S.D.PASTE SHEET'!AC494)</f>
        <v/>
      </c>
      <c s="176" t="str">
        <f>IF('S.D.PASTE SHEET'!AD494="","",'S.D.PASTE SHEET'!AD494)</f>
        <v/>
      </c>
      <c s="178"/>
      <c s="179" t="str">
        <f>IF(AK494="","",IF(AK494&gt;0,COUNT($AG$2:AG494),""))</f>
        <v/>
      </c>
      <c s="180" t="str">
        <f t="shared" si="510"/>
        <v/>
      </c>
      <c s="180" t="str">
        <f t="shared" si="510"/>
        <v/>
      </c>
      <c s="180" t="str">
        <f t="shared" si="510"/>
        <v/>
      </c>
      <c s="181" t="str">
        <f t="shared" si="510"/>
        <v/>
      </c>
      <c s="180" t="str">
        <f t="shared" si="510"/>
        <v/>
      </c>
      <c s="180" t="str">
        <f t="shared" si="510"/>
        <v/>
      </c>
      <c s="180" t="str">
        <f t="shared" si="510"/>
        <v/>
      </c>
      <c s="180" t="str">
        <f t="shared" si="510"/>
        <v/>
      </c>
      <c s="180" t="str">
        <f t="shared" si="510"/>
        <v/>
      </c>
      <c s="181" t="str">
        <f t="shared" si="510"/>
        <v/>
      </c>
      <c s="180" t="str">
        <f t="shared" si="510"/>
        <v/>
      </c>
      <c s="180" t="str">
        <f t="shared" si="510"/>
        <v/>
      </c>
      <c s="180" t="str">
        <f t="shared" si="510"/>
        <v/>
      </c>
      <c s="180" t="str">
        <f t="shared" si="510"/>
        <v/>
      </c>
      <c s="180" t="str">
        <f t="shared" si="510"/>
        <v/>
      </c>
      <c s="180" t="str">
        <f t="shared" si="510"/>
        <v/>
      </c>
      <c r="AX494" s="180" t="str">
        <f>IF(BC494="","",IF(BC494&gt;0,COUNT($AY$2:AY494),""))</f>
        <v/>
      </c>
      <c s="180" t="str">
        <f t="shared" si="524" ref="AY494">IF(AND($BB$1=5,$A494=5,$BC$1=C494),B494,"")</f>
        <v/>
      </c>
      <c s="180" t="str">
        <f t="shared" si="512"/>
        <v/>
      </c>
      <c s="182" t="str">
        <f t="shared" si="512"/>
        <v/>
      </c>
      <c s="180" t="str">
        <f t="shared" si="512"/>
        <v/>
      </c>
      <c s="180" t="str">
        <f t="shared" si="512"/>
        <v/>
      </c>
      <c s="180" t="str">
        <f t="shared" si="512"/>
        <v/>
      </c>
      <c s="180" t="str">
        <f t="shared" si="512"/>
        <v/>
      </c>
      <c s="180" t="str">
        <f t="shared" si="512"/>
        <v/>
      </c>
      <c s="182" t="str">
        <f t="shared" si="512"/>
        <v/>
      </c>
      <c s="180" t="str">
        <f t="shared" si="512"/>
        <v/>
      </c>
      <c s="180" t="str">
        <f t="shared" si="512"/>
        <v/>
      </c>
      <c s="180" t="str">
        <f t="shared" si="512"/>
        <v/>
      </c>
      <c s="180" t="str">
        <f t="shared" si="512"/>
        <v/>
      </c>
      <c s="180" t="str">
        <f t="shared" si="512"/>
        <v/>
      </c>
      <c s="180" t="str">
        <f t="shared" si="512"/>
        <v/>
      </c>
    </row>
    <row r="495" spans="1:65" ht="15.75" customHeight="1">
      <c r="A495" s="176" t="str">
        <f>IF('S.D.PASTE SHEET'!A495="","",'S.D.PASTE SHEET'!A495)</f>
        <v/>
      </c>
      <c s="176" t="str">
        <f>IF('S.D.PASTE SHEET'!B495="","",'S.D.PASTE SHEET'!B495)</f>
        <v/>
      </c>
      <c s="176" t="str">
        <f>IF('S.D.PASTE SHEET'!C495="","",'S.D.PASTE SHEET'!C495)</f>
        <v/>
      </c>
      <c s="177" t="str">
        <f>IF('S.D.PASTE SHEET'!D495="","",'S.D.PASTE SHEET'!D495)</f>
        <v/>
      </c>
      <c s="176" t="str">
        <f>IF('S.D.PASTE SHEET'!E495="","",UPPER('S.D.PASTE SHEET'!E495))</f>
        <v/>
      </c>
      <c s="176" t="str">
        <f>IF('S.D.PASTE SHEET'!F495="","",'S.D.PASTE SHEET'!F495)</f>
        <v/>
      </c>
      <c s="176" t="str">
        <f>IF('S.D.PASTE SHEET'!G495="","",UPPER('S.D.PASTE SHEET'!G495))</f>
        <v/>
      </c>
      <c s="176" t="str">
        <f>IF('S.D.PASTE SHEET'!H495="","",UPPER('S.D.PASTE SHEET'!H495))</f>
        <v/>
      </c>
      <c s="176" t="str">
        <f>IF('S.D.PASTE SHEET'!I495="","",'S.D.PASTE SHEET'!I495)</f>
        <v/>
      </c>
      <c s="177" t="str">
        <f>IF('S.D.PASTE SHEET'!J495="","",'S.D.PASTE SHEET'!J495)</f>
        <v/>
      </c>
      <c s="176" t="str">
        <f>IF('S.D.PASTE SHEET'!K495="","",'S.D.PASTE SHEET'!K495)</f>
        <v/>
      </c>
      <c s="176" t="str">
        <f>IF('S.D.PASTE SHEET'!L495="","",'S.D.PASTE SHEET'!L495)</f>
        <v/>
      </c>
      <c s="176" t="str">
        <f>IF('S.D.PASTE SHEET'!M495="","",'S.D.PASTE SHEET'!M495)</f>
        <v/>
      </c>
      <c s="176" t="str">
        <f>IF('S.D.PASTE SHEET'!N495="","",'S.D.PASTE SHEET'!N495)</f>
        <v/>
      </c>
      <c s="176" t="str">
        <f>IF('S.D.PASTE SHEET'!O495="","",'S.D.PASTE SHEET'!O495)</f>
        <v/>
      </c>
      <c s="176" t="str">
        <f>IF('S.D.PASTE SHEET'!P495="","",'S.D.PASTE SHEET'!P495)</f>
        <v/>
      </c>
      <c s="176" t="str">
        <f>IF('S.D.PASTE SHEET'!Q495="","",'S.D.PASTE SHEET'!Q495)</f>
        <v/>
      </c>
      <c s="176" t="str">
        <f>IF('S.D.PASTE SHEET'!R495="","",'S.D.PASTE SHEET'!R495)</f>
        <v/>
      </c>
      <c s="176" t="str">
        <f>IF('S.D.PASTE SHEET'!S495="","",'S.D.PASTE SHEET'!S495)</f>
        <v/>
      </c>
      <c s="176" t="str">
        <f>IF('S.D.PASTE SHEET'!T495="","",'S.D.PASTE SHEET'!T495)</f>
        <v/>
      </c>
      <c s="176" t="str">
        <f>IF('S.D.PASTE SHEET'!U495="","",'S.D.PASTE SHEET'!U495)</f>
        <v/>
      </c>
      <c s="176" t="str">
        <f>IF('S.D.PASTE SHEET'!V495="","",'S.D.PASTE SHEET'!V495)</f>
        <v/>
      </c>
      <c s="176" t="str">
        <f>IF('S.D.PASTE SHEET'!W495="","",'S.D.PASTE SHEET'!W495)</f>
        <v/>
      </c>
      <c s="176" t="str">
        <f>IF('S.D.PASTE SHEET'!X495="","",'S.D.PASTE SHEET'!X495)</f>
        <v/>
      </c>
      <c s="176" t="str">
        <f>IF('S.D.PASTE SHEET'!Y495="","",'S.D.PASTE SHEET'!Y495)</f>
        <v/>
      </c>
      <c s="176" t="str">
        <f>IF('S.D.PASTE SHEET'!Z495="","",'S.D.PASTE SHEET'!Z495)</f>
        <v/>
      </c>
      <c s="176" t="str">
        <f>IF('S.D.PASTE SHEET'!AA495="","",'S.D.PASTE SHEET'!AA495)</f>
        <v/>
      </c>
      <c s="176" t="str">
        <f>IF('S.D.PASTE SHEET'!AB495="","",'S.D.PASTE SHEET'!AB495)</f>
        <v/>
      </c>
      <c s="176" t="str">
        <f>IF('S.D.PASTE SHEET'!AC495="","",'S.D.PASTE SHEET'!AC495)</f>
        <v/>
      </c>
      <c s="176" t="str">
        <f>IF('S.D.PASTE SHEET'!AD495="","",'S.D.PASTE SHEET'!AD495)</f>
        <v/>
      </c>
      <c s="178"/>
      <c s="179" t="str">
        <f>IF(AK495="","",IF(AK495&gt;0,COUNT($AG$2:AG495),""))</f>
        <v/>
      </c>
      <c s="180" t="str">
        <f t="shared" si="510"/>
        <v/>
      </c>
      <c s="180" t="str">
        <f t="shared" si="510"/>
        <v/>
      </c>
      <c s="180" t="str">
        <f t="shared" si="510"/>
        <v/>
      </c>
      <c s="181" t="str">
        <f t="shared" si="510"/>
        <v/>
      </c>
      <c s="180" t="str">
        <f t="shared" si="510"/>
        <v/>
      </c>
      <c s="180" t="str">
        <f t="shared" si="510"/>
        <v/>
      </c>
      <c s="180" t="str">
        <f t="shared" si="510"/>
        <v/>
      </c>
      <c s="180" t="str">
        <f t="shared" si="510"/>
        <v/>
      </c>
      <c s="180" t="str">
        <f t="shared" si="510"/>
        <v/>
      </c>
      <c s="181" t="str">
        <f t="shared" si="510"/>
        <v/>
      </c>
      <c s="180" t="str">
        <f t="shared" si="510"/>
        <v/>
      </c>
      <c s="180" t="str">
        <f t="shared" si="510"/>
        <v/>
      </c>
      <c s="180" t="str">
        <f t="shared" si="510"/>
        <v/>
      </c>
      <c s="180" t="str">
        <f t="shared" si="510"/>
        <v/>
      </c>
      <c s="180" t="str">
        <f t="shared" si="510"/>
        <v/>
      </c>
      <c s="180" t="str">
        <f t="shared" si="510"/>
        <v/>
      </c>
      <c r="AX495" s="180" t="str">
        <f>IF(BC495="","",IF(BC495&gt;0,COUNT($AY$2:AY495),""))</f>
        <v/>
      </c>
      <c s="180" t="str">
        <f t="shared" si="525" ref="AY495">IF(AND($BB$1=5,$A495=5,$BC$1=C495),B495,"")</f>
        <v/>
      </c>
      <c s="180" t="str">
        <f t="shared" si="512"/>
        <v/>
      </c>
      <c s="182" t="str">
        <f t="shared" si="512"/>
        <v/>
      </c>
      <c s="180" t="str">
        <f t="shared" si="512"/>
        <v/>
      </c>
      <c s="180" t="str">
        <f t="shared" si="512"/>
        <v/>
      </c>
      <c s="180" t="str">
        <f t="shared" si="512"/>
        <v/>
      </c>
      <c s="180" t="str">
        <f t="shared" si="512"/>
        <v/>
      </c>
      <c s="180" t="str">
        <f t="shared" si="512"/>
        <v/>
      </c>
      <c s="182" t="str">
        <f t="shared" si="512"/>
        <v/>
      </c>
      <c s="180" t="str">
        <f t="shared" si="512"/>
        <v/>
      </c>
      <c s="180" t="str">
        <f t="shared" si="512"/>
        <v/>
      </c>
      <c s="180" t="str">
        <f t="shared" si="512"/>
        <v/>
      </c>
      <c s="180" t="str">
        <f t="shared" si="512"/>
        <v/>
      </c>
      <c s="180" t="str">
        <f t="shared" si="512"/>
        <v/>
      </c>
      <c s="180" t="str">
        <f t="shared" si="512"/>
        <v/>
      </c>
    </row>
    <row r="496" spans="1:65" ht="15.75" customHeight="1">
      <c r="A496" s="176" t="str">
        <f>IF('S.D.PASTE SHEET'!A496="","",'S.D.PASTE SHEET'!A496)</f>
        <v/>
      </c>
      <c s="176" t="str">
        <f>IF('S.D.PASTE SHEET'!B496="","",'S.D.PASTE SHEET'!B496)</f>
        <v/>
      </c>
      <c s="176" t="str">
        <f>IF('S.D.PASTE SHEET'!C496="","",'S.D.PASTE SHEET'!C496)</f>
        <v/>
      </c>
      <c s="177" t="str">
        <f>IF('S.D.PASTE SHEET'!D496="","",'S.D.PASTE SHEET'!D496)</f>
        <v/>
      </c>
      <c s="176" t="str">
        <f>IF('S.D.PASTE SHEET'!E496="","",UPPER('S.D.PASTE SHEET'!E496))</f>
        <v/>
      </c>
      <c s="176" t="str">
        <f>IF('S.D.PASTE SHEET'!F496="","",'S.D.PASTE SHEET'!F496)</f>
        <v/>
      </c>
      <c s="176" t="str">
        <f>IF('S.D.PASTE SHEET'!G496="","",UPPER('S.D.PASTE SHEET'!G496))</f>
        <v/>
      </c>
      <c s="176" t="str">
        <f>IF('S.D.PASTE SHEET'!H496="","",UPPER('S.D.PASTE SHEET'!H496))</f>
        <v/>
      </c>
      <c s="176" t="str">
        <f>IF('S.D.PASTE SHEET'!I496="","",'S.D.PASTE SHEET'!I496)</f>
        <v/>
      </c>
      <c s="177" t="str">
        <f>IF('S.D.PASTE SHEET'!J496="","",'S.D.PASTE SHEET'!J496)</f>
        <v/>
      </c>
      <c s="176" t="str">
        <f>IF('S.D.PASTE SHEET'!K496="","",'S.D.PASTE SHEET'!K496)</f>
        <v/>
      </c>
      <c s="176" t="str">
        <f>IF('S.D.PASTE SHEET'!L496="","",'S.D.PASTE SHEET'!L496)</f>
        <v/>
      </c>
      <c s="176" t="str">
        <f>IF('S.D.PASTE SHEET'!M496="","",'S.D.PASTE SHEET'!M496)</f>
        <v/>
      </c>
      <c s="176" t="str">
        <f>IF('S.D.PASTE SHEET'!N496="","",'S.D.PASTE SHEET'!N496)</f>
        <v/>
      </c>
      <c s="176" t="str">
        <f>IF('S.D.PASTE SHEET'!O496="","",'S.D.PASTE SHEET'!O496)</f>
        <v/>
      </c>
      <c s="176" t="str">
        <f>IF('S.D.PASTE SHEET'!P496="","",'S.D.PASTE SHEET'!P496)</f>
        <v/>
      </c>
      <c s="176" t="str">
        <f>IF('S.D.PASTE SHEET'!Q496="","",'S.D.PASTE SHEET'!Q496)</f>
        <v/>
      </c>
      <c s="176" t="str">
        <f>IF('S.D.PASTE SHEET'!R496="","",'S.D.PASTE SHEET'!R496)</f>
        <v/>
      </c>
      <c s="176" t="str">
        <f>IF('S.D.PASTE SHEET'!S496="","",'S.D.PASTE SHEET'!S496)</f>
        <v/>
      </c>
      <c s="176" t="str">
        <f>IF('S.D.PASTE SHEET'!T496="","",'S.D.PASTE SHEET'!T496)</f>
        <v/>
      </c>
      <c s="176" t="str">
        <f>IF('S.D.PASTE SHEET'!U496="","",'S.D.PASTE SHEET'!U496)</f>
        <v/>
      </c>
      <c s="176" t="str">
        <f>IF('S.D.PASTE SHEET'!V496="","",'S.D.PASTE SHEET'!V496)</f>
        <v/>
      </c>
      <c s="176" t="str">
        <f>IF('S.D.PASTE SHEET'!W496="","",'S.D.PASTE SHEET'!W496)</f>
        <v/>
      </c>
      <c s="176" t="str">
        <f>IF('S.D.PASTE SHEET'!X496="","",'S.D.PASTE SHEET'!X496)</f>
        <v/>
      </c>
      <c s="176" t="str">
        <f>IF('S.D.PASTE SHEET'!Y496="","",'S.D.PASTE SHEET'!Y496)</f>
        <v/>
      </c>
      <c s="176" t="str">
        <f>IF('S.D.PASTE SHEET'!Z496="","",'S.D.PASTE SHEET'!Z496)</f>
        <v/>
      </c>
      <c s="176" t="str">
        <f>IF('S.D.PASTE SHEET'!AA496="","",'S.D.PASTE SHEET'!AA496)</f>
        <v/>
      </c>
      <c s="176" t="str">
        <f>IF('S.D.PASTE SHEET'!AB496="","",'S.D.PASTE SHEET'!AB496)</f>
        <v/>
      </c>
      <c s="176" t="str">
        <f>IF('S.D.PASTE SHEET'!AC496="","",'S.D.PASTE SHEET'!AC496)</f>
        <v/>
      </c>
      <c s="176" t="str">
        <f>IF('S.D.PASTE SHEET'!AD496="","",'S.D.PASTE SHEET'!AD496)</f>
        <v/>
      </c>
      <c s="178"/>
      <c s="179" t="str">
        <f>IF(AK496="","",IF(AK496&gt;0,COUNT($AG$2:AG496),""))</f>
        <v/>
      </c>
      <c s="180" t="str">
        <f t="shared" si="510"/>
        <v/>
      </c>
      <c s="180" t="str">
        <f t="shared" si="510"/>
        <v/>
      </c>
      <c s="180" t="str">
        <f t="shared" si="510"/>
        <v/>
      </c>
      <c s="181" t="str">
        <f t="shared" si="510"/>
        <v/>
      </c>
      <c s="180" t="str">
        <f t="shared" si="510"/>
        <v/>
      </c>
      <c s="180" t="str">
        <f t="shared" si="510"/>
        <v/>
      </c>
      <c s="180" t="str">
        <f t="shared" si="510"/>
        <v/>
      </c>
      <c s="180" t="str">
        <f t="shared" si="510"/>
        <v/>
      </c>
      <c s="180" t="str">
        <f t="shared" si="510"/>
        <v/>
      </c>
      <c s="181" t="str">
        <f t="shared" si="510"/>
        <v/>
      </c>
      <c s="180" t="str">
        <f t="shared" si="510"/>
        <v/>
      </c>
      <c s="180" t="str">
        <f t="shared" si="510"/>
        <v/>
      </c>
      <c s="180" t="str">
        <f t="shared" si="510"/>
        <v/>
      </c>
      <c s="180" t="str">
        <f t="shared" si="510"/>
        <v/>
      </c>
      <c s="180" t="str">
        <f t="shared" si="510"/>
        <v/>
      </c>
      <c s="180" t="str">
        <f t="shared" si="510"/>
        <v/>
      </c>
      <c r="AX496" s="180" t="str">
        <f>IF(BC496="","",IF(BC496&gt;0,COUNT($AY$2:AY496),""))</f>
        <v/>
      </c>
      <c s="180" t="str">
        <f t="shared" si="526" ref="AY496">IF(AND($BB$1=5,$A496=5,$BC$1=C496),B496,"")</f>
        <v/>
      </c>
      <c s="180" t="str">
        <f t="shared" si="512"/>
        <v/>
      </c>
      <c s="182" t="str">
        <f t="shared" si="512"/>
        <v/>
      </c>
      <c s="180" t="str">
        <f t="shared" si="512"/>
        <v/>
      </c>
      <c s="180" t="str">
        <f t="shared" si="512"/>
        <v/>
      </c>
      <c s="180" t="str">
        <f t="shared" si="512"/>
        <v/>
      </c>
      <c s="180" t="str">
        <f t="shared" si="512"/>
        <v/>
      </c>
      <c s="180" t="str">
        <f t="shared" si="512"/>
        <v/>
      </c>
      <c s="182" t="str">
        <f t="shared" si="512"/>
        <v/>
      </c>
      <c s="180" t="str">
        <f t="shared" si="512"/>
        <v/>
      </c>
      <c s="180" t="str">
        <f t="shared" si="512"/>
        <v/>
      </c>
      <c s="180" t="str">
        <f t="shared" si="512"/>
        <v/>
      </c>
      <c s="180" t="str">
        <f t="shared" si="512"/>
        <v/>
      </c>
      <c s="180" t="str">
        <f t="shared" si="512"/>
        <v/>
      </c>
      <c s="180" t="str">
        <f t="shared" si="512"/>
        <v/>
      </c>
    </row>
    <row r="497" spans="1:65" ht="15.75" customHeight="1">
      <c r="A497" s="176" t="str">
        <f>IF('S.D.PASTE SHEET'!A497="","",'S.D.PASTE SHEET'!A497)</f>
        <v/>
      </c>
      <c s="176" t="str">
        <f>IF('S.D.PASTE SHEET'!B497="","",'S.D.PASTE SHEET'!B497)</f>
        <v/>
      </c>
      <c s="176" t="str">
        <f>IF('S.D.PASTE SHEET'!C497="","",'S.D.PASTE SHEET'!C497)</f>
        <v/>
      </c>
      <c s="177" t="str">
        <f>IF('S.D.PASTE SHEET'!D497="","",'S.D.PASTE SHEET'!D497)</f>
        <v/>
      </c>
      <c s="176" t="str">
        <f>IF('S.D.PASTE SHEET'!E497="","",UPPER('S.D.PASTE SHEET'!E497))</f>
        <v/>
      </c>
      <c s="176" t="str">
        <f>IF('S.D.PASTE SHEET'!F497="","",'S.D.PASTE SHEET'!F497)</f>
        <v/>
      </c>
      <c s="176" t="str">
        <f>IF('S.D.PASTE SHEET'!G497="","",UPPER('S.D.PASTE SHEET'!G497))</f>
        <v/>
      </c>
      <c s="176" t="str">
        <f>IF('S.D.PASTE SHEET'!H497="","",UPPER('S.D.PASTE SHEET'!H497))</f>
        <v/>
      </c>
      <c s="176" t="str">
        <f>IF('S.D.PASTE SHEET'!I497="","",'S.D.PASTE SHEET'!I497)</f>
        <v/>
      </c>
      <c s="177" t="str">
        <f>IF('S.D.PASTE SHEET'!J497="","",'S.D.PASTE SHEET'!J497)</f>
        <v/>
      </c>
      <c s="176" t="str">
        <f>IF('S.D.PASTE SHEET'!K497="","",'S.D.PASTE SHEET'!K497)</f>
        <v/>
      </c>
      <c s="176" t="str">
        <f>IF('S.D.PASTE SHEET'!L497="","",'S.D.PASTE SHEET'!L497)</f>
        <v/>
      </c>
      <c s="176" t="str">
        <f>IF('S.D.PASTE SHEET'!M497="","",'S.D.PASTE SHEET'!M497)</f>
        <v/>
      </c>
      <c s="176" t="str">
        <f>IF('S.D.PASTE SHEET'!N497="","",'S.D.PASTE SHEET'!N497)</f>
        <v/>
      </c>
      <c s="176" t="str">
        <f>IF('S.D.PASTE SHEET'!O497="","",'S.D.PASTE SHEET'!O497)</f>
        <v/>
      </c>
      <c s="176" t="str">
        <f>IF('S.D.PASTE SHEET'!P497="","",'S.D.PASTE SHEET'!P497)</f>
        <v/>
      </c>
      <c s="176" t="str">
        <f>IF('S.D.PASTE SHEET'!Q497="","",'S.D.PASTE SHEET'!Q497)</f>
        <v/>
      </c>
      <c s="176" t="str">
        <f>IF('S.D.PASTE SHEET'!R497="","",'S.D.PASTE SHEET'!R497)</f>
        <v/>
      </c>
      <c s="176" t="str">
        <f>IF('S.D.PASTE SHEET'!S497="","",'S.D.PASTE SHEET'!S497)</f>
        <v/>
      </c>
      <c s="176" t="str">
        <f>IF('S.D.PASTE SHEET'!T497="","",'S.D.PASTE SHEET'!T497)</f>
        <v/>
      </c>
      <c s="176" t="str">
        <f>IF('S.D.PASTE SHEET'!U497="","",'S.D.PASTE SHEET'!U497)</f>
        <v/>
      </c>
      <c s="176" t="str">
        <f>IF('S.D.PASTE SHEET'!V497="","",'S.D.PASTE SHEET'!V497)</f>
        <v/>
      </c>
      <c s="176" t="str">
        <f>IF('S.D.PASTE SHEET'!W497="","",'S.D.PASTE SHEET'!W497)</f>
        <v/>
      </c>
      <c s="176" t="str">
        <f>IF('S.D.PASTE SHEET'!X497="","",'S.D.PASTE SHEET'!X497)</f>
        <v/>
      </c>
      <c s="176" t="str">
        <f>IF('S.D.PASTE SHEET'!Y497="","",'S.D.PASTE SHEET'!Y497)</f>
        <v/>
      </c>
      <c s="176" t="str">
        <f>IF('S.D.PASTE SHEET'!Z497="","",'S.D.PASTE SHEET'!Z497)</f>
        <v/>
      </c>
      <c s="176" t="str">
        <f>IF('S.D.PASTE SHEET'!AA497="","",'S.D.PASTE SHEET'!AA497)</f>
        <v/>
      </c>
      <c s="176" t="str">
        <f>IF('S.D.PASTE SHEET'!AB497="","",'S.D.PASTE SHEET'!AB497)</f>
        <v/>
      </c>
      <c s="176" t="str">
        <f>IF('S.D.PASTE SHEET'!AC497="","",'S.D.PASTE SHEET'!AC497)</f>
        <v/>
      </c>
      <c s="176" t="str">
        <f>IF('S.D.PASTE SHEET'!AD497="","",'S.D.PASTE SHEET'!AD497)</f>
        <v/>
      </c>
      <c s="178"/>
      <c s="179" t="str">
        <f>IF(AK497="","",IF(AK497&gt;0,COUNT($AG$2:AG497),""))</f>
        <v/>
      </c>
      <c s="180" t="str">
        <f t="shared" si="510"/>
        <v/>
      </c>
      <c s="180" t="str">
        <f t="shared" si="510"/>
        <v/>
      </c>
      <c s="180" t="str">
        <f t="shared" si="510"/>
        <v/>
      </c>
      <c s="181" t="str">
        <f t="shared" si="510"/>
        <v/>
      </c>
      <c s="180" t="str">
        <f t="shared" si="510"/>
        <v/>
      </c>
      <c s="180" t="str">
        <f t="shared" si="510"/>
        <v/>
      </c>
      <c s="180" t="str">
        <f t="shared" si="510"/>
        <v/>
      </c>
      <c s="180" t="str">
        <f t="shared" si="510"/>
        <v/>
      </c>
      <c s="180" t="str">
        <f t="shared" si="510"/>
        <v/>
      </c>
      <c s="181" t="str">
        <f t="shared" si="510"/>
        <v/>
      </c>
      <c s="180" t="str">
        <f t="shared" si="510"/>
        <v/>
      </c>
      <c s="180" t="str">
        <f t="shared" si="510"/>
        <v/>
      </c>
      <c s="180" t="str">
        <f t="shared" si="510"/>
        <v/>
      </c>
      <c s="180" t="str">
        <f t="shared" si="510"/>
        <v/>
      </c>
      <c s="180" t="str">
        <f t="shared" si="510"/>
        <v/>
      </c>
      <c s="180" t="str">
        <f>IF(AND($AJ$1=5,$A497=5),P497,"")</f>
        <v/>
      </c>
      <c r="AX497" s="180" t="str">
        <f>IF(BC497="","",IF(BC497&gt;0,COUNT($AY$2:AY497),""))</f>
        <v/>
      </c>
      <c s="180" t="str">
        <f t="shared" si="527" ref="AY497">IF(AND($BB$1=5,$A497=5,$BC$1=C497),B497,"")</f>
        <v/>
      </c>
      <c s="180" t="str">
        <f t="shared" si="512"/>
        <v/>
      </c>
      <c s="182" t="str">
        <f t="shared" si="512"/>
        <v/>
      </c>
      <c s="180" t="str">
        <f t="shared" si="512"/>
        <v/>
      </c>
      <c s="180" t="str">
        <f t="shared" si="512"/>
        <v/>
      </c>
      <c s="180" t="str">
        <f t="shared" si="512"/>
        <v/>
      </c>
      <c s="180" t="str">
        <f t="shared" si="512"/>
        <v/>
      </c>
      <c s="180" t="str">
        <f t="shared" si="512"/>
        <v/>
      </c>
      <c s="182" t="str">
        <f t="shared" si="512"/>
        <v/>
      </c>
      <c s="180" t="str">
        <f t="shared" si="512"/>
        <v/>
      </c>
      <c s="180" t="str">
        <f t="shared" si="512"/>
        <v/>
      </c>
      <c s="180" t="str">
        <f t="shared" si="512"/>
        <v/>
      </c>
      <c s="180" t="str">
        <f t="shared" si="512"/>
        <v/>
      </c>
      <c s="180" t="str">
        <f t="shared" si="512"/>
        <v/>
      </c>
      <c s="180" t="str">
        <f t="shared" si="512"/>
        <v/>
      </c>
    </row>
    <row r="498" spans="1:65" ht="15.75" customHeight="1">
      <c r="A498" s="176" t="str">
        <f>IF('S.D.PASTE SHEET'!A498="","",'S.D.PASTE SHEET'!A498)</f>
        <v/>
      </c>
      <c s="176" t="str">
        <f>IF('S.D.PASTE SHEET'!B498="","",'S.D.PASTE SHEET'!B498)</f>
        <v/>
      </c>
      <c s="176" t="str">
        <f>IF('S.D.PASTE SHEET'!C498="","",'S.D.PASTE SHEET'!C498)</f>
        <v/>
      </c>
      <c s="177" t="str">
        <f>IF('S.D.PASTE SHEET'!D498="","",'S.D.PASTE SHEET'!D498)</f>
        <v/>
      </c>
      <c s="176" t="str">
        <f>IF('S.D.PASTE SHEET'!E498="","",UPPER('S.D.PASTE SHEET'!E498))</f>
        <v/>
      </c>
      <c s="176" t="str">
        <f>IF('S.D.PASTE SHEET'!F498="","",'S.D.PASTE SHEET'!F498)</f>
        <v/>
      </c>
      <c s="176" t="str">
        <f>IF('S.D.PASTE SHEET'!G498="","",UPPER('S.D.PASTE SHEET'!G498))</f>
        <v/>
      </c>
      <c s="176" t="str">
        <f>IF('S.D.PASTE SHEET'!H498="","",UPPER('S.D.PASTE SHEET'!H498))</f>
        <v/>
      </c>
      <c s="176" t="str">
        <f>IF('S.D.PASTE SHEET'!I498="","",'S.D.PASTE SHEET'!I498)</f>
        <v/>
      </c>
      <c s="177" t="str">
        <f>IF('S.D.PASTE SHEET'!J498="","",'S.D.PASTE SHEET'!J498)</f>
        <v/>
      </c>
      <c s="176" t="str">
        <f>IF('S.D.PASTE SHEET'!K498="","",'S.D.PASTE SHEET'!K498)</f>
        <v/>
      </c>
      <c s="176" t="str">
        <f>IF('S.D.PASTE SHEET'!L498="","",'S.D.PASTE SHEET'!L498)</f>
        <v/>
      </c>
      <c s="176" t="str">
        <f>IF('S.D.PASTE SHEET'!M498="","",'S.D.PASTE SHEET'!M498)</f>
        <v/>
      </c>
      <c s="176" t="str">
        <f>IF('S.D.PASTE SHEET'!N498="","",'S.D.PASTE SHEET'!N498)</f>
        <v/>
      </c>
      <c s="176" t="str">
        <f>IF('S.D.PASTE SHEET'!O498="","",'S.D.PASTE SHEET'!O498)</f>
        <v/>
      </c>
      <c s="176" t="str">
        <f>IF('S.D.PASTE SHEET'!P498="","",'S.D.PASTE SHEET'!P498)</f>
        <v/>
      </c>
      <c s="176" t="str">
        <f>IF('S.D.PASTE SHEET'!Q498="","",'S.D.PASTE SHEET'!Q498)</f>
        <v/>
      </c>
      <c s="176" t="str">
        <f>IF('S.D.PASTE SHEET'!R498="","",'S.D.PASTE SHEET'!R498)</f>
        <v/>
      </c>
      <c s="176" t="str">
        <f>IF('S.D.PASTE SHEET'!S498="","",'S.D.PASTE SHEET'!S498)</f>
        <v/>
      </c>
      <c s="176" t="str">
        <f>IF('S.D.PASTE SHEET'!T498="","",'S.D.PASTE SHEET'!T498)</f>
        <v/>
      </c>
      <c s="176" t="str">
        <f>IF('S.D.PASTE SHEET'!U498="","",'S.D.PASTE SHEET'!U498)</f>
        <v/>
      </c>
      <c s="176" t="str">
        <f>IF('S.D.PASTE SHEET'!V498="","",'S.D.PASTE SHEET'!V498)</f>
        <v/>
      </c>
      <c s="176" t="str">
        <f>IF('S.D.PASTE SHEET'!W498="","",'S.D.PASTE SHEET'!W498)</f>
        <v/>
      </c>
      <c s="176" t="str">
        <f>IF('S.D.PASTE SHEET'!X498="","",'S.D.PASTE SHEET'!X498)</f>
        <v/>
      </c>
      <c s="176" t="str">
        <f>IF('S.D.PASTE SHEET'!Y498="","",'S.D.PASTE SHEET'!Y498)</f>
        <v/>
      </c>
      <c s="176" t="str">
        <f>IF('S.D.PASTE SHEET'!Z498="","",'S.D.PASTE SHEET'!Z498)</f>
        <v/>
      </c>
      <c s="176" t="str">
        <f>IF('S.D.PASTE SHEET'!AA498="","",'S.D.PASTE SHEET'!AA498)</f>
        <v/>
      </c>
      <c s="176" t="str">
        <f>IF('S.D.PASTE SHEET'!AB498="","",'S.D.PASTE SHEET'!AB498)</f>
        <v/>
      </c>
      <c s="176" t="str">
        <f>IF('S.D.PASTE SHEET'!AC498="","",'S.D.PASTE SHEET'!AC498)</f>
        <v/>
      </c>
      <c s="176" t="str">
        <f>IF('S.D.PASTE SHEET'!AD498="","",'S.D.PASTE SHEET'!AD498)</f>
        <v/>
      </c>
      <c s="178"/>
      <c s="179" t="str">
        <f>IF(AK498="","",IF(AK498&gt;0,COUNT($AG$2:AG498),""))</f>
        <v/>
      </c>
      <c s="180" t="str">
        <f t="shared" si="528" ref="AG498:AV513">IF(AND($AJ$1=5,$A498=5),A498,"")</f>
        <v/>
      </c>
      <c s="180" t="str">
        <f t="shared" si="528"/>
        <v/>
      </c>
      <c s="180" t="str">
        <f t="shared" si="528"/>
        <v/>
      </c>
      <c s="181" t="str">
        <f t="shared" si="528"/>
        <v/>
      </c>
      <c s="180" t="str">
        <f t="shared" si="528"/>
        <v/>
      </c>
      <c s="180" t="str">
        <f t="shared" si="528"/>
        <v/>
      </c>
      <c s="180" t="str">
        <f t="shared" si="528"/>
        <v/>
      </c>
      <c s="180" t="str">
        <f t="shared" si="528"/>
        <v/>
      </c>
      <c s="180" t="str">
        <f t="shared" si="528"/>
        <v/>
      </c>
      <c s="181" t="str">
        <f t="shared" si="528"/>
        <v/>
      </c>
      <c s="180" t="str">
        <f t="shared" si="528"/>
        <v/>
      </c>
      <c s="180" t="str">
        <f t="shared" si="528"/>
        <v/>
      </c>
      <c s="180" t="str">
        <f t="shared" si="528"/>
        <v/>
      </c>
      <c s="180" t="str">
        <f t="shared" si="528"/>
        <v/>
      </c>
      <c s="180" t="str">
        <f t="shared" si="528"/>
        <v/>
      </c>
      <c s="180" t="str">
        <f t="shared" si="528"/>
        <v/>
      </c>
      <c r="AX498" s="180" t="str">
        <f>IF(BC498="","",IF(BC498&gt;0,COUNT($AY$2:AY498),""))</f>
        <v/>
      </c>
      <c s="180" t="str">
        <f t="shared" si="529" ref="AY498">IF(AND($BB$1=5,$A498=5,$BC$1=C498),B498,"")</f>
        <v/>
      </c>
      <c s="180" t="str">
        <f t="shared" si="530" ref="AZ498:BM513">IF(AND($BB$1=5,$A498=5,$BC$1=$B498),C498,"")</f>
        <v/>
      </c>
      <c s="182" t="str">
        <f t="shared" si="530"/>
        <v/>
      </c>
      <c s="180" t="str">
        <f t="shared" si="530"/>
        <v/>
      </c>
      <c s="180" t="str">
        <f t="shared" si="530"/>
        <v/>
      </c>
      <c s="180" t="str">
        <f t="shared" si="530"/>
        <v/>
      </c>
      <c s="180" t="str">
        <f t="shared" si="530"/>
        <v/>
      </c>
      <c s="180" t="str">
        <f t="shared" si="530"/>
        <v/>
      </c>
      <c s="182" t="str">
        <f t="shared" si="530"/>
        <v/>
      </c>
      <c s="180" t="str">
        <f t="shared" si="530"/>
        <v/>
      </c>
      <c s="180" t="str">
        <f t="shared" si="530"/>
        <v/>
      </c>
      <c s="180" t="str">
        <f t="shared" si="530"/>
        <v/>
      </c>
      <c s="180" t="str">
        <f t="shared" si="530"/>
        <v/>
      </c>
      <c s="180" t="str">
        <f t="shared" si="530"/>
        <v/>
      </c>
      <c s="180" t="str">
        <f t="shared" si="530"/>
        <v/>
      </c>
    </row>
    <row r="499" spans="1:65" ht="15.75" customHeight="1">
      <c r="A499" s="176" t="str">
        <f>IF('S.D.PASTE SHEET'!A499="","",'S.D.PASTE SHEET'!A499)</f>
        <v/>
      </c>
      <c s="176" t="str">
        <f>IF('S.D.PASTE SHEET'!B499="","",'S.D.PASTE SHEET'!B499)</f>
        <v/>
      </c>
      <c s="176" t="str">
        <f>IF('S.D.PASTE SHEET'!C499="","",'S.D.PASTE SHEET'!C499)</f>
        <v/>
      </c>
      <c s="177" t="str">
        <f>IF('S.D.PASTE SHEET'!D499="","",'S.D.PASTE SHEET'!D499)</f>
        <v/>
      </c>
      <c s="176" t="str">
        <f>IF('S.D.PASTE SHEET'!E499="","",UPPER('S.D.PASTE SHEET'!E499))</f>
        <v/>
      </c>
      <c s="176" t="str">
        <f>IF('S.D.PASTE SHEET'!F499="","",'S.D.PASTE SHEET'!F499)</f>
        <v/>
      </c>
      <c s="176" t="str">
        <f>IF('S.D.PASTE SHEET'!G499="","",UPPER('S.D.PASTE SHEET'!G499))</f>
        <v/>
      </c>
      <c s="176" t="str">
        <f>IF('S.D.PASTE SHEET'!H499="","",UPPER('S.D.PASTE SHEET'!H499))</f>
        <v/>
      </c>
      <c s="176" t="str">
        <f>IF('S.D.PASTE SHEET'!I499="","",'S.D.PASTE SHEET'!I499)</f>
        <v/>
      </c>
      <c s="177" t="str">
        <f>IF('S.D.PASTE SHEET'!J499="","",'S.D.PASTE SHEET'!J499)</f>
        <v/>
      </c>
      <c s="176" t="str">
        <f>IF('S.D.PASTE SHEET'!K499="","",'S.D.PASTE SHEET'!K499)</f>
        <v/>
      </c>
      <c s="176" t="str">
        <f>IF('S.D.PASTE SHEET'!L499="","",'S.D.PASTE SHEET'!L499)</f>
        <v/>
      </c>
      <c s="176" t="str">
        <f>IF('S.D.PASTE SHEET'!M499="","",'S.D.PASTE SHEET'!M499)</f>
        <v/>
      </c>
      <c s="176" t="str">
        <f>IF('S.D.PASTE SHEET'!N499="","",'S.D.PASTE SHEET'!N499)</f>
        <v/>
      </c>
      <c s="176" t="str">
        <f>IF('S.D.PASTE SHEET'!O499="","",'S.D.PASTE SHEET'!O499)</f>
        <v/>
      </c>
      <c s="176" t="str">
        <f>IF('S.D.PASTE SHEET'!P499="","",'S.D.PASTE SHEET'!P499)</f>
        <v/>
      </c>
      <c s="176" t="str">
        <f>IF('S.D.PASTE SHEET'!Q499="","",'S.D.PASTE SHEET'!Q499)</f>
        <v/>
      </c>
      <c s="176" t="str">
        <f>IF('S.D.PASTE SHEET'!R499="","",'S.D.PASTE SHEET'!R499)</f>
        <v/>
      </c>
      <c s="176" t="str">
        <f>IF('S.D.PASTE SHEET'!S499="","",'S.D.PASTE SHEET'!S499)</f>
        <v/>
      </c>
      <c s="176" t="str">
        <f>IF('S.D.PASTE SHEET'!T499="","",'S.D.PASTE SHEET'!T499)</f>
        <v/>
      </c>
      <c s="176" t="str">
        <f>IF('S.D.PASTE SHEET'!U499="","",'S.D.PASTE SHEET'!U499)</f>
        <v/>
      </c>
      <c s="176" t="str">
        <f>IF('S.D.PASTE SHEET'!V499="","",'S.D.PASTE SHEET'!V499)</f>
        <v/>
      </c>
      <c s="176" t="str">
        <f>IF('S.D.PASTE SHEET'!W499="","",'S.D.PASTE SHEET'!W499)</f>
        <v/>
      </c>
      <c s="176" t="str">
        <f>IF('S.D.PASTE SHEET'!X499="","",'S.D.PASTE SHEET'!X499)</f>
        <v/>
      </c>
      <c s="176" t="str">
        <f>IF('S.D.PASTE SHEET'!Y499="","",'S.D.PASTE SHEET'!Y499)</f>
        <v/>
      </c>
      <c s="176" t="str">
        <f>IF('S.D.PASTE SHEET'!Z499="","",'S.D.PASTE SHEET'!Z499)</f>
        <v/>
      </c>
      <c s="176" t="str">
        <f>IF('S.D.PASTE SHEET'!AA499="","",'S.D.PASTE SHEET'!AA499)</f>
        <v/>
      </c>
      <c s="176" t="str">
        <f>IF('S.D.PASTE SHEET'!AB499="","",'S.D.PASTE SHEET'!AB499)</f>
        <v/>
      </c>
      <c s="176" t="str">
        <f>IF('S.D.PASTE SHEET'!AC499="","",'S.D.PASTE SHEET'!AC499)</f>
        <v/>
      </c>
      <c s="176" t="str">
        <f>IF('S.D.PASTE SHEET'!AD499="","",'S.D.PASTE SHEET'!AD499)</f>
        <v/>
      </c>
      <c s="178"/>
      <c s="179" t="str">
        <f>IF(AK499="","",IF(AK499&gt;0,COUNT($AG$2:AG499),""))</f>
        <v/>
      </c>
      <c s="180" t="str">
        <f t="shared" si="528"/>
        <v/>
      </c>
      <c s="180" t="str">
        <f t="shared" si="528"/>
        <v/>
      </c>
      <c s="180" t="str">
        <f t="shared" si="528"/>
        <v/>
      </c>
      <c s="181" t="str">
        <f t="shared" si="528"/>
        <v/>
      </c>
      <c s="180" t="str">
        <f t="shared" si="528"/>
        <v/>
      </c>
      <c s="180" t="str">
        <f t="shared" si="528"/>
        <v/>
      </c>
      <c s="180" t="str">
        <f t="shared" si="528"/>
        <v/>
      </c>
      <c s="180" t="str">
        <f t="shared" si="528"/>
        <v/>
      </c>
      <c s="180" t="str">
        <f t="shared" si="528"/>
        <v/>
      </c>
      <c s="181" t="str">
        <f t="shared" si="528"/>
        <v/>
      </c>
      <c s="180" t="str">
        <f t="shared" si="528"/>
        <v/>
      </c>
      <c s="180" t="str">
        <f t="shared" si="528"/>
        <v/>
      </c>
      <c s="180" t="str">
        <f t="shared" si="528"/>
        <v/>
      </c>
      <c s="180" t="str">
        <f t="shared" si="528"/>
        <v/>
      </c>
      <c s="180" t="str">
        <f t="shared" si="528"/>
        <v/>
      </c>
      <c s="180" t="str">
        <f t="shared" si="528"/>
        <v/>
      </c>
      <c r="AX499" s="180" t="str">
        <f>IF(BC499="","",IF(BC499&gt;0,COUNT($AY$2:AY499),""))</f>
        <v/>
      </c>
      <c s="180" t="str">
        <f t="shared" si="531" ref="AY499">IF(AND($BB$1=5,$A499=5,$BC$1=C499),B499,"")</f>
        <v/>
      </c>
      <c s="180" t="str">
        <f t="shared" si="530"/>
        <v/>
      </c>
      <c s="182" t="str">
        <f t="shared" si="530"/>
        <v/>
      </c>
      <c s="180" t="str">
        <f t="shared" si="530"/>
        <v/>
      </c>
      <c s="180" t="str">
        <f t="shared" si="530"/>
        <v/>
      </c>
      <c s="180" t="str">
        <f t="shared" si="530"/>
        <v/>
      </c>
      <c s="180" t="str">
        <f t="shared" si="530"/>
        <v/>
      </c>
      <c s="180" t="str">
        <f t="shared" si="530"/>
        <v/>
      </c>
      <c s="182" t="str">
        <f t="shared" si="530"/>
        <v/>
      </c>
      <c s="180" t="str">
        <f t="shared" si="530"/>
        <v/>
      </c>
      <c s="180" t="str">
        <f t="shared" si="530"/>
        <v/>
      </c>
      <c s="180" t="str">
        <f t="shared" si="530"/>
        <v/>
      </c>
      <c s="180" t="str">
        <f t="shared" si="530"/>
        <v/>
      </c>
      <c s="180" t="str">
        <f t="shared" si="530"/>
        <v/>
      </c>
      <c s="180" t="str">
        <f t="shared" si="530"/>
        <v/>
      </c>
    </row>
    <row r="500" spans="1:65" ht="15.75" customHeight="1">
      <c r="A500" s="176" t="str">
        <f>IF('S.D.PASTE SHEET'!A500="","",'S.D.PASTE SHEET'!A500)</f>
        <v/>
      </c>
      <c s="176" t="str">
        <f>IF('S.D.PASTE SHEET'!B500="","",'S.D.PASTE SHEET'!B500)</f>
        <v/>
      </c>
      <c s="176" t="str">
        <f>IF('S.D.PASTE SHEET'!C500="","",'S.D.PASTE SHEET'!C500)</f>
        <v/>
      </c>
      <c s="177" t="str">
        <f>IF('S.D.PASTE SHEET'!D500="","",'S.D.PASTE SHEET'!D500)</f>
        <v/>
      </c>
      <c s="176" t="str">
        <f>IF('S.D.PASTE SHEET'!E500="","",UPPER('S.D.PASTE SHEET'!E500))</f>
        <v/>
      </c>
      <c s="176" t="str">
        <f>IF('S.D.PASTE SHEET'!F500="","",'S.D.PASTE SHEET'!F500)</f>
        <v/>
      </c>
      <c s="176" t="str">
        <f>IF('S.D.PASTE SHEET'!G500="","",UPPER('S.D.PASTE SHEET'!G500))</f>
        <v/>
      </c>
      <c s="176" t="str">
        <f>IF('S.D.PASTE SHEET'!H500="","",UPPER('S.D.PASTE SHEET'!H500))</f>
        <v/>
      </c>
      <c s="176" t="str">
        <f>IF('S.D.PASTE SHEET'!I500="","",'S.D.PASTE SHEET'!I500)</f>
        <v/>
      </c>
      <c s="177" t="str">
        <f>IF('S.D.PASTE SHEET'!J500="","",'S.D.PASTE SHEET'!J500)</f>
        <v/>
      </c>
      <c s="176" t="str">
        <f>IF('S.D.PASTE SHEET'!K500="","",'S.D.PASTE SHEET'!K500)</f>
        <v/>
      </c>
      <c s="176" t="str">
        <f>IF('S.D.PASTE SHEET'!L500="","",'S.D.PASTE SHEET'!L500)</f>
        <v/>
      </c>
      <c s="176" t="str">
        <f>IF('S.D.PASTE SHEET'!M500="","",'S.D.PASTE SHEET'!M500)</f>
        <v/>
      </c>
      <c s="176" t="str">
        <f>IF('S.D.PASTE SHEET'!N500="","",'S.D.PASTE SHEET'!N500)</f>
        <v/>
      </c>
      <c s="176" t="str">
        <f>IF('S.D.PASTE SHEET'!O500="","",'S.D.PASTE SHEET'!O500)</f>
        <v/>
      </c>
      <c s="176" t="str">
        <f>IF('S.D.PASTE SHEET'!P500="","",'S.D.PASTE SHEET'!P500)</f>
        <v/>
      </c>
      <c s="176" t="str">
        <f>IF('S.D.PASTE SHEET'!Q500="","",'S.D.PASTE SHEET'!Q500)</f>
        <v/>
      </c>
      <c s="176" t="str">
        <f>IF('S.D.PASTE SHEET'!R500="","",'S.D.PASTE SHEET'!R500)</f>
        <v/>
      </c>
      <c s="176" t="str">
        <f>IF('S.D.PASTE SHEET'!S500="","",'S.D.PASTE SHEET'!S500)</f>
        <v/>
      </c>
      <c s="176" t="str">
        <f>IF('S.D.PASTE SHEET'!T500="","",'S.D.PASTE SHEET'!T500)</f>
        <v/>
      </c>
      <c s="176" t="str">
        <f>IF('S.D.PASTE SHEET'!U500="","",'S.D.PASTE SHEET'!U500)</f>
        <v/>
      </c>
      <c s="176" t="str">
        <f>IF('S.D.PASTE SHEET'!V500="","",'S.D.PASTE SHEET'!V500)</f>
        <v/>
      </c>
      <c s="176" t="str">
        <f>IF('S.D.PASTE SHEET'!W500="","",'S.D.PASTE SHEET'!W500)</f>
        <v/>
      </c>
      <c s="176" t="str">
        <f>IF('S.D.PASTE SHEET'!X500="","",'S.D.PASTE SHEET'!X500)</f>
        <v/>
      </c>
      <c s="176" t="str">
        <f>IF('S.D.PASTE SHEET'!Y500="","",'S.D.PASTE SHEET'!Y500)</f>
        <v/>
      </c>
      <c s="176" t="str">
        <f>IF('S.D.PASTE SHEET'!Z500="","",'S.D.PASTE SHEET'!Z500)</f>
        <v/>
      </c>
      <c s="176" t="str">
        <f>IF('S.D.PASTE SHEET'!AA500="","",'S.D.PASTE SHEET'!AA500)</f>
        <v/>
      </c>
      <c s="176" t="str">
        <f>IF('S.D.PASTE SHEET'!AB500="","",'S.D.PASTE SHEET'!AB500)</f>
        <v/>
      </c>
      <c s="176" t="str">
        <f>IF('S.D.PASTE SHEET'!AC500="","",'S.D.PASTE SHEET'!AC500)</f>
        <v/>
      </c>
      <c s="176" t="str">
        <f>IF('S.D.PASTE SHEET'!AD500="","",'S.D.PASTE SHEET'!AD500)</f>
        <v/>
      </c>
      <c s="178"/>
      <c s="179" t="str">
        <f>IF(AK500="","",IF(AK500&gt;0,COUNT($AG$2:AG500),""))</f>
        <v/>
      </c>
      <c s="180" t="str">
        <f t="shared" si="528"/>
        <v/>
      </c>
      <c s="180" t="str">
        <f t="shared" si="528"/>
        <v/>
      </c>
      <c s="180" t="str">
        <f t="shared" si="528"/>
        <v/>
      </c>
      <c s="181" t="str">
        <f t="shared" si="528"/>
        <v/>
      </c>
      <c s="180" t="str">
        <f t="shared" si="528"/>
        <v/>
      </c>
      <c s="180" t="str">
        <f t="shared" si="528"/>
        <v/>
      </c>
      <c s="180" t="str">
        <f t="shared" si="528"/>
        <v/>
      </c>
      <c s="180" t="str">
        <f t="shared" si="528"/>
        <v/>
      </c>
      <c s="180" t="str">
        <f t="shared" si="528"/>
        <v/>
      </c>
      <c s="181" t="str">
        <f t="shared" si="528"/>
        <v/>
      </c>
      <c s="180" t="str">
        <f t="shared" si="528"/>
        <v/>
      </c>
      <c s="180" t="str">
        <f t="shared" si="528"/>
        <v/>
      </c>
      <c s="180" t="str">
        <f t="shared" si="528"/>
        <v/>
      </c>
      <c s="180" t="str">
        <f t="shared" si="528"/>
        <v/>
      </c>
      <c s="180" t="str">
        <f t="shared" si="528"/>
        <v/>
      </c>
      <c s="180" t="str">
        <f t="shared" si="528"/>
        <v/>
      </c>
      <c r="AX500" s="180" t="str">
        <f>IF(BC500="","",IF(BC500&gt;0,COUNT($AY$2:AY500),""))</f>
        <v/>
      </c>
      <c s="180" t="str">
        <f t="shared" si="532" ref="AY500">IF(AND($BB$1=5,$A500=5,$BC$1=C500),B500,"")</f>
        <v/>
      </c>
      <c s="180" t="str">
        <f t="shared" si="530"/>
        <v/>
      </c>
      <c s="182" t="str">
        <f t="shared" si="530"/>
        <v/>
      </c>
      <c s="180" t="str">
        <f t="shared" si="530"/>
        <v/>
      </c>
      <c s="180" t="str">
        <f t="shared" si="530"/>
        <v/>
      </c>
      <c s="180" t="str">
        <f t="shared" si="530"/>
        <v/>
      </c>
      <c s="180" t="str">
        <f t="shared" si="530"/>
        <v/>
      </c>
      <c s="180" t="str">
        <f t="shared" si="530"/>
        <v/>
      </c>
      <c s="182" t="str">
        <f t="shared" si="530"/>
        <v/>
      </c>
      <c s="180" t="str">
        <f t="shared" si="530"/>
        <v/>
      </c>
      <c s="180" t="str">
        <f t="shared" si="530"/>
        <v/>
      </c>
      <c s="180" t="str">
        <f t="shared" si="530"/>
        <v/>
      </c>
      <c s="180" t="str">
        <f t="shared" si="530"/>
        <v/>
      </c>
      <c s="180" t="str">
        <f t="shared" si="530"/>
        <v/>
      </c>
      <c s="180" t="str">
        <f t="shared" si="530"/>
        <v/>
      </c>
    </row>
    <row r="501" spans="1:65" ht="15.75" customHeight="1">
      <c r="A501" s="176" t="str">
        <f>IF('S.D.PASTE SHEET'!A501="","",'S.D.PASTE SHEET'!A501)</f>
        <v/>
      </c>
      <c s="176" t="str">
        <f>IF('S.D.PASTE SHEET'!B501="","",'S.D.PASTE SHEET'!B501)</f>
        <v/>
      </c>
      <c s="176" t="str">
        <f>IF('S.D.PASTE SHEET'!C501="","",'S.D.PASTE SHEET'!C501)</f>
        <v/>
      </c>
      <c s="177" t="str">
        <f>IF('S.D.PASTE SHEET'!D501="","",'S.D.PASTE SHEET'!D501)</f>
        <v/>
      </c>
      <c s="176" t="str">
        <f>IF('S.D.PASTE SHEET'!E501="","",UPPER('S.D.PASTE SHEET'!E501))</f>
        <v/>
      </c>
      <c s="176" t="str">
        <f>IF('S.D.PASTE SHEET'!F501="","",'S.D.PASTE SHEET'!F501)</f>
        <v/>
      </c>
      <c s="176" t="str">
        <f>IF('S.D.PASTE SHEET'!G501="","",UPPER('S.D.PASTE SHEET'!G501))</f>
        <v/>
      </c>
      <c s="176" t="str">
        <f>IF('S.D.PASTE SHEET'!H501="","",UPPER('S.D.PASTE SHEET'!H501))</f>
        <v/>
      </c>
      <c s="176" t="str">
        <f>IF('S.D.PASTE SHEET'!I501="","",'S.D.PASTE SHEET'!I501)</f>
        <v/>
      </c>
      <c s="177" t="str">
        <f>IF('S.D.PASTE SHEET'!J501="","",'S.D.PASTE SHEET'!J501)</f>
        <v/>
      </c>
      <c s="176" t="str">
        <f>IF('S.D.PASTE SHEET'!K501="","",'S.D.PASTE SHEET'!K501)</f>
        <v/>
      </c>
      <c s="176" t="str">
        <f>IF('S.D.PASTE SHEET'!L501="","",'S.D.PASTE SHEET'!L501)</f>
        <v/>
      </c>
      <c s="176" t="str">
        <f>IF('S.D.PASTE SHEET'!M501="","",'S.D.PASTE SHEET'!M501)</f>
        <v/>
      </c>
      <c s="176" t="str">
        <f>IF('S.D.PASTE SHEET'!N501="","",'S.D.PASTE SHEET'!N501)</f>
        <v/>
      </c>
      <c s="176" t="str">
        <f>IF('S.D.PASTE SHEET'!O501="","",'S.D.PASTE SHEET'!O501)</f>
        <v/>
      </c>
      <c s="176" t="str">
        <f>IF('S.D.PASTE SHEET'!P501="","",'S.D.PASTE SHEET'!P501)</f>
        <v/>
      </c>
      <c s="176" t="str">
        <f>IF('S.D.PASTE SHEET'!Q501="","",'S.D.PASTE SHEET'!Q501)</f>
        <v/>
      </c>
      <c s="176" t="str">
        <f>IF('S.D.PASTE SHEET'!R501="","",'S.D.PASTE SHEET'!R501)</f>
        <v/>
      </c>
      <c s="176" t="str">
        <f>IF('S.D.PASTE SHEET'!S501="","",'S.D.PASTE SHEET'!S501)</f>
        <v/>
      </c>
      <c s="176" t="str">
        <f>IF('S.D.PASTE SHEET'!T501="","",'S.D.PASTE SHEET'!T501)</f>
        <v/>
      </c>
      <c s="176" t="str">
        <f>IF('S.D.PASTE SHEET'!U501="","",'S.D.PASTE SHEET'!U501)</f>
        <v/>
      </c>
      <c s="176" t="str">
        <f>IF('S.D.PASTE SHEET'!V501="","",'S.D.PASTE SHEET'!V501)</f>
        <v/>
      </c>
      <c s="176" t="str">
        <f>IF('S.D.PASTE SHEET'!W501="","",'S.D.PASTE SHEET'!W501)</f>
        <v/>
      </c>
      <c s="176" t="str">
        <f>IF('S.D.PASTE SHEET'!X501="","",'S.D.PASTE SHEET'!X501)</f>
        <v/>
      </c>
      <c s="176" t="str">
        <f>IF('S.D.PASTE SHEET'!Y501="","",'S.D.PASTE SHEET'!Y501)</f>
        <v/>
      </c>
      <c s="176" t="str">
        <f>IF('S.D.PASTE SHEET'!Z501="","",'S.D.PASTE SHEET'!Z501)</f>
        <v/>
      </c>
      <c s="176" t="str">
        <f>IF('S.D.PASTE SHEET'!AA501="","",'S.D.PASTE SHEET'!AA501)</f>
        <v/>
      </c>
      <c s="176" t="str">
        <f>IF('S.D.PASTE SHEET'!AB501="","",'S.D.PASTE SHEET'!AB501)</f>
        <v/>
      </c>
      <c s="176" t="str">
        <f>IF('S.D.PASTE SHEET'!AC501="","",'S.D.PASTE SHEET'!AC501)</f>
        <v/>
      </c>
      <c s="176" t="str">
        <f>IF('S.D.PASTE SHEET'!AD501="","",'S.D.PASTE SHEET'!AD501)</f>
        <v/>
      </c>
      <c s="178"/>
      <c s="179" t="str">
        <f>IF(AK501="","",IF(AK501&gt;0,COUNT($AG$2:AG501),""))</f>
        <v/>
      </c>
      <c s="180" t="str">
        <f t="shared" si="528"/>
        <v/>
      </c>
      <c s="180" t="str">
        <f t="shared" si="528"/>
        <v/>
      </c>
      <c s="180" t="str">
        <f t="shared" si="528"/>
        <v/>
      </c>
      <c s="181" t="str">
        <f t="shared" si="528"/>
        <v/>
      </c>
      <c s="180" t="str">
        <f t="shared" si="528"/>
        <v/>
      </c>
      <c s="180" t="str">
        <f t="shared" si="528"/>
        <v/>
      </c>
      <c s="180" t="str">
        <f t="shared" si="528"/>
        <v/>
      </c>
      <c s="180" t="str">
        <f t="shared" si="528"/>
        <v/>
      </c>
      <c s="180" t="str">
        <f t="shared" si="528"/>
        <v/>
      </c>
      <c s="181" t="str">
        <f t="shared" si="528"/>
        <v/>
      </c>
      <c s="180" t="str">
        <f t="shared" si="528"/>
        <v/>
      </c>
      <c s="180" t="str">
        <f t="shared" si="528"/>
        <v/>
      </c>
      <c s="180" t="str">
        <f t="shared" si="528"/>
        <v/>
      </c>
      <c s="180" t="str">
        <f t="shared" si="528"/>
        <v/>
      </c>
      <c s="180" t="str">
        <f t="shared" si="528"/>
        <v/>
      </c>
      <c s="180" t="str">
        <f t="shared" si="528"/>
        <v/>
      </c>
      <c r="AX501" s="180" t="str">
        <f>IF(BC501="","",IF(BC501&gt;0,COUNT($AY$2:AY501),""))</f>
        <v/>
      </c>
      <c s="180" t="str">
        <f t="shared" si="533" ref="AY501">IF(AND($BB$1=5,$A501=5,$BC$1=C501),B501,"")</f>
        <v/>
      </c>
      <c s="180" t="str">
        <f t="shared" si="530"/>
        <v/>
      </c>
      <c s="182" t="str">
        <f t="shared" si="530"/>
        <v/>
      </c>
      <c s="180" t="str">
        <f t="shared" si="530"/>
        <v/>
      </c>
      <c s="180" t="str">
        <f t="shared" si="530"/>
        <v/>
      </c>
      <c s="180" t="str">
        <f t="shared" si="530"/>
        <v/>
      </c>
      <c s="180" t="str">
        <f t="shared" si="530"/>
        <v/>
      </c>
      <c s="180" t="str">
        <f t="shared" si="530"/>
        <v/>
      </c>
      <c s="182" t="str">
        <f t="shared" si="530"/>
        <v/>
      </c>
      <c s="180" t="str">
        <f t="shared" si="530"/>
        <v/>
      </c>
      <c s="180" t="str">
        <f t="shared" si="530"/>
        <v/>
      </c>
      <c s="180" t="str">
        <f t="shared" si="530"/>
        <v/>
      </c>
      <c s="180" t="str">
        <f t="shared" si="530"/>
        <v/>
      </c>
      <c s="180" t="str">
        <f t="shared" si="530"/>
        <v/>
      </c>
      <c s="180" t="str">
        <f t="shared" si="530"/>
        <v/>
      </c>
    </row>
    <row r="502" spans="1:65" ht="15.75" customHeight="1">
      <c r="A502" s="176" t="str">
        <f>IF('S.D.PASTE SHEET'!A502="","",'S.D.PASTE SHEET'!A502)</f>
        <v/>
      </c>
      <c s="176" t="str">
        <f>IF('S.D.PASTE SHEET'!B502="","",'S.D.PASTE SHEET'!B502)</f>
        <v/>
      </c>
      <c s="176" t="str">
        <f>IF('S.D.PASTE SHEET'!C502="","",'S.D.PASTE SHEET'!C502)</f>
        <v/>
      </c>
      <c s="177" t="str">
        <f>IF('S.D.PASTE SHEET'!D502="","",'S.D.PASTE SHEET'!D502)</f>
        <v/>
      </c>
      <c s="176" t="str">
        <f>IF('S.D.PASTE SHEET'!E502="","",UPPER('S.D.PASTE SHEET'!E502))</f>
        <v/>
      </c>
      <c s="176" t="str">
        <f>IF('S.D.PASTE SHEET'!F502="","",'S.D.PASTE SHEET'!F502)</f>
        <v/>
      </c>
      <c s="176" t="str">
        <f>IF('S.D.PASTE SHEET'!G502="","",UPPER('S.D.PASTE SHEET'!G502))</f>
        <v/>
      </c>
      <c s="176" t="str">
        <f>IF('S.D.PASTE SHEET'!H502="","",UPPER('S.D.PASTE SHEET'!H502))</f>
        <v/>
      </c>
      <c s="176" t="str">
        <f>IF('S.D.PASTE SHEET'!I502="","",'S.D.PASTE SHEET'!I502)</f>
        <v/>
      </c>
      <c s="177" t="str">
        <f>IF('S.D.PASTE SHEET'!J502="","",'S.D.PASTE SHEET'!J502)</f>
        <v/>
      </c>
      <c s="176" t="str">
        <f>IF('S.D.PASTE SHEET'!K502="","",'S.D.PASTE SHEET'!K502)</f>
        <v/>
      </c>
      <c s="176" t="str">
        <f>IF('S.D.PASTE SHEET'!L502="","",'S.D.PASTE SHEET'!L502)</f>
        <v/>
      </c>
      <c s="176" t="str">
        <f>IF('S.D.PASTE SHEET'!M502="","",'S.D.PASTE SHEET'!M502)</f>
        <v/>
      </c>
      <c s="176" t="str">
        <f>IF('S.D.PASTE SHEET'!N502="","",'S.D.PASTE SHEET'!N502)</f>
        <v/>
      </c>
      <c s="176" t="str">
        <f>IF('S.D.PASTE SHEET'!O502="","",'S.D.PASTE SHEET'!O502)</f>
        <v/>
      </c>
      <c s="176" t="str">
        <f>IF('S.D.PASTE SHEET'!P502="","",'S.D.PASTE SHEET'!P502)</f>
        <v/>
      </c>
      <c s="176" t="str">
        <f>IF('S.D.PASTE SHEET'!Q502="","",'S.D.PASTE SHEET'!Q502)</f>
        <v/>
      </c>
      <c s="176" t="str">
        <f>IF('S.D.PASTE SHEET'!R502="","",'S.D.PASTE SHEET'!R502)</f>
        <v/>
      </c>
      <c s="176" t="str">
        <f>IF('S.D.PASTE SHEET'!S502="","",'S.D.PASTE SHEET'!S502)</f>
        <v/>
      </c>
      <c s="176" t="str">
        <f>IF('S.D.PASTE SHEET'!T502="","",'S.D.PASTE SHEET'!T502)</f>
        <v/>
      </c>
      <c s="176" t="str">
        <f>IF('S.D.PASTE SHEET'!U502="","",'S.D.PASTE SHEET'!U502)</f>
        <v/>
      </c>
      <c s="176" t="str">
        <f>IF('S.D.PASTE SHEET'!V502="","",'S.D.PASTE SHEET'!V502)</f>
        <v/>
      </c>
      <c s="176" t="str">
        <f>IF('S.D.PASTE SHEET'!W502="","",'S.D.PASTE SHEET'!W502)</f>
        <v/>
      </c>
      <c s="176" t="str">
        <f>IF('S.D.PASTE SHEET'!X502="","",'S.D.PASTE SHEET'!X502)</f>
        <v/>
      </c>
      <c s="176" t="str">
        <f>IF('S.D.PASTE SHEET'!Y502="","",'S.D.PASTE SHEET'!Y502)</f>
        <v/>
      </c>
      <c s="176" t="str">
        <f>IF('S.D.PASTE SHEET'!Z502="","",'S.D.PASTE SHEET'!Z502)</f>
        <v/>
      </c>
      <c s="176" t="str">
        <f>IF('S.D.PASTE SHEET'!AA502="","",'S.D.PASTE SHEET'!AA502)</f>
        <v/>
      </c>
      <c s="176" t="str">
        <f>IF('S.D.PASTE SHEET'!AB502="","",'S.D.PASTE SHEET'!AB502)</f>
        <v/>
      </c>
      <c s="176" t="str">
        <f>IF('S.D.PASTE SHEET'!AC502="","",'S.D.PASTE SHEET'!AC502)</f>
        <v/>
      </c>
      <c s="176" t="str">
        <f>IF('S.D.PASTE SHEET'!AD502="","",'S.D.PASTE SHEET'!AD502)</f>
        <v/>
      </c>
      <c s="178"/>
      <c s="179" t="str">
        <f>IF(AK502="","",IF(AK502&gt;0,COUNT($AG$2:AG502),""))</f>
        <v/>
      </c>
      <c s="180" t="str">
        <f t="shared" si="528"/>
        <v/>
      </c>
      <c s="180" t="str">
        <f t="shared" si="528"/>
        <v/>
      </c>
      <c s="180" t="str">
        <f t="shared" si="528"/>
        <v/>
      </c>
      <c s="181" t="str">
        <f t="shared" si="528"/>
        <v/>
      </c>
      <c s="180" t="str">
        <f t="shared" si="528"/>
        <v/>
      </c>
      <c s="180" t="str">
        <f t="shared" si="528"/>
        <v/>
      </c>
      <c s="180" t="str">
        <f t="shared" si="528"/>
        <v/>
      </c>
      <c s="180" t="str">
        <f t="shared" si="528"/>
        <v/>
      </c>
      <c s="180" t="str">
        <f t="shared" si="528"/>
        <v/>
      </c>
      <c s="181" t="str">
        <f t="shared" si="528"/>
        <v/>
      </c>
      <c s="180" t="str">
        <f t="shared" si="528"/>
        <v/>
      </c>
      <c s="180" t="str">
        <f t="shared" si="528"/>
        <v/>
      </c>
      <c s="180" t="str">
        <f t="shared" si="528"/>
        <v/>
      </c>
      <c s="180" t="str">
        <f t="shared" si="528"/>
        <v/>
      </c>
      <c s="180" t="str">
        <f t="shared" si="528"/>
        <v/>
      </c>
      <c s="180" t="str">
        <f t="shared" si="528"/>
        <v/>
      </c>
      <c r="AX502" s="180" t="str">
        <f>IF(BC502="","",IF(BC502&gt;0,COUNT($AY$2:AY502),""))</f>
        <v/>
      </c>
      <c s="180" t="str">
        <f t="shared" si="534" ref="AY502">IF(AND($BB$1=5,$A502=5,$BC$1=C502),B502,"")</f>
        <v/>
      </c>
      <c s="180" t="str">
        <f t="shared" si="530"/>
        <v/>
      </c>
      <c s="182" t="str">
        <f t="shared" si="530"/>
        <v/>
      </c>
      <c s="180" t="str">
        <f t="shared" si="530"/>
        <v/>
      </c>
      <c s="180" t="str">
        <f t="shared" si="530"/>
        <v/>
      </c>
      <c s="180" t="str">
        <f t="shared" si="530"/>
        <v/>
      </c>
      <c s="180" t="str">
        <f t="shared" si="530"/>
        <v/>
      </c>
      <c s="180" t="str">
        <f t="shared" si="530"/>
        <v/>
      </c>
      <c s="182" t="str">
        <f t="shared" si="530"/>
        <v/>
      </c>
      <c s="180" t="str">
        <f t="shared" si="530"/>
        <v/>
      </c>
      <c s="180" t="str">
        <f t="shared" si="530"/>
        <v/>
      </c>
      <c s="180" t="str">
        <f t="shared" si="530"/>
        <v/>
      </c>
      <c s="180" t="str">
        <f t="shared" si="530"/>
        <v/>
      </c>
      <c s="180" t="str">
        <f t="shared" si="530"/>
        <v/>
      </c>
      <c s="180" t="str">
        <f t="shared" si="530"/>
        <v/>
      </c>
    </row>
    <row r="503" spans="1:65" ht="15.75" customHeight="1">
      <c r="A503" s="176" t="str">
        <f>IF('S.D.PASTE SHEET'!A503="","",'S.D.PASTE SHEET'!A503)</f>
        <v/>
      </c>
      <c s="176" t="str">
        <f>IF('S.D.PASTE SHEET'!B503="","",'S.D.PASTE SHEET'!B503)</f>
        <v/>
      </c>
      <c s="176" t="str">
        <f>IF('S.D.PASTE SHEET'!C503="","",'S.D.PASTE SHEET'!C503)</f>
        <v/>
      </c>
      <c s="177" t="str">
        <f>IF('S.D.PASTE SHEET'!D503="","",'S.D.PASTE SHEET'!D503)</f>
        <v/>
      </c>
      <c s="176" t="str">
        <f>IF('S.D.PASTE SHEET'!E503="","",UPPER('S.D.PASTE SHEET'!E503))</f>
        <v/>
      </c>
      <c s="176" t="str">
        <f>IF('S.D.PASTE SHEET'!F503="","",'S.D.PASTE SHEET'!F503)</f>
        <v/>
      </c>
      <c s="176" t="str">
        <f>IF('S.D.PASTE SHEET'!G503="","",UPPER('S.D.PASTE SHEET'!G503))</f>
        <v/>
      </c>
      <c s="176" t="str">
        <f>IF('S.D.PASTE SHEET'!H503="","",UPPER('S.D.PASTE SHEET'!H503))</f>
        <v/>
      </c>
      <c s="176" t="str">
        <f>IF('S.D.PASTE SHEET'!I503="","",'S.D.PASTE SHEET'!I503)</f>
        <v/>
      </c>
      <c s="177" t="str">
        <f>IF('S.D.PASTE SHEET'!J503="","",'S.D.PASTE SHEET'!J503)</f>
        <v/>
      </c>
      <c s="176" t="str">
        <f>IF('S.D.PASTE SHEET'!K503="","",'S.D.PASTE SHEET'!K503)</f>
        <v/>
      </c>
      <c s="176" t="str">
        <f>IF('S.D.PASTE SHEET'!L503="","",'S.D.PASTE SHEET'!L503)</f>
        <v/>
      </c>
      <c s="176" t="str">
        <f>IF('S.D.PASTE SHEET'!M503="","",'S.D.PASTE SHEET'!M503)</f>
        <v/>
      </c>
      <c s="176" t="str">
        <f>IF('S.D.PASTE SHEET'!N503="","",'S.D.PASTE SHEET'!N503)</f>
        <v/>
      </c>
      <c s="176" t="str">
        <f>IF('S.D.PASTE SHEET'!O503="","",'S.D.PASTE SHEET'!O503)</f>
        <v/>
      </c>
      <c s="176" t="str">
        <f>IF('S.D.PASTE SHEET'!P503="","",'S.D.PASTE SHEET'!P503)</f>
        <v/>
      </c>
      <c s="176" t="str">
        <f>IF('S.D.PASTE SHEET'!Q503="","",'S.D.PASTE SHEET'!Q503)</f>
        <v/>
      </c>
      <c s="176" t="str">
        <f>IF('S.D.PASTE SHEET'!R503="","",'S.D.PASTE SHEET'!R503)</f>
        <v/>
      </c>
      <c s="176" t="str">
        <f>IF('S.D.PASTE SHEET'!S503="","",'S.D.PASTE SHEET'!S503)</f>
        <v/>
      </c>
      <c s="176" t="str">
        <f>IF('S.D.PASTE SHEET'!T503="","",'S.D.PASTE SHEET'!T503)</f>
        <v/>
      </c>
      <c s="176" t="str">
        <f>IF('S.D.PASTE SHEET'!U503="","",'S.D.PASTE SHEET'!U503)</f>
        <v/>
      </c>
      <c s="176" t="str">
        <f>IF('S.D.PASTE SHEET'!V503="","",'S.D.PASTE SHEET'!V503)</f>
        <v/>
      </c>
      <c s="176" t="str">
        <f>IF('S.D.PASTE SHEET'!W503="","",'S.D.PASTE SHEET'!W503)</f>
        <v/>
      </c>
      <c s="176" t="str">
        <f>IF('S.D.PASTE SHEET'!X503="","",'S.D.PASTE SHEET'!X503)</f>
        <v/>
      </c>
      <c s="176" t="str">
        <f>IF('S.D.PASTE SHEET'!Y503="","",'S.D.PASTE SHEET'!Y503)</f>
        <v/>
      </c>
      <c s="176" t="str">
        <f>IF('S.D.PASTE SHEET'!Z503="","",'S.D.PASTE SHEET'!Z503)</f>
        <v/>
      </c>
      <c s="176" t="str">
        <f>IF('S.D.PASTE SHEET'!AA503="","",'S.D.PASTE SHEET'!AA503)</f>
        <v/>
      </c>
      <c s="176" t="str">
        <f>IF('S.D.PASTE SHEET'!AB503="","",'S.D.PASTE SHEET'!AB503)</f>
        <v/>
      </c>
      <c s="176" t="str">
        <f>IF('S.D.PASTE SHEET'!AC503="","",'S.D.PASTE SHEET'!AC503)</f>
        <v/>
      </c>
      <c s="176" t="str">
        <f>IF('S.D.PASTE SHEET'!AD503="","",'S.D.PASTE SHEET'!AD503)</f>
        <v/>
      </c>
      <c s="178"/>
      <c s="179" t="str">
        <f>IF(AK503="","",IF(AK503&gt;0,COUNT($AG$2:AG503),""))</f>
        <v/>
      </c>
      <c s="180" t="str">
        <f t="shared" si="528"/>
        <v/>
      </c>
      <c s="180" t="str">
        <f t="shared" si="528"/>
        <v/>
      </c>
      <c s="180" t="str">
        <f t="shared" si="528"/>
        <v/>
      </c>
      <c s="181" t="str">
        <f t="shared" si="528"/>
        <v/>
      </c>
      <c s="180" t="str">
        <f t="shared" si="528"/>
        <v/>
      </c>
      <c s="180" t="str">
        <f t="shared" si="528"/>
        <v/>
      </c>
      <c s="180" t="str">
        <f t="shared" si="528"/>
        <v/>
      </c>
      <c s="180" t="str">
        <f t="shared" si="528"/>
        <v/>
      </c>
      <c s="180" t="str">
        <f t="shared" si="528"/>
        <v/>
      </c>
      <c s="181" t="str">
        <f t="shared" si="528"/>
        <v/>
      </c>
      <c s="180" t="str">
        <f t="shared" si="528"/>
        <v/>
      </c>
      <c s="180" t="str">
        <f t="shared" si="528"/>
        <v/>
      </c>
      <c s="180" t="str">
        <f t="shared" si="528"/>
        <v/>
      </c>
      <c s="180" t="str">
        <f t="shared" si="528"/>
        <v/>
      </c>
      <c s="180" t="str">
        <f t="shared" si="528"/>
        <v/>
      </c>
      <c s="180" t="str">
        <f t="shared" si="528"/>
        <v/>
      </c>
      <c r="AX503" s="180" t="str">
        <f>IF(BC503="","",IF(BC503&gt;0,COUNT($AY$2:AY503),""))</f>
        <v/>
      </c>
      <c s="180" t="str">
        <f t="shared" si="535" ref="AY503">IF(AND($BB$1=5,$A503=5,$BC$1=C503),B503,"")</f>
        <v/>
      </c>
      <c s="180" t="str">
        <f t="shared" si="530"/>
        <v/>
      </c>
      <c s="182" t="str">
        <f t="shared" si="530"/>
        <v/>
      </c>
      <c s="180" t="str">
        <f t="shared" si="530"/>
        <v/>
      </c>
      <c s="180" t="str">
        <f t="shared" si="530"/>
        <v/>
      </c>
      <c s="180" t="str">
        <f t="shared" si="530"/>
        <v/>
      </c>
      <c s="180" t="str">
        <f t="shared" si="530"/>
        <v/>
      </c>
      <c s="180" t="str">
        <f t="shared" si="530"/>
        <v/>
      </c>
      <c s="182" t="str">
        <f t="shared" si="530"/>
        <v/>
      </c>
      <c s="180" t="str">
        <f t="shared" si="530"/>
        <v/>
      </c>
      <c s="180" t="str">
        <f t="shared" si="530"/>
        <v/>
      </c>
      <c s="180" t="str">
        <f t="shared" si="530"/>
        <v/>
      </c>
      <c s="180" t="str">
        <f t="shared" si="530"/>
        <v/>
      </c>
      <c s="180" t="str">
        <f t="shared" si="530"/>
        <v/>
      </c>
      <c s="180" t="str">
        <f t="shared" si="530"/>
        <v/>
      </c>
    </row>
    <row r="504" spans="1:65" ht="15.75" customHeight="1">
      <c r="A504" s="176" t="str">
        <f>IF('S.D.PASTE SHEET'!A504="","",'S.D.PASTE SHEET'!A504)</f>
        <v/>
      </c>
      <c s="176" t="str">
        <f>IF('S.D.PASTE SHEET'!B504="","",'S.D.PASTE SHEET'!B504)</f>
        <v/>
      </c>
      <c s="176" t="str">
        <f>IF('S.D.PASTE SHEET'!C504="","",'S.D.PASTE SHEET'!C504)</f>
        <v/>
      </c>
      <c s="177" t="str">
        <f>IF('S.D.PASTE SHEET'!D504="","",'S.D.PASTE SHEET'!D504)</f>
        <v/>
      </c>
      <c s="176" t="str">
        <f>IF('S.D.PASTE SHEET'!E504="","",UPPER('S.D.PASTE SHEET'!E504))</f>
        <v/>
      </c>
      <c s="176" t="str">
        <f>IF('S.D.PASTE SHEET'!F504="","",'S.D.PASTE SHEET'!F504)</f>
        <v/>
      </c>
      <c s="176" t="str">
        <f>IF('S.D.PASTE SHEET'!G504="","",UPPER('S.D.PASTE SHEET'!G504))</f>
        <v/>
      </c>
      <c s="176" t="str">
        <f>IF('S.D.PASTE SHEET'!H504="","",UPPER('S.D.PASTE SHEET'!H504))</f>
        <v/>
      </c>
      <c s="176" t="str">
        <f>IF('S.D.PASTE SHEET'!I504="","",'S.D.PASTE SHEET'!I504)</f>
        <v/>
      </c>
      <c s="177" t="str">
        <f>IF('S.D.PASTE SHEET'!J504="","",'S.D.PASTE SHEET'!J504)</f>
        <v/>
      </c>
      <c s="176" t="str">
        <f>IF('S.D.PASTE SHEET'!K504="","",'S.D.PASTE SHEET'!K504)</f>
        <v/>
      </c>
      <c s="176" t="str">
        <f>IF('S.D.PASTE SHEET'!L504="","",'S.D.PASTE SHEET'!L504)</f>
        <v/>
      </c>
      <c s="176" t="str">
        <f>IF('S.D.PASTE SHEET'!M504="","",'S.D.PASTE SHEET'!M504)</f>
        <v/>
      </c>
      <c s="176" t="str">
        <f>IF('S.D.PASTE SHEET'!N504="","",'S.D.PASTE SHEET'!N504)</f>
        <v/>
      </c>
      <c s="176" t="str">
        <f>IF('S.D.PASTE SHEET'!O504="","",'S.D.PASTE SHEET'!O504)</f>
        <v/>
      </c>
      <c s="176" t="str">
        <f>IF('S.D.PASTE SHEET'!P504="","",'S.D.PASTE SHEET'!P504)</f>
        <v/>
      </c>
      <c s="176" t="str">
        <f>IF('S.D.PASTE SHEET'!Q504="","",'S.D.PASTE SHEET'!Q504)</f>
        <v/>
      </c>
      <c s="176" t="str">
        <f>IF('S.D.PASTE SHEET'!R504="","",'S.D.PASTE SHEET'!R504)</f>
        <v/>
      </c>
      <c s="176" t="str">
        <f>IF('S.D.PASTE SHEET'!S504="","",'S.D.PASTE SHEET'!S504)</f>
        <v/>
      </c>
      <c s="176" t="str">
        <f>IF('S.D.PASTE SHEET'!T504="","",'S.D.PASTE SHEET'!T504)</f>
        <v/>
      </c>
      <c s="176" t="str">
        <f>IF('S.D.PASTE SHEET'!U504="","",'S.D.PASTE SHEET'!U504)</f>
        <v/>
      </c>
      <c s="176" t="str">
        <f>IF('S.D.PASTE SHEET'!V504="","",'S.D.PASTE SHEET'!V504)</f>
        <v/>
      </c>
      <c s="176" t="str">
        <f>IF('S.D.PASTE SHEET'!W504="","",'S.D.PASTE SHEET'!W504)</f>
        <v/>
      </c>
      <c s="176" t="str">
        <f>IF('S.D.PASTE SHEET'!X504="","",'S.D.PASTE SHEET'!X504)</f>
        <v/>
      </c>
      <c s="176" t="str">
        <f>IF('S.D.PASTE SHEET'!Y504="","",'S.D.PASTE SHEET'!Y504)</f>
        <v/>
      </c>
      <c s="176" t="str">
        <f>IF('S.D.PASTE SHEET'!Z504="","",'S.D.PASTE SHEET'!Z504)</f>
        <v/>
      </c>
      <c s="176" t="str">
        <f>IF('S.D.PASTE SHEET'!AA504="","",'S.D.PASTE SHEET'!AA504)</f>
        <v/>
      </c>
      <c s="176" t="str">
        <f>IF('S.D.PASTE SHEET'!AB504="","",'S.D.PASTE SHEET'!AB504)</f>
        <v/>
      </c>
      <c s="176" t="str">
        <f>IF('S.D.PASTE SHEET'!AC504="","",'S.D.PASTE SHEET'!AC504)</f>
        <v/>
      </c>
      <c s="176" t="str">
        <f>IF('S.D.PASTE SHEET'!AD504="","",'S.D.PASTE SHEET'!AD504)</f>
        <v/>
      </c>
      <c s="178"/>
      <c s="179" t="str">
        <f>IF(AK504="","",IF(AK504&gt;0,COUNT($AG$2:AG504),""))</f>
        <v/>
      </c>
      <c s="180" t="str">
        <f t="shared" si="528"/>
        <v/>
      </c>
      <c s="180" t="str">
        <f t="shared" si="528"/>
        <v/>
      </c>
      <c s="180" t="str">
        <f t="shared" si="528"/>
        <v/>
      </c>
      <c s="181" t="str">
        <f t="shared" si="528"/>
        <v/>
      </c>
      <c s="180" t="str">
        <f t="shared" si="528"/>
        <v/>
      </c>
      <c s="180" t="str">
        <f t="shared" si="528"/>
        <v/>
      </c>
      <c s="180" t="str">
        <f t="shared" si="528"/>
        <v/>
      </c>
      <c s="180" t="str">
        <f t="shared" si="528"/>
        <v/>
      </c>
      <c s="180" t="str">
        <f t="shared" si="528"/>
        <v/>
      </c>
      <c s="181" t="str">
        <f t="shared" si="528"/>
        <v/>
      </c>
      <c s="180" t="str">
        <f t="shared" si="528"/>
        <v/>
      </c>
      <c s="180" t="str">
        <f t="shared" si="528"/>
        <v/>
      </c>
      <c s="180" t="str">
        <f t="shared" si="528"/>
        <v/>
      </c>
      <c s="180" t="str">
        <f t="shared" si="528"/>
        <v/>
      </c>
      <c s="180" t="str">
        <f t="shared" si="528"/>
        <v/>
      </c>
      <c s="180" t="str">
        <f t="shared" si="528"/>
        <v/>
      </c>
      <c r="AX504" s="180" t="str">
        <f>IF(BC504="","",IF(BC504&gt;0,COUNT($AY$2:AY504),""))</f>
        <v/>
      </c>
      <c s="180" t="str">
        <f t="shared" si="536" ref="AY504">IF(AND($BB$1=5,$A504=5,$BC$1=C504),B504,"")</f>
        <v/>
      </c>
      <c s="180" t="str">
        <f t="shared" si="530"/>
        <v/>
      </c>
      <c s="182" t="str">
        <f t="shared" si="530"/>
        <v/>
      </c>
      <c s="180" t="str">
        <f t="shared" si="530"/>
        <v/>
      </c>
      <c s="180" t="str">
        <f t="shared" si="530"/>
        <v/>
      </c>
      <c s="180" t="str">
        <f t="shared" si="530"/>
        <v/>
      </c>
      <c s="180" t="str">
        <f t="shared" si="530"/>
        <v/>
      </c>
      <c s="180" t="str">
        <f t="shared" si="530"/>
        <v/>
      </c>
      <c s="182" t="str">
        <f t="shared" si="530"/>
        <v/>
      </c>
      <c s="180" t="str">
        <f t="shared" si="530"/>
        <v/>
      </c>
      <c s="180" t="str">
        <f t="shared" si="530"/>
        <v/>
      </c>
      <c s="180" t="str">
        <f t="shared" si="530"/>
        <v/>
      </c>
      <c s="180" t="str">
        <f t="shared" si="530"/>
        <v/>
      </c>
      <c s="180" t="str">
        <f t="shared" si="530"/>
        <v/>
      </c>
      <c s="180" t="str">
        <f t="shared" si="530"/>
        <v/>
      </c>
    </row>
    <row r="505" spans="1:65" ht="15.75" customHeight="1">
      <c r="A505" s="176" t="str">
        <f>IF('S.D.PASTE SHEET'!A505="","",'S.D.PASTE SHEET'!A505)</f>
        <v/>
      </c>
      <c s="176" t="str">
        <f>IF('S.D.PASTE SHEET'!B505="","",'S.D.PASTE SHEET'!B505)</f>
        <v/>
      </c>
      <c s="176" t="str">
        <f>IF('S.D.PASTE SHEET'!C505="","",'S.D.PASTE SHEET'!C505)</f>
        <v/>
      </c>
      <c s="177" t="str">
        <f>IF('S.D.PASTE SHEET'!D505="","",'S.D.PASTE SHEET'!D505)</f>
        <v/>
      </c>
      <c s="176" t="str">
        <f>IF('S.D.PASTE SHEET'!E505="","",UPPER('S.D.PASTE SHEET'!E505))</f>
        <v/>
      </c>
      <c s="176" t="str">
        <f>IF('S.D.PASTE SHEET'!F505="","",'S.D.PASTE SHEET'!F505)</f>
        <v/>
      </c>
      <c s="176" t="str">
        <f>IF('S.D.PASTE SHEET'!G505="","",UPPER('S.D.PASTE SHEET'!G505))</f>
        <v/>
      </c>
      <c s="176" t="str">
        <f>IF('S.D.PASTE SHEET'!H505="","",UPPER('S.D.PASTE SHEET'!H505))</f>
        <v/>
      </c>
      <c s="176" t="str">
        <f>IF('S.D.PASTE SHEET'!I505="","",'S.D.PASTE SHEET'!I505)</f>
        <v/>
      </c>
      <c s="177" t="str">
        <f>IF('S.D.PASTE SHEET'!J505="","",'S.D.PASTE SHEET'!J505)</f>
        <v/>
      </c>
      <c s="176" t="str">
        <f>IF('S.D.PASTE SHEET'!K505="","",'S.D.PASTE SHEET'!K505)</f>
        <v/>
      </c>
      <c s="176" t="str">
        <f>IF('S.D.PASTE SHEET'!L505="","",'S.D.PASTE SHEET'!L505)</f>
        <v/>
      </c>
      <c s="176" t="str">
        <f>IF('S.D.PASTE SHEET'!M505="","",'S.D.PASTE SHEET'!M505)</f>
        <v/>
      </c>
      <c s="176" t="str">
        <f>IF('S.D.PASTE SHEET'!N505="","",'S.D.PASTE SHEET'!N505)</f>
        <v/>
      </c>
      <c s="176" t="str">
        <f>IF('S.D.PASTE SHEET'!O505="","",'S.D.PASTE SHEET'!O505)</f>
        <v/>
      </c>
      <c s="176" t="str">
        <f>IF('S.D.PASTE SHEET'!P505="","",'S.D.PASTE SHEET'!P505)</f>
        <v/>
      </c>
      <c s="176" t="str">
        <f>IF('S.D.PASTE SHEET'!Q505="","",'S.D.PASTE SHEET'!Q505)</f>
        <v/>
      </c>
      <c s="176" t="str">
        <f>IF('S.D.PASTE SHEET'!R505="","",'S.D.PASTE SHEET'!R505)</f>
        <v/>
      </c>
      <c s="176" t="str">
        <f>IF('S.D.PASTE SHEET'!S505="","",'S.D.PASTE SHEET'!S505)</f>
        <v/>
      </c>
      <c s="176" t="str">
        <f>IF('S.D.PASTE SHEET'!T505="","",'S.D.PASTE SHEET'!T505)</f>
        <v/>
      </c>
      <c s="176" t="str">
        <f>IF('S.D.PASTE SHEET'!U505="","",'S.D.PASTE SHEET'!U505)</f>
        <v/>
      </c>
      <c s="176" t="str">
        <f>IF('S.D.PASTE SHEET'!V505="","",'S.D.PASTE SHEET'!V505)</f>
        <v/>
      </c>
      <c s="176" t="str">
        <f>IF('S.D.PASTE SHEET'!W505="","",'S.D.PASTE SHEET'!W505)</f>
        <v/>
      </c>
      <c s="176" t="str">
        <f>IF('S.D.PASTE SHEET'!X505="","",'S.D.PASTE SHEET'!X505)</f>
        <v/>
      </c>
      <c s="176" t="str">
        <f>IF('S.D.PASTE SHEET'!Y505="","",'S.D.PASTE SHEET'!Y505)</f>
        <v/>
      </c>
      <c s="176" t="str">
        <f>IF('S.D.PASTE SHEET'!Z505="","",'S.D.PASTE SHEET'!Z505)</f>
        <v/>
      </c>
      <c s="176" t="str">
        <f>IF('S.D.PASTE SHEET'!AA505="","",'S.D.PASTE SHEET'!AA505)</f>
        <v/>
      </c>
      <c s="176" t="str">
        <f>IF('S.D.PASTE SHEET'!AB505="","",'S.D.PASTE SHEET'!AB505)</f>
        <v/>
      </c>
      <c s="176" t="str">
        <f>IF('S.D.PASTE SHEET'!AC505="","",'S.D.PASTE SHEET'!AC505)</f>
        <v/>
      </c>
      <c s="176" t="str">
        <f>IF('S.D.PASTE SHEET'!AD505="","",'S.D.PASTE SHEET'!AD505)</f>
        <v/>
      </c>
      <c s="178"/>
      <c s="179" t="str">
        <f>IF(AK505="","",IF(AK505&gt;0,COUNT($AG$2:AG505),""))</f>
        <v/>
      </c>
      <c s="180" t="str">
        <f t="shared" si="528"/>
        <v/>
      </c>
      <c s="180" t="str">
        <f t="shared" si="528"/>
        <v/>
      </c>
      <c s="180" t="str">
        <f t="shared" si="528"/>
        <v/>
      </c>
      <c s="181" t="str">
        <f t="shared" si="528"/>
        <v/>
      </c>
      <c s="180" t="str">
        <f t="shared" si="528"/>
        <v/>
      </c>
      <c s="180" t="str">
        <f t="shared" si="528"/>
        <v/>
      </c>
      <c s="180" t="str">
        <f t="shared" si="528"/>
        <v/>
      </c>
      <c s="180" t="str">
        <f t="shared" si="528"/>
        <v/>
      </c>
      <c s="180" t="str">
        <f t="shared" si="528"/>
        <v/>
      </c>
      <c s="181" t="str">
        <f t="shared" si="528"/>
        <v/>
      </c>
      <c s="180" t="str">
        <f t="shared" si="528"/>
        <v/>
      </c>
      <c s="180" t="str">
        <f t="shared" si="528"/>
        <v/>
      </c>
      <c s="180" t="str">
        <f t="shared" si="528"/>
        <v/>
      </c>
      <c s="180" t="str">
        <f t="shared" si="528"/>
        <v/>
      </c>
      <c s="180" t="str">
        <f t="shared" si="528"/>
        <v/>
      </c>
      <c s="180" t="str">
        <f t="shared" si="528"/>
        <v/>
      </c>
      <c r="AX505" s="180" t="str">
        <f>IF(BC505="","",IF(BC505&gt;0,COUNT($AY$2:AY505),""))</f>
        <v/>
      </c>
      <c s="180" t="str">
        <f t="shared" si="537" ref="AY505">IF(AND($BB$1=5,$A505=5,$BC$1=C505),B505,"")</f>
        <v/>
      </c>
      <c s="180" t="str">
        <f t="shared" si="530"/>
        <v/>
      </c>
      <c s="182" t="str">
        <f t="shared" si="530"/>
        <v/>
      </c>
      <c s="180" t="str">
        <f t="shared" si="530"/>
        <v/>
      </c>
      <c s="180" t="str">
        <f t="shared" si="530"/>
        <v/>
      </c>
      <c s="180" t="str">
        <f t="shared" si="530"/>
        <v/>
      </c>
      <c s="180" t="str">
        <f t="shared" si="530"/>
        <v/>
      </c>
      <c s="180" t="str">
        <f t="shared" si="530"/>
        <v/>
      </c>
      <c s="182" t="str">
        <f t="shared" si="530"/>
        <v/>
      </c>
      <c s="180" t="str">
        <f t="shared" si="530"/>
        <v/>
      </c>
      <c s="180" t="str">
        <f t="shared" si="530"/>
        <v/>
      </c>
      <c s="180" t="str">
        <f t="shared" si="530"/>
        <v/>
      </c>
      <c s="180" t="str">
        <f t="shared" si="530"/>
        <v/>
      </c>
      <c s="180" t="str">
        <f t="shared" si="530"/>
        <v/>
      </c>
      <c s="180" t="str">
        <f t="shared" si="530"/>
        <v/>
      </c>
    </row>
    <row r="506" spans="1:65" ht="15.75" customHeight="1">
      <c r="A506" s="176" t="str">
        <f>IF('S.D.PASTE SHEET'!A506="","",'S.D.PASTE SHEET'!A506)</f>
        <v/>
      </c>
      <c s="176" t="str">
        <f>IF('S.D.PASTE SHEET'!B506="","",'S.D.PASTE SHEET'!B506)</f>
        <v/>
      </c>
      <c s="176" t="str">
        <f>IF('S.D.PASTE SHEET'!C506="","",'S.D.PASTE SHEET'!C506)</f>
        <v/>
      </c>
      <c s="177" t="str">
        <f>IF('S.D.PASTE SHEET'!D506="","",'S.D.PASTE SHEET'!D506)</f>
        <v/>
      </c>
      <c s="176" t="str">
        <f>IF('S.D.PASTE SHEET'!E506="","",UPPER('S.D.PASTE SHEET'!E506))</f>
        <v/>
      </c>
      <c s="176" t="str">
        <f>IF('S.D.PASTE SHEET'!F506="","",'S.D.PASTE SHEET'!F506)</f>
        <v/>
      </c>
      <c s="176" t="str">
        <f>IF('S.D.PASTE SHEET'!G506="","",UPPER('S.D.PASTE SHEET'!G506))</f>
        <v/>
      </c>
      <c s="176" t="str">
        <f>IF('S.D.PASTE SHEET'!H506="","",UPPER('S.D.PASTE SHEET'!H506))</f>
        <v/>
      </c>
      <c s="176" t="str">
        <f>IF('S.D.PASTE SHEET'!I506="","",'S.D.PASTE SHEET'!I506)</f>
        <v/>
      </c>
      <c s="177" t="str">
        <f>IF('S.D.PASTE SHEET'!J506="","",'S.D.PASTE SHEET'!J506)</f>
        <v/>
      </c>
      <c s="176" t="str">
        <f>IF('S.D.PASTE SHEET'!K506="","",'S.D.PASTE SHEET'!K506)</f>
        <v/>
      </c>
      <c s="176" t="str">
        <f>IF('S.D.PASTE SHEET'!L506="","",'S.D.PASTE SHEET'!L506)</f>
        <v/>
      </c>
      <c s="176" t="str">
        <f>IF('S.D.PASTE SHEET'!M506="","",'S.D.PASTE SHEET'!M506)</f>
        <v/>
      </c>
      <c s="176" t="str">
        <f>IF('S.D.PASTE SHEET'!N506="","",'S.D.PASTE SHEET'!N506)</f>
        <v/>
      </c>
      <c s="176" t="str">
        <f>IF('S.D.PASTE SHEET'!O506="","",'S.D.PASTE SHEET'!O506)</f>
        <v/>
      </c>
      <c s="176" t="str">
        <f>IF('S.D.PASTE SHEET'!P506="","",'S.D.PASTE SHEET'!P506)</f>
        <v/>
      </c>
      <c s="176" t="str">
        <f>IF('S.D.PASTE SHEET'!Q506="","",'S.D.PASTE SHEET'!Q506)</f>
        <v/>
      </c>
      <c s="176" t="str">
        <f>IF('S.D.PASTE SHEET'!R506="","",'S.D.PASTE SHEET'!R506)</f>
        <v/>
      </c>
      <c s="176" t="str">
        <f>IF('S.D.PASTE SHEET'!S506="","",'S.D.PASTE SHEET'!S506)</f>
        <v/>
      </c>
      <c s="176" t="str">
        <f>IF('S.D.PASTE SHEET'!T506="","",'S.D.PASTE SHEET'!T506)</f>
        <v/>
      </c>
      <c s="176" t="str">
        <f>IF('S.D.PASTE SHEET'!U506="","",'S.D.PASTE SHEET'!U506)</f>
        <v/>
      </c>
      <c s="176" t="str">
        <f>IF('S.D.PASTE SHEET'!V506="","",'S.D.PASTE SHEET'!V506)</f>
        <v/>
      </c>
      <c s="176" t="str">
        <f>IF('S.D.PASTE SHEET'!W506="","",'S.D.PASTE SHEET'!W506)</f>
        <v/>
      </c>
      <c s="176" t="str">
        <f>IF('S.D.PASTE SHEET'!X506="","",'S.D.PASTE SHEET'!X506)</f>
        <v/>
      </c>
      <c s="176" t="str">
        <f>IF('S.D.PASTE SHEET'!Y506="","",'S.D.PASTE SHEET'!Y506)</f>
        <v/>
      </c>
      <c s="176" t="str">
        <f>IF('S.D.PASTE SHEET'!Z506="","",'S.D.PASTE SHEET'!Z506)</f>
        <v/>
      </c>
      <c s="176" t="str">
        <f>IF('S.D.PASTE SHEET'!AA506="","",'S.D.PASTE SHEET'!AA506)</f>
        <v/>
      </c>
      <c s="176" t="str">
        <f>IF('S.D.PASTE SHEET'!AB506="","",'S.D.PASTE SHEET'!AB506)</f>
        <v/>
      </c>
      <c s="176" t="str">
        <f>IF('S.D.PASTE SHEET'!AC506="","",'S.D.PASTE SHEET'!AC506)</f>
        <v/>
      </c>
      <c s="176" t="str">
        <f>IF('S.D.PASTE SHEET'!AD506="","",'S.D.PASTE SHEET'!AD506)</f>
        <v/>
      </c>
      <c s="178"/>
      <c s="179" t="str">
        <f>IF(AK506="","",IF(AK506&gt;0,COUNT($AG$2:AG506),""))</f>
        <v/>
      </c>
      <c s="180" t="str">
        <f t="shared" si="528"/>
        <v/>
      </c>
      <c s="180" t="str">
        <f t="shared" si="528"/>
        <v/>
      </c>
      <c s="180" t="str">
        <f t="shared" si="528"/>
        <v/>
      </c>
      <c s="181" t="str">
        <f t="shared" si="528"/>
        <v/>
      </c>
      <c s="180" t="str">
        <f t="shared" si="528"/>
        <v/>
      </c>
      <c s="180" t="str">
        <f t="shared" si="528"/>
        <v/>
      </c>
      <c s="180" t="str">
        <f t="shared" si="528"/>
        <v/>
      </c>
      <c s="180" t="str">
        <f t="shared" si="528"/>
        <v/>
      </c>
      <c s="180" t="str">
        <f t="shared" si="528"/>
        <v/>
      </c>
      <c s="181" t="str">
        <f t="shared" si="528"/>
        <v/>
      </c>
      <c s="180" t="str">
        <f t="shared" si="528"/>
        <v/>
      </c>
      <c s="180" t="str">
        <f t="shared" si="528"/>
        <v/>
      </c>
      <c s="180" t="str">
        <f t="shared" si="528"/>
        <v/>
      </c>
      <c s="180" t="str">
        <f t="shared" si="528"/>
        <v/>
      </c>
      <c s="180" t="str">
        <f t="shared" si="528"/>
        <v/>
      </c>
      <c s="180" t="str">
        <f t="shared" si="528"/>
        <v/>
      </c>
      <c r="AX506" s="180" t="str">
        <f>IF(BC506="","",IF(BC506&gt;0,COUNT($AY$2:AY506),""))</f>
        <v/>
      </c>
      <c s="180" t="str">
        <f t="shared" si="538" ref="AY506">IF(AND($BB$1=5,$A506=5,$BC$1=C506),B506,"")</f>
        <v/>
      </c>
      <c s="180" t="str">
        <f t="shared" si="530"/>
        <v/>
      </c>
      <c s="182" t="str">
        <f t="shared" si="530"/>
        <v/>
      </c>
      <c s="180" t="str">
        <f t="shared" si="530"/>
        <v/>
      </c>
      <c s="180" t="str">
        <f t="shared" si="530"/>
        <v/>
      </c>
      <c s="180" t="str">
        <f t="shared" si="530"/>
        <v/>
      </c>
      <c s="180" t="str">
        <f t="shared" si="530"/>
        <v/>
      </c>
      <c s="180" t="str">
        <f t="shared" si="530"/>
        <v/>
      </c>
      <c s="182" t="str">
        <f t="shared" si="530"/>
        <v/>
      </c>
      <c s="180" t="str">
        <f t="shared" si="530"/>
        <v/>
      </c>
      <c s="180" t="str">
        <f t="shared" si="530"/>
        <v/>
      </c>
      <c s="180" t="str">
        <f t="shared" si="530"/>
        <v/>
      </c>
      <c s="180" t="str">
        <f t="shared" si="530"/>
        <v/>
      </c>
      <c s="180" t="str">
        <f t="shared" si="530"/>
        <v/>
      </c>
      <c s="180" t="str">
        <f t="shared" si="530"/>
        <v/>
      </c>
    </row>
    <row r="507" spans="1:65" ht="15.75" customHeight="1">
      <c r="A507" s="176" t="str">
        <f>IF('S.D.PASTE SHEET'!A507="","",'S.D.PASTE SHEET'!A507)</f>
        <v/>
      </c>
      <c s="176" t="str">
        <f>IF('S.D.PASTE SHEET'!B507="","",'S.D.PASTE SHEET'!B507)</f>
        <v/>
      </c>
      <c s="176" t="str">
        <f>IF('S.D.PASTE SHEET'!C507="","",'S.D.PASTE SHEET'!C507)</f>
        <v/>
      </c>
      <c s="177" t="str">
        <f>IF('S.D.PASTE SHEET'!D507="","",'S.D.PASTE SHEET'!D507)</f>
        <v/>
      </c>
      <c s="176" t="str">
        <f>IF('S.D.PASTE SHEET'!E507="","",UPPER('S.D.PASTE SHEET'!E507))</f>
        <v/>
      </c>
      <c s="176" t="str">
        <f>IF('S.D.PASTE SHEET'!F507="","",'S.D.PASTE SHEET'!F507)</f>
        <v/>
      </c>
      <c s="176" t="str">
        <f>IF('S.D.PASTE SHEET'!G507="","",UPPER('S.D.PASTE SHEET'!G507))</f>
        <v/>
      </c>
      <c s="176" t="str">
        <f>IF('S.D.PASTE SHEET'!H507="","",UPPER('S.D.PASTE SHEET'!H507))</f>
        <v/>
      </c>
      <c s="176" t="str">
        <f>IF('S.D.PASTE SHEET'!I507="","",'S.D.PASTE SHEET'!I507)</f>
        <v/>
      </c>
      <c s="177" t="str">
        <f>IF('S.D.PASTE SHEET'!J507="","",'S.D.PASTE SHEET'!J507)</f>
        <v/>
      </c>
      <c s="176" t="str">
        <f>IF('S.D.PASTE SHEET'!K507="","",'S.D.PASTE SHEET'!K507)</f>
        <v/>
      </c>
      <c s="176" t="str">
        <f>IF('S.D.PASTE SHEET'!L507="","",'S.D.PASTE SHEET'!L507)</f>
        <v/>
      </c>
      <c s="176" t="str">
        <f>IF('S.D.PASTE SHEET'!M507="","",'S.D.PASTE SHEET'!M507)</f>
        <v/>
      </c>
      <c s="176" t="str">
        <f>IF('S.D.PASTE SHEET'!N507="","",'S.D.PASTE SHEET'!N507)</f>
        <v/>
      </c>
      <c s="176" t="str">
        <f>IF('S.D.PASTE SHEET'!O507="","",'S.D.PASTE SHEET'!O507)</f>
        <v/>
      </c>
      <c s="176" t="str">
        <f>IF('S.D.PASTE SHEET'!P507="","",'S.D.PASTE SHEET'!P507)</f>
        <v/>
      </c>
      <c s="176" t="str">
        <f>IF('S.D.PASTE SHEET'!Q507="","",'S.D.PASTE SHEET'!Q507)</f>
        <v/>
      </c>
      <c s="176" t="str">
        <f>IF('S.D.PASTE SHEET'!R507="","",'S.D.PASTE SHEET'!R507)</f>
        <v/>
      </c>
      <c s="176" t="str">
        <f>IF('S.D.PASTE SHEET'!S507="","",'S.D.PASTE SHEET'!S507)</f>
        <v/>
      </c>
      <c s="176" t="str">
        <f>IF('S.D.PASTE SHEET'!T507="","",'S.D.PASTE SHEET'!T507)</f>
        <v/>
      </c>
      <c s="176" t="str">
        <f>IF('S.D.PASTE SHEET'!U507="","",'S.D.PASTE SHEET'!U507)</f>
        <v/>
      </c>
      <c s="176" t="str">
        <f>IF('S.D.PASTE SHEET'!V507="","",'S.D.PASTE SHEET'!V507)</f>
        <v/>
      </c>
      <c s="176" t="str">
        <f>IF('S.D.PASTE SHEET'!W507="","",'S.D.PASTE SHEET'!W507)</f>
        <v/>
      </c>
      <c s="176" t="str">
        <f>IF('S.D.PASTE SHEET'!X507="","",'S.D.PASTE SHEET'!X507)</f>
        <v/>
      </c>
      <c s="176" t="str">
        <f>IF('S.D.PASTE SHEET'!Y507="","",'S.D.PASTE SHEET'!Y507)</f>
        <v/>
      </c>
      <c s="176" t="str">
        <f>IF('S.D.PASTE SHEET'!Z507="","",'S.D.PASTE SHEET'!Z507)</f>
        <v/>
      </c>
      <c s="176" t="str">
        <f>IF('S.D.PASTE SHEET'!AA507="","",'S.D.PASTE SHEET'!AA507)</f>
        <v/>
      </c>
      <c s="176" t="str">
        <f>IF('S.D.PASTE SHEET'!AB507="","",'S.D.PASTE SHEET'!AB507)</f>
        <v/>
      </c>
      <c s="176" t="str">
        <f>IF('S.D.PASTE SHEET'!AC507="","",'S.D.PASTE SHEET'!AC507)</f>
        <v/>
      </c>
      <c s="176" t="str">
        <f>IF('S.D.PASTE SHEET'!AD507="","",'S.D.PASTE SHEET'!AD507)</f>
        <v/>
      </c>
      <c s="178"/>
      <c s="179" t="str">
        <f>IF(AK507="","",IF(AK507&gt;0,COUNT($AG$2:AG507),""))</f>
        <v/>
      </c>
      <c s="180" t="str">
        <f t="shared" si="528"/>
        <v/>
      </c>
      <c s="180" t="str">
        <f t="shared" si="528"/>
        <v/>
      </c>
      <c s="180" t="str">
        <f t="shared" si="528"/>
        <v/>
      </c>
      <c s="181" t="str">
        <f t="shared" si="528"/>
        <v/>
      </c>
      <c s="180" t="str">
        <f t="shared" si="528"/>
        <v/>
      </c>
      <c s="180" t="str">
        <f t="shared" si="528"/>
        <v/>
      </c>
      <c s="180" t="str">
        <f t="shared" si="528"/>
        <v/>
      </c>
      <c s="180" t="str">
        <f t="shared" si="528"/>
        <v/>
      </c>
      <c s="180" t="str">
        <f t="shared" si="528"/>
        <v/>
      </c>
      <c s="181" t="str">
        <f t="shared" si="528"/>
        <v/>
      </c>
      <c s="180" t="str">
        <f t="shared" si="528"/>
        <v/>
      </c>
      <c s="180" t="str">
        <f t="shared" si="528"/>
        <v/>
      </c>
      <c s="180" t="str">
        <f t="shared" si="528"/>
        <v/>
      </c>
      <c s="180" t="str">
        <f t="shared" si="528"/>
        <v/>
      </c>
      <c s="180" t="str">
        <f t="shared" si="528"/>
        <v/>
      </c>
      <c s="180" t="str">
        <f t="shared" si="528"/>
        <v/>
      </c>
      <c r="AX507" s="180" t="str">
        <f>IF(BC507="","",IF(BC507&gt;0,COUNT($AY$2:AY507),""))</f>
        <v/>
      </c>
      <c s="180" t="str">
        <f t="shared" si="539" ref="AY507">IF(AND($BB$1=5,$A507=5,$BC$1=C507),B507,"")</f>
        <v/>
      </c>
      <c s="180" t="str">
        <f t="shared" si="530"/>
        <v/>
      </c>
      <c s="182" t="str">
        <f t="shared" si="530"/>
        <v/>
      </c>
      <c s="180" t="str">
        <f t="shared" si="530"/>
        <v/>
      </c>
      <c s="180" t="str">
        <f t="shared" si="530"/>
        <v/>
      </c>
      <c s="180" t="str">
        <f t="shared" si="530"/>
        <v/>
      </c>
      <c s="180" t="str">
        <f t="shared" si="530"/>
        <v/>
      </c>
      <c s="180" t="str">
        <f t="shared" si="530"/>
        <v/>
      </c>
      <c s="182" t="str">
        <f t="shared" si="530"/>
        <v/>
      </c>
      <c s="180" t="str">
        <f t="shared" si="530"/>
        <v/>
      </c>
      <c s="180" t="str">
        <f t="shared" si="530"/>
        <v/>
      </c>
      <c s="180" t="str">
        <f t="shared" si="530"/>
        <v/>
      </c>
      <c s="180" t="str">
        <f t="shared" si="530"/>
        <v/>
      </c>
      <c s="180" t="str">
        <f t="shared" si="530"/>
        <v/>
      </c>
      <c s="180" t="str">
        <f t="shared" si="530"/>
        <v/>
      </c>
    </row>
    <row r="508" spans="1:65" ht="15.75" customHeight="1">
      <c r="A508" s="176" t="str">
        <f>IF('S.D.PASTE SHEET'!A508="","",'S.D.PASTE SHEET'!A508)</f>
        <v/>
      </c>
      <c s="176" t="str">
        <f>IF('S.D.PASTE SHEET'!B508="","",'S.D.PASTE SHEET'!B508)</f>
        <v/>
      </c>
      <c s="176" t="str">
        <f>IF('S.D.PASTE SHEET'!C508="","",'S.D.PASTE SHEET'!C508)</f>
        <v/>
      </c>
      <c s="177" t="str">
        <f>IF('S.D.PASTE SHEET'!D508="","",'S.D.PASTE SHEET'!D508)</f>
        <v/>
      </c>
      <c s="176" t="str">
        <f>IF('S.D.PASTE SHEET'!E508="","",UPPER('S.D.PASTE SHEET'!E508))</f>
        <v/>
      </c>
      <c s="176" t="str">
        <f>IF('S.D.PASTE SHEET'!F508="","",'S.D.PASTE SHEET'!F508)</f>
        <v/>
      </c>
      <c s="176" t="str">
        <f>IF('S.D.PASTE SHEET'!G508="","",UPPER('S.D.PASTE SHEET'!G508))</f>
        <v/>
      </c>
      <c s="176" t="str">
        <f>IF('S.D.PASTE SHEET'!H508="","",UPPER('S.D.PASTE SHEET'!H508))</f>
        <v/>
      </c>
      <c s="176" t="str">
        <f>IF('S.D.PASTE SHEET'!I508="","",'S.D.PASTE SHEET'!I508)</f>
        <v/>
      </c>
      <c s="177" t="str">
        <f>IF('S.D.PASTE SHEET'!J508="","",'S.D.PASTE SHEET'!J508)</f>
        <v/>
      </c>
      <c s="176" t="str">
        <f>IF('S.D.PASTE SHEET'!K508="","",'S.D.PASTE SHEET'!K508)</f>
        <v/>
      </c>
      <c s="176" t="str">
        <f>IF('S.D.PASTE SHEET'!L508="","",'S.D.PASTE SHEET'!L508)</f>
        <v/>
      </c>
      <c s="176" t="str">
        <f>IF('S.D.PASTE SHEET'!M508="","",'S.D.PASTE SHEET'!M508)</f>
        <v/>
      </c>
      <c s="176" t="str">
        <f>IF('S.D.PASTE SHEET'!N508="","",'S.D.PASTE SHEET'!N508)</f>
        <v/>
      </c>
      <c s="176" t="str">
        <f>IF('S.D.PASTE SHEET'!O508="","",'S.D.PASTE SHEET'!O508)</f>
        <v/>
      </c>
      <c s="176" t="str">
        <f>IF('S.D.PASTE SHEET'!P508="","",'S.D.PASTE SHEET'!P508)</f>
        <v/>
      </c>
      <c s="176" t="str">
        <f>IF('S.D.PASTE SHEET'!Q508="","",'S.D.PASTE SHEET'!Q508)</f>
        <v/>
      </c>
      <c s="176" t="str">
        <f>IF('S.D.PASTE SHEET'!R508="","",'S.D.PASTE SHEET'!R508)</f>
        <v/>
      </c>
      <c s="176" t="str">
        <f>IF('S.D.PASTE SHEET'!S508="","",'S.D.PASTE SHEET'!S508)</f>
        <v/>
      </c>
      <c s="176" t="str">
        <f>IF('S.D.PASTE SHEET'!T508="","",'S.D.PASTE SHEET'!T508)</f>
        <v/>
      </c>
      <c s="176" t="str">
        <f>IF('S.D.PASTE SHEET'!U508="","",'S.D.PASTE SHEET'!U508)</f>
        <v/>
      </c>
      <c s="176" t="str">
        <f>IF('S.D.PASTE SHEET'!V508="","",'S.D.PASTE SHEET'!V508)</f>
        <v/>
      </c>
      <c s="176" t="str">
        <f>IF('S.D.PASTE SHEET'!W508="","",'S.D.PASTE SHEET'!W508)</f>
        <v/>
      </c>
      <c s="176" t="str">
        <f>IF('S.D.PASTE SHEET'!X508="","",'S.D.PASTE SHEET'!X508)</f>
        <v/>
      </c>
      <c s="176" t="str">
        <f>IF('S.D.PASTE SHEET'!Y508="","",'S.D.PASTE SHEET'!Y508)</f>
        <v/>
      </c>
      <c s="176" t="str">
        <f>IF('S.D.PASTE SHEET'!Z508="","",'S.D.PASTE SHEET'!Z508)</f>
        <v/>
      </c>
      <c s="176" t="str">
        <f>IF('S.D.PASTE SHEET'!AA508="","",'S.D.PASTE SHEET'!AA508)</f>
        <v/>
      </c>
      <c s="176" t="str">
        <f>IF('S.D.PASTE SHEET'!AB508="","",'S.D.PASTE SHEET'!AB508)</f>
        <v/>
      </c>
      <c s="176" t="str">
        <f>IF('S.D.PASTE SHEET'!AC508="","",'S.D.PASTE SHEET'!AC508)</f>
        <v/>
      </c>
      <c s="176" t="str">
        <f>IF('S.D.PASTE SHEET'!AD508="","",'S.D.PASTE SHEET'!AD508)</f>
        <v/>
      </c>
      <c s="178"/>
      <c s="179" t="str">
        <f>IF(AK508="","",IF(AK508&gt;0,COUNT($AG$2:AG508),""))</f>
        <v/>
      </c>
      <c s="180" t="str">
        <f t="shared" si="528"/>
        <v/>
      </c>
      <c s="180" t="str">
        <f t="shared" si="528"/>
        <v/>
      </c>
      <c s="180" t="str">
        <f t="shared" si="528"/>
        <v/>
      </c>
      <c s="181" t="str">
        <f t="shared" si="528"/>
        <v/>
      </c>
      <c s="180" t="str">
        <f t="shared" si="528"/>
        <v/>
      </c>
      <c s="180" t="str">
        <f t="shared" si="528"/>
        <v/>
      </c>
      <c s="180" t="str">
        <f t="shared" si="528"/>
        <v/>
      </c>
      <c s="180" t="str">
        <f t="shared" si="528"/>
        <v/>
      </c>
      <c s="180" t="str">
        <f t="shared" si="528"/>
        <v/>
      </c>
      <c s="181" t="str">
        <f t="shared" si="528"/>
        <v/>
      </c>
      <c s="180" t="str">
        <f t="shared" si="528"/>
        <v/>
      </c>
      <c s="180" t="str">
        <f t="shared" si="528"/>
        <v/>
      </c>
      <c s="180" t="str">
        <f t="shared" si="528"/>
        <v/>
      </c>
      <c s="180" t="str">
        <f t="shared" si="528"/>
        <v/>
      </c>
      <c s="180" t="str">
        <f t="shared" si="528"/>
        <v/>
      </c>
      <c s="180" t="str">
        <f t="shared" si="528"/>
        <v/>
      </c>
      <c r="AX508" s="180" t="str">
        <f>IF(BC508="","",IF(BC508&gt;0,COUNT($AY$2:AY508),""))</f>
        <v/>
      </c>
      <c s="180" t="str">
        <f t="shared" si="540" ref="AY508">IF(AND($BB$1=5,$A508=5,$BC$1=C508),B508,"")</f>
        <v/>
      </c>
      <c s="180" t="str">
        <f t="shared" si="530"/>
        <v/>
      </c>
      <c s="182" t="str">
        <f t="shared" si="530"/>
        <v/>
      </c>
      <c s="180" t="str">
        <f t="shared" si="530"/>
        <v/>
      </c>
      <c s="180" t="str">
        <f t="shared" si="530"/>
        <v/>
      </c>
      <c s="180" t="str">
        <f t="shared" si="530"/>
        <v/>
      </c>
      <c s="180" t="str">
        <f t="shared" si="530"/>
        <v/>
      </c>
      <c s="180" t="str">
        <f t="shared" si="530"/>
        <v/>
      </c>
      <c s="182" t="str">
        <f t="shared" si="530"/>
        <v/>
      </c>
      <c s="180" t="str">
        <f t="shared" si="530"/>
        <v/>
      </c>
      <c s="180" t="str">
        <f t="shared" si="530"/>
        <v/>
      </c>
      <c s="180" t="str">
        <f t="shared" si="530"/>
        <v/>
      </c>
      <c s="180" t="str">
        <f t="shared" si="530"/>
        <v/>
      </c>
      <c s="180" t="str">
        <f t="shared" si="530"/>
        <v/>
      </c>
      <c s="180" t="str">
        <f t="shared" si="530"/>
        <v/>
      </c>
    </row>
    <row r="509" spans="1:65" ht="15.75" customHeight="1">
      <c r="A509" s="176" t="str">
        <f>IF('S.D.PASTE SHEET'!A509="","",'S.D.PASTE SHEET'!A509)</f>
        <v/>
      </c>
      <c s="176" t="str">
        <f>IF('S.D.PASTE SHEET'!B509="","",'S.D.PASTE SHEET'!B509)</f>
        <v/>
      </c>
      <c s="176" t="str">
        <f>IF('S.D.PASTE SHEET'!C509="","",'S.D.PASTE SHEET'!C509)</f>
        <v/>
      </c>
      <c s="177" t="str">
        <f>IF('S.D.PASTE SHEET'!D509="","",'S.D.PASTE SHEET'!D509)</f>
        <v/>
      </c>
      <c s="176" t="str">
        <f>IF('S.D.PASTE SHEET'!E509="","",UPPER('S.D.PASTE SHEET'!E509))</f>
        <v/>
      </c>
      <c s="176" t="str">
        <f>IF('S.D.PASTE SHEET'!F509="","",'S.D.PASTE SHEET'!F509)</f>
        <v/>
      </c>
      <c s="176" t="str">
        <f>IF('S.D.PASTE SHEET'!G509="","",UPPER('S.D.PASTE SHEET'!G509))</f>
        <v/>
      </c>
      <c s="176" t="str">
        <f>IF('S.D.PASTE SHEET'!H509="","",UPPER('S.D.PASTE SHEET'!H509))</f>
        <v/>
      </c>
      <c s="176" t="str">
        <f>IF('S.D.PASTE SHEET'!I509="","",'S.D.PASTE SHEET'!I509)</f>
        <v/>
      </c>
      <c s="177" t="str">
        <f>IF('S.D.PASTE SHEET'!J509="","",'S.D.PASTE SHEET'!J509)</f>
        <v/>
      </c>
      <c s="176" t="str">
        <f>IF('S.D.PASTE SHEET'!K509="","",'S.D.PASTE SHEET'!K509)</f>
        <v/>
      </c>
      <c s="176" t="str">
        <f>IF('S.D.PASTE SHEET'!L509="","",'S.D.PASTE SHEET'!L509)</f>
        <v/>
      </c>
      <c s="176" t="str">
        <f>IF('S.D.PASTE SHEET'!M509="","",'S.D.PASTE SHEET'!M509)</f>
        <v/>
      </c>
      <c s="176" t="str">
        <f>IF('S.D.PASTE SHEET'!N509="","",'S.D.PASTE SHEET'!N509)</f>
        <v/>
      </c>
      <c s="176" t="str">
        <f>IF('S.D.PASTE SHEET'!O509="","",'S.D.PASTE SHEET'!O509)</f>
        <v/>
      </c>
      <c s="176" t="str">
        <f>IF('S.D.PASTE SHEET'!P509="","",'S.D.PASTE SHEET'!P509)</f>
        <v/>
      </c>
      <c s="176" t="str">
        <f>IF('S.D.PASTE SHEET'!Q509="","",'S.D.PASTE SHEET'!Q509)</f>
        <v/>
      </c>
      <c s="176" t="str">
        <f>IF('S.D.PASTE SHEET'!R509="","",'S.D.PASTE SHEET'!R509)</f>
        <v/>
      </c>
      <c s="176" t="str">
        <f>IF('S.D.PASTE SHEET'!S509="","",'S.D.PASTE SHEET'!S509)</f>
        <v/>
      </c>
      <c s="176" t="str">
        <f>IF('S.D.PASTE SHEET'!T509="","",'S.D.PASTE SHEET'!T509)</f>
        <v/>
      </c>
      <c s="176" t="str">
        <f>IF('S.D.PASTE SHEET'!U509="","",'S.D.PASTE SHEET'!U509)</f>
        <v/>
      </c>
      <c s="176" t="str">
        <f>IF('S.D.PASTE SHEET'!V509="","",'S.D.PASTE SHEET'!V509)</f>
        <v/>
      </c>
      <c s="176" t="str">
        <f>IF('S.D.PASTE SHEET'!W509="","",'S.D.PASTE SHEET'!W509)</f>
        <v/>
      </c>
      <c s="176" t="str">
        <f>IF('S.D.PASTE SHEET'!X509="","",'S.D.PASTE SHEET'!X509)</f>
        <v/>
      </c>
      <c s="176" t="str">
        <f>IF('S.D.PASTE SHEET'!Y509="","",'S.D.PASTE SHEET'!Y509)</f>
        <v/>
      </c>
      <c s="176" t="str">
        <f>IF('S.D.PASTE SHEET'!Z509="","",'S.D.PASTE SHEET'!Z509)</f>
        <v/>
      </c>
      <c s="176" t="str">
        <f>IF('S.D.PASTE SHEET'!AA509="","",'S.D.PASTE SHEET'!AA509)</f>
        <v/>
      </c>
      <c s="176" t="str">
        <f>IF('S.D.PASTE SHEET'!AB509="","",'S.D.PASTE SHEET'!AB509)</f>
        <v/>
      </c>
      <c s="176" t="str">
        <f>IF('S.D.PASTE SHEET'!AC509="","",'S.D.PASTE SHEET'!AC509)</f>
        <v/>
      </c>
      <c s="176" t="str">
        <f>IF('S.D.PASTE SHEET'!AD509="","",'S.D.PASTE SHEET'!AD509)</f>
        <v/>
      </c>
      <c s="178"/>
      <c s="179" t="str">
        <f>IF(AK509="","",IF(AK509&gt;0,COUNT($AG$2:AG509),""))</f>
        <v/>
      </c>
      <c s="180" t="str">
        <f t="shared" si="528"/>
        <v/>
      </c>
      <c s="180" t="str">
        <f t="shared" si="528"/>
        <v/>
      </c>
      <c s="180" t="str">
        <f t="shared" si="528"/>
        <v/>
      </c>
      <c s="181" t="str">
        <f t="shared" si="528"/>
        <v/>
      </c>
      <c s="180" t="str">
        <f t="shared" si="528"/>
        <v/>
      </c>
      <c s="180" t="str">
        <f t="shared" si="528"/>
        <v/>
      </c>
      <c s="180" t="str">
        <f t="shared" si="528"/>
        <v/>
      </c>
      <c s="180" t="str">
        <f t="shared" si="528"/>
        <v/>
      </c>
      <c s="180" t="str">
        <f t="shared" si="528"/>
        <v/>
      </c>
      <c s="181" t="str">
        <f t="shared" si="528"/>
        <v/>
      </c>
      <c s="180" t="str">
        <f t="shared" si="528"/>
        <v/>
      </c>
      <c s="180" t="str">
        <f t="shared" si="528"/>
        <v/>
      </c>
      <c s="180" t="str">
        <f t="shared" si="528"/>
        <v/>
      </c>
      <c s="180" t="str">
        <f t="shared" si="528"/>
        <v/>
      </c>
      <c s="180" t="str">
        <f t="shared" si="528"/>
        <v/>
      </c>
      <c s="180" t="str">
        <f t="shared" si="528"/>
        <v/>
      </c>
      <c r="AX509" s="180" t="str">
        <f>IF(BC509="","",IF(BC509&gt;0,COUNT($AY$2:AY509),""))</f>
        <v/>
      </c>
      <c s="180" t="str">
        <f t="shared" si="541" ref="AY509">IF(AND($BB$1=5,$A509=5,$BC$1=C509),B509,"")</f>
        <v/>
      </c>
      <c s="180" t="str">
        <f t="shared" si="530"/>
        <v/>
      </c>
      <c s="182" t="str">
        <f t="shared" si="530"/>
        <v/>
      </c>
      <c s="180" t="str">
        <f t="shared" si="530"/>
        <v/>
      </c>
      <c s="180" t="str">
        <f t="shared" si="530"/>
        <v/>
      </c>
      <c s="180" t="str">
        <f t="shared" si="530"/>
        <v/>
      </c>
      <c s="180" t="str">
        <f t="shared" si="530"/>
        <v/>
      </c>
      <c s="180" t="str">
        <f t="shared" si="530"/>
        <v/>
      </c>
      <c s="182" t="str">
        <f t="shared" si="530"/>
        <v/>
      </c>
      <c s="180" t="str">
        <f t="shared" si="530"/>
        <v/>
      </c>
      <c s="180" t="str">
        <f t="shared" si="530"/>
        <v/>
      </c>
      <c s="180" t="str">
        <f t="shared" si="530"/>
        <v/>
      </c>
      <c s="180" t="str">
        <f t="shared" si="530"/>
        <v/>
      </c>
      <c s="180" t="str">
        <f t="shared" si="530"/>
        <v/>
      </c>
      <c s="180" t="str">
        <f t="shared" si="530"/>
        <v/>
      </c>
    </row>
    <row r="510" spans="1:65" ht="15.75" customHeight="1">
      <c r="A510" s="176" t="str">
        <f>IF('S.D.PASTE SHEET'!A510="","",'S.D.PASTE SHEET'!A510)</f>
        <v/>
      </c>
      <c s="176" t="str">
        <f>IF('S.D.PASTE SHEET'!B510="","",'S.D.PASTE SHEET'!B510)</f>
        <v/>
      </c>
      <c s="176" t="str">
        <f>IF('S.D.PASTE SHEET'!C510="","",'S.D.PASTE SHEET'!C510)</f>
        <v/>
      </c>
      <c s="177" t="str">
        <f>IF('S.D.PASTE SHEET'!D510="","",'S.D.PASTE SHEET'!D510)</f>
        <v/>
      </c>
      <c s="176" t="str">
        <f>IF('S.D.PASTE SHEET'!E510="","",UPPER('S.D.PASTE SHEET'!E510))</f>
        <v/>
      </c>
      <c s="176" t="str">
        <f>IF('S.D.PASTE SHEET'!F510="","",'S.D.PASTE SHEET'!F510)</f>
        <v/>
      </c>
      <c s="176" t="str">
        <f>IF('S.D.PASTE SHEET'!G510="","",UPPER('S.D.PASTE SHEET'!G510))</f>
        <v/>
      </c>
      <c s="176" t="str">
        <f>IF('S.D.PASTE SHEET'!H510="","",UPPER('S.D.PASTE SHEET'!H510))</f>
        <v/>
      </c>
      <c s="176" t="str">
        <f>IF('S.D.PASTE SHEET'!I510="","",'S.D.PASTE SHEET'!I510)</f>
        <v/>
      </c>
      <c s="177" t="str">
        <f>IF('S.D.PASTE SHEET'!J510="","",'S.D.PASTE SHEET'!J510)</f>
        <v/>
      </c>
      <c s="176" t="str">
        <f>IF('S.D.PASTE SHEET'!K510="","",'S.D.PASTE SHEET'!K510)</f>
        <v/>
      </c>
      <c s="176" t="str">
        <f>IF('S.D.PASTE SHEET'!L510="","",'S.D.PASTE SHEET'!L510)</f>
        <v/>
      </c>
      <c s="176" t="str">
        <f>IF('S.D.PASTE SHEET'!M510="","",'S.D.PASTE SHEET'!M510)</f>
        <v/>
      </c>
      <c s="176" t="str">
        <f>IF('S.D.PASTE SHEET'!N510="","",'S.D.PASTE SHEET'!N510)</f>
        <v/>
      </c>
      <c s="176" t="str">
        <f>IF('S.D.PASTE SHEET'!O510="","",'S.D.PASTE SHEET'!O510)</f>
        <v/>
      </c>
      <c s="176" t="str">
        <f>IF('S.D.PASTE SHEET'!P510="","",'S.D.PASTE SHEET'!P510)</f>
        <v/>
      </c>
      <c s="176" t="str">
        <f>IF('S.D.PASTE SHEET'!Q510="","",'S.D.PASTE SHEET'!Q510)</f>
        <v/>
      </c>
      <c s="176" t="str">
        <f>IF('S.D.PASTE SHEET'!R510="","",'S.D.PASTE SHEET'!R510)</f>
        <v/>
      </c>
      <c s="176" t="str">
        <f>IF('S.D.PASTE SHEET'!S510="","",'S.D.PASTE SHEET'!S510)</f>
        <v/>
      </c>
      <c s="176" t="str">
        <f>IF('S.D.PASTE SHEET'!T510="","",'S.D.PASTE SHEET'!T510)</f>
        <v/>
      </c>
      <c s="176" t="str">
        <f>IF('S.D.PASTE SHEET'!U510="","",'S.D.PASTE SHEET'!U510)</f>
        <v/>
      </c>
      <c s="176" t="str">
        <f>IF('S.D.PASTE SHEET'!V510="","",'S.D.PASTE SHEET'!V510)</f>
        <v/>
      </c>
      <c s="176" t="str">
        <f>IF('S.D.PASTE SHEET'!W510="","",'S.D.PASTE SHEET'!W510)</f>
        <v/>
      </c>
      <c s="176" t="str">
        <f>IF('S.D.PASTE SHEET'!X510="","",'S.D.PASTE SHEET'!X510)</f>
        <v/>
      </c>
      <c s="176" t="str">
        <f>IF('S.D.PASTE SHEET'!Y510="","",'S.D.PASTE SHEET'!Y510)</f>
        <v/>
      </c>
      <c s="176" t="str">
        <f>IF('S.D.PASTE SHEET'!Z510="","",'S.D.PASTE SHEET'!Z510)</f>
        <v/>
      </c>
      <c s="176" t="str">
        <f>IF('S.D.PASTE SHEET'!AA510="","",'S.D.PASTE SHEET'!AA510)</f>
        <v/>
      </c>
      <c s="176" t="str">
        <f>IF('S.D.PASTE SHEET'!AB510="","",'S.D.PASTE SHEET'!AB510)</f>
        <v/>
      </c>
      <c s="176" t="str">
        <f>IF('S.D.PASTE SHEET'!AC510="","",'S.D.PASTE SHEET'!AC510)</f>
        <v/>
      </c>
      <c s="176" t="str">
        <f>IF('S.D.PASTE SHEET'!AD510="","",'S.D.PASTE SHEET'!AD510)</f>
        <v/>
      </c>
      <c s="178"/>
      <c s="179" t="str">
        <f>IF(AK510="","",IF(AK510&gt;0,COUNT($AG$2:AG510),""))</f>
        <v/>
      </c>
      <c s="180" t="str">
        <f t="shared" si="528"/>
        <v/>
      </c>
      <c s="180" t="str">
        <f t="shared" si="528"/>
        <v/>
      </c>
      <c s="180" t="str">
        <f t="shared" si="528"/>
        <v/>
      </c>
      <c s="181" t="str">
        <f t="shared" si="528"/>
        <v/>
      </c>
      <c s="180" t="str">
        <f t="shared" si="528"/>
        <v/>
      </c>
      <c s="180" t="str">
        <f t="shared" si="528"/>
        <v/>
      </c>
      <c s="180" t="str">
        <f t="shared" si="528"/>
        <v/>
      </c>
      <c s="180" t="str">
        <f t="shared" si="528"/>
        <v/>
      </c>
      <c s="180" t="str">
        <f t="shared" si="528"/>
        <v/>
      </c>
      <c s="181" t="str">
        <f t="shared" si="528"/>
        <v/>
      </c>
      <c s="180" t="str">
        <f t="shared" si="528"/>
        <v/>
      </c>
      <c s="180" t="str">
        <f t="shared" si="528"/>
        <v/>
      </c>
      <c s="180" t="str">
        <f t="shared" si="528"/>
        <v/>
      </c>
      <c s="180" t="str">
        <f t="shared" si="528"/>
        <v/>
      </c>
      <c s="180" t="str">
        <f t="shared" si="528"/>
        <v/>
      </c>
      <c s="180" t="str">
        <f t="shared" si="528"/>
        <v/>
      </c>
      <c r="AX510" s="180" t="str">
        <f>IF(BC510="","",IF(BC510&gt;0,COUNT($AY$2:AY510),""))</f>
        <v/>
      </c>
      <c s="180" t="str">
        <f t="shared" si="542" ref="AY510">IF(AND($BB$1=5,$A510=5,$BC$1=C510),B510,"")</f>
        <v/>
      </c>
      <c s="180" t="str">
        <f t="shared" si="530"/>
        <v/>
      </c>
      <c s="182" t="str">
        <f t="shared" si="530"/>
        <v/>
      </c>
      <c s="180" t="str">
        <f t="shared" si="530"/>
        <v/>
      </c>
      <c s="180" t="str">
        <f t="shared" si="530"/>
        <v/>
      </c>
      <c s="180" t="str">
        <f t="shared" si="530"/>
        <v/>
      </c>
      <c s="180" t="str">
        <f t="shared" si="530"/>
        <v/>
      </c>
      <c s="180" t="str">
        <f t="shared" si="530"/>
        <v/>
      </c>
      <c s="182" t="str">
        <f t="shared" si="530"/>
        <v/>
      </c>
      <c s="180" t="str">
        <f t="shared" si="530"/>
        <v/>
      </c>
      <c s="180" t="str">
        <f t="shared" si="530"/>
        <v/>
      </c>
      <c s="180" t="str">
        <f t="shared" si="530"/>
        <v/>
      </c>
      <c s="180" t="str">
        <f t="shared" si="530"/>
        <v/>
      </c>
      <c s="180" t="str">
        <f t="shared" si="530"/>
        <v/>
      </c>
      <c s="180" t="str">
        <f t="shared" si="530"/>
        <v/>
      </c>
    </row>
    <row r="511" spans="1:65" ht="15.75" customHeight="1">
      <c r="A511" s="176" t="str">
        <f>IF('S.D.PASTE SHEET'!A511="","",'S.D.PASTE SHEET'!A511)</f>
        <v/>
      </c>
      <c s="176" t="str">
        <f>IF('S.D.PASTE SHEET'!B511="","",'S.D.PASTE SHEET'!B511)</f>
        <v/>
      </c>
      <c s="176" t="str">
        <f>IF('S.D.PASTE SHEET'!C511="","",'S.D.PASTE SHEET'!C511)</f>
        <v/>
      </c>
      <c s="177" t="str">
        <f>IF('S.D.PASTE SHEET'!D511="","",'S.D.PASTE SHEET'!D511)</f>
        <v/>
      </c>
      <c s="176" t="str">
        <f>IF('S.D.PASTE SHEET'!E511="","",UPPER('S.D.PASTE SHEET'!E511))</f>
        <v/>
      </c>
      <c s="176" t="str">
        <f>IF('S.D.PASTE SHEET'!F511="","",'S.D.PASTE SHEET'!F511)</f>
        <v/>
      </c>
      <c s="176" t="str">
        <f>IF('S.D.PASTE SHEET'!G511="","",UPPER('S.D.PASTE SHEET'!G511))</f>
        <v/>
      </c>
      <c s="176" t="str">
        <f>IF('S.D.PASTE SHEET'!H511="","",UPPER('S.D.PASTE SHEET'!H511))</f>
        <v/>
      </c>
      <c s="176" t="str">
        <f>IF('S.D.PASTE SHEET'!I511="","",'S.D.PASTE SHEET'!I511)</f>
        <v/>
      </c>
      <c s="177" t="str">
        <f>IF('S.D.PASTE SHEET'!J511="","",'S.D.PASTE SHEET'!J511)</f>
        <v/>
      </c>
      <c s="176" t="str">
        <f>IF('S.D.PASTE SHEET'!K511="","",'S.D.PASTE SHEET'!K511)</f>
        <v/>
      </c>
      <c s="176" t="str">
        <f>IF('S.D.PASTE SHEET'!L511="","",'S.D.PASTE SHEET'!L511)</f>
        <v/>
      </c>
      <c s="176" t="str">
        <f>IF('S.D.PASTE SHEET'!M511="","",'S.D.PASTE SHEET'!M511)</f>
        <v/>
      </c>
      <c s="176" t="str">
        <f>IF('S.D.PASTE SHEET'!N511="","",'S.D.PASTE SHEET'!N511)</f>
        <v/>
      </c>
      <c s="176" t="str">
        <f>IF('S.D.PASTE SHEET'!O511="","",'S.D.PASTE SHEET'!O511)</f>
        <v/>
      </c>
      <c s="176" t="str">
        <f>IF('S.D.PASTE SHEET'!P511="","",'S.D.PASTE SHEET'!P511)</f>
        <v/>
      </c>
      <c s="176" t="str">
        <f>IF('S.D.PASTE SHEET'!Q511="","",'S.D.PASTE SHEET'!Q511)</f>
        <v/>
      </c>
      <c s="176" t="str">
        <f>IF('S.D.PASTE SHEET'!R511="","",'S.D.PASTE SHEET'!R511)</f>
        <v/>
      </c>
      <c s="176" t="str">
        <f>IF('S.D.PASTE SHEET'!S511="","",'S.D.PASTE SHEET'!S511)</f>
        <v/>
      </c>
      <c s="176" t="str">
        <f>IF('S.D.PASTE SHEET'!T511="","",'S.D.PASTE SHEET'!T511)</f>
        <v/>
      </c>
      <c s="176" t="str">
        <f>IF('S.D.PASTE SHEET'!U511="","",'S.D.PASTE SHEET'!U511)</f>
        <v/>
      </c>
      <c s="176" t="str">
        <f>IF('S.D.PASTE SHEET'!V511="","",'S.D.PASTE SHEET'!V511)</f>
        <v/>
      </c>
      <c s="176" t="str">
        <f>IF('S.D.PASTE SHEET'!W511="","",'S.D.PASTE SHEET'!W511)</f>
        <v/>
      </c>
      <c s="176" t="str">
        <f>IF('S.D.PASTE SHEET'!X511="","",'S.D.PASTE SHEET'!X511)</f>
        <v/>
      </c>
      <c s="176" t="str">
        <f>IF('S.D.PASTE SHEET'!Y511="","",'S.D.PASTE SHEET'!Y511)</f>
        <v/>
      </c>
      <c s="176" t="str">
        <f>IF('S.D.PASTE SHEET'!Z511="","",'S.D.PASTE SHEET'!Z511)</f>
        <v/>
      </c>
      <c s="176" t="str">
        <f>IF('S.D.PASTE SHEET'!AA511="","",'S.D.PASTE SHEET'!AA511)</f>
        <v/>
      </c>
      <c s="176" t="str">
        <f>IF('S.D.PASTE SHEET'!AB511="","",'S.D.PASTE SHEET'!AB511)</f>
        <v/>
      </c>
      <c s="176" t="str">
        <f>IF('S.D.PASTE SHEET'!AC511="","",'S.D.PASTE SHEET'!AC511)</f>
        <v/>
      </c>
      <c s="176" t="str">
        <f>IF('S.D.PASTE SHEET'!AD511="","",'S.D.PASTE SHEET'!AD511)</f>
        <v/>
      </c>
      <c s="178"/>
      <c s="179" t="str">
        <f>IF(AK511="","",IF(AK511&gt;0,COUNT($AG$2:AG511),""))</f>
        <v/>
      </c>
      <c s="180" t="str">
        <f t="shared" si="528"/>
        <v/>
      </c>
      <c s="180" t="str">
        <f t="shared" si="528"/>
        <v/>
      </c>
      <c s="180" t="str">
        <f t="shared" si="528"/>
        <v/>
      </c>
      <c s="181" t="str">
        <f t="shared" si="528"/>
        <v/>
      </c>
      <c s="180" t="str">
        <f t="shared" si="528"/>
        <v/>
      </c>
      <c s="180" t="str">
        <f t="shared" si="528"/>
        <v/>
      </c>
      <c s="180" t="str">
        <f t="shared" si="528"/>
        <v/>
      </c>
      <c s="180" t="str">
        <f t="shared" si="528"/>
        <v/>
      </c>
      <c s="180" t="str">
        <f t="shared" si="528"/>
        <v/>
      </c>
      <c s="181" t="str">
        <f t="shared" si="528"/>
        <v/>
      </c>
      <c s="180" t="str">
        <f t="shared" si="528"/>
        <v/>
      </c>
      <c s="180" t="str">
        <f t="shared" si="528"/>
        <v/>
      </c>
      <c s="180" t="str">
        <f t="shared" si="528"/>
        <v/>
      </c>
      <c s="180" t="str">
        <f t="shared" si="528"/>
        <v/>
      </c>
      <c s="180" t="str">
        <f t="shared" si="528"/>
        <v/>
      </c>
      <c s="180" t="str">
        <f t="shared" si="528"/>
        <v/>
      </c>
      <c r="AX511" s="180" t="str">
        <f>IF(BC511="","",IF(BC511&gt;0,COUNT($AY$2:AY511),""))</f>
        <v/>
      </c>
      <c s="180" t="str">
        <f t="shared" si="543" ref="AY511">IF(AND($BB$1=5,$A511=5,$BC$1=C511),B511,"")</f>
        <v/>
      </c>
      <c s="180" t="str">
        <f t="shared" si="530"/>
        <v/>
      </c>
      <c s="182" t="str">
        <f t="shared" si="530"/>
        <v/>
      </c>
      <c s="180" t="str">
        <f t="shared" si="530"/>
        <v/>
      </c>
      <c s="180" t="str">
        <f t="shared" si="530"/>
        <v/>
      </c>
      <c s="180" t="str">
        <f t="shared" si="530"/>
        <v/>
      </c>
      <c s="180" t="str">
        <f t="shared" si="530"/>
        <v/>
      </c>
      <c s="180" t="str">
        <f t="shared" si="530"/>
        <v/>
      </c>
      <c s="182" t="str">
        <f t="shared" si="530"/>
        <v/>
      </c>
      <c s="180" t="str">
        <f t="shared" si="530"/>
        <v/>
      </c>
      <c s="180" t="str">
        <f t="shared" si="530"/>
        <v/>
      </c>
      <c s="180" t="str">
        <f t="shared" si="530"/>
        <v/>
      </c>
      <c s="180" t="str">
        <f t="shared" si="530"/>
        <v/>
      </c>
      <c s="180" t="str">
        <f t="shared" si="530"/>
        <v/>
      </c>
      <c s="180" t="str">
        <f t="shared" si="530"/>
        <v/>
      </c>
    </row>
    <row r="512" spans="1:65" ht="15.75" customHeight="1">
      <c r="A512" s="176" t="str">
        <f>IF('S.D.PASTE SHEET'!A512="","",'S.D.PASTE SHEET'!A512)</f>
        <v/>
      </c>
      <c s="176" t="str">
        <f>IF('S.D.PASTE SHEET'!B512="","",'S.D.PASTE SHEET'!B512)</f>
        <v/>
      </c>
      <c s="176" t="str">
        <f>IF('S.D.PASTE SHEET'!C512="","",'S.D.PASTE SHEET'!C512)</f>
        <v/>
      </c>
      <c s="177" t="str">
        <f>IF('S.D.PASTE SHEET'!D512="","",'S.D.PASTE SHEET'!D512)</f>
        <v/>
      </c>
      <c s="176" t="str">
        <f>IF('S.D.PASTE SHEET'!E512="","",UPPER('S.D.PASTE SHEET'!E512))</f>
        <v/>
      </c>
      <c s="176" t="str">
        <f>IF('S.D.PASTE SHEET'!F512="","",'S.D.PASTE SHEET'!F512)</f>
        <v/>
      </c>
      <c s="176" t="str">
        <f>IF('S.D.PASTE SHEET'!G512="","",UPPER('S.D.PASTE SHEET'!G512))</f>
        <v/>
      </c>
      <c s="176" t="str">
        <f>IF('S.D.PASTE SHEET'!H512="","",UPPER('S.D.PASTE SHEET'!H512))</f>
        <v/>
      </c>
      <c s="176" t="str">
        <f>IF('S.D.PASTE SHEET'!I512="","",'S.D.PASTE SHEET'!I512)</f>
        <v/>
      </c>
      <c s="177" t="str">
        <f>IF('S.D.PASTE SHEET'!J512="","",'S.D.PASTE SHEET'!J512)</f>
        <v/>
      </c>
      <c s="176" t="str">
        <f>IF('S.D.PASTE SHEET'!K512="","",'S.D.PASTE SHEET'!K512)</f>
        <v/>
      </c>
      <c s="176" t="str">
        <f>IF('S.D.PASTE SHEET'!L512="","",'S.D.PASTE SHEET'!L512)</f>
        <v/>
      </c>
      <c s="176" t="str">
        <f>IF('S.D.PASTE SHEET'!M512="","",'S.D.PASTE SHEET'!M512)</f>
        <v/>
      </c>
      <c s="176" t="str">
        <f>IF('S.D.PASTE SHEET'!N512="","",'S.D.PASTE SHEET'!N512)</f>
        <v/>
      </c>
      <c s="176" t="str">
        <f>IF('S.D.PASTE SHEET'!O512="","",'S.D.PASTE SHEET'!O512)</f>
        <v/>
      </c>
      <c s="176" t="str">
        <f>IF('S.D.PASTE SHEET'!P512="","",'S.D.PASTE SHEET'!P512)</f>
        <v/>
      </c>
      <c s="176" t="str">
        <f>IF('S.D.PASTE SHEET'!Q512="","",'S.D.PASTE SHEET'!Q512)</f>
        <v/>
      </c>
      <c s="176" t="str">
        <f>IF('S.D.PASTE SHEET'!R512="","",'S.D.PASTE SHEET'!R512)</f>
        <v/>
      </c>
      <c s="176" t="str">
        <f>IF('S.D.PASTE SHEET'!S512="","",'S.D.PASTE SHEET'!S512)</f>
        <v/>
      </c>
      <c s="176" t="str">
        <f>IF('S.D.PASTE SHEET'!T512="","",'S.D.PASTE SHEET'!T512)</f>
        <v/>
      </c>
      <c s="176" t="str">
        <f>IF('S.D.PASTE SHEET'!U512="","",'S.D.PASTE SHEET'!U512)</f>
        <v/>
      </c>
      <c s="176" t="str">
        <f>IF('S.D.PASTE SHEET'!V512="","",'S.D.PASTE SHEET'!V512)</f>
        <v/>
      </c>
      <c s="176" t="str">
        <f>IF('S.D.PASTE SHEET'!W512="","",'S.D.PASTE SHEET'!W512)</f>
        <v/>
      </c>
      <c s="176" t="str">
        <f>IF('S.D.PASTE SHEET'!X512="","",'S.D.PASTE SHEET'!X512)</f>
        <v/>
      </c>
      <c s="176" t="str">
        <f>IF('S.D.PASTE SHEET'!Y512="","",'S.D.PASTE SHEET'!Y512)</f>
        <v/>
      </c>
      <c s="176" t="str">
        <f>IF('S.D.PASTE SHEET'!Z512="","",'S.D.PASTE SHEET'!Z512)</f>
        <v/>
      </c>
      <c s="176" t="str">
        <f>IF('S.D.PASTE SHEET'!AA512="","",'S.D.PASTE SHEET'!AA512)</f>
        <v/>
      </c>
      <c s="176" t="str">
        <f>IF('S.D.PASTE SHEET'!AB512="","",'S.D.PASTE SHEET'!AB512)</f>
        <v/>
      </c>
      <c s="176" t="str">
        <f>IF('S.D.PASTE SHEET'!AC512="","",'S.D.PASTE SHEET'!AC512)</f>
        <v/>
      </c>
      <c s="176" t="str">
        <f>IF('S.D.PASTE SHEET'!AD512="","",'S.D.PASTE SHEET'!AD512)</f>
        <v/>
      </c>
      <c s="178"/>
      <c s="179" t="str">
        <f>IF(AK512="","",IF(AK512&gt;0,COUNT($AG$2:AG512),""))</f>
        <v/>
      </c>
      <c s="180" t="str">
        <f t="shared" si="528"/>
        <v/>
      </c>
      <c s="180" t="str">
        <f t="shared" si="528"/>
        <v/>
      </c>
      <c s="180" t="str">
        <f t="shared" si="528"/>
        <v/>
      </c>
      <c s="181" t="str">
        <f t="shared" si="528"/>
        <v/>
      </c>
      <c s="180" t="str">
        <f t="shared" si="528"/>
        <v/>
      </c>
      <c s="180" t="str">
        <f t="shared" si="528"/>
        <v/>
      </c>
      <c s="180" t="str">
        <f t="shared" si="528"/>
        <v/>
      </c>
      <c s="180" t="str">
        <f t="shared" si="528"/>
        <v/>
      </c>
      <c s="180" t="str">
        <f t="shared" si="528"/>
        <v/>
      </c>
      <c s="181" t="str">
        <f t="shared" si="528"/>
        <v/>
      </c>
      <c s="180" t="str">
        <f t="shared" si="528"/>
        <v/>
      </c>
      <c s="180" t="str">
        <f t="shared" si="528"/>
        <v/>
      </c>
      <c s="180" t="str">
        <f t="shared" si="528"/>
        <v/>
      </c>
      <c s="180" t="str">
        <f t="shared" si="528"/>
        <v/>
      </c>
      <c s="180" t="str">
        <f t="shared" si="528"/>
        <v/>
      </c>
      <c s="180" t="str">
        <f t="shared" si="528"/>
        <v/>
      </c>
      <c r="AX512" s="180" t="str">
        <f>IF(BC512="","",IF(BC512&gt;0,COUNT($AY$2:AY512),""))</f>
        <v/>
      </c>
      <c s="180" t="str">
        <f t="shared" si="544" ref="AY512">IF(AND($BB$1=5,$A512=5,$BC$1=C512),B512,"")</f>
        <v/>
      </c>
      <c s="180" t="str">
        <f t="shared" si="530"/>
        <v/>
      </c>
      <c s="182" t="str">
        <f t="shared" si="530"/>
        <v/>
      </c>
      <c s="180" t="str">
        <f t="shared" si="530"/>
        <v/>
      </c>
      <c s="180" t="str">
        <f t="shared" si="530"/>
        <v/>
      </c>
      <c s="180" t="str">
        <f t="shared" si="530"/>
        <v/>
      </c>
      <c s="180" t="str">
        <f t="shared" si="530"/>
        <v/>
      </c>
      <c s="180" t="str">
        <f t="shared" si="530"/>
        <v/>
      </c>
      <c s="182" t="str">
        <f t="shared" si="530"/>
        <v/>
      </c>
      <c s="180" t="str">
        <f t="shared" si="530"/>
        <v/>
      </c>
      <c s="180" t="str">
        <f t="shared" si="530"/>
        <v/>
      </c>
      <c s="180" t="str">
        <f t="shared" si="530"/>
        <v/>
      </c>
      <c s="180" t="str">
        <f t="shared" si="530"/>
        <v/>
      </c>
      <c s="180" t="str">
        <f t="shared" si="530"/>
        <v/>
      </c>
      <c s="180" t="str">
        <f t="shared" si="530"/>
        <v/>
      </c>
    </row>
    <row r="513" spans="1:65" ht="15.75" customHeight="1">
      <c r="A513" s="176" t="str">
        <f>IF('S.D.PASTE SHEET'!A513="","",'S.D.PASTE SHEET'!A513)</f>
        <v/>
      </c>
      <c s="176" t="str">
        <f>IF('S.D.PASTE SHEET'!B513="","",'S.D.PASTE SHEET'!B513)</f>
        <v/>
      </c>
      <c s="176" t="str">
        <f>IF('S.D.PASTE SHEET'!C513="","",'S.D.PASTE SHEET'!C513)</f>
        <v/>
      </c>
      <c s="177" t="str">
        <f>IF('S.D.PASTE SHEET'!D513="","",'S.D.PASTE SHEET'!D513)</f>
        <v/>
      </c>
      <c s="176" t="str">
        <f>IF('S.D.PASTE SHEET'!E513="","",UPPER('S.D.PASTE SHEET'!E513))</f>
        <v/>
      </c>
      <c s="176" t="str">
        <f>IF('S.D.PASTE SHEET'!F513="","",'S.D.PASTE SHEET'!F513)</f>
        <v/>
      </c>
      <c s="176" t="str">
        <f>IF('S.D.PASTE SHEET'!G513="","",UPPER('S.D.PASTE SHEET'!G513))</f>
        <v/>
      </c>
      <c s="176" t="str">
        <f>IF('S.D.PASTE SHEET'!H513="","",UPPER('S.D.PASTE SHEET'!H513))</f>
        <v/>
      </c>
      <c s="176" t="str">
        <f>IF('S.D.PASTE SHEET'!I513="","",'S.D.PASTE SHEET'!I513)</f>
        <v/>
      </c>
      <c s="177" t="str">
        <f>IF('S.D.PASTE SHEET'!J513="","",'S.D.PASTE SHEET'!J513)</f>
        <v/>
      </c>
      <c s="176" t="str">
        <f>IF('S.D.PASTE SHEET'!K513="","",'S.D.PASTE SHEET'!K513)</f>
        <v/>
      </c>
      <c s="176" t="str">
        <f>IF('S.D.PASTE SHEET'!L513="","",'S.D.PASTE SHEET'!L513)</f>
        <v/>
      </c>
      <c s="176" t="str">
        <f>IF('S.D.PASTE SHEET'!M513="","",'S.D.PASTE SHEET'!M513)</f>
        <v/>
      </c>
      <c s="176" t="str">
        <f>IF('S.D.PASTE SHEET'!N513="","",'S.D.PASTE SHEET'!N513)</f>
        <v/>
      </c>
      <c s="176" t="str">
        <f>IF('S.D.PASTE SHEET'!O513="","",'S.D.PASTE SHEET'!O513)</f>
        <v/>
      </c>
      <c s="176" t="str">
        <f>IF('S.D.PASTE SHEET'!P513="","",'S.D.PASTE SHEET'!P513)</f>
        <v/>
      </c>
      <c s="176" t="str">
        <f>IF('S.D.PASTE SHEET'!Q513="","",'S.D.PASTE SHEET'!Q513)</f>
        <v/>
      </c>
      <c s="176" t="str">
        <f>IF('S.D.PASTE SHEET'!R513="","",'S.D.PASTE SHEET'!R513)</f>
        <v/>
      </c>
      <c s="176" t="str">
        <f>IF('S.D.PASTE SHEET'!S513="","",'S.D.PASTE SHEET'!S513)</f>
        <v/>
      </c>
      <c s="176" t="str">
        <f>IF('S.D.PASTE SHEET'!T513="","",'S.D.PASTE SHEET'!T513)</f>
        <v/>
      </c>
      <c s="176" t="str">
        <f>IF('S.D.PASTE SHEET'!U513="","",'S.D.PASTE SHEET'!U513)</f>
        <v/>
      </c>
      <c s="176" t="str">
        <f>IF('S.D.PASTE SHEET'!V513="","",'S.D.PASTE SHEET'!V513)</f>
        <v/>
      </c>
      <c s="176" t="str">
        <f>IF('S.D.PASTE SHEET'!W513="","",'S.D.PASTE SHEET'!W513)</f>
        <v/>
      </c>
      <c s="176" t="str">
        <f>IF('S.D.PASTE SHEET'!X513="","",'S.D.PASTE SHEET'!X513)</f>
        <v/>
      </c>
      <c s="176" t="str">
        <f>IF('S.D.PASTE SHEET'!Y513="","",'S.D.PASTE SHEET'!Y513)</f>
        <v/>
      </c>
      <c s="176" t="str">
        <f>IF('S.D.PASTE SHEET'!Z513="","",'S.D.PASTE SHEET'!Z513)</f>
        <v/>
      </c>
      <c s="176" t="str">
        <f>IF('S.D.PASTE SHEET'!AA513="","",'S.D.PASTE SHEET'!AA513)</f>
        <v/>
      </c>
      <c s="176" t="str">
        <f>IF('S.D.PASTE SHEET'!AB513="","",'S.D.PASTE SHEET'!AB513)</f>
        <v/>
      </c>
      <c s="176" t="str">
        <f>IF('S.D.PASTE SHEET'!AC513="","",'S.D.PASTE SHEET'!AC513)</f>
        <v/>
      </c>
      <c s="176" t="str">
        <f>IF('S.D.PASTE SHEET'!AD513="","",'S.D.PASTE SHEET'!AD513)</f>
        <v/>
      </c>
      <c s="178"/>
      <c s="179" t="str">
        <f>IF(AK513="","",IF(AK513&gt;0,COUNT($AG$2:AG513),""))</f>
        <v/>
      </c>
      <c s="180" t="str">
        <f t="shared" si="528"/>
        <v/>
      </c>
      <c s="180" t="str">
        <f t="shared" si="528"/>
        <v/>
      </c>
      <c s="180" t="str">
        <f t="shared" si="528"/>
        <v/>
      </c>
      <c s="181" t="str">
        <f t="shared" si="528"/>
        <v/>
      </c>
      <c s="180" t="str">
        <f t="shared" si="528"/>
        <v/>
      </c>
      <c s="180" t="str">
        <f t="shared" si="528"/>
        <v/>
      </c>
      <c s="180" t="str">
        <f t="shared" si="528"/>
        <v/>
      </c>
      <c s="180" t="str">
        <f t="shared" si="528"/>
        <v/>
      </c>
      <c s="180" t="str">
        <f t="shared" si="528"/>
        <v/>
      </c>
      <c s="181" t="str">
        <f t="shared" si="528"/>
        <v/>
      </c>
      <c s="180" t="str">
        <f t="shared" si="528"/>
        <v/>
      </c>
      <c s="180" t="str">
        <f t="shared" si="528"/>
        <v/>
      </c>
      <c s="180" t="str">
        <f t="shared" si="528"/>
        <v/>
      </c>
      <c s="180" t="str">
        <f t="shared" si="528"/>
        <v/>
      </c>
      <c s="180" t="str">
        <f t="shared" si="528"/>
        <v/>
      </c>
      <c s="180" t="str">
        <f>IF(AND($AJ$1=5,$A513=5),P513,"")</f>
        <v/>
      </c>
      <c r="AX513" s="180" t="str">
        <f>IF(BC513="","",IF(BC513&gt;0,COUNT($AY$2:AY513),""))</f>
        <v/>
      </c>
      <c s="180" t="str">
        <f t="shared" si="545" ref="AY513">IF(AND($BB$1=5,$A513=5,$BC$1=C513),B513,"")</f>
        <v/>
      </c>
      <c s="180" t="str">
        <f t="shared" si="530"/>
        <v/>
      </c>
      <c s="182" t="str">
        <f t="shared" si="530"/>
        <v/>
      </c>
      <c s="180" t="str">
        <f t="shared" si="530"/>
        <v/>
      </c>
      <c s="180" t="str">
        <f t="shared" si="530"/>
        <v/>
      </c>
      <c s="180" t="str">
        <f t="shared" si="530"/>
        <v/>
      </c>
      <c s="180" t="str">
        <f t="shared" si="530"/>
        <v/>
      </c>
      <c s="180" t="str">
        <f t="shared" si="530"/>
        <v/>
      </c>
      <c s="182" t="str">
        <f t="shared" si="530"/>
        <v/>
      </c>
      <c s="180" t="str">
        <f t="shared" si="530"/>
        <v/>
      </c>
      <c s="180" t="str">
        <f t="shared" si="530"/>
        <v/>
      </c>
      <c s="180" t="str">
        <f t="shared" si="530"/>
        <v/>
      </c>
      <c s="180" t="str">
        <f t="shared" si="530"/>
        <v/>
      </c>
      <c s="180" t="str">
        <f t="shared" si="530"/>
        <v/>
      </c>
      <c s="180" t="str">
        <f t="shared" si="530"/>
        <v/>
      </c>
    </row>
    <row r="514" spans="1:65" ht="15.75" customHeight="1">
      <c r="A514" s="176" t="str">
        <f>IF('S.D.PASTE SHEET'!A514="","",'S.D.PASTE SHEET'!A514)</f>
        <v/>
      </c>
      <c s="176" t="str">
        <f>IF('S.D.PASTE SHEET'!B514="","",'S.D.PASTE SHEET'!B514)</f>
        <v/>
      </c>
      <c s="176" t="str">
        <f>IF('S.D.PASTE SHEET'!C514="","",'S.D.PASTE SHEET'!C514)</f>
        <v/>
      </c>
      <c s="177" t="str">
        <f>IF('S.D.PASTE SHEET'!D514="","",'S.D.PASTE SHEET'!D514)</f>
        <v/>
      </c>
      <c s="176" t="str">
        <f>IF('S.D.PASTE SHEET'!E514="","",UPPER('S.D.PASTE SHEET'!E514))</f>
        <v/>
      </c>
      <c s="176" t="str">
        <f>IF('S.D.PASTE SHEET'!F514="","",'S.D.PASTE SHEET'!F514)</f>
        <v/>
      </c>
      <c s="176" t="str">
        <f>IF('S.D.PASTE SHEET'!G514="","",UPPER('S.D.PASTE SHEET'!G514))</f>
        <v/>
      </c>
      <c s="176" t="str">
        <f>IF('S.D.PASTE SHEET'!H514="","",UPPER('S.D.PASTE SHEET'!H514))</f>
        <v/>
      </c>
      <c s="176" t="str">
        <f>IF('S.D.PASTE SHEET'!I514="","",'S.D.PASTE SHEET'!I514)</f>
        <v/>
      </c>
      <c s="177" t="str">
        <f>IF('S.D.PASTE SHEET'!J514="","",'S.D.PASTE SHEET'!J514)</f>
        <v/>
      </c>
      <c s="176" t="str">
        <f>IF('S.D.PASTE SHEET'!K514="","",'S.D.PASTE SHEET'!K514)</f>
        <v/>
      </c>
      <c s="176" t="str">
        <f>IF('S.D.PASTE SHEET'!L514="","",'S.D.PASTE SHEET'!L514)</f>
        <v/>
      </c>
      <c s="176" t="str">
        <f>IF('S.D.PASTE SHEET'!M514="","",'S.D.PASTE SHEET'!M514)</f>
        <v/>
      </c>
      <c s="176" t="str">
        <f>IF('S.D.PASTE SHEET'!N514="","",'S.D.PASTE SHEET'!N514)</f>
        <v/>
      </c>
      <c s="176" t="str">
        <f>IF('S.D.PASTE SHEET'!O514="","",'S.D.PASTE SHEET'!O514)</f>
        <v/>
      </c>
      <c s="176" t="str">
        <f>IF('S.D.PASTE SHEET'!P514="","",'S.D.PASTE SHEET'!P514)</f>
        <v/>
      </c>
      <c s="176" t="str">
        <f>IF('S.D.PASTE SHEET'!Q514="","",'S.D.PASTE SHEET'!Q514)</f>
        <v/>
      </c>
      <c s="176" t="str">
        <f>IF('S.D.PASTE SHEET'!R514="","",'S.D.PASTE SHEET'!R514)</f>
        <v/>
      </c>
      <c s="176" t="str">
        <f>IF('S.D.PASTE SHEET'!S514="","",'S.D.PASTE SHEET'!S514)</f>
        <v/>
      </c>
      <c s="176" t="str">
        <f>IF('S.D.PASTE SHEET'!T514="","",'S.D.PASTE SHEET'!T514)</f>
        <v/>
      </c>
      <c s="176" t="str">
        <f>IF('S.D.PASTE SHEET'!U514="","",'S.D.PASTE SHEET'!U514)</f>
        <v/>
      </c>
      <c s="176" t="str">
        <f>IF('S.D.PASTE SHEET'!V514="","",'S.D.PASTE SHEET'!V514)</f>
        <v/>
      </c>
      <c s="176" t="str">
        <f>IF('S.D.PASTE SHEET'!W514="","",'S.D.PASTE SHEET'!W514)</f>
        <v/>
      </c>
      <c s="176" t="str">
        <f>IF('S.D.PASTE SHEET'!X514="","",'S.D.PASTE SHEET'!X514)</f>
        <v/>
      </c>
      <c s="176" t="str">
        <f>IF('S.D.PASTE SHEET'!Y514="","",'S.D.PASTE SHEET'!Y514)</f>
        <v/>
      </c>
      <c s="176" t="str">
        <f>IF('S.D.PASTE SHEET'!Z514="","",'S.D.PASTE SHEET'!Z514)</f>
        <v/>
      </c>
      <c s="176" t="str">
        <f>IF('S.D.PASTE SHEET'!AA514="","",'S.D.PASTE SHEET'!AA514)</f>
        <v/>
      </c>
      <c s="176" t="str">
        <f>IF('S.D.PASTE SHEET'!AB514="","",'S.D.PASTE SHEET'!AB514)</f>
        <v/>
      </c>
      <c s="176" t="str">
        <f>IF('S.D.PASTE SHEET'!AC514="","",'S.D.PASTE SHEET'!AC514)</f>
        <v/>
      </c>
      <c s="176" t="str">
        <f>IF('S.D.PASTE SHEET'!AD514="","",'S.D.PASTE SHEET'!AD514)</f>
        <v/>
      </c>
      <c s="178"/>
      <c s="179" t="str">
        <f>IF(AK514="","",IF(AK514&gt;0,COUNT($AG$2:AG514),""))</f>
        <v/>
      </c>
      <c s="180" t="str">
        <f t="shared" si="546" ref="AG514:AV529">IF(AND($AJ$1=5,$A514=5),A514,"")</f>
        <v/>
      </c>
      <c s="180" t="str">
        <f t="shared" si="546"/>
        <v/>
      </c>
      <c s="180" t="str">
        <f t="shared" si="546"/>
        <v/>
      </c>
      <c s="181" t="str">
        <f t="shared" si="546"/>
        <v/>
      </c>
      <c s="180" t="str">
        <f t="shared" si="546"/>
        <v/>
      </c>
      <c s="180" t="str">
        <f t="shared" si="546"/>
        <v/>
      </c>
      <c s="180" t="str">
        <f t="shared" si="546"/>
        <v/>
      </c>
      <c s="180" t="str">
        <f t="shared" si="546"/>
        <v/>
      </c>
      <c s="180" t="str">
        <f t="shared" si="546"/>
        <v/>
      </c>
      <c s="181" t="str">
        <f t="shared" si="546"/>
        <v/>
      </c>
      <c s="180" t="str">
        <f t="shared" si="546"/>
        <v/>
      </c>
      <c s="180" t="str">
        <f t="shared" si="546"/>
        <v/>
      </c>
      <c s="180" t="str">
        <f t="shared" si="546"/>
        <v/>
      </c>
      <c s="180" t="str">
        <f t="shared" si="546"/>
        <v/>
      </c>
      <c s="180" t="str">
        <f t="shared" si="546"/>
        <v/>
      </c>
      <c s="180" t="str">
        <f t="shared" si="546"/>
        <v/>
      </c>
      <c r="AX514" s="180" t="str">
        <f>IF(BC514="","",IF(BC514&gt;0,COUNT($AY$2:AY514),""))</f>
        <v/>
      </c>
      <c s="180" t="str">
        <f t="shared" si="547" ref="AY514">IF(AND($BB$1=5,$A514=5,$BC$1=C514),B514,"")</f>
        <v/>
      </c>
      <c s="180" t="str">
        <f t="shared" si="548" ref="AZ514:BM529">IF(AND($BB$1=5,$A514=5,$BC$1=$B514),C514,"")</f>
        <v/>
      </c>
      <c s="182" t="str">
        <f t="shared" si="548"/>
        <v/>
      </c>
      <c s="180" t="str">
        <f t="shared" si="548"/>
        <v/>
      </c>
      <c s="180" t="str">
        <f t="shared" si="548"/>
        <v/>
      </c>
      <c s="180" t="str">
        <f t="shared" si="548"/>
        <v/>
      </c>
      <c s="180" t="str">
        <f t="shared" si="548"/>
        <v/>
      </c>
      <c s="180" t="str">
        <f t="shared" si="548"/>
        <v/>
      </c>
      <c s="182" t="str">
        <f t="shared" si="548"/>
        <v/>
      </c>
      <c s="180" t="str">
        <f t="shared" si="548"/>
        <v/>
      </c>
      <c s="180" t="str">
        <f t="shared" si="548"/>
        <v/>
      </c>
      <c s="180" t="str">
        <f t="shared" si="548"/>
        <v/>
      </c>
      <c s="180" t="str">
        <f t="shared" si="548"/>
        <v/>
      </c>
      <c s="180" t="str">
        <f t="shared" si="548"/>
        <v/>
      </c>
      <c s="180" t="str">
        <f t="shared" si="548"/>
        <v/>
      </c>
    </row>
    <row r="515" spans="1:65" ht="15.75" customHeight="1">
      <c r="A515" s="176" t="str">
        <f>IF('S.D.PASTE SHEET'!A515="","",'S.D.PASTE SHEET'!A515)</f>
        <v/>
      </c>
      <c s="176" t="str">
        <f>IF('S.D.PASTE SHEET'!B515="","",'S.D.PASTE SHEET'!B515)</f>
        <v/>
      </c>
      <c s="176" t="str">
        <f>IF('S.D.PASTE SHEET'!C515="","",'S.D.PASTE SHEET'!C515)</f>
        <v/>
      </c>
      <c s="177" t="str">
        <f>IF('S.D.PASTE SHEET'!D515="","",'S.D.PASTE SHEET'!D515)</f>
        <v/>
      </c>
      <c s="176" t="str">
        <f>IF('S.D.PASTE SHEET'!E515="","",UPPER('S.D.PASTE SHEET'!E515))</f>
        <v/>
      </c>
      <c s="176" t="str">
        <f>IF('S.D.PASTE SHEET'!F515="","",'S.D.PASTE SHEET'!F515)</f>
        <v/>
      </c>
      <c s="176" t="str">
        <f>IF('S.D.PASTE SHEET'!G515="","",UPPER('S.D.PASTE SHEET'!G515))</f>
        <v/>
      </c>
      <c s="176" t="str">
        <f>IF('S.D.PASTE SHEET'!H515="","",UPPER('S.D.PASTE SHEET'!H515))</f>
        <v/>
      </c>
      <c s="176" t="str">
        <f>IF('S.D.PASTE SHEET'!I515="","",'S.D.PASTE SHEET'!I515)</f>
        <v/>
      </c>
      <c s="177" t="str">
        <f>IF('S.D.PASTE SHEET'!J515="","",'S.D.PASTE SHEET'!J515)</f>
        <v/>
      </c>
      <c s="176" t="str">
        <f>IF('S.D.PASTE SHEET'!K515="","",'S.D.PASTE SHEET'!K515)</f>
        <v/>
      </c>
      <c s="176" t="str">
        <f>IF('S.D.PASTE SHEET'!L515="","",'S.D.PASTE SHEET'!L515)</f>
        <v/>
      </c>
      <c s="176" t="str">
        <f>IF('S.D.PASTE SHEET'!M515="","",'S.D.PASTE SHEET'!M515)</f>
        <v/>
      </c>
      <c s="176" t="str">
        <f>IF('S.D.PASTE SHEET'!N515="","",'S.D.PASTE SHEET'!N515)</f>
        <v/>
      </c>
      <c s="176" t="str">
        <f>IF('S.D.PASTE SHEET'!O515="","",'S.D.PASTE SHEET'!O515)</f>
        <v/>
      </c>
      <c s="176" t="str">
        <f>IF('S.D.PASTE SHEET'!P515="","",'S.D.PASTE SHEET'!P515)</f>
        <v/>
      </c>
      <c s="176" t="str">
        <f>IF('S.D.PASTE SHEET'!Q515="","",'S.D.PASTE SHEET'!Q515)</f>
        <v/>
      </c>
      <c s="176" t="str">
        <f>IF('S.D.PASTE SHEET'!R515="","",'S.D.PASTE SHEET'!R515)</f>
        <v/>
      </c>
      <c s="176" t="str">
        <f>IF('S.D.PASTE SHEET'!S515="","",'S.D.PASTE SHEET'!S515)</f>
        <v/>
      </c>
      <c s="176" t="str">
        <f>IF('S.D.PASTE SHEET'!T515="","",'S.D.PASTE SHEET'!T515)</f>
        <v/>
      </c>
      <c s="176" t="str">
        <f>IF('S.D.PASTE SHEET'!U515="","",'S.D.PASTE SHEET'!U515)</f>
        <v/>
      </c>
      <c s="176" t="str">
        <f>IF('S.D.PASTE SHEET'!V515="","",'S.D.PASTE SHEET'!V515)</f>
        <v/>
      </c>
      <c s="176" t="str">
        <f>IF('S.D.PASTE SHEET'!W515="","",'S.D.PASTE SHEET'!W515)</f>
        <v/>
      </c>
      <c s="176" t="str">
        <f>IF('S.D.PASTE SHEET'!X515="","",'S.D.PASTE SHEET'!X515)</f>
        <v/>
      </c>
      <c s="176" t="str">
        <f>IF('S.D.PASTE SHEET'!Y515="","",'S.D.PASTE SHEET'!Y515)</f>
        <v/>
      </c>
      <c s="176" t="str">
        <f>IF('S.D.PASTE SHEET'!Z515="","",'S.D.PASTE SHEET'!Z515)</f>
        <v/>
      </c>
      <c s="176" t="str">
        <f>IF('S.D.PASTE SHEET'!AA515="","",'S.D.PASTE SHEET'!AA515)</f>
        <v/>
      </c>
      <c s="176" t="str">
        <f>IF('S.D.PASTE SHEET'!AB515="","",'S.D.PASTE SHEET'!AB515)</f>
        <v/>
      </c>
      <c s="176" t="str">
        <f>IF('S.D.PASTE SHEET'!AC515="","",'S.D.PASTE SHEET'!AC515)</f>
        <v/>
      </c>
      <c s="176" t="str">
        <f>IF('S.D.PASTE SHEET'!AD515="","",'S.D.PASTE SHEET'!AD515)</f>
        <v/>
      </c>
      <c s="178"/>
      <c s="179" t="str">
        <f>IF(AK515="","",IF(AK515&gt;0,COUNT($AG$2:AG515),""))</f>
        <v/>
      </c>
      <c s="180" t="str">
        <f t="shared" si="546"/>
        <v/>
      </c>
      <c s="180" t="str">
        <f t="shared" si="546"/>
        <v/>
      </c>
      <c s="180" t="str">
        <f t="shared" si="546"/>
        <v/>
      </c>
      <c s="181" t="str">
        <f t="shared" si="546"/>
        <v/>
      </c>
      <c s="180" t="str">
        <f t="shared" si="546"/>
        <v/>
      </c>
      <c s="180" t="str">
        <f t="shared" si="546"/>
        <v/>
      </c>
      <c s="180" t="str">
        <f t="shared" si="546"/>
        <v/>
      </c>
      <c s="180" t="str">
        <f t="shared" si="546"/>
        <v/>
      </c>
      <c s="180" t="str">
        <f t="shared" si="546"/>
        <v/>
      </c>
      <c s="181" t="str">
        <f t="shared" si="546"/>
        <v/>
      </c>
      <c s="180" t="str">
        <f t="shared" si="546"/>
        <v/>
      </c>
      <c s="180" t="str">
        <f t="shared" si="546"/>
        <v/>
      </c>
      <c s="180" t="str">
        <f t="shared" si="546"/>
        <v/>
      </c>
      <c s="180" t="str">
        <f t="shared" si="546"/>
        <v/>
      </c>
      <c s="180" t="str">
        <f t="shared" si="546"/>
        <v/>
      </c>
      <c s="180" t="str">
        <f t="shared" si="546"/>
        <v/>
      </c>
      <c r="AX515" s="180" t="str">
        <f>IF(BC515="","",IF(BC515&gt;0,COUNT($AY$2:AY515),""))</f>
        <v/>
      </c>
      <c s="180" t="str">
        <f t="shared" si="549" ref="AY515">IF(AND($BB$1=5,$A515=5,$BC$1=C515),B515,"")</f>
        <v/>
      </c>
      <c s="180" t="str">
        <f t="shared" si="548"/>
        <v/>
      </c>
      <c s="182" t="str">
        <f t="shared" si="548"/>
        <v/>
      </c>
      <c s="180" t="str">
        <f t="shared" si="548"/>
        <v/>
      </c>
      <c s="180" t="str">
        <f t="shared" si="548"/>
        <v/>
      </c>
      <c s="180" t="str">
        <f t="shared" si="548"/>
        <v/>
      </c>
      <c s="180" t="str">
        <f t="shared" si="548"/>
        <v/>
      </c>
      <c s="180" t="str">
        <f t="shared" si="548"/>
        <v/>
      </c>
      <c s="182" t="str">
        <f t="shared" si="548"/>
        <v/>
      </c>
      <c s="180" t="str">
        <f t="shared" si="548"/>
        <v/>
      </c>
      <c s="180" t="str">
        <f t="shared" si="548"/>
        <v/>
      </c>
      <c s="180" t="str">
        <f t="shared" si="548"/>
        <v/>
      </c>
      <c s="180" t="str">
        <f t="shared" si="548"/>
        <v/>
      </c>
      <c s="180" t="str">
        <f t="shared" si="548"/>
        <v/>
      </c>
      <c s="180" t="str">
        <f t="shared" si="548"/>
        <v/>
      </c>
    </row>
    <row r="516" spans="1:65" ht="15.75" customHeight="1">
      <c r="A516" s="176" t="str">
        <f>IF('S.D.PASTE SHEET'!A516="","",'S.D.PASTE SHEET'!A516)</f>
        <v/>
      </c>
      <c s="176" t="str">
        <f>IF('S.D.PASTE SHEET'!B516="","",'S.D.PASTE SHEET'!B516)</f>
        <v/>
      </c>
      <c s="176" t="str">
        <f>IF('S.D.PASTE SHEET'!C516="","",'S.D.PASTE SHEET'!C516)</f>
        <v/>
      </c>
      <c s="177" t="str">
        <f>IF('S.D.PASTE SHEET'!D516="","",'S.D.PASTE SHEET'!D516)</f>
        <v/>
      </c>
      <c s="176" t="str">
        <f>IF('S.D.PASTE SHEET'!E516="","",UPPER('S.D.PASTE SHEET'!E516))</f>
        <v/>
      </c>
      <c s="176" t="str">
        <f>IF('S.D.PASTE SHEET'!F516="","",'S.D.PASTE SHEET'!F516)</f>
        <v/>
      </c>
      <c s="176" t="str">
        <f>IF('S.D.PASTE SHEET'!G516="","",UPPER('S.D.PASTE SHEET'!G516))</f>
        <v/>
      </c>
      <c s="176" t="str">
        <f>IF('S.D.PASTE SHEET'!H516="","",UPPER('S.D.PASTE SHEET'!H516))</f>
        <v/>
      </c>
      <c s="176" t="str">
        <f>IF('S.D.PASTE SHEET'!I516="","",'S.D.PASTE SHEET'!I516)</f>
        <v/>
      </c>
      <c s="177" t="str">
        <f>IF('S.D.PASTE SHEET'!J516="","",'S.D.PASTE SHEET'!J516)</f>
        <v/>
      </c>
      <c s="176" t="str">
        <f>IF('S.D.PASTE SHEET'!K516="","",'S.D.PASTE SHEET'!K516)</f>
        <v/>
      </c>
      <c s="176" t="str">
        <f>IF('S.D.PASTE SHEET'!L516="","",'S.D.PASTE SHEET'!L516)</f>
        <v/>
      </c>
      <c s="176" t="str">
        <f>IF('S.D.PASTE SHEET'!M516="","",'S.D.PASTE SHEET'!M516)</f>
        <v/>
      </c>
      <c s="176" t="str">
        <f>IF('S.D.PASTE SHEET'!N516="","",'S.D.PASTE SHEET'!N516)</f>
        <v/>
      </c>
      <c s="176" t="str">
        <f>IF('S.D.PASTE SHEET'!O516="","",'S.D.PASTE SHEET'!O516)</f>
        <v/>
      </c>
      <c s="176" t="str">
        <f>IF('S.D.PASTE SHEET'!P516="","",'S.D.PASTE SHEET'!P516)</f>
        <v/>
      </c>
      <c s="176" t="str">
        <f>IF('S.D.PASTE SHEET'!Q516="","",'S.D.PASTE SHEET'!Q516)</f>
        <v/>
      </c>
      <c s="176" t="str">
        <f>IF('S.D.PASTE SHEET'!R516="","",'S.D.PASTE SHEET'!R516)</f>
        <v/>
      </c>
      <c s="176" t="str">
        <f>IF('S.D.PASTE SHEET'!S516="","",'S.D.PASTE SHEET'!S516)</f>
        <v/>
      </c>
      <c s="176" t="str">
        <f>IF('S.D.PASTE SHEET'!T516="","",'S.D.PASTE SHEET'!T516)</f>
        <v/>
      </c>
      <c s="176" t="str">
        <f>IF('S.D.PASTE SHEET'!U516="","",'S.D.PASTE SHEET'!U516)</f>
        <v/>
      </c>
      <c s="176" t="str">
        <f>IF('S.D.PASTE SHEET'!V516="","",'S.D.PASTE SHEET'!V516)</f>
        <v/>
      </c>
      <c s="176" t="str">
        <f>IF('S.D.PASTE SHEET'!W516="","",'S.D.PASTE SHEET'!W516)</f>
        <v/>
      </c>
      <c s="176" t="str">
        <f>IF('S.D.PASTE SHEET'!X516="","",'S.D.PASTE SHEET'!X516)</f>
        <v/>
      </c>
      <c s="176" t="str">
        <f>IF('S.D.PASTE SHEET'!Y516="","",'S.D.PASTE SHEET'!Y516)</f>
        <v/>
      </c>
      <c s="176" t="str">
        <f>IF('S.D.PASTE SHEET'!Z516="","",'S.D.PASTE SHEET'!Z516)</f>
        <v/>
      </c>
      <c s="176" t="str">
        <f>IF('S.D.PASTE SHEET'!AA516="","",'S.D.PASTE SHEET'!AA516)</f>
        <v/>
      </c>
      <c s="176" t="str">
        <f>IF('S.D.PASTE SHEET'!AB516="","",'S.D.PASTE SHEET'!AB516)</f>
        <v/>
      </c>
      <c s="176" t="str">
        <f>IF('S.D.PASTE SHEET'!AC516="","",'S.D.PASTE SHEET'!AC516)</f>
        <v/>
      </c>
      <c s="176" t="str">
        <f>IF('S.D.PASTE SHEET'!AD516="","",'S.D.PASTE SHEET'!AD516)</f>
        <v/>
      </c>
      <c s="178"/>
      <c s="179" t="str">
        <f>IF(AK516="","",IF(AK516&gt;0,COUNT($AG$2:AG516),""))</f>
        <v/>
      </c>
      <c s="180" t="str">
        <f t="shared" si="546"/>
        <v/>
      </c>
      <c s="180" t="str">
        <f t="shared" si="546"/>
        <v/>
      </c>
      <c s="180" t="str">
        <f t="shared" si="546"/>
        <v/>
      </c>
      <c s="181" t="str">
        <f t="shared" si="546"/>
        <v/>
      </c>
      <c s="180" t="str">
        <f t="shared" si="546"/>
        <v/>
      </c>
      <c s="180" t="str">
        <f t="shared" si="546"/>
        <v/>
      </c>
      <c s="180" t="str">
        <f t="shared" si="546"/>
        <v/>
      </c>
      <c s="180" t="str">
        <f t="shared" si="546"/>
        <v/>
      </c>
      <c s="180" t="str">
        <f t="shared" si="546"/>
        <v/>
      </c>
      <c s="181" t="str">
        <f t="shared" si="546"/>
        <v/>
      </c>
      <c s="180" t="str">
        <f t="shared" si="546"/>
        <v/>
      </c>
      <c s="180" t="str">
        <f t="shared" si="546"/>
        <v/>
      </c>
      <c s="180" t="str">
        <f t="shared" si="546"/>
        <v/>
      </c>
      <c s="180" t="str">
        <f t="shared" si="546"/>
        <v/>
      </c>
      <c s="180" t="str">
        <f t="shared" si="546"/>
        <v/>
      </c>
      <c s="180" t="str">
        <f t="shared" si="546"/>
        <v/>
      </c>
      <c r="AX516" s="180" t="str">
        <f>IF(BC516="","",IF(BC516&gt;0,COUNT($AY$2:AY516),""))</f>
        <v/>
      </c>
      <c s="180" t="str">
        <f t="shared" si="550" ref="AY516">IF(AND($BB$1=5,$A516=5,$BC$1=C516),B516,"")</f>
        <v/>
      </c>
      <c s="180" t="str">
        <f t="shared" si="548"/>
        <v/>
      </c>
      <c s="182" t="str">
        <f t="shared" si="548"/>
        <v/>
      </c>
      <c s="180" t="str">
        <f t="shared" si="548"/>
        <v/>
      </c>
      <c s="180" t="str">
        <f t="shared" si="548"/>
        <v/>
      </c>
      <c s="180" t="str">
        <f t="shared" si="548"/>
        <v/>
      </c>
      <c s="180" t="str">
        <f t="shared" si="548"/>
        <v/>
      </c>
      <c s="180" t="str">
        <f t="shared" si="548"/>
        <v/>
      </c>
      <c s="182" t="str">
        <f t="shared" si="548"/>
        <v/>
      </c>
      <c s="180" t="str">
        <f t="shared" si="548"/>
        <v/>
      </c>
      <c s="180" t="str">
        <f t="shared" si="548"/>
        <v/>
      </c>
      <c s="180" t="str">
        <f t="shared" si="548"/>
        <v/>
      </c>
      <c s="180" t="str">
        <f t="shared" si="548"/>
        <v/>
      </c>
      <c s="180" t="str">
        <f t="shared" si="548"/>
        <v/>
      </c>
      <c s="180" t="str">
        <f t="shared" si="548"/>
        <v/>
      </c>
    </row>
    <row r="517" spans="1:65" ht="15.75" customHeight="1">
      <c r="A517" s="176" t="str">
        <f>IF('S.D.PASTE SHEET'!A517="","",'S.D.PASTE SHEET'!A517)</f>
        <v/>
      </c>
      <c s="176" t="str">
        <f>IF('S.D.PASTE SHEET'!B517="","",'S.D.PASTE SHEET'!B517)</f>
        <v/>
      </c>
      <c s="176" t="str">
        <f>IF('S.D.PASTE SHEET'!C517="","",'S.D.PASTE SHEET'!C517)</f>
        <v/>
      </c>
      <c s="177" t="str">
        <f>IF('S.D.PASTE SHEET'!D517="","",'S.D.PASTE SHEET'!D517)</f>
        <v/>
      </c>
      <c s="176" t="str">
        <f>IF('S.D.PASTE SHEET'!E517="","",UPPER('S.D.PASTE SHEET'!E517))</f>
        <v/>
      </c>
      <c s="176" t="str">
        <f>IF('S.D.PASTE SHEET'!F517="","",'S.D.PASTE SHEET'!F517)</f>
        <v/>
      </c>
      <c s="176" t="str">
        <f>IF('S.D.PASTE SHEET'!G517="","",UPPER('S.D.PASTE SHEET'!G517))</f>
        <v/>
      </c>
      <c s="176" t="str">
        <f>IF('S.D.PASTE SHEET'!H517="","",UPPER('S.D.PASTE SHEET'!H517))</f>
        <v/>
      </c>
      <c s="176" t="str">
        <f>IF('S.D.PASTE SHEET'!I517="","",'S.D.PASTE SHEET'!I517)</f>
        <v/>
      </c>
      <c s="177" t="str">
        <f>IF('S.D.PASTE SHEET'!J517="","",'S.D.PASTE SHEET'!J517)</f>
        <v/>
      </c>
      <c s="176" t="str">
        <f>IF('S.D.PASTE SHEET'!K517="","",'S.D.PASTE SHEET'!K517)</f>
        <v/>
      </c>
      <c s="176" t="str">
        <f>IF('S.D.PASTE SHEET'!L517="","",'S.D.PASTE SHEET'!L517)</f>
        <v/>
      </c>
      <c s="176" t="str">
        <f>IF('S.D.PASTE SHEET'!M517="","",'S.D.PASTE SHEET'!M517)</f>
        <v/>
      </c>
      <c s="176" t="str">
        <f>IF('S.D.PASTE SHEET'!N517="","",'S.D.PASTE SHEET'!N517)</f>
        <v/>
      </c>
      <c s="176" t="str">
        <f>IF('S.D.PASTE SHEET'!O517="","",'S.D.PASTE SHEET'!O517)</f>
        <v/>
      </c>
      <c s="176" t="str">
        <f>IF('S.D.PASTE SHEET'!P517="","",'S.D.PASTE SHEET'!P517)</f>
        <v/>
      </c>
      <c s="176" t="str">
        <f>IF('S.D.PASTE SHEET'!Q517="","",'S.D.PASTE SHEET'!Q517)</f>
        <v/>
      </c>
      <c s="176" t="str">
        <f>IF('S.D.PASTE SHEET'!R517="","",'S.D.PASTE SHEET'!R517)</f>
        <v/>
      </c>
      <c s="176" t="str">
        <f>IF('S.D.PASTE SHEET'!S517="","",'S.D.PASTE SHEET'!S517)</f>
        <v/>
      </c>
      <c s="176" t="str">
        <f>IF('S.D.PASTE SHEET'!T517="","",'S.D.PASTE SHEET'!T517)</f>
        <v/>
      </c>
      <c s="176" t="str">
        <f>IF('S.D.PASTE SHEET'!U517="","",'S.D.PASTE SHEET'!U517)</f>
        <v/>
      </c>
      <c s="176" t="str">
        <f>IF('S.D.PASTE SHEET'!V517="","",'S.D.PASTE SHEET'!V517)</f>
        <v/>
      </c>
      <c s="176" t="str">
        <f>IF('S.D.PASTE SHEET'!W517="","",'S.D.PASTE SHEET'!W517)</f>
        <v/>
      </c>
      <c s="176" t="str">
        <f>IF('S.D.PASTE SHEET'!X517="","",'S.D.PASTE SHEET'!X517)</f>
        <v/>
      </c>
      <c s="176" t="str">
        <f>IF('S.D.PASTE SHEET'!Y517="","",'S.D.PASTE SHEET'!Y517)</f>
        <v/>
      </c>
      <c s="176" t="str">
        <f>IF('S.D.PASTE SHEET'!Z517="","",'S.D.PASTE SHEET'!Z517)</f>
        <v/>
      </c>
      <c s="176" t="str">
        <f>IF('S.D.PASTE SHEET'!AA517="","",'S.D.PASTE SHEET'!AA517)</f>
        <v/>
      </c>
      <c s="176" t="str">
        <f>IF('S.D.PASTE SHEET'!AB517="","",'S.D.PASTE SHEET'!AB517)</f>
        <v/>
      </c>
      <c s="176" t="str">
        <f>IF('S.D.PASTE SHEET'!AC517="","",'S.D.PASTE SHEET'!AC517)</f>
        <v/>
      </c>
      <c s="176" t="str">
        <f>IF('S.D.PASTE SHEET'!AD517="","",'S.D.PASTE SHEET'!AD517)</f>
        <v/>
      </c>
      <c s="178"/>
      <c s="179" t="str">
        <f>IF(AK517="","",IF(AK517&gt;0,COUNT($AG$2:AG517),""))</f>
        <v/>
      </c>
      <c s="180" t="str">
        <f t="shared" si="546"/>
        <v/>
      </c>
      <c s="180" t="str">
        <f t="shared" si="546"/>
        <v/>
      </c>
      <c s="180" t="str">
        <f t="shared" si="546"/>
        <v/>
      </c>
      <c s="181" t="str">
        <f t="shared" si="546"/>
        <v/>
      </c>
      <c s="180" t="str">
        <f t="shared" si="546"/>
        <v/>
      </c>
      <c s="180" t="str">
        <f t="shared" si="546"/>
        <v/>
      </c>
      <c s="180" t="str">
        <f t="shared" si="546"/>
        <v/>
      </c>
      <c s="180" t="str">
        <f t="shared" si="546"/>
        <v/>
      </c>
      <c s="180" t="str">
        <f t="shared" si="546"/>
        <v/>
      </c>
      <c s="181" t="str">
        <f t="shared" si="546"/>
        <v/>
      </c>
      <c s="180" t="str">
        <f t="shared" si="546"/>
        <v/>
      </c>
      <c s="180" t="str">
        <f t="shared" si="546"/>
        <v/>
      </c>
      <c s="180" t="str">
        <f t="shared" si="546"/>
        <v/>
      </c>
      <c s="180" t="str">
        <f t="shared" si="546"/>
        <v/>
      </c>
      <c s="180" t="str">
        <f t="shared" si="546"/>
        <v/>
      </c>
      <c s="180" t="str">
        <f t="shared" si="546"/>
        <v/>
      </c>
      <c r="AX517" s="180" t="str">
        <f>IF(BC517="","",IF(BC517&gt;0,COUNT($AY$2:AY517),""))</f>
        <v/>
      </c>
      <c s="180" t="str">
        <f t="shared" si="551" ref="AY517">IF(AND($BB$1=5,$A517=5,$BC$1=C517),B517,"")</f>
        <v/>
      </c>
      <c s="180" t="str">
        <f t="shared" si="548"/>
        <v/>
      </c>
      <c s="182" t="str">
        <f t="shared" si="548"/>
        <v/>
      </c>
      <c s="180" t="str">
        <f t="shared" si="548"/>
        <v/>
      </c>
      <c s="180" t="str">
        <f t="shared" si="548"/>
        <v/>
      </c>
      <c s="180" t="str">
        <f t="shared" si="548"/>
        <v/>
      </c>
      <c s="180" t="str">
        <f t="shared" si="548"/>
        <v/>
      </c>
      <c s="180" t="str">
        <f t="shared" si="548"/>
        <v/>
      </c>
      <c s="182" t="str">
        <f t="shared" si="548"/>
        <v/>
      </c>
      <c s="180" t="str">
        <f t="shared" si="548"/>
        <v/>
      </c>
      <c s="180" t="str">
        <f t="shared" si="548"/>
        <v/>
      </c>
      <c s="180" t="str">
        <f t="shared" si="548"/>
        <v/>
      </c>
      <c s="180" t="str">
        <f t="shared" si="548"/>
        <v/>
      </c>
      <c s="180" t="str">
        <f t="shared" si="548"/>
        <v/>
      </c>
      <c s="180" t="str">
        <f t="shared" si="548"/>
        <v/>
      </c>
    </row>
    <row r="518" spans="1:65" ht="15.75" customHeight="1">
      <c r="A518" s="176" t="str">
        <f>IF('S.D.PASTE SHEET'!A518="","",'S.D.PASTE SHEET'!A518)</f>
        <v/>
      </c>
      <c s="176" t="str">
        <f>IF('S.D.PASTE SHEET'!B518="","",'S.D.PASTE SHEET'!B518)</f>
        <v/>
      </c>
      <c s="176" t="str">
        <f>IF('S.D.PASTE SHEET'!C518="","",'S.D.PASTE SHEET'!C518)</f>
        <v/>
      </c>
      <c s="177" t="str">
        <f>IF('S.D.PASTE SHEET'!D518="","",'S.D.PASTE SHEET'!D518)</f>
        <v/>
      </c>
      <c s="176" t="str">
        <f>IF('S.D.PASTE SHEET'!E518="","",UPPER('S.D.PASTE SHEET'!E518))</f>
        <v/>
      </c>
      <c s="176" t="str">
        <f>IF('S.D.PASTE SHEET'!F518="","",'S.D.PASTE SHEET'!F518)</f>
        <v/>
      </c>
      <c s="176" t="str">
        <f>IF('S.D.PASTE SHEET'!G518="","",UPPER('S.D.PASTE SHEET'!G518))</f>
        <v/>
      </c>
      <c s="176" t="str">
        <f>IF('S.D.PASTE SHEET'!H518="","",UPPER('S.D.PASTE SHEET'!H518))</f>
        <v/>
      </c>
      <c s="176" t="str">
        <f>IF('S.D.PASTE SHEET'!I518="","",'S.D.PASTE SHEET'!I518)</f>
        <v/>
      </c>
      <c s="177" t="str">
        <f>IF('S.D.PASTE SHEET'!J518="","",'S.D.PASTE SHEET'!J518)</f>
        <v/>
      </c>
      <c s="176" t="str">
        <f>IF('S.D.PASTE SHEET'!K518="","",'S.D.PASTE SHEET'!K518)</f>
        <v/>
      </c>
      <c s="176" t="str">
        <f>IF('S.D.PASTE SHEET'!L518="","",'S.D.PASTE SHEET'!L518)</f>
        <v/>
      </c>
      <c s="176" t="str">
        <f>IF('S.D.PASTE SHEET'!M518="","",'S.D.PASTE SHEET'!M518)</f>
        <v/>
      </c>
      <c s="176" t="str">
        <f>IF('S.D.PASTE SHEET'!N518="","",'S.D.PASTE SHEET'!N518)</f>
        <v/>
      </c>
      <c s="176" t="str">
        <f>IF('S.D.PASTE SHEET'!O518="","",'S.D.PASTE SHEET'!O518)</f>
        <v/>
      </c>
      <c s="176" t="str">
        <f>IF('S.D.PASTE SHEET'!P518="","",'S.D.PASTE SHEET'!P518)</f>
        <v/>
      </c>
      <c s="176" t="str">
        <f>IF('S.D.PASTE SHEET'!Q518="","",'S.D.PASTE SHEET'!Q518)</f>
        <v/>
      </c>
      <c s="176" t="str">
        <f>IF('S.D.PASTE SHEET'!R518="","",'S.D.PASTE SHEET'!R518)</f>
        <v/>
      </c>
      <c s="176" t="str">
        <f>IF('S.D.PASTE SHEET'!S518="","",'S.D.PASTE SHEET'!S518)</f>
        <v/>
      </c>
      <c s="176" t="str">
        <f>IF('S.D.PASTE SHEET'!T518="","",'S.D.PASTE SHEET'!T518)</f>
        <v/>
      </c>
      <c s="176" t="str">
        <f>IF('S.D.PASTE SHEET'!U518="","",'S.D.PASTE SHEET'!U518)</f>
        <v/>
      </c>
      <c s="176" t="str">
        <f>IF('S.D.PASTE SHEET'!V518="","",'S.D.PASTE SHEET'!V518)</f>
        <v/>
      </c>
      <c s="176" t="str">
        <f>IF('S.D.PASTE SHEET'!W518="","",'S.D.PASTE SHEET'!W518)</f>
        <v/>
      </c>
      <c s="176" t="str">
        <f>IF('S.D.PASTE SHEET'!X518="","",'S.D.PASTE SHEET'!X518)</f>
        <v/>
      </c>
      <c s="176" t="str">
        <f>IF('S.D.PASTE SHEET'!Y518="","",'S.D.PASTE SHEET'!Y518)</f>
        <v/>
      </c>
      <c s="176" t="str">
        <f>IF('S.D.PASTE SHEET'!Z518="","",'S.D.PASTE SHEET'!Z518)</f>
        <v/>
      </c>
      <c s="176" t="str">
        <f>IF('S.D.PASTE SHEET'!AA518="","",'S.D.PASTE SHEET'!AA518)</f>
        <v/>
      </c>
      <c s="176" t="str">
        <f>IF('S.D.PASTE SHEET'!AB518="","",'S.D.PASTE SHEET'!AB518)</f>
        <v/>
      </c>
      <c s="176" t="str">
        <f>IF('S.D.PASTE SHEET'!AC518="","",'S.D.PASTE SHEET'!AC518)</f>
        <v/>
      </c>
      <c s="176" t="str">
        <f>IF('S.D.PASTE SHEET'!AD518="","",'S.D.PASTE SHEET'!AD518)</f>
        <v/>
      </c>
      <c s="178"/>
      <c s="179" t="str">
        <f>IF(AK518="","",IF(AK518&gt;0,COUNT($AG$2:AG518),""))</f>
        <v/>
      </c>
      <c s="180" t="str">
        <f t="shared" si="546"/>
        <v/>
      </c>
      <c s="180" t="str">
        <f t="shared" si="546"/>
        <v/>
      </c>
      <c s="180" t="str">
        <f t="shared" si="546"/>
        <v/>
      </c>
      <c s="181" t="str">
        <f t="shared" si="546"/>
        <v/>
      </c>
      <c s="180" t="str">
        <f t="shared" si="546"/>
        <v/>
      </c>
      <c s="180" t="str">
        <f t="shared" si="546"/>
        <v/>
      </c>
      <c s="180" t="str">
        <f t="shared" si="546"/>
        <v/>
      </c>
      <c s="180" t="str">
        <f t="shared" si="546"/>
        <v/>
      </c>
      <c s="180" t="str">
        <f t="shared" si="546"/>
        <v/>
      </c>
      <c s="181" t="str">
        <f t="shared" si="546"/>
        <v/>
      </c>
      <c s="180" t="str">
        <f t="shared" si="546"/>
        <v/>
      </c>
      <c s="180" t="str">
        <f t="shared" si="546"/>
        <v/>
      </c>
      <c s="180" t="str">
        <f t="shared" si="546"/>
        <v/>
      </c>
      <c s="180" t="str">
        <f t="shared" si="546"/>
        <v/>
      </c>
      <c s="180" t="str">
        <f t="shared" si="546"/>
        <v/>
      </c>
      <c s="180" t="str">
        <f t="shared" si="546"/>
        <v/>
      </c>
      <c r="AX518" s="180" t="str">
        <f>IF(BC518="","",IF(BC518&gt;0,COUNT($AY$2:AY518),""))</f>
        <v/>
      </c>
      <c s="180" t="str">
        <f t="shared" si="552" ref="AY518">IF(AND($BB$1=5,$A518=5,$BC$1=C518),B518,"")</f>
        <v/>
      </c>
      <c s="180" t="str">
        <f t="shared" si="548"/>
        <v/>
      </c>
      <c s="182" t="str">
        <f t="shared" si="548"/>
        <v/>
      </c>
      <c s="180" t="str">
        <f t="shared" si="548"/>
        <v/>
      </c>
      <c s="180" t="str">
        <f t="shared" si="548"/>
        <v/>
      </c>
      <c s="180" t="str">
        <f t="shared" si="548"/>
        <v/>
      </c>
      <c s="180" t="str">
        <f t="shared" si="548"/>
        <v/>
      </c>
      <c s="180" t="str">
        <f t="shared" si="548"/>
        <v/>
      </c>
      <c s="182" t="str">
        <f t="shared" si="548"/>
        <v/>
      </c>
      <c s="180" t="str">
        <f t="shared" si="548"/>
        <v/>
      </c>
      <c s="180" t="str">
        <f t="shared" si="548"/>
        <v/>
      </c>
      <c s="180" t="str">
        <f t="shared" si="548"/>
        <v/>
      </c>
      <c s="180" t="str">
        <f t="shared" si="548"/>
        <v/>
      </c>
      <c s="180" t="str">
        <f t="shared" si="548"/>
        <v/>
      </c>
      <c s="180" t="str">
        <f t="shared" si="548"/>
        <v/>
      </c>
    </row>
    <row r="519" spans="1:65" ht="15.75" customHeight="1">
      <c r="A519" s="176" t="str">
        <f>IF('S.D.PASTE SHEET'!A519="","",'S.D.PASTE SHEET'!A519)</f>
        <v/>
      </c>
      <c s="176" t="str">
        <f>IF('S.D.PASTE SHEET'!B519="","",'S.D.PASTE SHEET'!B519)</f>
        <v/>
      </c>
      <c s="176" t="str">
        <f>IF('S.D.PASTE SHEET'!C519="","",'S.D.PASTE SHEET'!C519)</f>
        <v/>
      </c>
      <c s="177" t="str">
        <f>IF('S.D.PASTE SHEET'!D519="","",'S.D.PASTE SHEET'!D519)</f>
        <v/>
      </c>
      <c s="176" t="str">
        <f>IF('S.D.PASTE SHEET'!E519="","",UPPER('S.D.PASTE SHEET'!E519))</f>
        <v/>
      </c>
      <c s="176" t="str">
        <f>IF('S.D.PASTE SHEET'!F519="","",'S.D.PASTE SHEET'!F519)</f>
        <v/>
      </c>
      <c s="176" t="str">
        <f>IF('S.D.PASTE SHEET'!G519="","",UPPER('S.D.PASTE SHEET'!G519))</f>
        <v/>
      </c>
      <c s="176" t="str">
        <f>IF('S.D.PASTE SHEET'!H519="","",UPPER('S.D.PASTE SHEET'!H519))</f>
        <v/>
      </c>
      <c s="176" t="str">
        <f>IF('S.D.PASTE SHEET'!I519="","",'S.D.PASTE SHEET'!I519)</f>
        <v/>
      </c>
      <c s="177" t="str">
        <f>IF('S.D.PASTE SHEET'!J519="","",'S.D.PASTE SHEET'!J519)</f>
        <v/>
      </c>
      <c s="176" t="str">
        <f>IF('S.D.PASTE SHEET'!K519="","",'S.D.PASTE SHEET'!K519)</f>
        <v/>
      </c>
      <c s="176" t="str">
        <f>IF('S.D.PASTE SHEET'!L519="","",'S.D.PASTE SHEET'!L519)</f>
        <v/>
      </c>
      <c s="176" t="str">
        <f>IF('S.D.PASTE SHEET'!M519="","",'S.D.PASTE SHEET'!M519)</f>
        <v/>
      </c>
      <c s="176" t="str">
        <f>IF('S.D.PASTE SHEET'!N519="","",'S.D.PASTE SHEET'!N519)</f>
        <v/>
      </c>
      <c s="176" t="str">
        <f>IF('S.D.PASTE SHEET'!O519="","",'S.D.PASTE SHEET'!O519)</f>
        <v/>
      </c>
      <c s="176" t="str">
        <f>IF('S.D.PASTE SHEET'!P519="","",'S.D.PASTE SHEET'!P519)</f>
        <v/>
      </c>
      <c s="176" t="str">
        <f>IF('S.D.PASTE SHEET'!Q519="","",'S.D.PASTE SHEET'!Q519)</f>
        <v/>
      </c>
      <c s="176" t="str">
        <f>IF('S.D.PASTE SHEET'!R519="","",'S.D.PASTE SHEET'!R519)</f>
        <v/>
      </c>
      <c s="176" t="str">
        <f>IF('S.D.PASTE SHEET'!S519="","",'S.D.PASTE SHEET'!S519)</f>
        <v/>
      </c>
      <c s="176" t="str">
        <f>IF('S.D.PASTE SHEET'!T519="","",'S.D.PASTE SHEET'!T519)</f>
        <v/>
      </c>
      <c s="176" t="str">
        <f>IF('S.D.PASTE SHEET'!U519="","",'S.D.PASTE SHEET'!U519)</f>
        <v/>
      </c>
      <c s="176" t="str">
        <f>IF('S.D.PASTE SHEET'!V519="","",'S.D.PASTE SHEET'!V519)</f>
        <v/>
      </c>
      <c s="176" t="str">
        <f>IF('S.D.PASTE SHEET'!W519="","",'S.D.PASTE SHEET'!W519)</f>
        <v/>
      </c>
      <c s="176" t="str">
        <f>IF('S.D.PASTE SHEET'!X519="","",'S.D.PASTE SHEET'!X519)</f>
        <v/>
      </c>
      <c s="176" t="str">
        <f>IF('S.D.PASTE SHEET'!Y519="","",'S.D.PASTE SHEET'!Y519)</f>
        <v/>
      </c>
      <c s="176" t="str">
        <f>IF('S.D.PASTE SHEET'!Z519="","",'S.D.PASTE SHEET'!Z519)</f>
        <v/>
      </c>
      <c s="176" t="str">
        <f>IF('S.D.PASTE SHEET'!AA519="","",'S.D.PASTE SHEET'!AA519)</f>
        <v/>
      </c>
      <c s="176" t="str">
        <f>IF('S.D.PASTE SHEET'!AB519="","",'S.D.PASTE SHEET'!AB519)</f>
        <v/>
      </c>
      <c s="176" t="str">
        <f>IF('S.D.PASTE SHEET'!AC519="","",'S.D.PASTE SHEET'!AC519)</f>
        <v/>
      </c>
      <c s="176" t="str">
        <f>IF('S.D.PASTE SHEET'!AD519="","",'S.D.PASTE SHEET'!AD519)</f>
        <v/>
      </c>
      <c s="178"/>
      <c s="179" t="str">
        <f>IF(AK519="","",IF(AK519&gt;0,COUNT($AG$2:AG519),""))</f>
        <v/>
      </c>
      <c s="180" t="str">
        <f t="shared" si="546"/>
        <v/>
      </c>
      <c s="180" t="str">
        <f t="shared" si="546"/>
        <v/>
      </c>
      <c s="180" t="str">
        <f t="shared" si="546"/>
        <v/>
      </c>
      <c s="181" t="str">
        <f t="shared" si="546"/>
        <v/>
      </c>
      <c s="180" t="str">
        <f t="shared" si="546"/>
        <v/>
      </c>
      <c s="180" t="str">
        <f t="shared" si="546"/>
        <v/>
      </c>
      <c s="180" t="str">
        <f t="shared" si="546"/>
        <v/>
      </c>
      <c s="180" t="str">
        <f t="shared" si="546"/>
        <v/>
      </c>
      <c s="180" t="str">
        <f t="shared" si="546"/>
        <v/>
      </c>
      <c s="181" t="str">
        <f t="shared" si="546"/>
        <v/>
      </c>
      <c s="180" t="str">
        <f t="shared" si="546"/>
        <v/>
      </c>
      <c s="180" t="str">
        <f t="shared" si="546"/>
        <v/>
      </c>
      <c s="180" t="str">
        <f t="shared" si="546"/>
        <v/>
      </c>
      <c s="180" t="str">
        <f t="shared" si="546"/>
        <v/>
      </c>
      <c s="180" t="str">
        <f t="shared" si="546"/>
        <v/>
      </c>
      <c s="180" t="str">
        <f t="shared" si="546"/>
        <v/>
      </c>
      <c r="AX519" s="180" t="str">
        <f>IF(BC519="","",IF(BC519&gt;0,COUNT($AY$2:AY519),""))</f>
        <v/>
      </c>
      <c s="180" t="str">
        <f t="shared" si="553" ref="AY519">IF(AND($BB$1=5,$A519=5,$BC$1=C519),B519,"")</f>
        <v/>
      </c>
      <c s="180" t="str">
        <f t="shared" si="548"/>
        <v/>
      </c>
      <c s="182" t="str">
        <f t="shared" si="548"/>
        <v/>
      </c>
      <c s="180" t="str">
        <f t="shared" si="548"/>
        <v/>
      </c>
      <c s="180" t="str">
        <f t="shared" si="548"/>
        <v/>
      </c>
      <c s="180" t="str">
        <f t="shared" si="548"/>
        <v/>
      </c>
      <c s="180" t="str">
        <f t="shared" si="548"/>
        <v/>
      </c>
      <c s="180" t="str">
        <f t="shared" si="548"/>
        <v/>
      </c>
      <c s="182" t="str">
        <f t="shared" si="548"/>
        <v/>
      </c>
      <c s="180" t="str">
        <f t="shared" si="548"/>
        <v/>
      </c>
      <c s="180" t="str">
        <f t="shared" si="548"/>
        <v/>
      </c>
      <c s="180" t="str">
        <f t="shared" si="548"/>
        <v/>
      </c>
      <c s="180" t="str">
        <f t="shared" si="548"/>
        <v/>
      </c>
      <c s="180" t="str">
        <f t="shared" si="548"/>
        <v/>
      </c>
      <c s="180" t="str">
        <f t="shared" si="548"/>
        <v/>
      </c>
    </row>
    <row r="520" spans="1:65" ht="15.75" customHeight="1">
      <c r="A520" s="176" t="str">
        <f>IF('S.D.PASTE SHEET'!A520="","",'S.D.PASTE SHEET'!A520)</f>
        <v/>
      </c>
      <c s="176" t="str">
        <f>IF('S.D.PASTE SHEET'!B520="","",'S.D.PASTE SHEET'!B520)</f>
        <v/>
      </c>
      <c s="176" t="str">
        <f>IF('S.D.PASTE SHEET'!C520="","",'S.D.PASTE SHEET'!C520)</f>
        <v/>
      </c>
      <c s="177" t="str">
        <f>IF('S.D.PASTE SHEET'!D520="","",'S.D.PASTE SHEET'!D520)</f>
        <v/>
      </c>
      <c s="176" t="str">
        <f>IF('S.D.PASTE SHEET'!E520="","",UPPER('S.D.PASTE SHEET'!E520))</f>
        <v/>
      </c>
      <c s="176" t="str">
        <f>IF('S.D.PASTE SHEET'!F520="","",'S.D.PASTE SHEET'!F520)</f>
        <v/>
      </c>
      <c s="176" t="str">
        <f>IF('S.D.PASTE SHEET'!G520="","",UPPER('S.D.PASTE SHEET'!G520))</f>
        <v/>
      </c>
      <c s="176" t="str">
        <f>IF('S.D.PASTE SHEET'!H520="","",UPPER('S.D.PASTE SHEET'!H520))</f>
        <v/>
      </c>
      <c s="176" t="str">
        <f>IF('S.D.PASTE SHEET'!I520="","",'S.D.PASTE SHEET'!I520)</f>
        <v/>
      </c>
      <c s="177" t="str">
        <f>IF('S.D.PASTE SHEET'!J520="","",'S.D.PASTE SHEET'!J520)</f>
        <v/>
      </c>
      <c s="176" t="str">
        <f>IF('S.D.PASTE SHEET'!K520="","",'S.D.PASTE SHEET'!K520)</f>
        <v/>
      </c>
      <c s="176" t="str">
        <f>IF('S.D.PASTE SHEET'!L520="","",'S.D.PASTE SHEET'!L520)</f>
        <v/>
      </c>
      <c s="176" t="str">
        <f>IF('S.D.PASTE SHEET'!M520="","",'S.D.PASTE SHEET'!M520)</f>
        <v/>
      </c>
      <c s="176" t="str">
        <f>IF('S.D.PASTE SHEET'!N520="","",'S.D.PASTE SHEET'!N520)</f>
        <v/>
      </c>
      <c s="176" t="str">
        <f>IF('S.D.PASTE SHEET'!O520="","",'S.D.PASTE SHEET'!O520)</f>
        <v/>
      </c>
      <c s="176" t="str">
        <f>IF('S.D.PASTE SHEET'!P520="","",'S.D.PASTE SHEET'!P520)</f>
        <v/>
      </c>
      <c s="176" t="str">
        <f>IF('S.D.PASTE SHEET'!Q520="","",'S.D.PASTE SHEET'!Q520)</f>
        <v/>
      </c>
      <c s="176" t="str">
        <f>IF('S.D.PASTE SHEET'!R520="","",'S.D.PASTE SHEET'!R520)</f>
        <v/>
      </c>
      <c s="176" t="str">
        <f>IF('S.D.PASTE SHEET'!S520="","",'S.D.PASTE SHEET'!S520)</f>
        <v/>
      </c>
      <c s="176" t="str">
        <f>IF('S.D.PASTE SHEET'!T520="","",'S.D.PASTE SHEET'!T520)</f>
        <v/>
      </c>
      <c s="176" t="str">
        <f>IF('S.D.PASTE SHEET'!U520="","",'S.D.PASTE SHEET'!U520)</f>
        <v/>
      </c>
      <c s="176" t="str">
        <f>IF('S.D.PASTE SHEET'!V520="","",'S.D.PASTE SHEET'!V520)</f>
        <v/>
      </c>
      <c s="176" t="str">
        <f>IF('S.D.PASTE SHEET'!W520="","",'S.D.PASTE SHEET'!W520)</f>
        <v/>
      </c>
      <c s="176" t="str">
        <f>IF('S.D.PASTE SHEET'!X520="","",'S.D.PASTE SHEET'!X520)</f>
        <v/>
      </c>
      <c s="176" t="str">
        <f>IF('S.D.PASTE SHEET'!Y520="","",'S.D.PASTE SHEET'!Y520)</f>
        <v/>
      </c>
      <c s="176" t="str">
        <f>IF('S.D.PASTE SHEET'!Z520="","",'S.D.PASTE SHEET'!Z520)</f>
        <v/>
      </c>
      <c s="176" t="str">
        <f>IF('S.D.PASTE SHEET'!AA520="","",'S.D.PASTE SHEET'!AA520)</f>
        <v/>
      </c>
      <c s="176" t="str">
        <f>IF('S.D.PASTE SHEET'!AB520="","",'S.D.PASTE SHEET'!AB520)</f>
        <v/>
      </c>
      <c s="176" t="str">
        <f>IF('S.D.PASTE SHEET'!AC520="","",'S.D.PASTE SHEET'!AC520)</f>
        <v/>
      </c>
      <c s="176" t="str">
        <f>IF('S.D.PASTE SHEET'!AD520="","",'S.D.PASTE SHEET'!AD520)</f>
        <v/>
      </c>
      <c s="178"/>
      <c s="179" t="str">
        <f>IF(AK520="","",IF(AK520&gt;0,COUNT($AG$2:AG520),""))</f>
        <v/>
      </c>
      <c s="180" t="str">
        <f t="shared" si="546"/>
        <v/>
      </c>
      <c s="180" t="str">
        <f t="shared" si="546"/>
        <v/>
      </c>
      <c s="180" t="str">
        <f t="shared" si="546"/>
        <v/>
      </c>
      <c s="181" t="str">
        <f t="shared" si="546"/>
        <v/>
      </c>
      <c s="180" t="str">
        <f t="shared" si="546"/>
        <v/>
      </c>
      <c s="180" t="str">
        <f t="shared" si="546"/>
        <v/>
      </c>
      <c s="180" t="str">
        <f t="shared" si="546"/>
        <v/>
      </c>
      <c s="180" t="str">
        <f t="shared" si="546"/>
        <v/>
      </c>
      <c s="180" t="str">
        <f t="shared" si="546"/>
        <v/>
      </c>
      <c s="181" t="str">
        <f t="shared" si="546"/>
        <v/>
      </c>
      <c s="180" t="str">
        <f t="shared" si="546"/>
        <v/>
      </c>
      <c s="180" t="str">
        <f t="shared" si="546"/>
        <v/>
      </c>
      <c s="180" t="str">
        <f t="shared" si="546"/>
        <v/>
      </c>
      <c s="180" t="str">
        <f t="shared" si="546"/>
        <v/>
      </c>
      <c s="180" t="str">
        <f t="shared" si="546"/>
        <v/>
      </c>
      <c s="180" t="str">
        <f t="shared" si="546"/>
        <v/>
      </c>
      <c r="AX520" s="180" t="str">
        <f>IF(BC520="","",IF(BC520&gt;0,COUNT($AY$2:AY520),""))</f>
        <v/>
      </c>
      <c s="180" t="str">
        <f t="shared" si="554" ref="AY520">IF(AND($BB$1=5,$A520=5,$BC$1=C520),B520,"")</f>
        <v/>
      </c>
      <c s="180" t="str">
        <f t="shared" si="548"/>
        <v/>
      </c>
      <c s="182" t="str">
        <f t="shared" si="548"/>
        <v/>
      </c>
      <c s="180" t="str">
        <f t="shared" si="548"/>
        <v/>
      </c>
      <c s="180" t="str">
        <f t="shared" si="548"/>
        <v/>
      </c>
      <c s="180" t="str">
        <f t="shared" si="548"/>
        <v/>
      </c>
      <c s="180" t="str">
        <f t="shared" si="548"/>
        <v/>
      </c>
      <c s="180" t="str">
        <f t="shared" si="548"/>
        <v/>
      </c>
      <c s="182" t="str">
        <f t="shared" si="548"/>
        <v/>
      </c>
      <c s="180" t="str">
        <f t="shared" si="548"/>
        <v/>
      </c>
      <c s="180" t="str">
        <f t="shared" si="548"/>
        <v/>
      </c>
      <c s="180" t="str">
        <f t="shared" si="548"/>
        <v/>
      </c>
      <c s="180" t="str">
        <f t="shared" si="548"/>
        <v/>
      </c>
      <c s="180" t="str">
        <f t="shared" si="548"/>
        <v/>
      </c>
      <c s="180" t="str">
        <f t="shared" si="548"/>
        <v/>
      </c>
    </row>
    <row r="521" spans="1:65" ht="15.75" customHeight="1">
      <c r="A521" s="176" t="str">
        <f>IF('S.D.PASTE SHEET'!A521="","",'S.D.PASTE SHEET'!A521)</f>
        <v/>
      </c>
      <c s="176" t="str">
        <f>IF('S.D.PASTE SHEET'!B521="","",'S.D.PASTE SHEET'!B521)</f>
        <v/>
      </c>
      <c s="176" t="str">
        <f>IF('S.D.PASTE SHEET'!C521="","",'S.D.PASTE SHEET'!C521)</f>
        <v/>
      </c>
      <c s="177" t="str">
        <f>IF('S.D.PASTE SHEET'!D521="","",'S.D.PASTE SHEET'!D521)</f>
        <v/>
      </c>
      <c s="176" t="str">
        <f>IF('S.D.PASTE SHEET'!E521="","",UPPER('S.D.PASTE SHEET'!E521))</f>
        <v/>
      </c>
      <c s="176" t="str">
        <f>IF('S.D.PASTE SHEET'!F521="","",'S.D.PASTE SHEET'!F521)</f>
        <v/>
      </c>
      <c s="176" t="str">
        <f>IF('S.D.PASTE SHEET'!G521="","",UPPER('S.D.PASTE SHEET'!G521))</f>
        <v/>
      </c>
      <c s="176" t="str">
        <f>IF('S.D.PASTE SHEET'!H521="","",UPPER('S.D.PASTE SHEET'!H521))</f>
        <v/>
      </c>
      <c s="176" t="str">
        <f>IF('S.D.PASTE SHEET'!I521="","",'S.D.PASTE SHEET'!I521)</f>
        <v/>
      </c>
      <c s="177" t="str">
        <f>IF('S.D.PASTE SHEET'!J521="","",'S.D.PASTE SHEET'!J521)</f>
        <v/>
      </c>
      <c s="176" t="str">
        <f>IF('S.D.PASTE SHEET'!K521="","",'S.D.PASTE SHEET'!K521)</f>
        <v/>
      </c>
      <c s="176" t="str">
        <f>IF('S.D.PASTE SHEET'!L521="","",'S.D.PASTE SHEET'!L521)</f>
        <v/>
      </c>
      <c s="176" t="str">
        <f>IF('S.D.PASTE SHEET'!M521="","",'S.D.PASTE SHEET'!M521)</f>
        <v/>
      </c>
      <c s="176" t="str">
        <f>IF('S.D.PASTE SHEET'!N521="","",'S.D.PASTE SHEET'!N521)</f>
        <v/>
      </c>
      <c s="176" t="str">
        <f>IF('S.D.PASTE SHEET'!O521="","",'S.D.PASTE SHEET'!O521)</f>
        <v/>
      </c>
      <c s="176" t="str">
        <f>IF('S.D.PASTE SHEET'!P521="","",'S.D.PASTE SHEET'!P521)</f>
        <v/>
      </c>
      <c s="176" t="str">
        <f>IF('S.D.PASTE SHEET'!Q521="","",'S.D.PASTE SHEET'!Q521)</f>
        <v/>
      </c>
      <c s="176" t="str">
        <f>IF('S.D.PASTE SHEET'!R521="","",'S.D.PASTE SHEET'!R521)</f>
        <v/>
      </c>
      <c s="176" t="str">
        <f>IF('S.D.PASTE SHEET'!S521="","",'S.D.PASTE SHEET'!S521)</f>
        <v/>
      </c>
      <c s="176" t="str">
        <f>IF('S.D.PASTE SHEET'!T521="","",'S.D.PASTE SHEET'!T521)</f>
        <v/>
      </c>
      <c s="176" t="str">
        <f>IF('S.D.PASTE SHEET'!U521="","",'S.D.PASTE SHEET'!U521)</f>
        <v/>
      </c>
      <c s="176" t="str">
        <f>IF('S.D.PASTE SHEET'!V521="","",'S.D.PASTE SHEET'!V521)</f>
        <v/>
      </c>
      <c s="176" t="str">
        <f>IF('S.D.PASTE SHEET'!W521="","",'S.D.PASTE SHEET'!W521)</f>
        <v/>
      </c>
      <c s="176" t="str">
        <f>IF('S.D.PASTE SHEET'!X521="","",'S.D.PASTE SHEET'!X521)</f>
        <v/>
      </c>
      <c s="176" t="str">
        <f>IF('S.D.PASTE SHEET'!Y521="","",'S.D.PASTE SHEET'!Y521)</f>
        <v/>
      </c>
      <c s="176" t="str">
        <f>IF('S.D.PASTE SHEET'!Z521="","",'S.D.PASTE SHEET'!Z521)</f>
        <v/>
      </c>
      <c s="176" t="str">
        <f>IF('S.D.PASTE SHEET'!AA521="","",'S.D.PASTE SHEET'!AA521)</f>
        <v/>
      </c>
      <c s="176" t="str">
        <f>IF('S.D.PASTE SHEET'!AB521="","",'S.D.PASTE SHEET'!AB521)</f>
        <v/>
      </c>
      <c s="176" t="str">
        <f>IF('S.D.PASTE SHEET'!AC521="","",'S.D.PASTE SHEET'!AC521)</f>
        <v/>
      </c>
      <c s="176" t="str">
        <f>IF('S.D.PASTE SHEET'!AD521="","",'S.D.PASTE SHEET'!AD521)</f>
        <v/>
      </c>
      <c s="178"/>
      <c s="179" t="str">
        <f>IF(AK521="","",IF(AK521&gt;0,COUNT($AG$2:AG521),""))</f>
        <v/>
      </c>
      <c s="180" t="str">
        <f t="shared" si="546"/>
        <v/>
      </c>
      <c s="180" t="str">
        <f t="shared" si="546"/>
        <v/>
      </c>
      <c s="180" t="str">
        <f t="shared" si="546"/>
        <v/>
      </c>
      <c s="181" t="str">
        <f t="shared" si="546"/>
        <v/>
      </c>
      <c s="180" t="str">
        <f t="shared" si="546"/>
        <v/>
      </c>
      <c s="180" t="str">
        <f t="shared" si="546"/>
        <v/>
      </c>
      <c s="180" t="str">
        <f t="shared" si="546"/>
        <v/>
      </c>
      <c s="180" t="str">
        <f t="shared" si="546"/>
        <v/>
      </c>
      <c s="180" t="str">
        <f t="shared" si="546"/>
        <v/>
      </c>
      <c s="181" t="str">
        <f t="shared" si="546"/>
        <v/>
      </c>
      <c s="180" t="str">
        <f t="shared" si="546"/>
        <v/>
      </c>
      <c s="180" t="str">
        <f t="shared" si="546"/>
        <v/>
      </c>
      <c s="180" t="str">
        <f t="shared" si="546"/>
        <v/>
      </c>
      <c s="180" t="str">
        <f t="shared" si="546"/>
        <v/>
      </c>
      <c s="180" t="str">
        <f t="shared" si="546"/>
        <v/>
      </c>
      <c s="180" t="str">
        <f t="shared" si="546"/>
        <v/>
      </c>
      <c r="AX521" s="180" t="str">
        <f>IF(BC521="","",IF(BC521&gt;0,COUNT($AY$2:AY521),""))</f>
        <v/>
      </c>
      <c s="180" t="str">
        <f t="shared" si="555" ref="AY521">IF(AND($BB$1=5,$A521=5,$BC$1=C521),B521,"")</f>
        <v/>
      </c>
      <c s="180" t="str">
        <f t="shared" si="548"/>
        <v/>
      </c>
      <c s="182" t="str">
        <f t="shared" si="548"/>
        <v/>
      </c>
      <c s="180" t="str">
        <f t="shared" si="548"/>
        <v/>
      </c>
      <c s="180" t="str">
        <f t="shared" si="548"/>
        <v/>
      </c>
      <c s="180" t="str">
        <f t="shared" si="548"/>
        <v/>
      </c>
      <c s="180" t="str">
        <f t="shared" si="548"/>
        <v/>
      </c>
      <c s="180" t="str">
        <f t="shared" si="548"/>
        <v/>
      </c>
      <c s="182" t="str">
        <f t="shared" si="548"/>
        <v/>
      </c>
      <c s="180" t="str">
        <f t="shared" si="548"/>
        <v/>
      </c>
      <c s="180" t="str">
        <f t="shared" si="548"/>
        <v/>
      </c>
      <c s="180" t="str">
        <f t="shared" si="548"/>
        <v/>
      </c>
      <c s="180" t="str">
        <f t="shared" si="548"/>
        <v/>
      </c>
      <c s="180" t="str">
        <f t="shared" si="548"/>
        <v/>
      </c>
      <c s="180" t="str">
        <f t="shared" si="548"/>
        <v/>
      </c>
    </row>
    <row r="522" spans="1:65" ht="15.75" customHeight="1">
      <c r="A522" s="176" t="str">
        <f>IF('S.D.PASTE SHEET'!A522="","",'S.D.PASTE SHEET'!A522)</f>
        <v/>
      </c>
      <c s="176" t="str">
        <f>IF('S.D.PASTE SHEET'!B522="","",'S.D.PASTE SHEET'!B522)</f>
        <v/>
      </c>
      <c s="176" t="str">
        <f>IF('S.D.PASTE SHEET'!C522="","",'S.D.PASTE SHEET'!C522)</f>
        <v/>
      </c>
      <c s="177" t="str">
        <f>IF('S.D.PASTE SHEET'!D522="","",'S.D.PASTE SHEET'!D522)</f>
        <v/>
      </c>
      <c s="176" t="str">
        <f>IF('S.D.PASTE SHEET'!E522="","",UPPER('S.D.PASTE SHEET'!E522))</f>
        <v/>
      </c>
      <c s="176" t="str">
        <f>IF('S.D.PASTE SHEET'!F522="","",'S.D.PASTE SHEET'!F522)</f>
        <v/>
      </c>
      <c s="176" t="str">
        <f>IF('S.D.PASTE SHEET'!G522="","",UPPER('S.D.PASTE SHEET'!G522))</f>
        <v/>
      </c>
      <c s="176" t="str">
        <f>IF('S.D.PASTE SHEET'!H522="","",UPPER('S.D.PASTE SHEET'!H522))</f>
        <v/>
      </c>
      <c s="176" t="str">
        <f>IF('S.D.PASTE SHEET'!I522="","",'S.D.PASTE SHEET'!I522)</f>
        <v/>
      </c>
      <c s="177" t="str">
        <f>IF('S.D.PASTE SHEET'!J522="","",'S.D.PASTE SHEET'!J522)</f>
        <v/>
      </c>
      <c s="176" t="str">
        <f>IF('S.D.PASTE SHEET'!K522="","",'S.D.PASTE SHEET'!K522)</f>
        <v/>
      </c>
      <c s="176" t="str">
        <f>IF('S.D.PASTE SHEET'!L522="","",'S.D.PASTE SHEET'!L522)</f>
        <v/>
      </c>
      <c s="176" t="str">
        <f>IF('S.D.PASTE SHEET'!M522="","",'S.D.PASTE SHEET'!M522)</f>
        <v/>
      </c>
      <c s="176" t="str">
        <f>IF('S.D.PASTE SHEET'!N522="","",'S.D.PASTE SHEET'!N522)</f>
        <v/>
      </c>
      <c s="176" t="str">
        <f>IF('S.D.PASTE SHEET'!O522="","",'S.D.PASTE SHEET'!O522)</f>
        <v/>
      </c>
      <c s="176" t="str">
        <f>IF('S.D.PASTE SHEET'!P522="","",'S.D.PASTE SHEET'!P522)</f>
        <v/>
      </c>
      <c s="176" t="str">
        <f>IF('S.D.PASTE SHEET'!Q522="","",'S.D.PASTE SHEET'!Q522)</f>
        <v/>
      </c>
      <c s="176" t="str">
        <f>IF('S.D.PASTE SHEET'!R522="","",'S.D.PASTE SHEET'!R522)</f>
        <v/>
      </c>
      <c s="176" t="str">
        <f>IF('S.D.PASTE SHEET'!S522="","",'S.D.PASTE SHEET'!S522)</f>
        <v/>
      </c>
      <c s="176" t="str">
        <f>IF('S.D.PASTE SHEET'!T522="","",'S.D.PASTE SHEET'!T522)</f>
        <v/>
      </c>
      <c s="176" t="str">
        <f>IF('S.D.PASTE SHEET'!U522="","",'S.D.PASTE SHEET'!U522)</f>
        <v/>
      </c>
      <c s="176" t="str">
        <f>IF('S.D.PASTE SHEET'!V522="","",'S.D.PASTE SHEET'!V522)</f>
        <v/>
      </c>
      <c s="176" t="str">
        <f>IF('S.D.PASTE SHEET'!W522="","",'S.D.PASTE SHEET'!W522)</f>
        <v/>
      </c>
      <c s="176" t="str">
        <f>IF('S.D.PASTE SHEET'!X522="","",'S.D.PASTE SHEET'!X522)</f>
        <v/>
      </c>
      <c s="176" t="str">
        <f>IF('S.D.PASTE SHEET'!Y522="","",'S.D.PASTE SHEET'!Y522)</f>
        <v/>
      </c>
      <c s="176" t="str">
        <f>IF('S.D.PASTE SHEET'!Z522="","",'S.D.PASTE SHEET'!Z522)</f>
        <v/>
      </c>
      <c s="176" t="str">
        <f>IF('S.D.PASTE SHEET'!AA522="","",'S.D.PASTE SHEET'!AA522)</f>
        <v/>
      </c>
      <c s="176" t="str">
        <f>IF('S.D.PASTE SHEET'!AB522="","",'S.D.PASTE SHEET'!AB522)</f>
        <v/>
      </c>
      <c s="176" t="str">
        <f>IF('S.D.PASTE SHEET'!AC522="","",'S.D.PASTE SHEET'!AC522)</f>
        <v/>
      </c>
      <c s="176" t="str">
        <f>IF('S.D.PASTE SHEET'!AD522="","",'S.D.PASTE SHEET'!AD522)</f>
        <v/>
      </c>
      <c s="178"/>
      <c s="179" t="str">
        <f>IF(AK522="","",IF(AK522&gt;0,COUNT($AG$2:AG522),""))</f>
        <v/>
      </c>
      <c s="180" t="str">
        <f t="shared" si="546"/>
        <v/>
      </c>
      <c s="180" t="str">
        <f t="shared" si="546"/>
        <v/>
      </c>
      <c s="180" t="str">
        <f t="shared" si="546"/>
        <v/>
      </c>
      <c s="181" t="str">
        <f t="shared" si="546"/>
        <v/>
      </c>
      <c s="180" t="str">
        <f t="shared" si="546"/>
        <v/>
      </c>
      <c s="180" t="str">
        <f t="shared" si="546"/>
        <v/>
      </c>
      <c s="180" t="str">
        <f t="shared" si="546"/>
        <v/>
      </c>
      <c s="180" t="str">
        <f t="shared" si="546"/>
        <v/>
      </c>
      <c s="180" t="str">
        <f t="shared" si="546"/>
        <v/>
      </c>
      <c s="181" t="str">
        <f t="shared" si="546"/>
        <v/>
      </c>
      <c s="180" t="str">
        <f t="shared" si="546"/>
        <v/>
      </c>
      <c s="180" t="str">
        <f t="shared" si="546"/>
        <v/>
      </c>
      <c s="180" t="str">
        <f t="shared" si="546"/>
        <v/>
      </c>
      <c s="180" t="str">
        <f t="shared" si="546"/>
        <v/>
      </c>
      <c s="180" t="str">
        <f t="shared" si="546"/>
        <v/>
      </c>
      <c s="180" t="str">
        <f t="shared" si="546"/>
        <v/>
      </c>
      <c r="AX522" s="180" t="str">
        <f>IF(BC522="","",IF(BC522&gt;0,COUNT($AY$2:AY522),""))</f>
        <v/>
      </c>
      <c s="180" t="str">
        <f t="shared" si="556" ref="AY522">IF(AND($BB$1=5,$A522=5,$BC$1=C522),B522,"")</f>
        <v/>
      </c>
      <c s="180" t="str">
        <f t="shared" si="548"/>
        <v/>
      </c>
      <c s="182" t="str">
        <f t="shared" si="548"/>
        <v/>
      </c>
      <c s="180" t="str">
        <f t="shared" si="548"/>
        <v/>
      </c>
      <c s="180" t="str">
        <f t="shared" si="548"/>
        <v/>
      </c>
      <c s="180" t="str">
        <f t="shared" si="548"/>
        <v/>
      </c>
      <c s="180" t="str">
        <f t="shared" si="548"/>
        <v/>
      </c>
      <c s="180" t="str">
        <f t="shared" si="548"/>
        <v/>
      </c>
      <c s="182" t="str">
        <f t="shared" si="548"/>
        <v/>
      </c>
      <c s="180" t="str">
        <f t="shared" si="548"/>
        <v/>
      </c>
      <c s="180" t="str">
        <f t="shared" si="548"/>
        <v/>
      </c>
      <c s="180" t="str">
        <f t="shared" si="548"/>
        <v/>
      </c>
      <c s="180" t="str">
        <f t="shared" si="548"/>
        <v/>
      </c>
      <c s="180" t="str">
        <f t="shared" si="548"/>
        <v/>
      </c>
      <c s="180" t="str">
        <f t="shared" si="548"/>
        <v/>
      </c>
    </row>
    <row r="523" spans="1:65" ht="15.75" customHeight="1">
      <c r="A523" s="176" t="str">
        <f>IF('S.D.PASTE SHEET'!A523="","",'S.D.PASTE SHEET'!A523)</f>
        <v/>
      </c>
      <c s="176" t="str">
        <f>IF('S.D.PASTE SHEET'!B523="","",'S.D.PASTE SHEET'!B523)</f>
        <v/>
      </c>
      <c s="176" t="str">
        <f>IF('S.D.PASTE SHEET'!C523="","",'S.D.PASTE SHEET'!C523)</f>
        <v/>
      </c>
      <c s="177" t="str">
        <f>IF('S.D.PASTE SHEET'!D523="","",'S.D.PASTE SHEET'!D523)</f>
        <v/>
      </c>
      <c s="176" t="str">
        <f>IF('S.D.PASTE SHEET'!E523="","",UPPER('S.D.PASTE SHEET'!E523))</f>
        <v/>
      </c>
      <c s="176" t="str">
        <f>IF('S.D.PASTE SHEET'!F523="","",'S.D.PASTE SHEET'!F523)</f>
        <v/>
      </c>
      <c s="176" t="str">
        <f>IF('S.D.PASTE SHEET'!G523="","",UPPER('S.D.PASTE SHEET'!G523))</f>
        <v/>
      </c>
      <c s="176" t="str">
        <f>IF('S.D.PASTE SHEET'!H523="","",UPPER('S.D.PASTE SHEET'!H523))</f>
        <v/>
      </c>
      <c s="176" t="str">
        <f>IF('S.D.PASTE SHEET'!I523="","",'S.D.PASTE SHEET'!I523)</f>
        <v/>
      </c>
      <c s="177" t="str">
        <f>IF('S.D.PASTE SHEET'!J523="","",'S.D.PASTE SHEET'!J523)</f>
        <v/>
      </c>
      <c s="176" t="str">
        <f>IF('S.D.PASTE SHEET'!K523="","",'S.D.PASTE SHEET'!K523)</f>
        <v/>
      </c>
      <c s="176" t="str">
        <f>IF('S.D.PASTE SHEET'!L523="","",'S.D.PASTE SHEET'!L523)</f>
        <v/>
      </c>
      <c s="176" t="str">
        <f>IF('S.D.PASTE SHEET'!M523="","",'S.D.PASTE SHEET'!M523)</f>
        <v/>
      </c>
      <c s="176" t="str">
        <f>IF('S.D.PASTE SHEET'!N523="","",'S.D.PASTE SHEET'!N523)</f>
        <v/>
      </c>
      <c s="176" t="str">
        <f>IF('S.D.PASTE SHEET'!O523="","",'S.D.PASTE SHEET'!O523)</f>
        <v/>
      </c>
      <c s="176" t="str">
        <f>IF('S.D.PASTE SHEET'!P523="","",'S.D.PASTE SHEET'!P523)</f>
        <v/>
      </c>
      <c s="176" t="str">
        <f>IF('S.D.PASTE SHEET'!Q523="","",'S.D.PASTE SHEET'!Q523)</f>
        <v/>
      </c>
      <c s="176" t="str">
        <f>IF('S.D.PASTE SHEET'!R523="","",'S.D.PASTE SHEET'!R523)</f>
        <v/>
      </c>
      <c s="176" t="str">
        <f>IF('S.D.PASTE SHEET'!S523="","",'S.D.PASTE SHEET'!S523)</f>
        <v/>
      </c>
      <c s="176" t="str">
        <f>IF('S.D.PASTE SHEET'!T523="","",'S.D.PASTE SHEET'!T523)</f>
        <v/>
      </c>
      <c s="176" t="str">
        <f>IF('S.D.PASTE SHEET'!U523="","",'S.D.PASTE SHEET'!U523)</f>
        <v/>
      </c>
      <c s="176" t="str">
        <f>IF('S.D.PASTE SHEET'!V523="","",'S.D.PASTE SHEET'!V523)</f>
        <v/>
      </c>
      <c s="176" t="str">
        <f>IF('S.D.PASTE SHEET'!W523="","",'S.D.PASTE SHEET'!W523)</f>
        <v/>
      </c>
      <c s="176" t="str">
        <f>IF('S.D.PASTE SHEET'!X523="","",'S.D.PASTE SHEET'!X523)</f>
        <v/>
      </c>
      <c s="176" t="str">
        <f>IF('S.D.PASTE SHEET'!Y523="","",'S.D.PASTE SHEET'!Y523)</f>
        <v/>
      </c>
      <c s="176" t="str">
        <f>IF('S.D.PASTE SHEET'!Z523="","",'S.D.PASTE SHEET'!Z523)</f>
        <v/>
      </c>
      <c s="176" t="str">
        <f>IF('S.D.PASTE SHEET'!AA523="","",'S.D.PASTE SHEET'!AA523)</f>
        <v/>
      </c>
      <c s="176" t="str">
        <f>IF('S.D.PASTE SHEET'!AB523="","",'S.D.PASTE SHEET'!AB523)</f>
        <v/>
      </c>
      <c s="176" t="str">
        <f>IF('S.D.PASTE SHEET'!AC523="","",'S.D.PASTE SHEET'!AC523)</f>
        <v/>
      </c>
      <c s="176" t="str">
        <f>IF('S.D.PASTE SHEET'!AD523="","",'S.D.PASTE SHEET'!AD523)</f>
        <v/>
      </c>
      <c s="178"/>
      <c s="179" t="str">
        <f>IF(AK523="","",IF(AK523&gt;0,COUNT($AG$2:AG523),""))</f>
        <v/>
      </c>
      <c s="180" t="str">
        <f t="shared" si="546"/>
        <v/>
      </c>
      <c s="180" t="str">
        <f t="shared" si="546"/>
        <v/>
      </c>
      <c s="180" t="str">
        <f t="shared" si="546"/>
        <v/>
      </c>
      <c s="181" t="str">
        <f t="shared" si="546"/>
        <v/>
      </c>
      <c s="180" t="str">
        <f t="shared" si="546"/>
        <v/>
      </c>
      <c s="180" t="str">
        <f t="shared" si="546"/>
        <v/>
      </c>
      <c s="180" t="str">
        <f t="shared" si="546"/>
        <v/>
      </c>
      <c s="180" t="str">
        <f t="shared" si="546"/>
        <v/>
      </c>
      <c s="180" t="str">
        <f t="shared" si="546"/>
        <v/>
      </c>
      <c s="181" t="str">
        <f t="shared" si="546"/>
        <v/>
      </c>
      <c s="180" t="str">
        <f t="shared" si="546"/>
        <v/>
      </c>
      <c s="180" t="str">
        <f t="shared" si="546"/>
        <v/>
      </c>
      <c s="180" t="str">
        <f t="shared" si="546"/>
        <v/>
      </c>
      <c s="180" t="str">
        <f t="shared" si="546"/>
        <v/>
      </c>
      <c s="180" t="str">
        <f t="shared" si="546"/>
        <v/>
      </c>
      <c s="180" t="str">
        <f t="shared" si="546"/>
        <v/>
      </c>
      <c r="AX523" s="180" t="str">
        <f>IF(BC523="","",IF(BC523&gt;0,COUNT($AY$2:AY523),""))</f>
        <v/>
      </c>
      <c s="180" t="str">
        <f t="shared" si="557" ref="AY523">IF(AND($BB$1=5,$A523=5,$BC$1=C523),B523,"")</f>
        <v/>
      </c>
      <c s="180" t="str">
        <f t="shared" si="548"/>
        <v/>
      </c>
      <c s="182" t="str">
        <f t="shared" si="548"/>
        <v/>
      </c>
      <c s="180" t="str">
        <f t="shared" si="548"/>
        <v/>
      </c>
      <c s="180" t="str">
        <f t="shared" si="548"/>
        <v/>
      </c>
      <c s="180" t="str">
        <f t="shared" si="548"/>
        <v/>
      </c>
      <c s="180" t="str">
        <f t="shared" si="548"/>
        <v/>
      </c>
      <c s="180" t="str">
        <f t="shared" si="548"/>
        <v/>
      </c>
      <c s="182" t="str">
        <f t="shared" si="548"/>
        <v/>
      </c>
      <c s="180" t="str">
        <f t="shared" si="548"/>
        <v/>
      </c>
      <c s="180" t="str">
        <f t="shared" si="548"/>
        <v/>
      </c>
      <c s="180" t="str">
        <f t="shared" si="548"/>
        <v/>
      </c>
      <c s="180" t="str">
        <f t="shared" si="548"/>
        <v/>
      </c>
      <c s="180" t="str">
        <f t="shared" si="548"/>
        <v/>
      </c>
      <c s="180" t="str">
        <f t="shared" si="548"/>
        <v/>
      </c>
    </row>
    <row r="524" spans="1:65" ht="15.75" customHeight="1">
      <c r="A524" s="176" t="str">
        <f>IF('S.D.PASTE SHEET'!A524="","",'S.D.PASTE SHEET'!A524)</f>
        <v/>
      </c>
      <c s="176" t="str">
        <f>IF('S.D.PASTE SHEET'!B524="","",'S.D.PASTE SHEET'!B524)</f>
        <v/>
      </c>
      <c s="176" t="str">
        <f>IF('S.D.PASTE SHEET'!C524="","",'S.D.PASTE SHEET'!C524)</f>
        <v/>
      </c>
      <c s="177" t="str">
        <f>IF('S.D.PASTE SHEET'!D524="","",'S.D.PASTE SHEET'!D524)</f>
        <v/>
      </c>
      <c s="176" t="str">
        <f>IF('S.D.PASTE SHEET'!E524="","",UPPER('S.D.PASTE SHEET'!E524))</f>
        <v/>
      </c>
      <c s="176" t="str">
        <f>IF('S.D.PASTE SHEET'!F524="","",'S.D.PASTE SHEET'!F524)</f>
        <v/>
      </c>
      <c s="176" t="str">
        <f>IF('S.D.PASTE SHEET'!G524="","",UPPER('S.D.PASTE SHEET'!G524))</f>
        <v/>
      </c>
      <c s="176" t="str">
        <f>IF('S.D.PASTE SHEET'!H524="","",UPPER('S.D.PASTE SHEET'!H524))</f>
        <v/>
      </c>
      <c s="176" t="str">
        <f>IF('S.D.PASTE SHEET'!I524="","",'S.D.PASTE SHEET'!I524)</f>
        <v/>
      </c>
      <c s="177" t="str">
        <f>IF('S.D.PASTE SHEET'!J524="","",'S.D.PASTE SHEET'!J524)</f>
        <v/>
      </c>
      <c s="176" t="str">
        <f>IF('S.D.PASTE SHEET'!K524="","",'S.D.PASTE SHEET'!K524)</f>
        <v/>
      </c>
      <c s="176" t="str">
        <f>IF('S.D.PASTE SHEET'!L524="","",'S.D.PASTE SHEET'!L524)</f>
        <v/>
      </c>
      <c s="176" t="str">
        <f>IF('S.D.PASTE SHEET'!M524="","",'S.D.PASTE SHEET'!M524)</f>
        <v/>
      </c>
      <c s="176" t="str">
        <f>IF('S.D.PASTE SHEET'!N524="","",'S.D.PASTE SHEET'!N524)</f>
        <v/>
      </c>
      <c s="176" t="str">
        <f>IF('S.D.PASTE SHEET'!O524="","",'S.D.PASTE SHEET'!O524)</f>
        <v/>
      </c>
      <c s="176" t="str">
        <f>IF('S.D.PASTE SHEET'!P524="","",'S.D.PASTE SHEET'!P524)</f>
        <v/>
      </c>
      <c s="176" t="str">
        <f>IF('S.D.PASTE SHEET'!Q524="","",'S.D.PASTE SHEET'!Q524)</f>
        <v/>
      </c>
      <c s="176" t="str">
        <f>IF('S.D.PASTE SHEET'!R524="","",'S.D.PASTE SHEET'!R524)</f>
        <v/>
      </c>
      <c s="176" t="str">
        <f>IF('S.D.PASTE SHEET'!S524="","",'S.D.PASTE SHEET'!S524)</f>
        <v/>
      </c>
      <c s="176" t="str">
        <f>IF('S.D.PASTE SHEET'!T524="","",'S.D.PASTE SHEET'!T524)</f>
        <v/>
      </c>
      <c s="176" t="str">
        <f>IF('S.D.PASTE SHEET'!U524="","",'S.D.PASTE SHEET'!U524)</f>
        <v/>
      </c>
      <c s="176" t="str">
        <f>IF('S.D.PASTE SHEET'!V524="","",'S.D.PASTE SHEET'!V524)</f>
        <v/>
      </c>
      <c s="176" t="str">
        <f>IF('S.D.PASTE SHEET'!W524="","",'S.D.PASTE SHEET'!W524)</f>
        <v/>
      </c>
      <c s="176" t="str">
        <f>IF('S.D.PASTE SHEET'!X524="","",'S.D.PASTE SHEET'!X524)</f>
        <v/>
      </c>
      <c s="176" t="str">
        <f>IF('S.D.PASTE SHEET'!Y524="","",'S.D.PASTE SHEET'!Y524)</f>
        <v/>
      </c>
      <c s="176" t="str">
        <f>IF('S.D.PASTE SHEET'!Z524="","",'S.D.PASTE SHEET'!Z524)</f>
        <v/>
      </c>
      <c s="176" t="str">
        <f>IF('S.D.PASTE SHEET'!AA524="","",'S.D.PASTE SHEET'!AA524)</f>
        <v/>
      </c>
      <c s="176" t="str">
        <f>IF('S.D.PASTE SHEET'!AB524="","",'S.D.PASTE SHEET'!AB524)</f>
        <v/>
      </c>
      <c s="176" t="str">
        <f>IF('S.D.PASTE SHEET'!AC524="","",'S.D.PASTE SHEET'!AC524)</f>
        <v/>
      </c>
      <c s="176" t="str">
        <f>IF('S.D.PASTE SHEET'!AD524="","",'S.D.PASTE SHEET'!AD524)</f>
        <v/>
      </c>
      <c s="178"/>
      <c s="179" t="str">
        <f>IF(AK524="","",IF(AK524&gt;0,COUNT($AG$2:AG524),""))</f>
        <v/>
      </c>
      <c s="180" t="str">
        <f t="shared" si="546"/>
        <v/>
      </c>
      <c s="180" t="str">
        <f t="shared" si="546"/>
        <v/>
      </c>
      <c s="180" t="str">
        <f t="shared" si="546"/>
        <v/>
      </c>
      <c s="181" t="str">
        <f t="shared" si="546"/>
        <v/>
      </c>
      <c s="180" t="str">
        <f t="shared" si="546"/>
        <v/>
      </c>
      <c s="180" t="str">
        <f t="shared" si="546"/>
        <v/>
      </c>
      <c s="180" t="str">
        <f t="shared" si="546"/>
        <v/>
      </c>
      <c s="180" t="str">
        <f t="shared" si="546"/>
        <v/>
      </c>
      <c s="180" t="str">
        <f t="shared" si="546"/>
        <v/>
      </c>
      <c s="181" t="str">
        <f t="shared" si="546"/>
        <v/>
      </c>
      <c s="180" t="str">
        <f t="shared" si="546"/>
        <v/>
      </c>
      <c s="180" t="str">
        <f t="shared" si="546"/>
        <v/>
      </c>
      <c s="180" t="str">
        <f t="shared" si="546"/>
        <v/>
      </c>
      <c s="180" t="str">
        <f t="shared" si="546"/>
        <v/>
      </c>
      <c s="180" t="str">
        <f t="shared" si="546"/>
        <v/>
      </c>
      <c s="180" t="str">
        <f t="shared" si="546"/>
        <v/>
      </c>
      <c r="AX524" s="180" t="str">
        <f>IF(BC524="","",IF(BC524&gt;0,COUNT($AY$2:AY524),""))</f>
        <v/>
      </c>
      <c s="180" t="str">
        <f t="shared" si="558" ref="AY524">IF(AND($BB$1=5,$A524=5,$BC$1=C524),B524,"")</f>
        <v/>
      </c>
      <c s="180" t="str">
        <f t="shared" si="548"/>
        <v/>
      </c>
      <c s="182" t="str">
        <f t="shared" si="548"/>
        <v/>
      </c>
      <c s="180" t="str">
        <f t="shared" si="548"/>
        <v/>
      </c>
      <c s="180" t="str">
        <f t="shared" si="548"/>
        <v/>
      </c>
      <c s="180" t="str">
        <f t="shared" si="548"/>
        <v/>
      </c>
      <c s="180" t="str">
        <f t="shared" si="548"/>
        <v/>
      </c>
      <c s="180" t="str">
        <f t="shared" si="548"/>
        <v/>
      </c>
      <c s="182" t="str">
        <f t="shared" si="548"/>
        <v/>
      </c>
      <c s="180" t="str">
        <f t="shared" si="548"/>
        <v/>
      </c>
      <c s="180" t="str">
        <f t="shared" si="548"/>
        <v/>
      </c>
      <c s="180" t="str">
        <f t="shared" si="548"/>
        <v/>
      </c>
      <c s="180" t="str">
        <f t="shared" si="548"/>
        <v/>
      </c>
      <c s="180" t="str">
        <f t="shared" si="548"/>
        <v/>
      </c>
      <c s="180" t="str">
        <f t="shared" si="548"/>
        <v/>
      </c>
    </row>
    <row r="525" spans="1:65" ht="15.75" customHeight="1">
      <c r="A525" s="176" t="str">
        <f>IF('S.D.PASTE SHEET'!A525="","",'S.D.PASTE SHEET'!A525)</f>
        <v/>
      </c>
      <c s="176" t="str">
        <f>IF('S.D.PASTE SHEET'!B525="","",'S.D.PASTE SHEET'!B525)</f>
        <v/>
      </c>
      <c s="176" t="str">
        <f>IF('S.D.PASTE SHEET'!C525="","",'S.D.PASTE SHEET'!C525)</f>
        <v/>
      </c>
      <c s="177" t="str">
        <f>IF('S.D.PASTE SHEET'!D525="","",'S.D.PASTE SHEET'!D525)</f>
        <v/>
      </c>
      <c s="176" t="str">
        <f>IF('S.D.PASTE SHEET'!E525="","",UPPER('S.D.PASTE SHEET'!E525))</f>
        <v/>
      </c>
      <c s="176" t="str">
        <f>IF('S.D.PASTE SHEET'!F525="","",'S.D.PASTE SHEET'!F525)</f>
        <v/>
      </c>
      <c s="176" t="str">
        <f>IF('S.D.PASTE SHEET'!G525="","",UPPER('S.D.PASTE SHEET'!G525))</f>
        <v/>
      </c>
      <c s="176" t="str">
        <f>IF('S.D.PASTE SHEET'!H525="","",UPPER('S.D.PASTE SHEET'!H525))</f>
        <v/>
      </c>
      <c s="176" t="str">
        <f>IF('S.D.PASTE SHEET'!I525="","",'S.D.PASTE SHEET'!I525)</f>
        <v/>
      </c>
      <c s="177" t="str">
        <f>IF('S.D.PASTE SHEET'!J525="","",'S.D.PASTE SHEET'!J525)</f>
        <v/>
      </c>
      <c s="176" t="str">
        <f>IF('S.D.PASTE SHEET'!K525="","",'S.D.PASTE SHEET'!K525)</f>
        <v/>
      </c>
      <c s="176" t="str">
        <f>IF('S.D.PASTE SHEET'!L525="","",'S.D.PASTE SHEET'!L525)</f>
        <v/>
      </c>
      <c s="176" t="str">
        <f>IF('S.D.PASTE SHEET'!M525="","",'S.D.PASTE SHEET'!M525)</f>
        <v/>
      </c>
      <c s="176" t="str">
        <f>IF('S.D.PASTE SHEET'!N525="","",'S.D.PASTE SHEET'!N525)</f>
        <v/>
      </c>
      <c s="176" t="str">
        <f>IF('S.D.PASTE SHEET'!O525="","",'S.D.PASTE SHEET'!O525)</f>
        <v/>
      </c>
      <c s="176" t="str">
        <f>IF('S.D.PASTE SHEET'!P525="","",'S.D.PASTE SHEET'!P525)</f>
        <v/>
      </c>
      <c s="176" t="str">
        <f>IF('S.D.PASTE SHEET'!Q525="","",'S.D.PASTE SHEET'!Q525)</f>
        <v/>
      </c>
      <c s="176" t="str">
        <f>IF('S.D.PASTE SHEET'!R525="","",'S.D.PASTE SHEET'!R525)</f>
        <v/>
      </c>
      <c s="176" t="str">
        <f>IF('S.D.PASTE SHEET'!S525="","",'S.D.PASTE SHEET'!S525)</f>
        <v/>
      </c>
      <c s="176" t="str">
        <f>IF('S.D.PASTE SHEET'!T525="","",'S.D.PASTE SHEET'!T525)</f>
        <v/>
      </c>
      <c s="176" t="str">
        <f>IF('S.D.PASTE SHEET'!U525="","",'S.D.PASTE SHEET'!U525)</f>
        <v/>
      </c>
      <c s="176" t="str">
        <f>IF('S.D.PASTE SHEET'!V525="","",'S.D.PASTE SHEET'!V525)</f>
        <v/>
      </c>
      <c s="176" t="str">
        <f>IF('S.D.PASTE SHEET'!W525="","",'S.D.PASTE SHEET'!W525)</f>
        <v/>
      </c>
      <c s="176" t="str">
        <f>IF('S.D.PASTE SHEET'!X525="","",'S.D.PASTE SHEET'!X525)</f>
        <v/>
      </c>
      <c s="176" t="str">
        <f>IF('S.D.PASTE SHEET'!Y525="","",'S.D.PASTE SHEET'!Y525)</f>
        <v/>
      </c>
      <c s="176" t="str">
        <f>IF('S.D.PASTE SHEET'!Z525="","",'S.D.PASTE SHEET'!Z525)</f>
        <v/>
      </c>
      <c s="176" t="str">
        <f>IF('S.D.PASTE SHEET'!AA525="","",'S.D.PASTE SHEET'!AA525)</f>
        <v/>
      </c>
      <c s="176" t="str">
        <f>IF('S.D.PASTE SHEET'!AB525="","",'S.D.PASTE SHEET'!AB525)</f>
        <v/>
      </c>
      <c s="176" t="str">
        <f>IF('S.D.PASTE SHEET'!AC525="","",'S.D.PASTE SHEET'!AC525)</f>
        <v/>
      </c>
      <c s="176" t="str">
        <f>IF('S.D.PASTE SHEET'!AD525="","",'S.D.PASTE SHEET'!AD525)</f>
        <v/>
      </c>
      <c s="178"/>
      <c s="179" t="str">
        <f>IF(AK525="","",IF(AK525&gt;0,COUNT($AG$2:AG525),""))</f>
        <v/>
      </c>
      <c s="180" t="str">
        <f t="shared" si="546"/>
        <v/>
      </c>
      <c s="180" t="str">
        <f t="shared" si="546"/>
        <v/>
      </c>
      <c s="180" t="str">
        <f t="shared" si="546"/>
        <v/>
      </c>
      <c s="181" t="str">
        <f t="shared" si="546"/>
        <v/>
      </c>
      <c s="180" t="str">
        <f t="shared" si="546"/>
        <v/>
      </c>
      <c s="180" t="str">
        <f t="shared" si="546"/>
        <v/>
      </c>
      <c s="180" t="str">
        <f t="shared" si="546"/>
        <v/>
      </c>
      <c s="180" t="str">
        <f t="shared" si="546"/>
        <v/>
      </c>
      <c s="180" t="str">
        <f t="shared" si="546"/>
        <v/>
      </c>
      <c s="181" t="str">
        <f t="shared" si="546"/>
        <v/>
      </c>
      <c s="180" t="str">
        <f t="shared" si="546"/>
        <v/>
      </c>
      <c s="180" t="str">
        <f t="shared" si="546"/>
        <v/>
      </c>
      <c s="180" t="str">
        <f t="shared" si="546"/>
        <v/>
      </c>
      <c s="180" t="str">
        <f t="shared" si="546"/>
        <v/>
      </c>
      <c s="180" t="str">
        <f t="shared" si="546"/>
        <v/>
      </c>
      <c s="180" t="str">
        <f t="shared" si="546"/>
        <v/>
      </c>
      <c r="AX525" s="180" t="str">
        <f>IF(BC525="","",IF(BC525&gt;0,COUNT($AY$2:AY525),""))</f>
        <v/>
      </c>
      <c s="180" t="str">
        <f t="shared" si="559" ref="AY525">IF(AND($BB$1=5,$A525=5,$BC$1=C525),B525,"")</f>
        <v/>
      </c>
      <c s="180" t="str">
        <f t="shared" si="548"/>
        <v/>
      </c>
      <c s="182" t="str">
        <f t="shared" si="548"/>
        <v/>
      </c>
      <c s="180" t="str">
        <f t="shared" si="548"/>
        <v/>
      </c>
      <c s="180" t="str">
        <f t="shared" si="548"/>
        <v/>
      </c>
      <c s="180" t="str">
        <f t="shared" si="548"/>
        <v/>
      </c>
      <c s="180" t="str">
        <f t="shared" si="548"/>
        <v/>
      </c>
      <c s="180" t="str">
        <f t="shared" si="548"/>
        <v/>
      </c>
      <c s="182" t="str">
        <f t="shared" si="548"/>
        <v/>
      </c>
      <c s="180" t="str">
        <f t="shared" si="548"/>
        <v/>
      </c>
      <c s="180" t="str">
        <f t="shared" si="548"/>
        <v/>
      </c>
      <c s="180" t="str">
        <f t="shared" si="548"/>
        <v/>
      </c>
      <c s="180" t="str">
        <f t="shared" si="548"/>
        <v/>
      </c>
      <c s="180" t="str">
        <f t="shared" si="548"/>
        <v/>
      </c>
      <c s="180" t="str">
        <f t="shared" si="548"/>
        <v/>
      </c>
    </row>
    <row r="526" spans="1:65" ht="15.75" customHeight="1">
      <c r="A526" s="176" t="str">
        <f>IF('S.D.PASTE SHEET'!A526="","",'S.D.PASTE SHEET'!A526)</f>
        <v/>
      </c>
      <c s="176" t="str">
        <f>IF('S.D.PASTE SHEET'!B526="","",'S.D.PASTE SHEET'!B526)</f>
        <v/>
      </c>
      <c s="176" t="str">
        <f>IF('S.D.PASTE SHEET'!C526="","",'S.D.PASTE SHEET'!C526)</f>
        <v/>
      </c>
      <c s="177" t="str">
        <f>IF('S.D.PASTE SHEET'!D526="","",'S.D.PASTE SHEET'!D526)</f>
        <v/>
      </c>
      <c s="176" t="str">
        <f>IF('S.D.PASTE SHEET'!E526="","",UPPER('S.D.PASTE SHEET'!E526))</f>
        <v/>
      </c>
      <c s="176" t="str">
        <f>IF('S.D.PASTE SHEET'!F526="","",'S.D.PASTE SHEET'!F526)</f>
        <v/>
      </c>
      <c s="176" t="str">
        <f>IF('S.D.PASTE SHEET'!G526="","",UPPER('S.D.PASTE SHEET'!G526))</f>
        <v/>
      </c>
      <c s="176" t="str">
        <f>IF('S.D.PASTE SHEET'!H526="","",UPPER('S.D.PASTE SHEET'!H526))</f>
        <v/>
      </c>
      <c s="176" t="str">
        <f>IF('S.D.PASTE SHEET'!I526="","",'S.D.PASTE SHEET'!I526)</f>
        <v/>
      </c>
      <c s="177" t="str">
        <f>IF('S.D.PASTE SHEET'!J526="","",'S.D.PASTE SHEET'!J526)</f>
        <v/>
      </c>
      <c s="176" t="str">
        <f>IF('S.D.PASTE SHEET'!K526="","",'S.D.PASTE SHEET'!K526)</f>
        <v/>
      </c>
      <c s="176" t="str">
        <f>IF('S.D.PASTE SHEET'!L526="","",'S.D.PASTE SHEET'!L526)</f>
        <v/>
      </c>
      <c s="176" t="str">
        <f>IF('S.D.PASTE SHEET'!M526="","",'S.D.PASTE SHEET'!M526)</f>
        <v/>
      </c>
      <c s="176" t="str">
        <f>IF('S.D.PASTE SHEET'!N526="","",'S.D.PASTE SHEET'!N526)</f>
        <v/>
      </c>
      <c s="176" t="str">
        <f>IF('S.D.PASTE SHEET'!O526="","",'S.D.PASTE SHEET'!O526)</f>
        <v/>
      </c>
      <c s="176" t="str">
        <f>IF('S.D.PASTE SHEET'!P526="","",'S.D.PASTE SHEET'!P526)</f>
        <v/>
      </c>
      <c s="176" t="str">
        <f>IF('S.D.PASTE SHEET'!Q526="","",'S.D.PASTE SHEET'!Q526)</f>
        <v/>
      </c>
      <c s="176" t="str">
        <f>IF('S.D.PASTE SHEET'!R526="","",'S.D.PASTE SHEET'!R526)</f>
        <v/>
      </c>
      <c s="176" t="str">
        <f>IF('S.D.PASTE SHEET'!S526="","",'S.D.PASTE SHEET'!S526)</f>
        <v/>
      </c>
      <c s="176" t="str">
        <f>IF('S.D.PASTE SHEET'!T526="","",'S.D.PASTE SHEET'!T526)</f>
        <v/>
      </c>
      <c s="176" t="str">
        <f>IF('S.D.PASTE SHEET'!U526="","",'S.D.PASTE SHEET'!U526)</f>
        <v/>
      </c>
      <c s="176" t="str">
        <f>IF('S.D.PASTE SHEET'!V526="","",'S.D.PASTE SHEET'!V526)</f>
        <v/>
      </c>
      <c s="176" t="str">
        <f>IF('S.D.PASTE SHEET'!W526="","",'S.D.PASTE SHEET'!W526)</f>
        <v/>
      </c>
      <c s="176" t="str">
        <f>IF('S.D.PASTE SHEET'!X526="","",'S.D.PASTE SHEET'!X526)</f>
        <v/>
      </c>
      <c s="176" t="str">
        <f>IF('S.D.PASTE SHEET'!Y526="","",'S.D.PASTE SHEET'!Y526)</f>
        <v/>
      </c>
      <c s="176" t="str">
        <f>IF('S.D.PASTE SHEET'!Z526="","",'S.D.PASTE SHEET'!Z526)</f>
        <v/>
      </c>
      <c s="176" t="str">
        <f>IF('S.D.PASTE SHEET'!AA526="","",'S.D.PASTE SHEET'!AA526)</f>
        <v/>
      </c>
      <c s="176" t="str">
        <f>IF('S.D.PASTE SHEET'!AB526="","",'S.D.PASTE SHEET'!AB526)</f>
        <v/>
      </c>
      <c s="176" t="str">
        <f>IF('S.D.PASTE SHEET'!AC526="","",'S.D.PASTE SHEET'!AC526)</f>
        <v/>
      </c>
      <c s="176" t="str">
        <f>IF('S.D.PASTE SHEET'!AD526="","",'S.D.PASTE SHEET'!AD526)</f>
        <v/>
      </c>
      <c s="178"/>
      <c s="179" t="str">
        <f>IF(AK526="","",IF(AK526&gt;0,COUNT($AG$2:AG526),""))</f>
        <v/>
      </c>
      <c s="180" t="str">
        <f t="shared" si="546"/>
        <v/>
      </c>
      <c s="180" t="str">
        <f t="shared" si="546"/>
        <v/>
      </c>
      <c s="180" t="str">
        <f t="shared" si="546"/>
        <v/>
      </c>
      <c s="181" t="str">
        <f t="shared" si="546"/>
        <v/>
      </c>
      <c s="180" t="str">
        <f t="shared" si="546"/>
        <v/>
      </c>
      <c s="180" t="str">
        <f t="shared" si="546"/>
        <v/>
      </c>
      <c s="180" t="str">
        <f t="shared" si="546"/>
        <v/>
      </c>
      <c s="180" t="str">
        <f t="shared" si="546"/>
        <v/>
      </c>
      <c s="180" t="str">
        <f t="shared" si="546"/>
        <v/>
      </c>
      <c s="181" t="str">
        <f t="shared" si="546"/>
        <v/>
      </c>
      <c s="180" t="str">
        <f t="shared" si="546"/>
        <v/>
      </c>
      <c s="180" t="str">
        <f t="shared" si="546"/>
        <v/>
      </c>
      <c s="180" t="str">
        <f t="shared" si="546"/>
        <v/>
      </c>
      <c s="180" t="str">
        <f t="shared" si="546"/>
        <v/>
      </c>
      <c s="180" t="str">
        <f t="shared" si="546"/>
        <v/>
      </c>
      <c s="180" t="str">
        <f t="shared" si="546"/>
        <v/>
      </c>
      <c r="AX526" s="180" t="str">
        <f>IF(BC526="","",IF(BC526&gt;0,COUNT($AY$2:AY526),""))</f>
        <v/>
      </c>
      <c s="180" t="str">
        <f t="shared" si="560" ref="AY526">IF(AND($BB$1=5,$A526=5,$BC$1=C526),B526,"")</f>
        <v/>
      </c>
      <c s="180" t="str">
        <f t="shared" si="548"/>
        <v/>
      </c>
      <c s="182" t="str">
        <f t="shared" si="548"/>
        <v/>
      </c>
      <c s="180" t="str">
        <f t="shared" si="548"/>
        <v/>
      </c>
      <c s="180" t="str">
        <f t="shared" si="548"/>
        <v/>
      </c>
      <c s="180" t="str">
        <f t="shared" si="548"/>
        <v/>
      </c>
      <c s="180" t="str">
        <f t="shared" si="548"/>
        <v/>
      </c>
      <c s="180" t="str">
        <f t="shared" si="548"/>
        <v/>
      </c>
      <c s="182" t="str">
        <f t="shared" si="548"/>
        <v/>
      </c>
      <c s="180" t="str">
        <f t="shared" si="548"/>
        <v/>
      </c>
      <c s="180" t="str">
        <f t="shared" si="548"/>
        <v/>
      </c>
      <c s="180" t="str">
        <f t="shared" si="548"/>
        <v/>
      </c>
      <c s="180" t="str">
        <f t="shared" si="548"/>
        <v/>
      </c>
      <c s="180" t="str">
        <f t="shared" si="548"/>
        <v/>
      </c>
      <c s="180" t="str">
        <f t="shared" si="548"/>
        <v/>
      </c>
    </row>
    <row r="527" spans="1:65" ht="15.75" customHeight="1">
      <c r="A527" s="176" t="str">
        <f>IF('S.D.PASTE SHEET'!A527="","",'S.D.PASTE SHEET'!A527)</f>
        <v/>
      </c>
      <c s="176" t="str">
        <f>IF('S.D.PASTE SHEET'!B527="","",'S.D.PASTE SHEET'!B527)</f>
        <v/>
      </c>
      <c s="176" t="str">
        <f>IF('S.D.PASTE SHEET'!C527="","",'S.D.PASTE SHEET'!C527)</f>
        <v/>
      </c>
      <c s="177" t="str">
        <f>IF('S.D.PASTE SHEET'!D527="","",'S.D.PASTE SHEET'!D527)</f>
        <v/>
      </c>
      <c s="176" t="str">
        <f>IF('S.D.PASTE SHEET'!E527="","",UPPER('S.D.PASTE SHEET'!E527))</f>
        <v/>
      </c>
      <c s="176" t="str">
        <f>IF('S.D.PASTE SHEET'!F527="","",'S.D.PASTE SHEET'!F527)</f>
        <v/>
      </c>
      <c s="176" t="str">
        <f>IF('S.D.PASTE SHEET'!G527="","",UPPER('S.D.PASTE SHEET'!G527))</f>
        <v/>
      </c>
      <c s="176" t="str">
        <f>IF('S.D.PASTE SHEET'!H527="","",UPPER('S.D.PASTE SHEET'!H527))</f>
        <v/>
      </c>
      <c s="176" t="str">
        <f>IF('S.D.PASTE SHEET'!I527="","",'S.D.PASTE SHEET'!I527)</f>
        <v/>
      </c>
      <c s="177" t="str">
        <f>IF('S.D.PASTE SHEET'!J527="","",'S.D.PASTE SHEET'!J527)</f>
        <v/>
      </c>
      <c s="176" t="str">
        <f>IF('S.D.PASTE SHEET'!K527="","",'S.D.PASTE SHEET'!K527)</f>
        <v/>
      </c>
      <c s="176" t="str">
        <f>IF('S.D.PASTE SHEET'!L527="","",'S.D.PASTE SHEET'!L527)</f>
        <v/>
      </c>
      <c s="176" t="str">
        <f>IF('S.D.PASTE SHEET'!M527="","",'S.D.PASTE SHEET'!M527)</f>
        <v/>
      </c>
      <c s="176" t="str">
        <f>IF('S.D.PASTE SHEET'!N527="","",'S.D.PASTE SHEET'!N527)</f>
        <v/>
      </c>
      <c s="176" t="str">
        <f>IF('S.D.PASTE SHEET'!O527="","",'S.D.PASTE SHEET'!O527)</f>
        <v/>
      </c>
      <c s="176" t="str">
        <f>IF('S.D.PASTE SHEET'!P527="","",'S.D.PASTE SHEET'!P527)</f>
        <v/>
      </c>
      <c s="176" t="str">
        <f>IF('S.D.PASTE SHEET'!Q527="","",'S.D.PASTE SHEET'!Q527)</f>
        <v/>
      </c>
      <c s="176" t="str">
        <f>IF('S.D.PASTE SHEET'!R527="","",'S.D.PASTE SHEET'!R527)</f>
        <v/>
      </c>
      <c s="176" t="str">
        <f>IF('S.D.PASTE SHEET'!S527="","",'S.D.PASTE SHEET'!S527)</f>
        <v/>
      </c>
      <c s="176" t="str">
        <f>IF('S.D.PASTE SHEET'!T527="","",'S.D.PASTE SHEET'!T527)</f>
        <v/>
      </c>
      <c s="176" t="str">
        <f>IF('S.D.PASTE SHEET'!U527="","",'S.D.PASTE SHEET'!U527)</f>
        <v/>
      </c>
      <c s="176" t="str">
        <f>IF('S.D.PASTE SHEET'!V527="","",'S.D.PASTE SHEET'!V527)</f>
        <v/>
      </c>
      <c s="176" t="str">
        <f>IF('S.D.PASTE SHEET'!W527="","",'S.D.PASTE SHEET'!W527)</f>
        <v/>
      </c>
      <c s="176" t="str">
        <f>IF('S.D.PASTE SHEET'!X527="","",'S.D.PASTE SHEET'!X527)</f>
        <v/>
      </c>
      <c s="176" t="str">
        <f>IF('S.D.PASTE SHEET'!Y527="","",'S.D.PASTE SHEET'!Y527)</f>
        <v/>
      </c>
      <c s="176" t="str">
        <f>IF('S.D.PASTE SHEET'!Z527="","",'S.D.PASTE SHEET'!Z527)</f>
        <v/>
      </c>
      <c s="176" t="str">
        <f>IF('S.D.PASTE SHEET'!AA527="","",'S.D.PASTE SHEET'!AA527)</f>
        <v/>
      </c>
      <c s="176" t="str">
        <f>IF('S.D.PASTE SHEET'!AB527="","",'S.D.PASTE SHEET'!AB527)</f>
        <v/>
      </c>
      <c s="176" t="str">
        <f>IF('S.D.PASTE SHEET'!AC527="","",'S.D.PASTE SHEET'!AC527)</f>
        <v/>
      </c>
      <c s="176" t="str">
        <f>IF('S.D.PASTE SHEET'!AD527="","",'S.D.PASTE SHEET'!AD527)</f>
        <v/>
      </c>
      <c s="178"/>
      <c s="179" t="str">
        <f>IF(AK527="","",IF(AK527&gt;0,COUNT($AG$2:AG527),""))</f>
        <v/>
      </c>
      <c s="180" t="str">
        <f t="shared" si="546"/>
        <v/>
      </c>
      <c s="180" t="str">
        <f t="shared" si="546"/>
        <v/>
      </c>
      <c s="180" t="str">
        <f t="shared" si="546"/>
        <v/>
      </c>
      <c s="181" t="str">
        <f t="shared" si="546"/>
        <v/>
      </c>
      <c s="180" t="str">
        <f t="shared" si="546"/>
        <v/>
      </c>
      <c s="180" t="str">
        <f t="shared" si="546"/>
        <v/>
      </c>
      <c s="180" t="str">
        <f t="shared" si="546"/>
        <v/>
      </c>
      <c s="180" t="str">
        <f t="shared" si="546"/>
        <v/>
      </c>
      <c s="180" t="str">
        <f t="shared" si="546"/>
        <v/>
      </c>
      <c s="181" t="str">
        <f t="shared" si="546"/>
        <v/>
      </c>
      <c s="180" t="str">
        <f t="shared" si="546"/>
        <v/>
      </c>
      <c s="180" t="str">
        <f t="shared" si="546"/>
        <v/>
      </c>
      <c s="180" t="str">
        <f t="shared" si="546"/>
        <v/>
      </c>
      <c s="180" t="str">
        <f t="shared" si="546"/>
        <v/>
      </c>
      <c s="180" t="str">
        <f t="shared" si="546"/>
        <v/>
      </c>
      <c s="180" t="str">
        <f t="shared" si="546"/>
        <v/>
      </c>
      <c r="AX527" s="180" t="str">
        <f>IF(BC527="","",IF(BC527&gt;0,COUNT($AY$2:AY527),""))</f>
        <v/>
      </c>
      <c s="180" t="str">
        <f t="shared" si="561" ref="AY527">IF(AND($BB$1=5,$A527=5,$BC$1=C527),B527,"")</f>
        <v/>
      </c>
      <c s="180" t="str">
        <f t="shared" si="548"/>
        <v/>
      </c>
      <c s="182" t="str">
        <f t="shared" si="548"/>
        <v/>
      </c>
      <c s="180" t="str">
        <f t="shared" si="548"/>
        <v/>
      </c>
      <c s="180" t="str">
        <f t="shared" si="548"/>
        <v/>
      </c>
      <c s="180" t="str">
        <f t="shared" si="548"/>
        <v/>
      </c>
      <c s="180" t="str">
        <f t="shared" si="548"/>
        <v/>
      </c>
      <c s="180" t="str">
        <f t="shared" si="548"/>
        <v/>
      </c>
      <c s="182" t="str">
        <f t="shared" si="548"/>
        <v/>
      </c>
      <c s="180" t="str">
        <f t="shared" si="548"/>
        <v/>
      </c>
      <c s="180" t="str">
        <f t="shared" si="548"/>
        <v/>
      </c>
      <c s="180" t="str">
        <f t="shared" si="548"/>
        <v/>
      </c>
      <c s="180" t="str">
        <f t="shared" si="548"/>
        <v/>
      </c>
      <c s="180" t="str">
        <f t="shared" si="548"/>
        <v/>
      </c>
      <c s="180" t="str">
        <f t="shared" si="548"/>
        <v/>
      </c>
    </row>
    <row r="528" spans="1:65" ht="15.75" customHeight="1">
      <c r="A528" s="176" t="str">
        <f>IF('S.D.PASTE SHEET'!A528="","",'S.D.PASTE SHEET'!A528)</f>
        <v/>
      </c>
      <c s="176" t="str">
        <f>IF('S.D.PASTE SHEET'!B528="","",'S.D.PASTE SHEET'!B528)</f>
        <v/>
      </c>
      <c s="176" t="str">
        <f>IF('S.D.PASTE SHEET'!C528="","",'S.D.PASTE SHEET'!C528)</f>
        <v/>
      </c>
      <c s="177" t="str">
        <f>IF('S.D.PASTE SHEET'!D528="","",'S.D.PASTE SHEET'!D528)</f>
        <v/>
      </c>
      <c s="176" t="str">
        <f>IF('S.D.PASTE SHEET'!E528="","",UPPER('S.D.PASTE SHEET'!E528))</f>
        <v/>
      </c>
      <c s="176" t="str">
        <f>IF('S.D.PASTE SHEET'!F528="","",'S.D.PASTE SHEET'!F528)</f>
        <v/>
      </c>
      <c s="176" t="str">
        <f>IF('S.D.PASTE SHEET'!G528="","",UPPER('S.D.PASTE SHEET'!G528))</f>
        <v/>
      </c>
      <c s="176" t="str">
        <f>IF('S.D.PASTE SHEET'!H528="","",UPPER('S.D.PASTE SHEET'!H528))</f>
        <v/>
      </c>
      <c s="176" t="str">
        <f>IF('S.D.PASTE SHEET'!I528="","",'S.D.PASTE SHEET'!I528)</f>
        <v/>
      </c>
      <c s="177" t="str">
        <f>IF('S.D.PASTE SHEET'!J528="","",'S.D.PASTE SHEET'!J528)</f>
        <v/>
      </c>
      <c s="176" t="str">
        <f>IF('S.D.PASTE SHEET'!K528="","",'S.D.PASTE SHEET'!K528)</f>
        <v/>
      </c>
      <c s="176" t="str">
        <f>IF('S.D.PASTE SHEET'!L528="","",'S.D.PASTE SHEET'!L528)</f>
        <v/>
      </c>
      <c s="176" t="str">
        <f>IF('S.D.PASTE SHEET'!M528="","",'S.D.PASTE SHEET'!M528)</f>
        <v/>
      </c>
      <c s="176" t="str">
        <f>IF('S.D.PASTE SHEET'!N528="","",'S.D.PASTE SHEET'!N528)</f>
        <v/>
      </c>
      <c s="176" t="str">
        <f>IF('S.D.PASTE SHEET'!O528="","",'S.D.PASTE SHEET'!O528)</f>
        <v/>
      </c>
      <c s="176" t="str">
        <f>IF('S.D.PASTE SHEET'!P528="","",'S.D.PASTE SHEET'!P528)</f>
        <v/>
      </c>
      <c s="176" t="str">
        <f>IF('S.D.PASTE SHEET'!Q528="","",'S.D.PASTE SHEET'!Q528)</f>
        <v/>
      </c>
      <c s="176" t="str">
        <f>IF('S.D.PASTE SHEET'!R528="","",'S.D.PASTE SHEET'!R528)</f>
        <v/>
      </c>
      <c s="176" t="str">
        <f>IF('S.D.PASTE SHEET'!S528="","",'S.D.PASTE SHEET'!S528)</f>
        <v/>
      </c>
      <c s="176" t="str">
        <f>IF('S.D.PASTE SHEET'!T528="","",'S.D.PASTE SHEET'!T528)</f>
        <v/>
      </c>
      <c s="176" t="str">
        <f>IF('S.D.PASTE SHEET'!U528="","",'S.D.PASTE SHEET'!U528)</f>
        <v/>
      </c>
      <c s="176" t="str">
        <f>IF('S.D.PASTE SHEET'!V528="","",'S.D.PASTE SHEET'!V528)</f>
        <v/>
      </c>
      <c s="176" t="str">
        <f>IF('S.D.PASTE SHEET'!W528="","",'S.D.PASTE SHEET'!W528)</f>
        <v/>
      </c>
      <c s="176" t="str">
        <f>IF('S.D.PASTE SHEET'!X528="","",'S.D.PASTE SHEET'!X528)</f>
        <v/>
      </c>
      <c s="176" t="str">
        <f>IF('S.D.PASTE SHEET'!Y528="","",'S.D.PASTE SHEET'!Y528)</f>
        <v/>
      </c>
      <c s="176" t="str">
        <f>IF('S.D.PASTE SHEET'!Z528="","",'S.D.PASTE SHEET'!Z528)</f>
        <v/>
      </c>
      <c s="176" t="str">
        <f>IF('S.D.PASTE SHEET'!AA528="","",'S.D.PASTE SHEET'!AA528)</f>
        <v/>
      </c>
      <c s="176" t="str">
        <f>IF('S.D.PASTE SHEET'!AB528="","",'S.D.PASTE SHEET'!AB528)</f>
        <v/>
      </c>
      <c s="176" t="str">
        <f>IF('S.D.PASTE SHEET'!AC528="","",'S.D.PASTE SHEET'!AC528)</f>
        <v/>
      </c>
      <c s="176" t="str">
        <f>IF('S.D.PASTE SHEET'!AD528="","",'S.D.PASTE SHEET'!AD528)</f>
        <v/>
      </c>
      <c s="178"/>
      <c s="179" t="str">
        <f>IF(AK528="","",IF(AK528&gt;0,COUNT($AG$2:AG528),""))</f>
        <v/>
      </c>
      <c s="180" t="str">
        <f t="shared" si="546"/>
        <v/>
      </c>
      <c s="180" t="str">
        <f t="shared" si="546"/>
        <v/>
      </c>
      <c s="180" t="str">
        <f t="shared" si="546"/>
        <v/>
      </c>
      <c s="181" t="str">
        <f t="shared" si="546"/>
        <v/>
      </c>
      <c s="180" t="str">
        <f t="shared" si="546"/>
        <v/>
      </c>
      <c s="180" t="str">
        <f t="shared" si="546"/>
        <v/>
      </c>
      <c s="180" t="str">
        <f t="shared" si="546"/>
        <v/>
      </c>
      <c s="180" t="str">
        <f t="shared" si="546"/>
        <v/>
      </c>
      <c s="180" t="str">
        <f t="shared" si="546"/>
        <v/>
      </c>
      <c s="181" t="str">
        <f t="shared" si="546"/>
        <v/>
      </c>
      <c s="180" t="str">
        <f t="shared" si="546"/>
        <v/>
      </c>
      <c s="180" t="str">
        <f t="shared" si="546"/>
        <v/>
      </c>
      <c s="180" t="str">
        <f t="shared" si="546"/>
        <v/>
      </c>
      <c s="180" t="str">
        <f t="shared" si="546"/>
        <v/>
      </c>
      <c s="180" t="str">
        <f t="shared" si="546"/>
        <v/>
      </c>
      <c s="180" t="str">
        <f t="shared" si="546"/>
        <v/>
      </c>
      <c r="AX528" s="180" t="str">
        <f>IF(BC528="","",IF(BC528&gt;0,COUNT($AY$2:AY528),""))</f>
        <v/>
      </c>
      <c s="180" t="str">
        <f t="shared" si="562" ref="AY528">IF(AND($BB$1=5,$A528=5,$BC$1=C528),B528,"")</f>
        <v/>
      </c>
      <c s="180" t="str">
        <f t="shared" si="548"/>
        <v/>
      </c>
      <c s="182" t="str">
        <f t="shared" si="548"/>
        <v/>
      </c>
      <c s="180" t="str">
        <f t="shared" si="548"/>
        <v/>
      </c>
      <c s="180" t="str">
        <f t="shared" si="548"/>
        <v/>
      </c>
      <c s="180" t="str">
        <f t="shared" si="548"/>
        <v/>
      </c>
      <c s="180" t="str">
        <f t="shared" si="548"/>
        <v/>
      </c>
      <c s="180" t="str">
        <f t="shared" si="548"/>
        <v/>
      </c>
      <c s="182" t="str">
        <f t="shared" si="548"/>
        <v/>
      </c>
      <c s="180" t="str">
        <f t="shared" si="548"/>
        <v/>
      </c>
      <c s="180" t="str">
        <f t="shared" si="548"/>
        <v/>
      </c>
      <c s="180" t="str">
        <f t="shared" si="548"/>
        <v/>
      </c>
      <c s="180" t="str">
        <f t="shared" si="548"/>
        <v/>
      </c>
      <c s="180" t="str">
        <f t="shared" si="548"/>
        <v/>
      </c>
      <c s="180" t="str">
        <f t="shared" si="548"/>
        <v/>
      </c>
    </row>
    <row r="529" spans="1:65" ht="15.75" customHeight="1">
      <c r="A529" s="176" t="str">
        <f>IF('S.D.PASTE SHEET'!A529="","",'S.D.PASTE SHEET'!A529)</f>
        <v/>
      </c>
      <c s="176" t="str">
        <f>IF('S.D.PASTE SHEET'!B529="","",'S.D.PASTE SHEET'!B529)</f>
        <v/>
      </c>
      <c s="176" t="str">
        <f>IF('S.D.PASTE SHEET'!C529="","",'S.D.PASTE SHEET'!C529)</f>
        <v/>
      </c>
      <c s="177" t="str">
        <f>IF('S.D.PASTE SHEET'!D529="","",'S.D.PASTE SHEET'!D529)</f>
        <v/>
      </c>
      <c s="176" t="str">
        <f>IF('S.D.PASTE SHEET'!E529="","",UPPER('S.D.PASTE SHEET'!E529))</f>
        <v/>
      </c>
      <c s="176" t="str">
        <f>IF('S.D.PASTE SHEET'!F529="","",'S.D.PASTE SHEET'!F529)</f>
        <v/>
      </c>
      <c s="176" t="str">
        <f>IF('S.D.PASTE SHEET'!G529="","",UPPER('S.D.PASTE SHEET'!G529))</f>
        <v/>
      </c>
      <c s="176" t="str">
        <f>IF('S.D.PASTE SHEET'!H529="","",UPPER('S.D.PASTE SHEET'!H529))</f>
        <v/>
      </c>
      <c s="176" t="str">
        <f>IF('S.D.PASTE SHEET'!I529="","",'S.D.PASTE SHEET'!I529)</f>
        <v/>
      </c>
      <c s="177" t="str">
        <f>IF('S.D.PASTE SHEET'!J529="","",'S.D.PASTE SHEET'!J529)</f>
        <v/>
      </c>
      <c s="176" t="str">
        <f>IF('S.D.PASTE SHEET'!K529="","",'S.D.PASTE SHEET'!K529)</f>
        <v/>
      </c>
      <c s="176" t="str">
        <f>IF('S.D.PASTE SHEET'!L529="","",'S.D.PASTE SHEET'!L529)</f>
        <v/>
      </c>
      <c s="176" t="str">
        <f>IF('S.D.PASTE SHEET'!M529="","",'S.D.PASTE SHEET'!M529)</f>
        <v/>
      </c>
      <c s="176" t="str">
        <f>IF('S.D.PASTE SHEET'!N529="","",'S.D.PASTE SHEET'!N529)</f>
        <v/>
      </c>
      <c s="176" t="str">
        <f>IF('S.D.PASTE SHEET'!O529="","",'S.D.PASTE SHEET'!O529)</f>
        <v/>
      </c>
      <c s="176" t="str">
        <f>IF('S.D.PASTE SHEET'!P529="","",'S.D.PASTE SHEET'!P529)</f>
        <v/>
      </c>
      <c s="176" t="str">
        <f>IF('S.D.PASTE SHEET'!Q529="","",'S.D.PASTE SHEET'!Q529)</f>
        <v/>
      </c>
      <c s="176" t="str">
        <f>IF('S.D.PASTE SHEET'!R529="","",'S.D.PASTE SHEET'!R529)</f>
        <v/>
      </c>
      <c s="176" t="str">
        <f>IF('S.D.PASTE SHEET'!S529="","",'S.D.PASTE SHEET'!S529)</f>
        <v/>
      </c>
      <c s="176" t="str">
        <f>IF('S.D.PASTE SHEET'!T529="","",'S.D.PASTE SHEET'!T529)</f>
        <v/>
      </c>
      <c s="176" t="str">
        <f>IF('S.D.PASTE SHEET'!U529="","",'S.D.PASTE SHEET'!U529)</f>
        <v/>
      </c>
      <c s="176" t="str">
        <f>IF('S.D.PASTE SHEET'!V529="","",'S.D.PASTE SHEET'!V529)</f>
        <v/>
      </c>
      <c s="176" t="str">
        <f>IF('S.D.PASTE SHEET'!W529="","",'S.D.PASTE SHEET'!W529)</f>
        <v/>
      </c>
      <c s="176" t="str">
        <f>IF('S.D.PASTE SHEET'!X529="","",'S.D.PASTE SHEET'!X529)</f>
        <v/>
      </c>
      <c s="176" t="str">
        <f>IF('S.D.PASTE SHEET'!Y529="","",'S.D.PASTE SHEET'!Y529)</f>
        <v/>
      </c>
      <c s="176" t="str">
        <f>IF('S.D.PASTE SHEET'!Z529="","",'S.D.PASTE SHEET'!Z529)</f>
        <v/>
      </c>
      <c s="176" t="str">
        <f>IF('S.D.PASTE SHEET'!AA529="","",'S.D.PASTE SHEET'!AA529)</f>
        <v/>
      </c>
      <c s="176" t="str">
        <f>IF('S.D.PASTE SHEET'!AB529="","",'S.D.PASTE SHEET'!AB529)</f>
        <v/>
      </c>
      <c s="176" t="str">
        <f>IF('S.D.PASTE SHEET'!AC529="","",'S.D.PASTE SHEET'!AC529)</f>
        <v/>
      </c>
      <c s="176" t="str">
        <f>IF('S.D.PASTE SHEET'!AD529="","",'S.D.PASTE SHEET'!AD529)</f>
        <v/>
      </c>
      <c s="178"/>
      <c s="179" t="str">
        <f>IF(AK529="","",IF(AK529&gt;0,COUNT($AG$2:AG529),""))</f>
        <v/>
      </c>
      <c s="180" t="str">
        <f t="shared" si="546"/>
        <v/>
      </c>
      <c s="180" t="str">
        <f t="shared" si="546"/>
        <v/>
      </c>
      <c s="180" t="str">
        <f t="shared" si="546"/>
        <v/>
      </c>
      <c s="181" t="str">
        <f t="shared" si="546"/>
        <v/>
      </c>
      <c s="180" t="str">
        <f t="shared" si="546"/>
        <v/>
      </c>
      <c s="180" t="str">
        <f t="shared" si="546"/>
        <v/>
      </c>
      <c s="180" t="str">
        <f t="shared" si="546"/>
        <v/>
      </c>
      <c s="180" t="str">
        <f t="shared" si="546"/>
        <v/>
      </c>
      <c s="180" t="str">
        <f t="shared" si="546"/>
        <v/>
      </c>
      <c s="181" t="str">
        <f t="shared" si="546"/>
        <v/>
      </c>
      <c s="180" t="str">
        <f t="shared" si="546"/>
        <v/>
      </c>
      <c s="180" t="str">
        <f t="shared" si="546"/>
        <v/>
      </c>
      <c s="180" t="str">
        <f t="shared" si="546"/>
        <v/>
      </c>
      <c s="180" t="str">
        <f t="shared" si="546"/>
        <v/>
      </c>
      <c s="180" t="str">
        <f t="shared" si="546"/>
        <v/>
      </c>
      <c s="180" t="str">
        <f>IF(AND($AJ$1=5,$A529=5),P529,"")</f>
        <v/>
      </c>
      <c r="AX529" s="180" t="str">
        <f>IF(BC529="","",IF(BC529&gt;0,COUNT($AY$2:AY529),""))</f>
        <v/>
      </c>
      <c s="180" t="str">
        <f t="shared" si="563" ref="AY529">IF(AND($BB$1=5,$A529=5,$BC$1=C529),B529,"")</f>
        <v/>
      </c>
      <c s="180" t="str">
        <f t="shared" si="548"/>
        <v/>
      </c>
      <c s="182" t="str">
        <f t="shared" si="548"/>
        <v/>
      </c>
      <c s="180" t="str">
        <f t="shared" si="548"/>
        <v/>
      </c>
      <c s="180" t="str">
        <f t="shared" si="548"/>
        <v/>
      </c>
      <c s="180" t="str">
        <f t="shared" si="548"/>
        <v/>
      </c>
      <c s="180" t="str">
        <f t="shared" si="548"/>
        <v/>
      </c>
      <c s="180" t="str">
        <f t="shared" si="548"/>
        <v/>
      </c>
      <c s="182" t="str">
        <f t="shared" si="548"/>
        <v/>
      </c>
      <c s="180" t="str">
        <f t="shared" si="548"/>
        <v/>
      </c>
      <c s="180" t="str">
        <f t="shared" si="548"/>
        <v/>
      </c>
      <c s="180" t="str">
        <f t="shared" si="548"/>
        <v/>
      </c>
      <c s="180" t="str">
        <f t="shared" si="548"/>
        <v/>
      </c>
      <c s="180" t="str">
        <f t="shared" si="548"/>
        <v/>
      </c>
      <c s="180" t="str">
        <f t="shared" si="548"/>
        <v/>
      </c>
    </row>
    <row r="530" spans="1:65" ht="15.75" customHeight="1">
      <c r="A530" s="176" t="str">
        <f>IF('S.D.PASTE SHEET'!A530="","",'S.D.PASTE SHEET'!A530)</f>
        <v/>
      </c>
      <c s="176" t="str">
        <f>IF('S.D.PASTE SHEET'!B530="","",'S.D.PASTE SHEET'!B530)</f>
        <v/>
      </c>
      <c s="176" t="str">
        <f>IF('S.D.PASTE SHEET'!C530="","",'S.D.PASTE SHEET'!C530)</f>
        <v/>
      </c>
      <c s="177" t="str">
        <f>IF('S.D.PASTE SHEET'!D530="","",'S.D.PASTE SHEET'!D530)</f>
        <v/>
      </c>
      <c s="176" t="str">
        <f>IF('S.D.PASTE SHEET'!E530="","",UPPER('S.D.PASTE SHEET'!E530))</f>
        <v/>
      </c>
      <c s="176" t="str">
        <f>IF('S.D.PASTE SHEET'!F530="","",'S.D.PASTE SHEET'!F530)</f>
        <v/>
      </c>
      <c s="176" t="str">
        <f>IF('S.D.PASTE SHEET'!G530="","",UPPER('S.D.PASTE SHEET'!G530))</f>
        <v/>
      </c>
      <c s="176" t="str">
        <f>IF('S.D.PASTE SHEET'!H530="","",UPPER('S.D.PASTE SHEET'!H530))</f>
        <v/>
      </c>
      <c s="176" t="str">
        <f>IF('S.D.PASTE SHEET'!I530="","",'S.D.PASTE SHEET'!I530)</f>
        <v/>
      </c>
      <c s="177" t="str">
        <f>IF('S.D.PASTE SHEET'!J530="","",'S.D.PASTE SHEET'!J530)</f>
        <v/>
      </c>
      <c s="176" t="str">
        <f>IF('S.D.PASTE SHEET'!K530="","",'S.D.PASTE SHEET'!K530)</f>
        <v/>
      </c>
      <c s="176" t="str">
        <f>IF('S.D.PASTE SHEET'!L530="","",'S.D.PASTE SHEET'!L530)</f>
        <v/>
      </c>
      <c s="176" t="str">
        <f>IF('S.D.PASTE SHEET'!M530="","",'S.D.PASTE SHEET'!M530)</f>
        <v/>
      </c>
      <c s="176" t="str">
        <f>IF('S.D.PASTE SHEET'!N530="","",'S.D.PASTE SHEET'!N530)</f>
        <v/>
      </c>
      <c s="176" t="str">
        <f>IF('S.D.PASTE SHEET'!O530="","",'S.D.PASTE SHEET'!O530)</f>
        <v/>
      </c>
      <c s="176" t="str">
        <f>IF('S.D.PASTE SHEET'!P530="","",'S.D.PASTE SHEET'!P530)</f>
        <v/>
      </c>
      <c s="176" t="str">
        <f>IF('S.D.PASTE SHEET'!Q530="","",'S.D.PASTE SHEET'!Q530)</f>
        <v/>
      </c>
      <c s="176" t="str">
        <f>IF('S.D.PASTE SHEET'!R530="","",'S.D.PASTE SHEET'!R530)</f>
        <v/>
      </c>
      <c s="176" t="str">
        <f>IF('S.D.PASTE SHEET'!S530="","",'S.D.PASTE SHEET'!S530)</f>
        <v/>
      </c>
      <c s="176" t="str">
        <f>IF('S.D.PASTE SHEET'!T530="","",'S.D.PASTE SHEET'!T530)</f>
        <v/>
      </c>
      <c s="176" t="str">
        <f>IF('S.D.PASTE SHEET'!U530="","",'S.D.PASTE SHEET'!U530)</f>
        <v/>
      </c>
      <c s="176" t="str">
        <f>IF('S.D.PASTE SHEET'!V530="","",'S.D.PASTE SHEET'!V530)</f>
        <v/>
      </c>
      <c s="176" t="str">
        <f>IF('S.D.PASTE SHEET'!W530="","",'S.D.PASTE SHEET'!W530)</f>
        <v/>
      </c>
      <c s="176" t="str">
        <f>IF('S.D.PASTE SHEET'!X530="","",'S.D.PASTE SHEET'!X530)</f>
        <v/>
      </c>
      <c s="176" t="str">
        <f>IF('S.D.PASTE SHEET'!Y530="","",'S.D.PASTE SHEET'!Y530)</f>
        <v/>
      </c>
      <c s="176" t="str">
        <f>IF('S.D.PASTE SHEET'!Z530="","",'S.D.PASTE SHEET'!Z530)</f>
        <v/>
      </c>
      <c s="176" t="str">
        <f>IF('S.D.PASTE SHEET'!AA530="","",'S.D.PASTE SHEET'!AA530)</f>
        <v/>
      </c>
      <c s="176" t="str">
        <f>IF('S.D.PASTE SHEET'!AB530="","",'S.D.PASTE SHEET'!AB530)</f>
        <v/>
      </c>
      <c s="176" t="str">
        <f>IF('S.D.PASTE SHEET'!AC530="","",'S.D.PASTE SHEET'!AC530)</f>
        <v/>
      </c>
      <c s="176" t="str">
        <f>IF('S.D.PASTE SHEET'!AD530="","",'S.D.PASTE SHEET'!AD530)</f>
        <v/>
      </c>
      <c s="178"/>
      <c s="179" t="str">
        <f>IF(AK530="","",IF(AK530&gt;0,COUNT($AG$2:AG530),""))</f>
        <v/>
      </c>
      <c s="180" t="str">
        <f t="shared" si="564" ref="AG530:AV545">IF(AND($AJ$1=5,$A530=5),A530,"")</f>
        <v/>
      </c>
      <c s="180" t="str">
        <f t="shared" si="564"/>
        <v/>
      </c>
      <c s="180" t="str">
        <f t="shared" si="564"/>
        <v/>
      </c>
      <c s="181" t="str">
        <f t="shared" si="564"/>
        <v/>
      </c>
      <c s="180" t="str">
        <f t="shared" si="564"/>
        <v/>
      </c>
      <c s="180" t="str">
        <f t="shared" si="564"/>
        <v/>
      </c>
      <c s="180" t="str">
        <f t="shared" si="564"/>
        <v/>
      </c>
      <c s="180" t="str">
        <f t="shared" si="564"/>
        <v/>
      </c>
      <c s="180" t="str">
        <f t="shared" si="564"/>
        <v/>
      </c>
      <c s="181" t="str">
        <f t="shared" si="564"/>
        <v/>
      </c>
      <c s="180" t="str">
        <f t="shared" si="564"/>
        <v/>
      </c>
      <c s="180" t="str">
        <f t="shared" si="564"/>
        <v/>
      </c>
      <c s="180" t="str">
        <f t="shared" si="564"/>
        <v/>
      </c>
      <c s="180" t="str">
        <f t="shared" si="564"/>
        <v/>
      </c>
      <c s="180" t="str">
        <f t="shared" si="564"/>
        <v/>
      </c>
      <c s="180" t="str">
        <f t="shared" si="564"/>
        <v/>
      </c>
      <c r="AX530" s="180" t="str">
        <f>IF(BC530="","",IF(BC530&gt;0,COUNT($AY$2:AY530),""))</f>
        <v/>
      </c>
      <c s="180" t="str">
        <f t="shared" si="565" ref="AY530">IF(AND($BB$1=5,$A530=5,$BC$1=C530),B530,"")</f>
        <v/>
      </c>
      <c s="180" t="str">
        <f t="shared" si="566" ref="AZ530:BM545">IF(AND($BB$1=5,$A530=5,$BC$1=$B530),C530,"")</f>
        <v/>
      </c>
      <c s="182" t="str">
        <f t="shared" si="566"/>
        <v/>
      </c>
      <c s="180" t="str">
        <f t="shared" si="566"/>
        <v/>
      </c>
      <c s="180" t="str">
        <f t="shared" si="566"/>
        <v/>
      </c>
      <c s="180" t="str">
        <f t="shared" si="566"/>
        <v/>
      </c>
      <c s="180" t="str">
        <f t="shared" si="566"/>
        <v/>
      </c>
      <c s="180" t="str">
        <f t="shared" si="566"/>
        <v/>
      </c>
      <c s="182" t="str">
        <f t="shared" si="566"/>
        <v/>
      </c>
      <c s="180" t="str">
        <f t="shared" si="566"/>
        <v/>
      </c>
      <c s="180" t="str">
        <f t="shared" si="566"/>
        <v/>
      </c>
      <c s="180" t="str">
        <f t="shared" si="566"/>
        <v/>
      </c>
      <c s="180" t="str">
        <f t="shared" si="566"/>
        <v/>
      </c>
      <c s="180" t="str">
        <f t="shared" si="566"/>
        <v/>
      </c>
      <c s="180" t="str">
        <f t="shared" si="566"/>
        <v/>
      </c>
    </row>
    <row r="531" spans="1:65" ht="15.75" customHeight="1">
      <c r="A531" s="176" t="str">
        <f>IF('S.D.PASTE SHEET'!A531="","",'S.D.PASTE SHEET'!A531)</f>
        <v/>
      </c>
      <c s="176" t="str">
        <f>IF('S.D.PASTE SHEET'!B531="","",'S.D.PASTE SHEET'!B531)</f>
        <v/>
      </c>
      <c s="176" t="str">
        <f>IF('S.D.PASTE SHEET'!C531="","",'S.D.PASTE SHEET'!C531)</f>
        <v/>
      </c>
      <c s="177" t="str">
        <f>IF('S.D.PASTE SHEET'!D531="","",'S.D.PASTE SHEET'!D531)</f>
        <v/>
      </c>
      <c s="176" t="str">
        <f>IF('S.D.PASTE SHEET'!E531="","",UPPER('S.D.PASTE SHEET'!E531))</f>
        <v/>
      </c>
      <c s="176" t="str">
        <f>IF('S.D.PASTE SHEET'!F531="","",'S.D.PASTE SHEET'!F531)</f>
        <v/>
      </c>
      <c s="176" t="str">
        <f>IF('S.D.PASTE SHEET'!G531="","",UPPER('S.D.PASTE SHEET'!G531))</f>
        <v/>
      </c>
      <c s="176" t="str">
        <f>IF('S.D.PASTE SHEET'!H531="","",UPPER('S.D.PASTE SHEET'!H531))</f>
        <v/>
      </c>
      <c s="176" t="str">
        <f>IF('S.D.PASTE SHEET'!I531="","",'S.D.PASTE SHEET'!I531)</f>
        <v/>
      </c>
      <c s="177" t="str">
        <f>IF('S.D.PASTE SHEET'!J531="","",'S.D.PASTE SHEET'!J531)</f>
        <v/>
      </c>
      <c s="176" t="str">
        <f>IF('S.D.PASTE SHEET'!K531="","",'S.D.PASTE SHEET'!K531)</f>
        <v/>
      </c>
      <c s="176" t="str">
        <f>IF('S.D.PASTE SHEET'!L531="","",'S.D.PASTE SHEET'!L531)</f>
        <v/>
      </c>
      <c s="176" t="str">
        <f>IF('S.D.PASTE SHEET'!M531="","",'S.D.PASTE SHEET'!M531)</f>
        <v/>
      </c>
      <c s="176" t="str">
        <f>IF('S.D.PASTE SHEET'!N531="","",'S.D.PASTE SHEET'!N531)</f>
        <v/>
      </c>
      <c s="176" t="str">
        <f>IF('S.D.PASTE SHEET'!O531="","",'S.D.PASTE SHEET'!O531)</f>
        <v/>
      </c>
      <c s="176" t="str">
        <f>IF('S.D.PASTE SHEET'!P531="","",'S.D.PASTE SHEET'!P531)</f>
        <v/>
      </c>
      <c s="176" t="str">
        <f>IF('S.D.PASTE SHEET'!Q531="","",'S.D.PASTE SHEET'!Q531)</f>
        <v/>
      </c>
      <c s="176" t="str">
        <f>IF('S.D.PASTE SHEET'!R531="","",'S.D.PASTE SHEET'!R531)</f>
        <v/>
      </c>
      <c s="176" t="str">
        <f>IF('S.D.PASTE SHEET'!S531="","",'S.D.PASTE SHEET'!S531)</f>
        <v/>
      </c>
      <c s="176" t="str">
        <f>IF('S.D.PASTE SHEET'!T531="","",'S.D.PASTE SHEET'!T531)</f>
        <v/>
      </c>
      <c s="176" t="str">
        <f>IF('S.D.PASTE SHEET'!U531="","",'S.D.PASTE SHEET'!U531)</f>
        <v/>
      </c>
      <c s="176" t="str">
        <f>IF('S.D.PASTE SHEET'!V531="","",'S.D.PASTE SHEET'!V531)</f>
        <v/>
      </c>
      <c s="176" t="str">
        <f>IF('S.D.PASTE SHEET'!W531="","",'S.D.PASTE SHEET'!W531)</f>
        <v/>
      </c>
      <c s="176" t="str">
        <f>IF('S.D.PASTE SHEET'!X531="","",'S.D.PASTE SHEET'!X531)</f>
        <v/>
      </c>
      <c s="176" t="str">
        <f>IF('S.D.PASTE SHEET'!Y531="","",'S.D.PASTE SHEET'!Y531)</f>
        <v/>
      </c>
      <c s="176" t="str">
        <f>IF('S.D.PASTE SHEET'!Z531="","",'S.D.PASTE SHEET'!Z531)</f>
        <v/>
      </c>
      <c s="176" t="str">
        <f>IF('S.D.PASTE SHEET'!AA531="","",'S.D.PASTE SHEET'!AA531)</f>
        <v/>
      </c>
      <c s="176" t="str">
        <f>IF('S.D.PASTE SHEET'!AB531="","",'S.D.PASTE SHEET'!AB531)</f>
        <v/>
      </c>
      <c s="176" t="str">
        <f>IF('S.D.PASTE SHEET'!AC531="","",'S.D.PASTE SHEET'!AC531)</f>
        <v/>
      </c>
      <c s="176" t="str">
        <f>IF('S.D.PASTE SHEET'!AD531="","",'S.D.PASTE SHEET'!AD531)</f>
        <v/>
      </c>
      <c s="178"/>
      <c s="179" t="str">
        <f>IF(AK531="","",IF(AK531&gt;0,COUNT($AG$2:AG531),""))</f>
        <v/>
      </c>
      <c s="180" t="str">
        <f t="shared" si="564"/>
        <v/>
      </c>
      <c s="180" t="str">
        <f t="shared" si="564"/>
        <v/>
      </c>
      <c s="180" t="str">
        <f t="shared" si="564"/>
        <v/>
      </c>
      <c s="181" t="str">
        <f t="shared" si="564"/>
        <v/>
      </c>
      <c s="180" t="str">
        <f t="shared" si="564"/>
        <v/>
      </c>
      <c s="180" t="str">
        <f t="shared" si="564"/>
        <v/>
      </c>
      <c s="180" t="str">
        <f t="shared" si="564"/>
        <v/>
      </c>
      <c s="180" t="str">
        <f t="shared" si="564"/>
        <v/>
      </c>
      <c s="180" t="str">
        <f t="shared" si="564"/>
        <v/>
      </c>
      <c s="181" t="str">
        <f t="shared" si="564"/>
        <v/>
      </c>
      <c s="180" t="str">
        <f t="shared" si="564"/>
        <v/>
      </c>
      <c s="180" t="str">
        <f t="shared" si="564"/>
        <v/>
      </c>
      <c s="180" t="str">
        <f t="shared" si="564"/>
        <v/>
      </c>
      <c s="180" t="str">
        <f t="shared" si="564"/>
        <v/>
      </c>
      <c s="180" t="str">
        <f t="shared" si="564"/>
        <v/>
      </c>
      <c s="180" t="str">
        <f t="shared" si="564"/>
        <v/>
      </c>
      <c r="AX531" s="180" t="str">
        <f>IF(BC531="","",IF(BC531&gt;0,COUNT($AY$2:AY531),""))</f>
        <v/>
      </c>
      <c s="180" t="str">
        <f t="shared" si="567" ref="AY531">IF(AND($BB$1=5,$A531=5,$BC$1=C531),B531,"")</f>
        <v/>
      </c>
      <c s="180" t="str">
        <f t="shared" si="566"/>
        <v/>
      </c>
      <c s="182" t="str">
        <f t="shared" si="566"/>
        <v/>
      </c>
      <c s="180" t="str">
        <f t="shared" si="566"/>
        <v/>
      </c>
      <c s="180" t="str">
        <f t="shared" si="566"/>
        <v/>
      </c>
      <c s="180" t="str">
        <f t="shared" si="566"/>
        <v/>
      </c>
      <c s="180" t="str">
        <f t="shared" si="566"/>
        <v/>
      </c>
      <c s="180" t="str">
        <f t="shared" si="566"/>
        <v/>
      </c>
      <c s="182" t="str">
        <f t="shared" si="566"/>
        <v/>
      </c>
      <c s="180" t="str">
        <f t="shared" si="566"/>
        <v/>
      </c>
      <c s="180" t="str">
        <f t="shared" si="566"/>
        <v/>
      </c>
      <c s="180" t="str">
        <f t="shared" si="566"/>
        <v/>
      </c>
      <c s="180" t="str">
        <f t="shared" si="566"/>
        <v/>
      </c>
      <c s="180" t="str">
        <f t="shared" si="566"/>
        <v/>
      </c>
      <c s="180" t="str">
        <f t="shared" si="566"/>
        <v/>
      </c>
    </row>
    <row r="532" spans="1:65" ht="15.75" customHeight="1">
      <c r="A532" s="176" t="str">
        <f>IF('S.D.PASTE SHEET'!A532="","",'S.D.PASTE SHEET'!A532)</f>
        <v/>
      </c>
      <c s="176" t="str">
        <f>IF('S.D.PASTE SHEET'!B532="","",'S.D.PASTE SHEET'!B532)</f>
        <v/>
      </c>
      <c s="176" t="str">
        <f>IF('S.D.PASTE SHEET'!C532="","",'S.D.PASTE SHEET'!C532)</f>
        <v/>
      </c>
      <c s="177" t="str">
        <f>IF('S.D.PASTE SHEET'!D532="","",'S.D.PASTE SHEET'!D532)</f>
        <v/>
      </c>
      <c s="176" t="str">
        <f>IF('S.D.PASTE SHEET'!E532="","",UPPER('S.D.PASTE SHEET'!E532))</f>
        <v/>
      </c>
      <c s="176" t="str">
        <f>IF('S.D.PASTE SHEET'!F532="","",'S.D.PASTE SHEET'!F532)</f>
        <v/>
      </c>
      <c s="176" t="str">
        <f>IF('S.D.PASTE SHEET'!G532="","",UPPER('S.D.PASTE SHEET'!G532))</f>
        <v/>
      </c>
      <c s="176" t="str">
        <f>IF('S.D.PASTE SHEET'!H532="","",UPPER('S.D.PASTE SHEET'!H532))</f>
        <v/>
      </c>
      <c s="176" t="str">
        <f>IF('S.D.PASTE SHEET'!I532="","",'S.D.PASTE SHEET'!I532)</f>
        <v/>
      </c>
      <c s="177" t="str">
        <f>IF('S.D.PASTE SHEET'!J532="","",'S.D.PASTE SHEET'!J532)</f>
        <v/>
      </c>
      <c s="176" t="str">
        <f>IF('S.D.PASTE SHEET'!K532="","",'S.D.PASTE SHEET'!K532)</f>
        <v/>
      </c>
      <c s="176" t="str">
        <f>IF('S.D.PASTE SHEET'!L532="","",'S.D.PASTE SHEET'!L532)</f>
        <v/>
      </c>
      <c s="176" t="str">
        <f>IF('S.D.PASTE SHEET'!M532="","",'S.D.PASTE SHEET'!M532)</f>
        <v/>
      </c>
      <c s="176" t="str">
        <f>IF('S.D.PASTE SHEET'!N532="","",'S.D.PASTE SHEET'!N532)</f>
        <v/>
      </c>
      <c s="176" t="str">
        <f>IF('S.D.PASTE SHEET'!O532="","",'S.D.PASTE SHEET'!O532)</f>
        <v/>
      </c>
      <c s="176" t="str">
        <f>IF('S.D.PASTE SHEET'!P532="","",'S.D.PASTE SHEET'!P532)</f>
        <v/>
      </c>
      <c s="176" t="str">
        <f>IF('S.D.PASTE SHEET'!Q532="","",'S.D.PASTE SHEET'!Q532)</f>
        <v/>
      </c>
      <c s="176" t="str">
        <f>IF('S.D.PASTE SHEET'!R532="","",'S.D.PASTE SHEET'!R532)</f>
        <v/>
      </c>
      <c s="176" t="str">
        <f>IF('S.D.PASTE SHEET'!S532="","",'S.D.PASTE SHEET'!S532)</f>
        <v/>
      </c>
      <c s="176" t="str">
        <f>IF('S.D.PASTE SHEET'!T532="","",'S.D.PASTE SHEET'!T532)</f>
        <v/>
      </c>
      <c s="176" t="str">
        <f>IF('S.D.PASTE SHEET'!U532="","",'S.D.PASTE SHEET'!U532)</f>
        <v/>
      </c>
      <c s="176" t="str">
        <f>IF('S.D.PASTE SHEET'!V532="","",'S.D.PASTE SHEET'!V532)</f>
        <v/>
      </c>
      <c s="176" t="str">
        <f>IF('S.D.PASTE SHEET'!W532="","",'S.D.PASTE SHEET'!W532)</f>
        <v/>
      </c>
      <c s="176" t="str">
        <f>IF('S.D.PASTE SHEET'!X532="","",'S.D.PASTE SHEET'!X532)</f>
        <v/>
      </c>
      <c s="176" t="str">
        <f>IF('S.D.PASTE SHEET'!Y532="","",'S.D.PASTE SHEET'!Y532)</f>
        <v/>
      </c>
      <c s="176" t="str">
        <f>IF('S.D.PASTE SHEET'!Z532="","",'S.D.PASTE SHEET'!Z532)</f>
        <v/>
      </c>
      <c s="176" t="str">
        <f>IF('S.D.PASTE SHEET'!AA532="","",'S.D.PASTE SHEET'!AA532)</f>
        <v/>
      </c>
      <c s="176" t="str">
        <f>IF('S.D.PASTE SHEET'!AB532="","",'S.D.PASTE SHEET'!AB532)</f>
        <v/>
      </c>
      <c s="176" t="str">
        <f>IF('S.D.PASTE SHEET'!AC532="","",'S.D.PASTE SHEET'!AC532)</f>
        <v/>
      </c>
      <c s="176" t="str">
        <f>IF('S.D.PASTE SHEET'!AD532="","",'S.D.PASTE SHEET'!AD532)</f>
        <v/>
      </c>
      <c s="178"/>
      <c s="179" t="str">
        <f>IF(AK532="","",IF(AK532&gt;0,COUNT($AG$2:AG532),""))</f>
        <v/>
      </c>
      <c s="180" t="str">
        <f t="shared" si="564"/>
        <v/>
      </c>
      <c s="180" t="str">
        <f t="shared" si="564"/>
        <v/>
      </c>
      <c s="180" t="str">
        <f t="shared" si="564"/>
        <v/>
      </c>
      <c s="181" t="str">
        <f t="shared" si="564"/>
        <v/>
      </c>
      <c s="180" t="str">
        <f t="shared" si="564"/>
        <v/>
      </c>
      <c s="180" t="str">
        <f t="shared" si="564"/>
        <v/>
      </c>
      <c s="180" t="str">
        <f t="shared" si="564"/>
        <v/>
      </c>
      <c s="180" t="str">
        <f t="shared" si="564"/>
        <v/>
      </c>
      <c s="180" t="str">
        <f t="shared" si="564"/>
        <v/>
      </c>
      <c s="181" t="str">
        <f t="shared" si="564"/>
        <v/>
      </c>
      <c s="180" t="str">
        <f t="shared" si="564"/>
        <v/>
      </c>
      <c s="180" t="str">
        <f t="shared" si="564"/>
        <v/>
      </c>
      <c s="180" t="str">
        <f t="shared" si="564"/>
        <v/>
      </c>
      <c s="180" t="str">
        <f t="shared" si="564"/>
        <v/>
      </c>
      <c s="180" t="str">
        <f t="shared" si="564"/>
        <v/>
      </c>
      <c s="180" t="str">
        <f t="shared" si="564"/>
        <v/>
      </c>
      <c r="AX532" s="180" t="str">
        <f>IF(BC532="","",IF(BC532&gt;0,COUNT($AY$2:AY532),""))</f>
        <v/>
      </c>
      <c s="180" t="str">
        <f t="shared" si="568" ref="AY532">IF(AND($BB$1=5,$A532=5,$BC$1=C532),B532,"")</f>
        <v/>
      </c>
      <c s="180" t="str">
        <f t="shared" si="566"/>
        <v/>
      </c>
      <c s="182" t="str">
        <f t="shared" si="566"/>
        <v/>
      </c>
      <c s="180" t="str">
        <f t="shared" si="566"/>
        <v/>
      </c>
      <c s="180" t="str">
        <f t="shared" si="566"/>
        <v/>
      </c>
      <c s="180" t="str">
        <f t="shared" si="566"/>
        <v/>
      </c>
      <c s="180" t="str">
        <f t="shared" si="566"/>
        <v/>
      </c>
      <c s="180" t="str">
        <f t="shared" si="566"/>
        <v/>
      </c>
      <c s="182" t="str">
        <f t="shared" si="566"/>
        <v/>
      </c>
      <c s="180" t="str">
        <f t="shared" si="566"/>
        <v/>
      </c>
      <c s="180" t="str">
        <f t="shared" si="566"/>
        <v/>
      </c>
      <c s="180" t="str">
        <f t="shared" si="566"/>
        <v/>
      </c>
      <c s="180" t="str">
        <f t="shared" si="566"/>
        <v/>
      </c>
      <c s="180" t="str">
        <f t="shared" si="566"/>
        <v/>
      </c>
      <c s="180" t="str">
        <f t="shared" si="566"/>
        <v/>
      </c>
    </row>
    <row r="533" spans="1:65" ht="15.75" customHeight="1">
      <c r="A533" s="176" t="str">
        <f>IF('S.D.PASTE SHEET'!A533="","",'S.D.PASTE SHEET'!A533)</f>
        <v/>
      </c>
      <c s="176" t="str">
        <f>IF('S.D.PASTE SHEET'!B533="","",'S.D.PASTE SHEET'!B533)</f>
        <v/>
      </c>
      <c s="176" t="str">
        <f>IF('S.D.PASTE SHEET'!C533="","",'S.D.PASTE SHEET'!C533)</f>
        <v/>
      </c>
      <c s="177" t="str">
        <f>IF('S.D.PASTE SHEET'!D533="","",'S.D.PASTE SHEET'!D533)</f>
        <v/>
      </c>
      <c s="176" t="str">
        <f>IF('S.D.PASTE SHEET'!E533="","",UPPER('S.D.PASTE SHEET'!E533))</f>
        <v/>
      </c>
      <c s="176" t="str">
        <f>IF('S.D.PASTE SHEET'!F533="","",'S.D.PASTE SHEET'!F533)</f>
        <v/>
      </c>
      <c s="176" t="str">
        <f>IF('S.D.PASTE SHEET'!G533="","",UPPER('S.D.PASTE SHEET'!G533))</f>
        <v/>
      </c>
      <c s="176" t="str">
        <f>IF('S.D.PASTE SHEET'!H533="","",UPPER('S.D.PASTE SHEET'!H533))</f>
        <v/>
      </c>
      <c s="176" t="str">
        <f>IF('S.D.PASTE SHEET'!I533="","",'S.D.PASTE SHEET'!I533)</f>
        <v/>
      </c>
      <c s="177" t="str">
        <f>IF('S.D.PASTE SHEET'!J533="","",'S.D.PASTE SHEET'!J533)</f>
        <v/>
      </c>
      <c s="176" t="str">
        <f>IF('S.D.PASTE SHEET'!K533="","",'S.D.PASTE SHEET'!K533)</f>
        <v/>
      </c>
      <c s="176" t="str">
        <f>IF('S.D.PASTE SHEET'!L533="","",'S.D.PASTE SHEET'!L533)</f>
        <v/>
      </c>
      <c s="176" t="str">
        <f>IF('S.D.PASTE SHEET'!M533="","",'S.D.PASTE SHEET'!M533)</f>
        <v/>
      </c>
      <c s="176" t="str">
        <f>IF('S.D.PASTE SHEET'!N533="","",'S.D.PASTE SHEET'!N533)</f>
        <v/>
      </c>
      <c s="176" t="str">
        <f>IF('S.D.PASTE SHEET'!O533="","",'S.D.PASTE SHEET'!O533)</f>
        <v/>
      </c>
      <c s="176" t="str">
        <f>IF('S.D.PASTE SHEET'!P533="","",'S.D.PASTE SHEET'!P533)</f>
        <v/>
      </c>
      <c s="176" t="str">
        <f>IF('S.D.PASTE SHEET'!Q533="","",'S.D.PASTE SHEET'!Q533)</f>
        <v/>
      </c>
      <c s="176" t="str">
        <f>IF('S.D.PASTE SHEET'!R533="","",'S.D.PASTE SHEET'!R533)</f>
        <v/>
      </c>
      <c s="176" t="str">
        <f>IF('S.D.PASTE SHEET'!S533="","",'S.D.PASTE SHEET'!S533)</f>
        <v/>
      </c>
      <c s="176" t="str">
        <f>IF('S.D.PASTE SHEET'!T533="","",'S.D.PASTE SHEET'!T533)</f>
        <v/>
      </c>
      <c s="176" t="str">
        <f>IF('S.D.PASTE SHEET'!U533="","",'S.D.PASTE SHEET'!U533)</f>
        <v/>
      </c>
      <c s="176" t="str">
        <f>IF('S.D.PASTE SHEET'!V533="","",'S.D.PASTE SHEET'!V533)</f>
        <v/>
      </c>
      <c s="176" t="str">
        <f>IF('S.D.PASTE SHEET'!W533="","",'S.D.PASTE SHEET'!W533)</f>
        <v/>
      </c>
      <c s="176" t="str">
        <f>IF('S.D.PASTE SHEET'!X533="","",'S.D.PASTE SHEET'!X533)</f>
        <v/>
      </c>
      <c s="176" t="str">
        <f>IF('S.D.PASTE SHEET'!Y533="","",'S.D.PASTE SHEET'!Y533)</f>
        <v/>
      </c>
      <c s="176" t="str">
        <f>IF('S.D.PASTE SHEET'!Z533="","",'S.D.PASTE SHEET'!Z533)</f>
        <v/>
      </c>
      <c s="176" t="str">
        <f>IF('S.D.PASTE SHEET'!AA533="","",'S.D.PASTE SHEET'!AA533)</f>
        <v/>
      </c>
      <c s="176" t="str">
        <f>IF('S.D.PASTE SHEET'!AB533="","",'S.D.PASTE SHEET'!AB533)</f>
        <v/>
      </c>
      <c s="176" t="str">
        <f>IF('S.D.PASTE SHEET'!AC533="","",'S.D.PASTE SHEET'!AC533)</f>
        <v/>
      </c>
      <c s="176" t="str">
        <f>IF('S.D.PASTE SHEET'!AD533="","",'S.D.PASTE SHEET'!AD533)</f>
        <v/>
      </c>
      <c s="178"/>
      <c s="179" t="str">
        <f>IF(AK533="","",IF(AK533&gt;0,COUNT($AG$2:AG533),""))</f>
        <v/>
      </c>
      <c s="180" t="str">
        <f t="shared" si="564"/>
        <v/>
      </c>
      <c s="180" t="str">
        <f t="shared" si="564"/>
        <v/>
      </c>
      <c s="180" t="str">
        <f t="shared" si="564"/>
        <v/>
      </c>
      <c s="181" t="str">
        <f t="shared" si="564"/>
        <v/>
      </c>
      <c s="180" t="str">
        <f t="shared" si="564"/>
        <v/>
      </c>
      <c s="180" t="str">
        <f t="shared" si="564"/>
        <v/>
      </c>
      <c s="180" t="str">
        <f t="shared" si="564"/>
        <v/>
      </c>
      <c s="180" t="str">
        <f t="shared" si="564"/>
        <v/>
      </c>
      <c s="180" t="str">
        <f t="shared" si="564"/>
        <v/>
      </c>
      <c s="181" t="str">
        <f t="shared" si="564"/>
        <v/>
      </c>
      <c s="180" t="str">
        <f t="shared" si="564"/>
        <v/>
      </c>
      <c s="180" t="str">
        <f t="shared" si="564"/>
        <v/>
      </c>
      <c s="180" t="str">
        <f t="shared" si="564"/>
        <v/>
      </c>
      <c s="180" t="str">
        <f t="shared" si="564"/>
        <v/>
      </c>
      <c s="180" t="str">
        <f t="shared" si="564"/>
        <v/>
      </c>
      <c s="180" t="str">
        <f t="shared" si="564"/>
        <v/>
      </c>
      <c r="AX533" s="180" t="str">
        <f>IF(BC533="","",IF(BC533&gt;0,COUNT($AY$2:AY533),""))</f>
        <v/>
      </c>
      <c s="180" t="str">
        <f t="shared" si="569" ref="AY533">IF(AND($BB$1=5,$A533=5,$BC$1=C533),B533,"")</f>
        <v/>
      </c>
      <c s="180" t="str">
        <f t="shared" si="566"/>
        <v/>
      </c>
      <c s="182" t="str">
        <f t="shared" si="566"/>
        <v/>
      </c>
      <c s="180" t="str">
        <f t="shared" si="566"/>
        <v/>
      </c>
      <c s="180" t="str">
        <f t="shared" si="566"/>
        <v/>
      </c>
      <c s="180" t="str">
        <f t="shared" si="566"/>
        <v/>
      </c>
      <c s="180" t="str">
        <f t="shared" si="566"/>
        <v/>
      </c>
      <c s="180" t="str">
        <f t="shared" si="566"/>
        <v/>
      </c>
      <c s="182" t="str">
        <f t="shared" si="566"/>
        <v/>
      </c>
      <c s="180" t="str">
        <f t="shared" si="566"/>
        <v/>
      </c>
      <c s="180" t="str">
        <f t="shared" si="566"/>
        <v/>
      </c>
      <c s="180" t="str">
        <f t="shared" si="566"/>
        <v/>
      </c>
      <c s="180" t="str">
        <f t="shared" si="566"/>
        <v/>
      </c>
      <c s="180" t="str">
        <f t="shared" si="566"/>
        <v/>
      </c>
      <c s="180" t="str">
        <f t="shared" si="566"/>
        <v/>
      </c>
    </row>
    <row r="534" spans="1:65" ht="15.75" customHeight="1">
      <c r="A534" s="176" t="str">
        <f>IF('S.D.PASTE SHEET'!A534="","",'S.D.PASTE SHEET'!A534)</f>
        <v/>
      </c>
      <c s="176" t="str">
        <f>IF('S.D.PASTE SHEET'!B534="","",'S.D.PASTE SHEET'!B534)</f>
        <v/>
      </c>
      <c s="176" t="str">
        <f>IF('S.D.PASTE SHEET'!C534="","",'S.D.PASTE SHEET'!C534)</f>
        <v/>
      </c>
      <c s="177" t="str">
        <f>IF('S.D.PASTE SHEET'!D534="","",'S.D.PASTE SHEET'!D534)</f>
        <v/>
      </c>
      <c s="176" t="str">
        <f>IF('S.D.PASTE SHEET'!E534="","",UPPER('S.D.PASTE SHEET'!E534))</f>
        <v/>
      </c>
      <c s="176" t="str">
        <f>IF('S.D.PASTE SHEET'!F534="","",'S.D.PASTE SHEET'!F534)</f>
        <v/>
      </c>
      <c s="176" t="str">
        <f>IF('S.D.PASTE SHEET'!G534="","",UPPER('S.D.PASTE SHEET'!G534))</f>
        <v/>
      </c>
      <c s="176" t="str">
        <f>IF('S.D.PASTE SHEET'!H534="","",UPPER('S.D.PASTE SHEET'!H534))</f>
        <v/>
      </c>
      <c s="176" t="str">
        <f>IF('S.D.PASTE SHEET'!I534="","",'S.D.PASTE SHEET'!I534)</f>
        <v/>
      </c>
      <c s="177" t="str">
        <f>IF('S.D.PASTE SHEET'!J534="","",'S.D.PASTE SHEET'!J534)</f>
        <v/>
      </c>
      <c s="176" t="str">
        <f>IF('S.D.PASTE SHEET'!K534="","",'S.D.PASTE SHEET'!K534)</f>
        <v/>
      </c>
      <c s="176" t="str">
        <f>IF('S.D.PASTE SHEET'!L534="","",'S.D.PASTE SHEET'!L534)</f>
        <v/>
      </c>
      <c s="176" t="str">
        <f>IF('S.D.PASTE SHEET'!M534="","",'S.D.PASTE SHEET'!M534)</f>
        <v/>
      </c>
      <c s="176" t="str">
        <f>IF('S.D.PASTE SHEET'!N534="","",'S.D.PASTE SHEET'!N534)</f>
        <v/>
      </c>
      <c s="176" t="str">
        <f>IF('S.D.PASTE SHEET'!O534="","",'S.D.PASTE SHEET'!O534)</f>
        <v/>
      </c>
      <c s="176" t="str">
        <f>IF('S.D.PASTE SHEET'!P534="","",'S.D.PASTE SHEET'!P534)</f>
        <v/>
      </c>
      <c s="176" t="str">
        <f>IF('S.D.PASTE SHEET'!Q534="","",'S.D.PASTE SHEET'!Q534)</f>
        <v/>
      </c>
      <c s="176" t="str">
        <f>IF('S.D.PASTE SHEET'!R534="","",'S.D.PASTE SHEET'!R534)</f>
        <v/>
      </c>
      <c s="176" t="str">
        <f>IF('S.D.PASTE SHEET'!S534="","",'S.D.PASTE SHEET'!S534)</f>
        <v/>
      </c>
      <c s="176" t="str">
        <f>IF('S.D.PASTE SHEET'!T534="","",'S.D.PASTE SHEET'!T534)</f>
        <v/>
      </c>
      <c s="176" t="str">
        <f>IF('S.D.PASTE SHEET'!U534="","",'S.D.PASTE SHEET'!U534)</f>
        <v/>
      </c>
      <c s="176" t="str">
        <f>IF('S.D.PASTE SHEET'!V534="","",'S.D.PASTE SHEET'!V534)</f>
        <v/>
      </c>
      <c s="176" t="str">
        <f>IF('S.D.PASTE SHEET'!W534="","",'S.D.PASTE SHEET'!W534)</f>
        <v/>
      </c>
      <c s="176" t="str">
        <f>IF('S.D.PASTE SHEET'!X534="","",'S.D.PASTE SHEET'!X534)</f>
        <v/>
      </c>
      <c s="176" t="str">
        <f>IF('S.D.PASTE SHEET'!Y534="","",'S.D.PASTE SHEET'!Y534)</f>
        <v/>
      </c>
      <c s="176" t="str">
        <f>IF('S.D.PASTE SHEET'!Z534="","",'S.D.PASTE SHEET'!Z534)</f>
        <v/>
      </c>
      <c s="176" t="str">
        <f>IF('S.D.PASTE SHEET'!AA534="","",'S.D.PASTE SHEET'!AA534)</f>
        <v/>
      </c>
      <c s="176" t="str">
        <f>IF('S.D.PASTE SHEET'!AB534="","",'S.D.PASTE SHEET'!AB534)</f>
        <v/>
      </c>
      <c s="176" t="str">
        <f>IF('S.D.PASTE SHEET'!AC534="","",'S.D.PASTE SHEET'!AC534)</f>
        <v/>
      </c>
      <c s="176" t="str">
        <f>IF('S.D.PASTE SHEET'!AD534="","",'S.D.PASTE SHEET'!AD534)</f>
        <v/>
      </c>
      <c s="178"/>
      <c s="179" t="str">
        <f>IF(AK534="","",IF(AK534&gt;0,COUNT($AG$2:AG534),""))</f>
        <v/>
      </c>
      <c s="180" t="str">
        <f t="shared" si="564"/>
        <v/>
      </c>
      <c s="180" t="str">
        <f t="shared" si="564"/>
        <v/>
      </c>
      <c s="180" t="str">
        <f t="shared" si="564"/>
        <v/>
      </c>
      <c s="181" t="str">
        <f t="shared" si="564"/>
        <v/>
      </c>
      <c s="180" t="str">
        <f t="shared" si="564"/>
        <v/>
      </c>
      <c s="180" t="str">
        <f t="shared" si="564"/>
        <v/>
      </c>
      <c s="180" t="str">
        <f t="shared" si="564"/>
        <v/>
      </c>
      <c s="180" t="str">
        <f t="shared" si="564"/>
        <v/>
      </c>
      <c s="180" t="str">
        <f t="shared" si="564"/>
        <v/>
      </c>
      <c s="181" t="str">
        <f t="shared" si="564"/>
        <v/>
      </c>
      <c s="180" t="str">
        <f t="shared" si="564"/>
        <v/>
      </c>
      <c s="180" t="str">
        <f t="shared" si="564"/>
        <v/>
      </c>
      <c s="180" t="str">
        <f t="shared" si="564"/>
        <v/>
      </c>
      <c s="180" t="str">
        <f t="shared" si="564"/>
        <v/>
      </c>
      <c s="180" t="str">
        <f t="shared" si="564"/>
        <v/>
      </c>
      <c s="180" t="str">
        <f t="shared" si="564"/>
        <v/>
      </c>
      <c r="AX534" s="180" t="str">
        <f>IF(BC534="","",IF(BC534&gt;0,COUNT($AY$2:AY534),""))</f>
        <v/>
      </c>
      <c s="180" t="str">
        <f t="shared" si="570" ref="AY534">IF(AND($BB$1=5,$A534=5,$BC$1=C534),B534,"")</f>
        <v/>
      </c>
      <c s="180" t="str">
        <f t="shared" si="566"/>
        <v/>
      </c>
      <c s="182" t="str">
        <f t="shared" si="566"/>
        <v/>
      </c>
      <c s="180" t="str">
        <f t="shared" si="566"/>
        <v/>
      </c>
      <c s="180" t="str">
        <f t="shared" si="566"/>
        <v/>
      </c>
      <c s="180" t="str">
        <f t="shared" si="566"/>
        <v/>
      </c>
      <c s="180" t="str">
        <f t="shared" si="566"/>
        <v/>
      </c>
      <c s="180" t="str">
        <f t="shared" si="566"/>
        <v/>
      </c>
      <c s="182" t="str">
        <f t="shared" si="566"/>
        <v/>
      </c>
      <c s="180" t="str">
        <f t="shared" si="566"/>
        <v/>
      </c>
      <c s="180" t="str">
        <f t="shared" si="566"/>
        <v/>
      </c>
      <c s="180" t="str">
        <f t="shared" si="566"/>
        <v/>
      </c>
      <c s="180" t="str">
        <f t="shared" si="566"/>
        <v/>
      </c>
      <c s="180" t="str">
        <f t="shared" si="566"/>
        <v/>
      </c>
      <c s="180" t="str">
        <f t="shared" si="566"/>
        <v/>
      </c>
    </row>
    <row r="535" spans="1:65" ht="15.75" customHeight="1">
      <c r="A535" s="176" t="str">
        <f>IF('S.D.PASTE SHEET'!A535="","",'S.D.PASTE SHEET'!A535)</f>
        <v/>
      </c>
      <c s="176" t="str">
        <f>IF('S.D.PASTE SHEET'!B535="","",'S.D.PASTE SHEET'!B535)</f>
        <v/>
      </c>
      <c s="176" t="str">
        <f>IF('S.D.PASTE SHEET'!C535="","",'S.D.PASTE SHEET'!C535)</f>
        <v/>
      </c>
      <c s="177" t="str">
        <f>IF('S.D.PASTE SHEET'!D535="","",'S.D.PASTE SHEET'!D535)</f>
        <v/>
      </c>
      <c s="176" t="str">
        <f>IF('S.D.PASTE SHEET'!E535="","",UPPER('S.D.PASTE SHEET'!E535))</f>
        <v/>
      </c>
      <c s="176" t="str">
        <f>IF('S.D.PASTE SHEET'!F535="","",'S.D.PASTE SHEET'!F535)</f>
        <v/>
      </c>
      <c s="176" t="str">
        <f>IF('S.D.PASTE SHEET'!G535="","",UPPER('S.D.PASTE SHEET'!G535))</f>
        <v/>
      </c>
      <c s="176" t="str">
        <f>IF('S.D.PASTE SHEET'!H535="","",UPPER('S.D.PASTE SHEET'!H535))</f>
        <v/>
      </c>
      <c s="176" t="str">
        <f>IF('S.D.PASTE SHEET'!I535="","",'S.D.PASTE SHEET'!I535)</f>
        <v/>
      </c>
      <c s="177" t="str">
        <f>IF('S.D.PASTE SHEET'!J535="","",'S.D.PASTE SHEET'!J535)</f>
        <v/>
      </c>
      <c s="176" t="str">
        <f>IF('S.D.PASTE SHEET'!K535="","",'S.D.PASTE SHEET'!K535)</f>
        <v/>
      </c>
      <c s="176" t="str">
        <f>IF('S.D.PASTE SHEET'!L535="","",'S.D.PASTE SHEET'!L535)</f>
        <v/>
      </c>
      <c s="176" t="str">
        <f>IF('S.D.PASTE SHEET'!M535="","",'S.D.PASTE SHEET'!M535)</f>
        <v/>
      </c>
      <c s="176" t="str">
        <f>IF('S.D.PASTE SHEET'!N535="","",'S.D.PASTE SHEET'!N535)</f>
        <v/>
      </c>
      <c s="176" t="str">
        <f>IF('S.D.PASTE SHEET'!O535="","",'S.D.PASTE SHEET'!O535)</f>
        <v/>
      </c>
      <c s="176" t="str">
        <f>IF('S.D.PASTE SHEET'!P535="","",'S.D.PASTE SHEET'!P535)</f>
        <v/>
      </c>
      <c s="176" t="str">
        <f>IF('S.D.PASTE SHEET'!Q535="","",'S.D.PASTE SHEET'!Q535)</f>
        <v/>
      </c>
      <c s="176" t="str">
        <f>IF('S.D.PASTE SHEET'!R535="","",'S.D.PASTE SHEET'!R535)</f>
        <v/>
      </c>
      <c s="176" t="str">
        <f>IF('S.D.PASTE SHEET'!S535="","",'S.D.PASTE SHEET'!S535)</f>
        <v/>
      </c>
      <c s="176" t="str">
        <f>IF('S.D.PASTE SHEET'!T535="","",'S.D.PASTE SHEET'!T535)</f>
        <v/>
      </c>
      <c s="176" t="str">
        <f>IF('S.D.PASTE SHEET'!U535="","",'S.D.PASTE SHEET'!U535)</f>
        <v/>
      </c>
      <c s="176" t="str">
        <f>IF('S.D.PASTE SHEET'!V535="","",'S.D.PASTE SHEET'!V535)</f>
        <v/>
      </c>
      <c s="176" t="str">
        <f>IF('S.D.PASTE SHEET'!W535="","",'S.D.PASTE SHEET'!W535)</f>
        <v/>
      </c>
      <c s="176" t="str">
        <f>IF('S.D.PASTE SHEET'!X535="","",'S.D.PASTE SHEET'!X535)</f>
        <v/>
      </c>
      <c s="176" t="str">
        <f>IF('S.D.PASTE SHEET'!Y535="","",'S.D.PASTE SHEET'!Y535)</f>
        <v/>
      </c>
      <c s="176" t="str">
        <f>IF('S.D.PASTE SHEET'!Z535="","",'S.D.PASTE SHEET'!Z535)</f>
        <v/>
      </c>
      <c s="176" t="str">
        <f>IF('S.D.PASTE SHEET'!AA535="","",'S.D.PASTE SHEET'!AA535)</f>
        <v/>
      </c>
      <c s="176" t="str">
        <f>IF('S.D.PASTE SHEET'!AB535="","",'S.D.PASTE SHEET'!AB535)</f>
        <v/>
      </c>
      <c s="176" t="str">
        <f>IF('S.D.PASTE SHEET'!AC535="","",'S.D.PASTE SHEET'!AC535)</f>
        <v/>
      </c>
      <c s="176" t="str">
        <f>IF('S.D.PASTE SHEET'!AD535="","",'S.D.PASTE SHEET'!AD535)</f>
        <v/>
      </c>
      <c s="178"/>
      <c s="179" t="str">
        <f>IF(AK535="","",IF(AK535&gt;0,COUNT($AG$2:AG535),""))</f>
        <v/>
      </c>
      <c s="180" t="str">
        <f t="shared" si="564"/>
        <v/>
      </c>
      <c s="180" t="str">
        <f t="shared" si="564"/>
        <v/>
      </c>
      <c s="180" t="str">
        <f t="shared" si="564"/>
        <v/>
      </c>
      <c s="181" t="str">
        <f t="shared" si="564"/>
        <v/>
      </c>
      <c s="180" t="str">
        <f t="shared" si="564"/>
        <v/>
      </c>
      <c s="180" t="str">
        <f t="shared" si="564"/>
        <v/>
      </c>
      <c s="180" t="str">
        <f t="shared" si="564"/>
        <v/>
      </c>
      <c s="180" t="str">
        <f t="shared" si="564"/>
        <v/>
      </c>
      <c s="180" t="str">
        <f t="shared" si="564"/>
        <v/>
      </c>
      <c s="181" t="str">
        <f t="shared" si="564"/>
        <v/>
      </c>
      <c s="180" t="str">
        <f t="shared" si="564"/>
        <v/>
      </c>
      <c s="180" t="str">
        <f t="shared" si="564"/>
        <v/>
      </c>
      <c s="180" t="str">
        <f t="shared" si="564"/>
        <v/>
      </c>
      <c s="180" t="str">
        <f t="shared" si="564"/>
        <v/>
      </c>
      <c s="180" t="str">
        <f t="shared" si="564"/>
        <v/>
      </c>
      <c s="180" t="str">
        <f t="shared" si="564"/>
        <v/>
      </c>
      <c r="AX535" s="180" t="str">
        <f>IF(BC535="","",IF(BC535&gt;0,COUNT($AY$2:AY535),""))</f>
        <v/>
      </c>
      <c s="180" t="str">
        <f t="shared" si="571" ref="AY535">IF(AND($BB$1=5,$A535=5,$BC$1=C535),B535,"")</f>
        <v/>
      </c>
      <c s="180" t="str">
        <f t="shared" si="566"/>
        <v/>
      </c>
      <c s="182" t="str">
        <f t="shared" si="566"/>
        <v/>
      </c>
      <c s="180" t="str">
        <f t="shared" si="566"/>
        <v/>
      </c>
      <c s="180" t="str">
        <f t="shared" si="566"/>
        <v/>
      </c>
      <c s="180" t="str">
        <f t="shared" si="566"/>
        <v/>
      </c>
      <c s="180" t="str">
        <f t="shared" si="566"/>
        <v/>
      </c>
      <c s="180" t="str">
        <f t="shared" si="566"/>
        <v/>
      </c>
      <c s="182" t="str">
        <f t="shared" si="566"/>
        <v/>
      </c>
      <c s="180" t="str">
        <f t="shared" si="566"/>
        <v/>
      </c>
      <c s="180" t="str">
        <f t="shared" si="566"/>
        <v/>
      </c>
      <c s="180" t="str">
        <f t="shared" si="566"/>
        <v/>
      </c>
      <c s="180" t="str">
        <f t="shared" si="566"/>
        <v/>
      </c>
      <c s="180" t="str">
        <f t="shared" si="566"/>
        <v/>
      </c>
      <c s="180" t="str">
        <f t="shared" si="566"/>
        <v/>
      </c>
    </row>
    <row r="536" spans="1:65" ht="15.75" customHeight="1">
      <c r="A536" s="176" t="str">
        <f>IF('S.D.PASTE SHEET'!A536="","",'S.D.PASTE SHEET'!A536)</f>
        <v/>
      </c>
      <c s="176" t="str">
        <f>IF('S.D.PASTE SHEET'!B536="","",'S.D.PASTE SHEET'!B536)</f>
        <v/>
      </c>
      <c s="176" t="str">
        <f>IF('S.D.PASTE SHEET'!C536="","",'S.D.PASTE SHEET'!C536)</f>
        <v/>
      </c>
      <c s="177" t="str">
        <f>IF('S.D.PASTE SHEET'!D536="","",'S.D.PASTE SHEET'!D536)</f>
        <v/>
      </c>
      <c s="176" t="str">
        <f>IF('S.D.PASTE SHEET'!E536="","",UPPER('S.D.PASTE SHEET'!E536))</f>
        <v/>
      </c>
      <c s="176" t="str">
        <f>IF('S.D.PASTE SHEET'!F536="","",'S.D.PASTE SHEET'!F536)</f>
        <v/>
      </c>
      <c s="176" t="str">
        <f>IF('S.D.PASTE SHEET'!G536="","",UPPER('S.D.PASTE SHEET'!G536))</f>
        <v/>
      </c>
      <c s="176" t="str">
        <f>IF('S.D.PASTE SHEET'!H536="","",UPPER('S.D.PASTE SHEET'!H536))</f>
        <v/>
      </c>
      <c s="176" t="str">
        <f>IF('S.D.PASTE SHEET'!I536="","",'S.D.PASTE SHEET'!I536)</f>
        <v/>
      </c>
      <c s="177" t="str">
        <f>IF('S.D.PASTE SHEET'!J536="","",'S.D.PASTE SHEET'!J536)</f>
        <v/>
      </c>
      <c s="176" t="str">
        <f>IF('S.D.PASTE SHEET'!K536="","",'S.D.PASTE SHEET'!K536)</f>
        <v/>
      </c>
      <c s="176" t="str">
        <f>IF('S.D.PASTE SHEET'!L536="","",'S.D.PASTE SHEET'!L536)</f>
        <v/>
      </c>
      <c s="176" t="str">
        <f>IF('S.D.PASTE SHEET'!M536="","",'S.D.PASTE SHEET'!M536)</f>
        <v/>
      </c>
      <c s="176" t="str">
        <f>IF('S.D.PASTE SHEET'!N536="","",'S.D.PASTE SHEET'!N536)</f>
        <v/>
      </c>
      <c s="176" t="str">
        <f>IF('S.D.PASTE SHEET'!O536="","",'S.D.PASTE SHEET'!O536)</f>
        <v/>
      </c>
      <c s="176" t="str">
        <f>IF('S.D.PASTE SHEET'!P536="","",'S.D.PASTE SHEET'!P536)</f>
        <v/>
      </c>
      <c s="176" t="str">
        <f>IF('S.D.PASTE SHEET'!Q536="","",'S.D.PASTE SHEET'!Q536)</f>
        <v/>
      </c>
      <c s="176" t="str">
        <f>IF('S.D.PASTE SHEET'!R536="","",'S.D.PASTE SHEET'!R536)</f>
        <v/>
      </c>
      <c s="176" t="str">
        <f>IF('S.D.PASTE SHEET'!S536="","",'S.D.PASTE SHEET'!S536)</f>
        <v/>
      </c>
      <c s="176" t="str">
        <f>IF('S.D.PASTE SHEET'!T536="","",'S.D.PASTE SHEET'!T536)</f>
        <v/>
      </c>
      <c s="176" t="str">
        <f>IF('S.D.PASTE SHEET'!U536="","",'S.D.PASTE SHEET'!U536)</f>
        <v/>
      </c>
      <c s="176" t="str">
        <f>IF('S.D.PASTE SHEET'!V536="","",'S.D.PASTE SHEET'!V536)</f>
        <v/>
      </c>
      <c s="176" t="str">
        <f>IF('S.D.PASTE SHEET'!W536="","",'S.D.PASTE SHEET'!W536)</f>
        <v/>
      </c>
      <c s="176" t="str">
        <f>IF('S.D.PASTE SHEET'!X536="","",'S.D.PASTE SHEET'!X536)</f>
        <v/>
      </c>
      <c s="176" t="str">
        <f>IF('S.D.PASTE SHEET'!Y536="","",'S.D.PASTE SHEET'!Y536)</f>
        <v/>
      </c>
      <c s="176" t="str">
        <f>IF('S.D.PASTE SHEET'!Z536="","",'S.D.PASTE SHEET'!Z536)</f>
        <v/>
      </c>
      <c s="176" t="str">
        <f>IF('S.D.PASTE SHEET'!AA536="","",'S.D.PASTE SHEET'!AA536)</f>
        <v/>
      </c>
      <c s="176" t="str">
        <f>IF('S.D.PASTE SHEET'!AB536="","",'S.D.PASTE SHEET'!AB536)</f>
        <v/>
      </c>
      <c s="176" t="str">
        <f>IF('S.D.PASTE SHEET'!AC536="","",'S.D.PASTE SHEET'!AC536)</f>
        <v/>
      </c>
      <c s="176" t="str">
        <f>IF('S.D.PASTE SHEET'!AD536="","",'S.D.PASTE SHEET'!AD536)</f>
        <v/>
      </c>
      <c s="178"/>
      <c s="179" t="str">
        <f>IF(AK536="","",IF(AK536&gt;0,COUNT($AG$2:AG536),""))</f>
        <v/>
      </c>
      <c s="180" t="str">
        <f t="shared" si="564"/>
        <v/>
      </c>
      <c s="180" t="str">
        <f t="shared" si="564"/>
        <v/>
      </c>
      <c s="180" t="str">
        <f t="shared" si="564"/>
        <v/>
      </c>
      <c s="181" t="str">
        <f t="shared" si="564"/>
        <v/>
      </c>
      <c s="180" t="str">
        <f t="shared" si="564"/>
        <v/>
      </c>
      <c s="180" t="str">
        <f t="shared" si="564"/>
        <v/>
      </c>
      <c s="180" t="str">
        <f t="shared" si="564"/>
        <v/>
      </c>
      <c s="180" t="str">
        <f t="shared" si="564"/>
        <v/>
      </c>
      <c s="180" t="str">
        <f t="shared" si="564"/>
        <v/>
      </c>
      <c s="181" t="str">
        <f t="shared" si="564"/>
        <v/>
      </c>
      <c s="180" t="str">
        <f t="shared" si="564"/>
        <v/>
      </c>
      <c s="180" t="str">
        <f t="shared" si="564"/>
        <v/>
      </c>
      <c s="180" t="str">
        <f t="shared" si="564"/>
        <v/>
      </c>
      <c s="180" t="str">
        <f t="shared" si="564"/>
        <v/>
      </c>
      <c s="180" t="str">
        <f t="shared" si="564"/>
        <v/>
      </c>
      <c s="180" t="str">
        <f t="shared" si="564"/>
        <v/>
      </c>
      <c r="AX536" s="180" t="str">
        <f>IF(BC536="","",IF(BC536&gt;0,COUNT($AY$2:AY536),""))</f>
        <v/>
      </c>
      <c s="180" t="str">
        <f t="shared" si="572" ref="AY536">IF(AND($BB$1=5,$A536=5,$BC$1=C536),B536,"")</f>
        <v/>
      </c>
      <c s="180" t="str">
        <f t="shared" si="566"/>
        <v/>
      </c>
      <c s="182" t="str">
        <f t="shared" si="566"/>
        <v/>
      </c>
      <c s="180" t="str">
        <f t="shared" si="566"/>
        <v/>
      </c>
      <c s="180" t="str">
        <f t="shared" si="566"/>
        <v/>
      </c>
      <c s="180" t="str">
        <f t="shared" si="566"/>
        <v/>
      </c>
      <c s="180" t="str">
        <f t="shared" si="566"/>
        <v/>
      </c>
      <c s="180" t="str">
        <f t="shared" si="566"/>
        <v/>
      </c>
      <c s="182" t="str">
        <f t="shared" si="566"/>
        <v/>
      </c>
      <c s="180" t="str">
        <f t="shared" si="566"/>
        <v/>
      </c>
      <c s="180" t="str">
        <f t="shared" si="566"/>
        <v/>
      </c>
      <c s="180" t="str">
        <f t="shared" si="566"/>
        <v/>
      </c>
      <c s="180" t="str">
        <f t="shared" si="566"/>
        <v/>
      </c>
      <c s="180" t="str">
        <f t="shared" si="566"/>
        <v/>
      </c>
      <c s="180" t="str">
        <f t="shared" si="566"/>
        <v/>
      </c>
    </row>
    <row r="537" spans="1:65" ht="15.75" customHeight="1">
      <c r="A537" s="176" t="str">
        <f>IF('S.D.PASTE SHEET'!A537="","",'S.D.PASTE SHEET'!A537)</f>
        <v/>
      </c>
      <c s="176" t="str">
        <f>IF('S.D.PASTE SHEET'!B537="","",'S.D.PASTE SHEET'!B537)</f>
        <v/>
      </c>
      <c s="176" t="str">
        <f>IF('S.D.PASTE SHEET'!C537="","",'S.D.PASTE SHEET'!C537)</f>
        <v/>
      </c>
      <c s="177" t="str">
        <f>IF('S.D.PASTE SHEET'!D537="","",'S.D.PASTE SHEET'!D537)</f>
        <v/>
      </c>
      <c s="176" t="str">
        <f>IF('S.D.PASTE SHEET'!E537="","",UPPER('S.D.PASTE SHEET'!E537))</f>
        <v/>
      </c>
      <c s="176" t="str">
        <f>IF('S.D.PASTE SHEET'!F537="","",'S.D.PASTE SHEET'!F537)</f>
        <v/>
      </c>
      <c s="176" t="str">
        <f>IF('S.D.PASTE SHEET'!G537="","",UPPER('S.D.PASTE SHEET'!G537))</f>
        <v/>
      </c>
      <c s="176" t="str">
        <f>IF('S.D.PASTE SHEET'!H537="","",UPPER('S.D.PASTE SHEET'!H537))</f>
        <v/>
      </c>
      <c s="176" t="str">
        <f>IF('S.D.PASTE SHEET'!I537="","",'S.D.PASTE SHEET'!I537)</f>
        <v/>
      </c>
      <c s="177" t="str">
        <f>IF('S.D.PASTE SHEET'!J537="","",'S.D.PASTE SHEET'!J537)</f>
        <v/>
      </c>
      <c s="176" t="str">
        <f>IF('S.D.PASTE SHEET'!K537="","",'S.D.PASTE SHEET'!K537)</f>
        <v/>
      </c>
      <c s="176" t="str">
        <f>IF('S.D.PASTE SHEET'!L537="","",'S.D.PASTE SHEET'!L537)</f>
        <v/>
      </c>
      <c s="176" t="str">
        <f>IF('S.D.PASTE SHEET'!M537="","",'S.D.PASTE SHEET'!M537)</f>
        <v/>
      </c>
      <c s="176" t="str">
        <f>IF('S.D.PASTE SHEET'!N537="","",'S.D.PASTE SHEET'!N537)</f>
        <v/>
      </c>
      <c s="176" t="str">
        <f>IF('S.D.PASTE SHEET'!O537="","",'S.D.PASTE SHEET'!O537)</f>
        <v/>
      </c>
      <c s="176" t="str">
        <f>IF('S.D.PASTE SHEET'!P537="","",'S.D.PASTE SHEET'!P537)</f>
        <v/>
      </c>
      <c s="176" t="str">
        <f>IF('S.D.PASTE SHEET'!Q537="","",'S.D.PASTE SHEET'!Q537)</f>
        <v/>
      </c>
      <c s="176" t="str">
        <f>IF('S.D.PASTE SHEET'!R537="","",'S.D.PASTE SHEET'!R537)</f>
        <v/>
      </c>
      <c s="176" t="str">
        <f>IF('S.D.PASTE SHEET'!S537="","",'S.D.PASTE SHEET'!S537)</f>
        <v/>
      </c>
      <c s="176" t="str">
        <f>IF('S.D.PASTE SHEET'!T537="","",'S.D.PASTE SHEET'!T537)</f>
        <v/>
      </c>
      <c s="176" t="str">
        <f>IF('S.D.PASTE SHEET'!U537="","",'S.D.PASTE SHEET'!U537)</f>
        <v/>
      </c>
      <c s="176" t="str">
        <f>IF('S.D.PASTE SHEET'!V537="","",'S.D.PASTE SHEET'!V537)</f>
        <v/>
      </c>
      <c s="176" t="str">
        <f>IF('S.D.PASTE SHEET'!W537="","",'S.D.PASTE SHEET'!W537)</f>
        <v/>
      </c>
      <c s="176" t="str">
        <f>IF('S.D.PASTE SHEET'!X537="","",'S.D.PASTE SHEET'!X537)</f>
        <v/>
      </c>
      <c s="176" t="str">
        <f>IF('S.D.PASTE SHEET'!Y537="","",'S.D.PASTE SHEET'!Y537)</f>
        <v/>
      </c>
      <c s="176" t="str">
        <f>IF('S.D.PASTE SHEET'!Z537="","",'S.D.PASTE SHEET'!Z537)</f>
        <v/>
      </c>
      <c s="176" t="str">
        <f>IF('S.D.PASTE SHEET'!AA537="","",'S.D.PASTE SHEET'!AA537)</f>
        <v/>
      </c>
      <c s="176" t="str">
        <f>IF('S.D.PASTE SHEET'!AB537="","",'S.D.PASTE SHEET'!AB537)</f>
        <v/>
      </c>
      <c s="176" t="str">
        <f>IF('S.D.PASTE SHEET'!AC537="","",'S.D.PASTE SHEET'!AC537)</f>
        <v/>
      </c>
      <c s="176" t="str">
        <f>IF('S.D.PASTE SHEET'!AD537="","",'S.D.PASTE SHEET'!AD537)</f>
        <v/>
      </c>
      <c s="178"/>
      <c s="179" t="str">
        <f>IF(AK537="","",IF(AK537&gt;0,COUNT($AG$2:AG537),""))</f>
        <v/>
      </c>
      <c s="180" t="str">
        <f t="shared" si="564"/>
        <v/>
      </c>
      <c s="180" t="str">
        <f t="shared" si="564"/>
        <v/>
      </c>
      <c s="180" t="str">
        <f t="shared" si="564"/>
        <v/>
      </c>
      <c s="181" t="str">
        <f t="shared" si="564"/>
        <v/>
      </c>
      <c s="180" t="str">
        <f t="shared" si="564"/>
        <v/>
      </c>
      <c s="180" t="str">
        <f t="shared" si="564"/>
        <v/>
      </c>
      <c s="180" t="str">
        <f t="shared" si="564"/>
        <v/>
      </c>
      <c s="180" t="str">
        <f t="shared" si="564"/>
        <v/>
      </c>
      <c s="180" t="str">
        <f t="shared" si="564"/>
        <v/>
      </c>
      <c s="181" t="str">
        <f t="shared" si="564"/>
        <v/>
      </c>
      <c s="180" t="str">
        <f t="shared" si="564"/>
        <v/>
      </c>
      <c s="180" t="str">
        <f t="shared" si="564"/>
        <v/>
      </c>
      <c s="180" t="str">
        <f t="shared" si="564"/>
        <v/>
      </c>
      <c s="180" t="str">
        <f t="shared" si="564"/>
        <v/>
      </c>
      <c s="180" t="str">
        <f t="shared" si="564"/>
        <v/>
      </c>
      <c s="180" t="str">
        <f t="shared" si="564"/>
        <v/>
      </c>
      <c r="AX537" s="180" t="str">
        <f>IF(BC537="","",IF(BC537&gt;0,COUNT($AY$2:AY537),""))</f>
        <v/>
      </c>
      <c s="180" t="str">
        <f t="shared" si="573" ref="AY537">IF(AND($BB$1=5,$A537=5,$BC$1=C537),B537,"")</f>
        <v/>
      </c>
      <c s="180" t="str">
        <f t="shared" si="566"/>
        <v/>
      </c>
      <c s="182" t="str">
        <f t="shared" si="566"/>
        <v/>
      </c>
      <c s="180" t="str">
        <f t="shared" si="566"/>
        <v/>
      </c>
      <c s="180" t="str">
        <f t="shared" si="566"/>
        <v/>
      </c>
      <c s="180" t="str">
        <f t="shared" si="566"/>
        <v/>
      </c>
      <c s="180" t="str">
        <f t="shared" si="566"/>
        <v/>
      </c>
      <c s="180" t="str">
        <f t="shared" si="566"/>
        <v/>
      </c>
      <c s="182" t="str">
        <f t="shared" si="566"/>
        <v/>
      </c>
      <c s="180" t="str">
        <f t="shared" si="566"/>
        <v/>
      </c>
      <c s="180" t="str">
        <f t="shared" si="566"/>
        <v/>
      </c>
      <c s="180" t="str">
        <f t="shared" si="566"/>
        <v/>
      </c>
      <c s="180" t="str">
        <f t="shared" si="566"/>
        <v/>
      </c>
      <c s="180" t="str">
        <f t="shared" si="566"/>
        <v/>
      </c>
      <c s="180" t="str">
        <f t="shared" si="566"/>
        <v/>
      </c>
    </row>
    <row r="538" spans="1:65" ht="15.75" customHeight="1">
      <c r="A538" s="176" t="str">
        <f>IF('S.D.PASTE SHEET'!A538="","",'S.D.PASTE SHEET'!A538)</f>
        <v/>
      </c>
      <c s="176" t="str">
        <f>IF('S.D.PASTE SHEET'!B538="","",'S.D.PASTE SHEET'!B538)</f>
        <v/>
      </c>
      <c s="176" t="str">
        <f>IF('S.D.PASTE SHEET'!C538="","",'S.D.PASTE SHEET'!C538)</f>
        <v/>
      </c>
      <c s="177" t="str">
        <f>IF('S.D.PASTE SHEET'!D538="","",'S.D.PASTE SHEET'!D538)</f>
        <v/>
      </c>
      <c s="176" t="str">
        <f>IF('S.D.PASTE SHEET'!E538="","",UPPER('S.D.PASTE SHEET'!E538))</f>
        <v/>
      </c>
      <c s="176" t="str">
        <f>IF('S.D.PASTE SHEET'!F538="","",'S.D.PASTE SHEET'!F538)</f>
        <v/>
      </c>
      <c s="176" t="str">
        <f>IF('S.D.PASTE SHEET'!G538="","",UPPER('S.D.PASTE SHEET'!G538))</f>
        <v/>
      </c>
      <c s="176" t="str">
        <f>IF('S.D.PASTE SHEET'!H538="","",UPPER('S.D.PASTE SHEET'!H538))</f>
        <v/>
      </c>
      <c s="176" t="str">
        <f>IF('S.D.PASTE SHEET'!I538="","",'S.D.PASTE SHEET'!I538)</f>
        <v/>
      </c>
      <c s="177" t="str">
        <f>IF('S.D.PASTE SHEET'!J538="","",'S.D.PASTE SHEET'!J538)</f>
        <v/>
      </c>
      <c s="176" t="str">
        <f>IF('S.D.PASTE SHEET'!K538="","",'S.D.PASTE SHEET'!K538)</f>
        <v/>
      </c>
      <c s="176" t="str">
        <f>IF('S.D.PASTE SHEET'!L538="","",'S.D.PASTE SHEET'!L538)</f>
        <v/>
      </c>
      <c s="176" t="str">
        <f>IF('S.D.PASTE SHEET'!M538="","",'S.D.PASTE SHEET'!M538)</f>
        <v/>
      </c>
      <c s="176" t="str">
        <f>IF('S.D.PASTE SHEET'!N538="","",'S.D.PASTE SHEET'!N538)</f>
        <v/>
      </c>
      <c s="176" t="str">
        <f>IF('S.D.PASTE SHEET'!O538="","",'S.D.PASTE SHEET'!O538)</f>
        <v/>
      </c>
      <c s="176" t="str">
        <f>IF('S.D.PASTE SHEET'!P538="","",'S.D.PASTE SHEET'!P538)</f>
        <v/>
      </c>
      <c s="176" t="str">
        <f>IF('S.D.PASTE SHEET'!Q538="","",'S.D.PASTE SHEET'!Q538)</f>
        <v/>
      </c>
      <c s="176" t="str">
        <f>IF('S.D.PASTE SHEET'!R538="","",'S.D.PASTE SHEET'!R538)</f>
        <v/>
      </c>
      <c s="176" t="str">
        <f>IF('S.D.PASTE SHEET'!S538="","",'S.D.PASTE SHEET'!S538)</f>
        <v/>
      </c>
      <c s="176" t="str">
        <f>IF('S.D.PASTE SHEET'!T538="","",'S.D.PASTE SHEET'!T538)</f>
        <v/>
      </c>
      <c s="176" t="str">
        <f>IF('S.D.PASTE SHEET'!U538="","",'S.D.PASTE SHEET'!U538)</f>
        <v/>
      </c>
      <c s="176" t="str">
        <f>IF('S.D.PASTE SHEET'!V538="","",'S.D.PASTE SHEET'!V538)</f>
        <v/>
      </c>
      <c s="176" t="str">
        <f>IF('S.D.PASTE SHEET'!W538="","",'S.D.PASTE SHEET'!W538)</f>
        <v/>
      </c>
      <c s="176" t="str">
        <f>IF('S.D.PASTE SHEET'!X538="","",'S.D.PASTE SHEET'!X538)</f>
        <v/>
      </c>
      <c s="176" t="str">
        <f>IF('S.D.PASTE SHEET'!Y538="","",'S.D.PASTE SHEET'!Y538)</f>
        <v/>
      </c>
      <c s="176" t="str">
        <f>IF('S.D.PASTE SHEET'!Z538="","",'S.D.PASTE SHEET'!Z538)</f>
        <v/>
      </c>
      <c s="176" t="str">
        <f>IF('S.D.PASTE SHEET'!AA538="","",'S.D.PASTE SHEET'!AA538)</f>
        <v/>
      </c>
      <c s="176" t="str">
        <f>IF('S.D.PASTE SHEET'!AB538="","",'S.D.PASTE SHEET'!AB538)</f>
        <v/>
      </c>
      <c s="176" t="str">
        <f>IF('S.D.PASTE SHEET'!AC538="","",'S.D.PASTE SHEET'!AC538)</f>
        <v/>
      </c>
      <c s="176" t="str">
        <f>IF('S.D.PASTE SHEET'!AD538="","",'S.D.PASTE SHEET'!AD538)</f>
        <v/>
      </c>
      <c s="178"/>
      <c s="179" t="str">
        <f>IF(AK538="","",IF(AK538&gt;0,COUNT($AG$2:AG538),""))</f>
        <v/>
      </c>
      <c s="180" t="str">
        <f t="shared" si="564"/>
        <v/>
      </c>
      <c s="180" t="str">
        <f t="shared" si="564"/>
        <v/>
      </c>
      <c s="180" t="str">
        <f t="shared" si="564"/>
        <v/>
      </c>
      <c s="181" t="str">
        <f t="shared" si="564"/>
        <v/>
      </c>
      <c s="180" t="str">
        <f t="shared" si="564"/>
        <v/>
      </c>
      <c s="180" t="str">
        <f t="shared" si="564"/>
        <v/>
      </c>
      <c s="180" t="str">
        <f t="shared" si="564"/>
        <v/>
      </c>
      <c s="180" t="str">
        <f t="shared" si="564"/>
        <v/>
      </c>
      <c s="180" t="str">
        <f t="shared" si="564"/>
        <v/>
      </c>
      <c s="181" t="str">
        <f t="shared" si="564"/>
        <v/>
      </c>
      <c s="180" t="str">
        <f t="shared" si="564"/>
        <v/>
      </c>
      <c s="180" t="str">
        <f t="shared" si="564"/>
        <v/>
      </c>
      <c s="180" t="str">
        <f t="shared" si="564"/>
        <v/>
      </c>
      <c s="180" t="str">
        <f t="shared" si="564"/>
        <v/>
      </c>
      <c s="180" t="str">
        <f t="shared" si="564"/>
        <v/>
      </c>
      <c s="180" t="str">
        <f t="shared" si="564"/>
        <v/>
      </c>
      <c r="AX538" s="180" t="str">
        <f>IF(BC538="","",IF(BC538&gt;0,COUNT($AY$2:AY538),""))</f>
        <v/>
      </c>
      <c s="180" t="str">
        <f t="shared" si="574" ref="AY538">IF(AND($BB$1=5,$A538=5,$BC$1=C538),B538,"")</f>
        <v/>
      </c>
      <c s="180" t="str">
        <f t="shared" si="566"/>
        <v/>
      </c>
      <c s="182" t="str">
        <f t="shared" si="566"/>
        <v/>
      </c>
      <c s="180" t="str">
        <f t="shared" si="566"/>
        <v/>
      </c>
      <c s="180" t="str">
        <f t="shared" si="566"/>
        <v/>
      </c>
      <c s="180" t="str">
        <f t="shared" si="566"/>
        <v/>
      </c>
      <c s="180" t="str">
        <f t="shared" si="566"/>
        <v/>
      </c>
      <c s="180" t="str">
        <f t="shared" si="566"/>
        <v/>
      </c>
      <c s="182" t="str">
        <f t="shared" si="566"/>
        <v/>
      </c>
      <c s="180" t="str">
        <f t="shared" si="566"/>
        <v/>
      </c>
      <c s="180" t="str">
        <f t="shared" si="566"/>
        <v/>
      </c>
      <c s="180" t="str">
        <f t="shared" si="566"/>
        <v/>
      </c>
      <c s="180" t="str">
        <f t="shared" si="566"/>
        <v/>
      </c>
      <c s="180" t="str">
        <f t="shared" si="566"/>
        <v/>
      </c>
      <c s="180" t="str">
        <f t="shared" si="566"/>
        <v/>
      </c>
    </row>
    <row r="539" spans="1:65" ht="15.75" customHeight="1">
      <c r="A539" s="176" t="str">
        <f>IF('S.D.PASTE SHEET'!A539="","",'S.D.PASTE SHEET'!A539)</f>
        <v/>
      </c>
      <c s="176" t="str">
        <f>IF('S.D.PASTE SHEET'!B539="","",'S.D.PASTE SHEET'!B539)</f>
        <v/>
      </c>
      <c s="176" t="str">
        <f>IF('S.D.PASTE SHEET'!C539="","",'S.D.PASTE SHEET'!C539)</f>
        <v/>
      </c>
      <c s="177" t="str">
        <f>IF('S.D.PASTE SHEET'!D539="","",'S.D.PASTE SHEET'!D539)</f>
        <v/>
      </c>
      <c s="176" t="str">
        <f>IF('S.D.PASTE SHEET'!E539="","",UPPER('S.D.PASTE SHEET'!E539))</f>
        <v/>
      </c>
      <c s="176" t="str">
        <f>IF('S.D.PASTE SHEET'!F539="","",'S.D.PASTE SHEET'!F539)</f>
        <v/>
      </c>
      <c s="176" t="str">
        <f>IF('S.D.PASTE SHEET'!G539="","",UPPER('S.D.PASTE SHEET'!G539))</f>
        <v/>
      </c>
      <c s="176" t="str">
        <f>IF('S.D.PASTE SHEET'!H539="","",UPPER('S.D.PASTE SHEET'!H539))</f>
        <v/>
      </c>
      <c s="176" t="str">
        <f>IF('S.D.PASTE SHEET'!I539="","",'S.D.PASTE SHEET'!I539)</f>
        <v/>
      </c>
      <c s="177" t="str">
        <f>IF('S.D.PASTE SHEET'!J539="","",'S.D.PASTE SHEET'!J539)</f>
        <v/>
      </c>
      <c s="176" t="str">
        <f>IF('S.D.PASTE SHEET'!K539="","",'S.D.PASTE SHEET'!K539)</f>
        <v/>
      </c>
      <c s="176" t="str">
        <f>IF('S.D.PASTE SHEET'!L539="","",'S.D.PASTE SHEET'!L539)</f>
        <v/>
      </c>
      <c s="176" t="str">
        <f>IF('S.D.PASTE SHEET'!M539="","",'S.D.PASTE SHEET'!M539)</f>
        <v/>
      </c>
      <c s="176" t="str">
        <f>IF('S.D.PASTE SHEET'!N539="","",'S.D.PASTE SHEET'!N539)</f>
        <v/>
      </c>
      <c s="176" t="str">
        <f>IF('S.D.PASTE SHEET'!O539="","",'S.D.PASTE SHEET'!O539)</f>
        <v/>
      </c>
      <c s="176" t="str">
        <f>IF('S.D.PASTE SHEET'!P539="","",'S.D.PASTE SHEET'!P539)</f>
        <v/>
      </c>
      <c s="176" t="str">
        <f>IF('S.D.PASTE SHEET'!Q539="","",'S.D.PASTE SHEET'!Q539)</f>
        <v/>
      </c>
      <c s="176" t="str">
        <f>IF('S.D.PASTE SHEET'!R539="","",'S.D.PASTE SHEET'!R539)</f>
        <v/>
      </c>
      <c s="176" t="str">
        <f>IF('S.D.PASTE SHEET'!S539="","",'S.D.PASTE SHEET'!S539)</f>
        <v/>
      </c>
      <c s="176" t="str">
        <f>IF('S.D.PASTE SHEET'!T539="","",'S.D.PASTE SHEET'!T539)</f>
        <v/>
      </c>
      <c s="176" t="str">
        <f>IF('S.D.PASTE SHEET'!U539="","",'S.D.PASTE SHEET'!U539)</f>
        <v/>
      </c>
      <c s="176" t="str">
        <f>IF('S.D.PASTE SHEET'!V539="","",'S.D.PASTE SHEET'!V539)</f>
        <v/>
      </c>
      <c s="176" t="str">
        <f>IF('S.D.PASTE SHEET'!W539="","",'S.D.PASTE SHEET'!W539)</f>
        <v/>
      </c>
      <c s="176" t="str">
        <f>IF('S.D.PASTE SHEET'!X539="","",'S.D.PASTE SHEET'!X539)</f>
        <v/>
      </c>
      <c s="176" t="str">
        <f>IF('S.D.PASTE SHEET'!Y539="","",'S.D.PASTE SHEET'!Y539)</f>
        <v/>
      </c>
      <c s="176" t="str">
        <f>IF('S.D.PASTE SHEET'!Z539="","",'S.D.PASTE SHEET'!Z539)</f>
        <v/>
      </c>
      <c s="176" t="str">
        <f>IF('S.D.PASTE SHEET'!AA539="","",'S.D.PASTE SHEET'!AA539)</f>
        <v/>
      </c>
      <c s="176" t="str">
        <f>IF('S.D.PASTE SHEET'!AB539="","",'S.D.PASTE SHEET'!AB539)</f>
        <v/>
      </c>
      <c s="176" t="str">
        <f>IF('S.D.PASTE SHEET'!AC539="","",'S.D.PASTE SHEET'!AC539)</f>
        <v/>
      </c>
      <c s="176" t="str">
        <f>IF('S.D.PASTE SHEET'!AD539="","",'S.D.PASTE SHEET'!AD539)</f>
        <v/>
      </c>
      <c s="178"/>
      <c s="179" t="str">
        <f>IF(AK539="","",IF(AK539&gt;0,COUNT($AG$2:AG539),""))</f>
        <v/>
      </c>
      <c s="180" t="str">
        <f t="shared" si="564"/>
        <v/>
      </c>
      <c s="180" t="str">
        <f t="shared" si="564"/>
        <v/>
      </c>
      <c s="180" t="str">
        <f t="shared" si="564"/>
        <v/>
      </c>
      <c s="181" t="str">
        <f t="shared" si="564"/>
        <v/>
      </c>
      <c s="180" t="str">
        <f t="shared" si="564"/>
        <v/>
      </c>
      <c s="180" t="str">
        <f t="shared" si="564"/>
        <v/>
      </c>
      <c s="180" t="str">
        <f t="shared" si="564"/>
        <v/>
      </c>
      <c s="180" t="str">
        <f t="shared" si="564"/>
        <v/>
      </c>
      <c s="180" t="str">
        <f t="shared" si="564"/>
        <v/>
      </c>
      <c s="181" t="str">
        <f t="shared" si="564"/>
        <v/>
      </c>
      <c s="180" t="str">
        <f t="shared" si="564"/>
        <v/>
      </c>
      <c s="180" t="str">
        <f t="shared" si="564"/>
        <v/>
      </c>
      <c s="180" t="str">
        <f t="shared" si="564"/>
        <v/>
      </c>
      <c s="180" t="str">
        <f t="shared" si="564"/>
        <v/>
      </c>
      <c s="180" t="str">
        <f t="shared" si="564"/>
        <v/>
      </c>
      <c s="180" t="str">
        <f t="shared" si="564"/>
        <v/>
      </c>
      <c r="AX539" s="180" t="str">
        <f>IF(BC539="","",IF(BC539&gt;0,COUNT($AY$2:AY539),""))</f>
        <v/>
      </c>
      <c s="180" t="str">
        <f t="shared" si="575" ref="AY539">IF(AND($BB$1=5,$A539=5,$BC$1=C539),B539,"")</f>
        <v/>
      </c>
      <c s="180" t="str">
        <f t="shared" si="566"/>
        <v/>
      </c>
      <c s="182" t="str">
        <f t="shared" si="566"/>
        <v/>
      </c>
      <c s="180" t="str">
        <f t="shared" si="566"/>
        <v/>
      </c>
      <c s="180" t="str">
        <f t="shared" si="566"/>
        <v/>
      </c>
      <c s="180" t="str">
        <f t="shared" si="566"/>
        <v/>
      </c>
      <c s="180" t="str">
        <f t="shared" si="566"/>
        <v/>
      </c>
      <c s="180" t="str">
        <f t="shared" si="566"/>
        <v/>
      </c>
      <c s="182" t="str">
        <f t="shared" si="566"/>
        <v/>
      </c>
      <c s="180" t="str">
        <f t="shared" si="566"/>
        <v/>
      </c>
      <c s="180" t="str">
        <f t="shared" si="566"/>
        <v/>
      </c>
      <c s="180" t="str">
        <f t="shared" si="566"/>
        <v/>
      </c>
      <c s="180" t="str">
        <f t="shared" si="566"/>
        <v/>
      </c>
      <c s="180" t="str">
        <f t="shared" si="566"/>
        <v/>
      </c>
      <c s="180" t="str">
        <f t="shared" si="566"/>
        <v/>
      </c>
    </row>
    <row r="540" spans="1:65" ht="15.75" customHeight="1">
      <c r="A540" s="176" t="str">
        <f>IF('S.D.PASTE SHEET'!A540="","",'S.D.PASTE SHEET'!A540)</f>
        <v/>
      </c>
      <c s="176" t="str">
        <f>IF('S.D.PASTE SHEET'!B540="","",'S.D.PASTE SHEET'!B540)</f>
        <v/>
      </c>
      <c s="176" t="str">
        <f>IF('S.D.PASTE SHEET'!C540="","",'S.D.PASTE SHEET'!C540)</f>
        <v/>
      </c>
      <c s="177" t="str">
        <f>IF('S.D.PASTE SHEET'!D540="","",'S.D.PASTE SHEET'!D540)</f>
        <v/>
      </c>
      <c s="176" t="str">
        <f>IF('S.D.PASTE SHEET'!E540="","",UPPER('S.D.PASTE SHEET'!E540))</f>
        <v/>
      </c>
      <c s="176" t="str">
        <f>IF('S.D.PASTE SHEET'!F540="","",'S.D.PASTE SHEET'!F540)</f>
        <v/>
      </c>
      <c s="176" t="str">
        <f>IF('S.D.PASTE SHEET'!G540="","",UPPER('S.D.PASTE SHEET'!G540))</f>
        <v/>
      </c>
      <c s="176" t="str">
        <f>IF('S.D.PASTE SHEET'!H540="","",UPPER('S.D.PASTE SHEET'!H540))</f>
        <v/>
      </c>
      <c s="176" t="str">
        <f>IF('S.D.PASTE SHEET'!I540="","",'S.D.PASTE SHEET'!I540)</f>
        <v/>
      </c>
      <c s="177" t="str">
        <f>IF('S.D.PASTE SHEET'!J540="","",'S.D.PASTE SHEET'!J540)</f>
        <v/>
      </c>
      <c s="176" t="str">
        <f>IF('S.D.PASTE SHEET'!K540="","",'S.D.PASTE SHEET'!K540)</f>
        <v/>
      </c>
      <c s="176" t="str">
        <f>IF('S.D.PASTE SHEET'!L540="","",'S.D.PASTE SHEET'!L540)</f>
        <v/>
      </c>
      <c s="176" t="str">
        <f>IF('S.D.PASTE SHEET'!M540="","",'S.D.PASTE SHEET'!M540)</f>
        <v/>
      </c>
      <c s="176" t="str">
        <f>IF('S.D.PASTE SHEET'!N540="","",'S.D.PASTE SHEET'!N540)</f>
        <v/>
      </c>
      <c s="176" t="str">
        <f>IF('S.D.PASTE SHEET'!O540="","",'S.D.PASTE SHEET'!O540)</f>
        <v/>
      </c>
      <c s="176" t="str">
        <f>IF('S.D.PASTE SHEET'!P540="","",'S.D.PASTE SHEET'!P540)</f>
        <v/>
      </c>
      <c s="176" t="str">
        <f>IF('S.D.PASTE SHEET'!Q540="","",'S.D.PASTE SHEET'!Q540)</f>
        <v/>
      </c>
      <c s="176" t="str">
        <f>IF('S.D.PASTE SHEET'!R540="","",'S.D.PASTE SHEET'!R540)</f>
        <v/>
      </c>
      <c s="176" t="str">
        <f>IF('S.D.PASTE SHEET'!S540="","",'S.D.PASTE SHEET'!S540)</f>
        <v/>
      </c>
      <c s="176" t="str">
        <f>IF('S.D.PASTE SHEET'!T540="","",'S.D.PASTE SHEET'!T540)</f>
        <v/>
      </c>
      <c s="176" t="str">
        <f>IF('S.D.PASTE SHEET'!U540="","",'S.D.PASTE SHEET'!U540)</f>
        <v/>
      </c>
      <c s="176" t="str">
        <f>IF('S.D.PASTE SHEET'!V540="","",'S.D.PASTE SHEET'!V540)</f>
        <v/>
      </c>
      <c s="176" t="str">
        <f>IF('S.D.PASTE SHEET'!W540="","",'S.D.PASTE SHEET'!W540)</f>
        <v/>
      </c>
      <c s="176" t="str">
        <f>IF('S.D.PASTE SHEET'!X540="","",'S.D.PASTE SHEET'!X540)</f>
        <v/>
      </c>
      <c s="176" t="str">
        <f>IF('S.D.PASTE SHEET'!Y540="","",'S.D.PASTE SHEET'!Y540)</f>
        <v/>
      </c>
      <c s="176" t="str">
        <f>IF('S.D.PASTE SHEET'!Z540="","",'S.D.PASTE SHEET'!Z540)</f>
        <v/>
      </c>
      <c s="176" t="str">
        <f>IF('S.D.PASTE SHEET'!AA540="","",'S.D.PASTE SHEET'!AA540)</f>
        <v/>
      </c>
      <c s="176" t="str">
        <f>IF('S.D.PASTE SHEET'!AB540="","",'S.D.PASTE SHEET'!AB540)</f>
        <v/>
      </c>
      <c s="176" t="str">
        <f>IF('S.D.PASTE SHEET'!AC540="","",'S.D.PASTE SHEET'!AC540)</f>
        <v/>
      </c>
      <c s="176" t="str">
        <f>IF('S.D.PASTE SHEET'!AD540="","",'S.D.PASTE SHEET'!AD540)</f>
        <v/>
      </c>
      <c s="178"/>
      <c s="179" t="str">
        <f>IF(AK540="","",IF(AK540&gt;0,COUNT($AG$2:AG540),""))</f>
        <v/>
      </c>
      <c s="180" t="str">
        <f t="shared" si="564"/>
        <v/>
      </c>
      <c s="180" t="str">
        <f t="shared" si="564"/>
        <v/>
      </c>
      <c s="180" t="str">
        <f t="shared" si="564"/>
        <v/>
      </c>
      <c s="181" t="str">
        <f t="shared" si="564"/>
        <v/>
      </c>
      <c s="180" t="str">
        <f t="shared" si="564"/>
        <v/>
      </c>
      <c s="180" t="str">
        <f t="shared" si="564"/>
        <v/>
      </c>
      <c s="180" t="str">
        <f t="shared" si="564"/>
        <v/>
      </c>
      <c s="180" t="str">
        <f t="shared" si="564"/>
        <v/>
      </c>
      <c s="180" t="str">
        <f t="shared" si="564"/>
        <v/>
      </c>
      <c s="181" t="str">
        <f t="shared" si="564"/>
        <v/>
      </c>
      <c s="180" t="str">
        <f t="shared" si="564"/>
        <v/>
      </c>
      <c s="180" t="str">
        <f t="shared" si="564"/>
        <v/>
      </c>
      <c s="180" t="str">
        <f t="shared" si="564"/>
        <v/>
      </c>
      <c s="180" t="str">
        <f t="shared" si="564"/>
        <v/>
      </c>
      <c s="180" t="str">
        <f t="shared" si="564"/>
        <v/>
      </c>
      <c s="180" t="str">
        <f t="shared" si="564"/>
        <v/>
      </c>
      <c r="AX540" s="180" t="str">
        <f>IF(BC540="","",IF(BC540&gt;0,COUNT($AY$2:AY540),""))</f>
        <v/>
      </c>
      <c s="180" t="str">
        <f t="shared" si="576" ref="AY540">IF(AND($BB$1=5,$A540=5,$BC$1=C540),B540,"")</f>
        <v/>
      </c>
      <c s="180" t="str">
        <f t="shared" si="566"/>
        <v/>
      </c>
      <c s="182" t="str">
        <f t="shared" si="566"/>
        <v/>
      </c>
      <c s="180" t="str">
        <f t="shared" si="566"/>
        <v/>
      </c>
      <c s="180" t="str">
        <f t="shared" si="566"/>
        <v/>
      </c>
      <c s="180" t="str">
        <f t="shared" si="566"/>
        <v/>
      </c>
      <c s="180" t="str">
        <f t="shared" si="566"/>
        <v/>
      </c>
      <c s="180" t="str">
        <f t="shared" si="566"/>
        <v/>
      </c>
      <c s="182" t="str">
        <f t="shared" si="566"/>
        <v/>
      </c>
      <c s="180" t="str">
        <f t="shared" si="566"/>
        <v/>
      </c>
      <c s="180" t="str">
        <f t="shared" si="566"/>
        <v/>
      </c>
      <c s="180" t="str">
        <f t="shared" si="566"/>
        <v/>
      </c>
      <c s="180" t="str">
        <f t="shared" si="566"/>
        <v/>
      </c>
      <c s="180" t="str">
        <f t="shared" si="566"/>
        <v/>
      </c>
      <c s="180" t="str">
        <f t="shared" si="566"/>
        <v/>
      </c>
    </row>
    <row r="541" spans="1:65" ht="15.75" customHeight="1">
      <c r="A541" s="176" t="str">
        <f>IF('S.D.PASTE SHEET'!A541="","",'S.D.PASTE SHEET'!A541)</f>
        <v/>
      </c>
      <c s="176" t="str">
        <f>IF('S.D.PASTE SHEET'!B541="","",'S.D.PASTE SHEET'!B541)</f>
        <v/>
      </c>
      <c s="176" t="str">
        <f>IF('S.D.PASTE SHEET'!C541="","",'S.D.PASTE SHEET'!C541)</f>
        <v/>
      </c>
      <c s="177" t="str">
        <f>IF('S.D.PASTE SHEET'!D541="","",'S.D.PASTE SHEET'!D541)</f>
        <v/>
      </c>
      <c s="176" t="str">
        <f>IF('S.D.PASTE SHEET'!E541="","",UPPER('S.D.PASTE SHEET'!E541))</f>
        <v/>
      </c>
      <c s="176" t="str">
        <f>IF('S.D.PASTE SHEET'!F541="","",'S.D.PASTE SHEET'!F541)</f>
        <v/>
      </c>
      <c s="176" t="str">
        <f>IF('S.D.PASTE SHEET'!G541="","",UPPER('S.D.PASTE SHEET'!G541))</f>
        <v/>
      </c>
      <c s="176" t="str">
        <f>IF('S.D.PASTE SHEET'!H541="","",UPPER('S.D.PASTE SHEET'!H541))</f>
        <v/>
      </c>
      <c s="176" t="str">
        <f>IF('S.D.PASTE SHEET'!I541="","",'S.D.PASTE SHEET'!I541)</f>
        <v/>
      </c>
      <c s="177" t="str">
        <f>IF('S.D.PASTE SHEET'!J541="","",'S.D.PASTE SHEET'!J541)</f>
        <v/>
      </c>
      <c s="176" t="str">
        <f>IF('S.D.PASTE SHEET'!K541="","",'S.D.PASTE SHEET'!K541)</f>
        <v/>
      </c>
      <c s="176" t="str">
        <f>IF('S.D.PASTE SHEET'!L541="","",'S.D.PASTE SHEET'!L541)</f>
        <v/>
      </c>
      <c s="176" t="str">
        <f>IF('S.D.PASTE SHEET'!M541="","",'S.D.PASTE SHEET'!M541)</f>
        <v/>
      </c>
      <c s="176" t="str">
        <f>IF('S.D.PASTE SHEET'!N541="","",'S.D.PASTE SHEET'!N541)</f>
        <v/>
      </c>
      <c s="176" t="str">
        <f>IF('S.D.PASTE SHEET'!O541="","",'S.D.PASTE SHEET'!O541)</f>
        <v/>
      </c>
      <c s="176" t="str">
        <f>IF('S.D.PASTE SHEET'!P541="","",'S.D.PASTE SHEET'!P541)</f>
        <v/>
      </c>
      <c s="176" t="str">
        <f>IF('S.D.PASTE SHEET'!Q541="","",'S.D.PASTE SHEET'!Q541)</f>
        <v/>
      </c>
      <c s="176" t="str">
        <f>IF('S.D.PASTE SHEET'!R541="","",'S.D.PASTE SHEET'!R541)</f>
        <v/>
      </c>
      <c s="176" t="str">
        <f>IF('S.D.PASTE SHEET'!S541="","",'S.D.PASTE SHEET'!S541)</f>
        <v/>
      </c>
      <c s="176" t="str">
        <f>IF('S.D.PASTE SHEET'!T541="","",'S.D.PASTE SHEET'!T541)</f>
        <v/>
      </c>
      <c s="176" t="str">
        <f>IF('S.D.PASTE SHEET'!U541="","",'S.D.PASTE SHEET'!U541)</f>
        <v/>
      </c>
      <c s="176" t="str">
        <f>IF('S.D.PASTE SHEET'!V541="","",'S.D.PASTE SHEET'!V541)</f>
        <v/>
      </c>
      <c s="176" t="str">
        <f>IF('S.D.PASTE SHEET'!W541="","",'S.D.PASTE SHEET'!W541)</f>
        <v/>
      </c>
      <c s="176" t="str">
        <f>IF('S.D.PASTE SHEET'!X541="","",'S.D.PASTE SHEET'!X541)</f>
        <v/>
      </c>
      <c s="176" t="str">
        <f>IF('S.D.PASTE SHEET'!Y541="","",'S.D.PASTE SHEET'!Y541)</f>
        <v/>
      </c>
      <c s="176" t="str">
        <f>IF('S.D.PASTE SHEET'!Z541="","",'S.D.PASTE SHEET'!Z541)</f>
        <v/>
      </c>
      <c s="176" t="str">
        <f>IF('S.D.PASTE SHEET'!AA541="","",'S.D.PASTE SHEET'!AA541)</f>
        <v/>
      </c>
      <c s="176" t="str">
        <f>IF('S.D.PASTE SHEET'!AB541="","",'S.D.PASTE SHEET'!AB541)</f>
        <v/>
      </c>
      <c s="176" t="str">
        <f>IF('S.D.PASTE SHEET'!AC541="","",'S.D.PASTE SHEET'!AC541)</f>
        <v/>
      </c>
      <c s="176" t="str">
        <f>IF('S.D.PASTE SHEET'!AD541="","",'S.D.PASTE SHEET'!AD541)</f>
        <v/>
      </c>
      <c s="178"/>
      <c s="179" t="str">
        <f>IF(AK541="","",IF(AK541&gt;0,COUNT($AG$2:AG541),""))</f>
        <v/>
      </c>
      <c s="180" t="str">
        <f t="shared" si="564"/>
        <v/>
      </c>
      <c s="180" t="str">
        <f t="shared" si="564"/>
        <v/>
      </c>
      <c s="180" t="str">
        <f t="shared" si="564"/>
        <v/>
      </c>
      <c s="181" t="str">
        <f t="shared" si="564"/>
        <v/>
      </c>
      <c s="180" t="str">
        <f t="shared" si="564"/>
        <v/>
      </c>
      <c s="180" t="str">
        <f t="shared" si="564"/>
        <v/>
      </c>
      <c s="180" t="str">
        <f t="shared" si="564"/>
        <v/>
      </c>
      <c s="180" t="str">
        <f t="shared" si="564"/>
        <v/>
      </c>
      <c s="180" t="str">
        <f t="shared" si="564"/>
        <v/>
      </c>
      <c s="181" t="str">
        <f t="shared" si="564"/>
        <v/>
      </c>
      <c s="180" t="str">
        <f t="shared" si="564"/>
        <v/>
      </c>
      <c s="180" t="str">
        <f t="shared" si="564"/>
        <v/>
      </c>
      <c s="180" t="str">
        <f t="shared" si="564"/>
        <v/>
      </c>
      <c s="180" t="str">
        <f t="shared" si="564"/>
        <v/>
      </c>
      <c s="180" t="str">
        <f t="shared" si="564"/>
        <v/>
      </c>
      <c s="180" t="str">
        <f t="shared" si="564"/>
        <v/>
      </c>
      <c r="AX541" s="180" t="str">
        <f>IF(BC541="","",IF(BC541&gt;0,COUNT($AY$2:AY541),""))</f>
        <v/>
      </c>
      <c s="180" t="str">
        <f t="shared" si="577" ref="AY541">IF(AND($BB$1=5,$A541=5,$BC$1=C541),B541,"")</f>
        <v/>
      </c>
      <c s="180" t="str">
        <f t="shared" si="566"/>
        <v/>
      </c>
      <c s="182" t="str">
        <f t="shared" si="566"/>
        <v/>
      </c>
      <c s="180" t="str">
        <f t="shared" si="566"/>
        <v/>
      </c>
      <c s="180" t="str">
        <f t="shared" si="566"/>
        <v/>
      </c>
      <c s="180" t="str">
        <f t="shared" si="566"/>
        <v/>
      </c>
      <c s="180" t="str">
        <f t="shared" si="566"/>
        <v/>
      </c>
      <c s="180" t="str">
        <f t="shared" si="566"/>
        <v/>
      </c>
      <c s="182" t="str">
        <f t="shared" si="566"/>
        <v/>
      </c>
      <c s="180" t="str">
        <f t="shared" si="566"/>
        <v/>
      </c>
      <c s="180" t="str">
        <f t="shared" si="566"/>
        <v/>
      </c>
      <c s="180" t="str">
        <f t="shared" si="566"/>
        <v/>
      </c>
      <c s="180" t="str">
        <f t="shared" si="566"/>
        <v/>
      </c>
      <c s="180" t="str">
        <f t="shared" si="566"/>
        <v/>
      </c>
      <c s="180" t="str">
        <f t="shared" si="566"/>
        <v/>
      </c>
    </row>
    <row r="542" spans="1:65" ht="15.75" customHeight="1">
      <c r="A542" s="176" t="str">
        <f>IF('S.D.PASTE SHEET'!A542="","",'S.D.PASTE SHEET'!A542)</f>
        <v/>
      </c>
      <c s="176" t="str">
        <f>IF('S.D.PASTE SHEET'!B542="","",'S.D.PASTE SHEET'!B542)</f>
        <v/>
      </c>
      <c s="176" t="str">
        <f>IF('S.D.PASTE SHEET'!C542="","",'S.D.PASTE SHEET'!C542)</f>
        <v/>
      </c>
      <c s="177" t="str">
        <f>IF('S.D.PASTE SHEET'!D542="","",'S.D.PASTE SHEET'!D542)</f>
        <v/>
      </c>
      <c s="176" t="str">
        <f>IF('S.D.PASTE SHEET'!E542="","",UPPER('S.D.PASTE SHEET'!E542))</f>
        <v/>
      </c>
      <c s="176" t="str">
        <f>IF('S.D.PASTE SHEET'!F542="","",'S.D.PASTE SHEET'!F542)</f>
        <v/>
      </c>
      <c s="176" t="str">
        <f>IF('S.D.PASTE SHEET'!G542="","",UPPER('S.D.PASTE SHEET'!G542))</f>
        <v/>
      </c>
      <c s="176" t="str">
        <f>IF('S.D.PASTE SHEET'!H542="","",UPPER('S.D.PASTE SHEET'!H542))</f>
        <v/>
      </c>
      <c s="176" t="str">
        <f>IF('S.D.PASTE SHEET'!I542="","",'S.D.PASTE SHEET'!I542)</f>
        <v/>
      </c>
      <c s="177" t="str">
        <f>IF('S.D.PASTE SHEET'!J542="","",'S.D.PASTE SHEET'!J542)</f>
        <v/>
      </c>
      <c s="176" t="str">
        <f>IF('S.D.PASTE SHEET'!K542="","",'S.D.PASTE SHEET'!K542)</f>
        <v/>
      </c>
      <c s="176" t="str">
        <f>IF('S.D.PASTE SHEET'!L542="","",'S.D.PASTE SHEET'!L542)</f>
        <v/>
      </c>
      <c s="176" t="str">
        <f>IF('S.D.PASTE SHEET'!M542="","",'S.D.PASTE SHEET'!M542)</f>
        <v/>
      </c>
      <c s="176" t="str">
        <f>IF('S.D.PASTE SHEET'!N542="","",'S.D.PASTE SHEET'!N542)</f>
        <v/>
      </c>
      <c s="176" t="str">
        <f>IF('S.D.PASTE SHEET'!O542="","",'S.D.PASTE SHEET'!O542)</f>
        <v/>
      </c>
      <c s="176" t="str">
        <f>IF('S.D.PASTE SHEET'!P542="","",'S.D.PASTE SHEET'!P542)</f>
        <v/>
      </c>
      <c s="176" t="str">
        <f>IF('S.D.PASTE SHEET'!Q542="","",'S.D.PASTE SHEET'!Q542)</f>
        <v/>
      </c>
      <c s="176" t="str">
        <f>IF('S.D.PASTE SHEET'!R542="","",'S.D.PASTE SHEET'!R542)</f>
        <v/>
      </c>
      <c s="176" t="str">
        <f>IF('S.D.PASTE SHEET'!S542="","",'S.D.PASTE SHEET'!S542)</f>
        <v/>
      </c>
      <c s="176" t="str">
        <f>IF('S.D.PASTE SHEET'!T542="","",'S.D.PASTE SHEET'!T542)</f>
        <v/>
      </c>
      <c s="176" t="str">
        <f>IF('S.D.PASTE SHEET'!U542="","",'S.D.PASTE SHEET'!U542)</f>
        <v/>
      </c>
      <c s="176" t="str">
        <f>IF('S.D.PASTE SHEET'!V542="","",'S.D.PASTE SHEET'!V542)</f>
        <v/>
      </c>
      <c s="176" t="str">
        <f>IF('S.D.PASTE SHEET'!W542="","",'S.D.PASTE SHEET'!W542)</f>
        <v/>
      </c>
      <c s="176" t="str">
        <f>IF('S.D.PASTE SHEET'!X542="","",'S.D.PASTE SHEET'!X542)</f>
        <v/>
      </c>
      <c s="176" t="str">
        <f>IF('S.D.PASTE SHEET'!Y542="","",'S.D.PASTE SHEET'!Y542)</f>
        <v/>
      </c>
      <c s="176" t="str">
        <f>IF('S.D.PASTE SHEET'!Z542="","",'S.D.PASTE SHEET'!Z542)</f>
        <v/>
      </c>
      <c s="176" t="str">
        <f>IF('S.D.PASTE SHEET'!AA542="","",'S.D.PASTE SHEET'!AA542)</f>
        <v/>
      </c>
      <c s="176" t="str">
        <f>IF('S.D.PASTE SHEET'!AB542="","",'S.D.PASTE SHEET'!AB542)</f>
        <v/>
      </c>
      <c s="176" t="str">
        <f>IF('S.D.PASTE SHEET'!AC542="","",'S.D.PASTE SHEET'!AC542)</f>
        <v/>
      </c>
      <c s="176" t="str">
        <f>IF('S.D.PASTE SHEET'!AD542="","",'S.D.PASTE SHEET'!AD542)</f>
        <v/>
      </c>
      <c s="178"/>
      <c s="179" t="str">
        <f>IF(AK542="","",IF(AK542&gt;0,COUNT($AG$2:AG542),""))</f>
        <v/>
      </c>
      <c s="180" t="str">
        <f t="shared" si="564"/>
        <v/>
      </c>
      <c s="180" t="str">
        <f t="shared" si="564"/>
        <v/>
      </c>
      <c s="180" t="str">
        <f t="shared" si="564"/>
        <v/>
      </c>
      <c s="181" t="str">
        <f t="shared" si="564"/>
        <v/>
      </c>
      <c s="180" t="str">
        <f t="shared" si="564"/>
        <v/>
      </c>
      <c s="180" t="str">
        <f t="shared" si="564"/>
        <v/>
      </c>
      <c s="180" t="str">
        <f t="shared" si="564"/>
        <v/>
      </c>
      <c s="180" t="str">
        <f t="shared" si="564"/>
        <v/>
      </c>
      <c s="180" t="str">
        <f t="shared" si="564"/>
        <v/>
      </c>
      <c s="181" t="str">
        <f t="shared" si="564"/>
        <v/>
      </c>
      <c s="180" t="str">
        <f t="shared" si="564"/>
        <v/>
      </c>
      <c s="180" t="str">
        <f t="shared" si="564"/>
        <v/>
      </c>
      <c s="180" t="str">
        <f t="shared" si="564"/>
        <v/>
      </c>
      <c s="180" t="str">
        <f t="shared" si="564"/>
        <v/>
      </c>
      <c s="180" t="str">
        <f t="shared" si="564"/>
        <v/>
      </c>
      <c s="180" t="str">
        <f t="shared" si="564"/>
        <v/>
      </c>
      <c r="AX542" s="180" t="str">
        <f>IF(BC542="","",IF(BC542&gt;0,COUNT($AY$2:AY542),""))</f>
        <v/>
      </c>
      <c s="180" t="str">
        <f t="shared" si="578" ref="AY542">IF(AND($BB$1=5,$A542=5,$BC$1=C542),B542,"")</f>
        <v/>
      </c>
      <c s="180" t="str">
        <f t="shared" si="566"/>
        <v/>
      </c>
      <c s="182" t="str">
        <f t="shared" si="566"/>
        <v/>
      </c>
      <c s="180" t="str">
        <f t="shared" si="566"/>
        <v/>
      </c>
      <c s="180" t="str">
        <f t="shared" si="566"/>
        <v/>
      </c>
      <c s="180" t="str">
        <f t="shared" si="566"/>
        <v/>
      </c>
      <c s="180" t="str">
        <f t="shared" si="566"/>
        <v/>
      </c>
      <c s="180" t="str">
        <f t="shared" si="566"/>
        <v/>
      </c>
      <c s="182" t="str">
        <f t="shared" si="566"/>
        <v/>
      </c>
      <c s="180" t="str">
        <f t="shared" si="566"/>
        <v/>
      </c>
      <c s="180" t="str">
        <f t="shared" si="566"/>
        <v/>
      </c>
      <c s="180" t="str">
        <f t="shared" si="566"/>
        <v/>
      </c>
      <c s="180" t="str">
        <f t="shared" si="566"/>
        <v/>
      </c>
      <c s="180" t="str">
        <f t="shared" si="566"/>
        <v/>
      </c>
      <c s="180" t="str">
        <f t="shared" si="566"/>
        <v/>
      </c>
    </row>
    <row r="543" spans="1:65" ht="15.75" customHeight="1">
      <c r="A543" s="176" t="str">
        <f>IF('S.D.PASTE SHEET'!A543="","",'S.D.PASTE SHEET'!A543)</f>
        <v/>
      </c>
      <c s="176" t="str">
        <f>IF('S.D.PASTE SHEET'!B543="","",'S.D.PASTE SHEET'!B543)</f>
        <v/>
      </c>
      <c s="176" t="str">
        <f>IF('S.D.PASTE SHEET'!C543="","",'S.D.PASTE SHEET'!C543)</f>
        <v/>
      </c>
      <c s="177" t="str">
        <f>IF('S.D.PASTE SHEET'!D543="","",'S.D.PASTE SHEET'!D543)</f>
        <v/>
      </c>
      <c s="176" t="str">
        <f>IF('S.D.PASTE SHEET'!E543="","",UPPER('S.D.PASTE SHEET'!E543))</f>
        <v/>
      </c>
      <c s="176" t="str">
        <f>IF('S.D.PASTE SHEET'!F543="","",'S.D.PASTE SHEET'!F543)</f>
        <v/>
      </c>
      <c s="176" t="str">
        <f>IF('S.D.PASTE SHEET'!G543="","",UPPER('S.D.PASTE SHEET'!G543))</f>
        <v/>
      </c>
      <c s="176" t="str">
        <f>IF('S.D.PASTE SHEET'!H543="","",UPPER('S.D.PASTE SHEET'!H543))</f>
        <v/>
      </c>
      <c s="176" t="str">
        <f>IF('S.D.PASTE SHEET'!I543="","",'S.D.PASTE SHEET'!I543)</f>
        <v/>
      </c>
      <c s="177" t="str">
        <f>IF('S.D.PASTE SHEET'!J543="","",'S.D.PASTE SHEET'!J543)</f>
        <v/>
      </c>
      <c s="176" t="str">
        <f>IF('S.D.PASTE SHEET'!K543="","",'S.D.PASTE SHEET'!K543)</f>
        <v/>
      </c>
      <c s="176" t="str">
        <f>IF('S.D.PASTE SHEET'!L543="","",'S.D.PASTE SHEET'!L543)</f>
        <v/>
      </c>
      <c s="176" t="str">
        <f>IF('S.D.PASTE SHEET'!M543="","",'S.D.PASTE SHEET'!M543)</f>
        <v/>
      </c>
      <c s="176" t="str">
        <f>IF('S.D.PASTE SHEET'!N543="","",'S.D.PASTE SHEET'!N543)</f>
        <v/>
      </c>
      <c s="176" t="str">
        <f>IF('S.D.PASTE SHEET'!O543="","",'S.D.PASTE SHEET'!O543)</f>
        <v/>
      </c>
      <c s="176" t="str">
        <f>IF('S.D.PASTE SHEET'!P543="","",'S.D.PASTE SHEET'!P543)</f>
        <v/>
      </c>
      <c s="176" t="str">
        <f>IF('S.D.PASTE SHEET'!Q543="","",'S.D.PASTE SHEET'!Q543)</f>
        <v/>
      </c>
      <c s="176" t="str">
        <f>IF('S.D.PASTE SHEET'!R543="","",'S.D.PASTE SHEET'!R543)</f>
        <v/>
      </c>
      <c s="176" t="str">
        <f>IF('S.D.PASTE SHEET'!S543="","",'S.D.PASTE SHEET'!S543)</f>
        <v/>
      </c>
      <c s="176" t="str">
        <f>IF('S.D.PASTE SHEET'!T543="","",'S.D.PASTE SHEET'!T543)</f>
        <v/>
      </c>
      <c s="176" t="str">
        <f>IF('S.D.PASTE SHEET'!U543="","",'S.D.PASTE SHEET'!U543)</f>
        <v/>
      </c>
      <c s="176" t="str">
        <f>IF('S.D.PASTE SHEET'!V543="","",'S.D.PASTE SHEET'!V543)</f>
        <v/>
      </c>
      <c s="176" t="str">
        <f>IF('S.D.PASTE SHEET'!W543="","",'S.D.PASTE SHEET'!W543)</f>
        <v/>
      </c>
      <c s="176" t="str">
        <f>IF('S.D.PASTE SHEET'!X543="","",'S.D.PASTE SHEET'!X543)</f>
        <v/>
      </c>
      <c s="176" t="str">
        <f>IF('S.D.PASTE SHEET'!Y543="","",'S.D.PASTE SHEET'!Y543)</f>
        <v/>
      </c>
      <c s="176" t="str">
        <f>IF('S.D.PASTE SHEET'!Z543="","",'S.D.PASTE SHEET'!Z543)</f>
        <v/>
      </c>
      <c s="176" t="str">
        <f>IF('S.D.PASTE SHEET'!AA543="","",'S.D.PASTE SHEET'!AA543)</f>
        <v/>
      </c>
      <c s="176" t="str">
        <f>IF('S.D.PASTE SHEET'!AB543="","",'S.D.PASTE SHEET'!AB543)</f>
        <v/>
      </c>
      <c s="176" t="str">
        <f>IF('S.D.PASTE SHEET'!AC543="","",'S.D.PASTE SHEET'!AC543)</f>
        <v/>
      </c>
      <c s="176" t="str">
        <f>IF('S.D.PASTE SHEET'!AD543="","",'S.D.PASTE SHEET'!AD543)</f>
        <v/>
      </c>
      <c s="178"/>
      <c s="179" t="str">
        <f>IF(AK543="","",IF(AK543&gt;0,COUNT($AG$2:AG543),""))</f>
        <v/>
      </c>
      <c s="180" t="str">
        <f t="shared" si="564"/>
        <v/>
      </c>
      <c s="180" t="str">
        <f t="shared" si="564"/>
        <v/>
      </c>
      <c s="180" t="str">
        <f t="shared" si="564"/>
        <v/>
      </c>
      <c s="181" t="str">
        <f t="shared" si="564"/>
        <v/>
      </c>
      <c s="180" t="str">
        <f t="shared" si="564"/>
        <v/>
      </c>
      <c s="180" t="str">
        <f t="shared" si="564"/>
        <v/>
      </c>
      <c s="180" t="str">
        <f t="shared" si="564"/>
        <v/>
      </c>
      <c s="180" t="str">
        <f t="shared" si="564"/>
        <v/>
      </c>
      <c s="180" t="str">
        <f t="shared" si="564"/>
        <v/>
      </c>
      <c s="181" t="str">
        <f t="shared" si="564"/>
        <v/>
      </c>
      <c s="180" t="str">
        <f t="shared" si="564"/>
        <v/>
      </c>
      <c s="180" t="str">
        <f t="shared" si="564"/>
        <v/>
      </c>
      <c s="180" t="str">
        <f t="shared" si="564"/>
        <v/>
      </c>
      <c s="180" t="str">
        <f t="shared" si="564"/>
        <v/>
      </c>
      <c s="180" t="str">
        <f t="shared" si="564"/>
        <v/>
      </c>
      <c s="180" t="str">
        <f t="shared" si="564"/>
        <v/>
      </c>
      <c r="AX543" s="180" t="str">
        <f>IF(BC543="","",IF(BC543&gt;0,COUNT($AY$2:AY543),""))</f>
        <v/>
      </c>
      <c s="180" t="str">
        <f t="shared" si="579" ref="AY543">IF(AND($BB$1=5,$A543=5,$BC$1=C543),B543,"")</f>
        <v/>
      </c>
      <c s="180" t="str">
        <f t="shared" si="566"/>
        <v/>
      </c>
      <c s="182" t="str">
        <f t="shared" si="566"/>
        <v/>
      </c>
      <c s="180" t="str">
        <f t="shared" si="566"/>
        <v/>
      </c>
      <c s="180" t="str">
        <f t="shared" si="566"/>
        <v/>
      </c>
      <c s="180" t="str">
        <f t="shared" si="566"/>
        <v/>
      </c>
      <c s="180" t="str">
        <f t="shared" si="566"/>
        <v/>
      </c>
      <c s="180" t="str">
        <f t="shared" si="566"/>
        <v/>
      </c>
      <c s="182" t="str">
        <f t="shared" si="566"/>
        <v/>
      </c>
      <c s="180" t="str">
        <f t="shared" si="566"/>
        <v/>
      </c>
      <c s="180" t="str">
        <f t="shared" si="566"/>
        <v/>
      </c>
      <c s="180" t="str">
        <f t="shared" si="566"/>
        <v/>
      </c>
      <c s="180" t="str">
        <f t="shared" si="566"/>
        <v/>
      </c>
      <c s="180" t="str">
        <f t="shared" si="566"/>
        <v/>
      </c>
      <c s="180" t="str">
        <f t="shared" si="566"/>
        <v/>
      </c>
    </row>
    <row r="544" spans="1:65" ht="15.75" customHeight="1">
      <c r="A544" s="176" t="str">
        <f>IF('S.D.PASTE SHEET'!A544="","",'S.D.PASTE SHEET'!A544)</f>
        <v/>
      </c>
      <c s="176" t="str">
        <f>IF('S.D.PASTE SHEET'!B544="","",'S.D.PASTE SHEET'!B544)</f>
        <v/>
      </c>
      <c s="176" t="str">
        <f>IF('S.D.PASTE SHEET'!C544="","",'S.D.PASTE SHEET'!C544)</f>
        <v/>
      </c>
      <c s="177" t="str">
        <f>IF('S.D.PASTE SHEET'!D544="","",'S.D.PASTE SHEET'!D544)</f>
        <v/>
      </c>
      <c s="176" t="str">
        <f>IF('S.D.PASTE SHEET'!E544="","",UPPER('S.D.PASTE SHEET'!E544))</f>
        <v/>
      </c>
      <c s="176" t="str">
        <f>IF('S.D.PASTE SHEET'!F544="","",'S.D.PASTE SHEET'!F544)</f>
        <v/>
      </c>
      <c s="176" t="str">
        <f>IF('S.D.PASTE SHEET'!G544="","",UPPER('S.D.PASTE SHEET'!G544))</f>
        <v/>
      </c>
      <c s="176" t="str">
        <f>IF('S.D.PASTE SHEET'!H544="","",UPPER('S.D.PASTE SHEET'!H544))</f>
        <v/>
      </c>
      <c s="176" t="str">
        <f>IF('S.D.PASTE SHEET'!I544="","",'S.D.PASTE SHEET'!I544)</f>
        <v/>
      </c>
      <c s="177" t="str">
        <f>IF('S.D.PASTE SHEET'!J544="","",'S.D.PASTE SHEET'!J544)</f>
        <v/>
      </c>
      <c s="176" t="str">
        <f>IF('S.D.PASTE SHEET'!K544="","",'S.D.PASTE SHEET'!K544)</f>
        <v/>
      </c>
      <c s="176" t="str">
        <f>IF('S.D.PASTE SHEET'!L544="","",'S.D.PASTE SHEET'!L544)</f>
        <v/>
      </c>
      <c s="176" t="str">
        <f>IF('S.D.PASTE SHEET'!M544="","",'S.D.PASTE SHEET'!M544)</f>
        <v/>
      </c>
      <c s="176" t="str">
        <f>IF('S.D.PASTE SHEET'!N544="","",'S.D.PASTE SHEET'!N544)</f>
        <v/>
      </c>
      <c s="176" t="str">
        <f>IF('S.D.PASTE SHEET'!O544="","",'S.D.PASTE SHEET'!O544)</f>
        <v/>
      </c>
      <c s="176" t="str">
        <f>IF('S.D.PASTE SHEET'!P544="","",'S.D.PASTE SHEET'!P544)</f>
        <v/>
      </c>
      <c s="176" t="str">
        <f>IF('S.D.PASTE SHEET'!Q544="","",'S.D.PASTE SHEET'!Q544)</f>
        <v/>
      </c>
      <c s="176" t="str">
        <f>IF('S.D.PASTE SHEET'!R544="","",'S.D.PASTE SHEET'!R544)</f>
        <v/>
      </c>
      <c s="176" t="str">
        <f>IF('S.D.PASTE SHEET'!S544="","",'S.D.PASTE SHEET'!S544)</f>
        <v/>
      </c>
      <c s="176" t="str">
        <f>IF('S.D.PASTE SHEET'!T544="","",'S.D.PASTE SHEET'!T544)</f>
        <v/>
      </c>
      <c s="176" t="str">
        <f>IF('S.D.PASTE SHEET'!U544="","",'S.D.PASTE SHEET'!U544)</f>
        <v/>
      </c>
      <c s="176" t="str">
        <f>IF('S.D.PASTE SHEET'!V544="","",'S.D.PASTE SHEET'!V544)</f>
        <v/>
      </c>
      <c s="176" t="str">
        <f>IF('S.D.PASTE SHEET'!W544="","",'S.D.PASTE SHEET'!W544)</f>
        <v/>
      </c>
      <c s="176" t="str">
        <f>IF('S.D.PASTE SHEET'!X544="","",'S.D.PASTE SHEET'!X544)</f>
        <v/>
      </c>
      <c s="176" t="str">
        <f>IF('S.D.PASTE SHEET'!Y544="","",'S.D.PASTE SHEET'!Y544)</f>
        <v/>
      </c>
      <c s="176" t="str">
        <f>IF('S.D.PASTE SHEET'!Z544="","",'S.D.PASTE SHEET'!Z544)</f>
        <v/>
      </c>
      <c s="176" t="str">
        <f>IF('S.D.PASTE SHEET'!AA544="","",'S.D.PASTE SHEET'!AA544)</f>
        <v/>
      </c>
      <c s="176" t="str">
        <f>IF('S.D.PASTE SHEET'!AB544="","",'S.D.PASTE SHEET'!AB544)</f>
        <v/>
      </c>
      <c s="176" t="str">
        <f>IF('S.D.PASTE SHEET'!AC544="","",'S.D.PASTE SHEET'!AC544)</f>
        <v/>
      </c>
      <c s="176" t="str">
        <f>IF('S.D.PASTE SHEET'!AD544="","",'S.D.PASTE SHEET'!AD544)</f>
        <v/>
      </c>
      <c s="178"/>
      <c s="179" t="str">
        <f>IF(AK544="","",IF(AK544&gt;0,COUNT($AG$2:AG544),""))</f>
        <v/>
      </c>
      <c s="180" t="str">
        <f t="shared" si="564"/>
        <v/>
      </c>
      <c s="180" t="str">
        <f t="shared" si="564"/>
        <v/>
      </c>
      <c s="180" t="str">
        <f t="shared" si="564"/>
        <v/>
      </c>
      <c s="181" t="str">
        <f t="shared" si="564"/>
        <v/>
      </c>
      <c s="180" t="str">
        <f t="shared" si="564"/>
        <v/>
      </c>
      <c s="180" t="str">
        <f t="shared" si="564"/>
        <v/>
      </c>
      <c s="180" t="str">
        <f t="shared" si="564"/>
        <v/>
      </c>
      <c s="180" t="str">
        <f t="shared" si="564"/>
        <v/>
      </c>
      <c s="180" t="str">
        <f t="shared" si="564"/>
        <v/>
      </c>
      <c s="181" t="str">
        <f t="shared" si="564"/>
        <v/>
      </c>
      <c s="180" t="str">
        <f t="shared" si="564"/>
        <v/>
      </c>
      <c s="180" t="str">
        <f t="shared" si="564"/>
        <v/>
      </c>
      <c s="180" t="str">
        <f t="shared" si="564"/>
        <v/>
      </c>
      <c s="180" t="str">
        <f t="shared" si="564"/>
        <v/>
      </c>
      <c s="180" t="str">
        <f t="shared" si="564"/>
        <v/>
      </c>
      <c s="180" t="str">
        <f t="shared" si="564"/>
        <v/>
      </c>
      <c r="AX544" s="180" t="str">
        <f>IF(BC544="","",IF(BC544&gt;0,COUNT($AY$2:AY544),""))</f>
        <v/>
      </c>
      <c s="180" t="str">
        <f t="shared" si="580" ref="AY544">IF(AND($BB$1=5,$A544=5,$BC$1=C544),B544,"")</f>
        <v/>
      </c>
      <c s="180" t="str">
        <f t="shared" si="566"/>
        <v/>
      </c>
      <c s="182" t="str">
        <f t="shared" si="566"/>
        <v/>
      </c>
      <c s="180" t="str">
        <f t="shared" si="566"/>
        <v/>
      </c>
      <c s="180" t="str">
        <f t="shared" si="566"/>
        <v/>
      </c>
      <c s="180" t="str">
        <f t="shared" si="566"/>
        <v/>
      </c>
      <c s="180" t="str">
        <f t="shared" si="566"/>
        <v/>
      </c>
      <c s="180" t="str">
        <f t="shared" si="566"/>
        <v/>
      </c>
      <c s="182" t="str">
        <f t="shared" si="566"/>
        <v/>
      </c>
      <c s="180" t="str">
        <f t="shared" si="566"/>
        <v/>
      </c>
      <c s="180" t="str">
        <f t="shared" si="566"/>
        <v/>
      </c>
      <c s="180" t="str">
        <f t="shared" si="566"/>
        <v/>
      </c>
      <c s="180" t="str">
        <f t="shared" si="566"/>
        <v/>
      </c>
      <c s="180" t="str">
        <f t="shared" si="566"/>
        <v/>
      </c>
      <c s="180" t="str">
        <f t="shared" si="566"/>
        <v/>
      </c>
    </row>
    <row r="545" spans="1:65" ht="15.75" customHeight="1">
      <c r="A545" s="176" t="str">
        <f>IF('S.D.PASTE SHEET'!A545="","",'S.D.PASTE SHEET'!A545)</f>
        <v/>
      </c>
      <c s="176" t="str">
        <f>IF('S.D.PASTE SHEET'!B545="","",'S.D.PASTE SHEET'!B545)</f>
        <v/>
      </c>
      <c s="176" t="str">
        <f>IF('S.D.PASTE SHEET'!C545="","",'S.D.PASTE SHEET'!C545)</f>
        <v/>
      </c>
      <c s="177" t="str">
        <f>IF('S.D.PASTE SHEET'!D545="","",'S.D.PASTE SHEET'!D545)</f>
        <v/>
      </c>
      <c s="176" t="str">
        <f>IF('S.D.PASTE SHEET'!E545="","",UPPER('S.D.PASTE SHEET'!E545))</f>
        <v/>
      </c>
      <c s="176" t="str">
        <f>IF('S.D.PASTE SHEET'!F545="","",'S.D.PASTE SHEET'!F545)</f>
        <v/>
      </c>
      <c s="176" t="str">
        <f>IF('S.D.PASTE SHEET'!G545="","",UPPER('S.D.PASTE SHEET'!G545))</f>
        <v/>
      </c>
      <c s="176" t="str">
        <f>IF('S.D.PASTE SHEET'!H545="","",UPPER('S.D.PASTE SHEET'!H545))</f>
        <v/>
      </c>
      <c s="176" t="str">
        <f>IF('S.D.PASTE SHEET'!I545="","",'S.D.PASTE SHEET'!I545)</f>
        <v/>
      </c>
      <c s="177" t="str">
        <f>IF('S.D.PASTE SHEET'!J545="","",'S.D.PASTE SHEET'!J545)</f>
        <v/>
      </c>
      <c s="176" t="str">
        <f>IF('S.D.PASTE SHEET'!K545="","",'S.D.PASTE SHEET'!K545)</f>
        <v/>
      </c>
      <c s="176" t="str">
        <f>IF('S.D.PASTE SHEET'!L545="","",'S.D.PASTE SHEET'!L545)</f>
        <v/>
      </c>
      <c s="176" t="str">
        <f>IF('S.D.PASTE SHEET'!M545="","",'S.D.PASTE SHEET'!M545)</f>
        <v/>
      </c>
      <c s="176" t="str">
        <f>IF('S.D.PASTE SHEET'!N545="","",'S.D.PASTE SHEET'!N545)</f>
        <v/>
      </c>
      <c s="176" t="str">
        <f>IF('S.D.PASTE SHEET'!O545="","",'S.D.PASTE SHEET'!O545)</f>
        <v/>
      </c>
      <c s="176" t="str">
        <f>IF('S.D.PASTE SHEET'!P545="","",'S.D.PASTE SHEET'!P545)</f>
        <v/>
      </c>
      <c s="176" t="str">
        <f>IF('S.D.PASTE SHEET'!Q545="","",'S.D.PASTE SHEET'!Q545)</f>
        <v/>
      </c>
      <c s="176" t="str">
        <f>IF('S.D.PASTE SHEET'!R545="","",'S.D.PASTE SHEET'!R545)</f>
        <v/>
      </c>
      <c s="176" t="str">
        <f>IF('S.D.PASTE SHEET'!S545="","",'S.D.PASTE SHEET'!S545)</f>
        <v/>
      </c>
      <c s="176" t="str">
        <f>IF('S.D.PASTE SHEET'!T545="","",'S.D.PASTE SHEET'!T545)</f>
        <v/>
      </c>
      <c s="176" t="str">
        <f>IF('S.D.PASTE SHEET'!U545="","",'S.D.PASTE SHEET'!U545)</f>
        <v/>
      </c>
      <c s="176" t="str">
        <f>IF('S.D.PASTE SHEET'!V545="","",'S.D.PASTE SHEET'!V545)</f>
        <v/>
      </c>
      <c s="176" t="str">
        <f>IF('S.D.PASTE SHEET'!W545="","",'S.D.PASTE SHEET'!W545)</f>
        <v/>
      </c>
      <c s="176" t="str">
        <f>IF('S.D.PASTE SHEET'!X545="","",'S.D.PASTE SHEET'!X545)</f>
        <v/>
      </c>
      <c s="176" t="str">
        <f>IF('S.D.PASTE SHEET'!Y545="","",'S.D.PASTE SHEET'!Y545)</f>
        <v/>
      </c>
      <c s="176" t="str">
        <f>IF('S.D.PASTE SHEET'!Z545="","",'S.D.PASTE SHEET'!Z545)</f>
        <v/>
      </c>
      <c s="176" t="str">
        <f>IF('S.D.PASTE SHEET'!AA545="","",'S.D.PASTE SHEET'!AA545)</f>
        <v/>
      </c>
      <c s="176" t="str">
        <f>IF('S.D.PASTE SHEET'!AB545="","",'S.D.PASTE SHEET'!AB545)</f>
        <v/>
      </c>
      <c s="176" t="str">
        <f>IF('S.D.PASTE SHEET'!AC545="","",'S.D.PASTE SHEET'!AC545)</f>
        <v/>
      </c>
      <c s="176" t="str">
        <f>IF('S.D.PASTE SHEET'!AD545="","",'S.D.PASTE SHEET'!AD545)</f>
        <v/>
      </c>
      <c s="178"/>
      <c s="179" t="str">
        <f>IF(AK545="","",IF(AK545&gt;0,COUNT($AG$2:AG545),""))</f>
        <v/>
      </c>
      <c s="180" t="str">
        <f t="shared" si="564"/>
        <v/>
      </c>
      <c s="180" t="str">
        <f t="shared" si="564"/>
        <v/>
      </c>
      <c s="180" t="str">
        <f t="shared" si="564"/>
        <v/>
      </c>
      <c s="181" t="str">
        <f t="shared" si="564"/>
        <v/>
      </c>
      <c s="180" t="str">
        <f t="shared" si="564"/>
        <v/>
      </c>
      <c s="180" t="str">
        <f t="shared" si="564"/>
        <v/>
      </c>
      <c s="180" t="str">
        <f t="shared" si="564"/>
        <v/>
      </c>
      <c s="180" t="str">
        <f t="shared" si="564"/>
        <v/>
      </c>
      <c s="180" t="str">
        <f t="shared" si="564"/>
        <v/>
      </c>
      <c s="181" t="str">
        <f t="shared" si="564"/>
        <v/>
      </c>
      <c s="180" t="str">
        <f t="shared" si="564"/>
        <v/>
      </c>
      <c s="180" t="str">
        <f t="shared" si="564"/>
        <v/>
      </c>
      <c s="180" t="str">
        <f t="shared" si="564"/>
        <v/>
      </c>
      <c s="180" t="str">
        <f t="shared" si="564"/>
        <v/>
      </c>
      <c s="180" t="str">
        <f t="shared" si="564"/>
        <v/>
      </c>
      <c s="180" t="str">
        <f>IF(AND($AJ$1=5,$A545=5),P545,"")</f>
        <v/>
      </c>
      <c r="AX545" s="180" t="str">
        <f>IF(BC545="","",IF(BC545&gt;0,COUNT($AY$2:AY545),""))</f>
        <v/>
      </c>
      <c s="180" t="str">
        <f t="shared" si="581" ref="AY545">IF(AND($BB$1=5,$A545=5,$BC$1=C545),B545,"")</f>
        <v/>
      </c>
      <c s="180" t="str">
        <f t="shared" si="566"/>
        <v/>
      </c>
      <c s="182" t="str">
        <f t="shared" si="566"/>
        <v/>
      </c>
      <c s="180" t="str">
        <f t="shared" si="566"/>
        <v/>
      </c>
      <c s="180" t="str">
        <f t="shared" si="566"/>
        <v/>
      </c>
      <c s="180" t="str">
        <f t="shared" si="566"/>
        <v/>
      </c>
      <c s="180" t="str">
        <f t="shared" si="566"/>
        <v/>
      </c>
      <c s="180" t="str">
        <f t="shared" si="566"/>
        <v/>
      </c>
      <c s="182" t="str">
        <f t="shared" si="566"/>
        <v/>
      </c>
      <c s="180" t="str">
        <f t="shared" si="566"/>
        <v/>
      </c>
      <c s="180" t="str">
        <f t="shared" si="566"/>
        <v/>
      </c>
      <c s="180" t="str">
        <f t="shared" si="566"/>
        <v/>
      </c>
      <c s="180" t="str">
        <f t="shared" si="566"/>
        <v/>
      </c>
      <c s="180" t="str">
        <f t="shared" si="566"/>
        <v/>
      </c>
      <c s="180" t="str">
        <f t="shared" si="566"/>
        <v/>
      </c>
    </row>
    <row r="546" spans="1:65" ht="15.75" customHeight="1">
      <c r="A546" s="176" t="str">
        <f>IF('S.D.PASTE SHEET'!A546="","",'S.D.PASTE SHEET'!A546)</f>
        <v/>
      </c>
      <c s="176" t="str">
        <f>IF('S.D.PASTE SHEET'!B546="","",'S.D.PASTE SHEET'!B546)</f>
        <v/>
      </c>
      <c s="176" t="str">
        <f>IF('S.D.PASTE SHEET'!C546="","",'S.D.PASTE SHEET'!C546)</f>
        <v/>
      </c>
      <c s="177" t="str">
        <f>IF('S.D.PASTE SHEET'!D546="","",'S.D.PASTE SHEET'!D546)</f>
        <v/>
      </c>
      <c s="176" t="str">
        <f>IF('S.D.PASTE SHEET'!E546="","",UPPER('S.D.PASTE SHEET'!E546))</f>
        <v/>
      </c>
      <c s="176" t="str">
        <f>IF('S.D.PASTE SHEET'!F546="","",'S.D.PASTE SHEET'!F546)</f>
        <v/>
      </c>
      <c s="176" t="str">
        <f>IF('S.D.PASTE SHEET'!G546="","",UPPER('S.D.PASTE SHEET'!G546))</f>
        <v/>
      </c>
      <c s="176" t="str">
        <f>IF('S.D.PASTE SHEET'!H546="","",UPPER('S.D.PASTE SHEET'!H546))</f>
        <v/>
      </c>
      <c s="176" t="str">
        <f>IF('S.D.PASTE SHEET'!I546="","",'S.D.PASTE SHEET'!I546)</f>
        <v/>
      </c>
      <c s="177" t="str">
        <f>IF('S.D.PASTE SHEET'!J546="","",'S.D.PASTE SHEET'!J546)</f>
        <v/>
      </c>
      <c s="176" t="str">
        <f>IF('S.D.PASTE SHEET'!K546="","",'S.D.PASTE SHEET'!K546)</f>
        <v/>
      </c>
      <c s="176" t="str">
        <f>IF('S.D.PASTE SHEET'!L546="","",'S.D.PASTE SHEET'!L546)</f>
        <v/>
      </c>
      <c s="176" t="str">
        <f>IF('S.D.PASTE SHEET'!M546="","",'S.D.PASTE SHEET'!M546)</f>
        <v/>
      </c>
      <c s="176" t="str">
        <f>IF('S.D.PASTE SHEET'!N546="","",'S.D.PASTE SHEET'!N546)</f>
        <v/>
      </c>
      <c s="176" t="str">
        <f>IF('S.D.PASTE SHEET'!O546="","",'S.D.PASTE SHEET'!O546)</f>
        <v/>
      </c>
      <c s="176" t="str">
        <f>IF('S.D.PASTE SHEET'!P546="","",'S.D.PASTE SHEET'!P546)</f>
        <v/>
      </c>
      <c s="176" t="str">
        <f>IF('S.D.PASTE SHEET'!Q546="","",'S.D.PASTE SHEET'!Q546)</f>
        <v/>
      </c>
      <c s="176" t="str">
        <f>IF('S.D.PASTE SHEET'!R546="","",'S.D.PASTE SHEET'!R546)</f>
        <v/>
      </c>
      <c s="176" t="str">
        <f>IF('S.D.PASTE SHEET'!S546="","",'S.D.PASTE SHEET'!S546)</f>
        <v/>
      </c>
      <c s="176" t="str">
        <f>IF('S.D.PASTE SHEET'!T546="","",'S.D.PASTE SHEET'!T546)</f>
        <v/>
      </c>
      <c s="176" t="str">
        <f>IF('S.D.PASTE SHEET'!U546="","",'S.D.PASTE SHEET'!U546)</f>
        <v/>
      </c>
      <c s="176" t="str">
        <f>IF('S.D.PASTE SHEET'!V546="","",'S.D.PASTE SHEET'!V546)</f>
        <v/>
      </c>
      <c s="176" t="str">
        <f>IF('S.D.PASTE SHEET'!W546="","",'S.D.PASTE SHEET'!W546)</f>
        <v/>
      </c>
      <c s="176" t="str">
        <f>IF('S.D.PASTE SHEET'!X546="","",'S.D.PASTE SHEET'!X546)</f>
        <v/>
      </c>
      <c s="176" t="str">
        <f>IF('S.D.PASTE SHEET'!Y546="","",'S.D.PASTE SHEET'!Y546)</f>
        <v/>
      </c>
      <c s="176" t="str">
        <f>IF('S.D.PASTE SHEET'!Z546="","",'S.D.PASTE SHEET'!Z546)</f>
        <v/>
      </c>
      <c s="176" t="str">
        <f>IF('S.D.PASTE SHEET'!AA546="","",'S.D.PASTE SHEET'!AA546)</f>
        <v/>
      </c>
      <c s="176" t="str">
        <f>IF('S.D.PASTE SHEET'!AB546="","",'S.D.PASTE SHEET'!AB546)</f>
        <v/>
      </c>
      <c s="176" t="str">
        <f>IF('S.D.PASTE SHEET'!AC546="","",'S.D.PASTE SHEET'!AC546)</f>
        <v/>
      </c>
      <c s="176" t="str">
        <f>IF('S.D.PASTE SHEET'!AD546="","",'S.D.PASTE SHEET'!AD546)</f>
        <v/>
      </c>
      <c s="178"/>
      <c s="179" t="str">
        <f>IF(AK546="","",IF(AK546&gt;0,COUNT($AG$2:AG546),""))</f>
        <v/>
      </c>
      <c s="180" t="str">
        <f t="shared" si="582" ref="AG546:AV561">IF(AND($AJ$1=5,$A546=5),A546,"")</f>
        <v/>
      </c>
      <c s="180" t="str">
        <f t="shared" si="582"/>
        <v/>
      </c>
      <c s="180" t="str">
        <f t="shared" si="582"/>
        <v/>
      </c>
      <c s="181" t="str">
        <f t="shared" si="582"/>
        <v/>
      </c>
      <c s="180" t="str">
        <f t="shared" si="582"/>
        <v/>
      </c>
      <c s="180" t="str">
        <f t="shared" si="582"/>
        <v/>
      </c>
      <c s="180" t="str">
        <f t="shared" si="582"/>
        <v/>
      </c>
      <c s="180" t="str">
        <f t="shared" si="582"/>
        <v/>
      </c>
      <c s="180" t="str">
        <f t="shared" si="582"/>
        <v/>
      </c>
      <c s="181" t="str">
        <f t="shared" si="582"/>
        <v/>
      </c>
      <c s="180" t="str">
        <f t="shared" si="582"/>
        <v/>
      </c>
      <c s="180" t="str">
        <f t="shared" si="582"/>
        <v/>
      </c>
      <c s="180" t="str">
        <f t="shared" si="582"/>
        <v/>
      </c>
      <c s="180" t="str">
        <f t="shared" si="582"/>
        <v/>
      </c>
      <c s="180" t="str">
        <f t="shared" si="582"/>
        <v/>
      </c>
      <c s="180" t="str">
        <f t="shared" si="582"/>
        <v/>
      </c>
      <c r="AX546" s="180" t="str">
        <f>IF(BC546="","",IF(BC546&gt;0,COUNT($AY$2:AY546),""))</f>
        <v/>
      </c>
      <c s="180" t="str">
        <f t="shared" si="583" ref="AY546">IF(AND($BB$1=5,$A546=5,$BC$1=C546),B546,"")</f>
        <v/>
      </c>
      <c s="180" t="str">
        <f t="shared" si="584" ref="AZ546:BM561">IF(AND($BB$1=5,$A546=5,$BC$1=$B546),C546,"")</f>
        <v/>
      </c>
      <c s="182" t="str">
        <f t="shared" si="584"/>
        <v/>
      </c>
      <c s="180" t="str">
        <f t="shared" si="584"/>
        <v/>
      </c>
      <c s="180" t="str">
        <f t="shared" si="584"/>
        <v/>
      </c>
      <c s="180" t="str">
        <f t="shared" si="584"/>
        <v/>
      </c>
      <c s="180" t="str">
        <f t="shared" si="584"/>
        <v/>
      </c>
      <c s="180" t="str">
        <f t="shared" si="584"/>
        <v/>
      </c>
      <c s="182" t="str">
        <f t="shared" si="584"/>
        <v/>
      </c>
      <c s="180" t="str">
        <f t="shared" si="584"/>
        <v/>
      </c>
      <c s="180" t="str">
        <f t="shared" si="584"/>
        <v/>
      </c>
      <c s="180" t="str">
        <f t="shared" si="584"/>
        <v/>
      </c>
      <c s="180" t="str">
        <f t="shared" si="584"/>
        <v/>
      </c>
      <c s="180" t="str">
        <f t="shared" si="584"/>
        <v/>
      </c>
      <c s="180" t="str">
        <f t="shared" si="584"/>
        <v/>
      </c>
    </row>
    <row r="547" spans="1:65" ht="15.75" customHeight="1">
      <c r="A547" s="176" t="str">
        <f>IF('S.D.PASTE SHEET'!A547="","",'S.D.PASTE SHEET'!A547)</f>
        <v/>
      </c>
      <c s="176" t="str">
        <f>IF('S.D.PASTE SHEET'!B547="","",'S.D.PASTE SHEET'!B547)</f>
        <v/>
      </c>
      <c s="176" t="str">
        <f>IF('S.D.PASTE SHEET'!C547="","",'S.D.PASTE SHEET'!C547)</f>
        <v/>
      </c>
      <c s="177" t="str">
        <f>IF('S.D.PASTE SHEET'!D547="","",'S.D.PASTE SHEET'!D547)</f>
        <v/>
      </c>
      <c s="176" t="str">
        <f>IF('S.D.PASTE SHEET'!E547="","",UPPER('S.D.PASTE SHEET'!E547))</f>
        <v/>
      </c>
      <c s="176" t="str">
        <f>IF('S.D.PASTE SHEET'!F547="","",'S.D.PASTE SHEET'!F547)</f>
        <v/>
      </c>
      <c s="176" t="str">
        <f>IF('S.D.PASTE SHEET'!G547="","",UPPER('S.D.PASTE SHEET'!G547))</f>
        <v/>
      </c>
      <c s="176" t="str">
        <f>IF('S.D.PASTE SHEET'!H547="","",UPPER('S.D.PASTE SHEET'!H547))</f>
        <v/>
      </c>
      <c s="176" t="str">
        <f>IF('S.D.PASTE SHEET'!I547="","",'S.D.PASTE SHEET'!I547)</f>
        <v/>
      </c>
      <c s="177" t="str">
        <f>IF('S.D.PASTE SHEET'!J547="","",'S.D.PASTE SHEET'!J547)</f>
        <v/>
      </c>
      <c s="176" t="str">
        <f>IF('S.D.PASTE SHEET'!K547="","",'S.D.PASTE SHEET'!K547)</f>
        <v/>
      </c>
      <c s="176" t="str">
        <f>IF('S.D.PASTE SHEET'!L547="","",'S.D.PASTE SHEET'!L547)</f>
        <v/>
      </c>
      <c s="176" t="str">
        <f>IF('S.D.PASTE SHEET'!M547="","",'S.D.PASTE SHEET'!M547)</f>
        <v/>
      </c>
      <c s="176" t="str">
        <f>IF('S.D.PASTE SHEET'!N547="","",'S.D.PASTE SHEET'!N547)</f>
        <v/>
      </c>
      <c s="176" t="str">
        <f>IF('S.D.PASTE SHEET'!O547="","",'S.D.PASTE SHEET'!O547)</f>
        <v/>
      </c>
      <c s="176" t="str">
        <f>IF('S.D.PASTE SHEET'!P547="","",'S.D.PASTE SHEET'!P547)</f>
        <v/>
      </c>
      <c s="176" t="str">
        <f>IF('S.D.PASTE SHEET'!Q547="","",'S.D.PASTE SHEET'!Q547)</f>
        <v/>
      </c>
      <c s="176" t="str">
        <f>IF('S.D.PASTE SHEET'!R547="","",'S.D.PASTE SHEET'!R547)</f>
        <v/>
      </c>
      <c s="176" t="str">
        <f>IF('S.D.PASTE SHEET'!S547="","",'S.D.PASTE SHEET'!S547)</f>
        <v/>
      </c>
      <c s="176" t="str">
        <f>IF('S.D.PASTE SHEET'!T547="","",'S.D.PASTE SHEET'!T547)</f>
        <v/>
      </c>
      <c s="176" t="str">
        <f>IF('S.D.PASTE SHEET'!U547="","",'S.D.PASTE SHEET'!U547)</f>
        <v/>
      </c>
      <c s="176" t="str">
        <f>IF('S.D.PASTE SHEET'!V547="","",'S.D.PASTE SHEET'!V547)</f>
        <v/>
      </c>
      <c s="176" t="str">
        <f>IF('S.D.PASTE SHEET'!W547="","",'S.D.PASTE SHEET'!W547)</f>
        <v/>
      </c>
      <c s="176" t="str">
        <f>IF('S.D.PASTE SHEET'!X547="","",'S.D.PASTE SHEET'!X547)</f>
        <v/>
      </c>
      <c s="176" t="str">
        <f>IF('S.D.PASTE SHEET'!Y547="","",'S.D.PASTE SHEET'!Y547)</f>
        <v/>
      </c>
      <c s="176" t="str">
        <f>IF('S.D.PASTE SHEET'!Z547="","",'S.D.PASTE SHEET'!Z547)</f>
        <v/>
      </c>
      <c s="176" t="str">
        <f>IF('S.D.PASTE SHEET'!AA547="","",'S.D.PASTE SHEET'!AA547)</f>
        <v/>
      </c>
      <c s="176" t="str">
        <f>IF('S.D.PASTE SHEET'!AB547="","",'S.D.PASTE SHEET'!AB547)</f>
        <v/>
      </c>
      <c s="176" t="str">
        <f>IF('S.D.PASTE SHEET'!AC547="","",'S.D.PASTE SHEET'!AC547)</f>
        <v/>
      </c>
      <c s="176" t="str">
        <f>IF('S.D.PASTE SHEET'!AD547="","",'S.D.PASTE SHEET'!AD547)</f>
        <v/>
      </c>
      <c s="178"/>
      <c s="179" t="str">
        <f>IF(AK547="","",IF(AK547&gt;0,COUNT($AG$2:AG547),""))</f>
        <v/>
      </c>
      <c s="180" t="str">
        <f t="shared" si="582"/>
        <v/>
      </c>
      <c s="180" t="str">
        <f t="shared" si="582"/>
        <v/>
      </c>
      <c s="180" t="str">
        <f t="shared" si="582"/>
        <v/>
      </c>
      <c s="181" t="str">
        <f t="shared" si="582"/>
        <v/>
      </c>
      <c s="180" t="str">
        <f t="shared" si="582"/>
        <v/>
      </c>
      <c s="180" t="str">
        <f t="shared" si="582"/>
        <v/>
      </c>
      <c s="180" t="str">
        <f t="shared" si="582"/>
        <v/>
      </c>
      <c s="180" t="str">
        <f t="shared" si="582"/>
        <v/>
      </c>
      <c s="180" t="str">
        <f t="shared" si="582"/>
        <v/>
      </c>
      <c s="181" t="str">
        <f t="shared" si="582"/>
        <v/>
      </c>
      <c s="180" t="str">
        <f t="shared" si="582"/>
        <v/>
      </c>
      <c s="180" t="str">
        <f t="shared" si="582"/>
        <v/>
      </c>
      <c s="180" t="str">
        <f t="shared" si="582"/>
        <v/>
      </c>
      <c s="180" t="str">
        <f t="shared" si="582"/>
        <v/>
      </c>
      <c s="180" t="str">
        <f t="shared" si="582"/>
        <v/>
      </c>
      <c s="180" t="str">
        <f t="shared" si="582"/>
        <v/>
      </c>
      <c r="AX547" s="180" t="str">
        <f>IF(BC547="","",IF(BC547&gt;0,COUNT($AY$2:AY547),""))</f>
        <v/>
      </c>
      <c s="180" t="str">
        <f t="shared" si="585" ref="AY547">IF(AND($BB$1=5,$A547=5,$BC$1=C547),B547,"")</f>
        <v/>
      </c>
      <c s="180" t="str">
        <f t="shared" si="584"/>
        <v/>
      </c>
      <c s="182" t="str">
        <f t="shared" si="584"/>
        <v/>
      </c>
      <c s="180" t="str">
        <f t="shared" si="584"/>
        <v/>
      </c>
      <c s="180" t="str">
        <f t="shared" si="584"/>
        <v/>
      </c>
      <c s="180" t="str">
        <f t="shared" si="584"/>
        <v/>
      </c>
      <c s="180" t="str">
        <f t="shared" si="584"/>
        <v/>
      </c>
      <c s="180" t="str">
        <f t="shared" si="584"/>
        <v/>
      </c>
      <c s="182" t="str">
        <f t="shared" si="584"/>
        <v/>
      </c>
      <c s="180" t="str">
        <f t="shared" si="584"/>
        <v/>
      </c>
      <c s="180" t="str">
        <f t="shared" si="584"/>
        <v/>
      </c>
      <c s="180" t="str">
        <f t="shared" si="584"/>
        <v/>
      </c>
      <c s="180" t="str">
        <f t="shared" si="584"/>
        <v/>
      </c>
      <c s="180" t="str">
        <f t="shared" si="584"/>
        <v/>
      </c>
      <c s="180" t="str">
        <f t="shared" si="584"/>
        <v/>
      </c>
    </row>
    <row r="548" spans="1:65" ht="15.75" customHeight="1">
      <c r="A548" s="176" t="str">
        <f>IF('S.D.PASTE SHEET'!A548="","",'S.D.PASTE SHEET'!A548)</f>
        <v/>
      </c>
      <c s="176" t="str">
        <f>IF('S.D.PASTE SHEET'!B548="","",'S.D.PASTE SHEET'!B548)</f>
        <v/>
      </c>
      <c s="176" t="str">
        <f>IF('S.D.PASTE SHEET'!C548="","",'S.D.PASTE SHEET'!C548)</f>
        <v/>
      </c>
      <c s="177" t="str">
        <f>IF('S.D.PASTE SHEET'!D548="","",'S.D.PASTE SHEET'!D548)</f>
        <v/>
      </c>
      <c s="176" t="str">
        <f>IF('S.D.PASTE SHEET'!E548="","",UPPER('S.D.PASTE SHEET'!E548))</f>
        <v/>
      </c>
      <c s="176" t="str">
        <f>IF('S.D.PASTE SHEET'!F548="","",'S.D.PASTE SHEET'!F548)</f>
        <v/>
      </c>
      <c s="176" t="str">
        <f>IF('S.D.PASTE SHEET'!G548="","",UPPER('S.D.PASTE SHEET'!G548))</f>
        <v/>
      </c>
      <c s="176" t="str">
        <f>IF('S.D.PASTE SHEET'!H548="","",UPPER('S.D.PASTE SHEET'!H548))</f>
        <v/>
      </c>
      <c s="176" t="str">
        <f>IF('S.D.PASTE SHEET'!I548="","",'S.D.PASTE SHEET'!I548)</f>
        <v/>
      </c>
      <c s="177" t="str">
        <f>IF('S.D.PASTE SHEET'!J548="","",'S.D.PASTE SHEET'!J548)</f>
        <v/>
      </c>
      <c s="176" t="str">
        <f>IF('S.D.PASTE SHEET'!K548="","",'S.D.PASTE SHEET'!K548)</f>
        <v/>
      </c>
      <c s="176" t="str">
        <f>IF('S.D.PASTE SHEET'!L548="","",'S.D.PASTE SHEET'!L548)</f>
        <v/>
      </c>
      <c s="176" t="str">
        <f>IF('S.D.PASTE SHEET'!M548="","",'S.D.PASTE SHEET'!M548)</f>
        <v/>
      </c>
      <c s="176" t="str">
        <f>IF('S.D.PASTE SHEET'!N548="","",'S.D.PASTE SHEET'!N548)</f>
        <v/>
      </c>
      <c s="176" t="str">
        <f>IF('S.D.PASTE SHEET'!O548="","",'S.D.PASTE SHEET'!O548)</f>
        <v/>
      </c>
      <c s="176" t="str">
        <f>IF('S.D.PASTE SHEET'!P548="","",'S.D.PASTE SHEET'!P548)</f>
        <v/>
      </c>
      <c s="176" t="str">
        <f>IF('S.D.PASTE SHEET'!Q548="","",'S.D.PASTE SHEET'!Q548)</f>
        <v/>
      </c>
      <c s="176" t="str">
        <f>IF('S.D.PASTE SHEET'!R548="","",'S.D.PASTE SHEET'!R548)</f>
        <v/>
      </c>
      <c s="176" t="str">
        <f>IF('S.D.PASTE SHEET'!S548="","",'S.D.PASTE SHEET'!S548)</f>
        <v/>
      </c>
      <c s="176" t="str">
        <f>IF('S.D.PASTE SHEET'!T548="","",'S.D.PASTE SHEET'!T548)</f>
        <v/>
      </c>
      <c s="176" t="str">
        <f>IF('S.D.PASTE SHEET'!U548="","",'S.D.PASTE SHEET'!U548)</f>
        <v/>
      </c>
      <c s="176" t="str">
        <f>IF('S.D.PASTE SHEET'!V548="","",'S.D.PASTE SHEET'!V548)</f>
        <v/>
      </c>
      <c s="176" t="str">
        <f>IF('S.D.PASTE SHEET'!W548="","",'S.D.PASTE SHEET'!W548)</f>
        <v/>
      </c>
      <c s="176" t="str">
        <f>IF('S.D.PASTE SHEET'!X548="","",'S.D.PASTE SHEET'!X548)</f>
        <v/>
      </c>
      <c s="176" t="str">
        <f>IF('S.D.PASTE SHEET'!Y548="","",'S.D.PASTE SHEET'!Y548)</f>
        <v/>
      </c>
      <c s="176" t="str">
        <f>IF('S.D.PASTE SHEET'!Z548="","",'S.D.PASTE SHEET'!Z548)</f>
        <v/>
      </c>
      <c s="176" t="str">
        <f>IF('S.D.PASTE SHEET'!AA548="","",'S.D.PASTE SHEET'!AA548)</f>
        <v/>
      </c>
      <c s="176" t="str">
        <f>IF('S.D.PASTE SHEET'!AB548="","",'S.D.PASTE SHEET'!AB548)</f>
        <v/>
      </c>
      <c s="176" t="str">
        <f>IF('S.D.PASTE SHEET'!AC548="","",'S.D.PASTE SHEET'!AC548)</f>
        <v/>
      </c>
      <c s="176" t="str">
        <f>IF('S.D.PASTE SHEET'!AD548="","",'S.D.PASTE SHEET'!AD548)</f>
        <v/>
      </c>
      <c s="178"/>
      <c s="179" t="str">
        <f>IF(AK548="","",IF(AK548&gt;0,COUNT($AG$2:AG548),""))</f>
        <v/>
      </c>
      <c s="180" t="str">
        <f t="shared" si="582"/>
        <v/>
      </c>
      <c s="180" t="str">
        <f t="shared" si="582"/>
        <v/>
      </c>
      <c s="180" t="str">
        <f t="shared" si="582"/>
        <v/>
      </c>
      <c s="181" t="str">
        <f t="shared" si="582"/>
        <v/>
      </c>
      <c s="180" t="str">
        <f t="shared" si="582"/>
        <v/>
      </c>
      <c s="180" t="str">
        <f t="shared" si="582"/>
        <v/>
      </c>
      <c s="180" t="str">
        <f t="shared" si="582"/>
        <v/>
      </c>
      <c s="180" t="str">
        <f t="shared" si="582"/>
        <v/>
      </c>
      <c s="180" t="str">
        <f t="shared" si="582"/>
        <v/>
      </c>
      <c s="181" t="str">
        <f t="shared" si="582"/>
        <v/>
      </c>
      <c s="180" t="str">
        <f t="shared" si="582"/>
        <v/>
      </c>
      <c s="180" t="str">
        <f t="shared" si="582"/>
        <v/>
      </c>
      <c s="180" t="str">
        <f t="shared" si="582"/>
        <v/>
      </c>
      <c s="180" t="str">
        <f t="shared" si="582"/>
        <v/>
      </c>
      <c s="180" t="str">
        <f t="shared" si="582"/>
        <v/>
      </c>
      <c s="180" t="str">
        <f t="shared" si="582"/>
        <v/>
      </c>
      <c r="AX548" s="180" t="str">
        <f>IF(BC548="","",IF(BC548&gt;0,COUNT($AY$2:AY548),""))</f>
        <v/>
      </c>
      <c s="180" t="str">
        <f t="shared" si="586" ref="AY548">IF(AND($BB$1=5,$A548=5,$BC$1=C548),B548,"")</f>
        <v/>
      </c>
      <c s="180" t="str">
        <f t="shared" si="584"/>
        <v/>
      </c>
      <c s="182" t="str">
        <f t="shared" si="584"/>
        <v/>
      </c>
      <c s="180" t="str">
        <f t="shared" si="584"/>
        <v/>
      </c>
      <c s="180" t="str">
        <f t="shared" si="584"/>
        <v/>
      </c>
      <c s="180" t="str">
        <f t="shared" si="584"/>
        <v/>
      </c>
      <c s="180" t="str">
        <f t="shared" si="584"/>
        <v/>
      </c>
      <c s="180" t="str">
        <f t="shared" si="584"/>
        <v/>
      </c>
      <c s="182" t="str">
        <f t="shared" si="584"/>
        <v/>
      </c>
      <c s="180" t="str">
        <f t="shared" si="584"/>
        <v/>
      </c>
      <c s="180" t="str">
        <f t="shared" si="584"/>
        <v/>
      </c>
      <c s="180" t="str">
        <f t="shared" si="584"/>
        <v/>
      </c>
      <c s="180" t="str">
        <f t="shared" si="584"/>
        <v/>
      </c>
      <c s="180" t="str">
        <f t="shared" si="584"/>
        <v/>
      </c>
      <c s="180" t="str">
        <f t="shared" si="584"/>
        <v/>
      </c>
    </row>
    <row r="549" spans="1:65" ht="15.75" customHeight="1">
      <c r="A549" s="176" t="str">
        <f>IF('S.D.PASTE SHEET'!A549="","",'S.D.PASTE SHEET'!A549)</f>
        <v/>
      </c>
      <c s="176" t="str">
        <f>IF('S.D.PASTE SHEET'!B549="","",'S.D.PASTE SHEET'!B549)</f>
        <v/>
      </c>
      <c s="176" t="str">
        <f>IF('S.D.PASTE SHEET'!C549="","",'S.D.PASTE SHEET'!C549)</f>
        <v/>
      </c>
      <c s="177" t="str">
        <f>IF('S.D.PASTE SHEET'!D549="","",'S.D.PASTE SHEET'!D549)</f>
        <v/>
      </c>
      <c s="176" t="str">
        <f>IF('S.D.PASTE SHEET'!E549="","",UPPER('S.D.PASTE SHEET'!E549))</f>
        <v/>
      </c>
      <c s="176" t="str">
        <f>IF('S.D.PASTE SHEET'!F549="","",'S.D.PASTE SHEET'!F549)</f>
        <v/>
      </c>
      <c s="176" t="str">
        <f>IF('S.D.PASTE SHEET'!G549="","",UPPER('S.D.PASTE SHEET'!G549))</f>
        <v/>
      </c>
      <c s="176" t="str">
        <f>IF('S.D.PASTE SHEET'!H549="","",UPPER('S.D.PASTE SHEET'!H549))</f>
        <v/>
      </c>
      <c s="176" t="str">
        <f>IF('S.D.PASTE SHEET'!I549="","",'S.D.PASTE SHEET'!I549)</f>
        <v/>
      </c>
      <c s="177" t="str">
        <f>IF('S.D.PASTE SHEET'!J549="","",'S.D.PASTE SHEET'!J549)</f>
        <v/>
      </c>
      <c s="176" t="str">
        <f>IF('S.D.PASTE SHEET'!K549="","",'S.D.PASTE SHEET'!K549)</f>
        <v/>
      </c>
      <c s="176" t="str">
        <f>IF('S.D.PASTE SHEET'!L549="","",'S.D.PASTE SHEET'!L549)</f>
        <v/>
      </c>
      <c s="176" t="str">
        <f>IF('S.D.PASTE SHEET'!M549="","",'S.D.PASTE SHEET'!M549)</f>
        <v/>
      </c>
      <c s="176" t="str">
        <f>IF('S.D.PASTE SHEET'!N549="","",'S.D.PASTE SHEET'!N549)</f>
        <v/>
      </c>
      <c s="176" t="str">
        <f>IF('S.D.PASTE SHEET'!O549="","",'S.D.PASTE SHEET'!O549)</f>
        <v/>
      </c>
      <c s="176" t="str">
        <f>IF('S.D.PASTE SHEET'!P549="","",'S.D.PASTE SHEET'!P549)</f>
        <v/>
      </c>
      <c s="176" t="str">
        <f>IF('S.D.PASTE SHEET'!Q549="","",'S.D.PASTE SHEET'!Q549)</f>
        <v/>
      </c>
      <c s="176" t="str">
        <f>IF('S.D.PASTE SHEET'!R549="","",'S.D.PASTE SHEET'!R549)</f>
        <v/>
      </c>
      <c s="176" t="str">
        <f>IF('S.D.PASTE SHEET'!S549="","",'S.D.PASTE SHEET'!S549)</f>
        <v/>
      </c>
      <c s="176" t="str">
        <f>IF('S.D.PASTE SHEET'!T549="","",'S.D.PASTE SHEET'!T549)</f>
        <v/>
      </c>
      <c s="176" t="str">
        <f>IF('S.D.PASTE SHEET'!U549="","",'S.D.PASTE SHEET'!U549)</f>
        <v/>
      </c>
      <c s="176" t="str">
        <f>IF('S.D.PASTE SHEET'!V549="","",'S.D.PASTE SHEET'!V549)</f>
        <v/>
      </c>
      <c s="176" t="str">
        <f>IF('S.D.PASTE SHEET'!W549="","",'S.D.PASTE SHEET'!W549)</f>
        <v/>
      </c>
      <c s="176" t="str">
        <f>IF('S.D.PASTE SHEET'!X549="","",'S.D.PASTE SHEET'!X549)</f>
        <v/>
      </c>
      <c s="176" t="str">
        <f>IF('S.D.PASTE SHEET'!Y549="","",'S.D.PASTE SHEET'!Y549)</f>
        <v/>
      </c>
      <c s="176" t="str">
        <f>IF('S.D.PASTE SHEET'!Z549="","",'S.D.PASTE SHEET'!Z549)</f>
        <v/>
      </c>
      <c s="176" t="str">
        <f>IF('S.D.PASTE SHEET'!AA549="","",'S.D.PASTE SHEET'!AA549)</f>
        <v/>
      </c>
      <c s="176" t="str">
        <f>IF('S.D.PASTE SHEET'!AB549="","",'S.D.PASTE SHEET'!AB549)</f>
        <v/>
      </c>
      <c s="176" t="str">
        <f>IF('S.D.PASTE SHEET'!AC549="","",'S.D.PASTE SHEET'!AC549)</f>
        <v/>
      </c>
      <c s="176" t="str">
        <f>IF('S.D.PASTE SHEET'!AD549="","",'S.D.PASTE SHEET'!AD549)</f>
        <v/>
      </c>
      <c s="178"/>
      <c s="179" t="str">
        <f>IF(AK549="","",IF(AK549&gt;0,COUNT($AG$2:AG549),""))</f>
        <v/>
      </c>
      <c s="180" t="str">
        <f t="shared" si="582"/>
        <v/>
      </c>
      <c s="180" t="str">
        <f t="shared" si="582"/>
        <v/>
      </c>
      <c s="180" t="str">
        <f t="shared" si="582"/>
        <v/>
      </c>
      <c s="181" t="str">
        <f t="shared" si="582"/>
        <v/>
      </c>
      <c s="180" t="str">
        <f t="shared" si="582"/>
        <v/>
      </c>
      <c s="180" t="str">
        <f t="shared" si="582"/>
        <v/>
      </c>
      <c s="180" t="str">
        <f t="shared" si="582"/>
        <v/>
      </c>
      <c s="180" t="str">
        <f t="shared" si="582"/>
        <v/>
      </c>
      <c s="180" t="str">
        <f t="shared" si="582"/>
        <v/>
      </c>
      <c s="181" t="str">
        <f t="shared" si="582"/>
        <v/>
      </c>
      <c s="180" t="str">
        <f t="shared" si="582"/>
        <v/>
      </c>
      <c s="180" t="str">
        <f t="shared" si="582"/>
        <v/>
      </c>
      <c s="180" t="str">
        <f t="shared" si="582"/>
        <v/>
      </c>
      <c s="180" t="str">
        <f t="shared" si="582"/>
        <v/>
      </c>
      <c s="180" t="str">
        <f t="shared" si="582"/>
        <v/>
      </c>
      <c s="180" t="str">
        <f t="shared" si="582"/>
        <v/>
      </c>
      <c r="AX549" s="180" t="str">
        <f>IF(BC549="","",IF(BC549&gt;0,COUNT($AY$2:AY549),""))</f>
        <v/>
      </c>
      <c s="180" t="str">
        <f t="shared" si="587" ref="AY549">IF(AND($BB$1=5,$A549=5,$BC$1=C549),B549,"")</f>
        <v/>
      </c>
      <c s="180" t="str">
        <f t="shared" si="584"/>
        <v/>
      </c>
      <c s="182" t="str">
        <f t="shared" si="584"/>
        <v/>
      </c>
      <c s="180" t="str">
        <f t="shared" si="584"/>
        <v/>
      </c>
      <c s="180" t="str">
        <f t="shared" si="584"/>
        <v/>
      </c>
      <c s="180" t="str">
        <f t="shared" si="584"/>
        <v/>
      </c>
      <c s="180" t="str">
        <f t="shared" si="584"/>
        <v/>
      </c>
      <c s="180" t="str">
        <f t="shared" si="584"/>
        <v/>
      </c>
      <c s="182" t="str">
        <f t="shared" si="584"/>
        <v/>
      </c>
      <c s="180" t="str">
        <f t="shared" si="584"/>
        <v/>
      </c>
      <c s="180" t="str">
        <f t="shared" si="584"/>
        <v/>
      </c>
      <c s="180" t="str">
        <f t="shared" si="584"/>
        <v/>
      </c>
      <c s="180" t="str">
        <f t="shared" si="584"/>
        <v/>
      </c>
      <c s="180" t="str">
        <f t="shared" si="584"/>
        <v/>
      </c>
      <c s="180" t="str">
        <f t="shared" si="584"/>
        <v/>
      </c>
    </row>
    <row r="550" spans="1:65" ht="15.75" customHeight="1">
      <c r="A550" s="176" t="str">
        <f>IF('S.D.PASTE SHEET'!A550="","",'S.D.PASTE SHEET'!A550)</f>
        <v/>
      </c>
      <c s="176" t="str">
        <f>IF('S.D.PASTE SHEET'!B550="","",'S.D.PASTE SHEET'!B550)</f>
        <v/>
      </c>
      <c s="176" t="str">
        <f>IF('S.D.PASTE SHEET'!C550="","",'S.D.PASTE SHEET'!C550)</f>
        <v/>
      </c>
      <c s="177" t="str">
        <f>IF('S.D.PASTE SHEET'!D550="","",'S.D.PASTE SHEET'!D550)</f>
        <v/>
      </c>
      <c s="176" t="str">
        <f>IF('S.D.PASTE SHEET'!E550="","",UPPER('S.D.PASTE SHEET'!E550))</f>
        <v/>
      </c>
      <c s="176" t="str">
        <f>IF('S.D.PASTE SHEET'!F550="","",'S.D.PASTE SHEET'!F550)</f>
        <v/>
      </c>
      <c s="176" t="str">
        <f>IF('S.D.PASTE SHEET'!G550="","",UPPER('S.D.PASTE SHEET'!G550))</f>
        <v/>
      </c>
      <c s="176" t="str">
        <f>IF('S.D.PASTE SHEET'!H550="","",UPPER('S.D.PASTE SHEET'!H550))</f>
        <v/>
      </c>
      <c s="176" t="str">
        <f>IF('S.D.PASTE SHEET'!I550="","",'S.D.PASTE SHEET'!I550)</f>
        <v/>
      </c>
      <c s="177" t="str">
        <f>IF('S.D.PASTE SHEET'!J550="","",'S.D.PASTE SHEET'!J550)</f>
        <v/>
      </c>
      <c s="176" t="str">
        <f>IF('S.D.PASTE SHEET'!K550="","",'S.D.PASTE SHEET'!K550)</f>
        <v/>
      </c>
      <c s="176" t="str">
        <f>IF('S.D.PASTE SHEET'!L550="","",'S.D.PASTE SHEET'!L550)</f>
        <v/>
      </c>
      <c s="176" t="str">
        <f>IF('S.D.PASTE SHEET'!M550="","",'S.D.PASTE SHEET'!M550)</f>
        <v/>
      </c>
      <c s="176" t="str">
        <f>IF('S.D.PASTE SHEET'!N550="","",'S.D.PASTE SHEET'!N550)</f>
        <v/>
      </c>
      <c s="176" t="str">
        <f>IF('S.D.PASTE SHEET'!O550="","",'S.D.PASTE SHEET'!O550)</f>
        <v/>
      </c>
      <c s="176" t="str">
        <f>IF('S.D.PASTE SHEET'!P550="","",'S.D.PASTE SHEET'!P550)</f>
        <v/>
      </c>
      <c s="176" t="str">
        <f>IF('S.D.PASTE SHEET'!Q550="","",'S.D.PASTE SHEET'!Q550)</f>
        <v/>
      </c>
      <c s="176" t="str">
        <f>IF('S.D.PASTE SHEET'!R550="","",'S.D.PASTE SHEET'!R550)</f>
        <v/>
      </c>
      <c s="176" t="str">
        <f>IF('S.D.PASTE SHEET'!S550="","",'S.D.PASTE SHEET'!S550)</f>
        <v/>
      </c>
      <c s="176" t="str">
        <f>IF('S.D.PASTE SHEET'!T550="","",'S.D.PASTE SHEET'!T550)</f>
        <v/>
      </c>
      <c s="176" t="str">
        <f>IF('S.D.PASTE SHEET'!U550="","",'S.D.PASTE SHEET'!U550)</f>
        <v/>
      </c>
      <c s="176" t="str">
        <f>IF('S.D.PASTE SHEET'!V550="","",'S.D.PASTE SHEET'!V550)</f>
        <v/>
      </c>
      <c s="176" t="str">
        <f>IF('S.D.PASTE SHEET'!W550="","",'S.D.PASTE SHEET'!W550)</f>
        <v/>
      </c>
      <c s="176" t="str">
        <f>IF('S.D.PASTE SHEET'!X550="","",'S.D.PASTE SHEET'!X550)</f>
        <v/>
      </c>
      <c s="176" t="str">
        <f>IF('S.D.PASTE SHEET'!Y550="","",'S.D.PASTE SHEET'!Y550)</f>
        <v/>
      </c>
      <c s="176" t="str">
        <f>IF('S.D.PASTE SHEET'!Z550="","",'S.D.PASTE SHEET'!Z550)</f>
        <v/>
      </c>
      <c s="176" t="str">
        <f>IF('S.D.PASTE SHEET'!AA550="","",'S.D.PASTE SHEET'!AA550)</f>
        <v/>
      </c>
      <c s="176" t="str">
        <f>IF('S.D.PASTE SHEET'!AB550="","",'S.D.PASTE SHEET'!AB550)</f>
        <v/>
      </c>
      <c s="176" t="str">
        <f>IF('S.D.PASTE SHEET'!AC550="","",'S.D.PASTE SHEET'!AC550)</f>
        <v/>
      </c>
      <c s="176" t="str">
        <f>IF('S.D.PASTE SHEET'!AD550="","",'S.D.PASTE SHEET'!AD550)</f>
        <v/>
      </c>
      <c s="178"/>
      <c s="179" t="str">
        <f>IF(AK550="","",IF(AK550&gt;0,COUNT($AG$2:AG550),""))</f>
        <v/>
      </c>
      <c s="180" t="str">
        <f t="shared" si="582"/>
        <v/>
      </c>
      <c s="180" t="str">
        <f t="shared" si="582"/>
        <v/>
      </c>
      <c s="180" t="str">
        <f t="shared" si="582"/>
        <v/>
      </c>
      <c s="181" t="str">
        <f t="shared" si="582"/>
        <v/>
      </c>
      <c s="180" t="str">
        <f t="shared" si="582"/>
        <v/>
      </c>
      <c s="180" t="str">
        <f t="shared" si="582"/>
        <v/>
      </c>
      <c s="180" t="str">
        <f t="shared" si="582"/>
        <v/>
      </c>
      <c s="180" t="str">
        <f t="shared" si="582"/>
        <v/>
      </c>
      <c s="180" t="str">
        <f t="shared" si="582"/>
        <v/>
      </c>
      <c s="181" t="str">
        <f t="shared" si="582"/>
        <v/>
      </c>
      <c s="180" t="str">
        <f t="shared" si="582"/>
        <v/>
      </c>
      <c s="180" t="str">
        <f t="shared" si="582"/>
        <v/>
      </c>
      <c s="180" t="str">
        <f t="shared" si="582"/>
        <v/>
      </c>
      <c s="180" t="str">
        <f t="shared" si="582"/>
        <v/>
      </c>
      <c s="180" t="str">
        <f t="shared" si="582"/>
        <v/>
      </c>
      <c s="180" t="str">
        <f t="shared" si="582"/>
        <v/>
      </c>
      <c r="AX550" s="180" t="str">
        <f>IF(BC550="","",IF(BC550&gt;0,COUNT($AY$2:AY550),""))</f>
        <v/>
      </c>
      <c s="180" t="str">
        <f t="shared" si="588" ref="AY550">IF(AND($BB$1=5,$A550=5,$BC$1=C550),B550,"")</f>
        <v/>
      </c>
      <c s="180" t="str">
        <f t="shared" si="584"/>
        <v/>
      </c>
      <c s="182" t="str">
        <f t="shared" si="584"/>
        <v/>
      </c>
      <c s="180" t="str">
        <f t="shared" si="584"/>
        <v/>
      </c>
      <c s="180" t="str">
        <f t="shared" si="584"/>
        <v/>
      </c>
      <c s="180" t="str">
        <f t="shared" si="584"/>
        <v/>
      </c>
      <c s="180" t="str">
        <f t="shared" si="584"/>
        <v/>
      </c>
      <c s="180" t="str">
        <f t="shared" si="584"/>
        <v/>
      </c>
      <c s="182" t="str">
        <f t="shared" si="584"/>
        <v/>
      </c>
      <c s="180" t="str">
        <f t="shared" si="584"/>
        <v/>
      </c>
      <c s="180" t="str">
        <f t="shared" si="584"/>
        <v/>
      </c>
      <c s="180" t="str">
        <f t="shared" si="584"/>
        <v/>
      </c>
      <c s="180" t="str">
        <f t="shared" si="584"/>
        <v/>
      </c>
      <c s="180" t="str">
        <f t="shared" si="584"/>
        <v/>
      </c>
      <c s="180" t="str">
        <f t="shared" si="584"/>
        <v/>
      </c>
    </row>
    <row r="551" spans="1:65" ht="15.75" customHeight="1">
      <c r="A551" s="176" t="str">
        <f>IF('S.D.PASTE SHEET'!A551="","",'S.D.PASTE SHEET'!A551)</f>
        <v/>
      </c>
      <c s="176" t="str">
        <f>IF('S.D.PASTE SHEET'!B551="","",'S.D.PASTE SHEET'!B551)</f>
        <v/>
      </c>
      <c s="176" t="str">
        <f>IF('S.D.PASTE SHEET'!C551="","",'S.D.PASTE SHEET'!C551)</f>
        <v/>
      </c>
      <c s="177" t="str">
        <f>IF('S.D.PASTE SHEET'!D551="","",'S.D.PASTE SHEET'!D551)</f>
        <v/>
      </c>
      <c s="176" t="str">
        <f>IF('S.D.PASTE SHEET'!E551="","",UPPER('S.D.PASTE SHEET'!E551))</f>
        <v/>
      </c>
      <c s="176" t="str">
        <f>IF('S.D.PASTE SHEET'!F551="","",'S.D.PASTE SHEET'!F551)</f>
        <v/>
      </c>
      <c s="176" t="str">
        <f>IF('S.D.PASTE SHEET'!G551="","",UPPER('S.D.PASTE SHEET'!G551))</f>
        <v/>
      </c>
      <c s="176" t="str">
        <f>IF('S.D.PASTE SHEET'!H551="","",UPPER('S.D.PASTE SHEET'!H551))</f>
        <v/>
      </c>
      <c s="176" t="str">
        <f>IF('S.D.PASTE SHEET'!I551="","",'S.D.PASTE SHEET'!I551)</f>
        <v/>
      </c>
      <c s="177" t="str">
        <f>IF('S.D.PASTE SHEET'!J551="","",'S.D.PASTE SHEET'!J551)</f>
        <v/>
      </c>
      <c s="176" t="str">
        <f>IF('S.D.PASTE SHEET'!K551="","",'S.D.PASTE SHEET'!K551)</f>
        <v/>
      </c>
      <c s="176" t="str">
        <f>IF('S.D.PASTE SHEET'!L551="","",'S.D.PASTE SHEET'!L551)</f>
        <v/>
      </c>
      <c s="176" t="str">
        <f>IF('S.D.PASTE SHEET'!M551="","",'S.D.PASTE SHEET'!M551)</f>
        <v/>
      </c>
      <c s="176" t="str">
        <f>IF('S.D.PASTE SHEET'!N551="","",'S.D.PASTE SHEET'!N551)</f>
        <v/>
      </c>
      <c s="176" t="str">
        <f>IF('S.D.PASTE SHEET'!O551="","",'S.D.PASTE SHEET'!O551)</f>
        <v/>
      </c>
      <c s="176" t="str">
        <f>IF('S.D.PASTE SHEET'!P551="","",'S.D.PASTE SHEET'!P551)</f>
        <v/>
      </c>
      <c s="176" t="str">
        <f>IF('S.D.PASTE SHEET'!Q551="","",'S.D.PASTE SHEET'!Q551)</f>
        <v/>
      </c>
      <c s="176" t="str">
        <f>IF('S.D.PASTE SHEET'!R551="","",'S.D.PASTE SHEET'!R551)</f>
        <v/>
      </c>
      <c s="176" t="str">
        <f>IF('S.D.PASTE SHEET'!S551="","",'S.D.PASTE SHEET'!S551)</f>
        <v/>
      </c>
      <c s="176" t="str">
        <f>IF('S.D.PASTE SHEET'!T551="","",'S.D.PASTE SHEET'!T551)</f>
        <v/>
      </c>
      <c s="176" t="str">
        <f>IF('S.D.PASTE SHEET'!U551="","",'S.D.PASTE SHEET'!U551)</f>
        <v/>
      </c>
      <c s="176" t="str">
        <f>IF('S.D.PASTE SHEET'!V551="","",'S.D.PASTE SHEET'!V551)</f>
        <v/>
      </c>
      <c s="176" t="str">
        <f>IF('S.D.PASTE SHEET'!W551="","",'S.D.PASTE SHEET'!W551)</f>
        <v/>
      </c>
      <c s="176" t="str">
        <f>IF('S.D.PASTE SHEET'!X551="","",'S.D.PASTE SHEET'!X551)</f>
        <v/>
      </c>
      <c s="176" t="str">
        <f>IF('S.D.PASTE SHEET'!Y551="","",'S.D.PASTE SHEET'!Y551)</f>
        <v/>
      </c>
      <c s="176" t="str">
        <f>IF('S.D.PASTE SHEET'!Z551="","",'S.D.PASTE SHEET'!Z551)</f>
        <v/>
      </c>
      <c s="176" t="str">
        <f>IF('S.D.PASTE SHEET'!AA551="","",'S.D.PASTE SHEET'!AA551)</f>
        <v/>
      </c>
      <c s="176" t="str">
        <f>IF('S.D.PASTE SHEET'!AB551="","",'S.D.PASTE SHEET'!AB551)</f>
        <v/>
      </c>
      <c s="176" t="str">
        <f>IF('S.D.PASTE SHEET'!AC551="","",'S.D.PASTE SHEET'!AC551)</f>
        <v/>
      </c>
      <c s="176" t="str">
        <f>IF('S.D.PASTE SHEET'!AD551="","",'S.D.PASTE SHEET'!AD551)</f>
        <v/>
      </c>
      <c s="178"/>
      <c s="179" t="str">
        <f>IF(AK551="","",IF(AK551&gt;0,COUNT($AG$2:AG551),""))</f>
        <v/>
      </c>
      <c s="180" t="str">
        <f t="shared" si="582"/>
        <v/>
      </c>
      <c s="180" t="str">
        <f t="shared" si="582"/>
        <v/>
      </c>
      <c s="180" t="str">
        <f t="shared" si="582"/>
        <v/>
      </c>
      <c s="181" t="str">
        <f t="shared" si="582"/>
        <v/>
      </c>
      <c s="180" t="str">
        <f t="shared" si="582"/>
        <v/>
      </c>
      <c s="180" t="str">
        <f t="shared" si="582"/>
        <v/>
      </c>
      <c s="180" t="str">
        <f t="shared" si="582"/>
        <v/>
      </c>
      <c s="180" t="str">
        <f t="shared" si="582"/>
        <v/>
      </c>
      <c s="180" t="str">
        <f t="shared" si="582"/>
        <v/>
      </c>
      <c s="181" t="str">
        <f t="shared" si="582"/>
        <v/>
      </c>
      <c s="180" t="str">
        <f t="shared" si="582"/>
        <v/>
      </c>
      <c s="180" t="str">
        <f t="shared" si="582"/>
        <v/>
      </c>
      <c s="180" t="str">
        <f t="shared" si="582"/>
        <v/>
      </c>
      <c s="180" t="str">
        <f t="shared" si="582"/>
        <v/>
      </c>
      <c s="180" t="str">
        <f t="shared" si="582"/>
        <v/>
      </c>
      <c s="180" t="str">
        <f t="shared" si="582"/>
        <v/>
      </c>
      <c r="AX551" s="180" t="str">
        <f>IF(BC551="","",IF(BC551&gt;0,COUNT($AY$2:AY551),""))</f>
        <v/>
      </c>
      <c s="180" t="str">
        <f t="shared" si="589" ref="AY551">IF(AND($BB$1=5,$A551=5,$BC$1=C551),B551,"")</f>
        <v/>
      </c>
      <c s="180" t="str">
        <f t="shared" si="584"/>
        <v/>
      </c>
      <c s="182" t="str">
        <f t="shared" si="584"/>
        <v/>
      </c>
      <c s="180" t="str">
        <f t="shared" si="584"/>
        <v/>
      </c>
      <c s="180" t="str">
        <f t="shared" si="584"/>
        <v/>
      </c>
      <c s="180" t="str">
        <f t="shared" si="584"/>
        <v/>
      </c>
      <c s="180" t="str">
        <f t="shared" si="584"/>
        <v/>
      </c>
      <c s="180" t="str">
        <f t="shared" si="584"/>
        <v/>
      </c>
      <c s="182" t="str">
        <f t="shared" si="584"/>
        <v/>
      </c>
      <c s="180" t="str">
        <f t="shared" si="584"/>
        <v/>
      </c>
      <c s="180" t="str">
        <f t="shared" si="584"/>
        <v/>
      </c>
      <c s="180" t="str">
        <f t="shared" si="584"/>
        <v/>
      </c>
      <c s="180" t="str">
        <f t="shared" si="584"/>
        <v/>
      </c>
      <c s="180" t="str">
        <f t="shared" si="584"/>
        <v/>
      </c>
      <c s="180" t="str">
        <f t="shared" si="584"/>
        <v/>
      </c>
    </row>
    <row r="552" spans="1:65" ht="15.75" customHeight="1">
      <c r="A552" s="176" t="str">
        <f>IF('S.D.PASTE SHEET'!A552="","",'S.D.PASTE SHEET'!A552)</f>
        <v/>
      </c>
      <c s="176" t="str">
        <f>IF('S.D.PASTE SHEET'!B552="","",'S.D.PASTE SHEET'!B552)</f>
        <v/>
      </c>
      <c s="176" t="str">
        <f>IF('S.D.PASTE SHEET'!C552="","",'S.D.PASTE SHEET'!C552)</f>
        <v/>
      </c>
      <c s="177" t="str">
        <f>IF('S.D.PASTE SHEET'!D552="","",'S.D.PASTE SHEET'!D552)</f>
        <v/>
      </c>
      <c s="176" t="str">
        <f>IF('S.D.PASTE SHEET'!E552="","",UPPER('S.D.PASTE SHEET'!E552))</f>
        <v/>
      </c>
      <c s="176" t="str">
        <f>IF('S.D.PASTE SHEET'!F552="","",'S.D.PASTE SHEET'!F552)</f>
        <v/>
      </c>
      <c s="176" t="str">
        <f>IF('S.D.PASTE SHEET'!G552="","",UPPER('S.D.PASTE SHEET'!G552))</f>
        <v/>
      </c>
      <c s="176" t="str">
        <f>IF('S.D.PASTE SHEET'!H552="","",UPPER('S.D.PASTE SHEET'!H552))</f>
        <v/>
      </c>
      <c s="176" t="str">
        <f>IF('S.D.PASTE SHEET'!I552="","",'S.D.PASTE SHEET'!I552)</f>
        <v/>
      </c>
      <c s="177" t="str">
        <f>IF('S.D.PASTE SHEET'!J552="","",'S.D.PASTE SHEET'!J552)</f>
        <v/>
      </c>
      <c s="176" t="str">
        <f>IF('S.D.PASTE SHEET'!K552="","",'S.D.PASTE SHEET'!K552)</f>
        <v/>
      </c>
      <c s="176" t="str">
        <f>IF('S.D.PASTE SHEET'!L552="","",'S.D.PASTE SHEET'!L552)</f>
        <v/>
      </c>
      <c s="176" t="str">
        <f>IF('S.D.PASTE SHEET'!M552="","",'S.D.PASTE SHEET'!M552)</f>
        <v/>
      </c>
      <c s="176" t="str">
        <f>IF('S.D.PASTE SHEET'!N552="","",'S.D.PASTE SHEET'!N552)</f>
        <v/>
      </c>
      <c s="176" t="str">
        <f>IF('S.D.PASTE SHEET'!O552="","",'S.D.PASTE SHEET'!O552)</f>
        <v/>
      </c>
      <c s="176" t="str">
        <f>IF('S.D.PASTE SHEET'!P552="","",'S.D.PASTE SHEET'!P552)</f>
        <v/>
      </c>
      <c s="176" t="str">
        <f>IF('S.D.PASTE SHEET'!Q552="","",'S.D.PASTE SHEET'!Q552)</f>
        <v/>
      </c>
      <c s="176" t="str">
        <f>IF('S.D.PASTE SHEET'!R552="","",'S.D.PASTE SHEET'!R552)</f>
        <v/>
      </c>
      <c s="176" t="str">
        <f>IF('S.D.PASTE SHEET'!S552="","",'S.D.PASTE SHEET'!S552)</f>
        <v/>
      </c>
      <c s="176" t="str">
        <f>IF('S.D.PASTE SHEET'!T552="","",'S.D.PASTE SHEET'!T552)</f>
        <v/>
      </c>
      <c s="176" t="str">
        <f>IF('S.D.PASTE SHEET'!U552="","",'S.D.PASTE SHEET'!U552)</f>
        <v/>
      </c>
      <c s="176" t="str">
        <f>IF('S.D.PASTE SHEET'!V552="","",'S.D.PASTE SHEET'!V552)</f>
        <v/>
      </c>
      <c s="176" t="str">
        <f>IF('S.D.PASTE SHEET'!W552="","",'S.D.PASTE SHEET'!W552)</f>
        <v/>
      </c>
      <c s="176" t="str">
        <f>IF('S.D.PASTE SHEET'!X552="","",'S.D.PASTE SHEET'!X552)</f>
        <v/>
      </c>
      <c s="176" t="str">
        <f>IF('S.D.PASTE SHEET'!Y552="","",'S.D.PASTE SHEET'!Y552)</f>
        <v/>
      </c>
      <c s="176" t="str">
        <f>IF('S.D.PASTE SHEET'!Z552="","",'S.D.PASTE SHEET'!Z552)</f>
        <v/>
      </c>
      <c s="176" t="str">
        <f>IF('S.D.PASTE SHEET'!AA552="","",'S.D.PASTE SHEET'!AA552)</f>
        <v/>
      </c>
      <c s="176" t="str">
        <f>IF('S.D.PASTE SHEET'!AB552="","",'S.D.PASTE SHEET'!AB552)</f>
        <v/>
      </c>
      <c s="176" t="str">
        <f>IF('S.D.PASTE SHEET'!AC552="","",'S.D.PASTE SHEET'!AC552)</f>
        <v/>
      </c>
      <c s="176" t="str">
        <f>IF('S.D.PASTE SHEET'!AD552="","",'S.D.PASTE SHEET'!AD552)</f>
        <v/>
      </c>
      <c s="178"/>
      <c s="179" t="str">
        <f>IF(AK552="","",IF(AK552&gt;0,COUNT($AG$2:AG552),""))</f>
        <v/>
      </c>
      <c s="180" t="str">
        <f t="shared" si="582"/>
        <v/>
      </c>
      <c s="180" t="str">
        <f t="shared" si="582"/>
        <v/>
      </c>
      <c s="180" t="str">
        <f t="shared" si="582"/>
        <v/>
      </c>
      <c s="181" t="str">
        <f t="shared" si="582"/>
        <v/>
      </c>
      <c s="180" t="str">
        <f t="shared" si="582"/>
        <v/>
      </c>
      <c s="180" t="str">
        <f t="shared" si="582"/>
        <v/>
      </c>
      <c s="180" t="str">
        <f t="shared" si="582"/>
        <v/>
      </c>
      <c s="180" t="str">
        <f t="shared" si="582"/>
        <v/>
      </c>
      <c s="180" t="str">
        <f t="shared" si="582"/>
        <v/>
      </c>
      <c s="181" t="str">
        <f t="shared" si="582"/>
        <v/>
      </c>
      <c s="180" t="str">
        <f t="shared" si="582"/>
        <v/>
      </c>
      <c s="180" t="str">
        <f t="shared" si="582"/>
        <v/>
      </c>
      <c s="180" t="str">
        <f t="shared" si="582"/>
        <v/>
      </c>
      <c s="180" t="str">
        <f t="shared" si="582"/>
        <v/>
      </c>
      <c s="180" t="str">
        <f t="shared" si="582"/>
        <v/>
      </c>
      <c s="180" t="str">
        <f t="shared" si="582"/>
        <v/>
      </c>
      <c r="AX552" s="180" t="str">
        <f>IF(BC552="","",IF(BC552&gt;0,COUNT($AY$2:AY552),""))</f>
        <v/>
      </c>
      <c s="180" t="str">
        <f t="shared" si="590" ref="AY552">IF(AND($BB$1=5,$A552=5,$BC$1=C552),B552,"")</f>
        <v/>
      </c>
      <c s="180" t="str">
        <f t="shared" si="584"/>
        <v/>
      </c>
      <c s="182" t="str">
        <f t="shared" si="584"/>
        <v/>
      </c>
      <c s="180" t="str">
        <f t="shared" si="584"/>
        <v/>
      </c>
      <c s="180" t="str">
        <f t="shared" si="584"/>
        <v/>
      </c>
      <c s="180" t="str">
        <f t="shared" si="584"/>
        <v/>
      </c>
      <c s="180" t="str">
        <f t="shared" si="584"/>
        <v/>
      </c>
      <c s="180" t="str">
        <f t="shared" si="584"/>
        <v/>
      </c>
      <c s="182" t="str">
        <f t="shared" si="584"/>
        <v/>
      </c>
      <c s="180" t="str">
        <f t="shared" si="584"/>
        <v/>
      </c>
      <c s="180" t="str">
        <f t="shared" si="584"/>
        <v/>
      </c>
      <c s="180" t="str">
        <f t="shared" si="584"/>
        <v/>
      </c>
      <c s="180" t="str">
        <f t="shared" si="584"/>
        <v/>
      </c>
      <c s="180" t="str">
        <f t="shared" si="584"/>
        <v/>
      </c>
      <c s="180" t="str">
        <f t="shared" si="584"/>
        <v/>
      </c>
    </row>
    <row r="553" spans="1:65" ht="15.75" customHeight="1">
      <c r="A553" s="176" t="str">
        <f>IF('S.D.PASTE SHEET'!A553="","",'S.D.PASTE SHEET'!A553)</f>
        <v/>
      </c>
      <c s="176" t="str">
        <f>IF('S.D.PASTE SHEET'!B553="","",'S.D.PASTE SHEET'!B553)</f>
        <v/>
      </c>
      <c s="176" t="str">
        <f>IF('S.D.PASTE SHEET'!C553="","",'S.D.PASTE SHEET'!C553)</f>
        <v/>
      </c>
      <c s="177" t="str">
        <f>IF('S.D.PASTE SHEET'!D553="","",'S.D.PASTE SHEET'!D553)</f>
        <v/>
      </c>
      <c s="176" t="str">
        <f>IF('S.D.PASTE SHEET'!E553="","",UPPER('S.D.PASTE SHEET'!E553))</f>
        <v/>
      </c>
      <c s="176" t="str">
        <f>IF('S.D.PASTE SHEET'!F553="","",'S.D.PASTE SHEET'!F553)</f>
        <v/>
      </c>
      <c s="176" t="str">
        <f>IF('S.D.PASTE SHEET'!G553="","",UPPER('S.D.PASTE SHEET'!G553))</f>
        <v/>
      </c>
      <c s="176" t="str">
        <f>IF('S.D.PASTE SHEET'!H553="","",UPPER('S.D.PASTE SHEET'!H553))</f>
        <v/>
      </c>
      <c s="176" t="str">
        <f>IF('S.D.PASTE SHEET'!I553="","",'S.D.PASTE SHEET'!I553)</f>
        <v/>
      </c>
      <c s="177" t="str">
        <f>IF('S.D.PASTE SHEET'!J553="","",'S.D.PASTE SHEET'!J553)</f>
        <v/>
      </c>
      <c s="176" t="str">
        <f>IF('S.D.PASTE SHEET'!K553="","",'S.D.PASTE SHEET'!K553)</f>
        <v/>
      </c>
      <c s="176" t="str">
        <f>IF('S.D.PASTE SHEET'!L553="","",'S.D.PASTE SHEET'!L553)</f>
        <v/>
      </c>
      <c s="176" t="str">
        <f>IF('S.D.PASTE SHEET'!M553="","",'S.D.PASTE SHEET'!M553)</f>
        <v/>
      </c>
      <c s="176" t="str">
        <f>IF('S.D.PASTE SHEET'!N553="","",'S.D.PASTE SHEET'!N553)</f>
        <v/>
      </c>
      <c s="176" t="str">
        <f>IF('S.D.PASTE SHEET'!O553="","",'S.D.PASTE SHEET'!O553)</f>
        <v/>
      </c>
      <c s="176" t="str">
        <f>IF('S.D.PASTE SHEET'!P553="","",'S.D.PASTE SHEET'!P553)</f>
        <v/>
      </c>
      <c s="176" t="str">
        <f>IF('S.D.PASTE SHEET'!Q553="","",'S.D.PASTE SHEET'!Q553)</f>
        <v/>
      </c>
      <c s="176" t="str">
        <f>IF('S.D.PASTE SHEET'!R553="","",'S.D.PASTE SHEET'!R553)</f>
        <v/>
      </c>
      <c s="176" t="str">
        <f>IF('S.D.PASTE SHEET'!S553="","",'S.D.PASTE SHEET'!S553)</f>
        <v/>
      </c>
      <c s="176" t="str">
        <f>IF('S.D.PASTE SHEET'!T553="","",'S.D.PASTE SHEET'!T553)</f>
        <v/>
      </c>
      <c s="176" t="str">
        <f>IF('S.D.PASTE SHEET'!U553="","",'S.D.PASTE SHEET'!U553)</f>
        <v/>
      </c>
      <c s="176" t="str">
        <f>IF('S.D.PASTE SHEET'!V553="","",'S.D.PASTE SHEET'!V553)</f>
        <v/>
      </c>
      <c s="176" t="str">
        <f>IF('S.D.PASTE SHEET'!W553="","",'S.D.PASTE SHEET'!W553)</f>
        <v/>
      </c>
      <c s="176" t="str">
        <f>IF('S.D.PASTE SHEET'!X553="","",'S.D.PASTE SHEET'!X553)</f>
        <v/>
      </c>
      <c s="176" t="str">
        <f>IF('S.D.PASTE SHEET'!Y553="","",'S.D.PASTE SHEET'!Y553)</f>
        <v/>
      </c>
      <c s="176" t="str">
        <f>IF('S.D.PASTE SHEET'!Z553="","",'S.D.PASTE SHEET'!Z553)</f>
        <v/>
      </c>
      <c s="176" t="str">
        <f>IF('S.D.PASTE SHEET'!AA553="","",'S.D.PASTE SHEET'!AA553)</f>
        <v/>
      </c>
      <c s="176" t="str">
        <f>IF('S.D.PASTE SHEET'!AB553="","",'S.D.PASTE SHEET'!AB553)</f>
        <v/>
      </c>
      <c s="176" t="str">
        <f>IF('S.D.PASTE SHEET'!AC553="","",'S.D.PASTE SHEET'!AC553)</f>
        <v/>
      </c>
      <c s="176" t="str">
        <f>IF('S.D.PASTE SHEET'!AD553="","",'S.D.PASTE SHEET'!AD553)</f>
        <v/>
      </c>
      <c s="178"/>
      <c s="179" t="str">
        <f>IF(AK553="","",IF(AK553&gt;0,COUNT($AG$2:AG553),""))</f>
        <v/>
      </c>
      <c s="180" t="str">
        <f t="shared" si="582"/>
        <v/>
      </c>
      <c s="180" t="str">
        <f t="shared" si="582"/>
        <v/>
      </c>
      <c s="180" t="str">
        <f t="shared" si="582"/>
        <v/>
      </c>
      <c s="181" t="str">
        <f t="shared" si="582"/>
        <v/>
      </c>
      <c s="180" t="str">
        <f t="shared" si="582"/>
        <v/>
      </c>
      <c s="180" t="str">
        <f t="shared" si="582"/>
        <v/>
      </c>
      <c s="180" t="str">
        <f t="shared" si="582"/>
        <v/>
      </c>
      <c s="180" t="str">
        <f t="shared" si="582"/>
        <v/>
      </c>
      <c s="180" t="str">
        <f t="shared" si="582"/>
        <v/>
      </c>
      <c s="181" t="str">
        <f t="shared" si="582"/>
        <v/>
      </c>
      <c s="180" t="str">
        <f t="shared" si="582"/>
        <v/>
      </c>
      <c s="180" t="str">
        <f t="shared" si="582"/>
        <v/>
      </c>
      <c s="180" t="str">
        <f t="shared" si="582"/>
        <v/>
      </c>
      <c s="180" t="str">
        <f t="shared" si="582"/>
        <v/>
      </c>
      <c s="180" t="str">
        <f t="shared" si="582"/>
        <v/>
      </c>
      <c s="180" t="str">
        <f t="shared" si="582"/>
        <v/>
      </c>
      <c r="AX553" s="180" t="str">
        <f>IF(BC553="","",IF(BC553&gt;0,COUNT($AY$2:AY553),""))</f>
        <v/>
      </c>
      <c s="180" t="str">
        <f t="shared" si="591" ref="AY553">IF(AND($BB$1=5,$A553=5,$BC$1=C553),B553,"")</f>
        <v/>
      </c>
      <c s="180" t="str">
        <f t="shared" si="584"/>
        <v/>
      </c>
      <c s="182" t="str">
        <f t="shared" si="584"/>
        <v/>
      </c>
      <c s="180" t="str">
        <f t="shared" si="584"/>
        <v/>
      </c>
      <c s="180" t="str">
        <f t="shared" si="584"/>
        <v/>
      </c>
      <c s="180" t="str">
        <f t="shared" si="584"/>
        <v/>
      </c>
      <c s="180" t="str">
        <f t="shared" si="584"/>
        <v/>
      </c>
      <c s="180" t="str">
        <f t="shared" si="584"/>
        <v/>
      </c>
      <c s="182" t="str">
        <f t="shared" si="584"/>
        <v/>
      </c>
      <c s="180" t="str">
        <f t="shared" si="584"/>
        <v/>
      </c>
      <c s="180" t="str">
        <f t="shared" si="584"/>
        <v/>
      </c>
      <c s="180" t="str">
        <f t="shared" si="584"/>
        <v/>
      </c>
      <c s="180" t="str">
        <f t="shared" si="584"/>
        <v/>
      </c>
      <c s="180" t="str">
        <f t="shared" si="584"/>
        <v/>
      </c>
      <c s="180" t="str">
        <f t="shared" si="584"/>
        <v/>
      </c>
    </row>
    <row r="554" spans="1:65" ht="15.75" customHeight="1">
      <c r="A554" s="176" t="str">
        <f>IF('S.D.PASTE SHEET'!A554="","",'S.D.PASTE SHEET'!A554)</f>
        <v/>
      </c>
      <c s="176" t="str">
        <f>IF('S.D.PASTE SHEET'!B554="","",'S.D.PASTE SHEET'!B554)</f>
        <v/>
      </c>
      <c s="176" t="str">
        <f>IF('S.D.PASTE SHEET'!C554="","",'S.D.PASTE SHEET'!C554)</f>
        <v/>
      </c>
      <c s="177" t="str">
        <f>IF('S.D.PASTE SHEET'!D554="","",'S.D.PASTE SHEET'!D554)</f>
        <v/>
      </c>
      <c s="176" t="str">
        <f>IF('S.D.PASTE SHEET'!E554="","",UPPER('S.D.PASTE SHEET'!E554))</f>
        <v/>
      </c>
      <c s="176" t="str">
        <f>IF('S.D.PASTE SHEET'!F554="","",'S.D.PASTE SHEET'!F554)</f>
        <v/>
      </c>
      <c s="176" t="str">
        <f>IF('S.D.PASTE SHEET'!G554="","",UPPER('S.D.PASTE SHEET'!G554))</f>
        <v/>
      </c>
      <c s="176" t="str">
        <f>IF('S.D.PASTE SHEET'!H554="","",UPPER('S.D.PASTE SHEET'!H554))</f>
        <v/>
      </c>
      <c s="176" t="str">
        <f>IF('S.D.PASTE SHEET'!I554="","",'S.D.PASTE SHEET'!I554)</f>
        <v/>
      </c>
      <c s="177" t="str">
        <f>IF('S.D.PASTE SHEET'!J554="","",'S.D.PASTE SHEET'!J554)</f>
        <v/>
      </c>
      <c s="176" t="str">
        <f>IF('S.D.PASTE SHEET'!K554="","",'S.D.PASTE SHEET'!K554)</f>
        <v/>
      </c>
      <c s="176" t="str">
        <f>IF('S.D.PASTE SHEET'!L554="","",'S.D.PASTE SHEET'!L554)</f>
        <v/>
      </c>
      <c s="176" t="str">
        <f>IF('S.D.PASTE SHEET'!M554="","",'S.D.PASTE SHEET'!M554)</f>
        <v/>
      </c>
      <c s="176" t="str">
        <f>IF('S.D.PASTE SHEET'!N554="","",'S.D.PASTE SHEET'!N554)</f>
        <v/>
      </c>
      <c s="176" t="str">
        <f>IF('S.D.PASTE SHEET'!O554="","",'S.D.PASTE SHEET'!O554)</f>
        <v/>
      </c>
      <c s="176" t="str">
        <f>IF('S.D.PASTE SHEET'!P554="","",'S.D.PASTE SHEET'!P554)</f>
        <v/>
      </c>
      <c s="176" t="str">
        <f>IF('S.D.PASTE SHEET'!Q554="","",'S.D.PASTE SHEET'!Q554)</f>
        <v/>
      </c>
      <c s="176" t="str">
        <f>IF('S.D.PASTE SHEET'!R554="","",'S.D.PASTE SHEET'!R554)</f>
        <v/>
      </c>
      <c s="176" t="str">
        <f>IF('S.D.PASTE SHEET'!S554="","",'S.D.PASTE SHEET'!S554)</f>
        <v/>
      </c>
      <c s="176" t="str">
        <f>IF('S.D.PASTE SHEET'!T554="","",'S.D.PASTE SHEET'!T554)</f>
        <v/>
      </c>
      <c s="176" t="str">
        <f>IF('S.D.PASTE SHEET'!U554="","",'S.D.PASTE SHEET'!U554)</f>
        <v/>
      </c>
      <c s="176" t="str">
        <f>IF('S.D.PASTE SHEET'!V554="","",'S.D.PASTE SHEET'!V554)</f>
        <v/>
      </c>
      <c s="176" t="str">
        <f>IF('S.D.PASTE SHEET'!W554="","",'S.D.PASTE SHEET'!W554)</f>
        <v/>
      </c>
      <c s="176" t="str">
        <f>IF('S.D.PASTE SHEET'!X554="","",'S.D.PASTE SHEET'!X554)</f>
        <v/>
      </c>
      <c s="176" t="str">
        <f>IF('S.D.PASTE SHEET'!Y554="","",'S.D.PASTE SHEET'!Y554)</f>
        <v/>
      </c>
      <c s="176" t="str">
        <f>IF('S.D.PASTE SHEET'!Z554="","",'S.D.PASTE SHEET'!Z554)</f>
        <v/>
      </c>
      <c s="176" t="str">
        <f>IF('S.D.PASTE SHEET'!AA554="","",'S.D.PASTE SHEET'!AA554)</f>
        <v/>
      </c>
      <c s="176" t="str">
        <f>IF('S.D.PASTE SHEET'!AB554="","",'S.D.PASTE SHEET'!AB554)</f>
        <v/>
      </c>
      <c s="176" t="str">
        <f>IF('S.D.PASTE SHEET'!AC554="","",'S.D.PASTE SHEET'!AC554)</f>
        <v/>
      </c>
      <c s="176" t="str">
        <f>IF('S.D.PASTE SHEET'!AD554="","",'S.D.PASTE SHEET'!AD554)</f>
        <v/>
      </c>
      <c s="178"/>
      <c s="179" t="str">
        <f>IF(AK554="","",IF(AK554&gt;0,COUNT($AG$2:AG554),""))</f>
        <v/>
      </c>
      <c s="180" t="str">
        <f t="shared" si="582"/>
        <v/>
      </c>
      <c s="180" t="str">
        <f t="shared" si="582"/>
        <v/>
      </c>
      <c s="180" t="str">
        <f t="shared" si="582"/>
        <v/>
      </c>
      <c s="181" t="str">
        <f t="shared" si="582"/>
        <v/>
      </c>
      <c s="180" t="str">
        <f t="shared" si="582"/>
        <v/>
      </c>
      <c s="180" t="str">
        <f t="shared" si="582"/>
        <v/>
      </c>
      <c s="180" t="str">
        <f t="shared" si="582"/>
        <v/>
      </c>
      <c s="180" t="str">
        <f t="shared" si="582"/>
        <v/>
      </c>
      <c s="180" t="str">
        <f t="shared" si="582"/>
        <v/>
      </c>
      <c s="181" t="str">
        <f t="shared" si="582"/>
        <v/>
      </c>
      <c s="180" t="str">
        <f t="shared" si="582"/>
        <v/>
      </c>
      <c s="180" t="str">
        <f t="shared" si="582"/>
        <v/>
      </c>
      <c s="180" t="str">
        <f t="shared" si="582"/>
        <v/>
      </c>
      <c s="180" t="str">
        <f t="shared" si="582"/>
        <v/>
      </c>
      <c s="180" t="str">
        <f t="shared" si="582"/>
        <v/>
      </c>
      <c s="180" t="str">
        <f t="shared" si="582"/>
        <v/>
      </c>
      <c r="AX554" s="180" t="str">
        <f>IF(BC554="","",IF(BC554&gt;0,COUNT($AY$2:AY554),""))</f>
        <v/>
      </c>
      <c s="180" t="str">
        <f t="shared" si="592" ref="AY554">IF(AND($BB$1=5,$A554=5,$BC$1=C554),B554,"")</f>
        <v/>
      </c>
      <c s="180" t="str">
        <f t="shared" si="584"/>
        <v/>
      </c>
      <c s="182" t="str">
        <f t="shared" si="584"/>
        <v/>
      </c>
      <c s="180" t="str">
        <f t="shared" si="584"/>
        <v/>
      </c>
      <c s="180" t="str">
        <f t="shared" si="584"/>
        <v/>
      </c>
      <c s="180" t="str">
        <f t="shared" si="584"/>
        <v/>
      </c>
      <c s="180" t="str">
        <f t="shared" si="584"/>
        <v/>
      </c>
      <c s="180" t="str">
        <f t="shared" si="584"/>
        <v/>
      </c>
      <c s="182" t="str">
        <f t="shared" si="584"/>
        <v/>
      </c>
      <c s="180" t="str">
        <f t="shared" si="584"/>
        <v/>
      </c>
      <c s="180" t="str">
        <f t="shared" si="584"/>
        <v/>
      </c>
      <c s="180" t="str">
        <f t="shared" si="584"/>
        <v/>
      </c>
      <c s="180" t="str">
        <f t="shared" si="584"/>
        <v/>
      </c>
      <c s="180" t="str">
        <f t="shared" si="584"/>
        <v/>
      </c>
      <c s="180" t="str">
        <f t="shared" si="584"/>
        <v/>
      </c>
    </row>
    <row r="555" spans="1:65" ht="15.75" customHeight="1">
      <c r="A555" s="176" t="str">
        <f>IF('S.D.PASTE SHEET'!A555="","",'S.D.PASTE SHEET'!A555)</f>
        <v/>
      </c>
      <c s="176" t="str">
        <f>IF('S.D.PASTE SHEET'!B555="","",'S.D.PASTE SHEET'!B555)</f>
        <v/>
      </c>
      <c s="176" t="str">
        <f>IF('S.D.PASTE SHEET'!C555="","",'S.D.PASTE SHEET'!C555)</f>
        <v/>
      </c>
      <c s="177" t="str">
        <f>IF('S.D.PASTE SHEET'!D555="","",'S.D.PASTE SHEET'!D555)</f>
        <v/>
      </c>
      <c s="176" t="str">
        <f>IF('S.D.PASTE SHEET'!E555="","",UPPER('S.D.PASTE SHEET'!E555))</f>
        <v/>
      </c>
      <c s="176" t="str">
        <f>IF('S.D.PASTE SHEET'!F555="","",'S.D.PASTE SHEET'!F555)</f>
        <v/>
      </c>
      <c s="176" t="str">
        <f>IF('S.D.PASTE SHEET'!G555="","",UPPER('S.D.PASTE SHEET'!G555))</f>
        <v/>
      </c>
      <c s="176" t="str">
        <f>IF('S.D.PASTE SHEET'!H555="","",UPPER('S.D.PASTE SHEET'!H555))</f>
        <v/>
      </c>
      <c s="176" t="str">
        <f>IF('S.D.PASTE SHEET'!I555="","",'S.D.PASTE SHEET'!I555)</f>
        <v/>
      </c>
      <c s="177" t="str">
        <f>IF('S.D.PASTE SHEET'!J555="","",'S.D.PASTE SHEET'!J555)</f>
        <v/>
      </c>
      <c s="176" t="str">
        <f>IF('S.D.PASTE SHEET'!K555="","",'S.D.PASTE SHEET'!K555)</f>
        <v/>
      </c>
      <c s="176" t="str">
        <f>IF('S.D.PASTE SHEET'!L555="","",'S.D.PASTE SHEET'!L555)</f>
        <v/>
      </c>
      <c s="176" t="str">
        <f>IF('S.D.PASTE SHEET'!M555="","",'S.D.PASTE SHEET'!M555)</f>
        <v/>
      </c>
      <c s="176" t="str">
        <f>IF('S.D.PASTE SHEET'!N555="","",'S.D.PASTE SHEET'!N555)</f>
        <v/>
      </c>
      <c s="176" t="str">
        <f>IF('S.D.PASTE SHEET'!O555="","",'S.D.PASTE SHEET'!O555)</f>
        <v/>
      </c>
      <c s="176" t="str">
        <f>IF('S.D.PASTE SHEET'!P555="","",'S.D.PASTE SHEET'!P555)</f>
        <v/>
      </c>
      <c s="176" t="str">
        <f>IF('S.D.PASTE SHEET'!Q555="","",'S.D.PASTE SHEET'!Q555)</f>
        <v/>
      </c>
      <c s="176" t="str">
        <f>IF('S.D.PASTE SHEET'!R555="","",'S.D.PASTE SHEET'!R555)</f>
        <v/>
      </c>
      <c s="176" t="str">
        <f>IF('S.D.PASTE SHEET'!S555="","",'S.D.PASTE SHEET'!S555)</f>
        <v/>
      </c>
      <c s="176" t="str">
        <f>IF('S.D.PASTE SHEET'!T555="","",'S.D.PASTE SHEET'!T555)</f>
        <v/>
      </c>
      <c s="176" t="str">
        <f>IF('S.D.PASTE SHEET'!U555="","",'S.D.PASTE SHEET'!U555)</f>
        <v/>
      </c>
      <c s="176" t="str">
        <f>IF('S.D.PASTE SHEET'!V555="","",'S.D.PASTE SHEET'!V555)</f>
        <v/>
      </c>
      <c s="176" t="str">
        <f>IF('S.D.PASTE SHEET'!W555="","",'S.D.PASTE SHEET'!W555)</f>
        <v/>
      </c>
      <c s="176" t="str">
        <f>IF('S.D.PASTE SHEET'!X555="","",'S.D.PASTE SHEET'!X555)</f>
        <v/>
      </c>
      <c s="176" t="str">
        <f>IF('S.D.PASTE SHEET'!Y555="","",'S.D.PASTE SHEET'!Y555)</f>
        <v/>
      </c>
      <c s="176" t="str">
        <f>IF('S.D.PASTE SHEET'!Z555="","",'S.D.PASTE SHEET'!Z555)</f>
        <v/>
      </c>
      <c s="176" t="str">
        <f>IF('S.D.PASTE SHEET'!AA555="","",'S.D.PASTE SHEET'!AA555)</f>
        <v/>
      </c>
      <c s="176" t="str">
        <f>IF('S.D.PASTE SHEET'!AB555="","",'S.D.PASTE SHEET'!AB555)</f>
        <v/>
      </c>
      <c s="176" t="str">
        <f>IF('S.D.PASTE SHEET'!AC555="","",'S.D.PASTE SHEET'!AC555)</f>
        <v/>
      </c>
      <c s="176" t="str">
        <f>IF('S.D.PASTE SHEET'!AD555="","",'S.D.PASTE SHEET'!AD555)</f>
        <v/>
      </c>
      <c s="178"/>
      <c s="179" t="str">
        <f>IF(AK555="","",IF(AK555&gt;0,COUNT($AG$2:AG555),""))</f>
        <v/>
      </c>
      <c s="180" t="str">
        <f t="shared" si="582"/>
        <v/>
      </c>
      <c s="180" t="str">
        <f t="shared" si="582"/>
        <v/>
      </c>
      <c s="180" t="str">
        <f t="shared" si="582"/>
        <v/>
      </c>
      <c s="181" t="str">
        <f t="shared" si="582"/>
        <v/>
      </c>
      <c s="180" t="str">
        <f t="shared" si="582"/>
        <v/>
      </c>
      <c s="180" t="str">
        <f t="shared" si="582"/>
        <v/>
      </c>
      <c s="180" t="str">
        <f t="shared" si="582"/>
        <v/>
      </c>
      <c s="180" t="str">
        <f t="shared" si="582"/>
        <v/>
      </c>
      <c s="180" t="str">
        <f t="shared" si="582"/>
        <v/>
      </c>
      <c s="181" t="str">
        <f t="shared" si="582"/>
        <v/>
      </c>
      <c s="180" t="str">
        <f t="shared" si="582"/>
        <v/>
      </c>
      <c s="180" t="str">
        <f t="shared" si="582"/>
        <v/>
      </c>
      <c s="180" t="str">
        <f t="shared" si="582"/>
        <v/>
      </c>
      <c s="180" t="str">
        <f t="shared" si="582"/>
        <v/>
      </c>
      <c s="180" t="str">
        <f t="shared" si="582"/>
        <v/>
      </c>
      <c s="180" t="str">
        <f t="shared" si="582"/>
        <v/>
      </c>
      <c r="AX555" s="180" t="str">
        <f>IF(BC555="","",IF(BC555&gt;0,COUNT($AY$2:AY555),""))</f>
        <v/>
      </c>
      <c s="180" t="str">
        <f t="shared" si="593" ref="AY555">IF(AND($BB$1=5,$A555=5,$BC$1=C555),B555,"")</f>
        <v/>
      </c>
      <c s="180" t="str">
        <f t="shared" si="584"/>
        <v/>
      </c>
      <c s="182" t="str">
        <f t="shared" si="584"/>
        <v/>
      </c>
      <c s="180" t="str">
        <f t="shared" si="584"/>
        <v/>
      </c>
      <c s="180" t="str">
        <f t="shared" si="584"/>
        <v/>
      </c>
      <c s="180" t="str">
        <f t="shared" si="584"/>
        <v/>
      </c>
      <c s="180" t="str">
        <f t="shared" si="584"/>
        <v/>
      </c>
      <c s="180" t="str">
        <f t="shared" si="584"/>
        <v/>
      </c>
      <c s="182" t="str">
        <f t="shared" si="584"/>
        <v/>
      </c>
      <c s="180" t="str">
        <f t="shared" si="584"/>
        <v/>
      </c>
      <c s="180" t="str">
        <f t="shared" si="584"/>
        <v/>
      </c>
      <c s="180" t="str">
        <f t="shared" si="584"/>
        <v/>
      </c>
      <c s="180" t="str">
        <f t="shared" si="584"/>
        <v/>
      </c>
      <c s="180" t="str">
        <f t="shared" si="584"/>
        <v/>
      </c>
      <c s="180" t="str">
        <f t="shared" si="584"/>
        <v/>
      </c>
    </row>
    <row r="556" spans="1:65" ht="15.75" customHeight="1">
      <c r="A556" s="176" t="str">
        <f>IF('S.D.PASTE SHEET'!A556="","",'S.D.PASTE SHEET'!A556)</f>
        <v/>
      </c>
      <c s="176" t="str">
        <f>IF('S.D.PASTE SHEET'!B556="","",'S.D.PASTE SHEET'!B556)</f>
        <v/>
      </c>
      <c s="176" t="str">
        <f>IF('S.D.PASTE SHEET'!C556="","",'S.D.PASTE SHEET'!C556)</f>
        <v/>
      </c>
      <c s="177" t="str">
        <f>IF('S.D.PASTE SHEET'!D556="","",'S.D.PASTE SHEET'!D556)</f>
        <v/>
      </c>
      <c s="176" t="str">
        <f>IF('S.D.PASTE SHEET'!E556="","",UPPER('S.D.PASTE SHEET'!E556))</f>
        <v/>
      </c>
      <c s="176" t="str">
        <f>IF('S.D.PASTE SHEET'!F556="","",'S.D.PASTE SHEET'!F556)</f>
        <v/>
      </c>
      <c s="176" t="str">
        <f>IF('S.D.PASTE SHEET'!G556="","",UPPER('S.D.PASTE SHEET'!G556))</f>
        <v/>
      </c>
      <c s="176" t="str">
        <f>IF('S.D.PASTE SHEET'!H556="","",UPPER('S.D.PASTE SHEET'!H556))</f>
        <v/>
      </c>
      <c s="176" t="str">
        <f>IF('S.D.PASTE SHEET'!I556="","",'S.D.PASTE SHEET'!I556)</f>
        <v/>
      </c>
      <c s="177" t="str">
        <f>IF('S.D.PASTE SHEET'!J556="","",'S.D.PASTE SHEET'!J556)</f>
        <v/>
      </c>
      <c s="176" t="str">
        <f>IF('S.D.PASTE SHEET'!K556="","",'S.D.PASTE SHEET'!K556)</f>
        <v/>
      </c>
      <c s="176" t="str">
        <f>IF('S.D.PASTE SHEET'!L556="","",'S.D.PASTE SHEET'!L556)</f>
        <v/>
      </c>
      <c s="176" t="str">
        <f>IF('S.D.PASTE SHEET'!M556="","",'S.D.PASTE SHEET'!M556)</f>
        <v/>
      </c>
      <c s="176" t="str">
        <f>IF('S.D.PASTE SHEET'!N556="","",'S.D.PASTE SHEET'!N556)</f>
        <v/>
      </c>
      <c s="176" t="str">
        <f>IF('S.D.PASTE SHEET'!O556="","",'S.D.PASTE SHEET'!O556)</f>
        <v/>
      </c>
      <c s="176" t="str">
        <f>IF('S.D.PASTE SHEET'!P556="","",'S.D.PASTE SHEET'!P556)</f>
        <v/>
      </c>
      <c s="176" t="str">
        <f>IF('S.D.PASTE SHEET'!Q556="","",'S.D.PASTE SHEET'!Q556)</f>
        <v/>
      </c>
      <c s="176" t="str">
        <f>IF('S.D.PASTE SHEET'!R556="","",'S.D.PASTE SHEET'!R556)</f>
        <v/>
      </c>
      <c s="176" t="str">
        <f>IF('S.D.PASTE SHEET'!S556="","",'S.D.PASTE SHEET'!S556)</f>
        <v/>
      </c>
      <c s="176" t="str">
        <f>IF('S.D.PASTE SHEET'!T556="","",'S.D.PASTE SHEET'!T556)</f>
        <v/>
      </c>
      <c s="176" t="str">
        <f>IF('S.D.PASTE SHEET'!U556="","",'S.D.PASTE SHEET'!U556)</f>
        <v/>
      </c>
      <c s="176" t="str">
        <f>IF('S.D.PASTE SHEET'!V556="","",'S.D.PASTE SHEET'!V556)</f>
        <v/>
      </c>
      <c s="176" t="str">
        <f>IF('S.D.PASTE SHEET'!W556="","",'S.D.PASTE SHEET'!W556)</f>
        <v/>
      </c>
      <c s="176" t="str">
        <f>IF('S.D.PASTE SHEET'!X556="","",'S.D.PASTE SHEET'!X556)</f>
        <v/>
      </c>
      <c s="176" t="str">
        <f>IF('S.D.PASTE SHEET'!Y556="","",'S.D.PASTE SHEET'!Y556)</f>
        <v/>
      </c>
      <c s="176" t="str">
        <f>IF('S.D.PASTE SHEET'!Z556="","",'S.D.PASTE SHEET'!Z556)</f>
        <v/>
      </c>
      <c s="176" t="str">
        <f>IF('S.D.PASTE SHEET'!AA556="","",'S.D.PASTE SHEET'!AA556)</f>
        <v/>
      </c>
      <c s="176" t="str">
        <f>IF('S.D.PASTE SHEET'!AB556="","",'S.D.PASTE SHEET'!AB556)</f>
        <v/>
      </c>
      <c s="176" t="str">
        <f>IF('S.D.PASTE SHEET'!AC556="","",'S.D.PASTE SHEET'!AC556)</f>
        <v/>
      </c>
      <c s="176" t="str">
        <f>IF('S.D.PASTE SHEET'!AD556="","",'S.D.PASTE SHEET'!AD556)</f>
        <v/>
      </c>
      <c s="178"/>
      <c s="179" t="str">
        <f>IF(AK556="","",IF(AK556&gt;0,COUNT($AG$2:AG556),""))</f>
        <v/>
      </c>
      <c s="180" t="str">
        <f t="shared" si="582"/>
        <v/>
      </c>
      <c s="180" t="str">
        <f t="shared" si="582"/>
        <v/>
      </c>
      <c s="180" t="str">
        <f t="shared" si="582"/>
        <v/>
      </c>
      <c s="181" t="str">
        <f t="shared" si="582"/>
        <v/>
      </c>
      <c s="180" t="str">
        <f t="shared" si="582"/>
        <v/>
      </c>
      <c s="180" t="str">
        <f t="shared" si="582"/>
        <v/>
      </c>
      <c s="180" t="str">
        <f t="shared" si="582"/>
        <v/>
      </c>
      <c s="180" t="str">
        <f t="shared" si="582"/>
        <v/>
      </c>
      <c s="180" t="str">
        <f t="shared" si="582"/>
        <v/>
      </c>
      <c s="181" t="str">
        <f t="shared" si="582"/>
        <v/>
      </c>
      <c s="180" t="str">
        <f t="shared" si="582"/>
        <v/>
      </c>
      <c s="180" t="str">
        <f t="shared" si="582"/>
        <v/>
      </c>
      <c s="180" t="str">
        <f t="shared" si="582"/>
        <v/>
      </c>
      <c s="180" t="str">
        <f t="shared" si="582"/>
        <v/>
      </c>
      <c s="180" t="str">
        <f t="shared" si="582"/>
        <v/>
      </c>
      <c s="180" t="str">
        <f t="shared" si="582"/>
        <v/>
      </c>
      <c r="AX556" s="180" t="str">
        <f>IF(BC556="","",IF(BC556&gt;0,COUNT($AY$2:AY556),""))</f>
        <v/>
      </c>
      <c s="180" t="str">
        <f t="shared" si="594" ref="AY556">IF(AND($BB$1=5,$A556=5,$BC$1=C556),B556,"")</f>
        <v/>
      </c>
      <c s="180" t="str">
        <f t="shared" si="584"/>
        <v/>
      </c>
      <c s="182" t="str">
        <f t="shared" si="584"/>
        <v/>
      </c>
      <c s="180" t="str">
        <f t="shared" si="584"/>
        <v/>
      </c>
      <c s="180" t="str">
        <f t="shared" si="584"/>
        <v/>
      </c>
      <c s="180" t="str">
        <f t="shared" si="584"/>
        <v/>
      </c>
      <c s="180" t="str">
        <f t="shared" si="584"/>
        <v/>
      </c>
      <c s="180" t="str">
        <f t="shared" si="584"/>
        <v/>
      </c>
      <c s="182" t="str">
        <f t="shared" si="584"/>
        <v/>
      </c>
      <c s="180" t="str">
        <f t="shared" si="584"/>
        <v/>
      </c>
      <c s="180" t="str">
        <f t="shared" si="584"/>
        <v/>
      </c>
      <c s="180" t="str">
        <f t="shared" si="584"/>
        <v/>
      </c>
      <c s="180" t="str">
        <f t="shared" si="584"/>
        <v/>
      </c>
      <c s="180" t="str">
        <f t="shared" si="584"/>
        <v/>
      </c>
      <c s="180" t="str">
        <f t="shared" si="584"/>
        <v/>
      </c>
    </row>
    <row r="557" spans="1:65" ht="15.75" customHeight="1">
      <c r="A557" s="176" t="str">
        <f>IF('S.D.PASTE SHEET'!A557="","",'S.D.PASTE SHEET'!A557)</f>
        <v/>
      </c>
      <c s="176" t="str">
        <f>IF('S.D.PASTE SHEET'!B557="","",'S.D.PASTE SHEET'!B557)</f>
        <v/>
      </c>
      <c s="176" t="str">
        <f>IF('S.D.PASTE SHEET'!C557="","",'S.D.PASTE SHEET'!C557)</f>
        <v/>
      </c>
      <c s="177" t="str">
        <f>IF('S.D.PASTE SHEET'!D557="","",'S.D.PASTE SHEET'!D557)</f>
        <v/>
      </c>
      <c s="176" t="str">
        <f>IF('S.D.PASTE SHEET'!E557="","",UPPER('S.D.PASTE SHEET'!E557))</f>
        <v/>
      </c>
      <c s="176" t="str">
        <f>IF('S.D.PASTE SHEET'!F557="","",'S.D.PASTE SHEET'!F557)</f>
        <v/>
      </c>
      <c s="176" t="str">
        <f>IF('S.D.PASTE SHEET'!G557="","",UPPER('S.D.PASTE SHEET'!G557))</f>
        <v/>
      </c>
      <c s="176" t="str">
        <f>IF('S.D.PASTE SHEET'!H557="","",UPPER('S.D.PASTE SHEET'!H557))</f>
        <v/>
      </c>
      <c s="176" t="str">
        <f>IF('S.D.PASTE SHEET'!I557="","",'S.D.PASTE SHEET'!I557)</f>
        <v/>
      </c>
      <c s="177" t="str">
        <f>IF('S.D.PASTE SHEET'!J557="","",'S.D.PASTE SHEET'!J557)</f>
        <v/>
      </c>
      <c s="176" t="str">
        <f>IF('S.D.PASTE SHEET'!K557="","",'S.D.PASTE SHEET'!K557)</f>
        <v/>
      </c>
      <c s="176" t="str">
        <f>IF('S.D.PASTE SHEET'!L557="","",'S.D.PASTE SHEET'!L557)</f>
        <v/>
      </c>
      <c s="176" t="str">
        <f>IF('S.D.PASTE SHEET'!M557="","",'S.D.PASTE SHEET'!M557)</f>
        <v/>
      </c>
      <c s="176" t="str">
        <f>IF('S.D.PASTE SHEET'!N557="","",'S.D.PASTE SHEET'!N557)</f>
        <v/>
      </c>
      <c s="176" t="str">
        <f>IF('S.D.PASTE SHEET'!O557="","",'S.D.PASTE SHEET'!O557)</f>
        <v/>
      </c>
      <c s="176" t="str">
        <f>IF('S.D.PASTE SHEET'!P557="","",'S.D.PASTE SHEET'!P557)</f>
        <v/>
      </c>
      <c s="176" t="str">
        <f>IF('S.D.PASTE SHEET'!Q557="","",'S.D.PASTE SHEET'!Q557)</f>
        <v/>
      </c>
      <c s="176" t="str">
        <f>IF('S.D.PASTE SHEET'!R557="","",'S.D.PASTE SHEET'!R557)</f>
        <v/>
      </c>
      <c s="176" t="str">
        <f>IF('S.D.PASTE SHEET'!S557="","",'S.D.PASTE SHEET'!S557)</f>
        <v/>
      </c>
      <c s="176" t="str">
        <f>IF('S.D.PASTE SHEET'!T557="","",'S.D.PASTE SHEET'!T557)</f>
        <v/>
      </c>
      <c s="176" t="str">
        <f>IF('S.D.PASTE SHEET'!U557="","",'S.D.PASTE SHEET'!U557)</f>
        <v/>
      </c>
      <c s="176" t="str">
        <f>IF('S.D.PASTE SHEET'!V557="","",'S.D.PASTE SHEET'!V557)</f>
        <v/>
      </c>
      <c s="176" t="str">
        <f>IF('S.D.PASTE SHEET'!W557="","",'S.D.PASTE SHEET'!W557)</f>
        <v/>
      </c>
      <c s="176" t="str">
        <f>IF('S.D.PASTE SHEET'!X557="","",'S.D.PASTE SHEET'!X557)</f>
        <v/>
      </c>
      <c s="176" t="str">
        <f>IF('S.D.PASTE SHEET'!Y557="","",'S.D.PASTE SHEET'!Y557)</f>
        <v/>
      </c>
      <c s="176" t="str">
        <f>IF('S.D.PASTE SHEET'!Z557="","",'S.D.PASTE SHEET'!Z557)</f>
        <v/>
      </c>
      <c s="176" t="str">
        <f>IF('S.D.PASTE SHEET'!AA557="","",'S.D.PASTE SHEET'!AA557)</f>
        <v/>
      </c>
      <c s="176" t="str">
        <f>IF('S.D.PASTE SHEET'!AB557="","",'S.D.PASTE SHEET'!AB557)</f>
        <v/>
      </c>
      <c s="176" t="str">
        <f>IF('S.D.PASTE SHEET'!AC557="","",'S.D.PASTE SHEET'!AC557)</f>
        <v/>
      </c>
      <c s="176" t="str">
        <f>IF('S.D.PASTE SHEET'!AD557="","",'S.D.PASTE SHEET'!AD557)</f>
        <v/>
      </c>
      <c s="178"/>
      <c s="179" t="str">
        <f>IF(AK557="","",IF(AK557&gt;0,COUNT($AG$2:AG557),""))</f>
        <v/>
      </c>
      <c s="180" t="str">
        <f t="shared" si="582"/>
        <v/>
      </c>
      <c s="180" t="str">
        <f t="shared" si="582"/>
        <v/>
      </c>
      <c s="180" t="str">
        <f t="shared" si="582"/>
        <v/>
      </c>
      <c s="181" t="str">
        <f t="shared" si="582"/>
        <v/>
      </c>
      <c s="180" t="str">
        <f t="shared" si="582"/>
        <v/>
      </c>
      <c s="180" t="str">
        <f t="shared" si="582"/>
        <v/>
      </c>
      <c s="180" t="str">
        <f t="shared" si="582"/>
        <v/>
      </c>
      <c s="180" t="str">
        <f t="shared" si="582"/>
        <v/>
      </c>
      <c s="180" t="str">
        <f t="shared" si="582"/>
        <v/>
      </c>
      <c s="181" t="str">
        <f t="shared" si="582"/>
        <v/>
      </c>
      <c s="180" t="str">
        <f t="shared" si="582"/>
        <v/>
      </c>
      <c s="180" t="str">
        <f t="shared" si="582"/>
        <v/>
      </c>
      <c s="180" t="str">
        <f t="shared" si="582"/>
        <v/>
      </c>
      <c s="180" t="str">
        <f t="shared" si="582"/>
        <v/>
      </c>
      <c s="180" t="str">
        <f t="shared" si="582"/>
        <v/>
      </c>
      <c s="180" t="str">
        <f t="shared" si="582"/>
        <v/>
      </c>
      <c r="AX557" s="180" t="str">
        <f>IF(BC557="","",IF(BC557&gt;0,COUNT($AY$2:AY557),""))</f>
        <v/>
      </c>
      <c s="180" t="str">
        <f t="shared" si="595" ref="AY557">IF(AND($BB$1=5,$A557=5,$BC$1=C557),B557,"")</f>
        <v/>
      </c>
      <c s="180" t="str">
        <f t="shared" si="584"/>
        <v/>
      </c>
      <c s="182" t="str">
        <f t="shared" si="584"/>
        <v/>
      </c>
      <c s="180" t="str">
        <f t="shared" si="584"/>
        <v/>
      </c>
      <c s="180" t="str">
        <f t="shared" si="584"/>
        <v/>
      </c>
      <c s="180" t="str">
        <f t="shared" si="584"/>
        <v/>
      </c>
      <c s="180" t="str">
        <f t="shared" si="584"/>
        <v/>
      </c>
      <c s="180" t="str">
        <f t="shared" si="584"/>
        <v/>
      </c>
      <c s="182" t="str">
        <f t="shared" si="584"/>
        <v/>
      </c>
      <c s="180" t="str">
        <f t="shared" si="584"/>
        <v/>
      </c>
      <c s="180" t="str">
        <f t="shared" si="584"/>
        <v/>
      </c>
      <c s="180" t="str">
        <f t="shared" si="584"/>
        <v/>
      </c>
      <c s="180" t="str">
        <f t="shared" si="584"/>
        <v/>
      </c>
      <c s="180" t="str">
        <f t="shared" si="584"/>
        <v/>
      </c>
      <c s="180" t="str">
        <f t="shared" si="584"/>
        <v/>
      </c>
    </row>
    <row r="558" spans="1:65" ht="15.75" customHeight="1">
      <c r="A558" s="176" t="str">
        <f>IF('S.D.PASTE SHEET'!A558="","",'S.D.PASTE SHEET'!A558)</f>
        <v/>
      </c>
      <c s="176" t="str">
        <f>IF('S.D.PASTE SHEET'!B558="","",'S.D.PASTE SHEET'!B558)</f>
        <v/>
      </c>
      <c s="176" t="str">
        <f>IF('S.D.PASTE SHEET'!C558="","",'S.D.PASTE SHEET'!C558)</f>
        <v/>
      </c>
      <c s="177" t="str">
        <f>IF('S.D.PASTE SHEET'!D558="","",'S.D.PASTE SHEET'!D558)</f>
        <v/>
      </c>
      <c s="176" t="str">
        <f>IF('S.D.PASTE SHEET'!E558="","",UPPER('S.D.PASTE SHEET'!E558))</f>
        <v/>
      </c>
      <c s="176" t="str">
        <f>IF('S.D.PASTE SHEET'!F558="","",'S.D.PASTE SHEET'!F558)</f>
        <v/>
      </c>
      <c s="176" t="str">
        <f>IF('S.D.PASTE SHEET'!G558="","",UPPER('S.D.PASTE SHEET'!G558))</f>
        <v/>
      </c>
      <c s="176" t="str">
        <f>IF('S.D.PASTE SHEET'!H558="","",UPPER('S.D.PASTE SHEET'!H558))</f>
        <v/>
      </c>
      <c s="176" t="str">
        <f>IF('S.D.PASTE SHEET'!I558="","",'S.D.PASTE SHEET'!I558)</f>
        <v/>
      </c>
      <c s="177" t="str">
        <f>IF('S.D.PASTE SHEET'!J558="","",'S.D.PASTE SHEET'!J558)</f>
        <v/>
      </c>
      <c s="176" t="str">
        <f>IF('S.D.PASTE SHEET'!K558="","",'S.D.PASTE SHEET'!K558)</f>
        <v/>
      </c>
      <c s="176" t="str">
        <f>IF('S.D.PASTE SHEET'!L558="","",'S.D.PASTE SHEET'!L558)</f>
        <v/>
      </c>
      <c s="176" t="str">
        <f>IF('S.D.PASTE SHEET'!M558="","",'S.D.PASTE SHEET'!M558)</f>
        <v/>
      </c>
      <c s="176" t="str">
        <f>IF('S.D.PASTE SHEET'!N558="","",'S.D.PASTE SHEET'!N558)</f>
        <v/>
      </c>
      <c s="176" t="str">
        <f>IF('S.D.PASTE SHEET'!O558="","",'S.D.PASTE SHEET'!O558)</f>
        <v/>
      </c>
      <c s="176" t="str">
        <f>IF('S.D.PASTE SHEET'!P558="","",'S.D.PASTE SHEET'!P558)</f>
        <v/>
      </c>
      <c s="176" t="str">
        <f>IF('S.D.PASTE SHEET'!Q558="","",'S.D.PASTE SHEET'!Q558)</f>
        <v/>
      </c>
      <c s="176" t="str">
        <f>IF('S.D.PASTE SHEET'!R558="","",'S.D.PASTE SHEET'!R558)</f>
        <v/>
      </c>
      <c s="176" t="str">
        <f>IF('S.D.PASTE SHEET'!S558="","",'S.D.PASTE SHEET'!S558)</f>
        <v/>
      </c>
      <c s="176" t="str">
        <f>IF('S.D.PASTE SHEET'!T558="","",'S.D.PASTE SHEET'!T558)</f>
        <v/>
      </c>
      <c s="176" t="str">
        <f>IF('S.D.PASTE SHEET'!U558="","",'S.D.PASTE SHEET'!U558)</f>
        <v/>
      </c>
      <c s="176" t="str">
        <f>IF('S.D.PASTE SHEET'!V558="","",'S.D.PASTE SHEET'!V558)</f>
        <v/>
      </c>
      <c s="176" t="str">
        <f>IF('S.D.PASTE SHEET'!W558="","",'S.D.PASTE SHEET'!W558)</f>
        <v/>
      </c>
      <c s="176" t="str">
        <f>IF('S.D.PASTE SHEET'!X558="","",'S.D.PASTE SHEET'!X558)</f>
        <v/>
      </c>
      <c s="176" t="str">
        <f>IF('S.D.PASTE SHEET'!Y558="","",'S.D.PASTE SHEET'!Y558)</f>
        <v/>
      </c>
      <c s="176" t="str">
        <f>IF('S.D.PASTE SHEET'!Z558="","",'S.D.PASTE SHEET'!Z558)</f>
        <v/>
      </c>
      <c s="176" t="str">
        <f>IF('S.D.PASTE SHEET'!AA558="","",'S.D.PASTE SHEET'!AA558)</f>
        <v/>
      </c>
      <c s="176" t="str">
        <f>IF('S.D.PASTE SHEET'!AB558="","",'S.D.PASTE SHEET'!AB558)</f>
        <v/>
      </c>
      <c s="176" t="str">
        <f>IF('S.D.PASTE SHEET'!AC558="","",'S.D.PASTE SHEET'!AC558)</f>
        <v/>
      </c>
      <c s="176" t="str">
        <f>IF('S.D.PASTE SHEET'!AD558="","",'S.D.PASTE SHEET'!AD558)</f>
        <v/>
      </c>
      <c s="178"/>
      <c s="179" t="str">
        <f>IF(AK558="","",IF(AK558&gt;0,COUNT($AG$2:AG558),""))</f>
        <v/>
      </c>
      <c s="180" t="str">
        <f t="shared" si="582"/>
        <v/>
      </c>
      <c s="180" t="str">
        <f t="shared" si="582"/>
        <v/>
      </c>
      <c s="180" t="str">
        <f t="shared" si="582"/>
        <v/>
      </c>
      <c s="181" t="str">
        <f t="shared" si="582"/>
        <v/>
      </c>
      <c s="180" t="str">
        <f t="shared" si="582"/>
        <v/>
      </c>
      <c s="180" t="str">
        <f t="shared" si="582"/>
        <v/>
      </c>
      <c s="180" t="str">
        <f t="shared" si="582"/>
        <v/>
      </c>
      <c s="180" t="str">
        <f t="shared" si="582"/>
        <v/>
      </c>
      <c s="180" t="str">
        <f t="shared" si="582"/>
        <v/>
      </c>
      <c s="181" t="str">
        <f t="shared" si="582"/>
        <v/>
      </c>
      <c s="180" t="str">
        <f t="shared" si="582"/>
        <v/>
      </c>
      <c s="180" t="str">
        <f t="shared" si="582"/>
        <v/>
      </c>
      <c s="180" t="str">
        <f t="shared" si="582"/>
        <v/>
      </c>
      <c s="180" t="str">
        <f t="shared" si="582"/>
        <v/>
      </c>
      <c s="180" t="str">
        <f t="shared" si="582"/>
        <v/>
      </c>
      <c s="180" t="str">
        <f t="shared" si="582"/>
        <v/>
      </c>
      <c r="AX558" s="180" t="str">
        <f>IF(BC558="","",IF(BC558&gt;0,COUNT($AY$2:AY558),""))</f>
        <v/>
      </c>
      <c s="180" t="str">
        <f t="shared" si="596" ref="AY558">IF(AND($BB$1=5,$A558=5,$BC$1=C558),B558,"")</f>
        <v/>
      </c>
      <c s="180" t="str">
        <f t="shared" si="584"/>
        <v/>
      </c>
      <c s="182" t="str">
        <f t="shared" si="584"/>
        <v/>
      </c>
      <c s="180" t="str">
        <f t="shared" si="584"/>
        <v/>
      </c>
      <c s="180" t="str">
        <f t="shared" si="584"/>
        <v/>
      </c>
      <c s="180" t="str">
        <f t="shared" si="584"/>
        <v/>
      </c>
      <c s="180" t="str">
        <f t="shared" si="584"/>
        <v/>
      </c>
      <c s="180" t="str">
        <f t="shared" si="584"/>
        <v/>
      </c>
      <c s="182" t="str">
        <f t="shared" si="584"/>
        <v/>
      </c>
      <c s="180" t="str">
        <f t="shared" si="584"/>
        <v/>
      </c>
      <c s="180" t="str">
        <f t="shared" si="584"/>
        <v/>
      </c>
      <c s="180" t="str">
        <f t="shared" si="584"/>
        <v/>
      </c>
      <c s="180" t="str">
        <f t="shared" si="584"/>
        <v/>
      </c>
      <c s="180" t="str">
        <f t="shared" si="584"/>
        <v/>
      </c>
      <c s="180" t="str">
        <f t="shared" si="584"/>
        <v/>
      </c>
    </row>
    <row r="559" spans="1:65" ht="15.75" customHeight="1">
      <c r="A559" s="176" t="str">
        <f>IF('S.D.PASTE SHEET'!A559="","",'S.D.PASTE SHEET'!A559)</f>
        <v/>
      </c>
      <c s="176" t="str">
        <f>IF('S.D.PASTE SHEET'!B559="","",'S.D.PASTE SHEET'!B559)</f>
        <v/>
      </c>
      <c s="176" t="str">
        <f>IF('S.D.PASTE SHEET'!C559="","",'S.D.PASTE SHEET'!C559)</f>
        <v/>
      </c>
      <c s="177" t="str">
        <f>IF('S.D.PASTE SHEET'!D559="","",'S.D.PASTE SHEET'!D559)</f>
        <v/>
      </c>
      <c s="176" t="str">
        <f>IF('S.D.PASTE SHEET'!E559="","",UPPER('S.D.PASTE SHEET'!E559))</f>
        <v/>
      </c>
      <c s="176" t="str">
        <f>IF('S.D.PASTE SHEET'!F559="","",'S.D.PASTE SHEET'!F559)</f>
        <v/>
      </c>
      <c s="176" t="str">
        <f>IF('S.D.PASTE SHEET'!G559="","",UPPER('S.D.PASTE SHEET'!G559))</f>
        <v/>
      </c>
      <c s="176" t="str">
        <f>IF('S.D.PASTE SHEET'!H559="","",UPPER('S.D.PASTE SHEET'!H559))</f>
        <v/>
      </c>
      <c s="176" t="str">
        <f>IF('S.D.PASTE SHEET'!I559="","",'S.D.PASTE SHEET'!I559)</f>
        <v/>
      </c>
      <c s="177" t="str">
        <f>IF('S.D.PASTE SHEET'!J559="","",'S.D.PASTE SHEET'!J559)</f>
        <v/>
      </c>
      <c s="176" t="str">
        <f>IF('S.D.PASTE SHEET'!K559="","",'S.D.PASTE SHEET'!K559)</f>
        <v/>
      </c>
      <c s="176" t="str">
        <f>IF('S.D.PASTE SHEET'!L559="","",'S.D.PASTE SHEET'!L559)</f>
        <v/>
      </c>
      <c s="176" t="str">
        <f>IF('S.D.PASTE SHEET'!M559="","",'S.D.PASTE SHEET'!M559)</f>
        <v/>
      </c>
      <c s="176" t="str">
        <f>IF('S.D.PASTE SHEET'!N559="","",'S.D.PASTE SHEET'!N559)</f>
        <v/>
      </c>
      <c s="176" t="str">
        <f>IF('S.D.PASTE SHEET'!O559="","",'S.D.PASTE SHEET'!O559)</f>
        <v/>
      </c>
      <c s="176" t="str">
        <f>IF('S.D.PASTE SHEET'!P559="","",'S.D.PASTE SHEET'!P559)</f>
        <v/>
      </c>
      <c s="176" t="str">
        <f>IF('S.D.PASTE SHEET'!Q559="","",'S.D.PASTE SHEET'!Q559)</f>
        <v/>
      </c>
      <c s="176" t="str">
        <f>IF('S.D.PASTE SHEET'!R559="","",'S.D.PASTE SHEET'!R559)</f>
        <v/>
      </c>
      <c s="176" t="str">
        <f>IF('S.D.PASTE SHEET'!S559="","",'S.D.PASTE SHEET'!S559)</f>
        <v/>
      </c>
      <c s="176" t="str">
        <f>IF('S.D.PASTE SHEET'!T559="","",'S.D.PASTE SHEET'!T559)</f>
        <v/>
      </c>
      <c s="176" t="str">
        <f>IF('S.D.PASTE SHEET'!U559="","",'S.D.PASTE SHEET'!U559)</f>
        <v/>
      </c>
      <c s="176" t="str">
        <f>IF('S.D.PASTE SHEET'!V559="","",'S.D.PASTE SHEET'!V559)</f>
        <v/>
      </c>
      <c s="176" t="str">
        <f>IF('S.D.PASTE SHEET'!W559="","",'S.D.PASTE SHEET'!W559)</f>
        <v/>
      </c>
      <c s="176" t="str">
        <f>IF('S.D.PASTE SHEET'!X559="","",'S.D.PASTE SHEET'!X559)</f>
        <v/>
      </c>
      <c s="176" t="str">
        <f>IF('S.D.PASTE SHEET'!Y559="","",'S.D.PASTE SHEET'!Y559)</f>
        <v/>
      </c>
      <c s="176" t="str">
        <f>IF('S.D.PASTE SHEET'!Z559="","",'S.D.PASTE SHEET'!Z559)</f>
        <v/>
      </c>
      <c s="176" t="str">
        <f>IF('S.D.PASTE SHEET'!AA559="","",'S.D.PASTE SHEET'!AA559)</f>
        <v/>
      </c>
      <c s="176" t="str">
        <f>IF('S.D.PASTE SHEET'!AB559="","",'S.D.PASTE SHEET'!AB559)</f>
        <v/>
      </c>
      <c s="176" t="str">
        <f>IF('S.D.PASTE SHEET'!AC559="","",'S.D.PASTE SHEET'!AC559)</f>
        <v/>
      </c>
      <c s="176" t="str">
        <f>IF('S.D.PASTE SHEET'!AD559="","",'S.D.PASTE SHEET'!AD559)</f>
        <v/>
      </c>
      <c s="178"/>
      <c s="179" t="str">
        <f>IF(AK559="","",IF(AK559&gt;0,COUNT($AG$2:AG559),""))</f>
        <v/>
      </c>
      <c s="180" t="str">
        <f t="shared" si="582"/>
        <v/>
      </c>
      <c s="180" t="str">
        <f t="shared" si="582"/>
        <v/>
      </c>
      <c s="180" t="str">
        <f t="shared" si="582"/>
        <v/>
      </c>
      <c s="181" t="str">
        <f t="shared" si="582"/>
        <v/>
      </c>
      <c s="180" t="str">
        <f t="shared" si="582"/>
        <v/>
      </c>
      <c s="180" t="str">
        <f t="shared" si="582"/>
        <v/>
      </c>
      <c s="180" t="str">
        <f t="shared" si="582"/>
        <v/>
      </c>
      <c s="180" t="str">
        <f t="shared" si="582"/>
        <v/>
      </c>
      <c s="180" t="str">
        <f t="shared" si="582"/>
        <v/>
      </c>
      <c s="181" t="str">
        <f t="shared" si="582"/>
        <v/>
      </c>
      <c s="180" t="str">
        <f t="shared" si="582"/>
        <v/>
      </c>
      <c s="180" t="str">
        <f t="shared" si="582"/>
        <v/>
      </c>
      <c s="180" t="str">
        <f t="shared" si="582"/>
        <v/>
      </c>
      <c s="180" t="str">
        <f t="shared" si="582"/>
        <v/>
      </c>
      <c s="180" t="str">
        <f t="shared" si="582"/>
        <v/>
      </c>
      <c s="180" t="str">
        <f t="shared" si="582"/>
        <v/>
      </c>
      <c r="AX559" s="180" t="str">
        <f>IF(BC559="","",IF(BC559&gt;0,COUNT($AY$2:AY559),""))</f>
        <v/>
      </c>
      <c s="180" t="str">
        <f t="shared" si="597" ref="AY559">IF(AND($BB$1=5,$A559=5,$BC$1=C559),B559,"")</f>
        <v/>
      </c>
      <c s="180" t="str">
        <f t="shared" si="584"/>
        <v/>
      </c>
      <c s="182" t="str">
        <f t="shared" si="584"/>
        <v/>
      </c>
      <c s="180" t="str">
        <f t="shared" si="584"/>
        <v/>
      </c>
      <c s="180" t="str">
        <f t="shared" si="584"/>
        <v/>
      </c>
      <c s="180" t="str">
        <f t="shared" si="584"/>
        <v/>
      </c>
      <c s="180" t="str">
        <f t="shared" si="584"/>
        <v/>
      </c>
      <c s="180" t="str">
        <f t="shared" si="584"/>
        <v/>
      </c>
      <c s="182" t="str">
        <f t="shared" si="584"/>
        <v/>
      </c>
      <c s="180" t="str">
        <f t="shared" si="584"/>
        <v/>
      </c>
      <c s="180" t="str">
        <f t="shared" si="584"/>
        <v/>
      </c>
      <c s="180" t="str">
        <f t="shared" si="584"/>
        <v/>
      </c>
      <c s="180" t="str">
        <f t="shared" si="584"/>
        <v/>
      </c>
      <c s="180" t="str">
        <f t="shared" si="584"/>
        <v/>
      </c>
      <c s="180" t="str">
        <f t="shared" si="584"/>
        <v/>
      </c>
    </row>
    <row r="560" spans="1:65" ht="15.75" customHeight="1">
      <c r="A560" s="176" t="str">
        <f>IF('S.D.PASTE SHEET'!A560="","",'S.D.PASTE SHEET'!A560)</f>
        <v/>
      </c>
      <c s="176" t="str">
        <f>IF('S.D.PASTE SHEET'!B560="","",'S.D.PASTE SHEET'!B560)</f>
        <v/>
      </c>
      <c s="176" t="str">
        <f>IF('S.D.PASTE SHEET'!C560="","",'S.D.PASTE SHEET'!C560)</f>
        <v/>
      </c>
      <c s="177" t="str">
        <f>IF('S.D.PASTE SHEET'!D560="","",'S.D.PASTE SHEET'!D560)</f>
        <v/>
      </c>
      <c s="176" t="str">
        <f>IF('S.D.PASTE SHEET'!E560="","",UPPER('S.D.PASTE SHEET'!E560))</f>
        <v/>
      </c>
      <c s="176" t="str">
        <f>IF('S.D.PASTE SHEET'!F560="","",'S.D.PASTE SHEET'!F560)</f>
        <v/>
      </c>
      <c s="176" t="str">
        <f>IF('S.D.PASTE SHEET'!G560="","",UPPER('S.D.PASTE SHEET'!G560))</f>
        <v/>
      </c>
      <c s="176" t="str">
        <f>IF('S.D.PASTE SHEET'!H560="","",UPPER('S.D.PASTE SHEET'!H560))</f>
        <v/>
      </c>
      <c s="176" t="str">
        <f>IF('S.D.PASTE SHEET'!I560="","",'S.D.PASTE SHEET'!I560)</f>
        <v/>
      </c>
      <c s="177" t="str">
        <f>IF('S.D.PASTE SHEET'!J560="","",'S.D.PASTE SHEET'!J560)</f>
        <v/>
      </c>
      <c s="176" t="str">
        <f>IF('S.D.PASTE SHEET'!K560="","",'S.D.PASTE SHEET'!K560)</f>
        <v/>
      </c>
      <c s="176" t="str">
        <f>IF('S.D.PASTE SHEET'!L560="","",'S.D.PASTE SHEET'!L560)</f>
        <v/>
      </c>
      <c s="176" t="str">
        <f>IF('S.D.PASTE SHEET'!M560="","",'S.D.PASTE SHEET'!M560)</f>
        <v/>
      </c>
      <c s="176" t="str">
        <f>IF('S.D.PASTE SHEET'!N560="","",'S.D.PASTE SHEET'!N560)</f>
        <v/>
      </c>
      <c s="176" t="str">
        <f>IF('S.D.PASTE SHEET'!O560="","",'S.D.PASTE SHEET'!O560)</f>
        <v/>
      </c>
      <c s="176" t="str">
        <f>IF('S.D.PASTE SHEET'!P560="","",'S.D.PASTE SHEET'!P560)</f>
        <v/>
      </c>
      <c s="176" t="str">
        <f>IF('S.D.PASTE SHEET'!Q560="","",'S.D.PASTE SHEET'!Q560)</f>
        <v/>
      </c>
      <c s="176" t="str">
        <f>IF('S.D.PASTE SHEET'!R560="","",'S.D.PASTE SHEET'!R560)</f>
        <v/>
      </c>
      <c s="176" t="str">
        <f>IF('S.D.PASTE SHEET'!S560="","",'S.D.PASTE SHEET'!S560)</f>
        <v/>
      </c>
      <c s="176" t="str">
        <f>IF('S.D.PASTE SHEET'!T560="","",'S.D.PASTE SHEET'!T560)</f>
        <v/>
      </c>
      <c s="176" t="str">
        <f>IF('S.D.PASTE SHEET'!U560="","",'S.D.PASTE SHEET'!U560)</f>
        <v/>
      </c>
      <c s="176" t="str">
        <f>IF('S.D.PASTE SHEET'!V560="","",'S.D.PASTE SHEET'!V560)</f>
        <v/>
      </c>
      <c s="176" t="str">
        <f>IF('S.D.PASTE SHEET'!W560="","",'S.D.PASTE SHEET'!W560)</f>
        <v/>
      </c>
      <c s="176" t="str">
        <f>IF('S.D.PASTE SHEET'!X560="","",'S.D.PASTE SHEET'!X560)</f>
        <v/>
      </c>
      <c s="176" t="str">
        <f>IF('S.D.PASTE SHEET'!Y560="","",'S.D.PASTE SHEET'!Y560)</f>
        <v/>
      </c>
      <c s="176" t="str">
        <f>IF('S.D.PASTE SHEET'!Z560="","",'S.D.PASTE SHEET'!Z560)</f>
        <v/>
      </c>
      <c s="176" t="str">
        <f>IF('S.D.PASTE SHEET'!AA560="","",'S.D.PASTE SHEET'!AA560)</f>
        <v/>
      </c>
      <c s="176" t="str">
        <f>IF('S.D.PASTE SHEET'!AB560="","",'S.D.PASTE SHEET'!AB560)</f>
        <v/>
      </c>
      <c s="176" t="str">
        <f>IF('S.D.PASTE SHEET'!AC560="","",'S.D.PASTE SHEET'!AC560)</f>
        <v/>
      </c>
      <c s="176" t="str">
        <f>IF('S.D.PASTE SHEET'!AD560="","",'S.D.PASTE SHEET'!AD560)</f>
        <v/>
      </c>
      <c s="178"/>
      <c s="179" t="str">
        <f>IF(AK560="","",IF(AK560&gt;0,COUNT($AG$2:AG560),""))</f>
        <v/>
      </c>
      <c s="180" t="str">
        <f t="shared" si="582"/>
        <v/>
      </c>
      <c s="180" t="str">
        <f t="shared" si="582"/>
        <v/>
      </c>
      <c s="180" t="str">
        <f t="shared" si="582"/>
        <v/>
      </c>
      <c s="181" t="str">
        <f t="shared" si="582"/>
        <v/>
      </c>
      <c s="180" t="str">
        <f t="shared" si="582"/>
        <v/>
      </c>
      <c s="180" t="str">
        <f t="shared" si="582"/>
        <v/>
      </c>
      <c s="180" t="str">
        <f t="shared" si="582"/>
        <v/>
      </c>
      <c s="180" t="str">
        <f t="shared" si="582"/>
        <v/>
      </c>
      <c s="180" t="str">
        <f t="shared" si="582"/>
        <v/>
      </c>
      <c s="181" t="str">
        <f t="shared" si="582"/>
        <v/>
      </c>
      <c s="180" t="str">
        <f t="shared" si="582"/>
        <v/>
      </c>
      <c s="180" t="str">
        <f t="shared" si="582"/>
        <v/>
      </c>
      <c s="180" t="str">
        <f t="shared" si="582"/>
        <v/>
      </c>
      <c s="180" t="str">
        <f t="shared" si="582"/>
        <v/>
      </c>
      <c s="180" t="str">
        <f t="shared" si="582"/>
        <v/>
      </c>
      <c s="180" t="str">
        <f t="shared" si="582"/>
        <v/>
      </c>
      <c r="AX560" s="180" t="str">
        <f>IF(BC560="","",IF(BC560&gt;0,COUNT($AY$2:AY560),""))</f>
        <v/>
      </c>
      <c s="180" t="str">
        <f t="shared" si="598" ref="AY560">IF(AND($BB$1=5,$A560=5,$BC$1=C560),B560,"")</f>
        <v/>
      </c>
      <c s="180" t="str">
        <f t="shared" si="584"/>
        <v/>
      </c>
      <c s="182" t="str">
        <f t="shared" si="584"/>
        <v/>
      </c>
      <c s="180" t="str">
        <f t="shared" si="584"/>
        <v/>
      </c>
      <c s="180" t="str">
        <f t="shared" si="584"/>
        <v/>
      </c>
      <c s="180" t="str">
        <f t="shared" si="584"/>
        <v/>
      </c>
      <c s="180" t="str">
        <f t="shared" si="584"/>
        <v/>
      </c>
      <c s="180" t="str">
        <f t="shared" si="584"/>
        <v/>
      </c>
      <c s="182" t="str">
        <f t="shared" si="584"/>
        <v/>
      </c>
      <c s="180" t="str">
        <f t="shared" si="584"/>
        <v/>
      </c>
      <c s="180" t="str">
        <f t="shared" si="584"/>
        <v/>
      </c>
      <c s="180" t="str">
        <f t="shared" si="584"/>
        <v/>
      </c>
      <c s="180" t="str">
        <f t="shared" si="584"/>
        <v/>
      </c>
      <c s="180" t="str">
        <f t="shared" si="584"/>
        <v/>
      </c>
      <c s="180" t="str">
        <f t="shared" si="584"/>
        <v/>
      </c>
    </row>
    <row r="561" spans="1:65" ht="15.75" customHeight="1">
      <c r="A561" s="176" t="str">
        <f>IF('S.D.PASTE SHEET'!A561="","",'S.D.PASTE SHEET'!A561)</f>
        <v/>
      </c>
      <c s="176" t="str">
        <f>IF('S.D.PASTE SHEET'!B561="","",'S.D.PASTE SHEET'!B561)</f>
        <v/>
      </c>
      <c s="176" t="str">
        <f>IF('S.D.PASTE SHEET'!C561="","",'S.D.PASTE SHEET'!C561)</f>
        <v/>
      </c>
      <c s="177" t="str">
        <f>IF('S.D.PASTE SHEET'!D561="","",'S.D.PASTE SHEET'!D561)</f>
        <v/>
      </c>
      <c s="176" t="str">
        <f>IF('S.D.PASTE SHEET'!E561="","",UPPER('S.D.PASTE SHEET'!E561))</f>
        <v/>
      </c>
      <c s="176" t="str">
        <f>IF('S.D.PASTE SHEET'!F561="","",'S.D.PASTE SHEET'!F561)</f>
        <v/>
      </c>
      <c s="176" t="str">
        <f>IF('S.D.PASTE SHEET'!G561="","",UPPER('S.D.PASTE SHEET'!G561))</f>
        <v/>
      </c>
      <c s="176" t="str">
        <f>IF('S.D.PASTE SHEET'!H561="","",UPPER('S.D.PASTE SHEET'!H561))</f>
        <v/>
      </c>
      <c s="176" t="str">
        <f>IF('S.D.PASTE SHEET'!I561="","",'S.D.PASTE SHEET'!I561)</f>
        <v/>
      </c>
      <c s="177" t="str">
        <f>IF('S.D.PASTE SHEET'!J561="","",'S.D.PASTE SHEET'!J561)</f>
        <v/>
      </c>
      <c s="176" t="str">
        <f>IF('S.D.PASTE SHEET'!K561="","",'S.D.PASTE SHEET'!K561)</f>
        <v/>
      </c>
      <c s="176" t="str">
        <f>IF('S.D.PASTE SHEET'!L561="","",'S.D.PASTE SHEET'!L561)</f>
        <v/>
      </c>
      <c s="176" t="str">
        <f>IF('S.D.PASTE SHEET'!M561="","",'S.D.PASTE SHEET'!M561)</f>
        <v/>
      </c>
      <c s="176" t="str">
        <f>IF('S.D.PASTE SHEET'!N561="","",'S.D.PASTE SHEET'!N561)</f>
        <v/>
      </c>
      <c s="176" t="str">
        <f>IF('S.D.PASTE SHEET'!O561="","",'S.D.PASTE SHEET'!O561)</f>
        <v/>
      </c>
      <c s="176" t="str">
        <f>IF('S.D.PASTE SHEET'!P561="","",'S.D.PASTE SHEET'!P561)</f>
        <v/>
      </c>
      <c s="176" t="str">
        <f>IF('S.D.PASTE SHEET'!Q561="","",'S.D.PASTE SHEET'!Q561)</f>
        <v/>
      </c>
      <c s="176" t="str">
        <f>IF('S.D.PASTE SHEET'!R561="","",'S.D.PASTE SHEET'!R561)</f>
        <v/>
      </c>
      <c s="176" t="str">
        <f>IF('S.D.PASTE SHEET'!S561="","",'S.D.PASTE SHEET'!S561)</f>
        <v/>
      </c>
      <c s="176" t="str">
        <f>IF('S.D.PASTE SHEET'!T561="","",'S.D.PASTE SHEET'!T561)</f>
        <v/>
      </c>
      <c s="176" t="str">
        <f>IF('S.D.PASTE SHEET'!U561="","",'S.D.PASTE SHEET'!U561)</f>
        <v/>
      </c>
      <c s="176" t="str">
        <f>IF('S.D.PASTE SHEET'!V561="","",'S.D.PASTE SHEET'!V561)</f>
        <v/>
      </c>
      <c s="176" t="str">
        <f>IF('S.D.PASTE SHEET'!W561="","",'S.D.PASTE SHEET'!W561)</f>
        <v/>
      </c>
      <c s="176" t="str">
        <f>IF('S.D.PASTE SHEET'!X561="","",'S.D.PASTE SHEET'!X561)</f>
        <v/>
      </c>
      <c s="176" t="str">
        <f>IF('S.D.PASTE SHEET'!Y561="","",'S.D.PASTE SHEET'!Y561)</f>
        <v/>
      </c>
      <c s="176" t="str">
        <f>IF('S.D.PASTE SHEET'!Z561="","",'S.D.PASTE SHEET'!Z561)</f>
        <v/>
      </c>
      <c s="176" t="str">
        <f>IF('S.D.PASTE SHEET'!AA561="","",'S.D.PASTE SHEET'!AA561)</f>
        <v/>
      </c>
      <c s="176" t="str">
        <f>IF('S.D.PASTE SHEET'!AB561="","",'S.D.PASTE SHEET'!AB561)</f>
        <v/>
      </c>
      <c s="176" t="str">
        <f>IF('S.D.PASTE SHEET'!AC561="","",'S.D.PASTE SHEET'!AC561)</f>
        <v/>
      </c>
      <c s="176" t="str">
        <f>IF('S.D.PASTE SHEET'!AD561="","",'S.D.PASTE SHEET'!AD561)</f>
        <v/>
      </c>
      <c s="178"/>
      <c s="179" t="str">
        <f>IF(AK561="","",IF(AK561&gt;0,COUNT($AG$2:AG561),""))</f>
        <v/>
      </c>
      <c s="180" t="str">
        <f t="shared" si="582"/>
        <v/>
      </c>
      <c s="180" t="str">
        <f t="shared" si="582"/>
        <v/>
      </c>
      <c s="180" t="str">
        <f t="shared" si="582"/>
        <v/>
      </c>
      <c s="181" t="str">
        <f t="shared" si="582"/>
        <v/>
      </c>
      <c s="180" t="str">
        <f t="shared" si="582"/>
        <v/>
      </c>
      <c s="180" t="str">
        <f t="shared" si="582"/>
        <v/>
      </c>
      <c s="180" t="str">
        <f t="shared" si="582"/>
        <v/>
      </c>
      <c s="180" t="str">
        <f t="shared" si="582"/>
        <v/>
      </c>
      <c s="180" t="str">
        <f t="shared" si="582"/>
        <v/>
      </c>
      <c s="181" t="str">
        <f t="shared" si="582"/>
        <v/>
      </c>
      <c s="180" t="str">
        <f t="shared" si="582"/>
        <v/>
      </c>
      <c s="180" t="str">
        <f t="shared" si="582"/>
        <v/>
      </c>
      <c s="180" t="str">
        <f t="shared" si="582"/>
        <v/>
      </c>
      <c s="180" t="str">
        <f t="shared" si="582"/>
        <v/>
      </c>
      <c s="180" t="str">
        <f t="shared" si="582"/>
        <v/>
      </c>
      <c s="180" t="str">
        <f>IF(AND($AJ$1=5,$A561=5),P561,"")</f>
        <v/>
      </c>
      <c r="AX561" s="180" t="str">
        <f>IF(BC561="","",IF(BC561&gt;0,COUNT($AY$2:AY561),""))</f>
        <v/>
      </c>
      <c s="180" t="str">
        <f t="shared" si="599" ref="AY561">IF(AND($BB$1=5,$A561=5,$BC$1=C561),B561,"")</f>
        <v/>
      </c>
      <c s="180" t="str">
        <f t="shared" si="584"/>
        <v/>
      </c>
      <c s="182" t="str">
        <f t="shared" si="584"/>
        <v/>
      </c>
      <c s="180" t="str">
        <f t="shared" si="584"/>
        <v/>
      </c>
      <c s="180" t="str">
        <f t="shared" si="584"/>
        <v/>
      </c>
      <c s="180" t="str">
        <f t="shared" si="584"/>
        <v/>
      </c>
      <c s="180" t="str">
        <f t="shared" si="584"/>
        <v/>
      </c>
      <c s="180" t="str">
        <f t="shared" si="584"/>
        <v/>
      </c>
      <c s="182" t="str">
        <f t="shared" si="584"/>
        <v/>
      </c>
      <c s="180" t="str">
        <f t="shared" si="584"/>
        <v/>
      </c>
      <c s="180" t="str">
        <f t="shared" si="584"/>
        <v/>
      </c>
      <c s="180" t="str">
        <f t="shared" si="584"/>
        <v/>
      </c>
      <c s="180" t="str">
        <f t="shared" si="584"/>
        <v/>
      </c>
      <c s="180" t="str">
        <f t="shared" si="584"/>
        <v/>
      </c>
      <c s="180" t="str">
        <f t="shared" si="584"/>
        <v/>
      </c>
    </row>
    <row r="562" spans="1:65" ht="15.75" customHeight="1">
      <c r="A562" s="176" t="str">
        <f>IF('S.D.PASTE SHEET'!A562="","",'S.D.PASTE SHEET'!A562)</f>
        <v/>
      </c>
      <c s="176" t="str">
        <f>IF('S.D.PASTE SHEET'!B562="","",'S.D.PASTE SHEET'!B562)</f>
        <v/>
      </c>
      <c s="176" t="str">
        <f>IF('S.D.PASTE SHEET'!C562="","",'S.D.PASTE SHEET'!C562)</f>
        <v/>
      </c>
      <c s="177" t="str">
        <f>IF('S.D.PASTE SHEET'!D562="","",'S.D.PASTE SHEET'!D562)</f>
        <v/>
      </c>
      <c s="176" t="str">
        <f>IF('S.D.PASTE SHEET'!E562="","",UPPER('S.D.PASTE SHEET'!E562))</f>
        <v/>
      </c>
      <c s="176" t="str">
        <f>IF('S.D.PASTE SHEET'!F562="","",'S.D.PASTE SHEET'!F562)</f>
        <v/>
      </c>
      <c s="176" t="str">
        <f>IF('S.D.PASTE SHEET'!G562="","",UPPER('S.D.PASTE SHEET'!G562))</f>
        <v/>
      </c>
      <c s="176" t="str">
        <f>IF('S.D.PASTE SHEET'!H562="","",UPPER('S.D.PASTE SHEET'!H562))</f>
        <v/>
      </c>
      <c s="176" t="str">
        <f>IF('S.D.PASTE SHEET'!I562="","",'S.D.PASTE SHEET'!I562)</f>
        <v/>
      </c>
      <c s="177" t="str">
        <f>IF('S.D.PASTE SHEET'!J562="","",'S.D.PASTE SHEET'!J562)</f>
        <v/>
      </c>
      <c s="176" t="str">
        <f>IF('S.D.PASTE SHEET'!K562="","",'S.D.PASTE SHEET'!K562)</f>
        <v/>
      </c>
      <c s="176" t="str">
        <f>IF('S.D.PASTE SHEET'!L562="","",'S.D.PASTE SHEET'!L562)</f>
        <v/>
      </c>
      <c s="176" t="str">
        <f>IF('S.D.PASTE SHEET'!M562="","",'S.D.PASTE SHEET'!M562)</f>
        <v/>
      </c>
      <c s="176" t="str">
        <f>IF('S.D.PASTE SHEET'!N562="","",'S.D.PASTE SHEET'!N562)</f>
        <v/>
      </c>
      <c s="176" t="str">
        <f>IF('S.D.PASTE SHEET'!O562="","",'S.D.PASTE SHEET'!O562)</f>
        <v/>
      </c>
      <c s="176" t="str">
        <f>IF('S.D.PASTE SHEET'!P562="","",'S.D.PASTE SHEET'!P562)</f>
        <v/>
      </c>
      <c s="176" t="str">
        <f>IF('S.D.PASTE SHEET'!Q562="","",'S.D.PASTE SHEET'!Q562)</f>
        <v/>
      </c>
      <c s="176" t="str">
        <f>IF('S.D.PASTE SHEET'!R562="","",'S.D.PASTE SHEET'!R562)</f>
        <v/>
      </c>
      <c s="176" t="str">
        <f>IF('S.D.PASTE SHEET'!S562="","",'S.D.PASTE SHEET'!S562)</f>
        <v/>
      </c>
      <c s="176" t="str">
        <f>IF('S.D.PASTE SHEET'!T562="","",'S.D.PASTE SHEET'!T562)</f>
        <v/>
      </c>
      <c s="176" t="str">
        <f>IF('S.D.PASTE SHEET'!U562="","",'S.D.PASTE SHEET'!U562)</f>
        <v/>
      </c>
      <c s="176" t="str">
        <f>IF('S.D.PASTE SHEET'!V562="","",'S.D.PASTE SHEET'!V562)</f>
        <v/>
      </c>
      <c s="176" t="str">
        <f>IF('S.D.PASTE SHEET'!W562="","",'S.D.PASTE SHEET'!W562)</f>
        <v/>
      </c>
      <c s="176" t="str">
        <f>IF('S.D.PASTE SHEET'!X562="","",'S.D.PASTE SHEET'!X562)</f>
        <v/>
      </c>
      <c s="176" t="str">
        <f>IF('S.D.PASTE SHEET'!Y562="","",'S.D.PASTE SHEET'!Y562)</f>
        <v/>
      </c>
      <c s="176" t="str">
        <f>IF('S.D.PASTE SHEET'!Z562="","",'S.D.PASTE SHEET'!Z562)</f>
        <v/>
      </c>
      <c s="176" t="str">
        <f>IF('S.D.PASTE SHEET'!AA562="","",'S.D.PASTE SHEET'!AA562)</f>
        <v/>
      </c>
      <c s="176" t="str">
        <f>IF('S.D.PASTE SHEET'!AB562="","",'S.D.PASTE SHEET'!AB562)</f>
        <v/>
      </c>
      <c s="176" t="str">
        <f>IF('S.D.PASTE SHEET'!AC562="","",'S.D.PASTE SHEET'!AC562)</f>
        <v/>
      </c>
      <c s="176" t="str">
        <f>IF('S.D.PASTE SHEET'!AD562="","",'S.D.PASTE SHEET'!AD562)</f>
        <v/>
      </c>
      <c s="178"/>
      <c s="179" t="str">
        <f>IF(AK562="","",IF(AK562&gt;0,COUNT($AG$2:AG562),""))</f>
        <v/>
      </c>
      <c s="180" t="str">
        <f t="shared" si="600" ref="AG562:AV577">IF(AND($AJ$1=5,$A562=5),A562,"")</f>
        <v/>
      </c>
      <c s="180" t="str">
        <f t="shared" si="600"/>
        <v/>
      </c>
      <c s="180" t="str">
        <f t="shared" si="600"/>
        <v/>
      </c>
      <c s="181" t="str">
        <f t="shared" si="600"/>
        <v/>
      </c>
      <c s="180" t="str">
        <f t="shared" si="600"/>
        <v/>
      </c>
      <c s="180" t="str">
        <f t="shared" si="600"/>
        <v/>
      </c>
      <c s="180" t="str">
        <f t="shared" si="600"/>
        <v/>
      </c>
      <c s="180" t="str">
        <f t="shared" si="600"/>
        <v/>
      </c>
      <c s="180" t="str">
        <f t="shared" si="600"/>
        <v/>
      </c>
      <c s="181" t="str">
        <f t="shared" si="600"/>
        <v/>
      </c>
      <c s="180" t="str">
        <f t="shared" si="600"/>
        <v/>
      </c>
      <c s="180" t="str">
        <f t="shared" si="600"/>
        <v/>
      </c>
      <c s="180" t="str">
        <f t="shared" si="600"/>
        <v/>
      </c>
      <c s="180" t="str">
        <f t="shared" si="600"/>
        <v/>
      </c>
      <c s="180" t="str">
        <f t="shared" si="600"/>
        <v/>
      </c>
      <c s="180" t="str">
        <f t="shared" si="600"/>
        <v/>
      </c>
      <c r="AX562" s="180" t="str">
        <f>IF(BC562="","",IF(BC562&gt;0,COUNT($AY$2:AY562),""))</f>
        <v/>
      </c>
      <c s="180" t="str">
        <f t="shared" si="601" ref="AY562">IF(AND($BB$1=5,$A562=5,$BC$1=C562),B562,"")</f>
        <v/>
      </c>
      <c s="180" t="str">
        <f t="shared" si="602" ref="AZ562:BM577">IF(AND($BB$1=5,$A562=5,$BC$1=$B562),C562,"")</f>
        <v/>
      </c>
      <c s="182" t="str">
        <f t="shared" si="602"/>
        <v/>
      </c>
      <c s="180" t="str">
        <f t="shared" si="602"/>
        <v/>
      </c>
      <c s="180" t="str">
        <f t="shared" si="602"/>
        <v/>
      </c>
      <c s="180" t="str">
        <f t="shared" si="602"/>
        <v/>
      </c>
      <c s="180" t="str">
        <f t="shared" si="602"/>
        <v/>
      </c>
      <c s="180" t="str">
        <f t="shared" si="602"/>
        <v/>
      </c>
      <c s="182" t="str">
        <f t="shared" si="602"/>
        <v/>
      </c>
      <c s="180" t="str">
        <f t="shared" si="602"/>
        <v/>
      </c>
      <c s="180" t="str">
        <f t="shared" si="602"/>
        <v/>
      </c>
      <c s="180" t="str">
        <f t="shared" si="602"/>
        <v/>
      </c>
      <c s="180" t="str">
        <f t="shared" si="602"/>
        <v/>
      </c>
      <c s="180" t="str">
        <f t="shared" si="602"/>
        <v/>
      </c>
      <c s="180" t="str">
        <f t="shared" si="602"/>
        <v/>
      </c>
    </row>
    <row r="563" spans="1:65" ht="15.75" customHeight="1">
      <c r="A563" s="176" t="str">
        <f>IF('S.D.PASTE SHEET'!A563="","",'S.D.PASTE SHEET'!A563)</f>
        <v/>
      </c>
      <c s="176" t="str">
        <f>IF('S.D.PASTE SHEET'!B563="","",'S.D.PASTE SHEET'!B563)</f>
        <v/>
      </c>
      <c s="176" t="str">
        <f>IF('S.D.PASTE SHEET'!C563="","",'S.D.PASTE SHEET'!C563)</f>
        <v/>
      </c>
      <c s="177" t="str">
        <f>IF('S.D.PASTE SHEET'!D563="","",'S.D.PASTE SHEET'!D563)</f>
        <v/>
      </c>
      <c s="176" t="str">
        <f>IF('S.D.PASTE SHEET'!E563="","",UPPER('S.D.PASTE SHEET'!E563))</f>
        <v/>
      </c>
      <c s="176" t="str">
        <f>IF('S.D.PASTE SHEET'!F563="","",'S.D.PASTE SHEET'!F563)</f>
        <v/>
      </c>
      <c s="176" t="str">
        <f>IF('S.D.PASTE SHEET'!G563="","",UPPER('S.D.PASTE SHEET'!G563))</f>
        <v/>
      </c>
      <c s="176" t="str">
        <f>IF('S.D.PASTE SHEET'!H563="","",UPPER('S.D.PASTE SHEET'!H563))</f>
        <v/>
      </c>
      <c s="176" t="str">
        <f>IF('S.D.PASTE SHEET'!I563="","",'S.D.PASTE SHEET'!I563)</f>
        <v/>
      </c>
      <c s="177" t="str">
        <f>IF('S.D.PASTE SHEET'!J563="","",'S.D.PASTE SHEET'!J563)</f>
        <v/>
      </c>
      <c s="176" t="str">
        <f>IF('S.D.PASTE SHEET'!K563="","",'S.D.PASTE SHEET'!K563)</f>
        <v/>
      </c>
      <c s="176" t="str">
        <f>IF('S.D.PASTE SHEET'!L563="","",'S.D.PASTE SHEET'!L563)</f>
        <v/>
      </c>
      <c s="176" t="str">
        <f>IF('S.D.PASTE SHEET'!M563="","",'S.D.PASTE SHEET'!M563)</f>
        <v/>
      </c>
      <c s="176" t="str">
        <f>IF('S.D.PASTE SHEET'!N563="","",'S.D.PASTE SHEET'!N563)</f>
        <v/>
      </c>
      <c s="176" t="str">
        <f>IF('S.D.PASTE SHEET'!O563="","",'S.D.PASTE SHEET'!O563)</f>
        <v/>
      </c>
      <c s="176" t="str">
        <f>IF('S.D.PASTE SHEET'!P563="","",'S.D.PASTE SHEET'!P563)</f>
        <v/>
      </c>
      <c s="176" t="str">
        <f>IF('S.D.PASTE SHEET'!Q563="","",'S.D.PASTE SHEET'!Q563)</f>
        <v/>
      </c>
      <c s="176" t="str">
        <f>IF('S.D.PASTE SHEET'!R563="","",'S.D.PASTE SHEET'!R563)</f>
        <v/>
      </c>
      <c s="176" t="str">
        <f>IF('S.D.PASTE SHEET'!S563="","",'S.D.PASTE SHEET'!S563)</f>
        <v/>
      </c>
      <c s="176" t="str">
        <f>IF('S.D.PASTE SHEET'!T563="","",'S.D.PASTE SHEET'!T563)</f>
        <v/>
      </c>
      <c s="176" t="str">
        <f>IF('S.D.PASTE SHEET'!U563="","",'S.D.PASTE SHEET'!U563)</f>
        <v/>
      </c>
      <c s="176" t="str">
        <f>IF('S.D.PASTE SHEET'!V563="","",'S.D.PASTE SHEET'!V563)</f>
        <v/>
      </c>
      <c s="176" t="str">
        <f>IF('S.D.PASTE SHEET'!W563="","",'S.D.PASTE SHEET'!W563)</f>
        <v/>
      </c>
      <c s="176" t="str">
        <f>IF('S.D.PASTE SHEET'!X563="","",'S.D.PASTE SHEET'!X563)</f>
        <v/>
      </c>
      <c s="176" t="str">
        <f>IF('S.D.PASTE SHEET'!Y563="","",'S.D.PASTE SHEET'!Y563)</f>
        <v/>
      </c>
      <c s="176" t="str">
        <f>IF('S.D.PASTE SHEET'!Z563="","",'S.D.PASTE SHEET'!Z563)</f>
        <v/>
      </c>
      <c s="176" t="str">
        <f>IF('S.D.PASTE SHEET'!AA563="","",'S.D.PASTE SHEET'!AA563)</f>
        <v/>
      </c>
      <c s="176" t="str">
        <f>IF('S.D.PASTE SHEET'!AB563="","",'S.D.PASTE SHEET'!AB563)</f>
        <v/>
      </c>
      <c s="176" t="str">
        <f>IF('S.D.PASTE SHEET'!AC563="","",'S.D.PASTE SHEET'!AC563)</f>
        <v/>
      </c>
      <c s="176" t="str">
        <f>IF('S.D.PASTE SHEET'!AD563="","",'S.D.PASTE SHEET'!AD563)</f>
        <v/>
      </c>
      <c s="178"/>
      <c s="179" t="str">
        <f>IF(AK563="","",IF(AK563&gt;0,COUNT($AG$2:AG563),""))</f>
        <v/>
      </c>
      <c s="180" t="str">
        <f t="shared" si="600"/>
        <v/>
      </c>
      <c s="180" t="str">
        <f t="shared" si="600"/>
        <v/>
      </c>
      <c s="180" t="str">
        <f t="shared" si="600"/>
        <v/>
      </c>
      <c s="181" t="str">
        <f t="shared" si="600"/>
        <v/>
      </c>
      <c s="180" t="str">
        <f t="shared" si="600"/>
        <v/>
      </c>
      <c s="180" t="str">
        <f t="shared" si="600"/>
        <v/>
      </c>
      <c s="180" t="str">
        <f t="shared" si="600"/>
        <v/>
      </c>
      <c s="180" t="str">
        <f t="shared" si="600"/>
        <v/>
      </c>
      <c s="180" t="str">
        <f t="shared" si="600"/>
        <v/>
      </c>
      <c s="181" t="str">
        <f t="shared" si="600"/>
        <v/>
      </c>
      <c s="180" t="str">
        <f t="shared" si="600"/>
        <v/>
      </c>
      <c s="180" t="str">
        <f t="shared" si="600"/>
        <v/>
      </c>
      <c s="180" t="str">
        <f t="shared" si="600"/>
        <v/>
      </c>
      <c s="180" t="str">
        <f t="shared" si="600"/>
        <v/>
      </c>
      <c s="180" t="str">
        <f t="shared" si="600"/>
        <v/>
      </c>
      <c s="180" t="str">
        <f t="shared" si="600"/>
        <v/>
      </c>
      <c r="AX563" s="180" t="str">
        <f>IF(BC563="","",IF(BC563&gt;0,COUNT($AY$2:AY563),""))</f>
        <v/>
      </c>
      <c s="180" t="str">
        <f t="shared" si="603" ref="AY563">IF(AND($BB$1=5,$A563=5,$BC$1=C563),B563,"")</f>
        <v/>
      </c>
      <c s="180" t="str">
        <f t="shared" si="602"/>
        <v/>
      </c>
      <c s="182" t="str">
        <f t="shared" si="602"/>
        <v/>
      </c>
      <c s="180" t="str">
        <f t="shared" si="602"/>
        <v/>
      </c>
      <c s="180" t="str">
        <f t="shared" si="602"/>
        <v/>
      </c>
      <c s="180" t="str">
        <f t="shared" si="602"/>
        <v/>
      </c>
      <c s="180" t="str">
        <f t="shared" si="602"/>
        <v/>
      </c>
      <c s="180" t="str">
        <f t="shared" si="602"/>
        <v/>
      </c>
      <c s="182" t="str">
        <f t="shared" si="602"/>
        <v/>
      </c>
      <c s="180" t="str">
        <f t="shared" si="602"/>
        <v/>
      </c>
      <c s="180" t="str">
        <f t="shared" si="602"/>
        <v/>
      </c>
      <c s="180" t="str">
        <f t="shared" si="602"/>
        <v/>
      </c>
      <c s="180" t="str">
        <f t="shared" si="602"/>
        <v/>
      </c>
      <c s="180" t="str">
        <f t="shared" si="602"/>
        <v/>
      </c>
      <c s="180" t="str">
        <f t="shared" si="602"/>
        <v/>
      </c>
    </row>
    <row r="564" spans="1:65" ht="15.75" customHeight="1">
      <c r="A564" s="176" t="str">
        <f>IF('S.D.PASTE SHEET'!A564="","",'S.D.PASTE SHEET'!A564)</f>
        <v/>
      </c>
      <c s="176" t="str">
        <f>IF('S.D.PASTE SHEET'!B564="","",'S.D.PASTE SHEET'!B564)</f>
        <v/>
      </c>
      <c s="176" t="str">
        <f>IF('S.D.PASTE SHEET'!C564="","",'S.D.PASTE SHEET'!C564)</f>
        <v/>
      </c>
      <c s="177" t="str">
        <f>IF('S.D.PASTE SHEET'!D564="","",'S.D.PASTE SHEET'!D564)</f>
        <v/>
      </c>
      <c s="176" t="str">
        <f>IF('S.D.PASTE SHEET'!E564="","",UPPER('S.D.PASTE SHEET'!E564))</f>
        <v/>
      </c>
      <c s="176" t="str">
        <f>IF('S.D.PASTE SHEET'!F564="","",'S.D.PASTE SHEET'!F564)</f>
        <v/>
      </c>
      <c s="176" t="str">
        <f>IF('S.D.PASTE SHEET'!G564="","",UPPER('S.D.PASTE SHEET'!G564))</f>
        <v/>
      </c>
      <c s="176" t="str">
        <f>IF('S.D.PASTE SHEET'!H564="","",UPPER('S.D.PASTE SHEET'!H564))</f>
        <v/>
      </c>
      <c s="176" t="str">
        <f>IF('S.D.PASTE SHEET'!I564="","",'S.D.PASTE SHEET'!I564)</f>
        <v/>
      </c>
      <c s="177" t="str">
        <f>IF('S.D.PASTE SHEET'!J564="","",'S.D.PASTE SHEET'!J564)</f>
        <v/>
      </c>
      <c s="176" t="str">
        <f>IF('S.D.PASTE SHEET'!K564="","",'S.D.PASTE SHEET'!K564)</f>
        <v/>
      </c>
      <c s="176" t="str">
        <f>IF('S.D.PASTE SHEET'!L564="","",'S.D.PASTE SHEET'!L564)</f>
        <v/>
      </c>
      <c s="176" t="str">
        <f>IF('S.D.PASTE SHEET'!M564="","",'S.D.PASTE SHEET'!M564)</f>
        <v/>
      </c>
      <c s="176" t="str">
        <f>IF('S.D.PASTE SHEET'!N564="","",'S.D.PASTE SHEET'!N564)</f>
        <v/>
      </c>
      <c s="176" t="str">
        <f>IF('S.D.PASTE SHEET'!O564="","",'S.D.PASTE SHEET'!O564)</f>
        <v/>
      </c>
      <c s="176" t="str">
        <f>IF('S.D.PASTE SHEET'!P564="","",'S.D.PASTE SHEET'!P564)</f>
        <v/>
      </c>
      <c s="176" t="str">
        <f>IF('S.D.PASTE SHEET'!Q564="","",'S.D.PASTE SHEET'!Q564)</f>
        <v/>
      </c>
      <c s="176" t="str">
        <f>IF('S.D.PASTE SHEET'!R564="","",'S.D.PASTE SHEET'!R564)</f>
        <v/>
      </c>
      <c s="176" t="str">
        <f>IF('S.D.PASTE SHEET'!S564="","",'S.D.PASTE SHEET'!S564)</f>
        <v/>
      </c>
      <c s="176" t="str">
        <f>IF('S.D.PASTE SHEET'!T564="","",'S.D.PASTE SHEET'!T564)</f>
        <v/>
      </c>
      <c s="176" t="str">
        <f>IF('S.D.PASTE SHEET'!U564="","",'S.D.PASTE SHEET'!U564)</f>
        <v/>
      </c>
      <c s="176" t="str">
        <f>IF('S.D.PASTE SHEET'!V564="","",'S.D.PASTE SHEET'!V564)</f>
        <v/>
      </c>
      <c s="176" t="str">
        <f>IF('S.D.PASTE SHEET'!W564="","",'S.D.PASTE SHEET'!W564)</f>
        <v/>
      </c>
      <c s="176" t="str">
        <f>IF('S.D.PASTE SHEET'!X564="","",'S.D.PASTE SHEET'!X564)</f>
        <v/>
      </c>
      <c s="176" t="str">
        <f>IF('S.D.PASTE SHEET'!Y564="","",'S.D.PASTE SHEET'!Y564)</f>
        <v/>
      </c>
      <c s="176" t="str">
        <f>IF('S.D.PASTE SHEET'!Z564="","",'S.D.PASTE SHEET'!Z564)</f>
        <v/>
      </c>
      <c s="176" t="str">
        <f>IF('S.D.PASTE SHEET'!AA564="","",'S.D.PASTE SHEET'!AA564)</f>
        <v/>
      </c>
      <c s="176" t="str">
        <f>IF('S.D.PASTE SHEET'!AB564="","",'S.D.PASTE SHEET'!AB564)</f>
        <v/>
      </c>
      <c s="176" t="str">
        <f>IF('S.D.PASTE SHEET'!AC564="","",'S.D.PASTE SHEET'!AC564)</f>
        <v/>
      </c>
      <c s="176" t="str">
        <f>IF('S.D.PASTE SHEET'!AD564="","",'S.D.PASTE SHEET'!AD564)</f>
        <v/>
      </c>
      <c s="178"/>
      <c s="179" t="str">
        <f>IF(AK564="","",IF(AK564&gt;0,COUNT($AG$2:AG564),""))</f>
        <v/>
      </c>
      <c s="180" t="str">
        <f t="shared" si="600"/>
        <v/>
      </c>
      <c s="180" t="str">
        <f t="shared" si="600"/>
        <v/>
      </c>
      <c s="180" t="str">
        <f t="shared" si="600"/>
        <v/>
      </c>
      <c s="181" t="str">
        <f t="shared" si="600"/>
        <v/>
      </c>
      <c s="180" t="str">
        <f t="shared" si="600"/>
        <v/>
      </c>
      <c s="180" t="str">
        <f t="shared" si="600"/>
        <v/>
      </c>
      <c s="180" t="str">
        <f t="shared" si="600"/>
        <v/>
      </c>
      <c s="180" t="str">
        <f t="shared" si="600"/>
        <v/>
      </c>
      <c s="180" t="str">
        <f t="shared" si="600"/>
        <v/>
      </c>
      <c s="181" t="str">
        <f t="shared" si="600"/>
        <v/>
      </c>
      <c s="180" t="str">
        <f t="shared" si="600"/>
        <v/>
      </c>
      <c s="180" t="str">
        <f t="shared" si="600"/>
        <v/>
      </c>
      <c s="180" t="str">
        <f t="shared" si="600"/>
        <v/>
      </c>
      <c s="180" t="str">
        <f t="shared" si="600"/>
        <v/>
      </c>
      <c s="180" t="str">
        <f t="shared" si="600"/>
        <v/>
      </c>
      <c s="180" t="str">
        <f t="shared" si="600"/>
        <v/>
      </c>
      <c r="AX564" s="180" t="str">
        <f>IF(BC564="","",IF(BC564&gt;0,COUNT($AY$2:AY564),""))</f>
        <v/>
      </c>
      <c s="180" t="str">
        <f t="shared" si="604" ref="AY564">IF(AND($BB$1=5,$A564=5,$BC$1=C564),B564,"")</f>
        <v/>
      </c>
      <c s="180" t="str">
        <f t="shared" si="602"/>
        <v/>
      </c>
      <c s="182" t="str">
        <f t="shared" si="602"/>
        <v/>
      </c>
      <c s="180" t="str">
        <f t="shared" si="602"/>
        <v/>
      </c>
      <c s="180" t="str">
        <f t="shared" si="602"/>
        <v/>
      </c>
      <c s="180" t="str">
        <f t="shared" si="602"/>
        <v/>
      </c>
      <c s="180" t="str">
        <f t="shared" si="602"/>
        <v/>
      </c>
      <c s="180" t="str">
        <f t="shared" si="602"/>
        <v/>
      </c>
      <c s="182" t="str">
        <f t="shared" si="602"/>
        <v/>
      </c>
      <c s="180" t="str">
        <f t="shared" si="602"/>
        <v/>
      </c>
      <c s="180" t="str">
        <f t="shared" si="602"/>
        <v/>
      </c>
      <c s="180" t="str">
        <f t="shared" si="602"/>
        <v/>
      </c>
      <c s="180" t="str">
        <f t="shared" si="602"/>
        <v/>
      </c>
      <c s="180" t="str">
        <f t="shared" si="602"/>
        <v/>
      </c>
      <c s="180" t="str">
        <f t="shared" si="602"/>
        <v/>
      </c>
    </row>
    <row r="565" spans="1:65" ht="15.75" customHeight="1">
      <c r="A565" s="176" t="str">
        <f>IF('S.D.PASTE SHEET'!A565="","",'S.D.PASTE SHEET'!A565)</f>
        <v/>
      </c>
      <c s="176" t="str">
        <f>IF('S.D.PASTE SHEET'!B565="","",'S.D.PASTE SHEET'!B565)</f>
        <v/>
      </c>
      <c s="176" t="str">
        <f>IF('S.D.PASTE SHEET'!C565="","",'S.D.PASTE SHEET'!C565)</f>
        <v/>
      </c>
      <c s="177" t="str">
        <f>IF('S.D.PASTE SHEET'!D565="","",'S.D.PASTE SHEET'!D565)</f>
        <v/>
      </c>
      <c s="176" t="str">
        <f>IF('S.D.PASTE SHEET'!E565="","",UPPER('S.D.PASTE SHEET'!E565))</f>
        <v/>
      </c>
      <c s="176" t="str">
        <f>IF('S.D.PASTE SHEET'!F565="","",'S.D.PASTE SHEET'!F565)</f>
        <v/>
      </c>
      <c s="176" t="str">
        <f>IF('S.D.PASTE SHEET'!G565="","",UPPER('S.D.PASTE SHEET'!G565))</f>
        <v/>
      </c>
      <c s="176" t="str">
        <f>IF('S.D.PASTE SHEET'!H565="","",UPPER('S.D.PASTE SHEET'!H565))</f>
        <v/>
      </c>
      <c s="176" t="str">
        <f>IF('S.D.PASTE SHEET'!I565="","",'S.D.PASTE SHEET'!I565)</f>
        <v/>
      </c>
      <c s="177" t="str">
        <f>IF('S.D.PASTE SHEET'!J565="","",'S.D.PASTE SHEET'!J565)</f>
        <v/>
      </c>
      <c s="176" t="str">
        <f>IF('S.D.PASTE SHEET'!K565="","",'S.D.PASTE SHEET'!K565)</f>
        <v/>
      </c>
      <c s="176" t="str">
        <f>IF('S.D.PASTE SHEET'!L565="","",'S.D.PASTE SHEET'!L565)</f>
        <v/>
      </c>
      <c s="176" t="str">
        <f>IF('S.D.PASTE SHEET'!M565="","",'S.D.PASTE SHEET'!M565)</f>
        <v/>
      </c>
      <c s="176" t="str">
        <f>IF('S.D.PASTE SHEET'!N565="","",'S.D.PASTE SHEET'!N565)</f>
        <v/>
      </c>
      <c s="176" t="str">
        <f>IF('S.D.PASTE SHEET'!O565="","",'S.D.PASTE SHEET'!O565)</f>
        <v/>
      </c>
      <c s="176" t="str">
        <f>IF('S.D.PASTE SHEET'!P565="","",'S.D.PASTE SHEET'!P565)</f>
        <v/>
      </c>
      <c s="176" t="str">
        <f>IF('S.D.PASTE SHEET'!Q565="","",'S.D.PASTE SHEET'!Q565)</f>
        <v/>
      </c>
      <c s="176" t="str">
        <f>IF('S.D.PASTE SHEET'!R565="","",'S.D.PASTE SHEET'!R565)</f>
        <v/>
      </c>
      <c s="176" t="str">
        <f>IF('S.D.PASTE SHEET'!S565="","",'S.D.PASTE SHEET'!S565)</f>
        <v/>
      </c>
      <c s="176" t="str">
        <f>IF('S.D.PASTE SHEET'!T565="","",'S.D.PASTE SHEET'!T565)</f>
        <v/>
      </c>
      <c s="176" t="str">
        <f>IF('S.D.PASTE SHEET'!U565="","",'S.D.PASTE SHEET'!U565)</f>
        <v/>
      </c>
      <c s="176" t="str">
        <f>IF('S.D.PASTE SHEET'!V565="","",'S.D.PASTE SHEET'!V565)</f>
        <v/>
      </c>
      <c s="176" t="str">
        <f>IF('S.D.PASTE SHEET'!W565="","",'S.D.PASTE SHEET'!W565)</f>
        <v/>
      </c>
      <c s="176" t="str">
        <f>IF('S.D.PASTE SHEET'!X565="","",'S.D.PASTE SHEET'!X565)</f>
        <v/>
      </c>
      <c s="176" t="str">
        <f>IF('S.D.PASTE SHEET'!Y565="","",'S.D.PASTE SHEET'!Y565)</f>
        <v/>
      </c>
      <c s="176" t="str">
        <f>IF('S.D.PASTE SHEET'!Z565="","",'S.D.PASTE SHEET'!Z565)</f>
        <v/>
      </c>
      <c s="176" t="str">
        <f>IF('S.D.PASTE SHEET'!AA565="","",'S.D.PASTE SHEET'!AA565)</f>
        <v/>
      </c>
      <c s="176" t="str">
        <f>IF('S.D.PASTE SHEET'!AB565="","",'S.D.PASTE SHEET'!AB565)</f>
        <v/>
      </c>
      <c s="176" t="str">
        <f>IF('S.D.PASTE SHEET'!AC565="","",'S.D.PASTE SHEET'!AC565)</f>
        <v/>
      </c>
      <c s="176" t="str">
        <f>IF('S.D.PASTE SHEET'!AD565="","",'S.D.PASTE SHEET'!AD565)</f>
        <v/>
      </c>
      <c s="178"/>
      <c s="179" t="str">
        <f>IF(AK565="","",IF(AK565&gt;0,COUNT($AG$2:AG565),""))</f>
        <v/>
      </c>
      <c s="180" t="str">
        <f t="shared" si="600"/>
        <v/>
      </c>
      <c s="180" t="str">
        <f t="shared" si="600"/>
        <v/>
      </c>
      <c s="180" t="str">
        <f t="shared" si="600"/>
        <v/>
      </c>
      <c s="181" t="str">
        <f t="shared" si="600"/>
        <v/>
      </c>
      <c s="180" t="str">
        <f t="shared" si="600"/>
        <v/>
      </c>
      <c s="180" t="str">
        <f t="shared" si="600"/>
        <v/>
      </c>
      <c s="180" t="str">
        <f t="shared" si="600"/>
        <v/>
      </c>
      <c s="180" t="str">
        <f t="shared" si="600"/>
        <v/>
      </c>
      <c s="180" t="str">
        <f t="shared" si="600"/>
        <v/>
      </c>
      <c s="181" t="str">
        <f t="shared" si="600"/>
        <v/>
      </c>
      <c s="180" t="str">
        <f t="shared" si="600"/>
        <v/>
      </c>
      <c s="180" t="str">
        <f t="shared" si="600"/>
        <v/>
      </c>
      <c s="180" t="str">
        <f t="shared" si="600"/>
        <v/>
      </c>
      <c s="180" t="str">
        <f t="shared" si="600"/>
        <v/>
      </c>
      <c s="180" t="str">
        <f t="shared" si="600"/>
        <v/>
      </c>
      <c s="180" t="str">
        <f t="shared" si="600"/>
        <v/>
      </c>
      <c r="AX565" s="180" t="str">
        <f>IF(BC565="","",IF(BC565&gt;0,COUNT($AY$2:AY565),""))</f>
        <v/>
      </c>
      <c s="180" t="str">
        <f t="shared" si="605" ref="AY565">IF(AND($BB$1=5,$A565=5,$BC$1=C565),B565,"")</f>
        <v/>
      </c>
      <c s="180" t="str">
        <f t="shared" si="602"/>
        <v/>
      </c>
      <c s="182" t="str">
        <f t="shared" si="602"/>
        <v/>
      </c>
      <c s="180" t="str">
        <f t="shared" si="602"/>
        <v/>
      </c>
      <c s="180" t="str">
        <f t="shared" si="602"/>
        <v/>
      </c>
      <c s="180" t="str">
        <f t="shared" si="602"/>
        <v/>
      </c>
      <c s="180" t="str">
        <f t="shared" si="602"/>
        <v/>
      </c>
      <c s="180" t="str">
        <f t="shared" si="602"/>
        <v/>
      </c>
      <c s="182" t="str">
        <f t="shared" si="602"/>
        <v/>
      </c>
      <c s="180" t="str">
        <f t="shared" si="602"/>
        <v/>
      </c>
      <c s="180" t="str">
        <f t="shared" si="602"/>
        <v/>
      </c>
      <c s="180" t="str">
        <f t="shared" si="602"/>
        <v/>
      </c>
      <c s="180" t="str">
        <f t="shared" si="602"/>
        <v/>
      </c>
      <c s="180" t="str">
        <f t="shared" si="602"/>
        <v/>
      </c>
      <c s="180" t="str">
        <f t="shared" si="602"/>
        <v/>
      </c>
    </row>
    <row r="566" spans="1:65" ht="15.75" customHeight="1">
      <c r="A566" s="176" t="str">
        <f>IF('S.D.PASTE SHEET'!A566="","",'S.D.PASTE SHEET'!A566)</f>
        <v/>
      </c>
      <c s="176" t="str">
        <f>IF('S.D.PASTE SHEET'!B566="","",'S.D.PASTE SHEET'!B566)</f>
        <v/>
      </c>
      <c s="176" t="str">
        <f>IF('S.D.PASTE SHEET'!C566="","",'S.D.PASTE SHEET'!C566)</f>
        <v/>
      </c>
      <c s="177" t="str">
        <f>IF('S.D.PASTE SHEET'!D566="","",'S.D.PASTE SHEET'!D566)</f>
        <v/>
      </c>
      <c s="176" t="str">
        <f>IF('S.D.PASTE SHEET'!E566="","",UPPER('S.D.PASTE SHEET'!E566))</f>
        <v/>
      </c>
      <c s="176" t="str">
        <f>IF('S.D.PASTE SHEET'!F566="","",'S.D.PASTE SHEET'!F566)</f>
        <v/>
      </c>
      <c s="176" t="str">
        <f>IF('S.D.PASTE SHEET'!G566="","",UPPER('S.D.PASTE SHEET'!G566))</f>
        <v/>
      </c>
      <c s="176" t="str">
        <f>IF('S.D.PASTE SHEET'!H566="","",UPPER('S.D.PASTE SHEET'!H566))</f>
        <v/>
      </c>
      <c s="176" t="str">
        <f>IF('S.D.PASTE SHEET'!I566="","",'S.D.PASTE SHEET'!I566)</f>
        <v/>
      </c>
      <c s="177" t="str">
        <f>IF('S.D.PASTE SHEET'!J566="","",'S.D.PASTE SHEET'!J566)</f>
        <v/>
      </c>
      <c s="176" t="str">
        <f>IF('S.D.PASTE SHEET'!K566="","",'S.D.PASTE SHEET'!K566)</f>
        <v/>
      </c>
      <c s="176" t="str">
        <f>IF('S.D.PASTE SHEET'!L566="","",'S.D.PASTE SHEET'!L566)</f>
        <v/>
      </c>
      <c s="176" t="str">
        <f>IF('S.D.PASTE SHEET'!M566="","",'S.D.PASTE SHEET'!M566)</f>
        <v/>
      </c>
      <c s="176" t="str">
        <f>IF('S.D.PASTE SHEET'!N566="","",'S.D.PASTE SHEET'!N566)</f>
        <v/>
      </c>
      <c s="176" t="str">
        <f>IF('S.D.PASTE SHEET'!O566="","",'S.D.PASTE SHEET'!O566)</f>
        <v/>
      </c>
      <c s="176" t="str">
        <f>IF('S.D.PASTE SHEET'!P566="","",'S.D.PASTE SHEET'!P566)</f>
        <v/>
      </c>
      <c s="176" t="str">
        <f>IF('S.D.PASTE SHEET'!Q566="","",'S.D.PASTE SHEET'!Q566)</f>
        <v/>
      </c>
      <c s="176" t="str">
        <f>IF('S.D.PASTE SHEET'!R566="","",'S.D.PASTE SHEET'!R566)</f>
        <v/>
      </c>
      <c s="176" t="str">
        <f>IF('S.D.PASTE SHEET'!S566="","",'S.D.PASTE SHEET'!S566)</f>
        <v/>
      </c>
      <c s="176" t="str">
        <f>IF('S.D.PASTE SHEET'!T566="","",'S.D.PASTE SHEET'!T566)</f>
        <v/>
      </c>
      <c s="176" t="str">
        <f>IF('S.D.PASTE SHEET'!U566="","",'S.D.PASTE SHEET'!U566)</f>
        <v/>
      </c>
      <c s="176" t="str">
        <f>IF('S.D.PASTE SHEET'!V566="","",'S.D.PASTE SHEET'!V566)</f>
        <v/>
      </c>
      <c s="176" t="str">
        <f>IF('S.D.PASTE SHEET'!W566="","",'S.D.PASTE SHEET'!W566)</f>
        <v/>
      </c>
      <c s="176" t="str">
        <f>IF('S.D.PASTE SHEET'!X566="","",'S.D.PASTE SHEET'!X566)</f>
        <v/>
      </c>
      <c s="176" t="str">
        <f>IF('S.D.PASTE SHEET'!Y566="","",'S.D.PASTE SHEET'!Y566)</f>
        <v/>
      </c>
      <c s="176" t="str">
        <f>IF('S.D.PASTE SHEET'!Z566="","",'S.D.PASTE SHEET'!Z566)</f>
        <v/>
      </c>
      <c s="176" t="str">
        <f>IF('S.D.PASTE SHEET'!AA566="","",'S.D.PASTE SHEET'!AA566)</f>
        <v/>
      </c>
      <c s="176" t="str">
        <f>IF('S.D.PASTE SHEET'!AB566="","",'S.D.PASTE SHEET'!AB566)</f>
        <v/>
      </c>
      <c s="176" t="str">
        <f>IF('S.D.PASTE SHEET'!AC566="","",'S.D.PASTE SHEET'!AC566)</f>
        <v/>
      </c>
      <c s="176" t="str">
        <f>IF('S.D.PASTE SHEET'!AD566="","",'S.D.PASTE SHEET'!AD566)</f>
        <v/>
      </c>
      <c s="178"/>
      <c s="179" t="str">
        <f>IF(AK566="","",IF(AK566&gt;0,COUNT($AG$2:AG566),""))</f>
        <v/>
      </c>
      <c s="180" t="str">
        <f t="shared" si="600"/>
        <v/>
      </c>
      <c s="180" t="str">
        <f t="shared" si="600"/>
        <v/>
      </c>
      <c s="180" t="str">
        <f t="shared" si="600"/>
        <v/>
      </c>
      <c s="181" t="str">
        <f t="shared" si="600"/>
        <v/>
      </c>
      <c s="180" t="str">
        <f t="shared" si="600"/>
        <v/>
      </c>
      <c s="180" t="str">
        <f t="shared" si="600"/>
        <v/>
      </c>
      <c s="180" t="str">
        <f t="shared" si="600"/>
        <v/>
      </c>
      <c s="180" t="str">
        <f t="shared" si="600"/>
        <v/>
      </c>
      <c s="180" t="str">
        <f t="shared" si="600"/>
        <v/>
      </c>
      <c s="181" t="str">
        <f t="shared" si="600"/>
        <v/>
      </c>
      <c s="180" t="str">
        <f t="shared" si="600"/>
        <v/>
      </c>
      <c s="180" t="str">
        <f t="shared" si="600"/>
        <v/>
      </c>
      <c s="180" t="str">
        <f t="shared" si="600"/>
        <v/>
      </c>
      <c s="180" t="str">
        <f t="shared" si="600"/>
        <v/>
      </c>
      <c s="180" t="str">
        <f t="shared" si="600"/>
        <v/>
      </c>
      <c s="180" t="str">
        <f t="shared" si="600"/>
        <v/>
      </c>
      <c r="AX566" s="180" t="str">
        <f>IF(BC566="","",IF(BC566&gt;0,COUNT($AY$2:AY566),""))</f>
        <v/>
      </c>
      <c s="180" t="str">
        <f t="shared" si="606" ref="AY566">IF(AND($BB$1=5,$A566=5,$BC$1=C566),B566,"")</f>
        <v/>
      </c>
      <c s="180" t="str">
        <f t="shared" si="602"/>
        <v/>
      </c>
      <c s="182" t="str">
        <f t="shared" si="602"/>
        <v/>
      </c>
      <c s="180" t="str">
        <f t="shared" si="602"/>
        <v/>
      </c>
      <c s="180" t="str">
        <f t="shared" si="602"/>
        <v/>
      </c>
      <c s="180" t="str">
        <f t="shared" si="602"/>
        <v/>
      </c>
      <c s="180" t="str">
        <f t="shared" si="602"/>
        <v/>
      </c>
      <c s="180" t="str">
        <f t="shared" si="602"/>
        <v/>
      </c>
      <c s="182" t="str">
        <f t="shared" si="602"/>
        <v/>
      </c>
      <c s="180" t="str">
        <f t="shared" si="602"/>
        <v/>
      </c>
      <c s="180" t="str">
        <f t="shared" si="602"/>
        <v/>
      </c>
      <c s="180" t="str">
        <f t="shared" si="602"/>
        <v/>
      </c>
      <c s="180" t="str">
        <f t="shared" si="602"/>
        <v/>
      </c>
      <c s="180" t="str">
        <f t="shared" si="602"/>
        <v/>
      </c>
      <c s="180" t="str">
        <f t="shared" si="602"/>
        <v/>
      </c>
    </row>
    <row r="567" spans="1:65" ht="15.75" customHeight="1">
      <c r="A567" s="176" t="str">
        <f>IF('S.D.PASTE SHEET'!A567="","",'S.D.PASTE SHEET'!A567)</f>
        <v/>
      </c>
      <c s="176" t="str">
        <f>IF('S.D.PASTE SHEET'!B567="","",'S.D.PASTE SHEET'!B567)</f>
        <v/>
      </c>
      <c s="176" t="str">
        <f>IF('S.D.PASTE SHEET'!C567="","",'S.D.PASTE SHEET'!C567)</f>
        <v/>
      </c>
      <c s="177" t="str">
        <f>IF('S.D.PASTE SHEET'!D567="","",'S.D.PASTE SHEET'!D567)</f>
        <v/>
      </c>
      <c s="176" t="str">
        <f>IF('S.D.PASTE SHEET'!E567="","",UPPER('S.D.PASTE SHEET'!E567))</f>
        <v/>
      </c>
      <c s="176" t="str">
        <f>IF('S.D.PASTE SHEET'!F567="","",'S.D.PASTE SHEET'!F567)</f>
        <v/>
      </c>
      <c s="176" t="str">
        <f>IF('S.D.PASTE SHEET'!G567="","",UPPER('S.D.PASTE SHEET'!G567))</f>
        <v/>
      </c>
      <c s="176" t="str">
        <f>IF('S.D.PASTE SHEET'!H567="","",UPPER('S.D.PASTE SHEET'!H567))</f>
        <v/>
      </c>
      <c s="176" t="str">
        <f>IF('S.D.PASTE SHEET'!I567="","",'S.D.PASTE SHEET'!I567)</f>
        <v/>
      </c>
      <c s="177" t="str">
        <f>IF('S.D.PASTE SHEET'!J567="","",'S.D.PASTE SHEET'!J567)</f>
        <v/>
      </c>
      <c s="176" t="str">
        <f>IF('S.D.PASTE SHEET'!K567="","",'S.D.PASTE SHEET'!K567)</f>
        <v/>
      </c>
      <c s="176" t="str">
        <f>IF('S.D.PASTE SHEET'!L567="","",'S.D.PASTE SHEET'!L567)</f>
        <v/>
      </c>
      <c s="176" t="str">
        <f>IF('S.D.PASTE SHEET'!M567="","",'S.D.PASTE SHEET'!M567)</f>
        <v/>
      </c>
      <c s="176" t="str">
        <f>IF('S.D.PASTE SHEET'!N567="","",'S.D.PASTE SHEET'!N567)</f>
        <v/>
      </c>
      <c s="176" t="str">
        <f>IF('S.D.PASTE SHEET'!O567="","",'S.D.PASTE SHEET'!O567)</f>
        <v/>
      </c>
      <c s="176" t="str">
        <f>IF('S.D.PASTE SHEET'!P567="","",'S.D.PASTE SHEET'!P567)</f>
        <v/>
      </c>
      <c s="176" t="str">
        <f>IF('S.D.PASTE SHEET'!Q567="","",'S.D.PASTE SHEET'!Q567)</f>
        <v/>
      </c>
      <c s="176" t="str">
        <f>IF('S.D.PASTE SHEET'!R567="","",'S.D.PASTE SHEET'!R567)</f>
        <v/>
      </c>
      <c s="176" t="str">
        <f>IF('S.D.PASTE SHEET'!S567="","",'S.D.PASTE SHEET'!S567)</f>
        <v/>
      </c>
      <c s="176" t="str">
        <f>IF('S.D.PASTE SHEET'!T567="","",'S.D.PASTE SHEET'!T567)</f>
        <v/>
      </c>
      <c s="176" t="str">
        <f>IF('S.D.PASTE SHEET'!U567="","",'S.D.PASTE SHEET'!U567)</f>
        <v/>
      </c>
      <c s="176" t="str">
        <f>IF('S.D.PASTE SHEET'!V567="","",'S.D.PASTE SHEET'!V567)</f>
        <v/>
      </c>
      <c s="176" t="str">
        <f>IF('S.D.PASTE SHEET'!W567="","",'S.D.PASTE SHEET'!W567)</f>
        <v/>
      </c>
      <c s="176" t="str">
        <f>IF('S.D.PASTE SHEET'!X567="","",'S.D.PASTE SHEET'!X567)</f>
        <v/>
      </c>
      <c s="176" t="str">
        <f>IF('S.D.PASTE SHEET'!Y567="","",'S.D.PASTE SHEET'!Y567)</f>
        <v/>
      </c>
      <c s="176" t="str">
        <f>IF('S.D.PASTE SHEET'!Z567="","",'S.D.PASTE SHEET'!Z567)</f>
        <v/>
      </c>
      <c s="176" t="str">
        <f>IF('S.D.PASTE SHEET'!AA567="","",'S.D.PASTE SHEET'!AA567)</f>
        <v/>
      </c>
      <c s="176" t="str">
        <f>IF('S.D.PASTE SHEET'!AB567="","",'S.D.PASTE SHEET'!AB567)</f>
        <v/>
      </c>
      <c s="176" t="str">
        <f>IF('S.D.PASTE SHEET'!AC567="","",'S.D.PASTE SHEET'!AC567)</f>
        <v/>
      </c>
      <c s="176" t="str">
        <f>IF('S.D.PASTE SHEET'!AD567="","",'S.D.PASTE SHEET'!AD567)</f>
        <v/>
      </c>
      <c s="178"/>
      <c s="179" t="str">
        <f>IF(AK567="","",IF(AK567&gt;0,COUNT($AG$2:AG567),""))</f>
        <v/>
      </c>
      <c s="180" t="str">
        <f t="shared" si="600"/>
        <v/>
      </c>
      <c s="180" t="str">
        <f t="shared" si="600"/>
        <v/>
      </c>
      <c s="180" t="str">
        <f t="shared" si="600"/>
        <v/>
      </c>
      <c s="181" t="str">
        <f t="shared" si="600"/>
        <v/>
      </c>
      <c s="180" t="str">
        <f t="shared" si="600"/>
        <v/>
      </c>
      <c s="180" t="str">
        <f t="shared" si="600"/>
        <v/>
      </c>
      <c s="180" t="str">
        <f t="shared" si="600"/>
        <v/>
      </c>
      <c s="180" t="str">
        <f t="shared" si="600"/>
        <v/>
      </c>
      <c s="180" t="str">
        <f t="shared" si="600"/>
        <v/>
      </c>
      <c s="181" t="str">
        <f t="shared" si="600"/>
        <v/>
      </c>
      <c s="180" t="str">
        <f t="shared" si="600"/>
        <v/>
      </c>
      <c s="180" t="str">
        <f t="shared" si="600"/>
        <v/>
      </c>
      <c s="180" t="str">
        <f t="shared" si="600"/>
        <v/>
      </c>
      <c s="180" t="str">
        <f t="shared" si="600"/>
        <v/>
      </c>
      <c s="180" t="str">
        <f t="shared" si="600"/>
        <v/>
      </c>
      <c s="180" t="str">
        <f t="shared" si="600"/>
        <v/>
      </c>
      <c r="AX567" s="180" t="str">
        <f>IF(BC567="","",IF(BC567&gt;0,COUNT($AY$2:AY567),""))</f>
        <v/>
      </c>
      <c s="180" t="str">
        <f t="shared" si="607" ref="AY567">IF(AND($BB$1=5,$A567=5,$BC$1=C567),B567,"")</f>
        <v/>
      </c>
      <c s="180" t="str">
        <f t="shared" si="602"/>
        <v/>
      </c>
      <c s="182" t="str">
        <f t="shared" si="602"/>
        <v/>
      </c>
      <c s="180" t="str">
        <f t="shared" si="602"/>
        <v/>
      </c>
      <c s="180" t="str">
        <f t="shared" si="602"/>
        <v/>
      </c>
      <c s="180" t="str">
        <f t="shared" si="602"/>
        <v/>
      </c>
      <c s="180" t="str">
        <f t="shared" si="602"/>
        <v/>
      </c>
      <c s="180" t="str">
        <f t="shared" si="602"/>
        <v/>
      </c>
      <c s="182" t="str">
        <f t="shared" si="602"/>
        <v/>
      </c>
      <c s="180" t="str">
        <f t="shared" si="602"/>
        <v/>
      </c>
      <c s="180" t="str">
        <f t="shared" si="602"/>
        <v/>
      </c>
      <c s="180" t="str">
        <f t="shared" si="602"/>
        <v/>
      </c>
      <c s="180" t="str">
        <f t="shared" si="602"/>
        <v/>
      </c>
      <c s="180" t="str">
        <f t="shared" si="602"/>
        <v/>
      </c>
      <c s="180" t="str">
        <f t="shared" si="602"/>
        <v/>
      </c>
    </row>
    <row r="568" spans="1:65" ht="15.75" customHeight="1">
      <c r="A568" s="176" t="str">
        <f>IF('S.D.PASTE SHEET'!A568="","",'S.D.PASTE SHEET'!A568)</f>
        <v/>
      </c>
      <c s="176" t="str">
        <f>IF('S.D.PASTE SHEET'!B568="","",'S.D.PASTE SHEET'!B568)</f>
        <v/>
      </c>
      <c s="176" t="str">
        <f>IF('S.D.PASTE SHEET'!C568="","",'S.D.PASTE SHEET'!C568)</f>
        <v/>
      </c>
      <c s="177" t="str">
        <f>IF('S.D.PASTE SHEET'!D568="","",'S.D.PASTE SHEET'!D568)</f>
        <v/>
      </c>
      <c s="176" t="str">
        <f>IF('S.D.PASTE SHEET'!E568="","",UPPER('S.D.PASTE SHEET'!E568))</f>
        <v/>
      </c>
      <c s="176" t="str">
        <f>IF('S.D.PASTE SHEET'!F568="","",'S.D.PASTE SHEET'!F568)</f>
        <v/>
      </c>
      <c s="176" t="str">
        <f>IF('S.D.PASTE SHEET'!G568="","",UPPER('S.D.PASTE SHEET'!G568))</f>
        <v/>
      </c>
      <c s="176" t="str">
        <f>IF('S.D.PASTE SHEET'!H568="","",UPPER('S.D.PASTE SHEET'!H568))</f>
        <v/>
      </c>
      <c s="176" t="str">
        <f>IF('S.D.PASTE SHEET'!I568="","",'S.D.PASTE SHEET'!I568)</f>
        <v/>
      </c>
      <c s="177" t="str">
        <f>IF('S.D.PASTE SHEET'!J568="","",'S.D.PASTE SHEET'!J568)</f>
        <v/>
      </c>
      <c s="176" t="str">
        <f>IF('S.D.PASTE SHEET'!K568="","",'S.D.PASTE SHEET'!K568)</f>
        <v/>
      </c>
      <c s="176" t="str">
        <f>IF('S.D.PASTE SHEET'!L568="","",'S.D.PASTE SHEET'!L568)</f>
        <v/>
      </c>
      <c s="176" t="str">
        <f>IF('S.D.PASTE SHEET'!M568="","",'S.D.PASTE SHEET'!M568)</f>
        <v/>
      </c>
      <c s="176" t="str">
        <f>IF('S.D.PASTE SHEET'!N568="","",'S.D.PASTE SHEET'!N568)</f>
        <v/>
      </c>
      <c s="176" t="str">
        <f>IF('S.D.PASTE SHEET'!O568="","",'S.D.PASTE SHEET'!O568)</f>
        <v/>
      </c>
      <c s="176" t="str">
        <f>IF('S.D.PASTE SHEET'!P568="","",'S.D.PASTE SHEET'!P568)</f>
        <v/>
      </c>
      <c s="176" t="str">
        <f>IF('S.D.PASTE SHEET'!Q568="","",'S.D.PASTE SHEET'!Q568)</f>
        <v/>
      </c>
      <c s="176" t="str">
        <f>IF('S.D.PASTE SHEET'!R568="","",'S.D.PASTE SHEET'!R568)</f>
        <v/>
      </c>
      <c s="176" t="str">
        <f>IF('S.D.PASTE SHEET'!S568="","",'S.D.PASTE SHEET'!S568)</f>
        <v/>
      </c>
      <c s="176" t="str">
        <f>IF('S.D.PASTE SHEET'!T568="","",'S.D.PASTE SHEET'!T568)</f>
        <v/>
      </c>
      <c s="176" t="str">
        <f>IF('S.D.PASTE SHEET'!U568="","",'S.D.PASTE SHEET'!U568)</f>
        <v/>
      </c>
      <c s="176" t="str">
        <f>IF('S.D.PASTE SHEET'!V568="","",'S.D.PASTE SHEET'!V568)</f>
        <v/>
      </c>
      <c s="176" t="str">
        <f>IF('S.D.PASTE SHEET'!W568="","",'S.D.PASTE SHEET'!W568)</f>
        <v/>
      </c>
      <c s="176" t="str">
        <f>IF('S.D.PASTE SHEET'!X568="","",'S.D.PASTE SHEET'!X568)</f>
        <v/>
      </c>
      <c s="176" t="str">
        <f>IF('S.D.PASTE SHEET'!Y568="","",'S.D.PASTE SHEET'!Y568)</f>
        <v/>
      </c>
      <c s="176" t="str">
        <f>IF('S.D.PASTE SHEET'!Z568="","",'S.D.PASTE SHEET'!Z568)</f>
        <v/>
      </c>
      <c s="176" t="str">
        <f>IF('S.D.PASTE SHEET'!AA568="","",'S.D.PASTE SHEET'!AA568)</f>
        <v/>
      </c>
      <c s="176" t="str">
        <f>IF('S.D.PASTE SHEET'!AB568="","",'S.D.PASTE SHEET'!AB568)</f>
        <v/>
      </c>
      <c s="176" t="str">
        <f>IF('S.D.PASTE SHEET'!AC568="","",'S.D.PASTE SHEET'!AC568)</f>
        <v/>
      </c>
      <c s="176" t="str">
        <f>IF('S.D.PASTE SHEET'!AD568="","",'S.D.PASTE SHEET'!AD568)</f>
        <v/>
      </c>
      <c s="178"/>
      <c s="179" t="str">
        <f>IF(AK568="","",IF(AK568&gt;0,COUNT($AG$2:AG568),""))</f>
        <v/>
      </c>
      <c s="180" t="str">
        <f t="shared" si="600"/>
        <v/>
      </c>
      <c s="180" t="str">
        <f t="shared" si="600"/>
        <v/>
      </c>
      <c s="180" t="str">
        <f t="shared" si="600"/>
        <v/>
      </c>
      <c s="181" t="str">
        <f t="shared" si="600"/>
        <v/>
      </c>
      <c s="180" t="str">
        <f t="shared" si="600"/>
        <v/>
      </c>
      <c s="180" t="str">
        <f t="shared" si="600"/>
        <v/>
      </c>
      <c s="180" t="str">
        <f t="shared" si="600"/>
        <v/>
      </c>
      <c s="180" t="str">
        <f t="shared" si="600"/>
        <v/>
      </c>
      <c s="180" t="str">
        <f t="shared" si="600"/>
        <v/>
      </c>
      <c s="181" t="str">
        <f t="shared" si="600"/>
        <v/>
      </c>
      <c s="180" t="str">
        <f t="shared" si="600"/>
        <v/>
      </c>
      <c s="180" t="str">
        <f t="shared" si="600"/>
        <v/>
      </c>
      <c s="180" t="str">
        <f t="shared" si="600"/>
        <v/>
      </c>
      <c s="180" t="str">
        <f t="shared" si="600"/>
        <v/>
      </c>
      <c s="180" t="str">
        <f t="shared" si="600"/>
        <v/>
      </c>
      <c s="180" t="str">
        <f t="shared" si="600"/>
        <v/>
      </c>
      <c r="AX568" s="180" t="str">
        <f>IF(BC568="","",IF(BC568&gt;0,COUNT($AY$2:AY568),""))</f>
        <v/>
      </c>
      <c s="180" t="str">
        <f t="shared" si="608" ref="AY568">IF(AND($BB$1=5,$A568=5,$BC$1=C568),B568,"")</f>
        <v/>
      </c>
      <c s="180" t="str">
        <f t="shared" si="602"/>
        <v/>
      </c>
      <c s="182" t="str">
        <f t="shared" si="602"/>
        <v/>
      </c>
      <c s="180" t="str">
        <f t="shared" si="602"/>
        <v/>
      </c>
      <c s="180" t="str">
        <f t="shared" si="602"/>
        <v/>
      </c>
      <c s="180" t="str">
        <f t="shared" si="602"/>
        <v/>
      </c>
      <c s="180" t="str">
        <f t="shared" si="602"/>
        <v/>
      </c>
      <c s="180" t="str">
        <f t="shared" si="602"/>
        <v/>
      </c>
      <c s="182" t="str">
        <f t="shared" si="602"/>
        <v/>
      </c>
      <c s="180" t="str">
        <f t="shared" si="602"/>
        <v/>
      </c>
      <c s="180" t="str">
        <f t="shared" si="602"/>
        <v/>
      </c>
      <c s="180" t="str">
        <f t="shared" si="602"/>
        <v/>
      </c>
      <c s="180" t="str">
        <f t="shared" si="602"/>
        <v/>
      </c>
      <c s="180" t="str">
        <f t="shared" si="602"/>
        <v/>
      </c>
      <c s="180" t="str">
        <f t="shared" si="602"/>
        <v/>
      </c>
    </row>
    <row r="569" spans="1:65" ht="15.75" customHeight="1">
      <c r="A569" s="176" t="str">
        <f>IF('S.D.PASTE SHEET'!A569="","",'S.D.PASTE SHEET'!A569)</f>
        <v/>
      </c>
      <c s="176" t="str">
        <f>IF('S.D.PASTE SHEET'!B569="","",'S.D.PASTE SHEET'!B569)</f>
        <v/>
      </c>
      <c s="176" t="str">
        <f>IF('S.D.PASTE SHEET'!C569="","",'S.D.PASTE SHEET'!C569)</f>
        <v/>
      </c>
      <c s="177" t="str">
        <f>IF('S.D.PASTE SHEET'!D569="","",'S.D.PASTE SHEET'!D569)</f>
        <v/>
      </c>
      <c s="176" t="str">
        <f>IF('S.D.PASTE SHEET'!E569="","",UPPER('S.D.PASTE SHEET'!E569))</f>
        <v/>
      </c>
      <c s="176" t="str">
        <f>IF('S.D.PASTE SHEET'!F569="","",'S.D.PASTE SHEET'!F569)</f>
        <v/>
      </c>
      <c s="176" t="str">
        <f>IF('S.D.PASTE SHEET'!G569="","",UPPER('S.D.PASTE SHEET'!G569))</f>
        <v/>
      </c>
      <c s="176" t="str">
        <f>IF('S.D.PASTE SHEET'!H569="","",UPPER('S.D.PASTE SHEET'!H569))</f>
        <v/>
      </c>
      <c s="176" t="str">
        <f>IF('S.D.PASTE SHEET'!I569="","",'S.D.PASTE SHEET'!I569)</f>
        <v/>
      </c>
      <c s="177" t="str">
        <f>IF('S.D.PASTE SHEET'!J569="","",'S.D.PASTE SHEET'!J569)</f>
        <v/>
      </c>
      <c s="176" t="str">
        <f>IF('S.D.PASTE SHEET'!K569="","",'S.D.PASTE SHEET'!K569)</f>
        <v/>
      </c>
      <c s="176" t="str">
        <f>IF('S.D.PASTE SHEET'!L569="","",'S.D.PASTE SHEET'!L569)</f>
        <v/>
      </c>
      <c s="176" t="str">
        <f>IF('S.D.PASTE SHEET'!M569="","",'S.D.PASTE SHEET'!M569)</f>
        <v/>
      </c>
      <c s="176" t="str">
        <f>IF('S.D.PASTE SHEET'!N569="","",'S.D.PASTE SHEET'!N569)</f>
        <v/>
      </c>
      <c s="176" t="str">
        <f>IF('S.D.PASTE SHEET'!O569="","",'S.D.PASTE SHEET'!O569)</f>
        <v/>
      </c>
      <c s="176" t="str">
        <f>IF('S.D.PASTE SHEET'!P569="","",'S.D.PASTE SHEET'!P569)</f>
        <v/>
      </c>
      <c s="176" t="str">
        <f>IF('S.D.PASTE SHEET'!Q569="","",'S.D.PASTE SHEET'!Q569)</f>
        <v/>
      </c>
      <c s="176" t="str">
        <f>IF('S.D.PASTE SHEET'!R569="","",'S.D.PASTE SHEET'!R569)</f>
        <v/>
      </c>
      <c s="176" t="str">
        <f>IF('S.D.PASTE SHEET'!S569="","",'S.D.PASTE SHEET'!S569)</f>
        <v/>
      </c>
      <c s="176" t="str">
        <f>IF('S.D.PASTE SHEET'!T569="","",'S.D.PASTE SHEET'!T569)</f>
        <v/>
      </c>
      <c s="176" t="str">
        <f>IF('S.D.PASTE SHEET'!U569="","",'S.D.PASTE SHEET'!U569)</f>
        <v/>
      </c>
      <c s="176" t="str">
        <f>IF('S.D.PASTE SHEET'!V569="","",'S.D.PASTE SHEET'!V569)</f>
        <v/>
      </c>
      <c s="176" t="str">
        <f>IF('S.D.PASTE SHEET'!W569="","",'S.D.PASTE SHEET'!W569)</f>
        <v/>
      </c>
      <c s="176" t="str">
        <f>IF('S.D.PASTE SHEET'!X569="","",'S.D.PASTE SHEET'!X569)</f>
        <v/>
      </c>
      <c s="176" t="str">
        <f>IF('S.D.PASTE SHEET'!Y569="","",'S.D.PASTE SHEET'!Y569)</f>
        <v/>
      </c>
      <c s="176" t="str">
        <f>IF('S.D.PASTE SHEET'!Z569="","",'S.D.PASTE SHEET'!Z569)</f>
        <v/>
      </c>
      <c s="176" t="str">
        <f>IF('S.D.PASTE SHEET'!AA569="","",'S.D.PASTE SHEET'!AA569)</f>
        <v/>
      </c>
      <c s="176" t="str">
        <f>IF('S.D.PASTE SHEET'!AB569="","",'S.D.PASTE SHEET'!AB569)</f>
        <v/>
      </c>
      <c s="176" t="str">
        <f>IF('S.D.PASTE SHEET'!AC569="","",'S.D.PASTE SHEET'!AC569)</f>
        <v/>
      </c>
      <c s="176" t="str">
        <f>IF('S.D.PASTE SHEET'!AD569="","",'S.D.PASTE SHEET'!AD569)</f>
        <v/>
      </c>
      <c s="178"/>
      <c s="179" t="str">
        <f>IF(AK569="","",IF(AK569&gt;0,COUNT($AG$2:AG569),""))</f>
        <v/>
      </c>
      <c s="180" t="str">
        <f t="shared" si="600"/>
        <v/>
      </c>
      <c s="180" t="str">
        <f t="shared" si="600"/>
        <v/>
      </c>
      <c s="180" t="str">
        <f t="shared" si="600"/>
        <v/>
      </c>
      <c s="181" t="str">
        <f t="shared" si="600"/>
        <v/>
      </c>
      <c s="180" t="str">
        <f t="shared" si="600"/>
        <v/>
      </c>
      <c s="180" t="str">
        <f t="shared" si="600"/>
        <v/>
      </c>
      <c s="180" t="str">
        <f t="shared" si="600"/>
        <v/>
      </c>
      <c s="180" t="str">
        <f t="shared" si="600"/>
        <v/>
      </c>
      <c s="180" t="str">
        <f t="shared" si="600"/>
        <v/>
      </c>
      <c s="181" t="str">
        <f t="shared" si="600"/>
        <v/>
      </c>
      <c s="180" t="str">
        <f t="shared" si="600"/>
        <v/>
      </c>
      <c s="180" t="str">
        <f t="shared" si="600"/>
        <v/>
      </c>
      <c s="180" t="str">
        <f t="shared" si="600"/>
        <v/>
      </c>
      <c s="180" t="str">
        <f t="shared" si="600"/>
        <v/>
      </c>
      <c s="180" t="str">
        <f t="shared" si="600"/>
        <v/>
      </c>
      <c s="180" t="str">
        <f t="shared" si="600"/>
        <v/>
      </c>
      <c r="AX569" s="180" t="str">
        <f>IF(BC569="","",IF(BC569&gt;0,COUNT($AY$2:AY569),""))</f>
        <v/>
      </c>
      <c s="180" t="str">
        <f t="shared" si="609" ref="AY569">IF(AND($BB$1=5,$A569=5,$BC$1=C569),B569,"")</f>
        <v/>
      </c>
      <c s="180" t="str">
        <f t="shared" si="602"/>
        <v/>
      </c>
      <c s="182" t="str">
        <f t="shared" si="602"/>
        <v/>
      </c>
      <c s="180" t="str">
        <f t="shared" si="602"/>
        <v/>
      </c>
      <c s="180" t="str">
        <f t="shared" si="602"/>
        <v/>
      </c>
      <c s="180" t="str">
        <f t="shared" si="602"/>
        <v/>
      </c>
      <c s="180" t="str">
        <f t="shared" si="602"/>
        <v/>
      </c>
      <c s="180" t="str">
        <f t="shared" si="602"/>
        <v/>
      </c>
      <c s="182" t="str">
        <f t="shared" si="602"/>
        <v/>
      </c>
      <c s="180" t="str">
        <f t="shared" si="602"/>
        <v/>
      </c>
      <c s="180" t="str">
        <f t="shared" si="602"/>
        <v/>
      </c>
      <c s="180" t="str">
        <f t="shared" si="602"/>
        <v/>
      </c>
      <c s="180" t="str">
        <f t="shared" si="602"/>
        <v/>
      </c>
      <c s="180" t="str">
        <f t="shared" si="602"/>
        <v/>
      </c>
      <c s="180" t="str">
        <f t="shared" si="602"/>
        <v/>
      </c>
    </row>
    <row r="570" spans="1:65" ht="15.75" customHeight="1">
      <c r="A570" s="176" t="str">
        <f>IF('S.D.PASTE SHEET'!A570="","",'S.D.PASTE SHEET'!A570)</f>
        <v/>
      </c>
      <c s="176" t="str">
        <f>IF('S.D.PASTE SHEET'!B570="","",'S.D.PASTE SHEET'!B570)</f>
        <v/>
      </c>
      <c s="176" t="str">
        <f>IF('S.D.PASTE SHEET'!C570="","",'S.D.PASTE SHEET'!C570)</f>
        <v/>
      </c>
      <c s="177" t="str">
        <f>IF('S.D.PASTE SHEET'!D570="","",'S.D.PASTE SHEET'!D570)</f>
        <v/>
      </c>
      <c s="176" t="str">
        <f>IF('S.D.PASTE SHEET'!E570="","",UPPER('S.D.PASTE SHEET'!E570))</f>
        <v/>
      </c>
      <c s="176" t="str">
        <f>IF('S.D.PASTE SHEET'!F570="","",'S.D.PASTE SHEET'!F570)</f>
        <v/>
      </c>
      <c s="176" t="str">
        <f>IF('S.D.PASTE SHEET'!G570="","",UPPER('S.D.PASTE SHEET'!G570))</f>
        <v/>
      </c>
      <c s="176" t="str">
        <f>IF('S.D.PASTE SHEET'!H570="","",UPPER('S.D.PASTE SHEET'!H570))</f>
        <v/>
      </c>
      <c s="176" t="str">
        <f>IF('S.D.PASTE SHEET'!I570="","",'S.D.PASTE SHEET'!I570)</f>
        <v/>
      </c>
      <c s="177" t="str">
        <f>IF('S.D.PASTE SHEET'!J570="","",'S.D.PASTE SHEET'!J570)</f>
        <v/>
      </c>
      <c s="176" t="str">
        <f>IF('S.D.PASTE SHEET'!K570="","",'S.D.PASTE SHEET'!K570)</f>
        <v/>
      </c>
      <c s="176" t="str">
        <f>IF('S.D.PASTE SHEET'!L570="","",'S.D.PASTE SHEET'!L570)</f>
        <v/>
      </c>
      <c s="176" t="str">
        <f>IF('S.D.PASTE SHEET'!M570="","",'S.D.PASTE SHEET'!M570)</f>
        <v/>
      </c>
      <c s="176" t="str">
        <f>IF('S.D.PASTE SHEET'!N570="","",'S.D.PASTE SHEET'!N570)</f>
        <v/>
      </c>
      <c s="176" t="str">
        <f>IF('S.D.PASTE SHEET'!O570="","",'S.D.PASTE SHEET'!O570)</f>
        <v/>
      </c>
      <c s="176" t="str">
        <f>IF('S.D.PASTE SHEET'!P570="","",'S.D.PASTE SHEET'!P570)</f>
        <v/>
      </c>
      <c s="176" t="str">
        <f>IF('S.D.PASTE SHEET'!Q570="","",'S.D.PASTE SHEET'!Q570)</f>
        <v/>
      </c>
      <c s="176" t="str">
        <f>IF('S.D.PASTE SHEET'!R570="","",'S.D.PASTE SHEET'!R570)</f>
        <v/>
      </c>
      <c s="176" t="str">
        <f>IF('S.D.PASTE SHEET'!S570="","",'S.D.PASTE SHEET'!S570)</f>
        <v/>
      </c>
      <c s="176" t="str">
        <f>IF('S.D.PASTE SHEET'!T570="","",'S.D.PASTE SHEET'!T570)</f>
        <v/>
      </c>
      <c s="176" t="str">
        <f>IF('S.D.PASTE SHEET'!U570="","",'S.D.PASTE SHEET'!U570)</f>
        <v/>
      </c>
      <c s="176" t="str">
        <f>IF('S.D.PASTE SHEET'!V570="","",'S.D.PASTE SHEET'!V570)</f>
        <v/>
      </c>
      <c s="176" t="str">
        <f>IF('S.D.PASTE SHEET'!W570="","",'S.D.PASTE SHEET'!W570)</f>
        <v/>
      </c>
      <c s="176" t="str">
        <f>IF('S.D.PASTE SHEET'!X570="","",'S.D.PASTE SHEET'!X570)</f>
        <v/>
      </c>
      <c s="176" t="str">
        <f>IF('S.D.PASTE SHEET'!Y570="","",'S.D.PASTE SHEET'!Y570)</f>
        <v/>
      </c>
      <c s="176" t="str">
        <f>IF('S.D.PASTE SHEET'!Z570="","",'S.D.PASTE SHEET'!Z570)</f>
        <v/>
      </c>
      <c s="176" t="str">
        <f>IF('S.D.PASTE SHEET'!AA570="","",'S.D.PASTE SHEET'!AA570)</f>
        <v/>
      </c>
      <c s="176" t="str">
        <f>IF('S.D.PASTE SHEET'!AB570="","",'S.D.PASTE SHEET'!AB570)</f>
        <v/>
      </c>
      <c s="176" t="str">
        <f>IF('S.D.PASTE SHEET'!AC570="","",'S.D.PASTE SHEET'!AC570)</f>
        <v/>
      </c>
      <c s="176" t="str">
        <f>IF('S.D.PASTE SHEET'!AD570="","",'S.D.PASTE SHEET'!AD570)</f>
        <v/>
      </c>
      <c s="178"/>
      <c s="179" t="str">
        <f>IF(AK570="","",IF(AK570&gt;0,COUNT($AG$2:AG570),""))</f>
        <v/>
      </c>
      <c s="180" t="str">
        <f t="shared" si="600"/>
        <v/>
      </c>
      <c s="180" t="str">
        <f t="shared" si="600"/>
        <v/>
      </c>
      <c s="180" t="str">
        <f t="shared" si="600"/>
        <v/>
      </c>
      <c s="181" t="str">
        <f t="shared" si="600"/>
        <v/>
      </c>
      <c s="180" t="str">
        <f t="shared" si="600"/>
        <v/>
      </c>
      <c s="180" t="str">
        <f t="shared" si="600"/>
        <v/>
      </c>
      <c s="180" t="str">
        <f t="shared" si="600"/>
        <v/>
      </c>
      <c s="180" t="str">
        <f t="shared" si="600"/>
        <v/>
      </c>
      <c s="180" t="str">
        <f t="shared" si="600"/>
        <v/>
      </c>
      <c s="181" t="str">
        <f t="shared" si="600"/>
        <v/>
      </c>
      <c s="180" t="str">
        <f t="shared" si="600"/>
        <v/>
      </c>
      <c s="180" t="str">
        <f t="shared" si="600"/>
        <v/>
      </c>
      <c s="180" t="str">
        <f t="shared" si="600"/>
        <v/>
      </c>
      <c s="180" t="str">
        <f t="shared" si="600"/>
        <v/>
      </c>
      <c s="180" t="str">
        <f t="shared" si="600"/>
        <v/>
      </c>
      <c s="180" t="str">
        <f t="shared" si="600"/>
        <v/>
      </c>
      <c r="AX570" s="180" t="str">
        <f>IF(BC570="","",IF(BC570&gt;0,COUNT($AY$2:AY570),""))</f>
        <v/>
      </c>
      <c s="180" t="str">
        <f t="shared" si="610" ref="AY570">IF(AND($BB$1=5,$A570=5,$BC$1=C570),B570,"")</f>
        <v/>
      </c>
      <c s="180" t="str">
        <f t="shared" si="602"/>
        <v/>
      </c>
      <c s="182" t="str">
        <f t="shared" si="602"/>
        <v/>
      </c>
      <c s="180" t="str">
        <f t="shared" si="602"/>
        <v/>
      </c>
      <c s="180" t="str">
        <f t="shared" si="602"/>
        <v/>
      </c>
      <c s="180" t="str">
        <f t="shared" si="602"/>
        <v/>
      </c>
      <c s="180" t="str">
        <f t="shared" si="602"/>
        <v/>
      </c>
      <c s="180" t="str">
        <f t="shared" si="602"/>
        <v/>
      </c>
      <c s="182" t="str">
        <f t="shared" si="602"/>
        <v/>
      </c>
      <c s="180" t="str">
        <f t="shared" si="602"/>
        <v/>
      </c>
      <c s="180" t="str">
        <f t="shared" si="602"/>
        <v/>
      </c>
      <c s="180" t="str">
        <f t="shared" si="602"/>
        <v/>
      </c>
      <c s="180" t="str">
        <f t="shared" si="602"/>
        <v/>
      </c>
      <c s="180" t="str">
        <f t="shared" si="602"/>
        <v/>
      </c>
      <c s="180" t="str">
        <f t="shared" si="602"/>
        <v/>
      </c>
    </row>
    <row r="571" spans="1:65" ht="15.75" customHeight="1">
      <c r="A571" s="176" t="str">
        <f>IF('S.D.PASTE SHEET'!A571="","",'S.D.PASTE SHEET'!A571)</f>
        <v/>
      </c>
      <c s="176" t="str">
        <f>IF('S.D.PASTE SHEET'!B571="","",'S.D.PASTE SHEET'!B571)</f>
        <v/>
      </c>
      <c s="176" t="str">
        <f>IF('S.D.PASTE SHEET'!C571="","",'S.D.PASTE SHEET'!C571)</f>
        <v/>
      </c>
      <c s="177" t="str">
        <f>IF('S.D.PASTE SHEET'!D571="","",'S.D.PASTE SHEET'!D571)</f>
        <v/>
      </c>
      <c s="176" t="str">
        <f>IF('S.D.PASTE SHEET'!E571="","",UPPER('S.D.PASTE SHEET'!E571))</f>
        <v/>
      </c>
      <c s="176" t="str">
        <f>IF('S.D.PASTE SHEET'!F571="","",'S.D.PASTE SHEET'!F571)</f>
        <v/>
      </c>
      <c s="176" t="str">
        <f>IF('S.D.PASTE SHEET'!G571="","",UPPER('S.D.PASTE SHEET'!G571))</f>
        <v/>
      </c>
      <c s="176" t="str">
        <f>IF('S.D.PASTE SHEET'!H571="","",UPPER('S.D.PASTE SHEET'!H571))</f>
        <v/>
      </c>
      <c s="176" t="str">
        <f>IF('S.D.PASTE SHEET'!I571="","",'S.D.PASTE SHEET'!I571)</f>
        <v/>
      </c>
      <c s="177" t="str">
        <f>IF('S.D.PASTE SHEET'!J571="","",'S.D.PASTE SHEET'!J571)</f>
        <v/>
      </c>
      <c s="176" t="str">
        <f>IF('S.D.PASTE SHEET'!K571="","",'S.D.PASTE SHEET'!K571)</f>
        <v/>
      </c>
      <c s="176" t="str">
        <f>IF('S.D.PASTE SHEET'!L571="","",'S.D.PASTE SHEET'!L571)</f>
        <v/>
      </c>
      <c s="176" t="str">
        <f>IF('S.D.PASTE SHEET'!M571="","",'S.D.PASTE SHEET'!M571)</f>
        <v/>
      </c>
      <c s="176" t="str">
        <f>IF('S.D.PASTE SHEET'!N571="","",'S.D.PASTE SHEET'!N571)</f>
        <v/>
      </c>
      <c s="176" t="str">
        <f>IF('S.D.PASTE SHEET'!O571="","",'S.D.PASTE SHEET'!O571)</f>
        <v/>
      </c>
      <c s="176" t="str">
        <f>IF('S.D.PASTE SHEET'!P571="","",'S.D.PASTE SHEET'!P571)</f>
        <v/>
      </c>
      <c s="176" t="str">
        <f>IF('S.D.PASTE SHEET'!Q571="","",'S.D.PASTE SHEET'!Q571)</f>
        <v/>
      </c>
      <c s="176" t="str">
        <f>IF('S.D.PASTE SHEET'!R571="","",'S.D.PASTE SHEET'!R571)</f>
        <v/>
      </c>
      <c s="176" t="str">
        <f>IF('S.D.PASTE SHEET'!S571="","",'S.D.PASTE SHEET'!S571)</f>
        <v/>
      </c>
      <c s="176" t="str">
        <f>IF('S.D.PASTE SHEET'!T571="","",'S.D.PASTE SHEET'!T571)</f>
        <v/>
      </c>
      <c s="176" t="str">
        <f>IF('S.D.PASTE SHEET'!U571="","",'S.D.PASTE SHEET'!U571)</f>
        <v/>
      </c>
      <c s="176" t="str">
        <f>IF('S.D.PASTE SHEET'!V571="","",'S.D.PASTE SHEET'!V571)</f>
        <v/>
      </c>
      <c s="176" t="str">
        <f>IF('S.D.PASTE SHEET'!W571="","",'S.D.PASTE SHEET'!W571)</f>
        <v/>
      </c>
      <c s="176" t="str">
        <f>IF('S.D.PASTE SHEET'!X571="","",'S.D.PASTE SHEET'!X571)</f>
        <v/>
      </c>
      <c s="176" t="str">
        <f>IF('S.D.PASTE SHEET'!Y571="","",'S.D.PASTE SHEET'!Y571)</f>
        <v/>
      </c>
      <c s="176" t="str">
        <f>IF('S.D.PASTE SHEET'!Z571="","",'S.D.PASTE SHEET'!Z571)</f>
        <v/>
      </c>
      <c s="176" t="str">
        <f>IF('S.D.PASTE SHEET'!AA571="","",'S.D.PASTE SHEET'!AA571)</f>
        <v/>
      </c>
      <c s="176" t="str">
        <f>IF('S.D.PASTE SHEET'!AB571="","",'S.D.PASTE SHEET'!AB571)</f>
        <v/>
      </c>
      <c s="176" t="str">
        <f>IF('S.D.PASTE SHEET'!AC571="","",'S.D.PASTE SHEET'!AC571)</f>
        <v/>
      </c>
      <c s="176" t="str">
        <f>IF('S.D.PASTE SHEET'!AD571="","",'S.D.PASTE SHEET'!AD571)</f>
        <v/>
      </c>
      <c s="178"/>
      <c s="179" t="str">
        <f>IF(AK571="","",IF(AK571&gt;0,COUNT($AG$2:AG571),""))</f>
        <v/>
      </c>
      <c s="180" t="str">
        <f t="shared" si="600"/>
        <v/>
      </c>
      <c s="180" t="str">
        <f t="shared" si="600"/>
        <v/>
      </c>
      <c s="180" t="str">
        <f t="shared" si="600"/>
        <v/>
      </c>
      <c s="181" t="str">
        <f t="shared" si="600"/>
        <v/>
      </c>
      <c s="180" t="str">
        <f t="shared" si="600"/>
        <v/>
      </c>
      <c s="180" t="str">
        <f t="shared" si="600"/>
        <v/>
      </c>
      <c s="180" t="str">
        <f t="shared" si="600"/>
        <v/>
      </c>
      <c s="180" t="str">
        <f t="shared" si="600"/>
        <v/>
      </c>
      <c s="180" t="str">
        <f t="shared" si="600"/>
        <v/>
      </c>
      <c s="181" t="str">
        <f t="shared" si="600"/>
        <v/>
      </c>
      <c s="180" t="str">
        <f t="shared" si="600"/>
        <v/>
      </c>
      <c s="180" t="str">
        <f t="shared" si="600"/>
        <v/>
      </c>
      <c s="180" t="str">
        <f t="shared" si="600"/>
        <v/>
      </c>
      <c s="180" t="str">
        <f t="shared" si="600"/>
        <v/>
      </c>
      <c s="180" t="str">
        <f t="shared" si="600"/>
        <v/>
      </c>
      <c s="180" t="str">
        <f t="shared" si="600"/>
        <v/>
      </c>
      <c r="AX571" s="180" t="str">
        <f>IF(BC571="","",IF(BC571&gt;0,COUNT($AY$2:AY571),""))</f>
        <v/>
      </c>
      <c s="180" t="str">
        <f t="shared" si="611" ref="AY571">IF(AND($BB$1=5,$A571=5,$BC$1=C571),B571,"")</f>
        <v/>
      </c>
      <c s="180" t="str">
        <f t="shared" si="602"/>
        <v/>
      </c>
      <c s="182" t="str">
        <f t="shared" si="602"/>
        <v/>
      </c>
      <c s="180" t="str">
        <f t="shared" si="602"/>
        <v/>
      </c>
      <c s="180" t="str">
        <f t="shared" si="602"/>
        <v/>
      </c>
      <c s="180" t="str">
        <f t="shared" si="602"/>
        <v/>
      </c>
      <c s="180" t="str">
        <f t="shared" si="602"/>
        <v/>
      </c>
      <c s="180" t="str">
        <f t="shared" si="602"/>
        <v/>
      </c>
      <c s="182" t="str">
        <f t="shared" si="602"/>
        <v/>
      </c>
      <c s="180" t="str">
        <f t="shared" si="602"/>
        <v/>
      </c>
      <c s="180" t="str">
        <f t="shared" si="602"/>
        <v/>
      </c>
      <c s="180" t="str">
        <f t="shared" si="602"/>
        <v/>
      </c>
      <c s="180" t="str">
        <f t="shared" si="602"/>
        <v/>
      </c>
      <c s="180" t="str">
        <f t="shared" si="602"/>
        <v/>
      </c>
      <c s="180" t="str">
        <f t="shared" si="602"/>
        <v/>
      </c>
    </row>
    <row r="572" spans="1:65" ht="15.75" customHeight="1">
      <c r="A572" s="176" t="str">
        <f>IF('S.D.PASTE SHEET'!A572="","",'S.D.PASTE SHEET'!A572)</f>
        <v/>
      </c>
      <c s="176" t="str">
        <f>IF('S.D.PASTE SHEET'!B572="","",'S.D.PASTE SHEET'!B572)</f>
        <v/>
      </c>
      <c s="176" t="str">
        <f>IF('S.D.PASTE SHEET'!C572="","",'S.D.PASTE SHEET'!C572)</f>
        <v/>
      </c>
      <c s="177" t="str">
        <f>IF('S.D.PASTE SHEET'!D572="","",'S.D.PASTE SHEET'!D572)</f>
        <v/>
      </c>
      <c s="176" t="str">
        <f>IF('S.D.PASTE SHEET'!E572="","",UPPER('S.D.PASTE SHEET'!E572))</f>
        <v/>
      </c>
      <c s="176" t="str">
        <f>IF('S.D.PASTE SHEET'!F572="","",'S.D.PASTE SHEET'!F572)</f>
        <v/>
      </c>
      <c s="176" t="str">
        <f>IF('S.D.PASTE SHEET'!G572="","",UPPER('S.D.PASTE SHEET'!G572))</f>
        <v/>
      </c>
      <c s="176" t="str">
        <f>IF('S.D.PASTE SHEET'!H572="","",UPPER('S.D.PASTE SHEET'!H572))</f>
        <v/>
      </c>
      <c s="176" t="str">
        <f>IF('S.D.PASTE SHEET'!I572="","",'S.D.PASTE SHEET'!I572)</f>
        <v/>
      </c>
      <c s="177" t="str">
        <f>IF('S.D.PASTE SHEET'!J572="","",'S.D.PASTE SHEET'!J572)</f>
        <v/>
      </c>
      <c s="176" t="str">
        <f>IF('S.D.PASTE SHEET'!K572="","",'S.D.PASTE SHEET'!K572)</f>
        <v/>
      </c>
      <c s="176" t="str">
        <f>IF('S.D.PASTE SHEET'!L572="","",'S.D.PASTE SHEET'!L572)</f>
        <v/>
      </c>
      <c s="176" t="str">
        <f>IF('S.D.PASTE SHEET'!M572="","",'S.D.PASTE SHEET'!M572)</f>
        <v/>
      </c>
      <c s="176" t="str">
        <f>IF('S.D.PASTE SHEET'!N572="","",'S.D.PASTE SHEET'!N572)</f>
        <v/>
      </c>
      <c s="176" t="str">
        <f>IF('S.D.PASTE SHEET'!O572="","",'S.D.PASTE SHEET'!O572)</f>
        <v/>
      </c>
      <c s="176" t="str">
        <f>IF('S.D.PASTE SHEET'!P572="","",'S.D.PASTE SHEET'!P572)</f>
        <v/>
      </c>
      <c s="176" t="str">
        <f>IF('S.D.PASTE SHEET'!Q572="","",'S.D.PASTE SHEET'!Q572)</f>
        <v/>
      </c>
      <c s="176" t="str">
        <f>IF('S.D.PASTE SHEET'!R572="","",'S.D.PASTE SHEET'!R572)</f>
        <v/>
      </c>
      <c s="176" t="str">
        <f>IF('S.D.PASTE SHEET'!S572="","",'S.D.PASTE SHEET'!S572)</f>
        <v/>
      </c>
      <c s="176" t="str">
        <f>IF('S.D.PASTE SHEET'!T572="","",'S.D.PASTE SHEET'!T572)</f>
        <v/>
      </c>
      <c s="176" t="str">
        <f>IF('S.D.PASTE SHEET'!U572="","",'S.D.PASTE SHEET'!U572)</f>
        <v/>
      </c>
      <c s="176" t="str">
        <f>IF('S.D.PASTE SHEET'!V572="","",'S.D.PASTE SHEET'!V572)</f>
        <v/>
      </c>
      <c s="176" t="str">
        <f>IF('S.D.PASTE SHEET'!W572="","",'S.D.PASTE SHEET'!W572)</f>
        <v/>
      </c>
      <c s="176" t="str">
        <f>IF('S.D.PASTE SHEET'!X572="","",'S.D.PASTE SHEET'!X572)</f>
        <v/>
      </c>
      <c s="176" t="str">
        <f>IF('S.D.PASTE SHEET'!Y572="","",'S.D.PASTE SHEET'!Y572)</f>
        <v/>
      </c>
      <c s="176" t="str">
        <f>IF('S.D.PASTE SHEET'!Z572="","",'S.D.PASTE SHEET'!Z572)</f>
        <v/>
      </c>
      <c s="176" t="str">
        <f>IF('S.D.PASTE SHEET'!AA572="","",'S.D.PASTE SHEET'!AA572)</f>
        <v/>
      </c>
      <c s="176" t="str">
        <f>IF('S.D.PASTE SHEET'!AB572="","",'S.D.PASTE SHEET'!AB572)</f>
        <v/>
      </c>
      <c s="176" t="str">
        <f>IF('S.D.PASTE SHEET'!AC572="","",'S.D.PASTE SHEET'!AC572)</f>
        <v/>
      </c>
      <c s="176" t="str">
        <f>IF('S.D.PASTE SHEET'!AD572="","",'S.D.PASTE SHEET'!AD572)</f>
        <v/>
      </c>
      <c s="178"/>
      <c s="179" t="str">
        <f>IF(AK572="","",IF(AK572&gt;0,COUNT($AG$2:AG572),""))</f>
        <v/>
      </c>
      <c s="180" t="str">
        <f t="shared" si="600"/>
        <v/>
      </c>
      <c s="180" t="str">
        <f t="shared" si="600"/>
        <v/>
      </c>
      <c s="180" t="str">
        <f t="shared" si="600"/>
        <v/>
      </c>
      <c s="181" t="str">
        <f t="shared" si="600"/>
        <v/>
      </c>
      <c s="180" t="str">
        <f t="shared" si="600"/>
        <v/>
      </c>
      <c s="180" t="str">
        <f t="shared" si="600"/>
        <v/>
      </c>
      <c s="180" t="str">
        <f t="shared" si="600"/>
        <v/>
      </c>
      <c s="180" t="str">
        <f t="shared" si="600"/>
        <v/>
      </c>
      <c s="180" t="str">
        <f t="shared" si="600"/>
        <v/>
      </c>
      <c s="181" t="str">
        <f t="shared" si="600"/>
        <v/>
      </c>
      <c s="180" t="str">
        <f t="shared" si="600"/>
        <v/>
      </c>
      <c s="180" t="str">
        <f t="shared" si="600"/>
        <v/>
      </c>
      <c s="180" t="str">
        <f t="shared" si="600"/>
        <v/>
      </c>
      <c s="180" t="str">
        <f t="shared" si="600"/>
        <v/>
      </c>
      <c s="180" t="str">
        <f t="shared" si="600"/>
        <v/>
      </c>
      <c s="180" t="str">
        <f t="shared" si="600"/>
        <v/>
      </c>
      <c r="AX572" s="180" t="str">
        <f>IF(BC572="","",IF(BC572&gt;0,COUNT($AY$2:AY572),""))</f>
        <v/>
      </c>
      <c s="180" t="str">
        <f t="shared" si="612" ref="AY572">IF(AND($BB$1=5,$A572=5,$BC$1=C572),B572,"")</f>
        <v/>
      </c>
      <c s="180" t="str">
        <f t="shared" si="602"/>
        <v/>
      </c>
      <c s="182" t="str">
        <f t="shared" si="602"/>
        <v/>
      </c>
      <c s="180" t="str">
        <f t="shared" si="602"/>
        <v/>
      </c>
      <c s="180" t="str">
        <f t="shared" si="602"/>
        <v/>
      </c>
      <c s="180" t="str">
        <f t="shared" si="602"/>
        <v/>
      </c>
      <c s="180" t="str">
        <f t="shared" si="602"/>
        <v/>
      </c>
      <c s="180" t="str">
        <f t="shared" si="602"/>
        <v/>
      </c>
      <c s="182" t="str">
        <f t="shared" si="602"/>
        <v/>
      </c>
      <c s="180" t="str">
        <f t="shared" si="602"/>
        <v/>
      </c>
      <c s="180" t="str">
        <f t="shared" si="602"/>
        <v/>
      </c>
      <c s="180" t="str">
        <f t="shared" si="602"/>
        <v/>
      </c>
      <c s="180" t="str">
        <f t="shared" si="602"/>
        <v/>
      </c>
      <c s="180" t="str">
        <f t="shared" si="602"/>
        <v/>
      </c>
      <c s="180" t="str">
        <f t="shared" si="602"/>
        <v/>
      </c>
    </row>
    <row r="573" spans="1:65" ht="15.75" customHeight="1">
      <c r="A573" s="176" t="str">
        <f>IF('S.D.PASTE SHEET'!A573="","",'S.D.PASTE SHEET'!A573)</f>
        <v/>
      </c>
      <c s="176" t="str">
        <f>IF('S.D.PASTE SHEET'!B573="","",'S.D.PASTE SHEET'!B573)</f>
        <v/>
      </c>
      <c s="176" t="str">
        <f>IF('S.D.PASTE SHEET'!C573="","",'S.D.PASTE SHEET'!C573)</f>
        <v/>
      </c>
      <c s="177" t="str">
        <f>IF('S.D.PASTE SHEET'!D573="","",'S.D.PASTE SHEET'!D573)</f>
        <v/>
      </c>
      <c s="176" t="str">
        <f>IF('S.D.PASTE SHEET'!E573="","",UPPER('S.D.PASTE SHEET'!E573))</f>
        <v/>
      </c>
      <c s="176" t="str">
        <f>IF('S.D.PASTE SHEET'!F573="","",'S.D.PASTE SHEET'!F573)</f>
        <v/>
      </c>
      <c s="176" t="str">
        <f>IF('S.D.PASTE SHEET'!G573="","",UPPER('S.D.PASTE SHEET'!G573))</f>
        <v/>
      </c>
      <c s="176" t="str">
        <f>IF('S.D.PASTE SHEET'!H573="","",UPPER('S.D.PASTE SHEET'!H573))</f>
        <v/>
      </c>
      <c s="176" t="str">
        <f>IF('S.D.PASTE SHEET'!I573="","",'S.D.PASTE SHEET'!I573)</f>
        <v/>
      </c>
      <c s="177" t="str">
        <f>IF('S.D.PASTE SHEET'!J573="","",'S.D.PASTE SHEET'!J573)</f>
        <v/>
      </c>
      <c s="176" t="str">
        <f>IF('S.D.PASTE SHEET'!K573="","",'S.D.PASTE SHEET'!K573)</f>
        <v/>
      </c>
      <c s="176" t="str">
        <f>IF('S.D.PASTE SHEET'!L573="","",'S.D.PASTE SHEET'!L573)</f>
        <v/>
      </c>
      <c s="176" t="str">
        <f>IF('S.D.PASTE SHEET'!M573="","",'S.D.PASTE SHEET'!M573)</f>
        <v/>
      </c>
      <c s="176" t="str">
        <f>IF('S.D.PASTE SHEET'!N573="","",'S.D.PASTE SHEET'!N573)</f>
        <v/>
      </c>
      <c s="176" t="str">
        <f>IF('S.D.PASTE SHEET'!O573="","",'S.D.PASTE SHEET'!O573)</f>
        <v/>
      </c>
      <c s="176" t="str">
        <f>IF('S.D.PASTE SHEET'!P573="","",'S.D.PASTE SHEET'!P573)</f>
        <v/>
      </c>
      <c s="176" t="str">
        <f>IF('S.D.PASTE SHEET'!Q573="","",'S.D.PASTE SHEET'!Q573)</f>
        <v/>
      </c>
      <c s="176" t="str">
        <f>IF('S.D.PASTE SHEET'!R573="","",'S.D.PASTE SHEET'!R573)</f>
        <v/>
      </c>
      <c s="176" t="str">
        <f>IF('S.D.PASTE SHEET'!S573="","",'S.D.PASTE SHEET'!S573)</f>
        <v/>
      </c>
      <c s="176" t="str">
        <f>IF('S.D.PASTE SHEET'!T573="","",'S.D.PASTE SHEET'!T573)</f>
        <v/>
      </c>
      <c s="176" t="str">
        <f>IF('S.D.PASTE SHEET'!U573="","",'S.D.PASTE SHEET'!U573)</f>
        <v/>
      </c>
      <c s="176" t="str">
        <f>IF('S.D.PASTE SHEET'!V573="","",'S.D.PASTE SHEET'!V573)</f>
        <v/>
      </c>
      <c s="176" t="str">
        <f>IF('S.D.PASTE SHEET'!W573="","",'S.D.PASTE SHEET'!W573)</f>
        <v/>
      </c>
      <c s="176" t="str">
        <f>IF('S.D.PASTE SHEET'!X573="","",'S.D.PASTE SHEET'!X573)</f>
        <v/>
      </c>
      <c s="176" t="str">
        <f>IF('S.D.PASTE SHEET'!Y573="","",'S.D.PASTE SHEET'!Y573)</f>
        <v/>
      </c>
      <c s="176" t="str">
        <f>IF('S.D.PASTE SHEET'!Z573="","",'S.D.PASTE SHEET'!Z573)</f>
        <v/>
      </c>
      <c s="176" t="str">
        <f>IF('S.D.PASTE SHEET'!AA573="","",'S.D.PASTE SHEET'!AA573)</f>
        <v/>
      </c>
      <c s="176" t="str">
        <f>IF('S.D.PASTE SHEET'!AB573="","",'S.D.PASTE SHEET'!AB573)</f>
        <v/>
      </c>
      <c s="176" t="str">
        <f>IF('S.D.PASTE SHEET'!AC573="","",'S.D.PASTE SHEET'!AC573)</f>
        <v/>
      </c>
      <c s="176" t="str">
        <f>IF('S.D.PASTE SHEET'!AD573="","",'S.D.PASTE SHEET'!AD573)</f>
        <v/>
      </c>
      <c s="178"/>
      <c s="179" t="str">
        <f>IF(AK573="","",IF(AK573&gt;0,COUNT($AG$2:AG573),""))</f>
        <v/>
      </c>
      <c s="180" t="str">
        <f t="shared" si="600"/>
        <v/>
      </c>
      <c s="180" t="str">
        <f t="shared" si="600"/>
        <v/>
      </c>
      <c s="180" t="str">
        <f t="shared" si="600"/>
        <v/>
      </c>
      <c s="181" t="str">
        <f t="shared" si="600"/>
        <v/>
      </c>
      <c s="180" t="str">
        <f t="shared" si="600"/>
        <v/>
      </c>
      <c s="180" t="str">
        <f t="shared" si="600"/>
        <v/>
      </c>
      <c s="180" t="str">
        <f t="shared" si="600"/>
        <v/>
      </c>
      <c s="180" t="str">
        <f t="shared" si="600"/>
        <v/>
      </c>
      <c s="180" t="str">
        <f t="shared" si="600"/>
        <v/>
      </c>
      <c s="181" t="str">
        <f t="shared" si="600"/>
        <v/>
      </c>
      <c s="180" t="str">
        <f t="shared" si="600"/>
        <v/>
      </c>
      <c s="180" t="str">
        <f t="shared" si="600"/>
        <v/>
      </c>
      <c s="180" t="str">
        <f t="shared" si="600"/>
        <v/>
      </c>
      <c s="180" t="str">
        <f t="shared" si="600"/>
        <v/>
      </c>
      <c s="180" t="str">
        <f t="shared" si="600"/>
        <v/>
      </c>
      <c s="180" t="str">
        <f t="shared" si="600"/>
        <v/>
      </c>
      <c r="AX573" s="180" t="str">
        <f>IF(BC573="","",IF(BC573&gt;0,COUNT($AY$2:AY573),""))</f>
        <v/>
      </c>
      <c s="180" t="str">
        <f t="shared" si="613" ref="AY573">IF(AND($BB$1=5,$A573=5,$BC$1=C573),B573,"")</f>
        <v/>
      </c>
      <c s="180" t="str">
        <f t="shared" si="602"/>
        <v/>
      </c>
      <c s="182" t="str">
        <f t="shared" si="602"/>
        <v/>
      </c>
      <c s="180" t="str">
        <f t="shared" si="602"/>
        <v/>
      </c>
      <c s="180" t="str">
        <f t="shared" si="602"/>
        <v/>
      </c>
      <c s="180" t="str">
        <f t="shared" si="602"/>
        <v/>
      </c>
      <c s="180" t="str">
        <f t="shared" si="602"/>
        <v/>
      </c>
      <c s="180" t="str">
        <f t="shared" si="602"/>
        <v/>
      </c>
      <c s="182" t="str">
        <f t="shared" si="602"/>
        <v/>
      </c>
      <c s="180" t="str">
        <f t="shared" si="602"/>
        <v/>
      </c>
      <c s="180" t="str">
        <f t="shared" si="602"/>
        <v/>
      </c>
      <c s="180" t="str">
        <f t="shared" si="602"/>
        <v/>
      </c>
      <c s="180" t="str">
        <f t="shared" si="602"/>
        <v/>
      </c>
      <c s="180" t="str">
        <f t="shared" si="602"/>
        <v/>
      </c>
      <c s="180" t="str">
        <f t="shared" si="602"/>
        <v/>
      </c>
    </row>
    <row r="574" spans="1:65" ht="15.75" customHeight="1">
      <c r="A574" s="176" t="str">
        <f>IF('S.D.PASTE SHEET'!A574="","",'S.D.PASTE SHEET'!A574)</f>
        <v/>
      </c>
      <c s="176" t="str">
        <f>IF('S.D.PASTE SHEET'!B574="","",'S.D.PASTE SHEET'!B574)</f>
        <v/>
      </c>
      <c s="176" t="str">
        <f>IF('S.D.PASTE SHEET'!C574="","",'S.D.PASTE SHEET'!C574)</f>
        <v/>
      </c>
      <c s="177" t="str">
        <f>IF('S.D.PASTE SHEET'!D574="","",'S.D.PASTE SHEET'!D574)</f>
        <v/>
      </c>
      <c s="176" t="str">
        <f>IF('S.D.PASTE SHEET'!E574="","",UPPER('S.D.PASTE SHEET'!E574))</f>
        <v/>
      </c>
      <c s="176" t="str">
        <f>IF('S.D.PASTE SHEET'!F574="","",'S.D.PASTE SHEET'!F574)</f>
        <v/>
      </c>
      <c s="176" t="str">
        <f>IF('S.D.PASTE SHEET'!G574="","",UPPER('S.D.PASTE SHEET'!G574))</f>
        <v/>
      </c>
      <c s="176" t="str">
        <f>IF('S.D.PASTE SHEET'!H574="","",UPPER('S.D.PASTE SHEET'!H574))</f>
        <v/>
      </c>
      <c s="176" t="str">
        <f>IF('S.D.PASTE SHEET'!I574="","",'S.D.PASTE SHEET'!I574)</f>
        <v/>
      </c>
      <c s="177" t="str">
        <f>IF('S.D.PASTE SHEET'!J574="","",'S.D.PASTE SHEET'!J574)</f>
        <v/>
      </c>
      <c s="176" t="str">
        <f>IF('S.D.PASTE SHEET'!K574="","",'S.D.PASTE SHEET'!K574)</f>
        <v/>
      </c>
      <c s="176" t="str">
        <f>IF('S.D.PASTE SHEET'!L574="","",'S.D.PASTE SHEET'!L574)</f>
        <v/>
      </c>
      <c s="176" t="str">
        <f>IF('S.D.PASTE SHEET'!M574="","",'S.D.PASTE SHEET'!M574)</f>
        <v/>
      </c>
      <c s="176" t="str">
        <f>IF('S.D.PASTE SHEET'!N574="","",'S.D.PASTE SHEET'!N574)</f>
        <v/>
      </c>
      <c s="176" t="str">
        <f>IF('S.D.PASTE SHEET'!O574="","",'S.D.PASTE SHEET'!O574)</f>
        <v/>
      </c>
      <c s="176" t="str">
        <f>IF('S.D.PASTE SHEET'!P574="","",'S.D.PASTE SHEET'!P574)</f>
        <v/>
      </c>
      <c s="176" t="str">
        <f>IF('S.D.PASTE SHEET'!Q574="","",'S.D.PASTE SHEET'!Q574)</f>
        <v/>
      </c>
      <c s="176" t="str">
        <f>IF('S.D.PASTE SHEET'!R574="","",'S.D.PASTE SHEET'!R574)</f>
        <v/>
      </c>
      <c s="176" t="str">
        <f>IF('S.D.PASTE SHEET'!S574="","",'S.D.PASTE SHEET'!S574)</f>
        <v/>
      </c>
      <c s="176" t="str">
        <f>IF('S.D.PASTE SHEET'!T574="","",'S.D.PASTE SHEET'!T574)</f>
        <v/>
      </c>
      <c s="176" t="str">
        <f>IF('S.D.PASTE SHEET'!U574="","",'S.D.PASTE SHEET'!U574)</f>
        <v/>
      </c>
      <c s="176" t="str">
        <f>IF('S.D.PASTE SHEET'!V574="","",'S.D.PASTE SHEET'!V574)</f>
        <v/>
      </c>
      <c s="176" t="str">
        <f>IF('S.D.PASTE SHEET'!W574="","",'S.D.PASTE SHEET'!W574)</f>
        <v/>
      </c>
      <c s="176" t="str">
        <f>IF('S.D.PASTE SHEET'!X574="","",'S.D.PASTE SHEET'!X574)</f>
        <v/>
      </c>
      <c s="176" t="str">
        <f>IF('S.D.PASTE SHEET'!Y574="","",'S.D.PASTE SHEET'!Y574)</f>
        <v/>
      </c>
      <c s="176" t="str">
        <f>IF('S.D.PASTE SHEET'!Z574="","",'S.D.PASTE SHEET'!Z574)</f>
        <v/>
      </c>
      <c s="176" t="str">
        <f>IF('S.D.PASTE SHEET'!AA574="","",'S.D.PASTE SHEET'!AA574)</f>
        <v/>
      </c>
      <c s="176" t="str">
        <f>IF('S.D.PASTE SHEET'!AB574="","",'S.D.PASTE SHEET'!AB574)</f>
        <v/>
      </c>
      <c s="176" t="str">
        <f>IF('S.D.PASTE SHEET'!AC574="","",'S.D.PASTE SHEET'!AC574)</f>
        <v/>
      </c>
      <c s="176" t="str">
        <f>IF('S.D.PASTE SHEET'!AD574="","",'S.D.PASTE SHEET'!AD574)</f>
        <v/>
      </c>
      <c s="178"/>
      <c s="179" t="str">
        <f>IF(AK574="","",IF(AK574&gt;0,COUNT($AG$2:AG574),""))</f>
        <v/>
      </c>
      <c s="180" t="str">
        <f t="shared" si="600"/>
        <v/>
      </c>
      <c s="180" t="str">
        <f t="shared" si="600"/>
        <v/>
      </c>
      <c s="180" t="str">
        <f t="shared" si="600"/>
        <v/>
      </c>
      <c s="181" t="str">
        <f t="shared" si="600"/>
        <v/>
      </c>
      <c s="180" t="str">
        <f t="shared" si="600"/>
        <v/>
      </c>
      <c s="180" t="str">
        <f t="shared" si="600"/>
        <v/>
      </c>
      <c s="180" t="str">
        <f t="shared" si="600"/>
        <v/>
      </c>
      <c s="180" t="str">
        <f t="shared" si="600"/>
        <v/>
      </c>
      <c s="180" t="str">
        <f t="shared" si="600"/>
        <v/>
      </c>
      <c s="181" t="str">
        <f t="shared" si="600"/>
        <v/>
      </c>
      <c s="180" t="str">
        <f t="shared" si="600"/>
        <v/>
      </c>
      <c s="180" t="str">
        <f t="shared" si="600"/>
        <v/>
      </c>
      <c s="180" t="str">
        <f t="shared" si="600"/>
        <v/>
      </c>
      <c s="180" t="str">
        <f t="shared" si="600"/>
        <v/>
      </c>
      <c s="180" t="str">
        <f t="shared" si="600"/>
        <v/>
      </c>
      <c s="180" t="str">
        <f t="shared" si="600"/>
        <v/>
      </c>
      <c r="AX574" s="180" t="str">
        <f>IF(BC574="","",IF(BC574&gt;0,COUNT($AY$2:AY574),""))</f>
        <v/>
      </c>
      <c s="180" t="str">
        <f t="shared" si="614" ref="AY574">IF(AND($BB$1=5,$A574=5,$BC$1=C574),B574,"")</f>
        <v/>
      </c>
      <c s="180" t="str">
        <f t="shared" si="602"/>
        <v/>
      </c>
      <c s="182" t="str">
        <f t="shared" si="602"/>
        <v/>
      </c>
      <c s="180" t="str">
        <f t="shared" si="602"/>
        <v/>
      </c>
      <c s="180" t="str">
        <f t="shared" si="602"/>
        <v/>
      </c>
      <c s="180" t="str">
        <f t="shared" si="602"/>
        <v/>
      </c>
      <c s="180" t="str">
        <f t="shared" si="602"/>
        <v/>
      </c>
      <c s="180" t="str">
        <f t="shared" si="602"/>
        <v/>
      </c>
      <c s="182" t="str">
        <f t="shared" si="602"/>
        <v/>
      </c>
      <c s="180" t="str">
        <f t="shared" si="602"/>
        <v/>
      </c>
      <c s="180" t="str">
        <f t="shared" si="602"/>
        <v/>
      </c>
      <c s="180" t="str">
        <f t="shared" si="602"/>
        <v/>
      </c>
      <c s="180" t="str">
        <f t="shared" si="602"/>
        <v/>
      </c>
      <c s="180" t="str">
        <f t="shared" si="602"/>
        <v/>
      </c>
      <c s="180" t="str">
        <f t="shared" si="602"/>
        <v/>
      </c>
    </row>
    <row r="575" spans="1:65" ht="15.75" customHeight="1">
      <c r="A575" s="176" t="str">
        <f>IF('S.D.PASTE SHEET'!A575="","",'S.D.PASTE SHEET'!A575)</f>
        <v/>
      </c>
      <c s="176" t="str">
        <f>IF('S.D.PASTE SHEET'!B575="","",'S.D.PASTE SHEET'!B575)</f>
        <v/>
      </c>
      <c s="176" t="str">
        <f>IF('S.D.PASTE SHEET'!C575="","",'S.D.PASTE SHEET'!C575)</f>
        <v/>
      </c>
      <c s="177" t="str">
        <f>IF('S.D.PASTE SHEET'!D575="","",'S.D.PASTE SHEET'!D575)</f>
        <v/>
      </c>
      <c s="176" t="str">
        <f>IF('S.D.PASTE SHEET'!E575="","",UPPER('S.D.PASTE SHEET'!E575))</f>
        <v/>
      </c>
      <c s="176" t="str">
        <f>IF('S.D.PASTE SHEET'!F575="","",'S.D.PASTE SHEET'!F575)</f>
        <v/>
      </c>
      <c s="176" t="str">
        <f>IF('S.D.PASTE SHEET'!G575="","",UPPER('S.D.PASTE SHEET'!G575))</f>
        <v/>
      </c>
      <c s="176" t="str">
        <f>IF('S.D.PASTE SHEET'!H575="","",UPPER('S.D.PASTE SHEET'!H575))</f>
        <v/>
      </c>
      <c s="176" t="str">
        <f>IF('S.D.PASTE SHEET'!I575="","",'S.D.PASTE SHEET'!I575)</f>
        <v/>
      </c>
      <c s="177" t="str">
        <f>IF('S.D.PASTE SHEET'!J575="","",'S.D.PASTE SHEET'!J575)</f>
        <v/>
      </c>
      <c s="176" t="str">
        <f>IF('S.D.PASTE SHEET'!K575="","",'S.D.PASTE SHEET'!K575)</f>
        <v/>
      </c>
      <c s="176" t="str">
        <f>IF('S.D.PASTE SHEET'!L575="","",'S.D.PASTE SHEET'!L575)</f>
        <v/>
      </c>
      <c s="176" t="str">
        <f>IF('S.D.PASTE SHEET'!M575="","",'S.D.PASTE SHEET'!M575)</f>
        <v/>
      </c>
      <c s="176" t="str">
        <f>IF('S.D.PASTE SHEET'!N575="","",'S.D.PASTE SHEET'!N575)</f>
        <v/>
      </c>
      <c s="176" t="str">
        <f>IF('S.D.PASTE SHEET'!O575="","",'S.D.PASTE SHEET'!O575)</f>
        <v/>
      </c>
      <c s="176" t="str">
        <f>IF('S.D.PASTE SHEET'!P575="","",'S.D.PASTE SHEET'!P575)</f>
        <v/>
      </c>
      <c s="176" t="str">
        <f>IF('S.D.PASTE SHEET'!Q575="","",'S.D.PASTE SHEET'!Q575)</f>
        <v/>
      </c>
      <c s="176" t="str">
        <f>IF('S.D.PASTE SHEET'!R575="","",'S.D.PASTE SHEET'!R575)</f>
        <v/>
      </c>
      <c s="176" t="str">
        <f>IF('S.D.PASTE SHEET'!S575="","",'S.D.PASTE SHEET'!S575)</f>
        <v/>
      </c>
      <c s="176" t="str">
        <f>IF('S.D.PASTE SHEET'!T575="","",'S.D.PASTE SHEET'!T575)</f>
        <v/>
      </c>
      <c s="176" t="str">
        <f>IF('S.D.PASTE SHEET'!U575="","",'S.D.PASTE SHEET'!U575)</f>
        <v/>
      </c>
      <c s="176" t="str">
        <f>IF('S.D.PASTE SHEET'!V575="","",'S.D.PASTE SHEET'!V575)</f>
        <v/>
      </c>
      <c s="176" t="str">
        <f>IF('S.D.PASTE SHEET'!W575="","",'S.D.PASTE SHEET'!W575)</f>
        <v/>
      </c>
      <c s="176" t="str">
        <f>IF('S.D.PASTE SHEET'!X575="","",'S.D.PASTE SHEET'!X575)</f>
        <v/>
      </c>
      <c s="176" t="str">
        <f>IF('S.D.PASTE SHEET'!Y575="","",'S.D.PASTE SHEET'!Y575)</f>
        <v/>
      </c>
      <c s="176" t="str">
        <f>IF('S.D.PASTE SHEET'!Z575="","",'S.D.PASTE SHEET'!Z575)</f>
        <v/>
      </c>
      <c s="176" t="str">
        <f>IF('S.D.PASTE SHEET'!AA575="","",'S.D.PASTE SHEET'!AA575)</f>
        <v/>
      </c>
      <c s="176" t="str">
        <f>IF('S.D.PASTE SHEET'!AB575="","",'S.D.PASTE SHEET'!AB575)</f>
        <v/>
      </c>
      <c s="176" t="str">
        <f>IF('S.D.PASTE SHEET'!AC575="","",'S.D.PASTE SHEET'!AC575)</f>
        <v/>
      </c>
      <c s="176" t="str">
        <f>IF('S.D.PASTE SHEET'!AD575="","",'S.D.PASTE SHEET'!AD575)</f>
        <v/>
      </c>
      <c s="178"/>
      <c s="179" t="str">
        <f>IF(AK575="","",IF(AK575&gt;0,COUNT($AG$2:AG575),""))</f>
        <v/>
      </c>
      <c s="180" t="str">
        <f t="shared" si="600"/>
        <v/>
      </c>
      <c s="180" t="str">
        <f t="shared" si="600"/>
        <v/>
      </c>
      <c s="180" t="str">
        <f t="shared" si="600"/>
        <v/>
      </c>
      <c s="181" t="str">
        <f t="shared" si="600"/>
        <v/>
      </c>
      <c s="180" t="str">
        <f t="shared" si="600"/>
        <v/>
      </c>
      <c s="180" t="str">
        <f t="shared" si="600"/>
        <v/>
      </c>
      <c s="180" t="str">
        <f t="shared" si="600"/>
        <v/>
      </c>
      <c s="180" t="str">
        <f t="shared" si="600"/>
        <v/>
      </c>
      <c s="180" t="str">
        <f t="shared" si="600"/>
        <v/>
      </c>
      <c s="181" t="str">
        <f t="shared" si="600"/>
        <v/>
      </c>
      <c s="180" t="str">
        <f t="shared" si="600"/>
        <v/>
      </c>
      <c s="180" t="str">
        <f t="shared" si="600"/>
        <v/>
      </c>
      <c s="180" t="str">
        <f t="shared" si="600"/>
        <v/>
      </c>
      <c s="180" t="str">
        <f t="shared" si="600"/>
        <v/>
      </c>
      <c s="180" t="str">
        <f t="shared" si="600"/>
        <v/>
      </c>
      <c s="180" t="str">
        <f t="shared" si="600"/>
        <v/>
      </c>
      <c r="AX575" s="180" t="str">
        <f>IF(BC575="","",IF(BC575&gt;0,COUNT($AY$2:AY575),""))</f>
        <v/>
      </c>
      <c s="180" t="str">
        <f t="shared" si="615" ref="AY575">IF(AND($BB$1=5,$A575=5,$BC$1=C575),B575,"")</f>
        <v/>
      </c>
      <c s="180" t="str">
        <f t="shared" si="602"/>
        <v/>
      </c>
      <c s="182" t="str">
        <f t="shared" si="602"/>
        <v/>
      </c>
      <c s="180" t="str">
        <f t="shared" si="602"/>
        <v/>
      </c>
      <c s="180" t="str">
        <f t="shared" si="602"/>
        <v/>
      </c>
      <c s="180" t="str">
        <f t="shared" si="602"/>
        <v/>
      </c>
      <c s="180" t="str">
        <f t="shared" si="602"/>
        <v/>
      </c>
      <c s="180" t="str">
        <f t="shared" si="602"/>
        <v/>
      </c>
      <c s="182" t="str">
        <f t="shared" si="602"/>
        <v/>
      </c>
      <c s="180" t="str">
        <f t="shared" si="602"/>
        <v/>
      </c>
      <c s="180" t="str">
        <f t="shared" si="602"/>
        <v/>
      </c>
      <c s="180" t="str">
        <f t="shared" si="602"/>
        <v/>
      </c>
      <c s="180" t="str">
        <f t="shared" si="602"/>
        <v/>
      </c>
      <c s="180" t="str">
        <f t="shared" si="602"/>
        <v/>
      </c>
      <c s="180" t="str">
        <f t="shared" si="602"/>
        <v/>
      </c>
    </row>
    <row r="576" spans="1:65" ht="15.75" customHeight="1">
      <c r="A576" s="176" t="str">
        <f>IF('S.D.PASTE SHEET'!A576="","",'S.D.PASTE SHEET'!A576)</f>
        <v/>
      </c>
      <c s="176" t="str">
        <f>IF('S.D.PASTE SHEET'!B576="","",'S.D.PASTE SHEET'!B576)</f>
        <v/>
      </c>
      <c s="176" t="str">
        <f>IF('S.D.PASTE SHEET'!C576="","",'S.D.PASTE SHEET'!C576)</f>
        <v/>
      </c>
      <c s="177" t="str">
        <f>IF('S.D.PASTE SHEET'!D576="","",'S.D.PASTE SHEET'!D576)</f>
        <v/>
      </c>
      <c s="176" t="str">
        <f>IF('S.D.PASTE SHEET'!E576="","",UPPER('S.D.PASTE SHEET'!E576))</f>
        <v/>
      </c>
      <c s="176" t="str">
        <f>IF('S.D.PASTE SHEET'!F576="","",'S.D.PASTE SHEET'!F576)</f>
        <v/>
      </c>
      <c s="176" t="str">
        <f>IF('S.D.PASTE SHEET'!G576="","",UPPER('S.D.PASTE SHEET'!G576))</f>
        <v/>
      </c>
      <c s="176" t="str">
        <f>IF('S.D.PASTE SHEET'!H576="","",UPPER('S.D.PASTE SHEET'!H576))</f>
        <v/>
      </c>
      <c s="176" t="str">
        <f>IF('S.D.PASTE SHEET'!I576="","",'S.D.PASTE SHEET'!I576)</f>
        <v/>
      </c>
      <c s="177" t="str">
        <f>IF('S.D.PASTE SHEET'!J576="","",'S.D.PASTE SHEET'!J576)</f>
        <v/>
      </c>
      <c s="176" t="str">
        <f>IF('S.D.PASTE SHEET'!K576="","",'S.D.PASTE SHEET'!K576)</f>
        <v/>
      </c>
      <c s="176" t="str">
        <f>IF('S.D.PASTE SHEET'!L576="","",'S.D.PASTE SHEET'!L576)</f>
        <v/>
      </c>
      <c s="176" t="str">
        <f>IF('S.D.PASTE SHEET'!M576="","",'S.D.PASTE SHEET'!M576)</f>
        <v/>
      </c>
      <c s="176" t="str">
        <f>IF('S.D.PASTE SHEET'!N576="","",'S.D.PASTE SHEET'!N576)</f>
        <v/>
      </c>
      <c s="176" t="str">
        <f>IF('S.D.PASTE SHEET'!O576="","",'S.D.PASTE SHEET'!O576)</f>
        <v/>
      </c>
      <c s="176" t="str">
        <f>IF('S.D.PASTE SHEET'!P576="","",'S.D.PASTE SHEET'!P576)</f>
        <v/>
      </c>
      <c s="176" t="str">
        <f>IF('S.D.PASTE SHEET'!Q576="","",'S.D.PASTE SHEET'!Q576)</f>
        <v/>
      </c>
      <c s="176" t="str">
        <f>IF('S.D.PASTE SHEET'!R576="","",'S.D.PASTE SHEET'!R576)</f>
        <v/>
      </c>
      <c s="176" t="str">
        <f>IF('S.D.PASTE SHEET'!S576="","",'S.D.PASTE SHEET'!S576)</f>
        <v/>
      </c>
      <c s="176" t="str">
        <f>IF('S.D.PASTE SHEET'!T576="","",'S.D.PASTE SHEET'!T576)</f>
        <v/>
      </c>
      <c s="176" t="str">
        <f>IF('S.D.PASTE SHEET'!U576="","",'S.D.PASTE SHEET'!U576)</f>
        <v/>
      </c>
      <c s="176" t="str">
        <f>IF('S.D.PASTE SHEET'!V576="","",'S.D.PASTE SHEET'!V576)</f>
        <v/>
      </c>
      <c s="176" t="str">
        <f>IF('S.D.PASTE SHEET'!W576="","",'S.D.PASTE SHEET'!W576)</f>
        <v/>
      </c>
      <c s="176" t="str">
        <f>IF('S.D.PASTE SHEET'!X576="","",'S.D.PASTE SHEET'!X576)</f>
        <v/>
      </c>
      <c s="176" t="str">
        <f>IF('S.D.PASTE SHEET'!Y576="","",'S.D.PASTE SHEET'!Y576)</f>
        <v/>
      </c>
      <c s="176" t="str">
        <f>IF('S.D.PASTE SHEET'!Z576="","",'S.D.PASTE SHEET'!Z576)</f>
        <v/>
      </c>
      <c s="176" t="str">
        <f>IF('S.D.PASTE SHEET'!AA576="","",'S.D.PASTE SHEET'!AA576)</f>
        <v/>
      </c>
      <c s="176" t="str">
        <f>IF('S.D.PASTE SHEET'!AB576="","",'S.D.PASTE SHEET'!AB576)</f>
        <v/>
      </c>
      <c s="176" t="str">
        <f>IF('S.D.PASTE SHEET'!AC576="","",'S.D.PASTE SHEET'!AC576)</f>
        <v/>
      </c>
      <c s="176" t="str">
        <f>IF('S.D.PASTE SHEET'!AD576="","",'S.D.PASTE SHEET'!AD576)</f>
        <v/>
      </c>
      <c s="178"/>
      <c s="179" t="str">
        <f>IF(AK576="","",IF(AK576&gt;0,COUNT($AG$2:AG576),""))</f>
        <v/>
      </c>
      <c s="180" t="str">
        <f t="shared" si="600"/>
        <v/>
      </c>
      <c s="180" t="str">
        <f t="shared" si="600"/>
        <v/>
      </c>
      <c s="180" t="str">
        <f t="shared" si="600"/>
        <v/>
      </c>
      <c s="181" t="str">
        <f t="shared" si="600"/>
        <v/>
      </c>
      <c s="180" t="str">
        <f t="shared" si="600"/>
        <v/>
      </c>
      <c s="180" t="str">
        <f t="shared" si="600"/>
        <v/>
      </c>
      <c s="180" t="str">
        <f t="shared" si="600"/>
        <v/>
      </c>
      <c s="180" t="str">
        <f t="shared" si="600"/>
        <v/>
      </c>
      <c s="180" t="str">
        <f t="shared" si="600"/>
        <v/>
      </c>
      <c s="181" t="str">
        <f t="shared" si="600"/>
        <v/>
      </c>
      <c s="180" t="str">
        <f t="shared" si="600"/>
        <v/>
      </c>
      <c s="180" t="str">
        <f t="shared" si="600"/>
        <v/>
      </c>
      <c s="180" t="str">
        <f t="shared" si="600"/>
        <v/>
      </c>
      <c s="180" t="str">
        <f t="shared" si="600"/>
        <v/>
      </c>
      <c s="180" t="str">
        <f t="shared" si="600"/>
        <v/>
      </c>
      <c s="180" t="str">
        <f t="shared" si="600"/>
        <v/>
      </c>
      <c r="AX576" s="180" t="str">
        <f>IF(BC576="","",IF(BC576&gt;0,COUNT($AY$2:AY576),""))</f>
        <v/>
      </c>
      <c s="180" t="str">
        <f t="shared" si="616" ref="AY576">IF(AND($BB$1=5,$A576=5,$BC$1=C576),B576,"")</f>
        <v/>
      </c>
      <c s="180" t="str">
        <f t="shared" si="602"/>
        <v/>
      </c>
      <c s="182" t="str">
        <f t="shared" si="602"/>
        <v/>
      </c>
      <c s="180" t="str">
        <f t="shared" si="602"/>
        <v/>
      </c>
      <c s="180" t="str">
        <f t="shared" si="602"/>
        <v/>
      </c>
      <c s="180" t="str">
        <f t="shared" si="602"/>
        <v/>
      </c>
      <c s="180" t="str">
        <f t="shared" si="602"/>
        <v/>
      </c>
      <c s="180" t="str">
        <f t="shared" si="602"/>
        <v/>
      </c>
      <c s="182" t="str">
        <f t="shared" si="602"/>
        <v/>
      </c>
      <c s="180" t="str">
        <f t="shared" si="602"/>
        <v/>
      </c>
      <c s="180" t="str">
        <f t="shared" si="602"/>
        <v/>
      </c>
      <c s="180" t="str">
        <f t="shared" si="602"/>
        <v/>
      </c>
      <c s="180" t="str">
        <f t="shared" si="602"/>
        <v/>
      </c>
      <c s="180" t="str">
        <f t="shared" si="602"/>
        <v/>
      </c>
      <c s="180" t="str">
        <f t="shared" si="602"/>
        <v/>
      </c>
    </row>
    <row r="577" spans="1:65" ht="15.75" customHeight="1">
      <c r="A577" s="176" t="str">
        <f>IF('S.D.PASTE SHEET'!A577="","",'S.D.PASTE SHEET'!A577)</f>
        <v/>
      </c>
      <c s="176" t="str">
        <f>IF('S.D.PASTE SHEET'!B577="","",'S.D.PASTE SHEET'!B577)</f>
        <v/>
      </c>
      <c s="176" t="str">
        <f>IF('S.D.PASTE SHEET'!C577="","",'S.D.PASTE SHEET'!C577)</f>
        <v/>
      </c>
      <c s="177" t="str">
        <f>IF('S.D.PASTE SHEET'!D577="","",'S.D.PASTE SHEET'!D577)</f>
        <v/>
      </c>
      <c s="176" t="str">
        <f>IF('S.D.PASTE SHEET'!E577="","",UPPER('S.D.PASTE SHEET'!E577))</f>
        <v/>
      </c>
      <c s="176" t="str">
        <f>IF('S.D.PASTE SHEET'!F577="","",'S.D.PASTE SHEET'!F577)</f>
        <v/>
      </c>
      <c s="176" t="str">
        <f>IF('S.D.PASTE SHEET'!G577="","",UPPER('S.D.PASTE SHEET'!G577))</f>
        <v/>
      </c>
      <c s="176" t="str">
        <f>IF('S.D.PASTE SHEET'!H577="","",UPPER('S.D.PASTE SHEET'!H577))</f>
        <v/>
      </c>
      <c s="176" t="str">
        <f>IF('S.D.PASTE SHEET'!I577="","",'S.D.PASTE SHEET'!I577)</f>
        <v/>
      </c>
      <c s="177" t="str">
        <f>IF('S.D.PASTE SHEET'!J577="","",'S.D.PASTE SHEET'!J577)</f>
        <v/>
      </c>
      <c s="176" t="str">
        <f>IF('S.D.PASTE SHEET'!K577="","",'S.D.PASTE SHEET'!K577)</f>
        <v/>
      </c>
      <c s="176" t="str">
        <f>IF('S.D.PASTE SHEET'!L577="","",'S.D.PASTE SHEET'!L577)</f>
        <v/>
      </c>
      <c s="176" t="str">
        <f>IF('S.D.PASTE SHEET'!M577="","",'S.D.PASTE SHEET'!M577)</f>
        <v/>
      </c>
      <c s="176" t="str">
        <f>IF('S.D.PASTE SHEET'!N577="","",'S.D.PASTE SHEET'!N577)</f>
        <v/>
      </c>
      <c s="176" t="str">
        <f>IF('S.D.PASTE SHEET'!O577="","",'S.D.PASTE SHEET'!O577)</f>
        <v/>
      </c>
      <c s="176" t="str">
        <f>IF('S.D.PASTE SHEET'!P577="","",'S.D.PASTE SHEET'!P577)</f>
        <v/>
      </c>
      <c s="176" t="str">
        <f>IF('S.D.PASTE SHEET'!Q577="","",'S.D.PASTE SHEET'!Q577)</f>
        <v/>
      </c>
      <c s="176" t="str">
        <f>IF('S.D.PASTE SHEET'!R577="","",'S.D.PASTE SHEET'!R577)</f>
        <v/>
      </c>
      <c s="176" t="str">
        <f>IF('S.D.PASTE SHEET'!S577="","",'S.D.PASTE SHEET'!S577)</f>
        <v/>
      </c>
      <c s="176" t="str">
        <f>IF('S.D.PASTE SHEET'!T577="","",'S.D.PASTE SHEET'!T577)</f>
        <v/>
      </c>
      <c s="176" t="str">
        <f>IF('S.D.PASTE SHEET'!U577="","",'S.D.PASTE SHEET'!U577)</f>
        <v/>
      </c>
      <c s="176" t="str">
        <f>IF('S.D.PASTE SHEET'!V577="","",'S.D.PASTE SHEET'!V577)</f>
        <v/>
      </c>
      <c s="176" t="str">
        <f>IF('S.D.PASTE SHEET'!W577="","",'S.D.PASTE SHEET'!W577)</f>
        <v/>
      </c>
      <c s="176" t="str">
        <f>IF('S.D.PASTE SHEET'!X577="","",'S.D.PASTE SHEET'!X577)</f>
        <v/>
      </c>
      <c s="176" t="str">
        <f>IF('S.D.PASTE SHEET'!Y577="","",'S.D.PASTE SHEET'!Y577)</f>
        <v/>
      </c>
      <c s="176" t="str">
        <f>IF('S.D.PASTE SHEET'!Z577="","",'S.D.PASTE SHEET'!Z577)</f>
        <v/>
      </c>
      <c s="176" t="str">
        <f>IF('S.D.PASTE SHEET'!AA577="","",'S.D.PASTE SHEET'!AA577)</f>
        <v/>
      </c>
      <c s="176" t="str">
        <f>IF('S.D.PASTE SHEET'!AB577="","",'S.D.PASTE SHEET'!AB577)</f>
        <v/>
      </c>
      <c s="176" t="str">
        <f>IF('S.D.PASTE SHEET'!AC577="","",'S.D.PASTE SHEET'!AC577)</f>
        <v/>
      </c>
      <c s="176" t="str">
        <f>IF('S.D.PASTE SHEET'!AD577="","",'S.D.PASTE SHEET'!AD577)</f>
        <v/>
      </c>
      <c s="178"/>
      <c s="179" t="str">
        <f>IF(AK577="","",IF(AK577&gt;0,COUNT($AG$2:AG577),""))</f>
        <v/>
      </c>
      <c s="180" t="str">
        <f t="shared" si="600"/>
        <v/>
      </c>
      <c s="180" t="str">
        <f t="shared" si="600"/>
        <v/>
      </c>
      <c s="180" t="str">
        <f t="shared" si="600"/>
        <v/>
      </c>
      <c s="181" t="str">
        <f t="shared" si="600"/>
        <v/>
      </c>
      <c s="180" t="str">
        <f t="shared" si="600"/>
        <v/>
      </c>
      <c s="180" t="str">
        <f t="shared" si="600"/>
        <v/>
      </c>
      <c s="180" t="str">
        <f t="shared" si="600"/>
        <v/>
      </c>
      <c s="180" t="str">
        <f t="shared" si="600"/>
        <v/>
      </c>
      <c s="180" t="str">
        <f t="shared" si="600"/>
        <v/>
      </c>
      <c s="181" t="str">
        <f t="shared" si="600"/>
        <v/>
      </c>
      <c s="180" t="str">
        <f t="shared" si="600"/>
        <v/>
      </c>
      <c s="180" t="str">
        <f t="shared" si="600"/>
        <v/>
      </c>
      <c s="180" t="str">
        <f t="shared" si="600"/>
        <v/>
      </c>
      <c s="180" t="str">
        <f t="shared" si="600"/>
        <v/>
      </c>
      <c s="180" t="str">
        <f t="shared" si="600"/>
        <v/>
      </c>
      <c s="180" t="str">
        <f>IF(AND($AJ$1=5,$A577=5),P577,"")</f>
        <v/>
      </c>
      <c r="AX577" s="180" t="str">
        <f>IF(BC577="","",IF(BC577&gt;0,COUNT($AY$2:AY577),""))</f>
        <v/>
      </c>
      <c s="180" t="str">
        <f t="shared" si="617" ref="AY577">IF(AND($BB$1=5,$A577=5,$BC$1=C577),B577,"")</f>
        <v/>
      </c>
      <c s="180" t="str">
        <f t="shared" si="602"/>
        <v/>
      </c>
      <c s="182" t="str">
        <f t="shared" si="602"/>
        <v/>
      </c>
      <c s="180" t="str">
        <f t="shared" si="602"/>
        <v/>
      </c>
      <c s="180" t="str">
        <f t="shared" si="602"/>
        <v/>
      </c>
      <c s="180" t="str">
        <f t="shared" si="602"/>
        <v/>
      </c>
      <c s="180" t="str">
        <f t="shared" si="602"/>
        <v/>
      </c>
      <c s="180" t="str">
        <f t="shared" si="602"/>
        <v/>
      </c>
      <c s="182" t="str">
        <f t="shared" si="602"/>
        <v/>
      </c>
      <c s="180" t="str">
        <f t="shared" si="602"/>
        <v/>
      </c>
      <c s="180" t="str">
        <f t="shared" si="602"/>
        <v/>
      </c>
      <c s="180" t="str">
        <f t="shared" si="602"/>
        <v/>
      </c>
      <c s="180" t="str">
        <f t="shared" si="602"/>
        <v/>
      </c>
      <c s="180" t="str">
        <f t="shared" si="602"/>
        <v/>
      </c>
      <c s="180" t="str">
        <f t="shared" si="602"/>
        <v/>
      </c>
    </row>
    <row r="578" spans="1:65" ht="15.75" customHeight="1">
      <c r="A578" s="176" t="str">
        <f>IF('S.D.PASTE SHEET'!A578="","",'S.D.PASTE SHEET'!A578)</f>
        <v/>
      </c>
      <c s="176" t="str">
        <f>IF('S.D.PASTE SHEET'!B578="","",'S.D.PASTE SHEET'!B578)</f>
        <v/>
      </c>
      <c s="176" t="str">
        <f>IF('S.D.PASTE SHEET'!C578="","",'S.D.PASTE SHEET'!C578)</f>
        <v/>
      </c>
      <c s="177" t="str">
        <f>IF('S.D.PASTE SHEET'!D578="","",'S.D.PASTE SHEET'!D578)</f>
        <v/>
      </c>
      <c s="176" t="str">
        <f>IF('S.D.PASTE SHEET'!E578="","",UPPER('S.D.PASTE SHEET'!E578))</f>
        <v/>
      </c>
      <c s="176" t="str">
        <f>IF('S.D.PASTE SHEET'!F578="","",'S.D.PASTE SHEET'!F578)</f>
        <v/>
      </c>
      <c s="176" t="str">
        <f>IF('S.D.PASTE SHEET'!G578="","",UPPER('S.D.PASTE SHEET'!G578))</f>
        <v/>
      </c>
      <c s="176" t="str">
        <f>IF('S.D.PASTE SHEET'!H578="","",UPPER('S.D.PASTE SHEET'!H578))</f>
        <v/>
      </c>
      <c s="176" t="str">
        <f>IF('S.D.PASTE SHEET'!I578="","",'S.D.PASTE SHEET'!I578)</f>
        <v/>
      </c>
      <c s="177" t="str">
        <f>IF('S.D.PASTE SHEET'!J578="","",'S.D.PASTE SHEET'!J578)</f>
        <v/>
      </c>
      <c s="176" t="str">
        <f>IF('S.D.PASTE SHEET'!K578="","",'S.D.PASTE SHEET'!K578)</f>
        <v/>
      </c>
      <c s="176" t="str">
        <f>IF('S.D.PASTE SHEET'!L578="","",'S.D.PASTE SHEET'!L578)</f>
        <v/>
      </c>
      <c s="176" t="str">
        <f>IF('S.D.PASTE SHEET'!M578="","",'S.D.PASTE SHEET'!M578)</f>
        <v/>
      </c>
      <c s="176" t="str">
        <f>IF('S.D.PASTE SHEET'!N578="","",'S.D.PASTE SHEET'!N578)</f>
        <v/>
      </c>
      <c s="176" t="str">
        <f>IF('S.D.PASTE SHEET'!O578="","",'S.D.PASTE SHEET'!O578)</f>
        <v/>
      </c>
      <c s="176" t="str">
        <f>IF('S.D.PASTE SHEET'!P578="","",'S.D.PASTE SHEET'!P578)</f>
        <v/>
      </c>
      <c s="176" t="str">
        <f>IF('S.D.PASTE SHEET'!Q578="","",'S.D.PASTE SHEET'!Q578)</f>
        <v/>
      </c>
      <c s="176" t="str">
        <f>IF('S.D.PASTE SHEET'!R578="","",'S.D.PASTE SHEET'!R578)</f>
        <v/>
      </c>
      <c s="176" t="str">
        <f>IF('S.D.PASTE SHEET'!S578="","",'S.D.PASTE SHEET'!S578)</f>
        <v/>
      </c>
      <c s="176" t="str">
        <f>IF('S.D.PASTE SHEET'!T578="","",'S.D.PASTE SHEET'!T578)</f>
        <v/>
      </c>
      <c s="176" t="str">
        <f>IF('S.D.PASTE SHEET'!U578="","",'S.D.PASTE SHEET'!U578)</f>
        <v/>
      </c>
      <c s="176" t="str">
        <f>IF('S.D.PASTE SHEET'!V578="","",'S.D.PASTE SHEET'!V578)</f>
        <v/>
      </c>
      <c s="176" t="str">
        <f>IF('S.D.PASTE SHEET'!W578="","",'S.D.PASTE SHEET'!W578)</f>
        <v/>
      </c>
      <c s="176" t="str">
        <f>IF('S.D.PASTE SHEET'!X578="","",'S.D.PASTE SHEET'!X578)</f>
        <v/>
      </c>
      <c s="176" t="str">
        <f>IF('S.D.PASTE SHEET'!Y578="","",'S.D.PASTE SHEET'!Y578)</f>
        <v/>
      </c>
      <c s="176" t="str">
        <f>IF('S.D.PASTE SHEET'!Z578="","",'S.D.PASTE SHEET'!Z578)</f>
        <v/>
      </c>
      <c s="176" t="str">
        <f>IF('S.D.PASTE SHEET'!AA578="","",'S.D.PASTE SHEET'!AA578)</f>
        <v/>
      </c>
      <c s="176" t="str">
        <f>IF('S.D.PASTE SHEET'!AB578="","",'S.D.PASTE SHEET'!AB578)</f>
        <v/>
      </c>
      <c s="176" t="str">
        <f>IF('S.D.PASTE SHEET'!AC578="","",'S.D.PASTE SHEET'!AC578)</f>
        <v/>
      </c>
      <c s="176" t="str">
        <f>IF('S.D.PASTE SHEET'!AD578="","",'S.D.PASTE SHEET'!AD578)</f>
        <v/>
      </c>
      <c s="178"/>
      <c s="179" t="str">
        <f>IF(AK578="","",IF(AK578&gt;0,COUNT($AG$2:AG578),""))</f>
        <v/>
      </c>
      <c s="180" t="str">
        <f t="shared" si="618" ref="AG578:AV593">IF(AND($AJ$1=5,$A578=5),A578,"")</f>
        <v/>
      </c>
      <c s="180" t="str">
        <f t="shared" si="618"/>
        <v/>
      </c>
      <c s="180" t="str">
        <f t="shared" si="618"/>
        <v/>
      </c>
      <c s="181" t="str">
        <f t="shared" si="618"/>
        <v/>
      </c>
      <c s="180" t="str">
        <f t="shared" si="618"/>
        <v/>
      </c>
      <c s="180" t="str">
        <f t="shared" si="618"/>
        <v/>
      </c>
      <c s="180" t="str">
        <f t="shared" si="618"/>
        <v/>
      </c>
      <c s="180" t="str">
        <f t="shared" si="618"/>
        <v/>
      </c>
      <c s="180" t="str">
        <f t="shared" si="618"/>
        <v/>
      </c>
      <c s="181" t="str">
        <f t="shared" si="618"/>
        <v/>
      </c>
      <c s="180" t="str">
        <f t="shared" si="618"/>
        <v/>
      </c>
      <c s="180" t="str">
        <f t="shared" si="618"/>
        <v/>
      </c>
      <c s="180" t="str">
        <f t="shared" si="618"/>
        <v/>
      </c>
      <c s="180" t="str">
        <f t="shared" si="618"/>
        <v/>
      </c>
      <c s="180" t="str">
        <f t="shared" si="618"/>
        <v/>
      </c>
      <c s="180" t="str">
        <f t="shared" si="618"/>
        <v/>
      </c>
      <c r="AX578" s="180" t="str">
        <f>IF(BC578="","",IF(BC578&gt;0,COUNT($AY$2:AY578),""))</f>
        <v/>
      </c>
      <c s="180" t="str">
        <f t="shared" si="619" ref="AY578">IF(AND($BB$1=5,$A578=5,$BC$1=C578),B578,"")</f>
        <v/>
      </c>
      <c s="180" t="str">
        <f t="shared" si="620" ref="AZ578:BM593">IF(AND($BB$1=5,$A578=5,$BC$1=$B578),C578,"")</f>
        <v/>
      </c>
      <c s="182" t="str">
        <f t="shared" si="620"/>
        <v/>
      </c>
      <c s="180" t="str">
        <f t="shared" si="620"/>
        <v/>
      </c>
      <c s="180" t="str">
        <f t="shared" si="620"/>
        <v/>
      </c>
      <c s="180" t="str">
        <f t="shared" si="620"/>
        <v/>
      </c>
      <c s="180" t="str">
        <f t="shared" si="620"/>
        <v/>
      </c>
      <c s="180" t="str">
        <f t="shared" si="620"/>
        <v/>
      </c>
      <c s="182" t="str">
        <f t="shared" si="620"/>
        <v/>
      </c>
      <c s="180" t="str">
        <f t="shared" si="620"/>
        <v/>
      </c>
      <c s="180" t="str">
        <f t="shared" si="620"/>
        <v/>
      </c>
      <c s="180" t="str">
        <f t="shared" si="620"/>
        <v/>
      </c>
      <c s="180" t="str">
        <f t="shared" si="620"/>
        <v/>
      </c>
      <c s="180" t="str">
        <f t="shared" si="620"/>
        <v/>
      </c>
      <c s="180" t="str">
        <f t="shared" si="620"/>
        <v/>
      </c>
    </row>
    <row r="579" spans="1:65" ht="15.75" customHeight="1">
      <c r="A579" s="176" t="str">
        <f>IF('S.D.PASTE SHEET'!A579="","",'S.D.PASTE SHEET'!A579)</f>
        <v/>
      </c>
      <c s="176" t="str">
        <f>IF('S.D.PASTE SHEET'!B579="","",'S.D.PASTE SHEET'!B579)</f>
        <v/>
      </c>
      <c s="176" t="str">
        <f>IF('S.D.PASTE SHEET'!C579="","",'S.D.PASTE SHEET'!C579)</f>
        <v/>
      </c>
      <c s="177" t="str">
        <f>IF('S.D.PASTE SHEET'!D579="","",'S.D.PASTE SHEET'!D579)</f>
        <v/>
      </c>
      <c s="176" t="str">
        <f>IF('S.D.PASTE SHEET'!E579="","",UPPER('S.D.PASTE SHEET'!E579))</f>
        <v/>
      </c>
      <c s="176" t="str">
        <f>IF('S.D.PASTE SHEET'!F579="","",'S.D.PASTE SHEET'!F579)</f>
        <v/>
      </c>
      <c s="176" t="str">
        <f>IF('S.D.PASTE SHEET'!G579="","",UPPER('S.D.PASTE SHEET'!G579))</f>
        <v/>
      </c>
      <c s="176" t="str">
        <f>IF('S.D.PASTE SHEET'!H579="","",UPPER('S.D.PASTE SHEET'!H579))</f>
        <v/>
      </c>
      <c s="176" t="str">
        <f>IF('S.D.PASTE SHEET'!I579="","",'S.D.PASTE SHEET'!I579)</f>
        <v/>
      </c>
      <c s="177" t="str">
        <f>IF('S.D.PASTE SHEET'!J579="","",'S.D.PASTE SHEET'!J579)</f>
        <v/>
      </c>
      <c s="176" t="str">
        <f>IF('S.D.PASTE SHEET'!K579="","",'S.D.PASTE SHEET'!K579)</f>
        <v/>
      </c>
      <c s="176" t="str">
        <f>IF('S.D.PASTE SHEET'!L579="","",'S.D.PASTE SHEET'!L579)</f>
        <v/>
      </c>
      <c s="176" t="str">
        <f>IF('S.D.PASTE SHEET'!M579="","",'S.D.PASTE SHEET'!M579)</f>
        <v/>
      </c>
      <c s="176" t="str">
        <f>IF('S.D.PASTE SHEET'!N579="","",'S.D.PASTE SHEET'!N579)</f>
        <v/>
      </c>
      <c s="176" t="str">
        <f>IF('S.D.PASTE SHEET'!O579="","",'S.D.PASTE SHEET'!O579)</f>
        <v/>
      </c>
      <c s="176" t="str">
        <f>IF('S.D.PASTE SHEET'!P579="","",'S.D.PASTE SHEET'!P579)</f>
        <v/>
      </c>
      <c s="176" t="str">
        <f>IF('S.D.PASTE SHEET'!Q579="","",'S.D.PASTE SHEET'!Q579)</f>
        <v/>
      </c>
      <c s="176" t="str">
        <f>IF('S.D.PASTE SHEET'!R579="","",'S.D.PASTE SHEET'!R579)</f>
        <v/>
      </c>
      <c s="176" t="str">
        <f>IF('S.D.PASTE SHEET'!S579="","",'S.D.PASTE SHEET'!S579)</f>
        <v/>
      </c>
      <c s="176" t="str">
        <f>IF('S.D.PASTE SHEET'!T579="","",'S.D.PASTE SHEET'!T579)</f>
        <v/>
      </c>
      <c s="176" t="str">
        <f>IF('S.D.PASTE SHEET'!U579="","",'S.D.PASTE SHEET'!U579)</f>
        <v/>
      </c>
      <c s="176" t="str">
        <f>IF('S.D.PASTE SHEET'!V579="","",'S.D.PASTE SHEET'!V579)</f>
        <v/>
      </c>
      <c s="176" t="str">
        <f>IF('S.D.PASTE SHEET'!W579="","",'S.D.PASTE SHEET'!W579)</f>
        <v/>
      </c>
      <c s="176" t="str">
        <f>IF('S.D.PASTE SHEET'!X579="","",'S.D.PASTE SHEET'!X579)</f>
        <v/>
      </c>
      <c s="176" t="str">
        <f>IF('S.D.PASTE SHEET'!Y579="","",'S.D.PASTE SHEET'!Y579)</f>
        <v/>
      </c>
      <c s="176" t="str">
        <f>IF('S.D.PASTE SHEET'!Z579="","",'S.D.PASTE SHEET'!Z579)</f>
        <v/>
      </c>
      <c s="176" t="str">
        <f>IF('S.D.PASTE SHEET'!AA579="","",'S.D.PASTE SHEET'!AA579)</f>
        <v/>
      </c>
      <c s="176" t="str">
        <f>IF('S.D.PASTE SHEET'!AB579="","",'S.D.PASTE SHEET'!AB579)</f>
        <v/>
      </c>
      <c s="176" t="str">
        <f>IF('S.D.PASTE SHEET'!AC579="","",'S.D.PASTE SHEET'!AC579)</f>
        <v/>
      </c>
      <c s="176" t="str">
        <f>IF('S.D.PASTE SHEET'!AD579="","",'S.D.PASTE SHEET'!AD579)</f>
        <v/>
      </c>
      <c s="178"/>
      <c s="179" t="str">
        <f>IF(AK579="","",IF(AK579&gt;0,COUNT($AG$2:AG579),""))</f>
        <v/>
      </c>
      <c s="180" t="str">
        <f t="shared" si="618"/>
        <v/>
      </c>
      <c s="180" t="str">
        <f t="shared" si="618"/>
        <v/>
      </c>
      <c s="180" t="str">
        <f t="shared" si="618"/>
        <v/>
      </c>
      <c s="181" t="str">
        <f t="shared" si="618"/>
        <v/>
      </c>
      <c s="180" t="str">
        <f t="shared" si="618"/>
        <v/>
      </c>
      <c s="180" t="str">
        <f t="shared" si="618"/>
        <v/>
      </c>
      <c s="180" t="str">
        <f t="shared" si="618"/>
        <v/>
      </c>
      <c s="180" t="str">
        <f t="shared" si="618"/>
        <v/>
      </c>
      <c s="180" t="str">
        <f t="shared" si="618"/>
        <v/>
      </c>
      <c s="181" t="str">
        <f t="shared" si="618"/>
        <v/>
      </c>
      <c s="180" t="str">
        <f t="shared" si="618"/>
        <v/>
      </c>
      <c s="180" t="str">
        <f t="shared" si="618"/>
        <v/>
      </c>
      <c s="180" t="str">
        <f t="shared" si="618"/>
        <v/>
      </c>
      <c s="180" t="str">
        <f t="shared" si="618"/>
        <v/>
      </c>
      <c s="180" t="str">
        <f t="shared" si="618"/>
        <v/>
      </c>
      <c s="180" t="str">
        <f t="shared" si="618"/>
        <v/>
      </c>
      <c r="AX579" s="180" t="str">
        <f>IF(BC579="","",IF(BC579&gt;0,COUNT($AY$2:AY579),""))</f>
        <v/>
      </c>
      <c s="180" t="str">
        <f t="shared" si="621" ref="AY579">IF(AND($BB$1=5,$A579=5,$BC$1=C579),B579,"")</f>
        <v/>
      </c>
      <c s="180" t="str">
        <f t="shared" si="620"/>
        <v/>
      </c>
      <c s="182" t="str">
        <f t="shared" si="620"/>
        <v/>
      </c>
      <c s="180" t="str">
        <f t="shared" si="620"/>
        <v/>
      </c>
      <c s="180" t="str">
        <f t="shared" si="620"/>
        <v/>
      </c>
      <c s="180" t="str">
        <f t="shared" si="620"/>
        <v/>
      </c>
      <c s="180" t="str">
        <f t="shared" si="620"/>
        <v/>
      </c>
      <c s="180" t="str">
        <f t="shared" si="620"/>
        <v/>
      </c>
      <c s="182" t="str">
        <f t="shared" si="620"/>
        <v/>
      </c>
      <c s="180" t="str">
        <f t="shared" si="620"/>
        <v/>
      </c>
      <c s="180" t="str">
        <f t="shared" si="620"/>
        <v/>
      </c>
      <c s="180" t="str">
        <f t="shared" si="620"/>
        <v/>
      </c>
      <c s="180" t="str">
        <f t="shared" si="620"/>
        <v/>
      </c>
      <c s="180" t="str">
        <f t="shared" si="620"/>
        <v/>
      </c>
      <c s="180" t="str">
        <f t="shared" si="620"/>
        <v/>
      </c>
    </row>
    <row r="580" spans="1:65" ht="15.75" customHeight="1">
      <c r="A580" s="176" t="str">
        <f>IF('S.D.PASTE SHEET'!A580="","",'S.D.PASTE SHEET'!A580)</f>
        <v/>
      </c>
      <c s="176" t="str">
        <f>IF('S.D.PASTE SHEET'!B580="","",'S.D.PASTE SHEET'!B580)</f>
        <v/>
      </c>
      <c s="176" t="str">
        <f>IF('S.D.PASTE SHEET'!C580="","",'S.D.PASTE SHEET'!C580)</f>
        <v/>
      </c>
      <c s="177" t="str">
        <f>IF('S.D.PASTE SHEET'!D580="","",'S.D.PASTE SHEET'!D580)</f>
        <v/>
      </c>
      <c s="176" t="str">
        <f>IF('S.D.PASTE SHEET'!E580="","",UPPER('S.D.PASTE SHEET'!E580))</f>
        <v/>
      </c>
      <c s="176" t="str">
        <f>IF('S.D.PASTE SHEET'!F580="","",'S.D.PASTE SHEET'!F580)</f>
        <v/>
      </c>
      <c s="176" t="str">
        <f>IF('S.D.PASTE SHEET'!G580="","",UPPER('S.D.PASTE SHEET'!G580))</f>
        <v/>
      </c>
      <c s="176" t="str">
        <f>IF('S.D.PASTE SHEET'!H580="","",UPPER('S.D.PASTE SHEET'!H580))</f>
        <v/>
      </c>
      <c s="176" t="str">
        <f>IF('S.D.PASTE SHEET'!I580="","",'S.D.PASTE SHEET'!I580)</f>
        <v/>
      </c>
      <c s="177" t="str">
        <f>IF('S.D.PASTE SHEET'!J580="","",'S.D.PASTE SHEET'!J580)</f>
        <v/>
      </c>
      <c s="176" t="str">
        <f>IF('S.D.PASTE SHEET'!K580="","",'S.D.PASTE SHEET'!K580)</f>
        <v/>
      </c>
      <c s="176" t="str">
        <f>IF('S.D.PASTE SHEET'!L580="","",'S.D.PASTE SHEET'!L580)</f>
        <v/>
      </c>
      <c s="176" t="str">
        <f>IF('S.D.PASTE SHEET'!M580="","",'S.D.PASTE SHEET'!M580)</f>
        <v/>
      </c>
      <c s="176" t="str">
        <f>IF('S.D.PASTE SHEET'!N580="","",'S.D.PASTE SHEET'!N580)</f>
        <v/>
      </c>
      <c s="176" t="str">
        <f>IF('S.D.PASTE SHEET'!O580="","",'S.D.PASTE SHEET'!O580)</f>
        <v/>
      </c>
      <c s="176" t="str">
        <f>IF('S.D.PASTE SHEET'!P580="","",'S.D.PASTE SHEET'!P580)</f>
        <v/>
      </c>
      <c s="176" t="str">
        <f>IF('S.D.PASTE SHEET'!Q580="","",'S.D.PASTE SHEET'!Q580)</f>
        <v/>
      </c>
      <c s="176" t="str">
        <f>IF('S.D.PASTE SHEET'!R580="","",'S.D.PASTE SHEET'!R580)</f>
        <v/>
      </c>
      <c s="176" t="str">
        <f>IF('S.D.PASTE SHEET'!S580="","",'S.D.PASTE SHEET'!S580)</f>
        <v/>
      </c>
      <c s="176" t="str">
        <f>IF('S.D.PASTE SHEET'!T580="","",'S.D.PASTE SHEET'!T580)</f>
        <v/>
      </c>
      <c s="176" t="str">
        <f>IF('S.D.PASTE SHEET'!U580="","",'S.D.PASTE SHEET'!U580)</f>
        <v/>
      </c>
      <c s="176" t="str">
        <f>IF('S.D.PASTE SHEET'!V580="","",'S.D.PASTE SHEET'!V580)</f>
        <v/>
      </c>
      <c s="176" t="str">
        <f>IF('S.D.PASTE SHEET'!W580="","",'S.D.PASTE SHEET'!W580)</f>
        <v/>
      </c>
      <c s="176" t="str">
        <f>IF('S.D.PASTE SHEET'!X580="","",'S.D.PASTE SHEET'!X580)</f>
        <v/>
      </c>
      <c s="176" t="str">
        <f>IF('S.D.PASTE SHEET'!Y580="","",'S.D.PASTE SHEET'!Y580)</f>
        <v/>
      </c>
      <c s="176" t="str">
        <f>IF('S.D.PASTE SHEET'!Z580="","",'S.D.PASTE SHEET'!Z580)</f>
        <v/>
      </c>
      <c s="176" t="str">
        <f>IF('S.D.PASTE SHEET'!AA580="","",'S.D.PASTE SHEET'!AA580)</f>
        <v/>
      </c>
      <c s="176" t="str">
        <f>IF('S.D.PASTE SHEET'!AB580="","",'S.D.PASTE SHEET'!AB580)</f>
        <v/>
      </c>
      <c s="176" t="str">
        <f>IF('S.D.PASTE SHEET'!AC580="","",'S.D.PASTE SHEET'!AC580)</f>
        <v/>
      </c>
      <c s="176" t="str">
        <f>IF('S.D.PASTE SHEET'!AD580="","",'S.D.PASTE SHEET'!AD580)</f>
        <v/>
      </c>
      <c s="178"/>
      <c s="179" t="str">
        <f>IF(AK580="","",IF(AK580&gt;0,COUNT($AG$2:AG580),""))</f>
        <v/>
      </c>
      <c s="180" t="str">
        <f t="shared" si="618"/>
        <v/>
      </c>
      <c s="180" t="str">
        <f t="shared" si="618"/>
        <v/>
      </c>
      <c s="180" t="str">
        <f t="shared" si="618"/>
        <v/>
      </c>
      <c s="181" t="str">
        <f t="shared" si="618"/>
        <v/>
      </c>
      <c s="180" t="str">
        <f t="shared" si="618"/>
        <v/>
      </c>
      <c s="180" t="str">
        <f t="shared" si="618"/>
        <v/>
      </c>
      <c s="180" t="str">
        <f t="shared" si="618"/>
        <v/>
      </c>
      <c s="180" t="str">
        <f t="shared" si="618"/>
        <v/>
      </c>
      <c s="180" t="str">
        <f t="shared" si="618"/>
        <v/>
      </c>
      <c s="181" t="str">
        <f t="shared" si="618"/>
        <v/>
      </c>
      <c s="180" t="str">
        <f t="shared" si="618"/>
        <v/>
      </c>
      <c s="180" t="str">
        <f t="shared" si="618"/>
        <v/>
      </c>
      <c s="180" t="str">
        <f t="shared" si="618"/>
        <v/>
      </c>
      <c s="180" t="str">
        <f t="shared" si="618"/>
        <v/>
      </c>
      <c s="180" t="str">
        <f t="shared" si="618"/>
        <v/>
      </c>
      <c s="180" t="str">
        <f t="shared" si="618"/>
        <v/>
      </c>
      <c r="AX580" s="180" t="str">
        <f>IF(BC580="","",IF(BC580&gt;0,COUNT($AY$2:AY580),""))</f>
        <v/>
      </c>
      <c s="180" t="str">
        <f t="shared" si="622" ref="AY580">IF(AND($BB$1=5,$A580=5,$BC$1=C580),B580,"")</f>
        <v/>
      </c>
      <c s="180" t="str">
        <f t="shared" si="620"/>
        <v/>
      </c>
      <c s="182" t="str">
        <f t="shared" si="620"/>
        <v/>
      </c>
      <c s="180" t="str">
        <f t="shared" si="620"/>
        <v/>
      </c>
      <c s="180" t="str">
        <f t="shared" si="620"/>
        <v/>
      </c>
      <c s="180" t="str">
        <f t="shared" si="620"/>
        <v/>
      </c>
      <c s="180" t="str">
        <f t="shared" si="620"/>
        <v/>
      </c>
      <c s="180" t="str">
        <f t="shared" si="620"/>
        <v/>
      </c>
      <c s="182" t="str">
        <f t="shared" si="620"/>
        <v/>
      </c>
      <c s="180" t="str">
        <f t="shared" si="620"/>
        <v/>
      </c>
      <c s="180" t="str">
        <f t="shared" si="620"/>
        <v/>
      </c>
      <c s="180" t="str">
        <f t="shared" si="620"/>
        <v/>
      </c>
      <c s="180" t="str">
        <f t="shared" si="620"/>
        <v/>
      </c>
      <c s="180" t="str">
        <f t="shared" si="620"/>
        <v/>
      </c>
      <c s="180" t="str">
        <f t="shared" si="620"/>
        <v/>
      </c>
    </row>
    <row r="581" spans="1:65" ht="15.75" customHeight="1">
      <c r="A581" s="176" t="str">
        <f>IF('S.D.PASTE SHEET'!A581="","",'S.D.PASTE SHEET'!A581)</f>
        <v/>
      </c>
      <c s="176" t="str">
        <f>IF('S.D.PASTE SHEET'!B581="","",'S.D.PASTE SHEET'!B581)</f>
        <v/>
      </c>
      <c s="176" t="str">
        <f>IF('S.D.PASTE SHEET'!C581="","",'S.D.PASTE SHEET'!C581)</f>
        <v/>
      </c>
      <c s="177" t="str">
        <f>IF('S.D.PASTE SHEET'!D581="","",'S.D.PASTE SHEET'!D581)</f>
        <v/>
      </c>
      <c s="176" t="str">
        <f>IF('S.D.PASTE SHEET'!E581="","",UPPER('S.D.PASTE SHEET'!E581))</f>
        <v/>
      </c>
      <c s="176" t="str">
        <f>IF('S.D.PASTE SHEET'!F581="","",'S.D.PASTE SHEET'!F581)</f>
        <v/>
      </c>
      <c s="176" t="str">
        <f>IF('S.D.PASTE SHEET'!G581="","",UPPER('S.D.PASTE SHEET'!G581))</f>
        <v/>
      </c>
      <c s="176" t="str">
        <f>IF('S.D.PASTE SHEET'!H581="","",UPPER('S.D.PASTE SHEET'!H581))</f>
        <v/>
      </c>
      <c s="176" t="str">
        <f>IF('S.D.PASTE SHEET'!I581="","",'S.D.PASTE SHEET'!I581)</f>
        <v/>
      </c>
      <c s="177" t="str">
        <f>IF('S.D.PASTE SHEET'!J581="","",'S.D.PASTE SHEET'!J581)</f>
        <v/>
      </c>
      <c s="176" t="str">
        <f>IF('S.D.PASTE SHEET'!K581="","",'S.D.PASTE SHEET'!K581)</f>
        <v/>
      </c>
      <c s="176" t="str">
        <f>IF('S.D.PASTE SHEET'!L581="","",'S.D.PASTE SHEET'!L581)</f>
        <v/>
      </c>
      <c s="176" t="str">
        <f>IF('S.D.PASTE SHEET'!M581="","",'S.D.PASTE SHEET'!M581)</f>
        <v/>
      </c>
      <c s="176" t="str">
        <f>IF('S.D.PASTE SHEET'!N581="","",'S.D.PASTE SHEET'!N581)</f>
        <v/>
      </c>
      <c s="176" t="str">
        <f>IF('S.D.PASTE SHEET'!O581="","",'S.D.PASTE SHEET'!O581)</f>
        <v/>
      </c>
      <c s="176" t="str">
        <f>IF('S.D.PASTE SHEET'!P581="","",'S.D.PASTE SHEET'!P581)</f>
        <v/>
      </c>
      <c s="176" t="str">
        <f>IF('S.D.PASTE SHEET'!Q581="","",'S.D.PASTE SHEET'!Q581)</f>
        <v/>
      </c>
      <c s="176" t="str">
        <f>IF('S.D.PASTE SHEET'!R581="","",'S.D.PASTE SHEET'!R581)</f>
        <v/>
      </c>
      <c s="176" t="str">
        <f>IF('S.D.PASTE SHEET'!S581="","",'S.D.PASTE SHEET'!S581)</f>
        <v/>
      </c>
      <c s="176" t="str">
        <f>IF('S.D.PASTE SHEET'!T581="","",'S.D.PASTE SHEET'!T581)</f>
        <v/>
      </c>
      <c s="176" t="str">
        <f>IF('S.D.PASTE SHEET'!U581="","",'S.D.PASTE SHEET'!U581)</f>
        <v/>
      </c>
      <c s="176" t="str">
        <f>IF('S.D.PASTE SHEET'!V581="","",'S.D.PASTE SHEET'!V581)</f>
        <v/>
      </c>
      <c s="176" t="str">
        <f>IF('S.D.PASTE SHEET'!W581="","",'S.D.PASTE SHEET'!W581)</f>
        <v/>
      </c>
      <c s="176" t="str">
        <f>IF('S.D.PASTE SHEET'!X581="","",'S.D.PASTE SHEET'!X581)</f>
        <v/>
      </c>
      <c s="176" t="str">
        <f>IF('S.D.PASTE SHEET'!Y581="","",'S.D.PASTE SHEET'!Y581)</f>
        <v/>
      </c>
      <c s="176" t="str">
        <f>IF('S.D.PASTE SHEET'!Z581="","",'S.D.PASTE SHEET'!Z581)</f>
        <v/>
      </c>
      <c s="176" t="str">
        <f>IF('S.D.PASTE SHEET'!AA581="","",'S.D.PASTE SHEET'!AA581)</f>
        <v/>
      </c>
      <c s="176" t="str">
        <f>IF('S.D.PASTE SHEET'!AB581="","",'S.D.PASTE SHEET'!AB581)</f>
        <v/>
      </c>
      <c s="176" t="str">
        <f>IF('S.D.PASTE SHEET'!AC581="","",'S.D.PASTE SHEET'!AC581)</f>
        <v/>
      </c>
      <c s="176" t="str">
        <f>IF('S.D.PASTE SHEET'!AD581="","",'S.D.PASTE SHEET'!AD581)</f>
        <v/>
      </c>
      <c s="178"/>
      <c s="179" t="str">
        <f>IF(AK581="","",IF(AK581&gt;0,COUNT($AG$2:AG581),""))</f>
        <v/>
      </c>
      <c s="180" t="str">
        <f t="shared" si="618"/>
        <v/>
      </c>
      <c s="180" t="str">
        <f t="shared" si="618"/>
        <v/>
      </c>
      <c s="180" t="str">
        <f t="shared" si="618"/>
        <v/>
      </c>
      <c s="181" t="str">
        <f t="shared" si="618"/>
        <v/>
      </c>
      <c s="180" t="str">
        <f t="shared" si="618"/>
        <v/>
      </c>
      <c s="180" t="str">
        <f t="shared" si="618"/>
        <v/>
      </c>
      <c s="180" t="str">
        <f t="shared" si="618"/>
        <v/>
      </c>
      <c s="180" t="str">
        <f t="shared" si="618"/>
        <v/>
      </c>
      <c s="180" t="str">
        <f t="shared" si="618"/>
        <v/>
      </c>
      <c s="181" t="str">
        <f t="shared" si="618"/>
        <v/>
      </c>
      <c s="180" t="str">
        <f t="shared" si="618"/>
        <v/>
      </c>
      <c s="180" t="str">
        <f t="shared" si="618"/>
        <v/>
      </c>
      <c s="180" t="str">
        <f t="shared" si="618"/>
        <v/>
      </c>
      <c s="180" t="str">
        <f t="shared" si="618"/>
        <v/>
      </c>
      <c s="180" t="str">
        <f t="shared" si="618"/>
        <v/>
      </c>
      <c s="180" t="str">
        <f t="shared" si="618"/>
        <v/>
      </c>
      <c r="AX581" s="180" t="str">
        <f>IF(BC581="","",IF(BC581&gt;0,COUNT($AY$2:AY581),""))</f>
        <v/>
      </c>
      <c s="180" t="str">
        <f t="shared" si="623" ref="AY581">IF(AND($BB$1=5,$A581=5,$BC$1=C581),B581,"")</f>
        <v/>
      </c>
      <c s="180" t="str">
        <f t="shared" si="620"/>
        <v/>
      </c>
      <c s="182" t="str">
        <f t="shared" si="620"/>
        <v/>
      </c>
      <c s="180" t="str">
        <f t="shared" si="620"/>
        <v/>
      </c>
      <c s="180" t="str">
        <f t="shared" si="620"/>
        <v/>
      </c>
      <c s="180" t="str">
        <f t="shared" si="620"/>
        <v/>
      </c>
      <c s="180" t="str">
        <f t="shared" si="620"/>
        <v/>
      </c>
      <c s="180" t="str">
        <f t="shared" si="620"/>
        <v/>
      </c>
      <c s="182" t="str">
        <f t="shared" si="620"/>
        <v/>
      </c>
      <c s="180" t="str">
        <f t="shared" si="620"/>
        <v/>
      </c>
      <c s="180" t="str">
        <f t="shared" si="620"/>
        <v/>
      </c>
      <c s="180" t="str">
        <f t="shared" si="620"/>
        <v/>
      </c>
      <c s="180" t="str">
        <f t="shared" si="620"/>
        <v/>
      </c>
      <c s="180" t="str">
        <f t="shared" si="620"/>
        <v/>
      </c>
      <c s="180" t="str">
        <f t="shared" si="620"/>
        <v/>
      </c>
    </row>
    <row r="582" spans="1:65" ht="15.75" customHeight="1">
      <c r="A582" s="176" t="str">
        <f>IF('S.D.PASTE SHEET'!A582="","",'S.D.PASTE SHEET'!A582)</f>
        <v/>
      </c>
      <c s="176" t="str">
        <f>IF('S.D.PASTE SHEET'!B582="","",'S.D.PASTE SHEET'!B582)</f>
        <v/>
      </c>
      <c s="176" t="str">
        <f>IF('S.D.PASTE SHEET'!C582="","",'S.D.PASTE SHEET'!C582)</f>
        <v/>
      </c>
      <c s="177" t="str">
        <f>IF('S.D.PASTE SHEET'!D582="","",'S.D.PASTE SHEET'!D582)</f>
        <v/>
      </c>
      <c s="176" t="str">
        <f>IF('S.D.PASTE SHEET'!E582="","",UPPER('S.D.PASTE SHEET'!E582))</f>
        <v/>
      </c>
      <c s="176" t="str">
        <f>IF('S.D.PASTE SHEET'!F582="","",'S.D.PASTE SHEET'!F582)</f>
        <v/>
      </c>
      <c s="176" t="str">
        <f>IF('S.D.PASTE SHEET'!G582="","",UPPER('S.D.PASTE SHEET'!G582))</f>
        <v/>
      </c>
      <c s="176" t="str">
        <f>IF('S.D.PASTE SHEET'!H582="","",UPPER('S.D.PASTE SHEET'!H582))</f>
        <v/>
      </c>
      <c s="176" t="str">
        <f>IF('S.D.PASTE SHEET'!I582="","",'S.D.PASTE SHEET'!I582)</f>
        <v/>
      </c>
      <c s="177" t="str">
        <f>IF('S.D.PASTE SHEET'!J582="","",'S.D.PASTE SHEET'!J582)</f>
        <v/>
      </c>
      <c s="176" t="str">
        <f>IF('S.D.PASTE SHEET'!K582="","",'S.D.PASTE SHEET'!K582)</f>
        <v/>
      </c>
      <c s="176" t="str">
        <f>IF('S.D.PASTE SHEET'!L582="","",'S.D.PASTE SHEET'!L582)</f>
        <v/>
      </c>
      <c s="176" t="str">
        <f>IF('S.D.PASTE SHEET'!M582="","",'S.D.PASTE SHEET'!M582)</f>
        <v/>
      </c>
      <c s="176" t="str">
        <f>IF('S.D.PASTE SHEET'!N582="","",'S.D.PASTE SHEET'!N582)</f>
        <v/>
      </c>
      <c s="176" t="str">
        <f>IF('S.D.PASTE SHEET'!O582="","",'S.D.PASTE SHEET'!O582)</f>
        <v/>
      </c>
      <c s="176" t="str">
        <f>IF('S.D.PASTE SHEET'!P582="","",'S.D.PASTE SHEET'!P582)</f>
        <v/>
      </c>
      <c s="176" t="str">
        <f>IF('S.D.PASTE SHEET'!Q582="","",'S.D.PASTE SHEET'!Q582)</f>
        <v/>
      </c>
      <c s="176" t="str">
        <f>IF('S.D.PASTE SHEET'!R582="","",'S.D.PASTE SHEET'!R582)</f>
        <v/>
      </c>
      <c s="176" t="str">
        <f>IF('S.D.PASTE SHEET'!S582="","",'S.D.PASTE SHEET'!S582)</f>
        <v/>
      </c>
      <c s="176" t="str">
        <f>IF('S.D.PASTE SHEET'!T582="","",'S.D.PASTE SHEET'!T582)</f>
        <v/>
      </c>
      <c s="176" t="str">
        <f>IF('S.D.PASTE SHEET'!U582="","",'S.D.PASTE SHEET'!U582)</f>
        <v/>
      </c>
      <c s="176" t="str">
        <f>IF('S.D.PASTE SHEET'!V582="","",'S.D.PASTE SHEET'!V582)</f>
        <v/>
      </c>
      <c s="176" t="str">
        <f>IF('S.D.PASTE SHEET'!W582="","",'S.D.PASTE SHEET'!W582)</f>
        <v/>
      </c>
      <c s="176" t="str">
        <f>IF('S.D.PASTE SHEET'!X582="","",'S.D.PASTE SHEET'!X582)</f>
        <v/>
      </c>
      <c s="176" t="str">
        <f>IF('S.D.PASTE SHEET'!Y582="","",'S.D.PASTE SHEET'!Y582)</f>
        <v/>
      </c>
      <c s="176" t="str">
        <f>IF('S.D.PASTE SHEET'!Z582="","",'S.D.PASTE SHEET'!Z582)</f>
        <v/>
      </c>
      <c s="176" t="str">
        <f>IF('S.D.PASTE SHEET'!AA582="","",'S.D.PASTE SHEET'!AA582)</f>
        <v/>
      </c>
      <c s="176" t="str">
        <f>IF('S.D.PASTE SHEET'!AB582="","",'S.D.PASTE SHEET'!AB582)</f>
        <v/>
      </c>
      <c s="176" t="str">
        <f>IF('S.D.PASTE SHEET'!AC582="","",'S.D.PASTE SHEET'!AC582)</f>
        <v/>
      </c>
      <c s="176" t="str">
        <f>IF('S.D.PASTE SHEET'!AD582="","",'S.D.PASTE SHEET'!AD582)</f>
        <v/>
      </c>
      <c s="178"/>
      <c s="179" t="str">
        <f>IF(AK582="","",IF(AK582&gt;0,COUNT($AG$2:AG582),""))</f>
        <v/>
      </c>
      <c s="180" t="str">
        <f t="shared" si="618"/>
        <v/>
      </c>
      <c s="180" t="str">
        <f t="shared" si="618"/>
        <v/>
      </c>
      <c s="180" t="str">
        <f t="shared" si="618"/>
        <v/>
      </c>
      <c s="181" t="str">
        <f t="shared" si="618"/>
        <v/>
      </c>
      <c s="180" t="str">
        <f t="shared" si="618"/>
        <v/>
      </c>
      <c s="180" t="str">
        <f t="shared" si="618"/>
        <v/>
      </c>
      <c s="180" t="str">
        <f t="shared" si="618"/>
        <v/>
      </c>
      <c s="180" t="str">
        <f t="shared" si="618"/>
        <v/>
      </c>
      <c s="180" t="str">
        <f t="shared" si="618"/>
        <v/>
      </c>
      <c s="181" t="str">
        <f t="shared" si="618"/>
        <v/>
      </c>
      <c s="180" t="str">
        <f t="shared" si="618"/>
        <v/>
      </c>
      <c s="180" t="str">
        <f t="shared" si="618"/>
        <v/>
      </c>
      <c s="180" t="str">
        <f t="shared" si="618"/>
        <v/>
      </c>
      <c s="180" t="str">
        <f t="shared" si="618"/>
        <v/>
      </c>
      <c s="180" t="str">
        <f t="shared" si="618"/>
        <v/>
      </c>
      <c s="180" t="str">
        <f t="shared" si="618"/>
        <v/>
      </c>
      <c r="AX582" s="180" t="str">
        <f>IF(BC582="","",IF(BC582&gt;0,COUNT($AY$2:AY582),""))</f>
        <v/>
      </c>
      <c s="180" t="str">
        <f t="shared" si="624" ref="AY582">IF(AND($BB$1=5,$A582=5,$BC$1=C582),B582,"")</f>
        <v/>
      </c>
      <c s="180" t="str">
        <f t="shared" si="620"/>
        <v/>
      </c>
      <c s="182" t="str">
        <f t="shared" si="620"/>
        <v/>
      </c>
      <c s="180" t="str">
        <f t="shared" si="620"/>
        <v/>
      </c>
      <c s="180" t="str">
        <f t="shared" si="620"/>
        <v/>
      </c>
      <c s="180" t="str">
        <f t="shared" si="620"/>
        <v/>
      </c>
      <c s="180" t="str">
        <f t="shared" si="620"/>
        <v/>
      </c>
      <c s="180" t="str">
        <f t="shared" si="620"/>
        <v/>
      </c>
      <c s="182" t="str">
        <f t="shared" si="620"/>
        <v/>
      </c>
      <c s="180" t="str">
        <f t="shared" si="620"/>
        <v/>
      </c>
      <c s="180" t="str">
        <f t="shared" si="620"/>
        <v/>
      </c>
      <c s="180" t="str">
        <f t="shared" si="620"/>
        <v/>
      </c>
      <c s="180" t="str">
        <f t="shared" si="620"/>
        <v/>
      </c>
      <c s="180" t="str">
        <f t="shared" si="620"/>
        <v/>
      </c>
      <c s="180" t="str">
        <f t="shared" si="620"/>
        <v/>
      </c>
    </row>
    <row r="583" spans="1:65" ht="15.75" customHeight="1">
      <c r="A583" s="176" t="str">
        <f>IF('S.D.PASTE SHEET'!A583="","",'S.D.PASTE SHEET'!A583)</f>
        <v/>
      </c>
      <c s="176" t="str">
        <f>IF('S.D.PASTE SHEET'!B583="","",'S.D.PASTE SHEET'!B583)</f>
        <v/>
      </c>
      <c s="176" t="str">
        <f>IF('S.D.PASTE SHEET'!C583="","",'S.D.PASTE SHEET'!C583)</f>
        <v/>
      </c>
      <c s="177" t="str">
        <f>IF('S.D.PASTE SHEET'!D583="","",'S.D.PASTE SHEET'!D583)</f>
        <v/>
      </c>
      <c s="176" t="str">
        <f>IF('S.D.PASTE SHEET'!E583="","",UPPER('S.D.PASTE SHEET'!E583))</f>
        <v/>
      </c>
      <c s="176" t="str">
        <f>IF('S.D.PASTE SHEET'!F583="","",'S.D.PASTE SHEET'!F583)</f>
        <v/>
      </c>
      <c s="176" t="str">
        <f>IF('S.D.PASTE SHEET'!G583="","",UPPER('S.D.PASTE SHEET'!G583))</f>
        <v/>
      </c>
      <c s="176" t="str">
        <f>IF('S.D.PASTE SHEET'!H583="","",UPPER('S.D.PASTE SHEET'!H583))</f>
        <v/>
      </c>
      <c s="176" t="str">
        <f>IF('S.D.PASTE SHEET'!I583="","",'S.D.PASTE SHEET'!I583)</f>
        <v/>
      </c>
      <c s="177" t="str">
        <f>IF('S.D.PASTE SHEET'!J583="","",'S.D.PASTE SHEET'!J583)</f>
        <v/>
      </c>
      <c s="176" t="str">
        <f>IF('S.D.PASTE SHEET'!K583="","",'S.D.PASTE SHEET'!K583)</f>
        <v/>
      </c>
      <c s="176" t="str">
        <f>IF('S.D.PASTE SHEET'!L583="","",'S.D.PASTE SHEET'!L583)</f>
        <v/>
      </c>
      <c s="176" t="str">
        <f>IF('S.D.PASTE SHEET'!M583="","",'S.D.PASTE SHEET'!M583)</f>
        <v/>
      </c>
      <c s="176" t="str">
        <f>IF('S.D.PASTE SHEET'!N583="","",'S.D.PASTE SHEET'!N583)</f>
        <v/>
      </c>
      <c s="176" t="str">
        <f>IF('S.D.PASTE SHEET'!O583="","",'S.D.PASTE SHEET'!O583)</f>
        <v/>
      </c>
      <c s="176" t="str">
        <f>IF('S.D.PASTE SHEET'!P583="","",'S.D.PASTE SHEET'!P583)</f>
        <v/>
      </c>
      <c s="176" t="str">
        <f>IF('S.D.PASTE SHEET'!Q583="","",'S.D.PASTE SHEET'!Q583)</f>
        <v/>
      </c>
      <c s="176" t="str">
        <f>IF('S.D.PASTE SHEET'!R583="","",'S.D.PASTE SHEET'!R583)</f>
        <v/>
      </c>
      <c s="176" t="str">
        <f>IF('S.D.PASTE SHEET'!S583="","",'S.D.PASTE SHEET'!S583)</f>
        <v/>
      </c>
      <c s="176" t="str">
        <f>IF('S.D.PASTE SHEET'!T583="","",'S.D.PASTE SHEET'!T583)</f>
        <v/>
      </c>
      <c s="176" t="str">
        <f>IF('S.D.PASTE SHEET'!U583="","",'S.D.PASTE SHEET'!U583)</f>
        <v/>
      </c>
      <c s="176" t="str">
        <f>IF('S.D.PASTE SHEET'!V583="","",'S.D.PASTE SHEET'!V583)</f>
        <v/>
      </c>
      <c s="176" t="str">
        <f>IF('S.D.PASTE SHEET'!W583="","",'S.D.PASTE SHEET'!W583)</f>
        <v/>
      </c>
      <c s="176" t="str">
        <f>IF('S.D.PASTE SHEET'!X583="","",'S.D.PASTE SHEET'!X583)</f>
        <v/>
      </c>
      <c s="176" t="str">
        <f>IF('S.D.PASTE SHEET'!Y583="","",'S.D.PASTE SHEET'!Y583)</f>
        <v/>
      </c>
      <c s="176" t="str">
        <f>IF('S.D.PASTE SHEET'!Z583="","",'S.D.PASTE SHEET'!Z583)</f>
        <v/>
      </c>
      <c s="176" t="str">
        <f>IF('S.D.PASTE SHEET'!AA583="","",'S.D.PASTE SHEET'!AA583)</f>
        <v/>
      </c>
      <c s="176" t="str">
        <f>IF('S.D.PASTE SHEET'!AB583="","",'S.D.PASTE SHEET'!AB583)</f>
        <v/>
      </c>
      <c s="176" t="str">
        <f>IF('S.D.PASTE SHEET'!AC583="","",'S.D.PASTE SHEET'!AC583)</f>
        <v/>
      </c>
      <c s="176" t="str">
        <f>IF('S.D.PASTE SHEET'!AD583="","",'S.D.PASTE SHEET'!AD583)</f>
        <v/>
      </c>
      <c s="178"/>
      <c s="179" t="str">
        <f>IF(AK583="","",IF(AK583&gt;0,COUNT($AG$2:AG583),""))</f>
        <v/>
      </c>
      <c s="180" t="str">
        <f t="shared" si="618"/>
        <v/>
      </c>
      <c s="180" t="str">
        <f t="shared" si="618"/>
        <v/>
      </c>
      <c s="180" t="str">
        <f t="shared" si="618"/>
        <v/>
      </c>
      <c s="181" t="str">
        <f t="shared" si="618"/>
        <v/>
      </c>
      <c s="180" t="str">
        <f t="shared" si="618"/>
        <v/>
      </c>
      <c s="180" t="str">
        <f t="shared" si="618"/>
        <v/>
      </c>
      <c s="180" t="str">
        <f t="shared" si="618"/>
        <v/>
      </c>
      <c s="180" t="str">
        <f t="shared" si="618"/>
        <v/>
      </c>
      <c s="180" t="str">
        <f t="shared" si="618"/>
        <v/>
      </c>
      <c s="181" t="str">
        <f t="shared" si="618"/>
        <v/>
      </c>
      <c s="180" t="str">
        <f t="shared" si="618"/>
        <v/>
      </c>
      <c s="180" t="str">
        <f t="shared" si="618"/>
        <v/>
      </c>
      <c s="180" t="str">
        <f t="shared" si="618"/>
        <v/>
      </c>
      <c s="180" t="str">
        <f t="shared" si="618"/>
        <v/>
      </c>
      <c s="180" t="str">
        <f t="shared" si="618"/>
        <v/>
      </c>
      <c s="180" t="str">
        <f t="shared" si="618"/>
        <v/>
      </c>
      <c r="AX583" s="180" t="str">
        <f>IF(BC583="","",IF(BC583&gt;0,COUNT($AY$2:AY583),""))</f>
        <v/>
      </c>
      <c s="180" t="str">
        <f t="shared" si="625" ref="AY583">IF(AND($BB$1=5,$A583=5,$BC$1=C583),B583,"")</f>
        <v/>
      </c>
      <c s="180" t="str">
        <f t="shared" si="620"/>
        <v/>
      </c>
      <c s="182" t="str">
        <f t="shared" si="620"/>
        <v/>
      </c>
      <c s="180" t="str">
        <f t="shared" si="620"/>
        <v/>
      </c>
      <c s="180" t="str">
        <f t="shared" si="620"/>
        <v/>
      </c>
      <c s="180" t="str">
        <f t="shared" si="620"/>
        <v/>
      </c>
      <c s="180" t="str">
        <f t="shared" si="620"/>
        <v/>
      </c>
      <c s="180" t="str">
        <f t="shared" si="620"/>
        <v/>
      </c>
      <c s="182" t="str">
        <f t="shared" si="620"/>
        <v/>
      </c>
      <c s="180" t="str">
        <f t="shared" si="620"/>
        <v/>
      </c>
      <c s="180" t="str">
        <f t="shared" si="620"/>
        <v/>
      </c>
      <c s="180" t="str">
        <f t="shared" si="620"/>
        <v/>
      </c>
      <c s="180" t="str">
        <f t="shared" si="620"/>
        <v/>
      </c>
      <c s="180" t="str">
        <f t="shared" si="620"/>
        <v/>
      </c>
      <c s="180" t="str">
        <f t="shared" si="620"/>
        <v/>
      </c>
    </row>
    <row r="584" spans="1:65" ht="15.75" customHeight="1">
      <c r="A584" s="176" t="str">
        <f>IF('S.D.PASTE SHEET'!A584="","",'S.D.PASTE SHEET'!A584)</f>
        <v/>
      </c>
      <c s="176" t="str">
        <f>IF('S.D.PASTE SHEET'!B584="","",'S.D.PASTE SHEET'!B584)</f>
        <v/>
      </c>
      <c s="176" t="str">
        <f>IF('S.D.PASTE SHEET'!C584="","",'S.D.PASTE SHEET'!C584)</f>
        <v/>
      </c>
      <c s="177" t="str">
        <f>IF('S.D.PASTE SHEET'!D584="","",'S.D.PASTE SHEET'!D584)</f>
        <v/>
      </c>
      <c s="176" t="str">
        <f>IF('S.D.PASTE SHEET'!E584="","",UPPER('S.D.PASTE SHEET'!E584))</f>
        <v/>
      </c>
      <c s="176" t="str">
        <f>IF('S.D.PASTE SHEET'!F584="","",'S.D.PASTE SHEET'!F584)</f>
        <v/>
      </c>
      <c s="176" t="str">
        <f>IF('S.D.PASTE SHEET'!G584="","",UPPER('S.D.PASTE SHEET'!G584))</f>
        <v/>
      </c>
      <c s="176" t="str">
        <f>IF('S.D.PASTE SHEET'!H584="","",UPPER('S.D.PASTE SHEET'!H584))</f>
        <v/>
      </c>
      <c s="176" t="str">
        <f>IF('S.D.PASTE SHEET'!I584="","",'S.D.PASTE SHEET'!I584)</f>
        <v/>
      </c>
      <c s="177" t="str">
        <f>IF('S.D.PASTE SHEET'!J584="","",'S.D.PASTE SHEET'!J584)</f>
        <v/>
      </c>
      <c s="176" t="str">
        <f>IF('S.D.PASTE SHEET'!K584="","",'S.D.PASTE SHEET'!K584)</f>
        <v/>
      </c>
      <c s="176" t="str">
        <f>IF('S.D.PASTE SHEET'!L584="","",'S.D.PASTE SHEET'!L584)</f>
        <v/>
      </c>
      <c s="176" t="str">
        <f>IF('S.D.PASTE SHEET'!M584="","",'S.D.PASTE SHEET'!M584)</f>
        <v/>
      </c>
      <c s="176" t="str">
        <f>IF('S.D.PASTE SHEET'!N584="","",'S.D.PASTE SHEET'!N584)</f>
        <v/>
      </c>
      <c s="176" t="str">
        <f>IF('S.D.PASTE SHEET'!O584="","",'S.D.PASTE SHEET'!O584)</f>
        <v/>
      </c>
      <c s="176" t="str">
        <f>IF('S.D.PASTE SHEET'!P584="","",'S.D.PASTE SHEET'!P584)</f>
        <v/>
      </c>
      <c s="176" t="str">
        <f>IF('S.D.PASTE SHEET'!Q584="","",'S.D.PASTE SHEET'!Q584)</f>
        <v/>
      </c>
      <c s="176" t="str">
        <f>IF('S.D.PASTE SHEET'!R584="","",'S.D.PASTE SHEET'!R584)</f>
        <v/>
      </c>
      <c s="176" t="str">
        <f>IF('S.D.PASTE SHEET'!S584="","",'S.D.PASTE SHEET'!S584)</f>
        <v/>
      </c>
      <c s="176" t="str">
        <f>IF('S.D.PASTE SHEET'!T584="","",'S.D.PASTE SHEET'!T584)</f>
        <v/>
      </c>
      <c s="176" t="str">
        <f>IF('S.D.PASTE SHEET'!U584="","",'S.D.PASTE SHEET'!U584)</f>
        <v/>
      </c>
      <c s="176" t="str">
        <f>IF('S.D.PASTE SHEET'!V584="","",'S.D.PASTE SHEET'!V584)</f>
        <v/>
      </c>
      <c s="176" t="str">
        <f>IF('S.D.PASTE SHEET'!W584="","",'S.D.PASTE SHEET'!W584)</f>
        <v/>
      </c>
      <c s="176" t="str">
        <f>IF('S.D.PASTE SHEET'!X584="","",'S.D.PASTE SHEET'!X584)</f>
        <v/>
      </c>
      <c s="176" t="str">
        <f>IF('S.D.PASTE SHEET'!Y584="","",'S.D.PASTE SHEET'!Y584)</f>
        <v/>
      </c>
      <c s="176" t="str">
        <f>IF('S.D.PASTE SHEET'!Z584="","",'S.D.PASTE SHEET'!Z584)</f>
        <v/>
      </c>
      <c s="176" t="str">
        <f>IF('S.D.PASTE SHEET'!AA584="","",'S.D.PASTE SHEET'!AA584)</f>
        <v/>
      </c>
      <c s="176" t="str">
        <f>IF('S.D.PASTE SHEET'!AB584="","",'S.D.PASTE SHEET'!AB584)</f>
        <v/>
      </c>
      <c s="176" t="str">
        <f>IF('S.D.PASTE SHEET'!AC584="","",'S.D.PASTE SHEET'!AC584)</f>
        <v/>
      </c>
      <c s="176" t="str">
        <f>IF('S.D.PASTE SHEET'!AD584="","",'S.D.PASTE SHEET'!AD584)</f>
        <v/>
      </c>
      <c s="178"/>
      <c s="179" t="str">
        <f>IF(AK584="","",IF(AK584&gt;0,COUNT($AG$2:AG584),""))</f>
        <v/>
      </c>
      <c s="180" t="str">
        <f t="shared" si="618"/>
        <v/>
      </c>
      <c s="180" t="str">
        <f t="shared" si="618"/>
        <v/>
      </c>
      <c s="180" t="str">
        <f t="shared" si="618"/>
        <v/>
      </c>
      <c s="181" t="str">
        <f t="shared" si="618"/>
        <v/>
      </c>
      <c s="180" t="str">
        <f t="shared" si="618"/>
        <v/>
      </c>
      <c s="180" t="str">
        <f t="shared" si="618"/>
        <v/>
      </c>
      <c s="180" t="str">
        <f t="shared" si="618"/>
        <v/>
      </c>
      <c s="180" t="str">
        <f t="shared" si="618"/>
        <v/>
      </c>
      <c s="180" t="str">
        <f t="shared" si="618"/>
        <v/>
      </c>
      <c s="181" t="str">
        <f t="shared" si="618"/>
        <v/>
      </c>
      <c s="180" t="str">
        <f t="shared" si="618"/>
        <v/>
      </c>
      <c s="180" t="str">
        <f t="shared" si="618"/>
        <v/>
      </c>
      <c s="180" t="str">
        <f t="shared" si="618"/>
        <v/>
      </c>
      <c s="180" t="str">
        <f t="shared" si="618"/>
        <v/>
      </c>
      <c s="180" t="str">
        <f t="shared" si="618"/>
        <v/>
      </c>
      <c s="180" t="str">
        <f t="shared" si="618"/>
        <v/>
      </c>
      <c r="AX584" s="180" t="str">
        <f>IF(BC584="","",IF(BC584&gt;0,COUNT($AY$2:AY584),""))</f>
        <v/>
      </c>
      <c s="180" t="str">
        <f t="shared" si="626" ref="AY584">IF(AND($BB$1=5,$A584=5,$BC$1=C584),B584,"")</f>
        <v/>
      </c>
      <c s="180" t="str">
        <f t="shared" si="620"/>
        <v/>
      </c>
      <c s="182" t="str">
        <f t="shared" si="620"/>
        <v/>
      </c>
      <c s="180" t="str">
        <f t="shared" si="620"/>
        <v/>
      </c>
      <c s="180" t="str">
        <f t="shared" si="620"/>
        <v/>
      </c>
      <c s="180" t="str">
        <f t="shared" si="620"/>
        <v/>
      </c>
      <c s="180" t="str">
        <f t="shared" si="620"/>
        <v/>
      </c>
      <c s="180" t="str">
        <f t="shared" si="620"/>
        <v/>
      </c>
      <c s="182" t="str">
        <f t="shared" si="620"/>
        <v/>
      </c>
      <c s="180" t="str">
        <f t="shared" si="620"/>
        <v/>
      </c>
      <c s="180" t="str">
        <f t="shared" si="620"/>
        <v/>
      </c>
      <c s="180" t="str">
        <f t="shared" si="620"/>
        <v/>
      </c>
      <c s="180" t="str">
        <f t="shared" si="620"/>
        <v/>
      </c>
      <c s="180" t="str">
        <f t="shared" si="620"/>
        <v/>
      </c>
      <c s="180" t="str">
        <f t="shared" si="620"/>
        <v/>
      </c>
    </row>
    <row r="585" spans="1:65" ht="15.75" customHeight="1">
      <c r="A585" s="176" t="str">
        <f>IF('S.D.PASTE SHEET'!A585="","",'S.D.PASTE SHEET'!A585)</f>
        <v/>
      </c>
      <c s="176" t="str">
        <f>IF('S.D.PASTE SHEET'!B585="","",'S.D.PASTE SHEET'!B585)</f>
        <v/>
      </c>
      <c s="176" t="str">
        <f>IF('S.D.PASTE SHEET'!C585="","",'S.D.PASTE SHEET'!C585)</f>
        <v/>
      </c>
      <c s="177" t="str">
        <f>IF('S.D.PASTE SHEET'!D585="","",'S.D.PASTE SHEET'!D585)</f>
        <v/>
      </c>
      <c s="176" t="str">
        <f>IF('S.D.PASTE SHEET'!E585="","",UPPER('S.D.PASTE SHEET'!E585))</f>
        <v/>
      </c>
      <c s="176" t="str">
        <f>IF('S.D.PASTE SHEET'!F585="","",'S.D.PASTE SHEET'!F585)</f>
        <v/>
      </c>
      <c s="176" t="str">
        <f>IF('S.D.PASTE SHEET'!G585="","",UPPER('S.D.PASTE SHEET'!G585))</f>
        <v/>
      </c>
      <c s="176" t="str">
        <f>IF('S.D.PASTE SHEET'!H585="","",UPPER('S.D.PASTE SHEET'!H585))</f>
        <v/>
      </c>
      <c s="176" t="str">
        <f>IF('S.D.PASTE SHEET'!I585="","",'S.D.PASTE SHEET'!I585)</f>
        <v/>
      </c>
      <c s="177" t="str">
        <f>IF('S.D.PASTE SHEET'!J585="","",'S.D.PASTE SHEET'!J585)</f>
        <v/>
      </c>
      <c s="176" t="str">
        <f>IF('S.D.PASTE SHEET'!K585="","",'S.D.PASTE SHEET'!K585)</f>
        <v/>
      </c>
      <c s="176" t="str">
        <f>IF('S.D.PASTE SHEET'!L585="","",'S.D.PASTE SHEET'!L585)</f>
        <v/>
      </c>
      <c s="176" t="str">
        <f>IF('S.D.PASTE SHEET'!M585="","",'S.D.PASTE SHEET'!M585)</f>
        <v/>
      </c>
      <c s="176" t="str">
        <f>IF('S.D.PASTE SHEET'!N585="","",'S.D.PASTE SHEET'!N585)</f>
        <v/>
      </c>
      <c s="176" t="str">
        <f>IF('S.D.PASTE SHEET'!O585="","",'S.D.PASTE SHEET'!O585)</f>
        <v/>
      </c>
      <c s="176" t="str">
        <f>IF('S.D.PASTE SHEET'!P585="","",'S.D.PASTE SHEET'!P585)</f>
        <v/>
      </c>
      <c s="176" t="str">
        <f>IF('S.D.PASTE SHEET'!Q585="","",'S.D.PASTE SHEET'!Q585)</f>
        <v/>
      </c>
      <c s="176" t="str">
        <f>IF('S.D.PASTE SHEET'!R585="","",'S.D.PASTE SHEET'!R585)</f>
        <v/>
      </c>
      <c s="176" t="str">
        <f>IF('S.D.PASTE SHEET'!S585="","",'S.D.PASTE SHEET'!S585)</f>
        <v/>
      </c>
      <c s="176" t="str">
        <f>IF('S.D.PASTE SHEET'!T585="","",'S.D.PASTE SHEET'!T585)</f>
        <v/>
      </c>
      <c s="176" t="str">
        <f>IF('S.D.PASTE SHEET'!U585="","",'S.D.PASTE SHEET'!U585)</f>
        <v/>
      </c>
      <c s="176" t="str">
        <f>IF('S.D.PASTE SHEET'!V585="","",'S.D.PASTE SHEET'!V585)</f>
        <v/>
      </c>
      <c s="176" t="str">
        <f>IF('S.D.PASTE SHEET'!W585="","",'S.D.PASTE SHEET'!W585)</f>
        <v/>
      </c>
      <c s="176" t="str">
        <f>IF('S.D.PASTE SHEET'!X585="","",'S.D.PASTE SHEET'!X585)</f>
        <v/>
      </c>
      <c s="176" t="str">
        <f>IF('S.D.PASTE SHEET'!Y585="","",'S.D.PASTE SHEET'!Y585)</f>
        <v/>
      </c>
      <c s="176" t="str">
        <f>IF('S.D.PASTE SHEET'!Z585="","",'S.D.PASTE SHEET'!Z585)</f>
        <v/>
      </c>
      <c s="176" t="str">
        <f>IF('S.D.PASTE SHEET'!AA585="","",'S.D.PASTE SHEET'!AA585)</f>
        <v/>
      </c>
      <c s="176" t="str">
        <f>IF('S.D.PASTE SHEET'!AB585="","",'S.D.PASTE SHEET'!AB585)</f>
        <v/>
      </c>
      <c s="176" t="str">
        <f>IF('S.D.PASTE SHEET'!AC585="","",'S.D.PASTE SHEET'!AC585)</f>
        <v/>
      </c>
      <c s="176" t="str">
        <f>IF('S.D.PASTE SHEET'!AD585="","",'S.D.PASTE SHEET'!AD585)</f>
        <v/>
      </c>
      <c s="178"/>
      <c s="179" t="str">
        <f>IF(AK585="","",IF(AK585&gt;0,COUNT($AG$2:AG585),""))</f>
        <v/>
      </c>
      <c s="180" t="str">
        <f t="shared" si="618"/>
        <v/>
      </c>
      <c s="180" t="str">
        <f t="shared" si="618"/>
        <v/>
      </c>
      <c s="180" t="str">
        <f t="shared" si="618"/>
        <v/>
      </c>
      <c s="181" t="str">
        <f t="shared" si="618"/>
        <v/>
      </c>
      <c s="180" t="str">
        <f t="shared" si="618"/>
        <v/>
      </c>
      <c s="180" t="str">
        <f t="shared" si="618"/>
        <v/>
      </c>
      <c s="180" t="str">
        <f t="shared" si="618"/>
        <v/>
      </c>
      <c s="180" t="str">
        <f t="shared" si="618"/>
        <v/>
      </c>
      <c s="180" t="str">
        <f t="shared" si="618"/>
        <v/>
      </c>
      <c s="181" t="str">
        <f t="shared" si="618"/>
        <v/>
      </c>
      <c s="180" t="str">
        <f t="shared" si="618"/>
        <v/>
      </c>
      <c s="180" t="str">
        <f t="shared" si="618"/>
        <v/>
      </c>
      <c s="180" t="str">
        <f t="shared" si="618"/>
        <v/>
      </c>
      <c s="180" t="str">
        <f t="shared" si="618"/>
        <v/>
      </c>
      <c s="180" t="str">
        <f t="shared" si="618"/>
        <v/>
      </c>
      <c s="180" t="str">
        <f t="shared" si="618"/>
        <v/>
      </c>
      <c r="AX585" s="180" t="str">
        <f>IF(BC585="","",IF(BC585&gt;0,COUNT($AY$2:AY585),""))</f>
        <v/>
      </c>
      <c s="180" t="str">
        <f t="shared" si="627" ref="AY585">IF(AND($BB$1=5,$A585=5,$BC$1=C585),B585,"")</f>
        <v/>
      </c>
      <c s="180" t="str">
        <f t="shared" si="620"/>
        <v/>
      </c>
      <c s="182" t="str">
        <f t="shared" si="620"/>
        <v/>
      </c>
      <c s="180" t="str">
        <f t="shared" si="620"/>
        <v/>
      </c>
      <c s="180" t="str">
        <f t="shared" si="620"/>
        <v/>
      </c>
      <c s="180" t="str">
        <f t="shared" si="620"/>
        <v/>
      </c>
      <c s="180" t="str">
        <f t="shared" si="620"/>
        <v/>
      </c>
      <c s="180" t="str">
        <f t="shared" si="620"/>
        <v/>
      </c>
      <c s="182" t="str">
        <f t="shared" si="620"/>
        <v/>
      </c>
      <c s="180" t="str">
        <f t="shared" si="620"/>
        <v/>
      </c>
      <c s="180" t="str">
        <f t="shared" si="620"/>
        <v/>
      </c>
      <c s="180" t="str">
        <f t="shared" si="620"/>
        <v/>
      </c>
      <c s="180" t="str">
        <f t="shared" si="620"/>
        <v/>
      </c>
      <c s="180" t="str">
        <f t="shared" si="620"/>
        <v/>
      </c>
      <c s="180" t="str">
        <f t="shared" si="620"/>
        <v/>
      </c>
    </row>
    <row r="586" spans="1:65" ht="15.75" customHeight="1">
      <c r="A586" s="176" t="str">
        <f>IF('S.D.PASTE SHEET'!A586="","",'S.D.PASTE SHEET'!A586)</f>
        <v/>
      </c>
      <c s="176" t="str">
        <f>IF('S.D.PASTE SHEET'!B586="","",'S.D.PASTE SHEET'!B586)</f>
        <v/>
      </c>
      <c s="176" t="str">
        <f>IF('S.D.PASTE SHEET'!C586="","",'S.D.PASTE SHEET'!C586)</f>
        <v/>
      </c>
      <c s="177" t="str">
        <f>IF('S.D.PASTE SHEET'!D586="","",'S.D.PASTE SHEET'!D586)</f>
        <v/>
      </c>
      <c s="176" t="str">
        <f>IF('S.D.PASTE SHEET'!E586="","",UPPER('S.D.PASTE SHEET'!E586))</f>
        <v/>
      </c>
      <c s="176" t="str">
        <f>IF('S.D.PASTE SHEET'!F586="","",'S.D.PASTE SHEET'!F586)</f>
        <v/>
      </c>
      <c s="176" t="str">
        <f>IF('S.D.PASTE SHEET'!G586="","",UPPER('S.D.PASTE SHEET'!G586))</f>
        <v/>
      </c>
      <c s="176" t="str">
        <f>IF('S.D.PASTE SHEET'!H586="","",UPPER('S.D.PASTE SHEET'!H586))</f>
        <v/>
      </c>
      <c s="176" t="str">
        <f>IF('S.D.PASTE SHEET'!I586="","",'S.D.PASTE SHEET'!I586)</f>
        <v/>
      </c>
      <c s="177" t="str">
        <f>IF('S.D.PASTE SHEET'!J586="","",'S.D.PASTE SHEET'!J586)</f>
        <v/>
      </c>
      <c s="176" t="str">
        <f>IF('S.D.PASTE SHEET'!K586="","",'S.D.PASTE SHEET'!K586)</f>
        <v/>
      </c>
      <c s="176" t="str">
        <f>IF('S.D.PASTE SHEET'!L586="","",'S.D.PASTE SHEET'!L586)</f>
        <v/>
      </c>
      <c s="176" t="str">
        <f>IF('S.D.PASTE SHEET'!M586="","",'S.D.PASTE SHEET'!M586)</f>
        <v/>
      </c>
      <c s="176" t="str">
        <f>IF('S.D.PASTE SHEET'!N586="","",'S.D.PASTE SHEET'!N586)</f>
        <v/>
      </c>
      <c s="176" t="str">
        <f>IF('S.D.PASTE SHEET'!O586="","",'S.D.PASTE SHEET'!O586)</f>
        <v/>
      </c>
      <c s="176" t="str">
        <f>IF('S.D.PASTE SHEET'!P586="","",'S.D.PASTE SHEET'!P586)</f>
        <v/>
      </c>
      <c s="176" t="str">
        <f>IF('S.D.PASTE SHEET'!Q586="","",'S.D.PASTE SHEET'!Q586)</f>
        <v/>
      </c>
      <c s="176" t="str">
        <f>IF('S.D.PASTE SHEET'!R586="","",'S.D.PASTE SHEET'!R586)</f>
        <v/>
      </c>
      <c s="176" t="str">
        <f>IF('S.D.PASTE SHEET'!S586="","",'S.D.PASTE SHEET'!S586)</f>
        <v/>
      </c>
      <c s="176" t="str">
        <f>IF('S.D.PASTE SHEET'!T586="","",'S.D.PASTE SHEET'!T586)</f>
        <v/>
      </c>
      <c s="176" t="str">
        <f>IF('S.D.PASTE SHEET'!U586="","",'S.D.PASTE SHEET'!U586)</f>
        <v/>
      </c>
      <c s="176" t="str">
        <f>IF('S.D.PASTE SHEET'!V586="","",'S.D.PASTE SHEET'!V586)</f>
        <v/>
      </c>
      <c s="176" t="str">
        <f>IF('S.D.PASTE SHEET'!W586="","",'S.D.PASTE SHEET'!W586)</f>
        <v/>
      </c>
      <c s="176" t="str">
        <f>IF('S.D.PASTE SHEET'!X586="","",'S.D.PASTE SHEET'!X586)</f>
        <v/>
      </c>
      <c s="176" t="str">
        <f>IF('S.D.PASTE SHEET'!Y586="","",'S.D.PASTE SHEET'!Y586)</f>
        <v/>
      </c>
      <c s="176" t="str">
        <f>IF('S.D.PASTE SHEET'!Z586="","",'S.D.PASTE SHEET'!Z586)</f>
        <v/>
      </c>
      <c s="176" t="str">
        <f>IF('S.D.PASTE SHEET'!AA586="","",'S.D.PASTE SHEET'!AA586)</f>
        <v/>
      </c>
      <c s="176" t="str">
        <f>IF('S.D.PASTE SHEET'!AB586="","",'S.D.PASTE SHEET'!AB586)</f>
        <v/>
      </c>
      <c s="176" t="str">
        <f>IF('S.D.PASTE SHEET'!AC586="","",'S.D.PASTE SHEET'!AC586)</f>
        <v/>
      </c>
      <c s="176" t="str">
        <f>IF('S.D.PASTE SHEET'!AD586="","",'S.D.PASTE SHEET'!AD586)</f>
        <v/>
      </c>
      <c s="178"/>
      <c s="179" t="str">
        <f>IF(AK586="","",IF(AK586&gt;0,COUNT($AG$2:AG586),""))</f>
        <v/>
      </c>
      <c s="180" t="str">
        <f t="shared" si="618"/>
        <v/>
      </c>
      <c s="180" t="str">
        <f t="shared" si="618"/>
        <v/>
      </c>
      <c s="180" t="str">
        <f t="shared" si="618"/>
        <v/>
      </c>
      <c s="181" t="str">
        <f t="shared" si="618"/>
        <v/>
      </c>
      <c s="180" t="str">
        <f t="shared" si="618"/>
        <v/>
      </c>
      <c s="180" t="str">
        <f t="shared" si="618"/>
        <v/>
      </c>
      <c s="180" t="str">
        <f t="shared" si="618"/>
        <v/>
      </c>
      <c s="180" t="str">
        <f t="shared" si="618"/>
        <v/>
      </c>
      <c s="180" t="str">
        <f t="shared" si="618"/>
        <v/>
      </c>
      <c s="181" t="str">
        <f t="shared" si="618"/>
        <v/>
      </c>
      <c s="180" t="str">
        <f t="shared" si="618"/>
        <v/>
      </c>
      <c s="180" t="str">
        <f t="shared" si="618"/>
        <v/>
      </c>
      <c s="180" t="str">
        <f t="shared" si="618"/>
        <v/>
      </c>
      <c s="180" t="str">
        <f t="shared" si="618"/>
        <v/>
      </c>
      <c s="180" t="str">
        <f t="shared" si="618"/>
        <v/>
      </c>
      <c s="180" t="str">
        <f t="shared" si="618"/>
        <v/>
      </c>
      <c r="AX586" s="180" t="str">
        <f>IF(BC586="","",IF(BC586&gt;0,COUNT($AY$2:AY586),""))</f>
        <v/>
      </c>
      <c s="180" t="str">
        <f t="shared" si="628" ref="AY586">IF(AND($BB$1=5,$A586=5,$BC$1=C586),B586,"")</f>
        <v/>
      </c>
      <c s="180" t="str">
        <f t="shared" si="620"/>
        <v/>
      </c>
      <c s="182" t="str">
        <f t="shared" si="620"/>
        <v/>
      </c>
      <c s="180" t="str">
        <f t="shared" si="620"/>
        <v/>
      </c>
      <c s="180" t="str">
        <f t="shared" si="620"/>
        <v/>
      </c>
      <c s="180" t="str">
        <f t="shared" si="620"/>
        <v/>
      </c>
      <c s="180" t="str">
        <f t="shared" si="620"/>
        <v/>
      </c>
      <c s="180" t="str">
        <f t="shared" si="620"/>
        <v/>
      </c>
      <c s="182" t="str">
        <f t="shared" si="620"/>
        <v/>
      </c>
      <c s="180" t="str">
        <f t="shared" si="620"/>
        <v/>
      </c>
      <c s="180" t="str">
        <f t="shared" si="620"/>
        <v/>
      </c>
      <c s="180" t="str">
        <f t="shared" si="620"/>
        <v/>
      </c>
      <c s="180" t="str">
        <f t="shared" si="620"/>
        <v/>
      </c>
      <c s="180" t="str">
        <f t="shared" si="620"/>
        <v/>
      </c>
      <c s="180" t="str">
        <f t="shared" si="620"/>
        <v/>
      </c>
    </row>
    <row r="587" spans="1:65" ht="15.75" customHeight="1">
      <c r="A587" s="176" t="str">
        <f>IF('S.D.PASTE SHEET'!A587="","",'S.D.PASTE SHEET'!A587)</f>
        <v/>
      </c>
      <c s="176" t="str">
        <f>IF('S.D.PASTE SHEET'!B587="","",'S.D.PASTE SHEET'!B587)</f>
        <v/>
      </c>
      <c s="176" t="str">
        <f>IF('S.D.PASTE SHEET'!C587="","",'S.D.PASTE SHEET'!C587)</f>
        <v/>
      </c>
      <c s="177" t="str">
        <f>IF('S.D.PASTE SHEET'!D587="","",'S.D.PASTE SHEET'!D587)</f>
        <v/>
      </c>
      <c s="176" t="str">
        <f>IF('S.D.PASTE SHEET'!E587="","",UPPER('S.D.PASTE SHEET'!E587))</f>
        <v/>
      </c>
      <c s="176" t="str">
        <f>IF('S.D.PASTE SHEET'!F587="","",'S.D.PASTE SHEET'!F587)</f>
        <v/>
      </c>
      <c s="176" t="str">
        <f>IF('S.D.PASTE SHEET'!G587="","",UPPER('S.D.PASTE SHEET'!G587))</f>
        <v/>
      </c>
      <c s="176" t="str">
        <f>IF('S.D.PASTE SHEET'!H587="","",UPPER('S.D.PASTE SHEET'!H587))</f>
        <v/>
      </c>
      <c s="176" t="str">
        <f>IF('S.D.PASTE SHEET'!I587="","",'S.D.PASTE SHEET'!I587)</f>
        <v/>
      </c>
      <c s="177" t="str">
        <f>IF('S.D.PASTE SHEET'!J587="","",'S.D.PASTE SHEET'!J587)</f>
        <v/>
      </c>
      <c s="176" t="str">
        <f>IF('S.D.PASTE SHEET'!K587="","",'S.D.PASTE SHEET'!K587)</f>
        <v/>
      </c>
      <c s="176" t="str">
        <f>IF('S.D.PASTE SHEET'!L587="","",'S.D.PASTE SHEET'!L587)</f>
        <v/>
      </c>
      <c s="176" t="str">
        <f>IF('S.D.PASTE SHEET'!M587="","",'S.D.PASTE SHEET'!M587)</f>
        <v/>
      </c>
      <c s="176" t="str">
        <f>IF('S.D.PASTE SHEET'!N587="","",'S.D.PASTE SHEET'!N587)</f>
        <v/>
      </c>
      <c s="176" t="str">
        <f>IF('S.D.PASTE SHEET'!O587="","",'S.D.PASTE SHEET'!O587)</f>
        <v/>
      </c>
      <c s="176" t="str">
        <f>IF('S.D.PASTE SHEET'!P587="","",'S.D.PASTE SHEET'!P587)</f>
        <v/>
      </c>
      <c s="176" t="str">
        <f>IF('S.D.PASTE SHEET'!Q587="","",'S.D.PASTE SHEET'!Q587)</f>
        <v/>
      </c>
      <c s="176" t="str">
        <f>IF('S.D.PASTE SHEET'!R587="","",'S.D.PASTE SHEET'!R587)</f>
        <v/>
      </c>
      <c s="176" t="str">
        <f>IF('S.D.PASTE SHEET'!S587="","",'S.D.PASTE SHEET'!S587)</f>
        <v/>
      </c>
      <c s="176" t="str">
        <f>IF('S.D.PASTE SHEET'!T587="","",'S.D.PASTE SHEET'!T587)</f>
        <v/>
      </c>
      <c s="176" t="str">
        <f>IF('S.D.PASTE SHEET'!U587="","",'S.D.PASTE SHEET'!U587)</f>
        <v/>
      </c>
      <c s="176" t="str">
        <f>IF('S.D.PASTE SHEET'!V587="","",'S.D.PASTE SHEET'!V587)</f>
        <v/>
      </c>
      <c s="176" t="str">
        <f>IF('S.D.PASTE SHEET'!W587="","",'S.D.PASTE SHEET'!W587)</f>
        <v/>
      </c>
      <c s="176" t="str">
        <f>IF('S.D.PASTE SHEET'!X587="","",'S.D.PASTE SHEET'!X587)</f>
        <v/>
      </c>
      <c s="176" t="str">
        <f>IF('S.D.PASTE SHEET'!Y587="","",'S.D.PASTE SHEET'!Y587)</f>
        <v/>
      </c>
      <c s="176" t="str">
        <f>IF('S.D.PASTE SHEET'!Z587="","",'S.D.PASTE SHEET'!Z587)</f>
        <v/>
      </c>
      <c s="176" t="str">
        <f>IF('S.D.PASTE SHEET'!AA587="","",'S.D.PASTE SHEET'!AA587)</f>
        <v/>
      </c>
      <c s="176" t="str">
        <f>IF('S.D.PASTE SHEET'!AB587="","",'S.D.PASTE SHEET'!AB587)</f>
        <v/>
      </c>
      <c s="176" t="str">
        <f>IF('S.D.PASTE SHEET'!AC587="","",'S.D.PASTE SHEET'!AC587)</f>
        <v/>
      </c>
      <c s="176" t="str">
        <f>IF('S.D.PASTE SHEET'!AD587="","",'S.D.PASTE SHEET'!AD587)</f>
        <v/>
      </c>
      <c s="178"/>
      <c s="179" t="str">
        <f>IF(AK587="","",IF(AK587&gt;0,COUNT($AG$2:AG587),""))</f>
        <v/>
      </c>
      <c s="180" t="str">
        <f t="shared" si="618"/>
        <v/>
      </c>
      <c s="180" t="str">
        <f t="shared" si="618"/>
        <v/>
      </c>
      <c s="180" t="str">
        <f t="shared" si="618"/>
        <v/>
      </c>
      <c s="181" t="str">
        <f t="shared" si="618"/>
        <v/>
      </c>
      <c s="180" t="str">
        <f t="shared" si="618"/>
        <v/>
      </c>
      <c s="180" t="str">
        <f t="shared" si="618"/>
        <v/>
      </c>
      <c s="180" t="str">
        <f t="shared" si="618"/>
        <v/>
      </c>
      <c s="180" t="str">
        <f t="shared" si="618"/>
        <v/>
      </c>
      <c s="180" t="str">
        <f t="shared" si="618"/>
        <v/>
      </c>
      <c s="181" t="str">
        <f t="shared" si="618"/>
        <v/>
      </c>
      <c s="180" t="str">
        <f t="shared" si="618"/>
        <v/>
      </c>
      <c s="180" t="str">
        <f t="shared" si="618"/>
        <v/>
      </c>
      <c s="180" t="str">
        <f t="shared" si="618"/>
        <v/>
      </c>
      <c s="180" t="str">
        <f t="shared" si="618"/>
        <v/>
      </c>
      <c s="180" t="str">
        <f t="shared" si="618"/>
        <v/>
      </c>
      <c s="180" t="str">
        <f t="shared" si="618"/>
        <v/>
      </c>
      <c r="AX587" s="180" t="str">
        <f>IF(BC587="","",IF(BC587&gt;0,COUNT($AY$2:AY587),""))</f>
        <v/>
      </c>
      <c s="180" t="str">
        <f t="shared" si="629" ref="AY587">IF(AND($BB$1=5,$A587=5,$BC$1=C587),B587,"")</f>
        <v/>
      </c>
      <c s="180" t="str">
        <f t="shared" si="620"/>
        <v/>
      </c>
      <c s="182" t="str">
        <f t="shared" si="620"/>
        <v/>
      </c>
      <c s="180" t="str">
        <f t="shared" si="620"/>
        <v/>
      </c>
      <c s="180" t="str">
        <f t="shared" si="620"/>
        <v/>
      </c>
      <c s="180" t="str">
        <f t="shared" si="620"/>
        <v/>
      </c>
      <c s="180" t="str">
        <f t="shared" si="620"/>
        <v/>
      </c>
      <c s="180" t="str">
        <f t="shared" si="620"/>
        <v/>
      </c>
      <c s="182" t="str">
        <f t="shared" si="620"/>
        <v/>
      </c>
      <c s="180" t="str">
        <f t="shared" si="620"/>
        <v/>
      </c>
      <c s="180" t="str">
        <f t="shared" si="620"/>
        <v/>
      </c>
      <c s="180" t="str">
        <f t="shared" si="620"/>
        <v/>
      </c>
      <c s="180" t="str">
        <f t="shared" si="620"/>
        <v/>
      </c>
      <c s="180" t="str">
        <f t="shared" si="620"/>
        <v/>
      </c>
      <c s="180" t="str">
        <f t="shared" si="620"/>
        <v/>
      </c>
    </row>
    <row r="588" spans="1:65" ht="15.75" customHeight="1">
      <c r="A588" s="176" t="str">
        <f>IF('S.D.PASTE SHEET'!A588="","",'S.D.PASTE SHEET'!A588)</f>
        <v/>
      </c>
      <c s="176" t="str">
        <f>IF('S.D.PASTE SHEET'!B588="","",'S.D.PASTE SHEET'!B588)</f>
        <v/>
      </c>
      <c s="176" t="str">
        <f>IF('S.D.PASTE SHEET'!C588="","",'S.D.PASTE SHEET'!C588)</f>
        <v/>
      </c>
      <c s="177" t="str">
        <f>IF('S.D.PASTE SHEET'!D588="","",'S.D.PASTE SHEET'!D588)</f>
        <v/>
      </c>
      <c s="176" t="str">
        <f>IF('S.D.PASTE SHEET'!E588="","",UPPER('S.D.PASTE SHEET'!E588))</f>
        <v/>
      </c>
      <c s="176" t="str">
        <f>IF('S.D.PASTE SHEET'!F588="","",'S.D.PASTE SHEET'!F588)</f>
        <v/>
      </c>
      <c s="176" t="str">
        <f>IF('S.D.PASTE SHEET'!G588="","",UPPER('S.D.PASTE SHEET'!G588))</f>
        <v/>
      </c>
      <c s="176" t="str">
        <f>IF('S.D.PASTE SHEET'!H588="","",UPPER('S.D.PASTE SHEET'!H588))</f>
        <v/>
      </c>
      <c s="176" t="str">
        <f>IF('S.D.PASTE SHEET'!I588="","",'S.D.PASTE SHEET'!I588)</f>
        <v/>
      </c>
      <c s="177" t="str">
        <f>IF('S.D.PASTE SHEET'!J588="","",'S.D.PASTE SHEET'!J588)</f>
        <v/>
      </c>
      <c s="176" t="str">
        <f>IF('S.D.PASTE SHEET'!K588="","",'S.D.PASTE SHEET'!K588)</f>
        <v/>
      </c>
      <c s="176" t="str">
        <f>IF('S.D.PASTE SHEET'!L588="","",'S.D.PASTE SHEET'!L588)</f>
        <v/>
      </c>
      <c s="176" t="str">
        <f>IF('S.D.PASTE SHEET'!M588="","",'S.D.PASTE SHEET'!M588)</f>
        <v/>
      </c>
      <c s="176" t="str">
        <f>IF('S.D.PASTE SHEET'!N588="","",'S.D.PASTE SHEET'!N588)</f>
        <v/>
      </c>
      <c s="176" t="str">
        <f>IF('S.D.PASTE SHEET'!O588="","",'S.D.PASTE SHEET'!O588)</f>
        <v/>
      </c>
      <c s="176" t="str">
        <f>IF('S.D.PASTE SHEET'!P588="","",'S.D.PASTE SHEET'!P588)</f>
        <v/>
      </c>
      <c s="176" t="str">
        <f>IF('S.D.PASTE SHEET'!Q588="","",'S.D.PASTE SHEET'!Q588)</f>
        <v/>
      </c>
      <c s="176" t="str">
        <f>IF('S.D.PASTE SHEET'!R588="","",'S.D.PASTE SHEET'!R588)</f>
        <v/>
      </c>
      <c s="176" t="str">
        <f>IF('S.D.PASTE SHEET'!S588="","",'S.D.PASTE SHEET'!S588)</f>
        <v/>
      </c>
      <c s="176" t="str">
        <f>IF('S.D.PASTE SHEET'!T588="","",'S.D.PASTE SHEET'!T588)</f>
        <v/>
      </c>
      <c s="176" t="str">
        <f>IF('S.D.PASTE SHEET'!U588="","",'S.D.PASTE SHEET'!U588)</f>
        <v/>
      </c>
      <c s="176" t="str">
        <f>IF('S.D.PASTE SHEET'!V588="","",'S.D.PASTE SHEET'!V588)</f>
        <v/>
      </c>
      <c s="176" t="str">
        <f>IF('S.D.PASTE SHEET'!W588="","",'S.D.PASTE SHEET'!W588)</f>
        <v/>
      </c>
      <c s="176" t="str">
        <f>IF('S.D.PASTE SHEET'!X588="","",'S.D.PASTE SHEET'!X588)</f>
        <v/>
      </c>
      <c s="176" t="str">
        <f>IF('S.D.PASTE SHEET'!Y588="","",'S.D.PASTE SHEET'!Y588)</f>
        <v/>
      </c>
      <c s="176" t="str">
        <f>IF('S.D.PASTE SHEET'!Z588="","",'S.D.PASTE SHEET'!Z588)</f>
        <v/>
      </c>
      <c s="176" t="str">
        <f>IF('S.D.PASTE SHEET'!AA588="","",'S.D.PASTE SHEET'!AA588)</f>
        <v/>
      </c>
      <c s="176" t="str">
        <f>IF('S.D.PASTE SHEET'!AB588="","",'S.D.PASTE SHEET'!AB588)</f>
        <v/>
      </c>
      <c s="176" t="str">
        <f>IF('S.D.PASTE SHEET'!AC588="","",'S.D.PASTE SHEET'!AC588)</f>
        <v/>
      </c>
      <c s="176" t="str">
        <f>IF('S.D.PASTE SHEET'!AD588="","",'S.D.PASTE SHEET'!AD588)</f>
        <v/>
      </c>
      <c s="178"/>
      <c s="179" t="str">
        <f>IF(AK588="","",IF(AK588&gt;0,COUNT($AG$2:AG588),""))</f>
        <v/>
      </c>
      <c s="180" t="str">
        <f t="shared" si="618"/>
        <v/>
      </c>
      <c s="180" t="str">
        <f t="shared" si="618"/>
        <v/>
      </c>
      <c s="180" t="str">
        <f t="shared" si="618"/>
        <v/>
      </c>
      <c s="181" t="str">
        <f t="shared" si="618"/>
        <v/>
      </c>
      <c s="180" t="str">
        <f t="shared" si="618"/>
        <v/>
      </c>
      <c s="180" t="str">
        <f t="shared" si="618"/>
        <v/>
      </c>
      <c s="180" t="str">
        <f t="shared" si="618"/>
        <v/>
      </c>
      <c s="180" t="str">
        <f t="shared" si="618"/>
        <v/>
      </c>
      <c s="180" t="str">
        <f t="shared" si="618"/>
        <v/>
      </c>
      <c s="181" t="str">
        <f t="shared" si="618"/>
        <v/>
      </c>
      <c s="180" t="str">
        <f t="shared" si="618"/>
        <v/>
      </c>
      <c s="180" t="str">
        <f t="shared" si="618"/>
        <v/>
      </c>
      <c s="180" t="str">
        <f t="shared" si="618"/>
        <v/>
      </c>
      <c s="180" t="str">
        <f t="shared" si="618"/>
        <v/>
      </c>
      <c s="180" t="str">
        <f t="shared" si="618"/>
        <v/>
      </c>
      <c s="180" t="str">
        <f t="shared" si="618"/>
        <v/>
      </c>
      <c r="AX588" s="180" t="str">
        <f>IF(BC588="","",IF(BC588&gt;0,COUNT($AY$2:AY588),""))</f>
        <v/>
      </c>
      <c s="180" t="str">
        <f t="shared" si="630" ref="AY588">IF(AND($BB$1=5,$A588=5,$BC$1=C588),B588,"")</f>
        <v/>
      </c>
      <c s="180" t="str">
        <f t="shared" si="620"/>
        <v/>
      </c>
      <c s="182" t="str">
        <f t="shared" si="620"/>
        <v/>
      </c>
      <c s="180" t="str">
        <f t="shared" si="620"/>
        <v/>
      </c>
      <c s="180" t="str">
        <f t="shared" si="620"/>
        <v/>
      </c>
      <c s="180" t="str">
        <f t="shared" si="620"/>
        <v/>
      </c>
      <c s="180" t="str">
        <f t="shared" si="620"/>
        <v/>
      </c>
      <c s="180" t="str">
        <f t="shared" si="620"/>
        <v/>
      </c>
      <c s="182" t="str">
        <f t="shared" si="620"/>
        <v/>
      </c>
      <c s="180" t="str">
        <f t="shared" si="620"/>
        <v/>
      </c>
      <c s="180" t="str">
        <f t="shared" si="620"/>
        <v/>
      </c>
      <c s="180" t="str">
        <f t="shared" si="620"/>
        <v/>
      </c>
      <c s="180" t="str">
        <f t="shared" si="620"/>
        <v/>
      </c>
      <c s="180" t="str">
        <f t="shared" si="620"/>
        <v/>
      </c>
      <c s="180" t="str">
        <f t="shared" si="620"/>
        <v/>
      </c>
    </row>
    <row r="589" spans="1:65" ht="15.75" customHeight="1">
      <c r="A589" s="176" t="str">
        <f>IF('S.D.PASTE SHEET'!A589="","",'S.D.PASTE SHEET'!A589)</f>
        <v/>
      </c>
      <c s="176" t="str">
        <f>IF('S.D.PASTE SHEET'!B589="","",'S.D.PASTE SHEET'!B589)</f>
        <v/>
      </c>
      <c s="176" t="str">
        <f>IF('S.D.PASTE SHEET'!C589="","",'S.D.PASTE SHEET'!C589)</f>
        <v/>
      </c>
      <c s="177" t="str">
        <f>IF('S.D.PASTE SHEET'!D589="","",'S.D.PASTE SHEET'!D589)</f>
        <v/>
      </c>
      <c s="176" t="str">
        <f>IF('S.D.PASTE SHEET'!E589="","",UPPER('S.D.PASTE SHEET'!E589))</f>
        <v/>
      </c>
      <c s="176" t="str">
        <f>IF('S.D.PASTE SHEET'!F589="","",'S.D.PASTE SHEET'!F589)</f>
        <v/>
      </c>
      <c s="176" t="str">
        <f>IF('S.D.PASTE SHEET'!G589="","",UPPER('S.D.PASTE SHEET'!G589))</f>
        <v/>
      </c>
      <c s="176" t="str">
        <f>IF('S.D.PASTE SHEET'!H589="","",UPPER('S.D.PASTE SHEET'!H589))</f>
        <v/>
      </c>
      <c s="176" t="str">
        <f>IF('S.D.PASTE SHEET'!I589="","",'S.D.PASTE SHEET'!I589)</f>
        <v/>
      </c>
      <c s="177" t="str">
        <f>IF('S.D.PASTE SHEET'!J589="","",'S.D.PASTE SHEET'!J589)</f>
        <v/>
      </c>
      <c s="176" t="str">
        <f>IF('S.D.PASTE SHEET'!K589="","",'S.D.PASTE SHEET'!K589)</f>
        <v/>
      </c>
      <c s="176" t="str">
        <f>IF('S.D.PASTE SHEET'!L589="","",'S.D.PASTE SHEET'!L589)</f>
        <v/>
      </c>
      <c s="176" t="str">
        <f>IF('S.D.PASTE SHEET'!M589="","",'S.D.PASTE SHEET'!M589)</f>
        <v/>
      </c>
      <c s="176" t="str">
        <f>IF('S.D.PASTE SHEET'!N589="","",'S.D.PASTE SHEET'!N589)</f>
        <v/>
      </c>
      <c s="176" t="str">
        <f>IF('S.D.PASTE SHEET'!O589="","",'S.D.PASTE SHEET'!O589)</f>
        <v/>
      </c>
      <c s="176" t="str">
        <f>IF('S.D.PASTE SHEET'!P589="","",'S.D.PASTE SHEET'!P589)</f>
        <v/>
      </c>
      <c s="176" t="str">
        <f>IF('S.D.PASTE SHEET'!Q589="","",'S.D.PASTE SHEET'!Q589)</f>
        <v/>
      </c>
      <c s="176" t="str">
        <f>IF('S.D.PASTE SHEET'!R589="","",'S.D.PASTE SHEET'!R589)</f>
        <v/>
      </c>
      <c s="176" t="str">
        <f>IF('S.D.PASTE SHEET'!S589="","",'S.D.PASTE SHEET'!S589)</f>
        <v/>
      </c>
      <c s="176" t="str">
        <f>IF('S.D.PASTE SHEET'!T589="","",'S.D.PASTE SHEET'!T589)</f>
        <v/>
      </c>
      <c s="176" t="str">
        <f>IF('S.D.PASTE SHEET'!U589="","",'S.D.PASTE SHEET'!U589)</f>
        <v/>
      </c>
      <c s="176" t="str">
        <f>IF('S.D.PASTE SHEET'!V589="","",'S.D.PASTE SHEET'!V589)</f>
        <v/>
      </c>
      <c s="176" t="str">
        <f>IF('S.D.PASTE SHEET'!W589="","",'S.D.PASTE SHEET'!W589)</f>
        <v/>
      </c>
      <c s="176" t="str">
        <f>IF('S.D.PASTE SHEET'!X589="","",'S.D.PASTE SHEET'!X589)</f>
        <v/>
      </c>
      <c s="176" t="str">
        <f>IF('S.D.PASTE SHEET'!Y589="","",'S.D.PASTE SHEET'!Y589)</f>
        <v/>
      </c>
      <c s="176" t="str">
        <f>IF('S.D.PASTE SHEET'!Z589="","",'S.D.PASTE SHEET'!Z589)</f>
        <v/>
      </c>
      <c s="176" t="str">
        <f>IF('S.D.PASTE SHEET'!AA589="","",'S.D.PASTE SHEET'!AA589)</f>
        <v/>
      </c>
      <c s="176" t="str">
        <f>IF('S.D.PASTE SHEET'!AB589="","",'S.D.PASTE SHEET'!AB589)</f>
        <v/>
      </c>
      <c s="176" t="str">
        <f>IF('S.D.PASTE SHEET'!AC589="","",'S.D.PASTE SHEET'!AC589)</f>
        <v/>
      </c>
      <c s="176" t="str">
        <f>IF('S.D.PASTE SHEET'!AD589="","",'S.D.PASTE SHEET'!AD589)</f>
        <v/>
      </c>
      <c s="178"/>
      <c s="179" t="str">
        <f>IF(AK589="","",IF(AK589&gt;0,COUNT($AG$2:AG589),""))</f>
        <v/>
      </c>
      <c s="180" t="str">
        <f t="shared" si="618"/>
        <v/>
      </c>
      <c s="180" t="str">
        <f t="shared" si="618"/>
        <v/>
      </c>
      <c s="180" t="str">
        <f t="shared" si="618"/>
        <v/>
      </c>
      <c s="181" t="str">
        <f t="shared" si="618"/>
        <v/>
      </c>
      <c s="180" t="str">
        <f t="shared" si="618"/>
        <v/>
      </c>
      <c s="180" t="str">
        <f t="shared" si="618"/>
        <v/>
      </c>
      <c s="180" t="str">
        <f t="shared" si="618"/>
        <v/>
      </c>
      <c s="180" t="str">
        <f t="shared" si="618"/>
        <v/>
      </c>
      <c s="180" t="str">
        <f t="shared" si="618"/>
        <v/>
      </c>
      <c s="181" t="str">
        <f t="shared" si="618"/>
        <v/>
      </c>
      <c s="180" t="str">
        <f t="shared" si="618"/>
        <v/>
      </c>
      <c s="180" t="str">
        <f t="shared" si="618"/>
        <v/>
      </c>
      <c s="180" t="str">
        <f t="shared" si="618"/>
        <v/>
      </c>
      <c s="180" t="str">
        <f t="shared" si="618"/>
        <v/>
      </c>
      <c s="180" t="str">
        <f t="shared" si="618"/>
        <v/>
      </c>
      <c s="180" t="str">
        <f t="shared" si="618"/>
        <v/>
      </c>
      <c r="AX589" s="180" t="str">
        <f>IF(BC589="","",IF(BC589&gt;0,COUNT($AY$2:AY589),""))</f>
        <v/>
      </c>
      <c s="180" t="str">
        <f t="shared" si="631" ref="AY589">IF(AND($BB$1=5,$A589=5,$BC$1=C589),B589,"")</f>
        <v/>
      </c>
      <c s="180" t="str">
        <f t="shared" si="620"/>
        <v/>
      </c>
      <c s="182" t="str">
        <f t="shared" si="620"/>
        <v/>
      </c>
      <c s="180" t="str">
        <f t="shared" si="620"/>
        <v/>
      </c>
      <c s="180" t="str">
        <f t="shared" si="620"/>
        <v/>
      </c>
      <c s="180" t="str">
        <f t="shared" si="620"/>
        <v/>
      </c>
      <c s="180" t="str">
        <f t="shared" si="620"/>
        <v/>
      </c>
      <c s="180" t="str">
        <f t="shared" si="620"/>
        <v/>
      </c>
      <c s="182" t="str">
        <f t="shared" si="620"/>
        <v/>
      </c>
      <c s="180" t="str">
        <f t="shared" si="620"/>
        <v/>
      </c>
      <c s="180" t="str">
        <f t="shared" si="620"/>
        <v/>
      </c>
      <c s="180" t="str">
        <f t="shared" si="620"/>
        <v/>
      </c>
      <c s="180" t="str">
        <f t="shared" si="620"/>
        <v/>
      </c>
      <c s="180" t="str">
        <f t="shared" si="620"/>
        <v/>
      </c>
      <c s="180" t="str">
        <f t="shared" si="620"/>
        <v/>
      </c>
    </row>
    <row r="590" spans="1:65" ht="15.75" customHeight="1">
      <c r="A590" s="176" t="str">
        <f>IF('S.D.PASTE SHEET'!A590="","",'S.D.PASTE SHEET'!A590)</f>
        <v/>
      </c>
      <c s="176" t="str">
        <f>IF('S.D.PASTE SHEET'!B590="","",'S.D.PASTE SHEET'!B590)</f>
        <v/>
      </c>
      <c s="176" t="str">
        <f>IF('S.D.PASTE SHEET'!C590="","",'S.D.PASTE SHEET'!C590)</f>
        <v/>
      </c>
      <c s="177" t="str">
        <f>IF('S.D.PASTE SHEET'!D590="","",'S.D.PASTE SHEET'!D590)</f>
        <v/>
      </c>
      <c s="176" t="str">
        <f>IF('S.D.PASTE SHEET'!E590="","",UPPER('S.D.PASTE SHEET'!E590))</f>
        <v/>
      </c>
      <c s="176" t="str">
        <f>IF('S.D.PASTE SHEET'!F590="","",'S.D.PASTE SHEET'!F590)</f>
        <v/>
      </c>
      <c s="176" t="str">
        <f>IF('S.D.PASTE SHEET'!G590="","",UPPER('S.D.PASTE SHEET'!G590))</f>
        <v/>
      </c>
      <c s="176" t="str">
        <f>IF('S.D.PASTE SHEET'!H590="","",UPPER('S.D.PASTE SHEET'!H590))</f>
        <v/>
      </c>
      <c s="176" t="str">
        <f>IF('S.D.PASTE SHEET'!I590="","",'S.D.PASTE SHEET'!I590)</f>
        <v/>
      </c>
      <c s="177" t="str">
        <f>IF('S.D.PASTE SHEET'!J590="","",'S.D.PASTE SHEET'!J590)</f>
        <v/>
      </c>
      <c s="176" t="str">
        <f>IF('S.D.PASTE SHEET'!K590="","",'S.D.PASTE SHEET'!K590)</f>
        <v/>
      </c>
      <c s="176" t="str">
        <f>IF('S.D.PASTE SHEET'!L590="","",'S.D.PASTE SHEET'!L590)</f>
        <v/>
      </c>
      <c s="176" t="str">
        <f>IF('S.D.PASTE SHEET'!M590="","",'S.D.PASTE SHEET'!M590)</f>
        <v/>
      </c>
      <c s="176" t="str">
        <f>IF('S.D.PASTE SHEET'!N590="","",'S.D.PASTE SHEET'!N590)</f>
        <v/>
      </c>
      <c s="176" t="str">
        <f>IF('S.D.PASTE SHEET'!O590="","",'S.D.PASTE SHEET'!O590)</f>
        <v/>
      </c>
      <c s="176" t="str">
        <f>IF('S.D.PASTE SHEET'!P590="","",'S.D.PASTE SHEET'!P590)</f>
        <v/>
      </c>
      <c s="176" t="str">
        <f>IF('S.D.PASTE SHEET'!Q590="","",'S.D.PASTE SHEET'!Q590)</f>
        <v/>
      </c>
      <c s="176" t="str">
        <f>IF('S.D.PASTE SHEET'!R590="","",'S.D.PASTE SHEET'!R590)</f>
        <v/>
      </c>
      <c s="176" t="str">
        <f>IF('S.D.PASTE SHEET'!S590="","",'S.D.PASTE SHEET'!S590)</f>
        <v/>
      </c>
      <c s="176" t="str">
        <f>IF('S.D.PASTE SHEET'!T590="","",'S.D.PASTE SHEET'!T590)</f>
        <v/>
      </c>
      <c s="176" t="str">
        <f>IF('S.D.PASTE SHEET'!U590="","",'S.D.PASTE SHEET'!U590)</f>
        <v/>
      </c>
      <c s="176" t="str">
        <f>IF('S.D.PASTE SHEET'!V590="","",'S.D.PASTE SHEET'!V590)</f>
        <v/>
      </c>
      <c s="176" t="str">
        <f>IF('S.D.PASTE SHEET'!W590="","",'S.D.PASTE SHEET'!W590)</f>
        <v/>
      </c>
      <c s="176" t="str">
        <f>IF('S.D.PASTE SHEET'!X590="","",'S.D.PASTE SHEET'!X590)</f>
        <v/>
      </c>
      <c s="176" t="str">
        <f>IF('S.D.PASTE SHEET'!Y590="","",'S.D.PASTE SHEET'!Y590)</f>
        <v/>
      </c>
      <c s="176" t="str">
        <f>IF('S.D.PASTE SHEET'!Z590="","",'S.D.PASTE SHEET'!Z590)</f>
        <v/>
      </c>
      <c s="176" t="str">
        <f>IF('S.D.PASTE SHEET'!AA590="","",'S.D.PASTE SHEET'!AA590)</f>
        <v/>
      </c>
      <c s="176" t="str">
        <f>IF('S.D.PASTE SHEET'!AB590="","",'S.D.PASTE SHEET'!AB590)</f>
        <v/>
      </c>
      <c s="176" t="str">
        <f>IF('S.D.PASTE SHEET'!AC590="","",'S.D.PASTE SHEET'!AC590)</f>
        <v/>
      </c>
      <c s="176" t="str">
        <f>IF('S.D.PASTE SHEET'!AD590="","",'S.D.PASTE SHEET'!AD590)</f>
        <v/>
      </c>
      <c s="178"/>
      <c s="179" t="str">
        <f>IF(AK590="","",IF(AK590&gt;0,COUNT($AG$2:AG590),""))</f>
        <v/>
      </c>
      <c s="180" t="str">
        <f t="shared" si="618"/>
        <v/>
      </c>
      <c s="180" t="str">
        <f t="shared" si="618"/>
        <v/>
      </c>
      <c s="180" t="str">
        <f t="shared" si="618"/>
        <v/>
      </c>
      <c s="181" t="str">
        <f t="shared" si="618"/>
        <v/>
      </c>
      <c s="180" t="str">
        <f t="shared" si="618"/>
        <v/>
      </c>
      <c s="180" t="str">
        <f t="shared" si="618"/>
        <v/>
      </c>
      <c s="180" t="str">
        <f t="shared" si="618"/>
        <v/>
      </c>
      <c s="180" t="str">
        <f t="shared" si="618"/>
        <v/>
      </c>
      <c s="180" t="str">
        <f t="shared" si="618"/>
        <v/>
      </c>
      <c s="181" t="str">
        <f t="shared" si="618"/>
        <v/>
      </c>
      <c s="180" t="str">
        <f t="shared" si="618"/>
        <v/>
      </c>
      <c s="180" t="str">
        <f t="shared" si="618"/>
        <v/>
      </c>
      <c s="180" t="str">
        <f t="shared" si="618"/>
        <v/>
      </c>
      <c s="180" t="str">
        <f t="shared" si="618"/>
        <v/>
      </c>
      <c s="180" t="str">
        <f t="shared" si="618"/>
        <v/>
      </c>
      <c s="180" t="str">
        <f t="shared" si="618"/>
        <v/>
      </c>
      <c r="AX590" s="180" t="str">
        <f>IF(BC590="","",IF(BC590&gt;0,COUNT($AY$2:AY590),""))</f>
        <v/>
      </c>
      <c s="180" t="str">
        <f t="shared" si="632" ref="AY590">IF(AND($BB$1=5,$A590=5,$BC$1=C590),B590,"")</f>
        <v/>
      </c>
      <c s="180" t="str">
        <f t="shared" si="620"/>
        <v/>
      </c>
      <c s="182" t="str">
        <f t="shared" si="620"/>
        <v/>
      </c>
      <c s="180" t="str">
        <f t="shared" si="620"/>
        <v/>
      </c>
      <c s="180" t="str">
        <f t="shared" si="620"/>
        <v/>
      </c>
      <c s="180" t="str">
        <f t="shared" si="620"/>
        <v/>
      </c>
      <c s="180" t="str">
        <f t="shared" si="620"/>
        <v/>
      </c>
      <c s="180" t="str">
        <f t="shared" si="620"/>
        <v/>
      </c>
      <c s="182" t="str">
        <f t="shared" si="620"/>
        <v/>
      </c>
      <c s="180" t="str">
        <f t="shared" si="620"/>
        <v/>
      </c>
      <c s="180" t="str">
        <f t="shared" si="620"/>
        <v/>
      </c>
      <c s="180" t="str">
        <f t="shared" si="620"/>
        <v/>
      </c>
      <c s="180" t="str">
        <f t="shared" si="620"/>
        <v/>
      </c>
      <c s="180" t="str">
        <f t="shared" si="620"/>
        <v/>
      </c>
      <c s="180" t="str">
        <f t="shared" si="620"/>
        <v/>
      </c>
    </row>
    <row r="591" spans="1:65" ht="15.75" customHeight="1">
      <c r="A591" s="176" t="str">
        <f>IF('S.D.PASTE SHEET'!A591="","",'S.D.PASTE SHEET'!A591)</f>
        <v/>
      </c>
      <c s="176" t="str">
        <f>IF('S.D.PASTE SHEET'!B591="","",'S.D.PASTE SHEET'!B591)</f>
        <v/>
      </c>
      <c s="176" t="str">
        <f>IF('S.D.PASTE SHEET'!C591="","",'S.D.PASTE SHEET'!C591)</f>
        <v/>
      </c>
      <c s="177" t="str">
        <f>IF('S.D.PASTE SHEET'!D591="","",'S.D.PASTE SHEET'!D591)</f>
        <v/>
      </c>
      <c s="176" t="str">
        <f>IF('S.D.PASTE SHEET'!E591="","",UPPER('S.D.PASTE SHEET'!E591))</f>
        <v/>
      </c>
      <c s="176" t="str">
        <f>IF('S.D.PASTE SHEET'!F591="","",'S.D.PASTE SHEET'!F591)</f>
        <v/>
      </c>
      <c s="176" t="str">
        <f>IF('S.D.PASTE SHEET'!G591="","",UPPER('S.D.PASTE SHEET'!G591))</f>
        <v/>
      </c>
      <c s="176" t="str">
        <f>IF('S.D.PASTE SHEET'!H591="","",UPPER('S.D.PASTE SHEET'!H591))</f>
        <v/>
      </c>
      <c s="176" t="str">
        <f>IF('S.D.PASTE SHEET'!I591="","",'S.D.PASTE SHEET'!I591)</f>
        <v/>
      </c>
      <c s="177" t="str">
        <f>IF('S.D.PASTE SHEET'!J591="","",'S.D.PASTE SHEET'!J591)</f>
        <v/>
      </c>
      <c s="176" t="str">
        <f>IF('S.D.PASTE SHEET'!K591="","",'S.D.PASTE SHEET'!K591)</f>
        <v/>
      </c>
      <c s="176" t="str">
        <f>IF('S.D.PASTE SHEET'!L591="","",'S.D.PASTE SHEET'!L591)</f>
        <v/>
      </c>
      <c s="176" t="str">
        <f>IF('S.D.PASTE SHEET'!M591="","",'S.D.PASTE SHEET'!M591)</f>
        <v/>
      </c>
      <c s="176" t="str">
        <f>IF('S.D.PASTE SHEET'!N591="","",'S.D.PASTE SHEET'!N591)</f>
        <v/>
      </c>
      <c s="176" t="str">
        <f>IF('S.D.PASTE SHEET'!O591="","",'S.D.PASTE SHEET'!O591)</f>
        <v/>
      </c>
      <c s="176" t="str">
        <f>IF('S.D.PASTE SHEET'!P591="","",'S.D.PASTE SHEET'!P591)</f>
        <v/>
      </c>
      <c s="176" t="str">
        <f>IF('S.D.PASTE SHEET'!Q591="","",'S.D.PASTE SHEET'!Q591)</f>
        <v/>
      </c>
      <c s="176" t="str">
        <f>IF('S.D.PASTE SHEET'!R591="","",'S.D.PASTE SHEET'!R591)</f>
        <v/>
      </c>
      <c s="176" t="str">
        <f>IF('S.D.PASTE SHEET'!S591="","",'S.D.PASTE SHEET'!S591)</f>
        <v/>
      </c>
      <c s="176" t="str">
        <f>IF('S.D.PASTE SHEET'!T591="","",'S.D.PASTE SHEET'!T591)</f>
        <v/>
      </c>
      <c s="176" t="str">
        <f>IF('S.D.PASTE SHEET'!U591="","",'S.D.PASTE SHEET'!U591)</f>
        <v/>
      </c>
      <c s="176" t="str">
        <f>IF('S.D.PASTE SHEET'!V591="","",'S.D.PASTE SHEET'!V591)</f>
        <v/>
      </c>
      <c s="176" t="str">
        <f>IF('S.D.PASTE SHEET'!W591="","",'S.D.PASTE SHEET'!W591)</f>
        <v/>
      </c>
      <c s="176" t="str">
        <f>IF('S.D.PASTE SHEET'!X591="","",'S.D.PASTE SHEET'!X591)</f>
        <v/>
      </c>
      <c s="176" t="str">
        <f>IF('S.D.PASTE SHEET'!Y591="","",'S.D.PASTE SHEET'!Y591)</f>
        <v/>
      </c>
      <c s="176" t="str">
        <f>IF('S.D.PASTE SHEET'!Z591="","",'S.D.PASTE SHEET'!Z591)</f>
        <v/>
      </c>
      <c s="176" t="str">
        <f>IF('S.D.PASTE SHEET'!AA591="","",'S.D.PASTE SHEET'!AA591)</f>
        <v/>
      </c>
      <c s="176" t="str">
        <f>IF('S.D.PASTE SHEET'!AB591="","",'S.D.PASTE SHEET'!AB591)</f>
        <v/>
      </c>
      <c s="176" t="str">
        <f>IF('S.D.PASTE SHEET'!AC591="","",'S.D.PASTE SHEET'!AC591)</f>
        <v/>
      </c>
      <c s="176" t="str">
        <f>IF('S.D.PASTE SHEET'!AD591="","",'S.D.PASTE SHEET'!AD591)</f>
        <v/>
      </c>
      <c s="178"/>
      <c s="179" t="str">
        <f>IF(AK591="","",IF(AK591&gt;0,COUNT($AG$2:AG591),""))</f>
        <v/>
      </c>
      <c s="180" t="str">
        <f t="shared" si="618"/>
        <v/>
      </c>
      <c s="180" t="str">
        <f t="shared" si="618"/>
        <v/>
      </c>
      <c s="180" t="str">
        <f t="shared" si="618"/>
        <v/>
      </c>
      <c s="181" t="str">
        <f t="shared" si="618"/>
        <v/>
      </c>
      <c s="180" t="str">
        <f t="shared" si="618"/>
        <v/>
      </c>
      <c s="180" t="str">
        <f t="shared" si="618"/>
        <v/>
      </c>
      <c s="180" t="str">
        <f t="shared" si="618"/>
        <v/>
      </c>
      <c s="180" t="str">
        <f t="shared" si="618"/>
        <v/>
      </c>
      <c s="180" t="str">
        <f t="shared" si="618"/>
        <v/>
      </c>
      <c s="181" t="str">
        <f t="shared" si="618"/>
        <v/>
      </c>
      <c s="180" t="str">
        <f t="shared" si="618"/>
        <v/>
      </c>
      <c s="180" t="str">
        <f t="shared" si="618"/>
        <v/>
      </c>
      <c s="180" t="str">
        <f t="shared" si="618"/>
        <v/>
      </c>
      <c s="180" t="str">
        <f t="shared" si="618"/>
        <v/>
      </c>
      <c s="180" t="str">
        <f t="shared" si="618"/>
        <v/>
      </c>
      <c s="180" t="str">
        <f t="shared" si="618"/>
        <v/>
      </c>
      <c r="AX591" s="180" t="str">
        <f>IF(BC591="","",IF(BC591&gt;0,COUNT($AY$2:AY591),""))</f>
        <v/>
      </c>
      <c s="180" t="str">
        <f t="shared" si="633" ref="AY591">IF(AND($BB$1=5,$A591=5,$BC$1=C591),B591,"")</f>
        <v/>
      </c>
      <c s="180" t="str">
        <f t="shared" si="620"/>
        <v/>
      </c>
      <c s="182" t="str">
        <f t="shared" si="620"/>
        <v/>
      </c>
      <c s="180" t="str">
        <f t="shared" si="620"/>
        <v/>
      </c>
      <c s="180" t="str">
        <f t="shared" si="620"/>
        <v/>
      </c>
      <c s="180" t="str">
        <f t="shared" si="620"/>
        <v/>
      </c>
      <c s="180" t="str">
        <f t="shared" si="620"/>
        <v/>
      </c>
      <c s="180" t="str">
        <f t="shared" si="620"/>
        <v/>
      </c>
      <c s="182" t="str">
        <f t="shared" si="620"/>
        <v/>
      </c>
      <c s="180" t="str">
        <f t="shared" si="620"/>
        <v/>
      </c>
      <c s="180" t="str">
        <f t="shared" si="620"/>
        <v/>
      </c>
      <c s="180" t="str">
        <f t="shared" si="620"/>
        <v/>
      </c>
      <c s="180" t="str">
        <f t="shared" si="620"/>
        <v/>
      </c>
      <c s="180" t="str">
        <f t="shared" si="620"/>
        <v/>
      </c>
      <c s="180" t="str">
        <f t="shared" si="620"/>
        <v/>
      </c>
    </row>
    <row r="592" spans="1:65" ht="15.75" customHeight="1">
      <c r="A592" s="176" t="str">
        <f>IF('S.D.PASTE SHEET'!A592="","",'S.D.PASTE SHEET'!A592)</f>
        <v/>
      </c>
      <c s="176" t="str">
        <f>IF('S.D.PASTE SHEET'!B592="","",'S.D.PASTE SHEET'!B592)</f>
        <v/>
      </c>
      <c s="176" t="str">
        <f>IF('S.D.PASTE SHEET'!C592="","",'S.D.PASTE SHEET'!C592)</f>
        <v/>
      </c>
      <c s="177" t="str">
        <f>IF('S.D.PASTE SHEET'!D592="","",'S.D.PASTE SHEET'!D592)</f>
        <v/>
      </c>
      <c s="176" t="str">
        <f>IF('S.D.PASTE SHEET'!E592="","",UPPER('S.D.PASTE SHEET'!E592))</f>
        <v/>
      </c>
      <c s="176" t="str">
        <f>IF('S.D.PASTE SHEET'!F592="","",'S.D.PASTE SHEET'!F592)</f>
        <v/>
      </c>
      <c s="176" t="str">
        <f>IF('S.D.PASTE SHEET'!G592="","",UPPER('S.D.PASTE SHEET'!G592))</f>
        <v/>
      </c>
      <c s="176" t="str">
        <f>IF('S.D.PASTE SHEET'!H592="","",UPPER('S.D.PASTE SHEET'!H592))</f>
        <v/>
      </c>
      <c s="176" t="str">
        <f>IF('S.D.PASTE SHEET'!I592="","",'S.D.PASTE SHEET'!I592)</f>
        <v/>
      </c>
      <c s="177" t="str">
        <f>IF('S.D.PASTE SHEET'!J592="","",'S.D.PASTE SHEET'!J592)</f>
        <v/>
      </c>
      <c s="176" t="str">
        <f>IF('S.D.PASTE SHEET'!K592="","",'S.D.PASTE SHEET'!K592)</f>
        <v/>
      </c>
      <c s="176" t="str">
        <f>IF('S.D.PASTE SHEET'!L592="","",'S.D.PASTE SHEET'!L592)</f>
        <v/>
      </c>
      <c s="176" t="str">
        <f>IF('S.D.PASTE SHEET'!M592="","",'S.D.PASTE SHEET'!M592)</f>
        <v/>
      </c>
      <c s="176" t="str">
        <f>IF('S.D.PASTE SHEET'!N592="","",'S.D.PASTE SHEET'!N592)</f>
        <v/>
      </c>
      <c s="176" t="str">
        <f>IF('S.D.PASTE SHEET'!O592="","",'S.D.PASTE SHEET'!O592)</f>
        <v/>
      </c>
      <c s="176" t="str">
        <f>IF('S.D.PASTE SHEET'!P592="","",'S.D.PASTE SHEET'!P592)</f>
        <v/>
      </c>
      <c s="176" t="str">
        <f>IF('S.D.PASTE SHEET'!Q592="","",'S.D.PASTE SHEET'!Q592)</f>
        <v/>
      </c>
      <c s="176" t="str">
        <f>IF('S.D.PASTE SHEET'!R592="","",'S.D.PASTE SHEET'!R592)</f>
        <v/>
      </c>
      <c s="176" t="str">
        <f>IF('S.D.PASTE SHEET'!S592="","",'S.D.PASTE SHEET'!S592)</f>
        <v/>
      </c>
      <c s="176" t="str">
        <f>IF('S.D.PASTE SHEET'!T592="","",'S.D.PASTE SHEET'!T592)</f>
        <v/>
      </c>
      <c s="176" t="str">
        <f>IF('S.D.PASTE SHEET'!U592="","",'S.D.PASTE SHEET'!U592)</f>
        <v/>
      </c>
      <c s="176" t="str">
        <f>IF('S.D.PASTE SHEET'!V592="","",'S.D.PASTE SHEET'!V592)</f>
        <v/>
      </c>
      <c s="176" t="str">
        <f>IF('S.D.PASTE SHEET'!W592="","",'S.D.PASTE SHEET'!W592)</f>
        <v/>
      </c>
      <c s="176" t="str">
        <f>IF('S.D.PASTE SHEET'!X592="","",'S.D.PASTE SHEET'!X592)</f>
        <v/>
      </c>
      <c s="176" t="str">
        <f>IF('S.D.PASTE SHEET'!Y592="","",'S.D.PASTE SHEET'!Y592)</f>
        <v/>
      </c>
      <c s="176" t="str">
        <f>IF('S.D.PASTE SHEET'!Z592="","",'S.D.PASTE SHEET'!Z592)</f>
        <v/>
      </c>
      <c s="176" t="str">
        <f>IF('S.D.PASTE SHEET'!AA592="","",'S.D.PASTE SHEET'!AA592)</f>
        <v/>
      </c>
      <c s="176" t="str">
        <f>IF('S.D.PASTE SHEET'!AB592="","",'S.D.PASTE SHEET'!AB592)</f>
        <v/>
      </c>
      <c s="176" t="str">
        <f>IF('S.D.PASTE SHEET'!AC592="","",'S.D.PASTE SHEET'!AC592)</f>
        <v/>
      </c>
      <c s="176" t="str">
        <f>IF('S.D.PASTE SHEET'!AD592="","",'S.D.PASTE SHEET'!AD592)</f>
        <v/>
      </c>
      <c s="178"/>
      <c s="179" t="str">
        <f>IF(AK592="","",IF(AK592&gt;0,COUNT($AG$2:AG592),""))</f>
        <v/>
      </c>
      <c s="180" t="str">
        <f t="shared" si="618"/>
        <v/>
      </c>
      <c s="180" t="str">
        <f t="shared" si="618"/>
        <v/>
      </c>
      <c s="180" t="str">
        <f t="shared" si="618"/>
        <v/>
      </c>
      <c s="181" t="str">
        <f t="shared" si="618"/>
        <v/>
      </c>
      <c s="180" t="str">
        <f t="shared" si="618"/>
        <v/>
      </c>
      <c s="180" t="str">
        <f t="shared" si="618"/>
        <v/>
      </c>
      <c s="180" t="str">
        <f t="shared" si="618"/>
        <v/>
      </c>
      <c s="180" t="str">
        <f t="shared" si="618"/>
        <v/>
      </c>
      <c s="180" t="str">
        <f t="shared" si="618"/>
        <v/>
      </c>
      <c s="181" t="str">
        <f t="shared" si="618"/>
        <v/>
      </c>
      <c s="180" t="str">
        <f t="shared" si="618"/>
        <v/>
      </c>
      <c s="180" t="str">
        <f t="shared" si="618"/>
        <v/>
      </c>
      <c s="180" t="str">
        <f t="shared" si="618"/>
        <v/>
      </c>
      <c s="180" t="str">
        <f t="shared" si="618"/>
        <v/>
      </c>
      <c s="180" t="str">
        <f t="shared" si="618"/>
        <v/>
      </c>
      <c s="180" t="str">
        <f t="shared" si="618"/>
        <v/>
      </c>
      <c r="AX592" s="180" t="str">
        <f>IF(BC592="","",IF(BC592&gt;0,COUNT($AY$2:AY592),""))</f>
        <v/>
      </c>
      <c s="180" t="str">
        <f t="shared" si="634" ref="AY592">IF(AND($BB$1=5,$A592=5,$BC$1=C592),B592,"")</f>
        <v/>
      </c>
      <c s="180" t="str">
        <f t="shared" si="620"/>
        <v/>
      </c>
      <c s="182" t="str">
        <f t="shared" si="620"/>
        <v/>
      </c>
      <c s="180" t="str">
        <f t="shared" si="620"/>
        <v/>
      </c>
      <c s="180" t="str">
        <f t="shared" si="620"/>
        <v/>
      </c>
      <c s="180" t="str">
        <f t="shared" si="620"/>
        <v/>
      </c>
      <c s="180" t="str">
        <f t="shared" si="620"/>
        <v/>
      </c>
      <c s="180" t="str">
        <f t="shared" si="620"/>
        <v/>
      </c>
      <c s="182" t="str">
        <f t="shared" si="620"/>
        <v/>
      </c>
      <c s="180" t="str">
        <f t="shared" si="620"/>
        <v/>
      </c>
      <c s="180" t="str">
        <f t="shared" si="620"/>
        <v/>
      </c>
      <c s="180" t="str">
        <f t="shared" si="620"/>
        <v/>
      </c>
      <c s="180" t="str">
        <f t="shared" si="620"/>
        <v/>
      </c>
      <c s="180" t="str">
        <f t="shared" si="620"/>
        <v/>
      </c>
      <c s="180" t="str">
        <f t="shared" si="620"/>
        <v/>
      </c>
    </row>
    <row r="593" spans="1:65" ht="15.75" customHeight="1">
      <c r="A593" s="176" t="str">
        <f>IF('S.D.PASTE SHEET'!A593="","",'S.D.PASTE SHEET'!A593)</f>
        <v/>
      </c>
      <c s="176" t="str">
        <f>IF('S.D.PASTE SHEET'!B593="","",'S.D.PASTE SHEET'!B593)</f>
        <v/>
      </c>
      <c s="176" t="str">
        <f>IF('S.D.PASTE SHEET'!C593="","",'S.D.PASTE SHEET'!C593)</f>
        <v/>
      </c>
      <c s="177" t="str">
        <f>IF('S.D.PASTE SHEET'!D593="","",'S.D.PASTE SHEET'!D593)</f>
        <v/>
      </c>
      <c s="176" t="str">
        <f>IF('S.D.PASTE SHEET'!E593="","",UPPER('S.D.PASTE SHEET'!E593))</f>
        <v/>
      </c>
      <c s="176" t="str">
        <f>IF('S.D.PASTE SHEET'!F593="","",'S.D.PASTE SHEET'!F593)</f>
        <v/>
      </c>
      <c s="176" t="str">
        <f>IF('S.D.PASTE SHEET'!G593="","",UPPER('S.D.PASTE SHEET'!G593))</f>
        <v/>
      </c>
      <c s="176" t="str">
        <f>IF('S.D.PASTE SHEET'!H593="","",UPPER('S.D.PASTE SHEET'!H593))</f>
        <v/>
      </c>
      <c s="176" t="str">
        <f>IF('S.D.PASTE SHEET'!I593="","",'S.D.PASTE SHEET'!I593)</f>
        <v/>
      </c>
      <c s="177" t="str">
        <f>IF('S.D.PASTE SHEET'!J593="","",'S.D.PASTE SHEET'!J593)</f>
        <v/>
      </c>
      <c s="176" t="str">
        <f>IF('S.D.PASTE SHEET'!K593="","",'S.D.PASTE SHEET'!K593)</f>
        <v/>
      </c>
      <c s="176" t="str">
        <f>IF('S.D.PASTE SHEET'!L593="","",'S.D.PASTE SHEET'!L593)</f>
        <v/>
      </c>
      <c s="176" t="str">
        <f>IF('S.D.PASTE SHEET'!M593="","",'S.D.PASTE SHEET'!M593)</f>
        <v/>
      </c>
      <c s="176" t="str">
        <f>IF('S.D.PASTE SHEET'!N593="","",'S.D.PASTE SHEET'!N593)</f>
        <v/>
      </c>
      <c s="176" t="str">
        <f>IF('S.D.PASTE SHEET'!O593="","",'S.D.PASTE SHEET'!O593)</f>
        <v/>
      </c>
      <c s="176" t="str">
        <f>IF('S.D.PASTE SHEET'!P593="","",'S.D.PASTE SHEET'!P593)</f>
        <v/>
      </c>
      <c s="176" t="str">
        <f>IF('S.D.PASTE SHEET'!Q593="","",'S.D.PASTE SHEET'!Q593)</f>
        <v/>
      </c>
      <c s="176" t="str">
        <f>IF('S.D.PASTE SHEET'!R593="","",'S.D.PASTE SHEET'!R593)</f>
        <v/>
      </c>
      <c s="176" t="str">
        <f>IF('S.D.PASTE SHEET'!S593="","",'S.D.PASTE SHEET'!S593)</f>
        <v/>
      </c>
      <c s="176" t="str">
        <f>IF('S.D.PASTE SHEET'!T593="","",'S.D.PASTE SHEET'!T593)</f>
        <v/>
      </c>
      <c s="176" t="str">
        <f>IF('S.D.PASTE SHEET'!U593="","",'S.D.PASTE SHEET'!U593)</f>
        <v/>
      </c>
      <c s="176" t="str">
        <f>IF('S.D.PASTE SHEET'!V593="","",'S.D.PASTE SHEET'!V593)</f>
        <v/>
      </c>
      <c s="176" t="str">
        <f>IF('S.D.PASTE SHEET'!W593="","",'S.D.PASTE SHEET'!W593)</f>
        <v/>
      </c>
      <c s="176" t="str">
        <f>IF('S.D.PASTE SHEET'!X593="","",'S.D.PASTE SHEET'!X593)</f>
        <v/>
      </c>
      <c s="176" t="str">
        <f>IF('S.D.PASTE SHEET'!Y593="","",'S.D.PASTE SHEET'!Y593)</f>
        <v/>
      </c>
      <c s="176" t="str">
        <f>IF('S.D.PASTE SHEET'!Z593="","",'S.D.PASTE SHEET'!Z593)</f>
        <v/>
      </c>
      <c s="176" t="str">
        <f>IF('S.D.PASTE SHEET'!AA593="","",'S.D.PASTE SHEET'!AA593)</f>
        <v/>
      </c>
      <c s="176" t="str">
        <f>IF('S.D.PASTE SHEET'!AB593="","",'S.D.PASTE SHEET'!AB593)</f>
        <v/>
      </c>
      <c s="176" t="str">
        <f>IF('S.D.PASTE SHEET'!AC593="","",'S.D.PASTE SHEET'!AC593)</f>
        <v/>
      </c>
      <c s="176" t="str">
        <f>IF('S.D.PASTE SHEET'!AD593="","",'S.D.PASTE SHEET'!AD593)</f>
        <v/>
      </c>
      <c s="178"/>
      <c s="179" t="str">
        <f>IF(AK593="","",IF(AK593&gt;0,COUNT($AG$2:AG593),""))</f>
        <v/>
      </c>
      <c s="180" t="str">
        <f t="shared" si="618"/>
        <v/>
      </c>
      <c s="180" t="str">
        <f t="shared" si="618"/>
        <v/>
      </c>
      <c s="180" t="str">
        <f t="shared" si="618"/>
        <v/>
      </c>
      <c s="181" t="str">
        <f t="shared" si="618"/>
        <v/>
      </c>
      <c s="180" t="str">
        <f t="shared" si="618"/>
        <v/>
      </c>
      <c s="180" t="str">
        <f t="shared" si="618"/>
        <v/>
      </c>
      <c s="180" t="str">
        <f t="shared" si="618"/>
        <v/>
      </c>
      <c s="180" t="str">
        <f t="shared" si="618"/>
        <v/>
      </c>
      <c s="180" t="str">
        <f t="shared" si="618"/>
        <v/>
      </c>
      <c s="181" t="str">
        <f t="shared" si="618"/>
        <v/>
      </c>
      <c s="180" t="str">
        <f t="shared" si="618"/>
        <v/>
      </c>
      <c s="180" t="str">
        <f t="shared" si="618"/>
        <v/>
      </c>
      <c s="180" t="str">
        <f t="shared" si="618"/>
        <v/>
      </c>
      <c s="180" t="str">
        <f t="shared" si="618"/>
        <v/>
      </c>
      <c s="180" t="str">
        <f t="shared" si="618"/>
        <v/>
      </c>
      <c s="180" t="str">
        <f>IF(AND($AJ$1=5,$A593=5),P593,"")</f>
        <v/>
      </c>
      <c r="AX593" s="180" t="str">
        <f>IF(BC593="","",IF(BC593&gt;0,COUNT($AY$2:AY593),""))</f>
        <v/>
      </c>
      <c s="180" t="str">
        <f t="shared" si="635" ref="AY593">IF(AND($BB$1=5,$A593=5,$BC$1=C593),B593,"")</f>
        <v/>
      </c>
      <c s="180" t="str">
        <f t="shared" si="620"/>
        <v/>
      </c>
      <c s="182" t="str">
        <f t="shared" si="620"/>
        <v/>
      </c>
      <c s="180" t="str">
        <f t="shared" si="620"/>
        <v/>
      </c>
      <c s="180" t="str">
        <f t="shared" si="620"/>
        <v/>
      </c>
      <c s="180" t="str">
        <f t="shared" si="620"/>
        <v/>
      </c>
      <c s="180" t="str">
        <f t="shared" si="620"/>
        <v/>
      </c>
      <c s="180" t="str">
        <f t="shared" si="620"/>
        <v/>
      </c>
      <c s="182" t="str">
        <f t="shared" si="620"/>
        <v/>
      </c>
      <c s="180" t="str">
        <f t="shared" si="620"/>
        <v/>
      </c>
      <c s="180" t="str">
        <f t="shared" si="620"/>
        <v/>
      </c>
      <c s="180" t="str">
        <f t="shared" si="620"/>
        <v/>
      </c>
      <c s="180" t="str">
        <f t="shared" si="620"/>
        <v/>
      </c>
      <c s="180" t="str">
        <f t="shared" si="620"/>
        <v/>
      </c>
      <c s="180" t="str">
        <f t="shared" si="620"/>
        <v/>
      </c>
    </row>
    <row r="594" spans="1:65" ht="15.75" customHeight="1">
      <c r="A594" s="176" t="str">
        <f>IF('S.D.PASTE SHEET'!A594="","",'S.D.PASTE SHEET'!A594)</f>
        <v/>
      </c>
      <c s="176" t="str">
        <f>IF('S.D.PASTE SHEET'!B594="","",'S.D.PASTE SHEET'!B594)</f>
        <v/>
      </c>
      <c s="176" t="str">
        <f>IF('S.D.PASTE SHEET'!C594="","",'S.D.PASTE SHEET'!C594)</f>
        <v/>
      </c>
      <c s="177" t="str">
        <f>IF('S.D.PASTE SHEET'!D594="","",'S.D.PASTE SHEET'!D594)</f>
        <v/>
      </c>
      <c s="176" t="str">
        <f>IF('S.D.PASTE SHEET'!E594="","",UPPER('S.D.PASTE SHEET'!E594))</f>
        <v/>
      </c>
      <c s="176" t="str">
        <f>IF('S.D.PASTE SHEET'!F594="","",'S.D.PASTE SHEET'!F594)</f>
        <v/>
      </c>
      <c s="176" t="str">
        <f>IF('S.D.PASTE SHEET'!G594="","",UPPER('S.D.PASTE SHEET'!G594))</f>
        <v/>
      </c>
      <c s="176" t="str">
        <f>IF('S.D.PASTE SHEET'!H594="","",UPPER('S.D.PASTE SHEET'!H594))</f>
        <v/>
      </c>
      <c s="176" t="str">
        <f>IF('S.D.PASTE SHEET'!I594="","",'S.D.PASTE SHEET'!I594)</f>
        <v/>
      </c>
      <c s="177" t="str">
        <f>IF('S.D.PASTE SHEET'!J594="","",'S.D.PASTE SHEET'!J594)</f>
        <v/>
      </c>
      <c s="176" t="str">
        <f>IF('S.D.PASTE SHEET'!K594="","",'S.D.PASTE SHEET'!K594)</f>
        <v/>
      </c>
      <c s="176" t="str">
        <f>IF('S.D.PASTE SHEET'!L594="","",'S.D.PASTE SHEET'!L594)</f>
        <v/>
      </c>
      <c s="176" t="str">
        <f>IF('S.D.PASTE SHEET'!M594="","",'S.D.PASTE SHEET'!M594)</f>
        <v/>
      </c>
      <c s="176" t="str">
        <f>IF('S.D.PASTE SHEET'!N594="","",'S.D.PASTE SHEET'!N594)</f>
        <v/>
      </c>
      <c s="176" t="str">
        <f>IF('S.D.PASTE SHEET'!O594="","",'S.D.PASTE SHEET'!O594)</f>
        <v/>
      </c>
      <c s="176" t="str">
        <f>IF('S.D.PASTE SHEET'!P594="","",'S.D.PASTE SHEET'!P594)</f>
        <v/>
      </c>
      <c s="176" t="str">
        <f>IF('S.D.PASTE SHEET'!Q594="","",'S.D.PASTE SHEET'!Q594)</f>
        <v/>
      </c>
      <c s="176" t="str">
        <f>IF('S.D.PASTE SHEET'!R594="","",'S.D.PASTE SHEET'!R594)</f>
        <v/>
      </c>
      <c s="176" t="str">
        <f>IF('S.D.PASTE SHEET'!S594="","",'S.D.PASTE SHEET'!S594)</f>
        <v/>
      </c>
      <c s="176" t="str">
        <f>IF('S.D.PASTE SHEET'!T594="","",'S.D.PASTE SHEET'!T594)</f>
        <v/>
      </c>
      <c s="176" t="str">
        <f>IF('S.D.PASTE SHEET'!U594="","",'S.D.PASTE SHEET'!U594)</f>
        <v/>
      </c>
      <c s="176" t="str">
        <f>IF('S.D.PASTE SHEET'!V594="","",'S.D.PASTE SHEET'!V594)</f>
        <v/>
      </c>
      <c s="176" t="str">
        <f>IF('S.D.PASTE SHEET'!W594="","",'S.D.PASTE SHEET'!W594)</f>
        <v/>
      </c>
      <c s="176" t="str">
        <f>IF('S.D.PASTE SHEET'!X594="","",'S.D.PASTE SHEET'!X594)</f>
        <v/>
      </c>
      <c s="176" t="str">
        <f>IF('S.D.PASTE SHEET'!Y594="","",'S.D.PASTE SHEET'!Y594)</f>
        <v/>
      </c>
      <c s="176" t="str">
        <f>IF('S.D.PASTE SHEET'!Z594="","",'S.D.PASTE SHEET'!Z594)</f>
        <v/>
      </c>
      <c s="176" t="str">
        <f>IF('S.D.PASTE SHEET'!AA594="","",'S.D.PASTE SHEET'!AA594)</f>
        <v/>
      </c>
      <c s="176" t="str">
        <f>IF('S.D.PASTE SHEET'!AB594="","",'S.D.PASTE SHEET'!AB594)</f>
        <v/>
      </c>
      <c s="176" t="str">
        <f>IF('S.D.PASTE SHEET'!AC594="","",'S.D.PASTE SHEET'!AC594)</f>
        <v/>
      </c>
      <c s="176" t="str">
        <f>IF('S.D.PASTE SHEET'!AD594="","",'S.D.PASTE SHEET'!AD594)</f>
        <v/>
      </c>
      <c s="178"/>
      <c s="179" t="str">
        <f>IF(AK594="","",IF(AK594&gt;0,COUNT($AG$2:AG594),""))</f>
        <v/>
      </c>
      <c s="180" t="str">
        <f t="shared" si="636" ref="AG594:AV609">IF(AND($AJ$1=5,$A594=5),A594,"")</f>
        <v/>
      </c>
      <c s="180" t="str">
        <f t="shared" si="636"/>
        <v/>
      </c>
      <c s="180" t="str">
        <f t="shared" si="636"/>
        <v/>
      </c>
      <c s="181" t="str">
        <f t="shared" si="636"/>
        <v/>
      </c>
      <c s="180" t="str">
        <f t="shared" si="636"/>
        <v/>
      </c>
      <c s="180" t="str">
        <f t="shared" si="636"/>
        <v/>
      </c>
      <c s="180" t="str">
        <f t="shared" si="636"/>
        <v/>
      </c>
      <c s="180" t="str">
        <f t="shared" si="636"/>
        <v/>
      </c>
      <c s="180" t="str">
        <f t="shared" si="636"/>
        <v/>
      </c>
      <c s="181" t="str">
        <f t="shared" si="636"/>
        <v/>
      </c>
      <c s="180" t="str">
        <f t="shared" si="636"/>
        <v/>
      </c>
      <c s="180" t="str">
        <f t="shared" si="636"/>
        <v/>
      </c>
      <c s="180" t="str">
        <f t="shared" si="636"/>
        <v/>
      </c>
      <c s="180" t="str">
        <f t="shared" si="636"/>
        <v/>
      </c>
      <c s="180" t="str">
        <f t="shared" si="636"/>
        <v/>
      </c>
      <c s="180" t="str">
        <f t="shared" si="636"/>
        <v/>
      </c>
      <c r="AX594" s="180" t="str">
        <f>IF(BC594="","",IF(BC594&gt;0,COUNT($AY$2:AY594),""))</f>
        <v/>
      </c>
      <c s="180" t="str">
        <f t="shared" si="637" ref="AY594">IF(AND($BB$1=5,$A594=5,$BC$1=C594),B594,"")</f>
        <v/>
      </c>
      <c s="180" t="str">
        <f t="shared" si="638" ref="AZ594:BM609">IF(AND($BB$1=5,$A594=5,$BC$1=$B594),C594,"")</f>
        <v/>
      </c>
      <c s="182" t="str">
        <f t="shared" si="638"/>
        <v/>
      </c>
      <c s="180" t="str">
        <f t="shared" si="638"/>
        <v/>
      </c>
      <c s="180" t="str">
        <f t="shared" si="638"/>
        <v/>
      </c>
      <c s="180" t="str">
        <f t="shared" si="638"/>
        <v/>
      </c>
      <c s="180" t="str">
        <f t="shared" si="638"/>
        <v/>
      </c>
      <c s="180" t="str">
        <f t="shared" si="638"/>
        <v/>
      </c>
      <c s="182" t="str">
        <f t="shared" si="638"/>
        <v/>
      </c>
      <c s="180" t="str">
        <f t="shared" si="638"/>
        <v/>
      </c>
      <c s="180" t="str">
        <f t="shared" si="638"/>
        <v/>
      </c>
      <c s="180" t="str">
        <f t="shared" si="638"/>
        <v/>
      </c>
      <c s="180" t="str">
        <f t="shared" si="638"/>
        <v/>
      </c>
      <c s="180" t="str">
        <f t="shared" si="638"/>
        <v/>
      </c>
      <c s="180" t="str">
        <f t="shared" si="638"/>
        <v/>
      </c>
    </row>
    <row r="595" spans="1:65" ht="15.75" customHeight="1">
      <c r="A595" s="176" t="str">
        <f>IF('S.D.PASTE SHEET'!A595="","",'S.D.PASTE SHEET'!A595)</f>
        <v/>
      </c>
      <c s="176" t="str">
        <f>IF('S.D.PASTE SHEET'!B595="","",'S.D.PASTE SHEET'!B595)</f>
        <v/>
      </c>
      <c s="176" t="str">
        <f>IF('S.D.PASTE SHEET'!C595="","",'S.D.PASTE SHEET'!C595)</f>
        <v/>
      </c>
      <c s="177" t="str">
        <f>IF('S.D.PASTE SHEET'!D595="","",'S.D.PASTE SHEET'!D595)</f>
        <v/>
      </c>
      <c s="176" t="str">
        <f>IF('S.D.PASTE SHEET'!E595="","",UPPER('S.D.PASTE SHEET'!E595))</f>
        <v/>
      </c>
      <c s="176" t="str">
        <f>IF('S.D.PASTE SHEET'!F595="","",'S.D.PASTE SHEET'!F595)</f>
        <v/>
      </c>
      <c s="176" t="str">
        <f>IF('S.D.PASTE SHEET'!G595="","",UPPER('S.D.PASTE SHEET'!G595))</f>
        <v/>
      </c>
      <c s="176" t="str">
        <f>IF('S.D.PASTE SHEET'!H595="","",UPPER('S.D.PASTE SHEET'!H595))</f>
        <v/>
      </c>
      <c s="176" t="str">
        <f>IF('S.D.PASTE SHEET'!I595="","",'S.D.PASTE SHEET'!I595)</f>
        <v/>
      </c>
      <c s="177" t="str">
        <f>IF('S.D.PASTE SHEET'!J595="","",'S.D.PASTE SHEET'!J595)</f>
        <v/>
      </c>
      <c s="176" t="str">
        <f>IF('S.D.PASTE SHEET'!K595="","",'S.D.PASTE SHEET'!K595)</f>
        <v/>
      </c>
      <c s="176" t="str">
        <f>IF('S.D.PASTE SHEET'!L595="","",'S.D.PASTE SHEET'!L595)</f>
        <v/>
      </c>
      <c s="176" t="str">
        <f>IF('S.D.PASTE SHEET'!M595="","",'S.D.PASTE SHEET'!M595)</f>
        <v/>
      </c>
      <c s="176" t="str">
        <f>IF('S.D.PASTE SHEET'!N595="","",'S.D.PASTE SHEET'!N595)</f>
        <v/>
      </c>
      <c s="176" t="str">
        <f>IF('S.D.PASTE SHEET'!O595="","",'S.D.PASTE SHEET'!O595)</f>
        <v/>
      </c>
      <c s="176" t="str">
        <f>IF('S.D.PASTE SHEET'!P595="","",'S.D.PASTE SHEET'!P595)</f>
        <v/>
      </c>
      <c s="176" t="str">
        <f>IF('S.D.PASTE SHEET'!Q595="","",'S.D.PASTE SHEET'!Q595)</f>
        <v/>
      </c>
      <c s="176" t="str">
        <f>IF('S.D.PASTE SHEET'!R595="","",'S.D.PASTE SHEET'!R595)</f>
        <v/>
      </c>
      <c s="176" t="str">
        <f>IF('S.D.PASTE SHEET'!S595="","",'S.D.PASTE SHEET'!S595)</f>
        <v/>
      </c>
      <c s="176" t="str">
        <f>IF('S.D.PASTE SHEET'!T595="","",'S.D.PASTE SHEET'!T595)</f>
        <v/>
      </c>
      <c s="176" t="str">
        <f>IF('S.D.PASTE SHEET'!U595="","",'S.D.PASTE SHEET'!U595)</f>
        <v/>
      </c>
      <c s="176" t="str">
        <f>IF('S.D.PASTE SHEET'!V595="","",'S.D.PASTE SHEET'!V595)</f>
        <v/>
      </c>
      <c s="176" t="str">
        <f>IF('S.D.PASTE SHEET'!W595="","",'S.D.PASTE SHEET'!W595)</f>
        <v/>
      </c>
      <c s="176" t="str">
        <f>IF('S.D.PASTE SHEET'!X595="","",'S.D.PASTE SHEET'!X595)</f>
        <v/>
      </c>
      <c s="176" t="str">
        <f>IF('S.D.PASTE SHEET'!Y595="","",'S.D.PASTE SHEET'!Y595)</f>
        <v/>
      </c>
      <c s="176" t="str">
        <f>IF('S.D.PASTE SHEET'!Z595="","",'S.D.PASTE SHEET'!Z595)</f>
        <v/>
      </c>
      <c s="176" t="str">
        <f>IF('S.D.PASTE SHEET'!AA595="","",'S.D.PASTE SHEET'!AA595)</f>
        <v/>
      </c>
      <c s="176" t="str">
        <f>IF('S.D.PASTE SHEET'!AB595="","",'S.D.PASTE SHEET'!AB595)</f>
        <v/>
      </c>
      <c s="176" t="str">
        <f>IF('S.D.PASTE SHEET'!AC595="","",'S.D.PASTE SHEET'!AC595)</f>
        <v/>
      </c>
      <c s="176" t="str">
        <f>IF('S.D.PASTE SHEET'!AD595="","",'S.D.PASTE SHEET'!AD595)</f>
        <v/>
      </c>
      <c s="178"/>
      <c s="179" t="str">
        <f>IF(AK595="","",IF(AK595&gt;0,COUNT($AG$2:AG595),""))</f>
        <v/>
      </c>
      <c s="180" t="str">
        <f t="shared" si="636"/>
        <v/>
      </c>
      <c s="180" t="str">
        <f t="shared" si="636"/>
        <v/>
      </c>
      <c s="180" t="str">
        <f t="shared" si="636"/>
        <v/>
      </c>
      <c s="181" t="str">
        <f t="shared" si="636"/>
        <v/>
      </c>
      <c s="180" t="str">
        <f t="shared" si="636"/>
        <v/>
      </c>
      <c s="180" t="str">
        <f t="shared" si="636"/>
        <v/>
      </c>
      <c s="180" t="str">
        <f t="shared" si="636"/>
        <v/>
      </c>
      <c s="180" t="str">
        <f t="shared" si="636"/>
        <v/>
      </c>
      <c s="180" t="str">
        <f t="shared" si="636"/>
        <v/>
      </c>
      <c s="181" t="str">
        <f t="shared" si="636"/>
        <v/>
      </c>
      <c s="180" t="str">
        <f t="shared" si="636"/>
        <v/>
      </c>
      <c s="180" t="str">
        <f t="shared" si="636"/>
        <v/>
      </c>
      <c s="180" t="str">
        <f t="shared" si="636"/>
        <v/>
      </c>
      <c s="180" t="str">
        <f t="shared" si="636"/>
        <v/>
      </c>
      <c s="180" t="str">
        <f t="shared" si="636"/>
        <v/>
      </c>
      <c s="180" t="str">
        <f t="shared" si="636"/>
        <v/>
      </c>
      <c r="AX595" s="180" t="str">
        <f>IF(BC595="","",IF(BC595&gt;0,COUNT($AY$2:AY595),""))</f>
        <v/>
      </c>
      <c s="180" t="str">
        <f t="shared" si="639" ref="AY595">IF(AND($BB$1=5,$A595=5,$BC$1=C595),B595,"")</f>
        <v/>
      </c>
      <c s="180" t="str">
        <f t="shared" si="638"/>
        <v/>
      </c>
      <c s="182" t="str">
        <f t="shared" si="638"/>
        <v/>
      </c>
      <c s="180" t="str">
        <f t="shared" si="638"/>
        <v/>
      </c>
      <c s="180" t="str">
        <f t="shared" si="638"/>
        <v/>
      </c>
      <c s="180" t="str">
        <f t="shared" si="638"/>
        <v/>
      </c>
      <c s="180" t="str">
        <f t="shared" si="638"/>
        <v/>
      </c>
      <c s="180" t="str">
        <f t="shared" si="638"/>
        <v/>
      </c>
      <c s="182" t="str">
        <f t="shared" si="638"/>
        <v/>
      </c>
      <c s="180" t="str">
        <f t="shared" si="638"/>
        <v/>
      </c>
      <c s="180" t="str">
        <f t="shared" si="638"/>
        <v/>
      </c>
      <c s="180" t="str">
        <f t="shared" si="638"/>
        <v/>
      </c>
      <c s="180" t="str">
        <f t="shared" si="638"/>
        <v/>
      </c>
      <c s="180" t="str">
        <f t="shared" si="638"/>
        <v/>
      </c>
      <c s="180" t="str">
        <f t="shared" si="638"/>
        <v/>
      </c>
    </row>
    <row r="596" spans="1:65" ht="15.75" customHeight="1">
      <c r="A596" s="176" t="str">
        <f>IF('S.D.PASTE SHEET'!A596="","",'S.D.PASTE SHEET'!A596)</f>
        <v/>
      </c>
      <c s="176" t="str">
        <f>IF('S.D.PASTE SHEET'!B596="","",'S.D.PASTE SHEET'!B596)</f>
        <v/>
      </c>
      <c s="176" t="str">
        <f>IF('S.D.PASTE SHEET'!C596="","",'S.D.PASTE SHEET'!C596)</f>
        <v/>
      </c>
      <c s="177" t="str">
        <f>IF('S.D.PASTE SHEET'!D596="","",'S.D.PASTE SHEET'!D596)</f>
        <v/>
      </c>
      <c s="176" t="str">
        <f>IF('S.D.PASTE SHEET'!E596="","",UPPER('S.D.PASTE SHEET'!E596))</f>
        <v/>
      </c>
      <c s="176" t="str">
        <f>IF('S.D.PASTE SHEET'!F596="","",'S.D.PASTE SHEET'!F596)</f>
        <v/>
      </c>
      <c s="176" t="str">
        <f>IF('S.D.PASTE SHEET'!G596="","",UPPER('S.D.PASTE SHEET'!G596))</f>
        <v/>
      </c>
      <c s="176" t="str">
        <f>IF('S.D.PASTE SHEET'!H596="","",UPPER('S.D.PASTE SHEET'!H596))</f>
        <v/>
      </c>
      <c s="176" t="str">
        <f>IF('S.D.PASTE SHEET'!I596="","",'S.D.PASTE SHEET'!I596)</f>
        <v/>
      </c>
      <c s="177" t="str">
        <f>IF('S.D.PASTE SHEET'!J596="","",'S.D.PASTE SHEET'!J596)</f>
        <v/>
      </c>
      <c s="176" t="str">
        <f>IF('S.D.PASTE SHEET'!K596="","",'S.D.PASTE SHEET'!K596)</f>
        <v/>
      </c>
      <c s="176" t="str">
        <f>IF('S.D.PASTE SHEET'!L596="","",'S.D.PASTE SHEET'!L596)</f>
        <v/>
      </c>
      <c s="176" t="str">
        <f>IF('S.D.PASTE SHEET'!M596="","",'S.D.PASTE SHEET'!M596)</f>
        <v/>
      </c>
      <c s="176" t="str">
        <f>IF('S.D.PASTE SHEET'!N596="","",'S.D.PASTE SHEET'!N596)</f>
        <v/>
      </c>
      <c s="176" t="str">
        <f>IF('S.D.PASTE SHEET'!O596="","",'S.D.PASTE SHEET'!O596)</f>
        <v/>
      </c>
      <c s="176" t="str">
        <f>IF('S.D.PASTE SHEET'!P596="","",'S.D.PASTE SHEET'!P596)</f>
        <v/>
      </c>
      <c s="176" t="str">
        <f>IF('S.D.PASTE SHEET'!Q596="","",'S.D.PASTE SHEET'!Q596)</f>
        <v/>
      </c>
      <c s="176" t="str">
        <f>IF('S.D.PASTE SHEET'!R596="","",'S.D.PASTE SHEET'!R596)</f>
        <v/>
      </c>
      <c s="176" t="str">
        <f>IF('S.D.PASTE SHEET'!S596="","",'S.D.PASTE SHEET'!S596)</f>
        <v/>
      </c>
      <c s="176" t="str">
        <f>IF('S.D.PASTE SHEET'!T596="","",'S.D.PASTE SHEET'!T596)</f>
        <v/>
      </c>
      <c s="176" t="str">
        <f>IF('S.D.PASTE SHEET'!U596="","",'S.D.PASTE SHEET'!U596)</f>
        <v/>
      </c>
      <c s="176" t="str">
        <f>IF('S.D.PASTE SHEET'!V596="","",'S.D.PASTE SHEET'!V596)</f>
        <v/>
      </c>
      <c s="176" t="str">
        <f>IF('S.D.PASTE SHEET'!W596="","",'S.D.PASTE SHEET'!W596)</f>
        <v/>
      </c>
      <c s="176" t="str">
        <f>IF('S.D.PASTE SHEET'!X596="","",'S.D.PASTE SHEET'!X596)</f>
        <v/>
      </c>
      <c s="176" t="str">
        <f>IF('S.D.PASTE SHEET'!Y596="","",'S.D.PASTE SHEET'!Y596)</f>
        <v/>
      </c>
      <c s="176" t="str">
        <f>IF('S.D.PASTE SHEET'!Z596="","",'S.D.PASTE SHEET'!Z596)</f>
        <v/>
      </c>
      <c s="176" t="str">
        <f>IF('S.D.PASTE SHEET'!AA596="","",'S.D.PASTE SHEET'!AA596)</f>
        <v/>
      </c>
      <c s="176" t="str">
        <f>IF('S.D.PASTE SHEET'!AB596="","",'S.D.PASTE SHEET'!AB596)</f>
        <v/>
      </c>
      <c s="176" t="str">
        <f>IF('S.D.PASTE SHEET'!AC596="","",'S.D.PASTE SHEET'!AC596)</f>
        <v/>
      </c>
      <c s="176" t="str">
        <f>IF('S.D.PASTE SHEET'!AD596="","",'S.D.PASTE SHEET'!AD596)</f>
        <v/>
      </c>
      <c s="178"/>
      <c s="179" t="str">
        <f>IF(AK596="","",IF(AK596&gt;0,COUNT($AG$2:AG596),""))</f>
        <v/>
      </c>
      <c s="180" t="str">
        <f t="shared" si="636"/>
        <v/>
      </c>
      <c s="180" t="str">
        <f t="shared" si="636"/>
        <v/>
      </c>
      <c s="180" t="str">
        <f t="shared" si="636"/>
        <v/>
      </c>
      <c s="181" t="str">
        <f t="shared" si="636"/>
        <v/>
      </c>
      <c s="180" t="str">
        <f t="shared" si="636"/>
        <v/>
      </c>
      <c s="180" t="str">
        <f t="shared" si="636"/>
        <v/>
      </c>
      <c s="180" t="str">
        <f t="shared" si="636"/>
        <v/>
      </c>
      <c s="180" t="str">
        <f t="shared" si="636"/>
        <v/>
      </c>
      <c s="180" t="str">
        <f t="shared" si="636"/>
        <v/>
      </c>
      <c s="181" t="str">
        <f t="shared" si="636"/>
        <v/>
      </c>
      <c s="180" t="str">
        <f t="shared" si="636"/>
        <v/>
      </c>
      <c s="180" t="str">
        <f t="shared" si="636"/>
        <v/>
      </c>
      <c s="180" t="str">
        <f t="shared" si="636"/>
        <v/>
      </c>
      <c s="180" t="str">
        <f t="shared" si="636"/>
        <v/>
      </c>
      <c s="180" t="str">
        <f t="shared" si="636"/>
        <v/>
      </c>
      <c s="180" t="str">
        <f t="shared" si="636"/>
        <v/>
      </c>
      <c r="AX596" s="180" t="str">
        <f>IF(BC596="","",IF(BC596&gt;0,COUNT($AY$2:AY596),""))</f>
        <v/>
      </c>
      <c s="180" t="str">
        <f t="shared" si="640" ref="AY596">IF(AND($BB$1=5,$A596=5,$BC$1=C596),B596,"")</f>
        <v/>
      </c>
      <c s="180" t="str">
        <f t="shared" si="638"/>
        <v/>
      </c>
      <c s="182" t="str">
        <f t="shared" si="638"/>
        <v/>
      </c>
      <c s="180" t="str">
        <f t="shared" si="638"/>
        <v/>
      </c>
      <c s="180" t="str">
        <f t="shared" si="638"/>
        <v/>
      </c>
      <c s="180" t="str">
        <f t="shared" si="638"/>
        <v/>
      </c>
      <c s="180" t="str">
        <f t="shared" si="638"/>
        <v/>
      </c>
      <c s="180" t="str">
        <f t="shared" si="638"/>
        <v/>
      </c>
      <c s="182" t="str">
        <f t="shared" si="638"/>
        <v/>
      </c>
      <c s="180" t="str">
        <f t="shared" si="638"/>
        <v/>
      </c>
      <c s="180" t="str">
        <f t="shared" si="638"/>
        <v/>
      </c>
      <c s="180" t="str">
        <f t="shared" si="638"/>
        <v/>
      </c>
      <c s="180" t="str">
        <f t="shared" si="638"/>
        <v/>
      </c>
      <c s="180" t="str">
        <f t="shared" si="638"/>
        <v/>
      </c>
      <c s="180" t="str">
        <f t="shared" si="638"/>
        <v/>
      </c>
    </row>
    <row r="597" spans="1:65" ht="15.75" customHeight="1">
      <c r="A597" s="176" t="str">
        <f>IF('S.D.PASTE SHEET'!A597="","",'S.D.PASTE SHEET'!A597)</f>
        <v/>
      </c>
      <c s="176" t="str">
        <f>IF('S.D.PASTE SHEET'!B597="","",'S.D.PASTE SHEET'!B597)</f>
        <v/>
      </c>
      <c s="176" t="str">
        <f>IF('S.D.PASTE SHEET'!C597="","",'S.D.PASTE SHEET'!C597)</f>
        <v/>
      </c>
      <c s="177" t="str">
        <f>IF('S.D.PASTE SHEET'!D597="","",'S.D.PASTE SHEET'!D597)</f>
        <v/>
      </c>
      <c s="176" t="str">
        <f>IF('S.D.PASTE SHEET'!E597="","",UPPER('S.D.PASTE SHEET'!E597))</f>
        <v/>
      </c>
      <c s="176" t="str">
        <f>IF('S.D.PASTE SHEET'!F597="","",'S.D.PASTE SHEET'!F597)</f>
        <v/>
      </c>
      <c s="176" t="str">
        <f>IF('S.D.PASTE SHEET'!G597="","",UPPER('S.D.PASTE SHEET'!G597))</f>
        <v/>
      </c>
      <c s="176" t="str">
        <f>IF('S.D.PASTE SHEET'!H597="","",UPPER('S.D.PASTE SHEET'!H597))</f>
        <v/>
      </c>
      <c s="176" t="str">
        <f>IF('S.D.PASTE SHEET'!I597="","",'S.D.PASTE SHEET'!I597)</f>
        <v/>
      </c>
      <c s="177" t="str">
        <f>IF('S.D.PASTE SHEET'!J597="","",'S.D.PASTE SHEET'!J597)</f>
        <v/>
      </c>
      <c s="176" t="str">
        <f>IF('S.D.PASTE SHEET'!K597="","",'S.D.PASTE SHEET'!K597)</f>
        <v/>
      </c>
      <c s="176" t="str">
        <f>IF('S.D.PASTE SHEET'!L597="","",'S.D.PASTE SHEET'!L597)</f>
        <v/>
      </c>
      <c s="176" t="str">
        <f>IF('S.D.PASTE SHEET'!M597="","",'S.D.PASTE SHEET'!M597)</f>
        <v/>
      </c>
      <c s="176" t="str">
        <f>IF('S.D.PASTE SHEET'!N597="","",'S.D.PASTE SHEET'!N597)</f>
        <v/>
      </c>
      <c s="176" t="str">
        <f>IF('S.D.PASTE SHEET'!O597="","",'S.D.PASTE SHEET'!O597)</f>
        <v/>
      </c>
      <c s="176" t="str">
        <f>IF('S.D.PASTE SHEET'!P597="","",'S.D.PASTE SHEET'!P597)</f>
        <v/>
      </c>
      <c s="176" t="str">
        <f>IF('S.D.PASTE SHEET'!Q597="","",'S.D.PASTE SHEET'!Q597)</f>
        <v/>
      </c>
      <c s="176" t="str">
        <f>IF('S.D.PASTE SHEET'!R597="","",'S.D.PASTE SHEET'!R597)</f>
        <v/>
      </c>
      <c s="176" t="str">
        <f>IF('S.D.PASTE SHEET'!S597="","",'S.D.PASTE SHEET'!S597)</f>
        <v/>
      </c>
      <c s="176" t="str">
        <f>IF('S.D.PASTE SHEET'!T597="","",'S.D.PASTE SHEET'!T597)</f>
        <v/>
      </c>
      <c s="176" t="str">
        <f>IF('S.D.PASTE SHEET'!U597="","",'S.D.PASTE SHEET'!U597)</f>
        <v/>
      </c>
      <c s="176" t="str">
        <f>IF('S.D.PASTE SHEET'!V597="","",'S.D.PASTE SHEET'!V597)</f>
        <v/>
      </c>
      <c s="176" t="str">
        <f>IF('S.D.PASTE SHEET'!W597="","",'S.D.PASTE SHEET'!W597)</f>
        <v/>
      </c>
      <c s="176" t="str">
        <f>IF('S.D.PASTE SHEET'!X597="","",'S.D.PASTE SHEET'!X597)</f>
        <v/>
      </c>
      <c s="176" t="str">
        <f>IF('S.D.PASTE SHEET'!Y597="","",'S.D.PASTE SHEET'!Y597)</f>
        <v/>
      </c>
      <c s="176" t="str">
        <f>IF('S.D.PASTE SHEET'!Z597="","",'S.D.PASTE SHEET'!Z597)</f>
        <v/>
      </c>
      <c s="176" t="str">
        <f>IF('S.D.PASTE SHEET'!AA597="","",'S.D.PASTE SHEET'!AA597)</f>
        <v/>
      </c>
      <c s="176" t="str">
        <f>IF('S.D.PASTE SHEET'!AB597="","",'S.D.PASTE SHEET'!AB597)</f>
        <v/>
      </c>
      <c s="176" t="str">
        <f>IF('S.D.PASTE SHEET'!AC597="","",'S.D.PASTE SHEET'!AC597)</f>
        <v/>
      </c>
      <c s="176" t="str">
        <f>IF('S.D.PASTE SHEET'!AD597="","",'S.D.PASTE SHEET'!AD597)</f>
        <v/>
      </c>
      <c s="178"/>
      <c s="179" t="str">
        <f>IF(AK597="","",IF(AK597&gt;0,COUNT($AG$2:AG597),""))</f>
        <v/>
      </c>
      <c s="180" t="str">
        <f t="shared" si="636"/>
        <v/>
      </c>
      <c s="180" t="str">
        <f t="shared" si="636"/>
        <v/>
      </c>
      <c s="180" t="str">
        <f t="shared" si="636"/>
        <v/>
      </c>
      <c s="181" t="str">
        <f t="shared" si="636"/>
        <v/>
      </c>
      <c s="180" t="str">
        <f t="shared" si="636"/>
        <v/>
      </c>
      <c s="180" t="str">
        <f t="shared" si="636"/>
        <v/>
      </c>
      <c s="180" t="str">
        <f t="shared" si="636"/>
        <v/>
      </c>
      <c s="180" t="str">
        <f t="shared" si="636"/>
        <v/>
      </c>
      <c s="180" t="str">
        <f t="shared" si="636"/>
        <v/>
      </c>
      <c s="181" t="str">
        <f t="shared" si="636"/>
        <v/>
      </c>
      <c s="180" t="str">
        <f t="shared" si="636"/>
        <v/>
      </c>
      <c s="180" t="str">
        <f t="shared" si="636"/>
        <v/>
      </c>
      <c s="180" t="str">
        <f t="shared" si="636"/>
        <v/>
      </c>
      <c s="180" t="str">
        <f t="shared" si="636"/>
        <v/>
      </c>
      <c s="180" t="str">
        <f t="shared" si="636"/>
        <v/>
      </c>
      <c s="180" t="str">
        <f t="shared" si="636"/>
        <v/>
      </c>
      <c r="AX597" s="180" t="str">
        <f>IF(BC597="","",IF(BC597&gt;0,COUNT($AY$2:AY597),""))</f>
        <v/>
      </c>
      <c s="180" t="str">
        <f t="shared" si="641" ref="AY597">IF(AND($BB$1=5,$A597=5,$BC$1=C597),B597,"")</f>
        <v/>
      </c>
      <c s="180" t="str">
        <f t="shared" si="638"/>
        <v/>
      </c>
      <c s="182" t="str">
        <f t="shared" si="638"/>
        <v/>
      </c>
      <c s="180" t="str">
        <f t="shared" si="638"/>
        <v/>
      </c>
      <c s="180" t="str">
        <f t="shared" si="638"/>
        <v/>
      </c>
      <c s="180" t="str">
        <f t="shared" si="638"/>
        <v/>
      </c>
      <c s="180" t="str">
        <f t="shared" si="638"/>
        <v/>
      </c>
      <c s="180" t="str">
        <f t="shared" si="638"/>
        <v/>
      </c>
      <c s="182" t="str">
        <f t="shared" si="638"/>
        <v/>
      </c>
      <c s="180" t="str">
        <f t="shared" si="638"/>
        <v/>
      </c>
      <c s="180" t="str">
        <f t="shared" si="638"/>
        <v/>
      </c>
      <c s="180" t="str">
        <f t="shared" si="638"/>
        <v/>
      </c>
      <c s="180" t="str">
        <f t="shared" si="638"/>
        <v/>
      </c>
      <c s="180" t="str">
        <f t="shared" si="638"/>
        <v/>
      </c>
      <c s="180" t="str">
        <f t="shared" si="638"/>
        <v/>
      </c>
    </row>
    <row r="598" spans="1:65" ht="15.75" customHeight="1">
      <c r="A598" s="176" t="str">
        <f>IF('S.D.PASTE SHEET'!A598="","",'S.D.PASTE SHEET'!A598)</f>
        <v/>
      </c>
      <c s="176" t="str">
        <f>IF('S.D.PASTE SHEET'!B598="","",'S.D.PASTE SHEET'!B598)</f>
        <v/>
      </c>
      <c s="176" t="str">
        <f>IF('S.D.PASTE SHEET'!C598="","",'S.D.PASTE SHEET'!C598)</f>
        <v/>
      </c>
      <c s="177" t="str">
        <f>IF('S.D.PASTE SHEET'!D598="","",'S.D.PASTE SHEET'!D598)</f>
        <v/>
      </c>
      <c s="176" t="str">
        <f>IF('S.D.PASTE SHEET'!E598="","",UPPER('S.D.PASTE SHEET'!E598))</f>
        <v/>
      </c>
      <c s="176" t="str">
        <f>IF('S.D.PASTE SHEET'!F598="","",'S.D.PASTE SHEET'!F598)</f>
        <v/>
      </c>
      <c s="176" t="str">
        <f>IF('S.D.PASTE SHEET'!G598="","",UPPER('S.D.PASTE SHEET'!G598))</f>
        <v/>
      </c>
      <c s="176" t="str">
        <f>IF('S.D.PASTE SHEET'!H598="","",UPPER('S.D.PASTE SHEET'!H598))</f>
        <v/>
      </c>
      <c s="176" t="str">
        <f>IF('S.D.PASTE SHEET'!I598="","",'S.D.PASTE SHEET'!I598)</f>
        <v/>
      </c>
      <c s="177" t="str">
        <f>IF('S.D.PASTE SHEET'!J598="","",'S.D.PASTE SHEET'!J598)</f>
        <v/>
      </c>
      <c s="176" t="str">
        <f>IF('S.D.PASTE SHEET'!K598="","",'S.D.PASTE SHEET'!K598)</f>
        <v/>
      </c>
      <c s="176" t="str">
        <f>IF('S.D.PASTE SHEET'!L598="","",'S.D.PASTE SHEET'!L598)</f>
        <v/>
      </c>
      <c s="176" t="str">
        <f>IF('S.D.PASTE SHEET'!M598="","",'S.D.PASTE SHEET'!M598)</f>
        <v/>
      </c>
      <c s="176" t="str">
        <f>IF('S.D.PASTE SHEET'!N598="","",'S.D.PASTE SHEET'!N598)</f>
        <v/>
      </c>
      <c s="176" t="str">
        <f>IF('S.D.PASTE SHEET'!O598="","",'S.D.PASTE SHEET'!O598)</f>
        <v/>
      </c>
      <c s="176" t="str">
        <f>IF('S.D.PASTE SHEET'!P598="","",'S.D.PASTE SHEET'!P598)</f>
        <v/>
      </c>
      <c s="176" t="str">
        <f>IF('S.D.PASTE SHEET'!Q598="","",'S.D.PASTE SHEET'!Q598)</f>
        <v/>
      </c>
      <c s="176" t="str">
        <f>IF('S.D.PASTE SHEET'!R598="","",'S.D.PASTE SHEET'!R598)</f>
        <v/>
      </c>
      <c s="176" t="str">
        <f>IF('S.D.PASTE SHEET'!S598="","",'S.D.PASTE SHEET'!S598)</f>
        <v/>
      </c>
      <c s="176" t="str">
        <f>IF('S.D.PASTE SHEET'!T598="","",'S.D.PASTE SHEET'!T598)</f>
        <v/>
      </c>
      <c s="176" t="str">
        <f>IF('S.D.PASTE SHEET'!U598="","",'S.D.PASTE SHEET'!U598)</f>
        <v/>
      </c>
      <c s="176" t="str">
        <f>IF('S.D.PASTE SHEET'!V598="","",'S.D.PASTE SHEET'!V598)</f>
        <v/>
      </c>
      <c s="176" t="str">
        <f>IF('S.D.PASTE SHEET'!W598="","",'S.D.PASTE SHEET'!W598)</f>
        <v/>
      </c>
      <c s="176" t="str">
        <f>IF('S.D.PASTE SHEET'!X598="","",'S.D.PASTE SHEET'!X598)</f>
        <v/>
      </c>
      <c s="176" t="str">
        <f>IF('S.D.PASTE SHEET'!Y598="","",'S.D.PASTE SHEET'!Y598)</f>
        <v/>
      </c>
      <c s="176" t="str">
        <f>IF('S.D.PASTE SHEET'!Z598="","",'S.D.PASTE SHEET'!Z598)</f>
        <v/>
      </c>
      <c s="176" t="str">
        <f>IF('S.D.PASTE SHEET'!AA598="","",'S.D.PASTE SHEET'!AA598)</f>
        <v/>
      </c>
      <c s="176" t="str">
        <f>IF('S.D.PASTE SHEET'!AB598="","",'S.D.PASTE SHEET'!AB598)</f>
        <v/>
      </c>
      <c s="176" t="str">
        <f>IF('S.D.PASTE SHEET'!AC598="","",'S.D.PASTE SHEET'!AC598)</f>
        <v/>
      </c>
      <c s="176" t="str">
        <f>IF('S.D.PASTE SHEET'!AD598="","",'S.D.PASTE SHEET'!AD598)</f>
        <v/>
      </c>
      <c s="178"/>
      <c s="179" t="str">
        <f>IF(AK598="","",IF(AK598&gt;0,COUNT($AG$2:AG598),""))</f>
        <v/>
      </c>
      <c s="180" t="str">
        <f t="shared" si="636"/>
        <v/>
      </c>
      <c s="180" t="str">
        <f t="shared" si="636"/>
        <v/>
      </c>
      <c s="180" t="str">
        <f t="shared" si="636"/>
        <v/>
      </c>
      <c s="181" t="str">
        <f t="shared" si="636"/>
        <v/>
      </c>
      <c s="180" t="str">
        <f t="shared" si="636"/>
        <v/>
      </c>
      <c s="180" t="str">
        <f t="shared" si="636"/>
        <v/>
      </c>
      <c s="180" t="str">
        <f t="shared" si="636"/>
        <v/>
      </c>
      <c s="180" t="str">
        <f t="shared" si="636"/>
        <v/>
      </c>
      <c s="180" t="str">
        <f t="shared" si="636"/>
        <v/>
      </c>
      <c s="181" t="str">
        <f t="shared" si="636"/>
        <v/>
      </c>
      <c s="180" t="str">
        <f t="shared" si="636"/>
        <v/>
      </c>
      <c s="180" t="str">
        <f t="shared" si="636"/>
        <v/>
      </c>
      <c s="180" t="str">
        <f t="shared" si="636"/>
        <v/>
      </c>
      <c s="180" t="str">
        <f t="shared" si="636"/>
        <v/>
      </c>
      <c s="180" t="str">
        <f t="shared" si="636"/>
        <v/>
      </c>
      <c s="180" t="str">
        <f t="shared" si="636"/>
        <v/>
      </c>
      <c r="AX598" s="180" t="str">
        <f>IF(BC598="","",IF(BC598&gt;0,COUNT($AY$2:AY598),""))</f>
        <v/>
      </c>
      <c s="180" t="str">
        <f t="shared" si="642" ref="AY598">IF(AND($BB$1=5,$A598=5,$BC$1=C598),B598,"")</f>
        <v/>
      </c>
      <c s="180" t="str">
        <f t="shared" si="638"/>
        <v/>
      </c>
      <c s="182" t="str">
        <f t="shared" si="638"/>
        <v/>
      </c>
      <c s="180" t="str">
        <f t="shared" si="638"/>
        <v/>
      </c>
      <c s="180" t="str">
        <f t="shared" si="638"/>
        <v/>
      </c>
      <c s="180" t="str">
        <f t="shared" si="638"/>
        <v/>
      </c>
      <c s="180" t="str">
        <f t="shared" si="638"/>
        <v/>
      </c>
      <c s="180" t="str">
        <f t="shared" si="638"/>
        <v/>
      </c>
      <c s="182" t="str">
        <f t="shared" si="638"/>
        <v/>
      </c>
      <c s="180" t="str">
        <f t="shared" si="638"/>
        <v/>
      </c>
      <c s="180" t="str">
        <f t="shared" si="638"/>
        <v/>
      </c>
      <c s="180" t="str">
        <f t="shared" si="638"/>
        <v/>
      </c>
      <c s="180" t="str">
        <f t="shared" si="638"/>
        <v/>
      </c>
      <c s="180" t="str">
        <f t="shared" si="638"/>
        <v/>
      </c>
      <c s="180" t="str">
        <f t="shared" si="638"/>
        <v/>
      </c>
    </row>
    <row r="599" spans="1:65" ht="15.75" customHeight="1">
      <c r="A599" s="176" t="str">
        <f>IF('S.D.PASTE SHEET'!A599="","",'S.D.PASTE SHEET'!A599)</f>
        <v/>
      </c>
      <c s="176" t="str">
        <f>IF('S.D.PASTE SHEET'!B599="","",'S.D.PASTE SHEET'!B599)</f>
        <v/>
      </c>
      <c s="176" t="str">
        <f>IF('S.D.PASTE SHEET'!C599="","",'S.D.PASTE SHEET'!C599)</f>
        <v/>
      </c>
      <c s="177" t="str">
        <f>IF('S.D.PASTE SHEET'!D599="","",'S.D.PASTE SHEET'!D599)</f>
        <v/>
      </c>
      <c s="176" t="str">
        <f>IF('S.D.PASTE SHEET'!E599="","",UPPER('S.D.PASTE SHEET'!E599))</f>
        <v/>
      </c>
      <c s="176" t="str">
        <f>IF('S.D.PASTE SHEET'!F599="","",'S.D.PASTE SHEET'!F599)</f>
        <v/>
      </c>
      <c s="176" t="str">
        <f>IF('S.D.PASTE SHEET'!G599="","",UPPER('S.D.PASTE SHEET'!G599))</f>
        <v/>
      </c>
      <c s="176" t="str">
        <f>IF('S.D.PASTE SHEET'!H599="","",UPPER('S.D.PASTE SHEET'!H599))</f>
        <v/>
      </c>
      <c s="176" t="str">
        <f>IF('S.D.PASTE SHEET'!I599="","",'S.D.PASTE SHEET'!I599)</f>
        <v/>
      </c>
      <c s="177" t="str">
        <f>IF('S.D.PASTE SHEET'!J599="","",'S.D.PASTE SHEET'!J599)</f>
        <v/>
      </c>
      <c s="176" t="str">
        <f>IF('S.D.PASTE SHEET'!K599="","",'S.D.PASTE SHEET'!K599)</f>
        <v/>
      </c>
      <c s="176" t="str">
        <f>IF('S.D.PASTE SHEET'!L599="","",'S.D.PASTE SHEET'!L599)</f>
        <v/>
      </c>
      <c s="176" t="str">
        <f>IF('S.D.PASTE SHEET'!M599="","",'S.D.PASTE SHEET'!M599)</f>
        <v/>
      </c>
      <c s="176" t="str">
        <f>IF('S.D.PASTE SHEET'!N599="","",'S.D.PASTE SHEET'!N599)</f>
        <v/>
      </c>
      <c s="176" t="str">
        <f>IF('S.D.PASTE SHEET'!O599="","",'S.D.PASTE SHEET'!O599)</f>
        <v/>
      </c>
      <c s="176" t="str">
        <f>IF('S.D.PASTE SHEET'!P599="","",'S.D.PASTE SHEET'!P599)</f>
        <v/>
      </c>
      <c s="176" t="str">
        <f>IF('S.D.PASTE SHEET'!Q599="","",'S.D.PASTE SHEET'!Q599)</f>
        <v/>
      </c>
      <c s="176" t="str">
        <f>IF('S.D.PASTE SHEET'!R599="","",'S.D.PASTE SHEET'!R599)</f>
        <v/>
      </c>
      <c s="176" t="str">
        <f>IF('S.D.PASTE SHEET'!S599="","",'S.D.PASTE SHEET'!S599)</f>
        <v/>
      </c>
      <c s="176" t="str">
        <f>IF('S.D.PASTE SHEET'!T599="","",'S.D.PASTE SHEET'!T599)</f>
        <v/>
      </c>
      <c s="176" t="str">
        <f>IF('S.D.PASTE SHEET'!U599="","",'S.D.PASTE SHEET'!U599)</f>
        <v/>
      </c>
      <c s="176" t="str">
        <f>IF('S.D.PASTE SHEET'!V599="","",'S.D.PASTE SHEET'!V599)</f>
        <v/>
      </c>
      <c s="176" t="str">
        <f>IF('S.D.PASTE SHEET'!W599="","",'S.D.PASTE SHEET'!W599)</f>
        <v/>
      </c>
      <c s="176" t="str">
        <f>IF('S.D.PASTE SHEET'!X599="","",'S.D.PASTE SHEET'!X599)</f>
        <v/>
      </c>
      <c s="176" t="str">
        <f>IF('S.D.PASTE SHEET'!Y599="","",'S.D.PASTE SHEET'!Y599)</f>
        <v/>
      </c>
      <c s="176" t="str">
        <f>IF('S.D.PASTE SHEET'!Z599="","",'S.D.PASTE SHEET'!Z599)</f>
        <v/>
      </c>
      <c s="176" t="str">
        <f>IF('S.D.PASTE SHEET'!AA599="","",'S.D.PASTE SHEET'!AA599)</f>
        <v/>
      </c>
      <c s="176" t="str">
        <f>IF('S.D.PASTE SHEET'!AB599="","",'S.D.PASTE SHEET'!AB599)</f>
        <v/>
      </c>
      <c s="176" t="str">
        <f>IF('S.D.PASTE SHEET'!AC599="","",'S.D.PASTE SHEET'!AC599)</f>
        <v/>
      </c>
      <c s="176" t="str">
        <f>IF('S.D.PASTE SHEET'!AD599="","",'S.D.PASTE SHEET'!AD599)</f>
        <v/>
      </c>
      <c s="178"/>
      <c s="179" t="str">
        <f>IF(AK599="","",IF(AK599&gt;0,COUNT($AG$2:AG599),""))</f>
        <v/>
      </c>
      <c s="180" t="str">
        <f t="shared" si="636"/>
        <v/>
      </c>
      <c s="180" t="str">
        <f t="shared" si="636"/>
        <v/>
      </c>
      <c s="180" t="str">
        <f t="shared" si="636"/>
        <v/>
      </c>
      <c s="181" t="str">
        <f t="shared" si="636"/>
        <v/>
      </c>
      <c s="180" t="str">
        <f t="shared" si="636"/>
        <v/>
      </c>
      <c s="180" t="str">
        <f t="shared" si="636"/>
        <v/>
      </c>
      <c s="180" t="str">
        <f t="shared" si="636"/>
        <v/>
      </c>
      <c s="180" t="str">
        <f t="shared" si="636"/>
        <v/>
      </c>
      <c s="180" t="str">
        <f t="shared" si="636"/>
        <v/>
      </c>
      <c s="181" t="str">
        <f t="shared" si="636"/>
        <v/>
      </c>
      <c s="180" t="str">
        <f t="shared" si="636"/>
        <v/>
      </c>
      <c s="180" t="str">
        <f t="shared" si="636"/>
        <v/>
      </c>
      <c s="180" t="str">
        <f t="shared" si="636"/>
        <v/>
      </c>
      <c s="180" t="str">
        <f t="shared" si="636"/>
        <v/>
      </c>
      <c s="180" t="str">
        <f t="shared" si="636"/>
        <v/>
      </c>
      <c s="180" t="str">
        <f t="shared" si="636"/>
        <v/>
      </c>
      <c r="AX599" s="180" t="str">
        <f>IF(BC599="","",IF(BC599&gt;0,COUNT($AY$2:AY599),""))</f>
        <v/>
      </c>
      <c s="180" t="str">
        <f t="shared" si="643" ref="AY599">IF(AND($BB$1=5,$A599=5,$BC$1=C599),B599,"")</f>
        <v/>
      </c>
      <c s="180" t="str">
        <f t="shared" si="638"/>
        <v/>
      </c>
      <c s="182" t="str">
        <f t="shared" si="638"/>
        <v/>
      </c>
      <c s="180" t="str">
        <f t="shared" si="638"/>
        <v/>
      </c>
      <c s="180" t="str">
        <f t="shared" si="638"/>
        <v/>
      </c>
      <c s="180" t="str">
        <f t="shared" si="638"/>
        <v/>
      </c>
      <c s="180" t="str">
        <f t="shared" si="638"/>
        <v/>
      </c>
      <c s="180" t="str">
        <f t="shared" si="638"/>
        <v/>
      </c>
      <c s="182" t="str">
        <f t="shared" si="638"/>
        <v/>
      </c>
      <c s="180" t="str">
        <f t="shared" si="638"/>
        <v/>
      </c>
      <c s="180" t="str">
        <f t="shared" si="638"/>
        <v/>
      </c>
      <c s="180" t="str">
        <f t="shared" si="638"/>
        <v/>
      </c>
      <c s="180" t="str">
        <f t="shared" si="638"/>
        <v/>
      </c>
      <c s="180" t="str">
        <f t="shared" si="638"/>
        <v/>
      </c>
      <c s="180" t="str">
        <f t="shared" si="638"/>
        <v/>
      </c>
    </row>
    <row r="600" spans="1:65" ht="15.75" customHeight="1">
      <c r="A600" s="176" t="str">
        <f>IF('S.D.PASTE SHEET'!A600="","",'S.D.PASTE SHEET'!A600)</f>
        <v/>
      </c>
      <c s="176" t="str">
        <f>IF('S.D.PASTE SHEET'!B600="","",'S.D.PASTE SHEET'!B600)</f>
        <v/>
      </c>
      <c s="176" t="str">
        <f>IF('S.D.PASTE SHEET'!C600="","",'S.D.PASTE SHEET'!C600)</f>
        <v/>
      </c>
      <c s="177" t="str">
        <f>IF('S.D.PASTE SHEET'!D600="","",'S.D.PASTE SHEET'!D600)</f>
        <v/>
      </c>
      <c s="176" t="str">
        <f>IF('S.D.PASTE SHEET'!E600="","",UPPER('S.D.PASTE SHEET'!E600))</f>
        <v/>
      </c>
      <c s="176" t="str">
        <f>IF('S.D.PASTE SHEET'!F600="","",'S.D.PASTE SHEET'!F600)</f>
        <v/>
      </c>
      <c s="176" t="str">
        <f>IF('S.D.PASTE SHEET'!G600="","",UPPER('S.D.PASTE SHEET'!G600))</f>
        <v/>
      </c>
      <c s="176" t="str">
        <f>IF('S.D.PASTE SHEET'!H600="","",UPPER('S.D.PASTE SHEET'!H600))</f>
        <v/>
      </c>
      <c s="176" t="str">
        <f>IF('S.D.PASTE SHEET'!I600="","",'S.D.PASTE SHEET'!I600)</f>
        <v/>
      </c>
      <c s="177" t="str">
        <f>IF('S.D.PASTE SHEET'!J600="","",'S.D.PASTE SHEET'!J600)</f>
        <v/>
      </c>
      <c s="176" t="str">
        <f>IF('S.D.PASTE SHEET'!K600="","",'S.D.PASTE SHEET'!K600)</f>
        <v/>
      </c>
      <c s="176" t="str">
        <f>IF('S.D.PASTE SHEET'!L600="","",'S.D.PASTE SHEET'!L600)</f>
        <v/>
      </c>
      <c s="176" t="str">
        <f>IF('S.D.PASTE SHEET'!M600="","",'S.D.PASTE SHEET'!M600)</f>
        <v/>
      </c>
      <c s="176" t="str">
        <f>IF('S.D.PASTE SHEET'!N600="","",'S.D.PASTE SHEET'!N600)</f>
        <v/>
      </c>
      <c s="176" t="str">
        <f>IF('S.D.PASTE SHEET'!O600="","",'S.D.PASTE SHEET'!O600)</f>
        <v/>
      </c>
      <c s="176" t="str">
        <f>IF('S.D.PASTE SHEET'!P600="","",'S.D.PASTE SHEET'!P600)</f>
        <v/>
      </c>
      <c s="176" t="str">
        <f>IF('S.D.PASTE SHEET'!Q600="","",'S.D.PASTE SHEET'!Q600)</f>
        <v/>
      </c>
      <c s="176" t="str">
        <f>IF('S.D.PASTE SHEET'!R600="","",'S.D.PASTE SHEET'!R600)</f>
        <v/>
      </c>
      <c s="176" t="str">
        <f>IF('S.D.PASTE SHEET'!S600="","",'S.D.PASTE SHEET'!S600)</f>
        <v/>
      </c>
      <c s="176" t="str">
        <f>IF('S.D.PASTE SHEET'!T600="","",'S.D.PASTE SHEET'!T600)</f>
        <v/>
      </c>
      <c s="176" t="str">
        <f>IF('S.D.PASTE SHEET'!U600="","",'S.D.PASTE SHEET'!U600)</f>
        <v/>
      </c>
      <c s="176" t="str">
        <f>IF('S.D.PASTE SHEET'!V600="","",'S.D.PASTE SHEET'!V600)</f>
        <v/>
      </c>
      <c s="176" t="str">
        <f>IF('S.D.PASTE SHEET'!W600="","",'S.D.PASTE SHEET'!W600)</f>
        <v/>
      </c>
      <c s="176" t="str">
        <f>IF('S.D.PASTE SHEET'!X600="","",'S.D.PASTE SHEET'!X600)</f>
        <v/>
      </c>
      <c s="176" t="str">
        <f>IF('S.D.PASTE SHEET'!Y600="","",'S.D.PASTE SHEET'!Y600)</f>
        <v/>
      </c>
      <c s="176" t="str">
        <f>IF('S.D.PASTE SHEET'!Z600="","",'S.D.PASTE SHEET'!Z600)</f>
        <v/>
      </c>
      <c s="176" t="str">
        <f>IF('S.D.PASTE SHEET'!AA600="","",'S.D.PASTE SHEET'!AA600)</f>
        <v/>
      </c>
      <c s="176" t="str">
        <f>IF('S.D.PASTE SHEET'!AB600="","",'S.D.PASTE SHEET'!AB600)</f>
        <v/>
      </c>
      <c s="176" t="str">
        <f>IF('S.D.PASTE SHEET'!AC600="","",'S.D.PASTE SHEET'!AC600)</f>
        <v/>
      </c>
      <c s="176" t="str">
        <f>IF('S.D.PASTE SHEET'!AD600="","",'S.D.PASTE SHEET'!AD600)</f>
        <v/>
      </c>
      <c s="178"/>
      <c s="179" t="str">
        <f>IF(AK600="","",IF(AK600&gt;0,COUNT($AG$2:AG600),""))</f>
        <v/>
      </c>
      <c s="180" t="str">
        <f t="shared" si="636"/>
        <v/>
      </c>
      <c s="180" t="str">
        <f t="shared" si="636"/>
        <v/>
      </c>
      <c s="180" t="str">
        <f t="shared" si="636"/>
        <v/>
      </c>
      <c s="181" t="str">
        <f t="shared" si="636"/>
        <v/>
      </c>
      <c s="180" t="str">
        <f t="shared" si="636"/>
        <v/>
      </c>
      <c s="180" t="str">
        <f t="shared" si="636"/>
        <v/>
      </c>
      <c s="180" t="str">
        <f t="shared" si="636"/>
        <v/>
      </c>
      <c s="180" t="str">
        <f t="shared" si="636"/>
        <v/>
      </c>
      <c s="180" t="str">
        <f t="shared" si="636"/>
        <v/>
      </c>
      <c s="181" t="str">
        <f t="shared" si="636"/>
        <v/>
      </c>
      <c s="180" t="str">
        <f t="shared" si="636"/>
        <v/>
      </c>
      <c s="180" t="str">
        <f t="shared" si="636"/>
        <v/>
      </c>
      <c s="180" t="str">
        <f t="shared" si="636"/>
        <v/>
      </c>
      <c s="180" t="str">
        <f t="shared" si="636"/>
        <v/>
      </c>
      <c s="180" t="str">
        <f t="shared" si="636"/>
        <v/>
      </c>
      <c s="180" t="str">
        <f t="shared" si="636"/>
        <v/>
      </c>
      <c r="AX600" s="180" t="str">
        <f>IF(BC600="","",IF(BC600&gt;0,COUNT($AY$2:AY600),""))</f>
        <v/>
      </c>
      <c s="180" t="str">
        <f t="shared" si="644" ref="AY600">IF(AND($BB$1=5,$A600=5,$BC$1=C600),B600,"")</f>
        <v/>
      </c>
      <c s="180" t="str">
        <f t="shared" si="638"/>
        <v/>
      </c>
      <c s="182" t="str">
        <f t="shared" si="638"/>
        <v/>
      </c>
      <c s="180" t="str">
        <f t="shared" si="638"/>
        <v/>
      </c>
      <c s="180" t="str">
        <f t="shared" si="638"/>
        <v/>
      </c>
      <c s="180" t="str">
        <f t="shared" si="638"/>
        <v/>
      </c>
      <c s="180" t="str">
        <f t="shared" si="638"/>
        <v/>
      </c>
      <c s="180" t="str">
        <f t="shared" si="638"/>
        <v/>
      </c>
      <c s="182" t="str">
        <f t="shared" si="638"/>
        <v/>
      </c>
      <c s="180" t="str">
        <f t="shared" si="638"/>
        <v/>
      </c>
      <c s="180" t="str">
        <f t="shared" si="638"/>
        <v/>
      </c>
      <c s="180" t="str">
        <f t="shared" si="638"/>
        <v/>
      </c>
      <c s="180" t="str">
        <f t="shared" si="638"/>
        <v/>
      </c>
      <c s="180" t="str">
        <f t="shared" si="638"/>
        <v/>
      </c>
      <c s="180" t="str">
        <f t="shared" si="638"/>
        <v/>
      </c>
    </row>
    <row r="601" spans="1:65" ht="15.75" customHeight="1">
      <c r="A601" s="176" t="str">
        <f>IF('S.D.PASTE SHEET'!A601="","",'S.D.PASTE SHEET'!A601)</f>
        <v/>
      </c>
      <c s="176" t="str">
        <f>IF('S.D.PASTE SHEET'!B601="","",'S.D.PASTE SHEET'!B601)</f>
        <v/>
      </c>
      <c s="176" t="str">
        <f>IF('S.D.PASTE SHEET'!C601="","",'S.D.PASTE SHEET'!C601)</f>
        <v/>
      </c>
      <c s="177" t="str">
        <f>IF('S.D.PASTE SHEET'!D601="","",'S.D.PASTE SHEET'!D601)</f>
        <v/>
      </c>
      <c s="176" t="str">
        <f>IF('S.D.PASTE SHEET'!E601="","",UPPER('S.D.PASTE SHEET'!E601))</f>
        <v/>
      </c>
      <c s="176" t="str">
        <f>IF('S.D.PASTE SHEET'!F601="","",'S.D.PASTE SHEET'!F601)</f>
        <v/>
      </c>
      <c s="176" t="str">
        <f>IF('S.D.PASTE SHEET'!G601="","",UPPER('S.D.PASTE SHEET'!G601))</f>
        <v/>
      </c>
      <c s="176" t="str">
        <f>IF('S.D.PASTE SHEET'!H601="","",UPPER('S.D.PASTE SHEET'!H601))</f>
        <v/>
      </c>
      <c s="176" t="str">
        <f>IF('S.D.PASTE SHEET'!I601="","",'S.D.PASTE SHEET'!I601)</f>
        <v/>
      </c>
      <c s="177" t="str">
        <f>IF('S.D.PASTE SHEET'!J601="","",'S.D.PASTE SHEET'!J601)</f>
        <v/>
      </c>
      <c s="176" t="str">
        <f>IF('S.D.PASTE SHEET'!K601="","",'S.D.PASTE SHEET'!K601)</f>
        <v/>
      </c>
      <c s="176" t="str">
        <f>IF('S.D.PASTE SHEET'!L601="","",'S.D.PASTE SHEET'!L601)</f>
        <v/>
      </c>
      <c s="176" t="str">
        <f>IF('S.D.PASTE SHEET'!M601="","",'S.D.PASTE SHEET'!M601)</f>
        <v/>
      </c>
      <c s="176" t="str">
        <f>IF('S.D.PASTE SHEET'!N601="","",'S.D.PASTE SHEET'!N601)</f>
        <v/>
      </c>
      <c s="176" t="str">
        <f>IF('S.D.PASTE SHEET'!O601="","",'S.D.PASTE SHEET'!O601)</f>
        <v/>
      </c>
      <c s="176" t="str">
        <f>IF('S.D.PASTE SHEET'!P601="","",'S.D.PASTE SHEET'!P601)</f>
        <v/>
      </c>
      <c s="176" t="str">
        <f>IF('S.D.PASTE SHEET'!Q601="","",'S.D.PASTE SHEET'!Q601)</f>
        <v/>
      </c>
      <c s="176" t="str">
        <f>IF('S.D.PASTE SHEET'!R601="","",'S.D.PASTE SHEET'!R601)</f>
        <v/>
      </c>
      <c s="176" t="str">
        <f>IF('S.D.PASTE SHEET'!S601="","",'S.D.PASTE SHEET'!S601)</f>
        <v/>
      </c>
      <c s="176" t="str">
        <f>IF('S.D.PASTE SHEET'!T601="","",'S.D.PASTE SHEET'!T601)</f>
        <v/>
      </c>
      <c s="176" t="str">
        <f>IF('S.D.PASTE SHEET'!U601="","",'S.D.PASTE SHEET'!U601)</f>
        <v/>
      </c>
      <c s="176" t="str">
        <f>IF('S.D.PASTE SHEET'!V601="","",'S.D.PASTE SHEET'!V601)</f>
        <v/>
      </c>
      <c s="176" t="str">
        <f>IF('S.D.PASTE SHEET'!W601="","",'S.D.PASTE SHEET'!W601)</f>
        <v/>
      </c>
      <c s="176" t="str">
        <f>IF('S.D.PASTE SHEET'!X601="","",'S.D.PASTE SHEET'!X601)</f>
        <v/>
      </c>
      <c s="176" t="str">
        <f>IF('S.D.PASTE SHEET'!Y601="","",'S.D.PASTE SHEET'!Y601)</f>
        <v/>
      </c>
      <c s="176" t="str">
        <f>IF('S.D.PASTE SHEET'!Z601="","",'S.D.PASTE SHEET'!Z601)</f>
        <v/>
      </c>
      <c s="176" t="str">
        <f>IF('S.D.PASTE SHEET'!AA601="","",'S.D.PASTE SHEET'!AA601)</f>
        <v/>
      </c>
      <c s="176" t="str">
        <f>IF('S.D.PASTE SHEET'!AB601="","",'S.D.PASTE SHEET'!AB601)</f>
        <v/>
      </c>
      <c s="176" t="str">
        <f>IF('S.D.PASTE SHEET'!AC601="","",'S.D.PASTE SHEET'!AC601)</f>
        <v/>
      </c>
      <c s="176" t="str">
        <f>IF('S.D.PASTE SHEET'!AD601="","",'S.D.PASTE SHEET'!AD601)</f>
        <v/>
      </c>
      <c s="178"/>
      <c s="179" t="str">
        <f>IF(AK601="","",IF(AK601&gt;0,COUNT($AG$2:AG601),""))</f>
        <v/>
      </c>
      <c s="180" t="str">
        <f t="shared" si="636"/>
        <v/>
      </c>
      <c s="180" t="str">
        <f t="shared" si="636"/>
        <v/>
      </c>
      <c s="180" t="str">
        <f t="shared" si="636"/>
        <v/>
      </c>
      <c s="181" t="str">
        <f t="shared" si="636"/>
        <v/>
      </c>
      <c s="180" t="str">
        <f t="shared" si="636"/>
        <v/>
      </c>
      <c s="180" t="str">
        <f t="shared" si="636"/>
        <v/>
      </c>
      <c s="180" t="str">
        <f t="shared" si="636"/>
        <v/>
      </c>
      <c s="180" t="str">
        <f t="shared" si="636"/>
        <v/>
      </c>
      <c s="180" t="str">
        <f t="shared" si="636"/>
        <v/>
      </c>
      <c s="181" t="str">
        <f t="shared" si="636"/>
        <v/>
      </c>
      <c s="180" t="str">
        <f t="shared" si="636"/>
        <v/>
      </c>
      <c s="180" t="str">
        <f t="shared" si="636"/>
        <v/>
      </c>
      <c s="180" t="str">
        <f t="shared" si="636"/>
        <v/>
      </c>
      <c s="180" t="str">
        <f t="shared" si="636"/>
        <v/>
      </c>
      <c s="180" t="str">
        <f t="shared" si="636"/>
        <v/>
      </c>
      <c s="180" t="str">
        <f t="shared" si="636"/>
        <v/>
      </c>
      <c r="AX601" s="180" t="str">
        <f>IF(BC601="","",IF(BC601&gt;0,COUNT($AY$2:AY601),""))</f>
        <v/>
      </c>
      <c s="180" t="str">
        <f t="shared" si="645" ref="AY601">IF(AND($BB$1=5,$A601=5,$BC$1=C601),B601,"")</f>
        <v/>
      </c>
      <c s="180" t="str">
        <f t="shared" si="638"/>
        <v/>
      </c>
      <c s="182" t="str">
        <f t="shared" si="638"/>
        <v/>
      </c>
      <c s="180" t="str">
        <f t="shared" si="638"/>
        <v/>
      </c>
      <c s="180" t="str">
        <f t="shared" si="638"/>
        <v/>
      </c>
      <c s="180" t="str">
        <f t="shared" si="638"/>
        <v/>
      </c>
      <c s="180" t="str">
        <f t="shared" si="638"/>
        <v/>
      </c>
      <c s="180" t="str">
        <f t="shared" si="638"/>
        <v/>
      </c>
      <c s="182" t="str">
        <f t="shared" si="638"/>
        <v/>
      </c>
      <c s="180" t="str">
        <f t="shared" si="638"/>
        <v/>
      </c>
      <c s="180" t="str">
        <f t="shared" si="638"/>
        <v/>
      </c>
      <c s="180" t="str">
        <f t="shared" si="638"/>
        <v/>
      </c>
      <c s="180" t="str">
        <f t="shared" si="638"/>
        <v/>
      </c>
      <c s="180" t="str">
        <f t="shared" si="638"/>
        <v/>
      </c>
      <c s="180" t="str">
        <f t="shared" si="638"/>
        <v/>
      </c>
    </row>
    <row r="602" spans="1:65" ht="15.75" customHeight="1">
      <c r="A602" s="176" t="str">
        <f>IF('S.D.PASTE SHEET'!A602="","",'S.D.PASTE SHEET'!A602)</f>
        <v/>
      </c>
      <c s="176" t="str">
        <f>IF('S.D.PASTE SHEET'!B602="","",'S.D.PASTE SHEET'!B602)</f>
        <v/>
      </c>
      <c s="176" t="str">
        <f>IF('S.D.PASTE SHEET'!C602="","",'S.D.PASTE SHEET'!C602)</f>
        <v/>
      </c>
      <c s="177" t="str">
        <f>IF('S.D.PASTE SHEET'!D602="","",'S.D.PASTE SHEET'!D602)</f>
        <v/>
      </c>
      <c s="176" t="str">
        <f>IF('S.D.PASTE SHEET'!E602="","",UPPER('S.D.PASTE SHEET'!E602))</f>
        <v/>
      </c>
      <c s="176" t="str">
        <f>IF('S.D.PASTE SHEET'!F602="","",'S.D.PASTE SHEET'!F602)</f>
        <v/>
      </c>
      <c s="176" t="str">
        <f>IF('S.D.PASTE SHEET'!G602="","",UPPER('S.D.PASTE SHEET'!G602))</f>
        <v/>
      </c>
      <c s="176" t="str">
        <f>IF('S.D.PASTE SHEET'!H602="","",UPPER('S.D.PASTE SHEET'!H602))</f>
        <v/>
      </c>
      <c s="176" t="str">
        <f>IF('S.D.PASTE SHEET'!I602="","",'S.D.PASTE SHEET'!I602)</f>
        <v/>
      </c>
      <c s="177" t="str">
        <f>IF('S.D.PASTE SHEET'!J602="","",'S.D.PASTE SHEET'!J602)</f>
        <v/>
      </c>
      <c s="176" t="str">
        <f>IF('S.D.PASTE SHEET'!K602="","",'S.D.PASTE SHEET'!K602)</f>
        <v/>
      </c>
      <c s="176" t="str">
        <f>IF('S.D.PASTE SHEET'!L602="","",'S.D.PASTE SHEET'!L602)</f>
        <v/>
      </c>
      <c s="176" t="str">
        <f>IF('S.D.PASTE SHEET'!M602="","",'S.D.PASTE SHEET'!M602)</f>
        <v/>
      </c>
      <c s="176" t="str">
        <f>IF('S.D.PASTE SHEET'!N602="","",'S.D.PASTE SHEET'!N602)</f>
        <v/>
      </c>
      <c s="176" t="str">
        <f>IF('S.D.PASTE SHEET'!O602="","",'S.D.PASTE SHEET'!O602)</f>
        <v/>
      </c>
      <c s="176" t="str">
        <f>IF('S.D.PASTE SHEET'!P602="","",'S.D.PASTE SHEET'!P602)</f>
        <v/>
      </c>
      <c s="176" t="str">
        <f>IF('S.D.PASTE SHEET'!Q602="","",'S.D.PASTE SHEET'!Q602)</f>
        <v/>
      </c>
      <c s="176" t="str">
        <f>IF('S.D.PASTE SHEET'!R602="","",'S.D.PASTE SHEET'!R602)</f>
        <v/>
      </c>
      <c s="176" t="str">
        <f>IF('S.D.PASTE SHEET'!S602="","",'S.D.PASTE SHEET'!S602)</f>
        <v/>
      </c>
      <c s="176" t="str">
        <f>IF('S.D.PASTE SHEET'!T602="","",'S.D.PASTE SHEET'!T602)</f>
        <v/>
      </c>
      <c s="176" t="str">
        <f>IF('S.D.PASTE SHEET'!U602="","",'S.D.PASTE SHEET'!U602)</f>
        <v/>
      </c>
      <c s="176" t="str">
        <f>IF('S.D.PASTE SHEET'!V602="","",'S.D.PASTE SHEET'!V602)</f>
        <v/>
      </c>
      <c s="176" t="str">
        <f>IF('S.D.PASTE SHEET'!W602="","",'S.D.PASTE SHEET'!W602)</f>
        <v/>
      </c>
      <c s="176" t="str">
        <f>IF('S.D.PASTE SHEET'!X602="","",'S.D.PASTE SHEET'!X602)</f>
        <v/>
      </c>
      <c s="176" t="str">
        <f>IF('S.D.PASTE SHEET'!Y602="","",'S.D.PASTE SHEET'!Y602)</f>
        <v/>
      </c>
      <c s="176" t="str">
        <f>IF('S.D.PASTE SHEET'!Z602="","",'S.D.PASTE SHEET'!Z602)</f>
        <v/>
      </c>
      <c s="176" t="str">
        <f>IF('S.D.PASTE SHEET'!AA602="","",'S.D.PASTE SHEET'!AA602)</f>
        <v/>
      </c>
      <c s="176" t="str">
        <f>IF('S.D.PASTE SHEET'!AB602="","",'S.D.PASTE SHEET'!AB602)</f>
        <v/>
      </c>
      <c s="176" t="str">
        <f>IF('S.D.PASTE SHEET'!AC602="","",'S.D.PASTE SHEET'!AC602)</f>
        <v/>
      </c>
      <c s="176" t="str">
        <f>IF('S.D.PASTE SHEET'!AD602="","",'S.D.PASTE SHEET'!AD602)</f>
        <v/>
      </c>
      <c s="178"/>
      <c s="179" t="str">
        <f>IF(AK602="","",IF(AK602&gt;0,COUNT($AG$2:AG602),""))</f>
        <v/>
      </c>
      <c s="180" t="str">
        <f t="shared" si="636"/>
        <v/>
      </c>
      <c s="180" t="str">
        <f t="shared" si="636"/>
        <v/>
      </c>
      <c s="180" t="str">
        <f t="shared" si="636"/>
        <v/>
      </c>
      <c s="181" t="str">
        <f t="shared" si="636"/>
        <v/>
      </c>
      <c s="180" t="str">
        <f t="shared" si="636"/>
        <v/>
      </c>
      <c s="180" t="str">
        <f t="shared" si="636"/>
        <v/>
      </c>
      <c s="180" t="str">
        <f t="shared" si="636"/>
        <v/>
      </c>
      <c s="180" t="str">
        <f t="shared" si="636"/>
        <v/>
      </c>
      <c s="180" t="str">
        <f t="shared" si="636"/>
        <v/>
      </c>
      <c s="181" t="str">
        <f t="shared" si="636"/>
        <v/>
      </c>
      <c s="180" t="str">
        <f t="shared" si="636"/>
        <v/>
      </c>
      <c s="180" t="str">
        <f t="shared" si="636"/>
        <v/>
      </c>
      <c s="180" t="str">
        <f t="shared" si="636"/>
        <v/>
      </c>
      <c s="180" t="str">
        <f t="shared" si="636"/>
        <v/>
      </c>
      <c s="180" t="str">
        <f t="shared" si="636"/>
        <v/>
      </c>
      <c s="180" t="str">
        <f t="shared" si="636"/>
        <v/>
      </c>
      <c r="AX602" s="180" t="str">
        <f>IF(BC602="","",IF(BC602&gt;0,COUNT($AY$2:AY602),""))</f>
        <v/>
      </c>
      <c s="180" t="str">
        <f t="shared" si="646" ref="AY602">IF(AND($BB$1=5,$A602=5,$BC$1=C602),B602,"")</f>
        <v/>
      </c>
      <c s="180" t="str">
        <f t="shared" si="638"/>
        <v/>
      </c>
      <c s="182" t="str">
        <f t="shared" si="638"/>
        <v/>
      </c>
      <c s="180" t="str">
        <f t="shared" si="638"/>
        <v/>
      </c>
      <c s="180" t="str">
        <f t="shared" si="638"/>
        <v/>
      </c>
      <c s="180" t="str">
        <f t="shared" si="638"/>
        <v/>
      </c>
      <c s="180" t="str">
        <f t="shared" si="638"/>
        <v/>
      </c>
      <c s="180" t="str">
        <f t="shared" si="638"/>
        <v/>
      </c>
      <c s="182" t="str">
        <f t="shared" si="638"/>
        <v/>
      </c>
      <c s="180" t="str">
        <f t="shared" si="638"/>
        <v/>
      </c>
      <c s="180" t="str">
        <f t="shared" si="638"/>
        <v/>
      </c>
      <c s="180" t="str">
        <f t="shared" si="638"/>
        <v/>
      </c>
      <c s="180" t="str">
        <f t="shared" si="638"/>
        <v/>
      </c>
      <c s="180" t="str">
        <f t="shared" si="638"/>
        <v/>
      </c>
      <c s="180" t="str">
        <f t="shared" si="638"/>
        <v/>
      </c>
    </row>
    <row r="603" spans="1:65" ht="15.75" customHeight="1">
      <c r="A603" s="176" t="str">
        <f>IF('S.D.PASTE SHEET'!A603="","",'S.D.PASTE SHEET'!A603)</f>
        <v/>
      </c>
      <c s="176" t="str">
        <f>IF('S.D.PASTE SHEET'!B603="","",'S.D.PASTE SHEET'!B603)</f>
        <v/>
      </c>
      <c s="176" t="str">
        <f>IF('S.D.PASTE SHEET'!C603="","",'S.D.PASTE SHEET'!C603)</f>
        <v/>
      </c>
      <c s="177" t="str">
        <f>IF('S.D.PASTE SHEET'!D603="","",'S.D.PASTE SHEET'!D603)</f>
        <v/>
      </c>
      <c s="176" t="str">
        <f>IF('S.D.PASTE SHEET'!E603="","",UPPER('S.D.PASTE SHEET'!E603))</f>
        <v/>
      </c>
      <c s="176" t="str">
        <f>IF('S.D.PASTE SHEET'!F603="","",'S.D.PASTE SHEET'!F603)</f>
        <v/>
      </c>
      <c s="176" t="str">
        <f>IF('S.D.PASTE SHEET'!G603="","",UPPER('S.D.PASTE SHEET'!G603))</f>
        <v/>
      </c>
      <c s="176" t="str">
        <f>IF('S.D.PASTE SHEET'!H603="","",UPPER('S.D.PASTE SHEET'!H603))</f>
        <v/>
      </c>
      <c s="176" t="str">
        <f>IF('S.D.PASTE SHEET'!I603="","",'S.D.PASTE SHEET'!I603)</f>
        <v/>
      </c>
      <c s="177" t="str">
        <f>IF('S.D.PASTE SHEET'!J603="","",'S.D.PASTE SHEET'!J603)</f>
        <v/>
      </c>
      <c s="176" t="str">
        <f>IF('S.D.PASTE SHEET'!K603="","",'S.D.PASTE SHEET'!K603)</f>
        <v/>
      </c>
      <c s="176" t="str">
        <f>IF('S.D.PASTE SHEET'!L603="","",'S.D.PASTE SHEET'!L603)</f>
        <v/>
      </c>
      <c s="176" t="str">
        <f>IF('S.D.PASTE SHEET'!M603="","",'S.D.PASTE SHEET'!M603)</f>
        <v/>
      </c>
      <c s="176" t="str">
        <f>IF('S.D.PASTE SHEET'!N603="","",'S.D.PASTE SHEET'!N603)</f>
        <v/>
      </c>
      <c s="176" t="str">
        <f>IF('S.D.PASTE SHEET'!O603="","",'S.D.PASTE SHEET'!O603)</f>
        <v/>
      </c>
      <c s="176" t="str">
        <f>IF('S.D.PASTE SHEET'!P603="","",'S.D.PASTE SHEET'!P603)</f>
        <v/>
      </c>
      <c s="176" t="str">
        <f>IF('S.D.PASTE SHEET'!Q603="","",'S.D.PASTE SHEET'!Q603)</f>
        <v/>
      </c>
      <c s="176" t="str">
        <f>IF('S.D.PASTE SHEET'!R603="","",'S.D.PASTE SHEET'!R603)</f>
        <v/>
      </c>
      <c s="176" t="str">
        <f>IF('S.D.PASTE SHEET'!S603="","",'S.D.PASTE SHEET'!S603)</f>
        <v/>
      </c>
      <c s="176" t="str">
        <f>IF('S.D.PASTE SHEET'!T603="","",'S.D.PASTE SHEET'!T603)</f>
        <v/>
      </c>
      <c s="176" t="str">
        <f>IF('S.D.PASTE SHEET'!U603="","",'S.D.PASTE SHEET'!U603)</f>
        <v/>
      </c>
      <c s="176" t="str">
        <f>IF('S.D.PASTE SHEET'!V603="","",'S.D.PASTE SHEET'!V603)</f>
        <v/>
      </c>
      <c s="176" t="str">
        <f>IF('S.D.PASTE SHEET'!W603="","",'S.D.PASTE SHEET'!W603)</f>
        <v/>
      </c>
      <c s="176" t="str">
        <f>IF('S.D.PASTE SHEET'!X603="","",'S.D.PASTE SHEET'!X603)</f>
        <v/>
      </c>
      <c s="176" t="str">
        <f>IF('S.D.PASTE SHEET'!Y603="","",'S.D.PASTE SHEET'!Y603)</f>
        <v/>
      </c>
      <c s="176" t="str">
        <f>IF('S.D.PASTE SHEET'!Z603="","",'S.D.PASTE SHEET'!Z603)</f>
        <v/>
      </c>
      <c s="176" t="str">
        <f>IF('S.D.PASTE SHEET'!AA603="","",'S.D.PASTE SHEET'!AA603)</f>
        <v/>
      </c>
      <c s="176" t="str">
        <f>IF('S.D.PASTE SHEET'!AB603="","",'S.D.PASTE SHEET'!AB603)</f>
        <v/>
      </c>
      <c s="176" t="str">
        <f>IF('S.D.PASTE SHEET'!AC603="","",'S.D.PASTE SHEET'!AC603)</f>
        <v/>
      </c>
      <c s="176" t="str">
        <f>IF('S.D.PASTE SHEET'!AD603="","",'S.D.PASTE SHEET'!AD603)</f>
        <v/>
      </c>
      <c s="178"/>
      <c s="179" t="str">
        <f>IF(AK603="","",IF(AK603&gt;0,COUNT($AG$2:AG603),""))</f>
        <v/>
      </c>
      <c s="180" t="str">
        <f t="shared" si="636"/>
        <v/>
      </c>
      <c s="180" t="str">
        <f t="shared" si="636"/>
        <v/>
      </c>
      <c s="180" t="str">
        <f t="shared" si="636"/>
        <v/>
      </c>
      <c s="181" t="str">
        <f t="shared" si="636"/>
        <v/>
      </c>
      <c s="180" t="str">
        <f t="shared" si="636"/>
        <v/>
      </c>
      <c s="180" t="str">
        <f t="shared" si="636"/>
        <v/>
      </c>
      <c s="180" t="str">
        <f t="shared" si="636"/>
        <v/>
      </c>
      <c s="180" t="str">
        <f t="shared" si="636"/>
        <v/>
      </c>
      <c s="180" t="str">
        <f t="shared" si="636"/>
        <v/>
      </c>
      <c s="181" t="str">
        <f t="shared" si="636"/>
        <v/>
      </c>
      <c s="180" t="str">
        <f t="shared" si="636"/>
        <v/>
      </c>
      <c s="180" t="str">
        <f t="shared" si="636"/>
        <v/>
      </c>
      <c s="180" t="str">
        <f t="shared" si="636"/>
        <v/>
      </c>
      <c s="180" t="str">
        <f t="shared" si="636"/>
        <v/>
      </c>
      <c s="180" t="str">
        <f t="shared" si="636"/>
        <v/>
      </c>
      <c s="180" t="str">
        <f t="shared" si="636"/>
        <v/>
      </c>
      <c r="AX603" s="180" t="str">
        <f>IF(BC603="","",IF(BC603&gt;0,COUNT($AY$2:AY603),""))</f>
        <v/>
      </c>
      <c s="180" t="str">
        <f t="shared" si="647" ref="AY603">IF(AND($BB$1=5,$A603=5,$BC$1=C603),B603,"")</f>
        <v/>
      </c>
      <c s="180" t="str">
        <f t="shared" si="638"/>
        <v/>
      </c>
      <c s="182" t="str">
        <f t="shared" si="638"/>
        <v/>
      </c>
      <c s="180" t="str">
        <f t="shared" si="638"/>
        <v/>
      </c>
      <c s="180" t="str">
        <f t="shared" si="638"/>
        <v/>
      </c>
      <c s="180" t="str">
        <f t="shared" si="638"/>
        <v/>
      </c>
      <c s="180" t="str">
        <f t="shared" si="638"/>
        <v/>
      </c>
      <c s="180" t="str">
        <f t="shared" si="638"/>
        <v/>
      </c>
      <c s="182" t="str">
        <f t="shared" si="638"/>
        <v/>
      </c>
      <c s="180" t="str">
        <f t="shared" si="638"/>
        <v/>
      </c>
      <c s="180" t="str">
        <f t="shared" si="638"/>
        <v/>
      </c>
      <c s="180" t="str">
        <f t="shared" si="638"/>
        <v/>
      </c>
      <c s="180" t="str">
        <f t="shared" si="638"/>
        <v/>
      </c>
      <c s="180" t="str">
        <f t="shared" si="638"/>
        <v/>
      </c>
      <c s="180" t="str">
        <f t="shared" si="638"/>
        <v/>
      </c>
    </row>
    <row r="604" spans="1:65" ht="15.75" customHeight="1">
      <c r="A604" s="176" t="str">
        <f>IF('S.D.PASTE SHEET'!A604="","",'S.D.PASTE SHEET'!A604)</f>
        <v/>
      </c>
      <c s="176" t="str">
        <f>IF('S.D.PASTE SHEET'!B604="","",'S.D.PASTE SHEET'!B604)</f>
        <v/>
      </c>
      <c s="176" t="str">
        <f>IF('S.D.PASTE SHEET'!C604="","",'S.D.PASTE SHEET'!C604)</f>
        <v/>
      </c>
      <c s="177" t="str">
        <f>IF('S.D.PASTE SHEET'!D604="","",'S.D.PASTE SHEET'!D604)</f>
        <v/>
      </c>
      <c s="176" t="str">
        <f>IF('S.D.PASTE SHEET'!E604="","",UPPER('S.D.PASTE SHEET'!E604))</f>
        <v/>
      </c>
      <c s="176" t="str">
        <f>IF('S.D.PASTE SHEET'!F604="","",'S.D.PASTE SHEET'!F604)</f>
        <v/>
      </c>
      <c s="176" t="str">
        <f>IF('S.D.PASTE SHEET'!G604="","",UPPER('S.D.PASTE SHEET'!G604))</f>
        <v/>
      </c>
      <c s="176" t="str">
        <f>IF('S.D.PASTE SHEET'!H604="","",UPPER('S.D.PASTE SHEET'!H604))</f>
        <v/>
      </c>
      <c s="176" t="str">
        <f>IF('S.D.PASTE SHEET'!I604="","",'S.D.PASTE SHEET'!I604)</f>
        <v/>
      </c>
      <c s="177" t="str">
        <f>IF('S.D.PASTE SHEET'!J604="","",'S.D.PASTE SHEET'!J604)</f>
        <v/>
      </c>
      <c s="176" t="str">
        <f>IF('S.D.PASTE SHEET'!K604="","",'S.D.PASTE SHEET'!K604)</f>
        <v/>
      </c>
      <c s="176" t="str">
        <f>IF('S.D.PASTE SHEET'!L604="","",'S.D.PASTE SHEET'!L604)</f>
        <v/>
      </c>
      <c s="176" t="str">
        <f>IF('S.D.PASTE SHEET'!M604="","",'S.D.PASTE SHEET'!M604)</f>
        <v/>
      </c>
      <c s="176" t="str">
        <f>IF('S.D.PASTE SHEET'!N604="","",'S.D.PASTE SHEET'!N604)</f>
        <v/>
      </c>
      <c s="176" t="str">
        <f>IF('S.D.PASTE SHEET'!O604="","",'S.D.PASTE SHEET'!O604)</f>
        <v/>
      </c>
      <c s="176" t="str">
        <f>IF('S.D.PASTE SHEET'!P604="","",'S.D.PASTE SHEET'!P604)</f>
        <v/>
      </c>
      <c s="176" t="str">
        <f>IF('S.D.PASTE SHEET'!Q604="","",'S.D.PASTE SHEET'!Q604)</f>
        <v/>
      </c>
      <c s="176" t="str">
        <f>IF('S.D.PASTE SHEET'!R604="","",'S.D.PASTE SHEET'!R604)</f>
        <v/>
      </c>
      <c s="176" t="str">
        <f>IF('S.D.PASTE SHEET'!S604="","",'S.D.PASTE SHEET'!S604)</f>
        <v/>
      </c>
      <c s="176" t="str">
        <f>IF('S.D.PASTE SHEET'!T604="","",'S.D.PASTE SHEET'!T604)</f>
        <v/>
      </c>
      <c s="176" t="str">
        <f>IF('S.D.PASTE SHEET'!U604="","",'S.D.PASTE SHEET'!U604)</f>
        <v/>
      </c>
      <c s="176" t="str">
        <f>IF('S.D.PASTE SHEET'!V604="","",'S.D.PASTE SHEET'!V604)</f>
        <v/>
      </c>
      <c s="176" t="str">
        <f>IF('S.D.PASTE SHEET'!W604="","",'S.D.PASTE SHEET'!W604)</f>
        <v/>
      </c>
      <c s="176" t="str">
        <f>IF('S.D.PASTE SHEET'!X604="","",'S.D.PASTE SHEET'!X604)</f>
        <v/>
      </c>
      <c s="176" t="str">
        <f>IF('S.D.PASTE SHEET'!Y604="","",'S.D.PASTE SHEET'!Y604)</f>
        <v/>
      </c>
      <c s="176" t="str">
        <f>IF('S.D.PASTE SHEET'!Z604="","",'S.D.PASTE SHEET'!Z604)</f>
        <v/>
      </c>
      <c s="176" t="str">
        <f>IF('S.D.PASTE SHEET'!AA604="","",'S.D.PASTE SHEET'!AA604)</f>
        <v/>
      </c>
      <c s="176" t="str">
        <f>IF('S.D.PASTE SHEET'!AB604="","",'S.D.PASTE SHEET'!AB604)</f>
        <v/>
      </c>
      <c s="176" t="str">
        <f>IF('S.D.PASTE SHEET'!AC604="","",'S.D.PASTE SHEET'!AC604)</f>
        <v/>
      </c>
      <c s="176" t="str">
        <f>IF('S.D.PASTE SHEET'!AD604="","",'S.D.PASTE SHEET'!AD604)</f>
        <v/>
      </c>
      <c s="178"/>
      <c s="179" t="str">
        <f>IF(AK604="","",IF(AK604&gt;0,COUNT($AG$2:AG604),""))</f>
        <v/>
      </c>
      <c s="180" t="str">
        <f t="shared" si="636"/>
        <v/>
      </c>
      <c s="180" t="str">
        <f t="shared" si="636"/>
        <v/>
      </c>
      <c s="180" t="str">
        <f t="shared" si="636"/>
        <v/>
      </c>
      <c s="181" t="str">
        <f t="shared" si="636"/>
        <v/>
      </c>
      <c s="180" t="str">
        <f t="shared" si="636"/>
        <v/>
      </c>
      <c s="180" t="str">
        <f t="shared" si="636"/>
        <v/>
      </c>
      <c s="180" t="str">
        <f t="shared" si="636"/>
        <v/>
      </c>
      <c s="180" t="str">
        <f t="shared" si="636"/>
        <v/>
      </c>
      <c s="180" t="str">
        <f t="shared" si="636"/>
        <v/>
      </c>
      <c s="181" t="str">
        <f t="shared" si="636"/>
        <v/>
      </c>
      <c s="180" t="str">
        <f t="shared" si="636"/>
        <v/>
      </c>
      <c s="180" t="str">
        <f t="shared" si="636"/>
        <v/>
      </c>
      <c s="180" t="str">
        <f t="shared" si="636"/>
        <v/>
      </c>
      <c s="180" t="str">
        <f t="shared" si="636"/>
        <v/>
      </c>
      <c s="180" t="str">
        <f t="shared" si="636"/>
        <v/>
      </c>
      <c s="180" t="str">
        <f t="shared" si="636"/>
        <v/>
      </c>
      <c r="AX604" s="180" t="str">
        <f>IF(BC604="","",IF(BC604&gt;0,COUNT($AY$2:AY604),""))</f>
        <v/>
      </c>
      <c s="180" t="str">
        <f t="shared" si="648" ref="AY604">IF(AND($BB$1=5,$A604=5,$BC$1=C604),B604,"")</f>
        <v/>
      </c>
      <c s="180" t="str">
        <f t="shared" si="638"/>
        <v/>
      </c>
      <c s="182" t="str">
        <f t="shared" si="638"/>
        <v/>
      </c>
      <c s="180" t="str">
        <f t="shared" si="638"/>
        <v/>
      </c>
      <c s="180" t="str">
        <f t="shared" si="638"/>
        <v/>
      </c>
      <c s="180" t="str">
        <f t="shared" si="638"/>
        <v/>
      </c>
      <c s="180" t="str">
        <f t="shared" si="638"/>
        <v/>
      </c>
      <c s="180" t="str">
        <f t="shared" si="638"/>
        <v/>
      </c>
      <c s="182" t="str">
        <f t="shared" si="638"/>
        <v/>
      </c>
      <c s="180" t="str">
        <f t="shared" si="638"/>
        <v/>
      </c>
      <c s="180" t="str">
        <f t="shared" si="638"/>
        <v/>
      </c>
      <c s="180" t="str">
        <f t="shared" si="638"/>
        <v/>
      </c>
      <c s="180" t="str">
        <f t="shared" si="638"/>
        <v/>
      </c>
      <c s="180" t="str">
        <f t="shared" si="638"/>
        <v/>
      </c>
      <c s="180" t="str">
        <f t="shared" si="638"/>
        <v/>
      </c>
    </row>
    <row r="605" spans="1:65" ht="15.75" customHeight="1">
      <c r="A605" s="176" t="str">
        <f>IF('S.D.PASTE SHEET'!A605="","",'S.D.PASTE SHEET'!A605)</f>
        <v/>
      </c>
      <c s="176" t="str">
        <f>IF('S.D.PASTE SHEET'!B605="","",'S.D.PASTE SHEET'!B605)</f>
        <v/>
      </c>
      <c s="176" t="str">
        <f>IF('S.D.PASTE SHEET'!C605="","",'S.D.PASTE SHEET'!C605)</f>
        <v/>
      </c>
      <c s="177" t="str">
        <f>IF('S.D.PASTE SHEET'!D605="","",'S.D.PASTE SHEET'!D605)</f>
        <v/>
      </c>
      <c s="176" t="str">
        <f>IF('S.D.PASTE SHEET'!E605="","",UPPER('S.D.PASTE SHEET'!E605))</f>
        <v/>
      </c>
      <c s="176" t="str">
        <f>IF('S.D.PASTE SHEET'!F605="","",'S.D.PASTE SHEET'!F605)</f>
        <v/>
      </c>
      <c s="176" t="str">
        <f>IF('S.D.PASTE SHEET'!G605="","",UPPER('S.D.PASTE SHEET'!G605))</f>
        <v/>
      </c>
      <c s="176" t="str">
        <f>IF('S.D.PASTE SHEET'!H605="","",UPPER('S.D.PASTE SHEET'!H605))</f>
        <v/>
      </c>
      <c s="176" t="str">
        <f>IF('S.D.PASTE SHEET'!I605="","",'S.D.PASTE SHEET'!I605)</f>
        <v/>
      </c>
      <c s="177" t="str">
        <f>IF('S.D.PASTE SHEET'!J605="","",'S.D.PASTE SHEET'!J605)</f>
        <v/>
      </c>
      <c s="176" t="str">
        <f>IF('S.D.PASTE SHEET'!K605="","",'S.D.PASTE SHEET'!K605)</f>
        <v/>
      </c>
      <c s="176" t="str">
        <f>IF('S.D.PASTE SHEET'!L605="","",'S.D.PASTE SHEET'!L605)</f>
        <v/>
      </c>
      <c s="176" t="str">
        <f>IF('S.D.PASTE SHEET'!M605="","",'S.D.PASTE SHEET'!M605)</f>
        <v/>
      </c>
      <c s="176" t="str">
        <f>IF('S.D.PASTE SHEET'!N605="","",'S.D.PASTE SHEET'!N605)</f>
        <v/>
      </c>
      <c s="176" t="str">
        <f>IF('S.D.PASTE SHEET'!O605="","",'S.D.PASTE SHEET'!O605)</f>
        <v/>
      </c>
      <c s="176" t="str">
        <f>IF('S.D.PASTE SHEET'!P605="","",'S.D.PASTE SHEET'!P605)</f>
        <v/>
      </c>
      <c s="176" t="str">
        <f>IF('S.D.PASTE SHEET'!Q605="","",'S.D.PASTE SHEET'!Q605)</f>
        <v/>
      </c>
      <c s="176" t="str">
        <f>IF('S.D.PASTE SHEET'!R605="","",'S.D.PASTE SHEET'!R605)</f>
        <v/>
      </c>
      <c s="176" t="str">
        <f>IF('S.D.PASTE SHEET'!S605="","",'S.D.PASTE SHEET'!S605)</f>
        <v/>
      </c>
      <c s="176" t="str">
        <f>IF('S.D.PASTE SHEET'!T605="","",'S.D.PASTE SHEET'!T605)</f>
        <v/>
      </c>
      <c s="176" t="str">
        <f>IF('S.D.PASTE SHEET'!U605="","",'S.D.PASTE SHEET'!U605)</f>
        <v/>
      </c>
      <c s="176" t="str">
        <f>IF('S.D.PASTE SHEET'!V605="","",'S.D.PASTE SHEET'!V605)</f>
        <v/>
      </c>
      <c s="176" t="str">
        <f>IF('S.D.PASTE SHEET'!W605="","",'S.D.PASTE SHEET'!W605)</f>
        <v/>
      </c>
      <c s="176" t="str">
        <f>IF('S.D.PASTE SHEET'!X605="","",'S.D.PASTE SHEET'!X605)</f>
        <v/>
      </c>
      <c s="176" t="str">
        <f>IF('S.D.PASTE SHEET'!Y605="","",'S.D.PASTE SHEET'!Y605)</f>
        <v/>
      </c>
      <c s="176" t="str">
        <f>IF('S.D.PASTE SHEET'!Z605="","",'S.D.PASTE SHEET'!Z605)</f>
        <v/>
      </c>
      <c s="176" t="str">
        <f>IF('S.D.PASTE SHEET'!AA605="","",'S.D.PASTE SHEET'!AA605)</f>
        <v/>
      </c>
      <c s="176" t="str">
        <f>IF('S.D.PASTE SHEET'!AB605="","",'S.D.PASTE SHEET'!AB605)</f>
        <v/>
      </c>
      <c s="176" t="str">
        <f>IF('S.D.PASTE SHEET'!AC605="","",'S.D.PASTE SHEET'!AC605)</f>
        <v/>
      </c>
      <c s="176" t="str">
        <f>IF('S.D.PASTE SHEET'!AD605="","",'S.D.PASTE SHEET'!AD605)</f>
        <v/>
      </c>
      <c s="178"/>
      <c s="179" t="str">
        <f>IF(AK605="","",IF(AK605&gt;0,COUNT($AG$2:AG605),""))</f>
        <v/>
      </c>
      <c s="180" t="str">
        <f t="shared" si="636"/>
        <v/>
      </c>
      <c s="180" t="str">
        <f t="shared" si="636"/>
        <v/>
      </c>
      <c s="180" t="str">
        <f t="shared" si="636"/>
        <v/>
      </c>
      <c s="181" t="str">
        <f t="shared" si="636"/>
        <v/>
      </c>
      <c s="180" t="str">
        <f t="shared" si="636"/>
        <v/>
      </c>
      <c s="180" t="str">
        <f t="shared" si="636"/>
        <v/>
      </c>
      <c s="180" t="str">
        <f t="shared" si="636"/>
        <v/>
      </c>
      <c s="180" t="str">
        <f t="shared" si="636"/>
        <v/>
      </c>
      <c s="180" t="str">
        <f t="shared" si="636"/>
        <v/>
      </c>
      <c s="181" t="str">
        <f t="shared" si="636"/>
        <v/>
      </c>
      <c s="180" t="str">
        <f t="shared" si="636"/>
        <v/>
      </c>
      <c s="180" t="str">
        <f t="shared" si="636"/>
        <v/>
      </c>
      <c s="180" t="str">
        <f t="shared" si="636"/>
        <v/>
      </c>
      <c s="180" t="str">
        <f t="shared" si="636"/>
        <v/>
      </c>
      <c s="180" t="str">
        <f t="shared" si="636"/>
        <v/>
      </c>
      <c s="180" t="str">
        <f t="shared" si="636"/>
        <v/>
      </c>
      <c r="AX605" s="180" t="str">
        <f>IF(BC605="","",IF(BC605&gt;0,COUNT($AY$2:AY605),""))</f>
        <v/>
      </c>
      <c s="180" t="str">
        <f t="shared" si="649" ref="AY605">IF(AND($BB$1=5,$A605=5,$BC$1=C605),B605,"")</f>
        <v/>
      </c>
      <c s="180" t="str">
        <f t="shared" si="638"/>
        <v/>
      </c>
      <c s="182" t="str">
        <f t="shared" si="638"/>
        <v/>
      </c>
      <c s="180" t="str">
        <f t="shared" si="638"/>
        <v/>
      </c>
      <c s="180" t="str">
        <f t="shared" si="638"/>
        <v/>
      </c>
      <c s="180" t="str">
        <f t="shared" si="638"/>
        <v/>
      </c>
      <c s="180" t="str">
        <f t="shared" si="638"/>
        <v/>
      </c>
      <c s="180" t="str">
        <f t="shared" si="638"/>
        <v/>
      </c>
      <c s="182" t="str">
        <f t="shared" si="638"/>
        <v/>
      </c>
      <c s="180" t="str">
        <f t="shared" si="638"/>
        <v/>
      </c>
      <c s="180" t="str">
        <f t="shared" si="638"/>
        <v/>
      </c>
      <c s="180" t="str">
        <f t="shared" si="638"/>
        <v/>
      </c>
      <c s="180" t="str">
        <f t="shared" si="638"/>
        <v/>
      </c>
      <c s="180" t="str">
        <f t="shared" si="638"/>
        <v/>
      </c>
      <c s="180" t="str">
        <f t="shared" si="638"/>
        <v/>
      </c>
    </row>
    <row r="606" spans="1:65" ht="15.75" customHeight="1">
      <c r="A606" s="176" t="str">
        <f>IF('S.D.PASTE SHEET'!A606="","",'S.D.PASTE SHEET'!A606)</f>
        <v/>
      </c>
      <c s="176" t="str">
        <f>IF('S.D.PASTE SHEET'!B606="","",'S.D.PASTE SHEET'!B606)</f>
        <v/>
      </c>
      <c s="176" t="str">
        <f>IF('S.D.PASTE SHEET'!C606="","",'S.D.PASTE SHEET'!C606)</f>
        <v/>
      </c>
      <c s="177" t="str">
        <f>IF('S.D.PASTE SHEET'!D606="","",'S.D.PASTE SHEET'!D606)</f>
        <v/>
      </c>
      <c s="176" t="str">
        <f>IF('S.D.PASTE SHEET'!E606="","",UPPER('S.D.PASTE SHEET'!E606))</f>
        <v/>
      </c>
      <c s="176" t="str">
        <f>IF('S.D.PASTE SHEET'!F606="","",'S.D.PASTE SHEET'!F606)</f>
        <v/>
      </c>
      <c s="176" t="str">
        <f>IF('S.D.PASTE SHEET'!G606="","",UPPER('S.D.PASTE SHEET'!G606))</f>
        <v/>
      </c>
      <c s="176" t="str">
        <f>IF('S.D.PASTE SHEET'!H606="","",UPPER('S.D.PASTE SHEET'!H606))</f>
        <v/>
      </c>
      <c s="176" t="str">
        <f>IF('S.D.PASTE SHEET'!I606="","",'S.D.PASTE SHEET'!I606)</f>
        <v/>
      </c>
      <c s="177" t="str">
        <f>IF('S.D.PASTE SHEET'!J606="","",'S.D.PASTE SHEET'!J606)</f>
        <v/>
      </c>
      <c s="176" t="str">
        <f>IF('S.D.PASTE SHEET'!K606="","",'S.D.PASTE SHEET'!K606)</f>
        <v/>
      </c>
      <c s="176" t="str">
        <f>IF('S.D.PASTE SHEET'!L606="","",'S.D.PASTE SHEET'!L606)</f>
        <v/>
      </c>
      <c s="176" t="str">
        <f>IF('S.D.PASTE SHEET'!M606="","",'S.D.PASTE SHEET'!M606)</f>
        <v/>
      </c>
      <c s="176" t="str">
        <f>IF('S.D.PASTE SHEET'!N606="","",'S.D.PASTE SHEET'!N606)</f>
        <v/>
      </c>
      <c s="176" t="str">
        <f>IF('S.D.PASTE SHEET'!O606="","",'S.D.PASTE SHEET'!O606)</f>
        <v/>
      </c>
      <c s="176" t="str">
        <f>IF('S.D.PASTE SHEET'!P606="","",'S.D.PASTE SHEET'!P606)</f>
        <v/>
      </c>
      <c s="176" t="str">
        <f>IF('S.D.PASTE SHEET'!Q606="","",'S.D.PASTE SHEET'!Q606)</f>
        <v/>
      </c>
      <c s="176" t="str">
        <f>IF('S.D.PASTE SHEET'!R606="","",'S.D.PASTE SHEET'!R606)</f>
        <v/>
      </c>
      <c s="176" t="str">
        <f>IF('S.D.PASTE SHEET'!S606="","",'S.D.PASTE SHEET'!S606)</f>
        <v/>
      </c>
      <c s="176" t="str">
        <f>IF('S.D.PASTE SHEET'!T606="","",'S.D.PASTE SHEET'!T606)</f>
        <v/>
      </c>
      <c s="176" t="str">
        <f>IF('S.D.PASTE SHEET'!U606="","",'S.D.PASTE SHEET'!U606)</f>
        <v/>
      </c>
      <c s="176" t="str">
        <f>IF('S.D.PASTE SHEET'!V606="","",'S.D.PASTE SHEET'!V606)</f>
        <v/>
      </c>
      <c s="176" t="str">
        <f>IF('S.D.PASTE SHEET'!W606="","",'S.D.PASTE SHEET'!W606)</f>
        <v/>
      </c>
      <c s="176" t="str">
        <f>IF('S.D.PASTE SHEET'!X606="","",'S.D.PASTE SHEET'!X606)</f>
        <v/>
      </c>
      <c s="176" t="str">
        <f>IF('S.D.PASTE SHEET'!Y606="","",'S.D.PASTE SHEET'!Y606)</f>
        <v/>
      </c>
      <c s="176" t="str">
        <f>IF('S.D.PASTE SHEET'!Z606="","",'S.D.PASTE SHEET'!Z606)</f>
        <v/>
      </c>
      <c s="176" t="str">
        <f>IF('S.D.PASTE SHEET'!AA606="","",'S.D.PASTE SHEET'!AA606)</f>
        <v/>
      </c>
      <c s="176" t="str">
        <f>IF('S.D.PASTE SHEET'!AB606="","",'S.D.PASTE SHEET'!AB606)</f>
        <v/>
      </c>
      <c s="176" t="str">
        <f>IF('S.D.PASTE SHEET'!AC606="","",'S.D.PASTE SHEET'!AC606)</f>
        <v/>
      </c>
      <c s="176" t="str">
        <f>IF('S.D.PASTE SHEET'!AD606="","",'S.D.PASTE SHEET'!AD606)</f>
        <v/>
      </c>
      <c s="178"/>
      <c s="179" t="str">
        <f>IF(AK606="","",IF(AK606&gt;0,COUNT($AG$2:AG606),""))</f>
        <v/>
      </c>
      <c s="180" t="str">
        <f t="shared" si="636"/>
        <v/>
      </c>
      <c s="180" t="str">
        <f t="shared" si="636"/>
        <v/>
      </c>
      <c s="180" t="str">
        <f t="shared" si="636"/>
        <v/>
      </c>
      <c s="181" t="str">
        <f t="shared" si="636"/>
        <v/>
      </c>
      <c s="180" t="str">
        <f t="shared" si="636"/>
        <v/>
      </c>
      <c s="180" t="str">
        <f t="shared" si="636"/>
        <v/>
      </c>
      <c s="180" t="str">
        <f t="shared" si="636"/>
        <v/>
      </c>
      <c s="180" t="str">
        <f t="shared" si="636"/>
        <v/>
      </c>
      <c s="180" t="str">
        <f t="shared" si="636"/>
        <v/>
      </c>
      <c s="181" t="str">
        <f t="shared" si="636"/>
        <v/>
      </c>
      <c s="180" t="str">
        <f t="shared" si="636"/>
        <v/>
      </c>
      <c s="180" t="str">
        <f t="shared" si="636"/>
        <v/>
      </c>
      <c s="180" t="str">
        <f t="shared" si="636"/>
        <v/>
      </c>
      <c s="180" t="str">
        <f t="shared" si="636"/>
        <v/>
      </c>
      <c s="180" t="str">
        <f t="shared" si="636"/>
        <v/>
      </c>
      <c s="180" t="str">
        <f t="shared" si="636"/>
        <v/>
      </c>
      <c r="AX606" s="180" t="str">
        <f>IF(BC606="","",IF(BC606&gt;0,COUNT($AY$2:AY606),""))</f>
        <v/>
      </c>
      <c s="180" t="str">
        <f t="shared" si="650" ref="AY606">IF(AND($BB$1=5,$A606=5,$BC$1=C606),B606,"")</f>
        <v/>
      </c>
      <c s="180" t="str">
        <f t="shared" si="638"/>
        <v/>
      </c>
      <c s="182" t="str">
        <f t="shared" si="638"/>
        <v/>
      </c>
      <c s="180" t="str">
        <f t="shared" si="638"/>
        <v/>
      </c>
      <c s="180" t="str">
        <f t="shared" si="638"/>
        <v/>
      </c>
      <c s="180" t="str">
        <f t="shared" si="638"/>
        <v/>
      </c>
      <c s="180" t="str">
        <f t="shared" si="638"/>
        <v/>
      </c>
      <c s="180" t="str">
        <f t="shared" si="638"/>
        <v/>
      </c>
      <c s="182" t="str">
        <f t="shared" si="638"/>
        <v/>
      </c>
      <c s="180" t="str">
        <f t="shared" si="638"/>
        <v/>
      </c>
      <c s="180" t="str">
        <f t="shared" si="638"/>
        <v/>
      </c>
      <c s="180" t="str">
        <f t="shared" si="638"/>
        <v/>
      </c>
      <c s="180" t="str">
        <f t="shared" si="638"/>
        <v/>
      </c>
      <c s="180" t="str">
        <f t="shared" si="638"/>
        <v/>
      </c>
      <c s="180" t="str">
        <f t="shared" si="638"/>
        <v/>
      </c>
    </row>
    <row r="607" spans="1:65" ht="15.75" customHeight="1">
      <c r="A607" s="176" t="str">
        <f>IF('S.D.PASTE SHEET'!A607="","",'S.D.PASTE SHEET'!A607)</f>
        <v/>
      </c>
      <c s="176" t="str">
        <f>IF('S.D.PASTE SHEET'!B607="","",'S.D.PASTE SHEET'!B607)</f>
        <v/>
      </c>
      <c s="176" t="str">
        <f>IF('S.D.PASTE SHEET'!C607="","",'S.D.PASTE SHEET'!C607)</f>
        <v/>
      </c>
      <c s="177" t="str">
        <f>IF('S.D.PASTE SHEET'!D607="","",'S.D.PASTE SHEET'!D607)</f>
        <v/>
      </c>
      <c s="176" t="str">
        <f>IF('S.D.PASTE SHEET'!E607="","",UPPER('S.D.PASTE SHEET'!E607))</f>
        <v/>
      </c>
      <c s="176" t="str">
        <f>IF('S.D.PASTE SHEET'!F607="","",'S.D.PASTE SHEET'!F607)</f>
        <v/>
      </c>
      <c s="176" t="str">
        <f>IF('S.D.PASTE SHEET'!G607="","",UPPER('S.D.PASTE SHEET'!G607))</f>
        <v/>
      </c>
      <c s="176" t="str">
        <f>IF('S.D.PASTE SHEET'!H607="","",UPPER('S.D.PASTE SHEET'!H607))</f>
        <v/>
      </c>
      <c s="176" t="str">
        <f>IF('S.D.PASTE SHEET'!I607="","",'S.D.PASTE SHEET'!I607)</f>
        <v/>
      </c>
      <c s="177" t="str">
        <f>IF('S.D.PASTE SHEET'!J607="","",'S.D.PASTE SHEET'!J607)</f>
        <v/>
      </c>
      <c s="176" t="str">
        <f>IF('S.D.PASTE SHEET'!K607="","",'S.D.PASTE SHEET'!K607)</f>
        <v/>
      </c>
      <c s="176" t="str">
        <f>IF('S.D.PASTE SHEET'!L607="","",'S.D.PASTE SHEET'!L607)</f>
        <v/>
      </c>
      <c s="176" t="str">
        <f>IF('S.D.PASTE SHEET'!M607="","",'S.D.PASTE SHEET'!M607)</f>
        <v/>
      </c>
      <c s="176" t="str">
        <f>IF('S.D.PASTE SHEET'!N607="","",'S.D.PASTE SHEET'!N607)</f>
        <v/>
      </c>
      <c s="176" t="str">
        <f>IF('S.D.PASTE SHEET'!O607="","",'S.D.PASTE SHEET'!O607)</f>
        <v/>
      </c>
      <c s="176" t="str">
        <f>IF('S.D.PASTE SHEET'!P607="","",'S.D.PASTE SHEET'!P607)</f>
        <v/>
      </c>
      <c s="176" t="str">
        <f>IF('S.D.PASTE SHEET'!Q607="","",'S.D.PASTE SHEET'!Q607)</f>
        <v/>
      </c>
      <c s="176" t="str">
        <f>IF('S.D.PASTE SHEET'!R607="","",'S.D.PASTE SHEET'!R607)</f>
        <v/>
      </c>
      <c s="176" t="str">
        <f>IF('S.D.PASTE SHEET'!S607="","",'S.D.PASTE SHEET'!S607)</f>
        <v/>
      </c>
      <c s="176" t="str">
        <f>IF('S.D.PASTE SHEET'!T607="","",'S.D.PASTE SHEET'!T607)</f>
        <v/>
      </c>
      <c s="176" t="str">
        <f>IF('S.D.PASTE SHEET'!U607="","",'S.D.PASTE SHEET'!U607)</f>
        <v/>
      </c>
      <c s="176" t="str">
        <f>IF('S.D.PASTE SHEET'!V607="","",'S.D.PASTE SHEET'!V607)</f>
        <v/>
      </c>
      <c s="176" t="str">
        <f>IF('S.D.PASTE SHEET'!W607="","",'S.D.PASTE SHEET'!W607)</f>
        <v/>
      </c>
      <c s="176" t="str">
        <f>IF('S.D.PASTE SHEET'!X607="","",'S.D.PASTE SHEET'!X607)</f>
        <v/>
      </c>
      <c s="176" t="str">
        <f>IF('S.D.PASTE SHEET'!Y607="","",'S.D.PASTE SHEET'!Y607)</f>
        <v/>
      </c>
      <c s="176" t="str">
        <f>IF('S.D.PASTE SHEET'!Z607="","",'S.D.PASTE SHEET'!Z607)</f>
        <v/>
      </c>
      <c s="176" t="str">
        <f>IF('S.D.PASTE SHEET'!AA607="","",'S.D.PASTE SHEET'!AA607)</f>
        <v/>
      </c>
      <c s="176" t="str">
        <f>IF('S.D.PASTE SHEET'!AB607="","",'S.D.PASTE SHEET'!AB607)</f>
        <v/>
      </c>
      <c s="176" t="str">
        <f>IF('S.D.PASTE SHEET'!AC607="","",'S.D.PASTE SHEET'!AC607)</f>
        <v/>
      </c>
      <c s="176" t="str">
        <f>IF('S.D.PASTE SHEET'!AD607="","",'S.D.PASTE SHEET'!AD607)</f>
        <v/>
      </c>
      <c s="178"/>
      <c s="179" t="str">
        <f>IF(AK607="","",IF(AK607&gt;0,COUNT($AG$2:AG607),""))</f>
        <v/>
      </c>
      <c s="180" t="str">
        <f t="shared" si="636"/>
        <v/>
      </c>
      <c s="180" t="str">
        <f t="shared" si="636"/>
        <v/>
      </c>
      <c s="180" t="str">
        <f t="shared" si="636"/>
        <v/>
      </c>
      <c s="181" t="str">
        <f t="shared" si="636"/>
        <v/>
      </c>
      <c s="180" t="str">
        <f t="shared" si="636"/>
        <v/>
      </c>
      <c s="180" t="str">
        <f t="shared" si="636"/>
        <v/>
      </c>
      <c s="180" t="str">
        <f t="shared" si="636"/>
        <v/>
      </c>
      <c s="180" t="str">
        <f t="shared" si="636"/>
        <v/>
      </c>
      <c s="180" t="str">
        <f t="shared" si="636"/>
        <v/>
      </c>
      <c s="181" t="str">
        <f t="shared" si="636"/>
        <v/>
      </c>
      <c s="180" t="str">
        <f t="shared" si="636"/>
        <v/>
      </c>
      <c s="180" t="str">
        <f t="shared" si="636"/>
        <v/>
      </c>
      <c s="180" t="str">
        <f t="shared" si="636"/>
        <v/>
      </c>
      <c s="180" t="str">
        <f t="shared" si="636"/>
        <v/>
      </c>
      <c s="180" t="str">
        <f t="shared" si="636"/>
        <v/>
      </c>
      <c s="180" t="str">
        <f t="shared" si="636"/>
        <v/>
      </c>
      <c r="AX607" s="180" t="str">
        <f>IF(BC607="","",IF(BC607&gt;0,COUNT($AY$2:AY607),""))</f>
        <v/>
      </c>
      <c s="180" t="str">
        <f t="shared" si="651" ref="AY607">IF(AND($BB$1=5,$A607=5,$BC$1=C607),B607,"")</f>
        <v/>
      </c>
      <c s="180" t="str">
        <f t="shared" si="638"/>
        <v/>
      </c>
      <c s="182" t="str">
        <f t="shared" si="638"/>
        <v/>
      </c>
      <c s="180" t="str">
        <f t="shared" si="638"/>
        <v/>
      </c>
      <c s="180" t="str">
        <f t="shared" si="638"/>
        <v/>
      </c>
      <c s="180" t="str">
        <f t="shared" si="638"/>
        <v/>
      </c>
      <c s="180" t="str">
        <f t="shared" si="638"/>
        <v/>
      </c>
      <c s="180" t="str">
        <f t="shared" si="638"/>
        <v/>
      </c>
      <c s="182" t="str">
        <f t="shared" si="638"/>
        <v/>
      </c>
      <c s="180" t="str">
        <f t="shared" si="638"/>
        <v/>
      </c>
      <c s="180" t="str">
        <f t="shared" si="638"/>
        <v/>
      </c>
      <c s="180" t="str">
        <f t="shared" si="638"/>
        <v/>
      </c>
      <c s="180" t="str">
        <f t="shared" si="638"/>
        <v/>
      </c>
      <c s="180" t="str">
        <f t="shared" si="638"/>
        <v/>
      </c>
      <c s="180" t="str">
        <f t="shared" si="638"/>
        <v/>
      </c>
    </row>
    <row r="608" spans="1:65" ht="15.75" customHeight="1">
      <c r="A608" s="176" t="str">
        <f>IF('S.D.PASTE SHEET'!A608="","",'S.D.PASTE SHEET'!A608)</f>
        <v/>
      </c>
      <c s="176" t="str">
        <f>IF('S.D.PASTE SHEET'!B608="","",'S.D.PASTE SHEET'!B608)</f>
        <v/>
      </c>
      <c s="176" t="str">
        <f>IF('S.D.PASTE SHEET'!C608="","",'S.D.PASTE SHEET'!C608)</f>
        <v/>
      </c>
      <c s="177" t="str">
        <f>IF('S.D.PASTE SHEET'!D608="","",'S.D.PASTE SHEET'!D608)</f>
        <v/>
      </c>
      <c s="176" t="str">
        <f>IF('S.D.PASTE SHEET'!E608="","",UPPER('S.D.PASTE SHEET'!E608))</f>
        <v/>
      </c>
      <c s="176" t="str">
        <f>IF('S.D.PASTE SHEET'!F608="","",'S.D.PASTE SHEET'!F608)</f>
        <v/>
      </c>
      <c s="176" t="str">
        <f>IF('S.D.PASTE SHEET'!G608="","",UPPER('S.D.PASTE SHEET'!G608))</f>
        <v/>
      </c>
      <c s="176" t="str">
        <f>IF('S.D.PASTE SHEET'!H608="","",UPPER('S.D.PASTE SHEET'!H608))</f>
        <v/>
      </c>
      <c s="176" t="str">
        <f>IF('S.D.PASTE SHEET'!I608="","",'S.D.PASTE SHEET'!I608)</f>
        <v/>
      </c>
      <c s="177" t="str">
        <f>IF('S.D.PASTE SHEET'!J608="","",'S.D.PASTE SHEET'!J608)</f>
        <v/>
      </c>
      <c s="176" t="str">
        <f>IF('S.D.PASTE SHEET'!K608="","",'S.D.PASTE SHEET'!K608)</f>
        <v/>
      </c>
      <c s="176" t="str">
        <f>IF('S.D.PASTE SHEET'!L608="","",'S.D.PASTE SHEET'!L608)</f>
        <v/>
      </c>
      <c s="176" t="str">
        <f>IF('S.D.PASTE SHEET'!M608="","",'S.D.PASTE SHEET'!M608)</f>
        <v/>
      </c>
      <c s="176" t="str">
        <f>IF('S.D.PASTE SHEET'!N608="","",'S.D.PASTE SHEET'!N608)</f>
        <v/>
      </c>
      <c s="176" t="str">
        <f>IF('S.D.PASTE SHEET'!O608="","",'S.D.PASTE SHEET'!O608)</f>
        <v/>
      </c>
      <c s="176" t="str">
        <f>IF('S.D.PASTE SHEET'!P608="","",'S.D.PASTE SHEET'!P608)</f>
        <v/>
      </c>
      <c s="176" t="str">
        <f>IF('S.D.PASTE SHEET'!Q608="","",'S.D.PASTE SHEET'!Q608)</f>
        <v/>
      </c>
      <c s="176" t="str">
        <f>IF('S.D.PASTE SHEET'!R608="","",'S.D.PASTE SHEET'!R608)</f>
        <v/>
      </c>
      <c s="176" t="str">
        <f>IF('S.D.PASTE SHEET'!S608="","",'S.D.PASTE SHEET'!S608)</f>
        <v/>
      </c>
      <c s="176" t="str">
        <f>IF('S.D.PASTE SHEET'!T608="","",'S.D.PASTE SHEET'!T608)</f>
        <v/>
      </c>
      <c s="176" t="str">
        <f>IF('S.D.PASTE SHEET'!U608="","",'S.D.PASTE SHEET'!U608)</f>
        <v/>
      </c>
      <c s="176" t="str">
        <f>IF('S.D.PASTE SHEET'!V608="","",'S.D.PASTE SHEET'!V608)</f>
        <v/>
      </c>
      <c s="176" t="str">
        <f>IF('S.D.PASTE SHEET'!W608="","",'S.D.PASTE SHEET'!W608)</f>
        <v/>
      </c>
      <c s="176" t="str">
        <f>IF('S.D.PASTE SHEET'!X608="","",'S.D.PASTE SHEET'!X608)</f>
        <v/>
      </c>
      <c s="176" t="str">
        <f>IF('S.D.PASTE SHEET'!Y608="","",'S.D.PASTE SHEET'!Y608)</f>
        <v/>
      </c>
      <c s="176" t="str">
        <f>IF('S.D.PASTE SHEET'!Z608="","",'S.D.PASTE SHEET'!Z608)</f>
        <v/>
      </c>
      <c s="176" t="str">
        <f>IF('S.D.PASTE SHEET'!AA608="","",'S.D.PASTE SHEET'!AA608)</f>
        <v/>
      </c>
      <c s="176" t="str">
        <f>IF('S.D.PASTE SHEET'!AB608="","",'S.D.PASTE SHEET'!AB608)</f>
        <v/>
      </c>
      <c s="176" t="str">
        <f>IF('S.D.PASTE SHEET'!AC608="","",'S.D.PASTE SHEET'!AC608)</f>
        <v/>
      </c>
      <c s="176" t="str">
        <f>IF('S.D.PASTE SHEET'!AD608="","",'S.D.PASTE SHEET'!AD608)</f>
        <v/>
      </c>
      <c s="178"/>
      <c s="179" t="str">
        <f>IF(AK608="","",IF(AK608&gt;0,COUNT($AG$2:AG608),""))</f>
        <v/>
      </c>
      <c s="180" t="str">
        <f t="shared" si="636"/>
        <v/>
      </c>
      <c s="180" t="str">
        <f t="shared" si="636"/>
        <v/>
      </c>
      <c s="180" t="str">
        <f t="shared" si="636"/>
        <v/>
      </c>
      <c s="181" t="str">
        <f t="shared" si="636"/>
        <v/>
      </c>
      <c s="180" t="str">
        <f t="shared" si="636"/>
        <v/>
      </c>
      <c s="180" t="str">
        <f t="shared" si="636"/>
        <v/>
      </c>
      <c s="180" t="str">
        <f t="shared" si="636"/>
        <v/>
      </c>
      <c s="180" t="str">
        <f t="shared" si="636"/>
        <v/>
      </c>
      <c s="180" t="str">
        <f t="shared" si="636"/>
        <v/>
      </c>
      <c s="181" t="str">
        <f t="shared" si="636"/>
        <v/>
      </c>
      <c s="180" t="str">
        <f t="shared" si="636"/>
        <v/>
      </c>
      <c s="180" t="str">
        <f t="shared" si="636"/>
        <v/>
      </c>
      <c s="180" t="str">
        <f t="shared" si="636"/>
        <v/>
      </c>
      <c s="180" t="str">
        <f t="shared" si="636"/>
        <v/>
      </c>
      <c s="180" t="str">
        <f t="shared" si="636"/>
        <v/>
      </c>
      <c s="180" t="str">
        <f t="shared" si="636"/>
        <v/>
      </c>
      <c r="AX608" s="180" t="str">
        <f>IF(BC608="","",IF(BC608&gt;0,COUNT($AY$2:AY608),""))</f>
        <v/>
      </c>
      <c s="180" t="str">
        <f t="shared" si="652" ref="AY608">IF(AND($BB$1=5,$A608=5,$BC$1=C608),B608,"")</f>
        <v/>
      </c>
      <c s="180" t="str">
        <f t="shared" si="638"/>
        <v/>
      </c>
      <c s="182" t="str">
        <f t="shared" si="638"/>
        <v/>
      </c>
      <c s="180" t="str">
        <f t="shared" si="638"/>
        <v/>
      </c>
      <c s="180" t="str">
        <f t="shared" si="638"/>
        <v/>
      </c>
      <c s="180" t="str">
        <f t="shared" si="638"/>
        <v/>
      </c>
      <c s="180" t="str">
        <f t="shared" si="638"/>
        <v/>
      </c>
      <c s="180" t="str">
        <f t="shared" si="638"/>
        <v/>
      </c>
      <c s="182" t="str">
        <f t="shared" si="638"/>
        <v/>
      </c>
      <c s="180" t="str">
        <f t="shared" si="638"/>
        <v/>
      </c>
      <c s="180" t="str">
        <f t="shared" si="638"/>
        <v/>
      </c>
      <c s="180" t="str">
        <f t="shared" si="638"/>
        <v/>
      </c>
      <c s="180" t="str">
        <f t="shared" si="638"/>
        <v/>
      </c>
      <c s="180" t="str">
        <f t="shared" si="638"/>
        <v/>
      </c>
      <c s="180" t="str">
        <f t="shared" si="638"/>
        <v/>
      </c>
    </row>
    <row r="609" spans="1:65" ht="15.75" customHeight="1">
      <c r="A609" s="176" t="str">
        <f>IF('S.D.PASTE SHEET'!A609="","",'S.D.PASTE SHEET'!A609)</f>
        <v/>
      </c>
      <c s="176" t="str">
        <f>IF('S.D.PASTE SHEET'!B609="","",'S.D.PASTE SHEET'!B609)</f>
        <v/>
      </c>
      <c s="176" t="str">
        <f>IF('S.D.PASTE SHEET'!C609="","",'S.D.PASTE SHEET'!C609)</f>
        <v/>
      </c>
      <c s="177" t="str">
        <f>IF('S.D.PASTE SHEET'!D609="","",'S.D.PASTE SHEET'!D609)</f>
        <v/>
      </c>
      <c s="176" t="str">
        <f>IF('S.D.PASTE SHEET'!E609="","",UPPER('S.D.PASTE SHEET'!E609))</f>
        <v/>
      </c>
      <c s="176" t="str">
        <f>IF('S.D.PASTE SHEET'!F609="","",'S.D.PASTE SHEET'!F609)</f>
        <v/>
      </c>
      <c s="176" t="str">
        <f>IF('S.D.PASTE SHEET'!G609="","",UPPER('S.D.PASTE SHEET'!G609))</f>
        <v/>
      </c>
      <c s="176" t="str">
        <f>IF('S.D.PASTE SHEET'!H609="","",UPPER('S.D.PASTE SHEET'!H609))</f>
        <v/>
      </c>
      <c s="176" t="str">
        <f>IF('S.D.PASTE SHEET'!I609="","",'S.D.PASTE SHEET'!I609)</f>
        <v/>
      </c>
      <c s="177" t="str">
        <f>IF('S.D.PASTE SHEET'!J609="","",'S.D.PASTE SHEET'!J609)</f>
        <v/>
      </c>
      <c s="176" t="str">
        <f>IF('S.D.PASTE SHEET'!K609="","",'S.D.PASTE SHEET'!K609)</f>
        <v/>
      </c>
      <c s="176" t="str">
        <f>IF('S.D.PASTE SHEET'!L609="","",'S.D.PASTE SHEET'!L609)</f>
        <v/>
      </c>
      <c s="176" t="str">
        <f>IF('S.D.PASTE SHEET'!M609="","",'S.D.PASTE SHEET'!M609)</f>
        <v/>
      </c>
      <c s="176" t="str">
        <f>IF('S.D.PASTE SHEET'!N609="","",'S.D.PASTE SHEET'!N609)</f>
        <v/>
      </c>
      <c s="176" t="str">
        <f>IF('S.D.PASTE SHEET'!O609="","",'S.D.PASTE SHEET'!O609)</f>
        <v/>
      </c>
      <c s="176" t="str">
        <f>IF('S.D.PASTE SHEET'!P609="","",'S.D.PASTE SHEET'!P609)</f>
        <v/>
      </c>
      <c s="176" t="str">
        <f>IF('S.D.PASTE SHEET'!Q609="","",'S.D.PASTE SHEET'!Q609)</f>
        <v/>
      </c>
      <c s="176" t="str">
        <f>IF('S.D.PASTE SHEET'!R609="","",'S.D.PASTE SHEET'!R609)</f>
        <v/>
      </c>
      <c s="176" t="str">
        <f>IF('S.D.PASTE SHEET'!S609="","",'S.D.PASTE SHEET'!S609)</f>
        <v/>
      </c>
      <c s="176" t="str">
        <f>IF('S.D.PASTE SHEET'!T609="","",'S.D.PASTE SHEET'!T609)</f>
        <v/>
      </c>
      <c s="176" t="str">
        <f>IF('S.D.PASTE SHEET'!U609="","",'S.D.PASTE SHEET'!U609)</f>
        <v/>
      </c>
      <c s="176" t="str">
        <f>IF('S.D.PASTE SHEET'!V609="","",'S.D.PASTE SHEET'!V609)</f>
        <v/>
      </c>
      <c s="176" t="str">
        <f>IF('S.D.PASTE SHEET'!W609="","",'S.D.PASTE SHEET'!W609)</f>
        <v/>
      </c>
      <c s="176" t="str">
        <f>IF('S.D.PASTE SHEET'!X609="","",'S.D.PASTE SHEET'!X609)</f>
        <v/>
      </c>
      <c s="176" t="str">
        <f>IF('S.D.PASTE SHEET'!Y609="","",'S.D.PASTE SHEET'!Y609)</f>
        <v/>
      </c>
      <c s="176" t="str">
        <f>IF('S.D.PASTE SHEET'!Z609="","",'S.D.PASTE SHEET'!Z609)</f>
        <v/>
      </c>
      <c s="176" t="str">
        <f>IF('S.D.PASTE SHEET'!AA609="","",'S.D.PASTE SHEET'!AA609)</f>
        <v/>
      </c>
      <c s="176" t="str">
        <f>IF('S.D.PASTE SHEET'!AB609="","",'S.D.PASTE SHEET'!AB609)</f>
        <v/>
      </c>
      <c s="176" t="str">
        <f>IF('S.D.PASTE SHEET'!AC609="","",'S.D.PASTE SHEET'!AC609)</f>
        <v/>
      </c>
      <c s="176" t="str">
        <f>IF('S.D.PASTE SHEET'!AD609="","",'S.D.PASTE SHEET'!AD609)</f>
        <v/>
      </c>
      <c s="178"/>
      <c s="179" t="str">
        <f>IF(AK609="","",IF(AK609&gt;0,COUNT($AG$2:AG609),""))</f>
        <v/>
      </c>
      <c s="180" t="str">
        <f t="shared" si="636"/>
        <v/>
      </c>
      <c s="180" t="str">
        <f t="shared" si="636"/>
        <v/>
      </c>
      <c s="180" t="str">
        <f t="shared" si="636"/>
        <v/>
      </c>
      <c s="181" t="str">
        <f t="shared" si="636"/>
        <v/>
      </c>
      <c s="180" t="str">
        <f t="shared" si="636"/>
        <v/>
      </c>
      <c s="180" t="str">
        <f t="shared" si="636"/>
        <v/>
      </c>
      <c s="180" t="str">
        <f t="shared" si="636"/>
        <v/>
      </c>
      <c s="180" t="str">
        <f t="shared" si="636"/>
        <v/>
      </c>
      <c s="180" t="str">
        <f t="shared" si="636"/>
        <v/>
      </c>
      <c s="181" t="str">
        <f t="shared" si="636"/>
        <v/>
      </c>
      <c s="180" t="str">
        <f t="shared" si="636"/>
        <v/>
      </c>
      <c s="180" t="str">
        <f t="shared" si="636"/>
        <v/>
      </c>
      <c s="180" t="str">
        <f t="shared" si="636"/>
        <v/>
      </c>
      <c s="180" t="str">
        <f t="shared" si="636"/>
        <v/>
      </c>
      <c s="180" t="str">
        <f t="shared" si="636"/>
        <v/>
      </c>
      <c s="180" t="str">
        <f>IF(AND($AJ$1=5,$A609=5),P609,"")</f>
        <v/>
      </c>
      <c r="AX609" s="180" t="str">
        <f>IF(BC609="","",IF(BC609&gt;0,COUNT($AY$2:AY609),""))</f>
        <v/>
      </c>
      <c s="180" t="str">
        <f t="shared" si="653" ref="AY609">IF(AND($BB$1=5,$A609=5,$BC$1=C609),B609,"")</f>
        <v/>
      </c>
      <c s="180" t="str">
        <f t="shared" si="638"/>
        <v/>
      </c>
      <c s="182" t="str">
        <f t="shared" si="638"/>
        <v/>
      </c>
      <c s="180" t="str">
        <f t="shared" si="638"/>
        <v/>
      </c>
      <c s="180" t="str">
        <f t="shared" si="638"/>
        <v/>
      </c>
      <c s="180" t="str">
        <f t="shared" si="638"/>
        <v/>
      </c>
      <c s="180" t="str">
        <f t="shared" si="638"/>
        <v/>
      </c>
      <c s="180" t="str">
        <f t="shared" si="638"/>
        <v/>
      </c>
      <c s="182" t="str">
        <f t="shared" si="638"/>
        <v/>
      </c>
      <c s="180" t="str">
        <f t="shared" si="638"/>
        <v/>
      </c>
      <c s="180" t="str">
        <f t="shared" si="638"/>
        <v/>
      </c>
      <c s="180" t="str">
        <f t="shared" si="638"/>
        <v/>
      </c>
      <c s="180" t="str">
        <f t="shared" si="638"/>
        <v/>
      </c>
      <c s="180" t="str">
        <f t="shared" si="638"/>
        <v/>
      </c>
      <c s="180" t="str">
        <f t="shared" si="638"/>
        <v/>
      </c>
    </row>
    <row r="610" spans="1:65" ht="15.75" customHeight="1">
      <c r="A610" s="176" t="str">
        <f>IF('S.D.PASTE SHEET'!A610="","",'S.D.PASTE SHEET'!A610)</f>
        <v/>
      </c>
      <c s="176" t="str">
        <f>IF('S.D.PASTE SHEET'!B610="","",'S.D.PASTE SHEET'!B610)</f>
        <v/>
      </c>
      <c s="176" t="str">
        <f>IF('S.D.PASTE SHEET'!C610="","",'S.D.PASTE SHEET'!C610)</f>
        <v/>
      </c>
      <c s="177" t="str">
        <f>IF('S.D.PASTE SHEET'!D610="","",'S.D.PASTE SHEET'!D610)</f>
        <v/>
      </c>
      <c s="176" t="str">
        <f>IF('S.D.PASTE SHEET'!E610="","",UPPER('S.D.PASTE SHEET'!E610))</f>
        <v/>
      </c>
      <c s="176" t="str">
        <f>IF('S.D.PASTE SHEET'!F610="","",'S.D.PASTE SHEET'!F610)</f>
        <v/>
      </c>
      <c s="176" t="str">
        <f>IF('S.D.PASTE SHEET'!G610="","",UPPER('S.D.PASTE SHEET'!G610))</f>
        <v/>
      </c>
      <c s="176" t="str">
        <f>IF('S.D.PASTE SHEET'!H610="","",UPPER('S.D.PASTE SHEET'!H610))</f>
        <v/>
      </c>
      <c s="176" t="str">
        <f>IF('S.D.PASTE SHEET'!I610="","",'S.D.PASTE SHEET'!I610)</f>
        <v/>
      </c>
      <c s="177" t="str">
        <f>IF('S.D.PASTE SHEET'!J610="","",'S.D.PASTE SHEET'!J610)</f>
        <v/>
      </c>
      <c s="176" t="str">
        <f>IF('S.D.PASTE SHEET'!K610="","",'S.D.PASTE SHEET'!K610)</f>
        <v/>
      </c>
      <c s="176" t="str">
        <f>IF('S.D.PASTE SHEET'!L610="","",'S.D.PASTE SHEET'!L610)</f>
        <v/>
      </c>
      <c s="176" t="str">
        <f>IF('S.D.PASTE SHEET'!M610="","",'S.D.PASTE SHEET'!M610)</f>
        <v/>
      </c>
      <c s="176" t="str">
        <f>IF('S.D.PASTE SHEET'!N610="","",'S.D.PASTE SHEET'!N610)</f>
        <v/>
      </c>
      <c s="176" t="str">
        <f>IF('S.D.PASTE SHEET'!O610="","",'S.D.PASTE SHEET'!O610)</f>
        <v/>
      </c>
      <c s="176" t="str">
        <f>IF('S.D.PASTE SHEET'!P610="","",'S.D.PASTE SHEET'!P610)</f>
        <v/>
      </c>
      <c s="176" t="str">
        <f>IF('S.D.PASTE SHEET'!Q610="","",'S.D.PASTE SHEET'!Q610)</f>
        <v/>
      </c>
      <c s="176" t="str">
        <f>IF('S.D.PASTE SHEET'!R610="","",'S.D.PASTE SHEET'!R610)</f>
        <v/>
      </c>
      <c s="176" t="str">
        <f>IF('S.D.PASTE SHEET'!S610="","",'S.D.PASTE SHEET'!S610)</f>
        <v/>
      </c>
      <c s="176" t="str">
        <f>IF('S.D.PASTE SHEET'!T610="","",'S.D.PASTE SHEET'!T610)</f>
        <v/>
      </c>
      <c s="176" t="str">
        <f>IF('S.D.PASTE SHEET'!U610="","",'S.D.PASTE SHEET'!U610)</f>
        <v/>
      </c>
      <c s="176" t="str">
        <f>IF('S.D.PASTE SHEET'!V610="","",'S.D.PASTE SHEET'!V610)</f>
        <v/>
      </c>
      <c s="176" t="str">
        <f>IF('S.D.PASTE SHEET'!W610="","",'S.D.PASTE SHEET'!W610)</f>
        <v/>
      </c>
      <c s="176" t="str">
        <f>IF('S.D.PASTE SHEET'!X610="","",'S.D.PASTE SHEET'!X610)</f>
        <v/>
      </c>
      <c s="176" t="str">
        <f>IF('S.D.PASTE SHEET'!Y610="","",'S.D.PASTE SHEET'!Y610)</f>
        <v/>
      </c>
      <c s="176" t="str">
        <f>IF('S.D.PASTE SHEET'!Z610="","",'S.D.PASTE SHEET'!Z610)</f>
        <v/>
      </c>
      <c s="176" t="str">
        <f>IF('S.D.PASTE SHEET'!AA610="","",'S.D.PASTE SHEET'!AA610)</f>
        <v/>
      </c>
      <c s="176" t="str">
        <f>IF('S.D.PASTE SHEET'!AB610="","",'S.D.PASTE SHEET'!AB610)</f>
        <v/>
      </c>
      <c s="176" t="str">
        <f>IF('S.D.PASTE SHEET'!AC610="","",'S.D.PASTE SHEET'!AC610)</f>
        <v/>
      </c>
      <c s="176" t="str">
        <f>IF('S.D.PASTE SHEET'!AD610="","",'S.D.PASTE SHEET'!AD610)</f>
        <v/>
      </c>
      <c s="178"/>
      <c s="179" t="str">
        <f>IF(AK610="","",IF(AK610&gt;0,COUNT($AG$2:AG610),""))</f>
        <v/>
      </c>
      <c s="180" t="str">
        <f t="shared" si="654" ref="AG610:AV625">IF(AND($AJ$1=5,$A610=5),A610,"")</f>
        <v/>
      </c>
      <c s="180" t="str">
        <f t="shared" si="654"/>
        <v/>
      </c>
      <c s="180" t="str">
        <f t="shared" si="654"/>
        <v/>
      </c>
      <c s="181" t="str">
        <f t="shared" si="654"/>
        <v/>
      </c>
      <c s="180" t="str">
        <f t="shared" si="654"/>
        <v/>
      </c>
      <c s="180" t="str">
        <f t="shared" si="654"/>
        <v/>
      </c>
      <c s="180" t="str">
        <f t="shared" si="654"/>
        <v/>
      </c>
      <c s="180" t="str">
        <f t="shared" si="654"/>
        <v/>
      </c>
      <c s="180" t="str">
        <f t="shared" si="654"/>
        <v/>
      </c>
      <c s="181" t="str">
        <f t="shared" si="654"/>
        <v/>
      </c>
      <c s="180" t="str">
        <f t="shared" si="654"/>
        <v/>
      </c>
      <c s="180" t="str">
        <f t="shared" si="654"/>
        <v/>
      </c>
      <c s="180" t="str">
        <f t="shared" si="654"/>
        <v/>
      </c>
      <c s="180" t="str">
        <f t="shared" si="654"/>
        <v/>
      </c>
      <c s="180" t="str">
        <f t="shared" si="654"/>
        <v/>
      </c>
      <c s="180" t="str">
        <f t="shared" si="654"/>
        <v/>
      </c>
      <c r="AX610" s="180" t="str">
        <f>IF(BC610="","",IF(BC610&gt;0,COUNT($AY$2:AY610),""))</f>
        <v/>
      </c>
      <c s="180" t="str">
        <f t="shared" si="655" ref="AY610">IF(AND($BB$1=5,$A610=5,$BC$1=C610),B610,"")</f>
        <v/>
      </c>
      <c s="180" t="str">
        <f t="shared" si="656" ref="AZ610:BM625">IF(AND($BB$1=5,$A610=5,$BC$1=$B610),C610,"")</f>
        <v/>
      </c>
      <c s="182" t="str">
        <f t="shared" si="656"/>
        <v/>
      </c>
      <c s="180" t="str">
        <f t="shared" si="656"/>
        <v/>
      </c>
      <c s="180" t="str">
        <f t="shared" si="656"/>
        <v/>
      </c>
      <c s="180" t="str">
        <f t="shared" si="656"/>
        <v/>
      </c>
      <c s="180" t="str">
        <f t="shared" si="656"/>
        <v/>
      </c>
      <c s="180" t="str">
        <f t="shared" si="656"/>
        <v/>
      </c>
      <c s="182" t="str">
        <f t="shared" si="656"/>
        <v/>
      </c>
      <c s="180" t="str">
        <f t="shared" si="656"/>
        <v/>
      </c>
      <c s="180" t="str">
        <f t="shared" si="656"/>
        <v/>
      </c>
      <c s="180" t="str">
        <f t="shared" si="656"/>
        <v/>
      </c>
      <c s="180" t="str">
        <f t="shared" si="656"/>
        <v/>
      </c>
      <c s="180" t="str">
        <f t="shared" si="656"/>
        <v/>
      </c>
      <c s="180" t="str">
        <f t="shared" si="656"/>
        <v/>
      </c>
    </row>
    <row r="611" spans="1:65" ht="15.75" customHeight="1">
      <c r="A611" s="176" t="str">
        <f>IF('S.D.PASTE SHEET'!A611="","",'S.D.PASTE SHEET'!A611)</f>
        <v/>
      </c>
      <c s="176" t="str">
        <f>IF('S.D.PASTE SHEET'!B611="","",'S.D.PASTE SHEET'!B611)</f>
        <v/>
      </c>
      <c s="176" t="str">
        <f>IF('S.D.PASTE SHEET'!C611="","",'S.D.PASTE SHEET'!C611)</f>
        <v/>
      </c>
      <c s="177" t="str">
        <f>IF('S.D.PASTE SHEET'!D611="","",'S.D.PASTE SHEET'!D611)</f>
        <v/>
      </c>
      <c s="176" t="str">
        <f>IF('S.D.PASTE SHEET'!E611="","",UPPER('S.D.PASTE SHEET'!E611))</f>
        <v/>
      </c>
      <c s="176" t="str">
        <f>IF('S.D.PASTE SHEET'!F611="","",'S.D.PASTE SHEET'!F611)</f>
        <v/>
      </c>
      <c s="176" t="str">
        <f>IF('S.D.PASTE SHEET'!G611="","",UPPER('S.D.PASTE SHEET'!G611))</f>
        <v/>
      </c>
      <c s="176" t="str">
        <f>IF('S.D.PASTE SHEET'!H611="","",UPPER('S.D.PASTE SHEET'!H611))</f>
        <v/>
      </c>
      <c s="176" t="str">
        <f>IF('S.D.PASTE SHEET'!I611="","",'S.D.PASTE SHEET'!I611)</f>
        <v/>
      </c>
      <c s="177" t="str">
        <f>IF('S.D.PASTE SHEET'!J611="","",'S.D.PASTE SHEET'!J611)</f>
        <v/>
      </c>
      <c s="176" t="str">
        <f>IF('S.D.PASTE SHEET'!K611="","",'S.D.PASTE SHEET'!K611)</f>
        <v/>
      </c>
      <c s="176" t="str">
        <f>IF('S.D.PASTE SHEET'!L611="","",'S.D.PASTE SHEET'!L611)</f>
        <v/>
      </c>
      <c s="176" t="str">
        <f>IF('S.D.PASTE SHEET'!M611="","",'S.D.PASTE SHEET'!M611)</f>
        <v/>
      </c>
      <c s="176" t="str">
        <f>IF('S.D.PASTE SHEET'!N611="","",'S.D.PASTE SHEET'!N611)</f>
        <v/>
      </c>
      <c s="176" t="str">
        <f>IF('S.D.PASTE SHEET'!O611="","",'S.D.PASTE SHEET'!O611)</f>
        <v/>
      </c>
      <c s="176" t="str">
        <f>IF('S.D.PASTE SHEET'!P611="","",'S.D.PASTE SHEET'!P611)</f>
        <v/>
      </c>
      <c s="176" t="str">
        <f>IF('S.D.PASTE SHEET'!Q611="","",'S.D.PASTE SHEET'!Q611)</f>
        <v/>
      </c>
      <c s="176" t="str">
        <f>IF('S.D.PASTE SHEET'!R611="","",'S.D.PASTE SHEET'!R611)</f>
        <v/>
      </c>
      <c s="176" t="str">
        <f>IF('S.D.PASTE SHEET'!S611="","",'S.D.PASTE SHEET'!S611)</f>
        <v/>
      </c>
      <c s="176" t="str">
        <f>IF('S.D.PASTE SHEET'!T611="","",'S.D.PASTE SHEET'!T611)</f>
        <v/>
      </c>
      <c s="176" t="str">
        <f>IF('S.D.PASTE SHEET'!U611="","",'S.D.PASTE SHEET'!U611)</f>
        <v/>
      </c>
      <c s="176" t="str">
        <f>IF('S.D.PASTE SHEET'!V611="","",'S.D.PASTE SHEET'!V611)</f>
        <v/>
      </c>
      <c s="176" t="str">
        <f>IF('S.D.PASTE SHEET'!W611="","",'S.D.PASTE SHEET'!W611)</f>
        <v/>
      </c>
      <c s="176" t="str">
        <f>IF('S.D.PASTE SHEET'!X611="","",'S.D.PASTE SHEET'!X611)</f>
        <v/>
      </c>
      <c s="176" t="str">
        <f>IF('S.D.PASTE SHEET'!Y611="","",'S.D.PASTE SHEET'!Y611)</f>
        <v/>
      </c>
      <c s="176" t="str">
        <f>IF('S.D.PASTE SHEET'!Z611="","",'S.D.PASTE SHEET'!Z611)</f>
        <v/>
      </c>
      <c s="176" t="str">
        <f>IF('S.D.PASTE SHEET'!AA611="","",'S.D.PASTE SHEET'!AA611)</f>
        <v/>
      </c>
      <c s="176" t="str">
        <f>IF('S.D.PASTE SHEET'!AB611="","",'S.D.PASTE SHEET'!AB611)</f>
        <v/>
      </c>
      <c s="176" t="str">
        <f>IF('S.D.PASTE SHEET'!AC611="","",'S.D.PASTE SHEET'!AC611)</f>
        <v/>
      </c>
      <c s="176" t="str">
        <f>IF('S.D.PASTE SHEET'!AD611="","",'S.D.PASTE SHEET'!AD611)</f>
        <v/>
      </c>
      <c s="178"/>
      <c s="179" t="str">
        <f>IF(AK611="","",IF(AK611&gt;0,COUNT($AG$2:AG611),""))</f>
        <v/>
      </c>
      <c s="180" t="str">
        <f t="shared" si="654"/>
        <v/>
      </c>
      <c s="180" t="str">
        <f t="shared" si="654"/>
        <v/>
      </c>
      <c s="180" t="str">
        <f t="shared" si="654"/>
        <v/>
      </c>
      <c s="181" t="str">
        <f t="shared" si="654"/>
        <v/>
      </c>
      <c s="180" t="str">
        <f t="shared" si="654"/>
        <v/>
      </c>
      <c s="180" t="str">
        <f t="shared" si="654"/>
        <v/>
      </c>
      <c s="180" t="str">
        <f t="shared" si="654"/>
        <v/>
      </c>
      <c s="180" t="str">
        <f t="shared" si="654"/>
        <v/>
      </c>
      <c s="180" t="str">
        <f t="shared" si="654"/>
        <v/>
      </c>
      <c s="181" t="str">
        <f t="shared" si="654"/>
        <v/>
      </c>
      <c s="180" t="str">
        <f t="shared" si="654"/>
        <v/>
      </c>
      <c s="180" t="str">
        <f t="shared" si="654"/>
        <v/>
      </c>
      <c s="180" t="str">
        <f t="shared" si="654"/>
        <v/>
      </c>
      <c s="180" t="str">
        <f t="shared" si="654"/>
        <v/>
      </c>
      <c s="180" t="str">
        <f t="shared" si="654"/>
        <v/>
      </c>
      <c s="180" t="str">
        <f t="shared" si="654"/>
        <v/>
      </c>
      <c r="AX611" s="180" t="str">
        <f>IF(BC611="","",IF(BC611&gt;0,COUNT($AY$2:AY611),""))</f>
        <v/>
      </c>
      <c s="180" t="str">
        <f t="shared" si="657" ref="AY611">IF(AND($BB$1=5,$A611=5,$BC$1=C611),B611,"")</f>
        <v/>
      </c>
      <c s="180" t="str">
        <f t="shared" si="656"/>
        <v/>
      </c>
      <c s="182" t="str">
        <f t="shared" si="656"/>
        <v/>
      </c>
      <c s="180" t="str">
        <f t="shared" si="656"/>
        <v/>
      </c>
      <c s="180" t="str">
        <f t="shared" si="656"/>
        <v/>
      </c>
      <c s="180" t="str">
        <f t="shared" si="656"/>
        <v/>
      </c>
      <c s="180" t="str">
        <f t="shared" si="656"/>
        <v/>
      </c>
      <c s="180" t="str">
        <f t="shared" si="656"/>
        <v/>
      </c>
      <c s="182" t="str">
        <f t="shared" si="656"/>
        <v/>
      </c>
      <c s="180" t="str">
        <f t="shared" si="656"/>
        <v/>
      </c>
      <c s="180" t="str">
        <f t="shared" si="656"/>
        <v/>
      </c>
      <c s="180" t="str">
        <f t="shared" si="656"/>
        <v/>
      </c>
      <c s="180" t="str">
        <f t="shared" si="656"/>
        <v/>
      </c>
      <c s="180" t="str">
        <f t="shared" si="656"/>
        <v/>
      </c>
      <c s="180" t="str">
        <f t="shared" si="656"/>
        <v/>
      </c>
    </row>
    <row r="612" spans="1:65" ht="15.75" customHeight="1">
      <c r="A612" s="176" t="str">
        <f>IF('S.D.PASTE SHEET'!A612="","",'S.D.PASTE SHEET'!A612)</f>
        <v/>
      </c>
      <c s="176" t="str">
        <f>IF('S.D.PASTE SHEET'!B612="","",'S.D.PASTE SHEET'!B612)</f>
        <v/>
      </c>
      <c s="176" t="str">
        <f>IF('S.D.PASTE SHEET'!C612="","",'S.D.PASTE SHEET'!C612)</f>
        <v/>
      </c>
      <c s="177" t="str">
        <f>IF('S.D.PASTE SHEET'!D612="","",'S.D.PASTE SHEET'!D612)</f>
        <v/>
      </c>
      <c s="176" t="str">
        <f>IF('S.D.PASTE SHEET'!E612="","",UPPER('S.D.PASTE SHEET'!E612))</f>
        <v/>
      </c>
      <c s="176" t="str">
        <f>IF('S.D.PASTE SHEET'!F612="","",'S.D.PASTE SHEET'!F612)</f>
        <v/>
      </c>
      <c s="176" t="str">
        <f>IF('S.D.PASTE SHEET'!G612="","",UPPER('S.D.PASTE SHEET'!G612))</f>
        <v/>
      </c>
      <c s="176" t="str">
        <f>IF('S.D.PASTE SHEET'!H612="","",UPPER('S.D.PASTE SHEET'!H612))</f>
        <v/>
      </c>
      <c s="176" t="str">
        <f>IF('S.D.PASTE SHEET'!I612="","",'S.D.PASTE SHEET'!I612)</f>
        <v/>
      </c>
      <c s="177" t="str">
        <f>IF('S.D.PASTE SHEET'!J612="","",'S.D.PASTE SHEET'!J612)</f>
        <v/>
      </c>
      <c s="176" t="str">
        <f>IF('S.D.PASTE SHEET'!K612="","",'S.D.PASTE SHEET'!K612)</f>
        <v/>
      </c>
      <c s="176" t="str">
        <f>IF('S.D.PASTE SHEET'!L612="","",'S.D.PASTE SHEET'!L612)</f>
        <v/>
      </c>
      <c s="176" t="str">
        <f>IF('S.D.PASTE SHEET'!M612="","",'S.D.PASTE SHEET'!M612)</f>
        <v/>
      </c>
      <c s="176" t="str">
        <f>IF('S.D.PASTE SHEET'!N612="","",'S.D.PASTE SHEET'!N612)</f>
        <v/>
      </c>
      <c s="176" t="str">
        <f>IF('S.D.PASTE SHEET'!O612="","",'S.D.PASTE SHEET'!O612)</f>
        <v/>
      </c>
      <c s="176" t="str">
        <f>IF('S.D.PASTE SHEET'!P612="","",'S.D.PASTE SHEET'!P612)</f>
        <v/>
      </c>
      <c s="176" t="str">
        <f>IF('S.D.PASTE SHEET'!Q612="","",'S.D.PASTE SHEET'!Q612)</f>
        <v/>
      </c>
      <c s="176" t="str">
        <f>IF('S.D.PASTE SHEET'!R612="","",'S.D.PASTE SHEET'!R612)</f>
        <v/>
      </c>
      <c s="176" t="str">
        <f>IF('S.D.PASTE SHEET'!S612="","",'S.D.PASTE SHEET'!S612)</f>
        <v/>
      </c>
      <c s="176" t="str">
        <f>IF('S.D.PASTE SHEET'!T612="","",'S.D.PASTE SHEET'!T612)</f>
        <v/>
      </c>
      <c s="176" t="str">
        <f>IF('S.D.PASTE SHEET'!U612="","",'S.D.PASTE SHEET'!U612)</f>
        <v/>
      </c>
      <c s="176" t="str">
        <f>IF('S.D.PASTE SHEET'!V612="","",'S.D.PASTE SHEET'!V612)</f>
        <v/>
      </c>
      <c s="176" t="str">
        <f>IF('S.D.PASTE SHEET'!W612="","",'S.D.PASTE SHEET'!W612)</f>
        <v/>
      </c>
      <c s="176" t="str">
        <f>IF('S.D.PASTE SHEET'!X612="","",'S.D.PASTE SHEET'!X612)</f>
        <v/>
      </c>
      <c s="176" t="str">
        <f>IF('S.D.PASTE SHEET'!Y612="","",'S.D.PASTE SHEET'!Y612)</f>
        <v/>
      </c>
      <c s="176" t="str">
        <f>IF('S.D.PASTE SHEET'!Z612="","",'S.D.PASTE SHEET'!Z612)</f>
        <v/>
      </c>
      <c s="176" t="str">
        <f>IF('S.D.PASTE SHEET'!AA612="","",'S.D.PASTE SHEET'!AA612)</f>
        <v/>
      </c>
      <c s="176" t="str">
        <f>IF('S.D.PASTE SHEET'!AB612="","",'S.D.PASTE SHEET'!AB612)</f>
        <v/>
      </c>
      <c s="176" t="str">
        <f>IF('S.D.PASTE SHEET'!AC612="","",'S.D.PASTE SHEET'!AC612)</f>
        <v/>
      </c>
      <c s="176" t="str">
        <f>IF('S.D.PASTE SHEET'!AD612="","",'S.D.PASTE SHEET'!AD612)</f>
        <v/>
      </c>
      <c s="178"/>
      <c s="179" t="str">
        <f>IF(AK612="","",IF(AK612&gt;0,COUNT($AG$2:AG612),""))</f>
        <v/>
      </c>
      <c s="180" t="str">
        <f t="shared" si="654"/>
        <v/>
      </c>
      <c s="180" t="str">
        <f t="shared" si="654"/>
        <v/>
      </c>
      <c s="180" t="str">
        <f t="shared" si="654"/>
        <v/>
      </c>
      <c s="181" t="str">
        <f t="shared" si="654"/>
        <v/>
      </c>
      <c s="180" t="str">
        <f t="shared" si="654"/>
        <v/>
      </c>
      <c s="180" t="str">
        <f t="shared" si="654"/>
        <v/>
      </c>
      <c s="180" t="str">
        <f t="shared" si="654"/>
        <v/>
      </c>
      <c s="180" t="str">
        <f t="shared" si="654"/>
        <v/>
      </c>
      <c s="180" t="str">
        <f t="shared" si="654"/>
        <v/>
      </c>
      <c s="181" t="str">
        <f t="shared" si="654"/>
        <v/>
      </c>
      <c s="180" t="str">
        <f t="shared" si="654"/>
        <v/>
      </c>
      <c s="180" t="str">
        <f t="shared" si="654"/>
        <v/>
      </c>
      <c s="180" t="str">
        <f t="shared" si="654"/>
        <v/>
      </c>
      <c s="180" t="str">
        <f t="shared" si="654"/>
        <v/>
      </c>
      <c s="180" t="str">
        <f t="shared" si="654"/>
        <v/>
      </c>
      <c s="180" t="str">
        <f t="shared" si="654"/>
        <v/>
      </c>
      <c r="AX612" s="180" t="str">
        <f>IF(BC612="","",IF(BC612&gt;0,COUNT($AY$2:AY612),""))</f>
        <v/>
      </c>
      <c s="180" t="str">
        <f t="shared" si="658" ref="AY612">IF(AND($BB$1=5,$A612=5,$BC$1=C612),B612,"")</f>
        <v/>
      </c>
      <c s="180" t="str">
        <f t="shared" si="656"/>
        <v/>
      </c>
      <c s="182" t="str">
        <f t="shared" si="656"/>
        <v/>
      </c>
      <c s="180" t="str">
        <f t="shared" si="656"/>
        <v/>
      </c>
      <c s="180" t="str">
        <f t="shared" si="656"/>
        <v/>
      </c>
      <c s="180" t="str">
        <f t="shared" si="656"/>
        <v/>
      </c>
      <c s="180" t="str">
        <f t="shared" si="656"/>
        <v/>
      </c>
      <c s="180" t="str">
        <f t="shared" si="656"/>
        <v/>
      </c>
      <c s="182" t="str">
        <f t="shared" si="656"/>
        <v/>
      </c>
      <c s="180" t="str">
        <f t="shared" si="656"/>
        <v/>
      </c>
      <c s="180" t="str">
        <f t="shared" si="656"/>
        <v/>
      </c>
      <c s="180" t="str">
        <f t="shared" si="656"/>
        <v/>
      </c>
      <c s="180" t="str">
        <f t="shared" si="656"/>
        <v/>
      </c>
      <c s="180" t="str">
        <f t="shared" si="656"/>
        <v/>
      </c>
      <c s="180" t="str">
        <f t="shared" si="656"/>
        <v/>
      </c>
    </row>
    <row r="613" spans="1:65" ht="15.75" customHeight="1">
      <c r="A613" s="176" t="str">
        <f>IF('S.D.PASTE SHEET'!A613="","",'S.D.PASTE SHEET'!A613)</f>
        <v/>
      </c>
      <c s="176" t="str">
        <f>IF('S.D.PASTE SHEET'!B613="","",'S.D.PASTE SHEET'!B613)</f>
        <v/>
      </c>
      <c s="176" t="str">
        <f>IF('S.D.PASTE SHEET'!C613="","",'S.D.PASTE SHEET'!C613)</f>
        <v/>
      </c>
      <c s="177" t="str">
        <f>IF('S.D.PASTE SHEET'!D613="","",'S.D.PASTE SHEET'!D613)</f>
        <v/>
      </c>
      <c s="176" t="str">
        <f>IF('S.D.PASTE SHEET'!E613="","",UPPER('S.D.PASTE SHEET'!E613))</f>
        <v/>
      </c>
      <c s="176" t="str">
        <f>IF('S.D.PASTE SHEET'!F613="","",'S.D.PASTE SHEET'!F613)</f>
        <v/>
      </c>
      <c s="176" t="str">
        <f>IF('S.D.PASTE SHEET'!G613="","",UPPER('S.D.PASTE SHEET'!G613))</f>
        <v/>
      </c>
      <c s="176" t="str">
        <f>IF('S.D.PASTE SHEET'!H613="","",UPPER('S.D.PASTE SHEET'!H613))</f>
        <v/>
      </c>
      <c s="176" t="str">
        <f>IF('S.D.PASTE SHEET'!I613="","",'S.D.PASTE SHEET'!I613)</f>
        <v/>
      </c>
      <c s="177" t="str">
        <f>IF('S.D.PASTE SHEET'!J613="","",'S.D.PASTE SHEET'!J613)</f>
        <v/>
      </c>
      <c s="176" t="str">
        <f>IF('S.D.PASTE SHEET'!K613="","",'S.D.PASTE SHEET'!K613)</f>
        <v/>
      </c>
      <c s="176" t="str">
        <f>IF('S.D.PASTE SHEET'!L613="","",'S.D.PASTE SHEET'!L613)</f>
        <v/>
      </c>
      <c s="176" t="str">
        <f>IF('S.D.PASTE SHEET'!M613="","",'S.D.PASTE SHEET'!M613)</f>
        <v/>
      </c>
      <c s="176" t="str">
        <f>IF('S.D.PASTE SHEET'!N613="","",'S.D.PASTE SHEET'!N613)</f>
        <v/>
      </c>
      <c s="176" t="str">
        <f>IF('S.D.PASTE SHEET'!O613="","",'S.D.PASTE SHEET'!O613)</f>
        <v/>
      </c>
      <c s="176" t="str">
        <f>IF('S.D.PASTE SHEET'!P613="","",'S.D.PASTE SHEET'!P613)</f>
        <v/>
      </c>
      <c s="176" t="str">
        <f>IF('S.D.PASTE SHEET'!Q613="","",'S.D.PASTE SHEET'!Q613)</f>
        <v/>
      </c>
      <c s="176" t="str">
        <f>IF('S.D.PASTE SHEET'!R613="","",'S.D.PASTE SHEET'!R613)</f>
        <v/>
      </c>
      <c s="176" t="str">
        <f>IF('S.D.PASTE SHEET'!S613="","",'S.D.PASTE SHEET'!S613)</f>
        <v/>
      </c>
      <c s="176" t="str">
        <f>IF('S.D.PASTE SHEET'!T613="","",'S.D.PASTE SHEET'!T613)</f>
        <v/>
      </c>
      <c s="176" t="str">
        <f>IF('S.D.PASTE SHEET'!U613="","",'S.D.PASTE SHEET'!U613)</f>
        <v/>
      </c>
      <c s="176" t="str">
        <f>IF('S.D.PASTE SHEET'!V613="","",'S.D.PASTE SHEET'!V613)</f>
        <v/>
      </c>
      <c s="176" t="str">
        <f>IF('S.D.PASTE SHEET'!W613="","",'S.D.PASTE SHEET'!W613)</f>
        <v/>
      </c>
      <c s="176" t="str">
        <f>IF('S.D.PASTE SHEET'!X613="","",'S.D.PASTE SHEET'!X613)</f>
        <v/>
      </c>
      <c s="176" t="str">
        <f>IF('S.D.PASTE SHEET'!Y613="","",'S.D.PASTE SHEET'!Y613)</f>
        <v/>
      </c>
      <c s="176" t="str">
        <f>IF('S.D.PASTE SHEET'!Z613="","",'S.D.PASTE SHEET'!Z613)</f>
        <v/>
      </c>
      <c s="176" t="str">
        <f>IF('S.D.PASTE SHEET'!AA613="","",'S.D.PASTE SHEET'!AA613)</f>
        <v/>
      </c>
      <c s="176" t="str">
        <f>IF('S.D.PASTE SHEET'!AB613="","",'S.D.PASTE SHEET'!AB613)</f>
        <v/>
      </c>
      <c s="176" t="str">
        <f>IF('S.D.PASTE SHEET'!AC613="","",'S.D.PASTE SHEET'!AC613)</f>
        <v/>
      </c>
      <c s="176" t="str">
        <f>IF('S.D.PASTE SHEET'!AD613="","",'S.D.PASTE SHEET'!AD613)</f>
        <v/>
      </c>
      <c s="178"/>
      <c s="179" t="str">
        <f>IF(AK613="","",IF(AK613&gt;0,COUNT($AG$2:AG613),""))</f>
        <v/>
      </c>
      <c s="180" t="str">
        <f t="shared" si="654"/>
        <v/>
      </c>
      <c s="180" t="str">
        <f t="shared" si="654"/>
        <v/>
      </c>
      <c s="180" t="str">
        <f t="shared" si="654"/>
        <v/>
      </c>
      <c s="181" t="str">
        <f t="shared" si="654"/>
        <v/>
      </c>
      <c s="180" t="str">
        <f t="shared" si="654"/>
        <v/>
      </c>
      <c s="180" t="str">
        <f t="shared" si="654"/>
        <v/>
      </c>
      <c s="180" t="str">
        <f t="shared" si="654"/>
        <v/>
      </c>
      <c s="180" t="str">
        <f t="shared" si="654"/>
        <v/>
      </c>
      <c s="180" t="str">
        <f t="shared" si="654"/>
        <v/>
      </c>
      <c s="181" t="str">
        <f t="shared" si="654"/>
        <v/>
      </c>
      <c s="180" t="str">
        <f t="shared" si="654"/>
        <v/>
      </c>
      <c s="180" t="str">
        <f t="shared" si="654"/>
        <v/>
      </c>
      <c s="180" t="str">
        <f t="shared" si="654"/>
        <v/>
      </c>
      <c s="180" t="str">
        <f t="shared" si="654"/>
        <v/>
      </c>
      <c s="180" t="str">
        <f t="shared" si="654"/>
        <v/>
      </c>
      <c s="180" t="str">
        <f t="shared" si="654"/>
        <v/>
      </c>
      <c r="AX613" s="180" t="str">
        <f>IF(BC613="","",IF(BC613&gt;0,COUNT($AY$2:AY613),""))</f>
        <v/>
      </c>
      <c s="180" t="str">
        <f t="shared" si="659" ref="AY613">IF(AND($BB$1=5,$A613=5,$BC$1=C613),B613,"")</f>
        <v/>
      </c>
      <c s="180" t="str">
        <f t="shared" si="656"/>
        <v/>
      </c>
      <c s="182" t="str">
        <f t="shared" si="656"/>
        <v/>
      </c>
      <c s="180" t="str">
        <f t="shared" si="656"/>
        <v/>
      </c>
      <c s="180" t="str">
        <f t="shared" si="656"/>
        <v/>
      </c>
      <c s="180" t="str">
        <f t="shared" si="656"/>
        <v/>
      </c>
      <c s="180" t="str">
        <f t="shared" si="656"/>
        <v/>
      </c>
      <c s="180" t="str">
        <f t="shared" si="656"/>
        <v/>
      </c>
      <c s="182" t="str">
        <f t="shared" si="656"/>
        <v/>
      </c>
      <c s="180" t="str">
        <f t="shared" si="656"/>
        <v/>
      </c>
      <c s="180" t="str">
        <f t="shared" si="656"/>
        <v/>
      </c>
      <c s="180" t="str">
        <f t="shared" si="656"/>
        <v/>
      </c>
      <c s="180" t="str">
        <f t="shared" si="656"/>
        <v/>
      </c>
      <c s="180" t="str">
        <f t="shared" si="656"/>
        <v/>
      </c>
      <c s="180" t="str">
        <f t="shared" si="656"/>
        <v/>
      </c>
    </row>
    <row r="614" spans="1:65" ht="15.75" customHeight="1">
      <c r="A614" s="176" t="str">
        <f>IF('S.D.PASTE SHEET'!A614="","",'S.D.PASTE SHEET'!A614)</f>
        <v/>
      </c>
      <c s="176" t="str">
        <f>IF('S.D.PASTE SHEET'!B614="","",'S.D.PASTE SHEET'!B614)</f>
        <v/>
      </c>
      <c s="176" t="str">
        <f>IF('S.D.PASTE SHEET'!C614="","",'S.D.PASTE SHEET'!C614)</f>
        <v/>
      </c>
      <c s="177" t="str">
        <f>IF('S.D.PASTE SHEET'!D614="","",'S.D.PASTE SHEET'!D614)</f>
        <v/>
      </c>
      <c s="176" t="str">
        <f>IF('S.D.PASTE SHEET'!E614="","",UPPER('S.D.PASTE SHEET'!E614))</f>
        <v/>
      </c>
      <c s="176" t="str">
        <f>IF('S.D.PASTE SHEET'!F614="","",'S.D.PASTE SHEET'!F614)</f>
        <v/>
      </c>
      <c s="176" t="str">
        <f>IF('S.D.PASTE SHEET'!G614="","",UPPER('S.D.PASTE SHEET'!G614))</f>
        <v/>
      </c>
      <c s="176" t="str">
        <f>IF('S.D.PASTE SHEET'!H614="","",UPPER('S.D.PASTE SHEET'!H614))</f>
        <v/>
      </c>
      <c s="176" t="str">
        <f>IF('S.D.PASTE SHEET'!I614="","",'S.D.PASTE SHEET'!I614)</f>
        <v/>
      </c>
      <c s="177" t="str">
        <f>IF('S.D.PASTE SHEET'!J614="","",'S.D.PASTE SHEET'!J614)</f>
        <v/>
      </c>
      <c s="176" t="str">
        <f>IF('S.D.PASTE SHEET'!K614="","",'S.D.PASTE SHEET'!K614)</f>
        <v/>
      </c>
      <c s="176" t="str">
        <f>IF('S.D.PASTE SHEET'!L614="","",'S.D.PASTE SHEET'!L614)</f>
        <v/>
      </c>
      <c s="176" t="str">
        <f>IF('S.D.PASTE SHEET'!M614="","",'S.D.PASTE SHEET'!M614)</f>
        <v/>
      </c>
      <c s="176" t="str">
        <f>IF('S.D.PASTE SHEET'!N614="","",'S.D.PASTE SHEET'!N614)</f>
        <v/>
      </c>
      <c s="176" t="str">
        <f>IF('S.D.PASTE SHEET'!O614="","",'S.D.PASTE SHEET'!O614)</f>
        <v/>
      </c>
      <c s="176" t="str">
        <f>IF('S.D.PASTE SHEET'!P614="","",'S.D.PASTE SHEET'!P614)</f>
        <v/>
      </c>
      <c s="176" t="str">
        <f>IF('S.D.PASTE SHEET'!Q614="","",'S.D.PASTE SHEET'!Q614)</f>
        <v/>
      </c>
      <c s="176" t="str">
        <f>IF('S.D.PASTE SHEET'!R614="","",'S.D.PASTE SHEET'!R614)</f>
        <v/>
      </c>
      <c s="176" t="str">
        <f>IF('S.D.PASTE SHEET'!S614="","",'S.D.PASTE SHEET'!S614)</f>
        <v/>
      </c>
      <c s="176" t="str">
        <f>IF('S.D.PASTE SHEET'!T614="","",'S.D.PASTE SHEET'!T614)</f>
        <v/>
      </c>
      <c s="176" t="str">
        <f>IF('S.D.PASTE SHEET'!U614="","",'S.D.PASTE SHEET'!U614)</f>
        <v/>
      </c>
      <c s="176" t="str">
        <f>IF('S.D.PASTE SHEET'!V614="","",'S.D.PASTE SHEET'!V614)</f>
        <v/>
      </c>
      <c s="176" t="str">
        <f>IF('S.D.PASTE SHEET'!W614="","",'S.D.PASTE SHEET'!W614)</f>
        <v/>
      </c>
      <c s="176" t="str">
        <f>IF('S.D.PASTE SHEET'!X614="","",'S.D.PASTE SHEET'!X614)</f>
        <v/>
      </c>
      <c s="176" t="str">
        <f>IF('S.D.PASTE SHEET'!Y614="","",'S.D.PASTE SHEET'!Y614)</f>
        <v/>
      </c>
      <c s="176" t="str">
        <f>IF('S.D.PASTE SHEET'!Z614="","",'S.D.PASTE SHEET'!Z614)</f>
        <v/>
      </c>
      <c s="176" t="str">
        <f>IF('S.D.PASTE SHEET'!AA614="","",'S.D.PASTE SHEET'!AA614)</f>
        <v/>
      </c>
      <c s="176" t="str">
        <f>IF('S.D.PASTE SHEET'!AB614="","",'S.D.PASTE SHEET'!AB614)</f>
        <v/>
      </c>
      <c s="176" t="str">
        <f>IF('S.D.PASTE SHEET'!AC614="","",'S.D.PASTE SHEET'!AC614)</f>
        <v/>
      </c>
      <c s="176" t="str">
        <f>IF('S.D.PASTE SHEET'!AD614="","",'S.D.PASTE SHEET'!AD614)</f>
        <v/>
      </c>
      <c s="178"/>
      <c s="179" t="str">
        <f>IF(AK614="","",IF(AK614&gt;0,COUNT($AG$2:AG614),""))</f>
        <v/>
      </c>
      <c s="180" t="str">
        <f t="shared" si="654"/>
        <v/>
      </c>
      <c s="180" t="str">
        <f t="shared" si="654"/>
        <v/>
      </c>
      <c s="180" t="str">
        <f t="shared" si="654"/>
        <v/>
      </c>
      <c s="181" t="str">
        <f t="shared" si="654"/>
        <v/>
      </c>
      <c s="180" t="str">
        <f t="shared" si="654"/>
        <v/>
      </c>
      <c s="180" t="str">
        <f t="shared" si="654"/>
        <v/>
      </c>
      <c s="180" t="str">
        <f t="shared" si="654"/>
        <v/>
      </c>
      <c s="180" t="str">
        <f t="shared" si="654"/>
        <v/>
      </c>
      <c s="180" t="str">
        <f t="shared" si="654"/>
        <v/>
      </c>
      <c s="181" t="str">
        <f t="shared" si="654"/>
        <v/>
      </c>
      <c s="180" t="str">
        <f t="shared" si="654"/>
        <v/>
      </c>
      <c s="180" t="str">
        <f t="shared" si="654"/>
        <v/>
      </c>
      <c s="180" t="str">
        <f t="shared" si="654"/>
        <v/>
      </c>
      <c s="180" t="str">
        <f t="shared" si="654"/>
        <v/>
      </c>
      <c s="180" t="str">
        <f t="shared" si="654"/>
        <v/>
      </c>
      <c s="180" t="str">
        <f t="shared" si="654"/>
        <v/>
      </c>
      <c r="AX614" s="180" t="str">
        <f>IF(BC614="","",IF(BC614&gt;0,COUNT($AY$2:AY614),""))</f>
        <v/>
      </c>
      <c s="180" t="str">
        <f t="shared" si="660" ref="AY614">IF(AND($BB$1=5,$A614=5,$BC$1=C614),B614,"")</f>
        <v/>
      </c>
      <c s="180" t="str">
        <f t="shared" si="656"/>
        <v/>
      </c>
      <c s="182" t="str">
        <f t="shared" si="656"/>
        <v/>
      </c>
      <c s="180" t="str">
        <f t="shared" si="656"/>
        <v/>
      </c>
      <c s="180" t="str">
        <f t="shared" si="656"/>
        <v/>
      </c>
      <c s="180" t="str">
        <f t="shared" si="656"/>
        <v/>
      </c>
      <c s="180" t="str">
        <f t="shared" si="656"/>
        <v/>
      </c>
      <c s="180" t="str">
        <f t="shared" si="656"/>
        <v/>
      </c>
      <c s="182" t="str">
        <f t="shared" si="656"/>
        <v/>
      </c>
      <c s="180" t="str">
        <f t="shared" si="656"/>
        <v/>
      </c>
      <c s="180" t="str">
        <f t="shared" si="656"/>
        <v/>
      </c>
      <c s="180" t="str">
        <f t="shared" si="656"/>
        <v/>
      </c>
      <c s="180" t="str">
        <f t="shared" si="656"/>
        <v/>
      </c>
      <c s="180" t="str">
        <f t="shared" si="656"/>
        <v/>
      </c>
      <c s="180" t="str">
        <f t="shared" si="656"/>
        <v/>
      </c>
    </row>
    <row r="615" spans="1:65" ht="15.75" customHeight="1">
      <c r="A615" s="176" t="str">
        <f>IF('S.D.PASTE SHEET'!A615="","",'S.D.PASTE SHEET'!A615)</f>
        <v/>
      </c>
      <c s="176" t="str">
        <f>IF('S.D.PASTE SHEET'!B615="","",'S.D.PASTE SHEET'!B615)</f>
        <v/>
      </c>
      <c s="176" t="str">
        <f>IF('S.D.PASTE SHEET'!C615="","",'S.D.PASTE SHEET'!C615)</f>
        <v/>
      </c>
      <c s="177" t="str">
        <f>IF('S.D.PASTE SHEET'!D615="","",'S.D.PASTE SHEET'!D615)</f>
        <v/>
      </c>
      <c s="176" t="str">
        <f>IF('S.D.PASTE SHEET'!E615="","",UPPER('S.D.PASTE SHEET'!E615))</f>
        <v/>
      </c>
      <c s="176" t="str">
        <f>IF('S.D.PASTE SHEET'!F615="","",'S.D.PASTE SHEET'!F615)</f>
        <v/>
      </c>
      <c s="176" t="str">
        <f>IF('S.D.PASTE SHEET'!G615="","",UPPER('S.D.PASTE SHEET'!G615))</f>
        <v/>
      </c>
      <c s="176" t="str">
        <f>IF('S.D.PASTE SHEET'!H615="","",UPPER('S.D.PASTE SHEET'!H615))</f>
        <v/>
      </c>
      <c s="176" t="str">
        <f>IF('S.D.PASTE SHEET'!I615="","",'S.D.PASTE SHEET'!I615)</f>
        <v/>
      </c>
      <c s="177" t="str">
        <f>IF('S.D.PASTE SHEET'!J615="","",'S.D.PASTE SHEET'!J615)</f>
        <v/>
      </c>
      <c s="176" t="str">
        <f>IF('S.D.PASTE SHEET'!K615="","",'S.D.PASTE SHEET'!K615)</f>
        <v/>
      </c>
      <c s="176" t="str">
        <f>IF('S.D.PASTE SHEET'!L615="","",'S.D.PASTE SHEET'!L615)</f>
        <v/>
      </c>
      <c s="176" t="str">
        <f>IF('S.D.PASTE SHEET'!M615="","",'S.D.PASTE SHEET'!M615)</f>
        <v/>
      </c>
      <c s="176" t="str">
        <f>IF('S.D.PASTE SHEET'!N615="","",'S.D.PASTE SHEET'!N615)</f>
        <v/>
      </c>
      <c s="176" t="str">
        <f>IF('S.D.PASTE SHEET'!O615="","",'S.D.PASTE SHEET'!O615)</f>
        <v/>
      </c>
      <c s="176" t="str">
        <f>IF('S.D.PASTE SHEET'!P615="","",'S.D.PASTE SHEET'!P615)</f>
        <v/>
      </c>
      <c s="176" t="str">
        <f>IF('S.D.PASTE SHEET'!Q615="","",'S.D.PASTE SHEET'!Q615)</f>
        <v/>
      </c>
      <c s="176" t="str">
        <f>IF('S.D.PASTE SHEET'!R615="","",'S.D.PASTE SHEET'!R615)</f>
        <v/>
      </c>
      <c s="176" t="str">
        <f>IF('S.D.PASTE SHEET'!S615="","",'S.D.PASTE SHEET'!S615)</f>
        <v/>
      </c>
      <c s="176" t="str">
        <f>IF('S.D.PASTE SHEET'!T615="","",'S.D.PASTE SHEET'!T615)</f>
        <v/>
      </c>
      <c s="176" t="str">
        <f>IF('S.D.PASTE SHEET'!U615="","",'S.D.PASTE SHEET'!U615)</f>
        <v/>
      </c>
      <c s="176" t="str">
        <f>IF('S.D.PASTE SHEET'!V615="","",'S.D.PASTE SHEET'!V615)</f>
        <v/>
      </c>
      <c s="176" t="str">
        <f>IF('S.D.PASTE SHEET'!W615="","",'S.D.PASTE SHEET'!W615)</f>
        <v/>
      </c>
      <c s="176" t="str">
        <f>IF('S.D.PASTE SHEET'!X615="","",'S.D.PASTE SHEET'!X615)</f>
        <v/>
      </c>
      <c s="176" t="str">
        <f>IF('S.D.PASTE SHEET'!Y615="","",'S.D.PASTE SHEET'!Y615)</f>
        <v/>
      </c>
      <c s="176" t="str">
        <f>IF('S.D.PASTE SHEET'!Z615="","",'S.D.PASTE SHEET'!Z615)</f>
        <v/>
      </c>
      <c s="176" t="str">
        <f>IF('S.D.PASTE SHEET'!AA615="","",'S.D.PASTE SHEET'!AA615)</f>
        <v/>
      </c>
      <c s="176" t="str">
        <f>IF('S.D.PASTE SHEET'!AB615="","",'S.D.PASTE SHEET'!AB615)</f>
        <v/>
      </c>
      <c s="176" t="str">
        <f>IF('S.D.PASTE SHEET'!AC615="","",'S.D.PASTE SHEET'!AC615)</f>
        <v/>
      </c>
      <c s="176" t="str">
        <f>IF('S.D.PASTE SHEET'!AD615="","",'S.D.PASTE SHEET'!AD615)</f>
        <v/>
      </c>
      <c s="178"/>
      <c s="179" t="str">
        <f>IF(AK615="","",IF(AK615&gt;0,COUNT($AG$2:AG615),""))</f>
        <v/>
      </c>
      <c s="180" t="str">
        <f t="shared" si="654"/>
        <v/>
      </c>
      <c s="180" t="str">
        <f t="shared" si="654"/>
        <v/>
      </c>
      <c s="180" t="str">
        <f t="shared" si="654"/>
        <v/>
      </c>
      <c s="181" t="str">
        <f t="shared" si="654"/>
        <v/>
      </c>
      <c s="180" t="str">
        <f t="shared" si="654"/>
        <v/>
      </c>
      <c s="180" t="str">
        <f t="shared" si="654"/>
        <v/>
      </c>
      <c s="180" t="str">
        <f t="shared" si="654"/>
        <v/>
      </c>
      <c s="180" t="str">
        <f t="shared" si="654"/>
        <v/>
      </c>
      <c s="180" t="str">
        <f t="shared" si="654"/>
        <v/>
      </c>
      <c s="181" t="str">
        <f t="shared" si="654"/>
        <v/>
      </c>
      <c s="180" t="str">
        <f t="shared" si="654"/>
        <v/>
      </c>
      <c s="180" t="str">
        <f t="shared" si="654"/>
        <v/>
      </c>
      <c s="180" t="str">
        <f t="shared" si="654"/>
        <v/>
      </c>
      <c s="180" t="str">
        <f t="shared" si="654"/>
        <v/>
      </c>
      <c s="180" t="str">
        <f t="shared" si="654"/>
        <v/>
      </c>
      <c s="180" t="str">
        <f t="shared" si="654"/>
        <v/>
      </c>
      <c r="AX615" s="180" t="str">
        <f>IF(BC615="","",IF(BC615&gt;0,COUNT($AY$2:AY615),""))</f>
        <v/>
      </c>
      <c s="180" t="str">
        <f t="shared" si="661" ref="AY615">IF(AND($BB$1=5,$A615=5,$BC$1=C615),B615,"")</f>
        <v/>
      </c>
      <c s="180" t="str">
        <f t="shared" si="656"/>
        <v/>
      </c>
      <c s="182" t="str">
        <f t="shared" si="656"/>
        <v/>
      </c>
      <c s="180" t="str">
        <f t="shared" si="656"/>
        <v/>
      </c>
      <c s="180" t="str">
        <f t="shared" si="656"/>
        <v/>
      </c>
      <c s="180" t="str">
        <f t="shared" si="656"/>
        <v/>
      </c>
      <c s="180" t="str">
        <f t="shared" si="656"/>
        <v/>
      </c>
      <c s="180" t="str">
        <f t="shared" si="656"/>
        <v/>
      </c>
      <c s="182" t="str">
        <f t="shared" si="656"/>
        <v/>
      </c>
      <c s="180" t="str">
        <f t="shared" si="656"/>
        <v/>
      </c>
      <c s="180" t="str">
        <f t="shared" si="656"/>
        <v/>
      </c>
      <c s="180" t="str">
        <f t="shared" si="656"/>
        <v/>
      </c>
      <c s="180" t="str">
        <f t="shared" si="656"/>
        <v/>
      </c>
      <c s="180" t="str">
        <f t="shared" si="656"/>
        <v/>
      </c>
      <c s="180" t="str">
        <f t="shared" si="656"/>
        <v/>
      </c>
    </row>
    <row r="616" spans="1:65" ht="15.75" customHeight="1">
      <c r="A616" s="176" t="str">
        <f>IF('S.D.PASTE SHEET'!A616="","",'S.D.PASTE SHEET'!A616)</f>
        <v/>
      </c>
      <c s="176" t="str">
        <f>IF('S.D.PASTE SHEET'!B616="","",'S.D.PASTE SHEET'!B616)</f>
        <v/>
      </c>
      <c s="176" t="str">
        <f>IF('S.D.PASTE SHEET'!C616="","",'S.D.PASTE SHEET'!C616)</f>
        <v/>
      </c>
      <c s="177" t="str">
        <f>IF('S.D.PASTE SHEET'!D616="","",'S.D.PASTE SHEET'!D616)</f>
        <v/>
      </c>
      <c s="176" t="str">
        <f>IF('S.D.PASTE SHEET'!E616="","",UPPER('S.D.PASTE SHEET'!E616))</f>
        <v/>
      </c>
      <c s="176" t="str">
        <f>IF('S.D.PASTE SHEET'!F616="","",'S.D.PASTE SHEET'!F616)</f>
        <v/>
      </c>
      <c s="176" t="str">
        <f>IF('S.D.PASTE SHEET'!G616="","",UPPER('S.D.PASTE SHEET'!G616))</f>
        <v/>
      </c>
      <c s="176" t="str">
        <f>IF('S.D.PASTE SHEET'!H616="","",UPPER('S.D.PASTE SHEET'!H616))</f>
        <v/>
      </c>
      <c s="176" t="str">
        <f>IF('S.D.PASTE SHEET'!I616="","",'S.D.PASTE SHEET'!I616)</f>
        <v/>
      </c>
      <c s="177" t="str">
        <f>IF('S.D.PASTE SHEET'!J616="","",'S.D.PASTE SHEET'!J616)</f>
        <v/>
      </c>
      <c s="176" t="str">
        <f>IF('S.D.PASTE SHEET'!K616="","",'S.D.PASTE SHEET'!K616)</f>
        <v/>
      </c>
      <c s="176" t="str">
        <f>IF('S.D.PASTE SHEET'!L616="","",'S.D.PASTE SHEET'!L616)</f>
        <v/>
      </c>
      <c s="176" t="str">
        <f>IF('S.D.PASTE SHEET'!M616="","",'S.D.PASTE SHEET'!M616)</f>
        <v/>
      </c>
      <c s="176" t="str">
        <f>IF('S.D.PASTE SHEET'!N616="","",'S.D.PASTE SHEET'!N616)</f>
        <v/>
      </c>
      <c s="176" t="str">
        <f>IF('S.D.PASTE SHEET'!O616="","",'S.D.PASTE SHEET'!O616)</f>
        <v/>
      </c>
      <c s="176" t="str">
        <f>IF('S.D.PASTE SHEET'!P616="","",'S.D.PASTE SHEET'!P616)</f>
        <v/>
      </c>
      <c s="176" t="str">
        <f>IF('S.D.PASTE SHEET'!Q616="","",'S.D.PASTE SHEET'!Q616)</f>
        <v/>
      </c>
      <c s="176" t="str">
        <f>IF('S.D.PASTE SHEET'!R616="","",'S.D.PASTE SHEET'!R616)</f>
        <v/>
      </c>
      <c s="176" t="str">
        <f>IF('S.D.PASTE SHEET'!S616="","",'S.D.PASTE SHEET'!S616)</f>
        <v/>
      </c>
      <c s="176" t="str">
        <f>IF('S.D.PASTE SHEET'!T616="","",'S.D.PASTE SHEET'!T616)</f>
        <v/>
      </c>
      <c s="176" t="str">
        <f>IF('S.D.PASTE SHEET'!U616="","",'S.D.PASTE SHEET'!U616)</f>
        <v/>
      </c>
      <c s="176" t="str">
        <f>IF('S.D.PASTE SHEET'!V616="","",'S.D.PASTE SHEET'!V616)</f>
        <v/>
      </c>
      <c s="176" t="str">
        <f>IF('S.D.PASTE SHEET'!W616="","",'S.D.PASTE SHEET'!W616)</f>
        <v/>
      </c>
      <c s="176" t="str">
        <f>IF('S.D.PASTE SHEET'!X616="","",'S.D.PASTE SHEET'!X616)</f>
        <v/>
      </c>
      <c s="176" t="str">
        <f>IF('S.D.PASTE SHEET'!Y616="","",'S.D.PASTE SHEET'!Y616)</f>
        <v/>
      </c>
      <c s="176" t="str">
        <f>IF('S.D.PASTE SHEET'!Z616="","",'S.D.PASTE SHEET'!Z616)</f>
        <v/>
      </c>
      <c s="176" t="str">
        <f>IF('S.D.PASTE SHEET'!AA616="","",'S.D.PASTE SHEET'!AA616)</f>
        <v/>
      </c>
      <c s="176" t="str">
        <f>IF('S.D.PASTE SHEET'!AB616="","",'S.D.PASTE SHEET'!AB616)</f>
        <v/>
      </c>
      <c s="176" t="str">
        <f>IF('S.D.PASTE SHEET'!AC616="","",'S.D.PASTE SHEET'!AC616)</f>
        <v/>
      </c>
      <c s="176" t="str">
        <f>IF('S.D.PASTE SHEET'!AD616="","",'S.D.PASTE SHEET'!AD616)</f>
        <v/>
      </c>
      <c s="178"/>
      <c s="179" t="str">
        <f>IF(AK616="","",IF(AK616&gt;0,COUNT($AG$2:AG616),""))</f>
        <v/>
      </c>
      <c s="180" t="str">
        <f t="shared" si="654"/>
        <v/>
      </c>
      <c s="180" t="str">
        <f t="shared" si="654"/>
        <v/>
      </c>
      <c s="180" t="str">
        <f t="shared" si="654"/>
        <v/>
      </c>
      <c s="181" t="str">
        <f t="shared" si="654"/>
        <v/>
      </c>
      <c s="180" t="str">
        <f t="shared" si="654"/>
        <v/>
      </c>
      <c s="180" t="str">
        <f t="shared" si="654"/>
        <v/>
      </c>
      <c s="180" t="str">
        <f t="shared" si="654"/>
        <v/>
      </c>
      <c s="180" t="str">
        <f t="shared" si="654"/>
        <v/>
      </c>
      <c s="180" t="str">
        <f t="shared" si="654"/>
        <v/>
      </c>
      <c s="181" t="str">
        <f t="shared" si="654"/>
        <v/>
      </c>
      <c s="180" t="str">
        <f t="shared" si="654"/>
        <v/>
      </c>
      <c s="180" t="str">
        <f t="shared" si="654"/>
        <v/>
      </c>
      <c s="180" t="str">
        <f t="shared" si="654"/>
        <v/>
      </c>
      <c s="180" t="str">
        <f t="shared" si="654"/>
        <v/>
      </c>
      <c s="180" t="str">
        <f t="shared" si="654"/>
        <v/>
      </c>
      <c s="180" t="str">
        <f t="shared" si="654"/>
        <v/>
      </c>
      <c r="AX616" s="180" t="str">
        <f>IF(BC616="","",IF(BC616&gt;0,COUNT($AY$2:AY616),""))</f>
        <v/>
      </c>
      <c s="180" t="str">
        <f t="shared" si="662" ref="AY616">IF(AND($BB$1=5,$A616=5,$BC$1=C616),B616,"")</f>
        <v/>
      </c>
      <c s="180" t="str">
        <f t="shared" si="656"/>
        <v/>
      </c>
      <c s="182" t="str">
        <f t="shared" si="656"/>
        <v/>
      </c>
      <c s="180" t="str">
        <f t="shared" si="656"/>
        <v/>
      </c>
      <c s="180" t="str">
        <f t="shared" si="656"/>
        <v/>
      </c>
      <c s="180" t="str">
        <f t="shared" si="656"/>
        <v/>
      </c>
      <c s="180" t="str">
        <f t="shared" si="656"/>
        <v/>
      </c>
      <c s="180" t="str">
        <f t="shared" si="656"/>
        <v/>
      </c>
      <c s="182" t="str">
        <f t="shared" si="656"/>
        <v/>
      </c>
      <c s="180" t="str">
        <f t="shared" si="656"/>
        <v/>
      </c>
      <c s="180" t="str">
        <f t="shared" si="656"/>
        <v/>
      </c>
      <c s="180" t="str">
        <f t="shared" si="656"/>
        <v/>
      </c>
      <c s="180" t="str">
        <f t="shared" si="656"/>
        <v/>
      </c>
      <c s="180" t="str">
        <f t="shared" si="656"/>
        <v/>
      </c>
      <c s="180" t="str">
        <f t="shared" si="656"/>
        <v/>
      </c>
    </row>
    <row r="617" spans="1:65" ht="15.75" customHeight="1">
      <c r="A617" s="176" t="str">
        <f>IF('S.D.PASTE SHEET'!A617="","",'S.D.PASTE SHEET'!A617)</f>
        <v/>
      </c>
      <c s="176" t="str">
        <f>IF('S.D.PASTE SHEET'!B617="","",'S.D.PASTE SHEET'!B617)</f>
        <v/>
      </c>
      <c s="176" t="str">
        <f>IF('S.D.PASTE SHEET'!C617="","",'S.D.PASTE SHEET'!C617)</f>
        <v/>
      </c>
      <c s="177" t="str">
        <f>IF('S.D.PASTE SHEET'!D617="","",'S.D.PASTE SHEET'!D617)</f>
        <v/>
      </c>
      <c s="176" t="str">
        <f>IF('S.D.PASTE SHEET'!E617="","",UPPER('S.D.PASTE SHEET'!E617))</f>
        <v/>
      </c>
      <c s="176" t="str">
        <f>IF('S.D.PASTE SHEET'!F617="","",'S.D.PASTE SHEET'!F617)</f>
        <v/>
      </c>
      <c s="176" t="str">
        <f>IF('S.D.PASTE SHEET'!G617="","",UPPER('S.D.PASTE SHEET'!G617))</f>
        <v/>
      </c>
      <c s="176" t="str">
        <f>IF('S.D.PASTE SHEET'!H617="","",UPPER('S.D.PASTE SHEET'!H617))</f>
        <v/>
      </c>
      <c s="176" t="str">
        <f>IF('S.D.PASTE SHEET'!I617="","",'S.D.PASTE SHEET'!I617)</f>
        <v/>
      </c>
      <c s="177" t="str">
        <f>IF('S.D.PASTE SHEET'!J617="","",'S.D.PASTE SHEET'!J617)</f>
        <v/>
      </c>
      <c s="176" t="str">
        <f>IF('S.D.PASTE SHEET'!K617="","",'S.D.PASTE SHEET'!K617)</f>
        <v/>
      </c>
      <c s="176" t="str">
        <f>IF('S.D.PASTE SHEET'!L617="","",'S.D.PASTE SHEET'!L617)</f>
        <v/>
      </c>
      <c s="176" t="str">
        <f>IF('S.D.PASTE SHEET'!M617="","",'S.D.PASTE SHEET'!M617)</f>
        <v/>
      </c>
      <c s="176" t="str">
        <f>IF('S.D.PASTE SHEET'!N617="","",'S.D.PASTE SHEET'!N617)</f>
        <v/>
      </c>
      <c s="176" t="str">
        <f>IF('S.D.PASTE SHEET'!O617="","",'S.D.PASTE SHEET'!O617)</f>
        <v/>
      </c>
      <c s="176" t="str">
        <f>IF('S.D.PASTE SHEET'!P617="","",'S.D.PASTE SHEET'!P617)</f>
        <v/>
      </c>
      <c s="176" t="str">
        <f>IF('S.D.PASTE SHEET'!Q617="","",'S.D.PASTE SHEET'!Q617)</f>
        <v/>
      </c>
      <c s="176" t="str">
        <f>IF('S.D.PASTE SHEET'!R617="","",'S.D.PASTE SHEET'!R617)</f>
        <v/>
      </c>
      <c s="176" t="str">
        <f>IF('S.D.PASTE SHEET'!S617="","",'S.D.PASTE SHEET'!S617)</f>
        <v/>
      </c>
      <c s="176" t="str">
        <f>IF('S.D.PASTE SHEET'!T617="","",'S.D.PASTE SHEET'!T617)</f>
        <v/>
      </c>
      <c s="176" t="str">
        <f>IF('S.D.PASTE SHEET'!U617="","",'S.D.PASTE SHEET'!U617)</f>
        <v/>
      </c>
      <c s="176" t="str">
        <f>IF('S.D.PASTE SHEET'!V617="","",'S.D.PASTE SHEET'!V617)</f>
        <v/>
      </c>
      <c s="176" t="str">
        <f>IF('S.D.PASTE SHEET'!W617="","",'S.D.PASTE SHEET'!W617)</f>
        <v/>
      </c>
      <c s="176" t="str">
        <f>IF('S.D.PASTE SHEET'!X617="","",'S.D.PASTE SHEET'!X617)</f>
        <v/>
      </c>
      <c s="176" t="str">
        <f>IF('S.D.PASTE SHEET'!Y617="","",'S.D.PASTE SHEET'!Y617)</f>
        <v/>
      </c>
      <c s="176" t="str">
        <f>IF('S.D.PASTE SHEET'!Z617="","",'S.D.PASTE SHEET'!Z617)</f>
        <v/>
      </c>
      <c s="176" t="str">
        <f>IF('S.D.PASTE SHEET'!AA617="","",'S.D.PASTE SHEET'!AA617)</f>
        <v/>
      </c>
      <c s="176" t="str">
        <f>IF('S.D.PASTE SHEET'!AB617="","",'S.D.PASTE SHEET'!AB617)</f>
        <v/>
      </c>
      <c s="176" t="str">
        <f>IF('S.D.PASTE SHEET'!AC617="","",'S.D.PASTE SHEET'!AC617)</f>
        <v/>
      </c>
      <c s="176" t="str">
        <f>IF('S.D.PASTE SHEET'!AD617="","",'S.D.PASTE SHEET'!AD617)</f>
        <v/>
      </c>
      <c s="178"/>
      <c s="179" t="str">
        <f>IF(AK617="","",IF(AK617&gt;0,COUNT($AG$2:AG617),""))</f>
        <v/>
      </c>
      <c s="180" t="str">
        <f t="shared" si="654"/>
        <v/>
      </c>
      <c s="180" t="str">
        <f t="shared" si="654"/>
        <v/>
      </c>
      <c s="180" t="str">
        <f t="shared" si="654"/>
        <v/>
      </c>
      <c s="181" t="str">
        <f t="shared" si="654"/>
        <v/>
      </c>
      <c s="180" t="str">
        <f t="shared" si="654"/>
        <v/>
      </c>
      <c s="180" t="str">
        <f t="shared" si="654"/>
        <v/>
      </c>
      <c s="180" t="str">
        <f t="shared" si="654"/>
        <v/>
      </c>
      <c s="180" t="str">
        <f t="shared" si="654"/>
        <v/>
      </c>
      <c s="180" t="str">
        <f t="shared" si="654"/>
        <v/>
      </c>
      <c s="181" t="str">
        <f t="shared" si="654"/>
        <v/>
      </c>
      <c s="180" t="str">
        <f t="shared" si="654"/>
        <v/>
      </c>
      <c s="180" t="str">
        <f t="shared" si="654"/>
        <v/>
      </c>
      <c s="180" t="str">
        <f t="shared" si="654"/>
        <v/>
      </c>
      <c s="180" t="str">
        <f t="shared" si="654"/>
        <v/>
      </c>
      <c s="180" t="str">
        <f t="shared" si="654"/>
        <v/>
      </c>
      <c s="180" t="str">
        <f t="shared" si="654"/>
        <v/>
      </c>
      <c r="AX617" s="180" t="str">
        <f>IF(BC617="","",IF(BC617&gt;0,COUNT($AY$2:AY617),""))</f>
        <v/>
      </c>
      <c s="180" t="str">
        <f t="shared" si="663" ref="AY617">IF(AND($BB$1=5,$A617=5,$BC$1=C617),B617,"")</f>
        <v/>
      </c>
      <c s="180" t="str">
        <f t="shared" si="656"/>
        <v/>
      </c>
      <c s="182" t="str">
        <f t="shared" si="656"/>
        <v/>
      </c>
      <c s="180" t="str">
        <f t="shared" si="656"/>
        <v/>
      </c>
      <c s="180" t="str">
        <f t="shared" si="656"/>
        <v/>
      </c>
      <c s="180" t="str">
        <f t="shared" si="656"/>
        <v/>
      </c>
      <c s="180" t="str">
        <f t="shared" si="656"/>
        <v/>
      </c>
      <c s="180" t="str">
        <f t="shared" si="656"/>
        <v/>
      </c>
      <c s="182" t="str">
        <f t="shared" si="656"/>
        <v/>
      </c>
      <c s="180" t="str">
        <f t="shared" si="656"/>
        <v/>
      </c>
      <c s="180" t="str">
        <f t="shared" si="656"/>
        <v/>
      </c>
      <c s="180" t="str">
        <f t="shared" si="656"/>
        <v/>
      </c>
      <c s="180" t="str">
        <f t="shared" si="656"/>
        <v/>
      </c>
      <c s="180" t="str">
        <f t="shared" si="656"/>
        <v/>
      </c>
      <c s="180" t="str">
        <f t="shared" si="656"/>
        <v/>
      </c>
    </row>
    <row r="618" spans="1:65" ht="15.75" customHeight="1">
      <c r="A618" s="176" t="str">
        <f>IF('S.D.PASTE SHEET'!A618="","",'S.D.PASTE SHEET'!A618)</f>
        <v/>
      </c>
      <c s="176" t="str">
        <f>IF('S.D.PASTE SHEET'!B618="","",'S.D.PASTE SHEET'!B618)</f>
        <v/>
      </c>
      <c s="176" t="str">
        <f>IF('S.D.PASTE SHEET'!C618="","",'S.D.PASTE SHEET'!C618)</f>
        <v/>
      </c>
      <c s="177" t="str">
        <f>IF('S.D.PASTE SHEET'!D618="","",'S.D.PASTE SHEET'!D618)</f>
        <v/>
      </c>
      <c s="176" t="str">
        <f>IF('S.D.PASTE SHEET'!E618="","",UPPER('S.D.PASTE SHEET'!E618))</f>
        <v/>
      </c>
      <c s="176" t="str">
        <f>IF('S.D.PASTE SHEET'!F618="","",'S.D.PASTE SHEET'!F618)</f>
        <v/>
      </c>
      <c s="176" t="str">
        <f>IF('S.D.PASTE SHEET'!G618="","",UPPER('S.D.PASTE SHEET'!G618))</f>
        <v/>
      </c>
      <c s="176" t="str">
        <f>IF('S.D.PASTE SHEET'!H618="","",UPPER('S.D.PASTE SHEET'!H618))</f>
        <v/>
      </c>
      <c s="176" t="str">
        <f>IF('S.D.PASTE SHEET'!I618="","",'S.D.PASTE SHEET'!I618)</f>
        <v/>
      </c>
      <c s="177" t="str">
        <f>IF('S.D.PASTE SHEET'!J618="","",'S.D.PASTE SHEET'!J618)</f>
        <v/>
      </c>
      <c s="176" t="str">
        <f>IF('S.D.PASTE SHEET'!K618="","",'S.D.PASTE SHEET'!K618)</f>
        <v/>
      </c>
      <c s="176" t="str">
        <f>IF('S.D.PASTE SHEET'!L618="","",'S.D.PASTE SHEET'!L618)</f>
        <v/>
      </c>
      <c s="176" t="str">
        <f>IF('S.D.PASTE SHEET'!M618="","",'S.D.PASTE SHEET'!M618)</f>
        <v/>
      </c>
      <c s="176" t="str">
        <f>IF('S.D.PASTE SHEET'!N618="","",'S.D.PASTE SHEET'!N618)</f>
        <v/>
      </c>
      <c s="176" t="str">
        <f>IF('S.D.PASTE SHEET'!O618="","",'S.D.PASTE SHEET'!O618)</f>
        <v/>
      </c>
      <c s="176" t="str">
        <f>IF('S.D.PASTE SHEET'!P618="","",'S.D.PASTE SHEET'!P618)</f>
        <v/>
      </c>
      <c s="176" t="str">
        <f>IF('S.D.PASTE SHEET'!Q618="","",'S.D.PASTE SHEET'!Q618)</f>
        <v/>
      </c>
      <c s="176" t="str">
        <f>IF('S.D.PASTE SHEET'!R618="","",'S.D.PASTE SHEET'!R618)</f>
        <v/>
      </c>
      <c s="176" t="str">
        <f>IF('S.D.PASTE SHEET'!S618="","",'S.D.PASTE SHEET'!S618)</f>
        <v/>
      </c>
      <c s="176" t="str">
        <f>IF('S.D.PASTE SHEET'!T618="","",'S.D.PASTE SHEET'!T618)</f>
        <v/>
      </c>
      <c s="176" t="str">
        <f>IF('S.D.PASTE SHEET'!U618="","",'S.D.PASTE SHEET'!U618)</f>
        <v/>
      </c>
      <c s="176" t="str">
        <f>IF('S.D.PASTE SHEET'!V618="","",'S.D.PASTE SHEET'!V618)</f>
        <v/>
      </c>
      <c s="176" t="str">
        <f>IF('S.D.PASTE SHEET'!W618="","",'S.D.PASTE SHEET'!W618)</f>
        <v/>
      </c>
      <c s="176" t="str">
        <f>IF('S.D.PASTE SHEET'!X618="","",'S.D.PASTE SHEET'!X618)</f>
        <v/>
      </c>
      <c s="176" t="str">
        <f>IF('S.D.PASTE SHEET'!Y618="","",'S.D.PASTE SHEET'!Y618)</f>
        <v/>
      </c>
      <c s="176" t="str">
        <f>IF('S.D.PASTE SHEET'!Z618="","",'S.D.PASTE SHEET'!Z618)</f>
        <v/>
      </c>
      <c s="176" t="str">
        <f>IF('S.D.PASTE SHEET'!AA618="","",'S.D.PASTE SHEET'!AA618)</f>
        <v/>
      </c>
      <c s="176" t="str">
        <f>IF('S.D.PASTE SHEET'!AB618="","",'S.D.PASTE SHEET'!AB618)</f>
        <v/>
      </c>
      <c s="176" t="str">
        <f>IF('S.D.PASTE SHEET'!AC618="","",'S.D.PASTE SHEET'!AC618)</f>
        <v/>
      </c>
      <c s="176" t="str">
        <f>IF('S.D.PASTE SHEET'!AD618="","",'S.D.PASTE SHEET'!AD618)</f>
        <v/>
      </c>
      <c s="178"/>
      <c s="179" t="str">
        <f>IF(AK618="","",IF(AK618&gt;0,COUNT($AG$2:AG618),""))</f>
        <v/>
      </c>
      <c s="180" t="str">
        <f t="shared" si="654"/>
        <v/>
      </c>
      <c s="180" t="str">
        <f t="shared" si="654"/>
        <v/>
      </c>
      <c s="180" t="str">
        <f t="shared" si="654"/>
        <v/>
      </c>
      <c s="181" t="str">
        <f t="shared" si="654"/>
        <v/>
      </c>
      <c s="180" t="str">
        <f t="shared" si="654"/>
        <v/>
      </c>
      <c s="180" t="str">
        <f t="shared" si="654"/>
        <v/>
      </c>
      <c s="180" t="str">
        <f t="shared" si="654"/>
        <v/>
      </c>
      <c s="180" t="str">
        <f t="shared" si="654"/>
        <v/>
      </c>
      <c s="180" t="str">
        <f t="shared" si="654"/>
        <v/>
      </c>
      <c s="181" t="str">
        <f t="shared" si="654"/>
        <v/>
      </c>
      <c s="180" t="str">
        <f t="shared" si="654"/>
        <v/>
      </c>
      <c s="180" t="str">
        <f t="shared" si="654"/>
        <v/>
      </c>
      <c s="180" t="str">
        <f t="shared" si="654"/>
        <v/>
      </c>
      <c s="180" t="str">
        <f t="shared" si="654"/>
        <v/>
      </c>
      <c s="180" t="str">
        <f t="shared" si="654"/>
        <v/>
      </c>
      <c s="180" t="str">
        <f t="shared" si="654"/>
        <v/>
      </c>
      <c r="AX618" s="180" t="str">
        <f>IF(BC618="","",IF(BC618&gt;0,COUNT($AY$2:AY618),""))</f>
        <v/>
      </c>
      <c s="180" t="str">
        <f t="shared" si="664" ref="AY618">IF(AND($BB$1=5,$A618=5,$BC$1=C618),B618,"")</f>
        <v/>
      </c>
      <c s="180" t="str">
        <f t="shared" si="656"/>
        <v/>
      </c>
      <c s="182" t="str">
        <f t="shared" si="656"/>
        <v/>
      </c>
      <c s="180" t="str">
        <f t="shared" si="656"/>
        <v/>
      </c>
      <c s="180" t="str">
        <f t="shared" si="656"/>
        <v/>
      </c>
      <c s="180" t="str">
        <f t="shared" si="656"/>
        <v/>
      </c>
      <c s="180" t="str">
        <f t="shared" si="656"/>
        <v/>
      </c>
      <c s="180" t="str">
        <f t="shared" si="656"/>
        <v/>
      </c>
      <c s="182" t="str">
        <f t="shared" si="656"/>
        <v/>
      </c>
      <c s="180" t="str">
        <f t="shared" si="656"/>
        <v/>
      </c>
      <c s="180" t="str">
        <f t="shared" si="656"/>
        <v/>
      </c>
      <c s="180" t="str">
        <f t="shared" si="656"/>
        <v/>
      </c>
      <c s="180" t="str">
        <f t="shared" si="656"/>
        <v/>
      </c>
      <c s="180" t="str">
        <f t="shared" si="656"/>
        <v/>
      </c>
      <c s="180" t="str">
        <f t="shared" si="656"/>
        <v/>
      </c>
    </row>
    <row r="619" spans="1:65" ht="15.75" customHeight="1">
      <c r="A619" s="176" t="str">
        <f>IF('S.D.PASTE SHEET'!A619="","",'S.D.PASTE SHEET'!A619)</f>
        <v/>
      </c>
      <c s="176" t="str">
        <f>IF('S.D.PASTE SHEET'!B619="","",'S.D.PASTE SHEET'!B619)</f>
        <v/>
      </c>
      <c s="176" t="str">
        <f>IF('S.D.PASTE SHEET'!C619="","",'S.D.PASTE SHEET'!C619)</f>
        <v/>
      </c>
      <c s="177" t="str">
        <f>IF('S.D.PASTE SHEET'!D619="","",'S.D.PASTE SHEET'!D619)</f>
        <v/>
      </c>
      <c s="176" t="str">
        <f>IF('S.D.PASTE SHEET'!E619="","",UPPER('S.D.PASTE SHEET'!E619))</f>
        <v/>
      </c>
      <c s="176" t="str">
        <f>IF('S.D.PASTE SHEET'!F619="","",'S.D.PASTE SHEET'!F619)</f>
        <v/>
      </c>
      <c s="176" t="str">
        <f>IF('S.D.PASTE SHEET'!G619="","",UPPER('S.D.PASTE SHEET'!G619))</f>
        <v/>
      </c>
      <c s="176" t="str">
        <f>IF('S.D.PASTE SHEET'!H619="","",UPPER('S.D.PASTE SHEET'!H619))</f>
        <v/>
      </c>
      <c s="176" t="str">
        <f>IF('S.D.PASTE SHEET'!I619="","",'S.D.PASTE SHEET'!I619)</f>
        <v/>
      </c>
      <c s="177" t="str">
        <f>IF('S.D.PASTE SHEET'!J619="","",'S.D.PASTE SHEET'!J619)</f>
        <v/>
      </c>
      <c s="176" t="str">
        <f>IF('S.D.PASTE SHEET'!K619="","",'S.D.PASTE SHEET'!K619)</f>
        <v/>
      </c>
      <c s="176" t="str">
        <f>IF('S.D.PASTE SHEET'!L619="","",'S.D.PASTE SHEET'!L619)</f>
        <v/>
      </c>
      <c s="176" t="str">
        <f>IF('S.D.PASTE SHEET'!M619="","",'S.D.PASTE SHEET'!M619)</f>
        <v/>
      </c>
      <c s="176" t="str">
        <f>IF('S.D.PASTE SHEET'!N619="","",'S.D.PASTE SHEET'!N619)</f>
        <v/>
      </c>
      <c s="176" t="str">
        <f>IF('S.D.PASTE SHEET'!O619="","",'S.D.PASTE SHEET'!O619)</f>
        <v/>
      </c>
      <c s="176" t="str">
        <f>IF('S.D.PASTE SHEET'!P619="","",'S.D.PASTE SHEET'!P619)</f>
        <v/>
      </c>
      <c s="176" t="str">
        <f>IF('S.D.PASTE SHEET'!Q619="","",'S.D.PASTE SHEET'!Q619)</f>
        <v/>
      </c>
      <c s="176" t="str">
        <f>IF('S.D.PASTE SHEET'!R619="","",'S.D.PASTE SHEET'!R619)</f>
        <v/>
      </c>
      <c s="176" t="str">
        <f>IF('S.D.PASTE SHEET'!S619="","",'S.D.PASTE SHEET'!S619)</f>
        <v/>
      </c>
      <c s="176" t="str">
        <f>IF('S.D.PASTE SHEET'!T619="","",'S.D.PASTE SHEET'!T619)</f>
        <v/>
      </c>
      <c s="176" t="str">
        <f>IF('S.D.PASTE SHEET'!U619="","",'S.D.PASTE SHEET'!U619)</f>
        <v/>
      </c>
      <c s="176" t="str">
        <f>IF('S.D.PASTE SHEET'!V619="","",'S.D.PASTE SHEET'!V619)</f>
        <v/>
      </c>
      <c s="176" t="str">
        <f>IF('S.D.PASTE SHEET'!W619="","",'S.D.PASTE SHEET'!W619)</f>
        <v/>
      </c>
      <c s="176" t="str">
        <f>IF('S.D.PASTE SHEET'!X619="","",'S.D.PASTE SHEET'!X619)</f>
        <v/>
      </c>
      <c s="176" t="str">
        <f>IF('S.D.PASTE SHEET'!Y619="","",'S.D.PASTE SHEET'!Y619)</f>
        <v/>
      </c>
      <c s="176" t="str">
        <f>IF('S.D.PASTE SHEET'!Z619="","",'S.D.PASTE SHEET'!Z619)</f>
        <v/>
      </c>
      <c s="176" t="str">
        <f>IF('S.D.PASTE SHEET'!AA619="","",'S.D.PASTE SHEET'!AA619)</f>
        <v/>
      </c>
      <c s="176" t="str">
        <f>IF('S.D.PASTE SHEET'!AB619="","",'S.D.PASTE SHEET'!AB619)</f>
        <v/>
      </c>
      <c s="176" t="str">
        <f>IF('S.D.PASTE SHEET'!AC619="","",'S.D.PASTE SHEET'!AC619)</f>
        <v/>
      </c>
      <c s="176" t="str">
        <f>IF('S.D.PASTE SHEET'!AD619="","",'S.D.PASTE SHEET'!AD619)</f>
        <v/>
      </c>
      <c s="178"/>
      <c s="179" t="str">
        <f>IF(AK619="","",IF(AK619&gt;0,COUNT($AG$2:AG619),""))</f>
        <v/>
      </c>
      <c s="180" t="str">
        <f t="shared" si="654"/>
        <v/>
      </c>
      <c s="180" t="str">
        <f t="shared" si="654"/>
        <v/>
      </c>
      <c s="180" t="str">
        <f t="shared" si="654"/>
        <v/>
      </c>
      <c s="181" t="str">
        <f t="shared" si="654"/>
        <v/>
      </c>
      <c s="180" t="str">
        <f t="shared" si="654"/>
        <v/>
      </c>
      <c s="180" t="str">
        <f t="shared" si="654"/>
        <v/>
      </c>
      <c s="180" t="str">
        <f t="shared" si="654"/>
        <v/>
      </c>
      <c s="180" t="str">
        <f t="shared" si="654"/>
        <v/>
      </c>
      <c s="180" t="str">
        <f t="shared" si="654"/>
        <v/>
      </c>
      <c s="181" t="str">
        <f t="shared" si="654"/>
        <v/>
      </c>
      <c s="180" t="str">
        <f t="shared" si="654"/>
        <v/>
      </c>
      <c s="180" t="str">
        <f t="shared" si="654"/>
        <v/>
      </c>
      <c s="180" t="str">
        <f t="shared" si="654"/>
        <v/>
      </c>
      <c s="180" t="str">
        <f t="shared" si="654"/>
        <v/>
      </c>
      <c s="180" t="str">
        <f t="shared" si="654"/>
        <v/>
      </c>
      <c s="180" t="str">
        <f t="shared" si="654"/>
        <v/>
      </c>
      <c r="AX619" s="180" t="str">
        <f>IF(BC619="","",IF(BC619&gt;0,COUNT($AY$2:AY619),""))</f>
        <v/>
      </c>
      <c s="180" t="str">
        <f t="shared" si="665" ref="AY619">IF(AND($BB$1=5,$A619=5,$BC$1=C619),B619,"")</f>
        <v/>
      </c>
      <c s="180" t="str">
        <f t="shared" si="656"/>
        <v/>
      </c>
      <c s="182" t="str">
        <f t="shared" si="656"/>
        <v/>
      </c>
      <c s="180" t="str">
        <f t="shared" si="656"/>
        <v/>
      </c>
      <c s="180" t="str">
        <f t="shared" si="656"/>
        <v/>
      </c>
      <c s="180" t="str">
        <f t="shared" si="656"/>
        <v/>
      </c>
      <c s="180" t="str">
        <f t="shared" si="656"/>
        <v/>
      </c>
      <c s="180" t="str">
        <f t="shared" si="656"/>
        <v/>
      </c>
      <c s="182" t="str">
        <f t="shared" si="656"/>
        <v/>
      </c>
      <c s="180" t="str">
        <f t="shared" si="656"/>
        <v/>
      </c>
      <c s="180" t="str">
        <f t="shared" si="656"/>
        <v/>
      </c>
      <c s="180" t="str">
        <f t="shared" si="656"/>
        <v/>
      </c>
      <c s="180" t="str">
        <f t="shared" si="656"/>
        <v/>
      </c>
      <c s="180" t="str">
        <f t="shared" si="656"/>
        <v/>
      </c>
      <c s="180" t="str">
        <f t="shared" si="656"/>
        <v/>
      </c>
    </row>
    <row r="620" spans="1:65" ht="15.75" customHeight="1">
      <c r="A620" s="176" t="str">
        <f>IF('S.D.PASTE SHEET'!A620="","",'S.D.PASTE SHEET'!A620)</f>
        <v/>
      </c>
      <c s="176" t="str">
        <f>IF('S.D.PASTE SHEET'!B620="","",'S.D.PASTE SHEET'!B620)</f>
        <v/>
      </c>
      <c s="176" t="str">
        <f>IF('S.D.PASTE SHEET'!C620="","",'S.D.PASTE SHEET'!C620)</f>
        <v/>
      </c>
      <c s="177" t="str">
        <f>IF('S.D.PASTE SHEET'!D620="","",'S.D.PASTE SHEET'!D620)</f>
        <v/>
      </c>
      <c s="176" t="str">
        <f>IF('S.D.PASTE SHEET'!E620="","",UPPER('S.D.PASTE SHEET'!E620))</f>
        <v/>
      </c>
      <c s="176" t="str">
        <f>IF('S.D.PASTE SHEET'!F620="","",'S.D.PASTE SHEET'!F620)</f>
        <v/>
      </c>
      <c s="176" t="str">
        <f>IF('S.D.PASTE SHEET'!G620="","",UPPER('S.D.PASTE SHEET'!G620))</f>
        <v/>
      </c>
      <c s="176" t="str">
        <f>IF('S.D.PASTE SHEET'!H620="","",UPPER('S.D.PASTE SHEET'!H620))</f>
        <v/>
      </c>
      <c s="176" t="str">
        <f>IF('S.D.PASTE SHEET'!I620="","",'S.D.PASTE SHEET'!I620)</f>
        <v/>
      </c>
      <c s="177" t="str">
        <f>IF('S.D.PASTE SHEET'!J620="","",'S.D.PASTE SHEET'!J620)</f>
        <v/>
      </c>
      <c s="176" t="str">
        <f>IF('S.D.PASTE SHEET'!K620="","",'S.D.PASTE SHEET'!K620)</f>
        <v/>
      </c>
      <c s="176" t="str">
        <f>IF('S.D.PASTE SHEET'!L620="","",'S.D.PASTE SHEET'!L620)</f>
        <v/>
      </c>
      <c s="176" t="str">
        <f>IF('S.D.PASTE SHEET'!M620="","",'S.D.PASTE SHEET'!M620)</f>
        <v/>
      </c>
      <c s="176" t="str">
        <f>IF('S.D.PASTE SHEET'!N620="","",'S.D.PASTE SHEET'!N620)</f>
        <v/>
      </c>
      <c s="176" t="str">
        <f>IF('S.D.PASTE SHEET'!O620="","",'S.D.PASTE SHEET'!O620)</f>
        <v/>
      </c>
      <c s="176" t="str">
        <f>IF('S.D.PASTE SHEET'!P620="","",'S.D.PASTE SHEET'!P620)</f>
        <v/>
      </c>
      <c s="176" t="str">
        <f>IF('S.D.PASTE SHEET'!Q620="","",'S.D.PASTE SHEET'!Q620)</f>
        <v/>
      </c>
      <c s="176" t="str">
        <f>IF('S.D.PASTE SHEET'!R620="","",'S.D.PASTE SHEET'!R620)</f>
        <v/>
      </c>
      <c s="176" t="str">
        <f>IF('S.D.PASTE SHEET'!S620="","",'S.D.PASTE SHEET'!S620)</f>
        <v/>
      </c>
      <c s="176" t="str">
        <f>IF('S.D.PASTE SHEET'!T620="","",'S.D.PASTE SHEET'!T620)</f>
        <v/>
      </c>
      <c s="176" t="str">
        <f>IF('S.D.PASTE SHEET'!U620="","",'S.D.PASTE SHEET'!U620)</f>
        <v/>
      </c>
      <c s="176" t="str">
        <f>IF('S.D.PASTE SHEET'!V620="","",'S.D.PASTE SHEET'!V620)</f>
        <v/>
      </c>
      <c s="176" t="str">
        <f>IF('S.D.PASTE SHEET'!W620="","",'S.D.PASTE SHEET'!W620)</f>
        <v/>
      </c>
      <c s="176" t="str">
        <f>IF('S.D.PASTE SHEET'!X620="","",'S.D.PASTE SHEET'!X620)</f>
        <v/>
      </c>
      <c s="176" t="str">
        <f>IF('S.D.PASTE SHEET'!Y620="","",'S.D.PASTE SHEET'!Y620)</f>
        <v/>
      </c>
      <c s="176" t="str">
        <f>IF('S.D.PASTE SHEET'!Z620="","",'S.D.PASTE SHEET'!Z620)</f>
        <v/>
      </c>
      <c s="176" t="str">
        <f>IF('S.D.PASTE SHEET'!AA620="","",'S.D.PASTE SHEET'!AA620)</f>
        <v/>
      </c>
      <c s="176" t="str">
        <f>IF('S.D.PASTE SHEET'!AB620="","",'S.D.PASTE SHEET'!AB620)</f>
        <v/>
      </c>
      <c s="176" t="str">
        <f>IF('S.D.PASTE SHEET'!AC620="","",'S.D.PASTE SHEET'!AC620)</f>
        <v/>
      </c>
      <c s="176" t="str">
        <f>IF('S.D.PASTE SHEET'!AD620="","",'S.D.PASTE SHEET'!AD620)</f>
        <v/>
      </c>
      <c s="178"/>
      <c s="179" t="str">
        <f>IF(AK620="","",IF(AK620&gt;0,COUNT($AG$2:AG620),""))</f>
        <v/>
      </c>
      <c s="180" t="str">
        <f t="shared" si="654"/>
        <v/>
      </c>
      <c s="180" t="str">
        <f t="shared" si="654"/>
        <v/>
      </c>
      <c s="180" t="str">
        <f t="shared" si="654"/>
        <v/>
      </c>
      <c s="181" t="str">
        <f t="shared" si="654"/>
        <v/>
      </c>
      <c s="180" t="str">
        <f t="shared" si="654"/>
        <v/>
      </c>
      <c s="180" t="str">
        <f t="shared" si="654"/>
        <v/>
      </c>
      <c s="180" t="str">
        <f t="shared" si="654"/>
        <v/>
      </c>
      <c s="180" t="str">
        <f t="shared" si="654"/>
        <v/>
      </c>
      <c s="180" t="str">
        <f t="shared" si="654"/>
        <v/>
      </c>
      <c s="181" t="str">
        <f t="shared" si="654"/>
        <v/>
      </c>
      <c s="180" t="str">
        <f t="shared" si="654"/>
        <v/>
      </c>
      <c s="180" t="str">
        <f t="shared" si="654"/>
        <v/>
      </c>
      <c s="180" t="str">
        <f t="shared" si="654"/>
        <v/>
      </c>
      <c s="180" t="str">
        <f t="shared" si="654"/>
        <v/>
      </c>
      <c s="180" t="str">
        <f t="shared" si="654"/>
        <v/>
      </c>
      <c s="180" t="str">
        <f t="shared" si="654"/>
        <v/>
      </c>
      <c r="AX620" s="180" t="str">
        <f>IF(BC620="","",IF(BC620&gt;0,COUNT($AY$2:AY620),""))</f>
        <v/>
      </c>
      <c s="180" t="str">
        <f t="shared" si="666" ref="AY620">IF(AND($BB$1=5,$A620=5,$BC$1=C620),B620,"")</f>
        <v/>
      </c>
      <c s="180" t="str">
        <f t="shared" si="656"/>
        <v/>
      </c>
      <c s="182" t="str">
        <f t="shared" si="656"/>
        <v/>
      </c>
      <c s="180" t="str">
        <f t="shared" si="656"/>
        <v/>
      </c>
      <c s="180" t="str">
        <f t="shared" si="656"/>
        <v/>
      </c>
      <c s="180" t="str">
        <f t="shared" si="656"/>
        <v/>
      </c>
      <c s="180" t="str">
        <f t="shared" si="656"/>
        <v/>
      </c>
      <c s="180" t="str">
        <f t="shared" si="656"/>
        <v/>
      </c>
      <c s="182" t="str">
        <f t="shared" si="656"/>
        <v/>
      </c>
      <c s="180" t="str">
        <f t="shared" si="656"/>
        <v/>
      </c>
      <c s="180" t="str">
        <f t="shared" si="656"/>
        <v/>
      </c>
      <c s="180" t="str">
        <f t="shared" si="656"/>
        <v/>
      </c>
      <c s="180" t="str">
        <f t="shared" si="656"/>
        <v/>
      </c>
      <c s="180" t="str">
        <f t="shared" si="656"/>
        <v/>
      </c>
      <c s="180" t="str">
        <f t="shared" si="656"/>
        <v/>
      </c>
    </row>
    <row r="621" spans="1:65" ht="15.75" customHeight="1">
      <c r="A621" s="176" t="str">
        <f>IF('S.D.PASTE SHEET'!A621="","",'S.D.PASTE SHEET'!A621)</f>
        <v/>
      </c>
      <c s="176" t="str">
        <f>IF('S.D.PASTE SHEET'!B621="","",'S.D.PASTE SHEET'!B621)</f>
        <v/>
      </c>
      <c s="176" t="str">
        <f>IF('S.D.PASTE SHEET'!C621="","",'S.D.PASTE SHEET'!C621)</f>
        <v/>
      </c>
      <c s="177" t="str">
        <f>IF('S.D.PASTE SHEET'!D621="","",'S.D.PASTE SHEET'!D621)</f>
        <v/>
      </c>
      <c s="176" t="str">
        <f>IF('S.D.PASTE SHEET'!E621="","",UPPER('S.D.PASTE SHEET'!E621))</f>
        <v/>
      </c>
      <c s="176" t="str">
        <f>IF('S.D.PASTE SHEET'!F621="","",'S.D.PASTE SHEET'!F621)</f>
        <v/>
      </c>
      <c s="176" t="str">
        <f>IF('S.D.PASTE SHEET'!G621="","",UPPER('S.D.PASTE SHEET'!G621))</f>
        <v/>
      </c>
      <c s="176" t="str">
        <f>IF('S.D.PASTE SHEET'!H621="","",UPPER('S.D.PASTE SHEET'!H621))</f>
        <v/>
      </c>
      <c s="176" t="str">
        <f>IF('S.D.PASTE SHEET'!I621="","",'S.D.PASTE SHEET'!I621)</f>
        <v/>
      </c>
      <c s="177" t="str">
        <f>IF('S.D.PASTE SHEET'!J621="","",'S.D.PASTE SHEET'!J621)</f>
        <v/>
      </c>
      <c s="176" t="str">
        <f>IF('S.D.PASTE SHEET'!K621="","",'S.D.PASTE SHEET'!K621)</f>
        <v/>
      </c>
      <c s="176" t="str">
        <f>IF('S.D.PASTE SHEET'!L621="","",'S.D.PASTE SHEET'!L621)</f>
        <v/>
      </c>
      <c s="176" t="str">
        <f>IF('S.D.PASTE SHEET'!M621="","",'S.D.PASTE SHEET'!M621)</f>
        <v/>
      </c>
      <c s="176" t="str">
        <f>IF('S.D.PASTE SHEET'!N621="","",'S.D.PASTE SHEET'!N621)</f>
        <v/>
      </c>
      <c s="176" t="str">
        <f>IF('S.D.PASTE SHEET'!O621="","",'S.D.PASTE SHEET'!O621)</f>
        <v/>
      </c>
      <c s="176" t="str">
        <f>IF('S.D.PASTE SHEET'!P621="","",'S.D.PASTE SHEET'!P621)</f>
        <v/>
      </c>
      <c s="176" t="str">
        <f>IF('S.D.PASTE SHEET'!Q621="","",'S.D.PASTE SHEET'!Q621)</f>
        <v/>
      </c>
      <c s="176" t="str">
        <f>IF('S.D.PASTE SHEET'!R621="","",'S.D.PASTE SHEET'!R621)</f>
        <v/>
      </c>
      <c s="176" t="str">
        <f>IF('S.D.PASTE SHEET'!S621="","",'S.D.PASTE SHEET'!S621)</f>
        <v/>
      </c>
      <c s="176" t="str">
        <f>IF('S.D.PASTE SHEET'!T621="","",'S.D.PASTE SHEET'!T621)</f>
        <v/>
      </c>
      <c s="176" t="str">
        <f>IF('S.D.PASTE SHEET'!U621="","",'S.D.PASTE SHEET'!U621)</f>
        <v/>
      </c>
      <c s="176" t="str">
        <f>IF('S.D.PASTE SHEET'!V621="","",'S.D.PASTE SHEET'!V621)</f>
        <v/>
      </c>
      <c s="176" t="str">
        <f>IF('S.D.PASTE SHEET'!W621="","",'S.D.PASTE SHEET'!W621)</f>
        <v/>
      </c>
      <c s="176" t="str">
        <f>IF('S.D.PASTE SHEET'!X621="","",'S.D.PASTE SHEET'!X621)</f>
        <v/>
      </c>
      <c s="176" t="str">
        <f>IF('S.D.PASTE SHEET'!Y621="","",'S.D.PASTE SHEET'!Y621)</f>
        <v/>
      </c>
      <c s="176" t="str">
        <f>IF('S.D.PASTE SHEET'!Z621="","",'S.D.PASTE SHEET'!Z621)</f>
        <v/>
      </c>
      <c s="176" t="str">
        <f>IF('S.D.PASTE SHEET'!AA621="","",'S.D.PASTE SHEET'!AA621)</f>
        <v/>
      </c>
      <c s="176" t="str">
        <f>IF('S.D.PASTE SHEET'!AB621="","",'S.D.PASTE SHEET'!AB621)</f>
        <v/>
      </c>
      <c s="176" t="str">
        <f>IF('S.D.PASTE SHEET'!AC621="","",'S.D.PASTE SHEET'!AC621)</f>
        <v/>
      </c>
      <c s="176" t="str">
        <f>IF('S.D.PASTE SHEET'!AD621="","",'S.D.PASTE SHEET'!AD621)</f>
        <v/>
      </c>
      <c s="178"/>
      <c s="179" t="str">
        <f>IF(AK621="","",IF(AK621&gt;0,COUNT($AG$2:AG621),""))</f>
        <v/>
      </c>
      <c s="180" t="str">
        <f t="shared" si="654"/>
        <v/>
      </c>
      <c s="180" t="str">
        <f t="shared" si="654"/>
        <v/>
      </c>
      <c s="180" t="str">
        <f t="shared" si="654"/>
        <v/>
      </c>
      <c s="181" t="str">
        <f t="shared" si="654"/>
        <v/>
      </c>
      <c s="180" t="str">
        <f t="shared" si="654"/>
        <v/>
      </c>
      <c s="180" t="str">
        <f t="shared" si="654"/>
        <v/>
      </c>
      <c s="180" t="str">
        <f t="shared" si="654"/>
        <v/>
      </c>
      <c s="180" t="str">
        <f t="shared" si="654"/>
        <v/>
      </c>
      <c s="180" t="str">
        <f t="shared" si="654"/>
        <v/>
      </c>
      <c s="181" t="str">
        <f t="shared" si="654"/>
        <v/>
      </c>
      <c s="180" t="str">
        <f t="shared" si="654"/>
        <v/>
      </c>
      <c s="180" t="str">
        <f t="shared" si="654"/>
        <v/>
      </c>
      <c s="180" t="str">
        <f t="shared" si="654"/>
        <v/>
      </c>
      <c s="180" t="str">
        <f t="shared" si="654"/>
        <v/>
      </c>
      <c s="180" t="str">
        <f t="shared" si="654"/>
        <v/>
      </c>
      <c s="180" t="str">
        <f t="shared" si="654"/>
        <v/>
      </c>
      <c r="AX621" s="180" t="str">
        <f>IF(BC621="","",IF(BC621&gt;0,COUNT($AY$2:AY621),""))</f>
        <v/>
      </c>
      <c s="180" t="str">
        <f t="shared" si="667" ref="AY621">IF(AND($BB$1=5,$A621=5,$BC$1=C621),B621,"")</f>
        <v/>
      </c>
      <c s="180" t="str">
        <f t="shared" si="656"/>
        <v/>
      </c>
      <c s="182" t="str">
        <f t="shared" si="656"/>
        <v/>
      </c>
      <c s="180" t="str">
        <f t="shared" si="656"/>
        <v/>
      </c>
      <c s="180" t="str">
        <f t="shared" si="656"/>
        <v/>
      </c>
      <c s="180" t="str">
        <f t="shared" si="656"/>
        <v/>
      </c>
      <c s="180" t="str">
        <f t="shared" si="656"/>
        <v/>
      </c>
      <c s="180" t="str">
        <f t="shared" si="656"/>
        <v/>
      </c>
      <c s="182" t="str">
        <f t="shared" si="656"/>
        <v/>
      </c>
      <c s="180" t="str">
        <f t="shared" si="656"/>
        <v/>
      </c>
      <c s="180" t="str">
        <f t="shared" si="656"/>
        <v/>
      </c>
      <c s="180" t="str">
        <f t="shared" si="656"/>
        <v/>
      </c>
      <c s="180" t="str">
        <f t="shared" si="656"/>
        <v/>
      </c>
      <c s="180" t="str">
        <f t="shared" si="656"/>
        <v/>
      </c>
      <c s="180" t="str">
        <f t="shared" si="656"/>
        <v/>
      </c>
    </row>
    <row r="622" spans="1:65" ht="15.75" customHeight="1">
      <c r="A622" s="176" t="str">
        <f>IF('S.D.PASTE SHEET'!A622="","",'S.D.PASTE SHEET'!A622)</f>
        <v/>
      </c>
      <c s="176" t="str">
        <f>IF('S.D.PASTE SHEET'!B622="","",'S.D.PASTE SHEET'!B622)</f>
        <v/>
      </c>
      <c s="176" t="str">
        <f>IF('S.D.PASTE SHEET'!C622="","",'S.D.PASTE SHEET'!C622)</f>
        <v/>
      </c>
      <c s="177" t="str">
        <f>IF('S.D.PASTE SHEET'!D622="","",'S.D.PASTE SHEET'!D622)</f>
        <v/>
      </c>
      <c s="176" t="str">
        <f>IF('S.D.PASTE SHEET'!E622="","",UPPER('S.D.PASTE SHEET'!E622))</f>
        <v/>
      </c>
      <c s="176" t="str">
        <f>IF('S.D.PASTE SHEET'!F622="","",'S.D.PASTE SHEET'!F622)</f>
        <v/>
      </c>
      <c s="176" t="str">
        <f>IF('S.D.PASTE SHEET'!G622="","",UPPER('S.D.PASTE SHEET'!G622))</f>
        <v/>
      </c>
      <c s="176" t="str">
        <f>IF('S.D.PASTE SHEET'!H622="","",UPPER('S.D.PASTE SHEET'!H622))</f>
        <v/>
      </c>
      <c s="176" t="str">
        <f>IF('S.D.PASTE SHEET'!I622="","",'S.D.PASTE SHEET'!I622)</f>
        <v/>
      </c>
      <c s="177" t="str">
        <f>IF('S.D.PASTE SHEET'!J622="","",'S.D.PASTE SHEET'!J622)</f>
        <v/>
      </c>
      <c s="176" t="str">
        <f>IF('S.D.PASTE SHEET'!K622="","",'S.D.PASTE SHEET'!K622)</f>
        <v/>
      </c>
      <c s="176" t="str">
        <f>IF('S.D.PASTE SHEET'!L622="","",'S.D.PASTE SHEET'!L622)</f>
        <v/>
      </c>
      <c s="176" t="str">
        <f>IF('S.D.PASTE SHEET'!M622="","",'S.D.PASTE SHEET'!M622)</f>
        <v/>
      </c>
      <c s="176" t="str">
        <f>IF('S.D.PASTE SHEET'!N622="","",'S.D.PASTE SHEET'!N622)</f>
        <v/>
      </c>
      <c s="176" t="str">
        <f>IF('S.D.PASTE SHEET'!O622="","",'S.D.PASTE SHEET'!O622)</f>
        <v/>
      </c>
      <c s="176" t="str">
        <f>IF('S.D.PASTE SHEET'!P622="","",'S.D.PASTE SHEET'!P622)</f>
        <v/>
      </c>
      <c s="176" t="str">
        <f>IF('S.D.PASTE SHEET'!Q622="","",'S.D.PASTE SHEET'!Q622)</f>
        <v/>
      </c>
      <c s="176" t="str">
        <f>IF('S.D.PASTE SHEET'!R622="","",'S.D.PASTE SHEET'!R622)</f>
        <v/>
      </c>
      <c s="176" t="str">
        <f>IF('S.D.PASTE SHEET'!S622="","",'S.D.PASTE SHEET'!S622)</f>
        <v/>
      </c>
      <c s="176" t="str">
        <f>IF('S.D.PASTE SHEET'!T622="","",'S.D.PASTE SHEET'!T622)</f>
        <v/>
      </c>
      <c s="176" t="str">
        <f>IF('S.D.PASTE SHEET'!U622="","",'S.D.PASTE SHEET'!U622)</f>
        <v/>
      </c>
      <c s="176" t="str">
        <f>IF('S.D.PASTE SHEET'!V622="","",'S.D.PASTE SHEET'!V622)</f>
        <v/>
      </c>
      <c s="176" t="str">
        <f>IF('S.D.PASTE SHEET'!W622="","",'S.D.PASTE SHEET'!W622)</f>
        <v/>
      </c>
      <c s="176" t="str">
        <f>IF('S.D.PASTE SHEET'!X622="","",'S.D.PASTE SHEET'!X622)</f>
        <v/>
      </c>
      <c s="176" t="str">
        <f>IF('S.D.PASTE SHEET'!Y622="","",'S.D.PASTE SHEET'!Y622)</f>
        <v/>
      </c>
      <c s="176" t="str">
        <f>IF('S.D.PASTE SHEET'!Z622="","",'S.D.PASTE SHEET'!Z622)</f>
        <v/>
      </c>
      <c s="176" t="str">
        <f>IF('S.D.PASTE SHEET'!AA622="","",'S.D.PASTE SHEET'!AA622)</f>
        <v/>
      </c>
      <c s="176" t="str">
        <f>IF('S.D.PASTE SHEET'!AB622="","",'S.D.PASTE SHEET'!AB622)</f>
        <v/>
      </c>
      <c s="176" t="str">
        <f>IF('S.D.PASTE SHEET'!AC622="","",'S.D.PASTE SHEET'!AC622)</f>
        <v/>
      </c>
      <c s="176" t="str">
        <f>IF('S.D.PASTE SHEET'!AD622="","",'S.D.PASTE SHEET'!AD622)</f>
        <v/>
      </c>
      <c s="178"/>
      <c s="179" t="str">
        <f>IF(AK622="","",IF(AK622&gt;0,COUNT($AG$2:AG622),""))</f>
        <v/>
      </c>
      <c s="180" t="str">
        <f t="shared" si="654"/>
        <v/>
      </c>
      <c s="180" t="str">
        <f t="shared" si="654"/>
        <v/>
      </c>
      <c s="180" t="str">
        <f t="shared" si="654"/>
        <v/>
      </c>
      <c s="181" t="str">
        <f t="shared" si="654"/>
        <v/>
      </c>
      <c s="180" t="str">
        <f t="shared" si="654"/>
        <v/>
      </c>
      <c s="180" t="str">
        <f t="shared" si="654"/>
        <v/>
      </c>
      <c s="180" t="str">
        <f t="shared" si="654"/>
        <v/>
      </c>
      <c s="180" t="str">
        <f t="shared" si="654"/>
        <v/>
      </c>
      <c s="180" t="str">
        <f t="shared" si="654"/>
        <v/>
      </c>
      <c s="181" t="str">
        <f t="shared" si="654"/>
        <v/>
      </c>
      <c s="180" t="str">
        <f t="shared" si="654"/>
        <v/>
      </c>
      <c s="180" t="str">
        <f t="shared" si="654"/>
        <v/>
      </c>
      <c s="180" t="str">
        <f t="shared" si="654"/>
        <v/>
      </c>
      <c s="180" t="str">
        <f t="shared" si="654"/>
        <v/>
      </c>
      <c s="180" t="str">
        <f t="shared" si="654"/>
        <v/>
      </c>
      <c s="180" t="str">
        <f t="shared" si="654"/>
        <v/>
      </c>
      <c r="AX622" s="180" t="str">
        <f>IF(BC622="","",IF(BC622&gt;0,COUNT($AY$2:AY622),""))</f>
        <v/>
      </c>
      <c s="180" t="str">
        <f t="shared" si="668" ref="AY622">IF(AND($BB$1=5,$A622=5,$BC$1=C622),B622,"")</f>
        <v/>
      </c>
      <c s="180" t="str">
        <f t="shared" si="656"/>
        <v/>
      </c>
      <c s="182" t="str">
        <f t="shared" si="656"/>
        <v/>
      </c>
      <c s="180" t="str">
        <f t="shared" si="656"/>
        <v/>
      </c>
      <c s="180" t="str">
        <f t="shared" si="656"/>
        <v/>
      </c>
      <c s="180" t="str">
        <f t="shared" si="656"/>
        <v/>
      </c>
      <c s="180" t="str">
        <f t="shared" si="656"/>
        <v/>
      </c>
      <c s="180" t="str">
        <f t="shared" si="656"/>
        <v/>
      </c>
      <c s="182" t="str">
        <f t="shared" si="656"/>
        <v/>
      </c>
      <c s="180" t="str">
        <f t="shared" si="656"/>
        <v/>
      </c>
      <c s="180" t="str">
        <f t="shared" si="656"/>
        <v/>
      </c>
      <c s="180" t="str">
        <f t="shared" si="656"/>
        <v/>
      </c>
      <c s="180" t="str">
        <f t="shared" si="656"/>
        <v/>
      </c>
      <c s="180" t="str">
        <f t="shared" si="656"/>
        <v/>
      </c>
      <c s="180" t="str">
        <f t="shared" si="656"/>
        <v/>
      </c>
    </row>
    <row r="623" spans="1:65" ht="15.75" customHeight="1">
      <c r="A623" s="176" t="str">
        <f>IF('S.D.PASTE SHEET'!A623="","",'S.D.PASTE SHEET'!A623)</f>
        <v/>
      </c>
      <c s="176" t="str">
        <f>IF('S.D.PASTE SHEET'!B623="","",'S.D.PASTE SHEET'!B623)</f>
        <v/>
      </c>
      <c s="176" t="str">
        <f>IF('S.D.PASTE SHEET'!C623="","",'S.D.PASTE SHEET'!C623)</f>
        <v/>
      </c>
      <c s="177" t="str">
        <f>IF('S.D.PASTE SHEET'!D623="","",'S.D.PASTE SHEET'!D623)</f>
        <v/>
      </c>
      <c s="176" t="str">
        <f>IF('S.D.PASTE SHEET'!E623="","",UPPER('S.D.PASTE SHEET'!E623))</f>
        <v/>
      </c>
      <c s="176" t="str">
        <f>IF('S.D.PASTE SHEET'!F623="","",'S.D.PASTE SHEET'!F623)</f>
        <v/>
      </c>
      <c s="176" t="str">
        <f>IF('S.D.PASTE SHEET'!G623="","",UPPER('S.D.PASTE SHEET'!G623))</f>
        <v/>
      </c>
      <c s="176" t="str">
        <f>IF('S.D.PASTE SHEET'!H623="","",UPPER('S.D.PASTE SHEET'!H623))</f>
        <v/>
      </c>
      <c s="176" t="str">
        <f>IF('S.D.PASTE SHEET'!I623="","",'S.D.PASTE SHEET'!I623)</f>
        <v/>
      </c>
      <c s="177" t="str">
        <f>IF('S.D.PASTE SHEET'!J623="","",'S.D.PASTE SHEET'!J623)</f>
        <v/>
      </c>
      <c s="176" t="str">
        <f>IF('S.D.PASTE SHEET'!K623="","",'S.D.PASTE SHEET'!K623)</f>
        <v/>
      </c>
      <c s="176" t="str">
        <f>IF('S.D.PASTE SHEET'!L623="","",'S.D.PASTE SHEET'!L623)</f>
        <v/>
      </c>
      <c s="176" t="str">
        <f>IF('S.D.PASTE SHEET'!M623="","",'S.D.PASTE SHEET'!M623)</f>
        <v/>
      </c>
      <c s="176" t="str">
        <f>IF('S.D.PASTE SHEET'!N623="","",'S.D.PASTE SHEET'!N623)</f>
        <v/>
      </c>
      <c s="176" t="str">
        <f>IF('S.D.PASTE SHEET'!O623="","",'S.D.PASTE SHEET'!O623)</f>
        <v/>
      </c>
      <c s="176" t="str">
        <f>IF('S.D.PASTE SHEET'!P623="","",'S.D.PASTE SHEET'!P623)</f>
        <v/>
      </c>
      <c s="176" t="str">
        <f>IF('S.D.PASTE SHEET'!Q623="","",'S.D.PASTE SHEET'!Q623)</f>
        <v/>
      </c>
      <c s="176" t="str">
        <f>IF('S.D.PASTE SHEET'!R623="","",'S.D.PASTE SHEET'!R623)</f>
        <v/>
      </c>
      <c s="176" t="str">
        <f>IF('S.D.PASTE SHEET'!S623="","",'S.D.PASTE SHEET'!S623)</f>
        <v/>
      </c>
      <c s="176" t="str">
        <f>IF('S.D.PASTE SHEET'!T623="","",'S.D.PASTE SHEET'!T623)</f>
        <v/>
      </c>
      <c s="176" t="str">
        <f>IF('S.D.PASTE SHEET'!U623="","",'S.D.PASTE SHEET'!U623)</f>
        <v/>
      </c>
      <c s="176" t="str">
        <f>IF('S.D.PASTE SHEET'!V623="","",'S.D.PASTE SHEET'!V623)</f>
        <v/>
      </c>
      <c s="176" t="str">
        <f>IF('S.D.PASTE SHEET'!W623="","",'S.D.PASTE SHEET'!W623)</f>
        <v/>
      </c>
      <c s="176" t="str">
        <f>IF('S.D.PASTE SHEET'!X623="","",'S.D.PASTE SHEET'!X623)</f>
        <v/>
      </c>
      <c s="176" t="str">
        <f>IF('S.D.PASTE SHEET'!Y623="","",'S.D.PASTE SHEET'!Y623)</f>
        <v/>
      </c>
      <c s="176" t="str">
        <f>IF('S.D.PASTE SHEET'!Z623="","",'S.D.PASTE SHEET'!Z623)</f>
        <v/>
      </c>
      <c s="176" t="str">
        <f>IF('S.D.PASTE SHEET'!AA623="","",'S.D.PASTE SHEET'!AA623)</f>
        <v/>
      </c>
      <c s="176" t="str">
        <f>IF('S.D.PASTE SHEET'!AB623="","",'S.D.PASTE SHEET'!AB623)</f>
        <v/>
      </c>
      <c s="176" t="str">
        <f>IF('S.D.PASTE SHEET'!AC623="","",'S.D.PASTE SHEET'!AC623)</f>
        <v/>
      </c>
      <c s="176" t="str">
        <f>IF('S.D.PASTE SHEET'!AD623="","",'S.D.PASTE SHEET'!AD623)</f>
        <v/>
      </c>
      <c s="178"/>
      <c s="179" t="str">
        <f>IF(AK623="","",IF(AK623&gt;0,COUNT($AG$2:AG623),""))</f>
        <v/>
      </c>
      <c s="180" t="str">
        <f t="shared" si="654"/>
        <v/>
      </c>
      <c s="180" t="str">
        <f t="shared" si="654"/>
        <v/>
      </c>
      <c s="180" t="str">
        <f t="shared" si="654"/>
        <v/>
      </c>
      <c s="181" t="str">
        <f t="shared" si="654"/>
        <v/>
      </c>
      <c s="180" t="str">
        <f t="shared" si="654"/>
        <v/>
      </c>
      <c s="180" t="str">
        <f t="shared" si="654"/>
        <v/>
      </c>
      <c s="180" t="str">
        <f t="shared" si="654"/>
        <v/>
      </c>
      <c s="180" t="str">
        <f t="shared" si="654"/>
        <v/>
      </c>
      <c s="180" t="str">
        <f t="shared" si="654"/>
        <v/>
      </c>
      <c s="181" t="str">
        <f t="shared" si="654"/>
        <v/>
      </c>
      <c s="180" t="str">
        <f t="shared" si="654"/>
        <v/>
      </c>
      <c s="180" t="str">
        <f t="shared" si="654"/>
        <v/>
      </c>
      <c s="180" t="str">
        <f t="shared" si="654"/>
        <v/>
      </c>
      <c s="180" t="str">
        <f t="shared" si="654"/>
        <v/>
      </c>
      <c s="180" t="str">
        <f t="shared" si="654"/>
        <v/>
      </c>
      <c s="180" t="str">
        <f t="shared" si="654"/>
        <v/>
      </c>
      <c r="AX623" s="180" t="str">
        <f>IF(BC623="","",IF(BC623&gt;0,COUNT($AY$2:AY623),""))</f>
        <v/>
      </c>
      <c s="180" t="str">
        <f t="shared" si="669" ref="AY623">IF(AND($BB$1=5,$A623=5,$BC$1=C623),B623,"")</f>
        <v/>
      </c>
      <c s="180" t="str">
        <f t="shared" si="656"/>
        <v/>
      </c>
      <c s="182" t="str">
        <f t="shared" si="656"/>
        <v/>
      </c>
      <c s="180" t="str">
        <f t="shared" si="656"/>
        <v/>
      </c>
      <c s="180" t="str">
        <f t="shared" si="656"/>
        <v/>
      </c>
      <c s="180" t="str">
        <f t="shared" si="656"/>
        <v/>
      </c>
      <c s="180" t="str">
        <f t="shared" si="656"/>
        <v/>
      </c>
      <c s="180" t="str">
        <f t="shared" si="656"/>
        <v/>
      </c>
      <c s="182" t="str">
        <f t="shared" si="656"/>
        <v/>
      </c>
      <c s="180" t="str">
        <f t="shared" si="656"/>
        <v/>
      </c>
      <c s="180" t="str">
        <f t="shared" si="656"/>
        <v/>
      </c>
      <c s="180" t="str">
        <f t="shared" si="656"/>
        <v/>
      </c>
      <c s="180" t="str">
        <f t="shared" si="656"/>
        <v/>
      </c>
      <c s="180" t="str">
        <f t="shared" si="656"/>
        <v/>
      </c>
      <c s="180" t="str">
        <f t="shared" si="656"/>
        <v/>
      </c>
    </row>
    <row r="624" spans="1:65" ht="15.75" customHeight="1">
      <c r="A624" s="176" t="str">
        <f>IF('S.D.PASTE SHEET'!A624="","",'S.D.PASTE SHEET'!A624)</f>
        <v/>
      </c>
      <c s="176" t="str">
        <f>IF('S.D.PASTE SHEET'!B624="","",'S.D.PASTE SHEET'!B624)</f>
        <v/>
      </c>
      <c s="176" t="str">
        <f>IF('S.D.PASTE SHEET'!C624="","",'S.D.PASTE SHEET'!C624)</f>
        <v/>
      </c>
      <c s="177" t="str">
        <f>IF('S.D.PASTE SHEET'!D624="","",'S.D.PASTE SHEET'!D624)</f>
        <v/>
      </c>
      <c s="176" t="str">
        <f>IF('S.D.PASTE SHEET'!E624="","",UPPER('S.D.PASTE SHEET'!E624))</f>
        <v/>
      </c>
      <c s="176" t="str">
        <f>IF('S.D.PASTE SHEET'!F624="","",'S.D.PASTE SHEET'!F624)</f>
        <v/>
      </c>
      <c s="176" t="str">
        <f>IF('S.D.PASTE SHEET'!G624="","",UPPER('S.D.PASTE SHEET'!G624))</f>
        <v/>
      </c>
      <c s="176" t="str">
        <f>IF('S.D.PASTE SHEET'!H624="","",UPPER('S.D.PASTE SHEET'!H624))</f>
        <v/>
      </c>
      <c s="176" t="str">
        <f>IF('S.D.PASTE SHEET'!I624="","",'S.D.PASTE SHEET'!I624)</f>
        <v/>
      </c>
      <c s="177" t="str">
        <f>IF('S.D.PASTE SHEET'!J624="","",'S.D.PASTE SHEET'!J624)</f>
        <v/>
      </c>
      <c s="176" t="str">
        <f>IF('S.D.PASTE SHEET'!K624="","",'S.D.PASTE SHEET'!K624)</f>
        <v/>
      </c>
      <c s="176" t="str">
        <f>IF('S.D.PASTE SHEET'!L624="","",'S.D.PASTE SHEET'!L624)</f>
        <v/>
      </c>
      <c s="176" t="str">
        <f>IF('S.D.PASTE SHEET'!M624="","",'S.D.PASTE SHEET'!M624)</f>
        <v/>
      </c>
      <c s="176" t="str">
        <f>IF('S.D.PASTE SHEET'!N624="","",'S.D.PASTE SHEET'!N624)</f>
        <v/>
      </c>
      <c s="176" t="str">
        <f>IF('S.D.PASTE SHEET'!O624="","",'S.D.PASTE SHEET'!O624)</f>
        <v/>
      </c>
      <c s="176" t="str">
        <f>IF('S.D.PASTE SHEET'!P624="","",'S.D.PASTE SHEET'!P624)</f>
        <v/>
      </c>
      <c s="176" t="str">
        <f>IF('S.D.PASTE SHEET'!Q624="","",'S.D.PASTE SHEET'!Q624)</f>
        <v/>
      </c>
      <c s="176" t="str">
        <f>IF('S.D.PASTE SHEET'!R624="","",'S.D.PASTE SHEET'!R624)</f>
        <v/>
      </c>
      <c s="176" t="str">
        <f>IF('S.D.PASTE SHEET'!S624="","",'S.D.PASTE SHEET'!S624)</f>
        <v/>
      </c>
      <c s="176" t="str">
        <f>IF('S.D.PASTE SHEET'!T624="","",'S.D.PASTE SHEET'!T624)</f>
        <v/>
      </c>
      <c s="176" t="str">
        <f>IF('S.D.PASTE SHEET'!U624="","",'S.D.PASTE SHEET'!U624)</f>
        <v/>
      </c>
      <c s="176" t="str">
        <f>IF('S.D.PASTE SHEET'!V624="","",'S.D.PASTE SHEET'!V624)</f>
        <v/>
      </c>
      <c s="176" t="str">
        <f>IF('S.D.PASTE SHEET'!W624="","",'S.D.PASTE SHEET'!W624)</f>
        <v/>
      </c>
      <c s="176" t="str">
        <f>IF('S.D.PASTE SHEET'!X624="","",'S.D.PASTE SHEET'!X624)</f>
        <v/>
      </c>
      <c s="176" t="str">
        <f>IF('S.D.PASTE SHEET'!Y624="","",'S.D.PASTE SHEET'!Y624)</f>
        <v/>
      </c>
      <c s="176" t="str">
        <f>IF('S.D.PASTE SHEET'!Z624="","",'S.D.PASTE SHEET'!Z624)</f>
        <v/>
      </c>
      <c s="176" t="str">
        <f>IF('S.D.PASTE SHEET'!AA624="","",'S.D.PASTE SHEET'!AA624)</f>
        <v/>
      </c>
      <c s="176" t="str">
        <f>IF('S.D.PASTE SHEET'!AB624="","",'S.D.PASTE SHEET'!AB624)</f>
        <v/>
      </c>
      <c s="176" t="str">
        <f>IF('S.D.PASTE SHEET'!AC624="","",'S.D.PASTE SHEET'!AC624)</f>
        <v/>
      </c>
      <c s="176" t="str">
        <f>IF('S.D.PASTE SHEET'!AD624="","",'S.D.PASTE SHEET'!AD624)</f>
        <v/>
      </c>
      <c s="178"/>
      <c s="179" t="str">
        <f>IF(AK624="","",IF(AK624&gt;0,COUNT($AG$2:AG624),""))</f>
        <v/>
      </c>
      <c s="180" t="str">
        <f t="shared" si="654"/>
        <v/>
      </c>
      <c s="180" t="str">
        <f t="shared" si="654"/>
        <v/>
      </c>
      <c s="180" t="str">
        <f t="shared" si="654"/>
        <v/>
      </c>
      <c s="181" t="str">
        <f t="shared" si="654"/>
        <v/>
      </c>
      <c s="180" t="str">
        <f t="shared" si="654"/>
        <v/>
      </c>
      <c s="180" t="str">
        <f t="shared" si="654"/>
        <v/>
      </c>
      <c s="180" t="str">
        <f t="shared" si="654"/>
        <v/>
      </c>
      <c s="180" t="str">
        <f t="shared" si="654"/>
        <v/>
      </c>
      <c s="180" t="str">
        <f t="shared" si="654"/>
        <v/>
      </c>
      <c s="181" t="str">
        <f t="shared" si="654"/>
        <v/>
      </c>
      <c s="180" t="str">
        <f t="shared" si="654"/>
        <v/>
      </c>
      <c s="180" t="str">
        <f t="shared" si="654"/>
        <v/>
      </c>
      <c s="180" t="str">
        <f t="shared" si="654"/>
        <v/>
      </c>
      <c s="180" t="str">
        <f t="shared" si="654"/>
        <v/>
      </c>
      <c s="180" t="str">
        <f t="shared" si="654"/>
        <v/>
      </c>
      <c s="180" t="str">
        <f t="shared" si="654"/>
        <v/>
      </c>
      <c r="AX624" s="180" t="str">
        <f>IF(BC624="","",IF(BC624&gt;0,COUNT($AY$2:AY624),""))</f>
        <v/>
      </c>
      <c s="180" t="str">
        <f t="shared" si="670" ref="AY624">IF(AND($BB$1=5,$A624=5,$BC$1=C624),B624,"")</f>
        <v/>
      </c>
      <c s="180" t="str">
        <f t="shared" si="656"/>
        <v/>
      </c>
      <c s="182" t="str">
        <f t="shared" si="656"/>
        <v/>
      </c>
      <c s="180" t="str">
        <f t="shared" si="656"/>
        <v/>
      </c>
      <c s="180" t="str">
        <f t="shared" si="656"/>
        <v/>
      </c>
      <c s="180" t="str">
        <f t="shared" si="656"/>
        <v/>
      </c>
      <c s="180" t="str">
        <f t="shared" si="656"/>
        <v/>
      </c>
      <c s="180" t="str">
        <f t="shared" si="656"/>
        <v/>
      </c>
      <c s="182" t="str">
        <f t="shared" si="656"/>
        <v/>
      </c>
      <c s="180" t="str">
        <f t="shared" si="656"/>
        <v/>
      </c>
      <c s="180" t="str">
        <f t="shared" si="656"/>
        <v/>
      </c>
      <c s="180" t="str">
        <f t="shared" si="656"/>
        <v/>
      </c>
      <c s="180" t="str">
        <f t="shared" si="656"/>
        <v/>
      </c>
      <c s="180" t="str">
        <f t="shared" si="656"/>
        <v/>
      </c>
      <c s="180" t="str">
        <f t="shared" si="656"/>
        <v/>
      </c>
    </row>
    <row r="625" spans="1:65" ht="15.75" customHeight="1">
      <c r="A625" s="176" t="str">
        <f>IF('S.D.PASTE SHEET'!A625="","",'S.D.PASTE SHEET'!A625)</f>
        <v/>
      </c>
      <c s="176" t="str">
        <f>IF('S.D.PASTE SHEET'!B625="","",'S.D.PASTE SHEET'!B625)</f>
        <v/>
      </c>
      <c s="176" t="str">
        <f>IF('S.D.PASTE SHEET'!C625="","",'S.D.PASTE SHEET'!C625)</f>
        <v/>
      </c>
      <c s="177" t="str">
        <f>IF('S.D.PASTE SHEET'!D625="","",'S.D.PASTE SHEET'!D625)</f>
        <v/>
      </c>
      <c s="176" t="str">
        <f>IF('S.D.PASTE SHEET'!E625="","",UPPER('S.D.PASTE SHEET'!E625))</f>
        <v/>
      </c>
      <c s="176" t="str">
        <f>IF('S.D.PASTE SHEET'!F625="","",'S.D.PASTE SHEET'!F625)</f>
        <v/>
      </c>
      <c s="176" t="str">
        <f>IF('S.D.PASTE SHEET'!G625="","",UPPER('S.D.PASTE SHEET'!G625))</f>
        <v/>
      </c>
      <c s="176" t="str">
        <f>IF('S.D.PASTE SHEET'!H625="","",UPPER('S.D.PASTE SHEET'!H625))</f>
        <v/>
      </c>
      <c s="176" t="str">
        <f>IF('S.D.PASTE SHEET'!I625="","",'S.D.PASTE SHEET'!I625)</f>
        <v/>
      </c>
      <c s="177" t="str">
        <f>IF('S.D.PASTE SHEET'!J625="","",'S.D.PASTE SHEET'!J625)</f>
        <v/>
      </c>
      <c s="176" t="str">
        <f>IF('S.D.PASTE SHEET'!K625="","",'S.D.PASTE SHEET'!K625)</f>
        <v/>
      </c>
      <c s="176" t="str">
        <f>IF('S.D.PASTE SHEET'!L625="","",'S.D.PASTE SHEET'!L625)</f>
        <v/>
      </c>
      <c s="176" t="str">
        <f>IF('S.D.PASTE SHEET'!M625="","",'S.D.PASTE SHEET'!M625)</f>
        <v/>
      </c>
      <c s="176" t="str">
        <f>IF('S.D.PASTE SHEET'!N625="","",'S.D.PASTE SHEET'!N625)</f>
        <v/>
      </c>
      <c s="176" t="str">
        <f>IF('S.D.PASTE SHEET'!O625="","",'S.D.PASTE SHEET'!O625)</f>
        <v/>
      </c>
      <c s="176" t="str">
        <f>IF('S.D.PASTE SHEET'!P625="","",'S.D.PASTE SHEET'!P625)</f>
        <v/>
      </c>
      <c s="176" t="str">
        <f>IF('S.D.PASTE SHEET'!Q625="","",'S.D.PASTE SHEET'!Q625)</f>
        <v/>
      </c>
      <c s="176" t="str">
        <f>IF('S.D.PASTE SHEET'!R625="","",'S.D.PASTE SHEET'!R625)</f>
        <v/>
      </c>
      <c s="176" t="str">
        <f>IF('S.D.PASTE SHEET'!S625="","",'S.D.PASTE SHEET'!S625)</f>
        <v/>
      </c>
      <c s="176" t="str">
        <f>IF('S.D.PASTE SHEET'!T625="","",'S.D.PASTE SHEET'!T625)</f>
        <v/>
      </c>
      <c s="176" t="str">
        <f>IF('S.D.PASTE SHEET'!U625="","",'S.D.PASTE SHEET'!U625)</f>
        <v/>
      </c>
      <c s="176" t="str">
        <f>IF('S.D.PASTE SHEET'!V625="","",'S.D.PASTE SHEET'!V625)</f>
        <v/>
      </c>
      <c s="176" t="str">
        <f>IF('S.D.PASTE SHEET'!W625="","",'S.D.PASTE SHEET'!W625)</f>
        <v/>
      </c>
      <c s="176" t="str">
        <f>IF('S.D.PASTE SHEET'!X625="","",'S.D.PASTE SHEET'!X625)</f>
        <v/>
      </c>
      <c s="176" t="str">
        <f>IF('S.D.PASTE SHEET'!Y625="","",'S.D.PASTE SHEET'!Y625)</f>
        <v/>
      </c>
      <c s="176" t="str">
        <f>IF('S.D.PASTE SHEET'!Z625="","",'S.D.PASTE SHEET'!Z625)</f>
        <v/>
      </c>
      <c s="176" t="str">
        <f>IF('S.D.PASTE SHEET'!AA625="","",'S.D.PASTE SHEET'!AA625)</f>
        <v/>
      </c>
      <c s="176" t="str">
        <f>IF('S.D.PASTE SHEET'!AB625="","",'S.D.PASTE SHEET'!AB625)</f>
        <v/>
      </c>
      <c s="176" t="str">
        <f>IF('S.D.PASTE SHEET'!AC625="","",'S.D.PASTE SHEET'!AC625)</f>
        <v/>
      </c>
      <c s="176" t="str">
        <f>IF('S.D.PASTE SHEET'!AD625="","",'S.D.PASTE SHEET'!AD625)</f>
        <v/>
      </c>
      <c s="178"/>
      <c s="179" t="str">
        <f>IF(AK625="","",IF(AK625&gt;0,COUNT($AG$2:AG625),""))</f>
        <v/>
      </c>
      <c s="180" t="str">
        <f t="shared" si="654"/>
        <v/>
      </c>
      <c s="180" t="str">
        <f t="shared" si="654"/>
        <v/>
      </c>
      <c s="180" t="str">
        <f t="shared" si="654"/>
        <v/>
      </c>
      <c s="181" t="str">
        <f t="shared" si="654"/>
        <v/>
      </c>
      <c s="180" t="str">
        <f t="shared" si="654"/>
        <v/>
      </c>
      <c s="180" t="str">
        <f t="shared" si="654"/>
        <v/>
      </c>
      <c s="180" t="str">
        <f t="shared" si="654"/>
        <v/>
      </c>
      <c s="180" t="str">
        <f t="shared" si="654"/>
        <v/>
      </c>
      <c s="180" t="str">
        <f t="shared" si="654"/>
        <v/>
      </c>
      <c s="181" t="str">
        <f t="shared" si="654"/>
        <v/>
      </c>
      <c s="180" t="str">
        <f t="shared" si="654"/>
        <v/>
      </c>
      <c s="180" t="str">
        <f t="shared" si="654"/>
        <v/>
      </c>
      <c s="180" t="str">
        <f t="shared" si="654"/>
        <v/>
      </c>
      <c s="180" t="str">
        <f t="shared" si="654"/>
        <v/>
      </c>
      <c s="180" t="str">
        <f t="shared" si="654"/>
        <v/>
      </c>
      <c s="180" t="str">
        <f>IF(AND($AJ$1=5,$A625=5),P625,"")</f>
        <v/>
      </c>
      <c r="AX625" s="180" t="str">
        <f>IF(BC625="","",IF(BC625&gt;0,COUNT($AY$2:AY625),""))</f>
        <v/>
      </c>
      <c s="180" t="str">
        <f t="shared" si="671" ref="AY625">IF(AND($BB$1=5,$A625=5,$BC$1=C625),B625,"")</f>
        <v/>
      </c>
      <c s="180" t="str">
        <f t="shared" si="656"/>
        <v/>
      </c>
      <c s="182" t="str">
        <f t="shared" si="656"/>
        <v/>
      </c>
      <c s="180" t="str">
        <f t="shared" si="656"/>
        <v/>
      </c>
      <c s="180" t="str">
        <f t="shared" si="656"/>
        <v/>
      </c>
      <c s="180" t="str">
        <f t="shared" si="656"/>
        <v/>
      </c>
      <c s="180" t="str">
        <f t="shared" si="656"/>
        <v/>
      </c>
      <c s="180" t="str">
        <f t="shared" si="656"/>
        <v/>
      </c>
      <c s="182" t="str">
        <f t="shared" si="656"/>
        <v/>
      </c>
      <c s="180" t="str">
        <f t="shared" si="656"/>
        <v/>
      </c>
      <c s="180" t="str">
        <f t="shared" si="656"/>
        <v/>
      </c>
      <c s="180" t="str">
        <f t="shared" si="656"/>
        <v/>
      </c>
      <c s="180" t="str">
        <f t="shared" si="656"/>
        <v/>
      </c>
      <c s="180" t="str">
        <f t="shared" si="656"/>
        <v/>
      </c>
      <c s="180" t="str">
        <f t="shared" si="656"/>
        <v/>
      </c>
    </row>
    <row r="626" spans="1:65" ht="15.75" customHeight="1">
      <c r="A626" s="176" t="str">
        <f>IF('S.D.PASTE SHEET'!A626="","",'S.D.PASTE SHEET'!A626)</f>
        <v/>
      </c>
      <c s="176" t="str">
        <f>IF('S.D.PASTE SHEET'!B626="","",'S.D.PASTE SHEET'!B626)</f>
        <v/>
      </c>
      <c s="176" t="str">
        <f>IF('S.D.PASTE SHEET'!C626="","",'S.D.PASTE SHEET'!C626)</f>
        <v/>
      </c>
      <c s="177" t="str">
        <f>IF('S.D.PASTE SHEET'!D626="","",'S.D.PASTE SHEET'!D626)</f>
        <v/>
      </c>
      <c s="176" t="str">
        <f>IF('S.D.PASTE SHEET'!E626="","",UPPER('S.D.PASTE SHEET'!E626))</f>
        <v/>
      </c>
      <c s="176" t="str">
        <f>IF('S.D.PASTE SHEET'!F626="","",'S.D.PASTE SHEET'!F626)</f>
        <v/>
      </c>
      <c s="176" t="str">
        <f>IF('S.D.PASTE SHEET'!G626="","",UPPER('S.D.PASTE SHEET'!G626))</f>
        <v/>
      </c>
      <c s="176" t="str">
        <f>IF('S.D.PASTE SHEET'!H626="","",UPPER('S.D.PASTE SHEET'!H626))</f>
        <v/>
      </c>
      <c s="176" t="str">
        <f>IF('S.D.PASTE SHEET'!I626="","",'S.D.PASTE SHEET'!I626)</f>
        <v/>
      </c>
      <c s="177" t="str">
        <f>IF('S.D.PASTE SHEET'!J626="","",'S.D.PASTE SHEET'!J626)</f>
        <v/>
      </c>
      <c s="176" t="str">
        <f>IF('S.D.PASTE SHEET'!K626="","",'S.D.PASTE SHEET'!K626)</f>
        <v/>
      </c>
      <c s="176" t="str">
        <f>IF('S.D.PASTE SHEET'!L626="","",'S.D.PASTE SHEET'!L626)</f>
        <v/>
      </c>
      <c s="176" t="str">
        <f>IF('S.D.PASTE SHEET'!M626="","",'S.D.PASTE SHEET'!M626)</f>
        <v/>
      </c>
      <c s="176" t="str">
        <f>IF('S.D.PASTE SHEET'!N626="","",'S.D.PASTE SHEET'!N626)</f>
        <v/>
      </c>
      <c s="176" t="str">
        <f>IF('S.D.PASTE SHEET'!O626="","",'S.D.PASTE SHEET'!O626)</f>
        <v/>
      </c>
      <c s="176" t="str">
        <f>IF('S.D.PASTE SHEET'!P626="","",'S.D.PASTE SHEET'!P626)</f>
        <v/>
      </c>
      <c s="176" t="str">
        <f>IF('S.D.PASTE SHEET'!Q626="","",'S.D.PASTE SHEET'!Q626)</f>
        <v/>
      </c>
      <c s="176" t="str">
        <f>IF('S.D.PASTE SHEET'!R626="","",'S.D.PASTE SHEET'!R626)</f>
        <v/>
      </c>
      <c s="176" t="str">
        <f>IF('S.D.PASTE SHEET'!S626="","",'S.D.PASTE SHEET'!S626)</f>
        <v/>
      </c>
      <c s="176" t="str">
        <f>IF('S.D.PASTE SHEET'!T626="","",'S.D.PASTE SHEET'!T626)</f>
        <v/>
      </c>
      <c s="176" t="str">
        <f>IF('S.D.PASTE SHEET'!U626="","",'S.D.PASTE SHEET'!U626)</f>
        <v/>
      </c>
      <c s="176" t="str">
        <f>IF('S.D.PASTE SHEET'!V626="","",'S.D.PASTE SHEET'!V626)</f>
        <v/>
      </c>
      <c s="176" t="str">
        <f>IF('S.D.PASTE SHEET'!W626="","",'S.D.PASTE SHEET'!W626)</f>
        <v/>
      </c>
      <c s="176" t="str">
        <f>IF('S.D.PASTE SHEET'!X626="","",'S.D.PASTE SHEET'!X626)</f>
        <v/>
      </c>
      <c s="176" t="str">
        <f>IF('S.D.PASTE SHEET'!Y626="","",'S.D.PASTE SHEET'!Y626)</f>
        <v/>
      </c>
      <c s="176" t="str">
        <f>IF('S.D.PASTE SHEET'!Z626="","",'S.D.PASTE SHEET'!Z626)</f>
        <v/>
      </c>
      <c s="176" t="str">
        <f>IF('S.D.PASTE SHEET'!AA626="","",'S.D.PASTE SHEET'!AA626)</f>
        <v/>
      </c>
      <c s="176" t="str">
        <f>IF('S.D.PASTE SHEET'!AB626="","",'S.D.PASTE SHEET'!AB626)</f>
        <v/>
      </c>
      <c s="176" t="str">
        <f>IF('S.D.PASTE SHEET'!AC626="","",'S.D.PASTE SHEET'!AC626)</f>
        <v/>
      </c>
      <c s="176" t="str">
        <f>IF('S.D.PASTE SHEET'!AD626="","",'S.D.PASTE SHEET'!AD626)</f>
        <v/>
      </c>
      <c s="178"/>
      <c s="179" t="str">
        <f>IF(AK626="","",IF(AK626&gt;0,COUNT($AG$2:AG626),""))</f>
        <v/>
      </c>
      <c s="180" t="str">
        <f t="shared" si="672" ref="AG626:AV641">IF(AND($AJ$1=5,$A626=5),A626,"")</f>
        <v/>
      </c>
      <c s="180" t="str">
        <f t="shared" si="672"/>
        <v/>
      </c>
      <c s="180" t="str">
        <f t="shared" si="672"/>
        <v/>
      </c>
      <c s="181" t="str">
        <f t="shared" si="672"/>
        <v/>
      </c>
      <c s="180" t="str">
        <f t="shared" si="672"/>
        <v/>
      </c>
      <c s="180" t="str">
        <f t="shared" si="672"/>
        <v/>
      </c>
      <c s="180" t="str">
        <f t="shared" si="672"/>
        <v/>
      </c>
      <c s="180" t="str">
        <f t="shared" si="672"/>
        <v/>
      </c>
      <c s="180" t="str">
        <f t="shared" si="672"/>
        <v/>
      </c>
      <c s="181" t="str">
        <f t="shared" si="672"/>
        <v/>
      </c>
      <c s="180" t="str">
        <f t="shared" si="672"/>
        <v/>
      </c>
      <c s="180" t="str">
        <f t="shared" si="672"/>
        <v/>
      </c>
      <c s="180" t="str">
        <f t="shared" si="672"/>
        <v/>
      </c>
      <c s="180" t="str">
        <f t="shared" si="672"/>
        <v/>
      </c>
      <c s="180" t="str">
        <f t="shared" si="672"/>
        <v/>
      </c>
      <c s="180" t="str">
        <f t="shared" si="672"/>
        <v/>
      </c>
      <c r="AX626" s="180" t="str">
        <f>IF(BC626="","",IF(BC626&gt;0,COUNT($AY$2:AY626),""))</f>
        <v/>
      </c>
      <c s="180" t="str">
        <f t="shared" si="673" ref="AY626">IF(AND($BB$1=5,$A626=5,$BC$1=C626),B626,"")</f>
        <v/>
      </c>
      <c s="180" t="str">
        <f t="shared" si="674" ref="AZ626:BM641">IF(AND($BB$1=5,$A626=5,$BC$1=$B626),C626,"")</f>
        <v/>
      </c>
      <c s="182" t="str">
        <f t="shared" si="674"/>
        <v/>
      </c>
      <c s="180" t="str">
        <f t="shared" si="674"/>
        <v/>
      </c>
      <c s="180" t="str">
        <f t="shared" si="674"/>
        <v/>
      </c>
      <c s="180" t="str">
        <f t="shared" si="674"/>
        <v/>
      </c>
      <c s="180" t="str">
        <f t="shared" si="674"/>
        <v/>
      </c>
      <c s="180" t="str">
        <f t="shared" si="674"/>
        <v/>
      </c>
      <c s="182" t="str">
        <f t="shared" si="674"/>
        <v/>
      </c>
      <c s="180" t="str">
        <f t="shared" si="674"/>
        <v/>
      </c>
      <c s="180" t="str">
        <f t="shared" si="674"/>
        <v/>
      </c>
      <c s="180" t="str">
        <f t="shared" si="674"/>
        <v/>
      </c>
      <c s="180" t="str">
        <f t="shared" si="674"/>
        <v/>
      </c>
      <c s="180" t="str">
        <f t="shared" si="674"/>
        <v/>
      </c>
      <c s="180" t="str">
        <f t="shared" si="674"/>
        <v/>
      </c>
    </row>
    <row r="627" spans="1:65" ht="15.75" customHeight="1">
      <c r="A627" s="176" t="str">
        <f>IF('S.D.PASTE SHEET'!A627="","",'S.D.PASTE SHEET'!A627)</f>
        <v/>
      </c>
      <c s="176" t="str">
        <f>IF('S.D.PASTE SHEET'!B627="","",'S.D.PASTE SHEET'!B627)</f>
        <v/>
      </c>
      <c s="176" t="str">
        <f>IF('S.D.PASTE SHEET'!C627="","",'S.D.PASTE SHEET'!C627)</f>
        <v/>
      </c>
      <c s="177" t="str">
        <f>IF('S.D.PASTE SHEET'!D627="","",'S.D.PASTE SHEET'!D627)</f>
        <v/>
      </c>
      <c s="176" t="str">
        <f>IF('S.D.PASTE SHEET'!E627="","",UPPER('S.D.PASTE SHEET'!E627))</f>
        <v/>
      </c>
      <c s="176" t="str">
        <f>IF('S.D.PASTE SHEET'!F627="","",'S.D.PASTE SHEET'!F627)</f>
        <v/>
      </c>
      <c s="176" t="str">
        <f>IF('S.D.PASTE SHEET'!G627="","",UPPER('S.D.PASTE SHEET'!G627))</f>
        <v/>
      </c>
      <c s="176" t="str">
        <f>IF('S.D.PASTE SHEET'!H627="","",UPPER('S.D.PASTE SHEET'!H627))</f>
        <v/>
      </c>
      <c s="176" t="str">
        <f>IF('S.D.PASTE SHEET'!I627="","",'S.D.PASTE SHEET'!I627)</f>
        <v/>
      </c>
      <c s="177" t="str">
        <f>IF('S.D.PASTE SHEET'!J627="","",'S.D.PASTE SHEET'!J627)</f>
        <v/>
      </c>
      <c s="176" t="str">
        <f>IF('S.D.PASTE SHEET'!K627="","",'S.D.PASTE SHEET'!K627)</f>
        <v/>
      </c>
      <c s="176" t="str">
        <f>IF('S.D.PASTE SHEET'!L627="","",'S.D.PASTE SHEET'!L627)</f>
        <v/>
      </c>
      <c s="176" t="str">
        <f>IF('S.D.PASTE SHEET'!M627="","",'S.D.PASTE SHEET'!M627)</f>
        <v/>
      </c>
      <c s="176" t="str">
        <f>IF('S.D.PASTE SHEET'!N627="","",'S.D.PASTE SHEET'!N627)</f>
        <v/>
      </c>
      <c s="176" t="str">
        <f>IF('S.D.PASTE SHEET'!O627="","",'S.D.PASTE SHEET'!O627)</f>
        <v/>
      </c>
      <c s="176" t="str">
        <f>IF('S.D.PASTE SHEET'!P627="","",'S.D.PASTE SHEET'!P627)</f>
        <v/>
      </c>
      <c s="176" t="str">
        <f>IF('S.D.PASTE SHEET'!Q627="","",'S.D.PASTE SHEET'!Q627)</f>
        <v/>
      </c>
      <c s="176" t="str">
        <f>IF('S.D.PASTE SHEET'!R627="","",'S.D.PASTE SHEET'!R627)</f>
        <v/>
      </c>
      <c s="176" t="str">
        <f>IF('S.D.PASTE SHEET'!S627="","",'S.D.PASTE SHEET'!S627)</f>
        <v/>
      </c>
      <c s="176" t="str">
        <f>IF('S.D.PASTE SHEET'!T627="","",'S.D.PASTE SHEET'!T627)</f>
        <v/>
      </c>
      <c s="176" t="str">
        <f>IF('S.D.PASTE SHEET'!U627="","",'S.D.PASTE SHEET'!U627)</f>
        <v/>
      </c>
      <c s="176" t="str">
        <f>IF('S.D.PASTE SHEET'!V627="","",'S.D.PASTE SHEET'!V627)</f>
        <v/>
      </c>
      <c s="176" t="str">
        <f>IF('S.D.PASTE SHEET'!W627="","",'S.D.PASTE SHEET'!W627)</f>
        <v/>
      </c>
      <c s="176" t="str">
        <f>IF('S.D.PASTE SHEET'!X627="","",'S.D.PASTE SHEET'!X627)</f>
        <v/>
      </c>
      <c s="176" t="str">
        <f>IF('S.D.PASTE SHEET'!Y627="","",'S.D.PASTE SHEET'!Y627)</f>
        <v/>
      </c>
      <c s="176" t="str">
        <f>IF('S.D.PASTE SHEET'!Z627="","",'S.D.PASTE SHEET'!Z627)</f>
        <v/>
      </c>
      <c s="176" t="str">
        <f>IF('S.D.PASTE SHEET'!AA627="","",'S.D.PASTE SHEET'!AA627)</f>
        <v/>
      </c>
      <c s="176" t="str">
        <f>IF('S.D.PASTE SHEET'!AB627="","",'S.D.PASTE SHEET'!AB627)</f>
        <v/>
      </c>
      <c s="176" t="str">
        <f>IF('S.D.PASTE SHEET'!AC627="","",'S.D.PASTE SHEET'!AC627)</f>
        <v/>
      </c>
      <c s="176" t="str">
        <f>IF('S.D.PASTE SHEET'!AD627="","",'S.D.PASTE SHEET'!AD627)</f>
        <v/>
      </c>
      <c s="178"/>
      <c s="179" t="str">
        <f>IF(AK627="","",IF(AK627&gt;0,COUNT($AG$2:AG627),""))</f>
        <v/>
      </c>
      <c s="180" t="str">
        <f t="shared" si="672"/>
        <v/>
      </c>
      <c s="180" t="str">
        <f t="shared" si="672"/>
        <v/>
      </c>
      <c s="180" t="str">
        <f t="shared" si="672"/>
        <v/>
      </c>
      <c s="181" t="str">
        <f t="shared" si="672"/>
        <v/>
      </c>
      <c s="180" t="str">
        <f t="shared" si="672"/>
        <v/>
      </c>
      <c s="180" t="str">
        <f t="shared" si="672"/>
        <v/>
      </c>
      <c s="180" t="str">
        <f t="shared" si="672"/>
        <v/>
      </c>
      <c s="180" t="str">
        <f t="shared" si="672"/>
        <v/>
      </c>
      <c s="180" t="str">
        <f t="shared" si="672"/>
        <v/>
      </c>
      <c s="181" t="str">
        <f t="shared" si="672"/>
        <v/>
      </c>
      <c s="180" t="str">
        <f t="shared" si="672"/>
        <v/>
      </c>
      <c s="180" t="str">
        <f t="shared" si="672"/>
        <v/>
      </c>
      <c s="180" t="str">
        <f t="shared" si="672"/>
        <v/>
      </c>
      <c s="180" t="str">
        <f t="shared" si="672"/>
        <v/>
      </c>
      <c s="180" t="str">
        <f t="shared" si="672"/>
        <v/>
      </c>
      <c s="180" t="str">
        <f t="shared" si="672"/>
        <v/>
      </c>
      <c r="AX627" s="180" t="str">
        <f>IF(BC627="","",IF(BC627&gt;0,COUNT($AY$2:AY627),""))</f>
        <v/>
      </c>
      <c s="180" t="str">
        <f t="shared" si="675" ref="AY627">IF(AND($BB$1=5,$A627=5,$BC$1=C627),B627,"")</f>
        <v/>
      </c>
      <c s="180" t="str">
        <f t="shared" si="674"/>
        <v/>
      </c>
      <c s="182" t="str">
        <f t="shared" si="674"/>
        <v/>
      </c>
      <c s="180" t="str">
        <f t="shared" si="674"/>
        <v/>
      </c>
      <c s="180" t="str">
        <f t="shared" si="674"/>
        <v/>
      </c>
      <c s="180" t="str">
        <f t="shared" si="674"/>
        <v/>
      </c>
      <c s="180" t="str">
        <f t="shared" si="674"/>
        <v/>
      </c>
      <c s="180" t="str">
        <f t="shared" si="674"/>
        <v/>
      </c>
      <c s="182" t="str">
        <f t="shared" si="674"/>
        <v/>
      </c>
      <c s="180" t="str">
        <f t="shared" si="674"/>
        <v/>
      </c>
      <c s="180" t="str">
        <f t="shared" si="674"/>
        <v/>
      </c>
      <c s="180" t="str">
        <f t="shared" si="674"/>
        <v/>
      </c>
      <c s="180" t="str">
        <f t="shared" si="674"/>
        <v/>
      </c>
      <c s="180" t="str">
        <f t="shared" si="674"/>
        <v/>
      </c>
      <c s="180" t="str">
        <f t="shared" si="674"/>
        <v/>
      </c>
    </row>
    <row r="628" spans="1:65" ht="15.75" customHeight="1">
      <c r="A628" s="176" t="str">
        <f>IF('S.D.PASTE SHEET'!A628="","",'S.D.PASTE SHEET'!A628)</f>
        <v/>
      </c>
      <c s="176" t="str">
        <f>IF('S.D.PASTE SHEET'!B628="","",'S.D.PASTE SHEET'!B628)</f>
        <v/>
      </c>
      <c s="176" t="str">
        <f>IF('S.D.PASTE SHEET'!C628="","",'S.D.PASTE SHEET'!C628)</f>
        <v/>
      </c>
      <c s="177" t="str">
        <f>IF('S.D.PASTE SHEET'!D628="","",'S.D.PASTE SHEET'!D628)</f>
        <v/>
      </c>
      <c s="176" t="str">
        <f>IF('S.D.PASTE SHEET'!E628="","",UPPER('S.D.PASTE SHEET'!E628))</f>
        <v/>
      </c>
      <c s="176" t="str">
        <f>IF('S.D.PASTE SHEET'!F628="","",'S.D.PASTE SHEET'!F628)</f>
        <v/>
      </c>
      <c s="176" t="str">
        <f>IF('S.D.PASTE SHEET'!G628="","",UPPER('S.D.PASTE SHEET'!G628))</f>
        <v/>
      </c>
      <c s="176" t="str">
        <f>IF('S.D.PASTE SHEET'!H628="","",UPPER('S.D.PASTE SHEET'!H628))</f>
        <v/>
      </c>
      <c s="176" t="str">
        <f>IF('S.D.PASTE SHEET'!I628="","",'S.D.PASTE SHEET'!I628)</f>
        <v/>
      </c>
      <c s="177" t="str">
        <f>IF('S.D.PASTE SHEET'!J628="","",'S.D.PASTE SHEET'!J628)</f>
        <v/>
      </c>
      <c s="176" t="str">
        <f>IF('S.D.PASTE SHEET'!K628="","",'S.D.PASTE SHEET'!K628)</f>
        <v/>
      </c>
      <c s="176" t="str">
        <f>IF('S.D.PASTE SHEET'!L628="","",'S.D.PASTE SHEET'!L628)</f>
        <v/>
      </c>
      <c s="176" t="str">
        <f>IF('S.D.PASTE SHEET'!M628="","",'S.D.PASTE SHEET'!M628)</f>
        <v/>
      </c>
      <c s="176" t="str">
        <f>IF('S.D.PASTE SHEET'!N628="","",'S.D.PASTE SHEET'!N628)</f>
        <v/>
      </c>
      <c s="176" t="str">
        <f>IF('S.D.PASTE SHEET'!O628="","",'S.D.PASTE SHEET'!O628)</f>
        <v/>
      </c>
      <c s="176" t="str">
        <f>IF('S.D.PASTE SHEET'!P628="","",'S.D.PASTE SHEET'!P628)</f>
        <v/>
      </c>
      <c s="176" t="str">
        <f>IF('S.D.PASTE SHEET'!Q628="","",'S.D.PASTE SHEET'!Q628)</f>
        <v/>
      </c>
      <c s="176" t="str">
        <f>IF('S.D.PASTE SHEET'!R628="","",'S.D.PASTE SHEET'!R628)</f>
        <v/>
      </c>
      <c s="176" t="str">
        <f>IF('S.D.PASTE SHEET'!S628="","",'S.D.PASTE SHEET'!S628)</f>
        <v/>
      </c>
      <c s="176" t="str">
        <f>IF('S.D.PASTE SHEET'!T628="","",'S.D.PASTE SHEET'!T628)</f>
        <v/>
      </c>
      <c s="176" t="str">
        <f>IF('S.D.PASTE SHEET'!U628="","",'S.D.PASTE SHEET'!U628)</f>
        <v/>
      </c>
      <c s="176" t="str">
        <f>IF('S.D.PASTE SHEET'!V628="","",'S.D.PASTE SHEET'!V628)</f>
        <v/>
      </c>
      <c s="176" t="str">
        <f>IF('S.D.PASTE SHEET'!W628="","",'S.D.PASTE SHEET'!W628)</f>
        <v/>
      </c>
      <c s="176" t="str">
        <f>IF('S.D.PASTE SHEET'!X628="","",'S.D.PASTE SHEET'!X628)</f>
        <v/>
      </c>
      <c s="176" t="str">
        <f>IF('S.D.PASTE SHEET'!Y628="","",'S.D.PASTE SHEET'!Y628)</f>
        <v/>
      </c>
      <c s="176" t="str">
        <f>IF('S.D.PASTE SHEET'!Z628="","",'S.D.PASTE SHEET'!Z628)</f>
        <v/>
      </c>
      <c s="176" t="str">
        <f>IF('S.D.PASTE SHEET'!AA628="","",'S.D.PASTE SHEET'!AA628)</f>
        <v/>
      </c>
      <c s="176" t="str">
        <f>IF('S.D.PASTE SHEET'!AB628="","",'S.D.PASTE SHEET'!AB628)</f>
        <v/>
      </c>
      <c s="176" t="str">
        <f>IF('S.D.PASTE SHEET'!AC628="","",'S.D.PASTE SHEET'!AC628)</f>
        <v/>
      </c>
      <c s="176" t="str">
        <f>IF('S.D.PASTE SHEET'!AD628="","",'S.D.PASTE SHEET'!AD628)</f>
        <v/>
      </c>
      <c s="178"/>
      <c s="179" t="str">
        <f>IF(AK628="","",IF(AK628&gt;0,COUNT($AG$2:AG628),""))</f>
        <v/>
      </c>
      <c s="180" t="str">
        <f t="shared" si="672"/>
        <v/>
      </c>
      <c s="180" t="str">
        <f t="shared" si="672"/>
        <v/>
      </c>
      <c s="180" t="str">
        <f t="shared" si="672"/>
        <v/>
      </c>
      <c s="181" t="str">
        <f t="shared" si="672"/>
        <v/>
      </c>
      <c s="180" t="str">
        <f t="shared" si="672"/>
        <v/>
      </c>
      <c s="180" t="str">
        <f t="shared" si="672"/>
        <v/>
      </c>
      <c s="180" t="str">
        <f t="shared" si="672"/>
        <v/>
      </c>
      <c s="180" t="str">
        <f t="shared" si="672"/>
        <v/>
      </c>
      <c s="180" t="str">
        <f t="shared" si="672"/>
        <v/>
      </c>
      <c s="181" t="str">
        <f t="shared" si="672"/>
        <v/>
      </c>
      <c s="180" t="str">
        <f t="shared" si="672"/>
        <v/>
      </c>
      <c s="180" t="str">
        <f t="shared" si="672"/>
        <v/>
      </c>
      <c s="180" t="str">
        <f t="shared" si="672"/>
        <v/>
      </c>
      <c s="180" t="str">
        <f t="shared" si="672"/>
        <v/>
      </c>
      <c s="180" t="str">
        <f t="shared" si="672"/>
        <v/>
      </c>
      <c s="180" t="str">
        <f t="shared" si="672"/>
        <v/>
      </c>
      <c r="AX628" s="180" t="str">
        <f>IF(BC628="","",IF(BC628&gt;0,COUNT($AY$2:AY628),""))</f>
        <v/>
      </c>
      <c s="180" t="str">
        <f t="shared" si="676" ref="AY628">IF(AND($BB$1=5,$A628=5,$BC$1=C628),B628,"")</f>
        <v/>
      </c>
      <c s="180" t="str">
        <f t="shared" si="674"/>
        <v/>
      </c>
      <c s="182" t="str">
        <f t="shared" si="674"/>
        <v/>
      </c>
      <c s="180" t="str">
        <f t="shared" si="674"/>
        <v/>
      </c>
      <c s="180" t="str">
        <f t="shared" si="674"/>
        <v/>
      </c>
      <c s="180" t="str">
        <f t="shared" si="674"/>
        <v/>
      </c>
      <c s="180" t="str">
        <f t="shared" si="674"/>
        <v/>
      </c>
      <c s="180" t="str">
        <f t="shared" si="674"/>
        <v/>
      </c>
      <c s="182" t="str">
        <f t="shared" si="674"/>
        <v/>
      </c>
      <c s="180" t="str">
        <f t="shared" si="674"/>
        <v/>
      </c>
      <c s="180" t="str">
        <f t="shared" si="674"/>
        <v/>
      </c>
      <c s="180" t="str">
        <f t="shared" si="674"/>
        <v/>
      </c>
      <c s="180" t="str">
        <f t="shared" si="674"/>
        <v/>
      </c>
      <c s="180" t="str">
        <f t="shared" si="674"/>
        <v/>
      </c>
      <c s="180" t="str">
        <f t="shared" si="674"/>
        <v/>
      </c>
    </row>
    <row r="629" spans="1:65" ht="15.75" customHeight="1">
      <c r="A629" s="176" t="str">
        <f>IF('S.D.PASTE SHEET'!A629="","",'S.D.PASTE SHEET'!A629)</f>
        <v/>
      </c>
      <c s="176" t="str">
        <f>IF('S.D.PASTE SHEET'!B629="","",'S.D.PASTE SHEET'!B629)</f>
        <v/>
      </c>
      <c s="176" t="str">
        <f>IF('S.D.PASTE SHEET'!C629="","",'S.D.PASTE SHEET'!C629)</f>
        <v/>
      </c>
      <c s="177" t="str">
        <f>IF('S.D.PASTE SHEET'!D629="","",'S.D.PASTE SHEET'!D629)</f>
        <v/>
      </c>
      <c s="176" t="str">
        <f>IF('S.D.PASTE SHEET'!E629="","",UPPER('S.D.PASTE SHEET'!E629))</f>
        <v/>
      </c>
      <c s="176" t="str">
        <f>IF('S.D.PASTE SHEET'!F629="","",'S.D.PASTE SHEET'!F629)</f>
        <v/>
      </c>
      <c s="176" t="str">
        <f>IF('S.D.PASTE SHEET'!G629="","",UPPER('S.D.PASTE SHEET'!G629))</f>
        <v/>
      </c>
      <c s="176" t="str">
        <f>IF('S.D.PASTE SHEET'!H629="","",UPPER('S.D.PASTE SHEET'!H629))</f>
        <v/>
      </c>
      <c s="176" t="str">
        <f>IF('S.D.PASTE SHEET'!I629="","",'S.D.PASTE SHEET'!I629)</f>
        <v/>
      </c>
      <c s="177" t="str">
        <f>IF('S.D.PASTE SHEET'!J629="","",'S.D.PASTE SHEET'!J629)</f>
        <v/>
      </c>
      <c s="176" t="str">
        <f>IF('S.D.PASTE SHEET'!K629="","",'S.D.PASTE SHEET'!K629)</f>
        <v/>
      </c>
      <c s="176" t="str">
        <f>IF('S.D.PASTE SHEET'!L629="","",'S.D.PASTE SHEET'!L629)</f>
        <v/>
      </c>
      <c s="176" t="str">
        <f>IF('S.D.PASTE SHEET'!M629="","",'S.D.PASTE SHEET'!M629)</f>
        <v/>
      </c>
      <c s="176" t="str">
        <f>IF('S.D.PASTE SHEET'!N629="","",'S.D.PASTE SHEET'!N629)</f>
        <v/>
      </c>
      <c s="176" t="str">
        <f>IF('S.D.PASTE SHEET'!O629="","",'S.D.PASTE SHEET'!O629)</f>
        <v/>
      </c>
      <c s="176" t="str">
        <f>IF('S.D.PASTE SHEET'!P629="","",'S.D.PASTE SHEET'!P629)</f>
        <v/>
      </c>
      <c s="176" t="str">
        <f>IF('S.D.PASTE SHEET'!Q629="","",'S.D.PASTE SHEET'!Q629)</f>
        <v/>
      </c>
      <c s="176" t="str">
        <f>IF('S.D.PASTE SHEET'!R629="","",'S.D.PASTE SHEET'!R629)</f>
        <v/>
      </c>
      <c s="176" t="str">
        <f>IF('S.D.PASTE SHEET'!S629="","",'S.D.PASTE SHEET'!S629)</f>
        <v/>
      </c>
      <c s="176" t="str">
        <f>IF('S.D.PASTE SHEET'!T629="","",'S.D.PASTE SHEET'!T629)</f>
        <v/>
      </c>
      <c s="176" t="str">
        <f>IF('S.D.PASTE SHEET'!U629="","",'S.D.PASTE SHEET'!U629)</f>
        <v/>
      </c>
      <c s="176" t="str">
        <f>IF('S.D.PASTE SHEET'!V629="","",'S.D.PASTE SHEET'!V629)</f>
        <v/>
      </c>
      <c s="176" t="str">
        <f>IF('S.D.PASTE SHEET'!W629="","",'S.D.PASTE SHEET'!W629)</f>
        <v/>
      </c>
      <c s="176" t="str">
        <f>IF('S.D.PASTE SHEET'!X629="","",'S.D.PASTE SHEET'!X629)</f>
        <v/>
      </c>
      <c s="176" t="str">
        <f>IF('S.D.PASTE SHEET'!Y629="","",'S.D.PASTE SHEET'!Y629)</f>
        <v/>
      </c>
      <c s="176" t="str">
        <f>IF('S.D.PASTE SHEET'!Z629="","",'S.D.PASTE SHEET'!Z629)</f>
        <v/>
      </c>
      <c s="176" t="str">
        <f>IF('S.D.PASTE SHEET'!AA629="","",'S.D.PASTE SHEET'!AA629)</f>
        <v/>
      </c>
      <c s="176" t="str">
        <f>IF('S.D.PASTE SHEET'!AB629="","",'S.D.PASTE SHEET'!AB629)</f>
        <v/>
      </c>
      <c s="176" t="str">
        <f>IF('S.D.PASTE SHEET'!AC629="","",'S.D.PASTE SHEET'!AC629)</f>
        <v/>
      </c>
      <c s="176" t="str">
        <f>IF('S.D.PASTE SHEET'!AD629="","",'S.D.PASTE SHEET'!AD629)</f>
        <v/>
      </c>
      <c s="178"/>
      <c s="179" t="str">
        <f>IF(AK629="","",IF(AK629&gt;0,COUNT($AG$2:AG629),""))</f>
        <v/>
      </c>
      <c s="180" t="str">
        <f t="shared" si="672"/>
        <v/>
      </c>
      <c s="180" t="str">
        <f t="shared" si="672"/>
        <v/>
      </c>
      <c s="180" t="str">
        <f t="shared" si="672"/>
        <v/>
      </c>
      <c s="181" t="str">
        <f t="shared" si="672"/>
        <v/>
      </c>
      <c s="180" t="str">
        <f t="shared" si="672"/>
        <v/>
      </c>
      <c s="180" t="str">
        <f t="shared" si="672"/>
        <v/>
      </c>
      <c s="180" t="str">
        <f t="shared" si="672"/>
        <v/>
      </c>
      <c s="180" t="str">
        <f t="shared" si="672"/>
        <v/>
      </c>
      <c s="180" t="str">
        <f t="shared" si="672"/>
        <v/>
      </c>
      <c s="181" t="str">
        <f t="shared" si="672"/>
        <v/>
      </c>
      <c s="180" t="str">
        <f t="shared" si="672"/>
        <v/>
      </c>
      <c s="180" t="str">
        <f t="shared" si="672"/>
        <v/>
      </c>
      <c s="180" t="str">
        <f t="shared" si="672"/>
        <v/>
      </c>
      <c s="180" t="str">
        <f t="shared" si="672"/>
        <v/>
      </c>
      <c s="180" t="str">
        <f t="shared" si="672"/>
        <v/>
      </c>
      <c s="180" t="str">
        <f t="shared" si="672"/>
        <v/>
      </c>
      <c r="AX629" s="180" t="str">
        <f>IF(BC629="","",IF(BC629&gt;0,COUNT($AY$2:AY629),""))</f>
        <v/>
      </c>
      <c s="180" t="str">
        <f t="shared" si="677" ref="AY629">IF(AND($BB$1=5,$A629=5,$BC$1=C629),B629,"")</f>
        <v/>
      </c>
      <c s="180" t="str">
        <f t="shared" si="674"/>
        <v/>
      </c>
      <c s="182" t="str">
        <f t="shared" si="674"/>
        <v/>
      </c>
      <c s="180" t="str">
        <f t="shared" si="674"/>
        <v/>
      </c>
      <c s="180" t="str">
        <f t="shared" si="674"/>
        <v/>
      </c>
      <c s="180" t="str">
        <f t="shared" si="674"/>
        <v/>
      </c>
      <c s="180" t="str">
        <f t="shared" si="674"/>
        <v/>
      </c>
      <c s="180" t="str">
        <f t="shared" si="674"/>
        <v/>
      </c>
      <c s="182" t="str">
        <f t="shared" si="674"/>
        <v/>
      </c>
      <c s="180" t="str">
        <f t="shared" si="674"/>
        <v/>
      </c>
      <c s="180" t="str">
        <f t="shared" si="674"/>
        <v/>
      </c>
      <c s="180" t="str">
        <f t="shared" si="674"/>
        <v/>
      </c>
      <c s="180" t="str">
        <f t="shared" si="674"/>
        <v/>
      </c>
      <c s="180" t="str">
        <f t="shared" si="674"/>
        <v/>
      </c>
      <c s="180" t="str">
        <f t="shared" si="674"/>
        <v/>
      </c>
    </row>
    <row r="630" spans="1:65" ht="15.75" customHeight="1">
      <c r="A630" s="176" t="str">
        <f>IF('S.D.PASTE SHEET'!A630="","",'S.D.PASTE SHEET'!A630)</f>
        <v/>
      </c>
      <c s="176" t="str">
        <f>IF('S.D.PASTE SHEET'!B630="","",'S.D.PASTE SHEET'!B630)</f>
        <v/>
      </c>
      <c s="176" t="str">
        <f>IF('S.D.PASTE SHEET'!C630="","",'S.D.PASTE SHEET'!C630)</f>
        <v/>
      </c>
      <c s="177" t="str">
        <f>IF('S.D.PASTE SHEET'!D630="","",'S.D.PASTE SHEET'!D630)</f>
        <v/>
      </c>
      <c s="176" t="str">
        <f>IF('S.D.PASTE SHEET'!E630="","",UPPER('S.D.PASTE SHEET'!E630))</f>
        <v/>
      </c>
      <c s="176" t="str">
        <f>IF('S.D.PASTE SHEET'!F630="","",'S.D.PASTE SHEET'!F630)</f>
        <v/>
      </c>
      <c s="176" t="str">
        <f>IF('S.D.PASTE SHEET'!G630="","",UPPER('S.D.PASTE SHEET'!G630))</f>
        <v/>
      </c>
      <c s="176" t="str">
        <f>IF('S.D.PASTE SHEET'!H630="","",UPPER('S.D.PASTE SHEET'!H630))</f>
        <v/>
      </c>
      <c s="176" t="str">
        <f>IF('S.D.PASTE SHEET'!I630="","",'S.D.PASTE SHEET'!I630)</f>
        <v/>
      </c>
      <c s="177" t="str">
        <f>IF('S.D.PASTE SHEET'!J630="","",'S.D.PASTE SHEET'!J630)</f>
        <v/>
      </c>
      <c s="176" t="str">
        <f>IF('S.D.PASTE SHEET'!K630="","",'S.D.PASTE SHEET'!K630)</f>
        <v/>
      </c>
      <c s="176" t="str">
        <f>IF('S.D.PASTE SHEET'!L630="","",'S.D.PASTE SHEET'!L630)</f>
        <v/>
      </c>
      <c s="176" t="str">
        <f>IF('S.D.PASTE SHEET'!M630="","",'S.D.PASTE SHEET'!M630)</f>
        <v/>
      </c>
      <c s="176" t="str">
        <f>IF('S.D.PASTE SHEET'!N630="","",'S.D.PASTE SHEET'!N630)</f>
        <v/>
      </c>
      <c s="176" t="str">
        <f>IF('S.D.PASTE SHEET'!O630="","",'S.D.PASTE SHEET'!O630)</f>
        <v/>
      </c>
      <c s="176" t="str">
        <f>IF('S.D.PASTE SHEET'!P630="","",'S.D.PASTE SHEET'!P630)</f>
        <v/>
      </c>
      <c s="176" t="str">
        <f>IF('S.D.PASTE SHEET'!Q630="","",'S.D.PASTE SHEET'!Q630)</f>
        <v/>
      </c>
      <c s="176" t="str">
        <f>IF('S.D.PASTE SHEET'!R630="","",'S.D.PASTE SHEET'!R630)</f>
        <v/>
      </c>
      <c s="176" t="str">
        <f>IF('S.D.PASTE SHEET'!S630="","",'S.D.PASTE SHEET'!S630)</f>
        <v/>
      </c>
      <c s="176" t="str">
        <f>IF('S.D.PASTE SHEET'!T630="","",'S.D.PASTE SHEET'!T630)</f>
        <v/>
      </c>
      <c s="176" t="str">
        <f>IF('S.D.PASTE SHEET'!U630="","",'S.D.PASTE SHEET'!U630)</f>
        <v/>
      </c>
      <c s="176" t="str">
        <f>IF('S.D.PASTE SHEET'!V630="","",'S.D.PASTE SHEET'!V630)</f>
        <v/>
      </c>
      <c s="176" t="str">
        <f>IF('S.D.PASTE SHEET'!W630="","",'S.D.PASTE SHEET'!W630)</f>
        <v/>
      </c>
      <c s="176" t="str">
        <f>IF('S.D.PASTE SHEET'!X630="","",'S.D.PASTE SHEET'!X630)</f>
        <v/>
      </c>
      <c s="176" t="str">
        <f>IF('S.D.PASTE SHEET'!Y630="","",'S.D.PASTE SHEET'!Y630)</f>
        <v/>
      </c>
      <c s="176" t="str">
        <f>IF('S.D.PASTE SHEET'!Z630="","",'S.D.PASTE SHEET'!Z630)</f>
        <v/>
      </c>
      <c s="176" t="str">
        <f>IF('S.D.PASTE SHEET'!AA630="","",'S.D.PASTE SHEET'!AA630)</f>
        <v/>
      </c>
      <c s="176" t="str">
        <f>IF('S.D.PASTE SHEET'!AB630="","",'S.D.PASTE SHEET'!AB630)</f>
        <v/>
      </c>
      <c s="176" t="str">
        <f>IF('S.D.PASTE SHEET'!AC630="","",'S.D.PASTE SHEET'!AC630)</f>
        <v/>
      </c>
      <c s="176" t="str">
        <f>IF('S.D.PASTE SHEET'!AD630="","",'S.D.PASTE SHEET'!AD630)</f>
        <v/>
      </c>
      <c s="178"/>
      <c s="179" t="str">
        <f>IF(AK630="","",IF(AK630&gt;0,COUNT($AG$2:AG630),""))</f>
        <v/>
      </c>
      <c s="180" t="str">
        <f t="shared" si="672"/>
        <v/>
      </c>
      <c s="180" t="str">
        <f t="shared" si="672"/>
        <v/>
      </c>
      <c s="180" t="str">
        <f t="shared" si="672"/>
        <v/>
      </c>
      <c s="181" t="str">
        <f t="shared" si="672"/>
        <v/>
      </c>
      <c s="180" t="str">
        <f t="shared" si="672"/>
        <v/>
      </c>
      <c s="180" t="str">
        <f t="shared" si="672"/>
        <v/>
      </c>
      <c s="180" t="str">
        <f t="shared" si="672"/>
        <v/>
      </c>
      <c s="180" t="str">
        <f t="shared" si="672"/>
        <v/>
      </c>
      <c s="180" t="str">
        <f t="shared" si="672"/>
        <v/>
      </c>
      <c s="181" t="str">
        <f t="shared" si="672"/>
        <v/>
      </c>
      <c s="180" t="str">
        <f t="shared" si="672"/>
        <v/>
      </c>
      <c s="180" t="str">
        <f t="shared" si="672"/>
        <v/>
      </c>
      <c s="180" t="str">
        <f t="shared" si="672"/>
        <v/>
      </c>
      <c s="180" t="str">
        <f t="shared" si="672"/>
        <v/>
      </c>
      <c s="180" t="str">
        <f t="shared" si="672"/>
        <v/>
      </c>
      <c s="180" t="str">
        <f t="shared" si="672"/>
        <v/>
      </c>
      <c r="AX630" s="180" t="str">
        <f>IF(BC630="","",IF(BC630&gt;0,COUNT($AY$2:AY630),""))</f>
        <v/>
      </c>
      <c s="180" t="str">
        <f t="shared" si="678" ref="AY630">IF(AND($BB$1=5,$A630=5,$BC$1=C630),B630,"")</f>
        <v/>
      </c>
      <c s="180" t="str">
        <f t="shared" si="674"/>
        <v/>
      </c>
      <c s="182" t="str">
        <f t="shared" si="674"/>
        <v/>
      </c>
      <c s="180" t="str">
        <f t="shared" si="674"/>
        <v/>
      </c>
      <c s="180" t="str">
        <f t="shared" si="674"/>
        <v/>
      </c>
      <c s="180" t="str">
        <f t="shared" si="674"/>
        <v/>
      </c>
      <c s="180" t="str">
        <f t="shared" si="674"/>
        <v/>
      </c>
      <c s="180" t="str">
        <f t="shared" si="674"/>
        <v/>
      </c>
      <c s="182" t="str">
        <f t="shared" si="674"/>
        <v/>
      </c>
      <c s="180" t="str">
        <f t="shared" si="674"/>
        <v/>
      </c>
      <c s="180" t="str">
        <f t="shared" si="674"/>
        <v/>
      </c>
      <c s="180" t="str">
        <f t="shared" si="674"/>
        <v/>
      </c>
      <c s="180" t="str">
        <f t="shared" si="674"/>
        <v/>
      </c>
      <c s="180" t="str">
        <f t="shared" si="674"/>
        <v/>
      </c>
      <c s="180" t="str">
        <f t="shared" si="674"/>
        <v/>
      </c>
    </row>
    <row r="631" spans="1:65" ht="15.75" customHeight="1">
      <c r="A631" s="176" t="str">
        <f>IF('S.D.PASTE SHEET'!A631="","",'S.D.PASTE SHEET'!A631)</f>
        <v/>
      </c>
      <c s="176" t="str">
        <f>IF('S.D.PASTE SHEET'!B631="","",'S.D.PASTE SHEET'!B631)</f>
        <v/>
      </c>
      <c s="176" t="str">
        <f>IF('S.D.PASTE SHEET'!C631="","",'S.D.PASTE SHEET'!C631)</f>
        <v/>
      </c>
      <c s="177" t="str">
        <f>IF('S.D.PASTE SHEET'!D631="","",'S.D.PASTE SHEET'!D631)</f>
        <v/>
      </c>
      <c s="176" t="str">
        <f>IF('S.D.PASTE SHEET'!E631="","",UPPER('S.D.PASTE SHEET'!E631))</f>
        <v/>
      </c>
      <c s="176" t="str">
        <f>IF('S.D.PASTE SHEET'!F631="","",'S.D.PASTE SHEET'!F631)</f>
        <v/>
      </c>
      <c s="176" t="str">
        <f>IF('S.D.PASTE SHEET'!G631="","",UPPER('S.D.PASTE SHEET'!G631))</f>
        <v/>
      </c>
      <c s="176" t="str">
        <f>IF('S.D.PASTE SHEET'!H631="","",UPPER('S.D.PASTE SHEET'!H631))</f>
        <v/>
      </c>
      <c s="176" t="str">
        <f>IF('S.D.PASTE SHEET'!I631="","",'S.D.PASTE SHEET'!I631)</f>
        <v/>
      </c>
      <c s="177" t="str">
        <f>IF('S.D.PASTE SHEET'!J631="","",'S.D.PASTE SHEET'!J631)</f>
        <v/>
      </c>
      <c s="176" t="str">
        <f>IF('S.D.PASTE SHEET'!K631="","",'S.D.PASTE SHEET'!K631)</f>
        <v/>
      </c>
      <c s="176" t="str">
        <f>IF('S.D.PASTE SHEET'!L631="","",'S.D.PASTE SHEET'!L631)</f>
        <v/>
      </c>
      <c s="176" t="str">
        <f>IF('S.D.PASTE SHEET'!M631="","",'S.D.PASTE SHEET'!M631)</f>
        <v/>
      </c>
      <c s="176" t="str">
        <f>IF('S.D.PASTE SHEET'!N631="","",'S.D.PASTE SHEET'!N631)</f>
        <v/>
      </c>
      <c s="176" t="str">
        <f>IF('S.D.PASTE SHEET'!O631="","",'S.D.PASTE SHEET'!O631)</f>
        <v/>
      </c>
      <c s="176" t="str">
        <f>IF('S.D.PASTE SHEET'!P631="","",'S.D.PASTE SHEET'!P631)</f>
        <v/>
      </c>
      <c s="176" t="str">
        <f>IF('S.D.PASTE SHEET'!Q631="","",'S.D.PASTE SHEET'!Q631)</f>
        <v/>
      </c>
      <c s="176" t="str">
        <f>IF('S.D.PASTE SHEET'!R631="","",'S.D.PASTE SHEET'!R631)</f>
        <v/>
      </c>
      <c s="176" t="str">
        <f>IF('S.D.PASTE SHEET'!S631="","",'S.D.PASTE SHEET'!S631)</f>
        <v/>
      </c>
      <c s="176" t="str">
        <f>IF('S.D.PASTE SHEET'!T631="","",'S.D.PASTE SHEET'!T631)</f>
        <v/>
      </c>
      <c s="176" t="str">
        <f>IF('S.D.PASTE SHEET'!U631="","",'S.D.PASTE SHEET'!U631)</f>
        <v/>
      </c>
      <c s="176" t="str">
        <f>IF('S.D.PASTE SHEET'!V631="","",'S.D.PASTE SHEET'!V631)</f>
        <v/>
      </c>
      <c s="176" t="str">
        <f>IF('S.D.PASTE SHEET'!W631="","",'S.D.PASTE SHEET'!W631)</f>
        <v/>
      </c>
      <c s="176" t="str">
        <f>IF('S.D.PASTE SHEET'!X631="","",'S.D.PASTE SHEET'!X631)</f>
        <v/>
      </c>
      <c s="176" t="str">
        <f>IF('S.D.PASTE SHEET'!Y631="","",'S.D.PASTE SHEET'!Y631)</f>
        <v/>
      </c>
      <c s="176" t="str">
        <f>IF('S.D.PASTE SHEET'!Z631="","",'S.D.PASTE SHEET'!Z631)</f>
        <v/>
      </c>
      <c s="176" t="str">
        <f>IF('S.D.PASTE SHEET'!AA631="","",'S.D.PASTE SHEET'!AA631)</f>
        <v/>
      </c>
      <c s="176" t="str">
        <f>IF('S.D.PASTE SHEET'!AB631="","",'S.D.PASTE SHEET'!AB631)</f>
        <v/>
      </c>
      <c s="176" t="str">
        <f>IF('S.D.PASTE SHEET'!AC631="","",'S.D.PASTE SHEET'!AC631)</f>
        <v/>
      </c>
      <c s="176" t="str">
        <f>IF('S.D.PASTE SHEET'!AD631="","",'S.D.PASTE SHEET'!AD631)</f>
        <v/>
      </c>
      <c s="178"/>
      <c s="179" t="str">
        <f>IF(AK631="","",IF(AK631&gt;0,COUNT($AG$2:AG631),""))</f>
        <v/>
      </c>
      <c s="180" t="str">
        <f t="shared" si="672"/>
        <v/>
      </c>
      <c s="180" t="str">
        <f t="shared" si="672"/>
        <v/>
      </c>
      <c s="180" t="str">
        <f t="shared" si="672"/>
        <v/>
      </c>
      <c s="181" t="str">
        <f t="shared" si="672"/>
        <v/>
      </c>
      <c s="180" t="str">
        <f t="shared" si="672"/>
        <v/>
      </c>
      <c s="180" t="str">
        <f t="shared" si="672"/>
        <v/>
      </c>
      <c s="180" t="str">
        <f t="shared" si="672"/>
        <v/>
      </c>
      <c s="180" t="str">
        <f t="shared" si="672"/>
        <v/>
      </c>
      <c s="180" t="str">
        <f t="shared" si="672"/>
        <v/>
      </c>
      <c s="181" t="str">
        <f t="shared" si="672"/>
        <v/>
      </c>
      <c s="180" t="str">
        <f t="shared" si="672"/>
        <v/>
      </c>
      <c s="180" t="str">
        <f t="shared" si="672"/>
        <v/>
      </c>
      <c s="180" t="str">
        <f t="shared" si="672"/>
        <v/>
      </c>
      <c s="180" t="str">
        <f t="shared" si="672"/>
        <v/>
      </c>
      <c s="180" t="str">
        <f t="shared" si="672"/>
        <v/>
      </c>
      <c s="180" t="str">
        <f t="shared" si="672"/>
        <v/>
      </c>
      <c r="AX631" s="180" t="str">
        <f>IF(BC631="","",IF(BC631&gt;0,COUNT($AY$2:AY631),""))</f>
        <v/>
      </c>
      <c s="180" t="str">
        <f t="shared" si="679" ref="AY631">IF(AND($BB$1=5,$A631=5,$BC$1=C631),B631,"")</f>
        <v/>
      </c>
      <c s="180" t="str">
        <f t="shared" si="674"/>
        <v/>
      </c>
      <c s="182" t="str">
        <f t="shared" si="674"/>
        <v/>
      </c>
      <c s="180" t="str">
        <f t="shared" si="674"/>
        <v/>
      </c>
      <c s="180" t="str">
        <f t="shared" si="674"/>
        <v/>
      </c>
      <c s="180" t="str">
        <f t="shared" si="674"/>
        <v/>
      </c>
      <c s="180" t="str">
        <f t="shared" si="674"/>
        <v/>
      </c>
      <c s="180" t="str">
        <f t="shared" si="674"/>
        <v/>
      </c>
      <c s="182" t="str">
        <f t="shared" si="674"/>
        <v/>
      </c>
      <c s="180" t="str">
        <f t="shared" si="674"/>
        <v/>
      </c>
      <c s="180" t="str">
        <f t="shared" si="674"/>
        <v/>
      </c>
      <c s="180" t="str">
        <f t="shared" si="674"/>
        <v/>
      </c>
      <c s="180" t="str">
        <f t="shared" si="674"/>
        <v/>
      </c>
      <c s="180" t="str">
        <f t="shared" si="674"/>
        <v/>
      </c>
      <c s="180" t="str">
        <f t="shared" si="674"/>
        <v/>
      </c>
    </row>
    <row r="632" spans="1:65" ht="15.75" customHeight="1">
      <c r="A632" s="176" t="str">
        <f>IF('S.D.PASTE SHEET'!A632="","",'S.D.PASTE SHEET'!A632)</f>
        <v/>
      </c>
      <c s="176" t="str">
        <f>IF('S.D.PASTE SHEET'!B632="","",'S.D.PASTE SHEET'!B632)</f>
        <v/>
      </c>
      <c s="176" t="str">
        <f>IF('S.D.PASTE SHEET'!C632="","",'S.D.PASTE SHEET'!C632)</f>
        <v/>
      </c>
      <c s="177" t="str">
        <f>IF('S.D.PASTE SHEET'!D632="","",'S.D.PASTE SHEET'!D632)</f>
        <v/>
      </c>
      <c s="176" t="str">
        <f>IF('S.D.PASTE SHEET'!E632="","",UPPER('S.D.PASTE SHEET'!E632))</f>
        <v/>
      </c>
      <c s="176" t="str">
        <f>IF('S.D.PASTE SHEET'!F632="","",'S.D.PASTE SHEET'!F632)</f>
        <v/>
      </c>
      <c s="176" t="str">
        <f>IF('S.D.PASTE SHEET'!G632="","",UPPER('S.D.PASTE SHEET'!G632))</f>
        <v/>
      </c>
      <c s="176" t="str">
        <f>IF('S.D.PASTE SHEET'!H632="","",UPPER('S.D.PASTE SHEET'!H632))</f>
        <v/>
      </c>
      <c s="176" t="str">
        <f>IF('S.D.PASTE SHEET'!I632="","",'S.D.PASTE SHEET'!I632)</f>
        <v/>
      </c>
      <c s="177" t="str">
        <f>IF('S.D.PASTE SHEET'!J632="","",'S.D.PASTE SHEET'!J632)</f>
        <v/>
      </c>
      <c s="176" t="str">
        <f>IF('S.D.PASTE SHEET'!K632="","",'S.D.PASTE SHEET'!K632)</f>
        <v/>
      </c>
      <c s="176" t="str">
        <f>IF('S.D.PASTE SHEET'!L632="","",'S.D.PASTE SHEET'!L632)</f>
        <v/>
      </c>
      <c s="176" t="str">
        <f>IF('S.D.PASTE SHEET'!M632="","",'S.D.PASTE SHEET'!M632)</f>
        <v/>
      </c>
      <c s="176" t="str">
        <f>IF('S.D.PASTE SHEET'!N632="","",'S.D.PASTE SHEET'!N632)</f>
        <v/>
      </c>
      <c s="176" t="str">
        <f>IF('S.D.PASTE SHEET'!O632="","",'S.D.PASTE SHEET'!O632)</f>
        <v/>
      </c>
      <c s="176" t="str">
        <f>IF('S.D.PASTE SHEET'!P632="","",'S.D.PASTE SHEET'!P632)</f>
        <v/>
      </c>
      <c s="176" t="str">
        <f>IF('S.D.PASTE SHEET'!Q632="","",'S.D.PASTE SHEET'!Q632)</f>
        <v/>
      </c>
      <c s="176" t="str">
        <f>IF('S.D.PASTE SHEET'!R632="","",'S.D.PASTE SHEET'!R632)</f>
        <v/>
      </c>
      <c s="176" t="str">
        <f>IF('S.D.PASTE SHEET'!S632="","",'S.D.PASTE SHEET'!S632)</f>
        <v/>
      </c>
      <c s="176" t="str">
        <f>IF('S.D.PASTE SHEET'!T632="","",'S.D.PASTE SHEET'!T632)</f>
        <v/>
      </c>
      <c s="176" t="str">
        <f>IF('S.D.PASTE SHEET'!U632="","",'S.D.PASTE SHEET'!U632)</f>
        <v/>
      </c>
      <c s="176" t="str">
        <f>IF('S.D.PASTE SHEET'!V632="","",'S.D.PASTE SHEET'!V632)</f>
        <v/>
      </c>
      <c s="176" t="str">
        <f>IF('S.D.PASTE SHEET'!W632="","",'S.D.PASTE SHEET'!W632)</f>
        <v/>
      </c>
      <c s="176" t="str">
        <f>IF('S.D.PASTE SHEET'!X632="","",'S.D.PASTE SHEET'!X632)</f>
        <v/>
      </c>
      <c s="176" t="str">
        <f>IF('S.D.PASTE SHEET'!Y632="","",'S.D.PASTE SHEET'!Y632)</f>
        <v/>
      </c>
      <c s="176" t="str">
        <f>IF('S.D.PASTE SHEET'!Z632="","",'S.D.PASTE SHEET'!Z632)</f>
        <v/>
      </c>
      <c s="176" t="str">
        <f>IF('S.D.PASTE SHEET'!AA632="","",'S.D.PASTE SHEET'!AA632)</f>
        <v/>
      </c>
      <c s="176" t="str">
        <f>IF('S.D.PASTE SHEET'!AB632="","",'S.D.PASTE SHEET'!AB632)</f>
        <v/>
      </c>
      <c s="176" t="str">
        <f>IF('S.D.PASTE SHEET'!AC632="","",'S.D.PASTE SHEET'!AC632)</f>
        <v/>
      </c>
      <c s="176" t="str">
        <f>IF('S.D.PASTE SHEET'!AD632="","",'S.D.PASTE SHEET'!AD632)</f>
        <v/>
      </c>
      <c s="178"/>
      <c s="179" t="str">
        <f>IF(AK632="","",IF(AK632&gt;0,COUNT($AG$2:AG632),""))</f>
        <v/>
      </c>
      <c s="180" t="str">
        <f t="shared" si="672"/>
        <v/>
      </c>
      <c s="180" t="str">
        <f t="shared" si="672"/>
        <v/>
      </c>
      <c s="180" t="str">
        <f t="shared" si="672"/>
        <v/>
      </c>
      <c s="181" t="str">
        <f t="shared" si="672"/>
        <v/>
      </c>
      <c s="180" t="str">
        <f t="shared" si="672"/>
        <v/>
      </c>
      <c s="180" t="str">
        <f t="shared" si="672"/>
        <v/>
      </c>
      <c s="180" t="str">
        <f t="shared" si="672"/>
        <v/>
      </c>
      <c s="180" t="str">
        <f t="shared" si="672"/>
        <v/>
      </c>
      <c s="180" t="str">
        <f t="shared" si="672"/>
        <v/>
      </c>
      <c s="181" t="str">
        <f t="shared" si="672"/>
        <v/>
      </c>
      <c s="180" t="str">
        <f t="shared" si="672"/>
        <v/>
      </c>
      <c s="180" t="str">
        <f t="shared" si="672"/>
        <v/>
      </c>
      <c s="180" t="str">
        <f t="shared" si="672"/>
        <v/>
      </c>
      <c s="180" t="str">
        <f t="shared" si="672"/>
        <v/>
      </c>
      <c s="180" t="str">
        <f t="shared" si="672"/>
        <v/>
      </c>
      <c s="180" t="str">
        <f t="shared" si="672"/>
        <v/>
      </c>
      <c r="AX632" s="180" t="str">
        <f>IF(BC632="","",IF(BC632&gt;0,COUNT($AY$2:AY632),""))</f>
        <v/>
      </c>
      <c s="180" t="str">
        <f t="shared" si="680" ref="AY632">IF(AND($BB$1=5,$A632=5,$BC$1=C632),B632,"")</f>
        <v/>
      </c>
      <c s="180" t="str">
        <f t="shared" si="674"/>
        <v/>
      </c>
      <c s="182" t="str">
        <f t="shared" si="674"/>
        <v/>
      </c>
      <c s="180" t="str">
        <f t="shared" si="674"/>
        <v/>
      </c>
      <c s="180" t="str">
        <f t="shared" si="674"/>
        <v/>
      </c>
      <c s="180" t="str">
        <f t="shared" si="674"/>
        <v/>
      </c>
      <c s="180" t="str">
        <f t="shared" si="674"/>
        <v/>
      </c>
      <c s="180" t="str">
        <f t="shared" si="674"/>
        <v/>
      </c>
      <c s="182" t="str">
        <f t="shared" si="674"/>
        <v/>
      </c>
      <c s="180" t="str">
        <f t="shared" si="674"/>
        <v/>
      </c>
      <c s="180" t="str">
        <f t="shared" si="674"/>
        <v/>
      </c>
      <c s="180" t="str">
        <f t="shared" si="674"/>
        <v/>
      </c>
      <c s="180" t="str">
        <f t="shared" si="674"/>
        <v/>
      </c>
      <c s="180" t="str">
        <f t="shared" si="674"/>
        <v/>
      </c>
      <c s="180" t="str">
        <f t="shared" si="674"/>
        <v/>
      </c>
    </row>
    <row r="633" spans="1:65" ht="15.75" customHeight="1">
      <c r="A633" s="176" t="str">
        <f>IF('S.D.PASTE SHEET'!A633="","",'S.D.PASTE SHEET'!A633)</f>
        <v/>
      </c>
      <c s="176" t="str">
        <f>IF('S.D.PASTE SHEET'!B633="","",'S.D.PASTE SHEET'!B633)</f>
        <v/>
      </c>
      <c s="176" t="str">
        <f>IF('S.D.PASTE SHEET'!C633="","",'S.D.PASTE SHEET'!C633)</f>
        <v/>
      </c>
      <c s="177" t="str">
        <f>IF('S.D.PASTE SHEET'!D633="","",'S.D.PASTE SHEET'!D633)</f>
        <v/>
      </c>
      <c s="176" t="str">
        <f>IF('S.D.PASTE SHEET'!E633="","",UPPER('S.D.PASTE SHEET'!E633))</f>
        <v/>
      </c>
      <c s="176" t="str">
        <f>IF('S.D.PASTE SHEET'!F633="","",'S.D.PASTE SHEET'!F633)</f>
        <v/>
      </c>
      <c s="176" t="str">
        <f>IF('S.D.PASTE SHEET'!G633="","",UPPER('S.D.PASTE SHEET'!G633))</f>
        <v/>
      </c>
      <c s="176" t="str">
        <f>IF('S.D.PASTE SHEET'!H633="","",UPPER('S.D.PASTE SHEET'!H633))</f>
        <v/>
      </c>
      <c s="176" t="str">
        <f>IF('S.D.PASTE SHEET'!I633="","",'S.D.PASTE SHEET'!I633)</f>
        <v/>
      </c>
      <c s="177" t="str">
        <f>IF('S.D.PASTE SHEET'!J633="","",'S.D.PASTE SHEET'!J633)</f>
        <v/>
      </c>
      <c s="176" t="str">
        <f>IF('S.D.PASTE SHEET'!K633="","",'S.D.PASTE SHEET'!K633)</f>
        <v/>
      </c>
      <c s="176" t="str">
        <f>IF('S.D.PASTE SHEET'!L633="","",'S.D.PASTE SHEET'!L633)</f>
        <v/>
      </c>
      <c s="176" t="str">
        <f>IF('S.D.PASTE SHEET'!M633="","",'S.D.PASTE SHEET'!M633)</f>
        <v/>
      </c>
      <c s="176" t="str">
        <f>IF('S.D.PASTE SHEET'!N633="","",'S.D.PASTE SHEET'!N633)</f>
        <v/>
      </c>
      <c s="176" t="str">
        <f>IF('S.D.PASTE SHEET'!O633="","",'S.D.PASTE SHEET'!O633)</f>
        <v/>
      </c>
      <c s="176" t="str">
        <f>IF('S.D.PASTE SHEET'!P633="","",'S.D.PASTE SHEET'!P633)</f>
        <v/>
      </c>
      <c s="176" t="str">
        <f>IF('S.D.PASTE SHEET'!Q633="","",'S.D.PASTE SHEET'!Q633)</f>
        <v/>
      </c>
      <c s="176" t="str">
        <f>IF('S.D.PASTE SHEET'!R633="","",'S.D.PASTE SHEET'!R633)</f>
        <v/>
      </c>
      <c s="176" t="str">
        <f>IF('S.D.PASTE SHEET'!S633="","",'S.D.PASTE SHEET'!S633)</f>
        <v/>
      </c>
      <c s="176" t="str">
        <f>IF('S.D.PASTE SHEET'!T633="","",'S.D.PASTE SHEET'!T633)</f>
        <v/>
      </c>
      <c s="176" t="str">
        <f>IF('S.D.PASTE SHEET'!U633="","",'S.D.PASTE SHEET'!U633)</f>
        <v/>
      </c>
      <c s="176" t="str">
        <f>IF('S.D.PASTE SHEET'!V633="","",'S.D.PASTE SHEET'!V633)</f>
        <v/>
      </c>
      <c s="176" t="str">
        <f>IF('S.D.PASTE SHEET'!W633="","",'S.D.PASTE SHEET'!W633)</f>
        <v/>
      </c>
      <c s="176" t="str">
        <f>IF('S.D.PASTE SHEET'!X633="","",'S.D.PASTE SHEET'!X633)</f>
        <v/>
      </c>
      <c s="176" t="str">
        <f>IF('S.D.PASTE SHEET'!Y633="","",'S.D.PASTE SHEET'!Y633)</f>
        <v/>
      </c>
      <c s="176" t="str">
        <f>IF('S.D.PASTE SHEET'!Z633="","",'S.D.PASTE SHEET'!Z633)</f>
        <v/>
      </c>
      <c s="176" t="str">
        <f>IF('S.D.PASTE SHEET'!AA633="","",'S.D.PASTE SHEET'!AA633)</f>
        <v/>
      </c>
      <c s="176" t="str">
        <f>IF('S.D.PASTE SHEET'!AB633="","",'S.D.PASTE SHEET'!AB633)</f>
        <v/>
      </c>
      <c s="176" t="str">
        <f>IF('S.D.PASTE SHEET'!AC633="","",'S.D.PASTE SHEET'!AC633)</f>
        <v/>
      </c>
      <c s="176" t="str">
        <f>IF('S.D.PASTE SHEET'!AD633="","",'S.D.PASTE SHEET'!AD633)</f>
        <v/>
      </c>
      <c s="178"/>
      <c s="179" t="str">
        <f>IF(AK633="","",IF(AK633&gt;0,COUNT($AG$2:AG633),""))</f>
        <v/>
      </c>
      <c s="180" t="str">
        <f t="shared" si="672"/>
        <v/>
      </c>
      <c s="180" t="str">
        <f t="shared" si="672"/>
        <v/>
      </c>
      <c s="180" t="str">
        <f t="shared" si="672"/>
        <v/>
      </c>
      <c s="181" t="str">
        <f t="shared" si="672"/>
        <v/>
      </c>
      <c s="180" t="str">
        <f t="shared" si="672"/>
        <v/>
      </c>
      <c s="180" t="str">
        <f t="shared" si="672"/>
        <v/>
      </c>
      <c s="180" t="str">
        <f t="shared" si="672"/>
        <v/>
      </c>
      <c s="180" t="str">
        <f t="shared" si="672"/>
        <v/>
      </c>
      <c s="180" t="str">
        <f t="shared" si="672"/>
        <v/>
      </c>
      <c s="181" t="str">
        <f t="shared" si="672"/>
        <v/>
      </c>
      <c s="180" t="str">
        <f t="shared" si="672"/>
        <v/>
      </c>
      <c s="180" t="str">
        <f t="shared" si="672"/>
        <v/>
      </c>
      <c s="180" t="str">
        <f t="shared" si="672"/>
        <v/>
      </c>
      <c s="180" t="str">
        <f t="shared" si="672"/>
        <v/>
      </c>
      <c s="180" t="str">
        <f t="shared" si="672"/>
        <v/>
      </c>
      <c s="180" t="str">
        <f t="shared" si="672"/>
        <v/>
      </c>
      <c r="AX633" s="180" t="str">
        <f>IF(BC633="","",IF(BC633&gt;0,COUNT($AY$2:AY633),""))</f>
        <v/>
      </c>
      <c s="180" t="str">
        <f t="shared" si="681" ref="AY633">IF(AND($BB$1=5,$A633=5,$BC$1=C633),B633,"")</f>
        <v/>
      </c>
      <c s="180" t="str">
        <f t="shared" si="674"/>
        <v/>
      </c>
      <c s="182" t="str">
        <f t="shared" si="674"/>
        <v/>
      </c>
      <c s="180" t="str">
        <f t="shared" si="674"/>
        <v/>
      </c>
      <c s="180" t="str">
        <f t="shared" si="674"/>
        <v/>
      </c>
      <c s="180" t="str">
        <f t="shared" si="674"/>
        <v/>
      </c>
      <c s="180" t="str">
        <f t="shared" si="674"/>
        <v/>
      </c>
      <c s="180" t="str">
        <f t="shared" si="674"/>
        <v/>
      </c>
      <c s="182" t="str">
        <f t="shared" si="674"/>
        <v/>
      </c>
      <c s="180" t="str">
        <f t="shared" si="674"/>
        <v/>
      </c>
      <c s="180" t="str">
        <f t="shared" si="674"/>
        <v/>
      </c>
      <c s="180" t="str">
        <f t="shared" si="674"/>
        <v/>
      </c>
      <c s="180" t="str">
        <f t="shared" si="674"/>
        <v/>
      </c>
      <c s="180" t="str">
        <f t="shared" si="674"/>
        <v/>
      </c>
      <c s="180" t="str">
        <f t="shared" si="674"/>
        <v/>
      </c>
    </row>
    <row r="634" spans="1:65" ht="15.75" customHeight="1">
      <c r="A634" s="176" t="str">
        <f>IF('S.D.PASTE SHEET'!A634="","",'S.D.PASTE SHEET'!A634)</f>
        <v/>
      </c>
      <c s="176" t="str">
        <f>IF('S.D.PASTE SHEET'!B634="","",'S.D.PASTE SHEET'!B634)</f>
        <v/>
      </c>
      <c s="176" t="str">
        <f>IF('S.D.PASTE SHEET'!C634="","",'S.D.PASTE SHEET'!C634)</f>
        <v/>
      </c>
      <c s="177" t="str">
        <f>IF('S.D.PASTE SHEET'!D634="","",'S.D.PASTE SHEET'!D634)</f>
        <v/>
      </c>
      <c s="176" t="str">
        <f>IF('S.D.PASTE SHEET'!E634="","",UPPER('S.D.PASTE SHEET'!E634))</f>
        <v/>
      </c>
      <c s="176" t="str">
        <f>IF('S.D.PASTE SHEET'!F634="","",'S.D.PASTE SHEET'!F634)</f>
        <v/>
      </c>
      <c s="176" t="str">
        <f>IF('S.D.PASTE SHEET'!G634="","",UPPER('S.D.PASTE SHEET'!G634))</f>
        <v/>
      </c>
      <c s="176" t="str">
        <f>IF('S.D.PASTE SHEET'!H634="","",UPPER('S.D.PASTE SHEET'!H634))</f>
        <v/>
      </c>
      <c s="176" t="str">
        <f>IF('S.D.PASTE SHEET'!I634="","",'S.D.PASTE SHEET'!I634)</f>
        <v/>
      </c>
      <c s="177" t="str">
        <f>IF('S.D.PASTE SHEET'!J634="","",'S.D.PASTE SHEET'!J634)</f>
        <v/>
      </c>
      <c s="176" t="str">
        <f>IF('S.D.PASTE SHEET'!K634="","",'S.D.PASTE SHEET'!K634)</f>
        <v/>
      </c>
      <c s="176" t="str">
        <f>IF('S.D.PASTE SHEET'!L634="","",'S.D.PASTE SHEET'!L634)</f>
        <v/>
      </c>
      <c s="176" t="str">
        <f>IF('S.D.PASTE SHEET'!M634="","",'S.D.PASTE SHEET'!M634)</f>
        <v/>
      </c>
      <c s="176" t="str">
        <f>IF('S.D.PASTE SHEET'!N634="","",'S.D.PASTE SHEET'!N634)</f>
        <v/>
      </c>
      <c s="176" t="str">
        <f>IF('S.D.PASTE SHEET'!O634="","",'S.D.PASTE SHEET'!O634)</f>
        <v/>
      </c>
      <c s="176" t="str">
        <f>IF('S.D.PASTE SHEET'!P634="","",'S.D.PASTE SHEET'!P634)</f>
        <v/>
      </c>
      <c s="176" t="str">
        <f>IF('S.D.PASTE SHEET'!Q634="","",'S.D.PASTE SHEET'!Q634)</f>
        <v/>
      </c>
      <c s="176" t="str">
        <f>IF('S.D.PASTE SHEET'!R634="","",'S.D.PASTE SHEET'!R634)</f>
        <v/>
      </c>
      <c s="176" t="str">
        <f>IF('S.D.PASTE SHEET'!S634="","",'S.D.PASTE SHEET'!S634)</f>
        <v/>
      </c>
      <c s="176" t="str">
        <f>IF('S.D.PASTE SHEET'!T634="","",'S.D.PASTE SHEET'!T634)</f>
        <v/>
      </c>
      <c s="176" t="str">
        <f>IF('S.D.PASTE SHEET'!U634="","",'S.D.PASTE SHEET'!U634)</f>
        <v/>
      </c>
      <c s="176" t="str">
        <f>IF('S.D.PASTE SHEET'!V634="","",'S.D.PASTE SHEET'!V634)</f>
        <v/>
      </c>
      <c s="176" t="str">
        <f>IF('S.D.PASTE SHEET'!W634="","",'S.D.PASTE SHEET'!W634)</f>
        <v/>
      </c>
      <c s="176" t="str">
        <f>IF('S.D.PASTE SHEET'!X634="","",'S.D.PASTE SHEET'!X634)</f>
        <v/>
      </c>
      <c s="176" t="str">
        <f>IF('S.D.PASTE SHEET'!Y634="","",'S.D.PASTE SHEET'!Y634)</f>
        <v/>
      </c>
      <c s="176" t="str">
        <f>IF('S.D.PASTE SHEET'!Z634="","",'S.D.PASTE SHEET'!Z634)</f>
        <v/>
      </c>
      <c s="176" t="str">
        <f>IF('S.D.PASTE SHEET'!AA634="","",'S.D.PASTE SHEET'!AA634)</f>
        <v/>
      </c>
      <c s="176" t="str">
        <f>IF('S.D.PASTE SHEET'!AB634="","",'S.D.PASTE SHEET'!AB634)</f>
        <v/>
      </c>
      <c s="176" t="str">
        <f>IF('S.D.PASTE SHEET'!AC634="","",'S.D.PASTE SHEET'!AC634)</f>
        <v/>
      </c>
      <c s="176" t="str">
        <f>IF('S.D.PASTE SHEET'!AD634="","",'S.D.PASTE SHEET'!AD634)</f>
        <v/>
      </c>
      <c s="178"/>
      <c s="179" t="str">
        <f>IF(AK634="","",IF(AK634&gt;0,COUNT($AG$2:AG634),""))</f>
        <v/>
      </c>
      <c s="180" t="str">
        <f t="shared" si="672"/>
        <v/>
      </c>
      <c s="180" t="str">
        <f t="shared" si="672"/>
        <v/>
      </c>
      <c s="180" t="str">
        <f t="shared" si="672"/>
        <v/>
      </c>
      <c s="181" t="str">
        <f t="shared" si="672"/>
        <v/>
      </c>
      <c s="180" t="str">
        <f t="shared" si="672"/>
        <v/>
      </c>
      <c s="180" t="str">
        <f t="shared" si="672"/>
        <v/>
      </c>
      <c s="180" t="str">
        <f t="shared" si="672"/>
        <v/>
      </c>
      <c s="180" t="str">
        <f t="shared" si="672"/>
        <v/>
      </c>
      <c s="180" t="str">
        <f t="shared" si="672"/>
        <v/>
      </c>
      <c s="181" t="str">
        <f t="shared" si="672"/>
        <v/>
      </c>
      <c s="180" t="str">
        <f t="shared" si="672"/>
        <v/>
      </c>
      <c s="180" t="str">
        <f t="shared" si="672"/>
        <v/>
      </c>
      <c s="180" t="str">
        <f t="shared" si="672"/>
        <v/>
      </c>
      <c s="180" t="str">
        <f t="shared" si="672"/>
        <v/>
      </c>
      <c s="180" t="str">
        <f t="shared" si="672"/>
        <v/>
      </c>
      <c s="180" t="str">
        <f t="shared" si="672"/>
        <v/>
      </c>
      <c r="AX634" s="180" t="str">
        <f>IF(BC634="","",IF(BC634&gt;0,COUNT($AY$2:AY634),""))</f>
        <v/>
      </c>
      <c s="180" t="str">
        <f t="shared" si="682" ref="AY634">IF(AND($BB$1=5,$A634=5,$BC$1=C634),B634,"")</f>
        <v/>
      </c>
      <c s="180" t="str">
        <f t="shared" si="674"/>
        <v/>
      </c>
      <c s="182" t="str">
        <f t="shared" si="674"/>
        <v/>
      </c>
      <c s="180" t="str">
        <f t="shared" si="674"/>
        <v/>
      </c>
      <c s="180" t="str">
        <f t="shared" si="674"/>
        <v/>
      </c>
      <c s="180" t="str">
        <f t="shared" si="674"/>
        <v/>
      </c>
      <c s="180" t="str">
        <f t="shared" si="674"/>
        <v/>
      </c>
      <c s="180" t="str">
        <f t="shared" si="674"/>
        <v/>
      </c>
      <c s="182" t="str">
        <f t="shared" si="674"/>
        <v/>
      </c>
      <c s="180" t="str">
        <f t="shared" si="674"/>
        <v/>
      </c>
      <c s="180" t="str">
        <f t="shared" si="674"/>
        <v/>
      </c>
      <c s="180" t="str">
        <f t="shared" si="674"/>
        <v/>
      </c>
      <c s="180" t="str">
        <f t="shared" si="674"/>
        <v/>
      </c>
      <c s="180" t="str">
        <f t="shared" si="674"/>
        <v/>
      </c>
      <c s="180" t="str">
        <f t="shared" si="674"/>
        <v/>
      </c>
    </row>
    <row r="635" spans="1:65" ht="15.75" customHeight="1">
      <c r="A635" s="176" t="str">
        <f>IF('S.D.PASTE SHEET'!A635="","",'S.D.PASTE SHEET'!A635)</f>
        <v/>
      </c>
      <c s="176" t="str">
        <f>IF('S.D.PASTE SHEET'!B635="","",'S.D.PASTE SHEET'!B635)</f>
        <v/>
      </c>
      <c s="176" t="str">
        <f>IF('S.D.PASTE SHEET'!C635="","",'S.D.PASTE SHEET'!C635)</f>
        <v/>
      </c>
      <c s="177" t="str">
        <f>IF('S.D.PASTE SHEET'!D635="","",'S.D.PASTE SHEET'!D635)</f>
        <v/>
      </c>
      <c s="176" t="str">
        <f>IF('S.D.PASTE SHEET'!E635="","",UPPER('S.D.PASTE SHEET'!E635))</f>
        <v/>
      </c>
      <c s="176" t="str">
        <f>IF('S.D.PASTE SHEET'!F635="","",'S.D.PASTE SHEET'!F635)</f>
        <v/>
      </c>
      <c s="176" t="str">
        <f>IF('S.D.PASTE SHEET'!G635="","",UPPER('S.D.PASTE SHEET'!G635))</f>
        <v/>
      </c>
      <c s="176" t="str">
        <f>IF('S.D.PASTE SHEET'!H635="","",UPPER('S.D.PASTE SHEET'!H635))</f>
        <v/>
      </c>
      <c s="176" t="str">
        <f>IF('S.D.PASTE SHEET'!I635="","",'S.D.PASTE SHEET'!I635)</f>
        <v/>
      </c>
      <c s="177" t="str">
        <f>IF('S.D.PASTE SHEET'!J635="","",'S.D.PASTE SHEET'!J635)</f>
        <v/>
      </c>
      <c s="176" t="str">
        <f>IF('S.D.PASTE SHEET'!K635="","",'S.D.PASTE SHEET'!K635)</f>
        <v/>
      </c>
      <c s="176" t="str">
        <f>IF('S.D.PASTE SHEET'!L635="","",'S.D.PASTE SHEET'!L635)</f>
        <v/>
      </c>
      <c s="176" t="str">
        <f>IF('S.D.PASTE SHEET'!M635="","",'S.D.PASTE SHEET'!M635)</f>
        <v/>
      </c>
      <c s="176" t="str">
        <f>IF('S.D.PASTE SHEET'!N635="","",'S.D.PASTE SHEET'!N635)</f>
        <v/>
      </c>
      <c s="176" t="str">
        <f>IF('S.D.PASTE SHEET'!O635="","",'S.D.PASTE SHEET'!O635)</f>
        <v/>
      </c>
      <c s="176" t="str">
        <f>IF('S.D.PASTE SHEET'!P635="","",'S.D.PASTE SHEET'!P635)</f>
        <v/>
      </c>
      <c s="176" t="str">
        <f>IF('S.D.PASTE SHEET'!Q635="","",'S.D.PASTE SHEET'!Q635)</f>
        <v/>
      </c>
      <c s="176" t="str">
        <f>IF('S.D.PASTE SHEET'!R635="","",'S.D.PASTE SHEET'!R635)</f>
        <v/>
      </c>
      <c s="176" t="str">
        <f>IF('S.D.PASTE SHEET'!S635="","",'S.D.PASTE SHEET'!S635)</f>
        <v/>
      </c>
      <c s="176" t="str">
        <f>IF('S.D.PASTE SHEET'!T635="","",'S.D.PASTE SHEET'!T635)</f>
        <v/>
      </c>
      <c s="176" t="str">
        <f>IF('S.D.PASTE SHEET'!U635="","",'S.D.PASTE SHEET'!U635)</f>
        <v/>
      </c>
      <c s="176" t="str">
        <f>IF('S.D.PASTE SHEET'!V635="","",'S.D.PASTE SHEET'!V635)</f>
        <v/>
      </c>
      <c s="176" t="str">
        <f>IF('S.D.PASTE SHEET'!W635="","",'S.D.PASTE SHEET'!W635)</f>
        <v/>
      </c>
      <c s="176" t="str">
        <f>IF('S.D.PASTE SHEET'!X635="","",'S.D.PASTE SHEET'!X635)</f>
        <v/>
      </c>
      <c s="176" t="str">
        <f>IF('S.D.PASTE SHEET'!Y635="","",'S.D.PASTE SHEET'!Y635)</f>
        <v/>
      </c>
      <c s="176" t="str">
        <f>IF('S.D.PASTE SHEET'!Z635="","",'S.D.PASTE SHEET'!Z635)</f>
        <v/>
      </c>
      <c s="176" t="str">
        <f>IF('S.D.PASTE SHEET'!AA635="","",'S.D.PASTE SHEET'!AA635)</f>
        <v/>
      </c>
      <c s="176" t="str">
        <f>IF('S.D.PASTE SHEET'!AB635="","",'S.D.PASTE SHEET'!AB635)</f>
        <v/>
      </c>
      <c s="176" t="str">
        <f>IF('S.D.PASTE SHEET'!AC635="","",'S.D.PASTE SHEET'!AC635)</f>
        <v/>
      </c>
      <c s="176" t="str">
        <f>IF('S.D.PASTE SHEET'!AD635="","",'S.D.PASTE SHEET'!AD635)</f>
        <v/>
      </c>
      <c s="178"/>
      <c s="179" t="str">
        <f>IF(AK635="","",IF(AK635&gt;0,COUNT($AG$2:AG635),""))</f>
        <v/>
      </c>
      <c s="180" t="str">
        <f t="shared" si="672"/>
        <v/>
      </c>
      <c s="180" t="str">
        <f t="shared" si="672"/>
        <v/>
      </c>
      <c s="180" t="str">
        <f t="shared" si="672"/>
        <v/>
      </c>
      <c s="181" t="str">
        <f t="shared" si="672"/>
        <v/>
      </c>
      <c s="180" t="str">
        <f t="shared" si="672"/>
        <v/>
      </c>
      <c s="180" t="str">
        <f t="shared" si="672"/>
        <v/>
      </c>
      <c s="180" t="str">
        <f t="shared" si="672"/>
        <v/>
      </c>
      <c s="180" t="str">
        <f t="shared" si="672"/>
        <v/>
      </c>
      <c s="180" t="str">
        <f t="shared" si="672"/>
        <v/>
      </c>
      <c s="181" t="str">
        <f t="shared" si="672"/>
        <v/>
      </c>
      <c s="180" t="str">
        <f t="shared" si="672"/>
        <v/>
      </c>
      <c s="180" t="str">
        <f t="shared" si="672"/>
        <v/>
      </c>
      <c s="180" t="str">
        <f t="shared" si="672"/>
        <v/>
      </c>
      <c s="180" t="str">
        <f t="shared" si="672"/>
        <v/>
      </c>
      <c s="180" t="str">
        <f t="shared" si="672"/>
        <v/>
      </c>
      <c s="180" t="str">
        <f t="shared" si="672"/>
        <v/>
      </c>
      <c r="AX635" s="180" t="str">
        <f>IF(BC635="","",IF(BC635&gt;0,COUNT($AY$2:AY635),""))</f>
        <v/>
      </c>
      <c s="180" t="str">
        <f t="shared" si="683" ref="AY635">IF(AND($BB$1=5,$A635=5,$BC$1=C635),B635,"")</f>
        <v/>
      </c>
      <c s="180" t="str">
        <f t="shared" si="674"/>
        <v/>
      </c>
      <c s="182" t="str">
        <f t="shared" si="674"/>
        <v/>
      </c>
      <c s="180" t="str">
        <f t="shared" si="674"/>
        <v/>
      </c>
      <c s="180" t="str">
        <f t="shared" si="674"/>
        <v/>
      </c>
      <c s="180" t="str">
        <f t="shared" si="674"/>
        <v/>
      </c>
      <c s="180" t="str">
        <f t="shared" si="674"/>
        <v/>
      </c>
      <c s="180" t="str">
        <f t="shared" si="674"/>
        <v/>
      </c>
      <c s="182" t="str">
        <f t="shared" si="674"/>
        <v/>
      </c>
      <c s="180" t="str">
        <f t="shared" si="674"/>
        <v/>
      </c>
      <c s="180" t="str">
        <f t="shared" si="674"/>
        <v/>
      </c>
      <c s="180" t="str">
        <f t="shared" si="674"/>
        <v/>
      </c>
      <c s="180" t="str">
        <f t="shared" si="674"/>
        <v/>
      </c>
      <c s="180" t="str">
        <f t="shared" si="674"/>
        <v/>
      </c>
      <c s="180" t="str">
        <f t="shared" si="674"/>
        <v/>
      </c>
    </row>
    <row r="636" spans="1:65" ht="15.75" customHeight="1">
      <c r="A636" s="176" t="str">
        <f>IF('S.D.PASTE SHEET'!A636="","",'S.D.PASTE SHEET'!A636)</f>
        <v/>
      </c>
      <c s="176" t="str">
        <f>IF('S.D.PASTE SHEET'!B636="","",'S.D.PASTE SHEET'!B636)</f>
        <v/>
      </c>
      <c s="176" t="str">
        <f>IF('S.D.PASTE SHEET'!C636="","",'S.D.PASTE SHEET'!C636)</f>
        <v/>
      </c>
      <c s="177" t="str">
        <f>IF('S.D.PASTE SHEET'!D636="","",'S.D.PASTE SHEET'!D636)</f>
        <v/>
      </c>
      <c s="176" t="str">
        <f>IF('S.D.PASTE SHEET'!E636="","",UPPER('S.D.PASTE SHEET'!E636))</f>
        <v/>
      </c>
      <c s="176" t="str">
        <f>IF('S.D.PASTE SHEET'!F636="","",'S.D.PASTE SHEET'!F636)</f>
        <v/>
      </c>
      <c s="176" t="str">
        <f>IF('S.D.PASTE SHEET'!G636="","",UPPER('S.D.PASTE SHEET'!G636))</f>
        <v/>
      </c>
      <c s="176" t="str">
        <f>IF('S.D.PASTE SHEET'!H636="","",UPPER('S.D.PASTE SHEET'!H636))</f>
        <v/>
      </c>
      <c s="176" t="str">
        <f>IF('S.D.PASTE SHEET'!I636="","",'S.D.PASTE SHEET'!I636)</f>
        <v/>
      </c>
      <c s="177" t="str">
        <f>IF('S.D.PASTE SHEET'!J636="","",'S.D.PASTE SHEET'!J636)</f>
        <v/>
      </c>
      <c s="176" t="str">
        <f>IF('S.D.PASTE SHEET'!K636="","",'S.D.PASTE SHEET'!K636)</f>
        <v/>
      </c>
      <c s="176" t="str">
        <f>IF('S.D.PASTE SHEET'!L636="","",'S.D.PASTE SHEET'!L636)</f>
        <v/>
      </c>
      <c s="176" t="str">
        <f>IF('S.D.PASTE SHEET'!M636="","",'S.D.PASTE SHEET'!M636)</f>
        <v/>
      </c>
      <c s="176" t="str">
        <f>IF('S.D.PASTE SHEET'!N636="","",'S.D.PASTE SHEET'!N636)</f>
        <v/>
      </c>
      <c s="176" t="str">
        <f>IF('S.D.PASTE SHEET'!O636="","",'S.D.PASTE SHEET'!O636)</f>
        <v/>
      </c>
      <c s="176" t="str">
        <f>IF('S.D.PASTE SHEET'!P636="","",'S.D.PASTE SHEET'!P636)</f>
        <v/>
      </c>
      <c s="176" t="str">
        <f>IF('S.D.PASTE SHEET'!Q636="","",'S.D.PASTE SHEET'!Q636)</f>
        <v/>
      </c>
      <c s="176" t="str">
        <f>IF('S.D.PASTE SHEET'!R636="","",'S.D.PASTE SHEET'!R636)</f>
        <v/>
      </c>
      <c s="176" t="str">
        <f>IF('S.D.PASTE SHEET'!S636="","",'S.D.PASTE SHEET'!S636)</f>
        <v/>
      </c>
      <c s="176" t="str">
        <f>IF('S.D.PASTE SHEET'!T636="","",'S.D.PASTE SHEET'!T636)</f>
        <v/>
      </c>
      <c s="176" t="str">
        <f>IF('S.D.PASTE SHEET'!U636="","",'S.D.PASTE SHEET'!U636)</f>
        <v/>
      </c>
      <c s="176" t="str">
        <f>IF('S.D.PASTE SHEET'!V636="","",'S.D.PASTE SHEET'!V636)</f>
        <v/>
      </c>
      <c s="176" t="str">
        <f>IF('S.D.PASTE SHEET'!W636="","",'S.D.PASTE SHEET'!W636)</f>
        <v/>
      </c>
      <c s="176" t="str">
        <f>IF('S.D.PASTE SHEET'!X636="","",'S.D.PASTE SHEET'!X636)</f>
        <v/>
      </c>
      <c s="176" t="str">
        <f>IF('S.D.PASTE SHEET'!Y636="","",'S.D.PASTE SHEET'!Y636)</f>
        <v/>
      </c>
      <c s="176" t="str">
        <f>IF('S.D.PASTE SHEET'!Z636="","",'S.D.PASTE SHEET'!Z636)</f>
        <v/>
      </c>
      <c s="176" t="str">
        <f>IF('S.D.PASTE SHEET'!AA636="","",'S.D.PASTE SHEET'!AA636)</f>
        <v/>
      </c>
      <c s="176" t="str">
        <f>IF('S.D.PASTE SHEET'!AB636="","",'S.D.PASTE SHEET'!AB636)</f>
        <v/>
      </c>
      <c s="176" t="str">
        <f>IF('S.D.PASTE SHEET'!AC636="","",'S.D.PASTE SHEET'!AC636)</f>
        <v/>
      </c>
      <c s="176" t="str">
        <f>IF('S.D.PASTE SHEET'!AD636="","",'S.D.PASTE SHEET'!AD636)</f>
        <v/>
      </c>
      <c s="178"/>
      <c s="179" t="str">
        <f>IF(AK636="","",IF(AK636&gt;0,COUNT($AG$2:AG636),""))</f>
        <v/>
      </c>
      <c s="180" t="str">
        <f t="shared" si="672"/>
        <v/>
      </c>
      <c s="180" t="str">
        <f t="shared" si="672"/>
        <v/>
      </c>
      <c s="180" t="str">
        <f t="shared" si="672"/>
        <v/>
      </c>
      <c s="181" t="str">
        <f t="shared" si="672"/>
        <v/>
      </c>
      <c s="180" t="str">
        <f t="shared" si="672"/>
        <v/>
      </c>
      <c s="180" t="str">
        <f t="shared" si="672"/>
        <v/>
      </c>
      <c s="180" t="str">
        <f t="shared" si="672"/>
        <v/>
      </c>
      <c s="180" t="str">
        <f t="shared" si="672"/>
        <v/>
      </c>
      <c s="180" t="str">
        <f t="shared" si="672"/>
        <v/>
      </c>
      <c s="181" t="str">
        <f t="shared" si="672"/>
        <v/>
      </c>
      <c s="180" t="str">
        <f t="shared" si="672"/>
        <v/>
      </c>
      <c s="180" t="str">
        <f t="shared" si="672"/>
        <v/>
      </c>
      <c s="180" t="str">
        <f t="shared" si="672"/>
        <v/>
      </c>
      <c s="180" t="str">
        <f t="shared" si="672"/>
        <v/>
      </c>
      <c s="180" t="str">
        <f t="shared" si="672"/>
        <v/>
      </c>
      <c s="180" t="str">
        <f t="shared" si="672"/>
        <v/>
      </c>
      <c r="AX636" s="180" t="str">
        <f>IF(BC636="","",IF(BC636&gt;0,COUNT($AY$2:AY636),""))</f>
        <v/>
      </c>
      <c s="180" t="str">
        <f t="shared" si="684" ref="AY636">IF(AND($BB$1=5,$A636=5,$BC$1=C636),B636,"")</f>
        <v/>
      </c>
      <c s="180" t="str">
        <f t="shared" si="674"/>
        <v/>
      </c>
      <c s="182" t="str">
        <f t="shared" si="674"/>
        <v/>
      </c>
      <c s="180" t="str">
        <f t="shared" si="674"/>
        <v/>
      </c>
      <c s="180" t="str">
        <f t="shared" si="674"/>
        <v/>
      </c>
      <c s="180" t="str">
        <f t="shared" si="674"/>
        <v/>
      </c>
      <c s="180" t="str">
        <f t="shared" si="674"/>
        <v/>
      </c>
      <c s="180" t="str">
        <f t="shared" si="674"/>
        <v/>
      </c>
      <c s="182" t="str">
        <f t="shared" si="674"/>
        <v/>
      </c>
      <c s="180" t="str">
        <f t="shared" si="674"/>
        <v/>
      </c>
      <c s="180" t="str">
        <f t="shared" si="674"/>
        <v/>
      </c>
      <c s="180" t="str">
        <f t="shared" si="674"/>
        <v/>
      </c>
      <c s="180" t="str">
        <f t="shared" si="674"/>
        <v/>
      </c>
      <c s="180" t="str">
        <f t="shared" si="674"/>
        <v/>
      </c>
      <c s="180" t="str">
        <f t="shared" si="674"/>
        <v/>
      </c>
    </row>
    <row r="637" spans="1:65" ht="15.75" customHeight="1">
      <c r="A637" s="176" t="str">
        <f>IF('S.D.PASTE SHEET'!A637="","",'S.D.PASTE SHEET'!A637)</f>
        <v/>
      </c>
      <c s="176" t="str">
        <f>IF('S.D.PASTE SHEET'!B637="","",'S.D.PASTE SHEET'!B637)</f>
        <v/>
      </c>
      <c s="176" t="str">
        <f>IF('S.D.PASTE SHEET'!C637="","",'S.D.PASTE SHEET'!C637)</f>
        <v/>
      </c>
      <c s="177" t="str">
        <f>IF('S.D.PASTE SHEET'!D637="","",'S.D.PASTE SHEET'!D637)</f>
        <v/>
      </c>
      <c s="176" t="str">
        <f>IF('S.D.PASTE SHEET'!E637="","",UPPER('S.D.PASTE SHEET'!E637))</f>
        <v/>
      </c>
      <c s="176" t="str">
        <f>IF('S.D.PASTE SHEET'!F637="","",'S.D.PASTE SHEET'!F637)</f>
        <v/>
      </c>
      <c s="176" t="str">
        <f>IF('S.D.PASTE SHEET'!G637="","",UPPER('S.D.PASTE SHEET'!G637))</f>
        <v/>
      </c>
      <c s="176" t="str">
        <f>IF('S.D.PASTE SHEET'!H637="","",UPPER('S.D.PASTE SHEET'!H637))</f>
        <v/>
      </c>
      <c s="176" t="str">
        <f>IF('S.D.PASTE SHEET'!I637="","",'S.D.PASTE SHEET'!I637)</f>
        <v/>
      </c>
      <c s="177" t="str">
        <f>IF('S.D.PASTE SHEET'!J637="","",'S.D.PASTE SHEET'!J637)</f>
        <v/>
      </c>
      <c s="176" t="str">
        <f>IF('S.D.PASTE SHEET'!K637="","",'S.D.PASTE SHEET'!K637)</f>
        <v/>
      </c>
      <c s="176" t="str">
        <f>IF('S.D.PASTE SHEET'!L637="","",'S.D.PASTE SHEET'!L637)</f>
        <v/>
      </c>
      <c s="176" t="str">
        <f>IF('S.D.PASTE SHEET'!M637="","",'S.D.PASTE SHEET'!M637)</f>
        <v/>
      </c>
      <c s="176" t="str">
        <f>IF('S.D.PASTE SHEET'!N637="","",'S.D.PASTE SHEET'!N637)</f>
        <v/>
      </c>
      <c s="176" t="str">
        <f>IF('S.D.PASTE SHEET'!O637="","",'S.D.PASTE SHEET'!O637)</f>
        <v/>
      </c>
      <c s="176" t="str">
        <f>IF('S.D.PASTE SHEET'!P637="","",'S.D.PASTE SHEET'!P637)</f>
        <v/>
      </c>
      <c s="176" t="str">
        <f>IF('S.D.PASTE SHEET'!Q637="","",'S.D.PASTE SHEET'!Q637)</f>
        <v/>
      </c>
      <c s="176" t="str">
        <f>IF('S.D.PASTE SHEET'!R637="","",'S.D.PASTE SHEET'!R637)</f>
        <v/>
      </c>
      <c s="176" t="str">
        <f>IF('S.D.PASTE SHEET'!S637="","",'S.D.PASTE SHEET'!S637)</f>
        <v/>
      </c>
      <c s="176" t="str">
        <f>IF('S.D.PASTE SHEET'!T637="","",'S.D.PASTE SHEET'!T637)</f>
        <v/>
      </c>
      <c s="176" t="str">
        <f>IF('S.D.PASTE SHEET'!U637="","",'S.D.PASTE SHEET'!U637)</f>
        <v/>
      </c>
      <c s="176" t="str">
        <f>IF('S.D.PASTE SHEET'!V637="","",'S.D.PASTE SHEET'!V637)</f>
        <v/>
      </c>
      <c s="176" t="str">
        <f>IF('S.D.PASTE SHEET'!W637="","",'S.D.PASTE SHEET'!W637)</f>
        <v/>
      </c>
      <c s="176" t="str">
        <f>IF('S.D.PASTE SHEET'!X637="","",'S.D.PASTE SHEET'!X637)</f>
        <v/>
      </c>
      <c s="176" t="str">
        <f>IF('S.D.PASTE SHEET'!Y637="","",'S.D.PASTE SHEET'!Y637)</f>
        <v/>
      </c>
      <c s="176" t="str">
        <f>IF('S.D.PASTE SHEET'!Z637="","",'S.D.PASTE SHEET'!Z637)</f>
        <v/>
      </c>
      <c s="176" t="str">
        <f>IF('S.D.PASTE SHEET'!AA637="","",'S.D.PASTE SHEET'!AA637)</f>
        <v/>
      </c>
      <c s="176" t="str">
        <f>IF('S.D.PASTE SHEET'!AB637="","",'S.D.PASTE SHEET'!AB637)</f>
        <v/>
      </c>
      <c s="176" t="str">
        <f>IF('S.D.PASTE SHEET'!AC637="","",'S.D.PASTE SHEET'!AC637)</f>
        <v/>
      </c>
      <c s="176" t="str">
        <f>IF('S.D.PASTE SHEET'!AD637="","",'S.D.PASTE SHEET'!AD637)</f>
        <v/>
      </c>
      <c s="178"/>
      <c s="179" t="str">
        <f>IF(AK637="","",IF(AK637&gt;0,COUNT($AG$2:AG637),""))</f>
        <v/>
      </c>
      <c s="180" t="str">
        <f t="shared" si="672"/>
        <v/>
      </c>
      <c s="180" t="str">
        <f t="shared" si="672"/>
        <v/>
      </c>
      <c s="180" t="str">
        <f t="shared" si="672"/>
        <v/>
      </c>
      <c s="181" t="str">
        <f t="shared" si="672"/>
        <v/>
      </c>
      <c s="180" t="str">
        <f t="shared" si="672"/>
        <v/>
      </c>
      <c s="180" t="str">
        <f t="shared" si="672"/>
        <v/>
      </c>
      <c s="180" t="str">
        <f t="shared" si="672"/>
        <v/>
      </c>
      <c s="180" t="str">
        <f t="shared" si="672"/>
        <v/>
      </c>
      <c s="180" t="str">
        <f t="shared" si="672"/>
        <v/>
      </c>
      <c s="181" t="str">
        <f t="shared" si="672"/>
        <v/>
      </c>
      <c s="180" t="str">
        <f t="shared" si="672"/>
        <v/>
      </c>
      <c s="180" t="str">
        <f t="shared" si="672"/>
        <v/>
      </c>
      <c s="180" t="str">
        <f t="shared" si="672"/>
        <v/>
      </c>
      <c s="180" t="str">
        <f t="shared" si="672"/>
        <v/>
      </c>
      <c s="180" t="str">
        <f t="shared" si="672"/>
        <v/>
      </c>
      <c s="180" t="str">
        <f t="shared" si="672"/>
        <v/>
      </c>
      <c r="AX637" s="180" t="str">
        <f>IF(BC637="","",IF(BC637&gt;0,COUNT($AY$2:AY637),""))</f>
        <v/>
      </c>
      <c s="180" t="str">
        <f t="shared" si="685" ref="AY637">IF(AND($BB$1=5,$A637=5,$BC$1=C637),B637,"")</f>
        <v/>
      </c>
      <c s="180" t="str">
        <f t="shared" si="674"/>
        <v/>
      </c>
      <c s="182" t="str">
        <f t="shared" si="674"/>
        <v/>
      </c>
      <c s="180" t="str">
        <f t="shared" si="674"/>
        <v/>
      </c>
      <c s="180" t="str">
        <f t="shared" si="674"/>
        <v/>
      </c>
      <c s="180" t="str">
        <f t="shared" si="674"/>
        <v/>
      </c>
      <c s="180" t="str">
        <f t="shared" si="674"/>
        <v/>
      </c>
      <c s="180" t="str">
        <f t="shared" si="674"/>
        <v/>
      </c>
      <c s="182" t="str">
        <f t="shared" si="674"/>
        <v/>
      </c>
      <c s="180" t="str">
        <f t="shared" si="674"/>
        <v/>
      </c>
      <c s="180" t="str">
        <f t="shared" si="674"/>
        <v/>
      </c>
      <c s="180" t="str">
        <f t="shared" si="674"/>
        <v/>
      </c>
      <c s="180" t="str">
        <f t="shared" si="674"/>
        <v/>
      </c>
      <c s="180" t="str">
        <f t="shared" si="674"/>
        <v/>
      </c>
      <c s="180" t="str">
        <f t="shared" si="674"/>
        <v/>
      </c>
    </row>
    <row r="638" spans="1:65" ht="15.75" customHeight="1">
      <c r="A638" s="176" t="str">
        <f>IF('S.D.PASTE SHEET'!A638="","",'S.D.PASTE SHEET'!A638)</f>
        <v/>
      </c>
      <c s="176" t="str">
        <f>IF('S.D.PASTE SHEET'!B638="","",'S.D.PASTE SHEET'!B638)</f>
        <v/>
      </c>
      <c s="176" t="str">
        <f>IF('S.D.PASTE SHEET'!C638="","",'S.D.PASTE SHEET'!C638)</f>
        <v/>
      </c>
      <c s="177" t="str">
        <f>IF('S.D.PASTE SHEET'!D638="","",'S.D.PASTE SHEET'!D638)</f>
        <v/>
      </c>
      <c s="176" t="str">
        <f>IF('S.D.PASTE SHEET'!E638="","",UPPER('S.D.PASTE SHEET'!E638))</f>
        <v/>
      </c>
      <c s="176" t="str">
        <f>IF('S.D.PASTE SHEET'!F638="","",'S.D.PASTE SHEET'!F638)</f>
        <v/>
      </c>
      <c s="176" t="str">
        <f>IF('S.D.PASTE SHEET'!G638="","",UPPER('S.D.PASTE SHEET'!G638))</f>
        <v/>
      </c>
      <c s="176" t="str">
        <f>IF('S.D.PASTE SHEET'!H638="","",UPPER('S.D.PASTE SHEET'!H638))</f>
        <v/>
      </c>
      <c s="176" t="str">
        <f>IF('S.D.PASTE SHEET'!I638="","",'S.D.PASTE SHEET'!I638)</f>
        <v/>
      </c>
      <c s="177" t="str">
        <f>IF('S.D.PASTE SHEET'!J638="","",'S.D.PASTE SHEET'!J638)</f>
        <v/>
      </c>
      <c s="176" t="str">
        <f>IF('S.D.PASTE SHEET'!K638="","",'S.D.PASTE SHEET'!K638)</f>
        <v/>
      </c>
      <c s="176" t="str">
        <f>IF('S.D.PASTE SHEET'!L638="","",'S.D.PASTE SHEET'!L638)</f>
        <v/>
      </c>
      <c s="176" t="str">
        <f>IF('S.D.PASTE SHEET'!M638="","",'S.D.PASTE SHEET'!M638)</f>
        <v/>
      </c>
      <c s="176" t="str">
        <f>IF('S.D.PASTE SHEET'!N638="","",'S.D.PASTE SHEET'!N638)</f>
        <v/>
      </c>
      <c s="176" t="str">
        <f>IF('S.D.PASTE SHEET'!O638="","",'S.D.PASTE SHEET'!O638)</f>
        <v/>
      </c>
      <c s="176" t="str">
        <f>IF('S.D.PASTE SHEET'!P638="","",'S.D.PASTE SHEET'!P638)</f>
        <v/>
      </c>
      <c s="176" t="str">
        <f>IF('S.D.PASTE SHEET'!Q638="","",'S.D.PASTE SHEET'!Q638)</f>
        <v/>
      </c>
      <c s="176" t="str">
        <f>IF('S.D.PASTE SHEET'!R638="","",'S.D.PASTE SHEET'!R638)</f>
        <v/>
      </c>
      <c s="176" t="str">
        <f>IF('S.D.PASTE SHEET'!S638="","",'S.D.PASTE SHEET'!S638)</f>
        <v/>
      </c>
      <c s="176" t="str">
        <f>IF('S.D.PASTE SHEET'!T638="","",'S.D.PASTE SHEET'!T638)</f>
        <v/>
      </c>
      <c s="176" t="str">
        <f>IF('S.D.PASTE SHEET'!U638="","",'S.D.PASTE SHEET'!U638)</f>
        <v/>
      </c>
      <c s="176" t="str">
        <f>IF('S.D.PASTE SHEET'!V638="","",'S.D.PASTE SHEET'!V638)</f>
        <v/>
      </c>
      <c s="176" t="str">
        <f>IF('S.D.PASTE SHEET'!W638="","",'S.D.PASTE SHEET'!W638)</f>
        <v/>
      </c>
      <c s="176" t="str">
        <f>IF('S.D.PASTE SHEET'!X638="","",'S.D.PASTE SHEET'!X638)</f>
        <v/>
      </c>
      <c s="176" t="str">
        <f>IF('S.D.PASTE SHEET'!Y638="","",'S.D.PASTE SHEET'!Y638)</f>
        <v/>
      </c>
      <c s="176" t="str">
        <f>IF('S.D.PASTE SHEET'!Z638="","",'S.D.PASTE SHEET'!Z638)</f>
        <v/>
      </c>
      <c s="176" t="str">
        <f>IF('S.D.PASTE SHEET'!AA638="","",'S.D.PASTE SHEET'!AA638)</f>
        <v/>
      </c>
      <c s="176" t="str">
        <f>IF('S.D.PASTE SHEET'!AB638="","",'S.D.PASTE SHEET'!AB638)</f>
        <v/>
      </c>
      <c s="176" t="str">
        <f>IF('S.D.PASTE SHEET'!AC638="","",'S.D.PASTE SHEET'!AC638)</f>
        <v/>
      </c>
      <c s="176" t="str">
        <f>IF('S.D.PASTE SHEET'!AD638="","",'S.D.PASTE SHEET'!AD638)</f>
        <v/>
      </c>
      <c s="178"/>
      <c s="179" t="str">
        <f>IF(AK638="","",IF(AK638&gt;0,COUNT($AG$2:AG638),""))</f>
        <v/>
      </c>
      <c s="180" t="str">
        <f t="shared" si="672"/>
        <v/>
      </c>
      <c s="180" t="str">
        <f t="shared" si="672"/>
        <v/>
      </c>
      <c s="180" t="str">
        <f t="shared" si="672"/>
        <v/>
      </c>
      <c s="181" t="str">
        <f t="shared" si="672"/>
        <v/>
      </c>
      <c s="180" t="str">
        <f t="shared" si="672"/>
        <v/>
      </c>
      <c s="180" t="str">
        <f t="shared" si="672"/>
        <v/>
      </c>
      <c s="180" t="str">
        <f t="shared" si="672"/>
        <v/>
      </c>
      <c s="180" t="str">
        <f t="shared" si="672"/>
        <v/>
      </c>
      <c s="180" t="str">
        <f t="shared" si="672"/>
        <v/>
      </c>
      <c s="181" t="str">
        <f t="shared" si="672"/>
        <v/>
      </c>
      <c s="180" t="str">
        <f t="shared" si="672"/>
        <v/>
      </c>
      <c s="180" t="str">
        <f t="shared" si="672"/>
        <v/>
      </c>
      <c s="180" t="str">
        <f t="shared" si="672"/>
        <v/>
      </c>
      <c s="180" t="str">
        <f t="shared" si="672"/>
        <v/>
      </c>
      <c s="180" t="str">
        <f t="shared" si="672"/>
        <v/>
      </c>
      <c s="180" t="str">
        <f t="shared" si="672"/>
        <v/>
      </c>
      <c r="AX638" s="180" t="str">
        <f>IF(BC638="","",IF(BC638&gt;0,COUNT($AY$2:AY638),""))</f>
        <v/>
      </c>
      <c s="180" t="str">
        <f t="shared" si="686" ref="AY638">IF(AND($BB$1=5,$A638=5,$BC$1=C638),B638,"")</f>
        <v/>
      </c>
      <c s="180" t="str">
        <f t="shared" si="674"/>
        <v/>
      </c>
      <c s="182" t="str">
        <f t="shared" si="674"/>
        <v/>
      </c>
      <c s="180" t="str">
        <f t="shared" si="674"/>
        <v/>
      </c>
      <c s="180" t="str">
        <f t="shared" si="674"/>
        <v/>
      </c>
      <c s="180" t="str">
        <f t="shared" si="674"/>
        <v/>
      </c>
      <c s="180" t="str">
        <f t="shared" si="674"/>
        <v/>
      </c>
      <c s="180" t="str">
        <f t="shared" si="674"/>
        <v/>
      </c>
      <c s="182" t="str">
        <f t="shared" si="674"/>
        <v/>
      </c>
      <c s="180" t="str">
        <f t="shared" si="674"/>
        <v/>
      </c>
      <c s="180" t="str">
        <f t="shared" si="674"/>
        <v/>
      </c>
      <c s="180" t="str">
        <f t="shared" si="674"/>
        <v/>
      </c>
      <c s="180" t="str">
        <f t="shared" si="674"/>
        <v/>
      </c>
      <c s="180" t="str">
        <f t="shared" si="674"/>
        <v/>
      </c>
      <c s="180" t="str">
        <f t="shared" si="674"/>
        <v/>
      </c>
    </row>
    <row r="639" spans="1:65" ht="15.75" customHeight="1">
      <c r="A639" s="176" t="str">
        <f>IF('S.D.PASTE SHEET'!A639="","",'S.D.PASTE SHEET'!A639)</f>
        <v/>
      </c>
      <c s="176" t="str">
        <f>IF('S.D.PASTE SHEET'!B639="","",'S.D.PASTE SHEET'!B639)</f>
        <v/>
      </c>
      <c s="176" t="str">
        <f>IF('S.D.PASTE SHEET'!C639="","",'S.D.PASTE SHEET'!C639)</f>
        <v/>
      </c>
      <c s="177" t="str">
        <f>IF('S.D.PASTE SHEET'!D639="","",'S.D.PASTE SHEET'!D639)</f>
        <v/>
      </c>
      <c s="176" t="str">
        <f>IF('S.D.PASTE SHEET'!E639="","",UPPER('S.D.PASTE SHEET'!E639))</f>
        <v/>
      </c>
      <c s="176" t="str">
        <f>IF('S.D.PASTE SHEET'!F639="","",'S.D.PASTE SHEET'!F639)</f>
        <v/>
      </c>
      <c s="176" t="str">
        <f>IF('S.D.PASTE SHEET'!G639="","",UPPER('S.D.PASTE SHEET'!G639))</f>
        <v/>
      </c>
      <c s="176" t="str">
        <f>IF('S.D.PASTE SHEET'!H639="","",UPPER('S.D.PASTE SHEET'!H639))</f>
        <v/>
      </c>
      <c s="176" t="str">
        <f>IF('S.D.PASTE SHEET'!I639="","",'S.D.PASTE SHEET'!I639)</f>
        <v/>
      </c>
      <c s="177" t="str">
        <f>IF('S.D.PASTE SHEET'!J639="","",'S.D.PASTE SHEET'!J639)</f>
        <v/>
      </c>
      <c s="176" t="str">
        <f>IF('S.D.PASTE SHEET'!K639="","",'S.D.PASTE SHEET'!K639)</f>
        <v/>
      </c>
      <c s="176" t="str">
        <f>IF('S.D.PASTE SHEET'!L639="","",'S.D.PASTE SHEET'!L639)</f>
        <v/>
      </c>
      <c s="176" t="str">
        <f>IF('S.D.PASTE SHEET'!M639="","",'S.D.PASTE SHEET'!M639)</f>
        <v/>
      </c>
      <c s="176" t="str">
        <f>IF('S.D.PASTE SHEET'!N639="","",'S.D.PASTE SHEET'!N639)</f>
        <v/>
      </c>
      <c s="176" t="str">
        <f>IF('S.D.PASTE SHEET'!O639="","",'S.D.PASTE SHEET'!O639)</f>
        <v/>
      </c>
      <c s="176" t="str">
        <f>IF('S.D.PASTE SHEET'!P639="","",'S.D.PASTE SHEET'!P639)</f>
        <v/>
      </c>
      <c s="176" t="str">
        <f>IF('S.D.PASTE SHEET'!Q639="","",'S.D.PASTE SHEET'!Q639)</f>
        <v/>
      </c>
      <c s="176" t="str">
        <f>IF('S.D.PASTE SHEET'!R639="","",'S.D.PASTE SHEET'!R639)</f>
        <v/>
      </c>
      <c s="176" t="str">
        <f>IF('S.D.PASTE SHEET'!S639="","",'S.D.PASTE SHEET'!S639)</f>
        <v/>
      </c>
      <c s="176" t="str">
        <f>IF('S.D.PASTE SHEET'!T639="","",'S.D.PASTE SHEET'!T639)</f>
        <v/>
      </c>
      <c s="176" t="str">
        <f>IF('S.D.PASTE SHEET'!U639="","",'S.D.PASTE SHEET'!U639)</f>
        <v/>
      </c>
      <c s="176" t="str">
        <f>IF('S.D.PASTE SHEET'!V639="","",'S.D.PASTE SHEET'!V639)</f>
        <v/>
      </c>
      <c s="176" t="str">
        <f>IF('S.D.PASTE SHEET'!W639="","",'S.D.PASTE SHEET'!W639)</f>
        <v/>
      </c>
      <c s="176" t="str">
        <f>IF('S.D.PASTE SHEET'!X639="","",'S.D.PASTE SHEET'!X639)</f>
        <v/>
      </c>
      <c s="176" t="str">
        <f>IF('S.D.PASTE SHEET'!Y639="","",'S.D.PASTE SHEET'!Y639)</f>
        <v/>
      </c>
      <c s="176" t="str">
        <f>IF('S.D.PASTE SHEET'!Z639="","",'S.D.PASTE SHEET'!Z639)</f>
        <v/>
      </c>
      <c s="176" t="str">
        <f>IF('S.D.PASTE SHEET'!AA639="","",'S.D.PASTE SHEET'!AA639)</f>
        <v/>
      </c>
      <c s="176" t="str">
        <f>IF('S.D.PASTE SHEET'!AB639="","",'S.D.PASTE SHEET'!AB639)</f>
        <v/>
      </c>
      <c s="176" t="str">
        <f>IF('S.D.PASTE SHEET'!AC639="","",'S.D.PASTE SHEET'!AC639)</f>
        <v/>
      </c>
      <c s="176" t="str">
        <f>IF('S.D.PASTE SHEET'!AD639="","",'S.D.PASTE SHEET'!AD639)</f>
        <v/>
      </c>
      <c s="178"/>
      <c s="179" t="str">
        <f>IF(AK639="","",IF(AK639&gt;0,COUNT($AG$2:AG639),""))</f>
        <v/>
      </c>
      <c s="180" t="str">
        <f t="shared" si="672"/>
        <v/>
      </c>
      <c s="180" t="str">
        <f t="shared" si="672"/>
        <v/>
      </c>
      <c s="180" t="str">
        <f t="shared" si="672"/>
        <v/>
      </c>
      <c s="181" t="str">
        <f t="shared" si="672"/>
        <v/>
      </c>
      <c s="180" t="str">
        <f t="shared" si="672"/>
        <v/>
      </c>
      <c s="180" t="str">
        <f t="shared" si="672"/>
        <v/>
      </c>
      <c s="180" t="str">
        <f t="shared" si="672"/>
        <v/>
      </c>
      <c s="180" t="str">
        <f t="shared" si="672"/>
        <v/>
      </c>
      <c s="180" t="str">
        <f t="shared" si="672"/>
        <v/>
      </c>
      <c s="181" t="str">
        <f t="shared" si="672"/>
        <v/>
      </c>
      <c s="180" t="str">
        <f t="shared" si="672"/>
        <v/>
      </c>
      <c s="180" t="str">
        <f t="shared" si="672"/>
        <v/>
      </c>
      <c s="180" t="str">
        <f t="shared" si="672"/>
        <v/>
      </c>
      <c s="180" t="str">
        <f t="shared" si="672"/>
        <v/>
      </c>
      <c s="180" t="str">
        <f t="shared" si="672"/>
        <v/>
      </c>
      <c s="180" t="str">
        <f t="shared" si="672"/>
        <v/>
      </c>
      <c r="AX639" s="180" t="str">
        <f>IF(BC639="","",IF(BC639&gt;0,COUNT($AY$2:AY639),""))</f>
        <v/>
      </c>
      <c s="180" t="str">
        <f t="shared" si="687" ref="AY639">IF(AND($BB$1=5,$A639=5,$BC$1=C639),B639,"")</f>
        <v/>
      </c>
      <c s="180" t="str">
        <f t="shared" si="674"/>
        <v/>
      </c>
      <c s="182" t="str">
        <f t="shared" si="674"/>
        <v/>
      </c>
      <c s="180" t="str">
        <f t="shared" si="674"/>
        <v/>
      </c>
      <c s="180" t="str">
        <f t="shared" si="674"/>
        <v/>
      </c>
      <c s="180" t="str">
        <f t="shared" si="674"/>
        <v/>
      </c>
      <c s="180" t="str">
        <f t="shared" si="674"/>
        <v/>
      </c>
      <c s="180" t="str">
        <f t="shared" si="674"/>
        <v/>
      </c>
      <c s="182" t="str">
        <f t="shared" si="674"/>
        <v/>
      </c>
      <c s="180" t="str">
        <f t="shared" si="674"/>
        <v/>
      </c>
      <c s="180" t="str">
        <f t="shared" si="674"/>
        <v/>
      </c>
      <c s="180" t="str">
        <f t="shared" si="674"/>
        <v/>
      </c>
      <c s="180" t="str">
        <f t="shared" si="674"/>
        <v/>
      </c>
      <c s="180" t="str">
        <f t="shared" si="674"/>
        <v/>
      </c>
      <c s="180" t="str">
        <f t="shared" si="674"/>
        <v/>
      </c>
    </row>
    <row r="640" spans="1:65" ht="15.75" customHeight="1">
      <c r="A640" s="176" t="str">
        <f>IF('S.D.PASTE SHEET'!A640="","",'S.D.PASTE SHEET'!A640)</f>
        <v/>
      </c>
      <c s="176" t="str">
        <f>IF('S.D.PASTE SHEET'!B640="","",'S.D.PASTE SHEET'!B640)</f>
        <v/>
      </c>
      <c s="176" t="str">
        <f>IF('S.D.PASTE SHEET'!C640="","",'S.D.PASTE SHEET'!C640)</f>
        <v/>
      </c>
      <c s="177" t="str">
        <f>IF('S.D.PASTE SHEET'!D640="","",'S.D.PASTE SHEET'!D640)</f>
        <v/>
      </c>
      <c s="176" t="str">
        <f>IF('S.D.PASTE SHEET'!E640="","",UPPER('S.D.PASTE SHEET'!E640))</f>
        <v/>
      </c>
      <c s="176" t="str">
        <f>IF('S.D.PASTE SHEET'!F640="","",'S.D.PASTE SHEET'!F640)</f>
        <v/>
      </c>
      <c s="176" t="str">
        <f>IF('S.D.PASTE SHEET'!G640="","",UPPER('S.D.PASTE SHEET'!G640))</f>
        <v/>
      </c>
      <c s="176" t="str">
        <f>IF('S.D.PASTE SHEET'!H640="","",UPPER('S.D.PASTE SHEET'!H640))</f>
        <v/>
      </c>
      <c s="176" t="str">
        <f>IF('S.D.PASTE SHEET'!I640="","",'S.D.PASTE SHEET'!I640)</f>
        <v/>
      </c>
      <c s="177" t="str">
        <f>IF('S.D.PASTE SHEET'!J640="","",'S.D.PASTE SHEET'!J640)</f>
        <v/>
      </c>
      <c s="176" t="str">
        <f>IF('S.D.PASTE SHEET'!K640="","",'S.D.PASTE SHEET'!K640)</f>
        <v/>
      </c>
      <c s="176" t="str">
        <f>IF('S.D.PASTE SHEET'!L640="","",'S.D.PASTE SHEET'!L640)</f>
        <v/>
      </c>
      <c s="176" t="str">
        <f>IF('S.D.PASTE SHEET'!M640="","",'S.D.PASTE SHEET'!M640)</f>
        <v/>
      </c>
      <c s="176" t="str">
        <f>IF('S.D.PASTE SHEET'!N640="","",'S.D.PASTE SHEET'!N640)</f>
        <v/>
      </c>
      <c s="176" t="str">
        <f>IF('S.D.PASTE SHEET'!O640="","",'S.D.PASTE SHEET'!O640)</f>
        <v/>
      </c>
      <c s="176" t="str">
        <f>IF('S.D.PASTE SHEET'!P640="","",'S.D.PASTE SHEET'!P640)</f>
        <v/>
      </c>
      <c s="176" t="str">
        <f>IF('S.D.PASTE SHEET'!Q640="","",'S.D.PASTE SHEET'!Q640)</f>
        <v/>
      </c>
      <c s="176" t="str">
        <f>IF('S.D.PASTE SHEET'!R640="","",'S.D.PASTE SHEET'!R640)</f>
        <v/>
      </c>
      <c s="176" t="str">
        <f>IF('S.D.PASTE SHEET'!S640="","",'S.D.PASTE SHEET'!S640)</f>
        <v/>
      </c>
      <c s="176" t="str">
        <f>IF('S.D.PASTE SHEET'!T640="","",'S.D.PASTE SHEET'!T640)</f>
        <v/>
      </c>
      <c s="176" t="str">
        <f>IF('S.D.PASTE SHEET'!U640="","",'S.D.PASTE SHEET'!U640)</f>
        <v/>
      </c>
      <c s="176" t="str">
        <f>IF('S.D.PASTE SHEET'!V640="","",'S.D.PASTE SHEET'!V640)</f>
        <v/>
      </c>
      <c s="176" t="str">
        <f>IF('S.D.PASTE SHEET'!W640="","",'S.D.PASTE SHEET'!W640)</f>
        <v/>
      </c>
      <c s="176" t="str">
        <f>IF('S.D.PASTE SHEET'!X640="","",'S.D.PASTE SHEET'!X640)</f>
        <v/>
      </c>
      <c s="176" t="str">
        <f>IF('S.D.PASTE SHEET'!Y640="","",'S.D.PASTE SHEET'!Y640)</f>
        <v/>
      </c>
      <c s="176" t="str">
        <f>IF('S.D.PASTE SHEET'!Z640="","",'S.D.PASTE SHEET'!Z640)</f>
        <v/>
      </c>
      <c s="176" t="str">
        <f>IF('S.D.PASTE SHEET'!AA640="","",'S.D.PASTE SHEET'!AA640)</f>
        <v/>
      </c>
      <c s="176" t="str">
        <f>IF('S.D.PASTE SHEET'!AB640="","",'S.D.PASTE SHEET'!AB640)</f>
        <v/>
      </c>
      <c s="176" t="str">
        <f>IF('S.D.PASTE SHEET'!AC640="","",'S.D.PASTE SHEET'!AC640)</f>
        <v/>
      </c>
      <c s="176" t="str">
        <f>IF('S.D.PASTE SHEET'!AD640="","",'S.D.PASTE SHEET'!AD640)</f>
        <v/>
      </c>
      <c s="178"/>
      <c s="179" t="str">
        <f>IF(AK640="","",IF(AK640&gt;0,COUNT($AG$2:AG640),""))</f>
        <v/>
      </c>
      <c s="180" t="str">
        <f t="shared" si="672"/>
        <v/>
      </c>
      <c s="180" t="str">
        <f t="shared" si="672"/>
        <v/>
      </c>
      <c s="180" t="str">
        <f t="shared" si="672"/>
        <v/>
      </c>
      <c s="181" t="str">
        <f t="shared" si="672"/>
        <v/>
      </c>
      <c s="180" t="str">
        <f t="shared" si="672"/>
        <v/>
      </c>
      <c s="180" t="str">
        <f t="shared" si="672"/>
        <v/>
      </c>
      <c s="180" t="str">
        <f t="shared" si="672"/>
        <v/>
      </c>
      <c s="180" t="str">
        <f t="shared" si="672"/>
        <v/>
      </c>
      <c s="180" t="str">
        <f t="shared" si="672"/>
        <v/>
      </c>
      <c s="181" t="str">
        <f t="shared" si="672"/>
        <v/>
      </c>
      <c s="180" t="str">
        <f t="shared" si="672"/>
        <v/>
      </c>
      <c s="180" t="str">
        <f t="shared" si="672"/>
        <v/>
      </c>
      <c s="180" t="str">
        <f t="shared" si="672"/>
        <v/>
      </c>
      <c s="180" t="str">
        <f t="shared" si="672"/>
        <v/>
      </c>
      <c s="180" t="str">
        <f t="shared" si="672"/>
        <v/>
      </c>
      <c s="180" t="str">
        <f t="shared" si="672"/>
        <v/>
      </c>
      <c r="AX640" s="180" t="str">
        <f>IF(BC640="","",IF(BC640&gt;0,COUNT($AY$2:AY640),""))</f>
        <v/>
      </c>
      <c s="180" t="str">
        <f t="shared" si="688" ref="AY640">IF(AND($BB$1=5,$A640=5,$BC$1=C640),B640,"")</f>
        <v/>
      </c>
      <c s="180" t="str">
        <f t="shared" si="674"/>
        <v/>
      </c>
      <c s="182" t="str">
        <f t="shared" si="674"/>
        <v/>
      </c>
      <c s="180" t="str">
        <f t="shared" si="674"/>
        <v/>
      </c>
      <c s="180" t="str">
        <f t="shared" si="674"/>
        <v/>
      </c>
      <c s="180" t="str">
        <f t="shared" si="674"/>
        <v/>
      </c>
      <c s="180" t="str">
        <f t="shared" si="674"/>
        <v/>
      </c>
      <c s="180" t="str">
        <f t="shared" si="674"/>
        <v/>
      </c>
      <c s="182" t="str">
        <f t="shared" si="674"/>
        <v/>
      </c>
      <c s="180" t="str">
        <f t="shared" si="674"/>
        <v/>
      </c>
      <c s="180" t="str">
        <f t="shared" si="674"/>
        <v/>
      </c>
      <c s="180" t="str">
        <f t="shared" si="674"/>
        <v/>
      </c>
      <c s="180" t="str">
        <f t="shared" si="674"/>
        <v/>
      </c>
      <c s="180" t="str">
        <f t="shared" si="674"/>
        <v/>
      </c>
      <c s="180" t="str">
        <f t="shared" si="674"/>
        <v/>
      </c>
    </row>
    <row r="641" spans="1:65" ht="15.75" customHeight="1">
      <c r="A641" s="176" t="str">
        <f>IF('S.D.PASTE SHEET'!A641="","",'S.D.PASTE SHEET'!A641)</f>
        <v/>
      </c>
      <c s="176" t="str">
        <f>IF('S.D.PASTE SHEET'!B641="","",'S.D.PASTE SHEET'!B641)</f>
        <v/>
      </c>
      <c s="176" t="str">
        <f>IF('S.D.PASTE SHEET'!C641="","",'S.D.PASTE SHEET'!C641)</f>
        <v/>
      </c>
      <c s="177" t="str">
        <f>IF('S.D.PASTE SHEET'!D641="","",'S.D.PASTE SHEET'!D641)</f>
        <v/>
      </c>
      <c s="176" t="str">
        <f>IF('S.D.PASTE SHEET'!E641="","",UPPER('S.D.PASTE SHEET'!E641))</f>
        <v/>
      </c>
      <c s="176" t="str">
        <f>IF('S.D.PASTE SHEET'!F641="","",'S.D.PASTE SHEET'!F641)</f>
        <v/>
      </c>
      <c s="176" t="str">
        <f>IF('S.D.PASTE SHEET'!G641="","",UPPER('S.D.PASTE SHEET'!G641))</f>
        <v/>
      </c>
      <c s="176" t="str">
        <f>IF('S.D.PASTE SHEET'!H641="","",UPPER('S.D.PASTE SHEET'!H641))</f>
        <v/>
      </c>
      <c s="176" t="str">
        <f>IF('S.D.PASTE SHEET'!I641="","",'S.D.PASTE SHEET'!I641)</f>
        <v/>
      </c>
      <c s="177" t="str">
        <f>IF('S.D.PASTE SHEET'!J641="","",'S.D.PASTE SHEET'!J641)</f>
        <v/>
      </c>
      <c s="176" t="str">
        <f>IF('S.D.PASTE SHEET'!K641="","",'S.D.PASTE SHEET'!K641)</f>
        <v/>
      </c>
      <c s="176" t="str">
        <f>IF('S.D.PASTE SHEET'!L641="","",'S.D.PASTE SHEET'!L641)</f>
        <v/>
      </c>
      <c s="176" t="str">
        <f>IF('S.D.PASTE SHEET'!M641="","",'S.D.PASTE SHEET'!M641)</f>
        <v/>
      </c>
      <c s="176" t="str">
        <f>IF('S.D.PASTE SHEET'!N641="","",'S.D.PASTE SHEET'!N641)</f>
        <v/>
      </c>
      <c s="176" t="str">
        <f>IF('S.D.PASTE SHEET'!O641="","",'S.D.PASTE SHEET'!O641)</f>
        <v/>
      </c>
      <c s="176" t="str">
        <f>IF('S.D.PASTE SHEET'!P641="","",'S.D.PASTE SHEET'!P641)</f>
        <v/>
      </c>
      <c s="176" t="str">
        <f>IF('S.D.PASTE SHEET'!Q641="","",'S.D.PASTE SHEET'!Q641)</f>
        <v/>
      </c>
      <c s="176" t="str">
        <f>IF('S.D.PASTE SHEET'!R641="","",'S.D.PASTE SHEET'!R641)</f>
        <v/>
      </c>
      <c s="176" t="str">
        <f>IF('S.D.PASTE SHEET'!S641="","",'S.D.PASTE SHEET'!S641)</f>
        <v/>
      </c>
      <c s="176" t="str">
        <f>IF('S.D.PASTE SHEET'!T641="","",'S.D.PASTE SHEET'!T641)</f>
        <v/>
      </c>
      <c s="176" t="str">
        <f>IF('S.D.PASTE SHEET'!U641="","",'S.D.PASTE SHEET'!U641)</f>
        <v/>
      </c>
      <c s="176" t="str">
        <f>IF('S.D.PASTE SHEET'!V641="","",'S.D.PASTE SHEET'!V641)</f>
        <v/>
      </c>
      <c s="176" t="str">
        <f>IF('S.D.PASTE SHEET'!W641="","",'S.D.PASTE SHEET'!W641)</f>
        <v/>
      </c>
      <c s="176" t="str">
        <f>IF('S.D.PASTE SHEET'!X641="","",'S.D.PASTE SHEET'!X641)</f>
        <v/>
      </c>
      <c s="176" t="str">
        <f>IF('S.D.PASTE SHEET'!Y641="","",'S.D.PASTE SHEET'!Y641)</f>
        <v/>
      </c>
      <c s="176" t="str">
        <f>IF('S.D.PASTE SHEET'!Z641="","",'S.D.PASTE SHEET'!Z641)</f>
        <v/>
      </c>
      <c s="176" t="str">
        <f>IF('S.D.PASTE SHEET'!AA641="","",'S.D.PASTE SHEET'!AA641)</f>
        <v/>
      </c>
      <c s="176" t="str">
        <f>IF('S.D.PASTE SHEET'!AB641="","",'S.D.PASTE SHEET'!AB641)</f>
        <v/>
      </c>
      <c s="176" t="str">
        <f>IF('S.D.PASTE SHEET'!AC641="","",'S.D.PASTE SHEET'!AC641)</f>
        <v/>
      </c>
      <c s="176" t="str">
        <f>IF('S.D.PASTE SHEET'!AD641="","",'S.D.PASTE SHEET'!AD641)</f>
        <v/>
      </c>
      <c s="178"/>
      <c s="179" t="str">
        <f>IF(AK641="","",IF(AK641&gt;0,COUNT($AG$2:AG641),""))</f>
        <v/>
      </c>
      <c s="180" t="str">
        <f t="shared" si="672"/>
        <v/>
      </c>
      <c s="180" t="str">
        <f t="shared" si="672"/>
        <v/>
      </c>
      <c s="180" t="str">
        <f t="shared" si="672"/>
        <v/>
      </c>
      <c s="181" t="str">
        <f t="shared" si="672"/>
        <v/>
      </c>
      <c s="180" t="str">
        <f t="shared" si="672"/>
        <v/>
      </c>
      <c s="180" t="str">
        <f t="shared" si="672"/>
        <v/>
      </c>
      <c s="180" t="str">
        <f t="shared" si="672"/>
        <v/>
      </c>
      <c s="180" t="str">
        <f t="shared" si="672"/>
        <v/>
      </c>
      <c s="180" t="str">
        <f t="shared" si="672"/>
        <v/>
      </c>
      <c s="181" t="str">
        <f t="shared" si="672"/>
        <v/>
      </c>
      <c s="180" t="str">
        <f t="shared" si="672"/>
        <v/>
      </c>
      <c s="180" t="str">
        <f t="shared" si="672"/>
        <v/>
      </c>
      <c s="180" t="str">
        <f t="shared" si="672"/>
        <v/>
      </c>
      <c s="180" t="str">
        <f t="shared" si="672"/>
        <v/>
      </c>
      <c s="180" t="str">
        <f t="shared" si="672"/>
        <v/>
      </c>
      <c s="180" t="str">
        <f>IF(AND($AJ$1=5,$A641=5),P641,"")</f>
        <v/>
      </c>
      <c r="AX641" s="180" t="str">
        <f>IF(BC641="","",IF(BC641&gt;0,COUNT($AY$2:AY641),""))</f>
        <v/>
      </c>
      <c s="180" t="str">
        <f t="shared" si="689" ref="AY641">IF(AND($BB$1=5,$A641=5,$BC$1=C641),B641,"")</f>
        <v/>
      </c>
      <c s="180" t="str">
        <f t="shared" si="674"/>
        <v/>
      </c>
      <c s="182" t="str">
        <f t="shared" si="674"/>
        <v/>
      </c>
      <c s="180" t="str">
        <f t="shared" si="674"/>
        <v/>
      </c>
      <c s="180" t="str">
        <f t="shared" si="674"/>
        <v/>
      </c>
      <c s="180" t="str">
        <f t="shared" si="674"/>
        <v/>
      </c>
      <c s="180" t="str">
        <f t="shared" si="674"/>
        <v/>
      </c>
      <c s="180" t="str">
        <f t="shared" si="674"/>
        <v/>
      </c>
      <c s="182" t="str">
        <f t="shared" si="674"/>
        <v/>
      </c>
      <c s="180" t="str">
        <f t="shared" si="674"/>
        <v/>
      </c>
      <c s="180" t="str">
        <f t="shared" si="674"/>
        <v/>
      </c>
      <c s="180" t="str">
        <f t="shared" si="674"/>
        <v/>
      </c>
      <c s="180" t="str">
        <f t="shared" si="674"/>
        <v/>
      </c>
      <c s="180" t="str">
        <f t="shared" si="674"/>
        <v/>
      </c>
      <c s="180" t="str">
        <f t="shared" si="674"/>
        <v/>
      </c>
    </row>
    <row r="642" spans="1:65" ht="15.75" customHeight="1">
      <c r="A642" s="176" t="str">
        <f>IF('S.D.PASTE SHEET'!A642="","",'S.D.PASTE SHEET'!A642)</f>
        <v/>
      </c>
      <c s="176" t="str">
        <f>IF('S.D.PASTE SHEET'!B642="","",'S.D.PASTE SHEET'!B642)</f>
        <v/>
      </c>
      <c s="176" t="str">
        <f>IF('S.D.PASTE SHEET'!C642="","",'S.D.PASTE SHEET'!C642)</f>
        <v/>
      </c>
      <c s="177" t="str">
        <f>IF('S.D.PASTE SHEET'!D642="","",'S.D.PASTE SHEET'!D642)</f>
        <v/>
      </c>
      <c s="176" t="str">
        <f>IF('S.D.PASTE SHEET'!E642="","",UPPER('S.D.PASTE SHEET'!E642))</f>
        <v/>
      </c>
      <c s="176" t="str">
        <f>IF('S.D.PASTE SHEET'!F642="","",'S.D.PASTE SHEET'!F642)</f>
        <v/>
      </c>
      <c s="176" t="str">
        <f>IF('S.D.PASTE SHEET'!G642="","",UPPER('S.D.PASTE SHEET'!G642))</f>
        <v/>
      </c>
      <c s="176" t="str">
        <f>IF('S.D.PASTE SHEET'!H642="","",UPPER('S.D.PASTE SHEET'!H642))</f>
        <v/>
      </c>
      <c s="176" t="str">
        <f>IF('S.D.PASTE SHEET'!I642="","",'S.D.PASTE SHEET'!I642)</f>
        <v/>
      </c>
      <c s="177" t="str">
        <f>IF('S.D.PASTE SHEET'!J642="","",'S.D.PASTE SHEET'!J642)</f>
        <v/>
      </c>
      <c s="176" t="str">
        <f>IF('S.D.PASTE SHEET'!K642="","",'S.D.PASTE SHEET'!K642)</f>
        <v/>
      </c>
      <c s="176" t="str">
        <f>IF('S.D.PASTE SHEET'!L642="","",'S.D.PASTE SHEET'!L642)</f>
        <v/>
      </c>
      <c s="176" t="str">
        <f>IF('S.D.PASTE SHEET'!M642="","",'S.D.PASTE SHEET'!M642)</f>
        <v/>
      </c>
      <c s="176" t="str">
        <f>IF('S.D.PASTE SHEET'!N642="","",'S.D.PASTE SHEET'!N642)</f>
        <v/>
      </c>
      <c s="176" t="str">
        <f>IF('S.D.PASTE SHEET'!O642="","",'S.D.PASTE SHEET'!O642)</f>
        <v/>
      </c>
      <c s="176" t="str">
        <f>IF('S.D.PASTE SHEET'!P642="","",'S.D.PASTE SHEET'!P642)</f>
        <v/>
      </c>
      <c s="176" t="str">
        <f>IF('S.D.PASTE SHEET'!Q642="","",'S.D.PASTE SHEET'!Q642)</f>
        <v/>
      </c>
      <c s="176" t="str">
        <f>IF('S.D.PASTE SHEET'!R642="","",'S.D.PASTE SHEET'!R642)</f>
        <v/>
      </c>
      <c s="176" t="str">
        <f>IF('S.D.PASTE SHEET'!S642="","",'S.D.PASTE SHEET'!S642)</f>
        <v/>
      </c>
      <c s="176" t="str">
        <f>IF('S.D.PASTE SHEET'!T642="","",'S.D.PASTE SHEET'!T642)</f>
        <v/>
      </c>
      <c s="176" t="str">
        <f>IF('S.D.PASTE SHEET'!U642="","",'S.D.PASTE SHEET'!U642)</f>
        <v/>
      </c>
      <c s="176" t="str">
        <f>IF('S.D.PASTE SHEET'!V642="","",'S.D.PASTE SHEET'!V642)</f>
        <v/>
      </c>
      <c s="176" t="str">
        <f>IF('S.D.PASTE SHEET'!W642="","",'S.D.PASTE SHEET'!W642)</f>
        <v/>
      </c>
      <c s="176" t="str">
        <f>IF('S.D.PASTE SHEET'!X642="","",'S.D.PASTE SHEET'!X642)</f>
        <v/>
      </c>
      <c s="176" t="str">
        <f>IF('S.D.PASTE SHEET'!Y642="","",'S.D.PASTE SHEET'!Y642)</f>
        <v/>
      </c>
      <c s="176" t="str">
        <f>IF('S.D.PASTE SHEET'!Z642="","",'S.D.PASTE SHEET'!Z642)</f>
        <v/>
      </c>
      <c s="176" t="str">
        <f>IF('S.D.PASTE SHEET'!AA642="","",'S.D.PASTE SHEET'!AA642)</f>
        <v/>
      </c>
      <c s="176" t="str">
        <f>IF('S.D.PASTE SHEET'!AB642="","",'S.D.PASTE SHEET'!AB642)</f>
        <v/>
      </c>
      <c s="176" t="str">
        <f>IF('S.D.PASTE SHEET'!AC642="","",'S.D.PASTE SHEET'!AC642)</f>
        <v/>
      </c>
      <c s="176" t="str">
        <f>IF('S.D.PASTE SHEET'!AD642="","",'S.D.PASTE SHEET'!AD642)</f>
        <v/>
      </c>
      <c s="178"/>
      <c s="179" t="str">
        <f>IF(AK642="","",IF(AK642&gt;0,COUNT($AG$2:AG642),""))</f>
        <v/>
      </c>
      <c s="180" t="str">
        <f t="shared" si="690" ref="AG642:AV657">IF(AND($AJ$1=5,$A642=5),A642,"")</f>
        <v/>
      </c>
      <c s="180" t="str">
        <f t="shared" si="690"/>
        <v/>
      </c>
      <c s="180" t="str">
        <f t="shared" si="690"/>
        <v/>
      </c>
      <c s="181" t="str">
        <f t="shared" si="690"/>
        <v/>
      </c>
      <c s="180" t="str">
        <f t="shared" si="690"/>
        <v/>
      </c>
      <c s="180" t="str">
        <f t="shared" si="690"/>
        <v/>
      </c>
      <c s="180" t="str">
        <f t="shared" si="690"/>
        <v/>
      </c>
      <c s="180" t="str">
        <f t="shared" si="690"/>
        <v/>
      </c>
      <c s="180" t="str">
        <f t="shared" si="690"/>
        <v/>
      </c>
      <c s="181" t="str">
        <f t="shared" si="690"/>
        <v/>
      </c>
      <c s="180" t="str">
        <f t="shared" si="690"/>
        <v/>
      </c>
      <c s="180" t="str">
        <f t="shared" si="690"/>
        <v/>
      </c>
      <c s="180" t="str">
        <f t="shared" si="690"/>
        <v/>
      </c>
      <c s="180" t="str">
        <f t="shared" si="690"/>
        <v/>
      </c>
      <c s="180" t="str">
        <f t="shared" si="690"/>
        <v/>
      </c>
      <c s="180" t="str">
        <f t="shared" si="690"/>
        <v/>
      </c>
      <c r="AX642" s="180" t="str">
        <f>IF(BC642="","",IF(BC642&gt;0,COUNT($AY$2:AY642),""))</f>
        <v/>
      </c>
      <c s="180" t="str">
        <f t="shared" si="691" ref="AY642">IF(AND($BB$1=5,$A642=5,$BC$1=C642),B642,"")</f>
        <v/>
      </c>
      <c s="180" t="str">
        <f t="shared" si="692" ref="AZ642:BM657">IF(AND($BB$1=5,$A642=5,$BC$1=$B642),C642,"")</f>
        <v/>
      </c>
      <c s="182" t="str">
        <f t="shared" si="692"/>
        <v/>
      </c>
      <c s="180" t="str">
        <f t="shared" si="692"/>
        <v/>
      </c>
      <c s="180" t="str">
        <f t="shared" si="692"/>
        <v/>
      </c>
      <c s="180" t="str">
        <f t="shared" si="692"/>
        <v/>
      </c>
      <c s="180" t="str">
        <f t="shared" si="692"/>
        <v/>
      </c>
      <c s="180" t="str">
        <f t="shared" si="692"/>
        <v/>
      </c>
      <c s="182" t="str">
        <f t="shared" si="692"/>
        <v/>
      </c>
      <c s="180" t="str">
        <f t="shared" si="692"/>
        <v/>
      </c>
      <c s="180" t="str">
        <f t="shared" si="692"/>
        <v/>
      </c>
      <c s="180" t="str">
        <f t="shared" si="692"/>
        <v/>
      </c>
      <c s="180" t="str">
        <f t="shared" si="692"/>
        <v/>
      </c>
      <c s="180" t="str">
        <f t="shared" si="692"/>
        <v/>
      </c>
      <c s="180" t="str">
        <f t="shared" si="692"/>
        <v/>
      </c>
    </row>
    <row r="643" spans="1:65" ht="15.75" customHeight="1">
      <c r="A643" s="176" t="str">
        <f>IF('S.D.PASTE SHEET'!A643="","",'S.D.PASTE SHEET'!A643)</f>
        <v/>
      </c>
      <c s="176" t="str">
        <f>IF('S.D.PASTE SHEET'!B643="","",'S.D.PASTE SHEET'!B643)</f>
        <v/>
      </c>
      <c s="176" t="str">
        <f>IF('S.D.PASTE SHEET'!C643="","",'S.D.PASTE SHEET'!C643)</f>
        <v/>
      </c>
      <c s="177" t="str">
        <f>IF('S.D.PASTE SHEET'!D643="","",'S.D.PASTE SHEET'!D643)</f>
        <v/>
      </c>
      <c s="176" t="str">
        <f>IF('S.D.PASTE SHEET'!E643="","",UPPER('S.D.PASTE SHEET'!E643))</f>
        <v/>
      </c>
      <c s="176" t="str">
        <f>IF('S.D.PASTE SHEET'!F643="","",'S.D.PASTE SHEET'!F643)</f>
        <v/>
      </c>
      <c s="176" t="str">
        <f>IF('S.D.PASTE SHEET'!G643="","",UPPER('S.D.PASTE SHEET'!G643))</f>
        <v/>
      </c>
      <c s="176" t="str">
        <f>IF('S.D.PASTE SHEET'!H643="","",UPPER('S.D.PASTE SHEET'!H643))</f>
        <v/>
      </c>
      <c s="176" t="str">
        <f>IF('S.D.PASTE SHEET'!I643="","",'S.D.PASTE SHEET'!I643)</f>
        <v/>
      </c>
      <c s="177" t="str">
        <f>IF('S.D.PASTE SHEET'!J643="","",'S.D.PASTE SHEET'!J643)</f>
        <v/>
      </c>
      <c s="176" t="str">
        <f>IF('S.D.PASTE SHEET'!K643="","",'S.D.PASTE SHEET'!K643)</f>
        <v/>
      </c>
      <c s="176" t="str">
        <f>IF('S.D.PASTE SHEET'!L643="","",'S.D.PASTE SHEET'!L643)</f>
        <v/>
      </c>
      <c s="176" t="str">
        <f>IF('S.D.PASTE SHEET'!M643="","",'S.D.PASTE SHEET'!M643)</f>
        <v/>
      </c>
      <c s="176" t="str">
        <f>IF('S.D.PASTE SHEET'!N643="","",'S.D.PASTE SHEET'!N643)</f>
        <v/>
      </c>
      <c s="176" t="str">
        <f>IF('S.D.PASTE SHEET'!O643="","",'S.D.PASTE SHEET'!O643)</f>
        <v/>
      </c>
      <c s="176" t="str">
        <f>IF('S.D.PASTE SHEET'!P643="","",'S.D.PASTE SHEET'!P643)</f>
        <v/>
      </c>
      <c s="176" t="str">
        <f>IF('S.D.PASTE SHEET'!Q643="","",'S.D.PASTE SHEET'!Q643)</f>
        <v/>
      </c>
      <c s="176" t="str">
        <f>IF('S.D.PASTE SHEET'!R643="","",'S.D.PASTE SHEET'!R643)</f>
        <v/>
      </c>
      <c s="176" t="str">
        <f>IF('S.D.PASTE SHEET'!S643="","",'S.D.PASTE SHEET'!S643)</f>
        <v/>
      </c>
      <c s="176" t="str">
        <f>IF('S.D.PASTE SHEET'!T643="","",'S.D.PASTE SHEET'!T643)</f>
        <v/>
      </c>
      <c s="176" t="str">
        <f>IF('S.D.PASTE SHEET'!U643="","",'S.D.PASTE SHEET'!U643)</f>
        <v/>
      </c>
      <c s="176" t="str">
        <f>IF('S.D.PASTE SHEET'!V643="","",'S.D.PASTE SHEET'!V643)</f>
        <v/>
      </c>
      <c s="176" t="str">
        <f>IF('S.D.PASTE SHEET'!W643="","",'S.D.PASTE SHEET'!W643)</f>
        <v/>
      </c>
      <c s="176" t="str">
        <f>IF('S.D.PASTE SHEET'!X643="","",'S.D.PASTE SHEET'!X643)</f>
        <v/>
      </c>
      <c s="176" t="str">
        <f>IF('S.D.PASTE SHEET'!Y643="","",'S.D.PASTE SHEET'!Y643)</f>
        <v/>
      </c>
      <c s="176" t="str">
        <f>IF('S.D.PASTE SHEET'!Z643="","",'S.D.PASTE SHEET'!Z643)</f>
        <v/>
      </c>
      <c s="176" t="str">
        <f>IF('S.D.PASTE SHEET'!AA643="","",'S.D.PASTE SHEET'!AA643)</f>
        <v/>
      </c>
      <c s="176" t="str">
        <f>IF('S.D.PASTE SHEET'!AB643="","",'S.D.PASTE SHEET'!AB643)</f>
        <v/>
      </c>
      <c s="176" t="str">
        <f>IF('S.D.PASTE SHEET'!AC643="","",'S.D.PASTE SHEET'!AC643)</f>
        <v/>
      </c>
      <c s="176" t="str">
        <f>IF('S.D.PASTE SHEET'!AD643="","",'S.D.PASTE SHEET'!AD643)</f>
        <v/>
      </c>
      <c s="178"/>
      <c s="179" t="str">
        <f>IF(AK643="","",IF(AK643&gt;0,COUNT($AG$2:AG643),""))</f>
        <v/>
      </c>
      <c s="180" t="str">
        <f t="shared" si="690"/>
        <v/>
      </c>
      <c s="180" t="str">
        <f t="shared" si="690"/>
        <v/>
      </c>
      <c s="180" t="str">
        <f t="shared" si="690"/>
        <v/>
      </c>
      <c s="181" t="str">
        <f t="shared" si="690"/>
        <v/>
      </c>
      <c s="180" t="str">
        <f t="shared" si="690"/>
        <v/>
      </c>
      <c s="180" t="str">
        <f t="shared" si="690"/>
        <v/>
      </c>
      <c s="180" t="str">
        <f t="shared" si="690"/>
        <v/>
      </c>
      <c s="180" t="str">
        <f t="shared" si="690"/>
        <v/>
      </c>
      <c s="180" t="str">
        <f t="shared" si="690"/>
        <v/>
      </c>
      <c s="181" t="str">
        <f t="shared" si="690"/>
        <v/>
      </c>
      <c s="180" t="str">
        <f t="shared" si="690"/>
        <v/>
      </c>
      <c s="180" t="str">
        <f t="shared" si="690"/>
        <v/>
      </c>
      <c s="180" t="str">
        <f t="shared" si="690"/>
        <v/>
      </c>
      <c s="180" t="str">
        <f t="shared" si="690"/>
        <v/>
      </c>
      <c s="180" t="str">
        <f t="shared" si="690"/>
        <v/>
      </c>
      <c s="180" t="str">
        <f t="shared" si="690"/>
        <v/>
      </c>
      <c r="AX643" s="180" t="str">
        <f>IF(BC643="","",IF(BC643&gt;0,COUNT($AY$2:AY643),""))</f>
        <v/>
      </c>
      <c s="180" t="str">
        <f t="shared" si="693" ref="AY643">IF(AND($BB$1=5,$A643=5,$BC$1=C643),B643,"")</f>
        <v/>
      </c>
      <c s="180" t="str">
        <f t="shared" si="692"/>
        <v/>
      </c>
      <c s="182" t="str">
        <f t="shared" si="692"/>
        <v/>
      </c>
      <c s="180" t="str">
        <f t="shared" si="692"/>
        <v/>
      </c>
      <c s="180" t="str">
        <f t="shared" si="692"/>
        <v/>
      </c>
      <c s="180" t="str">
        <f t="shared" si="692"/>
        <v/>
      </c>
      <c s="180" t="str">
        <f t="shared" si="692"/>
        <v/>
      </c>
      <c s="180" t="str">
        <f t="shared" si="692"/>
        <v/>
      </c>
      <c s="182" t="str">
        <f t="shared" si="692"/>
        <v/>
      </c>
      <c s="180" t="str">
        <f t="shared" si="692"/>
        <v/>
      </c>
      <c s="180" t="str">
        <f t="shared" si="692"/>
        <v/>
      </c>
      <c s="180" t="str">
        <f t="shared" si="692"/>
        <v/>
      </c>
      <c s="180" t="str">
        <f t="shared" si="692"/>
        <v/>
      </c>
      <c s="180" t="str">
        <f t="shared" si="692"/>
        <v/>
      </c>
      <c s="180" t="str">
        <f t="shared" si="692"/>
        <v/>
      </c>
    </row>
    <row r="644" spans="1:65" ht="15.75" customHeight="1">
      <c r="A644" s="176" t="str">
        <f>IF('S.D.PASTE SHEET'!A644="","",'S.D.PASTE SHEET'!A644)</f>
        <v/>
      </c>
      <c s="176" t="str">
        <f>IF('S.D.PASTE SHEET'!B644="","",'S.D.PASTE SHEET'!B644)</f>
        <v/>
      </c>
      <c s="176" t="str">
        <f>IF('S.D.PASTE SHEET'!C644="","",'S.D.PASTE SHEET'!C644)</f>
        <v/>
      </c>
      <c s="177" t="str">
        <f>IF('S.D.PASTE SHEET'!D644="","",'S.D.PASTE SHEET'!D644)</f>
        <v/>
      </c>
      <c s="176" t="str">
        <f>IF('S.D.PASTE SHEET'!E644="","",UPPER('S.D.PASTE SHEET'!E644))</f>
        <v/>
      </c>
      <c s="176" t="str">
        <f>IF('S.D.PASTE SHEET'!F644="","",'S.D.PASTE SHEET'!F644)</f>
        <v/>
      </c>
      <c s="176" t="str">
        <f>IF('S.D.PASTE SHEET'!G644="","",UPPER('S.D.PASTE SHEET'!G644))</f>
        <v/>
      </c>
      <c s="176" t="str">
        <f>IF('S.D.PASTE SHEET'!H644="","",UPPER('S.D.PASTE SHEET'!H644))</f>
        <v/>
      </c>
      <c s="176" t="str">
        <f>IF('S.D.PASTE SHEET'!I644="","",'S.D.PASTE SHEET'!I644)</f>
        <v/>
      </c>
      <c s="177" t="str">
        <f>IF('S.D.PASTE SHEET'!J644="","",'S.D.PASTE SHEET'!J644)</f>
        <v/>
      </c>
      <c s="176" t="str">
        <f>IF('S.D.PASTE SHEET'!K644="","",'S.D.PASTE SHEET'!K644)</f>
        <v/>
      </c>
      <c s="176" t="str">
        <f>IF('S.D.PASTE SHEET'!L644="","",'S.D.PASTE SHEET'!L644)</f>
        <v/>
      </c>
      <c s="176" t="str">
        <f>IF('S.D.PASTE SHEET'!M644="","",'S.D.PASTE SHEET'!M644)</f>
        <v/>
      </c>
      <c s="176" t="str">
        <f>IF('S.D.PASTE SHEET'!N644="","",'S.D.PASTE SHEET'!N644)</f>
        <v/>
      </c>
      <c s="176" t="str">
        <f>IF('S.D.PASTE SHEET'!O644="","",'S.D.PASTE SHEET'!O644)</f>
        <v/>
      </c>
      <c s="176" t="str">
        <f>IF('S.D.PASTE SHEET'!P644="","",'S.D.PASTE SHEET'!P644)</f>
        <v/>
      </c>
      <c s="176" t="str">
        <f>IF('S.D.PASTE SHEET'!Q644="","",'S.D.PASTE SHEET'!Q644)</f>
        <v/>
      </c>
      <c s="176" t="str">
        <f>IF('S.D.PASTE SHEET'!R644="","",'S.D.PASTE SHEET'!R644)</f>
        <v/>
      </c>
      <c s="176" t="str">
        <f>IF('S.D.PASTE SHEET'!S644="","",'S.D.PASTE SHEET'!S644)</f>
        <v/>
      </c>
      <c s="176" t="str">
        <f>IF('S.D.PASTE SHEET'!T644="","",'S.D.PASTE SHEET'!T644)</f>
        <v/>
      </c>
      <c s="176" t="str">
        <f>IF('S.D.PASTE SHEET'!U644="","",'S.D.PASTE SHEET'!U644)</f>
        <v/>
      </c>
      <c s="176" t="str">
        <f>IF('S.D.PASTE SHEET'!V644="","",'S.D.PASTE SHEET'!V644)</f>
        <v/>
      </c>
      <c s="176" t="str">
        <f>IF('S.D.PASTE SHEET'!W644="","",'S.D.PASTE SHEET'!W644)</f>
        <v/>
      </c>
      <c s="176" t="str">
        <f>IF('S.D.PASTE SHEET'!X644="","",'S.D.PASTE SHEET'!X644)</f>
        <v/>
      </c>
      <c s="176" t="str">
        <f>IF('S.D.PASTE SHEET'!Y644="","",'S.D.PASTE SHEET'!Y644)</f>
        <v/>
      </c>
      <c s="176" t="str">
        <f>IF('S.D.PASTE SHEET'!Z644="","",'S.D.PASTE SHEET'!Z644)</f>
        <v/>
      </c>
      <c s="176" t="str">
        <f>IF('S.D.PASTE SHEET'!AA644="","",'S.D.PASTE SHEET'!AA644)</f>
        <v/>
      </c>
      <c s="176" t="str">
        <f>IF('S.D.PASTE SHEET'!AB644="","",'S.D.PASTE SHEET'!AB644)</f>
        <v/>
      </c>
      <c s="176" t="str">
        <f>IF('S.D.PASTE SHEET'!AC644="","",'S.D.PASTE SHEET'!AC644)</f>
        <v/>
      </c>
      <c s="176" t="str">
        <f>IF('S.D.PASTE SHEET'!AD644="","",'S.D.PASTE SHEET'!AD644)</f>
        <v/>
      </c>
      <c s="178"/>
      <c s="179" t="str">
        <f>IF(AK644="","",IF(AK644&gt;0,COUNT($AG$2:AG644),""))</f>
        <v/>
      </c>
      <c s="180" t="str">
        <f t="shared" si="690"/>
        <v/>
      </c>
      <c s="180" t="str">
        <f t="shared" si="690"/>
        <v/>
      </c>
      <c s="180" t="str">
        <f t="shared" si="690"/>
        <v/>
      </c>
      <c s="181" t="str">
        <f t="shared" si="690"/>
        <v/>
      </c>
      <c s="180" t="str">
        <f t="shared" si="690"/>
        <v/>
      </c>
      <c s="180" t="str">
        <f t="shared" si="690"/>
        <v/>
      </c>
      <c s="180" t="str">
        <f t="shared" si="690"/>
        <v/>
      </c>
      <c s="180" t="str">
        <f t="shared" si="690"/>
        <v/>
      </c>
      <c s="180" t="str">
        <f t="shared" si="690"/>
        <v/>
      </c>
      <c s="181" t="str">
        <f t="shared" si="690"/>
        <v/>
      </c>
      <c s="180" t="str">
        <f t="shared" si="690"/>
        <v/>
      </c>
      <c s="180" t="str">
        <f t="shared" si="690"/>
        <v/>
      </c>
      <c s="180" t="str">
        <f t="shared" si="690"/>
        <v/>
      </c>
      <c s="180" t="str">
        <f t="shared" si="690"/>
        <v/>
      </c>
      <c s="180" t="str">
        <f t="shared" si="690"/>
        <v/>
      </c>
      <c s="180" t="str">
        <f t="shared" si="690"/>
        <v/>
      </c>
      <c r="AX644" s="180" t="str">
        <f>IF(BC644="","",IF(BC644&gt;0,COUNT($AY$2:AY644),""))</f>
        <v/>
      </c>
      <c s="180" t="str">
        <f t="shared" si="694" ref="AY644">IF(AND($BB$1=5,$A644=5,$BC$1=C644),B644,"")</f>
        <v/>
      </c>
      <c s="180" t="str">
        <f t="shared" si="692"/>
        <v/>
      </c>
      <c s="182" t="str">
        <f t="shared" si="692"/>
        <v/>
      </c>
      <c s="180" t="str">
        <f t="shared" si="692"/>
        <v/>
      </c>
      <c s="180" t="str">
        <f t="shared" si="692"/>
        <v/>
      </c>
      <c s="180" t="str">
        <f t="shared" si="692"/>
        <v/>
      </c>
      <c s="180" t="str">
        <f t="shared" si="692"/>
        <v/>
      </c>
      <c s="180" t="str">
        <f t="shared" si="692"/>
        <v/>
      </c>
      <c s="182" t="str">
        <f t="shared" si="692"/>
        <v/>
      </c>
      <c s="180" t="str">
        <f t="shared" si="692"/>
        <v/>
      </c>
      <c s="180" t="str">
        <f t="shared" si="692"/>
        <v/>
      </c>
      <c s="180" t="str">
        <f t="shared" si="692"/>
        <v/>
      </c>
      <c s="180" t="str">
        <f t="shared" si="692"/>
        <v/>
      </c>
      <c s="180" t="str">
        <f t="shared" si="692"/>
        <v/>
      </c>
      <c s="180" t="str">
        <f t="shared" si="692"/>
        <v/>
      </c>
    </row>
    <row r="645" spans="1:65" ht="15.75" customHeight="1">
      <c r="A645" s="176" t="str">
        <f>IF('S.D.PASTE SHEET'!A645="","",'S.D.PASTE SHEET'!A645)</f>
        <v/>
      </c>
      <c s="176" t="str">
        <f>IF('S.D.PASTE SHEET'!B645="","",'S.D.PASTE SHEET'!B645)</f>
        <v/>
      </c>
      <c s="176" t="str">
        <f>IF('S.D.PASTE SHEET'!C645="","",'S.D.PASTE SHEET'!C645)</f>
        <v/>
      </c>
      <c s="177" t="str">
        <f>IF('S.D.PASTE SHEET'!D645="","",'S.D.PASTE SHEET'!D645)</f>
        <v/>
      </c>
      <c s="176" t="str">
        <f>IF('S.D.PASTE SHEET'!E645="","",UPPER('S.D.PASTE SHEET'!E645))</f>
        <v/>
      </c>
      <c s="176" t="str">
        <f>IF('S.D.PASTE SHEET'!F645="","",'S.D.PASTE SHEET'!F645)</f>
        <v/>
      </c>
      <c s="176" t="str">
        <f>IF('S.D.PASTE SHEET'!G645="","",UPPER('S.D.PASTE SHEET'!G645))</f>
        <v/>
      </c>
      <c s="176" t="str">
        <f>IF('S.D.PASTE SHEET'!H645="","",UPPER('S.D.PASTE SHEET'!H645))</f>
        <v/>
      </c>
      <c s="176" t="str">
        <f>IF('S.D.PASTE SHEET'!I645="","",'S.D.PASTE SHEET'!I645)</f>
        <v/>
      </c>
      <c s="177" t="str">
        <f>IF('S.D.PASTE SHEET'!J645="","",'S.D.PASTE SHEET'!J645)</f>
        <v/>
      </c>
      <c s="176" t="str">
        <f>IF('S.D.PASTE SHEET'!K645="","",'S.D.PASTE SHEET'!K645)</f>
        <v/>
      </c>
      <c s="176" t="str">
        <f>IF('S.D.PASTE SHEET'!L645="","",'S.D.PASTE SHEET'!L645)</f>
        <v/>
      </c>
      <c s="176" t="str">
        <f>IF('S.D.PASTE SHEET'!M645="","",'S.D.PASTE SHEET'!M645)</f>
        <v/>
      </c>
      <c s="176" t="str">
        <f>IF('S.D.PASTE SHEET'!N645="","",'S.D.PASTE SHEET'!N645)</f>
        <v/>
      </c>
      <c s="176" t="str">
        <f>IF('S.D.PASTE SHEET'!O645="","",'S.D.PASTE SHEET'!O645)</f>
        <v/>
      </c>
      <c s="176" t="str">
        <f>IF('S.D.PASTE SHEET'!P645="","",'S.D.PASTE SHEET'!P645)</f>
        <v/>
      </c>
      <c s="176" t="str">
        <f>IF('S.D.PASTE SHEET'!Q645="","",'S.D.PASTE SHEET'!Q645)</f>
        <v/>
      </c>
      <c s="176" t="str">
        <f>IF('S.D.PASTE SHEET'!R645="","",'S.D.PASTE SHEET'!R645)</f>
        <v/>
      </c>
      <c s="176" t="str">
        <f>IF('S.D.PASTE SHEET'!S645="","",'S.D.PASTE SHEET'!S645)</f>
        <v/>
      </c>
      <c s="176" t="str">
        <f>IF('S.D.PASTE SHEET'!T645="","",'S.D.PASTE SHEET'!T645)</f>
        <v/>
      </c>
      <c s="176" t="str">
        <f>IF('S.D.PASTE SHEET'!U645="","",'S.D.PASTE SHEET'!U645)</f>
        <v/>
      </c>
      <c s="176" t="str">
        <f>IF('S.D.PASTE SHEET'!V645="","",'S.D.PASTE SHEET'!V645)</f>
        <v/>
      </c>
      <c s="176" t="str">
        <f>IF('S.D.PASTE SHEET'!W645="","",'S.D.PASTE SHEET'!W645)</f>
        <v/>
      </c>
      <c s="176" t="str">
        <f>IF('S.D.PASTE SHEET'!X645="","",'S.D.PASTE SHEET'!X645)</f>
        <v/>
      </c>
      <c s="176" t="str">
        <f>IF('S.D.PASTE SHEET'!Y645="","",'S.D.PASTE SHEET'!Y645)</f>
        <v/>
      </c>
      <c s="176" t="str">
        <f>IF('S.D.PASTE SHEET'!Z645="","",'S.D.PASTE SHEET'!Z645)</f>
        <v/>
      </c>
      <c s="176" t="str">
        <f>IF('S.D.PASTE SHEET'!AA645="","",'S.D.PASTE SHEET'!AA645)</f>
        <v/>
      </c>
      <c s="176" t="str">
        <f>IF('S.D.PASTE SHEET'!AB645="","",'S.D.PASTE SHEET'!AB645)</f>
        <v/>
      </c>
      <c s="176" t="str">
        <f>IF('S.D.PASTE SHEET'!AC645="","",'S.D.PASTE SHEET'!AC645)</f>
        <v/>
      </c>
      <c s="176" t="str">
        <f>IF('S.D.PASTE SHEET'!AD645="","",'S.D.PASTE SHEET'!AD645)</f>
        <v/>
      </c>
      <c s="178"/>
      <c s="179" t="str">
        <f>IF(AK645="","",IF(AK645&gt;0,COUNT($AG$2:AG645),""))</f>
        <v/>
      </c>
      <c s="180" t="str">
        <f t="shared" si="690"/>
        <v/>
      </c>
      <c s="180" t="str">
        <f t="shared" si="690"/>
        <v/>
      </c>
      <c s="180" t="str">
        <f t="shared" si="690"/>
        <v/>
      </c>
      <c s="181" t="str">
        <f t="shared" si="690"/>
        <v/>
      </c>
      <c s="180" t="str">
        <f t="shared" si="690"/>
        <v/>
      </c>
      <c s="180" t="str">
        <f t="shared" si="690"/>
        <v/>
      </c>
      <c s="180" t="str">
        <f t="shared" si="690"/>
        <v/>
      </c>
      <c s="180" t="str">
        <f t="shared" si="690"/>
        <v/>
      </c>
      <c s="180" t="str">
        <f t="shared" si="690"/>
        <v/>
      </c>
      <c s="181" t="str">
        <f t="shared" si="690"/>
        <v/>
      </c>
      <c s="180" t="str">
        <f t="shared" si="690"/>
        <v/>
      </c>
      <c s="180" t="str">
        <f t="shared" si="690"/>
        <v/>
      </c>
      <c s="180" t="str">
        <f t="shared" si="690"/>
        <v/>
      </c>
      <c s="180" t="str">
        <f t="shared" si="690"/>
        <v/>
      </c>
      <c s="180" t="str">
        <f t="shared" si="690"/>
        <v/>
      </c>
      <c s="180" t="str">
        <f t="shared" si="690"/>
        <v/>
      </c>
      <c r="AX645" s="180" t="str">
        <f>IF(BC645="","",IF(BC645&gt;0,COUNT($AY$2:AY645),""))</f>
        <v/>
      </c>
      <c s="180" t="str">
        <f t="shared" si="695" ref="AY645">IF(AND($BB$1=5,$A645=5,$BC$1=C645),B645,"")</f>
        <v/>
      </c>
      <c s="180" t="str">
        <f t="shared" si="692"/>
        <v/>
      </c>
      <c s="182" t="str">
        <f t="shared" si="692"/>
        <v/>
      </c>
      <c s="180" t="str">
        <f t="shared" si="692"/>
        <v/>
      </c>
      <c s="180" t="str">
        <f t="shared" si="692"/>
        <v/>
      </c>
      <c s="180" t="str">
        <f t="shared" si="692"/>
        <v/>
      </c>
      <c s="180" t="str">
        <f t="shared" si="692"/>
        <v/>
      </c>
      <c s="180" t="str">
        <f t="shared" si="692"/>
        <v/>
      </c>
      <c s="182" t="str">
        <f t="shared" si="692"/>
        <v/>
      </c>
      <c s="180" t="str">
        <f t="shared" si="692"/>
        <v/>
      </c>
      <c s="180" t="str">
        <f t="shared" si="692"/>
        <v/>
      </c>
      <c s="180" t="str">
        <f t="shared" si="692"/>
        <v/>
      </c>
      <c s="180" t="str">
        <f t="shared" si="692"/>
        <v/>
      </c>
      <c s="180" t="str">
        <f t="shared" si="692"/>
        <v/>
      </c>
      <c s="180" t="str">
        <f t="shared" si="692"/>
        <v/>
      </c>
    </row>
    <row r="646" spans="1:65" ht="15.75" customHeight="1">
      <c r="A646" s="176" t="str">
        <f>IF('S.D.PASTE SHEET'!A646="","",'S.D.PASTE SHEET'!A646)</f>
        <v/>
      </c>
      <c s="176" t="str">
        <f>IF('S.D.PASTE SHEET'!B646="","",'S.D.PASTE SHEET'!B646)</f>
        <v/>
      </c>
      <c s="176" t="str">
        <f>IF('S.D.PASTE SHEET'!C646="","",'S.D.PASTE SHEET'!C646)</f>
        <v/>
      </c>
      <c s="177" t="str">
        <f>IF('S.D.PASTE SHEET'!D646="","",'S.D.PASTE SHEET'!D646)</f>
        <v/>
      </c>
      <c s="176" t="str">
        <f>IF('S.D.PASTE SHEET'!E646="","",UPPER('S.D.PASTE SHEET'!E646))</f>
        <v/>
      </c>
      <c s="176" t="str">
        <f>IF('S.D.PASTE SHEET'!F646="","",'S.D.PASTE SHEET'!F646)</f>
        <v/>
      </c>
      <c s="176" t="str">
        <f>IF('S.D.PASTE SHEET'!G646="","",UPPER('S.D.PASTE SHEET'!G646))</f>
        <v/>
      </c>
      <c s="176" t="str">
        <f>IF('S.D.PASTE SHEET'!H646="","",UPPER('S.D.PASTE SHEET'!H646))</f>
        <v/>
      </c>
      <c s="176" t="str">
        <f>IF('S.D.PASTE SHEET'!I646="","",'S.D.PASTE SHEET'!I646)</f>
        <v/>
      </c>
      <c s="177" t="str">
        <f>IF('S.D.PASTE SHEET'!J646="","",'S.D.PASTE SHEET'!J646)</f>
        <v/>
      </c>
      <c s="176" t="str">
        <f>IF('S.D.PASTE SHEET'!K646="","",'S.D.PASTE SHEET'!K646)</f>
        <v/>
      </c>
      <c s="176" t="str">
        <f>IF('S.D.PASTE SHEET'!L646="","",'S.D.PASTE SHEET'!L646)</f>
        <v/>
      </c>
      <c s="176" t="str">
        <f>IF('S.D.PASTE SHEET'!M646="","",'S.D.PASTE SHEET'!M646)</f>
        <v/>
      </c>
      <c s="176" t="str">
        <f>IF('S.D.PASTE SHEET'!N646="","",'S.D.PASTE SHEET'!N646)</f>
        <v/>
      </c>
      <c s="176" t="str">
        <f>IF('S.D.PASTE SHEET'!O646="","",'S.D.PASTE SHEET'!O646)</f>
        <v/>
      </c>
      <c s="176" t="str">
        <f>IF('S.D.PASTE SHEET'!P646="","",'S.D.PASTE SHEET'!P646)</f>
        <v/>
      </c>
      <c s="176" t="str">
        <f>IF('S.D.PASTE SHEET'!Q646="","",'S.D.PASTE SHEET'!Q646)</f>
        <v/>
      </c>
      <c s="176" t="str">
        <f>IF('S.D.PASTE SHEET'!R646="","",'S.D.PASTE SHEET'!R646)</f>
        <v/>
      </c>
      <c s="176" t="str">
        <f>IF('S.D.PASTE SHEET'!S646="","",'S.D.PASTE SHEET'!S646)</f>
        <v/>
      </c>
      <c s="176" t="str">
        <f>IF('S.D.PASTE SHEET'!T646="","",'S.D.PASTE SHEET'!T646)</f>
        <v/>
      </c>
      <c s="176" t="str">
        <f>IF('S.D.PASTE SHEET'!U646="","",'S.D.PASTE SHEET'!U646)</f>
        <v/>
      </c>
      <c s="176" t="str">
        <f>IF('S.D.PASTE SHEET'!V646="","",'S.D.PASTE SHEET'!V646)</f>
        <v/>
      </c>
      <c s="176" t="str">
        <f>IF('S.D.PASTE SHEET'!W646="","",'S.D.PASTE SHEET'!W646)</f>
        <v/>
      </c>
      <c s="176" t="str">
        <f>IF('S.D.PASTE SHEET'!X646="","",'S.D.PASTE SHEET'!X646)</f>
        <v/>
      </c>
      <c s="176" t="str">
        <f>IF('S.D.PASTE SHEET'!Y646="","",'S.D.PASTE SHEET'!Y646)</f>
        <v/>
      </c>
      <c s="176" t="str">
        <f>IF('S.D.PASTE SHEET'!Z646="","",'S.D.PASTE SHEET'!Z646)</f>
        <v/>
      </c>
      <c s="176" t="str">
        <f>IF('S.D.PASTE SHEET'!AA646="","",'S.D.PASTE SHEET'!AA646)</f>
        <v/>
      </c>
      <c s="176" t="str">
        <f>IF('S.D.PASTE SHEET'!AB646="","",'S.D.PASTE SHEET'!AB646)</f>
        <v/>
      </c>
      <c s="176" t="str">
        <f>IF('S.D.PASTE SHEET'!AC646="","",'S.D.PASTE SHEET'!AC646)</f>
        <v/>
      </c>
      <c s="176" t="str">
        <f>IF('S.D.PASTE SHEET'!AD646="","",'S.D.PASTE SHEET'!AD646)</f>
        <v/>
      </c>
      <c s="178"/>
      <c s="179" t="str">
        <f>IF(AK646="","",IF(AK646&gt;0,COUNT($AG$2:AG646),""))</f>
        <v/>
      </c>
      <c s="180" t="str">
        <f t="shared" si="690"/>
        <v/>
      </c>
      <c s="180" t="str">
        <f t="shared" si="690"/>
        <v/>
      </c>
      <c s="180" t="str">
        <f t="shared" si="690"/>
        <v/>
      </c>
      <c s="181" t="str">
        <f t="shared" si="690"/>
        <v/>
      </c>
      <c s="180" t="str">
        <f t="shared" si="690"/>
        <v/>
      </c>
      <c s="180" t="str">
        <f t="shared" si="690"/>
        <v/>
      </c>
      <c s="180" t="str">
        <f t="shared" si="690"/>
        <v/>
      </c>
      <c s="180" t="str">
        <f t="shared" si="690"/>
        <v/>
      </c>
      <c s="180" t="str">
        <f t="shared" si="690"/>
        <v/>
      </c>
      <c s="181" t="str">
        <f t="shared" si="690"/>
        <v/>
      </c>
      <c s="180" t="str">
        <f t="shared" si="690"/>
        <v/>
      </c>
      <c s="180" t="str">
        <f t="shared" si="690"/>
        <v/>
      </c>
      <c s="180" t="str">
        <f t="shared" si="690"/>
        <v/>
      </c>
      <c s="180" t="str">
        <f t="shared" si="690"/>
        <v/>
      </c>
      <c s="180" t="str">
        <f t="shared" si="690"/>
        <v/>
      </c>
      <c s="180" t="str">
        <f t="shared" si="690"/>
        <v/>
      </c>
      <c r="AX646" s="180" t="str">
        <f>IF(BC646="","",IF(BC646&gt;0,COUNT($AY$2:AY646),""))</f>
        <v/>
      </c>
      <c s="180" t="str">
        <f t="shared" si="696" ref="AY646">IF(AND($BB$1=5,$A646=5,$BC$1=C646),B646,"")</f>
        <v/>
      </c>
      <c s="180" t="str">
        <f t="shared" si="692"/>
        <v/>
      </c>
      <c s="182" t="str">
        <f t="shared" si="692"/>
        <v/>
      </c>
      <c s="180" t="str">
        <f t="shared" si="692"/>
        <v/>
      </c>
      <c s="180" t="str">
        <f t="shared" si="692"/>
        <v/>
      </c>
      <c s="180" t="str">
        <f t="shared" si="692"/>
        <v/>
      </c>
      <c s="180" t="str">
        <f t="shared" si="692"/>
        <v/>
      </c>
      <c s="180" t="str">
        <f t="shared" si="692"/>
        <v/>
      </c>
      <c s="182" t="str">
        <f t="shared" si="692"/>
        <v/>
      </c>
      <c s="180" t="str">
        <f t="shared" si="692"/>
        <v/>
      </c>
      <c s="180" t="str">
        <f t="shared" si="692"/>
        <v/>
      </c>
      <c s="180" t="str">
        <f t="shared" si="692"/>
        <v/>
      </c>
      <c s="180" t="str">
        <f t="shared" si="692"/>
        <v/>
      </c>
      <c s="180" t="str">
        <f t="shared" si="692"/>
        <v/>
      </c>
      <c s="180" t="str">
        <f t="shared" si="692"/>
        <v/>
      </c>
    </row>
    <row r="647" spans="1:65" ht="15.75" customHeight="1">
      <c r="A647" s="176" t="str">
        <f>IF('S.D.PASTE SHEET'!A647="","",'S.D.PASTE SHEET'!A647)</f>
        <v/>
      </c>
      <c s="176" t="str">
        <f>IF('S.D.PASTE SHEET'!B647="","",'S.D.PASTE SHEET'!B647)</f>
        <v/>
      </c>
      <c s="176" t="str">
        <f>IF('S.D.PASTE SHEET'!C647="","",'S.D.PASTE SHEET'!C647)</f>
        <v/>
      </c>
      <c s="177" t="str">
        <f>IF('S.D.PASTE SHEET'!D647="","",'S.D.PASTE SHEET'!D647)</f>
        <v/>
      </c>
      <c s="176" t="str">
        <f>IF('S.D.PASTE SHEET'!E647="","",UPPER('S.D.PASTE SHEET'!E647))</f>
        <v/>
      </c>
      <c s="176" t="str">
        <f>IF('S.D.PASTE SHEET'!F647="","",'S.D.PASTE SHEET'!F647)</f>
        <v/>
      </c>
      <c s="176" t="str">
        <f>IF('S.D.PASTE SHEET'!G647="","",UPPER('S.D.PASTE SHEET'!G647))</f>
        <v/>
      </c>
      <c s="176" t="str">
        <f>IF('S.D.PASTE SHEET'!H647="","",UPPER('S.D.PASTE SHEET'!H647))</f>
        <v/>
      </c>
      <c s="176" t="str">
        <f>IF('S.D.PASTE SHEET'!I647="","",'S.D.PASTE SHEET'!I647)</f>
        <v/>
      </c>
      <c s="177" t="str">
        <f>IF('S.D.PASTE SHEET'!J647="","",'S.D.PASTE SHEET'!J647)</f>
        <v/>
      </c>
      <c s="176" t="str">
        <f>IF('S.D.PASTE SHEET'!K647="","",'S.D.PASTE SHEET'!K647)</f>
        <v/>
      </c>
      <c s="176" t="str">
        <f>IF('S.D.PASTE SHEET'!L647="","",'S.D.PASTE SHEET'!L647)</f>
        <v/>
      </c>
      <c s="176" t="str">
        <f>IF('S.D.PASTE SHEET'!M647="","",'S.D.PASTE SHEET'!M647)</f>
        <v/>
      </c>
      <c s="176" t="str">
        <f>IF('S.D.PASTE SHEET'!N647="","",'S.D.PASTE SHEET'!N647)</f>
        <v/>
      </c>
      <c s="176" t="str">
        <f>IF('S.D.PASTE SHEET'!O647="","",'S.D.PASTE SHEET'!O647)</f>
        <v/>
      </c>
      <c s="176" t="str">
        <f>IF('S.D.PASTE SHEET'!P647="","",'S.D.PASTE SHEET'!P647)</f>
        <v/>
      </c>
      <c s="176" t="str">
        <f>IF('S.D.PASTE SHEET'!Q647="","",'S.D.PASTE SHEET'!Q647)</f>
        <v/>
      </c>
      <c s="176" t="str">
        <f>IF('S.D.PASTE SHEET'!R647="","",'S.D.PASTE SHEET'!R647)</f>
        <v/>
      </c>
      <c s="176" t="str">
        <f>IF('S.D.PASTE SHEET'!S647="","",'S.D.PASTE SHEET'!S647)</f>
        <v/>
      </c>
      <c s="176" t="str">
        <f>IF('S.D.PASTE SHEET'!T647="","",'S.D.PASTE SHEET'!T647)</f>
        <v/>
      </c>
      <c s="176" t="str">
        <f>IF('S.D.PASTE SHEET'!U647="","",'S.D.PASTE SHEET'!U647)</f>
        <v/>
      </c>
      <c s="176" t="str">
        <f>IF('S.D.PASTE SHEET'!V647="","",'S.D.PASTE SHEET'!V647)</f>
        <v/>
      </c>
      <c s="176" t="str">
        <f>IF('S.D.PASTE SHEET'!W647="","",'S.D.PASTE SHEET'!W647)</f>
        <v/>
      </c>
      <c s="176" t="str">
        <f>IF('S.D.PASTE SHEET'!X647="","",'S.D.PASTE SHEET'!X647)</f>
        <v/>
      </c>
      <c s="176" t="str">
        <f>IF('S.D.PASTE SHEET'!Y647="","",'S.D.PASTE SHEET'!Y647)</f>
        <v/>
      </c>
      <c s="176" t="str">
        <f>IF('S.D.PASTE SHEET'!Z647="","",'S.D.PASTE SHEET'!Z647)</f>
        <v/>
      </c>
      <c s="176" t="str">
        <f>IF('S.D.PASTE SHEET'!AA647="","",'S.D.PASTE SHEET'!AA647)</f>
        <v/>
      </c>
      <c s="176" t="str">
        <f>IF('S.D.PASTE SHEET'!AB647="","",'S.D.PASTE SHEET'!AB647)</f>
        <v/>
      </c>
      <c s="176" t="str">
        <f>IF('S.D.PASTE SHEET'!AC647="","",'S.D.PASTE SHEET'!AC647)</f>
        <v/>
      </c>
      <c s="176" t="str">
        <f>IF('S.D.PASTE SHEET'!AD647="","",'S.D.PASTE SHEET'!AD647)</f>
        <v/>
      </c>
      <c s="178"/>
      <c s="179" t="str">
        <f>IF(AK647="","",IF(AK647&gt;0,COUNT($AG$2:AG647),""))</f>
        <v/>
      </c>
      <c s="180" t="str">
        <f t="shared" si="690"/>
        <v/>
      </c>
      <c s="180" t="str">
        <f t="shared" si="690"/>
        <v/>
      </c>
      <c s="180" t="str">
        <f t="shared" si="690"/>
        <v/>
      </c>
      <c s="181" t="str">
        <f t="shared" si="690"/>
        <v/>
      </c>
      <c s="180" t="str">
        <f t="shared" si="690"/>
        <v/>
      </c>
      <c s="180" t="str">
        <f t="shared" si="690"/>
        <v/>
      </c>
      <c s="180" t="str">
        <f t="shared" si="690"/>
        <v/>
      </c>
      <c s="180" t="str">
        <f t="shared" si="690"/>
        <v/>
      </c>
      <c s="180" t="str">
        <f t="shared" si="690"/>
        <v/>
      </c>
      <c s="181" t="str">
        <f t="shared" si="690"/>
        <v/>
      </c>
      <c s="180" t="str">
        <f t="shared" si="690"/>
        <v/>
      </c>
      <c s="180" t="str">
        <f t="shared" si="690"/>
        <v/>
      </c>
      <c s="180" t="str">
        <f t="shared" si="690"/>
        <v/>
      </c>
      <c s="180" t="str">
        <f t="shared" si="690"/>
        <v/>
      </c>
      <c s="180" t="str">
        <f t="shared" si="690"/>
        <v/>
      </c>
      <c s="180" t="str">
        <f t="shared" si="690"/>
        <v/>
      </c>
      <c r="AX647" s="180" t="str">
        <f>IF(BC647="","",IF(BC647&gt;0,COUNT($AY$2:AY647),""))</f>
        <v/>
      </c>
      <c s="180" t="str">
        <f t="shared" si="697" ref="AY647">IF(AND($BB$1=5,$A647=5,$BC$1=C647),B647,"")</f>
        <v/>
      </c>
      <c s="180" t="str">
        <f t="shared" si="692"/>
        <v/>
      </c>
      <c s="182" t="str">
        <f t="shared" si="692"/>
        <v/>
      </c>
      <c s="180" t="str">
        <f t="shared" si="692"/>
        <v/>
      </c>
      <c s="180" t="str">
        <f t="shared" si="692"/>
        <v/>
      </c>
      <c s="180" t="str">
        <f t="shared" si="692"/>
        <v/>
      </c>
      <c s="180" t="str">
        <f t="shared" si="692"/>
        <v/>
      </c>
      <c s="180" t="str">
        <f t="shared" si="692"/>
        <v/>
      </c>
      <c s="182" t="str">
        <f t="shared" si="692"/>
        <v/>
      </c>
      <c s="180" t="str">
        <f t="shared" si="692"/>
        <v/>
      </c>
      <c s="180" t="str">
        <f t="shared" si="692"/>
        <v/>
      </c>
      <c s="180" t="str">
        <f t="shared" si="692"/>
        <v/>
      </c>
      <c s="180" t="str">
        <f t="shared" si="692"/>
        <v/>
      </c>
      <c s="180" t="str">
        <f t="shared" si="692"/>
        <v/>
      </c>
      <c s="180" t="str">
        <f t="shared" si="692"/>
        <v/>
      </c>
    </row>
    <row r="648" spans="1:65" ht="15.75" customHeight="1">
      <c r="A648" s="176" t="str">
        <f>IF('S.D.PASTE SHEET'!A648="","",'S.D.PASTE SHEET'!A648)</f>
        <v/>
      </c>
      <c s="176" t="str">
        <f>IF('S.D.PASTE SHEET'!B648="","",'S.D.PASTE SHEET'!B648)</f>
        <v/>
      </c>
      <c s="176" t="str">
        <f>IF('S.D.PASTE SHEET'!C648="","",'S.D.PASTE SHEET'!C648)</f>
        <v/>
      </c>
      <c s="177" t="str">
        <f>IF('S.D.PASTE SHEET'!D648="","",'S.D.PASTE SHEET'!D648)</f>
        <v/>
      </c>
      <c s="176" t="str">
        <f>IF('S.D.PASTE SHEET'!E648="","",UPPER('S.D.PASTE SHEET'!E648))</f>
        <v/>
      </c>
      <c s="176" t="str">
        <f>IF('S.D.PASTE SHEET'!F648="","",'S.D.PASTE SHEET'!F648)</f>
        <v/>
      </c>
      <c s="176" t="str">
        <f>IF('S.D.PASTE SHEET'!G648="","",UPPER('S.D.PASTE SHEET'!G648))</f>
        <v/>
      </c>
      <c s="176" t="str">
        <f>IF('S.D.PASTE SHEET'!H648="","",UPPER('S.D.PASTE SHEET'!H648))</f>
        <v/>
      </c>
      <c s="176" t="str">
        <f>IF('S.D.PASTE SHEET'!I648="","",'S.D.PASTE SHEET'!I648)</f>
        <v/>
      </c>
      <c s="177" t="str">
        <f>IF('S.D.PASTE SHEET'!J648="","",'S.D.PASTE SHEET'!J648)</f>
        <v/>
      </c>
      <c s="176" t="str">
        <f>IF('S.D.PASTE SHEET'!K648="","",'S.D.PASTE SHEET'!K648)</f>
        <v/>
      </c>
      <c s="176" t="str">
        <f>IF('S.D.PASTE SHEET'!L648="","",'S.D.PASTE SHEET'!L648)</f>
        <v/>
      </c>
      <c s="176" t="str">
        <f>IF('S.D.PASTE SHEET'!M648="","",'S.D.PASTE SHEET'!M648)</f>
        <v/>
      </c>
      <c s="176" t="str">
        <f>IF('S.D.PASTE SHEET'!N648="","",'S.D.PASTE SHEET'!N648)</f>
        <v/>
      </c>
      <c s="176" t="str">
        <f>IF('S.D.PASTE SHEET'!O648="","",'S.D.PASTE SHEET'!O648)</f>
        <v/>
      </c>
      <c s="176" t="str">
        <f>IF('S.D.PASTE SHEET'!P648="","",'S.D.PASTE SHEET'!P648)</f>
        <v/>
      </c>
      <c s="176" t="str">
        <f>IF('S.D.PASTE SHEET'!Q648="","",'S.D.PASTE SHEET'!Q648)</f>
        <v/>
      </c>
      <c s="176" t="str">
        <f>IF('S.D.PASTE SHEET'!R648="","",'S.D.PASTE SHEET'!R648)</f>
        <v/>
      </c>
      <c s="176" t="str">
        <f>IF('S.D.PASTE SHEET'!S648="","",'S.D.PASTE SHEET'!S648)</f>
        <v/>
      </c>
      <c s="176" t="str">
        <f>IF('S.D.PASTE SHEET'!T648="","",'S.D.PASTE SHEET'!T648)</f>
        <v/>
      </c>
      <c s="176" t="str">
        <f>IF('S.D.PASTE SHEET'!U648="","",'S.D.PASTE SHEET'!U648)</f>
        <v/>
      </c>
      <c s="176" t="str">
        <f>IF('S.D.PASTE SHEET'!V648="","",'S.D.PASTE SHEET'!V648)</f>
        <v/>
      </c>
      <c s="176" t="str">
        <f>IF('S.D.PASTE SHEET'!W648="","",'S.D.PASTE SHEET'!W648)</f>
        <v/>
      </c>
      <c s="176" t="str">
        <f>IF('S.D.PASTE SHEET'!X648="","",'S.D.PASTE SHEET'!X648)</f>
        <v/>
      </c>
      <c s="176" t="str">
        <f>IF('S.D.PASTE SHEET'!Y648="","",'S.D.PASTE SHEET'!Y648)</f>
        <v/>
      </c>
      <c s="176" t="str">
        <f>IF('S.D.PASTE SHEET'!Z648="","",'S.D.PASTE SHEET'!Z648)</f>
        <v/>
      </c>
      <c s="176" t="str">
        <f>IF('S.D.PASTE SHEET'!AA648="","",'S.D.PASTE SHEET'!AA648)</f>
        <v/>
      </c>
      <c s="176" t="str">
        <f>IF('S.D.PASTE SHEET'!AB648="","",'S.D.PASTE SHEET'!AB648)</f>
        <v/>
      </c>
      <c s="176" t="str">
        <f>IF('S.D.PASTE SHEET'!AC648="","",'S.D.PASTE SHEET'!AC648)</f>
        <v/>
      </c>
      <c s="176" t="str">
        <f>IF('S.D.PASTE SHEET'!AD648="","",'S.D.PASTE SHEET'!AD648)</f>
        <v/>
      </c>
      <c s="178"/>
      <c s="179" t="str">
        <f>IF(AK648="","",IF(AK648&gt;0,COUNT($AG$2:AG648),""))</f>
        <v/>
      </c>
      <c s="180" t="str">
        <f t="shared" si="690"/>
        <v/>
      </c>
      <c s="180" t="str">
        <f t="shared" si="690"/>
        <v/>
      </c>
      <c s="180" t="str">
        <f t="shared" si="690"/>
        <v/>
      </c>
      <c s="181" t="str">
        <f t="shared" si="690"/>
        <v/>
      </c>
      <c s="180" t="str">
        <f t="shared" si="690"/>
        <v/>
      </c>
      <c s="180" t="str">
        <f t="shared" si="690"/>
        <v/>
      </c>
      <c s="180" t="str">
        <f t="shared" si="690"/>
        <v/>
      </c>
      <c s="180" t="str">
        <f t="shared" si="690"/>
        <v/>
      </c>
      <c s="180" t="str">
        <f t="shared" si="690"/>
        <v/>
      </c>
      <c s="181" t="str">
        <f t="shared" si="690"/>
        <v/>
      </c>
      <c s="180" t="str">
        <f t="shared" si="690"/>
        <v/>
      </c>
      <c s="180" t="str">
        <f t="shared" si="690"/>
        <v/>
      </c>
      <c s="180" t="str">
        <f t="shared" si="690"/>
        <v/>
      </c>
      <c s="180" t="str">
        <f t="shared" si="690"/>
        <v/>
      </c>
      <c s="180" t="str">
        <f t="shared" si="690"/>
        <v/>
      </c>
      <c s="180" t="str">
        <f t="shared" si="690"/>
        <v/>
      </c>
      <c r="AX648" s="180" t="str">
        <f>IF(BC648="","",IF(BC648&gt;0,COUNT($AY$2:AY648),""))</f>
        <v/>
      </c>
      <c s="180" t="str">
        <f t="shared" si="698" ref="AY648">IF(AND($BB$1=5,$A648=5,$BC$1=C648),B648,"")</f>
        <v/>
      </c>
      <c s="180" t="str">
        <f t="shared" si="692"/>
        <v/>
      </c>
      <c s="182" t="str">
        <f t="shared" si="692"/>
        <v/>
      </c>
      <c s="180" t="str">
        <f t="shared" si="692"/>
        <v/>
      </c>
      <c s="180" t="str">
        <f t="shared" si="692"/>
        <v/>
      </c>
      <c s="180" t="str">
        <f t="shared" si="692"/>
        <v/>
      </c>
      <c s="180" t="str">
        <f t="shared" si="692"/>
        <v/>
      </c>
      <c s="180" t="str">
        <f t="shared" si="692"/>
        <v/>
      </c>
      <c s="182" t="str">
        <f t="shared" si="692"/>
        <v/>
      </c>
      <c s="180" t="str">
        <f t="shared" si="692"/>
        <v/>
      </c>
      <c s="180" t="str">
        <f t="shared" si="692"/>
        <v/>
      </c>
      <c s="180" t="str">
        <f t="shared" si="692"/>
        <v/>
      </c>
      <c s="180" t="str">
        <f t="shared" si="692"/>
        <v/>
      </c>
      <c s="180" t="str">
        <f t="shared" si="692"/>
        <v/>
      </c>
      <c s="180" t="str">
        <f t="shared" si="692"/>
        <v/>
      </c>
    </row>
    <row r="649" spans="1:65" ht="15.75" customHeight="1">
      <c r="A649" s="176" t="str">
        <f>IF('S.D.PASTE SHEET'!A649="","",'S.D.PASTE SHEET'!A649)</f>
        <v/>
      </c>
      <c s="176" t="str">
        <f>IF('S.D.PASTE SHEET'!B649="","",'S.D.PASTE SHEET'!B649)</f>
        <v/>
      </c>
      <c s="176" t="str">
        <f>IF('S.D.PASTE SHEET'!C649="","",'S.D.PASTE SHEET'!C649)</f>
        <v/>
      </c>
      <c s="177" t="str">
        <f>IF('S.D.PASTE SHEET'!D649="","",'S.D.PASTE SHEET'!D649)</f>
        <v/>
      </c>
      <c s="176" t="str">
        <f>IF('S.D.PASTE SHEET'!E649="","",UPPER('S.D.PASTE SHEET'!E649))</f>
        <v/>
      </c>
      <c s="176" t="str">
        <f>IF('S.D.PASTE SHEET'!F649="","",'S.D.PASTE SHEET'!F649)</f>
        <v/>
      </c>
      <c s="176" t="str">
        <f>IF('S.D.PASTE SHEET'!G649="","",UPPER('S.D.PASTE SHEET'!G649))</f>
        <v/>
      </c>
      <c s="176" t="str">
        <f>IF('S.D.PASTE SHEET'!H649="","",UPPER('S.D.PASTE SHEET'!H649))</f>
        <v/>
      </c>
      <c s="176" t="str">
        <f>IF('S.D.PASTE SHEET'!I649="","",'S.D.PASTE SHEET'!I649)</f>
        <v/>
      </c>
      <c s="177" t="str">
        <f>IF('S.D.PASTE SHEET'!J649="","",'S.D.PASTE SHEET'!J649)</f>
        <v/>
      </c>
      <c s="176" t="str">
        <f>IF('S.D.PASTE SHEET'!K649="","",'S.D.PASTE SHEET'!K649)</f>
        <v/>
      </c>
      <c s="176" t="str">
        <f>IF('S.D.PASTE SHEET'!L649="","",'S.D.PASTE SHEET'!L649)</f>
        <v/>
      </c>
      <c s="176" t="str">
        <f>IF('S.D.PASTE SHEET'!M649="","",'S.D.PASTE SHEET'!M649)</f>
        <v/>
      </c>
      <c s="176" t="str">
        <f>IF('S.D.PASTE SHEET'!N649="","",'S.D.PASTE SHEET'!N649)</f>
        <v/>
      </c>
      <c s="176" t="str">
        <f>IF('S.D.PASTE SHEET'!O649="","",'S.D.PASTE SHEET'!O649)</f>
        <v/>
      </c>
      <c s="176" t="str">
        <f>IF('S.D.PASTE SHEET'!P649="","",'S.D.PASTE SHEET'!P649)</f>
        <v/>
      </c>
      <c s="176" t="str">
        <f>IF('S.D.PASTE SHEET'!Q649="","",'S.D.PASTE SHEET'!Q649)</f>
        <v/>
      </c>
      <c s="176" t="str">
        <f>IF('S.D.PASTE SHEET'!R649="","",'S.D.PASTE SHEET'!R649)</f>
        <v/>
      </c>
      <c s="176" t="str">
        <f>IF('S.D.PASTE SHEET'!S649="","",'S.D.PASTE SHEET'!S649)</f>
        <v/>
      </c>
      <c s="176" t="str">
        <f>IF('S.D.PASTE SHEET'!T649="","",'S.D.PASTE SHEET'!T649)</f>
        <v/>
      </c>
      <c s="176" t="str">
        <f>IF('S.D.PASTE SHEET'!U649="","",'S.D.PASTE SHEET'!U649)</f>
        <v/>
      </c>
      <c s="176" t="str">
        <f>IF('S.D.PASTE SHEET'!V649="","",'S.D.PASTE SHEET'!V649)</f>
        <v/>
      </c>
      <c s="176" t="str">
        <f>IF('S.D.PASTE SHEET'!W649="","",'S.D.PASTE SHEET'!W649)</f>
        <v/>
      </c>
      <c s="176" t="str">
        <f>IF('S.D.PASTE SHEET'!X649="","",'S.D.PASTE SHEET'!X649)</f>
        <v/>
      </c>
      <c s="176" t="str">
        <f>IF('S.D.PASTE SHEET'!Y649="","",'S.D.PASTE SHEET'!Y649)</f>
        <v/>
      </c>
      <c s="176" t="str">
        <f>IF('S.D.PASTE SHEET'!Z649="","",'S.D.PASTE SHEET'!Z649)</f>
        <v/>
      </c>
      <c s="176" t="str">
        <f>IF('S.D.PASTE SHEET'!AA649="","",'S.D.PASTE SHEET'!AA649)</f>
        <v/>
      </c>
      <c s="176" t="str">
        <f>IF('S.D.PASTE SHEET'!AB649="","",'S.D.PASTE SHEET'!AB649)</f>
        <v/>
      </c>
      <c s="176" t="str">
        <f>IF('S.D.PASTE SHEET'!AC649="","",'S.D.PASTE SHEET'!AC649)</f>
        <v/>
      </c>
      <c s="176" t="str">
        <f>IF('S.D.PASTE SHEET'!AD649="","",'S.D.PASTE SHEET'!AD649)</f>
        <v/>
      </c>
      <c s="178"/>
      <c s="179" t="str">
        <f>IF(AK649="","",IF(AK649&gt;0,COUNT($AG$2:AG649),""))</f>
        <v/>
      </c>
      <c s="180" t="str">
        <f t="shared" si="690"/>
        <v/>
      </c>
      <c s="180" t="str">
        <f t="shared" si="690"/>
        <v/>
      </c>
      <c s="180" t="str">
        <f t="shared" si="690"/>
        <v/>
      </c>
      <c s="181" t="str">
        <f t="shared" si="690"/>
        <v/>
      </c>
      <c s="180" t="str">
        <f t="shared" si="690"/>
        <v/>
      </c>
      <c s="180" t="str">
        <f t="shared" si="690"/>
        <v/>
      </c>
      <c s="180" t="str">
        <f t="shared" si="690"/>
        <v/>
      </c>
      <c s="180" t="str">
        <f t="shared" si="690"/>
        <v/>
      </c>
      <c s="180" t="str">
        <f t="shared" si="690"/>
        <v/>
      </c>
      <c s="181" t="str">
        <f t="shared" si="690"/>
        <v/>
      </c>
      <c s="180" t="str">
        <f t="shared" si="690"/>
        <v/>
      </c>
      <c s="180" t="str">
        <f t="shared" si="690"/>
        <v/>
      </c>
      <c s="180" t="str">
        <f t="shared" si="690"/>
        <v/>
      </c>
      <c s="180" t="str">
        <f t="shared" si="690"/>
        <v/>
      </c>
      <c s="180" t="str">
        <f t="shared" si="690"/>
        <v/>
      </c>
      <c s="180" t="str">
        <f t="shared" si="690"/>
        <v/>
      </c>
      <c r="AX649" s="180" t="str">
        <f>IF(BC649="","",IF(BC649&gt;0,COUNT($AY$2:AY649),""))</f>
        <v/>
      </c>
      <c s="180" t="str">
        <f t="shared" si="699" ref="AY649">IF(AND($BB$1=5,$A649=5,$BC$1=C649),B649,"")</f>
        <v/>
      </c>
      <c s="180" t="str">
        <f t="shared" si="692"/>
        <v/>
      </c>
      <c s="182" t="str">
        <f t="shared" si="692"/>
        <v/>
      </c>
      <c s="180" t="str">
        <f t="shared" si="692"/>
        <v/>
      </c>
      <c s="180" t="str">
        <f t="shared" si="692"/>
        <v/>
      </c>
      <c s="180" t="str">
        <f t="shared" si="692"/>
        <v/>
      </c>
      <c s="180" t="str">
        <f t="shared" si="692"/>
        <v/>
      </c>
      <c s="180" t="str">
        <f t="shared" si="692"/>
        <v/>
      </c>
      <c s="182" t="str">
        <f t="shared" si="692"/>
        <v/>
      </c>
      <c s="180" t="str">
        <f t="shared" si="692"/>
        <v/>
      </c>
      <c s="180" t="str">
        <f t="shared" si="692"/>
        <v/>
      </c>
      <c s="180" t="str">
        <f t="shared" si="692"/>
        <v/>
      </c>
      <c s="180" t="str">
        <f t="shared" si="692"/>
        <v/>
      </c>
      <c s="180" t="str">
        <f t="shared" si="692"/>
        <v/>
      </c>
      <c s="180" t="str">
        <f t="shared" si="692"/>
        <v/>
      </c>
    </row>
    <row r="650" spans="1:65" ht="15.75" customHeight="1">
      <c r="A650" s="176" t="str">
        <f>IF('S.D.PASTE SHEET'!A650="","",'S.D.PASTE SHEET'!A650)</f>
        <v/>
      </c>
      <c s="176" t="str">
        <f>IF('S.D.PASTE SHEET'!B650="","",'S.D.PASTE SHEET'!B650)</f>
        <v/>
      </c>
      <c s="176" t="str">
        <f>IF('S.D.PASTE SHEET'!C650="","",'S.D.PASTE SHEET'!C650)</f>
        <v/>
      </c>
      <c s="177" t="str">
        <f>IF('S.D.PASTE SHEET'!D650="","",'S.D.PASTE SHEET'!D650)</f>
        <v/>
      </c>
      <c s="176" t="str">
        <f>IF('S.D.PASTE SHEET'!E650="","",UPPER('S.D.PASTE SHEET'!E650))</f>
        <v/>
      </c>
      <c s="176" t="str">
        <f>IF('S.D.PASTE SHEET'!F650="","",'S.D.PASTE SHEET'!F650)</f>
        <v/>
      </c>
      <c s="176" t="str">
        <f>IF('S.D.PASTE SHEET'!G650="","",UPPER('S.D.PASTE SHEET'!G650))</f>
        <v/>
      </c>
      <c s="176" t="str">
        <f>IF('S.D.PASTE SHEET'!H650="","",UPPER('S.D.PASTE SHEET'!H650))</f>
        <v/>
      </c>
      <c s="176" t="str">
        <f>IF('S.D.PASTE SHEET'!I650="","",'S.D.PASTE SHEET'!I650)</f>
        <v/>
      </c>
      <c s="177" t="str">
        <f>IF('S.D.PASTE SHEET'!J650="","",'S.D.PASTE SHEET'!J650)</f>
        <v/>
      </c>
      <c s="176" t="str">
        <f>IF('S.D.PASTE SHEET'!K650="","",'S.D.PASTE SHEET'!K650)</f>
        <v/>
      </c>
      <c s="176" t="str">
        <f>IF('S.D.PASTE SHEET'!L650="","",'S.D.PASTE SHEET'!L650)</f>
        <v/>
      </c>
      <c s="176" t="str">
        <f>IF('S.D.PASTE SHEET'!M650="","",'S.D.PASTE SHEET'!M650)</f>
        <v/>
      </c>
      <c s="176" t="str">
        <f>IF('S.D.PASTE SHEET'!N650="","",'S.D.PASTE SHEET'!N650)</f>
        <v/>
      </c>
      <c s="176" t="str">
        <f>IF('S.D.PASTE SHEET'!O650="","",'S.D.PASTE SHEET'!O650)</f>
        <v/>
      </c>
      <c s="176" t="str">
        <f>IF('S.D.PASTE SHEET'!P650="","",'S.D.PASTE SHEET'!P650)</f>
        <v/>
      </c>
      <c s="176" t="str">
        <f>IF('S.D.PASTE SHEET'!Q650="","",'S.D.PASTE SHEET'!Q650)</f>
        <v/>
      </c>
      <c s="176" t="str">
        <f>IF('S.D.PASTE SHEET'!R650="","",'S.D.PASTE SHEET'!R650)</f>
        <v/>
      </c>
      <c s="176" t="str">
        <f>IF('S.D.PASTE SHEET'!S650="","",'S.D.PASTE SHEET'!S650)</f>
        <v/>
      </c>
      <c s="176" t="str">
        <f>IF('S.D.PASTE SHEET'!T650="","",'S.D.PASTE SHEET'!T650)</f>
        <v/>
      </c>
      <c s="176" t="str">
        <f>IF('S.D.PASTE SHEET'!U650="","",'S.D.PASTE SHEET'!U650)</f>
        <v/>
      </c>
      <c s="176" t="str">
        <f>IF('S.D.PASTE SHEET'!V650="","",'S.D.PASTE SHEET'!V650)</f>
        <v/>
      </c>
      <c s="176" t="str">
        <f>IF('S.D.PASTE SHEET'!W650="","",'S.D.PASTE SHEET'!W650)</f>
        <v/>
      </c>
      <c s="176" t="str">
        <f>IF('S.D.PASTE SHEET'!X650="","",'S.D.PASTE SHEET'!X650)</f>
        <v/>
      </c>
      <c s="176" t="str">
        <f>IF('S.D.PASTE SHEET'!Y650="","",'S.D.PASTE SHEET'!Y650)</f>
        <v/>
      </c>
      <c s="176" t="str">
        <f>IF('S.D.PASTE SHEET'!Z650="","",'S.D.PASTE SHEET'!Z650)</f>
        <v/>
      </c>
      <c s="176" t="str">
        <f>IF('S.D.PASTE SHEET'!AA650="","",'S.D.PASTE SHEET'!AA650)</f>
        <v/>
      </c>
      <c s="176" t="str">
        <f>IF('S.D.PASTE SHEET'!AB650="","",'S.D.PASTE SHEET'!AB650)</f>
        <v/>
      </c>
      <c s="176" t="str">
        <f>IF('S.D.PASTE SHEET'!AC650="","",'S.D.PASTE SHEET'!AC650)</f>
        <v/>
      </c>
      <c s="176" t="str">
        <f>IF('S.D.PASTE SHEET'!AD650="","",'S.D.PASTE SHEET'!AD650)</f>
        <v/>
      </c>
      <c s="178"/>
      <c s="179" t="str">
        <f>IF(AK650="","",IF(AK650&gt;0,COUNT($AG$2:AG650),""))</f>
        <v/>
      </c>
      <c s="180" t="str">
        <f t="shared" si="690"/>
        <v/>
      </c>
      <c s="180" t="str">
        <f t="shared" si="690"/>
        <v/>
      </c>
      <c s="180" t="str">
        <f t="shared" si="690"/>
        <v/>
      </c>
      <c s="181" t="str">
        <f t="shared" si="690"/>
        <v/>
      </c>
      <c s="180" t="str">
        <f t="shared" si="690"/>
        <v/>
      </c>
      <c s="180" t="str">
        <f t="shared" si="690"/>
        <v/>
      </c>
      <c s="180" t="str">
        <f t="shared" si="690"/>
        <v/>
      </c>
      <c s="180" t="str">
        <f t="shared" si="690"/>
        <v/>
      </c>
      <c s="180" t="str">
        <f t="shared" si="690"/>
        <v/>
      </c>
      <c s="181" t="str">
        <f t="shared" si="690"/>
        <v/>
      </c>
      <c s="180" t="str">
        <f t="shared" si="690"/>
        <v/>
      </c>
      <c s="180" t="str">
        <f t="shared" si="690"/>
        <v/>
      </c>
      <c s="180" t="str">
        <f t="shared" si="690"/>
        <v/>
      </c>
      <c s="180" t="str">
        <f t="shared" si="690"/>
        <v/>
      </c>
      <c s="180" t="str">
        <f t="shared" si="690"/>
        <v/>
      </c>
      <c s="180" t="str">
        <f t="shared" si="690"/>
        <v/>
      </c>
      <c r="AX650" s="180" t="str">
        <f>IF(BC650="","",IF(BC650&gt;0,COUNT($AY$2:AY650),""))</f>
        <v/>
      </c>
      <c s="180" t="str">
        <f t="shared" si="700" ref="AY650">IF(AND($BB$1=5,$A650=5,$BC$1=C650),B650,"")</f>
        <v/>
      </c>
      <c s="180" t="str">
        <f t="shared" si="692"/>
        <v/>
      </c>
      <c s="182" t="str">
        <f t="shared" si="692"/>
        <v/>
      </c>
      <c s="180" t="str">
        <f t="shared" si="692"/>
        <v/>
      </c>
      <c s="180" t="str">
        <f t="shared" si="692"/>
        <v/>
      </c>
      <c s="180" t="str">
        <f t="shared" si="692"/>
        <v/>
      </c>
      <c s="180" t="str">
        <f t="shared" si="692"/>
        <v/>
      </c>
      <c s="180" t="str">
        <f t="shared" si="692"/>
        <v/>
      </c>
      <c s="182" t="str">
        <f t="shared" si="692"/>
        <v/>
      </c>
      <c s="180" t="str">
        <f t="shared" si="692"/>
        <v/>
      </c>
      <c s="180" t="str">
        <f t="shared" si="692"/>
        <v/>
      </c>
      <c s="180" t="str">
        <f t="shared" si="692"/>
        <v/>
      </c>
      <c s="180" t="str">
        <f t="shared" si="692"/>
        <v/>
      </c>
      <c s="180" t="str">
        <f t="shared" si="692"/>
        <v/>
      </c>
      <c s="180" t="str">
        <f t="shared" si="692"/>
        <v/>
      </c>
    </row>
    <row r="651" spans="1:65" ht="15.75" customHeight="1">
      <c r="A651" s="176" t="str">
        <f>IF('S.D.PASTE SHEET'!A651="","",'S.D.PASTE SHEET'!A651)</f>
        <v/>
      </c>
      <c s="176" t="str">
        <f>IF('S.D.PASTE SHEET'!B651="","",'S.D.PASTE SHEET'!B651)</f>
        <v/>
      </c>
      <c s="176" t="str">
        <f>IF('S.D.PASTE SHEET'!C651="","",'S.D.PASTE SHEET'!C651)</f>
        <v/>
      </c>
      <c s="177" t="str">
        <f>IF('S.D.PASTE SHEET'!D651="","",'S.D.PASTE SHEET'!D651)</f>
        <v/>
      </c>
      <c s="176" t="str">
        <f>IF('S.D.PASTE SHEET'!E651="","",UPPER('S.D.PASTE SHEET'!E651))</f>
        <v/>
      </c>
      <c s="176" t="str">
        <f>IF('S.D.PASTE SHEET'!F651="","",'S.D.PASTE SHEET'!F651)</f>
        <v/>
      </c>
      <c s="176" t="str">
        <f>IF('S.D.PASTE SHEET'!G651="","",UPPER('S.D.PASTE SHEET'!G651))</f>
        <v/>
      </c>
      <c s="176" t="str">
        <f>IF('S.D.PASTE SHEET'!H651="","",UPPER('S.D.PASTE SHEET'!H651))</f>
        <v/>
      </c>
      <c s="176" t="str">
        <f>IF('S.D.PASTE SHEET'!I651="","",'S.D.PASTE SHEET'!I651)</f>
        <v/>
      </c>
      <c s="177" t="str">
        <f>IF('S.D.PASTE SHEET'!J651="","",'S.D.PASTE SHEET'!J651)</f>
        <v/>
      </c>
      <c s="176" t="str">
        <f>IF('S.D.PASTE SHEET'!K651="","",'S.D.PASTE SHEET'!K651)</f>
        <v/>
      </c>
      <c s="176" t="str">
        <f>IF('S.D.PASTE SHEET'!L651="","",'S.D.PASTE SHEET'!L651)</f>
        <v/>
      </c>
      <c s="176" t="str">
        <f>IF('S.D.PASTE SHEET'!M651="","",'S.D.PASTE SHEET'!M651)</f>
        <v/>
      </c>
      <c s="176" t="str">
        <f>IF('S.D.PASTE SHEET'!N651="","",'S.D.PASTE SHEET'!N651)</f>
        <v/>
      </c>
      <c s="176" t="str">
        <f>IF('S.D.PASTE SHEET'!O651="","",'S.D.PASTE SHEET'!O651)</f>
        <v/>
      </c>
      <c s="176" t="str">
        <f>IF('S.D.PASTE SHEET'!P651="","",'S.D.PASTE SHEET'!P651)</f>
        <v/>
      </c>
      <c s="176" t="str">
        <f>IF('S.D.PASTE SHEET'!Q651="","",'S.D.PASTE SHEET'!Q651)</f>
        <v/>
      </c>
      <c s="176" t="str">
        <f>IF('S.D.PASTE SHEET'!R651="","",'S.D.PASTE SHEET'!R651)</f>
        <v/>
      </c>
      <c s="176" t="str">
        <f>IF('S.D.PASTE SHEET'!S651="","",'S.D.PASTE SHEET'!S651)</f>
        <v/>
      </c>
      <c s="176" t="str">
        <f>IF('S.D.PASTE SHEET'!T651="","",'S.D.PASTE SHEET'!T651)</f>
        <v/>
      </c>
      <c s="176" t="str">
        <f>IF('S.D.PASTE SHEET'!U651="","",'S.D.PASTE SHEET'!U651)</f>
        <v/>
      </c>
      <c s="176" t="str">
        <f>IF('S.D.PASTE SHEET'!V651="","",'S.D.PASTE SHEET'!V651)</f>
        <v/>
      </c>
      <c s="176" t="str">
        <f>IF('S.D.PASTE SHEET'!W651="","",'S.D.PASTE SHEET'!W651)</f>
        <v/>
      </c>
      <c s="176" t="str">
        <f>IF('S.D.PASTE SHEET'!X651="","",'S.D.PASTE SHEET'!X651)</f>
        <v/>
      </c>
      <c s="176" t="str">
        <f>IF('S.D.PASTE SHEET'!Y651="","",'S.D.PASTE SHEET'!Y651)</f>
        <v/>
      </c>
      <c s="176" t="str">
        <f>IF('S.D.PASTE SHEET'!Z651="","",'S.D.PASTE SHEET'!Z651)</f>
        <v/>
      </c>
      <c s="176" t="str">
        <f>IF('S.D.PASTE SHEET'!AA651="","",'S.D.PASTE SHEET'!AA651)</f>
        <v/>
      </c>
      <c s="176" t="str">
        <f>IF('S.D.PASTE SHEET'!AB651="","",'S.D.PASTE SHEET'!AB651)</f>
        <v/>
      </c>
      <c s="176" t="str">
        <f>IF('S.D.PASTE SHEET'!AC651="","",'S.D.PASTE SHEET'!AC651)</f>
        <v/>
      </c>
      <c s="176" t="str">
        <f>IF('S.D.PASTE SHEET'!AD651="","",'S.D.PASTE SHEET'!AD651)</f>
        <v/>
      </c>
      <c s="178"/>
      <c s="179" t="str">
        <f>IF(AK651="","",IF(AK651&gt;0,COUNT($AG$2:AG651),""))</f>
        <v/>
      </c>
      <c s="180" t="str">
        <f t="shared" si="690"/>
        <v/>
      </c>
      <c s="180" t="str">
        <f t="shared" si="690"/>
        <v/>
      </c>
      <c s="180" t="str">
        <f t="shared" si="690"/>
        <v/>
      </c>
      <c s="181" t="str">
        <f t="shared" si="690"/>
        <v/>
      </c>
      <c s="180" t="str">
        <f t="shared" si="690"/>
        <v/>
      </c>
      <c s="180" t="str">
        <f t="shared" si="690"/>
        <v/>
      </c>
      <c s="180" t="str">
        <f t="shared" si="690"/>
        <v/>
      </c>
      <c s="180" t="str">
        <f t="shared" si="690"/>
        <v/>
      </c>
      <c s="180" t="str">
        <f t="shared" si="690"/>
        <v/>
      </c>
      <c s="181" t="str">
        <f t="shared" si="690"/>
        <v/>
      </c>
      <c s="180" t="str">
        <f t="shared" si="690"/>
        <v/>
      </c>
      <c s="180" t="str">
        <f t="shared" si="690"/>
        <v/>
      </c>
      <c s="180" t="str">
        <f t="shared" si="690"/>
        <v/>
      </c>
      <c s="180" t="str">
        <f t="shared" si="690"/>
        <v/>
      </c>
      <c s="180" t="str">
        <f t="shared" si="690"/>
        <v/>
      </c>
      <c s="180" t="str">
        <f t="shared" si="690"/>
        <v/>
      </c>
      <c r="AX651" s="180" t="str">
        <f>IF(BC651="","",IF(BC651&gt;0,COUNT($AY$2:AY651),""))</f>
        <v/>
      </c>
      <c s="180" t="str">
        <f t="shared" si="701" ref="AY651">IF(AND($BB$1=5,$A651=5,$BC$1=C651),B651,"")</f>
        <v/>
      </c>
      <c s="180" t="str">
        <f t="shared" si="692"/>
        <v/>
      </c>
      <c s="182" t="str">
        <f t="shared" si="692"/>
        <v/>
      </c>
      <c s="180" t="str">
        <f t="shared" si="692"/>
        <v/>
      </c>
      <c s="180" t="str">
        <f t="shared" si="692"/>
        <v/>
      </c>
      <c s="180" t="str">
        <f t="shared" si="692"/>
        <v/>
      </c>
      <c s="180" t="str">
        <f t="shared" si="692"/>
        <v/>
      </c>
      <c s="180" t="str">
        <f t="shared" si="692"/>
        <v/>
      </c>
      <c s="182" t="str">
        <f t="shared" si="692"/>
        <v/>
      </c>
      <c s="180" t="str">
        <f t="shared" si="692"/>
        <v/>
      </c>
      <c s="180" t="str">
        <f t="shared" si="692"/>
        <v/>
      </c>
      <c s="180" t="str">
        <f t="shared" si="692"/>
        <v/>
      </c>
      <c s="180" t="str">
        <f t="shared" si="692"/>
        <v/>
      </c>
      <c s="180" t="str">
        <f t="shared" si="692"/>
        <v/>
      </c>
      <c s="180" t="str">
        <f t="shared" si="692"/>
        <v/>
      </c>
    </row>
    <row r="652" spans="1:65" ht="15.75" customHeight="1">
      <c r="A652" s="176" t="str">
        <f>IF('S.D.PASTE SHEET'!A652="","",'S.D.PASTE SHEET'!A652)</f>
        <v/>
      </c>
      <c s="176" t="str">
        <f>IF('S.D.PASTE SHEET'!B652="","",'S.D.PASTE SHEET'!B652)</f>
        <v/>
      </c>
      <c s="176" t="str">
        <f>IF('S.D.PASTE SHEET'!C652="","",'S.D.PASTE SHEET'!C652)</f>
        <v/>
      </c>
      <c s="177" t="str">
        <f>IF('S.D.PASTE SHEET'!D652="","",'S.D.PASTE SHEET'!D652)</f>
        <v/>
      </c>
      <c s="176" t="str">
        <f>IF('S.D.PASTE SHEET'!E652="","",UPPER('S.D.PASTE SHEET'!E652))</f>
        <v/>
      </c>
      <c s="176" t="str">
        <f>IF('S.D.PASTE SHEET'!F652="","",'S.D.PASTE SHEET'!F652)</f>
        <v/>
      </c>
      <c s="176" t="str">
        <f>IF('S.D.PASTE SHEET'!G652="","",UPPER('S.D.PASTE SHEET'!G652))</f>
        <v/>
      </c>
      <c s="176" t="str">
        <f>IF('S.D.PASTE SHEET'!H652="","",UPPER('S.D.PASTE SHEET'!H652))</f>
        <v/>
      </c>
      <c s="176" t="str">
        <f>IF('S.D.PASTE SHEET'!I652="","",'S.D.PASTE SHEET'!I652)</f>
        <v/>
      </c>
      <c s="177" t="str">
        <f>IF('S.D.PASTE SHEET'!J652="","",'S.D.PASTE SHEET'!J652)</f>
        <v/>
      </c>
      <c s="176" t="str">
        <f>IF('S.D.PASTE SHEET'!K652="","",'S.D.PASTE SHEET'!K652)</f>
        <v/>
      </c>
      <c s="176" t="str">
        <f>IF('S.D.PASTE SHEET'!L652="","",'S.D.PASTE SHEET'!L652)</f>
        <v/>
      </c>
      <c s="176" t="str">
        <f>IF('S.D.PASTE SHEET'!M652="","",'S.D.PASTE SHEET'!M652)</f>
        <v/>
      </c>
      <c s="176" t="str">
        <f>IF('S.D.PASTE SHEET'!N652="","",'S.D.PASTE SHEET'!N652)</f>
        <v/>
      </c>
      <c s="176" t="str">
        <f>IF('S.D.PASTE SHEET'!O652="","",'S.D.PASTE SHEET'!O652)</f>
        <v/>
      </c>
      <c s="176" t="str">
        <f>IF('S.D.PASTE SHEET'!P652="","",'S.D.PASTE SHEET'!P652)</f>
        <v/>
      </c>
      <c s="176" t="str">
        <f>IF('S.D.PASTE SHEET'!Q652="","",'S.D.PASTE SHEET'!Q652)</f>
        <v/>
      </c>
      <c s="176" t="str">
        <f>IF('S.D.PASTE SHEET'!R652="","",'S.D.PASTE SHEET'!R652)</f>
        <v/>
      </c>
      <c s="176" t="str">
        <f>IF('S.D.PASTE SHEET'!S652="","",'S.D.PASTE SHEET'!S652)</f>
        <v/>
      </c>
      <c s="176" t="str">
        <f>IF('S.D.PASTE SHEET'!T652="","",'S.D.PASTE SHEET'!T652)</f>
        <v/>
      </c>
      <c s="176" t="str">
        <f>IF('S.D.PASTE SHEET'!U652="","",'S.D.PASTE SHEET'!U652)</f>
        <v/>
      </c>
      <c s="176" t="str">
        <f>IF('S.D.PASTE SHEET'!V652="","",'S.D.PASTE SHEET'!V652)</f>
        <v/>
      </c>
      <c s="176" t="str">
        <f>IF('S.D.PASTE SHEET'!W652="","",'S.D.PASTE SHEET'!W652)</f>
        <v/>
      </c>
      <c s="176" t="str">
        <f>IF('S.D.PASTE SHEET'!X652="","",'S.D.PASTE SHEET'!X652)</f>
        <v/>
      </c>
      <c s="176" t="str">
        <f>IF('S.D.PASTE SHEET'!Y652="","",'S.D.PASTE SHEET'!Y652)</f>
        <v/>
      </c>
      <c s="176" t="str">
        <f>IF('S.D.PASTE SHEET'!Z652="","",'S.D.PASTE SHEET'!Z652)</f>
        <v/>
      </c>
      <c s="176" t="str">
        <f>IF('S.D.PASTE SHEET'!AA652="","",'S.D.PASTE SHEET'!AA652)</f>
        <v/>
      </c>
      <c s="176" t="str">
        <f>IF('S.D.PASTE SHEET'!AB652="","",'S.D.PASTE SHEET'!AB652)</f>
        <v/>
      </c>
      <c s="176" t="str">
        <f>IF('S.D.PASTE SHEET'!AC652="","",'S.D.PASTE SHEET'!AC652)</f>
        <v/>
      </c>
      <c s="176" t="str">
        <f>IF('S.D.PASTE SHEET'!AD652="","",'S.D.PASTE SHEET'!AD652)</f>
        <v/>
      </c>
      <c s="178"/>
      <c s="179" t="str">
        <f>IF(AK652="","",IF(AK652&gt;0,COUNT($AG$2:AG652),""))</f>
        <v/>
      </c>
      <c s="180" t="str">
        <f t="shared" si="690"/>
        <v/>
      </c>
      <c s="180" t="str">
        <f t="shared" si="690"/>
        <v/>
      </c>
      <c s="180" t="str">
        <f t="shared" si="690"/>
        <v/>
      </c>
      <c s="181" t="str">
        <f t="shared" si="690"/>
        <v/>
      </c>
      <c s="180" t="str">
        <f t="shared" si="690"/>
        <v/>
      </c>
      <c s="180" t="str">
        <f t="shared" si="690"/>
        <v/>
      </c>
      <c s="180" t="str">
        <f t="shared" si="690"/>
        <v/>
      </c>
      <c s="180" t="str">
        <f t="shared" si="690"/>
        <v/>
      </c>
      <c s="180" t="str">
        <f t="shared" si="690"/>
        <v/>
      </c>
      <c s="181" t="str">
        <f t="shared" si="690"/>
        <v/>
      </c>
      <c s="180" t="str">
        <f t="shared" si="690"/>
        <v/>
      </c>
      <c s="180" t="str">
        <f t="shared" si="690"/>
        <v/>
      </c>
      <c s="180" t="str">
        <f t="shared" si="690"/>
        <v/>
      </c>
      <c s="180" t="str">
        <f t="shared" si="690"/>
        <v/>
      </c>
      <c s="180" t="str">
        <f t="shared" si="690"/>
        <v/>
      </c>
      <c s="180" t="str">
        <f t="shared" si="690"/>
        <v/>
      </c>
      <c r="AX652" s="180" t="str">
        <f>IF(BC652="","",IF(BC652&gt;0,COUNT($AY$2:AY652),""))</f>
        <v/>
      </c>
      <c s="180" t="str">
        <f t="shared" si="702" ref="AY652">IF(AND($BB$1=5,$A652=5,$BC$1=C652),B652,"")</f>
        <v/>
      </c>
      <c s="180" t="str">
        <f t="shared" si="692"/>
        <v/>
      </c>
      <c s="182" t="str">
        <f t="shared" si="692"/>
        <v/>
      </c>
      <c s="180" t="str">
        <f t="shared" si="692"/>
        <v/>
      </c>
      <c s="180" t="str">
        <f t="shared" si="692"/>
        <v/>
      </c>
      <c s="180" t="str">
        <f t="shared" si="692"/>
        <v/>
      </c>
      <c s="180" t="str">
        <f t="shared" si="692"/>
        <v/>
      </c>
      <c s="180" t="str">
        <f t="shared" si="692"/>
        <v/>
      </c>
      <c s="182" t="str">
        <f t="shared" si="692"/>
        <v/>
      </c>
      <c s="180" t="str">
        <f t="shared" si="692"/>
        <v/>
      </c>
      <c s="180" t="str">
        <f t="shared" si="692"/>
        <v/>
      </c>
      <c s="180" t="str">
        <f t="shared" si="692"/>
        <v/>
      </c>
      <c s="180" t="str">
        <f t="shared" si="692"/>
        <v/>
      </c>
      <c s="180" t="str">
        <f t="shared" si="692"/>
        <v/>
      </c>
      <c s="180" t="str">
        <f t="shared" si="692"/>
        <v/>
      </c>
    </row>
    <row r="653" spans="1:65" ht="15.75" customHeight="1">
      <c r="A653" s="176" t="str">
        <f>IF('S.D.PASTE SHEET'!A653="","",'S.D.PASTE SHEET'!A653)</f>
        <v/>
      </c>
      <c s="176" t="str">
        <f>IF('S.D.PASTE SHEET'!B653="","",'S.D.PASTE SHEET'!B653)</f>
        <v/>
      </c>
      <c s="176" t="str">
        <f>IF('S.D.PASTE SHEET'!C653="","",'S.D.PASTE SHEET'!C653)</f>
        <v/>
      </c>
      <c s="177" t="str">
        <f>IF('S.D.PASTE SHEET'!D653="","",'S.D.PASTE SHEET'!D653)</f>
        <v/>
      </c>
      <c s="176" t="str">
        <f>IF('S.D.PASTE SHEET'!E653="","",UPPER('S.D.PASTE SHEET'!E653))</f>
        <v/>
      </c>
      <c s="176" t="str">
        <f>IF('S.D.PASTE SHEET'!F653="","",'S.D.PASTE SHEET'!F653)</f>
        <v/>
      </c>
      <c s="176" t="str">
        <f>IF('S.D.PASTE SHEET'!G653="","",UPPER('S.D.PASTE SHEET'!G653))</f>
        <v/>
      </c>
      <c s="176" t="str">
        <f>IF('S.D.PASTE SHEET'!H653="","",UPPER('S.D.PASTE SHEET'!H653))</f>
        <v/>
      </c>
      <c s="176" t="str">
        <f>IF('S.D.PASTE SHEET'!I653="","",'S.D.PASTE SHEET'!I653)</f>
        <v/>
      </c>
      <c s="177" t="str">
        <f>IF('S.D.PASTE SHEET'!J653="","",'S.D.PASTE SHEET'!J653)</f>
        <v/>
      </c>
      <c s="176" t="str">
        <f>IF('S.D.PASTE SHEET'!K653="","",'S.D.PASTE SHEET'!K653)</f>
        <v/>
      </c>
      <c s="176" t="str">
        <f>IF('S.D.PASTE SHEET'!L653="","",'S.D.PASTE SHEET'!L653)</f>
        <v/>
      </c>
      <c s="176" t="str">
        <f>IF('S.D.PASTE SHEET'!M653="","",'S.D.PASTE SHEET'!M653)</f>
        <v/>
      </c>
      <c s="176" t="str">
        <f>IF('S.D.PASTE SHEET'!N653="","",'S.D.PASTE SHEET'!N653)</f>
        <v/>
      </c>
      <c s="176" t="str">
        <f>IF('S.D.PASTE SHEET'!O653="","",'S.D.PASTE SHEET'!O653)</f>
        <v/>
      </c>
      <c s="176" t="str">
        <f>IF('S.D.PASTE SHEET'!P653="","",'S.D.PASTE SHEET'!P653)</f>
        <v/>
      </c>
      <c s="176" t="str">
        <f>IF('S.D.PASTE SHEET'!Q653="","",'S.D.PASTE SHEET'!Q653)</f>
        <v/>
      </c>
      <c s="176" t="str">
        <f>IF('S.D.PASTE SHEET'!R653="","",'S.D.PASTE SHEET'!R653)</f>
        <v/>
      </c>
      <c s="176" t="str">
        <f>IF('S.D.PASTE SHEET'!S653="","",'S.D.PASTE SHEET'!S653)</f>
        <v/>
      </c>
      <c s="176" t="str">
        <f>IF('S.D.PASTE SHEET'!T653="","",'S.D.PASTE SHEET'!T653)</f>
        <v/>
      </c>
      <c s="176" t="str">
        <f>IF('S.D.PASTE SHEET'!U653="","",'S.D.PASTE SHEET'!U653)</f>
        <v/>
      </c>
      <c s="176" t="str">
        <f>IF('S.D.PASTE SHEET'!V653="","",'S.D.PASTE SHEET'!V653)</f>
        <v/>
      </c>
      <c s="176" t="str">
        <f>IF('S.D.PASTE SHEET'!W653="","",'S.D.PASTE SHEET'!W653)</f>
        <v/>
      </c>
      <c s="176" t="str">
        <f>IF('S.D.PASTE SHEET'!X653="","",'S.D.PASTE SHEET'!X653)</f>
        <v/>
      </c>
      <c s="176" t="str">
        <f>IF('S.D.PASTE SHEET'!Y653="","",'S.D.PASTE SHEET'!Y653)</f>
        <v/>
      </c>
      <c s="176" t="str">
        <f>IF('S.D.PASTE SHEET'!Z653="","",'S.D.PASTE SHEET'!Z653)</f>
        <v/>
      </c>
      <c s="176" t="str">
        <f>IF('S.D.PASTE SHEET'!AA653="","",'S.D.PASTE SHEET'!AA653)</f>
        <v/>
      </c>
      <c s="176" t="str">
        <f>IF('S.D.PASTE SHEET'!AB653="","",'S.D.PASTE SHEET'!AB653)</f>
        <v/>
      </c>
      <c s="176" t="str">
        <f>IF('S.D.PASTE SHEET'!AC653="","",'S.D.PASTE SHEET'!AC653)</f>
        <v/>
      </c>
      <c s="176" t="str">
        <f>IF('S.D.PASTE SHEET'!AD653="","",'S.D.PASTE SHEET'!AD653)</f>
        <v/>
      </c>
      <c s="178"/>
      <c s="179" t="str">
        <f>IF(AK653="","",IF(AK653&gt;0,COUNT($AG$2:AG653),""))</f>
        <v/>
      </c>
      <c s="180" t="str">
        <f t="shared" si="690"/>
        <v/>
      </c>
      <c s="180" t="str">
        <f t="shared" si="690"/>
        <v/>
      </c>
      <c s="180" t="str">
        <f t="shared" si="690"/>
        <v/>
      </c>
      <c s="181" t="str">
        <f t="shared" si="690"/>
        <v/>
      </c>
      <c s="180" t="str">
        <f t="shared" si="690"/>
        <v/>
      </c>
      <c s="180" t="str">
        <f t="shared" si="690"/>
        <v/>
      </c>
      <c s="180" t="str">
        <f t="shared" si="690"/>
        <v/>
      </c>
      <c s="180" t="str">
        <f t="shared" si="690"/>
        <v/>
      </c>
      <c s="180" t="str">
        <f t="shared" si="690"/>
        <v/>
      </c>
      <c s="181" t="str">
        <f t="shared" si="690"/>
        <v/>
      </c>
      <c s="180" t="str">
        <f t="shared" si="690"/>
        <v/>
      </c>
      <c s="180" t="str">
        <f t="shared" si="690"/>
        <v/>
      </c>
      <c s="180" t="str">
        <f t="shared" si="690"/>
        <v/>
      </c>
      <c s="180" t="str">
        <f t="shared" si="690"/>
        <v/>
      </c>
      <c s="180" t="str">
        <f t="shared" si="690"/>
        <v/>
      </c>
      <c s="180" t="str">
        <f t="shared" si="690"/>
        <v/>
      </c>
      <c r="AX653" s="180" t="str">
        <f>IF(BC653="","",IF(BC653&gt;0,COUNT($AY$2:AY653),""))</f>
        <v/>
      </c>
      <c s="180" t="str">
        <f t="shared" si="703" ref="AY653">IF(AND($BB$1=5,$A653=5,$BC$1=C653),B653,"")</f>
        <v/>
      </c>
      <c s="180" t="str">
        <f t="shared" si="692"/>
        <v/>
      </c>
      <c s="182" t="str">
        <f t="shared" si="692"/>
        <v/>
      </c>
      <c s="180" t="str">
        <f t="shared" si="692"/>
        <v/>
      </c>
      <c s="180" t="str">
        <f t="shared" si="692"/>
        <v/>
      </c>
      <c s="180" t="str">
        <f t="shared" si="692"/>
        <v/>
      </c>
      <c s="180" t="str">
        <f t="shared" si="692"/>
        <v/>
      </c>
      <c s="180" t="str">
        <f t="shared" si="692"/>
        <v/>
      </c>
      <c s="182" t="str">
        <f t="shared" si="692"/>
        <v/>
      </c>
      <c s="180" t="str">
        <f t="shared" si="692"/>
        <v/>
      </c>
      <c s="180" t="str">
        <f t="shared" si="692"/>
        <v/>
      </c>
      <c s="180" t="str">
        <f t="shared" si="692"/>
        <v/>
      </c>
      <c s="180" t="str">
        <f t="shared" si="692"/>
        <v/>
      </c>
      <c s="180" t="str">
        <f t="shared" si="692"/>
        <v/>
      </c>
      <c s="180" t="str">
        <f t="shared" si="692"/>
        <v/>
      </c>
    </row>
    <row r="654" spans="1:65" ht="15.75" customHeight="1">
      <c r="A654" s="176" t="str">
        <f>IF('S.D.PASTE SHEET'!A654="","",'S.D.PASTE SHEET'!A654)</f>
        <v/>
      </c>
      <c s="176" t="str">
        <f>IF('S.D.PASTE SHEET'!B654="","",'S.D.PASTE SHEET'!B654)</f>
        <v/>
      </c>
      <c s="176" t="str">
        <f>IF('S.D.PASTE SHEET'!C654="","",'S.D.PASTE SHEET'!C654)</f>
        <v/>
      </c>
      <c s="177" t="str">
        <f>IF('S.D.PASTE SHEET'!D654="","",'S.D.PASTE SHEET'!D654)</f>
        <v/>
      </c>
      <c s="176" t="str">
        <f>IF('S.D.PASTE SHEET'!E654="","",UPPER('S.D.PASTE SHEET'!E654))</f>
        <v/>
      </c>
      <c s="176" t="str">
        <f>IF('S.D.PASTE SHEET'!F654="","",'S.D.PASTE SHEET'!F654)</f>
        <v/>
      </c>
      <c s="176" t="str">
        <f>IF('S.D.PASTE SHEET'!G654="","",UPPER('S.D.PASTE SHEET'!G654))</f>
        <v/>
      </c>
      <c s="176" t="str">
        <f>IF('S.D.PASTE SHEET'!H654="","",UPPER('S.D.PASTE SHEET'!H654))</f>
        <v/>
      </c>
      <c s="176" t="str">
        <f>IF('S.D.PASTE SHEET'!I654="","",'S.D.PASTE SHEET'!I654)</f>
        <v/>
      </c>
      <c s="177" t="str">
        <f>IF('S.D.PASTE SHEET'!J654="","",'S.D.PASTE SHEET'!J654)</f>
        <v/>
      </c>
      <c s="176" t="str">
        <f>IF('S.D.PASTE SHEET'!K654="","",'S.D.PASTE SHEET'!K654)</f>
        <v/>
      </c>
      <c s="176" t="str">
        <f>IF('S.D.PASTE SHEET'!L654="","",'S.D.PASTE SHEET'!L654)</f>
        <v/>
      </c>
      <c s="176" t="str">
        <f>IF('S.D.PASTE SHEET'!M654="","",'S.D.PASTE SHEET'!M654)</f>
        <v/>
      </c>
      <c s="176" t="str">
        <f>IF('S.D.PASTE SHEET'!N654="","",'S.D.PASTE SHEET'!N654)</f>
        <v/>
      </c>
      <c s="176" t="str">
        <f>IF('S.D.PASTE SHEET'!O654="","",'S.D.PASTE SHEET'!O654)</f>
        <v/>
      </c>
      <c s="176" t="str">
        <f>IF('S.D.PASTE SHEET'!P654="","",'S.D.PASTE SHEET'!P654)</f>
        <v/>
      </c>
      <c s="176" t="str">
        <f>IF('S.D.PASTE SHEET'!Q654="","",'S.D.PASTE SHEET'!Q654)</f>
        <v/>
      </c>
      <c s="176" t="str">
        <f>IF('S.D.PASTE SHEET'!R654="","",'S.D.PASTE SHEET'!R654)</f>
        <v/>
      </c>
      <c s="176" t="str">
        <f>IF('S.D.PASTE SHEET'!S654="","",'S.D.PASTE SHEET'!S654)</f>
        <v/>
      </c>
      <c s="176" t="str">
        <f>IF('S.D.PASTE SHEET'!T654="","",'S.D.PASTE SHEET'!T654)</f>
        <v/>
      </c>
      <c s="176" t="str">
        <f>IF('S.D.PASTE SHEET'!U654="","",'S.D.PASTE SHEET'!U654)</f>
        <v/>
      </c>
      <c s="176" t="str">
        <f>IF('S.D.PASTE SHEET'!V654="","",'S.D.PASTE SHEET'!V654)</f>
        <v/>
      </c>
      <c s="176" t="str">
        <f>IF('S.D.PASTE SHEET'!W654="","",'S.D.PASTE SHEET'!W654)</f>
        <v/>
      </c>
      <c s="176" t="str">
        <f>IF('S.D.PASTE SHEET'!X654="","",'S.D.PASTE SHEET'!X654)</f>
        <v/>
      </c>
      <c s="176" t="str">
        <f>IF('S.D.PASTE SHEET'!Y654="","",'S.D.PASTE SHEET'!Y654)</f>
        <v/>
      </c>
      <c s="176" t="str">
        <f>IF('S.D.PASTE SHEET'!Z654="","",'S.D.PASTE SHEET'!Z654)</f>
        <v/>
      </c>
      <c s="176" t="str">
        <f>IF('S.D.PASTE SHEET'!AA654="","",'S.D.PASTE SHEET'!AA654)</f>
        <v/>
      </c>
      <c s="176" t="str">
        <f>IF('S.D.PASTE SHEET'!AB654="","",'S.D.PASTE SHEET'!AB654)</f>
        <v/>
      </c>
      <c s="176" t="str">
        <f>IF('S.D.PASTE SHEET'!AC654="","",'S.D.PASTE SHEET'!AC654)</f>
        <v/>
      </c>
      <c s="176" t="str">
        <f>IF('S.D.PASTE SHEET'!AD654="","",'S.D.PASTE SHEET'!AD654)</f>
        <v/>
      </c>
      <c s="178"/>
      <c s="179" t="str">
        <f>IF(AK654="","",IF(AK654&gt;0,COUNT($AG$2:AG654),""))</f>
        <v/>
      </c>
      <c s="180" t="str">
        <f t="shared" si="690"/>
        <v/>
      </c>
      <c s="180" t="str">
        <f t="shared" si="690"/>
        <v/>
      </c>
      <c s="180" t="str">
        <f t="shared" si="690"/>
        <v/>
      </c>
      <c s="181" t="str">
        <f t="shared" si="690"/>
        <v/>
      </c>
      <c s="180" t="str">
        <f t="shared" si="690"/>
        <v/>
      </c>
      <c s="180" t="str">
        <f t="shared" si="690"/>
        <v/>
      </c>
      <c s="180" t="str">
        <f t="shared" si="690"/>
        <v/>
      </c>
      <c s="180" t="str">
        <f t="shared" si="690"/>
        <v/>
      </c>
      <c s="180" t="str">
        <f t="shared" si="690"/>
        <v/>
      </c>
      <c s="181" t="str">
        <f t="shared" si="690"/>
        <v/>
      </c>
      <c s="180" t="str">
        <f t="shared" si="690"/>
        <v/>
      </c>
      <c s="180" t="str">
        <f t="shared" si="690"/>
        <v/>
      </c>
      <c s="180" t="str">
        <f t="shared" si="690"/>
        <v/>
      </c>
      <c s="180" t="str">
        <f t="shared" si="690"/>
        <v/>
      </c>
      <c s="180" t="str">
        <f t="shared" si="690"/>
        <v/>
      </c>
      <c s="180" t="str">
        <f t="shared" si="690"/>
        <v/>
      </c>
      <c r="AX654" s="180" t="str">
        <f>IF(BC654="","",IF(BC654&gt;0,COUNT($AY$2:AY654),""))</f>
        <v/>
      </c>
      <c s="180" t="str">
        <f t="shared" si="704" ref="AY654">IF(AND($BB$1=5,$A654=5,$BC$1=C654),B654,"")</f>
        <v/>
      </c>
      <c s="180" t="str">
        <f t="shared" si="692"/>
        <v/>
      </c>
      <c s="182" t="str">
        <f t="shared" si="692"/>
        <v/>
      </c>
      <c s="180" t="str">
        <f t="shared" si="692"/>
        <v/>
      </c>
      <c s="180" t="str">
        <f t="shared" si="692"/>
        <v/>
      </c>
      <c s="180" t="str">
        <f t="shared" si="692"/>
        <v/>
      </c>
      <c s="180" t="str">
        <f t="shared" si="692"/>
        <v/>
      </c>
      <c s="180" t="str">
        <f t="shared" si="692"/>
        <v/>
      </c>
      <c s="182" t="str">
        <f t="shared" si="692"/>
        <v/>
      </c>
      <c s="180" t="str">
        <f t="shared" si="692"/>
        <v/>
      </c>
      <c s="180" t="str">
        <f t="shared" si="692"/>
        <v/>
      </c>
      <c s="180" t="str">
        <f t="shared" si="692"/>
        <v/>
      </c>
      <c s="180" t="str">
        <f t="shared" si="692"/>
        <v/>
      </c>
      <c s="180" t="str">
        <f t="shared" si="692"/>
        <v/>
      </c>
      <c s="180" t="str">
        <f t="shared" si="692"/>
        <v/>
      </c>
    </row>
    <row r="655" spans="1:65" ht="15.75" customHeight="1">
      <c r="A655" s="176" t="str">
        <f>IF('S.D.PASTE SHEET'!A655="","",'S.D.PASTE SHEET'!A655)</f>
        <v/>
      </c>
      <c s="176" t="str">
        <f>IF('S.D.PASTE SHEET'!B655="","",'S.D.PASTE SHEET'!B655)</f>
        <v/>
      </c>
      <c s="176" t="str">
        <f>IF('S.D.PASTE SHEET'!C655="","",'S.D.PASTE SHEET'!C655)</f>
        <v/>
      </c>
      <c s="177" t="str">
        <f>IF('S.D.PASTE SHEET'!D655="","",'S.D.PASTE SHEET'!D655)</f>
        <v/>
      </c>
      <c s="176" t="str">
        <f>IF('S.D.PASTE SHEET'!E655="","",UPPER('S.D.PASTE SHEET'!E655))</f>
        <v/>
      </c>
      <c s="176" t="str">
        <f>IF('S.D.PASTE SHEET'!F655="","",'S.D.PASTE SHEET'!F655)</f>
        <v/>
      </c>
      <c s="176" t="str">
        <f>IF('S.D.PASTE SHEET'!G655="","",UPPER('S.D.PASTE SHEET'!G655))</f>
        <v/>
      </c>
      <c s="176" t="str">
        <f>IF('S.D.PASTE SHEET'!H655="","",UPPER('S.D.PASTE SHEET'!H655))</f>
        <v/>
      </c>
      <c s="176" t="str">
        <f>IF('S.D.PASTE SHEET'!I655="","",'S.D.PASTE SHEET'!I655)</f>
        <v/>
      </c>
      <c s="177" t="str">
        <f>IF('S.D.PASTE SHEET'!J655="","",'S.D.PASTE SHEET'!J655)</f>
        <v/>
      </c>
      <c s="176" t="str">
        <f>IF('S.D.PASTE SHEET'!K655="","",'S.D.PASTE SHEET'!K655)</f>
        <v/>
      </c>
      <c s="176" t="str">
        <f>IF('S.D.PASTE SHEET'!L655="","",'S.D.PASTE SHEET'!L655)</f>
        <v/>
      </c>
      <c s="176" t="str">
        <f>IF('S.D.PASTE SHEET'!M655="","",'S.D.PASTE SHEET'!M655)</f>
        <v/>
      </c>
      <c s="176" t="str">
        <f>IF('S.D.PASTE SHEET'!N655="","",'S.D.PASTE SHEET'!N655)</f>
        <v/>
      </c>
      <c s="176" t="str">
        <f>IF('S.D.PASTE SHEET'!O655="","",'S.D.PASTE SHEET'!O655)</f>
        <v/>
      </c>
      <c s="176" t="str">
        <f>IF('S.D.PASTE SHEET'!P655="","",'S.D.PASTE SHEET'!P655)</f>
        <v/>
      </c>
      <c s="176" t="str">
        <f>IF('S.D.PASTE SHEET'!Q655="","",'S.D.PASTE SHEET'!Q655)</f>
        <v/>
      </c>
      <c s="176" t="str">
        <f>IF('S.D.PASTE SHEET'!R655="","",'S.D.PASTE SHEET'!R655)</f>
        <v/>
      </c>
      <c s="176" t="str">
        <f>IF('S.D.PASTE SHEET'!S655="","",'S.D.PASTE SHEET'!S655)</f>
        <v/>
      </c>
      <c s="176" t="str">
        <f>IF('S.D.PASTE SHEET'!T655="","",'S.D.PASTE SHEET'!T655)</f>
        <v/>
      </c>
      <c s="176" t="str">
        <f>IF('S.D.PASTE SHEET'!U655="","",'S.D.PASTE SHEET'!U655)</f>
        <v/>
      </c>
      <c s="176" t="str">
        <f>IF('S.D.PASTE SHEET'!V655="","",'S.D.PASTE SHEET'!V655)</f>
        <v/>
      </c>
      <c s="176" t="str">
        <f>IF('S.D.PASTE SHEET'!W655="","",'S.D.PASTE SHEET'!W655)</f>
        <v/>
      </c>
      <c s="176" t="str">
        <f>IF('S.D.PASTE SHEET'!X655="","",'S.D.PASTE SHEET'!X655)</f>
        <v/>
      </c>
      <c s="176" t="str">
        <f>IF('S.D.PASTE SHEET'!Y655="","",'S.D.PASTE SHEET'!Y655)</f>
        <v/>
      </c>
      <c s="176" t="str">
        <f>IF('S.D.PASTE SHEET'!Z655="","",'S.D.PASTE SHEET'!Z655)</f>
        <v/>
      </c>
      <c s="176" t="str">
        <f>IF('S.D.PASTE SHEET'!AA655="","",'S.D.PASTE SHEET'!AA655)</f>
        <v/>
      </c>
      <c s="176" t="str">
        <f>IF('S.D.PASTE SHEET'!AB655="","",'S.D.PASTE SHEET'!AB655)</f>
        <v/>
      </c>
      <c s="176" t="str">
        <f>IF('S.D.PASTE SHEET'!AC655="","",'S.D.PASTE SHEET'!AC655)</f>
        <v/>
      </c>
      <c s="176" t="str">
        <f>IF('S.D.PASTE SHEET'!AD655="","",'S.D.PASTE SHEET'!AD655)</f>
        <v/>
      </c>
      <c s="178"/>
      <c s="179" t="str">
        <f>IF(AK655="","",IF(AK655&gt;0,COUNT($AG$2:AG655),""))</f>
        <v/>
      </c>
      <c s="180" t="str">
        <f t="shared" si="690"/>
        <v/>
      </c>
      <c s="180" t="str">
        <f t="shared" si="690"/>
        <v/>
      </c>
      <c s="180" t="str">
        <f t="shared" si="690"/>
        <v/>
      </c>
      <c s="181" t="str">
        <f t="shared" si="690"/>
        <v/>
      </c>
      <c s="180" t="str">
        <f t="shared" si="690"/>
        <v/>
      </c>
      <c s="180" t="str">
        <f t="shared" si="690"/>
        <v/>
      </c>
      <c s="180" t="str">
        <f t="shared" si="690"/>
        <v/>
      </c>
      <c s="180" t="str">
        <f t="shared" si="690"/>
        <v/>
      </c>
      <c s="180" t="str">
        <f t="shared" si="690"/>
        <v/>
      </c>
      <c s="181" t="str">
        <f t="shared" si="690"/>
        <v/>
      </c>
      <c s="180" t="str">
        <f t="shared" si="690"/>
        <v/>
      </c>
      <c s="180" t="str">
        <f t="shared" si="690"/>
        <v/>
      </c>
      <c s="180" t="str">
        <f t="shared" si="690"/>
        <v/>
      </c>
      <c s="180" t="str">
        <f t="shared" si="690"/>
        <v/>
      </c>
      <c s="180" t="str">
        <f t="shared" si="690"/>
        <v/>
      </c>
      <c s="180" t="str">
        <f t="shared" si="690"/>
        <v/>
      </c>
      <c r="AX655" s="180" t="str">
        <f>IF(BC655="","",IF(BC655&gt;0,COUNT($AY$2:AY655),""))</f>
        <v/>
      </c>
      <c s="180" t="str">
        <f t="shared" si="705" ref="AY655">IF(AND($BB$1=5,$A655=5,$BC$1=C655),B655,"")</f>
        <v/>
      </c>
      <c s="180" t="str">
        <f t="shared" si="692"/>
        <v/>
      </c>
      <c s="182" t="str">
        <f t="shared" si="692"/>
        <v/>
      </c>
      <c s="180" t="str">
        <f t="shared" si="692"/>
        <v/>
      </c>
      <c s="180" t="str">
        <f t="shared" si="692"/>
        <v/>
      </c>
      <c s="180" t="str">
        <f t="shared" si="692"/>
        <v/>
      </c>
      <c s="180" t="str">
        <f t="shared" si="692"/>
        <v/>
      </c>
      <c s="180" t="str">
        <f t="shared" si="692"/>
        <v/>
      </c>
      <c s="182" t="str">
        <f t="shared" si="692"/>
        <v/>
      </c>
      <c s="180" t="str">
        <f t="shared" si="692"/>
        <v/>
      </c>
      <c s="180" t="str">
        <f t="shared" si="692"/>
        <v/>
      </c>
      <c s="180" t="str">
        <f t="shared" si="692"/>
        <v/>
      </c>
      <c s="180" t="str">
        <f t="shared" si="692"/>
        <v/>
      </c>
      <c s="180" t="str">
        <f t="shared" si="692"/>
        <v/>
      </c>
      <c s="180" t="str">
        <f t="shared" si="692"/>
        <v/>
      </c>
    </row>
    <row r="656" spans="1:65" ht="15.75" customHeight="1">
      <c r="A656" s="176" t="str">
        <f>IF('S.D.PASTE SHEET'!A656="","",'S.D.PASTE SHEET'!A656)</f>
        <v/>
      </c>
      <c s="176" t="str">
        <f>IF('S.D.PASTE SHEET'!B656="","",'S.D.PASTE SHEET'!B656)</f>
        <v/>
      </c>
      <c s="176" t="str">
        <f>IF('S.D.PASTE SHEET'!C656="","",'S.D.PASTE SHEET'!C656)</f>
        <v/>
      </c>
      <c s="177" t="str">
        <f>IF('S.D.PASTE SHEET'!D656="","",'S.D.PASTE SHEET'!D656)</f>
        <v/>
      </c>
      <c s="176" t="str">
        <f>IF('S.D.PASTE SHEET'!E656="","",UPPER('S.D.PASTE SHEET'!E656))</f>
        <v/>
      </c>
      <c s="176" t="str">
        <f>IF('S.D.PASTE SHEET'!F656="","",'S.D.PASTE SHEET'!F656)</f>
        <v/>
      </c>
      <c s="176" t="str">
        <f>IF('S.D.PASTE SHEET'!G656="","",UPPER('S.D.PASTE SHEET'!G656))</f>
        <v/>
      </c>
      <c s="176" t="str">
        <f>IF('S.D.PASTE SHEET'!H656="","",UPPER('S.D.PASTE SHEET'!H656))</f>
        <v/>
      </c>
      <c s="176" t="str">
        <f>IF('S.D.PASTE SHEET'!I656="","",'S.D.PASTE SHEET'!I656)</f>
        <v/>
      </c>
      <c s="177" t="str">
        <f>IF('S.D.PASTE SHEET'!J656="","",'S.D.PASTE SHEET'!J656)</f>
        <v/>
      </c>
      <c s="176" t="str">
        <f>IF('S.D.PASTE SHEET'!K656="","",'S.D.PASTE SHEET'!K656)</f>
        <v/>
      </c>
      <c s="176" t="str">
        <f>IF('S.D.PASTE SHEET'!L656="","",'S.D.PASTE SHEET'!L656)</f>
        <v/>
      </c>
      <c s="176" t="str">
        <f>IF('S.D.PASTE SHEET'!M656="","",'S.D.PASTE SHEET'!M656)</f>
        <v/>
      </c>
      <c s="176" t="str">
        <f>IF('S.D.PASTE SHEET'!N656="","",'S.D.PASTE SHEET'!N656)</f>
        <v/>
      </c>
      <c s="176" t="str">
        <f>IF('S.D.PASTE SHEET'!O656="","",'S.D.PASTE SHEET'!O656)</f>
        <v/>
      </c>
      <c s="176" t="str">
        <f>IF('S.D.PASTE SHEET'!P656="","",'S.D.PASTE SHEET'!P656)</f>
        <v/>
      </c>
      <c s="176" t="str">
        <f>IF('S.D.PASTE SHEET'!Q656="","",'S.D.PASTE SHEET'!Q656)</f>
        <v/>
      </c>
      <c s="176" t="str">
        <f>IF('S.D.PASTE SHEET'!R656="","",'S.D.PASTE SHEET'!R656)</f>
        <v/>
      </c>
      <c s="176" t="str">
        <f>IF('S.D.PASTE SHEET'!S656="","",'S.D.PASTE SHEET'!S656)</f>
        <v/>
      </c>
      <c s="176" t="str">
        <f>IF('S.D.PASTE SHEET'!T656="","",'S.D.PASTE SHEET'!T656)</f>
        <v/>
      </c>
      <c s="176" t="str">
        <f>IF('S.D.PASTE SHEET'!U656="","",'S.D.PASTE SHEET'!U656)</f>
        <v/>
      </c>
      <c s="176" t="str">
        <f>IF('S.D.PASTE SHEET'!V656="","",'S.D.PASTE SHEET'!V656)</f>
        <v/>
      </c>
      <c s="176" t="str">
        <f>IF('S.D.PASTE SHEET'!W656="","",'S.D.PASTE SHEET'!W656)</f>
        <v/>
      </c>
      <c s="176" t="str">
        <f>IF('S.D.PASTE SHEET'!X656="","",'S.D.PASTE SHEET'!X656)</f>
        <v/>
      </c>
      <c s="176" t="str">
        <f>IF('S.D.PASTE SHEET'!Y656="","",'S.D.PASTE SHEET'!Y656)</f>
        <v/>
      </c>
      <c s="176" t="str">
        <f>IF('S.D.PASTE SHEET'!Z656="","",'S.D.PASTE SHEET'!Z656)</f>
        <v/>
      </c>
      <c s="176" t="str">
        <f>IF('S.D.PASTE SHEET'!AA656="","",'S.D.PASTE SHEET'!AA656)</f>
        <v/>
      </c>
      <c s="176" t="str">
        <f>IF('S.D.PASTE SHEET'!AB656="","",'S.D.PASTE SHEET'!AB656)</f>
        <v/>
      </c>
      <c s="176" t="str">
        <f>IF('S.D.PASTE SHEET'!AC656="","",'S.D.PASTE SHEET'!AC656)</f>
        <v/>
      </c>
      <c s="176" t="str">
        <f>IF('S.D.PASTE SHEET'!AD656="","",'S.D.PASTE SHEET'!AD656)</f>
        <v/>
      </c>
      <c s="178"/>
      <c s="179" t="str">
        <f>IF(AK656="","",IF(AK656&gt;0,COUNT($AG$2:AG656),""))</f>
        <v/>
      </c>
      <c s="180" t="str">
        <f t="shared" si="690"/>
        <v/>
      </c>
      <c s="180" t="str">
        <f t="shared" si="690"/>
        <v/>
      </c>
      <c s="180" t="str">
        <f t="shared" si="690"/>
        <v/>
      </c>
      <c s="181" t="str">
        <f t="shared" si="690"/>
        <v/>
      </c>
      <c s="180" t="str">
        <f t="shared" si="690"/>
        <v/>
      </c>
      <c s="180" t="str">
        <f t="shared" si="690"/>
        <v/>
      </c>
      <c s="180" t="str">
        <f t="shared" si="690"/>
        <v/>
      </c>
      <c s="180" t="str">
        <f t="shared" si="690"/>
        <v/>
      </c>
      <c s="180" t="str">
        <f t="shared" si="690"/>
        <v/>
      </c>
      <c s="181" t="str">
        <f t="shared" si="690"/>
        <v/>
      </c>
      <c s="180" t="str">
        <f t="shared" si="690"/>
        <v/>
      </c>
      <c s="180" t="str">
        <f t="shared" si="690"/>
        <v/>
      </c>
      <c s="180" t="str">
        <f t="shared" si="690"/>
        <v/>
      </c>
      <c s="180" t="str">
        <f t="shared" si="690"/>
        <v/>
      </c>
      <c s="180" t="str">
        <f t="shared" si="690"/>
        <v/>
      </c>
      <c s="180" t="str">
        <f t="shared" si="690"/>
        <v/>
      </c>
      <c r="AX656" s="180" t="str">
        <f>IF(BC656="","",IF(BC656&gt;0,COUNT($AY$2:AY656),""))</f>
        <v/>
      </c>
      <c s="180" t="str">
        <f t="shared" si="706" ref="AY656">IF(AND($BB$1=5,$A656=5,$BC$1=C656),B656,"")</f>
        <v/>
      </c>
      <c s="180" t="str">
        <f t="shared" si="692"/>
        <v/>
      </c>
      <c s="182" t="str">
        <f t="shared" si="692"/>
        <v/>
      </c>
      <c s="180" t="str">
        <f t="shared" si="692"/>
        <v/>
      </c>
      <c s="180" t="str">
        <f t="shared" si="692"/>
        <v/>
      </c>
      <c s="180" t="str">
        <f t="shared" si="692"/>
        <v/>
      </c>
      <c s="180" t="str">
        <f t="shared" si="692"/>
        <v/>
      </c>
      <c s="180" t="str">
        <f t="shared" si="692"/>
        <v/>
      </c>
      <c s="182" t="str">
        <f t="shared" si="692"/>
        <v/>
      </c>
      <c s="180" t="str">
        <f t="shared" si="692"/>
        <v/>
      </c>
      <c s="180" t="str">
        <f t="shared" si="692"/>
        <v/>
      </c>
      <c s="180" t="str">
        <f t="shared" si="692"/>
        <v/>
      </c>
      <c s="180" t="str">
        <f t="shared" si="692"/>
        <v/>
      </c>
      <c s="180" t="str">
        <f t="shared" si="692"/>
        <v/>
      </c>
      <c s="180" t="str">
        <f t="shared" si="692"/>
        <v/>
      </c>
    </row>
    <row r="657" spans="1:65" ht="15.75" customHeight="1">
      <c r="A657" s="176" t="str">
        <f>IF('S.D.PASTE SHEET'!A657="","",'S.D.PASTE SHEET'!A657)</f>
        <v/>
      </c>
      <c s="176" t="str">
        <f>IF('S.D.PASTE SHEET'!B657="","",'S.D.PASTE SHEET'!B657)</f>
        <v/>
      </c>
      <c s="176" t="str">
        <f>IF('S.D.PASTE SHEET'!C657="","",'S.D.PASTE SHEET'!C657)</f>
        <v/>
      </c>
      <c s="177" t="str">
        <f>IF('S.D.PASTE SHEET'!D657="","",'S.D.PASTE SHEET'!D657)</f>
        <v/>
      </c>
      <c s="176" t="str">
        <f>IF('S.D.PASTE SHEET'!E657="","",UPPER('S.D.PASTE SHEET'!E657))</f>
        <v/>
      </c>
      <c s="176" t="str">
        <f>IF('S.D.PASTE SHEET'!F657="","",'S.D.PASTE SHEET'!F657)</f>
        <v/>
      </c>
      <c s="176" t="str">
        <f>IF('S.D.PASTE SHEET'!G657="","",UPPER('S.D.PASTE SHEET'!G657))</f>
        <v/>
      </c>
      <c s="176" t="str">
        <f>IF('S.D.PASTE SHEET'!H657="","",UPPER('S.D.PASTE SHEET'!H657))</f>
        <v/>
      </c>
      <c s="176" t="str">
        <f>IF('S.D.PASTE SHEET'!I657="","",'S.D.PASTE SHEET'!I657)</f>
        <v/>
      </c>
      <c s="177" t="str">
        <f>IF('S.D.PASTE SHEET'!J657="","",'S.D.PASTE SHEET'!J657)</f>
        <v/>
      </c>
      <c s="176" t="str">
        <f>IF('S.D.PASTE SHEET'!K657="","",'S.D.PASTE SHEET'!K657)</f>
        <v/>
      </c>
      <c s="176" t="str">
        <f>IF('S.D.PASTE SHEET'!L657="","",'S.D.PASTE SHEET'!L657)</f>
        <v/>
      </c>
      <c s="176" t="str">
        <f>IF('S.D.PASTE SHEET'!M657="","",'S.D.PASTE SHEET'!M657)</f>
        <v/>
      </c>
      <c s="176" t="str">
        <f>IF('S.D.PASTE SHEET'!N657="","",'S.D.PASTE SHEET'!N657)</f>
        <v/>
      </c>
      <c s="176" t="str">
        <f>IF('S.D.PASTE SHEET'!O657="","",'S.D.PASTE SHEET'!O657)</f>
        <v/>
      </c>
      <c s="176" t="str">
        <f>IF('S.D.PASTE SHEET'!P657="","",'S.D.PASTE SHEET'!P657)</f>
        <v/>
      </c>
      <c s="176" t="str">
        <f>IF('S.D.PASTE SHEET'!Q657="","",'S.D.PASTE SHEET'!Q657)</f>
        <v/>
      </c>
      <c s="176" t="str">
        <f>IF('S.D.PASTE SHEET'!R657="","",'S.D.PASTE SHEET'!R657)</f>
        <v/>
      </c>
      <c s="176" t="str">
        <f>IF('S.D.PASTE SHEET'!S657="","",'S.D.PASTE SHEET'!S657)</f>
        <v/>
      </c>
      <c s="176" t="str">
        <f>IF('S.D.PASTE SHEET'!T657="","",'S.D.PASTE SHEET'!T657)</f>
        <v/>
      </c>
      <c s="176" t="str">
        <f>IF('S.D.PASTE SHEET'!U657="","",'S.D.PASTE SHEET'!U657)</f>
        <v/>
      </c>
      <c s="176" t="str">
        <f>IF('S.D.PASTE SHEET'!V657="","",'S.D.PASTE SHEET'!V657)</f>
        <v/>
      </c>
      <c s="176" t="str">
        <f>IF('S.D.PASTE SHEET'!W657="","",'S.D.PASTE SHEET'!W657)</f>
        <v/>
      </c>
      <c s="176" t="str">
        <f>IF('S.D.PASTE SHEET'!X657="","",'S.D.PASTE SHEET'!X657)</f>
        <v/>
      </c>
      <c s="176" t="str">
        <f>IF('S.D.PASTE SHEET'!Y657="","",'S.D.PASTE SHEET'!Y657)</f>
        <v/>
      </c>
      <c s="176" t="str">
        <f>IF('S.D.PASTE SHEET'!Z657="","",'S.D.PASTE SHEET'!Z657)</f>
        <v/>
      </c>
      <c s="176" t="str">
        <f>IF('S.D.PASTE SHEET'!AA657="","",'S.D.PASTE SHEET'!AA657)</f>
        <v/>
      </c>
      <c s="176" t="str">
        <f>IF('S.D.PASTE SHEET'!AB657="","",'S.D.PASTE SHEET'!AB657)</f>
        <v/>
      </c>
      <c s="176" t="str">
        <f>IF('S.D.PASTE SHEET'!AC657="","",'S.D.PASTE SHEET'!AC657)</f>
        <v/>
      </c>
      <c s="176" t="str">
        <f>IF('S.D.PASTE SHEET'!AD657="","",'S.D.PASTE SHEET'!AD657)</f>
        <v/>
      </c>
      <c s="178"/>
      <c s="179" t="str">
        <f>IF(AK657="","",IF(AK657&gt;0,COUNT($AG$2:AG657),""))</f>
        <v/>
      </c>
      <c s="180" t="str">
        <f t="shared" si="690"/>
        <v/>
      </c>
      <c s="180" t="str">
        <f t="shared" si="690"/>
        <v/>
      </c>
      <c s="180" t="str">
        <f t="shared" si="690"/>
        <v/>
      </c>
      <c s="181" t="str">
        <f t="shared" si="690"/>
        <v/>
      </c>
      <c s="180" t="str">
        <f t="shared" si="690"/>
        <v/>
      </c>
      <c s="180" t="str">
        <f t="shared" si="690"/>
        <v/>
      </c>
      <c s="180" t="str">
        <f t="shared" si="690"/>
        <v/>
      </c>
      <c s="180" t="str">
        <f t="shared" si="690"/>
        <v/>
      </c>
      <c s="180" t="str">
        <f t="shared" si="690"/>
        <v/>
      </c>
      <c s="181" t="str">
        <f t="shared" si="690"/>
        <v/>
      </c>
      <c s="180" t="str">
        <f t="shared" si="690"/>
        <v/>
      </c>
      <c s="180" t="str">
        <f t="shared" si="690"/>
        <v/>
      </c>
      <c s="180" t="str">
        <f t="shared" si="690"/>
        <v/>
      </c>
      <c s="180" t="str">
        <f t="shared" si="690"/>
        <v/>
      </c>
      <c s="180" t="str">
        <f t="shared" si="690"/>
        <v/>
      </c>
      <c s="180" t="str">
        <f>IF(AND($AJ$1=5,$A657=5),P657,"")</f>
        <v/>
      </c>
      <c r="AX657" s="180" t="str">
        <f>IF(BC657="","",IF(BC657&gt;0,COUNT($AY$2:AY657),""))</f>
        <v/>
      </c>
      <c s="180" t="str">
        <f t="shared" si="707" ref="AY657">IF(AND($BB$1=5,$A657=5,$BC$1=C657),B657,"")</f>
        <v/>
      </c>
      <c s="180" t="str">
        <f t="shared" si="692"/>
        <v/>
      </c>
      <c s="182" t="str">
        <f t="shared" si="692"/>
        <v/>
      </c>
      <c s="180" t="str">
        <f t="shared" si="692"/>
        <v/>
      </c>
      <c s="180" t="str">
        <f t="shared" si="692"/>
        <v/>
      </c>
      <c s="180" t="str">
        <f t="shared" si="692"/>
        <v/>
      </c>
      <c s="180" t="str">
        <f t="shared" si="692"/>
        <v/>
      </c>
      <c s="180" t="str">
        <f t="shared" si="692"/>
        <v/>
      </c>
      <c s="182" t="str">
        <f t="shared" si="692"/>
        <v/>
      </c>
      <c s="180" t="str">
        <f t="shared" si="692"/>
        <v/>
      </c>
      <c s="180" t="str">
        <f t="shared" si="692"/>
        <v/>
      </c>
      <c s="180" t="str">
        <f t="shared" si="692"/>
        <v/>
      </c>
      <c s="180" t="str">
        <f t="shared" si="692"/>
        <v/>
      </c>
      <c s="180" t="str">
        <f t="shared" si="692"/>
        <v/>
      </c>
      <c s="180" t="str">
        <f t="shared" si="692"/>
        <v/>
      </c>
    </row>
    <row r="658" spans="1:65" ht="15.75" customHeight="1">
      <c r="A658" s="176" t="str">
        <f>IF('S.D.PASTE SHEET'!A658="","",'S.D.PASTE SHEET'!A658)</f>
        <v/>
      </c>
      <c s="176" t="str">
        <f>IF('S.D.PASTE SHEET'!B658="","",'S.D.PASTE SHEET'!B658)</f>
        <v/>
      </c>
      <c s="176" t="str">
        <f>IF('S.D.PASTE SHEET'!C658="","",'S.D.PASTE SHEET'!C658)</f>
        <v/>
      </c>
      <c s="177" t="str">
        <f>IF('S.D.PASTE SHEET'!D658="","",'S.D.PASTE SHEET'!D658)</f>
        <v/>
      </c>
      <c s="176" t="str">
        <f>IF('S.D.PASTE SHEET'!E658="","",UPPER('S.D.PASTE SHEET'!E658))</f>
        <v/>
      </c>
      <c s="176" t="str">
        <f>IF('S.D.PASTE SHEET'!F658="","",'S.D.PASTE SHEET'!F658)</f>
        <v/>
      </c>
      <c s="176" t="str">
        <f>IF('S.D.PASTE SHEET'!G658="","",UPPER('S.D.PASTE SHEET'!G658))</f>
        <v/>
      </c>
      <c s="176" t="str">
        <f>IF('S.D.PASTE SHEET'!H658="","",UPPER('S.D.PASTE SHEET'!H658))</f>
        <v/>
      </c>
      <c s="176" t="str">
        <f>IF('S.D.PASTE SHEET'!I658="","",'S.D.PASTE SHEET'!I658)</f>
        <v/>
      </c>
      <c s="177" t="str">
        <f>IF('S.D.PASTE SHEET'!J658="","",'S.D.PASTE SHEET'!J658)</f>
        <v/>
      </c>
      <c s="176" t="str">
        <f>IF('S.D.PASTE SHEET'!K658="","",'S.D.PASTE SHEET'!K658)</f>
        <v/>
      </c>
      <c s="176" t="str">
        <f>IF('S.D.PASTE SHEET'!L658="","",'S.D.PASTE SHEET'!L658)</f>
        <v/>
      </c>
      <c s="176" t="str">
        <f>IF('S.D.PASTE SHEET'!M658="","",'S.D.PASTE SHEET'!M658)</f>
        <v/>
      </c>
      <c s="176" t="str">
        <f>IF('S.D.PASTE SHEET'!N658="","",'S.D.PASTE SHEET'!N658)</f>
        <v/>
      </c>
      <c s="176" t="str">
        <f>IF('S.D.PASTE SHEET'!O658="","",'S.D.PASTE SHEET'!O658)</f>
        <v/>
      </c>
      <c s="176" t="str">
        <f>IF('S.D.PASTE SHEET'!P658="","",'S.D.PASTE SHEET'!P658)</f>
        <v/>
      </c>
      <c s="176" t="str">
        <f>IF('S.D.PASTE SHEET'!Q658="","",'S.D.PASTE SHEET'!Q658)</f>
        <v/>
      </c>
      <c s="176" t="str">
        <f>IF('S.D.PASTE SHEET'!R658="","",'S.D.PASTE SHEET'!R658)</f>
        <v/>
      </c>
      <c s="176" t="str">
        <f>IF('S.D.PASTE SHEET'!S658="","",'S.D.PASTE SHEET'!S658)</f>
        <v/>
      </c>
      <c s="176" t="str">
        <f>IF('S.D.PASTE SHEET'!T658="","",'S.D.PASTE SHEET'!T658)</f>
        <v/>
      </c>
      <c s="176" t="str">
        <f>IF('S.D.PASTE SHEET'!U658="","",'S.D.PASTE SHEET'!U658)</f>
        <v/>
      </c>
      <c s="176" t="str">
        <f>IF('S.D.PASTE SHEET'!V658="","",'S.D.PASTE SHEET'!V658)</f>
        <v/>
      </c>
      <c s="176" t="str">
        <f>IF('S.D.PASTE SHEET'!W658="","",'S.D.PASTE SHEET'!W658)</f>
        <v/>
      </c>
      <c s="176" t="str">
        <f>IF('S.D.PASTE SHEET'!X658="","",'S.D.PASTE SHEET'!X658)</f>
        <v/>
      </c>
      <c s="176" t="str">
        <f>IF('S.D.PASTE SHEET'!Y658="","",'S.D.PASTE SHEET'!Y658)</f>
        <v/>
      </c>
      <c s="176" t="str">
        <f>IF('S.D.PASTE SHEET'!Z658="","",'S.D.PASTE SHEET'!Z658)</f>
        <v/>
      </c>
      <c s="176" t="str">
        <f>IF('S.D.PASTE SHEET'!AA658="","",'S.D.PASTE SHEET'!AA658)</f>
        <v/>
      </c>
      <c s="176" t="str">
        <f>IF('S.D.PASTE SHEET'!AB658="","",'S.D.PASTE SHEET'!AB658)</f>
        <v/>
      </c>
      <c s="176" t="str">
        <f>IF('S.D.PASTE SHEET'!AC658="","",'S.D.PASTE SHEET'!AC658)</f>
        <v/>
      </c>
      <c s="176" t="str">
        <f>IF('S.D.PASTE SHEET'!AD658="","",'S.D.PASTE SHEET'!AD658)</f>
        <v/>
      </c>
      <c s="178"/>
      <c s="179" t="str">
        <f>IF(AK658="","",IF(AK658&gt;0,COUNT($AG$2:AG658),""))</f>
        <v/>
      </c>
      <c s="180" t="str">
        <f t="shared" si="708" ref="AG658:AV673">IF(AND($AJ$1=5,$A658=5),A658,"")</f>
        <v/>
      </c>
      <c s="180" t="str">
        <f t="shared" si="708"/>
        <v/>
      </c>
      <c s="180" t="str">
        <f t="shared" si="708"/>
        <v/>
      </c>
      <c s="181" t="str">
        <f t="shared" si="708"/>
        <v/>
      </c>
      <c s="180" t="str">
        <f t="shared" si="708"/>
        <v/>
      </c>
      <c s="180" t="str">
        <f t="shared" si="708"/>
        <v/>
      </c>
      <c s="180" t="str">
        <f t="shared" si="708"/>
        <v/>
      </c>
      <c s="180" t="str">
        <f t="shared" si="708"/>
        <v/>
      </c>
      <c s="180" t="str">
        <f t="shared" si="708"/>
        <v/>
      </c>
      <c s="181" t="str">
        <f t="shared" si="708"/>
        <v/>
      </c>
      <c s="180" t="str">
        <f t="shared" si="708"/>
        <v/>
      </c>
      <c s="180" t="str">
        <f t="shared" si="708"/>
        <v/>
      </c>
      <c s="180" t="str">
        <f t="shared" si="708"/>
        <v/>
      </c>
      <c s="180" t="str">
        <f t="shared" si="708"/>
        <v/>
      </c>
      <c s="180" t="str">
        <f t="shared" si="708"/>
        <v/>
      </c>
      <c s="180" t="str">
        <f t="shared" si="708"/>
        <v/>
      </c>
      <c r="AX658" s="180" t="str">
        <f>IF(BC658="","",IF(BC658&gt;0,COUNT($AY$2:AY658),""))</f>
        <v/>
      </c>
      <c s="180" t="str">
        <f t="shared" si="709" ref="AY658">IF(AND($BB$1=5,$A658=5,$BC$1=C658),B658,"")</f>
        <v/>
      </c>
      <c s="180" t="str">
        <f t="shared" si="710" ref="AZ658:BM673">IF(AND($BB$1=5,$A658=5,$BC$1=$B658),C658,"")</f>
        <v/>
      </c>
      <c s="182" t="str">
        <f t="shared" si="710"/>
        <v/>
      </c>
      <c s="180" t="str">
        <f t="shared" si="710"/>
        <v/>
      </c>
      <c s="180" t="str">
        <f t="shared" si="710"/>
        <v/>
      </c>
      <c s="180" t="str">
        <f t="shared" si="710"/>
        <v/>
      </c>
      <c s="180" t="str">
        <f t="shared" si="710"/>
        <v/>
      </c>
      <c s="180" t="str">
        <f t="shared" si="710"/>
        <v/>
      </c>
      <c s="182" t="str">
        <f t="shared" si="710"/>
        <v/>
      </c>
      <c s="180" t="str">
        <f t="shared" si="710"/>
        <v/>
      </c>
      <c s="180" t="str">
        <f t="shared" si="710"/>
        <v/>
      </c>
      <c s="180" t="str">
        <f t="shared" si="710"/>
        <v/>
      </c>
      <c s="180" t="str">
        <f t="shared" si="710"/>
        <v/>
      </c>
      <c s="180" t="str">
        <f t="shared" si="710"/>
        <v/>
      </c>
      <c s="180" t="str">
        <f t="shared" si="710"/>
        <v/>
      </c>
    </row>
    <row r="659" spans="1:65" ht="15.75" customHeight="1">
      <c r="A659" s="176" t="str">
        <f>IF('S.D.PASTE SHEET'!A659="","",'S.D.PASTE SHEET'!A659)</f>
        <v/>
      </c>
      <c s="176" t="str">
        <f>IF('S.D.PASTE SHEET'!B659="","",'S.D.PASTE SHEET'!B659)</f>
        <v/>
      </c>
      <c s="176" t="str">
        <f>IF('S.D.PASTE SHEET'!C659="","",'S.D.PASTE SHEET'!C659)</f>
        <v/>
      </c>
      <c s="177" t="str">
        <f>IF('S.D.PASTE SHEET'!D659="","",'S.D.PASTE SHEET'!D659)</f>
        <v/>
      </c>
      <c s="176" t="str">
        <f>IF('S.D.PASTE SHEET'!E659="","",UPPER('S.D.PASTE SHEET'!E659))</f>
        <v/>
      </c>
      <c s="176" t="str">
        <f>IF('S.D.PASTE SHEET'!F659="","",'S.D.PASTE SHEET'!F659)</f>
        <v/>
      </c>
      <c s="176" t="str">
        <f>IF('S.D.PASTE SHEET'!G659="","",UPPER('S.D.PASTE SHEET'!G659))</f>
        <v/>
      </c>
      <c s="176" t="str">
        <f>IF('S.D.PASTE SHEET'!H659="","",UPPER('S.D.PASTE SHEET'!H659))</f>
        <v/>
      </c>
      <c s="176" t="str">
        <f>IF('S.D.PASTE SHEET'!I659="","",'S.D.PASTE SHEET'!I659)</f>
        <v/>
      </c>
      <c s="177" t="str">
        <f>IF('S.D.PASTE SHEET'!J659="","",'S.D.PASTE SHEET'!J659)</f>
        <v/>
      </c>
      <c s="176" t="str">
        <f>IF('S.D.PASTE SHEET'!K659="","",'S.D.PASTE SHEET'!K659)</f>
        <v/>
      </c>
      <c s="176" t="str">
        <f>IF('S.D.PASTE SHEET'!L659="","",'S.D.PASTE SHEET'!L659)</f>
        <v/>
      </c>
      <c s="176" t="str">
        <f>IF('S.D.PASTE SHEET'!M659="","",'S.D.PASTE SHEET'!M659)</f>
        <v/>
      </c>
      <c s="176" t="str">
        <f>IF('S.D.PASTE SHEET'!N659="","",'S.D.PASTE SHEET'!N659)</f>
        <v/>
      </c>
      <c s="176" t="str">
        <f>IF('S.D.PASTE SHEET'!O659="","",'S.D.PASTE SHEET'!O659)</f>
        <v/>
      </c>
      <c s="176" t="str">
        <f>IF('S.D.PASTE SHEET'!P659="","",'S.D.PASTE SHEET'!P659)</f>
        <v/>
      </c>
      <c s="176" t="str">
        <f>IF('S.D.PASTE SHEET'!Q659="","",'S.D.PASTE SHEET'!Q659)</f>
        <v/>
      </c>
      <c s="176" t="str">
        <f>IF('S.D.PASTE SHEET'!R659="","",'S.D.PASTE SHEET'!R659)</f>
        <v/>
      </c>
      <c s="176" t="str">
        <f>IF('S.D.PASTE SHEET'!S659="","",'S.D.PASTE SHEET'!S659)</f>
        <v/>
      </c>
      <c s="176" t="str">
        <f>IF('S.D.PASTE SHEET'!T659="","",'S.D.PASTE SHEET'!T659)</f>
        <v/>
      </c>
      <c s="176" t="str">
        <f>IF('S.D.PASTE SHEET'!U659="","",'S.D.PASTE SHEET'!U659)</f>
        <v/>
      </c>
      <c s="176" t="str">
        <f>IF('S.D.PASTE SHEET'!V659="","",'S.D.PASTE SHEET'!V659)</f>
        <v/>
      </c>
      <c s="176" t="str">
        <f>IF('S.D.PASTE SHEET'!W659="","",'S.D.PASTE SHEET'!W659)</f>
        <v/>
      </c>
      <c s="176" t="str">
        <f>IF('S.D.PASTE SHEET'!X659="","",'S.D.PASTE SHEET'!X659)</f>
        <v/>
      </c>
      <c s="176" t="str">
        <f>IF('S.D.PASTE SHEET'!Y659="","",'S.D.PASTE SHEET'!Y659)</f>
        <v/>
      </c>
      <c s="176" t="str">
        <f>IF('S.D.PASTE SHEET'!Z659="","",'S.D.PASTE SHEET'!Z659)</f>
        <v/>
      </c>
      <c s="176" t="str">
        <f>IF('S.D.PASTE SHEET'!AA659="","",'S.D.PASTE SHEET'!AA659)</f>
        <v/>
      </c>
      <c s="176" t="str">
        <f>IF('S.D.PASTE SHEET'!AB659="","",'S.D.PASTE SHEET'!AB659)</f>
        <v/>
      </c>
      <c s="176" t="str">
        <f>IF('S.D.PASTE SHEET'!AC659="","",'S.D.PASTE SHEET'!AC659)</f>
        <v/>
      </c>
      <c s="176" t="str">
        <f>IF('S.D.PASTE SHEET'!AD659="","",'S.D.PASTE SHEET'!AD659)</f>
        <v/>
      </c>
      <c s="178"/>
      <c s="179" t="str">
        <f>IF(AK659="","",IF(AK659&gt;0,COUNT($AG$2:AG659),""))</f>
        <v/>
      </c>
      <c s="180" t="str">
        <f t="shared" si="708"/>
        <v/>
      </c>
      <c s="180" t="str">
        <f t="shared" si="708"/>
        <v/>
      </c>
      <c s="180" t="str">
        <f t="shared" si="708"/>
        <v/>
      </c>
      <c s="181" t="str">
        <f t="shared" si="708"/>
        <v/>
      </c>
      <c s="180" t="str">
        <f t="shared" si="708"/>
        <v/>
      </c>
      <c s="180" t="str">
        <f t="shared" si="708"/>
        <v/>
      </c>
      <c s="180" t="str">
        <f t="shared" si="708"/>
        <v/>
      </c>
      <c s="180" t="str">
        <f t="shared" si="708"/>
        <v/>
      </c>
      <c s="180" t="str">
        <f t="shared" si="708"/>
        <v/>
      </c>
      <c s="181" t="str">
        <f t="shared" si="708"/>
        <v/>
      </c>
      <c s="180" t="str">
        <f t="shared" si="708"/>
        <v/>
      </c>
      <c s="180" t="str">
        <f t="shared" si="708"/>
        <v/>
      </c>
      <c s="180" t="str">
        <f t="shared" si="708"/>
        <v/>
      </c>
      <c s="180" t="str">
        <f t="shared" si="708"/>
        <v/>
      </c>
      <c s="180" t="str">
        <f t="shared" si="708"/>
        <v/>
      </c>
      <c s="180" t="str">
        <f t="shared" si="708"/>
        <v/>
      </c>
      <c r="AX659" s="180" t="str">
        <f>IF(BC659="","",IF(BC659&gt;0,COUNT($AY$2:AY659),""))</f>
        <v/>
      </c>
      <c s="180" t="str">
        <f t="shared" si="711" ref="AY659">IF(AND($BB$1=5,$A659=5,$BC$1=C659),B659,"")</f>
        <v/>
      </c>
      <c s="180" t="str">
        <f t="shared" si="710"/>
        <v/>
      </c>
      <c s="182" t="str">
        <f t="shared" si="710"/>
        <v/>
      </c>
      <c s="180" t="str">
        <f t="shared" si="710"/>
        <v/>
      </c>
      <c s="180" t="str">
        <f t="shared" si="710"/>
        <v/>
      </c>
      <c s="180" t="str">
        <f t="shared" si="710"/>
        <v/>
      </c>
      <c s="180" t="str">
        <f t="shared" si="710"/>
        <v/>
      </c>
      <c s="180" t="str">
        <f t="shared" si="710"/>
        <v/>
      </c>
      <c s="182" t="str">
        <f t="shared" si="710"/>
        <v/>
      </c>
      <c s="180" t="str">
        <f t="shared" si="710"/>
        <v/>
      </c>
      <c s="180" t="str">
        <f t="shared" si="710"/>
        <v/>
      </c>
      <c s="180" t="str">
        <f t="shared" si="710"/>
        <v/>
      </c>
      <c s="180" t="str">
        <f t="shared" si="710"/>
        <v/>
      </c>
      <c s="180" t="str">
        <f t="shared" si="710"/>
        <v/>
      </c>
      <c s="180" t="str">
        <f t="shared" si="710"/>
        <v/>
      </c>
    </row>
    <row r="660" spans="1:65" ht="15.75" customHeight="1">
      <c r="A660" s="176" t="str">
        <f>IF('S.D.PASTE SHEET'!A660="","",'S.D.PASTE SHEET'!A660)</f>
        <v/>
      </c>
      <c s="176" t="str">
        <f>IF('S.D.PASTE SHEET'!B660="","",'S.D.PASTE SHEET'!B660)</f>
        <v/>
      </c>
      <c s="176" t="str">
        <f>IF('S.D.PASTE SHEET'!C660="","",'S.D.PASTE SHEET'!C660)</f>
        <v/>
      </c>
      <c s="177" t="str">
        <f>IF('S.D.PASTE SHEET'!D660="","",'S.D.PASTE SHEET'!D660)</f>
        <v/>
      </c>
      <c s="176" t="str">
        <f>IF('S.D.PASTE SHEET'!E660="","",UPPER('S.D.PASTE SHEET'!E660))</f>
        <v/>
      </c>
      <c s="176" t="str">
        <f>IF('S.D.PASTE SHEET'!F660="","",'S.D.PASTE SHEET'!F660)</f>
        <v/>
      </c>
      <c s="176" t="str">
        <f>IF('S.D.PASTE SHEET'!G660="","",UPPER('S.D.PASTE SHEET'!G660))</f>
        <v/>
      </c>
      <c s="176" t="str">
        <f>IF('S.D.PASTE SHEET'!H660="","",UPPER('S.D.PASTE SHEET'!H660))</f>
        <v/>
      </c>
      <c s="176" t="str">
        <f>IF('S.D.PASTE SHEET'!I660="","",'S.D.PASTE SHEET'!I660)</f>
        <v/>
      </c>
      <c s="177" t="str">
        <f>IF('S.D.PASTE SHEET'!J660="","",'S.D.PASTE SHEET'!J660)</f>
        <v/>
      </c>
      <c s="176" t="str">
        <f>IF('S.D.PASTE SHEET'!K660="","",'S.D.PASTE SHEET'!K660)</f>
        <v/>
      </c>
      <c s="176" t="str">
        <f>IF('S.D.PASTE SHEET'!L660="","",'S.D.PASTE SHEET'!L660)</f>
        <v/>
      </c>
      <c s="176" t="str">
        <f>IF('S.D.PASTE SHEET'!M660="","",'S.D.PASTE SHEET'!M660)</f>
        <v/>
      </c>
      <c s="176" t="str">
        <f>IF('S.D.PASTE SHEET'!N660="","",'S.D.PASTE SHEET'!N660)</f>
        <v/>
      </c>
      <c s="176" t="str">
        <f>IF('S.D.PASTE SHEET'!O660="","",'S.D.PASTE SHEET'!O660)</f>
        <v/>
      </c>
      <c s="176" t="str">
        <f>IF('S.D.PASTE SHEET'!P660="","",'S.D.PASTE SHEET'!P660)</f>
        <v/>
      </c>
      <c s="176" t="str">
        <f>IF('S.D.PASTE SHEET'!Q660="","",'S.D.PASTE SHEET'!Q660)</f>
        <v/>
      </c>
      <c s="176" t="str">
        <f>IF('S.D.PASTE SHEET'!R660="","",'S.D.PASTE SHEET'!R660)</f>
        <v/>
      </c>
      <c s="176" t="str">
        <f>IF('S.D.PASTE SHEET'!S660="","",'S.D.PASTE SHEET'!S660)</f>
        <v/>
      </c>
      <c s="176" t="str">
        <f>IF('S.D.PASTE SHEET'!T660="","",'S.D.PASTE SHEET'!T660)</f>
        <v/>
      </c>
      <c s="176" t="str">
        <f>IF('S.D.PASTE SHEET'!U660="","",'S.D.PASTE SHEET'!U660)</f>
        <v/>
      </c>
      <c s="176" t="str">
        <f>IF('S.D.PASTE SHEET'!V660="","",'S.D.PASTE SHEET'!V660)</f>
        <v/>
      </c>
      <c s="176" t="str">
        <f>IF('S.D.PASTE SHEET'!W660="","",'S.D.PASTE SHEET'!W660)</f>
        <v/>
      </c>
      <c s="176" t="str">
        <f>IF('S.D.PASTE SHEET'!X660="","",'S.D.PASTE SHEET'!X660)</f>
        <v/>
      </c>
      <c s="176" t="str">
        <f>IF('S.D.PASTE SHEET'!Y660="","",'S.D.PASTE SHEET'!Y660)</f>
        <v/>
      </c>
      <c s="176" t="str">
        <f>IF('S.D.PASTE SHEET'!Z660="","",'S.D.PASTE SHEET'!Z660)</f>
        <v/>
      </c>
      <c s="176" t="str">
        <f>IF('S.D.PASTE SHEET'!AA660="","",'S.D.PASTE SHEET'!AA660)</f>
        <v/>
      </c>
      <c s="176" t="str">
        <f>IF('S.D.PASTE SHEET'!AB660="","",'S.D.PASTE SHEET'!AB660)</f>
        <v/>
      </c>
      <c s="176" t="str">
        <f>IF('S.D.PASTE SHEET'!AC660="","",'S.D.PASTE SHEET'!AC660)</f>
        <v/>
      </c>
      <c s="176" t="str">
        <f>IF('S.D.PASTE SHEET'!AD660="","",'S.D.PASTE SHEET'!AD660)</f>
        <v/>
      </c>
      <c s="178"/>
      <c s="179" t="str">
        <f>IF(AK660="","",IF(AK660&gt;0,COUNT($AG$2:AG660),""))</f>
        <v/>
      </c>
      <c s="180" t="str">
        <f t="shared" si="708"/>
        <v/>
      </c>
      <c s="180" t="str">
        <f t="shared" si="708"/>
        <v/>
      </c>
      <c s="180" t="str">
        <f t="shared" si="708"/>
        <v/>
      </c>
      <c s="181" t="str">
        <f t="shared" si="708"/>
        <v/>
      </c>
      <c s="180" t="str">
        <f t="shared" si="708"/>
        <v/>
      </c>
      <c s="180" t="str">
        <f t="shared" si="708"/>
        <v/>
      </c>
      <c s="180" t="str">
        <f t="shared" si="708"/>
        <v/>
      </c>
      <c s="180" t="str">
        <f t="shared" si="708"/>
        <v/>
      </c>
      <c s="180" t="str">
        <f t="shared" si="708"/>
        <v/>
      </c>
      <c s="181" t="str">
        <f t="shared" si="708"/>
        <v/>
      </c>
      <c s="180" t="str">
        <f t="shared" si="708"/>
        <v/>
      </c>
      <c s="180" t="str">
        <f t="shared" si="708"/>
        <v/>
      </c>
      <c s="180" t="str">
        <f t="shared" si="708"/>
        <v/>
      </c>
      <c s="180" t="str">
        <f t="shared" si="708"/>
        <v/>
      </c>
      <c s="180" t="str">
        <f t="shared" si="708"/>
        <v/>
      </c>
      <c s="180" t="str">
        <f t="shared" si="708"/>
        <v/>
      </c>
      <c r="AX660" s="180" t="str">
        <f>IF(BC660="","",IF(BC660&gt;0,COUNT($AY$2:AY660),""))</f>
        <v/>
      </c>
      <c s="180" t="str">
        <f t="shared" si="712" ref="AY660">IF(AND($BB$1=5,$A660=5,$BC$1=C660),B660,"")</f>
        <v/>
      </c>
      <c s="180" t="str">
        <f t="shared" si="710"/>
        <v/>
      </c>
      <c s="182" t="str">
        <f t="shared" si="710"/>
        <v/>
      </c>
      <c s="180" t="str">
        <f t="shared" si="710"/>
        <v/>
      </c>
      <c s="180" t="str">
        <f t="shared" si="710"/>
        <v/>
      </c>
      <c s="180" t="str">
        <f t="shared" si="710"/>
        <v/>
      </c>
      <c s="180" t="str">
        <f t="shared" si="710"/>
        <v/>
      </c>
      <c s="180" t="str">
        <f t="shared" si="710"/>
        <v/>
      </c>
      <c s="182" t="str">
        <f t="shared" si="710"/>
        <v/>
      </c>
      <c s="180" t="str">
        <f t="shared" si="710"/>
        <v/>
      </c>
      <c s="180" t="str">
        <f t="shared" si="710"/>
        <v/>
      </c>
      <c s="180" t="str">
        <f t="shared" si="710"/>
        <v/>
      </c>
      <c s="180" t="str">
        <f t="shared" si="710"/>
        <v/>
      </c>
      <c s="180" t="str">
        <f t="shared" si="710"/>
        <v/>
      </c>
      <c s="180" t="str">
        <f t="shared" si="710"/>
        <v/>
      </c>
    </row>
    <row r="661" spans="1:65" ht="15.75" customHeight="1">
      <c r="A661" s="176" t="str">
        <f>IF('S.D.PASTE SHEET'!A661="","",'S.D.PASTE SHEET'!A661)</f>
        <v/>
      </c>
      <c s="176" t="str">
        <f>IF('S.D.PASTE SHEET'!B661="","",'S.D.PASTE SHEET'!B661)</f>
        <v/>
      </c>
      <c s="176" t="str">
        <f>IF('S.D.PASTE SHEET'!C661="","",'S.D.PASTE SHEET'!C661)</f>
        <v/>
      </c>
      <c s="177" t="str">
        <f>IF('S.D.PASTE SHEET'!D661="","",'S.D.PASTE SHEET'!D661)</f>
        <v/>
      </c>
      <c s="176" t="str">
        <f>IF('S.D.PASTE SHEET'!E661="","",UPPER('S.D.PASTE SHEET'!E661))</f>
        <v/>
      </c>
      <c s="176" t="str">
        <f>IF('S.D.PASTE SHEET'!F661="","",'S.D.PASTE SHEET'!F661)</f>
        <v/>
      </c>
      <c s="176" t="str">
        <f>IF('S.D.PASTE SHEET'!G661="","",UPPER('S.D.PASTE SHEET'!G661))</f>
        <v/>
      </c>
      <c s="176" t="str">
        <f>IF('S.D.PASTE SHEET'!H661="","",UPPER('S.D.PASTE SHEET'!H661))</f>
        <v/>
      </c>
      <c s="176" t="str">
        <f>IF('S.D.PASTE SHEET'!I661="","",'S.D.PASTE SHEET'!I661)</f>
        <v/>
      </c>
      <c s="177" t="str">
        <f>IF('S.D.PASTE SHEET'!J661="","",'S.D.PASTE SHEET'!J661)</f>
        <v/>
      </c>
      <c s="176" t="str">
        <f>IF('S.D.PASTE SHEET'!K661="","",'S.D.PASTE SHEET'!K661)</f>
        <v/>
      </c>
      <c s="176" t="str">
        <f>IF('S.D.PASTE SHEET'!L661="","",'S.D.PASTE SHEET'!L661)</f>
        <v/>
      </c>
      <c s="176" t="str">
        <f>IF('S.D.PASTE SHEET'!M661="","",'S.D.PASTE SHEET'!M661)</f>
        <v/>
      </c>
      <c s="176" t="str">
        <f>IF('S.D.PASTE SHEET'!N661="","",'S.D.PASTE SHEET'!N661)</f>
        <v/>
      </c>
      <c s="176" t="str">
        <f>IF('S.D.PASTE SHEET'!O661="","",'S.D.PASTE SHEET'!O661)</f>
        <v/>
      </c>
      <c s="176" t="str">
        <f>IF('S.D.PASTE SHEET'!P661="","",'S.D.PASTE SHEET'!P661)</f>
        <v/>
      </c>
      <c s="176" t="str">
        <f>IF('S.D.PASTE SHEET'!Q661="","",'S.D.PASTE SHEET'!Q661)</f>
        <v/>
      </c>
      <c s="176" t="str">
        <f>IF('S.D.PASTE SHEET'!R661="","",'S.D.PASTE SHEET'!R661)</f>
        <v/>
      </c>
      <c s="176" t="str">
        <f>IF('S.D.PASTE SHEET'!S661="","",'S.D.PASTE SHEET'!S661)</f>
        <v/>
      </c>
      <c s="176" t="str">
        <f>IF('S.D.PASTE SHEET'!T661="","",'S.D.PASTE SHEET'!T661)</f>
        <v/>
      </c>
      <c s="176" t="str">
        <f>IF('S.D.PASTE SHEET'!U661="","",'S.D.PASTE SHEET'!U661)</f>
        <v/>
      </c>
      <c s="176" t="str">
        <f>IF('S.D.PASTE SHEET'!V661="","",'S.D.PASTE SHEET'!V661)</f>
        <v/>
      </c>
      <c s="176" t="str">
        <f>IF('S.D.PASTE SHEET'!W661="","",'S.D.PASTE SHEET'!W661)</f>
        <v/>
      </c>
      <c s="176" t="str">
        <f>IF('S.D.PASTE SHEET'!X661="","",'S.D.PASTE SHEET'!X661)</f>
        <v/>
      </c>
      <c s="176" t="str">
        <f>IF('S.D.PASTE SHEET'!Y661="","",'S.D.PASTE SHEET'!Y661)</f>
        <v/>
      </c>
      <c s="176" t="str">
        <f>IF('S.D.PASTE SHEET'!Z661="","",'S.D.PASTE SHEET'!Z661)</f>
        <v/>
      </c>
      <c s="176" t="str">
        <f>IF('S.D.PASTE SHEET'!AA661="","",'S.D.PASTE SHEET'!AA661)</f>
        <v/>
      </c>
      <c s="176" t="str">
        <f>IF('S.D.PASTE SHEET'!AB661="","",'S.D.PASTE SHEET'!AB661)</f>
        <v/>
      </c>
      <c s="176" t="str">
        <f>IF('S.D.PASTE SHEET'!AC661="","",'S.D.PASTE SHEET'!AC661)</f>
        <v/>
      </c>
      <c s="176" t="str">
        <f>IF('S.D.PASTE SHEET'!AD661="","",'S.D.PASTE SHEET'!AD661)</f>
        <v/>
      </c>
      <c s="178"/>
      <c s="179" t="str">
        <f>IF(AK661="","",IF(AK661&gt;0,COUNT($AG$2:AG661),""))</f>
        <v/>
      </c>
      <c s="180" t="str">
        <f t="shared" si="708"/>
        <v/>
      </c>
      <c s="180" t="str">
        <f t="shared" si="708"/>
        <v/>
      </c>
      <c s="180" t="str">
        <f t="shared" si="708"/>
        <v/>
      </c>
      <c s="181" t="str">
        <f t="shared" si="708"/>
        <v/>
      </c>
      <c s="180" t="str">
        <f t="shared" si="708"/>
        <v/>
      </c>
      <c s="180" t="str">
        <f t="shared" si="708"/>
        <v/>
      </c>
      <c s="180" t="str">
        <f t="shared" si="708"/>
        <v/>
      </c>
      <c s="180" t="str">
        <f t="shared" si="708"/>
        <v/>
      </c>
      <c s="180" t="str">
        <f t="shared" si="708"/>
        <v/>
      </c>
      <c s="181" t="str">
        <f t="shared" si="708"/>
        <v/>
      </c>
      <c s="180" t="str">
        <f t="shared" si="708"/>
        <v/>
      </c>
      <c s="180" t="str">
        <f t="shared" si="708"/>
        <v/>
      </c>
      <c s="180" t="str">
        <f t="shared" si="708"/>
        <v/>
      </c>
      <c s="180" t="str">
        <f t="shared" si="708"/>
        <v/>
      </c>
      <c s="180" t="str">
        <f t="shared" si="708"/>
        <v/>
      </c>
      <c s="180" t="str">
        <f t="shared" si="708"/>
        <v/>
      </c>
      <c r="AX661" s="180" t="str">
        <f>IF(BC661="","",IF(BC661&gt;0,COUNT($AY$2:AY661),""))</f>
        <v/>
      </c>
      <c s="180" t="str">
        <f t="shared" si="713" ref="AY661">IF(AND($BB$1=5,$A661=5,$BC$1=C661),B661,"")</f>
        <v/>
      </c>
      <c s="180" t="str">
        <f t="shared" si="710"/>
        <v/>
      </c>
      <c s="182" t="str">
        <f t="shared" si="710"/>
        <v/>
      </c>
      <c s="180" t="str">
        <f t="shared" si="710"/>
        <v/>
      </c>
      <c s="180" t="str">
        <f t="shared" si="710"/>
        <v/>
      </c>
      <c s="180" t="str">
        <f t="shared" si="710"/>
        <v/>
      </c>
      <c s="180" t="str">
        <f t="shared" si="710"/>
        <v/>
      </c>
      <c s="180" t="str">
        <f t="shared" si="710"/>
        <v/>
      </c>
      <c s="182" t="str">
        <f t="shared" si="710"/>
        <v/>
      </c>
      <c s="180" t="str">
        <f t="shared" si="710"/>
        <v/>
      </c>
      <c s="180" t="str">
        <f t="shared" si="710"/>
        <v/>
      </c>
      <c s="180" t="str">
        <f t="shared" si="710"/>
        <v/>
      </c>
      <c s="180" t="str">
        <f t="shared" si="710"/>
        <v/>
      </c>
      <c s="180" t="str">
        <f t="shared" si="710"/>
        <v/>
      </c>
      <c s="180" t="str">
        <f t="shared" si="710"/>
        <v/>
      </c>
    </row>
    <row r="662" spans="1:65" ht="15.75" customHeight="1">
      <c r="A662" s="176" t="str">
        <f>IF('S.D.PASTE SHEET'!A662="","",'S.D.PASTE SHEET'!A662)</f>
        <v/>
      </c>
      <c s="176" t="str">
        <f>IF('S.D.PASTE SHEET'!B662="","",'S.D.PASTE SHEET'!B662)</f>
        <v/>
      </c>
      <c s="176" t="str">
        <f>IF('S.D.PASTE SHEET'!C662="","",'S.D.PASTE SHEET'!C662)</f>
        <v/>
      </c>
      <c s="177" t="str">
        <f>IF('S.D.PASTE SHEET'!D662="","",'S.D.PASTE SHEET'!D662)</f>
        <v/>
      </c>
      <c s="176" t="str">
        <f>IF('S.D.PASTE SHEET'!E662="","",UPPER('S.D.PASTE SHEET'!E662))</f>
        <v/>
      </c>
      <c s="176" t="str">
        <f>IF('S.D.PASTE SHEET'!F662="","",'S.D.PASTE SHEET'!F662)</f>
        <v/>
      </c>
      <c s="176" t="str">
        <f>IF('S.D.PASTE SHEET'!G662="","",UPPER('S.D.PASTE SHEET'!G662))</f>
        <v/>
      </c>
      <c s="176" t="str">
        <f>IF('S.D.PASTE SHEET'!H662="","",UPPER('S.D.PASTE SHEET'!H662))</f>
        <v/>
      </c>
      <c s="176" t="str">
        <f>IF('S.D.PASTE SHEET'!I662="","",'S.D.PASTE SHEET'!I662)</f>
        <v/>
      </c>
      <c s="177" t="str">
        <f>IF('S.D.PASTE SHEET'!J662="","",'S.D.PASTE SHEET'!J662)</f>
        <v/>
      </c>
      <c s="176" t="str">
        <f>IF('S.D.PASTE SHEET'!K662="","",'S.D.PASTE SHEET'!K662)</f>
        <v/>
      </c>
      <c s="176" t="str">
        <f>IF('S.D.PASTE SHEET'!L662="","",'S.D.PASTE SHEET'!L662)</f>
        <v/>
      </c>
      <c s="176" t="str">
        <f>IF('S.D.PASTE SHEET'!M662="","",'S.D.PASTE SHEET'!M662)</f>
        <v/>
      </c>
      <c s="176" t="str">
        <f>IF('S.D.PASTE SHEET'!N662="","",'S.D.PASTE SHEET'!N662)</f>
        <v/>
      </c>
      <c s="176" t="str">
        <f>IF('S.D.PASTE SHEET'!O662="","",'S.D.PASTE SHEET'!O662)</f>
        <v/>
      </c>
      <c s="176" t="str">
        <f>IF('S.D.PASTE SHEET'!P662="","",'S.D.PASTE SHEET'!P662)</f>
        <v/>
      </c>
      <c s="176" t="str">
        <f>IF('S.D.PASTE SHEET'!Q662="","",'S.D.PASTE SHEET'!Q662)</f>
        <v/>
      </c>
      <c s="176" t="str">
        <f>IF('S.D.PASTE SHEET'!R662="","",'S.D.PASTE SHEET'!R662)</f>
        <v/>
      </c>
      <c s="176" t="str">
        <f>IF('S.D.PASTE SHEET'!S662="","",'S.D.PASTE SHEET'!S662)</f>
        <v/>
      </c>
      <c s="176" t="str">
        <f>IF('S.D.PASTE SHEET'!T662="","",'S.D.PASTE SHEET'!T662)</f>
        <v/>
      </c>
      <c s="176" t="str">
        <f>IF('S.D.PASTE SHEET'!U662="","",'S.D.PASTE SHEET'!U662)</f>
        <v/>
      </c>
      <c s="176" t="str">
        <f>IF('S.D.PASTE SHEET'!V662="","",'S.D.PASTE SHEET'!V662)</f>
        <v/>
      </c>
      <c s="176" t="str">
        <f>IF('S.D.PASTE SHEET'!W662="","",'S.D.PASTE SHEET'!W662)</f>
        <v/>
      </c>
      <c s="176" t="str">
        <f>IF('S.D.PASTE SHEET'!X662="","",'S.D.PASTE SHEET'!X662)</f>
        <v/>
      </c>
      <c s="176" t="str">
        <f>IF('S.D.PASTE SHEET'!Y662="","",'S.D.PASTE SHEET'!Y662)</f>
        <v/>
      </c>
      <c s="176" t="str">
        <f>IF('S.D.PASTE SHEET'!Z662="","",'S.D.PASTE SHEET'!Z662)</f>
        <v/>
      </c>
      <c s="176" t="str">
        <f>IF('S.D.PASTE SHEET'!AA662="","",'S.D.PASTE SHEET'!AA662)</f>
        <v/>
      </c>
      <c s="176" t="str">
        <f>IF('S.D.PASTE SHEET'!AB662="","",'S.D.PASTE SHEET'!AB662)</f>
        <v/>
      </c>
      <c s="176" t="str">
        <f>IF('S.D.PASTE SHEET'!AC662="","",'S.D.PASTE SHEET'!AC662)</f>
        <v/>
      </c>
      <c s="176" t="str">
        <f>IF('S.D.PASTE SHEET'!AD662="","",'S.D.PASTE SHEET'!AD662)</f>
        <v/>
      </c>
      <c s="178"/>
      <c s="179" t="str">
        <f>IF(AK662="","",IF(AK662&gt;0,COUNT($AG$2:AG662),""))</f>
        <v/>
      </c>
      <c s="180" t="str">
        <f t="shared" si="708"/>
        <v/>
      </c>
      <c s="180" t="str">
        <f t="shared" si="708"/>
        <v/>
      </c>
      <c s="180" t="str">
        <f t="shared" si="708"/>
        <v/>
      </c>
      <c s="181" t="str">
        <f t="shared" si="708"/>
        <v/>
      </c>
      <c s="180" t="str">
        <f t="shared" si="708"/>
        <v/>
      </c>
      <c s="180" t="str">
        <f t="shared" si="708"/>
        <v/>
      </c>
      <c s="180" t="str">
        <f t="shared" si="708"/>
        <v/>
      </c>
      <c s="180" t="str">
        <f t="shared" si="708"/>
        <v/>
      </c>
      <c s="180" t="str">
        <f t="shared" si="708"/>
        <v/>
      </c>
      <c s="181" t="str">
        <f t="shared" si="708"/>
        <v/>
      </c>
      <c s="180" t="str">
        <f t="shared" si="708"/>
        <v/>
      </c>
      <c s="180" t="str">
        <f t="shared" si="708"/>
        <v/>
      </c>
      <c s="180" t="str">
        <f t="shared" si="708"/>
        <v/>
      </c>
      <c s="180" t="str">
        <f t="shared" si="708"/>
        <v/>
      </c>
      <c s="180" t="str">
        <f t="shared" si="708"/>
        <v/>
      </c>
      <c s="180" t="str">
        <f t="shared" si="708"/>
        <v/>
      </c>
      <c r="AX662" s="180" t="str">
        <f>IF(BC662="","",IF(BC662&gt;0,COUNT($AY$2:AY662),""))</f>
        <v/>
      </c>
      <c s="180" t="str">
        <f t="shared" si="714" ref="AY662">IF(AND($BB$1=5,$A662=5,$BC$1=C662),B662,"")</f>
        <v/>
      </c>
      <c s="180" t="str">
        <f t="shared" si="710"/>
        <v/>
      </c>
      <c s="182" t="str">
        <f t="shared" si="710"/>
        <v/>
      </c>
      <c s="180" t="str">
        <f t="shared" si="710"/>
        <v/>
      </c>
      <c s="180" t="str">
        <f t="shared" si="710"/>
        <v/>
      </c>
      <c s="180" t="str">
        <f t="shared" si="710"/>
        <v/>
      </c>
      <c s="180" t="str">
        <f t="shared" si="710"/>
        <v/>
      </c>
      <c s="180" t="str">
        <f t="shared" si="710"/>
        <v/>
      </c>
      <c s="182" t="str">
        <f t="shared" si="710"/>
        <v/>
      </c>
      <c s="180" t="str">
        <f t="shared" si="710"/>
        <v/>
      </c>
      <c s="180" t="str">
        <f t="shared" si="710"/>
        <v/>
      </c>
      <c s="180" t="str">
        <f t="shared" si="710"/>
        <v/>
      </c>
      <c s="180" t="str">
        <f t="shared" si="710"/>
        <v/>
      </c>
      <c s="180" t="str">
        <f t="shared" si="710"/>
        <v/>
      </c>
      <c s="180" t="str">
        <f t="shared" si="710"/>
        <v/>
      </c>
    </row>
    <row r="663" spans="1:65" ht="15.75" customHeight="1">
      <c r="A663" s="176" t="str">
        <f>IF('S.D.PASTE SHEET'!A663="","",'S.D.PASTE SHEET'!A663)</f>
        <v/>
      </c>
      <c s="176" t="str">
        <f>IF('S.D.PASTE SHEET'!B663="","",'S.D.PASTE SHEET'!B663)</f>
        <v/>
      </c>
      <c s="176" t="str">
        <f>IF('S.D.PASTE SHEET'!C663="","",'S.D.PASTE SHEET'!C663)</f>
        <v/>
      </c>
      <c s="177" t="str">
        <f>IF('S.D.PASTE SHEET'!D663="","",'S.D.PASTE SHEET'!D663)</f>
        <v/>
      </c>
      <c s="176" t="str">
        <f>IF('S.D.PASTE SHEET'!E663="","",UPPER('S.D.PASTE SHEET'!E663))</f>
        <v/>
      </c>
      <c s="176" t="str">
        <f>IF('S.D.PASTE SHEET'!F663="","",'S.D.PASTE SHEET'!F663)</f>
        <v/>
      </c>
      <c s="176" t="str">
        <f>IF('S.D.PASTE SHEET'!G663="","",UPPER('S.D.PASTE SHEET'!G663))</f>
        <v/>
      </c>
      <c s="176" t="str">
        <f>IF('S.D.PASTE SHEET'!H663="","",UPPER('S.D.PASTE SHEET'!H663))</f>
        <v/>
      </c>
      <c s="176" t="str">
        <f>IF('S.D.PASTE SHEET'!I663="","",'S.D.PASTE SHEET'!I663)</f>
        <v/>
      </c>
      <c s="177" t="str">
        <f>IF('S.D.PASTE SHEET'!J663="","",'S.D.PASTE SHEET'!J663)</f>
        <v/>
      </c>
      <c s="176" t="str">
        <f>IF('S.D.PASTE SHEET'!K663="","",'S.D.PASTE SHEET'!K663)</f>
        <v/>
      </c>
      <c s="176" t="str">
        <f>IF('S.D.PASTE SHEET'!L663="","",'S.D.PASTE SHEET'!L663)</f>
        <v/>
      </c>
      <c s="176" t="str">
        <f>IF('S.D.PASTE SHEET'!M663="","",'S.D.PASTE SHEET'!M663)</f>
        <v/>
      </c>
      <c s="176" t="str">
        <f>IF('S.D.PASTE SHEET'!N663="","",'S.D.PASTE SHEET'!N663)</f>
        <v/>
      </c>
      <c s="176" t="str">
        <f>IF('S.D.PASTE SHEET'!O663="","",'S.D.PASTE SHEET'!O663)</f>
        <v/>
      </c>
      <c s="176" t="str">
        <f>IF('S.D.PASTE SHEET'!P663="","",'S.D.PASTE SHEET'!P663)</f>
        <v/>
      </c>
      <c s="176" t="str">
        <f>IF('S.D.PASTE SHEET'!Q663="","",'S.D.PASTE SHEET'!Q663)</f>
        <v/>
      </c>
      <c s="176" t="str">
        <f>IF('S.D.PASTE SHEET'!R663="","",'S.D.PASTE SHEET'!R663)</f>
        <v/>
      </c>
      <c s="176" t="str">
        <f>IF('S.D.PASTE SHEET'!S663="","",'S.D.PASTE SHEET'!S663)</f>
        <v/>
      </c>
      <c s="176" t="str">
        <f>IF('S.D.PASTE SHEET'!T663="","",'S.D.PASTE SHEET'!T663)</f>
        <v/>
      </c>
      <c s="176" t="str">
        <f>IF('S.D.PASTE SHEET'!U663="","",'S.D.PASTE SHEET'!U663)</f>
        <v/>
      </c>
      <c s="176" t="str">
        <f>IF('S.D.PASTE SHEET'!V663="","",'S.D.PASTE SHEET'!V663)</f>
        <v/>
      </c>
      <c s="176" t="str">
        <f>IF('S.D.PASTE SHEET'!W663="","",'S.D.PASTE SHEET'!W663)</f>
        <v/>
      </c>
      <c s="176" t="str">
        <f>IF('S.D.PASTE SHEET'!X663="","",'S.D.PASTE SHEET'!X663)</f>
        <v/>
      </c>
      <c s="176" t="str">
        <f>IF('S.D.PASTE SHEET'!Y663="","",'S.D.PASTE SHEET'!Y663)</f>
        <v/>
      </c>
      <c s="176" t="str">
        <f>IF('S.D.PASTE SHEET'!Z663="","",'S.D.PASTE SHEET'!Z663)</f>
        <v/>
      </c>
      <c s="176" t="str">
        <f>IF('S.D.PASTE SHEET'!AA663="","",'S.D.PASTE SHEET'!AA663)</f>
        <v/>
      </c>
      <c s="176" t="str">
        <f>IF('S.D.PASTE SHEET'!AB663="","",'S.D.PASTE SHEET'!AB663)</f>
        <v/>
      </c>
      <c s="176" t="str">
        <f>IF('S.D.PASTE SHEET'!AC663="","",'S.D.PASTE SHEET'!AC663)</f>
        <v/>
      </c>
      <c s="176" t="str">
        <f>IF('S.D.PASTE SHEET'!AD663="","",'S.D.PASTE SHEET'!AD663)</f>
        <v/>
      </c>
      <c s="178"/>
      <c s="179" t="str">
        <f>IF(AK663="","",IF(AK663&gt;0,COUNT($AG$2:AG663),""))</f>
        <v/>
      </c>
      <c s="180" t="str">
        <f t="shared" si="708"/>
        <v/>
      </c>
      <c s="180" t="str">
        <f t="shared" si="708"/>
        <v/>
      </c>
      <c s="180" t="str">
        <f t="shared" si="708"/>
        <v/>
      </c>
      <c s="181" t="str">
        <f t="shared" si="708"/>
        <v/>
      </c>
      <c s="180" t="str">
        <f t="shared" si="708"/>
        <v/>
      </c>
      <c s="180" t="str">
        <f t="shared" si="708"/>
        <v/>
      </c>
      <c s="180" t="str">
        <f t="shared" si="708"/>
        <v/>
      </c>
      <c s="180" t="str">
        <f t="shared" si="708"/>
        <v/>
      </c>
      <c s="180" t="str">
        <f t="shared" si="708"/>
        <v/>
      </c>
      <c s="181" t="str">
        <f t="shared" si="708"/>
        <v/>
      </c>
      <c s="180" t="str">
        <f t="shared" si="708"/>
        <v/>
      </c>
      <c s="180" t="str">
        <f t="shared" si="708"/>
        <v/>
      </c>
      <c s="180" t="str">
        <f t="shared" si="708"/>
        <v/>
      </c>
      <c s="180" t="str">
        <f t="shared" si="708"/>
        <v/>
      </c>
      <c s="180" t="str">
        <f t="shared" si="708"/>
        <v/>
      </c>
      <c s="180" t="str">
        <f t="shared" si="708"/>
        <v/>
      </c>
      <c r="AX663" s="180" t="str">
        <f>IF(BC663="","",IF(BC663&gt;0,COUNT($AY$2:AY663),""))</f>
        <v/>
      </c>
      <c s="180" t="str">
        <f t="shared" si="715" ref="AY663">IF(AND($BB$1=5,$A663=5,$BC$1=C663),B663,"")</f>
        <v/>
      </c>
      <c s="180" t="str">
        <f t="shared" si="710"/>
        <v/>
      </c>
      <c s="182" t="str">
        <f t="shared" si="710"/>
        <v/>
      </c>
      <c s="180" t="str">
        <f t="shared" si="710"/>
        <v/>
      </c>
      <c s="180" t="str">
        <f t="shared" si="710"/>
        <v/>
      </c>
      <c s="180" t="str">
        <f t="shared" si="710"/>
        <v/>
      </c>
      <c s="180" t="str">
        <f t="shared" si="710"/>
        <v/>
      </c>
      <c s="180" t="str">
        <f t="shared" si="710"/>
        <v/>
      </c>
      <c s="182" t="str">
        <f t="shared" si="710"/>
        <v/>
      </c>
      <c s="180" t="str">
        <f t="shared" si="710"/>
        <v/>
      </c>
      <c s="180" t="str">
        <f t="shared" si="710"/>
        <v/>
      </c>
      <c s="180" t="str">
        <f t="shared" si="710"/>
        <v/>
      </c>
      <c s="180" t="str">
        <f t="shared" si="710"/>
        <v/>
      </c>
      <c s="180" t="str">
        <f t="shared" si="710"/>
        <v/>
      </c>
      <c s="180" t="str">
        <f t="shared" si="710"/>
        <v/>
      </c>
    </row>
    <row r="664" spans="1:65" ht="15.75" customHeight="1">
      <c r="A664" s="176" t="str">
        <f>IF('S.D.PASTE SHEET'!A664="","",'S.D.PASTE SHEET'!A664)</f>
        <v/>
      </c>
      <c s="176" t="str">
        <f>IF('S.D.PASTE SHEET'!B664="","",'S.D.PASTE SHEET'!B664)</f>
        <v/>
      </c>
      <c s="176" t="str">
        <f>IF('S.D.PASTE SHEET'!C664="","",'S.D.PASTE SHEET'!C664)</f>
        <v/>
      </c>
      <c s="177" t="str">
        <f>IF('S.D.PASTE SHEET'!D664="","",'S.D.PASTE SHEET'!D664)</f>
        <v/>
      </c>
      <c s="176" t="str">
        <f>IF('S.D.PASTE SHEET'!E664="","",UPPER('S.D.PASTE SHEET'!E664))</f>
        <v/>
      </c>
      <c s="176" t="str">
        <f>IF('S.D.PASTE SHEET'!F664="","",'S.D.PASTE SHEET'!F664)</f>
        <v/>
      </c>
      <c s="176" t="str">
        <f>IF('S.D.PASTE SHEET'!G664="","",UPPER('S.D.PASTE SHEET'!G664))</f>
        <v/>
      </c>
      <c s="176" t="str">
        <f>IF('S.D.PASTE SHEET'!H664="","",UPPER('S.D.PASTE SHEET'!H664))</f>
        <v/>
      </c>
      <c s="176" t="str">
        <f>IF('S.D.PASTE SHEET'!I664="","",'S.D.PASTE SHEET'!I664)</f>
        <v/>
      </c>
      <c s="177" t="str">
        <f>IF('S.D.PASTE SHEET'!J664="","",'S.D.PASTE SHEET'!J664)</f>
        <v/>
      </c>
      <c s="176" t="str">
        <f>IF('S.D.PASTE SHEET'!K664="","",'S.D.PASTE SHEET'!K664)</f>
        <v/>
      </c>
      <c s="176" t="str">
        <f>IF('S.D.PASTE SHEET'!L664="","",'S.D.PASTE SHEET'!L664)</f>
        <v/>
      </c>
      <c s="176" t="str">
        <f>IF('S.D.PASTE SHEET'!M664="","",'S.D.PASTE SHEET'!M664)</f>
        <v/>
      </c>
      <c s="176" t="str">
        <f>IF('S.D.PASTE SHEET'!N664="","",'S.D.PASTE SHEET'!N664)</f>
        <v/>
      </c>
      <c s="176" t="str">
        <f>IF('S.D.PASTE SHEET'!O664="","",'S.D.PASTE SHEET'!O664)</f>
        <v/>
      </c>
      <c s="176" t="str">
        <f>IF('S.D.PASTE SHEET'!P664="","",'S.D.PASTE SHEET'!P664)</f>
        <v/>
      </c>
      <c s="176" t="str">
        <f>IF('S.D.PASTE SHEET'!Q664="","",'S.D.PASTE SHEET'!Q664)</f>
        <v/>
      </c>
      <c s="176" t="str">
        <f>IF('S.D.PASTE SHEET'!R664="","",'S.D.PASTE SHEET'!R664)</f>
        <v/>
      </c>
      <c s="176" t="str">
        <f>IF('S.D.PASTE SHEET'!S664="","",'S.D.PASTE SHEET'!S664)</f>
        <v/>
      </c>
      <c s="176" t="str">
        <f>IF('S.D.PASTE SHEET'!T664="","",'S.D.PASTE SHEET'!T664)</f>
        <v/>
      </c>
      <c s="176" t="str">
        <f>IF('S.D.PASTE SHEET'!U664="","",'S.D.PASTE SHEET'!U664)</f>
        <v/>
      </c>
      <c s="176" t="str">
        <f>IF('S.D.PASTE SHEET'!V664="","",'S.D.PASTE SHEET'!V664)</f>
        <v/>
      </c>
      <c s="176" t="str">
        <f>IF('S.D.PASTE SHEET'!W664="","",'S.D.PASTE SHEET'!W664)</f>
        <v/>
      </c>
      <c s="176" t="str">
        <f>IF('S.D.PASTE SHEET'!X664="","",'S.D.PASTE SHEET'!X664)</f>
        <v/>
      </c>
      <c s="176" t="str">
        <f>IF('S.D.PASTE SHEET'!Y664="","",'S.D.PASTE SHEET'!Y664)</f>
        <v/>
      </c>
      <c s="176" t="str">
        <f>IF('S.D.PASTE SHEET'!Z664="","",'S.D.PASTE SHEET'!Z664)</f>
        <v/>
      </c>
      <c s="176" t="str">
        <f>IF('S.D.PASTE SHEET'!AA664="","",'S.D.PASTE SHEET'!AA664)</f>
        <v/>
      </c>
      <c s="176" t="str">
        <f>IF('S.D.PASTE SHEET'!AB664="","",'S.D.PASTE SHEET'!AB664)</f>
        <v/>
      </c>
      <c s="176" t="str">
        <f>IF('S.D.PASTE SHEET'!AC664="","",'S.D.PASTE SHEET'!AC664)</f>
        <v/>
      </c>
      <c s="176" t="str">
        <f>IF('S.D.PASTE SHEET'!AD664="","",'S.D.PASTE SHEET'!AD664)</f>
        <v/>
      </c>
      <c s="178"/>
      <c s="179" t="str">
        <f>IF(AK664="","",IF(AK664&gt;0,COUNT($AG$2:AG664),""))</f>
        <v/>
      </c>
      <c s="180" t="str">
        <f t="shared" si="708"/>
        <v/>
      </c>
      <c s="180" t="str">
        <f t="shared" si="708"/>
        <v/>
      </c>
      <c s="180" t="str">
        <f t="shared" si="708"/>
        <v/>
      </c>
      <c s="181" t="str">
        <f t="shared" si="708"/>
        <v/>
      </c>
      <c s="180" t="str">
        <f t="shared" si="708"/>
        <v/>
      </c>
      <c s="180" t="str">
        <f t="shared" si="708"/>
        <v/>
      </c>
      <c s="180" t="str">
        <f t="shared" si="708"/>
        <v/>
      </c>
      <c s="180" t="str">
        <f t="shared" si="708"/>
        <v/>
      </c>
      <c s="180" t="str">
        <f t="shared" si="708"/>
        <v/>
      </c>
      <c s="181" t="str">
        <f t="shared" si="708"/>
        <v/>
      </c>
      <c s="180" t="str">
        <f t="shared" si="708"/>
        <v/>
      </c>
      <c s="180" t="str">
        <f t="shared" si="708"/>
        <v/>
      </c>
      <c s="180" t="str">
        <f t="shared" si="708"/>
        <v/>
      </c>
      <c s="180" t="str">
        <f t="shared" si="708"/>
        <v/>
      </c>
      <c s="180" t="str">
        <f t="shared" si="708"/>
        <v/>
      </c>
      <c s="180" t="str">
        <f t="shared" si="708"/>
        <v/>
      </c>
      <c r="AX664" s="180" t="str">
        <f>IF(BC664="","",IF(BC664&gt;0,COUNT($AY$2:AY664),""))</f>
        <v/>
      </c>
      <c s="180" t="str">
        <f t="shared" si="716" ref="AY664">IF(AND($BB$1=5,$A664=5,$BC$1=C664),B664,"")</f>
        <v/>
      </c>
      <c s="180" t="str">
        <f t="shared" si="710"/>
        <v/>
      </c>
      <c s="182" t="str">
        <f t="shared" si="710"/>
        <v/>
      </c>
      <c s="180" t="str">
        <f t="shared" si="710"/>
        <v/>
      </c>
      <c s="180" t="str">
        <f t="shared" si="710"/>
        <v/>
      </c>
      <c s="180" t="str">
        <f t="shared" si="710"/>
        <v/>
      </c>
      <c s="180" t="str">
        <f t="shared" si="710"/>
        <v/>
      </c>
      <c s="180" t="str">
        <f t="shared" si="710"/>
        <v/>
      </c>
      <c s="182" t="str">
        <f t="shared" si="710"/>
        <v/>
      </c>
      <c s="180" t="str">
        <f t="shared" si="710"/>
        <v/>
      </c>
      <c s="180" t="str">
        <f t="shared" si="710"/>
        <v/>
      </c>
      <c s="180" t="str">
        <f t="shared" si="710"/>
        <v/>
      </c>
      <c s="180" t="str">
        <f t="shared" si="710"/>
        <v/>
      </c>
      <c s="180" t="str">
        <f t="shared" si="710"/>
        <v/>
      </c>
      <c s="180" t="str">
        <f t="shared" si="710"/>
        <v/>
      </c>
    </row>
    <row r="665" spans="1:65" ht="15.75" customHeight="1">
      <c r="A665" s="176" t="str">
        <f>IF('S.D.PASTE SHEET'!A665="","",'S.D.PASTE SHEET'!A665)</f>
        <v/>
      </c>
      <c s="176" t="str">
        <f>IF('S.D.PASTE SHEET'!B665="","",'S.D.PASTE SHEET'!B665)</f>
        <v/>
      </c>
      <c s="176" t="str">
        <f>IF('S.D.PASTE SHEET'!C665="","",'S.D.PASTE SHEET'!C665)</f>
        <v/>
      </c>
      <c s="177" t="str">
        <f>IF('S.D.PASTE SHEET'!D665="","",'S.D.PASTE SHEET'!D665)</f>
        <v/>
      </c>
      <c s="176" t="str">
        <f>IF('S.D.PASTE SHEET'!E665="","",UPPER('S.D.PASTE SHEET'!E665))</f>
        <v/>
      </c>
      <c s="176" t="str">
        <f>IF('S.D.PASTE SHEET'!F665="","",'S.D.PASTE SHEET'!F665)</f>
        <v/>
      </c>
      <c s="176" t="str">
        <f>IF('S.D.PASTE SHEET'!G665="","",UPPER('S.D.PASTE SHEET'!G665))</f>
        <v/>
      </c>
      <c s="176" t="str">
        <f>IF('S.D.PASTE SHEET'!H665="","",UPPER('S.D.PASTE SHEET'!H665))</f>
        <v/>
      </c>
      <c s="176" t="str">
        <f>IF('S.D.PASTE SHEET'!I665="","",'S.D.PASTE SHEET'!I665)</f>
        <v/>
      </c>
      <c s="177" t="str">
        <f>IF('S.D.PASTE SHEET'!J665="","",'S.D.PASTE SHEET'!J665)</f>
        <v/>
      </c>
      <c s="176" t="str">
        <f>IF('S.D.PASTE SHEET'!K665="","",'S.D.PASTE SHEET'!K665)</f>
        <v/>
      </c>
      <c s="176" t="str">
        <f>IF('S.D.PASTE SHEET'!L665="","",'S.D.PASTE SHEET'!L665)</f>
        <v/>
      </c>
      <c s="176" t="str">
        <f>IF('S.D.PASTE SHEET'!M665="","",'S.D.PASTE SHEET'!M665)</f>
        <v/>
      </c>
      <c s="176" t="str">
        <f>IF('S.D.PASTE SHEET'!N665="","",'S.D.PASTE SHEET'!N665)</f>
        <v/>
      </c>
      <c s="176" t="str">
        <f>IF('S.D.PASTE SHEET'!O665="","",'S.D.PASTE SHEET'!O665)</f>
        <v/>
      </c>
      <c s="176" t="str">
        <f>IF('S.D.PASTE SHEET'!P665="","",'S.D.PASTE SHEET'!P665)</f>
        <v/>
      </c>
      <c s="176" t="str">
        <f>IF('S.D.PASTE SHEET'!Q665="","",'S.D.PASTE SHEET'!Q665)</f>
        <v/>
      </c>
      <c s="176" t="str">
        <f>IF('S.D.PASTE SHEET'!R665="","",'S.D.PASTE SHEET'!R665)</f>
        <v/>
      </c>
      <c s="176" t="str">
        <f>IF('S.D.PASTE SHEET'!S665="","",'S.D.PASTE SHEET'!S665)</f>
        <v/>
      </c>
      <c s="176" t="str">
        <f>IF('S.D.PASTE SHEET'!T665="","",'S.D.PASTE SHEET'!T665)</f>
        <v/>
      </c>
      <c s="176" t="str">
        <f>IF('S.D.PASTE SHEET'!U665="","",'S.D.PASTE SHEET'!U665)</f>
        <v/>
      </c>
      <c s="176" t="str">
        <f>IF('S.D.PASTE SHEET'!V665="","",'S.D.PASTE SHEET'!V665)</f>
        <v/>
      </c>
      <c s="176" t="str">
        <f>IF('S.D.PASTE SHEET'!W665="","",'S.D.PASTE SHEET'!W665)</f>
        <v/>
      </c>
      <c s="176" t="str">
        <f>IF('S.D.PASTE SHEET'!X665="","",'S.D.PASTE SHEET'!X665)</f>
        <v/>
      </c>
      <c s="176" t="str">
        <f>IF('S.D.PASTE SHEET'!Y665="","",'S.D.PASTE SHEET'!Y665)</f>
        <v/>
      </c>
      <c s="176" t="str">
        <f>IF('S.D.PASTE SHEET'!Z665="","",'S.D.PASTE SHEET'!Z665)</f>
        <v/>
      </c>
      <c s="176" t="str">
        <f>IF('S.D.PASTE SHEET'!AA665="","",'S.D.PASTE SHEET'!AA665)</f>
        <v/>
      </c>
      <c s="176" t="str">
        <f>IF('S.D.PASTE SHEET'!AB665="","",'S.D.PASTE SHEET'!AB665)</f>
        <v/>
      </c>
      <c s="176" t="str">
        <f>IF('S.D.PASTE SHEET'!AC665="","",'S.D.PASTE SHEET'!AC665)</f>
        <v/>
      </c>
      <c s="176" t="str">
        <f>IF('S.D.PASTE SHEET'!AD665="","",'S.D.PASTE SHEET'!AD665)</f>
        <v/>
      </c>
      <c s="178"/>
      <c s="179" t="str">
        <f>IF(AK665="","",IF(AK665&gt;0,COUNT($AG$2:AG665),""))</f>
        <v/>
      </c>
      <c s="180" t="str">
        <f t="shared" si="708"/>
        <v/>
      </c>
      <c s="180" t="str">
        <f t="shared" si="708"/>
        <v/>
      </c>
      <c s="180" t="str">
        <f t="shared" si="708"/>
        <v/>
      </c>
      <c s="181" t="str">
        <f t="shared" si="708"/>
        <v/>
      </c>
      <c s="180" t="str">
        <f t="shared" si="708"/>
        <v/>
      </c>
      <c s="180" t="str">
        <f t="shared" si="708"/>
        <v/>
      </c>
      <c s="180" t="str">
        <f t="shared" si="708"/>
        <v/>
      </c>
      <c s="180" t="str">
        <f t="shared" si="708"/>
        <v/>
      </c>
      <c s="180" t="str">
        <f t="shared" si="708"/>
        <v/>
      </c>
      <c s="181" t="str">
        <f t="shared" si="708"/>
        <v/>
      </c>
      <c s="180" t="str">
        <f t="shared" si="708"/>
        <v/>
      </c>
      <c s="180" t="str">
        <f t="shared" si="708"/>
        <v/>
      </c>
      <c s="180" t="str">
        <f t="shared" si="708"/>
        <v/>
      </c>
      <c s="180" t="str">
        <f t="shared" si="708"/>
        <v/>
      </c>
      <c s="180" t="str">
        <f t="shared" si="708"/>
        <v/>
      </c>
      <c s="180" t="str">
        <f t="shared" si="708"/>
        <v/>
      </c>
      <c r="AX665" s="180" t="str">
        <f>IF(BC665="","",IF(BC665&gt;0,COUNT($AY$2:AY665),""))</f>
        <v/>
      </c>
      <c s="180" t="str">
        <f t="shared" si="717" ref="AY665">IF(AND($BB$1=5,$A665=5,$BC$1=C665),B665,"")</f>
        <v/>
      </c>
      <c s="180" t="str">
        <f t="shared" si="710"/>
        <v/>
      </c>
      <c s="182" t="str">
        <f t="shared" si="710"/>
        <v/>
      </c>
      <c s="180" t="str">
        <f t="shared" si="710"/>
        <v/>
      </c>
      <c s="180" t="str">
        <f t="shared" si="710"/>
        <v/>
      </c>
      <c s="180" t="str">
        <f t="shared" si="710"/>
        <v/>
      </c>
      <c s="180" t="str">
        <f t="shared" si="710"/>
        <v/>
      </c>
      <c s="180" t="str">
        <f t="shared" si="710"/>
        <v/>
      </c>
      <c s="182" t="str">
        <f t="shared" si="710"/>
        <v/>
      </c>
      <c s="180" t="str">
        <f t="shared" si="710"/>
        <v/>
      </c>
      <c s="180" t="str">
        <f t="shared" si="710"/>
        <v/>
      </c>
      <c s="180" t="str">
        <f t="shared" si="710"/>
        <v/>
      </c>
      <c s="180" t="str">
        <f t="shared" si="710"/>
        <v/>
      </c>
      <c s="180" t="str">
        <f t="shared" si="710"/>
        <v/>
      </c>
      <c s="180" t="str">
        <f t="shared" si="710"/>
        <v/>
      </c>
    </row>
    <row r="666" spans="1:65" ht="15.75" customHeight="1">
      <c r="A666" s="176" t="str">
        <f>IF('S.D.PASTE SHEET'!A666="","",'S.D.PASTE SHEET'!A666)</f>
        <v/>
      </c>
      <c s="176" t="str">
        <f>IF('S.D.PASTE SHEET'!B666="","",'S.D.PASTE SHEET'!B666)</f>
        <v/>
      </c>
      <c s="176" t="str">
        <f>IF('S.D.PASTE SHEET'!C666="","",'S.D.PASTE SHEET'!C666)</f>
        <v/>
      </c>
      <c s="177" t="str">
        <f>IF('S.D.PASTE SHEET'!D666="","",'S.D.PASTE SHEET'!D666)</f>
        <v/>
      </c>
      <c s="176" t="str">
        <f>IF('S.D.PASTE SHEET'!E666="","",UPPER('S.D.PASTE SHEET'!E666))</f>
        <v/>
      </c>
      <c s="176" t="str">
        <f>IF('S.D.PASTE SHEET'!F666="","",'S.D.PASTE SHEET'!F666)</f>
        <v/>
      </c>
      <c s="176" t="str">
        <f>IF('S.D.PASTE SHEET'!G666="","",UPPER('S.D.PASTE SHEET'!G666))</f>
        <v/>
      </c>
      <c s="176" t="str">
        <f>IF('S.D.PASTE SHEET'!H666="","",UPPER('S.D.PASTE SHEET'!H666))</f>
        <v/>
      </c>
      <c s="176" t="str">
        <f>IF('S.D.PASTE SHEET'!I666="","",'S.D.PASTE SHEET'!I666)</f>
        <v/>
      </c>
      <c s="177" t="str">
        <f>IF('S.D.PASTE SHEET'!J666="","",'S.D.PASTE SHEET'!J666)</f>
        <v/>
      </c>
      <c s="176" t="str">
        <f>IF('S.D.PASTE SHEET'!K666="","",'S.D.PASTE SHEET'!K666)</f>
        <v/>
      </c>
      <c s="176" t="str">
        <f>IF('S.D.PASTE SHEET'!L666="","",'S.D.PASTE SHEET'!L666)</f>
        <v/>
      </c>
      <c s="176" t="str">
        <f>IF('S.D.PASTE SHEET'!M666="","",'S.D.PASTE SHEET'!M666)</f>
        <v/>
      </c>
      <c s="176" t="str">
        <f>IF('S.D.PASTE SHEET'!N666="","",'S.D.PASTE SHEET'!N666)</f>
        <v/>
      </c>
      <c s="176" t="str">
        <f>IF('S.D.PASTE SHEET'!O666="","",'S.D.PASTE SHEET'!O666)</f>
        <v/>
      </c>
      <c s="176" t="str">
        <f>IF('S.D.PASTE SHEET'!P666="","",'S.D.PASTE SHEET'!P666)</f>
        <v/>
      </c>
      <c s="176" t="str">
        <f>IF('S.D.PASTE SHEET'!Q666="","",'S.D.PASTE SHEET'!Q666)</f>
        <v/>
      </c>
      <c s="176" t="str">
        <f>IF('S.D.PASTE SHEET'!R666="","",'S.D.PASTE SHEET'!R666)</f>
        <v/>
      </c>
      <c s="176" t="str">
        <f>IF('S.D.PASTE SHEET'!S666="","",'S.D.PASTE SHEET'!S666)</f>
        <v/>
      </c>
      <c s="176" t="str">
        <f>IF('S.D.PASTE SHEET'!T666="","",'S.D.PASTE SHEET'!T666)</f>
        <v/>
      </c>
      <c s="176" t="str">
        <f>IF('S.D.PASTE SHEET'!U666="","",'S.D.PASTE SHEET'!U666)</f>
        <v/>
      </c>
      <c s="176" t="str">
        <f>IF('S.D.PASTE SHEET'!V666="","",'S.D.PASTE SHEET'!V666)</f>
        <v/>
      </c>
      <c s="176" t="str">
        <f>IF('S.D.PASTE SHEET'!W666="","",'S.D.PASTE SHEET'!W666)</f>
        <v/>
      </c>
      <c s="176" t="str">
        <f>IF('S.D.PASTE SHEET'!X666="","",'S.D.PASTE SHEET'!X666)</f>
        <v/>
      </c>
      <c s="176" t="str">
        <f>IF('S.D.PASTE SHEET'!Y666="","",'S.D.PASTE SHEET'!Y666)</f>
        <v/>
      </c>
      <c s="176" t="str">
        <f>IF('S.D.PASTE SHEET'!Z666="","",'S.D.PASTE SHEET'!Z666)</f>
        <v/>
      </c>
      <c s="176" t="str">
        <f>IF('S.D.PASTE SHEET'!AA666="","",'S.D.PASTE SHEET'!AA666)</f>
        <v/>
      </c>
      <c s="176" t="str">
        <f>IF('S.D.PASTE SHEET'!AB666="","",'S.D.PASTE SHEET'!AB666)</f>
        <v/>
      </c>
      <c s="176" t="str">
        <f>IF('S.D.PASTE SHEET'!AC666="","",'S.D.PASTE SHEET'!AC666)</f>
        <v/>
      </c>
      <c s="176" t="str">
        <f>IF('S.D.PASTE SHEET'!AD666="","",'S.D.PASTE SHEET'!AD666)</f>
        <v/>
      </c>
      <c s="178"/>
      <c s="179" t="str">
        <f>IF(AK666="","",IF(AK666&gt;0,COUNT($AG$2:AG666),""))</f>
        <v/>
      </c>
      <c s="180" t="str">
        <f t="shared" si="708"/>
        <v/>
      </c>
      <c s="180" t="str">
        <f t="shared" si="708"/>
        <v/>
      </c>
      <c s="180" t="str">
        <f t="shared" si="708"/>
        <v/>
      </c>
      <c s="181" t="str">
        <f t="shared" si="708"/>
        <v/>
      </c>
      <c s="180" t="str">
        <f t="shared" si="708"/>
        <v/>
      </c>
      <c s="180" t="str">
        <f t="shared" si="708"/>
        <v/>
      </c>
      <c s="180" t="str">
        <f t="shared" si="708"/>
        <v/>
      </c>
      <c s="180" t="str">
        <f t="shared" si="708"/>
        <v/>
      </c>
      <c s="180" t="str">
        <f t="shared" si="708"/>
        <v/>
      </c>
      <c s="181" t="str">
        <f t="shared" si="708"/>
        <v/>
      </c>
      <c s="180" t="str">
        <f t="shared" si="708"/>
        <v/>
      </c>
      <c s="180" t="str">
        <f t="shared" si="708"/>
        <v/>
      </c>
      <c s="180" t="str">
        <f t="shared" si="708"/>
        <v/>
      </c>
      <c s="180" t="str">
        <f t="shared" si="708"/>
        <v/>
      </c>
      <c s="180" t="str">
        <f t="shared" si="708"/>
        <v/>
      </c>
      <c s="180" t="str">
        <f t="shared" si="708"/>
        <v/>
      </c>
      <c r="AX666" s="180" t="str">
        <f>IF(BC666="","",IF(BC666&gt;0,COUNT($AY$2:AY666),""))</f>
        <v/>
      </c>
      <c s="180" t="str">
        <f t="shared" si="718" ref="AY666">IF(AND($BB$1=5,$A666=5,$BC$1=C666),B666,"")</f>
        <v/>
      </c>
      <c s="180" t="str">
        <f t="shared" si="710"/>
        <v/>
      </c>
      <c s="182" t="str">
        <f t="shared" si="710"/>
        <v/>
      </c>
      <c s="180" t="str">
        <f t="shared" si="710"/>
        <v/>
      </c>
      <c s="180" t="str">
        <f t="shared" si="710"/>
        <v/>
      </c>
      <c s="180" t="str">
        <f t="shared" si="710"/>
        <v/>
      </c>
      <c s="180" t="str">
        <f t="shared" si="710"/>
        <v/>
      </c>
      <c s="180" t="str">
        <f t="shared" si="710"/>
        <v/>
      </c>
      <c s="182" t="str">
        <f t="shared" si="710"/>
        <v/>
      </c>
      <c s="180" t="str">
        <f t="shared" si="710"/>
        <v/>
      </c>
      <c s="180" t="str">
        <f t="shared" si="710"/>
        <v/>
      </c>
      <c s="180" t="str">
        <f t="shared" si="710"/>
        <v/>
      </c>
      <c s="180" t="str">
        <f t="shared" si="710"/>
        <v/>
      </c>
      <c s="180" t="str">
        <f t="shared" si="710"/>
        <v/>
      </c>
      <c s="180" t="str">
        <f t="shared" si="710"/>
        <v/>
      </c>
    </row>
    <row r="667" spans="1:65" ht="15.75" customHeight="1">
      <c r="A667" s="176" t="str">
        <f>IF('S.D.PASTE SHEET'!A667="","",'S.D.PASTE SHEET'!A667)</f>
        <v/>
      </c>
      <c s="176" t="str">
        <f>IF('S.D.PASTE SHEET'!B667="","",'S.D.PASTE SHEET'!B667)</f>
        <v/>
      </c>
      <c s="176" t="str">
        <f>IF('S.D.PASTE SHEET'!C667="","",'S.D.PASTE SHEET'!C667)</f>
        <v/>
      </c>
      <c s="177" t="str">
        <f>IF('S.D.PASTE SHEET'!D667="","",'S.D.PASTE SHEET'!D667)</f>
        <v/>
      </c>
      <c s="176" t="str">
        <f>IF('S.D.PASTE SHEET'!E667="","",UPPER('S.D.PASTE SHEET'!E667))</f>
        <v/>
      </c>
      <c s="176" t="str">
        <f>IF('S.D.PASTE SHEET'!F667="","",'S.D.PASTE SHEET'!F667)</f>
        <v/>
      </c>
      <c s="176" t="str">
        <f>IF('S.D.PASTE SHEET'!G667="","",UPPER('S.D.PASTE SHEET'!G667))</f>
        <v/>
      </c>
      <c s="176" t="str">
        <f>IF('S.D.PASTE SHEET'!H667="","",UPPER('S.D.PASTE SHEET'!H667))</f>
        <v/>
      </c>
      <c s="176" t="str">
        <f>IF('S.D.PASTE SHEET'!I667="","",'S.D.PASTE SHEET'!I667)</f>
        <v/>
      </c>
      <c s="177" t="str">
        <f>IF('S.D.PASTE SHEET'!J667="","",'S.D.PASTE SHEET'!J667)</f>
        <v/>
      </c>
      <c s="176" t="str">
        <f>IF('S.D.PASTE SHEET'!K667="","",'S.D.PASTE SHEET'!K667)</f>
        <v/>
      </c>
      <c s="176" t="str">
        <f>IF('S.D.PASTE SHEET'!L667="","",'S.D.PASTE SHEET'!L667)</f>
        <v/>
      </c>
      <c s="176" t="str">
        <f>IF('S.D.PASTE SHEET'!M667="","",'S.D.PASTE SHEET'!M667)</f>
        <v/>
      </c>
      <c s="176" t="str">
        <f>IF('S.D.PASTE SHEET'!N667="","",'S.D.PASTE SHEET'!N667)</f>
        <v/>
      </c>
      <c s="176" t="str">
        <f>IF('S.D.PASTE SHEET'!O667="","",'S.D.PASTE SHEET'!O667)</f>
        <v/>
      </c>
      <c s="176" t="str">
        <f>IF('S.D.PASTE SHEET'!P667="","",'S.D.PASTE SHEET'!P667)</f>
        <v/>
      </c>
      <c s="176" t="str">
        <f>IF('S.D.PASTE SHEET'!Q667="","",'S.D.PASTE SHEET'!Q667)</f>
        <v/>
      </c>
      <c s="176" t="str">
        <f>IF('S.D.PASTE SHEET'!R667="","",'S.D.PASTE SHEET'!R667)</f>
        <v/>
      </c>
      <c s="176" t="str">
        <f>IF('S.D.PASTE SHEET'!S667="","",'S.D.PASTE SHEET'!S667)</f>
        <v/>
      </c>
      <c s="176" t="str">
        <f>IF('S.D.PASTE SHEET'!T667="","",'S.D.PASTE SHEET'!T667)</f>
        <v/>
      </c>
      <c s="176" t="str">
        <f>IF('S.D.PASTE SHEET'!U667="","",'S.D.PASTE SHEET'!U667)</f>
        <v/>
      </c>
      <c s="176" t="str">
        <f>IF('S.D.PASTE SHEET'!V667="","",'S.D.PASTE SHEET'!V667)</f>
        <v/>
      </c>
      <c s="176" t="str">
        <f>IF('S.D.PASTE SHEET'!W667="","",'S.D.PASTE SHEET'!W667)</f>
        <v/>
      </c>
      <c s="176" t="str">
        <f>IF('S.D.PASTE SHEET'!X667="","",'S.D.PASTE SHEET'!X667)</f>
        <v/>
      </c>
      <c s="176" t="str">
        <f>IF('S.D.PASTE SHEET'!Y667="","",'S.D.PASTE SHEET'!Y667)</f>
        <v/>
      </c>
      <c s="176" t="str">
        <f>IF('S.D.PASTE SHEET'!Z667="","",'S.D.PASTE SHEET'!Z667)</f>
        <v/>
      </c>
      <c s="176" t="str">
        <f>IF('S.D.PASTE SHEET'!AA667="","",'S.D.PASTE SHEET'!AA667)</f>
        <v/>
      </c>
      <c s="176" t="str">
        <f>IF('S.D.PASTE SHEET'!AB667="","",'S.D.PASTE SHEET'!AB667)</f>
        <v/>
      </c>
      <c s="176" t="str">
        <f>IF('S.D.PASTE SHEET'!AC667="","",'S.D.PASTE SHEET'!AC667)</f>
        <v/>
      </c>
      <c s="176" t="str">
        <f>IF('S.D.PASTE SHEET'!AD667="","",'S.D.PASTE SHEET'!AD667)</f>
        <v/>
      </c>
      <c s="178"/>
      <c s="179" t="str">
        <f>IF(AK667="","",IF(AK667&gt;0,COUNT($AG$2:AG667),""))</f>
        <v/>
      </c>
      <c s="180" t="str">
        <f t="shared" si="708"/>
        <v/>
      </c>
      <c s="180" t="str">
        <f t="shared" si="708"/>
        <v/>
      </c>
      <c s="180" t="str">
        <f t="shared" si="708"/>
        <v/>
      </c>
      <c s="181" t="str">
        <f t="shared" si="708"/>
        <v/>
      </c>
      <c s="180" t="str">
        <f t="shared" si="708"/>
        <v/>
      </c>
      <c s="180" t="str">
        <f t="shared" si="708"/>
        <v/>
      </c>
      <c s="180" t="str">
        <f t="shared" si="708"/>
        <v/>
      </c>
      <c s="180" t="str">
        <f t="shared" si="708"/>
        <v/>
      </c>
      <c s="180" t="str">
        <f t="shared" si="708"/>
        <v/>
      </c>
      <c s="181" t="str">
        <f t="shared" si="708"/>
        <v/>
      </c>
      <c s="180" t="str">
        <f t="shared" si="708"/>
        <v/>
      </c>
      <c s="180" t="str">
        <f t="shared" si="708"/>
        <v/>
      </c>
      <c s="180" t="str">
        <f t="shared" si="708"/>
        <v/>
      </c>
      <c s="180" t="str">
        <f t="shared" si="708"/>
        <v/>
      </c>
      <c s="180" t="str">
        <f t="shared" si="708"/>
        <v/>
      </c>
      <c s="180" t="str">
        <f t="shared" si="708"/>
        <v/>
      </c>
      <c r="AX667" s="180" t="str">
        <f>IF(BC667="","",IF(BC667&gt;0,COUNT($AY$2:AY667),""))</f>
        <v/>
      </c>
      <c s="180" t="str">
        <f t="shared" si="719" ref="AY667">IF(AND($BB$1=5,$A667=5,$BC$1=C667),B667,"")</f>
        <v/>
      </c>
      <c s="180" t="str">
        <f t="shared" si="710"/>
        <v/>
      </c>
      <c s="182" t="str">
        <f t="shared" si="710"/>
        <v/>
      </c>
      <c s="180" t="str">
        <f t="shared" si="710"/>
        <v/>
      </c>
      <c s="180" t="str">
        <f t="shared" si="710"/>
        <v/>
      </c>
      <c s="180" t="str">
        <f t="shared" si="710"/>
        <v/>
      </c>
      <c s="180" t="str">
        <f t="shared" si="710"/>
        <v/>
      </c>
      <c s="180" t="str">
        <f t="shared" si="710"/>
        <v/>
      </c>
      <c s="182" t="str">
        <f t="shared" si="710"/>
        <v/>
      </c>
      <c s="180" t="str">
        <f t="shared" si="710"/>
        <v/>
      </c>
      <c s="180" t="str">
        <f t="shared" si="710"/>
        <v/>
      </c>
      <c s="180" t="str">
        <f t="shared" si="710"/>
        <v/>
      </c>
      <c s="180" t="str">
        <f t="shared" si="710"/>
        <v/>
      </c>
      <c s="180" t="str">
        <f t="shared" si="710"/>
        <v/>
      </c>
      <c s="180" t="str">
        <f t="shared" si="710"/>
        <v/>
      </c>
    </row>
    <row r="668" spans="1:65" ht="15.75" customHeight="1">
      <c r="A668" s="176" t="str">
        <f>IF('S.D.PASTE SHEET'!A668="","",'S.D.PASTE SHEET'!A668)</f>
        <v/>
      </c>
      <c s="176" t="str">
        <f>IF('S.D.PASTE SHEET'!B668="","",'S.D.PASTE SHEET'!B668)</f>
        <v/>
      </c>
      <c s="176" t="str">
        <f>IF('S.D.PASTE SHEET'!C668="","",'S.D.PASTE SHEET'!C668)</f>
        <v/>
      </c>
      <c s="177" t="str">
        <f>IF('S.D.PASTE SHEET'!D668="","",'S.D.PASTE SHEET'!D668)</f>
        <v/>
      </c>
      <c s="176" t="str">
        <f>IF('S.D.PASTE SHEET'!E668="","",UPPER('S.D.PASTE SHEET'!E668))</f>
        <v/>
      </c>
      <c s="176" t="str">
        <f>IF('S.D.PASTE SHEET'!F668="","",'S.D.PASTE SHEET'!F668)</f>
        <v/>
      </c>
      <c s="176" t="str">
        <f>IF('S.D.PASTE SHEET'!G668="","",UPPER('S.D.PASTE SHEET'!G668))</f>
        <v/>
      </c>
      <c s="176" t="str">
        <f>IF('S.D.PASTE SHEET'!H668="","",UPPER('S.D.PASTE SHEET'!H668))</f>
        <v/>
      </c>
      <c s="176" t="str">
        <f>IF('S.D.PASTE SHEET'!I668="","",'S.D.PASTE SHEET'!I668)</f>
        <v/>
      </c>
      <c s="177" t="str">
        <f>IF('S.D.PASTE SHEET'!J668="","",'S.D.PASTE SHEET'!J668)</f>
        <v/>
      </c>
      <c s="176" t="str">
        <f>IF('S.D.PASTE SHEET'!K668="","",'S.D.PASTE SHEET'!K668)</f>
        <v/>
      </c>
      <c s="176" t="str">
        <f>IF('S.D.PASTE SHEET'!L668="","",'S.D.PASTE SHEET'!L668)</f>
        <v/>
      </c>
      <c s="176" t="str">
        <f>IF('S.D.PASTE SHEET'!M668="","",'S.D.PASTE SHEET'!M668)</f>
        <v/>
      </c>
      <c s="176" t="str">
        <f>IF('S.D.PASTE SHEET'!N668="","",'S.D.PASTE SHEET'!N668)</f>
        <v/>
      </c>
      <c s="176" t="str">
        <f>IF('S.D.PASTE SHEET'!O668="","",'S.D.PASTE SHEET'!O668)</f>
        <v/>
      </c>
      <c s="176" t="str">
        <f>IF('S.D.PASTE SHEET'!P668="","",'S.D.PASTE SHEET'!P668)</f>
        <v/>
      </c>
      <c s="176" t="str">
        <f>IF('S.D.PASTE SHEET'!Q668="","",'S.D.PASTE SHEET'!Q668)</f>
        <v/>
      </c>
      <c s="176" t="str">
        <f>IF('S.D.PASTE SHEET'!R668="","",'S.D.PASTE SHEET'!R668)</f>
        <v/>
      </c>
      <c s="176" t="str">
        <f>IF('S.D.PASTE SHEET'!S668="","",'S.D.PASTE SHEET'!S668)</f>
        <v/>
      </c>
      <c s="176" t="str">
        <f>IF('S.D.PASTE SHEET'!T668="","",'S.D.PASTE SHEET'!T668)</f>
        <v/>
      </c>
      <c s="176" t="str">
        <f>IF('S.D.PASTE SHEET'!U668="","",'S.D.PASTE SHEET'!U668)</f>
        <v/>
      </c>
      <c s="176" t="str">
        <f>IF('S.D.PASTE SHEET'!V668="","",'S.D.PASTE SHEET'!V668)</f>
        <v/>
      </c>
      <c s="176" t="str">
        <f>IF('S.D.PASTE SHEET'!W668="","",'S.D.PASTE SHEET'!W668)</f>
        <v/>
      </c>
      <c s="176" t="str">
        <f>IF('S.D.PASTE SHEET'!X668="","",'S.D.PASTE SHEET'!X668)</f>
        <v/>
      </c>
      <c s="176" t="str">
        <f>IF('S.D.PASTE SHEET'!Y668="","",'S.D.PASTE SHEET'!Y668)</f>
        <v/>
      </c>
      <c s="176" t="str">
        <f>IF('S.D.PASTE SHEET'!Z668="","",'S.D.PASTE SHEET'!Z668)</f>
        <v/>
      </c>
      <c s="176" t="str">
        <f>IF('S.D.PASTE SHEET'!AA668="","",'S.D.PASTE SHEET'!AA668)</f>
        <v/>
      </c>
      <c s="176" t="str">
        <f>IF('S.D.PASTE SHEET'!AB668="","",'S.D.PASTE SHEET'!AB668)</f>
        <v/>
      </c>
      <c s="176" t="str">
        <f>IF('S.D.PASTE SHEET'!AC668="","",'S.D.PASTE SHEET'!AC668)</f>
        <v/>
      </c>
      <c s="176" t="str">
        <f>IF('S.D.PASTE SHEET'!AD668="","",'S.D.PASTE SHEET'!AD668)</f>
        <v/>
      </c>
      <c s="178"/>
      <c s="179" t="str">
        <f>IF(AK668="","",IF(AK668&gt;0,COUNT($AG$2:AG668),""))</f>
        <v/>
      </c>
      <c s="180" t="str">
        <f t="shared" si="708"/>
        <v/>
      </c>
      <c s="180" t="str">
        <f t="shared" si="708"/>
        <v/>
      </c>
      <c s="180" t="str">
        <f t="shared" si="708"/>
        <v/>
      </c>
      <c s="181" t="str">
        <f t="shared" si="708"/>
        <v/>
      </c>
      <c s="180" t="str">
        <f t="shared" si="708"/>
        <v/>
      </c>
      <c s="180" t="str">
        <f t="shared" si="708"/>
        <v/>
      </c>
      <c s="180" t="str">
        <f t="shared" si="708"/>
        <v/>
      </c>
      <c s="180" t="str">
        <f t="shared" si="708"/>
        <v/>
      </c>
      <c s="180" t="str">
        <f t="shared" si="708"/>
        <v/>
      </c>
      <c s="181" t="str">
        <f t="shared" si="708"/>
        <v/>
      </c>
      <c s="180" t="str">
        <f t="shared" si="708"/>
        <v/>
      </c>
      <c s="180" t="str">
        <f t="shared" si="708"/>
        <v/>
      </c>
      <c s="180" t="str">
        <f t="shared" si="708"/>
        <v/>
      </c>
      <c s="180" t="str">
        <f t="shared" si="708"/>
        <v/>
      </c>
      <c s="180" t="str">
        <f t="shared" si="708"/>
        <v/>
      </c>
      <c s="180" t="str">
        <f t="shared" si="708"/>
        <v/>
      </c>
      <c r="AX668" s="180" t="str">
        <f>IF(BC668="","",IF(BC668&gt;0,COUNT($AY$2:AY668),""))</f>
        <v/>
      </c>
      <c s="180" t="str">
        <f t="shared" si="720" ref="AY668">IF(AND($BB$1=5,$A668=5,$BC$1=C668),B668,"")</f>
        <v/>
      </c>
      <c s="180" t="str">
        <f t="shared" si="710"/>
        <v/>
      </c>
      <c s="182" t="str">
        <f t="shared" si="710"/>
        <v/>
      </c>
      <c s="180" t="str">
        <f t="shared" si="710"/>
        <v/>
      </c>
      <c s="180" t="str">
        <f t="shared" si="710"/>
        <v/>
      </c>
      <c s="180" t="str">
        <f t="shared" si="710"/>
        <v/>
      </c>
      <c s="180" t="str">
        <f t="shared" si="710"/>
        <v/>
      </c>
      <c s="180" t="str">
        <f t="shared" si="710"/>
        <v/>
      </c>
      <c s="182" t="str">
        <f t="shared" si="710"/>
        <v/>
      </c>
      <c s="180" t="str">
        <f t="shared" si="710"/>
        <v/>
      </c>
      <c s="180" t="str">
        <f t="shared" si="710"/>
        <v/>
      </c>
      <c s="180" t="str">
        <f t="shared" si="710"/>
        <v/>
      </c>
      <c s="180" t="str">
        <f t="shared" si="710"/>
        <v/>
      </c>
      <c s="180" t="str">
        <f t="shared" si="710"/>
        <v/>
      </c>
      <c s="180" t="str">
        <f t="shared" si="710"/>
        <v/>
      </c>
    </row>
    <row r="669" spans="1:65" ht="15.75" customHeight="1">
      <c r="A669" s="176" t="str">
        <f>IF('S.D.PASTE SHEET'!A669="","",'S.D.PASTE SHEET'!A669)</f>
        <v/>
      </c>
      <c s="176" t="str">
        <f>IF('S.D.PASTE SHEET'!B669="","",'S.D.PASTE SHEET'!B669)</f>
        <v/>
      </c>
      <c s="176" t="str">
        <f>IF('S.D.PASTE SHEET'!C669="","",'S.D.PASTE SHEET'!C669)</f>
        <v/>
      </c>
      <c s="177" t="str">
        <f>IF('S.D.PASTE SHEET'!D669="","",'S.D.PASTE SHEET'!D669)</f>
        <v/>
      </c>
      <c s="176" t="str">
        <f>IF('S.D.PASTE SHEET'!E669="","",UPPER('S.D.PASTE SHEET'!E669))</f>
        <v/>
      </c>
      <c s="176" t="str">
        <f>IF('S.D.PASTE SHEET'!F669="","",'S.D.PASTE SHEET'!F669)</f>
        <v/>
      </c>
      <c s="176" t="str">
        <f>IF('S.D.PASTE SHEET'!G669="","",UPPER('S.D.PASTE SHEET'!G669))</f>
        <v/>
      </c>
      <c s="176" t="str">
        <f>IF('S.D.PASTE SHEET'!H669="","",UPPER('S.D.PASTE SHEET'!H669))</f>
        <v/>
      </c>
      <c s="176" t="str">
        <f>IF('S.D.PASTE SHEET'!I669="","",'S.D.PASTE SHEET'!I669)</f>
        <v/>
      </c>
      <c s="177" t="str">
        <f>IF('S.D.PASTE SHEET'!J669="","",'S.D.PASTE SHEET'!J669)</f>
        <v/>
      </c>
      <c s="176" t="str">
        <f>IF('S.D.PASTE SHEET'!K669="","",'S.D.PASTE SHEET'!K669)</f>
        <v/>
      </c>
      <c s="176" t="str">
        <f>IF('S.D.PASTE SHEET'!L669="","",'S.D.PASTE SHEET'!L669)</f>
        <v/>
      </c>
      <c s="176" t="str">
        <f>IF('S.D.PASTE SHEET'!M669="","",'S.D.PASTE SHEET'!M669)</f>
        <v/>
      </c>
      <c s="176" t="str">
        <f>IF('S.D.PASTE SHEET'!N669="","",'S.D.PASTE SHEET'!N669)</f>
        <v/>
      </c>
      <c s="176" t="str">
        <f>IF('S.D.PASTE SHEET'!O669="","",'S.D.PASTE SHEET'!O669)</f>
        <v/>
      </c>
      <c s="176" t="str">
        <f>IF('S.D.PASTE SHEET'!P669="","",'S.D.PASTE SHEET'!P669)</f>
        <v/>
      </c>
      <c s="176" t="str">
        <f>IF('S.D.PASTE SHEET'!Q669="","",'S.D.PASTE SHEET'!Q669)</f>
        <v/>
      </c>
      <c s="176" t="str">
        <f>IF('S.D.PASTE SHEET'!R669="","",'S.D.PASTE SHEET'!R669)</f>
        <v/>
      </c>
      <c s="176" t="str">
        <f>IF('S.D.PASTE SHEET'!S669="","",'S.D.PASTE SHEET'!S669)</f>
        <v/>
      </c>
      <c s="176" t="str">
        <f>IF('S.D.PASTE SHEET'!T669="","",'S.D.PASTE SHEET'!T669)</f>
        <v/>
      </c>
      <c s="176" t="str">
        <f>IF('S.D.PASTE SHEET'!U669="","",'S.D.PASTE SHEET'!U669)</f>
        <v/>
      </c>
      <c s="176" t="str">
        <f>IF('S.D.PASTE SHEET'!V669="","",'S.D.PASTE SHEET'!V669)</f>
        <v/>
      </c>
      <c s="176" t="str">
        <f>IF('S.D.PASTE SHEET'!W669="","",'S.D.PASTE SHEET'!W669)</f>
        <v/>
      </c>
      <c s="176" t="str">
        <f>IF('S.D.PASTE SHEET'!X669="","",'S.D.PASTE SHEET'!X669)</f>
        <v/>
      </c>
      <c s="176" t="str">
        <f>IF('S.D.PASTE SHEET'!Y669="","",'S.D.PASTE SHEET'!Y669)</f>
        <v/>
      </c>
      <c s="176" t="str">
        <f>IF('S.D.PASTE SHEET'!Z669="","",'S.D.PASTE SHEET'!Z669)</f>
        <v/>
      </c>
      <c s="176" t="str">
        <f>IF('S.D.PASTE SHEET'!AA669="","",'S.D.PASTE SHEET'!AA669)</f>
        <v/>
      </c>
      <c s="176" t="str">
        <f>IF('S.D.PASTE SHEET'!AB669="","",'S.D.PASTE SHEET'!AB669)</f>
        <v/>
      </c>
      <c s="176" t="str">
        <f>IF('S.D.PASTE SHEET'!AC669="","",'S.D.PASTE SHEET'!AC669)</f>
        <v/>
      </c>
      <c s="176" t="str">
        <f>IF('S.D.PASTE SHEET'!AD669="","",'S.D.PASTE SHEET'!AD669)</f>
        <v/>
      </c>
      <c s="178"/>
      <c s="179" t="str">
        <f>IF(AK669="","",IF(AK669&gt;0,COUNT($AG$2:AG669),""))</f>
        <v/>
      </c>
      <c s="180" t="str">
        <f t="shared" si="708"/>
        <v/>
      </c>
      <c s="180" t="str">
        <f t="shared" si="708"/>
        <v/>
      </c>
      <c s="180" t="str">
        <f t="shared" si="708"/>
        <v/>
      </c>
      <c s="181" t="str">
        <f t="shared" si="708"/>
        <v/>
      </c>
      <c s="180" t="str">
        <f t="shared" si="708"/>
        <v/>
      </c>
      <c s="180" t="str">
        <f t="shared" si="708"/>
        <v/>
      </c>
      <c s="180" t="str">
        <f t="shared" si="708"/>
        <v/>
      </c>
      <c s="180" t="str">
        <f t="shared" si="708"/>
        <v/>
      </c>
      <c s="180" t="str">
        <f t="shared" si="708"/>
        <v/>
      </c>
      <c s="181" t="str">
        <f t="shared" si="708"/>
        <v/>
      </c>
      <c s="180" t="str">
        <f t="shared" si="708"/>
        <v/>
      </c>
      <c s="180" t="str">
        <f t="shared" si="708"/>
        <v/>
      </c>
      <c s="180" t="str">
        <f t="shared" si="708"/>
        <v/>
      </c>
      <c s="180" t="str">
        <f t="shared" si="708"/>
        <v/>
      </c>
      <c s="180" t="str">
        <f t="shared" si="708"/>
        <v/>
      </c>
      <c s="180" t="str">
        <f t="shared" si="708"/>
        <v/>
      </c>
      <c r="AX669" s="180" t="str">
        <f>IF(BC669="","",IF(BC669&gt;0,COUNT($AY$2:AY669),""))</f>
        <v/>
      </c>
      <c s="180" t="str">
        <f t="shared" si="721" ref="AY669">IF(AND($BB$1=5,$A669=5,$BC$1=C669),B669,"")</f>
        <v/>
      </c>
      <c s="180" t="str">
        <f t="shared" si="710"/>
        <v/>
      </c>
      <c s="182" t="str">
        <f t="shared" si="710"/>
        <v/>
      </c>
      <c s="180" t="str">
        <f t="shared" si="710"/>
        <v/>
      </c>
      <c s="180" t="str">
        <f t="shared" si="710"/>
        <v/>
      </c>
      <c s="180" t="str">
        <f t="shared" si="710"/>
        <v/>
      </c>
      <c s="180" t="str">
        <f t="shared" si="710"/>
        <v/>
      </c>
      <c s="180" t="str">
        <f t="shared" si="710"/>
        <v/>
      </c>
      <c s="182" t="str">
        <f t="shared" si="710"/>
        <v/>
      </c>
      <c s="180" t="str">
        <f t="shared" si="710"/>
        <v/>
      </c>
      <c s="180" t="str">
        <f t="shared" si="710"/>
        <v/>
      </c>
      <c s="180" t="str">
        <f t="shared" si="710"/>
        <v/>
      </c>
      <c s="180" t="str">
        <f t="shared" si="710"/>
        <v/>
      </c>
      <c s="180" t="str">
        <f t="shared" si="710"/>
        <v/>
      </c>
      <c s="180" t="str">
        <f t="shared" si="710"/>
        <v/>
      </c>
    </row>
    <row r="670" spans="1:65" ht="15.75" customHeight="1">
      <c r="A670" s="176" t="str">
        <f>IF('S.D.PASTE SHEET'!A670="","",'S.D.PASTE SHEET'!A670)</f>
        <v/>
      </c>
      <c s="176" t="str">
        <f>IF('S.D.PASTE SHEET'!B670="","",'S.D.PASTE SHEET'!B670)</f>
        <v/>
      </c>
      <c s="176" t="str">
        <f>IF('S.D.PASTE SHEET'!C670="","",'S.D.PASTE SHEET'!C670)</f>
        <v/>
      </c>
      <c s="177" t="str">
        <f>IF('S.D.PASTE SHEET'!D670="","",'S.D.PASTE SHEET'!D670)</f>
        <v/>
      </c>
      <c s="176" t="str">
        <f>IF('S.D.PASTE SHEET'!E670="","",UPPER('S.D.PASTE SHEET'!E670))</f>
        <v/>
      </c>
      <c s="176" t="str">
        <f>IF('S.D.PASTE SHEET'!F670="","",'S.D.PASTE SHEET'!F670)</f>
        <v/>
      </c>
      <c s="176" t="str">
        <f>IF('S.D.PASTE SHEET'!G670="","",UPPER('S.D.PASTE SHEET'!G670))</f>
        <v/>
      </c>
      <c s="176" t="str">
        <f>IF('S.D.PASTE SHEET'!H670="","",UPPER('S.D.PASTE SHEET'!H670))</f>
        <v/>
      </c>
      <c s="176" t="str">
        <f>IF('S.D.PASTE SHEET'!I670="","",'S.D.PASTE SHEET'!I670)</f>
        <v/>
      </c>
      <c s="177" t="str">
        <f>IF('S.D.PASTE SHEET'!J670="","",'S.D.PASTE SHEET'!J670)</f>
        <v/>
      </c>
      <c s="176" t="str">
        <f>IF('S.D.PASTE SHEET'!K670="","",'S.D.PASTE SHEET'!K670)</f>
        <v/>
      </c>
      <c s="176" t="str">
        <f>IF('S.D.PASTE SHEET'!L670="","",'S.D.PASTE SHEET'!L670)</f>
        <v/>
      </c>
      <c s="176" t="str">
        <f>IF('S.D.PASTE SHEET'!M670="","",'S.D.PASTE SHEET'!M670)</f>
        <v/>
      </c>
      <c s="176" t="str">
        <f>IF('S.D.PASTE SHEET'!N670="","",'S.D.PASTE SHEET'!N670)</f>
        <v/>
      </c>
      <c s="176" t="str">
        <f>IF('S.D.PASTE SHEET'!O670="","",'S.D.PASTE SHEET'!O670)</f>
        <v/>
      </c>
      <c s="176" t="str">
        <f>IF('S.D.PASTE SHEET'!P670="","",'S.D.PASTE SHEET'!P670)</f>
        <v/>
      </c>
      <c s="176" t="str">
        <f>IF('S.D.PASTE SHEET'!Q670="","",'S.D.PASTE SHEET'!Q670)</f>
        <v/>
      </c>
      <c s="176" t="str">
        <f>IF('S.D.PASTE SHEET'!R670="","",'S.D.PASTE SHEET'!R670)</f>
        <v/>
      </c>
      <c s="176" t="str">
        <f>IF('S.D.PASTE SHEET'!S670="","",'S.D.PASTE SHEET'!S670)</f>
        <v/>
      </c>
      <c s="176" t="str">
        <f>IF('S.D.PASTE SHEET'!T670="","",'S.D.PASTE SHEET'!T670)</f>
        <v/>
      </c>
      <c s="176" t="str">
        <f>IF('S.D.PASTE SHEET'!U670="","",'S.D.PASTE SHEET'!U670)</f>
        <v/>
      </c>
      <c s="176" t="str">
        <f>IF('S.D.PASTE SHEET'!V670="","",'S.D.PASTE SHEET'!V670)</f>
        <v/>
      </c>
      <c s="176" t="str">
        <f>IF('S.D.PASTE SHEET'!W670="","",'S.D.PASTE SHEET'!W670)</f>
        <v/>
      </c>
      <c s="176" t="str">
        <f>IF('S.D.PASTE SHEET'!X670="","",'S.D.PASTE SHEET'!X670)</f>
        <v/>
      </c>
      <c s="176" t="str">
        <f>IF('S.D.PASTE SHEET'!Y670="","",'S.D.PASTE SHEET'!Y670)</f>
        <v/>
      </c>
      <c s="176" t="str">
        <f>IF('S.D.PASTE SHEET'!Z670="","",'S.D.PASTE SHEET'!Z670)</f>
        <v/>
      </c>
      <c s="176" t="str">
        <f>IF('S.D.PASTE SHEET'!AA670="","",'S.D.PASTE SHEET'!AA670)</f>
        <v/>
      </c>
      <c s="176" t="str">
        <f>IF('S.D.PASTE SHEET'!AB670="","",'S.D.PASTE SHEET'!AB670)</f>
        <v/>
      </c>
      <c s="176" t="str">
        <f>IF('S.D.PASTE SHEET'!AC670="","",'S.D.PASTE SHEET'!AC670)</f>
        <v/>
      </c>
      <c s="176" t="str">
        <f>IF('S.D.PASTE SHEET'!AD670="","",'S.D.PASTE SHEET'!AD670)</f>
        <v/>
      </c>
      <c s="178"/>
      <c s="179" t="str">
        <f>IF(AK670="","",IF(AK670&gt;0,COUNT($AG$2:AG670),""))</f>
        <v/>
      </c>
      <c s="180" t="str">
        <f t="shared" si="708"/>
        <v/>
      </c>
      <c s="180" t="str">
        <f t="shared" si="708"/>
        <v/>
      </c>
      <c s="180" t="str">
        <f t="shared" si="708"/>
        <v/>
      </c>
      <c s="181" t="str">
        <f t="shared" si="708"/>
        <v/>
      </c>
      <c s="180" t="str">
        <f t="shared" si="708"/>
        <v/>
      </c>
      <c s="180" t="str">
        <f t="shared" si="708"/>
        <v/>
      </c>
      <c s="180" t="str">
        <f t="shared" si="708"/>
        <v/>
      </c>
      <c s="180" t="str">
        <f t="shared" si="708"/>
        <v/>
      </c>
      <c s="180" t="str">
        <f t="shared" si="708"/>
        <v/>
      </c>
      <c s="181" t="str">
        <f t="shared" si="708"/>
        <v/>
      </c>
      <c s="180" t="str">
        <f t="shared" si="708"/>
        <v/>
      </c>
      <c s="180" t="str">
        <f t="shared" si="708"/>
        <v/>
      </c>
      <c s="180" t="str">
        <f t="shared" si="708"/>
        <v/>
      </c>
      <c s="180" t="str">
        <f t="shared" si="708"/>
        <v/>
      </c>
      <c s="180" t="str">
        <f t="shared" si="708"/>
        <v/>
      </c>
      <c s="180" t="str">
        <f t="shared" si="708"/>
        <v/>
      </c>
      <c r="AX670" s="180" t="str">
        <f>IF(BC670="","",IF(BC670&gt;0,COUNT($AY$2:AY670),""))</f>
        <v/>
      </c>
      <c s="180" t="str">
        <f t="shared" si="722" ref="AY670">IF(AND($BB$1=5,$A670=5,$BC$1=C670),B670,"")</f>
        <v/>
      </c>
      <c s="180" t="str">
        <f t="shared" si="710"/>
        <v/>
      </c>
      <c s="182" t="str">
        <f t="shared" si="710"/>
        <v/>
      </c>
      <c s="180" t="str">
        <f t="shared" si="710"/>
        <v/>
      </c>
      <c s="180" t="str">
        <f t="shared" si="710"/>
        <v/>
      </c>
      <c s="180" t="str">
        <f t="shared" si="710"/>
        <v/>
      </c>
      <c s="180" t="str">
        <f t="shared" si="710"/>
        <v/>
      </c>
      <c s="180" t="str">
        <f t="shared" si="710"/>
        <v/>
      </c>
      <c s="182" t="str">
        <f t="shared" si="710"/>
        <v/>
      </c>
      <c s="180" t="str">
        <f t="shared" si="710"/>
        <v/>
      </c>
      <c s="180" t="str">
        <f t="shared" si="710"/>
        <v/>
      </c>
      <c s="180" t="str">
        <f t="shared" si="710"/>
        <v/>
      </c>
      <c s="180" t="str">
        <f t="shared" si="710"/>
        <v/>
      </c>
      <c s="180" t="str">
        <f t="shared" si="710"/>
        <v/>
      </c>
      <c s="180" t="str">
        <f t="shared" si="710"/>
        <v/>
      </c>
    </row>
    <row r="671" spans="1:65" ht="15.75" customHeight="1">
      <c r="A671" s="176" t="str">
        <f>IF('S.D.PASTE SHEET'!A671="","",'S.D.PASTE SHEET'!A671)</f>
        <v/>
      </c>
      <c s="176" t="str">
        <f>IF('S.D.PASTE SHEET'!B671="","",'S.D.PASTE SHEET'!B671)</f>
        <v/>
      </c>
      <c s="176" t="str">
        <f>IF('S.D.PASTE SHEET'!C671="","",'S.D.PASTE SHEET'!C671)</f>
        <v/>
      </c>
      <c s="177" t="str">
        <f>IF('S.D.PASTE SHEET'!D671="","",'S.D.PASTE SHEET'!D671)</f>
        <v/>
      </c>
      <c s="176" t="str">
        <f>IF('S.D.PASTE SHEET'!E671="","",UPPER('S.D.PASTE SHEET'!E671))</f>
        <v/>
      </c>
      <c s="176" t="str">
        <f>IF('S.D.PASTE SHEET'!F671="","",'S.D.PASTE SHEET'!F671)</f>
        <v/>
      </c>
      <c s="176" t="str">
        <f>IF('S.D.PASTE SHEET'!G671="","",UPPER('S.D.PASTE SHEET'!G671))</f>
        <v/>
      </c>
      <c s="176" t="str">
        <f>IF('S.D.PASTE SHEET'!H671="","",UPPER('S.D.PASTE SHEET'!H671))</f>
        <v/>
      </c>
      <c s="176" t="str">
        <f>IF('S.D.PASTE SHEET'!I671="","",'S.D.PASTE SHEET'!I671)</f>
        <v/>
      </c>
      <c s="177" t="str">
        <f>IF('S.D.PASTE SHEET'!J671="","",'S.D.PASTE SHEET'!J671)</f>
        <v/>
      </c>
      <c s="176" t="str">
        <f>IF('S.D.PASTE SHEET'!K671="","",'S.D.PASTE SHEET'!K671)</f>
        <v/>
      </c>
      <c s="176" t="str">
        <f>IF('S.D.PASTE SHEET'!L671="","",'S.D.PASTE SHEET'!L671)</f>
        <v/>
      </c>
      <c s="176" t="str">
        <f>IF('S.D.PASTE SHEET'!M671="","",'S.D.PASTE SHEET'!M671)</f>
        <v/>
      </c>
      <c s="176" t="str">
        <f>IF('S.D.PASTE SHEET'!N671="","",'S.D.PASTE SHEET'!N671)</f>
        <v/>
      </c>
      <c s="176" t="str">
        <f>IF('S.D.PASTE SHEET'!O671="","",'S.D.PASTE SHEET'!O671)</f>
        <v/>
      </c>
      <c s="176" t="str">
        <f>IF('S.D.PASTE SHEET'!P671="","",'S.D.PASTE SHEET'!P671)</f>
        <v/>
      </c>
      <c s="176" t="str">
        <f>IF('S.D.PASTE SHEET'!Q671="","",'S.D.PASTE SHEET'!Q671)</f>
        <v/>
      </c>
      <c s="176" t="str">
        <f>IF('S.D.PASTE SHEET'!R671="","",'S.D.PASTE SHEET'!R671)</f>
        <v/>
      </c>
      <c s="176" t="str">
        <f>IF('S.D.PASTE SHEET'!S671="","",'S.D.PASTE SHEET'!S671)</f>
        <v/>
      </c>
      <c s="176" t="str">
        <f>IF('S.D.PASTE SHEET'!T671="","",'S.D.PASTE SHEET'!T671)</f>
        <v/>
      </c>
      <c s="176" t="str">
        <f>IF('S.D.PASTE SHEET'!U671="","",'S.D.PASTE SHEET'!U671)</f>
        <v/>
      </c>
      <c s="176" t="str">
        <f>IF('S.D.PASTE SHEET'!V671="","",'S.D.PASTE SHEET'!V671)</f>
        <v/>
      </c>
      <c s="176" t="str">
        <f>IF('S.D.PASTE SHEET'!W671="","",'S.D.PASTE SHEET'!W671)</f>
        <v/>
      </c>
      <c s="176" t="str">
        <f>IF('S.D.PASTE SHEET'!X671="","",'S.D.PASTE SHEET'!X671)</f>
        <v/>
      </c>
      <c s="176" t="str">
        <f>IF('S.D.PASTE SHEET'!Y671="","",'S.D.PASTE SHEET'!Y671)</f>
        <v/>
      </c>
      <c s="176" t="str">
        <f>IF('S.D.PASTE SHEET'!Z671="","",'S.D.PASTE SHEET'!Z671)</f>
        <v/>
      </c>
      <c s="176" t="str">
        <f>IF('S.D.PASTE SHEET'!AA671="","",'S.D.PASTE SHEET'!AA671)</f>
        <v/>
      </c>
      <c s="176" t="str">
        <f>IF('S.D.PASTE SHEET'!AB671="","",'S.D.PASTE SHEET'!AB671)</f>
        <v/>
      </c>
      <c s="176" t="str">
        <f>IF('S.D.PASTE SHEET'!AC671="","",'S.D.PASTE SHEET'!AC671)</f>
        <v/>
      </c>
      <c s="176" t="str">
        <f>IF('S.D.PASTE SHEET'!AD671="","",'S.D.PASTE SHEET'!AD671)</f>
        <v/>
      </c>
      <c s="178"/>
      <c s="179" t="str">
        <f>IF(AK671="","",IF(AK671&gt;0,COUNT($AG$2:AG671),""))</f>
        <v/>
      </c>
      <c s="180" t="str">
        <f t="shared" si="708"/>
        <v/>
      </c>
      <c s="180" t="str">
        <f t="shared" si="708"/>
        <v/>
      </c>
      <c s="180" t="str">
        <f t="shared" si="708"/>
        <v/>
      </c>
      <c s="181" t="str">
        <f t="shared" si="708"/>
        <v/>
      </c>
      <c s="180" t="str">
        <f t="shared" si="708"/>
        <v/>
      </c>
      <c s="180" t="str">
        <f t="shared" si="708"/>
        <v/>
      </c>
      <c s="180" t="str">
        <f t="shared" si="708"/>
        <v/>
      </c>
      <c s="180" t="str">
        <f t="shared" si="708"/>
        <v/>
      </c>
      <c s="180" t="str">
        <f t="shared" si="708"/>
        <v/>
      </c>
      <c s="181" t="str">
        <f t="shared" si="708"/>
        <v/>
      </c>
      <c s="180" t="str">
        <f t="shared" si="708"/>
        <v/>
      </c>
      <c s="180" t="str">
        <f t="shared" si="708"/>
        <v/>
      </c>
      <c s="180" t="str">
        <f t="shared" si="708"/>
        <v/>
      </c>
      <c s="180" t="str">
        <f t="shared" si="708"/>
        <v/>
      </c>
      <c s="180" t="str">
        <f t="shared" si="708"/>
        <v/>
      </c>
      <c s="180" t="str">
        <f t="shared" si="708"/>
        <v/>
      </c>
      <c r="AX671" s="180" t="str">
        <f>IF(BC671="","",IF(BC671&gt;0,COUNT($AY$2:AY671),""))</f>
        <v/>
      </c>
      <c s="180" t="str">
        <f t="shared" si="723" ref="AY671">IF(AND($BB$1=5,$A671=5,$BC$1=C671),B671,"")</f>
        <v/>
      </c>
      <c s="180" t="str">
        <f t="shared" si="710"/>
        <v/>
      </c>
      <c s="182" t="str">
        <f t="shared" si="710"/>
        <v/>
      </c>
      <c s="180" t="str">
        <f t="shared" si="710"/>
        <v/>
      </c>
      <c s="180" t="str">
        <f t="shared" si="710"/>
        <v/>
      </c>
      <c s="180" t="str">
        <f t="shared" si="710"/>
        <v/>
      </c>
      <c s="180" t="str">
        <f t="shared" si="710"/>
        <v/>
      </c>
      <c s="180" t="str">
        <f t="shared" si="710"/>
        <v/>
      </c>
      <c s="182" t="str">
        <f t="shared" si="710"/>
        <v/>
      </c>
      <c s="180" t="str">
        <f t="shared" si="710"/>
        <v/>
      </c>
      <c s="180" t="str">
        <f t="shared" si="710"/>
        <v/>
      </c>
      <c s="180" t="str">
        <f t="shared" si="710"/>
        <v/>
      </c>
      <c s="180" t="str">
        <f t="shared" si="710"/>
        <v/>
      </c>
      <c s="180" t="str">
        <f t="shared" si="710"/>
        <v/>
      </c>
      <c s="180" t="str">
        <f t="shared" si="710"/>
        <v/>
      </c>
    </row>
    <row r="672" spans="1:65" ht="15.75" customHeight="1">
      <c r="A672" s="176" t="str">
        <f>IF('S.D.PASTE SHEET'!A672="","",'S.D.PASTE SHEET'!A672)</f>
        <v/>
      </c>
      <c s="176" t="str">
        <f>IF('S.D.PASTE SHEET'!B672="","",'S.D.PASTE SHEET'!B672)</f>
        <v/>
      </c>
      <c s="176" t="str">
        <f>IF('S.D.PASTE SHEET'!C672="","",'S.D.PASTE SHEET'!C672)</f>
        <v/>
      </c>
      <c s="177" t="str">
        <f>IF('S.D.PASTE SHEET'!D672="","",'S.D.PASTE SHEET'!D672)</f>
        <v/>
      </c>
      <c s="176" t="str">
        <f>IF('S.D.PASTE SHEET'!E672="","",UPPER('S.D.PASTE SHEET'!E672))</f>
        <v/>
      </c>
      <c s="176" t="str">
        <f>IF('S.D.PASTE SHEET'!F672="","",'S.D.PASTE SHEET'!F672)</f>
        <v/>
      </c>
      <c s="176" t="str">
        <f>IF('S.D.PASTE SHEET'!G672="","",UPPER('S.D.PASTE SHEET'!G672))</f>
        <v/>
      </c>
      <c s="176" t="str">
        <f>IF('S.D.PASTE SHEET'!H672="","",UPPER('S.D.PASTE SHEET'!H672))</f>
        <v/>
      </c>
      <c s="176" t="str">
        <f>IF('S.D.PASTE SHEET'!I672="","",'S.D.PASTE SHEET'!I672)</f>
        <v/>
      </c>
      <c s="177" t="str">
        <f>IF('S.D.PASTE SHEET'!J672="","",'S.D.PASTE SHEET'!J672)</f>
        <v/>
      </c>
      <c s="176" t="str">
        <f>IF('S.D.PASTE SHEET'!K672="","",'S.D.PASTE SHEET'!K672)</f>
        <v/>
      </c>
      <c s="176" t="str">
        <f>IF('S.D.PASTE SHEET'!L672="","",'S.D.PASTE SHEET'!L672)</f>
        <v/>
      </c>
      <c s="176" t="str">
        <f>IF('S.D.PASTE SHEET'!M672="","",'S.D.PASTE SHEET'!M672)</f>
        <v/>
      </c>
      <c s="176" t="str">
        <f>IF('S.D.PASTE SHEET'!N672="","",'S.D.PASTE SHEET'!N672)</f>
        <v/>
      </c>
      <c s="176" t="str">
        <f>IF('S.D.PASTE SHEET'!O672="","",'S.D.PASTE SHEET'!O672)</f>
        <v/>
      </c>
      <c s="176" t="str">
        <f>IF('S.D.PASTE SHEET'!P672="","",'S.D.PASTE SHEET'!P672)</f>
        <v/>
      </c>
      <c s="176" t="str">
        <f>IF('S.D.PASTE SHEET'!Q672="","",'S.D.PASTE SHEET'!Q672)</f>
        <v/>
      </c>
      <c s="176" t="str">
        <f>IF('S.D.PASTE SHEET'!R672="","",'S.D.PASTE SHEET'!R672)</f>
        <v/>
      </c>
      <c s="176" t="str">
        <f>IF('S.D.PASTE SHEET'!S672="","",'S.D.PASTE SHEET'!S672)</f>
        <v/>
      </c>
      <c s="176" t="str">
        <f>IF('S.D.PASTE SHEET'!T672="","",'S.D.PASTE SHEET'!T672)</f>
        <v/>
      </c>
      <c s="176" t="str">
        <f>IF('S.D.PASTE SHEET'!U672="","",'S.D.PASTE SHEET'!U672)</f>
        <v/>
      </c>
      <c s="176" t="str">
        <f>IF('S.D.PASTE SHEET'!V672="","",'S.D.PASTE SHEET'!V672)</f>
        <v/>
      </c>
      <c s="176" t="str">
        <f>IF('S.D.PASTE SHEET'!W672="","",'S.D.PASTE SHEET'!W672)</f>
        <v/>
      </c>
      <c s="176" t="str">
        <f>IF('S.D.PASTE SHEET'!X672="","",'S.D.PASTE SHEET'!X672)</f>
        <v/>
      </c>
      <c s="176" t="str">
        <f>IF('S.D.PASTE SHEET'!Y672="","",'S.D.PASTE SHEET'!Y672)</f>
        <v/>
      </c>
      <c s="176" t="str">
        <f>IF('S.D.PASTE SHEET'!Z672="","",'S.D.PASTE SHEET'!Z672)</f>
        <v/>
      </c>
      <c s="176" t="str">
        <f>IF('S.D.PASTE SHEET'!AA672="","",'S.D.PASTE SHEET'!AA672)</f>
        <v/>
      </c>
      <c s="176" t="str">
        <f>IF('S.D.PASTE SHEET'!AB672="","",'S.D.PASTE SHEET'!AB672)</f>
        <v/>
      </c>
      <c s="176" t="str">
        <f>IF('S.D.PASTE SHEET'!AC672="","",'S.D.PASTE SHEET'!AC672)</f>
        <v/>
      </c>
      <c s="176" t="str">
        <f>IF('S.D.PASTE SHEET'!AD672="","",'S.D.PASTE SHEET'!AD672)</f>
        <v/>
      </c>
      <c s="178"/>
      <c s="179" t="str">
        <f>IF(AK672="","",IF(AK672&gt;0,COUNT($AG$2:AG672),""))</f>
        <v/>
      </c>
      <c s="180" t="str">
        <f t="shared" si="708"/>
        <v/>
      </c>
      <c s="180" t="str">
        <f t="shared" si="708"/>
        <v/>
      </c>
      <c s="180" t="str">
        <f t="shared" si="708"/>
        <v/>
      </c>
      <c s="181" t="str">
        <f t="shared" si="708"/>
        <v/>
      </c>
      <c s="180" t="str">
        <f t="shared" si="708"/>
        <v/>
      </c>
      <c s="180" t="str">
        <f t="shared" si="708"/>
        <v/>
      </c>
      <c s="180" t="str">
        <f t="shared" si="708"/>
        <v/>
      </c>
      <c s="180" t="str">
        <f t="shared" si="708"/>
        <v/>
      </c>
      <c s="180" t="str">
        <f t="shared" si="708"/>
        <v/>
      </c>
      <c s="181" t="str">
        <f t="shared" si="708"/>
        <v/>
      </c>
      <c s="180" t="str">
        <f t="shared" si="708"/>
        <v/>
      </c>
      <c s="180" t="str">
        <f t="shared" si="708"/>
        <v/>
      </c>
      <c s="180" t="str">
        <f t="shared" si="708"/>
        <v/>
      </c>
      <c s="180" t="str">
        <f t="shared" si="708"/>
        <v/>
      </c>
      <c s="180" t="str">
        <f t="shared" si="708"/>
        <v/>
      </c>
      <c s="180" t="str">
        <f t="shared" si="708"/>
        <v/>
      </c>
      <c r="AX672" s="180" t="str">
        <f>IF(BC672="","",IF(BC672&gt;0,COUNT($AY$2:AY672),""))</f>
        <v/>
      </c>
      <c s="180" t="str">
        <f t="shared" si="724" ref="AY672">IF(AND($BB$1=5,$A672=5,$BC$1=C672),B672,"")</f>
        <v/>
      </c>
      <c s="180" t="str">
        <f t="shared" si="710"/>
        <v/>
      </c>
      <c s="182" t="str">
        <f t="shared" si="710"/>
        <v/>
      </c>
      <c s="180" t="str">
        <f t="shared" si="710"/>
        <v/>
      </c>
      <c s="180" t="str">
        <f t="shared" si="710"/>
        <v/>
      </c>
      <c s="180" t="str">
        <f t="shared" si="710"/>
        <v/>
      </c>
      <c s="180" t="str">
        <f t="shared" si="710"/>
        <v/>
      </c>
      <c s="180" t="str">
        <f t="shared" si="710"/>
        <v/>
      </c>
      <c s="182" t="str">
        <f t="shared" si="710"/>
        <v/>
      </c>
      <c s="180" t="str">
        <f t="shared" si="710"/>
        <v/>
      </c>
      <c s="180" t="str">
        <f t="shared" si="710"/>
        <v/>
      </c>
      <c s="180" t="str">
        <f t="shared" si="710"/>
        <v/>
      </c>
      <c s="180" t="str">
        <f t="shared" si="710"/>
        <v/>
      </c>
      <c s="180" t="str">
        <f t="shared" si="710"/>
        <v/>
      </c>
      <c s="180" t="str">
        <f t="shared" si="710"/>
        <v/>
      </c>
    </row>
    <row r="673" spans="1:65" ht="15.75" customHeight="1">
      <c r="A673" s="176" t="str">
        <f>IF('S.D.PASTE SHEET'!A673="","",'S.D.PASTE SHEET'!A673)</f>
        <v/>
      </c>
      <c s="176" t="str">
        <f>IF('S.D.PASTE SHEET'!B673="","",'S.D.PASTE SHEET'!B673)</f>
        <v/>
      </c>
      <c s="176" t="str">
        <f>IF('S.D.PASTE SHEET'!C673="","",'S.D.PASTE SHEET'!C673)</f>
        <v/>
      </c>
      <c s="177" t="str">
        <f>IF('S.D.PASTE SHEET'!D673="","",'S.D.PASTE SHEET'!D673)</f>
        <v/>
      </c>
      <c s="176" t="str">
        <f>IF('S.D.PASTE SHEET'!E673="","",UPPER('S.D.PASTE SHEET'!E673))</f>
        <v/>
      </c>
      <c s="176" t="str">
        <f>IF('S.D.PASTE SHEET'!F673="","",'S.D.PASTE SHEET'!F673)</f>
        <v/>
      </c>
      <c s="176" t="str">
        <f>IF('S.D.PASTE SHEET'!G673="","",UPPER('S.D.PASTE SHEET'!G673))</f>
        <v/>
      </c>
      <c s="176" t="str">
        <f>IF('S.D.PASTE SHEET'!H673="","",UPPER('S.D.PASTE SHEET'!H673))</f>
        <v/>
      </c>
      <c s="176" t="str">
        <f>IF('S.D.PASTE SHEET'!I673="","",'S.D.PASTE SHEET'!I673)</f>
        <v/>
      </c>
      <c s="177" t="str">
        <f>IF('S.D.PASTE SHEET'!J673="","",'S.D.PASTE SHEET'!J673)</f>
        <v/>
      </c>
      <c s="176" t="str">
        <f>IF('S.D.PASTE SHEET'!K673="","",'S.D.PASTE SHEET'!K673)</f>
        <v/>
      </c>
      <c s="176" t="str">
        <f>IF('S.D.PASTE SHEET'!L673="","",'S.D.PASTE SHEET'!L673)</f>
        <v/>
      </c>
      <c s="176" t="str">
        <f>IF('S.D.PASTE SHEET'!M673="","",'S.D.PASTE SHEET'!M673)</f>
        <v/>
      </c>
      <c s="176" t="str">
        <f>IF('S.D.PASTE SHEET'!N673="","",'S.D.PASTE SHEET'!N673)</f>
        <v/>
      </c>
      <c s="176" t="str">
        <f>IF('S.D.PASTE SHEET'!O673="","",'S.D.PASTE SHEET'!O673)</f>
        <v/>
      </c>
      <c s="176" t="str">
        <f>IF('S.D.PASTE SHEET'!P673="","",'S.D.PASTE SHEET'!P673)</f>
        <v/>
      </c>
      <c s="176" t="str">
        <f>IF('S.D.PASTE SHEET'!Q673="","",'S.D.PASTE SHEET'!Q673)</f>
        <v/>
      </c>
      <c s="176" t="str">
        <f>IF('S.D.PASTE SHEET'!R673="","",'S.D.PASTE SHEET'!R673)</f>
        <v/>
      </c>
      <c s="176" t="str">
        <f>IF('S.D.PASTE SHEET'!S673="","",'S.D.PASTE SHEET'!S673)</f>
        <v/>
      </c>
      <c s="176" t="str">
        <f>IF('S.D.PASTE SHEET'!T673="","",'S.D.PASTE SHEET'!T673)</f>
        <v/>
      </c>
      <c s="176" t="str">
        <f>IF('S.D.PASTE SHEET'!U673="","",'S.D.PASTE SHEET'!U673)</f>
        <v/>
      </c>
      <c s="176" t="str">
        <f>IF('S.D.PASTE SHEET'!V673="","",'S.D.PASTE SHEET'!V673)</f>
        <v/>
      </c>
      <c s="176" t="str">
        <f>IF('S.D.PASTE SHEET'!W673="","",'S.D.PASTE SHEET'!W673)</f>
        <v/>
      </c>
      <c s="176" t="str">
        <f>IF('S.D.PASTE SHEET'!X673="","",'S.D.PASTE SHEET'!X673)</f>
        <v/>
      </c>
      <c s="176" t="str">
        <f>IF('S.D.PASTE SHEET'!Y673="","",'S.D.PASTE SHEET'!Y673)</f>
        <v/>
      </c>
      <c s="176" t="str">
        <f>IF('S.D.PASTE SHEET'!Z673="","",'S.D.PASTE SHEET'!Z673)</f>
        <v/>
      </c>
      <c s="176" t="str">
        <f>IF('S.D.PASTE SHEET'!AA673="","",'S.D.PASTE SHEET'!AA673)</f>
        <v/>
      </c>
      <c s="176" t="str">
        <f>IF('S.D.PASTE SHEET'!AB673="","",'S.D.PASTE SHEET'!AB673)</f>
        <v/>
      </c>
      <c s="176" t="str">
        <f>IF('S.D.PASTE SHEET'!AC673="","",'S.D.PASTE SHEET'!AC673)</f>
        <v/>
      </c>
      <c s="176" t="str">
        <f>IF('S.D.PASTE SHEET'!AD673="","",'S.D.PASTE SHEET'!AD673)</f>
        <v/>
      </c>
      <c s="178"/>
      <c s="179" t="str">
        <f>IF(AK673="","",IF(AK673&gt;0,COUNT($AG$2:AG673),""))</f>
        <v/>
      </c>
      <c s="180" t="str">
        <f t="shared" si="708"/>
        <v/>
      </c>
      <c s="180" t="str">
        <f t="shared" si="708"/>
        <v/>
      </c>
      <c s="180" t="str">
        <f t="shared" si="708"/>
        <v/>
      </c>
      <c s="181" t="str">
        <f t="shared" si="708"/>
        <v/>
      </c>
      <c s="180" t="str">
        <f t="shared" si="708"/>
        <v/>
      </c>
      <c s="180" t="str">
        <f t="shared" si="708"/>
        <v/>
      </c>
      <c s="180" t="str">
        <f t="shared" si="708"/>
        <v/>
      </c>
      <c s="180" t="str">
        <f t="shared" si="708"/>
        <v/>
      </c>
      <c s="180" t="str">
        <f t="shared" si="708"/>
        <v/>
      </c>
      <c s="181" t="str">
        <f t="shared" si="708"/>
        <v/>
      </c>
      <c s="180" t="str">
        <f t="shared" si="708"/>
        <v/>
      </c>
      <c s="180" t="str">
        <f t="shared" si="708"/>
        <v/>
      </c>
      <c s="180" t="str">
        <f t="shared" si="708"/>
        <v/>
      </c>
      <c s="180" t="str">
        <f t="shared" si="708"/>
        <v/>
      </c>
      <c s="180" t="str">
        <f t="shared" si="708"/>
        <v/>
      </c>
      <c s="180" t="str">
        <f>IF(AND($AJ$1=5,$A673=5),P673,"")</f>
        <v/>
      </c>
      <c r="AX673" s="180" t="str">
        <f>IF(BC673="","",IF(BC673&gt;0,COUNT($AY$2:AY673),""))</f>
        <v/>
      </c>
      <c s="180" t="str">
        <f t="shared" si="725" ref="AY673">IF(AND($BB$1=5,$A673=5,$BC$1=C673),B673,"")</f>
        <v/>
      </c>
      <c s="180" t="str">
        <f t="shared" si="710"/>
        <v/>
      </c>
      <c s="182" t="str">
        <f t="shared" si="710"/>
        <v/>
      </c>
      <c s="180" t="str">
        <f t="shared" si="710"/>
        <v/>
      </c>
      <c s="180" t="str">
        <f t="shared" si="710"/>
        <v/>
      </c>
      <c s="180" t="str">
        <f t="shared" si="710"/>
        <v/>
      </c>
      <c s="180" t="str">
        <f t="shared" si="710"/>
        <v/>
      </c>
      <c s="180" t="str">
        <f t="shared" si="710"/>
        <v/>
      </c>
      <c s="182" t="str">
        <f t="shared" si="710"/>
        <v/>
      </c>
      <c s="180" t="str">
        <f t="shared" si="710"/>
        <v/>
      </c>
      <c s="180" t="str">
        <f t="shared" si="710"/>
        <v/>
      </c>
      <c s="180" t="str">
        <f t="shared" si="710"/>
        <v/>
      </c>
      <c s="180" t="str">
        <f t="shared" si="710"/>
        <v/>
      </c>
      <c s="180" t="str">
        <f t="shared" si="710"/>
        <v/>
      </c>
      <c s="180" t="str">
        <f t="shared" si="710"/>
        <v/>
      </c>
    </row>
    <row r="674" spans="1:65" ht="15.75" customHeight="1">
      <c r="A674" s="176" t="str">
        <f>IF('S.D.PASTE SHEET'!A674="","",'S.D.PASTE SHEET'!A674)</f>
        <v/>
      </c>
      <c s="176" t="str">
        <f>IF('S.D.PASTE SHEET'!B674="","",'S.D.PASTE SHEET'!B674)</f>
        <v/>
      </c>
      <c s="176" t="str">
        <f>IF('S.D.PASTE SHEET'!C674="","",'S.D.PASTE SHEET'!C674)</f>
        <v/>
      </c>
      <c s="177" t="str">
        <f>IF('S.D.PASTE SHEET'!D674="","",'S.D.PASTE SHEET'!D674)</f>
        <v/>
      </c>
      <c s="176" t="str">
        <f>IF('S.D.PASTE SHEET'!E674="","",UPPER('S.D.PASTE SHEET'!E674))</f>
        <v/>
      </c>
      <c s="176" t="str">
        <f>IF('S.D.PASTE SHEET'!F674="","",'S.D.PASTE SHEET'!F674)</f>
        <v/>
      </c>
      <c s="176" t="str">
        <f>IF('S.D.PASTE SHEET'!G674="","",UPPER('S.D.PASTE SHEET'!G674))</f>
        <v/>
      </c>
      <c s="176" t="str">
        <f>IF('S.D.PASTE SHEET'!H674="","",UPPER('S.D.PASTE SHEET'!H674))</f>
        <v/>
      </c>
      <c s="176" t="str">
        <f>IF('S.D.PASTE SHEET'!I674="","",'S.D.PASTE SHEET'!I674)</f>
        <v/>
      </c>
      <c s="177" t="str">
        <f>IF('S.D.PASTE SHEET'!J674="","",'S.D.PASTE SHEET'!J674)</f>
        <v/>
      </c>
      <c s="176" t="str">
        <f>IF('S.D.PASTE SHEET'!K674="","",'S.D.PASTE SHEET'!K674)</f>
        <v/>
      </c>
      <c s="176" t="str">
        <f>IF('S.D.PASTE SHEET'!L674="","",'S.D.PASTE SHEET'!L674)</f>
        <v/>
      </c>
      <c s="176" t="str">
        <f>IF('S.D.PASTE SHEET'!M674="","",'S.D.PASTE SHEET'!M674)</f>
        <v/>
      </c>
      <c s="176" t="str">
        <f>IF('S.D.PASTE SHEET'!N674="","",'S.D.PASTE SHEET'!N674)</f>
        <v/>
      </c>
      <c s="176" t="str">
        <f>IF('S.D.PASTE SHEET'!O674="","",'S.D.PASTE SHEET'!O674)</f>
        <v/>
      </c>
      <c s="176" t="str">
        <f>IF('S.D.PASTE SHEET'!P674="","",'S.D.PASTE SHEET'!P674)</f>
        <v/>
      </c>
      <c s="176" t="str">
        <f>IF('S.D.PASTE SHEET'!Q674="","",'S.D.PASTE SHEET'!Q674)</f>
        <v/>
      </c>
      <c s="176" t="str">
        <f>IF('S.D.PASTE SHEET'!R674="","",'S.D.PASTE SHEET'!R674)</f>
        <v/>
      </c>
      <c s="176" t="str">
        <f>IF('S.D.PASTE SHEET'!S674="","",'S.D.PASTE SHEET'!S674)</f>
        <v/>
      </c>
      <c s="176" t="str">
        <f>IF('S.D.PASTE SHEET'!T674="","",'S.D.PASTE SHEET'!T674)</f>
        <v/>
      </c>
      <c s="176" t="str">
        <f>IF('S.D.PASTE SHEET'!U674="","",'S.D.PASTE SHEET'!U674)</f>
        <v/>
      </c>
      <c s="176" t="str">
        <f>IF('S.D.PASTE SHEET'!V674="","",'S.D.PASTE SHEET'!V674)</f>
        <v/>
      </c>
      <c s="176" t="str">
        <f>IF('S.D.PASTE SHEET'!W674="","",'S.D.PASTE SHEET'!W674)</f>
        <v/>
      </c>
      <c s="176" t="str">
        <f>IF('S.D.PASTE SHEET'!X674="","",'S.D.PASTE SHEET'!X674)</f>
        <v/>
      </c>
      <c s="176" t="str">
        <f>IF('S.D.PASTE SHEET'!Y674="","",'S.D.PASTE SHEET'!Y674)</f>
        <v/>
      </c>
      <c s="176" t="str">
        <f>IF('S.D.PASTE SHEET'!Z674="","",'S.D.PASTE SHEET'!Z674)</f>
        <v/>
      </c>
      <c s="176" t="str">
        <f>IF('S.D.PASTE SHEET'!AA674="","",'S.D.PASTE SHEET'!AA674)</f>
        <v/>
      </c>
      <c s="176" t="str">
        <f>IF('S.D.PASTE SHEET'!AB674="","",'S.D.PASTE SHEET'!AB674)</f>
        <v/>
      </c>
      <c s="176" t="str">
        <f>IF('S.D.PASTE SHEET'!AC674="","",'S.D.PASTE SHEET'!AC674)</f>
        <v/>
      </c>
      <c s="176" t="str">
        <f>IF('S.D.PASTE SHEET'!AD674="","",'S.D.PASTE SHEET'!AD674)</f>
        <v/>
      </c>
      <c s="178"/>
      <c s="179" t="str">
        <f>IF(AK674="","",IF(AK674&gt;0,COUNT($AG$2:AG674),""))</f>
        <v/>
      </c>
      <c s="180" t="str">
        <f t="shared" si="726" ref="AG674:AV689">IF(AND($AJ$1=5,$A674=5),A674,"")</f>
        <v/>
      </c>
      <c s="180" t="str">
        <f t="shared" si="726"/>
        <v/>
      </c>
      <c s="180" t="str">
        <f t="shared" si="726"/>
        <v/>
      </c>
      <c s="181" t="str">
        <f t="shared" si="726"/>
        <v/>
      </c>
      <c s="180" t="str">
        <f t="shared" si="726"/>
        <v/>
      </c>
      <c s="180" t="str">
        <f t="shared" si="726"/>
        <v/>
      </c>
      <c s="180" t="str">
        <f t="shared" si="726"/>
        <v/>
      </c>
      <c s="180" t="str">
        <f t="shared" si="726"/>
        <v/>
      </c>
      <c s="180" t="str">
        <f t="shared" si="726"/>
        <v/>
      </c>
      <c s="181" t="str">
        <f t="shared" si="726"/>
        <v/>
      </c>
      <c s="180" t="str">
        <f t="shared" si="726"/>
        <v/>
      </c>
      <c s="180" t="str">
        <f t="shared" si="726"/>
        <v/>
      </c>
      <c s="180" t="str">
        <f t="shared" si="726"/>
        <v/>
      </c>
      <c s="180" t="str">
        <f t="shared" si="726"/>
        <v/>
      </c>
      <c s="180" t="str">
        <f t="shared" si="726"/>
        <v/>
      </c>
      <c s="180" t="str">
        <f t="shared" si="726"/>
        <v/>
      </c>
      <c r="AX674" s="180" t="str">
        <f>IF(BC674="","",IF(BC674&gt;0,COUNT($AY$2:AY674),""))</f>
        <v/>
      </c>
      <c s="180" t="str">
        <f t="shared" si="727" ref="AY674">IF(AND($BB$1=5,$A674=5,$BC$1=C674),B674,"")</f>
        <v/>
      </c>
      <c s="180" t="str">
        <f t="shared" si="728" ref="AZ674:BM689">IF(AND($BB$1=5,$A674=5,$BC$1=$B674),C674,"")</f>
        <v/>
      </c>
      <c s="182" t="str">
        <f t="shared" si="728"/>
        <v/>
      </c>
      <c s="180" t="str">
        <f t="shared" si="728"/>
        <v/>
      </c>
      <c s="180" t="str">
        <f t="shared" si="728"/>
        <v/>
      </c>
      <c s="180" t="str">
        <f t="shared" si="728"/>
        <v/>
      </c>
      <c s="180" t="str">
        <f t="shared" si="728"/>
        <v/>
      </c>
      <c s="180" t="str">
        <f t="shared" si="728"/>
        <v/>
      </c>
      <c s="182" t="str">
        <f t="shared" si="728"/>
        <v/>
      </c>
      <c s="180" t="str">
        <f t="shared" si="728"/>
        <v/>
      </c>
      <c s="180" t="str">
        <f t="shared" si="728"/>
        <v/>
      </c>
      <c s="180" t="str">
        <f t="shared" si="728"/>
        <v/>
      </c>
      <c s="180" t="str">
        <f t="shared" si="728"/>
        <v/>
      </c>
      <c s="180" t="str">
        <f t="shared" si="728"/>
        <v/>
      </c>
      <c s="180" t="str">
        <f t="shared" si="728"/>
        <v/>
      </c>
    </row>
    <row r="675" spans="1:65" ht="15.75" customHeight="1">
      <c r="A675" s="176" t="str">
        <f>IF('S.D.PASTE SHEET'!A675="","",'S.D.PASTE SHEET'!A675)</f>
        <v/>
      </c>
      <c s="176" t="str">
        <f>IF('S.D.PASTE SHEET'!B675="","",'S.D.PASTE SHEET'!B675)</f>
        <v/>
      </c>
      <c s="176" t="str">
        <f>IF('S.D.PASTE SHEET'!C675="","",'S.D.PASTE SHEET'!C675)</f>
        <v/>
      </c>
      <c s="177" t="str">
        <f>IF('S.D.PASTE SHEET'!D675="","",'S.D.PASTE SHEET'!D675)</f>
        <v/>
      </c>
      <c s="176" t="str">
        <f>IF('S.D.PASTE SHEET'!E675="","",UPPER('S.D.PASTE SHEET'!E675))</f>
        <v/>
      </c>
      <c s="176" t="str">
        <f>IF('S.D.PASTE SHEET'!F675="","",'S.D.PASTE SHEET'!F675)</f>
        <v/>
      </c>
      <c s="176" t="str">
        <f>IF('S.D.PASTE SHEET'!G675="","",UPPER('S.D.PASTE SHEET'!G675))</f>
        <v/>
      </c>
      <c s="176" t="str">
        <f>IF('S.D.PASTE SHEET'!H675="","",UPPER('S.D.PASTE SHEET'!H675))</f>
        <v/>
      </c>
      <c s="176" t="str">
        <f>IF('S.D.PASTE SHEET'!I675="","",'S.D.PASTE SHEET'!I675)</f>
        <v/>
      </c>
      <c s="177" t="str">
        <f>IF('S.D.PASTE SHEET'!J675="","",'S.D.PASTE SHEET'!J675)</f>
        <v/>
      </c>
      <c s="176" t="str">
        <f>IF('S.D.PASTE SHEET'!K675="","",'S.D.PASTE SHEET'!K675)</f>
        <v/>
      </c>
      <c s="176" t="str">
        <f>IF('S.D.PASTE SHEET'!L675="","",'S.D.PASTE SHEET'!L675)</f>
        <v/>
      </c>
      <c s="176" t="str">
        <f>IF('S.D.PASTE SHEET'!M675="","",'S.D.PASTE SHEET'!M675)</f>
        <v/>
      </c>
      <c s="176" t="str">
        <f>IF('S.D.PASTE SHEET'!N675="","",'S.D.PASTE SHEET'!N675)</f>
        <v/>
      </c>
      <c s="176" t="str">
        <f>IF('S.D.PASTE SHEET'!O675="","",'S.D.PASTE SHEET'!O675)</f>
        <v/>
      </c>
      <c s="176" t="str">
        <f>IF('S.D.PASTE SHEET'!P675="","",'S.D.PASTE SHEET'!P675)</f>
        <v/>
      </c>
      <c s="176" t="str">
        <f>IF('S.D.PASTE SHEET'!Q675="","",'S.D.PASTE SHEET'!Q675)</f>
        <v/>
      </c>
      <c s="176" t="str">
        <f>IF('S.D.PASTE SHEET'!R675="","",'S.D.PASTE SHEET'!R675)</f>
        <v/>
      </c>
      <c s="176" t="str">
        <f>IF('S.D.PASTE SHEET'!S675="","",'S.D.PASTE SHEET'!S675)</f>
        <v/>
      </c>
      <c s="176" t="str">
        <f>IF('S.D.PASTE SHEET'!T675="","",'S.D.PASTE SHEET'!T675)</f>
        <v/>
      </c>
      <c s="176" t="str">
        <f>IF('S.D.PASTE SHEET'!U675="","",'S.D.PASTE SHEET'!U675)</f>
        <v/>
      </c>
      <c s="176" t="str">
        <f>IF('S.D.PASTE SHEET'!V675="","",'S.D.PASTE SHEET'!V675)</f>
        <v/>
      </c>
      <c s="176" t="str">
        <f>IF('S.D.PASTE SHEET'!W675="","",'S.D.PASTE SHEET'!W675)</f>
        <v/>
      </c>
      <c s="176" t="str">
        <f>IF('S.D.PASTE SHEET'!X675="","",'S.D.PASTE SHEET'!X675)</f>
        <v/>
      </c>
      <c s="176" t="str">
        <f>IF('S.D.PASTE SHEET'!Y675="","",'S.D.PASTE SHEET'!Y675)</f>
        <v/>
      </c>
      <c s="176" t="str">
        <f>IF('S.D.PASTE SHEET'!Z675="","",'S.D.PASTE SHEET'!Z675)</f>
        <v/>
      </c>
      <c s="176" t="str">
        <f>IF('S.D.PASTE SHEET'!AA675="","",'S.D.PASTE SHEET'!AA675)</f>
        <v/>
      </c>
      <c s="176" t="str">
        <f>IF('S.D.PASTE SHEET'!AB675="","",'S.D.PASTE SHEET'!AB675)</f>
        <v/>
      </c>
      <c s="176" t="str">
        <f>IF('S.D.PASTE SHEET'!AC675="","",'S.D.PASTE SHEET'!AC675)</f>
        <v/>
      </c>
      <c s="176" t="str">
        <f>IF('S.D.PASTE SHEET'!AD675="","",'S.D.PASTE SHEET'!AD675)</f>
        <v/>
      </c>
      <c s="178"/>
      <c s="179" t="str">
        <f>IF(AK675="","",IF(AK675&gt;0,COUNT($AG$2:AG675),""))</f>
        <v/>
      </c>
      <c s="180" t="str">
        <f t="shared" si="726"/>
        <v/>
      </c>
      <c s="180" t="str">
        <f t="shared" si="726"/>
        <v/>
      </c>
      <c s="180" t="str">
        <f t="shared" si="726"/>
        <v/>
      </c>
      <c s="181" t="str">
        <f t="shared" si="726"/>
        <v/>
      </c>
      <c s="180" t="str">
        <f t="shared" si="726"/>
        <v/>
      </c>
      <c s="180" t="str">
        <f t="shared" si="726"/>
        <v/>
      </c>
      <c s="180" t="str">
        <f t="shared" si="726"/>
        <v/>
      </c>
      <c s="180" t="str">
        <f t="shared" si="726"/>
        <v/>
      </c>
      <c s="180" t="str">
        <f t="shared" si="726"/>
        <v/>
      </c>
      <c s="181" t="str">
        <f t="shared" si="726"/>
        <v/>
      </c>
      <c s="180" t="str">
        <f t="shared" si="726"/>
        <v/>
      </c>
      <c s="180" t="str">
        <f t="shared" si="726"/>
        <v/>
      </c>
      <c s="180" t="str">
        <f t="shared" si="726"/>
        <v/>
      </c>
      <c s="180" t="str">
        <f t="shared" si="726"/>
        <v/>
      </c>
      <c s="180" t="str">
        <f t="shared" si="726"/>
        <v/>
      </c>
      <c s="180" t="str">
        <f t="shared" si="726"/>
        <v/>
      </c>
      <c r="AX675" s="180" t="str">
        <f>IF(BC675="","",IF(BC675&gt;0,COUNT($AY$2:AY675),""))</f>
        <v/>
      </c>
      <c s="180" t="str">
        <f t="shared" si="729" ref="AY675">IF(AND($BB$1=5,$A675=5,$BC$1=C675),B675,"")</f>
        <v/>
      </c>
      <c s="180" t="str">
        <f t="shared" si="728"/>
        <v/>
      </c>
      <c s="182" t="str">
        <f t="shared" si="728"/>
        <v/>
      </c>
      <c s="180" t="str">
        <f t="shared" si="728"/>
        <v/>
      </c>
      <c s="180" t="str">
        <f t="shared" si="728"/>
        <v/>
      </c>
      <c s="180" t="str">
        <f t="shared" si="728"/>
        <v/>
      </c>
      <c s="180" t="str">
        <f t="shared" si="728"/>
        <v/>
      </c>
      <c s="180" t="str">
        <f t="shared" si="728"/>
        <v/>
      </c>
      <c s="182" t="str">
        <f t="shared" si="728"/>
        <v/>
      </c>
      <c s="180" t="str">
        <f t="shared" si="728"/>
        <v/>
      </c>
      <c s="180" t="str">
        <f t="shared" si="728"/>
        <v/>
      </c>
      <c s="180" t="str">
        <f t="shared" si="728"/>
        <v/>
      </c>
      <c s="180" t="str">
        <f t="shared" si="728"/>
        <v/>
      </c>
      <c s="180" t="str">
        <f t="shared" si="728"/>
        <v/>
      </c>
      <c s="180" t="str">
        <f t="shared" si="728"/>
        <v/>
      </c>
    </row>
    <row r="676" spans="1:65" ht="15.75" customHeight="1">
      <c r="A676" s="176" t="str">
        <f>IF('S.D.PASTE SHEET'!A676="","",'S.D.PASTE SHEET'!A676)</f>
        <v/>
      </c>
      <c s="176" t="str">
        <f>IF('S.D.PASTE SHEET'!B676="","",'S.D.PASTE SHEET'!B676)</f>
        <v/>
      </c>
      <c s="176" t="str">
        <f>IF('S.D.PASTE SHEET'!C676="","",'S.D.PASTE SHEET'!C676)</f>
        <v/>
      </c>
      <c s="177" t="str">
        <f>IF('S.D.PASTE SHEET'!D676="","",'S.D.PASTE SHEET'!D676)</f>
        <v/>
      </c>
      <c s="176" t="str">
        <f>IF('S.D.PASTE SHEET'!E676="","",UPPER('S.D.PASTE SHEET'!E676))</f>
        <v/>
      </c>
      <c s="176" t="str">
        <f>IF('S.D.PASTE SHEET'!F676="","",'S.D.PASTE SHEET'!F676)</f>
        <v/>
      </c>
      <c s="176" t="str">
        <f>IF('S.D.PASTE SHEET'!G676="","",UPPER('S.D.PASTE SHEET'!G676))</f>
        <v/>
      </c>
      <c s="176" t="str">
        <f>IF('S.D.PASTE SHEET'!H676="","",UPPER('S.D.PASTE SHEET'!H676))</f>
        <v/>
      </c>
      <c s="176" t="str">
        <f>IF('S.D.PASTE SHEET'!I676="","",'S.D.PASTE SHEET'!I676)</f>
        <v/>
      </c>
      <c s="177" t="str">
        <f>IF('S.D.PASTE SHEET'!J676="","",'S.D.PASTE SHEET'!J676)</f>
        <v/>
      </c>
      <c s="176" t="str">
        <f>IF('S.D.PASTE SHEET'!K676="","",'S.D.PASTE SHEET'!K676)</f>
        <v/>
      </c>
      <c s="176" t="str">
        <f>IF('S.D.PASTE SHEET'!L676="","",'S.D.PASTE SHEET'!L676)</f>
        <v/>
      </c>
      <c s="176" t="str">
        <f>IF('S.D.PASTE SHEET'!M676="","",'S.D.PASTE SHEET'!M676)</f>
        <v/>
      </c>
      <c s="176" t="str">
        <f>IF('S.D.PASTE SHEET'!N676="","",'S.D.PASTE SHEET'!N676)</f>
        <v/>
      </c>
      <c s="176" t="str">
        <f>IF('S.D.PASTE SHEET'!O676="","",'S.D.PASTE SHEET'!O676)</f>
        <v/>
      </c>
      <c s="176" t="str">
        <f>IF('S.D.PASTE SHEET'!P676="","",'S.D.PASTE SHEET'!P676)</f>
        <v/>
      </c>
      <c s="176" t="str">
        <f>IF('S.D.PASTE SHEET'!Q676="","",'S.D.PASTE SHEET'!Q676)</f>
        <v/>
      </c>
      <c s="176" t="str">
        <f>IF('S.D.PASTE SHEET'!R676="","",'S.D.PASTE SHEET'!R676)</f>
        <v/>
      </c>
      <c s="176" t="str">
        <f>IF('S.D.PASTE SHEET'!S676="","",'S.D.PASTE SHEET'!S676)</f>
        <v/>
      </c>
      <c s="176" t="str">
        <f>IF('S.D.PASTE SHEET'!T676="","",'S.D.PASTE SHEET'!T676)</f>
        <v/>
      </c>
      <c s="176" t="str">
        <f>IF('S.D.PASTE SHEET'!U676="","",'S.D.PASTE SHEET'!U676)</f>
        <v/>
      </c>
      <c s="176" t="str">
        <f>IF('S.D.PASTE SHEET'!V676="","",'S.D.PASTE SHEET'!V676)</f>
        <v/>
      </c>
      <c s="176" t="str">
        <f>IF('S.D.PASTE SHEET'!W676="","",'S.D.PASTE SHEET'!W676)</f>
        <v/>
      </c>
      <c s="176" t="str">
        <f>IF('S.D.PASTE SHEET'!X676="","",'S.D.PASTE SHEET'!X676)</f>
        <v/>
      </c>
      <c s="176" t="str">
        <f>IF('S.D.PASTE SHEET'!Y676="","",'S.D.PASTE SHEET'!Y676)</f>
        <v/>
      </c>
      <c s="176" t="str">
        <f>IF('S.D.PASTE SHEET'!Z676="","",'S.D.PASTE SHEET'!Z676)</f>
        <v/>
      </c>
      <c s="176" t="str">
        <f>IF('S.D.PASTE SHEET'!AA676="","",'S.D.PASTE SHEET'!AA676)</f>
        <v/>
      </c>
      <c s="176" t="str">
        <f>IF('S.D.PASTE SHEET'!AB676="","",'S.D.PASTE SHEET'!AB676)</f>
        <v/>
      </c>
      <c s="176" t="str">
        <f>IF('S.D.PASTE SHEET'!AC676="","",'S.D.PASTE SHEET'!AC676)</f>
        <v/>
      </c>
      <c s="176" t="str">
        <f>IF('S.D.PASTE SHEET'!AD676="","",'S.D.PASTE SHEET'!AD676)</f>
        <v/>
      </c>
      <c s="178"/>
      <c s="179" t="str">
        <f>IF(AK676="","",IF(AK676&gt;0,COUNT($AG$2:AG676),""))</f>
        <v/>
      </c>
      <c s="180" t="str">
        <f t="shared" si="726"/>
        <v/>
      </c>
      <c s="180" t="str">
        <f t="shared" si="726"/>
        <v/>
      </c>
      <c s="180" t="str">
        <f t="shared" si="726"/>
        <v/>
      </c>
      <c s="181" t="str">
        <f t="shared" si="726"/>
        <v/>
      </c>
      <c s="180" t="str">
        <f t="shared" si="726"/>
        <v/>
      </c>
      <c s="180" t="str">
        <f t="shared" si="726"/>
        <v/>
      </c>
      <c s="180" t="str">
        <f t="shared" si="726"/>
        <v/>
      </c>
      <c s="180" t="str">
        <f t="shared" si="726"/>
        <v/>
      </c>
      <c s="180" t="str">
        <f t="shared" si="726"/>
        <v/>
      </c>
      <c s="181" t="str">
        <f t="shared" si="726"/>
        <v/>
      </c>
      <c s="180" t="str">
        <f t="shared" si="726"/>
        <v/>
      </c>
      <c s="180" t="str">
        <f t="shared" si="726"/>
        <v/>
      </c>
      <c s="180" t="str">
        <f t="shared" si="726"/>
        <v/>
      </c>
      <c s="180" t="str">
        <f t="shared" si="726"/>
        <v/>
      </c>
      <c s="180" t="str">
        <f t="shared" si="726"/>
        <v/>
      </c>
      <c s="180" t="str">
        <f t="shared" si="726"/>
        <v/>
      </c>
      <c r="AX676" s="180" t="str">
        <f>IF(BC676="","",IF(BC676&gt;0,COUNT($AY$2:AY676),""))</f>
        <v/>
      </c>
      <c s="180" t="str">
        <f t="shared" si="730" ref="AY676">IF(AND($BB$1=5,$A676=5,$BC$1=C676),B676,"")</f>
        <v/>
      </c>
      <c s="180" t="str">
        <f t="shared" si="728"/>
        <v/>
      </c>
      <c s="182" t="str">
        <f t="shared" si="728"/>
        <v/>
      </c>
      <c s="180" t="str">
        <f t="shared" si="728"/>
        <v/>
      </c>
      <c s="180" t="str">
        <f t="shared" si="728"/>
        <v/>
      </c>
      <c s="180" t="str">
        <f t="shared" si="728"/>
        <v/>
      </c>
      <c s="180" t="str">
        <f t="shared" si="728"/>
        <v/>
      </c>
      <c s="180" t="str">
        <f t="shared" si="728"/>
        <v/>
      </c>
      <c s="182" t="str">
        <f t="shared" si="728"/>
        <v/>
      </c>
      <c s="180" t="str">
        <f t="shared" si="728"/>
        <v/>
      </c>
      <c s="180" t="str">
        <f t="shared" si="728"/>
        <v/>
      </c>
      <c s="180" t="str">
        <f t="shared" si="728"/>
        <v/>
      </c>
      <c s="180" t="str">
        <f t="shared" si="728"/>
        <v/>
      </c>
      <c s="180" t="str">
        <f t="shared" si="728"/>
        <v/>
      </c>
      <c s="180" t="str">
        <f t="shared" si="728"/>
        <v/>
      </c>
    </row>
    <row r="677" spans="1:65" ht="15.75" customHeight="1">
      <c r="A677" s="176" t="str">
        <f>IF('S.D.PASTE SHEET'!A677="","",'S.D.PASTE SHEET'!A677)</f>
        <v/>
      </c>
      <c s="176" t="str">
        <f>IF('S.D.PASTE SHEET'!B677="","",'S.D.PASTE SHEET'!B677)</f>
        <v/>
      </c>
      <c s="176" t="str">
        <f>IF('S.D.PASTE SHEET'!C677="","",'S.D.PASTE SHEET'!C677)</f>
        <v/>
      </c>
      <c s="177" t="str">
        <f>IF('S.D.PASTE SHEET'!D677="","",'S.D.PASTE SHEET'!D677)</f>
        <v/>
      </c>
      <c s="176" t="str">
        <f>IF('S.D.PASTE SHEET'!E677="","",UPPER('S.D.PASTE SHEET'!E677))</f>
        <v/>
      </c>
      <c s="176" t="str">
        <f>IF('S.D.PASTE SHEET'!F677="","",'S.D.PASTE SHEET'!F677)</f>
        <v/>
      </c>
      <c s="176" t="str">
        <f>IF('S.D.PASTE SHEET'!G677="","",UPPER('S.D.PASTE SHEET'!G677))</f>
        <v/>
      </c>
      <c s="176" t="str">
        <f>IF('S.D.PASTE SHEET'!H677="","",UPPER('S.D.PASTE SHEET'!H677))</f>
        <v/>
      </c>
      <c s="176" t="str">
        <f>IF('S.D.PASTE SHEET'!I677="","",'S.D.PASTE SHEET'!I677)</f>
        <v/>
      </c>
      <c s="177" t="str">
        <f>IF('S.D.PASTE SHEET'!J677="","",'S.D.PASTE SHEET'!J677)</f>
        <v/>
      </c>
      <c s="176" t="str">
        <f>IF('S.D.PASTE SHEET'!K677="","",'S.D.PASTE SHEET'!K677)</f>
        <v/>
      </c>
      <c s="176" t="str">
        <f>IF('S.D.PASTE SHEET'!L677="","",'S.D.PASTE SHEET'!L677)</f>
        <v/>
      </c>
      <c s="176" t="str">
        <f>IF('S.D.PASTE SHEET'!M677="","",'S.D.PASTE SHEET'!M677)</f>
        <v/>
      </c>
      <c s="176" t="str">
        <f>IF('S.D.PASTE SHEET'!N677="","",'S.D.PASTE SHEET'!N677)</f>
        <v/>
      </c>
      <c s="176" t="str">
        <f>IF('S.D.PASTE SHEET'!O677="","",'S.D.PASTE SHEET'!O677)</f>
        <v/>
      </c>
      <c s="176" t="str">
        <f>IF('S.D.PASTE SHEET'!P677="","",'S.D.PASTE SHEET'!P677)</f>
        <v/>
      </c>
      <c s="176" t="str">
        <f>IF('S.D.PASTE SHEET'!Q677="","",'S.D.PASTE SHEET'!Q677)</f>
        <v/>
      </c>
      <c s="176" t="str">
        <f>IF('S.D.PASTE SHEET'!R677="","",'S.D.PASTE SHEET'!R677)</f>
        <v/>
      </c>
      <c s="176" t="str">
        <f>IF('S.D.PASTE SHEET'!S677="","",'S.D.PASTE SHEET'!S677)</f>
        <v/>
      </c>
      <c s="176" t="str">
        <f>IF('S.D.PASTE SHEET'!T677="","",'S.D.PASTE SHEET'!T677)</f>
        <v/>
      </c>
      <c s="176" t="str">
        <f>IF('S.D.PASTE SHEET'!U677="","",'S.D.PASTE SHEET'!U677)</f>
        <v/>
      </c>
      <c s="176" t="str">
        <f>IF('S.D.PASTE SHEET'!V677="","",'S.D.PASTE SHEET'!V677)</f>
        <v/>
      </c>
      <c s="176" t="str">
        <f>IF('S.D.PASTE SHEET'!W677="","",'S.D.PASTE SHEET'!W677)</f>
        <v/>
      </c>
      <c s="176" t="str">
        <f>IF('S.D.PASTE SHEET'!X677="","",'S.D.PASTE SHEET'!X677)</f>
        <v/>
      </c>
      <c s="176" t="str">
        <f>IF('S.D.PASTE SHEET'!Y677="","",'S.D.PASTE SHEET'!Y677)</f>
        <v/>
      </c>
      <c s="176" t="str">
        <f>IF('S.D.PASTE SHEET'!Z677="","",'S.D.PASTE SHEET'!Z677)</f>
        <v/>
      </c>
      <c s="176" t="str">
        <f>IF('S.D.PASTE SHEET'!AA677="","",'S.D.PASTE SHEET'!AA677)</f>
        <v/>
      </c>
      <c s="176" t="str">
        <f>IF('S.D.PASTE SHEET'!AB677="","",'S.D.PASTE SHEET'!AB677)</f>
        <v/>
      </c>
      <c s="176" t="str">
        <f>IF('S.D.PASTE SHEET'!AC677="","",'S.D.PASTE SHEET'!AC677)</f>
        <v/>
      </c>
      <c s="176" t="str">
        <f>IF('S.D.PASTE SHEET'!AD677="","",'S.D.PASTE SHEET'!AD677)</f>
        <v/>
      </c>
      <c s="178"/>
      <c s="179" t="str">
        <f>IF(AK677="","",IF(AK677&gt;0,COUNT($AG$2:AG677),""))</f>
        <v/>
      </c>
      <c s="180" t="str">
        <f t="shared" si="726"/>
        <v/>
      </c>
      <c s="180" t="str">
        <f t="shared" si="726"/>
        <v/>
      </c>
      <c s="180" t="str">
        <f t="shared" si="726"/>
        <v/>
      </c>
      <c s="181" t="str">
        <f t="shared" si="726"/>
        <v/>
      </c>
      <c s="180" t="str">
        <f t="shared" si="726"/>
        <v/>
      </c>
      <c s="180" t="str">
        <f t="shared" si="726"/>
        <v/>
      </c>
      <c s="180" t="str">
        <f t="shared" si="726"/>
        <v/>
      </c>
      <c s="180" t="str">
        <f t="shared" si="726"/>
        <v/>
      </c>
      <c s="180" t="str">
        <f t="shared" si="726"/>
        <v/>
      </c>
      <c s="181" t="str">
        <f t="shared" si="726"/>
        <v/>
      </c>
      <c s="180" t="str">
        <f t="shared" si="726"/>
        <v/>
      </c>
      <c s="180" t="str">
        <f t="shared" si="726"/>
        <v/>
      </c>
      <c s="180" t="str">
        <f t="shared" si="726"/>
        <v/>
      </c>
      <c s="180" t="str">
        <f t="shared" si="726"/>
        <v/>
      </c>
      <c s="180" t="str">
        <f t="shared" si="726"/>
        <v/>
      </c>
      <c s="180" t="str">
        <f t="shared" si="726"/>
        <v/>
      </c>
      <c r="AX677" s="180" t="str">
        <f>IF(BC677="","",IF(BC677&gt;0,COUNT($AY$2:AY677),""))</f>
        <v/>
      </c>
      <c s="180" t="str">
        <f t="shared" si="731" ref="AY677">IF(AND($BB$1=5,$A677=5,$BC$1=C677),B677,"")</f>
        <v/>
      </c>
      <c s="180" t="str">
        <f t="shared" si="728"/>
        <v/>
      </c>
      <c s="182" t="str">
        <f t="shared" si="728"/>
        <v/>
      </c>
      <c s="180" t="str">
        <f t="shared" si="728"/>
        <v/>
      </c>
      <c s="180" t="str">
        <f t="shared" si="728"/>
        <v/>
      </c>
      <c s="180" t="str">
        <f t="shared" si="728"/>
        <v/>
      </c>
      <c s="180" t="str">
        <f t="shared" si="728"/>
        <v/>
      </c>
      <c s="180" t="str">
        <f t="shared" si="728"/>
        <v/>
      </c>
      <c s="182" t="str">
        <f t="shared" si="728"/>
        <v/>
      </c>
      <c s="180" t="str">
        <f t="shared" si="728"/>
        <v/>
      </c>
      <c s="180" t="str">
        <f t="shared" si="728"/>
        <v/>
      </c>
      <c s="180" t="str">
        <f t="shared" si="728"/>
        <v/>
      </c>
      <c s="180" t="str">
        <f t="shared" si="728"/>
        <v/>
      </c>
      <c s="180" t="str">
        <f t="shared" si="728"/>
        <v/>
      </c>
      <c s="180" t="str">
        <f t="shared" si="728"/>
        <v/>
      </c>
    </row>
    <row r="678" spans="1:65" ht="15.75" customHeight="1">
      <c r="A678" s="176" t="str">
        <f>IF('S.D.PASTE SHEET'!A678="","",'S.D.PASTE SHEET'!A678)</f>
        <v/>
      </c>
      <c s="176" t="str">
        <f>IF('S.D.PASTE SHEET'!B678="","",'S.D.PASTE SHEET'!B678)</f>
        <v/>
      </c>
      <c s="176" t="str">
        <f>IF('S.D.PASTE SHEET'!C678="","",'S.D.PASTE SHEET'!C678)</f>
        <v/>
      </c>
      <c s="177" t="str">
        <f>IF('S.D.PASTE SHEET'!D678="","",'S.D.PASTE SHEET'!D678)</f>
        <v/>
      </c>
      <c s="176" t="str">
        <f>IF('S.D.PASTE SHEET'!E678="","",UPPER('S.D.PASTE SHEET'!E678))</f>
        <v/>
      </c>
      <c s="176" t="str">
        <f>IF('S.D.PASTE SHEET'!F678="","",'S.D.PASTE SHEET'!F678)</f>
        <v/>
      </c>
      <c s="176" t="str">
        <f>IF('S.D.PASTE SHEET'!G678="","",UPPER('S.D.PASTE SHEET'!G678))</f>
        <v/>
      </c>
      <c s="176" t="str">
        <f>IF('S.D.PASTE SHEET'!H678="","",UPPER('S.D.PASTE SHEET'!H678))</f>
        <v/>
      </c>
      <c s="176" t="str">
        <f>IF('S.D.PASTE SHEET'!I678="","",'S.D.PASTE SHEET'!I678)</f>
        <v/>
      </c>
      <c s="177" t="str">
        <f>IF('S.D.PASTE SHEET'!J678="","",'S.D.PASTE SHEET'!J678)</f>
        <v/>
      </c>
      <c s="176" t="str">
        <f>IF('S.D.PASTE SHEET'!K678="","",'S.D.PASTE SHEET'!K678)</f>
        <v/>
      </c>
      <c s="176" t="str">
        <f>IF('S.D.PASTE SHEET'!L678="","",'S.D.PASTE SHEET'!L678)</f>
        <v/>
      </c>
      <c s="176" t="str">
        <f>IF('S.D.PASTE SHEET'!M678="","",'S.D.PASTE SHEET'!M678)</f>
        <v/>
      </c>
      <c s="176" t="str">
        <f>IF('S.D.PASTE SHEET'!N678="","",'S.D.PASTE SHEET'!N678)</f>
        <v/>
      </c>
      <c s="176" t="str">
        <f>IF('S.D.PASTE SHEET'!O678="","",'S.D.PASTE SHEET'!O678)</f>
        <v/>
      </c>
      <c s="176" t="str">
        <f>IF('S.D.PASTE SHEET'!P678="","",'S.D.PASTE SHEET'!P678)</f>
        <v/>
      </c>
      <c s="176" t="str">
        <f>IF('S.D.PASTE SHEET'!Q678="","",'S.D.PASTE SHEET'!Q678)</f>
        <v/>
      </c>
      <c s="176" t="str">
        <f>IF('S.D.PASTE SHEET'!R678="","",'S.D.PASTE SHEET'!R678)</f>
        <v/>
      </c>
      <c s="176" t="str">
        <f>IF('S.D.PASTE SHEET'!S678="","",'S.D.PASTE SHEET'!S678)</f>
        <v/>
      </c>
      <c s="176" t="str">
        <f>IF('S.D.PASTE SHEET'!T678="","",'S.D.PASTE SHEET'!T678)</f>
        <v/>
      </c>
      <c s="176" t="str">
        <f>IF('S.D.PASTE SHEET'!U678="","",'S.D.PASTE SHEET'!U678)</f>
        <v/>
      </c>
      <c s="176" t="str">
        <f>IF('S.D.PASTE SHEET'!V678="","",'S.D.PASTE SHEET'!V678)</f>
        <v/>
      </c>
      <c s="176" t="str">
        <f>IF('S.D.PASTE SHEET'!W678="","",'S.D.PASTE SHEET'!W678)</f>
        <v/>
      </c>
      <c s="176" t="str">
        <f>IF('S.D.PASTE SHEET'!X678="","",'S.D.PASTE SHEET'!X678)</f>
        <v/>
      </c>
      <c s="176" t="str">
        <f>IF('S.D.PASTE SHEET'!Y678="","",'S.D.PASTE SHEET'!Y678)</f>
        <v/>
      </c>
      <c s="176" t="str">
        <f>IF('S.D.PASTE SHEET'!Z678="","",'S.D.PASTE SHEET'!Z678)</f>
        <v/>
      </c>
      <c s="176" t="str">
        <f>IF('S.D.PASTE SHEET'!AA678="","",'S.D.PASTE SHEET'!AA678)</f>
        <v/>
      </c>
      <c s="176" t="str">
        <f>IF('S.D.PASTE SHEET'!AB678="","",'S.D.PASTE SHEET'!AB678)</f>
        <v/>
      </c>
      <c s="176" t="str">
        <f>IF('S.D.PASTE SHEET'!AC678="","",'S.D.PASTE SHEET'!AC678)</f>
        <v/>
      </c>
      <c s="176" t="str">
        <f>IF('S.D.PASTE SHEET'!AD678="","",'S.D.PASTE SHEET'!AD678)</f>
        <v/>
      </c>
      <c s="178"/>
      <c s="179" t="str">
        <f>IF(AK678="","",IF(AK678&gt;0,COUNT($AG$2:AG678),""))</f>
        <v/>
      </c>
      <c s="180" t="str">
        <f t="shared" si="726"/>
        <v/>
      </c>
      <c s="180" t="str">
        <f t="shared" si="726"/>
        <v/>
      </c>
      <c s="180" t="str">
        <f t="shared" si="726"/>
        <v/>
      </c>
      <c s="181" t="str">
        <f t="shared" si="726"/>
        <v/>
      </c>
      <c s="180" t="str">
        <f t="shared" si="726"/>
        <v/>
      </c>
      <c s="180" t="str">
        <f t="shared" si="726"/>
        <v/>
      </c>
      <c s="180" t="str">
        <f t="shared" si="726"/>
        <v/>
      </c>
      <c s="180" t="str">
        <f t="shared" si="726"/>
        <v/>
      </c>
      <c s="180" t="str">
        <f t="shared" si="726"/>
        <v/>
      </c>
      <c s="181" t="str">
        <f t="shared" si="726"/>
        <v/>
      </c>
      <c s="180" t="str">
        <f t="shared" si="726"/>
        <v/>
      </c>
      <c s="180" t="str">
        <f t="shared" si="726"/>
        <v/>
      </c>
      <c s="180" t="str">
        <f t="shared" si="726"/>
        <v/>
      </c>
      <c s="180" t="str">
        <f t="shared" si="726"/>
        <v/>
      </c>
      <c s="180" t="str">
        <f t="shared" si="726"/>
        <v/>
      </c>
      <c s="180" t="str">
        <f t="shared" si="726"/>
        <v/>
      </c>
      <c r="AX678" s="180" t="str">
        <f>IF(BC678="","",IF(BC678&gt;0,COUNT($AY$2:AY678),""))</f>
        <v/>
      </c>
      <c s="180" t="str">
        <f t="shared" si="732" ref="AY678">IF(AND($BB$1=5,$A678=5,$BC$1=C678),B678,"")</f>
        <v/>
      </c>
      <c s="180" t="str">
        <f t="shared" si="728"/>
        <v/>
      </c>
      <c s="182" t="str">
        <f t="shared" si="728"/>
        <v/>
      </c>
      <c s="180" t="str">
        <f t="shared" si="728"/>
        <v/>
      </c>
      <c s="180" t="str">
        <f t="shared" si="728"/>
        <v/>
      </c>
      <c s="180" t="str">
        <f t="shared" si="728"/>
        <v/>
      </c>
      <c s="180" t="str">
        <f t="shared" si="728"/>
        <v/>
      </c>
      <c s="180" t="str">
        <f t="shared" si="728"/>
        <v/>
      </c>
      <c s="182" t="str">
        <f t="shared" si="728"/>
        <v/>
      </c>
      <c s="180" t="str">
        <f t="shared" si="728"/>
        <v/>
      </c>
      <c s="180" t="str">
        <f t="shared" si="728"/>
        <v/>
      </c>
      <c s="180" t="str">
        <f t="shared" si="728"/>
        <v/>
      </c>
      <c s="180" t="str">
        <f t="shared" si="728"/>
        <v/>
      </c>
      <c s="180" t="str">
        <f t="shared" si="728"/>
        <v/>
      </c>
      <c s="180" t="str">
        <f t="shared" si="728"/>
        <v/>
      </c>
    </row>
    <row r="679" spans="1:65" ht="15.75" customHeight="1">
      <c r="A679" s="176" t="str">
        <f>IF('S.D.PASTE SHEET'!A679="","",'S.D.PASTE SHEET'!A679)</f>
        <v/>
      </c>
      <c s="176" t="str">
        <f>IF('S.D.PASTE SHEET'!B679="","",'S.D.PASTE SHEET'!B679)</f>
        <v/>
      </c>
      <c s="176" t="str">
        <f>IF('S.D.PASTE SHEET'!C679="","",'S.D.PASTE SHEET'!C679)</f>
        <v/>
      </c>
      <c s="177" t="str">
        <f>IF('S.D.PASTE SHEET'!D679="","",'S.D.PASTE SHEET'!D679)</f>
        <v/>
      </c>
      <c s="176" t="str">
        <f>IF('S.D.PASTE SHEET'!E679="","",UPPER('S.D.PASTE SHEET'!E679))</f>
        <v/>
      </c>
      <c s="176" t="str">
        <f>IF('S.D.PASTE SHEET'!F679="","",'S.D.PASTE SHEET'!F679)</f>
        <v/>
      </c>
      <c s="176" t="str">
        <f>IF('S.D.PASTE SHEET'!G679="","",UPPER('S.D.PASTE SHEET'!G679))</f>
        <v/>
      </c>
      <c s="176" t="str">
        <f>IF('S.D.PASTE SHEET'!H679="","",UPPER('S.D.PASTE SHEET'!H679))</f>
        <v/>
      </c>
      <c s="176" t="str">
        <f>IF('S.D.PASTE SHEET'!I679="","",'S.D.PASTE SHEET'!I679)</f>
        <v/>
      </c>
      <c s="177" t="str">
        <f>IF('S.D.PASTE SHEET'!J679="","",'S.D.PASTE SHEET'!J679)</f>
        <v/>
      </c>
      <c s="176" t="str">
        <f>IF('S.D.PASTE SHEET'!K679="","",'S.D.PASTE SHEET'!K679)</f>
        <v/>
      </c>
      <c s="176" t="str">
        <f>IF('S.D.PASTE SHEET'!L679="","",'S.D.PASTE SHEET'!L679)</f>
        <v/>
      </c>
      <c s="176" t="str">
        <f>IF('S.D.PASTE SHEET'!M679="","",'S.D.PASTE SHEET'!M679)</f>
        <v/>
      </c>
      <c s="176" t="str">
        <f>IF('S.D.PASTE SHEET'!N679="","",'S.D.PASTE SHEET'!N679)</f>
        <v/>
      </c>
      <c s="176" t="str">
        <f>IF('S.D.PASTE SHEET'!O679="","",'S.D.PASTE SHEET'!O679)</f>
        <v/>
      </c>
      <c s="176" t="str">
        <f>IF('S.D.PASTE SHEET'!P679="","",'S.D.PASTE SHEET'!P679)</f>
        <v/>
      </c>
      <c s="176" t="str">
        <f>IF('S.D.PASTE SHEET'!Q679="","",'S.D.PASTE SHEET'!Q679)</f>
        <v/>
      </c>
      <c s="176" t="str">
        <f>IF('S.D.PASTE SHEET'!R679="","",'S.D.PASTE SHEET'!R679)</f>
        <v/>
      </c>
      <c s="176" t="str">
        <f>IF('S.D.PASTE SHEET'!S679="","",'S.D.PASTE SHEET'!S679)</f>
        <v/>
      </c>
      <c s="176" t="str">
        <f>IF('S.D.PASTE SHEET'!T679="","",'S.D.PASTE SHEET'!T679)</f>
        <v/>
      </c>
      <c s="176" t="str">
        <f>IF('S.D.PASTE SHEET'!U679="","",'S.D.PASTE SHEET'!U679)</f>
        <v/>
      </c>
      <c s="176" t="str">
        <f>IF('S.D.PASTE SHEET'!V679="","",'S.D.PASTE SHEET'!V679)</f>
        <v/>
      </c>
      <c s="176" t="str">
        <f>IF('S.D.PASTE SHEET'!W679="","",'S.D.PASTE SHEET'!W679)</f>
        <v/>
      </c>
      <c s="176" t="str">
        <f>IF('S.D.PASTE SHEET'!X679="","",'S.D.PASTE SHEET'!X679)</f>
        <v/>
      </c>
      <c s="176" t="str">
        <f>IF('S.D.PASTE SHEET'!Y679="","",'S.D.PASTE SHEET'!Y679)</f>
        <v/>
      </c>
      <c s="176" t="str">
        <f>IF('S.D.PASTE SHEET'!Z679="","",'S.D.PASTE SHEET'!Z679)</f>
        <v/>
      </c>
      <c s="176" t="str">
        <f>IF('S.D.PASTE SHEET'!AA679="","",'S.D.PASTE SHEET'!AA679)</f>
        <v/>
      </c>
      <c s="176" t="str">
        <f>IF('S.D.PASTE SHEET'!AB679="","",'S.D.PASTE SHEET'!AB679)</f>
        <v/>
      </c>
      <c s="176" t="str">
        <f>IF('S.D.PASTE SHEET'!AC679="","",'S.D.PASTE SHEET'!AC679)</f>
        <v/>
      </c>
      <c s="176" t="str">
        <f>IF('S.D.PASTE SHEET'!AD679="","",'S.D.PASTE SHEET'!AD679)</f>
        <v/>
      </c>
      <c s="178"/>
      <c s="179" t="str">
        <f>IF(AK679="","",IF(AK679&gt;0,COUNT($AG$2:AG679),""))</f>
        <v/>
      </c>
      <c s="180" t="str">
        <f t="shared" si="726"/>
        <v/>
      </c>
      <c s="180" t="str">
        <f t="shared" si="726"/>
        <v/>
      </c>
      <c s="180" t="str">
        <f t="shared" si="726"/>
        <v/>
      </c>
      <c s="181" t="str">
        <f t="shared" si="726"/>
        <v/>
      </c>
      <c s="180" t="str">
        <f t="shared" si="726"/>
        <v/>
      </c>
      <c s="180" t="str">
        <f t="shared" si="726"/>
        <v/>
      </c>
      <c s="180" t="str">
        <f t="shared" si="726"/>
        <v/>
      </c>
      <c s="180" t="str">
        <f t="shared" si="726"/>
        <v/>
      </c>
      <c s="180" t="str">
        <f t="shared" si="726"/>
        <v/>
      </c>
      <c s="181" t="str">
        <f t="shared" si="726"/>
        <v/>
      </c>
      <c s="180" t="str">
        <f t="shared" si="726"/>
        <v/>
      </c>
      <c s="180" t="str">
        <f t="shared" si="726"/>
        <v/>
      </c>
      <c s="180" t="str">
        <f t="shared" si="726"/>
        <v/>
      </c>
      <c s="180" t="str">
        <f t="shared" si="726"/>
        <v/>
      </c>
      <c s="180" t="str">
        <f t="shared" si="726"/>
        <v/>
      </c>
      <c s="180" t="str">
        <f t="shared" si="726"/>
        <v/>
      </c>
      <c r="AX679" s="180" t="str">
        <f>IF(BC679="","",IF(BC679&gt;0,COUNT($AY$2:AY679),""))</f>
        <v/>
      </c>
      <c s="180" t="str">
        <f t="shared" si="733" ref="AY679">IF(AND($BB$1=5,$A679=5,$BC$1=C679),B679,"")</f>
        <v/>
      </c>
      <c s="180" t="str">
        <f t="shared" si="728"/>
        <v/>
      </c>
      <c s="182" t="str">
        <f t="shared" si="728"/>
        <v/>
      </c>
      <c s="180" t="str">
        <f t="shared" si="728"/>
        <v/>
      </c>
      <c s="180" t="str">
        <f t="shared" si="728"/>
        <v/>
      </c>
      <c s="180" t="str">
        <f t="shared" si="728"/>
        <v/>
      </c>
      <c s="180" t="str">
        <f t="shared" si="728"/>
        <v/>
      </c>
      <c s="180" t="str">
        <f t="shared" si="728"/>
        <v/>
      </c>
      <c s="182" t="str">
        <f t="shared" si="728"/>
        <v/>
      </c>
      <c s="180" t="str">
        <f t="shared" si="728"/>
        <v/>
      </c>
      <c s="180" t="str">
        <f t="shared" si="728"/>
        <v/>
      </c>
      <c s="180" t="str">
        <f t="shared" si="728"/>
        <v/>
      </c>
      <c s="180" t="str">
        <f t="shared" si="728"/>
        <v/>
      </c>
      <c s="180" t="str">
        <f t="shared" si="728"/>
        <v/>
      </c>
      <c s="180" t="str">
        <f t="shared" si="728"/>
        <v/>
      </c>
    </row>
    <row r="680" spans="1:65" ht="15.75" customHeight="1">
      <c r="A680" s="176" t="str">
        <f>IF('S.D.PASTE SHEET'!A680="","",'S.D.PASTE SHEET'!A680)</f>
        <v/>
      </c>
      <c s="176" t="str">
        <f>IF('S.D.PASTE SHEET'!B680="","",'S.D.PASTE SHEET'!B680)</f>
        <v/>
      </c>
      <c s="176" t="str">
        <f>IF('S.D.PASTE SHEET'!C680="","",'S.D.PASTE SHEET'!C680)</f>
        <v/>
      </c>
      <c s="177" t="str">
        <f>IF('S.D.PASTE SHEET'!D680="","",'S.D.PASTE SHEET'!D680)</f>
        <v/>
      </c>
      <c s="176" t="str">
        <f>IF('S.D.PASTE SHEET'!E680="","",UPPER('S.D.PASTE SHEET'!E680))</f>
        <v/>
      </c>
      <c s="176" t="str">
        <f>IF('S.D.PASTE SHEET'!F680="","",'S.D.PASTE SHEET'!F680)</f>
        <v/>
      </c>
      <c s="176" t="str">
        <f>IF('S.D.PASTE SHEET'!G680="","",UPPER('S.D.PASTE SHEET'!G680))</f>
        <v/>
      </c>
      <c s="176" t="str">
        <f>IF('S.D.PASTE SHEET'!H680="","",UPPER('S.D.PASTE SHEET'!H680))</f>
        <v/>
      </c>
      <c s="176" t="str">
        <f>IF('S.D.PASTE SHEET'!I680="","",'S.D.PASTE SHEET'!I680)</f>
        <v/>
      </c>
      <c s="177" t="str">
        <f>IF('S.D.PASTE SHEET'!J680="","",'S.D.PASTE SHEET'!J680)</f>
        <v/>
      </c>
      <c s="176" t="str">
        <f>IF('S.D.PASTE SHEET'!K680="","",'S.D.PASTE SHEET'!K680)</f>
        <v/>
      </c>
      <c s="176" t="str">
        <f>IF('S.D.PASTE SHEET'!L680="","",'S.D.PASTE SHEET'!L680)</f>
        <v/>
      </c>
      <c s="176" t="str">
        <f>IF('S.D.PASTE SHEET'!M680="","",'S.D.PASTE SHEET'!M680)</f>
        <v/>
      </c>
      <c s="176" t="str">
        <f>IF('S.D.PASTE SHEET'!N680="","",'S.D.PASTE SHEET'!N680)</f>
        <v/>
      </c>
      <c s="176" t="str">
        <f>IF('S.D.PASTE SHEET'!O680="","",'S.D.PASTE SHEET'!O680)</f>
        <v/>
      </c>
      <c s="176" t="str">
        <f>IF('S.D.PASTE SHEET'!P680="","",'S.D.PASTE SHEET'!P680)</f>
        <v/>
      </c>
      <c s="176" t="str">
        <f>IF('S.D.PASTE SHEET'!Q680="","",'S.D.PASTE SHEET'!Q680)</f>
        <v/>
      </c>
      <c s="176" t="str">
        <f>IF('S.D.PASTE SHEET'!R680="","",'S.D.PASTE SHEET'!R680)</f>
        <v/>
      </c>
      <c s="176" t="str">
        <f>IF('S.D.PASTE SHEET'!S680="","",'S.D.PASTE SHEET'!S680)</f>
        <v/>
      </c>
      <c s="176" t="str">
        <f>IF('S.D.PASTE SHEET'!T680="","",'S.D.PASTE SHEET'!T680)</f>
        <v/>
      </c>
      <c s="176" t="str">
        <f>IF('S.D.PASTE SHEET'!U680="","",'S.D.PASTE SHEET'!U680)</f>
        <v/>
      </c>
      <c s="176" t="str">
        <f>IF('S.D.PASTE SHEET'!V680="","",'S.D.PASTE SHEET'!V680)</f>
        <v/>
      </c>
      <c s="176" t="str">
        <f>IF('S.D.PASTE SHEET'!W680="","",'S.D.PASTE SHEET'!W680)</f>
        <v/>
      </c>
      <c s="176" t="str">
        <f>IF('S.D.PASTE SHEET'!X680="","",'S.D.PASTE SHEET'!X680)</f>
        <v/>
      </c>
      <c s="176" t="str">
        <f>IF('S.D.PASTE SHEET'!Y680="","",'S.D.PASTE SHEET'!Y680)</f>
        <v/>
      </c>
      <c s="176" t="str">
        <f>IF('S.D.PASTE SHEET'!Z680="","",'S.D.PASTE SHEET'!Z680)</f>
        <v/>
      </c>
      <c s="176" t="str">
        <f>IF('S.D.PASTE SHEET'!AA680="","",'S.D.PASTE SHEET'!AA680)</f>
        <v/>
      </c>
      <c s="176" t="str">
        <f>IF('S.D.PASTE SHEET'!AB680="","",'S.D.PASTE SHEET'!AB680)</f>
        <v/>
      </c>
      <c s="176" t="str">
        <f>IF('S.D.PASTE SHEET'!AC680="","",'S.D.PASTE SHEET'!AC680)</f>
        <v/>
      </c>
      <c s="176" t="str">
        <f>IF('S.D.PASTE SHEET'!AD680="","",'S.D.PASTE SHEET'!AD680)</f>
        <v/>
      </c>
      <c s="178"/>
      <c s="179" t="str">
        <f>IF(AK680="","",IF(AK680&gt;0,COUNT($AG$2:AG680),""))</f>
        <v/>
      </c>
      <c s="180" t="str">
        <f t="shared" si="726"/>
        <v/>
      </c>
      <c s="180" t="str">
        <f t="shared" si="726"/>
        <v/>
      </c>
      <c s="180" t="str">
        <f t="shared" si="726"/>
        <v/>
      </c>
      <c s="181" t="str">
        <f t="shared" si="726"/>
        <v/>
      </c>
      <c s="180" t="str">
        <f t="shared" si="726"/>
        <v/>
      </c>
      <c s="180" t="str">
        <f t="shared" si="726"/>
        <v/>
      </c>
      <c s="180" t="str">
        <f t="shared" si="726"/>
        <v/>
      </c>
      <c s="180" t="str">
        <f t="shared" si="726"/>
        <v/>
      </c>
      <c s="180" t="str">
        <f t="shared" si="726"/>
        <v/>
      </c>
      <c s="181" t="str">
        <f t="shared" si="726"/>
        <v/>
      </c>
      <c s="180" t="str">
        <f t="shared" si="726"/>
        <v/>
      </c>
      <c s="180" t="str">
        <f t="shared" si="726"/>
        <v/>
      </c>
      <c s="180" t="str">
        <f t="shared" si="726"/>
        <v/>
      </c>
      <c s="180" t="str">
        <f t="shared" si="726"/>
        <v/>
      </c>
      <c s="180" t="str">
        <f t="shared" si="726"/>
        <v/>
      </c>
      <c s="180" t="str">
        <f t="shared" si="726"/>
        <v/>
      </c>
      <c r="AX680" s="180" t="str">
        <f>IF(BC680="","",IF(BC680&gt;0,COUNT($AY$2:AY680),""))</f>
        <v/>
      </c>
      <c s="180" t="str">
        <f t="shared" si="734" ref="AY680">IF(AND($BB$1=5,$A680=5,$BC$1=C680),B680,"")</f>
        <v/>
      </c>
      <c s="180" t="str">
        <f t="shared" si="728"/>
        <v/>
      </c>
      <c s="182" t="str">
        <f t="shared" si="728"/>
        <v/>
      </c>
      <c s="180" t="str">
        <f t="shared" si="728"/>
        <v/>
      </c>
      <c s="180" t="str">
        <f t="shared" si="728"/>
        <v/>
      </c>
      <c s="180" t="str">
        <f t="shared" si="728"/>
        <v/>
      </c>
      <c s="180" t="str">
        <f t="shared" si="728"/>
        <v/>
      </c>
      <c s="180" t="str">
        <f t="shared" si="728"/>
        <v/>
      </c>
      <c s="182" t="str">
        <f t="shared" si="728"/>
        <v/>
      </c>
      <c s="180" t="str">
        <f t="shared" si="728"/>
        <v/>
      </c>
      <c s="180" t="str">
        <f t="shared" si="728"/>
        <v/>
      </c>
      <c s="180" t="str">
        <f t="shared" si="728"/>
        <v/>
      </c>
      <c s="180" t="str">
        <f t="shared" si="728"/>
        <v/>
      </c>
      <c s="180" t="str">
        <f t="shared" si="728"/>
        <v/>
      </c>
      <c s="180" t="str">
        <f t="shared" si="728"/>
        <v/>
      </c>
    </row>
    <row r="681" spans="1:65" ht="15.75" customHeight="1">
      <c r="A681" s="176" t="str">
        <f>IF('S.D.PASTE SHEET'!A681="","",'S.D.PASTE SHEET'!A681)</f>
        <v/>
      </c>
      <c s="176" t="str">
        <f>IF('S.D.PASTE SHEET'!B681="","",'S.D.PASTE SHEET'!B681)</f>
        <v/>
      </c>
      <c s="176" t="str">
        <f>IF('S.D.PASTE SHEET'!C681="","",'S.D.PASTE SHEET'!C681)</f>
        <v/>
      </c>
      <c s="177" t="str">
        <f>IF('S.D.PASTE SHEET'!D681="","",'S.D.PASTE SHEET'!D681)</f>
        <v/>
      </c>
      <c s="176" t="str">
        <f>IF('S.D.PASTE SHEET'!E681="","",UPPER('S.D.PASTE SHEET'!E681))</f>
        <v/>
      </c>
      <c s="176" t="str">
        <f>IF('S.D.PASTE SHEET'!F681="","",'S.D.PASTE SHEET'!F681)</f>
        <v/>
      </c>
      <c s="176" t="str">
        <f>IF('S.D.PASTE SHEET'!G681="","",UPPER('S.D.PASTE SHEET'!G681))</f>
        <v/>
      </c>
      <c s="176" t="str">
        <f>IF('S.D.PASTE SHEET'!H681="","",UPPER('S.D.PASTE SHEET'!H681))</f>
        <v/>
      </c>
      <c s="176" t="str">
        <f>IF('S.D.PASTE SHEET'!I681="","",'S.D.PASTE SHEET'!I681)</f>
        <v/>
      </c>
      <c s="177" t="str">
        <f>IF('S.D.PASTE SHEET'!J681="","",'S.D.PASTE SHEET'!J681)</f>
        <v/>
      </c>
      <c s="176" t="str">
        <f>IF('S.D.PASTE SHEET'!K681="","",'S.D.PASTE SHEET'!K681)</f>
        <v/>
      </c>
      <c s="176" t="str">
        <f>IF('S.D.PASTE SHEET'!L681="","",'S.D.PASTE SHEET'!L681)</f>
        <v/>
      </c>
      <c s="176" t="str">
        <f>IF('S.D.PASTE SHEET'!M681="","",'S.D.PASTE SHEET'!M681)</f>
        <v/>
      </c>
      <c s="176" t="str">
        <f>IF('S.D.PASTE SHEET'!N681="","",'S.D.PASTE SHEET'!N681)</f>
        <v/>
      </c>
      <c s="176" t="str">
        <f>IF('S.D.PASTE SHEET'!O681="","",'S.D.PASTE SHEET'!O681)</f>
        <v/>
      </c>
      <c s="176" t="str">
        <f>IF('S.D.PASTE SHEET'!P681="","",'S.D.PASTE SHEET'!P681)</f>
        <v/>
      </c>
      <c s="176" t="str">
        <f>IF('S.D.PASTE SHEET'!Q681="","",'S.D.PASTE SHEET'!Q681)</f>
        <v/>
      </c>
      <c s="176" t="str">
        <f>IF('S.D.PASTE SHEET'!R681="","",'S.D.PASTE SHEET'!R681)</f>
        <v/>
      </c>
      <c s="176" t="str">
        <f>IF('S.D.PASTE SHEET'!S681="","",'S.D.PASTE SHEET'!S681)</f>
        <v/>
      </c>
      <c s="176" t="str">
        <f>IF('S.D.PASTE SHEET'!T681="","",'S.D.PASTE SHEET'!T681)</f>
        <v/>
      </c>
      <c s="176" t="str">
        <f>IF('S.D.PASTE SHEET'!U681="","",'S.D.PASTE SHEET'!U681)</f>
        <v/>
      </c>
      <c s="176" t="str">
        <f>IF('S.D.PASTE SHEET'!V681="","",'S.D.PASTE SHEET'!V681)</f>
        <v/>
      </c>
      <c s="176" t="str">
        <f>IF('S.D.PASTE SHEET'!W681="","",'S.D.PASTE SHEET'!W681)</f>
        <v/>
      </c>
      <c s="176" t="str">
        <f>IF('S.D.PASTE SHEET'!X681="","",'S.D.PASTE SHEET'!X681)</f>
        <v/>
      </c>
      <c s="176" t="str">
        <f>IF('S.D.PASTE SHEET'!Y681="","",'S.D.PASTE SHEET'!Y681)</f>
        <v/>
      </c>
      <c s="176" t="str">
        <f>IF('S.D.PASTE SHEET'!Z681="","",'S.D.PASTE SHEET'!Z681)</f>
        <v/>
      </c>
      <c s="176" t="str">
        <f>IF('S.D.PASTE SHEET'!AA681="","",'S.D.PASTE SHEET'!AA681)</f>
        <v/>
      </c>
      <c s="176" t="str">
        <f>IF('S.D.PASTE SHEET'!AB681="","",'S.D.PASTE SHEET'!AB681)</f>
        <v/>
      </c>
      <c s="176" t="str">
        <f>IF('S.D.PASTE SHEET'!AC681="","",'S.D.PASTE SHEET'!AC681)</f>
        <v/>
      </c>
      <c s="176" t="str">
        <f>IF('S.D.PASTE SHEET'!AD681="","",'S.D.PASTE SHEET'!AD681)</f>
        <v/>
      </c>
      <c s="178"/>
      <c s="179" t="str">
        <f>IF(AK681="","",IF(AK681&gt;0,COUNT($AG$2:AG681),""))</f>
        <v/>
      </c>
      <c s="180" t="str">
        <f t="shared" si="726"/>
        <v/>
      </c>
      <c s="180" t="str">
        <f t="shared" si="726"/>
        <v/>
      </c>
      <c s="180" t="str">
        <f t="shared" si="726"/>
        <v/>
      </c>
      <c s="181" t="str">
        <f t="shared" si="726"/>
        <v/>
      </c>
      <c s="180" t="str">
        <f t="shared" si="726"/>
        <v/>
      </c>
      <c s="180" t="str">
        <f t="shared" si="726"/>
        <v/>
      </c>
      <c s="180" t="str">
        <f t="shared" si="726"/>
        <v/>
      </c>
      <c s="180" t="str">
        <f t="shared" si="726"/>
        <v/>
      </c>
      <c s="180" t="str">
        <f t="shared" si="726"/>
        <v/>
      </c>
      <c s="181" t="str">
        <f t="shared" si="726"/>
        <v/>
      </c>
      <c s="180" t="str">
        <f t="shared" si="726"/>
        <v/>
      </c>
      <c s="180" t="str">
        <f t="shared" si="726"/>
        <v/>
      </c>
      <c s="180" t="str">
        <f t="shared" si="726"/>
        <v/>
      </c>
      <c s="180" t="str">
        <f t="shared" si="726"/>
        <v/>
      </c>
      <c s="180" t="str">
        <f t="shared" si="726"/>
        <v/>
      </c>
      <c s="180" t="str">
        <f t="shared" si="726"/>
        <v/>
      </c>
      <c r="AX681" s="180" t="str">
        <f>IF(BC681="","",IF(BC681&gt;0,COUNT($AY$2:AY681),""))</f>
        <v/>
      </c>
      <c s="180" t="str">
        <f t="shared" si="735" ref="AY681">IF(AND($BB$1=5,$A681=5,$BC$1=C681),B681,"")</f>
        <v/>
      </c>
      <c s="180" t="str">
        <f t="shared" si="728"/>
        <v/>
      </c>
      <c s="182" t="str">
        <f t="shared" si="728"/>
        <v/>
      </c>
      <c s="180" t="str">
        <f t="shared" si="728"/>
        <v/>
      </c>
      <c s="180" t="str">
        <f t="shared" si="728"/>
        <v/>
      </c>
      <c s="180" t="str">
        <f t="shared" si="728"/>
        <v/>
      </c>
      <c s="180" t="str">
        <f t="shared" si="728"/>
        <v/>
      </c>
      <c s="180" t="str">
        <f t="shared" si="728"/>
        <v/>
      </c>
      <c s="182" t="str">
        <f t="shared" si="728"/>
        <v/>
      </c>
      <c s="180" t="str">
        <f t="shared" si="728"/>
        <v/>
      </c>
      <c s="180" t="str">
        <f t="shared" si="728"/>
        <v/>
      </c>
      <c s="180" t="str">
        <f t="shared" si="728"/>
        <v/>
      </c>
      <c s="180" t="str">
        <f t="shared" si="728"/>
        <v/>
      </c>
      <c s="180" t="str">
        <f t="shared" si="728"/>
        <v/>
      </c>
      <c s="180" t="str">
        <f t="shared" si="728"/>
        <v/>
      </c>
    </row>
    <row r="682" spans="1:65" ht="15.75" customHeight="1">
      <c r="A682" s="176" t="str">
        <f>IF('S.D.PASTE SHEET'!A682="","",'S.D.PASTE SHEET'!A682)</f>
        <v/>
      </c>
      <c s="176" t="str">
        <f>IF('S.D.PASTE SHEET'!B682="","",'S.D.PASTE SHEET'!B682)</f>
        <v/>
      </c>
      <c s="176" t="str">
        <f>IF('S.D.PASTE SHEET'!C682="","",'S.D.PASTE SHEET'!C682)</f>
        <v/>
      </c>
      <c s="177" t="str">
        <f>IF('S.D.PASTE SHEET'!D682="","",'S.D.PASTE SHEET'!D682)</f>
        <v/>
      </c>
      <c s="176" t="str">
        <f>IF('S.D.PASTE SHEET'!E682="","",UPPER('S.D.PASTE SHEET'!E682))</f>
        <v/>
      </c>
      <c s="176" t="str">
        <f>IF('S.D.PASTE SHEET'!F682="","",'S.D.PASTE SHEET'!F682)</f>
        <v/>
      </c>
      <c s="176" t="str">
        <f>IF('S.D.PASTE SHEET'!G682="","",UPPER('S.D.PASTE SHEET'!G682))</f>
        <v/>
      </c>
      <c s="176" t="str">
        <f>IF('S.D.PASTE SHEET'!H682="","",UPPER('S.D.PASTE SHEET'!H682))</f>
        <v/>
      </c>
      <c s="176" t="str">
        <f>IF('S.D.PASTE SHEET'!I682="","",'S.D.PASTE SHEET'!I682)</f>
        <v/>
      </c>
      <c s="177" t="str">
        <f>IF('S.D.PASTE SHEET'!J682="","",'S.D.PASTE SHEET'!J682)</f>
        <v/>
      </c>
      <c s="176" t="str">
        <f>IF('S.D.PASTE SHEET'!K682="","",'S.D.PASTE SHEET'!K682)</f>
        <v/>
      </c>
      <c s="176" t="str">
        <f>IF('S.D.PASTE SHEET'!L682="","",'S.D.PASTE SHEET'!L682)</f>
        <v/>
      </c>
      <c s="176" t="str">
        <f>IF('S.D.PASTE SHEET'!M682="","",'S.D.PASTE SHEET'!M682)</f>
        <v/>
      </c>
      <c s="176" t="str">
        <f>IF('S.D.PASTE SHEET'!N682="","",'S.D.PASTE SHEET'!N682)</f>
        <v/>
      </c>
      <c s="176" t="str">
        <f>IF('S.D.PASTE SHEET'!O682="","",'S.D.PASTE SHEET'!O682)</f>
        <v/>
      </c>
      <c s="176" t="str">
        <f>IF('S.D.PASTE SHEET'!P682="","",'S.D.PASTE SHEET'!P682)</f>
        <v/>
      </c>
      <c s="176" t="str">
        <f>IF('S.D.PASTE SHEET'!Q682="","",'S.D.PASTE SHEET'!Q682)</f>
        <v/>
      </c>
      <c s="176" t="str">
        <f>IF('S.D.PASTE SHEET'!R682="","",'S.D.PASTE SHEET'!R682)</f>
        <v/>
      </c>
      <c s="176" t="str">
        <f>IF('S.D.PASTE SHEET'!S682="","",'S.D.PASTE SHEET'!S682)</f>
        <v/>
      </c>
      <c s="176" t="str">
        <f>IF('S.D.PASTE SHEET'!T682="","",'S.D.PASTE SHEET'!T682)</f>
        <v/>
      </c>
      <c s="176" t="str">
        <f>IF('S.D.PASTE SHEET'!U682="","",'S.D.PASTE SHEET'!U682)</f>
        <v/>
      </c>
      <c s="176" t="str">
        <f>IF('S.D.PASTE SHEET'!V682="","",'S.D.PASTE SHEET'!V682)</f>
        <v/>
      </c>
      <c s="176" t="str">
        <f>IF('S.D.PASTE SHEET'!W682="","",'S.D.PASTE SHEET'!W682)</f>
        <v/>
      </c>
      <c s="176" t="str">
        <f>IF('S.D.PASTE SHEET'!X682="","",'S.D.PASTE SHEET'!X682)</f>
        <v/>
      </c>
      <c s="176" t="str">
        <f>IF('S.D.PASTE SHEET'!Y682="","",'S.D.PASTE SHEET'!Y682)</f>
        <v/>
      </c>
      <c s="176" t="str">
        <f>IF('S.D.PASTE SHEET'!Z682="","",'S.D.PASTE SHEET'!Z682)</f>
        <v/>
      </c>
      <c s="176" t="str">
        <f>IF('S.D.PASTE SHEET'!AA682="","",'S.D.PASTE SHEET'!AA682)</f>
        <v/>
      </c>
      <c s="176" t="str">
        <f>IF('S.D.PASTE SHEET'!AB682="","",'S.D.PASTE SHEET'!AB682)</f>
        <v/>
      </c>
      <c s="176" t="str">
        <f>IF('S.D.PASTE SHEET'!AC682="","",'S.D.PASTE SHEET'!AC682)</f>
        <v/>
      </c>
      <c s="176" t="str">
        <f>IF('S.D.PASTE SHEET'!AD682="","",'S.D.PASTE SHEET'!AD682)</f>
        <v/>
      </c>
      <c s="178"/>
      <c s="179" t="str">
        <f>IF(AK682="","",IF(AK682&gt;0,COUNT($AG$2:AG682),""))</f>
        <v/>
      </c>
      <c s="180" t="str">
        <f t="shared" si="726"/>
        <v/>
      </c>
      <c s="180" t="str">
        <f t="shared" si="726"/>
        <v/>
      </c>
      <c s="180" t="str">
        <f t="shared" si="726"/>
        <v/>
      </c>
      <c s="181" t="str">
        <f t="shared" si="726"/>
        <v/>
      </c>
      <c s="180" t="str">
        <f t="shared" si="726"/>
        <v/>
      </c>
      <c s="180" t="str">
        <f t="shared" si="726"/>
        <v/>
      </c>
      <c s="180" t="str">
        <f t="shared" si="726"/>
        <v/>
      </c>
      <c s="180" t="str">
        <f t="shared" si="726"/>
        <v/>
      </c>
      <c s="180" t="str">
        <f t="shared" si="726"/>
        <v/>
      </c>
      <c s="181" t="str">
        <f t="shared" si="726"/>
        <v/>
      </c>
      <c s="180" t="str">
        <f t="shared" si="726"/>
        <v/>
      </c>
      <c s="180" t="str">
        <f t="shared" si="726"/>
        <v/>
      </c>
      <c s="180" t="str">
        <f t="shared" si="726"/>
        <v/>
      </c>
      <c s="180" t="str">
        <f t="shared" si="726"/>
        <v/>
      </c>
      <c s="180" t="str">
        <f t="shared" si="726"/>
        <v/>
      </c>
      <c s="180" t="str">
        <f t="shared" si="726"/>
        <v/>
      </c>
      <c r="AX682" s="180" t="str">
        <f>IF(BC682="","",IF(BC682&gt;0,COUNT($AY$2:AY682),""))</f>
        <v/>
      </c>
      <c s="180" t="str">
        <f t="shared" si="736" ref="AY682">IF(AND($BB$1=5,$A682=5,$BC$1=C682),B682,"")</f>
        <v/>
      </c>
      <c s="180" t="str">
        <f t="shared" si="728"/>
        <v/>
      </c>
      <c s="182" t="str">
        <f t="shared" si="728"/>
        <v/>
      </c>
      <c s="180" t="str">
        <f t="shared" si="728"/>
        <v/>
      </c>
      <c s="180" t="str">
        <f t="shared" si="728"/>
        <v/>
      </c>
      <c s="180" t="str">
        <f t="shared" si="728"/>
        <v/>
      </c>
      <c s="180" t="str">
        <f t="shared" si="728"/>
        <v/>
      </c>
      <c s="180" t="str">
        <f t="shared" si="728"/>
        <v/>
      </c>
      <c s="182" t="str">
        <f t="shared" si="728"/>
        <v/>
      </c>
      <c s="180" t="str">
        <f t="shared" si="728"/>
        <v/>
      </c>
      <c s="180" t="str">
        <f t="shared" si="728"/>
        <v/>
      </c>
      <c s="180" t="str">
        <f t="shared" si="728"/>
        <v/>
      </c>
      <c s="180" t="str">
        <f t="shared" si="728"/>
        <v/>
      </c>
      <c s="180" t="str">
        <f t="shared" si="728"/>
        <v/>
      </c>
      <c s="180" t="str">
        <f t="shared" si="728"/>
        <v/>
      </c>
    </row>
    <row r="683" spans="1:65" ht="15.75" customHeight="1">
      <c r="A683" s="176" t="str">
        <f>IF('S.D.PASTE SHEET'!A683="","",'S.D.PASTE SHEET'!A683)</f>
        <v/>
      </c>
      <c s="176" t="str">
        <f>IF('S.D.PASTE SHEET'!B683="","",'S.D.PASTE SHEET'!B683)</f>
        <v/>
      </c>
      <c s="176" t="str">
        <f>IF('S.D.PASTE SHEET'!C683="","",'S.D.PASTE SHEET'!C683)</f>
        <v/>
      </c>
      <c s="177" t="str">
        <f>IF('S.D.PASTE SHEET'!D683="","",'S.D.PASTE SHEET'!D683)</f>
        <v/>
      </c>
      <c s="176" t="str">
        <f>IF('S.D.PASTE SHEET'!E683="","",UPPER('S.D.PASTE SHEET'!E683))</f>
        <v/>
      </c>
      <c s="176" t="str">
        <f>IF('S.D.PASTE SHEET'!F683="","",'S.D.PASTE SHEET'!F683)</f>
        <v/>
      </c>
      <c s="176" t="str">
        <f>IF('S.D.PASTE SHEET'!G683="","",UPPER('S.D.PASTE SHEET'!G683))</f>
        <v/>
      </c>
      <c s="176" t="str">
        <f>IF('S.D.PASTE SHEET'!H683="","",UPPER('S.D.PASTE SHEET'!H683))</f>
        <v/>
      </c>
      <c s="176" t="str">
        <f>IF('S.D.PASTE SHEET'!I683="","",'S.D.PASTE SHEET'!I683)</f>
        <v/>
      </c>
      <c s="177" t="str">
        <f>IF('S.D.PASTE SHEET'!J683="","",'S.D.PASTE SHEET'!J683)</f>
        <v/>
      </c>
      <c s="176" t="str">
        <f>IF('S.D.PASTE SHEET'!K683="","",'S.D.PASTE SHEET'!K683)</f>
        <v/>
      </c>
      <c s="176" t="str">
        <f>IF('S.D.PASTE SHEET'!L683="","",'S.D.PASTE SHEET'!L683)</f>
        <v/>
      </c>
      <c s="176" t="str">
        <f>IF('S.D.PASTE SHEET'!M683="","",'S.D.PASTE SHEET'!M683)</f>
        <v/>
      </c>
      <c s="176" t="str">
        <f>IF('S.D.PASTE SHEET'!N683="","",'S.D.PASTE SHEET'!N683)</f>
        <v/>
      </c>
      <c s="176" t="str">
        <f>IF('S.D.PASTE SHEET'!O683="","",'S.D.PASTE SHEET'!O683)</f>
        <v/>
      </c>
      <c s="176" t="str">
        <f>IF('S.D.PASTE SHEET'!P683="","",'S.D.PASTE SHEET'!P683)</f>
        <v/>
      </c>
      <c s="176" t="str">
        <f>IF('S.D.PASTE SHEET'!Q683="","",'S.D.PASTE SHEET'!Q683)</f>
        <v/>
      </c>
      <c s="176" t="str">
        <f>IF('S.D.PASTE SHEET'!R683="","",'S.D.PASTE SHEET'!R683)</f>
        <v/>
      </c>
      <c s="176" t="str">
        <f>IF('S.D.PASTE SHEET'!S683="","",'S.D.PASTE SHEET'!S683)</f>
        <v/>
      </c>
      <c s="176" t="str">
        <f>IF('S.D.PASTE SHEET'!T683="","",'S.D.PASTE SHEET'!T683)</f>
        <v/>
      </c>
      <c s="176" t="str">
        <f>IF('S.D.PASTE SHEET'!U683="","",'S.D.PASTE SHEET'!U683)</f>
        <v/>
      </c>
      <c s="176" t="str">
        <f>IF('S.D.PASTE SHEET'!V683="","",'S.D.PASTE SHEET'!V683)</f>
        <v/>
      </c>
      <c s="176" t="str">
        <f>IF('S.D.PASTE SHEET'!W683="","",'S.D.PASTE SHEET'!W683)</f>
        <v/>
      </c>
      <c s="176" t="str">
        <f>IF('S.D.PASTE SHEET'!X683="","",'S.D.PASTE SHEET'!X683)</f>
        <v/>
      </c>
      <c s="176" t="str">
        <f>IF('S.D.PASTE SHEET'!Y683="","",'S.D.PASTE SHEET'!Y683)</f>
        <v/>
      </c>
      <c s="176" t="str">
        <f>IF('S.D.PASTE SHEET'!Z683="","",'S.D.PASTE SHEET'!Z683)</f>
        <v/>
      </c>
      <c s="176" t="str">
        <f>IF('S.D.PASTE SHEET'!AA683="","",'S.D.PASTE SHEET'!AA683)</f>
        <v/>
      </c>
      <c s="176" t="str">
        <f>IF('S.D.PASTE SHEET'!AB683="","",'S.D.PASTE SHEET'!AB683)</f>
        <v/>
      </c>
      <c s="176" t="str">
        <f>IF('S.D.PASTE SHEET'!AC683="","",'S.D.PASTE SHEET'!AC683)</f>
        <v/>
      </c>
      <c s="176" t="str">
        <f>IF('S.D.PASTE SHEET'!AD683="","",'S.D.PASTE SHEET'!AD683)</f>
        <v/>
      </c>
      <c s="178"/>
      <c s="179" t="str">
        <f>IF(AK683="","",IF(AK683&gt;0,COUNT($AG$2:AG683),""))</f>
        <v/>
      </c>
      <c s="180" t="str">
        <f t="shared" si="726"/>
        <v/>
      </c>
      <c s="180" t="str">
        <f t="shared" si="726"/>
        <v/>
      </c>
      <c s="180" t="str">
        <f t="shared" si="726"/>
        <v/>
      </c>
      <c s="181" t="str">
        <f t="shared" si="726"/>
        <v/>
      </c>
      <c s="180" t="str">
        <f t="shared" si="726"/>
        <v/>
      </c>
      <c s="180" t="str">
        <f t="shared" si="726"/>
        <v/>
      </c>
      <c s="180" t="str">
        <f t="shared" si="726"/>
        <v/>
      </c>
      <c s="180" t="str">
        <f t="shared" si="726"/>
        <v/>
      </c>
      <c s="180" t="str">
        <f t="shared" si="726"/>
        <v/>
      </c>
      <c s="181" t="str">
        <f t="shared" si="726"/>
        <v/>
      </c>
      <c s="180" t="str">
        <f t="shared" si="726"/>
        <v/>
      </c>
      <c s="180" t="str">
        <f t="shared" si="726"/>
        <v/>
      </c>
      <c s="180" t="str">
        <f t="shared" si="726"/>
        <v/>
      </c>
      <c s="180" t="str">
        <f t="shared" si="726"/>
        <v/>
      </c>
      <c s="180" t="str">
        <f t="shared" si="726"/>
        <v/>
      </c>
      <c s="180" t="str">
        <f t="shared" si="726"/>
        <v/>
      </c>
      <c r="AX683" s="180" t="str">
        <f>IF(BC683="","",IF(BC683&gt;0,COUNT($AY$2:AY683),""))</f>
        <v/>
      </c>
      <c s="180" t="str">
        <f t="shared" si="737" ref="AY683">IF(AND($BB$1=5,$A683=5,$BC$1=C683),B683,"")</f>
        <v/>
      </c>
      <c s="180" t="str">
        <f t="shared" si="728"/>
        <v/>
      </c>
      <c s="182" t="str">
        <f t="shared" si="728"/>
        <v/>
      </c>
      <c s="180" t="str">
        <f t="shared" si="728"/>
        <v/>
      </c>
      <c s="180" t="str">
        <f t="shared" si="728"/>
        <v/>
      </c>
      <c s="180" t="str">
        <f t="shared" si="728"/>
        <v/>
      </c>
      <c s="180" t="str">
        <f t="shared" si="728"/>
        <v/>
      </c>
      <c s="180" t="str">
        <f t="shared" si="728"/>
        <v/>
      </c>
      <c s="182" t="str">
        <f t="shared" si="728"/>
        <v/>
      </c>
      <c s="180" t="str">
        <f t="shared" si="728"/>
        <v/>
      </c>
      <c s="180" t="str">
        <f t="shared" si="728"/>
        <v/>
      </c>
      <c s="180" t="str">
        <f t="shared" si="728"/>
        <v/>
      </c>
      <c s="180" t="str">
        <f t="shared" si="728"/>
        <v/>
      </c>
      <c s="180" t="str">
        <f t="shared" si="728"/>
        <v/>
      </c>
      <c s="180" t="str">
        <f t="shared" si="728"/>
        <v/>
      </c>
    </row>
    <row r="684" spans="1:65" ht="15.75" customHeight="1">
      <c r="A684" s="176" t="str">
        <f>IF('S.D.PASTE SHEET'!A684="","",'S.D.PASTE SHEET'!A684)</f>
        <v/>
      </c>
      <c s="176" t="str">
        <f>IF('S.D.PASTE SHEET'!B684="","",'S.D.PASTE SHEET'!B684)</f>
        <v/>
      </c>
      <c s="176" t="str">
        <f>IF('S.D.PASTE SHEET'!C684="","",'S.D.PASTE SHEET'!C684)</f>
        <v/>
      </c>
      <c s="177" t="str">
        <f>IF('S.D.PASTE SHEET'!D684="","",'S.D.PASTE SHEET'!D684)</f>
        <v/>
      </c>
      <c s="176" t="str">
        <f>IF('S.D.PASTE SHEET'!E684="","",UPPER('S.D.PASTE SHEET'!E684))</f>
        <v/>
      </c>
      <c s="176" t="str">
        <f>IF('S.D.PASTE SHEET'!F684="","",'S.D.PASTE SHEET'!F684)</f>
        <v/>
      </c>
      <c s="176" t="str">
        <f>IF('S.D.PASTE SHEET'!G684="","",UPPER('S.D.PASTE SHEET'!G684))</f>
        <v/>
      </c>
      <c s="176" t="str">
        <f>IF('S.D.PASTE SHEET'!H684="","",UPPER('S.D.PASTE SHEET'!H684))</f>
        <v/>
      </c>
      <c s="176" t="str">
        <f>IF('S.D.PASTE SHEET'!I684="","",'S.D.PASTE SHEET'!I684)</f>
        <v/>
      </c>
      <c s="177" t="str">
        <f>IF('S.D.PASTE SHEET'!J684="","",'S.D.PASTE SHEET'!J684)</f>
        <v/>
      </c>
      <c s="176" t="str">
        <f>IF('S.D.PASTE SHEET'!K684="","",'S.D.PASTE SHEET'!K684)</f>
        <v/>
      </c>
      <c s="176" t="str">
        <f>IF('S.D.PASTE SHEET'!L684="","",'S.D.PASTE SHEET'!L684)</f>
        <v/>
      </c>
      <c s="176" t="str">
        <f>IF('S.D.PASTE SHEET'!M684="","",'S.D.PASTE SHEET'!M684)</f>
        <v/>
      </c>
      <c s="176" t="str">
        <f>IF('S.D.PASTE SHEET'!N684="","",'S.D.PASTE SHEET'!N684)</f>
        <v/>
      </c>
      <c s="176" t="str">
        <f>IF('S.D.PASTE SHEET'!O684="","",'S.D.PASTE SHEET'!O684)</f>
        <v/>
      </c>
      <c s="176" t="str">
        <f>IF('S.D.PASTE SHEET'!P684="","",'S.D.PASTE SHEET'!P684)</f>
        <v/>
      </c>
      <c s="176" t="str">
        <f>IF('S.D.PASTE SHEET'!Q684="","",'S.D.PASTE SHEET'!Q684)</f>
        <v/>
      </c>
      <c s="176" t="str">
        <f>IF('S.D.PASTE SHEET'!R684="","",'S.D.PASTE SHEET'!R684)</f>
        <v/>
      </c>
      <c s="176" t="str">
        <f>IF('S.D.PASTE SHEET'!S684="","",'S.D.PASTE SHEET'!S684)</f>
        <v/>
      </c>
      <c s="176" t="str">
        <f>IF('S.D.PASTE SHEET'!T684="","",'S.D.PASTE SHEET'!T684)</f>
        <v/>
      </c>
      <c s="176" t="str">
        <f>IF('S.D.PASTE SHEET'!U684="","",'S.D.PASTE SHEET'!U684)</f>
        <v/>
      </c>
      <c s="176" t="str">
        <f>IF('S.D.PASTE SHEET'!V684="","",'S.D.PASTE SHEET'!V684)</f>
        <v/>
      </c>
      <c s="176" t="str">
        <f>IF('S.D.PASTE SHEET'!W684="","",'S.D.PASTE SHEET'!W684)</f>
        <v/>
      </c>
      <c s="176" t="str">
        <f>IF('S.D.PASTE SHEET'!X684="","",'S.D.PASTE SHEET'!X684)</f>
        <v/>
      </c>
      <c s="176" t="str">
        <f>IF('S.D.PASTE SHEET'!Y684="","",'S.D.PASTE SHEET'!Y684)</f>
        <v/>
      </c>
      <c s="176" t="str">
        <f>IF('S.D.PASTE SHEET'!Z684="","",'S.D.PASTE SHEET'!Z684)</f>
        <v/>
      </c>
      <c s="176" t="str">
        <f>IF('S.D.PASTE SHEET'!AA684="","",'S.D.PASTE SHEET'!AA684)</f>
        <v/>
      </c>
      <c s="176" t="str">
        <f>IF('S.D.PASTE SHEET'!AB684="","",'S.D.PASTE SHEET'!AB684)</f>
        <v/>
      </c>
      <c s="176" t="str">
        <f>IF('S.D.PASTE SHEET'!AC684="","",'S.D.PASTE SHEET'!AC684)</f>
        <v/>
      </c>
      <c s="176" t="str">
        <f>IF('S.D.PASTE SHEET'!AD684="","",'S.D.PASTE SHEET'!AD684)</f>
        <v/>
      </c>
      <c s="178"/>
      <c s="179" t="str">
        <f>IF(AK684="","",IF(AK684&gt;0,COUNT($AG$2:AG684),""))</f>
        <v/>
      </c>
      <c s="180" t="str">
        <f t="shared" si="726"/>
        <v/>
      </c>
      <c s="180" t="str">
        <f t="shared" si="726"/>
        <v/>
      </c>
      <c s="180" t="str">
        <f t="shared" si="726"/>
        <v/>
      </c>
      <c s="181" t="str">
        <f t="shared" si="726"/>
        <v/>
      </c>
      <c s="180" t="str">
        <f t="shared" si="726"/>
        <v/>
      </c>
      <c s="180" t="str">
        <f t="shared" si="726"/>
        <v/>
      </c>
      <c s="180" t="str">
        <f t="shared" si="726"/>
        <v/>
      </c>
      <c s="180" t="str">
        <f t="shared" si="726"/>
        <v/>
      </c>
      <c s="180" t="str">
        <f t="shared" si="726"/>
        <v/>
      </c>
      <c s="181" t="str">
        <f t="shared" si="726"/>
        <v/>
      </c>
      <c s="180" t="str">
        <f t="shared" si="726"/>
        <v/>
      </c>
      <c s="180" t="str">
        <f t="shared" si="726"/>
        <v/>
      </c>
      <c s="180" t="str">
        <f t="shared" si="726"/>
        <v/>
      </c>
      <c s="180" t="str">
        <f t="shared" si="726"/>
        <v/>
      </c>
      <c s="180" t="str">
        <f t="shared" si="726"/>
        <v/>
      </c>
      <c s="180" t="str">
        <f t="shared" si="726"/>
        <v/>
      </c>
      <c r="AX684" s="180" t="str">
        <f>IF(BC684="","",IF(BC684&gt;0,COUNT($AY$2:AY684),""))</f>
        <v/>
      </c>
      <c s="180" t="str">
        <f t="shared" si="738" ref="AY684">IF(AND($BB$1=5,$A684=5,$BC$1=C684),B684,"")</f>
        <v/>
      </c>
      <c s="180" t="str">
        <f t="shared" si="728"/>
        <v/>
      </c>
      <c s="182" t="str">
        <f t="shared" si="728"/>
        <v/>
      </c>
      <c s="180" t="str">
        <f t="shared" si="728"/>
        <v/>
      </c>
      <c s="180" t="str">
        <f t="shared" si="728"/>
        <v/>
      </c>
      <c s="180" t="str">
        <f t="shared" si="728"/>
        <v/>
      </c>
      <c s="180" t="str">
        <f t="shared" si="728"/>
        <v/>
      </c>
      <c s="180" t="str">
        <f t="shared" si="728"/>
        <v/>
      </c>
      <c s="182" t="str">
        <f t="shared" si="728"/>
        <v/>
      </c>
      <c s="180" t="str">
        <f t="shared" si="728"/>
        <v/>
      </c>
      <c s="180" t="str">
        <f t="shared" si="728"/>
        <v/>
      </c>
      <c s="180" t="str">
        <f t="shared" si="728"/>
        <v/>
      </c>
      <c s="180" t="str">
        <f t="shared" si="728"/>
        <v/>
      </c>
      <c s="180" t="str">
        <f t="shared" si="728"/>
        <v/>
      </c>
      <c s="180" t="str">
        <f t="shared" si="728"/>
        <v/>
      </c>
    </row>
    <row r="685" spans="1:65" ht="15.75" customHeight="1">
      <c r="A685" s="176" t="str">
        <f>IF('S.D.PASTE SHEET'!A685="","",'S.D.PASTE SHEET'!A685)</f>
        <v/>
      </c>
      <c s="176" t="str">
        <f>IF('S.D.PASTE SHEET'!B685="","",'S.D.PASTE SHEET'!B685)</f>
        <v/>
      </c>
      <c s="176" t="str">
        <f>IF('S.D.PASTE SHEET'!C685="","",'S.D.PASTE SHEET'!C685)</f>
        <v/>
      </c>
      <c s="177" t="str">
        <f>IF('S.D.PASTE SHEET'!D685="","",'S.D.PASTE SHEET'!D685)</f>
        <v/>
      </c>
      <c s="176" t="str">
        <f>IF('S.D.PASTE SHEET'!E685="","",UPPER('S.D.PASTE SHEET'!E685))</f>
        <v/>
      </c>
      <c s="176" t="str">
        <f>IF('S.D.PASTE SHEET'!F685="","",'S.D.PASTE SHEET'!F685)</f>
        <v/>
      </c>
      <c s="176" t="str">
        <f>IF('S.D.PASTE SHEET'!G685="","",UPPER('S.D.PASTE SHEET'!G685))</f>
        <v/>
      </c>
      <c s="176" t="str">
        <f>IF('S.D.PASTE SHEET'!H685="","",UPPER('S.D.PASTE SHEET'!H685))</f>
        <v/>
      </c>
      <c s="176" t="str">
        <f>IF('S.D.PASTE SHEET'!I685="","",'S.D.PASTE SHEET'!I685)</f>
        <v/>
      </c>
      <c s="177" t="str">
        <f>IF('S.D.PASTE SHEET'!J685="","",'S.D.PASTE SHEET'!J685)</f>
        <v/>
      </c>
      <c s="176" t="str">
        <f>IF('S.D.PASTE SHEET'!K685="","",'S.D.PASTE SHEET'!K685)</f>
        <v/>
      </c>
      <c s="176" t="str">
        <f>IF('S.D.PASTE SHEET'!L685="","",'S.D.PASTE SHEET'!L685)</f>
        <v/>
      </c>
      <c s="176" t="str">
        <f>IF('S.D.PASTE SHEET'!M685="","",'S.D.PASTE SHEET'!M685)</f>
        <v/>
      </c>
      <c s="176" t="str">
        <f>IF('S.D.PASTE SHEET'!N685="","",'S.D.PASTE SHEET'!N685)</f>
        <v/>
      </c>
      <c s="176" t="str">
        <f>IF('S.D.PASTE SHEET'!O685="","",'S.D.PASTE SHEET'!O685)</f>
        <v/>
      </c>
      <c s="176" t="str">
        <f>IF('S.D.PASTE SHEET'!P685="","",'S.D.PASTE SHEET'!P685)</f>
        <v/>
      </c>
      <c s="176" t="str">
        <f>IF('S.D.PASTE SHEET'!Q685="","",'S.D.PASTE SHEET'!Q685)</f>
        <v/>
      </c>
      <c s="176" t="str">
        <f>IF('S.D.PASTE SHEET'!R685="","",'S.D.PASTE SHEET'!R685)</f>
        <v/>
      </c>
      <c s="176" t="str">
        <f>IF('S.D.PASTE SHEET'!S685="","",'S.D.PASTE SHEET'!S685)</f>
        <v/>
      </c>
      <c s="176" t="str">
        <f>IF('S.D.PASTE SHEET'!T685="","",'S.D.PASTE SHEET'!T685)</f>
        <v/>
      </c>
      <c s="176" t="str">
        <f>IF('S.D.PASTE SHEET'!U685="","",'S.D.PASTE SHEET'!U685)</f>
        <v/>
      </c>
      <c s="176" t="str">
        <f>IF('S.D.PASTE SHEET'!V685="","",'S.D.PASTE SHEET'!V685)</f>
        <v/>
      </c>
      <c s="176" t="str">
        <f>IF('S.D.PASTE SHEET'!W685="","",'S.D.PASTE SHEET'!W685)</f>
        <v/>
      </c>
      <c s="176" t="str">
        <f>IF('S.D.PASTE SHEET'!X685="","",'S.D.PASTE SHEET'!X685)</f>
        <v/>
      </c>
      <c s="176" t="str">
        <f>IF('S.D.PASTE SHEET'!Y685="","",'S.D.PASTE SHEET'!Y685)</f>
        <v/>
      </c>
      <c s="176" t="str">
        <f>IF('S.D.PASTE SHEET'!Z685="","",'S.D.PASTE SHEET'!Z685)</f>
        <v/>
      </c>
      <c s="176" t="str">
        <f>IF('S.D.PASTE SHEET'!AA685="","",'S.D.PASTE SHEET'!AA685)</f>
        <v/>
      </c>
      <c s="176" t="str">
        <f>IF('S.D.PASTE SHEET'!AB685="","",'S.D.PASTE SHEET'!AB685)</f>
        <v/>
      </c>
      <c s="176" t="str">
        <f>IF('S.D.PASTE SHEET'!AC685="","",'S.D.PASTE SHEET'!AC685)</f>
        <v/>
      </c>
      <c s="176" t="str">
        <f>IF('S.D.PASTE SHEET'!AD685="","",'S.D.PASTE SHEET'!AD685)</f>
        <v/>
      </c>
      <c s="178"/>
      <c s="179" t="str">
        <f>IF(AK685="","",IF(AK685&gt;0,COUNT($AG$2:AG685),""))</f>
        <v/>
      </c>
      <c s="180" t="str">
        <f t="shared" si="726"/>
        <v/>
      </c>
      <c s="180" t="str">
        <f t="shared" si="726"/>
        <v/>
      </c>
      <c s="180" t="str">
        <f t="shared" si="726"/>
        <v/>
      </c>
      <c s="181" t="str">
        <f t="shared" si="726"/>
        <v/>
      </c>
      <c s="180" t="str">
        <f t="shared" si="726"/>
        <v/>
      </c>
      <c s="180" t="str">
        <f t="shared" si="726"/>
        <v/>
      </c>
      <c s="180" t="str">
        <f t="shared" si="726"/>
        <v/>
      </c>
      <c s="180" t="str">
        <f t="shared" si="726"/>
        <v/>
      </c>
      <c s="180" t="str">
        <f t="shared" si="726"/>
        <v/>
      </c>
      <c s="181" t="str">
        <f t="shared" si="726"/>
        <v/>
      </c>
      <c s="180" t="str">
        <f t="shared" si="726"/>
        <v/>
      </c>
      <c s="180" t="str">
        <f t="shared" si="726"/>
        <v/>
      </c>
      <c s="180" t="str">
        <f t="shared" si="726"/>
        <v/>
      </c>
      <c s="180" t="str">
        <f t="shared" si="726"/>
        <v/>
      </c>
      <c s="180" t="str">
        <f t="shared" si="726"/>
        <v/>
      </c>
      <c s="180" t="str">
        <f t="shared" si="726"/>
        <v/>
      </c>
      <c r="AX685" s="180" t="str">
        <f>IF(BC685="","",IF(BC685&gt;0,COUNT($AY$2:AY685),""))</f>
        <v/>
      </c>
      <c s="180" t="str">
        <f t="shared" si="739" ref="AY685">IF(AND($BB$1=5,$A685=5,$BC$1=C685),B685,"")</f>
        <v/>
      </c>
      <c s="180" t="str">
        <f t="shared" si="728"/>
        <v/>
      </c>
      <c s="182" t="str">
        <f t="shared" si="728"/>
        <v/>
      </c>
      <c s="180" t="str">
        <f t="shared" si="728"/>
        <v/>
      </c>
      <c s="180" t="str">
        <f t="shared" si="728"/>
        <v/>
      </c>
      <c s="180" t="str">
        <f t="shared" si="728"/>
        <v/>
      </c>
      <c s="180" t="str">
        <f t="shared" si="728"/>
        <v/>
      </c>
      <c s="180" t="str">
        <f t="shared" si="728"/>
        <v/>
      </c>
      <c s="182" t="str">
        <f t="shared" si="728"/>
        <v/>
      </c>
      <c s="180" t="str">
        <f t="shared" si="728"/>
        <v/>
      </c>
      <c s="180" t="str">
        <f t="shared" si="728"/>
        <v/>
      </c>
      <c s="180" t="str">
        <f t="shared" si="728"/>
        <v/>
      </c>
      <c s="180" t="str">
        <f t="shared" si="728"/>
        <v/>
      </c>
      <c s="180" t="str">
        <f t="shared" si="728"/>
        <v/>
      </c>
      <c s="180" t="str">
        <f t="shared" si="728"/>
        <v/>
      </c>
    </row>
    <row r="686" spans="1:65" ht="15.75" customHeight="1">
      <c r="A686" s="176" t="str">
        <f>IF('S.D.PASTE SHEET'!A686="","",'S.D.PASTE SHEET'!A686)</f>
        <v/>
      </c>
      <c s="176" t="str">
        <f>IF('S.D.PASTE SHEET'!B686="","",'S.D.PASTE SHEET'!B686)</f>
        <v/>
      </c>
      <c s="176" t="str">
        <f>IF('S.D.PASTE SHEET'!C686="","",'S.D.PASTE SHEET'!C686)</f>
        <v/>
      </c>
      <c s="177" t="str">
        <f>IF('S.D.PASTE SHEET'!D686="","",'S.D.PASTE SHEET'!D686)</f>
        <v/>
      </c>
      <c s="176" t="str">
        <f>IF('S.D.PASTE SHEET'!E686="","",UPPER('S.D.PASTE SHEET'!E686))</f>
        <v/>
      </c>
      <c s="176" t="str">
        <f>IF('S.D.PASTE SHEET'!F686="","",'S.D.PASTE SHEET'!F686)</f>
        <v/>
      </c>
      <c s="176" t="str">
        <f>IF('S.D.PASTE SHEET'!G686="","",UPPER('S.D.PASTE SHEET'!G686))</f>
        <v/>
      </c>
      <c s="176" t="str">
        <f>IF('S.D.PASTE SHEET'!H686="","",UPPER('S.D.PASTE SHEET'!H686))</f>
        <v/>
      </c>
      <c s="176" t="str">
        <f>IF('S.D.PASTE SHEET'!I686="","",'S.D.PASTE SHEET'!I686)</f>
        <v/>
      </c>
      <c s="177" t="str">
        <f>IF('S.D.PASTE SHEET'!J686="","",'S.D.PASTE SHEET'!J686)</f>
        <v/>
      </c>
      <c s="176" t="str">
        <f>IF('S.D.PASTE SHEET'!K686="","",'S.D.PASTE SHEET'!K686)</f>
        <v/>
      </c>
      <c s="176" t="str">
        <f>IF('S.D.PASTE SHEET'!L686="","",'S.D.PASTE SHEET'!L686)</f>
        <v/>
      </c>
      <c s="176" t="str">
        <f>IF('S.D.PASTE SHEET'!M686="","",'S.D.PASTE SHEET'!M686)</f>
        <v/>
      </c>
      <c s="176" t="str">
        <f>IF('S.D.PASTE SHEET'!N686="","",'S.D.PASTE SHEET'!N686)</f>
        <v/>
      </c>
      <c s="176" t="str">
        <f>IF('S.D.PASTE SHEET'!O686="","",'S.D.PASTE SHEET'!O686)</f>
        <v/>
      </c>
      <c s="176" t="str">
        <f>IF('S.D.PASTE SHEET'!P686="","",'S.D.PASTE SHEET'!P686)</f>
        <v/>
      </c>
      <c s="176" t="str">
        <f>IF('S.D.PASTE SHEET'!Q686="","",'S.D.PASTE SHEET'!Q686)</f>
        <v/>
      </c>
      <c s="176" t="str">
        <f>IF('S.D.PASTE SHEET'!R686="","",'S.D.PASTE SHEET'!R686)</f>
        <v/>
      </c>
      <c s="176" t="str">
        <f>IF('S.D.PASTE SHEET'!S686="","",'S.D.PASTE SHEET'!S686)</f>
        <v/>
      </c>
      <c s="176" t="str">
        <f>IF('S.D.PASTE SHEET'!T686="","",'S.D.PASTE SHEET'!T686)</f>
        <v/>
      </c>
      <c s="176" t="str">
        <f>IF('S.D.PASTE SHEET'!U686="","",'S.D.PASTE SHEET'!U686)</f>
        <v/>
      </c>
      <c s="176" t="str">
        <f>IF('S.D.PASTE SHEET'!V686="","",'S.D.PASTE SHEET'!V686)</f>
        <v/>
      </c>
      <c s="176" t="str">
        <f>IF('S.D.PASTE SHEET'!W686="","",'S.D.PASTE SHEET'!W686)</f>
        <v/>
      </c>
      <c s="176" t="str">
        <f>IF('S.D.PASTE SHEET'!X686="","",'S.D.PASTE SHEET'!X686)</f>
        <v/>
      </c>
      <c s="176" t="str">
        <f>IF('S.D.PASTE SHEET'!Y686="","",'S.D.PASTE SHEET'!Y686)</f>
        <v/>
      </c>
      <c s="176" t="str">
        <f>IF('S.D.PASTE SHEET'!Z686="","",'S.D.PASTE SHEET'!Z686)</f>
        <v/>
      </c>
      <c s="176" t="str">
        <f>IF('S.D.PASTE SHEET'!AA686="","",'S.D.PASTE SHEET'!AA686)</f>
        <v/>
      </c>
      <c s="176" t="str">
        <f>IF('S.D.PASTE SHEET'!AB686="","",'S.D.PASTE SHEET'!AB686)</f>
        <v/>
      </c>
      <c s="176" t="str">
        <f>IF('S.D.PASTE SHEET'!AC686="","",'S.D.PASTE SHEET'!AC686)</f>
        <v/>
      </c>
      <c s="176" t="str">
        <f>IF('S.D.PASTE SHEET'!AD686="","",'S.D.PASTE SHEET'!AD686)</f>
        <v/>
      </c>
      <c s="178"/>
      <c s="179" t="str">
        <f>IF(AK686="","",IF(AK686&gt;0,COUNT($AG$2:AG686),""))</f>
        <v/>
      </c>
      <c s="180" t="str">
        <f t="shared" si="726"/>
        <v/>
      </c>
      <c s="180" t="str">
        <f t="shared" si="726"/>
        <v/>
      </c>
      <c s="180" t="str">
        <f t="shared" si="726"/>
        <v/>
      </c>
      <c s="181" t="str">
        <f t="shared" si="726"/>
        <v/>
      </c>
      <c s="180" t="str">
        <f t="shared" si="726"/>
        <v/>
      </c>
      <c s="180" t="str">
        <f t="shared" si="726"/>
        <v/>
      </c>
      <c s="180" t="str">
        <f t="shared" si="726"/>
        <v/>
      </c>
      <c s="180" t="str">
        <f t="shared" si="726"/>
        <v/>
      </c>
      <c s="180" t="str">
        <f t="shared" si="726"/>
        <v/>
      </c>
      <c s="181" t="str">
        <f t="shared" si="726"/>
        <v/>
      </c>
      <c s="180" t="str">
        <f t="shared" si="726"/>
        <v/>
      </c>
      <c s="180" t="str">
        <f t="shared" si="726"/>
        <v/>
      </c>
      <c s="180" t="str">
        <f t="shared" si="726"/>
        <v/>
      </c>
      <c s="180" t="str">
        <f t="shared" si="726"/>
        <v/>
      </c>
      <c s="180" t="str">
        <f t="shared" si="726"/>
        <v/>
      </c>
      <c s="180" t="str">
        <f t="shared" si="726"/>
        <v/>
      </c>
      <c r="AX686" s="180" t="str">
        <f>IF(BC686="","",IF(BC686&gt;0,COUNT($AY$2:AY686),""))</f>
        <v/>
      </c>
      <c s="180" t="str">
        <f t="shared" si="740" ref="AY686">IF(AND($BB$1=5,$A686=5,$BC$1=C686),B686,"")</f>
        <v/>
      </c>
      <c s="180" t="str">
        <f t="shared" si="728"/>
        <v/>
      </c>
      <c s="182" t="str">
        <f t="shared" si="728"/>
        <v/>
      </c>
      <c s="180" t="str">
        <f t="shared" si="728"/>
        <v/>
      </c>
      <c s="180" t="str">
        <f t="shared" si="728"/>
        <v/>
      </c>
      <c s="180" t="str">
        <f t="shared" si="728"/>
        <v/>
      </c>
      <c s="180" t="str">
        <f t="shared" si="728"/>
        <v/>
      </c>
      <c s="180" t="str">
        <f t="shared" si="728"/>
        <v/>
      </c>
      <c s="182" t="str">
        <f t="shared" si="728"/>
        <v/>
      </c>
      <c s="180" t="str">
        <f t="shared" si="728"/>
        <v/>
      </c>
      <c s="180" t="str">
        <f t="shared" si="728"/>
        <v/>
      </c>
      <c s="180" t="str">
        <f t="shared" si="728"/>
        <v/>
      </c>
      <c s="180" t="str">
        <f t="shared" si="728"/>
        <v/>
      </c>
      <c s="180" t="str">
        <f t="shared" si="728"/>
        <v/>
      </c>
      <c s="180" t="str">
        <f t="shared" si="728"/>
        <v/>
      </c>
    </row>
    <row r="687" spans="1:65" ht="15.75" customHeight="1">
      <c r="A687" s="176" t="str">
        <f>IF('S.D.PASTE SHEET'!A687="","",'S.D.PASTE SHEET'!A687)</f>
        <v/>
      </c>
      <c s="176" t="str">
        <f>IF('S.D.PASTE SHEET'!B687="","",'S.D.PASTE SHEET'!B687)</f>
        <v/>
      </c>
      <c s="176" t="str">
        <f>IF('S.D.PASTE SHEET'!C687="","",'S.D.PASTE SHEET'!C687)</f>
        <v/>
      </c>
      <c s="177" t="str">
        <f>IF('S.D.PASTE SHEET'!D687="","",'S.D.PASTE SHEET'!D687)</f>
        <v/>
      </c>
      <c s="176" t="str">
        <f>IF('S.D.PASTE SHEET'!E687="","",UPPER('S.D.PASTE SHEET'!E687))</f>
        <v/>
      </c>
      <c s="176" t="str">
        <f>IF('S.D.PASTE SHEET'!F687="","",'S.D.PASTE SHEET'!F687)</f>
        <v/>
      </c>
      <c s="176" t="str">
        <f>IF('S.D.PASTE SHEET'!G687="","",UPPER('S.D.PASTE SHEET'!G687))</f>
        <v/>
      </c>
      <c s="176" t="str">
        <f>IF('S.D.PASTE SHEET'!H687="","",UPPER('S.D.PASTE SHEET'!H687))</f>
        <v/>
      </c>
      <c s="176" t="str">
        <f>IF('S.D.PASTE SHEET'!I687="","",'S.D.PASTE SHEET'!I687)</f>
        <v/>
      </c>
      <c s="177" t="str">
        <f>IF('S.D.PASTE SHEET'!J687="","",'S.D.PASTE SHEET'!J687)</f>
        <v/>
      </c>
      <c s="176" t="str">
        <f>IF('S.D.PASTE SHEET'!K687="","",'S.D.PASTE SHEET'!K687)</f>
        <v/>
      </c>
      <c s="176" t="str">
        <f>IF('S.D.PASTE SHEET'!L687="","",'S.D.PASTE SHEET'!L687)</f>
        <v/>
      </c>
      <c s="176" t="str">
        <f>IF('S.D.PASTE SHEET'!M687="","",'S.D.PASTE SHEET'!M687)</f>
        <v/>
      </c>
      <c s="176" t="str">
        <f>IF('S.D.PASTE SHEET'!N687="","",'S.D.PASTE SHEET'!N687)</f>
        <v/>
      </c>
      <c s="176" t="str">
        <f>IF('S.D.PASTE SHEET'!O687="","",'S.D.PASTE SHEET'!O687)</f>
        <v/>
      </c>
      <c s="176" t="str">
        <f>IF('S.D.PASTE SHEET'!P687="","",'S.D.PASTE SHEET'!P687)</f>
        <v/>
      </c>
      <c s="176" t="str">
        <f>IF('S.D.PASTE SHEET'!Q687="","",'S.D.PASTE SHEET'!Q687)</f>
        <v/>
      </c>
      <c s="176" t="str">
        <f>IF('S.D.PASTE SHEET'!R687="","",'S.D.PASTE SHEET'!R687)</f>
        <v/>
      </c>
      <c s="176" t="str">
        <f>IF('S.D.PASTE SHEET'!S687="","",'S.D.PASTE SHEET'!S687)</f>
        <v/>
      </c>
      <c s="176" t="str">
        <f>IF('S.D.PASTE SHEET'!T687="","",'S.D.PASTE SHEET'!T687)</f>
        <v/>
      </c>
      <c s="176" t="str">
        <f>IF('S.D.PASTE SHEET'!U687="","",'S.D.PASTE SHEET'!U687)</f>
        <v/>
      </c>
      <c s="176" t="str">
        <f>IF('S.D.PASTE SHEET'!V687="","",'S.D.PASTE SHEET'!V687)</f>
        <v/>
      </c>
      <c s="176" t="str">
        <f>IF('S.D.PASTE SHEET'!W687="","",'S.D.PASTE SHEET'!W687)</f>
        <v/>
      </c>
      <c s="176" t="str">
        <f>IF('S.D.PASTE SHEET'!X687="","",'S.D.PASTE SHEET'!X687)</f>
        <v/>
      </c>
      <c s="176" t="str">
        <f>IF('S.D.PASTE SHEET'!Y687="","",'S.D.PASTE SHEET'!Y687)</f>
        <v/>
      </c>
      <c s="176" t="str">
        <f>IF('S.D.PASTE SHEET'!Z687="","",'S.D.PASTE SHEET'!Z687)</f>
        <v/>
      </c>
      <c s="176" t="str">
        <f>IF('S.D.PASTE SHEET'!AA687="","",'S.D.PASTE SHEET'!AA687)</f>
        <v/>
      </c>
      <c s="176" t="str">
        <f>IF('S.D.PASTE SHEET'!AB687="","",'S.D.PASTE SHEET'!AB687)</f>
        <v/>
      </c>
      <c s="176" t="str">
        <f>IF('S.D.PASTE SHEET'!AC687="","",'S.D.PASTE SHEET'!AC687)</f>
        <v/>
      </c>
      <c s="176" t="str">
        <f>IF('S.D.PASTE SHEET'!AD687="","",'S.D.PASTE SHEET'!AD687)</f>
        <v/>
      </c>
      <c s="178"/>
      <c s="179" t="str">
        <f>IF(AK687="","",IF(AK687&gt;0,COUNT($AG$2:AG687),""))</f>
        <v/>
      </c>
      <c s="180" t="str">
        <f t="shared" si="726"/>
        <v/>
      </c>
      <c s="180" t="str">
        <f t="shared" si="726"/>
        <v/>
      </c>
      <c s="180" t="str">
        <f t="shared" si="726"/>
        <v/>
      </c>
      <c s="181" t="str">
        <f t="shared" si="726"/>
        <v/>
      </c>
      <c s="180" t="str">
        <f t="shared" si="726"/>
        <v/>
      </c>
      <c s="180" t="str">
        <f t="shared" si="726"/>
        <v/>
      </c>
      <c s="180" t="str">
        <f t="shared" si="726"/>
        <v/>
      </c>
      <c s="180" t="str">
        <f t="shared" si="726"/>
        <v/>
      </c>
      <c s="180" t="str">
        <f t="shared" si="726"/>
        <v/>
      </c>
      <c s="181" t="str">
        <f t="shared" si="726"/>
        <v/>
      </c>
      <c s="180" t="str">
        <f t="shared" si="726"/>
        <v/>
      </c>
      <c s="180" t="str">
        <f t="shared" si="726"/>
        <v/>
      </c>
      <c s="180" t="str">
        <f t="shared" si="726"/>
        <v/>
      </c>
      <c s="180" t="str">
        <f t="shared" si="726"/>
        <v/>
      </c>
      <c s="180" t="str">
        <f t="shared" si="726"/>
        <v/>
      </c>
      <c s="180" t="str">
        <f t="shared" si="726"/>
        <v/>
      </c>
      <c r="AX687" s="180" t="str">
        <f>IF(BC687="","",IF(BC687&gt;0,COUNT($AY$2:AY687),""))</f>
        <v/>
      </c>
      <c s="180" t="str">
        <f t="shared" si="741" ref="AY687">IF(AND($BB$1=5,$A687=5,$BC$1=C687),B687,"")</f>
        <v/>
      </c>
      <c s="180" t="str">
        <f t="shared" si="728"/>
        <v/>
      </c>
      <c s="182" t="str">
        <f t="shared" si="728"/>
        <v/>
      </c>
      <c s="180" t="str">
        <f t="shared" si="728"/>
        <v/>
      </c>
      <c s="180" t="str">
        <f t="shared" si="728"/>
        <v/>
      </c>
      <c s="180" t="str">
        <f t="shared" si="728"/>
        <v/>
      </c>
      <c s="180" t="str">
        <f t="shared" si="728"/>
        <v/>
      </c>
      <c s="180" t="str">
        <f t="shared" si="728"/>
        <v/>
      </c>
      <c s="182" t="str">
        <f t="shared" si="728"/>
        <v/>
      </c>
      <c s="180" t="str">
        <f t="shared" si="728"/>
        <v/>
      </c>
      <c s="180" t="str">
        <f t="shared" si="728"/>
        <v/>
      </c>
      <c s="180" t="str">
        <f t="shared" si="728"/>
        <v/>
      </c>
      <c s="180" t="str">
        <f t="shared" si="728"/>
        <v/>
      </c>
      <c s="180" t="str">
        <f t="shared" si="728"/>
        <v/>
      </c>
      <c s="180" t="str">
        <f t="shared" si="728"/>
        <v/>
      </c>
    </row>
    <row r="688" spans="1:65" ht="15.75" customHeight="1">
      <c r="A688" s="176" t="str">
        <f>IF('S.D.PASTE SHEET'!A688="","",'S.D.PASTE SHEET'!A688)</f>
        <v/>
      </c>
      <c s="176" t="str">
        <f>IF('S.D.PASTE SHEET'!B688="","",'S.D.PASTE SHEET'!B688)</f>
        <v/>
      </c>
      <c s="176" t="str">
        <f>IF('S.D.PASTE SHEET'!C688="","",'S.D.PASTE SHEET'!C688)</f>
        <v/>
      </c>
      <c s="177" t="str">
        <f>IF('S.D.PASTE SHEET'!D688="","",'S.D.PASTE SHEET'!D688)</f>
        <v/>
      </c>
      <c s="176" t="str">
        <f>IF('S.D.PASTE SHEET'!E688="","",UPPER('S.D.PASTE SHEET'!E688))</f>
        <v/>
      </c>
      <c s="176" t="str">
        <f>IF('S.D.PASTE SHEET'!F688="","",'S.D.PASTE SHEET'!F688)</f>
        <v/>
      </c>
      <c s="176" t="str">
        <f>IF('S.D.PASTE SHEET'!G688="","",UPPER('S.D.PASTE SHEET'!G688))</f>
        <v/>
      </c>
      <c s="176" t="str">
        <f>IF('S.D.PASTE SHEET'!H688="","",UPPER('S.D.PASTE SHEET'!H688))</f>
        <v/>
      </c>
      <c s="176" t="str">
        <f>IF('S.D.PASTE SHEET'!I688="","",'S.D.PASTE SHEET'!I688)</f>
        <v/>
      </c>
      <c s="177" t="str">
        <f>IF('S.D.PASTE SHEET'!J688="","",'S.D.PASTE SHEET'!J688)</f>
        <v/>
      </c>
      <c s="176" t="str">
        <f>IF('S.D.PASTE SHEET'!K688="","",'S.D.PASTE SHEET'!K688)</f>
        <v/>
      </c>
      <c s="176" t="str">
        <f>IF('S.D.PASTE SHEET'!L688="","",'S.D.PASTE SHEET'!L688)</f>
        <v/>
      </c>
      <c s="176" t="str">
        <f>IF('S.D.PASTE SHEET'!M688="","",'S.D.PASTE SHEET'!M688)</f>
        <v/>
      </c>
      <c s="176" t="str">
        <f>IF('S.D.PASTE SHEET'!N688="","",'S.D.PASTE SHEET'!N688)</f>
        <v/>
      </c>
      <c s="176" t="str">
        <f>IF('S.D.PASTE SHEET'!O688="","",'S.D.PASTE SHEET'!O688)</f>
        <v/>
      </c>
      <c s="176" t="str">
        <f>IF('S.D.PASTE SHEET'!P688="","",'S.D.PASTE SHEET'!P688)</f>
        <v/>
      </c>
      <c s="176" t="str">
        <f>IF('S.D.PASTE SHEET'!Q688="","",'S.D.PASTE SHEET'!Q688)</f>
        <v/>
      </c>
      <c s="176" t="str">
        <f>IF('S.D.PASTE SHEET'!R688="","",'S.D.PASTE SHEET'!R688)</f>
        <v/>
      </c>
      <c s="176" t="str">
        <f>IF('S.D.PASTE SHEET'!S688="","",'S.D.PASTE SHEET'!S688)</f>
        <v/>
      </c>
      <c s="176" t="str">
        <f>IF('S.D.PASTE SHEET'!T688="","",'S.D.PASTE SHEET'!T688)</f>
        <v/>
      </c>
      <c s="176" t="str">
        <f>IF('S.D.PASTE SHEET'!U688="","",'S.D.PASTE SHEET'!U688)</f>
        <v/>
      </c>
      <c s="176" t="str">
        <f>IF('S.D.PASTE SHEET'!V688="","",'S.D.PASTE SHEET'!V688)</f>
        <v/>
      </c>
      <c s="176" t="str">
        <f>IF('S.D.PASTE SHEET'!W688="","",'S.D.PASTE SHEET'!W688)</f>
        <v/>
      </c>
      <c s="176" t="str">
        <f>IF('S.D.PASTE SHEET'!X688="","",'S.D.PASTE SHEET'!X688)</f>
        <v/>
      </c>
      <c s="176" t="str">
        <f>IF('S.D.PASTE SHEET'!Y688="","",'S.D.PASTE SHEET'!Y688)</f>
        <v/>
      </c>
      <c s="176" t="str">
        <f>IF('S.D.PASTE SHEET'!Z688="","",'S.D.PASTE SHEET'!Z688)</f>
        <v/>
      </c>
      <c s="176" t="str">
        <f>IF('S.D.PASTE SHEET'!AA688="","",'S.D.PASTE SHEET'!AA688)</f>
        <v/>
      </c>
      <c s="176" t="str">
        <f>IF('S.D.PASTE SHEET'!AB688="","",'S.D.PASTE SHEET'!AB688)</f>
        <v/>
      </c>
      <c s="176" t="str">
        <f>IF('S.D.PASTE SHEET'!AC688="","",'S.D.PASTE SHEET'!AC688)</f>
        <v/>
      </c>
      <c s="176" t="str">
        <f>IF('S.D.PASTE SHEET'!AD688="","",'S.D.PASTE SHEET'!AD688)</f>
        <v/>
      </c>
      <c s="178"/>
      <c s="179" t="str">
        <f>IF(AK688="","",IF(AK688&gt;0,COUNT($AG$2:AG688),""))</f>
        <v/>
      </c>
      <c s="180" t="str">
        <f t="shared" si="726"/>
        <v/>
      </c>
      <c s="180" t="str">
        <f t="shared" si="726"/>
        <v/>
      </c>
      <c s="180" t="str">
        <f t="shared" si="726"/>
        <v/>
      </c>
      <c s="181" t="str">
        <f t="shared" si="726"/>
        <v/>
      </c>
      <c s="180" t="str">
        <f t="shared" si="726"/>
        <v/>
      </c>
      <c s="180" t="str">
        <f t="shared" si="726"/>
        <v/>
      </c>
      <c s="180" t="str">
        <f t="shared" si="726"/>
        <v/>
      </c>
      <c s="180" t="str">
        <f t="shared" si="726"/>
        <v/>
      </c>
      <c s="180" t="str">
        <f t="shared" si="726"/>
        <v/>
      </c>
      <c s="181" t="str">
        <f t="shared" si="726"/>
        <v/>
      </c>
      <c s="180" t="str">
        <f t="shared" si="726"/>
        <v/>
      </c>
      <c s="180" t="str">
        <f t="shared" si="726"/>
        <v/>
      </c>
      <c s="180" t="str">
        <f t="shared" si="726"/>
        <v/>
      </c>
      <c s="180" t="str">
        <f t="shared" si="726"/>
        <v/>
      </c>
      <c s="180" t="str">
        <f t="shared" si="726"/>
        <v/>
      </c>
      <c s="180" t="str">
        <f t="shared" si="726"/>
        <v/>
      </c>
      <c r="AX688" s="180" t="str">
        <f>IF(BC688="","",IF(BC688&gt;0,COUNT($AY$2:AY688),""))</f>
        <v/>
      </c>
      <c s="180" t="str">
        <f t="shared" si="742" ref="AY688">IF(AND($BB$1=5,$A688=5,$BC$1=C688),B688,"")</f>
        <v/>
      </c>
      <c s="180" t="str">
        <f t="shared" si="728"/>
        <v/>
      </c>
      <c s="182" t="str">
        <f t="shared" si="728"/>
        <v/>
      </c>
      <c s="180" t="str">
        <f t="shared" si="728"/>
        <v/>
      </c>
      <c s="180" t="str">
        <f t="shared" si="728"/>
        <v/>
      </c>
      <c s="180" t="str">
        <f t="shared" si="728"/>
        <v/>
      </c>
      <c s="180" t="str">
        <f t="shared" si="728"/>
        <v/>
      </c>
      <c s="180" t="str">
        <f t="shared" si="728"/>
        <v/>
      </c>
      <c s="182" t="str">
        <f t="shared" si="728"/>
        <v/>
      </c>
      <c s="180" t="str">
        <f t="shared" si="728"/>
        <v/>
      </c>
      <c s="180" t="str">
        <f t="shared" si="728"/>
        <v/>
      </c>
      <c s="180" t="str">
        <f t="shared" si="728"/>
        <v/>
      </c>
      <c s="180" t="str">
        <f t="shared" si="728"/>
        <v/>
      </c>
      <c s="180" t="str">
        <f t="shared" si="728"/>
        <v/>
      </c>
      <c s="180" t="str">
        <f t="shared" si="728"/>
        <v/>
      </c>
    </row>
    <row r="689" spans="1:65" ht="15.75" customHeight="1">
      <c r="A689" s="176" t="str">
        <f>IF('S.D.PASTE SHEET'!A689="","",'S.D.PASTE SHEET'!A689)</f>
        <v/>
      </c>
      <c s="176" t="str">
        <f>IF('S.D.PASTE SHEET'!B689="","",'S.D.PASTE SHEET'!B689)</f>
        <v/>
      </c>
      <c s="176" t="str">
        <f>IF('S.D.PASTE SHEET'!C689="","",'S.D.PASTE SHEET'!C689)</f>
        <v/>
      </c>
      <c s="177" t="str">
        <f>IF('S.D.PASTE SHEET'!D689="","",'S.D.PASTE SHEET'!D689)</f>
        <v/>
      </c>
      <c s="176" t="str">
        <f>IF('S.D.PASTE SHEET'!E689="","",UPPER('S.D.PASTE SHEET'!E689))</f>
        <v/>
      </c>
      <c s="176" t="str">
        <f>IF('S.D.PASTE SHEET'!F689="","",'S.D.PASTE SHEET'!F689)</f>
        <v/>
      </c>
      <c s="176" t="str">
        <f>IF('S.D.PASTE SHEET'!G689="","",UPPER('S.D.PASTE SHEET'!G689))</f>
        <v/>
      </c>
      <c s="176" t="str">
        <f>IF('S.D.PASTE SHEET'!H689="","",UPPER('S.D.PASTE SHEET'!H689))</f>
        <v/>
      </c>
      <c s="176" t="str">
        <f>IF('S.D.PASTE SHEET'!I689="","",'S.D.PASTE SHEET'!I689)</f>
        <v/>
      </c>
      <c s="177" t="str">
        <f>IF('S.D.PASTE SHEET'!J689="","",'S.D.PASTE SHEET'!J689)</f>
        <v/>
      </c>
      <c s="176" t="str">
        <f>IF('S.D.PASTE SHEET'!K689="","",'S.D.PASTE SHEET'!K689)</f>
        <v/>
      </c>
      <c s="176" t="str">
        <f>IF('S.D.PASTE SHEET'!L689="","",'S.D.PASTE SHEET'!L689)</f>
        <v/>
      </c>
      <c s="176" t="str">
        <f>IF('S.D.PASTE SHEET'!M689="","",'S.D.PASTE SHEET'!M689)</f>
        <v/>
      </c>
      <c s="176" t="str">
        <f>IF('S.D.PASTE SHEET'!N689="","",'S.D.PASTE SHEET'!N689)</f>
        <v/>
      </c>
      <c s="176" t="str">
        <f>IF('S.D.PASTE SHEET'!O689="","",'S.D.PASTE SHEET'!O689)</f>
        <v/>
      </c>
      <c s="176" t="str">
        <f>IF('S.D.PASTE SHEET'!P689="","",'S.D.PASTE SHEET'!P689)</f>
        <v/>
      </c>
      <c s="176" t="str">
        <f>IF('S.D.PASTE SHEET'!Q689="","",'S.D.PASTE SHEET'!Q689)</f>
        <v/>
      </c>
      <c s="176" t="str">
        <f>IF('S.D.PASTE SHEET'!R689="","",'S.D.PASTE SHEET'!R689)</f>
        <v/>
      </c>
      <c s="176" t="str">
        <f>IF('S.D.PASTE SHEET'!S689="","",'S.D.PASTE SHEET'!S689)</f>
        <v/>
      </c>
      <c s="176" t="str">
        <f>IF('S.D.PASTE SHEET'!T689="","",'S.D.PASTE SHEET'!T689)</f>
        <v/>
      </c>
      <c s="176" t="str">
        <f>IF('S.D.PASTE SHEET'!U689="","",'S.D.PASTE SHEET'!U689)</f>
        <v/>
      </c>
      <c s="176" t="str">
        <f>IF('S.D.PASTE SHEET'!V689="","",'S.D.PASTE SHEET'!V689)</f>
        <v/>
      </c>
      <c s="176" t="str">
        <f>IF('S.D.PASTE SHEET'!W689="","",'S.D.PASTE SHEET'!W689)</f>
        <v/>
      </c>
      <c s="176" t="str">
        <f>IF('S.D.PASTE SHEET'!X689="","",'S.D.PASTE SHEET'!X689)</f>
        <v/>
      </c>
      <c s="176" t="str">
        <f>IF('S.D.PASTE SHEET'!Y689="","",'S.D.PASTE SHEET'!Y689)</f>
        <v/>
      </c>
      <c s="176" t="str">
        <f>IF('S.D.PASTE SHEET'!Z689="","",'S.D.PASTE SHEET'!Z689)</f>
        <v/>
      </c>
      <c s="176" t="str">
        <f>IF('S.D.PASTE SHEET'!AA689="","",'S.D.PASTE SHEET'!AA689)</f>
        <v/>
      </c>
      <c s="176" t="str">
        <f>IF('S.D.PASTE SHEET'!AB689="","",'S.D.PASTE SHEET'!AB689)</f>
        <v/>
      </c>
      <c s="176" t="str">
        <f>IF('S.D.PASTE SHEET'!AC689="","",'S.D.PASTE SHEET'!AC689)</f>
        <v/>
      </c>
      <c s="176" t="str">
        <f>IF('S.D.PASTE SHEET'!AD689="","",'S.D.PASTE SHEET'!AD689)</f>
        <v/>
      </c>
      <c s="178"/>
      <c s="179" t="str">
        <f>IF(AK689="","",IF(AK689&gt;0,COUNT($AG$2:AG689),""))</f>
        <v/>
      </c>
      <c s="180" t="str">
        <f t="shared" si="726"/>
        <v/>
      </c>
      <c s="180" t="str">
        <f t="shared" si="726"/>
        <v/>
      </c>
      <c s="180" t="str">
        <f t="shared" si="726"/>
        <v/>
      </c>
      <c s="181" t="str">
        <f t="shared" si="726"/>
        <v/>
      </c>
      <c s="180" t="str">
        <f t="shared" si="726"/>
        <v/>
      </c>
      <c s="180" t="str">
        <f t="shared" si="726"/>
        <v/>
      </c>
      <c s="180" t="str">
        <f t="shared" si="726"/>
        <v/>
      </c>
      <c s="180" t="str">
        <f t="shared" si="726"/>
        <v/>
      </c>
      <c s="180" t="str">
        <f t="shared" si="726"/>
        <v/>
      </c>
      <c s="181" t="str">
        <f t="shared" si="726"/>
        <v/>
      </c>
      <c s="180" t="str">
        <f t="shared" si="726"/>
        <v/>
      </c>
      <c s="180" t="str">
        <f t="shared" si="726"/>
        <v/>
      </c>
      <c s="180" t="str">
        <f t="shared" si="726"/>
        <v/>
      </c>
      <c s="180" t="str">
        <f t="shared" si="726"/>
        <v/>
      </c>
      <c s="180" t="str">
        <f t="shared" si="726"/>
        <v/>
      </c>
      <c s="180" t="str">
        <f>IF(AND($AJ$1=5,$A689=5),P689,"")</f>
        <v/>
      </c>
      <c r="AX689" s="180" t="str">
        <f>IF(BC689="","",IF(BC689&gt;0,COUNT($AY$2:AY689),""))</f>
        <v/>
      </c>
      <c s="180" t="str">
        <f t="shared" si="743" ref="AY689">IF(AND($BB$1=5,$A689=5,$BC$1=C689),B689,"")</f>
        <v/>
      </c>
      <c s="180" t="str">
        <f t="shared" si="728"/>
        <v/>
      </c>
      <c s="182" t="str">
        <f t="shared" si="728"/>
        <v/>
      </c>
      <c s="180" t="str">
        <f t="shared" si="728"/>
        <v/>
      </c>
      <c s="180" t="str">
        <f t="shared" si="728"/>
        <v/>
      </c>
      <c s="180" t="str">
        <f t="shared" si="728"/>
        <v/>
      </c>
      <c s="180" t="str">
        <f t="shared" si="728"/>
        <v/>
      </c>
      <c s="180" t="str">
        <f t="shared" si="728"/>
        <v/>
      </c>
      <c s="182" t="str">
        <f t="shared" si="728"/>
        <v/>
      </c>
      <c s="180" t="str">
        <f t="shared" si="728"/>
        <v/>
      </c>
      <c s="180" t="str">
        <f t="shared" si="728"/>
        <v/>
      </c>
      <c s="180" t="str">
        <f t="shared" si="728"/>
        <v/>
      </c>
      <c s="180" t="str">
        <f t="shared" si="728"/>
        <v/>
      </c>
      <c s="180" t="str">
        <f t="shared" si="728"/>
        <v/>
      </c>
      <c s="180" t="str">
        <f t="shared" si="728"/>
        <v/>
      </c>
    </row>
    <row r="690" spans="1:65" ht="15.75" customHeight="1">
      <c r="A690" s="176" t="str">
        <f>IF('S.D.PASTE SHEET'!A690="","",'S.D.PASTE SHEET'!A690)</f>
        <v/>
      </c>
      <c s="176" t="str">
        <f>IF('S.D.PASTE SHEET'!B690="","",'S.D.PASTE SHEET'!B690)</f>
        <v/>
      </c>
      <c s="176" t="str">
        <f>IF('S.D.PASTE SHEET'!C690="","",'S.D.PASTE SHEET'!C690)</f>
        <v/>
      </c>
      <c s="177" t="str">
        <f>IF('S.D.PASTE SHEET'!D690="","",'S.D.PASTE SHEET'!D690)</f>
        <v/>
      </c>
      <c s="176" t="str">
        <f>IF('S.D.PASTE SHEET'!E690="","",UPPER('S.D.PASTE SHEET'!E690))</f>
        <v/>
      </c>
      <c s="176" t="str">
        <f>IF('S.D.PASTE SHEET'!F690="","",'S.D.PASTE SHEET'!F690)</f>
        <v/>
      </c>
      <c s="176" t="str">
        <f>IF('S.D.PASTE SHEET'!G690="","",UPPER('S.D.PASTE SHEET'!G690))</f>
        <v/>
      </c>
      <c s="176" t="str">
        <f>IF('S.D.PASTE SHEET'!H690="","",UPPER('S.D.PASTE SHEET'!H690))</f>
        <v/>
      </c>
      <c s="176" t="str">
        <f>IF('S.D.PASTE SHEET'!I690="","",'S.D.PASTE SHEET'!I690)</f>
        <v/>
      </c>
      <c s="177" t="str">
        <f>IF('S.D.PASTE SHEET'!J690="","",'S.D.PASTE SHEET'!J690)</f>
        <v/>
      </c>
      <c s="176" t="str">
        <f>IF('S.D.PASTE SHEET'!K690="","",'S.D.PASTE SHEET'!K690)</f>
        <v/>
      </c>
      <c s="176" t="str">
        <f>IF('S.D.PASTE SHEET'!L690="","",'S.D.PASTE SHEET'!L690)</f>
        <v/>
      </c>
      <c s="176" t="str">
        <f>IF('S.D.PASTE SHEET'!M690="","",'S.D.PASTE SHEET'!M690)</f>
        <v/>
      </c>
      <c s="176" t="str">
        <f>IF('S.D.PASTE SHEET'!N690="","",'S.D.PASTE SHEET'!N690)</f>
        <v/>
      </c>
      <c s="176" t="str">
        <f>IF('S.D.PASTE SHEET'!O690="","",'S.D.PASTE SHEET'!O690)</f>
        <v/>
      </c>
      <c s="176" t="str">
        <f>IF('S.D.PASTE SHEET'!P690="","",'S.D.PASTE SHEET'!P690)</f>
        <v/>
      </c>
      <c s="176" t="str">
        <f>IF('S.D.PASTE SHEET'!Q690="","",'S.D.PASTE SHEET'!Q690)</f>
        <v/>
      </c>
      <c s="176" t="str">
        <f>IF('S.D.PASTE SHEET'!R690="","",'S.D.PASTE SHEET'!R690)</f>
        <v/>
      </c>
      <c s="176" t="str">
        <f>IF('S.D.PASTE SHEET'!S690="","",'S.D.PASTE SHEET'!S690)</f>
        <v/>
      </c>
      <c s="176" t="str">
        <f>IF('S.D.PASTE SHEET'!T690="","",'S.D.PASTE SHEET'!T690)</f>
        <v/>
      </c>
      <c s="176" t="str">
        <f>IF('S.D.PASTE SHEET'!U690="","",'S.D.PASTE SHEET'!U690)</f>
        <v/>
      </c>
      <c s="176" t="str">
        <f>IF('S.D.PASTE SHEET'!V690="","",'S.D.PASTE SHEET'!V690)</f>
        <v/>
      </c>
      <c s="176" t="str">
        <f>IF('S.D.PASTE SHEET'!W690="","",'S.D.PASTE SHEET'!W690)</f>
        <v/>
      </c>
      <c s="176" t="str">
        <f>IF('S.D.PASTE SHEET'!X690="","",'S.D.PASTE SHEET'!X690)</f>
        <v/>
      </c>
      <c s="176" t="str">
        <f>IF('S.D.PASTE SHEET'!Y690="","",'S.D.PASTE SHEET'!Y690)</f>
        <v/>
      </c>
      <c s="176" t="str">
        <f>IF('S.D.PASTE SHEET'!Z690="","",'S.D.PASTE SHEET'!Z690)</f>
        <v/>
      </c>
      <c s="176" t="str">
        <f>IF('S.D.PASTE SHEET'!AA690="","",'S.D.PASTE SHEET'!AA690)</f>
        <v/>
      </c>
      <c s="176" t="str">
        <f>IF('S.D.PASTE SHEET'!AB690="","",'S.D.PASTE SHEET'!AB690)</f>
        <v/>
      </c>
      <c s="176" t="str">
        <f>IF('S.D.PASTE SHEET'!AC690="","",'S.D.PASTE SHEET'!AC690)</f>
        <v/>
      </c>
      <c s="176" t="str">
        <f>IF('S.D.PASTE SHEET'!AD690="","",'S.D.PASTE SHEET'!AD690)</f>
        <v/>
      </c>
      <c s="178"/>
      <c s="179" t="str">
        <f>IF(AK690="","",IF(AK690&gt;0,COUNT($AG$2:AG690),""))</f>
        <v/>
      </c>
      <c s="180" t="str">
        <f t="shared" si="744" ref="AG690:AV705">IF(AND($AJ$1=5,$A690=5),A690,"")</f>
        <v/>
      </c>
      <c s="180" t="str">
        <f t="shared" si="744"/>
        <v/>
      </c>
      <c s="180" t="str">
        <f t="shared" si="744"/>
        <v/>
      </c>
      <c s="181" t="str">
        <f t="shared" si="744"/>
        <v/>
      </c>
      <c s="180" t="str">
        <f t="shared" si="744"/>
        <v/>
      </c>
      <c s="180" t="str">
        <f t="shared" si="744"/>
        <v/>
      </c>
      <c s="180" t="str">
        <f t="shared" si="744"/>
        <v/>
      </c>
      <c s="180" t="str">
        <f t="shared" si="744"/>
        <v/>
      </c>
      <c s="180" t="str">
        <f t="shared" si="744"/>
        <v/>
      </c>
      <c s="181" t="str">
        <f t="shared" si="744"/>
        <v/>
      </c>
      <c s="180" t="str">
        <f t="shared" si="744"/>
        <v/>
      </c>
      <c s="180" t="str">
        <f t="shared" si="744"/>
        <v/>
      </c>
      <c s="180" t="str">
        <f t="shared" si="744"/>
        <v/>
      </c>
      <c s="180" t="str">
        <f t="shared" si="744"/>
        <v/>
      </c>
      <c s="180" t="str">
        <f t="shared" si="744"/>
        <v/>
      </c>
      <c s="180" t="str">
        <f t="shared" si="744"/>
        <v/>
      </c>
      <c r="AX690" s="180" t="str">
        <f>IF(BC690="","",IF(BC690&gt;0,COUNT($AY$2:AY690),""))</f>
        <v/>
      </c>
      <c s="180" t="str">
        <f t="shared" si="745" ref="AY690">IF(AND($BB$1=5,$A690=5,$BC$1=C690),B690,"")</f>
        <v/>
      </c>
      <c s="180" t="str">
        <f t="shared" si="746" ref="AZ690:BM705">IF(AND($BB$1=5,$A690=5,$BC$1=$B690),C690,"")</f>
        <v/>
      </c>
      <c s="182" t="str">
        <f t="shared" si="746"/>
        <v/>
      </c>
      <c s="180" t="str">
        <f t="shared" si="746"/>
        <v/>
      </c>
      <c s="180" t="str">
        <f t="shared" si="746"/>
        <v/>
      </c>
      <c s="180" t="str">
        <f t="shared" si="746"/>
        <v/>
      </c>
      <c s="180" t="str">
        <f t="shared" si="746"/>
        <v/>
      </c>
      <c s="180" t="str">
        <f t="shared" si="746"/>
        <v/>
      </c>
      <c s="182" t="str">
        <f t="shared" si="746"/>
        <v/>
      </c>
      <c s="180" t="str">
        <f t="shared" si="746"/>
        <v/>
      </c>
      <c s="180" t="str">
        <f t="shared" si="746"/>
        <v/>
      </c>
      <c s="180" t="str">
        <f t="shared" si="746"/>
        <v/>
      </c>
      <c s="180" t="str">
        <f t="shared" si="746"/>
        <v/>
      </c>
      <c s="180" t="str">
        <f t="shared" si="746"/>
        <v/>
      </c>
      <c s="180" t="str">
        <f t="shared" si="746"/>
        <v/>
      </c>
    </row>
    <row r="691" spans="1:65" ht="15.75" customHeight="1">
      <c r="A691" s="176" t="str">
        <f>IF('S.D.PASTE SHEET'!A691="","",'S.D.PASTE SHEET'!A691)</f>
        <v/>
      </c>
      <c s="176" t="str">
        <f>IF('S.D.PASTE SHEET'!B691="","",'S.D.PASTE SHEET'!B691)</f>
        <v/>
      </c>
      <c s="176" t="str">
        <f>IF('S.D.PASTE SHEET'!C691="","",'S.D.PASTE SHEET'!C691)</f>
        <v/>
      </c>
      <c s="177" t="str">
        <f>IF('S.D.PASTE SHEET'!D691="","",'S.D.PASTE SHEET'!D691)</f>
        <v/>
      </c>
      <c s="176" t="str">
        <f>IF('S.D.PASTE SHEET'!E691="","",UPPER('S.D.PASTE SHEET'!E691))</f>
        <v/>
      </c>
      <c s="176" t="str">
        <f>IF('S.D.PASTE SHEET'!F691="","",'S.D.PASTE SHEET'!F691)</f>
        <v/>
      </c>
      <c s="176" t="str">
        <f>IF('S.D.PASTE SHEET'!G691="","",UPPER('S.D.PASTE SHEET'!G691))</f>
        <v/>
      </c>
      <c s="176" t="str">
        <f>IF('S.D.PASTE SHEET'!H691="","",UPPER('S.D.PASTE SHEET'!H691))</f>
        <v/>
      </c>
      <c s="176" t="str">
        <f>IF('S.D.PASTE SHEET'!I691="","",'S.D.PASTE SHEET'!I691)</f>
        <v/>
      </c>
      <c s="177" t="str">
        <f>IF('S.D.PASTE SHEET'!J691="","",'S.D.PASTE SHEET'!J691)</f>
        <v/>
      </c>
      <c s="176" t="str">
        <f>IF('S.D.PASTE SHEET'!K691="","",'S.D.PASTE SHEET'!K691)</f>
        <v/>
      </c>
      <c s="176" t="str">
        <f>IF('S.D.PASTE SHEET'!L691="","",'S.D.PASTE SHEET'!L691)</f>
        <v/>
      </c>
      <c s="176" t="str">
        <f>IF('S.D.PASTE SHEET'!M691="","",'S.D.PASTE SHEET'!M691)</f>
        <v/>
      </c>
      <c s="176" t="str">
        <f>IF('S.D.PASTE SHEET'!N691="","",'S.D.PASTE SHEET'!N691)</f>
        <v/>
      </c>
      <c s="176" t="str">
        <f>IF('S.D.PASTE SHEET'!O691="","",'S.D.PASTE SHEET'!O691)</f>
        <v/>
      </c>
      <c s="176" t="str">
        <f>IF('S.D.PASTE SHEET'!P691="","",'S.D.PASTE SHEET'!P691)</f>
        <v/>
      </c>
      <c s="176" t="str">
        <f>IF('S.D.PASTE SHEET'!Q691="","",'S.D.PASTE SHEET'!Q691)</f>
        <v/>
      </c>
      <c s="176" t="str">
        <f>IF('S.D.PASTE SHEET'!R691="","",'S.D.PASTE SHEET'!R691)</f>
        <v/>
      </c>
      <c s="176" t="str">
        <f>IF('S.D.PASTE SHEET'!S691="","",'S.D.PASTE SHEET'!S691)</f>
        <v/>
      </c>
      <c s="176" t="str">
        <f>IF('S.D.PASTE SHEET'!T691="","",'S.D.PASTE SHEET'!T691)</f>
        <v/>
      </c>
      <c s="176" t="str">
        <f>IF('S.D.PASTE SHEET'!U691="","",'S.D.PASTE SHEET'!U691)</f>
        <v/>
      </c>
      <c s="176" t="str">
        <f>IF('S.D.PASTE SHEET'!V691="","",'S.D.PASTE SHEET'!V691)</f>
        <v/>
      </c>
      <c s="176" t="str">
        <f>IF('S.D.PASTE SHEET'!W691="","",'S.D.PASTE SHEET'!W691)</f>
        <v/>
      </c>
      <c s="176" t="str">
        <f>IF('S.D.PASTE SHEET'!X691="","",'S.D.PASTE SHEET'!X691)</f>
        <v/>
      </c>
      <c s="176" t="str">
        <f>IF('S.D.PASTE SHEET'!Y691="","",'S.D.PASTE SHEET'!Y691)</f>
        <v/>
      </c>
      <c s="176" t="str">
        <f>IF('S.D.PASTE SHEET'!Z691="","",'S.D.PASTE SHEET'!Z691)</f>
        <v/>
      </c>
      <c s="176" t="str">
        <f>IF('S.D.PASTE SHEET'!AA691="","",'S.D.PASTE SHEET'!AA691)</f>
        <v/>
      </c>
      <c s="176" t="str">
        <f>IF('S.D.PASTE SHEET'!AB691="","",'S.D.PASTE SHEET'!AB691)</f>
        <v/>
      </c>
      <c s="176" t="str">
        <f>IF('S.D.PASTE SHEET'!AC691="","",'S.D.PASTE SHEET'!AC691)</f>
        <v/>
      </c>
      <c s="176" t="str">
        <f>IF('S.D.PASTE SHEET'!AD691="","",'S.D.PASTE SHEET'!AD691)</f>
        <v/>
      </c>
      <c s="178"/>
      <c s="179" t="str">
        <f>IF(AK691="","",IF(AK691&gt;0,COUNT($AG$2:AG691),""))</f>
        <v/>
      </c>
      <c s="180" t="str">
        <f t="shared" si="744"/>
        <v/>
      </c>
      <c s="180" t="str">
        <f t="shared" si="744"/>
        <v/>
      </c>
      <c s="180" t="str">
        <f t="shared" si="744"/>
        <v/>
      </c>
      <c s="181" t="str">
        <f t="shared" si="744"/>
        <v/>
      </c>
      <c s="180" t="str">
        <f t="shared" si="744"/>
        <v/>
      </c>
      <c s="180" t="str">
        <f t="shared" si="744"/>
        <v/>
      </c>
      <c s="180" t="str">
        <f t="shared" si="744"/>
        <v/>
      </c>
      <c s="180" t="str">
        <f t="shared" si="744"/>
        <v/>
      </c>
      <c s="180" t="str">
        <f t="shared" si="744"/>
        <v/>
      </c>
      <c s="181" t="str">
        <f t="shared" si="744"/>
        <v/>
      </c>
      <c s="180" t="str">
        <f t="shared" si="744"/>
        <v/>
      </c>
      <c s="180" t="str">
        <f t="shared" si="744"/>
        <v/>
      </c>
      <c s="180" t="str">
        <f t="shared" si="744"/>
        <v/>
      </c>
      <c s="180" t="str">
        <f t="shared" si="744"/>
        <v/>
      </c>
      <c s="180" t="str">
        <f t="shared" si="744"/>
        <v/>
      </c>
      <c s="180" t="str">
        <f t="shared" si="744"/>
        <v/>
      </c>
      <c r="AX691" s="180" t="str">
        <f>IF(BC691="","",IF(BC691&gt;0,COUNT($AY$2:AY691),""))</f>
        <v/>
      </c>
      <c s="180" t="str">
        <f t="shared" si="747" ref="AY691">IF(AND($BB$1=5,$A691=5,$BC$1=C691),B691,"")</f>
        <v/>
      </c>
      <c s="180" t="str">
        <f t="shared" si="746"/>
        <v/>
      </c>
      <c s="182" t="str">
        <f t="shared" si="746"/>
        <v/>
      </c>
      <c s="180" t="str">
        <f t="shared" si="746"/>
        <v/>
      </c>
      <c s="180" t="str">
        <f t="shared" si="746"/>
        <v/>
      </c>
      <c s="180" t="str">
        <f t="shared" si="746"/>
        <v/>
      </c>
      <c s="180" t="str">
        <f t="shared" si="746"/>
        <v/>
      </c>
      <c s="180" t="str">
        <f t="shared" si="746"/>
        <v/>
      </c>
      <c s="182" t="str">
        <f t="shared" si="746"/>
        <v/>
      </c>
      <c s="180" t="str">
        <f t="shared" si="746"/>
        <v/>
      </c>
      <c s="180" t="str">
        <f t="shared" si="746"/>
        <v/>
      </c>
      <c s="180" t="str">
        <f t="shared" si="746"/>
        <v/>
      </c>
      <c s="180" t="str">
        <f t="shared" si="746"/>
        <v/>
      </c>
      <c s="180" t="str">
        <f t="shared" si="746"/>
        <v/>
      </c>
      <c s="180" t="str">
        <f t="shared" si="746"/>
        <v/>
      </c>
    </row>
    <row r="692" spans="1:65" ht="15.75" customHeight="1">
      <c r="A692" s="176" t="str">
        <f>IF('S.D.PASTE SHEET'!A692="","",'S.D.PASTE SHEET'!A692)</f>
        <v/>
      </c>
      <c s="176" t="str">
        <f>IF('S.D.PASTE SHEET'!B692="","",'S.D.PASTE SHEET'!B692)</f>
        <v/>
      </c>
      <c s="176" t="str">
        <f>IF('S.D.PASTE SHEET'!C692="","",'S.D.PASTE SHEET'!C692)</f>
        <v/>
      </c>
      <c s="177" t="str">
        <f>IF('S.D.PASTE SHEET'!D692="","",'S.D.PASTE SHEET'!D692)</f>
        <v/>
      </c>
      <c s="176" t="str">
        <f>IF('S.D.PASTE SHEET'!E692="","",UPPER('S.D.PASTE SHEET'!E692))</f>
        <v/>
      </c>
      <c s="176" t="str">
        <f>IF('S.D.PASTE SHEET'!F692="","",'S.D.PASTE SHEET'!F692)</f>
        <v/>
      </c>
      <c s="176" t="str">
        <f>IF('S.D.PASTE SHEET'!G692="","",UPPER('S.D.PASTE SHEET'!G692))</f>
        <v/>
      </c>
      <c s="176" t="str">
        <f>IF('S.D.PASTE SHEET'!H692="","",UPPER('S.D.PASTE SHEET'!H692))</f>
        <v/>
      </c>
      <c s="176" t="str">
        <f>IF('S.D.PASTE SHEET'!I692="","",'S.D.PASTE SHEET'!I692)</f>
        <v/>
      </c>
      <c s="177" t="str">
        <f>IF('S.D.PASTE SHEET'!J692="","",'S.D.PASTE SHEET'!J692)</f>
        <v/>
      </c>
      <c s="176" t="str">
        <f>IF('S.D.PASTE SHEET'!K692="","",'S.D.PASTE SHEET'!K692)</f>
        <v/>
      </c>
      <c s="176" t="str">
        <f>IF('S.D.PASTE SHEET'!L692="","",'S.D.PASTE SHEET'!L692)</f>
        <v/>
      </c>
      <c s="176" t="str">
        <f>IF('S.D.PASTE SHEET'!M692="","",'S.D.PASTE SHEET'!M692)</f>
        <v/>
      </c>
      <c s="176" t="str">
        <f>IF('S.D.PASTE SHEET'!N692="","",'S.D.PASTE SHEET'!N692)</f>
        <v/>
      </c>
      <c s="176" t="str">
        <f>IF('S.D.PASTE SHEET'!O692="","",'S.D.PASTE SHEET'!O692)</f>
        <v/>
      </c>
      <c s="176" t="str">
        <f>IF('S.D.PASTE SHEET'!P692="","",'S.D.PASTE SHEET'!P692)</f>
        <v/>
      </c>
      <c s="176" t="str">
        <f>IF('S.D.PASTE SHEET'!Q692="","",'S.D.PASTE SHEET'!Q692)</f>
        <v/>
      </c>
      <c s="176" t="str">
        <f>IF('S.D.PASTE SHEET'!R692="","",'S.D.PASTE SHEET'!R692)</f>
        <v/>
      </c>
      <c s="176" t="str">
        <f>IF('S.D.PASTE SHEET'!S692="","",'S.D.PASTE SHEET'!S692)</f>
        <v/>
      </c>
      <c s="176" t="str">
        <f>IF('S.D.PASTE SHEET'!T692="","",'S.D.PASTE SHEET'!T692)</f>
        <v/>
      </c>
      <c s="176" t="str">
        <f>IF('S.D.PASTE SHEET'!U692="","",'S.D.PASTE SHEET'!U692)</f>
        <v/>
      </c>
      <c s="176" t="str">
        <f>IF('S.D.PASTE SHEET'!V692="","",'S.D.PASTE SHEET'!V692)</f>
        <v/>
      </c>
      <c s="176" t="str">
        <f>IF('S.D.PASTE SHEET'!W692="","",'S.D.PASTE SHEET'!W692)</f>
        <v/>
      </c>
      <c s="176" t="str">
        <f>IF('S.D.PASTE SHEET'!X692="","",'S.D.PASTE SHEET'!X692)</f>
        <v/>
      </c>
      <c s="176" t="str">
        <f>IF('S.D.PASTE SHEET'!Y692="","",'S.D.PASTE SHEET'!Y692)</f>
        <v/>
      </c>
      <c s="176" t="str">
        <f>IF('S.D.PASTE SHEET'!Z692="","",'S.D.PASTE SHEET'!Z692)</f>
        <v/>
      </c>
      <c s="176" t="str">
        <f>IF('S.D.PASTE SHEET'!AA692="","",'S.D.PASTE SHEET'!AA692)</f>
        <v/>
      </c>
      <c s="176" t="str">
        <f>IF('S.D.PASTE SHEET'!AB692="","",'S.D.PASTE SHEET'!AB692)</f>
        <v/>
      </c>
      <c s="176" t="str">
        <f>IF('S.D.PASTE SHEET'!AC692="","",'S.D.PASTE SHEET'!AC692)</f>
        <v/>
      </c>
      <c s="176" t="str">
        <f>IF('S.D.PASTE SHEET'!AD692="","",'S.D.PASTE SHEET'!AD692)</f>
        <v/>
      </c>
      <c s="178"/>
      <c s="179" t="str">
        <f>IF(AK692="","",IF(AK692&gt;0,COUNT($AG$2:AG692),""))</f>
        <v/>
      </c>
      <c s="180" t="str">
        <f t="shared" si="744"/>
        <v/>
      </c>
      <c s="180" t="str">
        <f t="shared" si="744"/>
        <v/>
      </c>
      <c s="180" t="str">
        <f t="shared" si="744"/>
        <v/>
      </c>
      <c s="181" t="str">
        <f t="shared" si="744"/>
        <v/>
      </c>
      <c s="180" t="str">
        <f t="shared" si="744"/>
        <v/>
      </c>
      <c s="180" t="str">
        <f t="shared" si="744"/>
        <v/>
      </c>
      <c s="180" t="str">
        <f t="shared" si="744"/>
        <v/>
      </c>
      <c s="180" t="str">
        <f t="shared" si="744"/>
        <v/>
      </c>
      <c s="180" t="str">
        <f t="shared" si="744"/>
        <v/>
      </c>
      <c s="181" t="str">
        <f t="shared" si="744"/>
        <v/>
      </c>
      <c s="180" t="str">
        <f t="shared" si="744"/>
        <v/>
      </c>
      <c s="180" t="str">
        <f t="shared" si="744"/>
        <v/>
      </c>
      <c s="180" t="str">
        <f t="shared" si="744"/>
        <v/>
      </c>
      <c s="180" t="str">
        <f t="shared" si="744"/>
        <v/>
      </c>
      <c s="180" t="str">
        <f t="shared" si="744"/>
        <v/>
      </c>
      <c s="180" t="str">
        <f t="shared" si="744"/>
        <v/>
      </c>
      <c r="AX692" s="180" t="str">
        <f>IF(BC692="","",IF(BC692&gt;0,COUNT($AY$2:AY692),""))</f>
        <v/>
      </c>
      <c s="180" t="str">
        <f t="shared" si="748" ref="AY692">IF(AND($BB$1=5,$A692=5,$BC$1=C692),B692,"")</f>
        <v/>
      </c>
      <c s="180" t="str">
        <f t="shared" si="746"/>
        <v/>
      </c>
      <c s="182" t="str">
        <f t="shared" si="746"/>
        <v/>
      </c>
      <c s="180" t="str">
        <f t="shared" si="746"/>
        <v/>
      </c>
      <c s="180" t="str">
        <f t="shared" si="746"/>
        <v/>
      </c>
      <c s="180" t="str">
        <f t="shared" si="746"/>
        <v/>
      </c>
      <c s="180" t="str">
        <f t="shared" si="746"/>
        <v/>
      </c>
      <c s="180" t="str">
        <f t="shared" si="746"/>
        <v/>
      </c>
      <c s="182" t="str">
        <f t="shared" si="746"/>
        <v/>
      </c>
      <c s="180" t="str">
        <f t="shared" si="746"/>
        <v/>
      </c>
      <c s="180" t="str">
        <f t="shared" si="746"/>
        <v/>
      </c>
      <c s="180" t="str">
        <f t="shared" si="746"/>
        <v/>
      </c>
      <c s="180" t="str">
        <f t="shared" si="746"/>
        <v/>
      </c>
      <c s="180" t="str">
        <f t="shared" si="746"/>
        <v/>
      </c>
      <c s="180" t="str">
        <f t="shared" si="746"/>
        <v/>
      </c>
    </row>
    <row r="693" spans="1:65" ht="15.75" customHeight="1">
      <c r="A693" s="176" t="str">
        <f>IF('S.D.PASTE SHEET'!A693="","",'S.D.PASTE SHEET'!A693)</f>
        <v/>
      </c>
      <c s="176" t="str">
        <f>IF('S.D.PASTE SHEET'!B693="","",'S.D.PASTE SHEET'!B693)</f>
        <v/>
      </c>
      <c s="176" t="str">
        <f>IF('S.D.PASTE SHEET'!C693="","",'S.D.PASTE SHEET'!C693)</f>
        <v/>
      </c>
      <c s="177" t="str">
        <f>IF('S.D.PASTE SHEET'!D693="","",'S.D.PASTE SHEET'!D693)</f>
        <v/>
      </c>
      <c s="176" t="str">
        <f>IF('S.D.PASTE SHEET'!E693="","",UPPER('S.D.PASTE SHEET'!E693))</f>
        <v/>
      </c>
      <c s="176" t="str">
        <f>IF('S.D.PASTE SHEET'!F693="","",'S.D.PASTE SHEET'!F693)</f>
        <v/>
      </c>
      <c s="176" t="str">
        <f>IF('S.D.PASTE SHEET'!G693="","",UPPER('S.D.PASTE SHEET'!G693))</f>
        <v/>
      </c>
      <c s="176" t="str">
        <f>IF('S.D.PASTE SHEET'!H693="","",UPPER('S.D.PASTE SHEET'!H693))</f>
        <v/>
      </c>
      <c s="176" t="str">
        <f>IF('S.D.PASTE SHEET'!I693="","",'S.D.PASTE SHEET'!I693)</f>
        <v/>
      </c>
      <c s="177" t="str">
        <f>IF('S.D.PASTE SHEET'!J693="","",'S.D.PASTE SHEET'!J693)</f>
        <v/>
      </c>
      <c s="176" t="str">
        <f>IF('S.D.PASTE SHEET'!K693="","",'S.D.PASTE SHEET'!K693)</f>
        <v/>
      </c>
      <c s="176" t="str">
        <f>IF('S.D.PASTE SHEET'!L693="","",'S.D.PASTE SHEET'!L693)</f>
        <v/>
      </c>
      <c s="176" t="str">
        <f>IF('S.D.PASTE SHEET'!M693="","",'S.D.PASTE SHEET'!M693)</f>
        <v/>
      </c>
      <c s="176" t="str">
        <f>IF('S.D.PASTE SHEET'!N693="","",'S.D.PASTE SHEET'!N693)</f>
        <v/>
      </c>
      <c s="176" t="str">
        <f>IF('S.D.PASTE SHEET'!O693="","",'S.D.PASTE SHEET'!O693)</f>
        <v/>
      </c>
      <c s="176" t="str">
        <f>IF('S.D.PASTE SHEET'!P693="","",'S.D.PASTE SHEET'!P693)</f>
        <v/>
      </c>
      <c s="176" t="str">
        <f>IF('S.D.PASTE SHEET'!Q693="","",'S.D.PASTE SHEET'!Q693)</f>
        <v/>
      </c>
      <c s="176" t="str">
        <f>IF('S.D.PASTE SHEET'!R693="","",'S.D.PASTE SHEET'!R693)</f>
        <v/>
      </c>
      <c s="176" t="str">
        <f>IF('S.D.PASTE SHEET'!S693="","",'S.D.PASTE SHEET'!S693)</f>
        <v/>
      </c>
      <c s="176" t="str">
        <f>IF('S.D.PASTE SHEET'!T693="","",'S.D.PASTE SHEET'!T693)</f>
        <v/>
      </c>
      <c s="176" t="str">
        <f>IF('S.D.PASTE SHEET'!U693="","",'S.D.PASTE SHEET'!U693)</f>
        <v/>
      </c>
      <c s="176" t="str">
        <f>IF('S.D.PASTE SHEET'!V693="","",'S.D.PASTE SHEET'!V693)</f>
        <v/>
      </c>
      <c s="176" t="str">
        <f>IF('S.D.PASTE SHEET'!W693="","",'S.D.PASTE SHEET'!W693)</f>
        <v/>
      </c>
      <c s="176" t="str">
        <f>IF('S.D.PASTE SHEET'!X693="","",'S.D.PASTE SHEET'!X693)</f>
        <v/>
      </c>
      <c s="176" t="str">
        <f>IF('S.D.PASTE SHEET'!Y693="","",'S.D.PASTE SHEET'!Y693)</f>
        <v/>
      </c>
      <c s="176" t="str">
        <f>IF('S.D.PASTE SHEET'!Z693="","",'S.D.PASTE SHEET'!Z693)</f>
        <v/>
      </c>
      <c s="176" t="str">
        <f>IF('S.D.PASTE SHEET'!AA693="","",'S.D.PASTE SHEET'!AA693)</f>
        <v/>
      </c>
      <c s="176" t="str">
        <f>IF('S.D.PASTE SHEET'!AB693="","",'S.D.PASTE SHEET'!AB693)</f>
        <v/>
      </c>
      <c s="176" t="str">
        <f>IF('S.D.PASTE SHEET'!AC693="","",'S.D.PASTE SHEET'!AC693)</f>
        <v/>
      </c>
      <c s="176" t="str">
        <f>IF('S.D.PASTE SHEET'!AD693="","",'S.D.PASTE SHEET'!AD693)</f>
        <v/>
      </c>
      <c s="178"/>
      <c s="179" t="str">
        <f>IF(AK693="","",IF(AK693&gt;0,COUNT($AG$2:AG693),""))</f>
        <v/>
      </c>
      <c s="180" t="str">
        <f t="shared" si="744"/>
        <v/>
      </c>
      <c s="180" t="str">
        <f t="shared" si="744"/>
        <v/>
      </c>
      <c s="180" t="str">
        <f t="shared" si="744"/>
        <v/>
      </c>
      <c s="181" t="str">
        <f t="shared" si="744"/>
        <v/>
      </c>
      <c s="180" t="str">
        <f t="shared" si="744"/>
        <v/>
      </c>
      <c s="180" t="str">
        <f t="shared" si="744"/>
        <v/>
      </c>
      <c s="180" t="str">
        <f t="shared" si="744"/>
        <v/>
      </c>
      <c s="180" t="str">
        <f t="shared" si="744"/>
        <v/>
      </c>
      <c s="180" t="str">
        <f t="shared" si="744"/>
        <v/>
      </c>
      <c s="181" t="str">
        <f t="shared" si="744"/>
        <v/>
      </c>
      <c s="180" t="str">
        <f t="shared" si="744"/>
        <v/>
      </c>
      <c s="180" t="str">
        <f t="shared" si="744"/>
        <v/>
      </c>
      <c s="180" t="str">
        <f t="shared" si="744"/>
        <v/>
      </c>
      <c s="180" t="str">
        <f t="shared" si="744"/>
        <v/>
      </c>
      <c s="180" t="str">
        <f t="shared" si="744"/>
        <v/>
      </c>
      <c s="180" t="str">
        <f t="shared" si="744"/>
        <v/>
      </c>
      <c r="AX693" s="180" t="str">
        <f>IF(BC693="","",IF(BC693&gt;0,COUNT($AY$2:AY693),""))</f>
        <v/>
      </c>
      <c s="180" t="str">
        <f t="shared" si="749" ref="AY693">IF(AND($BB$1=5,$A693=5,$BC$1=C693),B693,"")</f>
        <v/>
      </c>
      <c s="180" t="str">
        <f t="shared" si="746"/>
        <v/>
      </c>
      <c s="182" t="str">
        <f t="shared" si="746"/>
        <v/>
      </c>
      <c s="180" t="str">
        <f t="shared" si="746"/>
        <v/>
      </c>
      <c s="180" t="str">
        <f t="shared" si="746"/>
        <v/>
      </c>
      <c s="180" t="str">
        <f t="shared" si="746"/>
        <v/>
      </c>
      <c s="180" t="str">
        <f t="shared" si="746"/>
        <v/>
      </c>
      <c s="180" t="str">
        <f t="shared" si="746"/>
        <v/>
      </c>
      <c s="182" t="str">
        <f t="shared" si="746"/>
        <v/>
      </c>
      <c s="180" t="str">
        <f t="shared" si="746"/>
        <v/>
      </c>
      <c s="180" t="str">
        <f t="shared" si="746"/>
        <v/>
      </c>
      <c s="180" t="str">
        <f t="shared" si="746"/>
        <v/>
      </c>
      <c s="180" t="str">
        <f t="shared" si="746"/>
        <v/>
      </c>
      <c s="180" t="str">
        <f t="shared" si="746"/>
        <v/>
      </c>
      <c s="180" t="str">
        <f t="shared" si="746"/>
        <v/>
      </c>
    </row>
    <row r="694" spans="1:65" ht="15.75" customHeight="1">
      <c r="A694" s="176" t="str">
        <f>IF('S.D.PASTE SHEET'!A694="","",'S.D.PASTE SHEET'!A694)</f>
        <v/>
      </c>
      <c s="176" t="str">
        <f>IF('S.D.PASTE SHEET'!B694="","",'S.D.PASTE SHEET'!B694)</f>
        <v/>
      </c>
      <c s="176" t="str">
        <f>IF('S.D.PASTE SHEET'!C694="","",'S.D.PASTE SHEET'!C694)</f>
        <v/>
      </c>
      <c s="177" t="str">
        <f>IF('S.D.PASTE SHEET'!D694="","",'S.D.PASTE SHEET'!D694)</f>
        <v/>
      </c>
      <c s="176" t="str">
        <f>IF('S.D.PASTE SHEET'!E694="","",UPPER('S.D.PASTE SHEET'!E694))</f>
        <v/>
      </c>
      <c s="176" t="str">
        <f>IF('S.D.PASTE SHEET'!F694="","",'S.D.PASTE SHEET'!F694)</f>
        <v/>
      </c>
      <c s="176" t="str">
        <f>IF('S.D.PASTE SHEET'!G694="","",UPPER('S.D.PASTE SHEET'!G694))</f>
        <v/>
      </c>
      <c s="176" t="str">
        <f>IF('S.D.PASTE SHEET'!H694="","",UPPER('S.D.PASTE SHEET'!H694))</f>
        <v/>
      </c>
      <c s="176" t="str">
        <f>IF('S.D.PASTE SHEET'!I694="","",'S.D.PASTE SHEET'!I694)</f>
        <v/>
      </c>
      <c s="177" t="str">
        <f>IF('S.D.PASTE SHEET'!J694="","",'S.D.PASTE SHEET'!J694)</f>
        <v/>
      </c>
      <c s="176" t="str">
        <f>IF('S.D.PASTE SHEET'!K694="","",'S.D.PASTE SHEET'!K694)</f>
        <v/>
      </c>
      <c s="176" t="str">
        <f>IF('S.D.PASTE SHEET'!L694="","",'S.D.PASTE SHEET'!L694)</f>
        <v/>
      </c>
      <c s="176" t="str">
        <f>IF('S.D.PASTE SHEET'!M694="","",'S.D.PASTE SHEET'!M694)</f>
        <v/>
      </c>
      <c s="176" t="str">
        <f>IF('S.D.PASTE SHEET'!N694="","",'S.D.PASTE SHEET'!N694)</f>
        <v/>
      </c>
      <c s="176" t="str">
        <f>IF('S.D.PASTE SHEET'!O694="","",'S.D.PASTE SHEET'!O694)</f>
        <v/>
      </c>
      <c s="176" t="str">
        <f>IF('S.D.PASTE SHEET'!P694="","",'S.D.PASTE SHEET'!P694)</f>
        <v/>
      </c>
      <c s="176" t="str">
        <f>IF('S.D.PASTE SHEET'!Q694="","",'S.D.PASTE SHEET'!Q694)</f>
        <v/>
      </c>
      <c s="176" t="str">
        <f>IF('S.D.PASTE SHEET'!R694="","",'S.D.PASTE SHEET'!R694)</f>
        <v/>
      </c>
      <c s="176" t="str">
        <f>IF('S.D.PASTE SHEET'!S694="","",'S.D.PASTE SHEET'!S694)</f>
        <v/>
      </c>
      <c s="176" t="str">
        <f>IF('S.D.PASTE SHEET'!T694="","",'S.D.PASTE SHEET'!T694)</f>
        <v/>
      </c>
      <c s="176" t="str">
        <f>IF('S.D.PASTE SHEET'!U694="","",'S.D.PASTE SHEET'!U694)</f>
        <v/>
      </c>
      <c s="176" t="str">
        <f>IF('S.D.PASTE SHEET'!V694="","",'S.D.PASTE SHEET'!V694)</f>
        <v/>
      </c>
      <c s="176" t="str">
        <f>IF('S.D.PASTE SHEET'!W694="","",'S.D.PASTE SHEET'!W694)</f>
        <v/>
      </c>
      <c s="176" t="str">
        <f>IF('S.D.PASTE SHEET'!X694="","",'S.D.PASTE SHEET'!X694)</f>
        <v/>
      </c>
      <c s="176" t="str">
        <f>IF('S.D.PASTE SHEET'!Y694="","",'S.D.PASTE SHEET'!Y694)</f>
        <v/>
      </c>
      <c s="176" t="str">
        <f>IF('S.D.PASTE SHEET'!Z694="","",'S.D.PASTE SHEET'!Z694)</f>
        <v/>
      </c>
      <c s="176" t="str">
        <f>IF('S.D.PASTE SHEET'!AA694="","",'S.D.PASTE SHEET'!AA694)</f>
        <v/>
      </c>
      <c s="176" t="str">
        <f>IF('S.D.PASTE SHEET'!AB694="","",'S.D.PASTE SHEET'!AB694)</f>
        <v/>
      </c>
      <c s="176" t="str">
        <f>IF('S.D.PASTE SHEET'!AC694="","",'S.D.PASTE SHEET'!AC694)</f>
        <v/>
      </c>
      <c s="176" t="str">
        <f>IF('S.D.PASTE SHEET'!AD694="","",'S.D.PASTE SHEET'!AD694)</f>
        <v/>
      </c>
      <c s="178"/>
      <c s="179" t="str">
        <f>IF(AK694="","",IF(AK694&gt;0,COUNT($AG$2:AG694),""))</f>
        <v/>
      </c>
      <c s="180" t="str">
        <f t="shared" si="744"/>
        <v/>
      </c>
      <c s="180" t="str">
        <f t="shared" si="744"/>
        <v/>
      </c>
      <c s="180" t="str">
        <f t="shared" si="744"/>
        <v/>
      </c>
      <c s="181" t="str">
        <f t="shared" si="744"/>
        <v/>
      </c>
      <c s="180" t="str">
        <f t="shared" si="744"/>
        <v/>
      </c>
      <c s="180" t="str">
        <f t="shared" si="744"/>
        <v/>
      </c>
      <c s="180" t="str">
        <f t="shared" si="744"/>
        <v/>
      </c>
      <c s="180" t="str">
        <f t="shared" si="744"/>
        <v/>
      </c>
      <c s="180" t="str">
        <f t="shared" si="744"/>
        <v/>
      </c>
      <c s="181" t="str">
        <f t="shared" si="744"/>
        <v/>
      </c>
      <c s="180" t="str">
        <f t="shared" si="744"/>
        <v/>
      </c>
      <c s="180" t="str">
        <f t="shared" si="744"/>
        <v/>
      </c>
      <c s="180" t="str">
        <f t="shared" si="744"/>
        <v/>
      </c>
      <c s="180" t="str">
        <f t="shared" si="744"/>
        <v/>
      </c>
      <c s="180" t="str">
        <f t="shared" si="744"/>
        <v/>
      </c>
      <c s="180" t="str">
        <f t="shared" si="744"/>
        <v/>
      </c>
      <c r="AX694" s="180" t="str">
        <f>IF(BC694="","",IF(BC694&gt;0,COUNT($AY$2:AY694),""))</f>
        <v/>
      </c>
      <c s="180" t="str">
        <f t="shared" si="750" ref="AY694">IF(AND($BB$1=5,$A694=5,$BC$1=C694),B694,"")</f>
        <v/>
      </c>
      <c s="180" t="str">
        <f t="shared" si="746"/>
        <v/>
      </c>
      <c s="182" t="str">
        <f t="shared" si="746"/>
        <v/>
      </c>
      <c s="180" t="str">
        <f t="shared" si="746"/>
        <v/>
      </c>
      <c s="180" t="str">
        <f t="shared" si="746"/>
        <v/>
      </c>
      <c s="180" t="str">
        <f t="shared" si="746"/>
        <v/>
      </c>
      <c s="180" t="str">
        <f t="shared" si="746"/>
        <v/>
      </c>
      <c s="180" t="str">
        <f t="shared" si="746"/>
        <v/>
      </c>
      <c s="182" t="str">
        <f t="shared" si="746"/>
        <v/>
      </c>
      <c s="180" t="str">
        <f t="shared" si="746"/>
        <v/>
      </c>
      <c s="180" t="str">
        <f t="shared" si="746"/>
        <v/>
      </c>
      <c s="180" t="str">
        <f t="shared" si="746"/>
        <v/>
      </c>
      <c s="180" t="str">
        <f t="shared" si="746"/>
        <v/>
      </c>
      <c s="180" t="str">
        <f t="shared" si="746"/>
        <v/>
      </c>
      <c s="180" t="str">
        <f t="shared" si="746"/>
        <v/>
      </c>
    </row>
    <row r="695" spans="1:65" ht="15.75" customHeight="1">
      <c r="A695" s="176" t="str">
        <f>IF('S.D.PASTE SHEET'!A695="","",'S.D.PASTE SHEET'!A695)</f>
        <v/>
      </c>
      <c s="176" t="str">
        <f>IF('S.D.PASTE SHEET'!B695="","",'S.D.PASTE SHEET'!B695)</f>
        <v/>
      </c>
      <c s="176" t="str">
        <f>IF('S.D.PASTE SHEET'!C695="","",'S.D.PASTE SHEET'!C695)</f>
        <v/>
      </c>
      <c s="177" t="str">
        <f>IF('S.D.PASTE SHEET'!D695="","",'S.D.PASTE SHEET'!D695)</f>
        <v/>
      </c>
      <c s="176" t="str">
        <f>IF('S.D.PASTE SHEET'!E695="","",UPPER('S.D.PASTE SHEET'!E695))</f>
        <v/>
      </c>
      <c s="176" t="str">
        <f>IF('S.D.PASTE SHEET'!F695="","",'S.D.PASTE SHEET'!F695)</f>
        <v/>
      </c>
      <c s="176" t="str">
        <f>IF('S.D.PASTE SHEET'!G695="","",UPPER('S.D.PASTE SHEET'!G695))</f>
        <v/>
      </c>
      <c s="176" t="str">
        <f>IF('S.D.PASTE SHEET'!H695="","",UPPER('S.D.PASTE SHEET'!H695))</f>
        <v/>
      </c>
      <c s="176" t="str">
        <f>IF('S.D.PASTE SHEET'!I695="","",'S.D.PASTE SHEET'!I695)</f>
        <v/>
      </c>
      <c s="177" t="str">
        <f>IF('S.D.PASTE SHEET'!J695="","",'S.D.PASTE SHEET'!J695)</f>
        <v/>
      </c>
      <c s="176" t="str">
        <f>IF('S.D.PASTE SHEET'!K695="","",'S.D.PASTE SHEET'!K695)</f>
        <v/>
      </c>
      <c s="176" t="str">
        <f>IF('S.D.PASTE SHEET'!L695="","",'S.D.PASTE SHEET'!L695)</f>
        <v/>
      </c>
      <c s="176" t="str">
        <f>IF('S.D.PASTE SHEET'!M695="","",'S.D.PASTE SHEET'!M695)</f>
        <v/>
      </c>
      <c s="176" t="str">
        <f>IF('S.D.PASTE SHEET'!N695="","",'S.D.PASTE SHEET'!N695)</f>
        <v/>
      </c>
      <c s="176" t="str">
        <f>IF('S.D.PASTE SHEET'!O695="","",'S.D.PASTE SHEET'!O695)</f>
        <v/>
      </c>
      <c s="176" t="str">
        <f>IF('S.D.PASTE SHEET'!P695="","",'S.D.PASTE SHEET'!P695)</f>
        <v/>
      </c>
      <c s="176" t="str">
        <f>IF('S.D.PASTE SHEET'!Q695="","",'S.D.PASTE SHEET'!Q695)</f>
        <v/>
      </c>
      <c s="176" t="str">
        <f>IF('S.D.PASTE SHEET'!R695="","",'S.D.PASTE SHEET'!R695)</f>
        <v/>
      </c>
      <c s="176" t="str">
        <f>IF('S.D.PASTE SHEET'!S695="","",'S.D.PASTE SHEET'!S695)</f>
        <v/>
      </c>
      <c s="176" t="str">
        <f>IF('S.D.PASTE SHEET'!T695="","",'S.D.PASTE SHEET'!T695)</f>
        <v/>
      </c>
      <c s="176" t="str">
        <f>IF('S.D.PASTE SHEET'!U695="","",'S.D.PASTE SHEET'!U695)</f>
        <v/>
      </c>
      <c s="176" t="str">
        <f>IF('S.D.PASTE SHEET'!V695="","",'S.D.PASTE SHEET'!V695)</f>
        <v/>
      </c>
      <c s="176" t="str">
        <f>IF('S.D.PASTE SHEET'!W695="","",'S.D.PASTE SHEET'!W695)</f>
        <v/>
      </c>
      <c s="176" t="str">
        <f>IF('S.D.PASTE SHEET'!X695="","",'S.D.PASTE SHEET'!X695)</f>
        <v/>
      </c>
      <c s="176" t="str">
        <f>IF('S.D.PASTE SHEET'!Y695="","",'S.D.PASTE SHEET'!Y695)</f>
        <v/>
      </c>
      <c s="176" t="str">
        <f>IF('S.D.PASTE SHEET'!Z695="","",'S.D.PASTE SHEET'!Z695)</f>
        <v/>
      </c>
      <c s="176" t="str">
        <f>IF('S.D.PASTE SHEET'!AA695="","",'S.D.PASTE SHEET'!AA695)</f>
        <v/>
      </c>
      <c s="176" t="str">
        <f>IF('S.D.PASTE SHEET'!AB695="","",'S.D.PASTE SHEET'!AB695)</f>
        <v/>
      </c>
      <c s="176" t="str">
        <f>IF('S.D.PASTE SHEET'!AC695="","",'S.D.PASTE SHEET'!AC695)</f>
        <v/>
      </c>
      <c s="176" t="str">
        <f>IF('S.D.PASTE SHEET'!AD695="","",'S.D.PASTE SHEET'!AD695)</f>
        <v/>
      </c>
      <c s="178"/>
      <c s="179" t="str">
        <f>IF(AK695="","",IF(AK695&gt;0,COUNT($AG$2:AG695),""))</f>
        <v/>
      </c>
      <c s="180" t="str">
        <f t="shared" si="744"/>
        <v/>
      </c>
      <c s="180" t="str">
        <f t="shared" si="744"/>
        <v/>
      </c>
      <c s="180" t="str">
        <f t="shared" si="744"/>
        <v/>
      </c>
      <c s="181" t="str">
        <f t="shared" si="744"/>
        <v/>
      </c>
      <c s="180" t="str">
        <f t="shared" si="744"/>
        <v/>
      </c>
      <c s="180" t="str">
        <f t="shared" si="744"/>
        <v/>
      </c>
      <c s="180" t="str">
        <f t="shared" si="744"/>
        <v/>
      </c>
      <c s="180" t="str">
        <f t="shared" si="744"/>
        <v/>
      </c>
      <c s="180" t="str">
        <f t="shared" si="744"/>
        <v/>
      </c>
      <c s="181" t="str">
        <f t="shared" si="744"/>
        <v/>
      </c>
      <c s="180" t="str">
        <f t="shared" si="744"/>
        <v/>
      </c>
      <c s="180" t="str">
        <f t="shared" si="744"/>
        <v/>
      </c>
      <c s="180" t="str">
        <f t="shared" si="744"/>
        <v/>
      </c>
      <c s="180" t="str">
        <f t="shared" si="744"/>
        <v/>
      </c>
      <c s="180" t="str">
        <f t="shared" si="744"/>
        <v/>
      </c>
      <c s="180" t="str">
        <f t="shared" si="744"/>
        <v/>
      </c>
      <c r="AX695" s="180" t="str">
        <f>IF(BC695="","",IF(BC695&gt;0,COUNT($AY$2:AY695),""))</f>
        <v/>
      </c>
      <c s="180" t="str">
        <f t="shared" si="751" ref="AY695">IF(AND($BB$1=5,$A695=5,$BC$1=C695),B695,"")</f>
        <v/>
      </c>
      <c s="180" t="str">
        <f t="shared" si="746"/>
        <v/>
      </c>
      <c s="182" t="str">
        <f t="shared" si="746"/>
        <v/>
      </c>
      <c s="180" t="str">
        <f t="shared" si="746"/>
        <v/>
      </c>
      <c s="180" t="str">
        <f t="shared" si="746"/>
        <v/>
      </c>
      <c s="180" t="str">
        <f t="shared" si="746"/>
        <v/>
      </c>
      <c s="180" t="str">
        <f t="shared" si="746"/>
        <v/>
      </c>
      <c s="180" t="str">
        <f t="shared" si="746"/>
        <v/>
      </c>
      <c s="182" t="str">
        <f t="shared" si="746"/>
        <v/>
      </c>
      <c s="180" t="str">
        <f t="shared" si="746"/>
        <v/>
      </c>
      <c s="180" t="str">
        <f t="shared" si="746"/>
        <v/>
      </c>
      <c s="180" t="str">
        <f t="shared" si="746"/>
        <v/>
      </c>
      <c s="180" t="str">
        <f t="shared" si="746"/>
        <v/>
      </c>
      <c s="180" t="str">
        <f t="shared" si="746"/>
        <v/>
      </c>
      <c s="180" t="str">
        <f t="shared" si="746"/>
        <v/>
      </c>
    </row>
    <row r="696" spans="1:65" ht="15.75" customHeight="1">
      <c r="A696" s="176" t="str">
        <f>IF('S.D.PASTE SHEET'!A696="","",'S.D.PASTE SHEET'!A696)</f>
        <v/>
      </c>
      <c s="176" t="str">
        <f>IF('S.D.PASTE SHEET'!B696="","",'S.D.PASTE SHEET'!B696)</f>
        <v/>
      </c>
      <c s="176" t="str">
        <f>IF('S.D.PASTE SHEET'!C696="","",'S.D.PASTE SHEET'!C696)</f>
        <v/>
      </c>
      <c s="177" t="str">
        <f>IF('S.D.PASTE SHEET'!D696="","",'S.D.PASTE SHEET'!D696)</f>
        <v/>
      </c>
      <c s="176" t="str">
        <f>IF('S.D.PASTE SHEET'!E696="","",UPPER('S.D.PASTE SHEET'!E696))</f>
        <v/>
      </c>
      <c s="176" t="str">
        <f>IF('S.D.PASTE SHEET'!F696="","",'S.D.PASTE SHEET'!F696)</f>
        <v/>
      </c>
      <c s="176" t="str">
        <f>IF('S.D.PASTE SHEET'!G696="","",UPPER('S.D.PASTE SHEET'!G696))</f>
        <v/>
      </c>
      <c s="176" t="str">
        <f>IF('S.D.PASTE SHEET'!H696="","",UPPER('S.D.PASTE SHEET'!H696))</f>
        <v/>
      </c>
      <c s="176" t="str">
        <f>IF('S.D.PASTE SHEET'!I696="","",'S.D.PASTE SHEET'!I696)</f>
        <v/>
      </c>
      <c s="177" t="str">
        <f>IF('S.D.PASTE SHEET'!J696="","",'S.D.PASTE SHEET'!J696)</f>
        <v/>
      </c>
      <c s="176" t="str">
        <f>IF('S.D.PASTE SHEET'!K696="","",'S.D.PASTE SHEET'!K696)</f>
        <v/>
      </c>
      <c s="176" t="str">
        <f>IF('S.D.PASTE SHEET'!L696="","",'S.D.PASTE SHEET'!L696)</f>
        <v/>
      </c>
      <c s="176" t="str">
        <f>IF('S.D.PASTE SHEET'!M696="","",'S.D.PASTE SHEET'!M696)</f>
        <v/>
      </c>
      <c s="176" t="str">
        <f>IF('S.D.PASTE SHEET'!N696="","",'S.D.PASTE SHEET'!N696)</f>
        <v/>
      </c>
      <c s="176" t="str">
        <f>IF('S.D.PASTE SHEET'!O696="","",'S.D.PASTE SHEET'!O696)</f>
        <v/>
      </c>
      <c s="176" t="str">
        <f>IF('S.D.PASTE SHEET'!P696="","",'S.D.PASTE SHEET'!P696)</f>
        <v/>
      </c>
      <c s="176" t="str">
        <f>IF('S.D.PASTE SHEET'!Q696="","",'S.D.PASTE SHEET'!Q696)</f>
        <v/>
      </c>
      <c s="176" t="str">
        <f>IF('S.D.PASTE SHEET'!R696="","",'S.D.PASTE SHEET'!R696)</f>
        <v/>
      </c>
      <c s="176" t="str">
        <f>IF('S.D.PASTE SHEET'!S696="","",'S.D.PASTE SHEET'!S696)</f>
        <v/>
      </c>
      <c s="176" t="str">
        <f>IF('S.D.PASTE SHEET'!T696="","",'S.D.PASTE SHEET'!T696)</f>
        <v/>
      </c>
      <c s="176" t="str">
        <f>IF('S.D.PASTE SHEET'!U696="","",'S.D.PASTE SHEET'!U696)</f>
        <v/>
      </c>
      <c s="176" t="str">
        <f>IF('S.D.PASTE SHEET'!V696="","",'S.D.PASTE SHEET'!V696)</f>
        <v/>
      </c>
      <c s="176" t="str">
        <f>IF('S.D.PASTE SHEET'!W696="","",'S.D.PASTE SHEET'!W696)</f>
        <v/>
      </c>
      <c s="176" t="str">
        <f>IF('S.D.PASTE SHEET'!X696="","",'S.D.PASTE SHEET'!X696)</f>
        <v/>
      </c>
      <c s="176" t="str">
        <f>IF('S.D.PASTE SHEET'!Y696="","",'S.D.PASTE SHEET'!Y696)</f>
        <v/>
      </c>
      <c s="176" t="str">
        <f>IF('S.D.PASTE SHEET'!Z696="","",'S.D.PASTE SHEET'!Z696)</f>
        <v/>
      </c>
      <c s="176" t="str">
        <f>IF('S.D.PASTE SHEET'!AA696="","",'S.D.PASTE SHEET'!AA696)</f>
        <v/>
      </c>
      <c s="176" t="str">
        <f>IF('S.D.PASTE SHEET'!AB696="","",'S.D.PASTE SHEET'!AB696)</f>
        <v/>
      </c>
      <c s="176" t="str">
        <f>IF('S.D.PASTE SHEET'!AC696="","",'S.D.PASTE SHEET'!AC696)</f>
        <v/>
      </c>
      <c s="176" t="str">
        <f>IF('S.D.PASTE SHEET'!AD696="","",'S.D.PASTE SHEET'!AD696)</f>
        <v/>
      </c>
      <c s="178"/>
      <c s="179" t="str">
        <f>IF(AK696="","",IF(AK696&gt;0,COUNT($AG$2:AG696),""))</f>
        <v/>
      </c>
      <c s="180" t="str">
        <f t="shared" si="744"/>
        <v/>
      </c>
      <c s="180" t="str">
        <f t="shared" si="744"/>
        <v/>
      </c>
      <c s="180" t="str">
        <f t="shared" si="744"/>
        <v/>
      </c>
      <c s="181" t="str">
        <f t="shared" si="744"/>
        <v/>
      </c>
      <c s="180" t="str">
        <f t="shared" si="744"/>
        <v/>
      </c>
      <c s="180" t="str">
        <f t="shared" si="744"/>
        <v/>
      </c>
      <c s="180" t="str">
        <f t="shared" si="744"/>
        <v/>
      </c>
      <c s="180" t="str">
        <f t="shared" si="744"/>
        <v/>
      </c>
      <c s="180" t="str">
        <f t="shared" si="744"/>
        <v/>
      </c>
      <c s="181" t="str">
        <f t="shared" si="744"/>
        <v/>
      </c>
      <c s="180" t="str">
        <f t="shared" si="744"/>
        <v/>
      </c>
      <c s="180" t="str">
        <f t="shared" si="744"/>
        <v/>
      </c>
      <c s="180" t="str">
        <f t="shared" si="744"/>
        <v/>
      </c>
      <c s="180" t="str">
        <f t="shared" si="744"/>
        <v/>
      </c>
      <c s="180" t="str">
        <f t="shared" si="744"/>
        <v/>
      </c>
      <c s="180" t="str">
        <f t="shared" si="744"/>
        <v/>
      </c>
      <c r="AX696" s="180" t="str">
        <f>IF(BC696="","",IF(BC696&gt;0,COUNT($AY$2:AY696),""))</f>
        <v/>
      </c>
      <c s="180" t="str">
        <f t="shared" si="752" ref="AY696">IF(AND($BB$1=5,$A696=5,$BC$1=C696),B696,"")</f>
        <v/>
      </c>
      <c s="180" t="str">
        <f t="shared" si="746"/>
        <v/>
      </c>
      <c s="182" t="str">
        <f t="shared" si="746"/>
        <v/>
      </c>
      <c s="180" t="str">
        <f t="shared" si="746"/>
        <v/>
      </c>
      <c s="180" t="str">
        <f t="shared" si="746"/>
        <v/>
      </c>
      <c s="180" t="str">
        <f t="shared" si="746"/>
        <v/>
      </c>
      <c s="180" t="str">
        <f t="shared" si="746"/>
        <v/>
      </c>
      <c s="180" t="str">
        <f t="shared" si="746"/>
        <v/>
      </c>
      <c s="182" t="str">
        <f t="shared" si="746"/>
        <v/>
      </c>
      <c s="180" t="str">
        <f t="shared" si="746"/>
        <v/>
      </c>
      <c s="180" t="str">
        <f t="shared" si="746"/>
        <v/>
      </c>
      <c s="180" t="str">
        <f t="shared" si="746"/>
        <v/>
      </c>
      <c s="180" t="str">
        <f t="shared" si="746"/>
        <v/>
      </c>
      <c s="180" t="str">
        <f t="shared" si="746"/>
        <v/>
      </c>
      <c s="180" t="str">
        <f t="shared" si="746"/>
        <v/>
      </c>
    </row>
    <row r="697" spans="1:65" ht="15.75" customHeight="1">
      <c r="A697" s="176" t="str">
        <f>IF('S.D.PASTE SHEET'!A697="","",'S.D.PASTE SHEET'!A697)</f>
        <v/>
      </c>
      <c s="176" t="str">
        <f>IF('S.D.PASTE SHEET'!B697="","",'S.D.PASTE SHEET'!B697)</f>
        <v/>
      </c>
      <c s="176" t="str">
        <f>IF('S.D.PASTE SHEET'!C697="","",'S.D.PASTE SHEET'!C697)</f>
        <v/>
      </c>
      <c s="177" t="str">
        <f>IF('S.D.PASTE SHEET'!D697="","",'S.D.PASTE SHEET'!D697)</f>
        <v/>
      </c>
      <c s="176" t="str">
        <f>IF('S.D.PASTE SHEET'!E697="","",UPPER('S.D.PASTE SHEET'!E697))</f>
        <v/>
      </c>
      <c s="176" t="str">
        <f>IF('S.D.PASTE SHEET'!F697="","",'S.D.PASTE SHEET'!F697)</f>
        <v/>
      </c>
      <c s="176" t="str">
        <f>IF('S.D.PASTE SHEET'!G697="","",UPPER('S.D.PASTE SHEET'!G697))</f>
        <v/>
      </c>
      <c s="176" t="str">
        <f>IF('S.D.PASTE SHEET'!H697="","",UPPER('S.D.PASTE SHEET'!H697))</f>
        <v/>
      </c>
      <c s="176" t="str">
        <f>IF('S.D.PASTE SHEET'!I697="","",'S.D.PASTE SHEET'!I697)</f>
        <v/>
      </c>
      <c s="177" t="str">
        <f>IF('S.D.PASTE SHEET'!J697="","",'S.D.PASTE SHEET'!J697)</f>
        <v/>
      </c>
      <c s="176" t="str">
        <f>IF('S.D.PASTE SHEET'!K697="","",'S.D.PASTE SHEET'!K697)</f>
        <v/>
      </c>
      <c s="176" t="str">
        <f>IF('S.D.PASTE SHEET'!L697="","",'S.D.PASTE SHEET'!L697)</f>
        <v/>
      </c>
      <c s="176" t="str">
        <f>IF('S.D.PASTE SHEET'!M697="","",'S.D.PASTE SHEET'!M697)</f>
        <v/>
      </c>
      <c s="176" t="str">
        <f>IF('S.D.PASTE SHEET'!N697="","",'S.D.PASTE SHEET'!N697)</f>
        <v/>
      </c>
      <c s="176" t="str">
        <f>IF('S.D.PASTE SHEET'!O697="","",'S.D.PASTE SHEET'!O697)</f>
        <v/>
      </c>
      <c s="176" t="str">
        <f>IF('S.D.PASTE SHEET'!P697="","",'S.D.PASTE SHEET'!P697)</f>
        <v/>
      </c>
      <c s="176" t="str">
        <f>IF('S.D.PASTE SHEET'!Q697="","",'S.D.PASTE SHEET'!Q697)</f>
        <v/>
      </c>
      <c s="176" t="str">
        <f>IF('S.D.PASTE SHEET'!R697="","",'S.D.PASTE SHEET'!R697)</f>
        <v/>
      </c>
      <c s="176" t="str">
        <f>IF('S.D.PASTE SHEET'!S697="","",'S.D.PASTE SHEET'!S697)</f>
        <v/>
      </c>
      <c s="176" t="str">
        <f>IF('S.D.PASTE SHEET'!T697="","",'S.D.PASTE SHEET'!T697)</f>
        <v/>
      </c>
      <c s="176" t="str">
        <f>IF('S.D.PASTE SHEET'!U697="","",'S.D.PASTE SHEET'!U697)</f>
        <v/>
      </c>
      <c s="176" t="str">
        <f>IF('S.D.PASTE SHEET'!V697="","",'S.D.PASTE SHEET'!V697)</f>
        <v/>
      </c>
      <c s="176" t="str">
        <f>IF('S.D.PASTE SHEET'!W697="","",'S.D.PASTE SHEET'!W697)</f>
        <v/>
      </c>
      <c s="176" t="str">
        <f>IF('S.D.PASTE SHEET'!X697="","",'S.D.PASTE SHEET'!X697)</f>
        <v/>
      </c>
      <c s="176" t="str">
        <f>IF('S.D.PASTE SHEET'!Y697="","",'S.D.PASTE SHEET'!Y697)</f>
        <v/>
      </c>
      <c s="176" t="str">
        <f>IF('S.D.PASTE SHEET'!Z697="","",'S.D.PASTE SHEET'!Z697)</f>
        <v/>
      </c>
      <c s="176" t="str">
        <f>IF('S.D.PASTE SHEET'!AA697="","",'S.D.PASTE SHEET'!AA697)</f>
        <v/>
      </c>
      <c s="176" t="str">
        <f>IF('S.D.PASTE SHEET'!AB697="","",'S.D.PASTE SHEET'!AB697)</f>
        <v/>
      </c>
      <c s="176" t="str">
        <f>IF('S.D.PASTE SHEET'!AC697="","",'S.D.PASTE SHEET'!AC697)</f>
        <v/>
      </c>
      <c s="176" t="str">
        <f>IF('S.D.PASTE SHEET'!AD697="","",'S.D.PASTE SHEET'!AD697)</f>
        <v/>
      </c>
      <c s="178"/>
      <c s="179" t="str">
        <f>IF(AK697="","",IF(AK697&gt;0,COUNT($AG$2:AG697),""))</f>
        <v/>
      </c>
      <c s="180" t="str">
        <f t="shared" si="744"/>
        <v/>
      </c>
      <c s="180" t="str">
        <f t="shared" si="744"/>
        <v/>
      </c>
      <c s="180" t="str">
        <f t="shared" si="744"/>
        <v/>
      </c>
      <c s="181" t="str">
        <f t="shared" si="744"/>
        <v/>
      </c>
      <c s="180" t="str">
        <f t="shared" si="744"/>
        <v/>
      </c>
      <c s="180" t="str">
        <f t="shared" si="744"/>
        <v/>
      </c>
      <c s="180" t="str">
        <f t="shared" si="744"/>
        <v/>
      </c>
      <c s="180" t="str">
        <f t="shared" si="744"/>
        <v/>
      </c>
      <c s="180" t="str">
        <f t="shared" si="744"/>
        <v/>
      </c>
      <c s="181" t="str">
        <f t="shared" si="744"/>
        <v/>
      </c>
      <c s="180" t="str">
        <f t="shared" si="744"/>
        <v/>
      </c>
      <c s="180" t="str">
        <f t="shared" si="744"/>
        <v/>
      </c>
      <c s="180" t="str">
        <f t="shared" si="744"/>
        <v/>
      </c>
      <c s="180" t="str">
        <f t="shared" si="744"/>
        <v/>
      </c>
      <c s="180" t="str">
        <f t="shared" si="744"/>
        <v/>
      </c>
      <c s="180" t="str">
        <f t="shared" si="744"/>
        <v/>
      </c>
      <c r="AX697" s="180" t="str">
        <f>IF(BC697="","",IF(BC697&gt;0,COUNT($AY$2:AY697),""))</f>
        <v/>
      </c>
      <c s="180" t="str">
        <f t="shared" si="753" ref="AY697">IF(AND($BB$1=5,$A697=5,$BC$1=C697),B697,"")</f>
        <v/>
      </c>
      <c s="180" t="str">
        <f t="shared" si="746"/>
        <v/>
      </c>
      <c s="182" t="str">
        <f t="shared" si="746"/>
        <v/>
      </c>
      <c s="180" t="str">
        <f t="shared" si="746"/>
        <v/>
      </c>
      <c s="180" t="str">
        <f t="shared" si="746"/>
        <v/>
      </c>
      <c s="180" t="str">
        <f t="shared" si="746"/>
        <v/>
      </c>
      <c s="180" t="str">
        <f t="shared" si="746"/>
        <v/>
      </c>
      <c s="180" t="str">
        <f t="shared" si="746"/>
        <v/>
      </c>
      <c s="182" t="str">
        <f t="shared" si="746"/>
        <v/>
      </c>
      <c s="180" t="str">
        <f t="shared" si="746"/>
        <v/>
      </c>
      <c s="180" t="str">
        <f t="shared" si="746"/>
        <v/>
      </c>
      <c s="180" t="str">
        <f t="shared" si="746"/>
        <v/>
      </c>
      <c s="180" t="str">
        <f t="shared" si="746"/>
        <v/>
      </c>
      <c s="180" t="str">
        <f t="shared" si="746"/>
        <v/>
      </c>
      <c s="180" t="str">
        <f t="shared" si="746"/>
        <v/>
      </c>
    </row>
    <row r="698" spans="1:65" ht="15.75" customHeight="1">
      <c r="A698" s="176" t="str">
        <f>IF('S.D.PASTE SHEET'!A698="","",'S.D.PASTE SHEET'!A698)</f>
        <v/>
      </c>
      <c s="176" t="str">
        <f>IF('S.D.PASTE SHEET'!B698="","",'S.D.PASTE SHEET'!B698)</f>
        <v/>
      </c>
      <c s="176" t="str">
        <f>IF('S.D.PASTE SHEET'!C698="","",'S.D.PASTE SHEET'!C698)</f>
        <v/>
      </c>
      <c s="177" t="str">
        <f>IF('S.D.PASTE SHEET'!D698="","",'S.D.PASTE SHEET'!D698)</f>
        <v/>
      </c>
      <c s="176" t="str">
        <f>IF('S.D.PASTE SHEET'!E698="","",UPPER('S.D.PASTE SHEET'!E698))</f>
        <v/>
      </c>
      <c s="176" t="str">
        <f>IF('S.D.PASTE SHEET'!F698="","",'S.D.PASTE SHEET'!F698)</f>
        <v/>
      </c>
      <c s="176" t="str">
        <f>IF('S.D.PASTE SHEET'!G698="","",UPPER('S.D.PASTE SHEET'!G698))</f>
        <v/>
      </c>
      <c s="176" t="str">
        <f>IF('S.D.PASTE SHEET'!H698="","",UPPER('S.D.PASTE SHEET'!H698))</f>
        <v/>
      </c>
      <c s="176" t="str">
        <f>IF('S.D.PASTE SHEET'!I698="","",'S.D.PASTE SHEET'!I698)</f>
        <v/>
      </c>
      <c s="177" t="str">
        <f>IF('S.D.PASTE SHEET'!J698="","",'S.D.PASTE SHEET'!J698)</f>
        <v/>
      </c>
      <c s="176" t="str">
        <f>IF('S.D.PASTE SHEET'!K698="","",'S.D.PASTE SHEET'!K698)</f>
        <v/>
      </c>
      <c s="176" t="str">
        <f>IF('S.D.PASTE SHEET'!L698="","",'S.D.PASTE SHEET'!L698)</f>
        <v/>
      </c>
      <c s="176" t="str">
        <f>IF('S.D.PASTE SHEET'!M698="","",'S.D.PASTE SHEET'!M698)</f>
        <v/>
      </c>
      <c s="176" t="str">
        <f>IF('S.D.PASTE SHEET'!N698="","",'S.D.PASTE SHEET'!N698)</f>
        <v/>
      </c>
      <c s="176" t="str">
        <f>IF('S.D.PASTE SHEET'!O698="","",'S.D.PASTE SHEET'!O698)</f>
        <v/>
      </c>
      <c s="176" t="str">
        <f>IF('S.D.PASTE SHEET'!P698="","",'S.D.PASTE SHEET'!P698)</f>
        <v/>
      </c>
      <c s="176" t="str">
        <f>IF('S.D.PASTE SHEET'!Q698="","",'S.D.PASTE SHEET'!Q698)</f>
        <v/>
      </c>
      <c s="176" t="str">
        <f>IF('S.D.PASTE SHEET'!R698="","",'S.D.PASTE SHEET'!R698)</f>
        <v/>
      </c>
      <c s="176" t="str">
        <f>IF('S.D.PASTE SHEET'!S698="","",'S.D.PASTE SHEET'!S698)</f>
        <v/>
      </c>
      <c s="176" t="str">
        <f>IF('S.D.PASTE SHEET'!T698="","",'S.D.PASTE SHEET'!T698)</f>
        <v/>
      </c>
      <c s="176" t="str">
        <f>IF('S.D.PASTE SHEET'!U698="","",'S.D.PASTE SHEET'!U698)</f>
        <v/>
      </c>
      <c s="176" t="str">
        <f>IF('S.D.PASTE SHEET'!V698="","",'S.D.PASTE SHEET'!V698)</f>
        <v/>
      </c>
      <c s="176" t="str">
        <f>IF('S.D.PASTE SHEET'!W698="","",'S.D.PASTE SHEET'!W698)</f>
        <v/>
      </c>
      <c s="176" t="str">
        <f>IF('S.D.PASTE SHEET'!X698="","",'S.D.PASTE SHEET'!X698)</f>
        <v/>
      </c>
      <c s="176" t="str">
        <f>IF('S.D.PASTE SHEET'!Y698="","",'S.D.PASTE SHEET'!Y698)</f>
        <v/>
      </c>
      <c s="176" t="str">
        <f>IF('S.D.PASTE SHEET'!Z698="","",'S.D.PASTE SHEET'!Z698)</f>
        <v/>
      </c>
      <c s="176" t="str">
        <f>IF('S.D.PASTE SHEET'!AA698="","",'S.D.PASTE SHEET'!AA698)</f>
        <v/>
      </c>
      <c s="176" t="str">
        <f>IF('S.D.PASTE SHEET'!AB698="","",'S.D.PASTE SHEET'!AB698)</f>
        <v/>
      </c>
      <c s="176" t="str">
        <f>IF('S.D.PASTE SHEET'!AC698="","",'S.D.PASTE SHEET'!AC698)</f>
        <v/>
      </c>
      <c s="176" t="str">
        <f>IF('S.D.PASTE SHEET'!AD698="","",'S.D.PASTE SHEET'!AD698)</f>
        <v/>
      </c>
      <c s="178"/>
      <c s="179" t="str">
        <f>IF(AK698="","",IF(AK698&gt;0,COUNT($AG$2:AG698),""))</f>
        <v/>
      </c>
      <c s="180" t="str">
        <f t="shared" si="744"/>
        <v/>
      </c>
      <c s="180" t="str">
        <f t="shared" si="744"/>
        <v/>
      </c>
      <c s="180" t="str">
        <f t="shared" si="744"/>
        <v/>
      </c>
      <c s="181" t="str">
        <f t="shared" si="744"/>
        <v/>
      </c>
      <c s="180" t="str">
        <f t="shared" si="744"/>
        <v/>
      </c>
      <c s="180" t="str">
        <f t="shared" si="744"/>
        <v/>
      </c>
      <c s="180" t="str">
        <f t="shared" si="744"/>
        <v/>
      </c>
      <c s="180" t="str">
        <f t="shared" si="744"/>
        <v/>
      </c>
      <c s="180" t="str">
        <f t="shared" si="744"/>
        <v/>
      </c>
      <c s="181" t="str">
        <f t="shared" si="744"/>
        <v/>
      </c>
      <c s="180" t="str">
        <f t="shared" si="744"/>
        <v/>
      </c>
      <c s="180" t="str">
        <f t="shared" si="744"/>
        <v/>
      </c>
      <c s="180" t="str">
        <f t="shared" si="744"/>
        <v/>
      </c>
      <c s="180" t="str">
        <f t="shared" si="744"/>
        <v/>
      </c>
      <c s="180" t="str">
        <f t="shared" si="744"/>
        <v/>
      </c>
      <c s="180" t="str">
        <f t="shared" si="744"/>
        <v/>
      </c>
      <c r="AX698" s="180" t="str">
        <f>IF(BC698="","",IF(BC698&gt;0,COUNT($AY$2:AY698),""))</f>
        <v/>
      </c>
      <c s="180" t="str">
        <f t="shared" si="754" ref="AY698">IF(AND($BB$1=5,$A698=5,$BC$1=C698),B698,"")</f>
        <v/>
      </c>
      <c s="180" t="str">
        <f t="shared" si="746"/>
        <v/>
      </c>
      <c s="182" t="str">
        <f t="shared" si="746"/>
        <v/>
      </c>
      <c s="180" t="str">
        <f t="shared" si="746"/>
        <v/>
      </c>
      <c s="180" t="str">
        <f t="shared" si="746"/>
        <v/>
      </c>
      <c s="180" t="str">
        <f t="shared" si="746"/>
        <v/>
      </c>
      <c s="180" t="str">
        <f t="shared" si="746"/>
        <v/>
      </c>
      <c s="180" t="str">
        <f t="shared" si="746"/>
        <v/>
      </c>
      <c s="182" t="str">
        <f t="shared" si="746"/>
        <v/>
      </c>
      <c s="180" t="str">
        <f t="shared" si="746"/>
        <v/>
      </c>
      <c s="180" t="str">
        <f t="shared" si="746"/>
        <v/>
      </c>
      <c s="180" t="str">
        <f t="shared" si="746"/>
        <v/>
      </c>
      <c s="180" t="str">
        <f t="shared" si="746"/>
        <v/>
      </c>
      <c s="180" t="str">
        <f t="shared" si="746"/>
        <v/>
      </c>
      <c s="180" t="str">
        <f t="shared" si="746"/>
        <v/>
      </c>
    </row>
    <row r="699" spans="1:65" ht="15.75" customHeight="1">
      <c r="A699" s="176" t="str">
        <f>IF('S.D.PASTE SHEET'!A699="","",'S.D.PASTE SHEET'!A699)</f>
        <v/>
      </c>
      <c s="176" t="str">
        <f>IF('S.D.PASTE SHEET'!B699="","",'S.D.PASTE SHEET'!B699)</f>
        <v/>
      </c>
      <c s="176" t="str">
        <f>IF('S.D.PASTE SHEET'!C699="","",'S.D.PASTE SHEET'!C699)</f>
        <v/>
      </c>
      <c s="177" t="str">
        <f>IF('S.D.PASTE SHEET'!D699="","",'S.D.PASTE SHEET'!D699)</f>
        <v/>
      </c>
      <c s="176" t="str">
        <f>IF('S.D.PASTE SHEET'!E699="","",UPPER('S.D.PASTE SHEET'!E699))</f>
        <v/>
      </c>
      <c s="176" t="str">
        <f>IF('S.D.PASTE SHEET'!F699="","",'S.D.PASTE SHEET'!F699)</f>
        <v/>
      </c>
      <c s="176" t="str">
        <f>IF('S.D.PASTE SHEET'!G699="","",UPPER('S.D.PASTE SHEET'!G699))</f>
        <v/>
      </c>
      <c s="176" t="str">
        <f>IF('S.D.PASTE SHEET'!H699="","",UPPER('S.D.PASTE SHEET'!H699))</f>
        <v/>
      </c>
      <c s="176" t="str">
        <f>IF('S.D.PASTE SHEET'!I699="","",'S.D.PASTE SHEET'!I699)</f>
        <v/>
      </c>
      <c s="177" t="str">
        <f>IF('S.D.PASTE SHEET'!J699="","",'S.D.PASTE SHEET'!J699)</f>
        <v/>
      </c>
      <c s="176" t="str">
        <f>IF('S.D.PASTE SHEET'!K699="","",'S.D.PASTE SHEET'!K699)</f>
        <v/>
      </c>
      <c s="176" t="str">
        <f>IF('S.D.PASTE SHEET'!L699="","",'S.D.PASTE SHEET'!L699)</f>
        <v/>
      </c>
      <c s="176" t="str">
        <f>IF('S.D.PASTE SHEET'!M699="","",'S.D.PASTE SHEET'!M699)</f>
        <v/>
      </c>
      <c s="176" t="str">
        <f>IF('S.D.PASTE SHEET'!N699="","",'S.D.PASTE SHEET'!N699)</f>
        <v/>
      </c>
      <c s="176" t="str">
        <f>IF('S.D.PASTE SHEET'!O699="","",'S.D.PASTE SHEET'!O699)</f>
        <v/>
      </c>
      <c s="176" t="str">
        <f>IF('S.D.PASTE SHEET'!P699="","",'S.D.PASTE SHEET'!P699)</f>
        <v/>
      </c>
      <c s="176" t="str">
        <f>IF('S.D.PASTE SHEET'!Q699="","",'S.D.PASTE SHEET'!Q699)</f>
        <v/>
      </c>
      <c s="176" t="str">
        <f>IF('S.D.PASTE SHEET'!R699="","",'S.D.PASTE SHEET'!R699)</f>
        <v/>
      </c>
      <c s="176" t="str">
        <f>IF('S.D.PASTE SHEET'!S699="","",'S.D.PASTE SHEET'!S699)</f>
        <v/>
      </c>
      <c s="176" t="str">
        <f>IF('S.D.PASTE SHEET'!T699="","",'S.D.PASTE SHEET'!T699)</f>
        <v/>
      </c>
      <c s="176" t="str">
        <f>IF('S.D.PASTE SHEET'!U699="","",'S.D.PASTE SHEET'!U699)</f>
        <v/>
      </c>
      <c s="176" t="str">
        <f>IF('S.D.PASTE SHEET'!V699="","",'S.D.PASTE SHEET'!V699)</f>
        <v/>
      </c>
      <c s="176" t="str">
        <f>IF('S.D.PASTE SHEET'!W699="","",'S.D.PASTE SHEET'!W699)</f>
        <v/>
      </c>
      <c s="176" t="str">
        <f>IF('S.D.PASTE SHEET'!X699="","",'S.D.PASTE SHEET'!X699)</f>
        <v/>
      </c>
      <c s="176" t="str">
        <f>IF('S.D.PASTE SHEET'!Y699="","",'S.D.PASTE SHEET'!Y699)</f>
        <v/>
      </c>
      <c s="176" t="str">
        <f>IF('S.D.PASTE SHEET'!Z699="","",'S.D.PASTE SHEET'!Z699)</f>
        <v/>
      </c>
      <c s="176" t="str">
        <f>IF('S.D.PASTE SHEET'!AA699="","",'S.D.PASTE SHEET'!AA699)</f>
        <v/>
      </c>
      <c s="176" t="str">
        <f>IF('S.D.PASTE SHEET'!AB699="","",'S.D.PASTE SHEET'!AB699)</f>
        <v/>
      </c>
      <c s="176" t="str">
        <f>IF('S.D.PASTE SHEET'!AC699="","",'S.D.PASTE SHEET'!AC699)</f>
        <v/>
      </c>
      <c s="176" t="str">
        <f>IF('S.D.PASTE SHEET'!AD699="","",'S.D.PASTE SHEET'!AD699)</f>
        <v/>
      </c>
      <c s="178"/>
      <c s="179" t="str">
        <f>IF(AK699="","",IF(AK699&gt;0,COUNT($AG$2:AG699),""))</f>
        <v/>
      </c>
      <c s="180" t="str">
        <f t="shared" si="744"/>
        <v/>
      </c>
      <c s="180" t="str">
        <f t="shared" si="744"/>
        <v/>
      </c>
      <c s="180" t="str">
        <f t="shared" si="744"/>
        <v/>
      </c>
      <c s="181" t="str">
        <f t="shared" si="744"/>
        <v/>
      </c>
      <c s="180" t="str">
        <f t="shared" si="744"/>
        <v/>
      </c>
      <c s="180" t="str">
        <f t="shared" si="744"/>
        <v/>
      </c>
      <c s="180" t="str">
        <f t="shared" si="744"/>
        <v/>
      </c>
      <c s="180" t="str">
        <f t="shared" si="744"/>
        <v/>
      </c>
      <c s="180" t="str">
        <f t="shared" si="744"/>
        <v/>
      </c>
      <c s="181" t="str">
        <f t="shared" si="744"/>
        <v/>
      </c>
      <c s="180" t="str">
        <f t="shared" si="744"/>
        <v/>
      </c>
      <c s="180" t="str">
        <f t="shared" si="744"/>
        <v/>
      </c>
      <c s="180" t="str">
        <f t="shared" si="744"/>
        <v/>
      </c>
      <c s="180" t="str">
        <f t="shared" si="744"/>
        <v/>
      </c>
      <c s="180" t="str">
        <f t="shared" si="744"/>
        <v/>
      </c>
      <c s="180" t="str">
        <f t="shared" si="744"/>
        <v/>
      </c>
      <c r="AX699" s="180" t="str">
        <f>IF(BC699="","",IF(BC699&gt;0,COUNT($AY$2:AY699),""))</f>
        <v/>
      </c>
      <c s="180" t="str">
        <f t="shared" si="755" ref="AY699">IF(AND($BB$1=5,$A699=5,$BC$1=C699),B699,"")</f>
        <v/>
      </c>
      <c s="180" t="str">
        <f t="shared" si="746"/>
        <v/>
      </c>
      <c s="182" t="str">
        <f t="shared" si="746"/>
        <v/>
      </c>
      <c s="180" t="str">
        <f t="shared" si="746"/>
        <v/>
      </c>
      <c s="180" t="str">
        <f t="shared" si="746"/>
        <v/>
      </c>
      <c s="180" t="str">
        <f t="shared" si="746"/>
        <v/>
      </c>
      <c s="180" t="str">
        <f t="shared" si="746"/>
        <v/>
      </c>
      <c s="180" t="str">
        <f t="shared" si="746"/>
        <v/>
      </c>
      <c s="182" t="str">
        <f t="shared" si="746"/>
        <v/>
      </c>
      <c s="180" t="str">
        <f t="shared" si="746"/>
        <v/>
      </c>
      <c s="180" t="str">
        <f t="shared" si="746"/>
        <v/>
      </c>
      <c s="180" t="str">
        <f t="shared" si="746"/>
        <v/>
      </c>
      <c s="180" t="str">
        <f t="shared" si="746"/>
        <v/>
      </c>
      <c s="180" t="str">
        <f t="shared" si="746"/>
        <v/>
      </c>
      <c s="180" t="str">
        <f t="shared" si="746"/>
        <v/>
      </c>
    </row>
    <row r="700" spans="1:65" ht="15.75" customHeight="1">
      <c r="A700" s="176" t="str">
        <f>IF('S.D.PASTE SHEET'!A700="","",'S.D.PASTE SHEET'!A700)</f>
        <v/>
      </c>
      <c s="176" t="str">
        <f>IF('S.D.PASTE SHEET'!B700="","",'S.D.PASTE SHEET'!B700)</f>
        <v/>
      </c>
      <c s="176" t="str">
        <f>IF('S.D.PASTE SHEET'!C700="","",'S.D.PASTE SHEET'!C700)</f>
        <v/>
      </c>
      <c s="177" t="str">
        <f>IF('S.D.PASTE SHEET'!D700="","",'S.D.PASTE SHEET'!D700)</f>
        <v/>
      </c>
      <c s="176" t="str">
        <f>IF('S.D.PASTE SHEET'!E700="","",UPPER('S.D.PASTE SHEET'!E700))</f>
        <v/>
      </c>
      <c s="176" t="str">
        <f>IF('S.D.PASTE SHEET'!F700="","",'S.D.PASTE SHEET'!F700)</f>
        <v/>
      </c>
      <c s="176" t="str">
        <f>IF('S.D.PASTE SHEET'!G700="","",UPPER('S.D.PASTE SHEET'!G700))</f>
        <v/>
      </c>
      <c s="176" t="str">
        <f>IF('S.D.PASTE SHEET'!H700="","",UPPER('S.D.PASTE SHEET'!H700))</f>
        <v/>
      </c>
      <c s="176" t="str">
        <f>IF('S.D.PASTE SHEET'!I700="","",'S.D.PASTE SHEET'!I700)</f>
        <v/>
      </c>
      <c s="177" t="str">
        <f>IF('S.D.PASTE SHEET'!J700="","",'S.D.PASTE SHEET'!J700)</f>
        <v/>
      </c>
      <c s="176" t="str">
        <f>IF('S.D.PASTE SHEET'!K700="","",'S.D.PASTE SHEET'!K700)</f>
        <v/>
      </c>
      <c s="176" t="str">
        <f>IF('S.D.PASTE SHEET'!L700="","",'S.D.PASTE SHEET'!L700)</f>
        <v/>
      </c>
      <c s="176" t="str">
        <f>IF('S.D.PASTE SHEET'!M700="","",'S.D.PASTE SHEET'!M700)</f>
        <v/>
      </c>
      <c s="176" t="str">
        <f>IF('S.D.PASTE SHEET'!N700="","",'S.D.PASTE SHEET'!N700)</f>
        <v/>
      </c>
      <c s="176" t="str">
        <f>IF('S.D.PASTE SHEET'!O700="","",'S.D.PASTE SHEET'!O700)</f>
        <v/>
      </c>
      <c s="176" t="str">
        <f>IF('S.D.PASTE SHEET'!P700="","",'S.D.PASTE SHEET'!P700)</f>
        <v/>
      </c>
      <c s="176" t="str">
        <f>IF('S.D.PASTE SHEET'!Q700="","",'S.D.PASTE SHEET'!Q700)</f>
        <v/>
      </c>
      <c s="176" t="str">
        <f>IF('S.D.PASTE SHEET'!R700="","",'S.D.PASTE SHEET'!R700)</f>
        <v/>
      </c>
      <c s="176" t="str">
        <f>IF('S.D.PASTE SHEET'!S700="","",'S.D.PASTE SHEET'!S700)</f>
        <v/>
      </c>
      <c s="176" t="str">
        <f>IF('S.D.PASTE SHEET'!T700="","",'S.D.PASTE SHEET'!T700)</f>
        <v/>
      </c>
      <c s="176" t="str">
        <f>IF('S.D.PASTE SHEET'!U700="","",'S.D.PASTE SHEET'!U700)</f>
        <v/>
      </c>
      <c s="176" t="str">
        <f>IF('S.D.PASTE SHEET'!V700="","",'S.D.PASTE SHEET'!V700)</f>
        <v/>
      </c>
      <c s="176" t="str">
        <f>IF('S.D.PASTE SHEET'!W700="","",'S.D.PASTE SHEET'!W700)</f>
        <v/>
      </c>
      <c s="176" t="str">
        <f>IF('S.D.PASTE SHEET'!X700="","",'S.D.PASTE SHEET'!X700)</f>
        <v/>
      </c>
      <c s="176" t="str">
        <f>IF('S.D.PASTE SHEET'!Y700="","",'S.D.PASTE SHEET'!Y700)</f>
        <v/>
      </c>
      <c s="176" t="str">
        <f>IF('S.D.PASTE SHEET'!Z700="","",'S.D.PASTE SHEET'!Z700)</f>
        <v/>
      </c>
      <c s="176" t="str">
        <f>IF('S.D.PASTE SHEET'!AA700="","",'S.D.PASTE SHEET'!AA700)</f>
        <v/>
      </c>
      <c s="176" t="str">
        <f>IF('S.D.PASTE SHEET'!AB700="","",'S.D.PASTE SHEET'!AB700)</f>
        <v/>
      </c>
      <c s="176" t="str">
        <f>IF('S.D.PASTE SHEET'!AC700="","",'S.D.PASTE SHEET'!AC700)</f>
        <v/>
      </c>
      <c s="176" t="str">
        <f>IF('S.D.PASTE SHEET'!AD700="","",'S.D.PASTE SHEET'!AD700)</f>
        <v/>
      </c>
      <c s="178"/>
      <c s="179" t="str">
        <f>IF(AK700="","",IF(AK700&gt;0,COUNT($AG$2:AG700),""))</f>
        <v/>
      </c>
      <c s="180" t="str">
        <f t="shared" si="744"/>
        <v/>
      </c>
      <c s="180" t="str">
        <f t="shared" si="744"/>
        <v/>
      </c>
      <c s="180" t="str">
        <f t="shared" si="744"/>
        <v/>
      </c>
      <c s="181" t="str">
        <f t="shared" si="744"/>
        <v/>
      </c>
      <c s="180" t="str">
        <f t="shared" si="744"/>
        <v/>
      </c>
      <c s="180" t="str">
        <f t="shared" si="744"/>
        <v/>
      </c>
      <c s="180" t="str">
        <f t="shared" si="744"/>
        <v/>
      </c>
      <c s="180" t="str">
        <f t="shared" si="744"/>
        <v/>
      </c>
      <c s="180" t="str">
        <f t="shared" si="744"/>
        <v/>
      </c>
      <c s="181" t="str">
        <f t="shared" si="744"/>
        <v/>
      </c>
      <c s="180" t="str">
        <f t="shared" si="744"/>
        <v/>
      </c>
      <c s="180" t="str">
        <f t="shared" si="744"/>
        <v/>
      </c>
      <c s="180" t="str">
        <f t="shared" si="744"/>
        <v/>
      </c>
      <c s="180" t="str">
        <f t="shared" si="744"/>
        <v/>
      </c>
      <c s="180" t="str">
        <f t="shared" si="744"/>
        <v/>
      </c>
      <c s="180" t="str">
        <f t="shared" si="744"/>
        <v/>
      </c>
      <c r="AX700" s="180" t="str">
        <f>IF(BC700="","",IF(BC700&gt;0,COUNT($AY$2:AY700),""))</f>
        <v/>
      </c>
      <c s="180" t="str">
        <f t="shared" si="756" ref="AY700">IF(AND($BB$1=5,$A700=5,$BC$1=C700),B700,"")</f>
        <v/>
      </c>
      <c s="180" t="str">
        <f t="shared" si="746"/>
        <v/>
      </c>
      <c s="182" t="str">
        <f t="shared" si="746"/>
        <v/>
      </c>
      <c s="180" t="str">
        <f t="shared" si="746"/>
        <v/>
      </c>
      <c s="180" t="str">
        <f t="shared" si="746"/>
        <v/>
      </c>
      <c s="180" t="str">
        <f t="shared" si="746"/>
        <v/>
      </c>
      <c s="180" t="str">
        <f t="shared" si="746"/>
        <v/>
      </c>
      <c s="180" t="str">
        <f t="shared" si="746"/>
        <v/>
      </c>
      <c s="182" t="str">
        <f t="shared" si="746"/>
        <v/>
      </c>
      <c s="180" t="str">
        <f t="shared" si="746"/>
        <v/>
      </c>
      <c s="180" t="str">
        <f t="shared" si="746"/>
        <v/>
      </c>
      <c s="180" t="str">
        <f t="shared" si="746"/>
        <v/>
      </c>
      <c s="180" t="str">
        <f t="shared" si="746"/>
        <v/>
      </c>
      <c s="180" t="str">
        <f t="shared" si="746"/>
        <v/>
      </c>
      <c s="180" t="str">
        <f t="shared" si="746"/>
        <v/>
      </c>
    </row>
    <row r="701" spans="1:65" ht="15.75" customHeight="1">
      <c r="A701" s="176" t="str">
        <f>IF('S.D.PASTE SHEET'!A701="","",'S.D.PASTE SHEET'!A701)</f>
        <v/>
      </c>
      <c s="176" t="str">
        <f>IF('S.D.PASTE SHEET'!B701="","",'S.D.PASTE SHEET'!B701)</f>
        <v/>
      </c>
      <c s="176" t="str">
        <f>IF('S.D.PASTE SHEET'!C701="","",'S.D.PASTE SHEET'!C701)</f>
        <v/>
      </c>
      <c s="177" t="str">
        <f>IF('S.D.PASTE SHEET'!D701="","",'S.D.PASTE SHEET'!D701)</f>
        <v/>
      </c>
      <c s="176" t="str">
        <f>IF('S.D.PASTE SHEET'!E701="","",UPPER('S.D.PASTE SHEET'!E701))</f>
        <v/>
      </c>
      <c s="176" t="str">
        <f>IF('S.D.PASTE SHEET'!F701="","",'S.D.PASTE SHEET'!F701)</f>
        <v/>
      </c>
      <c s="176" t="str">
        <f>IF('S.D.PASTE SHEET'!G701="","",UPPER('S.D.PASTE SHEET'!G701))</f>
        <v/>
      </c>
      <c s="176" t="str">
        <f>IF('S.D.PASTE SHEET'!H701="","",UPPER('S.D.PASTE SHEET'!H701))</f>
        <v/>
      </c>
      <c s="176" t="str">
        <f>IF('S.D.PASTE SHEET'!I701="","",'S.D.PASTE SHEET'!I701)</f>
        <v/>
      </c>
      <c s="177" t="str">
        <f>IF('S.D.PASTE SHEET'!J701="","",'S.D.PASTE SHEET'!J701)</f>
        <v/>
      </c>
      <c s="176" t="str">
        <f>IF('S.D.PASTE SHEET'!K701="","",'S.D.PASTE SHEET'!K701)</f>
        <v/>
      </c>
      <c s="176" t="str">
        <f>IF('S.D.PASTE SHEET'!L701="","",'S.D.PASTE SHEET'!L701)</f>
        <v/>
      </c>
      <c s="176" t="str">
        <f>IF('S.D.PASTE SHEET'!M701="","",'S.D.PASTE SHEET'!M701)</f>
        <v/>
      </c>
      <c s="176" t="str">
        <f>IF('S.D.PASTE SHEET'!N701="","",'S.D.PASTE SHEET'!N701)</f>
        <v/>
      </c>
      <c s="176" t="str">
        <f>IF('S.D.PASTE SHEET'!O701="","",'S.D.PASTE SHEET'!O701)</f>
        <v/>
      </c>
      <c s="176" t="str">
        <f>IF('S.D.PASTE SHEET'!P701="","",'S.D.PASTE SHEET'!P701)</f>
        <v/>
      </c>
      <c s="176" t="str">
        <f>IF('S.D.PASTE SHEET'!Q701="","",'S.D.PASTE SHEET'!Q701)</f>
        <v/>
      </c>
      <c s="176" t="str">
        <f>IF('S.D.PASTE SHEET'!R701="","",'S.D.PASTE SHEET'!R701)</f>
        <v/>
      </c>
      <c s="176" t="str">
        <f>IF('S.D.PASTE SHEET'!S701="","",'S.D.PASTE SHEET'!S701)</f>
        <v/>
      </c>
      <c s="176" t="str">
        <f>IF('S.D.PASTE SHEET'!T701="","",'S.D.PASTE SHEET'!T701)</f>
        <v/>
      </c>
      <c s="176" t="str">
        <f>IF('S.D.PASTE SHEET'!U701="","",'S.D.PASTE SHEET'!U701)</f>
        <v/>
      </c>
      <c s="176" t="str">
        <f>IF('S.D.PASTE SHEET'!V701="","",'S.D.PASTE SHEET'!V701)</f>
        <v/>
      </c>
      <c s="176" t="str">
        <f>IF('S.D.PASTE SHEET'!W701="","",'S.D.PASTE SHEET'!W701)</f>
        <v/>
      </c>
      <c s="176" t="str">
        <f>IF('S.D.PASTE SHEET'!X701="","",'S.D.PASTE SHEET'!X701)</f>
        <v/>
      </c>
      <c s="176" t="str">
        <f>IF('S.D.PASTE SHEET'!Y701="","",'S.D.PASTE SHEET'!Y701)</f>
        <v/>
      </c>
      <c s="176" t="str">
        <f>IF('S.D.PASTE SHEET'!Z701="","",'S.D.PASTE SHEET'!Z701)</f>
        <v/>
      </c>
      <c s="176" t="str">
        <f>IF('S.D.PASTE SHEET'!AA701="","",'S.D.PASTE SHEET'!AA701)</f>
        <v/>
      </c>
      <c s="176" t="str">
        <f>IF('S.D.PASTE SHEET'!AB701="","",'S.D.PASTE SHEET'!AB701)</f>
        <v/>
      </c>
      <c s="176" t="str">
        <f>IF('S.D.PASTE SHEET'!AC701="","",'S.D.PASTE SHEET'!AC701)</f>
        <v/>
      </c>
      <c s="176" t="str">
        <f>IF('S.D.PASTE SHEET'!AD701="","",'S.D.PASTE SHEET'!AD701)</f>
        <v/>
      </c>
      <c s="178"/>
      <c s="179" t="str">
        <f>IF(AK701="","",IF(AK701&gt;0,COUNT($AG$2:AG701),""))</f>
        <v/>
      </c>
      <c s="180" t="str">
        <f t="shared" si="744"/>
        <v/>
      </c>
      <c s="180" t="str">
        <f t="shared" si="744"/>
        <v/>
      </c>
      <c s="180" t="str">
        <f t="shared" si="744"/>
        <v/>
      </c>
      <c s="181" t="str">
        <f t="shared" si="744"/>
        <v/>
      </c>
      <c s="180" t="str">
        <f t="shared" si="744"/>
        <v/>
      </c>
      <c s="180" t="str">
        <f t="shared" si="744"/>
        <v/>
      </c>
      <c s="180" t="str">
        <f t="shared" si="744"/>
        <v/>
      </c>
      <c s="180" t="str">
        <f t="shared" si="744"/>
        <v/>
      </c>
      <c s="180" t="str">
        <f t="shared" si="744"/>
        <v/>
      </c>
      <c s="181" t="str">
        <f t="shared" si="744"/>
        <v/>
      </c>
      <c s="180" t="str">
        <f t="shared" si="744"/>
        <v/>
      </c>
      <c s="180" t="str">
        <f t="shared" si="744"/>
        <v/>
      </c>
      <c s="180" t="str">
        <f t="shared" si="744"/>
        <v/>
      </c>
      <c s="180" t="str">
        <f t="shared" si="744"/>
        <v/>
      </c>
      <c s="180" t="str">
        <f t="shared" si="744"/>
        <v/>
      </c>
      <c s="180" t="str">
        <f t="shared" si="744"/>
        <v/>
      </c>
      <c r="AX701" s="180" t="str">
        <f>IF(BC701="","",IF(BC701&gt;0,COUNT($AY$2:AY701),""))</f>
        <v/>
      </c>
      <c s="180" t="str">
        <f t="shared" si="757" ref="AY701">IF(AND($BB$1=5,$A701=5,$BC$1=C701),B701,"")</f>
        <v/>
      </c>
      <c s="180" t="str">
        <f t="shared" si="746"/>
        <v/>
      </c>
      <c s="182" t="str">
        <f t="shared" si="746"/>
        <v/>
      </c>
      <c s="180" t="str">
        <f t="shared" si="746"/>
        <v/>
      </c>
      <c s="180" t="str">
        <f t="shared" si="746"/>
        <v/>
      </c>
      <c s="180" t="str">
        <f t="shared" si="746"/>
        <v/>
      </c>
      <c s="180" t="str">
        <f t="shared" si="746"/>
        <v/>
      </c>
      <c s="180" t="str">
        <f t="shared" si="746"/>
        <v/>
      </c>
      <c s="182" t="str">
        <f t="shared" si="746"/>
        <v/>
      </c>
      <c s="180" t="str">
        <f t="shared" si="746"/>
        <v/>
      </c>
      <c s="180" t="str">
        <f t="shared" si="746"/>
        <v/>
      </c>
      <c s="180" t="str">
        <f t="shared" si="746"/>
        <v/>
      </c>
      <c s="180" t="str">
        <f t="shared" si="746"/>
        <v/>
      </c>
      <c s="180" t="str">
        <f t="shared" si="746"/>
        <v/>
      </c>
      <c s="180" t="str">
        <f t="shared" si="746"/>
        <v/>
      </c>
    </row>
    <row r="702" spans="1:65" ht="15.75" customHeight="1">
      <c r="A702" s="176" t="str">
        <f>IF('S.D.PASTE SHEET'!A702="","",'S.D.PASTE SHEET'!A702)</f>
        <v/>
      </c>
      <c s="176" t="str">
        <f>IF('S.D.PASTE SHEET'!B702="","",'S.D.PASTE SHEET'!B702)</f>
        <v/>
      </c>
      <c s="176" t="str">
        <f>IF('S.D.PASTE SHEET'!C702="","",'S.D.PASTE SHEET'!C702)</f>
        <v/>
      </c>
      <c s="177" t="str">
        <f>IF('S.D.PASTE SHEET'!D702="","",'S.D.PASTE SHEET'!D702)</f>
        <v/>
      </c>
      <c s="176" t="str">
        <f>IF('S.D.PASTE SHEET'!E702="","",UPPER('S.D.PASTE SHEET'!E702))</f>
        <v/>
      </c>
      <c s="176" t="str">
        <f>IF('S.D.PASTE SHEET'!F702="","",'S.D.PASTE SHEET'!F702)</f>
        <v/>
      </c>
      <c s="176" t="str">
        <f>IF('S.D.PASTE SHEET'!G702="","",UPPER('S.D.PASTE SHEET'!G702))</f>
        <v/>
      </c>
      <c s="176" t="str">
        <f>IF('S.D.PASTE SHEET'!H702="","",UPPER('S.D.PASTE SHEET'!H702))</f>
        <v/>
      </c>
      <c s="176" t="str">
        <f>IF('S.D.PASTE SHEET'!I702="","",'S.D.PASTE SHEET'!I702)</f>
        <v/>
      </c>
      <c s="177" t="str">
        <f>IF('S.D.PASTE SHEET'!J702="","",'S.D.PASTE SHEET'!J702)</f>
        <v/>
      </c>
      <c s="176" t="str">
        <f>IF('S.D.PASTE SHEET'!K702="","",'S.D.PASTE SHEET'!K702)</f>
        <v/>
      </c>
      <c s="176" t="str">
        <f>IF('S.D.PASTE SHEET'!L702="","",'S.D.PASTE SHEET'!L702)</f>
        <v/>
      </c>
      <c s="176" t="str">
        <f>IF('S.D.PASTE SHEET'!M702="","",'S.D.PASTE SHEET'!M702)</f>
        <v/>
      </c>
      <c s="176" t="str">
        <f>IF('S.D.PASTE SHEET'!N702="","",'S.D.PASTE SHEET'!N702)</f>
        <v/>
      </c>
      <c s="176" t="str">
        <f>IF('S.D.PASTE SHEET'!O702="","",'S.D.PASTE SHEET'!O702)</f>
        <v/>
      </c>
      <c s="176" t="str">
        <f>IF('S.D.PASTE SHEET'!P702="","",'S.D.PASTE SHEET'!P702)</f>
        <v/>
      </c>
      <c s="176" t="str">
        <f>IF('S.D.PASTE SHEET'!Q702="","",'S.D.PASTE SHEET'!Q702)</f>
        <v/>
      </c>
      <c s="176" t="str">
        <f>IF('S.D.PASTE SHEET'!R702="","",'S.D.PASTE SHEET'!R702)</f>
        <v/>
      </c>
      <c s="176" t="str">
        <f>IF('S.D.PASTE SHEET'!S702="","",'S.D.PASTE SHEET'!S702)</f>
        <v/>
      </c>
      <c s="176" t="str">
        <f>IF('S.D.PASTE SHEET'!T702="","",'S.D.PASTE SHEET'!T702)</f>
        <v/>
      </c>
      <c s="176" t="str">
        <f>IF('S.D.PASTE SHEET'!U702="","",'S.D.PASTE SHEET'!U702)</f>
        <v/>
      </c>
      <c s="176" t="str">
        <f>IF('S.D.PASTE SHEET'!V702="","",'S.D.PASTE SHEET'!V702)</f>
        <v/>
      </c>
      <c s="176" t="str">
        <f>IF('S.D.PASTE SHEET'!W702="","",'S.D.PASTE SHEET'!W702)</f>
        <v/>
      </c>
      <c s="176" t="str">
        <f>IF('S.D.PASTE SHEET'!X702="","",'S.D.PASTE SHEET'!X702)</f>
        <v/>
      </c>
      <c s="176" t="str">
        <f>IF('S.D.PASTE SHEET'!Y702="","",'S.D.PASTE SHEET'!Y702)</f>
        <v/>
      </c>
      <c s="176" t="str">
        <f>IF('S.D.PASTE SHEET'!Z702="","",'S.D.PASTE SHEET'!Z702)</f>
        <v/>
      </c>
      <c s="176" t="str">
        <f>IF('S.D.PASTE SHEET'!AA702="","",'S.D.PASTE SHEET'!AA702)</f>
        <v/>
      </c>
      <c s="176" t="str">
        <f>IF('S.D.PASTE SHEET'!AB702="","",'S.D.PASTE SHEET'!AB702)</f>
        <v/>
      </c>
      <c s="176" t="str">
        <f>IF('S.D.PASTE SHEET'!AC702="","",'S.D.PASTE SHEET'!AC702)</f>
        <v/>
      </c>
      <c s="176" t="str">
        <f>IF('S.D.PASTE SHEET'!AD702="","",'S.D.PASTE SHEET'!AD702)</f>
        <v/>
      </c>
      <c s="178"/>
      <c s="179" t="str">
        <f>IF(AK702="","",IF(AK702&gt;0,COUNT($AG$2:AG702),""))</f>
        <v/>
      </c>
      <c s="180" t="str">
        <f t="shared" si="744"/>
        <v/>
      </c>
      <c s="180" t="str">
        <f t="shared" si="744"/>
        <v/>
      </c>
      <c s="180" t="str">
        <f t="shared" si="744"/>
        <v/>
      </c>
      <c s="181" t="str">
        <f t="shared" si="744"/>
        <v/>
      </c>
      <c s="180" t="str">
        <f t="shared" si="744"/>
        <v/>
      </c>
      <c s="180" t="str">
        <f t="shared" si="744"/>
        <v/>
      </c>
      <c s="180" t="str">
        <f t="shared" si="744"/>
        <v/>
      </c>
      <c s="180" t="str">
        <f t="shared" si="744"/>
        <v/>
      </c>
      <c s="180" t="str">
        <f t="shared" si="744"/>
        <v/>
      </c>
      <c s="181" t="str">
        <f t="shared" si="744"/>
        <v/>
      </c>
      <c s="180" t="str">
        <f t="shared" si="744"/>
        <v/>
      </c>
      <c s="180" t="str">
        <f t="shared" si="744"/>
        <v/>
      </c>
      <c s="180" t="str">
        <f t="shared" si="744"/>
        <v/>
      </c>
      <c s="180" t="str">
        <f t="shared" si="744"/>
        <v/>
      </c>
      <c s="180" t="str">
        <f t="shared" si="744"/>
        <v/>
      </c>
      <c s="180" t="str">
        <f t="shared" si="744"/>
        <v/>
      </c>
      <c r="AX702" s="180" t="str">
        <f>IF(BC702="","",IF(BC702&gt;0,COUNT($AY$2:AY702),""))</f>
        <v/>
      </c>
      <c s="180" t="str">
        <f t="shared" si="758" ref="AY702">IF(AND($BB$1=5,$A702=5,$BC$1=C702),B702,"")</f>
        <v/>
      </c>
      <c s="180" t="str">
        <f t="shared" si="746"/>
        <v/>
      </c>
      <c s="182" t="str">
        <f t="shared" si="746"/>
        <v/>
      </c>
      <c s="180" t="str">
        <f t="shared" si="746"/>
        <v/>
      </c>
      <c s="180" t="str">
        <f t="shared" si="746"/>
        <v/>
      </c>
      <c s="180" t="str">
        <f t="shared" si="746"/>
        <v/>
      </c>
      <c s="180" t="str">
        <f t="shared" si="746"/>
        <v/>
      </c>
      <c s="180" t="str">
        <f t="shared" si="746"/>
        <v/>
      </c>
      <c s="182" t="str">
        <f t="shared" si="746"/>
        <v/>
      </c>
      <c s="180" t="str">
        <f t="shared" si="746"/>
        <v/>
      </c>
      <c s="180" t="str">
        <f t="shared" si="746"/>
        <v/>
      </c>
      <c s="180" t="str">
        <f t="shared" si="746"/>
        <v/>
      </c>
      <c s="180" t="str">
        <f t="shared" si="746"/>
        <v/>
      </c>
      <c s="180" t="str">
        <f t="shared" si="746"/>
        <v/>
      </c>
      <c s="180" t="str">
        <f t="shared" si="746"/>
        <v/>
      </c>
    </row>
    <row r="703" spans="1:65" ht="15.75" customHeight="1">
      <c r="A703" s="176" t="str">
        <f>IF('S.D.PASTE SHEET'!A703="","",'S.D.PASTE SHEET'!A703)</f>
        <v/>
      </c>
      <c s="176" t="str">
        <f>IF('S.D.PASTE SHEET'!B703="","",'S.D.PASTE SHEET'!B703)</f>
        <v/>
      </c>
      <c s="176" t="str">
        <f>IF('S.D.PASTE SHEET'!C703="","",'S.D.PASTE SHEET'!C703)</f>
        <v/>
      </c>
      <c s="177" t="str">
        <f>IF('S.D.PASTE SHEET'!D703="","",'S.D.PASTE SHEET'!D703)</f>
        <v/>
      </c>
      <c s="176" t="str">
        <f>IF('S.D.PASTE SHEET'!E703="","",UPPER('S.D.PASTE SHEET'!E703))</f>
        <v/>
      </c>
      <c s="176" t="str">
        <f>IF('S.D.PASTE SHEET'!F703="","",'S.D.PASTE SHEET'!F703)</f>
        <v/>
      </c>
      <c s="176" t="str">
        <f>IF('S.D.PASTE SHEET'!G703="","",UPPER('S.D.PASTE SHEET'!G703))</f>
        <v/>
      </c>
      <c s="176" t="str">
        <f>IF('S.D.PASTE SHEET'!H703="","",UPPER('S.D.PASTE SHEET'!H703))</f>
        <v/>
      </c>
      <c s="176" t="str">
        <f>IF('S.D.PASTE SHEET'!I703="","",'S.D.PASTE SHEET'!I703)</f>
        <v/>
      </c>
      <c s="177" t="str">
        <f>IF('S.D.PASTE SHEET'!J703="","",'S.D.PASTE SHEET'!J703)</f>
        <v/>
      </c>
      <c s="176" t="str">
        <f>IF('S.D.PASTE SHEET'!K703="","",'S.D.PASTE SHEET'!K703)</f>
        <v/>
      </c>
      <c s="176" t="str">
        <f>IF('S.D.PASTE SHEET'!L703="","",'S.D.PASTE SHEET'!L703)</f>
        <v/>
      </c>
      <c s="176" t="str">
        <f>IF('S.D.PASTE SHEET'!M703="","",'S.D.PASTE SHEET'!M703)</f>
        <v/>
      </c>
      <c s="176" t="str">
        <f>IF('S.D.PASTE SHEET'!N703="","",'S.D.PASTE SHEET'!N703)</f>
        <v/>
      </c>
      <c s="176" t="str">
        <f>IF('S.D.PASTE SHEET'!O703="","",'S.D.PASTE SHEET'!O703)</f>
        <v/>
      </c>
      <c s="176" t="str">
        <f>IF('S.D.PASTE SHEET'!P703="","",'S.D.PASTE SHEET'!P703)</f>
        <v/>
      </c>
      <c s="176" t="str">
        <f>IF('S.D.PASTE SHEET'!Q703="","",'S.D.PASTE SHEET'!Q703)</f>
        <v/>
      </c>
      <c s="176" t="str">
        <f>IF('S.D.PASTE SHEET'!R703="","",'S.D.PASTE SHEET'!R703)</f>
        <v/>
      </c>
      <c s="176" t="str">
        <f>IF('S.D.PASTE SHEET'!S703="","",'S.D.PASTE SHEET'!S703)</f>
        <v/>
      </c>
      <c s="176" t="str">
        <f>IF('S.D.PASTE SHEET'!T703="","",'S.D.PASTE SHEET'!T703)</f>
        <v/>
      </c>
      <c s="176" t="str">
        <f>IF('S.D.PASTE SHEET'!U703="","",'S.D.PASTE SHEET'!U703)</f>
        <v/>
      </c>
      <c s="176" t="str">
        <f>IF('S.D.PASTE SHEET'!V703="","",'S.D.PASTE SHEET'!V703)</f>
        <v/>
      </c>
      <c s="176" t="str">
        <f>IF('S.D.PASTE SHEET'!W703="","",'S.D.PASTE SHEET'!W703)</f>
        <v/>
      </c>
      <c s="176" t="str">
        <f>IF('S.D.PASTE SHEET'!X703="","",'S.D.PASTE SHEET'!X703)</f>
        <v/>
      </c>
      <c s="176" t="str">
        <f>IF('S.D.PASTE SHEET'!Y703="","",'S.D.PASTE SHEET'!Y703)</f>
        <v/>
      </c>
      <c s="176" t="str">
        <f>IF('S.D.PASTE SHEET'!Z703="","",'S.D.PASTE SHEET'!Z703)</f>
        <v/>
      </c>
      <c s="176" t="str">
        <f>IF('S.D.PASTE SHEET'!AA703="","",'S.D.PASTE SHEET'!AA703)</f>
        <v/>
      </c>
      <c s="176" t="str">
        <f>IF('S.D.PASTE SHEET'!AB703="","",'S.D.PASTE SHEET'!AB703)</f>
        <v/>
      </c>
      <c s="176" t="str">
        <f>IF('S.D.PASTE SHEET'!AC703="","",'S.D.PASTE SHEET'!AC703)</f>
        <v/>
      </c>
      <c s="176" t="str">
        <f>IF('S.D.PASTE SHEET'!AD703="","",'S.D.PASTE SHEET'!AD703)</f>
        <v/>
      </c>
      <c s="178"/>
      <c s="179" t="str">
        <f>IF(AK703="","",IF(AK703&gt;0,COUNT($AG$2:AG703),""))</f>
        <v/>
      </c>
      <c s="180" t="str">
        <f t="shared" si="744"/>
        <v/>
      </c>
      <c s="180" t="str">
        <f t="shared" si="744"/>
        <v/>
      </c>
      <c s="180" t="str">
        <f t="shared" si="744"/>
        <v/>
      </c>
      <c s="181" t="str">
        <f t="shared" si="744"/>
        <v/>
      </c>
      <c s="180" t="str">
        <f t="shared" si="744"/>
        <v/>
      </c>
      <c s="180" t="str">
        <f t="shared" si="744"/>
        <v/>
      </c>
      <c s="180" t="str">
        <f t="shared" si="744"/>
        <v/>
      </c>
      <c s="180" t="str">
        <f t="shared" si="744"/>
        <v/>
      </c>
      <c s="180" t="str">
        <f t="shared" si="744"/>
        <v/>
      </c>
      <c s="181" t="str">
        <f t="shared" si="744"/>
        <v/>
      </c>
      <c s="180" t="str">
        <f t="shared" si="744"/>
        <v/>
      </c>
      <c s="180" t="str">
        <f t="shared" si="744"/>
        <v/>
      </c>
      <c s="180" t="str">
        <f t="shared" si="744"/>
        <v/>
      </c>
      <c s="180" t="str">
        <f t="shared" si="744"/>
        <v/>
      </c>
      <c s="180" t="str">
        <f t="shared" si="744"/>
        <v/>
      </c>
      <c s="180" t="str">
        <f t="shared" si="744"/>
        <v/>
      </c>
      <c r="AX703" s="180" t="str">
        <f>IF(BC703="","",IF(BC703&gt;0,COUNT($AY$2:AY703),""))</f>
        <v/>
      </c>
      <c s="180" t="str">
        <f t="shared" si="759" ref="AY703">IF(AND($BB$1=5,$A703=5,$BC$1=C703),B703,"")</f>
        <v/>
      </c>
      <c s="180" t="str">
        <f t="shared" si="746"/>
        <v/>
      </c>
      <c s="182" t="str">
        <f t="shared" si="746"/>
        <v/>
      </c>
      <c s="180" t="str">
        <f t="shared" si="746"/>
        <v/>
      </c>
      <c s="180" t="str">
        <f t="shared" si="746"/>
        <v/>
      </c>
      <c s="180" t="str">
        <f t="shared" si="746"/>
        <v/>
      </c>
      <c s="180" t="str">
        <f t="shared" si="746"/>
        <v/>
      </c>
      <c s="180" t="str">
        <f t="shared" si="746"/>
        <v/>
      </c>
      <c s="182" t="str">
        <f t="shared" si="746"/>
        <v/>
      </c>
      <c s="180" t="str">
        <f t="shared" si="746"/>
        <v/>
      </c>
      <c s="180" t="str">
        <f t="shared" si="746"/>
        <v/>
      </c>
      <c s="180" t="str">
        <f t="shared" si="746"/>
        <v/>
      </c>
      <c s="180" t="str">
        <f t="shared" si="746"/>
        <v/>
      </c>
      <c s="180" t="str">
        <f t="shared" si="746"/>
        <v/>
      </c>
      <c s="180" t="str">
        <f t="shared" si="746"/>
        <v/>
      </c>
    </row>
    <row r="704" spans="1:65" ht="15.75" customHeight="1">
      <c r="A704" s="176" t="str">
        <f>IF('S.D.PASTE SHEET'!A704="","",'S.D.PASTE SHEET'!A704)</f>
        <v/>
      </c>
      <c s="176" t="str">
        <f>IF('S.D.PASTE SHEET'!B704="","",'S.D.PASTE SHEET'!B704)</f>
        <v/>
      </c>
      <c s="176" t="str">
        <f>IF('S.D.PASTE SHEET'!C704="","",'S.D.PASTE SHEET'!C704)</f>
        <v/>
      </c>
      <c s="177" t="str">
        <f>IF('S.D.PASTE SHEET'!D704="","",'S.D.PASTE SHEET'!D704)</f>
        <v/>
      </c>
      <c s="176" t="str">
        <f>IF('S.D.PASTE SHEET'!E704="","",UPPER('S.D.PASTE SHEET'!E704))</f>
        <v/>
      </c>
      <c s="176" t="str">
        <f>IF('S.D.PASTE SHEET'!F704="","",'S.D.PASTE SHEET'!F704)</f>
        <v/>
      </c>
      <c s="176" t="str">
        <f>IF('S.D.PASTE SHEET'!G704="","",UPPER('S.D.PASTE SHEET'!G704))</f>
        <v/>
      </c>
      <c s="176" t="str">
        <f>IF('S.D.PASTE SHEET'!H704="","",UPPER('S.D.PASTE SHEET'!H704))</f>
        <v/>
      </c>
      <c s="176" t="str">
        <f>IF('S.D.PASTE SHEET'!I704="","",'S.D.PASTE SHEET'!I704)</f>
        <v/>
      </c>
      <c s="177" t="str">
        <f>IF('S.D.PASTE SHEET'!J704="","",'S.D.PASTE SHEET'!J704)</f>
        <v/>
      </c>
      <c s="176" t="str">
        <f>IF('S.D.PASTE SHEET'!K704="","",'S.D.PASTE SHEET'!K704)</f>
        <v/>
      </c>
      <c s="176" t="str">
        <f>IF('S.D.PASTE SHEET'!L704="","",'S.D.PASTE SHEET'!L704)</f>
        <v/>
      </c>
      <c s="176" t="str">
        <f>IF('S.D.PASTE SHEET'!M704="","",'S.D.PASTE SHEET'!M704)</f>
        <v/>
      </c>
      <c s="176" t="str">
        <f>IF('S.D.PASTE SHEET'!N704="","",'S.D.PASTE SHEET'!N704)</f>
        <v/>
      </c>
      <c s="176" t="str">
        <f>IF('S.D.PASTE SHEET'!O704="","",'S.D.PASTE SHEET'!O704)</f>
        <v/>
      </c>
      <c s="176" t="str">
        <f>IF('S.D.PASTE SHEET'!P704="","",'S.D.PASTE SHEET'!P704)</f>
        <v/>
      </c>
      <c s="176" t="str">
        <f>IF('S.D.PASTE SHEET'!Q704="","",'S.D.PASTE SHEET'!Q704)</f>
        <v/>
      </c>
      <c s="176" t="str">
        <f>IF('S.D.PASTE SHEET'!R704="","",'S.D.PASTE SHEET'!R704)</f>
        <v/>
      </c>
      <c s="176" t="str">
        <f>IF('S.D.PASTE SHEET'!S704="","",'S.D.PASTE SHEET'!S704)</f>
        <v/>
      </c>
      <c s="176" t="str">
        <f>IF('S.D.PASTE SHEET'!T704="","",'S.D.PASTE SHEET'!T704)</f>
        <v/>
      </c>
      <c s="176" t="str">
        <f>IF('S.D.PASTE SHEET'!U704="","",'S.D.PASTE SHEET'!U704)</f>
        <v/>
      </c>
      <c s="176" t="str">
        <f>IF('S.D.PASTE SHEET'!V704="","",'S.D.PASTE SHEET'!V704)</f>
        <v/>
      </c>
      <c s="176" t="str">
        <f>IF('S.D.PASTE SHEET'!W704="","",'S.D.PASTE SHEET'!W704)</f>
        <v/>
      </c>
      <c s="176" t="str">
        <f>IF('S.D.PASTE SHEET'!X704="","",'S.D.PASTE SHEET'!X704)</f>
        <v/>
      </c>
      <c s="176" t="str">
        <f>IF('S.D.PASTE SHEET'!Y704="","",'S.D.PASTE SHEET'!Y704)</f>
        <v/>
      </c>
      <c s="176" t="str">
        <f>IF('S.D.PASTE SHEET'!Z704="","",'S.D.PASTE SHEET'!Z704)</f>
        <v/>
      </c>
      <c s="176" t="str">
        <f>IF('S.D.PASTE SHEET'!AA704="","",'S.D.PASTE SHEET'!AA704)</f>
        <v/>
      </c>
      <c s="176" t="str">
        <f>IF('S.D.PASTE SHEET'!AB704="","",'S.D.PASTE SHEET'!AB704)</f>
        <v/>
      </c>
      <c s="176" t="str">
        <f>IF('S.D.PASTE SHEET'!AC704="","",'S.D.PASTE SHEET'!AC704)</f>
        <v/>
      </c>
      <c s="176" t="str">
        <f>IF('S.D.PASTE SHEET'!AD704="","",'S.D.PASTE SHEET'!AD704)</f>
        <v/>
      </c>
      <c s="178"/>
      <c s="179" t="str">
        <f>IF(AK704="","",IF(AK704&gt;0,COUNT($AG$2:AG704),""))</f>
        <v/>
      </c>
      <c s="180" t="str">
        <f t="shared" si="744"/>
        <v/>
      </c>
      <c s="180" t="str">
        <f t="shared" si="744"/>
        <v/>
      </c>
      <c s="180" t="str">
        <f t="shared" si="744"/>
        <v/>
      </c>
      <c s="181" t="str">
        <f t="shared" si="744"/>
        <v/>
      </c>
      <c s="180" t="str">
        <f t="shared" si="744"/>
        <v/>
      </c>
      <c s="180" t="str">
        <f t="shared" si="744"/>
        <v/>
      </c>
      <c s="180" t="str">
        <f t="shared" si="744"/>
        <v/>
      </c>
      <c s="180" t="str">
        <f t="shared" si="744"/>
        <v/>
      </c>
      <c s="180" t="str">
        <f t="shared" si="744"/>
        <v/>
      </c>
      <c s="181" t="str">
        <f t="shared" si="744"/>
        <v/>
      </c>
      <c s="180" t="str">
        <f t="shared" si="744"/>
        <v/>
      </c>
      <c s="180" t="str">
        <f t="shared" si="744"/>
        <v/>
      </c>
      <c s="180" t="str">
        <f t="shared" si="744"/>
        <v/>
      </c>
      <c s="180" t="str">
        <f t="shared" si="744"/>
        <v/>
      </c>
      <c s="180" t="str">
        <f t="shared" si="744"/>
        <v/>
      </c>
      <c s="180" t="str">
        <f t="shared" si="744"/>
        <v/>
      </c>
      <c r="AX704" s="180" t="str">
        <f>IF(BC704="","",IF(BC704&gt;0,COUNT($AY$2:AY704),""))</f>
        <v/>
      </c>
      <c s="180" t="str">
        <f t="shared" si="760" ref="AY704">IF(AND($BB$1=5,$A704=5,$BC$1=C704),B704,"")</f>
        <v/>
      </c>
      <c s="180" t="str">
        <f t="shared" si="746"/>
        <v/>
      </c>
      <c s="182" t="str">
        <f t="shared" si="746"/>
        <v/>
      </c>
      <c s="180" t="str">
        <f t="shared" si="746"/>
        <v/>
      </c>
      <c s="180" t="str">
        <f t="shared" si="746"/>
        <v/>
      </c>
      <c s="180" t="str">
        <f t="shared" si="746"/>
        <v/>
      </c>
      <c s="180" t="str">
        <f t="shared" si="746"/>
        <v/>
      </c>
      <c s="180" t="str">
        <f t="shared" si="746"/>
        <v/>
      </c>
      <c s="182" t="str">
        <f t="shared" si="746"/>
        <v/>
      </c>
      <c s="180" t="str">
        <f t="shared" si="746"/>
        <v/>
      </c>
      <c s="180" t="str">
        <f t="shared" si="746"/>
        <v/>
      </c>
      <c s="180" t="str">
        <f t="shared" si="746"/>
        <v/>
      </c>
      <c s="180" t="str">
        <f t="shared" si="746"/>
        <v/>
      </c>
      <c s="180" t="str">
        <f t="shared" si="746"/>
        <v/>
      </c>
      <c s="180" t="str">
        <f t="shared" si="746"/>
        <v/>
      </c>
    </row>
    <row r="705" spans="1:65" ht="15.75" customHeight="1">
      <c r="A705" s="176" t="str">
        <f>IF('S.D.PASTE SHEET'!A705="","",'S.D.PASTE SHEET'!A705)</f>
        <v/>
      </c>
      <c s="176" t="str">
        <f>IF('S.D.PASTE SHEET'!B705="","",'S.D.PASTE SHEET'!B705)</f>
        <v/>
      </c>
      <c s="176" t="str">
        <f>IF('S.D.PASTE SHEET'!C705="","",'S.D.PASTE SHEET'!C705)</f>
        <v/>
      </c>
      <c s="177" t="str">
        <f>IF('S.D.PASTE SHEET'!D705="","",'S.D.PASTE SHEET'!D705)</f>
        <v/>
      </c>
      <c s="176" t="str">
        <f>IF('S.D.PASTE SHEET'!E705="","",UPPER('S.D.PASTE SHEET'!E705))</f>
        <v/>
      </c>
      <c s="176" t="str">
        <f>IF('S.D.PASTE SHEET'!F705="","",'S.D.PASTE SHEET'!F705)</f>
        <v/>
      </c>
      <c s="176" t="str">
        <f>IF('S.D.PASTE SHEET'!G705="","",UPPER('S.D.PASTE SHEET'!G705))</f>
        <v/>
      </c>
      <c s="176" t="str">
        <f>IF('S.D.PASTE SHEET'!H705="","",UPPER('S.D.PASTE SHEET'!H705))</f>
        <v/>
      </c>
      <c s="176" t="str">
        <f>IF('S.D.PASTE SHEET'!I705="","",'S.D.PASTE SHEET'!I705)</f>
        <v/>
      </c>
      <c s="177" t="str">
        <f>IF('S.D.PASTE SHEET'!J705="","",'S.D.PASTE SHEET'!J705)</f>
        <v/>
      </c>
      <c s="176" t="str">
        <f>IF('S.D.PASTE SHEET'!K705="","",'S.D.PASTE SHEET'!K705)</f>
        <v/>
      </c>
      <c s="176" t="str">
        <f>IF('S.D.PASTE SHEET'!L705="","",'S.D.PASTE SHEET'!L705)</f>
        <v/>
      </c>
      <c s="176" t="str">
        <f>IF('S.D.PASTE SHEET'!M705="","",'S.D.PASTE SHEET'!M705)</f>
        <v/>
      </c>
      <c s="176" t="str">
        <f>IF('S.D.PASTE SHEET'!N705="","",'S.D.PASTE SHEET'!N705)</f>
        <v/>
      </c>
      <c s="176" t="str">
        <f>IF('S.D.PASTE SHEET'!O705="","",'S.D.PASTE SHEET'!O705)</f>
        <v/>
      </c>
      <c s="176" t="str">
        <f>IF('S.D.PASTE SHEET'!P705="","",'S.D.PASTE SHEET'!P705)</f>
        <v/>
      </c>
      <c s="176" t="str">
        <f>IF('S.D.PASTE SHEET'!Q705="","",'S.D.PASTE SHEET'!Q705)</f>
        <v/>
      </c>
      <c s="176" t="str">
        <f>IF('S.D.PASTE SHEET'!R705="","",'S.D.PASTE SHEET'!R705)</f>
        <v/>
      </c>
      <c s="176" t="str">
        <f>IF('S.D.PASTE SHEET'!S705="","",'S.D.PASTE SHEET'!S705)</f>
        <v/>
      </c>
      <c s="176" t="str">
        <f>IF('S.D.PASTE SHEET'!T705="","",'S.D.PASTE SHEET'!T705)</f>
        <v/>
      </c>
      <c s="176" t="str">
        <f>IF('S.D.PASTE SHEET'!U705="","",'S.D.PASTE SHEET'!U705)</f>
        <v/>
      </c>
      <c s="176" t="str">
        <f>IF('S.D.PASTE SHEET'!V705="","",'S.D.PASTE SHEET'!V705)</f>
        <v/>
      </c>
      <c s="176" t="str">
        <f>IF('S.D.PASTE SHEET'!W705="","",'S.D.PASTE SHEET'!W705)</f>
        <v/>
      </c>
      <c s="176" t="str">
        <f>IF('S.D.PASTE SHEET'!X705="","",'S.D.PASTE SHEET'!X705)</f>
        <v/>
      </c>
      <c s="176" t="str">
        <f>IF('S.D.PASTE SHEET'!Y705="","",'S.D.PASTE SHEET'!Y705)</f>
        <v/>
      </c>
      <c s="176" t="str">
        <f>IF('S.D.PASTE SHEET'!Z705="","",'S.D.PASTE SHEET'!Z705)</f>
        <v/>
      </c>
      <c s="176" t="str">
        <f>IF('S.D.PASTE SHEET'!AA705="","",'S.D.PASTE SHEET'!AA705)</f>
        <v/>
      </c>
      <c s="176" t="str">
        <f>IF('S.D.PASTE SHEET'!AB705="","",'S.D.PASTE SHEET'!AB705)</f>
        <v/>
      </c>
      <c s="176" t="str">
        <f>IF('S.D.PASTE SHEET'!AC705="","",'S.D.PASTE SHEET'!AC705)</f>
        <v/>
      </c>
      <c s="176" t="str">
        <f>IF('S.D.PASTE SHEET'!AD705="","",'S.D.PASTE SHEET'!AD705)</f>
        <v/>
      </c>
      <c s="178"/>
      <c s="179" t="str">
        <f>IF(AK705="","",IF(AK705&gt;0,COUNT($AG$2:AG705),""))</f>
        <v/>
      </c>
      <c s="180" t="str">
        <f t="shared" si="744"/>
        <v/>
      </c>
      <c s="180" t="str">
        <f t="shared" si="744"/>
        <v/>
      </c>
      <c s="180" t="str">
        <f t="shared" si="744"/>
        <v/>
      </c>
      <c s="181" t="str">
        <f t="shared" si="744"/>
        <v/>
      </c>
      <c s="180" t="str">
        <f t="shared" si="744"/>
        <v/>
      </c>
      <c s="180" t="str">
        <f t="shared" si="744"/>
        <v/>
      </c>
      <c s="180" t="str">
        <f t="shared" si="744"/>
        <v/>
      </c>
      <c s="180" t="str">
        <f t="shared" si="744"/>
        <v/>
      </c>
      <c s="180" t="str">
        <f t="shared" si="744"/>
        <v/>
      </c>
      <c s="181" t="str">
        <f t="shared" si="744"/>
        <v/>
      </c>
      <c s="180" t="str">
        <f t="shared" si="744"/>
        <v/>
      </c>
      <c s="180" t="str">
        <f t="shared" si="744"/>
        <v/>
      </c>
      <c s="180" t="str">
        <f t="shared" si="744"/>
        <v/>
      </c>
      <c s="180" t="str">
        <f t="shared" si="744"/>
        <v/>
      </c>
      <c s="180" t="str">
        <f t="shared" si="744"/>
        <v/>
      </c>
      <c s="180" t="str">
        <f>IF(AND($AJ$1=5,$A705=5),P705,"")</f>
        <v/>
      </c>
      <c r="AX705" s="180" t="str">
        <f>IF(BC705="","",IF(BC705&gt;0,COUNT($AY$2:AY705),""))</f>
        <v/>
      </c>
      <c s="180" t="str">
        <f t="shared" si="761" ref="AY705">IF(AND($BB$1=5,$A705=5,$BC$1=C705),B705,"")</f>
        <v/>
      </c>
      <c s="180" t="str">
        <f t="shared" si="746"/>
        <v/>
      </c>
      <c s="182" t="str">
        <f t="shared" si="746"/>
        <v/>
      </c>
      <c s="180" t="str">
        <f t="shared" si="746"/>
        <v/>
      </c>
      <c s="180" t="str">
        <f t="shared" si="746"/>
        <v/>
      </c>
      <c s="180" t="str">
        <f t="shared" si="746"/>
        <v/>
      </c>
      <c s="180" t="str">
        <f t="shared" si="746"/>
        <v/>
      </c>
      <c s="180" t="str">
        <f t="shared" si="746"/>
        <v/>
      </c>
      <c s="182" t="str">
        <f t="shared" si="746"/>
        <v/>
      </c>
      <c s="180" t="str">
        <f t="shared" si="746"/>
        <v/>
      </c>
      <c s="180" t="str">
        <f t="shared" si="746"/>
        <v/>
      </c>
      <c s="180" t="str">
        <f t="shared" si="746"/>
        <v/>
      </c>
      <c s="180" t="str">
        <f t="shared" si="746"/>
        <v/>
      </c>
      <c s="180" t="str">
        <f t="shared" si="746"/>
        <v/>
      </c>
      <c s="180" t="str">
        <f t="shared" si="746"/>
        <v/>
      </c>
    </row>
    <row r="706" spans="1:65" ht="15.75" customHeight="1">
      <c r="A706" s="176" t="str">
        <f>IF('S.D.PASTE SHEET'!A706="","",'S.D.PASTE SHEET'!A706)</f>
        <v/>
      </c>
      <c s="176" t="str">
        <f>IF('S.D.PASTE SHEET'!B706="","",'S.D.PASTE SHEET'!B706)</f>
        <v/>
      </c>
      <c s="176" t="str">
        <f>IF('S.D.PASTE SHEET'!C706="","",'S.D.PASTE SHEET'!C706)</f>
        <v/>
      </c>
      <c s="177" t="str">
        <f>IF('S.D.PASTE SHEET'!D706="","",'S.D.PASTE SHEET'!D706)</f>
        <v/>
      </c>
      <c s="176" t="str">
        <f>IF('S.D.PASTE SHEET'!E706="","",UPPER('S.D.PASTE SHEET'!E706))</f>
        <v/>
      </c>
      <c s="176" t="str">
        <f>IF('S.D.PASTE SHEET'!F706="","",'S.D.PASTE SHEET'!F706)</f>
        <v/>
      </c>
      <c s="176" t="str">
        <f>IF('S.D.PASTE SHEET'!G706="","",UPPER('S.D.PASTE SHEET'!G706))</f>
        <v/>
      </c>
      <c s="176" t="str">
        <f>IF('S.D.PASTE SHEET'!H706="","",UPPER('S.D.PASTE SHEET'!H706))</f>
        <v/>
      </c>
      <c s="176" t="str">
        <f>IF('S.D.PASTE SHEET'!I706="","",'S.D.PASTE SHEET'!I706)</f>
        <v/>
      </c>
      <c s="177" t="str">
        <f>IF('S.D.PASTE SHEET'!J706="","",'S.D.PASTE SHEET'!J706)</f>
        <v/>
      </c>
      <c s="176" t="str">
        <f>IF('S.D.PASTE SHEET'!K706="","",'S.D.PASTE SHEET'!K706)</f>
        <v/>
      </c>
      <c s="176" t="str">
        <f>IF('S.D.PASTE SHEET'!L706="","",'S.D.PASTE SHEET'!L706)</f>
        <v/>
      </c>
      <c s="176" t="str">
        <f>IF('S.D.PASTE SHEET'!M706="","",'S.D.PASTE SHEET'!M706)</f>
        <v/>
      </c>
      <c s="176" t="str">
        <f>IF('S.D.PASTE SHEET'!N706="","",'S.D.PASTE SHEET'!N706)</f>
        <v/>
      </c>
      <c s="176" t="str">
        <f>IF('S.D.PASTE SHEET'!O706="","",'S.D.PASTE SHEET'!O706)</f>
        <v/>
      </c>
      <c s="176" t="str">
        <f>IF('S.D.PASTE SHEET'!P706="","",'S.D.PASTE SHEET'!P706)</f>
        <v/>
      </c>
      <c s="176" t="str">
        <f>IF('S.D.PASTE SHEET'!Q706="","",'S.D.PASTE SHEET'!Q706)</f>
        <v/>
      </c>
      <c s="176" t="str">
        <f>IF('S.D.PASTE SHEET'!R706="","",'S.D.PASTE SHEET'!R706)</f>
        <v/>
      </c>
      <c s="176" t="str">
        <f>IF('S.D.PASTE SHEET'!S706="","",'S.D.PASTE SHEET'!S706)</f>
        <v/>
      </c>
      <c s="176" t="str">
        <f>IF('S.D.PASTE SHEET'!T706="","",'S.D.PASTE SHEET'!T706)</f>
        <v/>
      </c>
      <c s="176" t="str">
        <f>IF('S.D.PASTE SHEET'!U706="","",'S.D.PASTE SHEET'!U706)</f>
        <v/>
      </c>
      <c s="176" t="str">
        <f>IF('S.D.PASTE SHEET'!V706="","",'S.D.PASTE SHEET'!V706)</f>
        <v/>
      </c>
      <c s="176" t="str">
        <f>IF('S.D.PASTE SHEET'!W706="","",'S.D.PASTE SHEET'!W706)</f>
        <v/>
      </c>
      <c s="176" t="str">
        <f>IF('S.D.PASTE SHEET'!X706="","",'S.D.PASTE SHEET'!X706)</f>
        <v/>
      </c>
      <c s="176" t="str">
        <f>IF('S.D.PASTE SHEET'!Y706="","",'S.D.PASTE SHEET'!Y706)</f>
        <v/>
      </c>
      <c s="176" t="str">
        <f>IF('S.D.PASTE SHEET'!Z706="","",'S.D.PASTE SHEET'!Z706)</f>
        <v/>
      </c>
      <c s="176" t="str">
        <f>IF('S.D.PASTE SHEET'!AA706="","",'S.D.PASTE SHEET'!AA706)</f>
        <v/>
      </c>
      <c s="176" t="str">
        <f>IF('S.D.PASTE SHEET'!AB706="","",'S.D.PASTE SHEET'!AB706)</f>
        <v/>
      </c>
      <c s="176" t="str">
        <f>IF('S.D.PASTE SHEET'!AC706="","",'S.D.PASTE SHEET'!AC706)</f>
        <v/>
      </c>
      <c s="176" t="str">
        <f>IF('S.D.PASTE SHEET'!AD706="","",'S.D.PASTE SHEET'!AD706)</f>
        <v/>
      </c>
      <c s="178"/>
      <c s="179" t="str">
        <f>IF(AK706="","",IF(AK706&gt;0,COUNT($AG$2:AG706),""))</f>
        <v/>
      </c>
      <c s="180" t="str">
        <f t="shared" si="762" ref="AG706:AV721">IF(AND($AJ$1=5,$A706=5),A706,"")</f>
        <v/>
      </c>
      <c s="180" t="str">
        <f t="shared" si="762"/>
        <v/>
      </c>
      <c s="180" t="str">
        <f t="shared" si="762"/>
        <v/>
      </c>
      <c s="181" t="str">
        <f t="shared" si="762"/>
        <v/>
      </c>
      <c s="180" t="str">
        <f t="shared" si="762"/>
        <v/>
      </c>
      <c s="180" t="str">
        <f t="shared" si="762"/>
        <v/>
      </c>
      <c s="180" t="str">
        <f t="shared" si="762"/>
        <v/>
      </c>
      <c s="180" t="str">
        <f t="shared" si="762"/>
        <v/>
      </c>
      <c s="180" t="str">
        <f t="shared" si="762"/>
        <v/>
      </c>
      <c s="181" t="str">
        <f t="shared" si="762"/>
        <v/>
      </c>
      <c s="180" t="str">
        <f t="shared" si="762"/>
        <v/>
      </c>
      <c s="180" t="str">
        <f t="shared" si="762"/>
        <v/>
      </c>
      <c s="180" t="str">
        <f t="shared" si="762"/>
        <v/>
      </c>
      <c s="180" t="str">
        <f t="shared" si="762"/>
        <v/>
      </c>
      <c s="180" t="str">
        <f t="shared" si="762"/>
        <v/>
      </c>
      <c s="180" t="str">
        <f t="shared" si="762"/>
        <v/>
      </c>
      <c r="AX706" s="180" t="str">
        <f>IF(BC706="","",IF(BC706&gt;0,COUNT($AY$2:AY706),""))</f>
        <v/>
      </c>
      <c s="180" t="str">
        <f t="shared" si="763" ref="AY706">IF(AND($BB$1=5,$A706=5,$BC$1=C706),B706,"")</f>
        <v/>
      </c>
      <c s="180" t="str">
        <f t="shared" si="764" ref="AZ706:BM721">IF(AND($BB$1=5,$A706=5,$BC$1=$B706),C706,"")</f>
        <v/>
      </c>
      <c s="182" t="str">
        <f t="shared" si="764"/>
        <v/>
      </c>
      <c s="180" t="str">
        <f t="shared" si="764"/>
        <v/>
      </c>
      <c s="180" t="str">
        <f t="shared" si="764"/>
        <v/>
      </c>
      <c s="180" t="str">
        <f t="shared" si="764"/>
        <v/>
      </c>
      <c s="180" t="str">
        <f t="shared" si="764"/>
        <v/>
      </c>
      <c s="180" t="str">
        <f t="shared" si="764"/>
        <v/>
      </c>
      <c s="182" t="str">
        <f t="shared" si="764"/>
        <v/>
      </c>
      <c s="180" t="str">
        <f t="shared" si="764"/>
        <v/>
      </c>
      <c s="180" t="str">
        <f t="shared" si="764"/>
        <v/>
      </c>
      <c s="180" t="str">
        <f t="shared" si="764"/>
        <v/>
      </c>
      <c s="180" t="str">
        <f t="shared" si="764"/>
        <v/>
      </c>
      <c s="180" t="str">
        <f t="shared" si="764"/>
        <v/>
      </c>
      <c s="180" t="str">
        <f t="shared" si="764"/>
        <v/>
      </c>
    </row>
    <row r="707" spans="1:65" ht="15.75" customHeight="1">
      <c r="A707" s="176" t="str">
        <f>IF('S.D.PASTE SHEET'!A707="","",'S.D.PASTE SHEET'!A707)</f>
        <v/>
      </c>
      <c s="176" t="str">
        <f>IF('S.D.PASTE SHEET'!B707="","",'S.D.PASTE SHEET'!B707)</f>
        <v/>
      </c>
      <c s="176" t="str">
        <f>IF('S.D.PASTE SHEET'!C707="","",'S.D.PASTE SHEET'!C707)</f>
        <v/>
      </c>
      <c s="177" t="str">
        <f>IF('S.D.PASTE SHEET'!D707="","",'S.D.PASTE SHEET'!D707)</f>
        <v/>
      </c>
      <c s="176" t="str">
        <f>IF('S.D.PASTE SHEET'!E707="","",UPPER('S.D.PASTE SHEET'!E707))</f>
        <v/>
      </c>
      <c s="176" t="str">
        <f>IF('S.D.PASTE SHEET'!F707="","",'S.D.PASTE SHEET'!F707)</f>
        <v/>
      </c>
      <c s="176" t="str">
        <f>IF('S.D.PASTE SHEET'!G707="","",UPPER('S.D.PASTE SHEET'!G707))</f>
        <v/>
      </c>
      <c s="176" t="str">
        <f>IF('S.D.PASTE SHEET'!H707="","",UPPER('S.D.PASTE SHEET'!H707))</f>
        <v/>
      </c>
      <c s="176" t="str">
        <f>IF('S.D.PASTE SHEET'!I707="","",'S.D.PASTE SHEET'!I707)</f>
        <v/>
      </c>
      <c s="177" t="str">
        <f>IF('S.D.PASTE SHEET'!J707="","",'S.D.PASTE SHEET'!J707)</f>
        <v/>
      </c>
      <c s="176" t="str">
        <f>IF('S.D.PASTE SHEET'!K707="","",'S.D.PASTE SHEET'!K707)</f>
        <v/>
      </c>
      <c s="176" t="str">
        <f>IF('S.D.PASTE SHEET'!L707="","",'S.D.PASTE SHEET'!L707)</f>
        <v/>
      </c>
      <c s="176" t="str">
        <f>IF('S.D.PASTE SHEET'!M707="","",'S.D.PASTE SHEET'!M707)</f>
        <v/>
      </c>
      <c s="176" t="str">
        <f>IF('S.D.PASTE SHEET'!N707="","",'S.D.PASTE SHEET'!N707)</f>
        <v/>
      </c>
      <c s="176" t="str">
        <f>IF('S.D.PASTE SHEET'!O707="","",'S.D.PASTE SHEET'!O707)</f>
        <v/>
      </c>
      <c s="176" t="str">
        <f>IF('S.D.PASTE SHEET'!P707="","",'S.D.PASTE SHEET'!P707)</f>
        <v/>
      </c>
      <c s="176" t="str">
        <f>IF('S.D.PASTE SHEET'!Q707="","",'S.D.PASTE SHEET'!Q707)</f>
        <v/>
      </c>
      <c s="176" t="str">
        <f>IF('S.D.PASTE SHEET'!R707="","",'S.D.PASTE SHEET'!R707)</f>
        <v/>
      </c>
      <c s="176" t="str">
        <f>IF('S.D.PASTE SHEET'!S707="","",'S.D.PASTE SHEET'!S707)</f>
        <v/>
      </c>
      <c s="176" t="str">
        <f>IF('S.D.PASTE SHEET'!T707="","",'S.D.PASTE SHEET'!T707)</f>
        <v/>
      </c>
      <c s="176" t="str">
        <f>IF('S.D.PASTE SHEET'!U707="","",'S.D.PASTE SHEET'!U707)</f>
        <v/>
      </c>
      <c s="176" t="str">
        <f>IF('S.D.PASTE SHEET'!V707="","",'S.D.PASTE SHEET'!V707)</f>
        <v/>
      </c>
      <c s="176" t="str">
        <f>IF('S.D.PASTE SHEET'!W707="","",'S.D.PASTE SHEET'!W707)</f>
        <v/>
      </c>
      <c s="176" t="str">
        <f>IF('S.D.PASTE SHEET'!X707="","",'S.D.PASTE SHEET'!X707)</f>
        <v/>
      </c>
      <c s="176" t="str">
        <f>IF('S.D.PASTE SHEET'!Y707="","",'S.D.PASTE SHEET'!Y707)</f>
        <v/>
      </c>
      <c s="176" t="str">
        <f>IF('S.D.PASTE SHEET'!Z707="","",'S.D.PASTE SHEET'!Z707)</f>
        <v/>
      </c>
      <c s="176" t="str">
        <f>IF('S.D.PASTE SHEET'!AA707="","",'S.D.PASTE SHEET'!AA707)</f>
        <v/>
      </c>
      <c s="176" t="str">
        <f>IF('S.D.PASTE SHEET'!AB707="","",'S.D.PASTE SHEET'!AB707)</f>
        <v/>
      </c>
      <c s="176" t="str">
        <f>IF('S.D.PASTE SHEET'!AC707="","",'S.D.PASTE SHEET'!AC707)</f>
        <v/>
      </c>
      <c s="176" t="str">
        <f>IF('S.D.PASTE SHEET'!AD707="","",'S.D.PASTE SHEET'!AD707)</f>
        <v/>
      </c>
      <c s="178"/>
      <c s="179" t="str">
        <f>IF(AK707="","",IF(AK707&gt;0,COUNT($AG$2:AG707),""))</f>
        <v/>
      </c>
      <c s="180" t="str">
        <f t="shared" si="762"/>
        <v/>
      </c>
      <c s="180" t="str">
        <f t="shared" si="762"/>
        <v/>
      </c>
      <c s="180" t="str">
        <f t="shared" si="762"/>
        <v/>
      </c>
      <c s="181" t="str">
        <f t="shared" si="762"/>
        <v/>
      </c>
      <c s="180" t="str">
        <f t="shared" si="762"/>
        <v/>
      </c>
      <c s="180" t="str">
        <f t="shared" si="762"/>
        <v/>
      </c>
      <c s="180" t="str">
        <f t="shared" si="762"/>
        <v/>
      </c>
      <c s="180" t="str">
        <f t="shared" si="762"/>
        <v/>
      </c>
      <c s="180" t="str">
        <f t="shared" si="762"/>
        <v/>
      </c>
      <c s="181" t="str">
        <f t="shared" si="762"/>
        <v/>
      </c>
      <c s="180" t="str">
        <f t="shared" si="762"/>
        <v/>
      </c>
      <c s="180" t="str">
        <f t="shared" si="762"/>
        <v/>
      </c>
      <c s="180" t="str">
        <f t="shared" si="762"/>
        <v/>
      </c>
      <c s="180" t="str">
        <f t="shared" si="762"/>
        <v/>
      </c>
      <c s="180" t="str">
        <f t="shared" si="762"/>
        <v/>
      </c>
      <c s="180" t="str">
        <f t="shared" si="762"/>
        <v/>
      </c>
      <c r="AX707" s="180" t="str">
        <f>IF(BC707="","",IF(BC707&gt;0,COUNT($AY$2:AY707),""))</f>
        <v/>
      </c>
      <c s="180" t="str">
        <f t="shared" si="765" ref="AY707">IF(AND($BB$1=5,$A707=5,$BC$1=C707),B707,"")</f>
        <v/>
      </c>
      <c s="180" t="str">
        <f t="shared" si="764"/>
        <v/>
      </c>
      <c s="182" t="str">
        <f t="shared" si="764"/>
        <v/>
      </c>
      <c s="180" t="str">
        <f t="shared" si="764"/>
        <v/>
      </c>
      <c s="180" t="str">
        <f t="shared" si="764"/>
        <v/>
      </c>
      <c s="180" t="str">
        <f t="shared" si="764"/>
        <v/>
      </c>
      <c s="180" t="str">
        <f t="shared" si="764"/>
        <v/>
      </c>
      <c s="180" t="str">
        <f t="shared" si="764"/>
        <v/>
      </c>
      <c s="182" t="str">
        <f t="shared" si="764"/>
        <v/>
      </c>
      <c s="180" t="str">
        <f t="shared" si="764"/>
        <v/>
      </c>
      <c s="180" t="str">
        <f t="shared" si="764"/>
        <v/>
      </c>
      <c s="180" t="str">
        <f t="shared" si="764"/>
        <v/>
      </c>
      <c s="180" t="str">
        <f t="shared" si="764"/>
        <v/>
      </c>
      <c s="180" t="str">
        <f t="shared" si="764"/>
        <v/>
      </c>
      <c s="180" t="str">
        <f t="shared" si="764"/>
        <v/>
      </c>
    </row>
    <row r="708" spans="1:65" ht="15.75" customHeight="1">
      <c r="A708" s="176" t="str">
        <f>IF('S.D.PASTE SHEET'!A708="","",'S.D.PASTE SHEET'!A708)</f>
        <v/>
      </c>
      <c s="176" t="str">
        <f>IF('S.D.PASTE SHEET'!B708="","",'S.D.PASTE SHEET'!B708)</f>
        <v/>
      </c>
      <c s="176" t="str">
        <f>IF('S.D.PASTE SHEET'!C708="","",'S.D.PASTE SHEET'!C708)</f>
        <v/>
      </c>
      <c s="177" t="str">
        <f>IF('S.D.PASTE SHEET'!D708="","",'S.D.PASTE SHEET'!D708)</f>
        <v/>
      </c>
      <c s="176" t="str">
        <f>IF('S.D.PASTE SHEET'!E708="","",UPPER('S.D.PASTE SHEET'!E708))</f>
        <v/>
      </c>
      <c s="176" t="str">
        <f>IF('S.D.PASTE SHEET'!F708="","",'S.D.PASTE SHEET'!F708)</f>
        <v/>
      </c>
      <c s="176" t="str">
        <f>IF('S.D.PASTE SHEET'!G708="","",UPPER('S.D.PASTE SHEET'!G708))</f>
        <v/>
      </c>
      <c s="176" t="str">
        <f>IF('S.D.PASTE SHEET'!H708="","",UPPER('S.D.PASTE SHEET'!H708))</f>
        <v/>
      </c>
      <c s="176" t="str">
        <f>IF('S.D.PASTE SHEET'!I708="","",'S.D.PASTE SHEET'!I708)</f>
        <v/>
      </c>
      <c s="177" t="str">
        <f>IF('S.D.PASTE SHEET'!J708="","",'S.D.PASTE SHEET'!J708)</f>
        <v/>
      </c>
      <c s="176" t="str">
        <f>IF('S.D.PASTE SHEET'!K708="","",'S.D.PASTE SHEET'!K708)</f>
        <v/>
      </c>
      <c s="176" t="str">
        <f>IF('S.D.PASTE SHEET'!L708="","",'S.D.PASTE SHEET'!L708)</f>
        <v/>
      </c>
      <c s="176" t="str">
        <f>IF('S.D.PASTE SHEET'!M708="","",'S.D.PASTE SHEET'!M708)</f>
        <v/>
      </c>
      <c s="176" t="str">
        <f>IF('S.D.PASTE SHEET'!N708="","",'S.D.PASTE SHEET'!N708)</f>
        <v/>
      </c>
      <c s="176" t="str">
        <f>IF('S.D.PASTE SHEET'!O708="","",'S.D.PASTE SHEET'!O708)</f>
        <v/>
      </c>
      <c s="176" t="str">
        <f>IF('S.D.PASTE SHEET'!P708="","",'S.D.PASTE SHEET'!P708)</f>
        <v/>
      </c>
      <c s="176" t="str">
        <f>IF('S.D.PASTE SHEET'!Q708="","",'S.D.PASTE SHEET'!Q708)</f>
        <v/>
      </c>
      <c s="176" t="str">
        <f>IF('S.D.PASTE SHEET'!R708="","",'S.D.PASTE SHEET'!R708)</f>
        <v/>
      </c>
      <c s="176" t="str">
        <f>IF('S.D.PASTE SHEET'!S708="","",'S.D.PASTE SHEET'!S708)</f>
        <v/>
      </c>
      <c s="176" t="str">
        <f>IF('S.D.PASTE SHEET'!T708="","",'S.D.PASTE SHEET'!T708)</f>
        <v/>
      </c>
      <c s="176" t="str">
        <f>IF('S.D.PASTE SHEET'!U708="","",'S.D.PASTE SHEET'!U708)</f>
        <v/>
      </c>
      <c s="176" t="str">
        <f>IF('S.D.PASTE SHEET'!V708="","",'S.D.PASTE SHEET'!V708)</f>
        <v/>
      </c>
      <c s="176" t="str">
        <f>IF('S.D.PASTE SHEET'!W708="","",'S.D.PASTE SHEET'!W708)</f>
        <v/>
      </c>
      <c s="176" t="str">
        <f>IF('S.D.PASTE SHEET'!X708="","",'S.D.PASTE SHEET'!X708)</f>
        <v/>
      </c>
      <c s="176" t="str">
        <f>IF('S.D.PASTE SHEET'!Y708="","",'S.D.PASTE SHEET'!Y708)</f>
        <v/>
      </c>
      <c s="176" t="str">
        <f>IF('S.D.PASTE SHEET'!Z708="","",'S.D.PASTE SHEET'!Z708)</f>
        <v/>
      </c>
      <c s="176" t="str">
        <f>IF('S.D.PASTE SHEET'!AA708="","",'S.D.PASTE SHEET'!AA708)</f>
        <v/>
      </c>
      <c s="176" t="str">
        <f>IF('S.D.PASTE SHEET'!AB708="","",'S.D.PASTE SHEET'!AB708)</f>
        <v/>
      </c>
      <c s="176" t="str">
        <f>IF('S.D.PASTE SHEET'!AC708="","",'S.D.PASTE SHEET'!AC708)</f>
        <v/>
      </c>
      <c s="176" t="str">
        <f>IF('S.D.PASTE SHEET'!AD708="","",'S.D.PASTE SHEET'!AD708)</f>
        <v/>
      </c>
      <c s="178"/>
      <c s="179" t="str">
        <f>IF(AK708="","",IF(AK708&gt;0,COUNT($AG$2:AG708),""))</f>
        <v/>
      </c>
      <c s="180" t="str">
        <f t="shared" si="762"/>
        <v/>
      </c>
      <c s="180" t="str">
        <f t="shared" si="762"/>
        <v/>
      </c>
      <c s="180" t="str">
        <f t="shared" si="762"/>
        <v/>
      </c>
      <c s="181" t="str">
        <f t="shared" si="762"/>
        <v/>
      </c>
      <c s="180" t="str">
        <f t="shared" si="762"/>
        <v/>
      </c>
      <c s="180" t="str">
        <f t="shared" si="762"/>
        <v/>
      </c>
      <c s="180" t="str">
        <f t="shared" si="762"/>
        <v/>
      </c>
      <c s="180" t="str">
        <f t="shared" si="762"/>
        <v/>
      </c>
      <c s="180" t="str">
        <f t="shared" si="762"/>
        <v/>
      </c>
      <c s="181" t="str">
        <f t="shared" si="762"/>
        <v/>
      </c>
      <c s="180" t="str">
        <f t="shared" si="762"/>
        <v/>
      </c>
      <c s="180" t="str">
        <f t="shared" si="762"/>
        <v/>
      </c>
      <c s="180" t="str">
        <f t="shared" si="762"/>
        <v/>
      </c>
      <c s="180" t="str">
        <f t="shared" si="762"/>
        <v/>
      </c>
      <c s="180" t="str">
        <f t="shared" si="762"/>
        <v/>
      </c>
      <c s="180" t="str">
        <f t="shared" si="762"/>
        <v/>
      </c>
      <c r="AX708" s="180" t="str">
        <f>IF(BC708="","",IF(BC708&gt;0,COUNT($AY$2:AY708),""))</f>
        <v/>
      </c>
      <c s="180" t="str">
        <f t="shared" si="766" ref="AY708">IF(AND($BB$1=5,$A708=5,$BC$1=C708),B708,"")</f>
        <v/>
      </c>
      <c s="180" t="str">
        <f t="shared" si="764"/>
        <v/>
      </c>
      <c s="182" t="str">
        <f t="shared" si="764"/>
        <v/>
      </c>
      <c s="180" t="str">
        <f t="shared" si="764"/>
        <v/>
      </c>
      <c s="180" t="str">
        <f t="shared" si="764"/>
        <v/>
      </c>
      <c s="180" t="str">
        <f t="shared" si="764"/>
        <v/>
      </c>
      <c s="180" t="str">
        <f t="shared" si="764"/>
        <v/>
      </c>
      <c s="180" t="str">
        <f t="shared" si="764"/>
        <v/>
      </c>
      <c s="182" t="str">
        <f t="shared" si="764"/>
        <v/>
      </c>
      <c s="180" t="str">
        <f t="shared" si="764"/>
        <v/>
      </c>
      <c s="180" t="str">
        <f t="shared" si="764"/>
        <v/>
      </c>
      <c s="180" t="str">
        <f t="shared" si="764"/>
        <v/>
      </c>
      <c s="180" t="str">
        <f t="shared" si="764"/>
        <v/>
      </c>
      <c s="180" t="str">
        <f t="shared" si="764"/>
        <v/>
      </c>
      <c s="180" t="str">
        <f t="shared" si="764"/>
        <v/>
      </c>
    </row>
    <row r="709" spans="1:65" ht="15.75" customHeight="1">
      <c r="A709" s="176" t="str">
        <f>IF('S.D.PASTE SHEET'!A709="","",'S.D.PASTE SHEET'!A709)</f>
        <v/>
      </c>
      <c s="176" t="str">
        <f>IF('S.D.PASTE SHEET'!B709="","",'S.D.PASTE SHEET'!B709)</f>
        <v/>
      </c>
      <c s="176" t="str">
        <f>IF('S.D.PASTE SHEET'!C709="","",'S.D.PASTE SHEET'!C709)</f>
        <v/>
      </c>
      <c s="177" t="str">
        <f>IF('S.D.PASTE SHEET'!D709="","",'S.D.PASTE SHEET'!D709)</f>
        <v/>
      </c>
      <c s="176" t="str">
        <f>IF('S.D.PASTE SHEET'!E709="","",UPPER('S.D.PASTE SHEET'!E709))</f>
        <v/>
      </c>
      <c s="176" t="str">
        <f>IF('S.D.PASTE SHEET'!F709="","",'S.D.PASTE SHEET'!F709)</f>
        <v/>
      </c>
      <c s="176" t="str">
        <f>IF('S.D.PASTE SHEET'!G709="","",UPPER('S.D.PASTE SHEET'!G709))</f>
        <v/>
      </c>
      <c s="176" t="str">
        <f>IF('S.D.PASTE SHEET'!H709="","",UPPER('S.D.PASTE SHEET'!H709))</f>
        <v/>
      </c>
      <c s="176" t="str">
        <f>IF('S.D.PASTE SHEET'!I709="","",'S.D.PASTE SHEET'!I709)</f>
        <v/>
      </c>
      <c s="177" t="str">
        <f>IF('S.D.PASTE SHEET'!J709="","",'S.D.PASTE SHEET'!J709)</f>
        <v/>
      </c>
      <c s="176" t="str">
        <f>IF('S.D.PASTE SHEET'!K709="","",'S.D.PASTE SHEET'!K709)</f>
        <v/>
      </c>
      <c s="176" t="str">
        <f>IF('S.D.PASTE SHEET'!L709="","",'S.D.PASTE SHEET'!L709)</f>
        <v/>
      </c>
      <c s="176" t="str">
        <f>IF('S.D.PASTE SHEET'!M709="","",'S.D.PASTE SHEET'!M709)</f>
        <v/>
      </c>
      <c s="176" t="str">
        <f>IF('S.D.PASTE SHEET'!N709="","",'S.D.PASTE SHEET'!N709)</f>
        <v/>
      </c>
      <c s="176" t="str">
        <f>IF('S.D.PASTE SHEET'!O709="","",'S.D.PASTE SHEET'!O709)</f>
        <v/>
      </c>
      <c s="176" t="str">
        <f>IF('S.D.PASTE SHEET'!P709="","",'S.D.PASTE SHEET'!P709)</f>
        <v/>
      </c>
      <c s="176" t="str">
        <f>IF('S.D.PASTE SHEET'!Q709="","",'S.D.PASTE SHEET'!Q709)</f>
        <v/>
      </c>
      <c s="176" t="str">
        <f>IF('S.D.PASTE SHEET'!R709="","",'S.D.PASTE SHEET'!R709)</f>
        <v/>
      </c>
      <c s="176" t="str">
        <f>IF('S.D.PASTE SHEET'!S709="","",'S.D.PASTE SHEET'!S709)</f>
        <v/>
      </c>
      <c s="176" t="str">
        <f>IF('S.D.PASTE SHEET'!T709="","",'S.D.PASTE SHEET'!T709)</f>
        <v/>
      </c>
      <c s="176" t="str">
        <f>IF('S.D.PASTE SHEET'!U709="","",'S.D.PASTE SHEET'!U709)</f>
        <v/>
      </c>
      <c s="176" t="str">
        <f>IF('S.D.PASTE SHEET'!V709="","",'S.D.PASTE SHEET'!V709)</f>
        <v/>
      </c>
      <c s="176" t="str">
        <f>IF('S.D.PASTE SHEET'!W709="","",'S.D.PASTE SHEET'!W709)</f>
        <v/>
      </c>
      <c s="176" t="str">
        <f>IF('S.D.PASTE SHEET'!X709="","",'S.D.PASTE SHEET'!X709)</f>
        <v/>
      </c>
      <c s="176" t="str">
        <f>IF('S.D.PASTE SHEET'!Y709="","",'S.D.PASTE SHEET'!Y709)</f>
        <v/>
      </c>
      <c s="176" t="str">
        <f>IF('S.D.PASTE SHEET'!Z709="","",'S.D.PASTE SHEET'!Z709)</f>
        <v/>
      </c>
      <c s="176" t="str">
        <f>IF('S.D.PASTE SHEET'!AA709="","",'S.D.PASTE SHEET'!AA709)</f>
        <v/>
      </c>
      <c s="176" t="str">
        <f>IF('S.D.PASTE SHEET'!AB709="","",'S.D.PASTE SHEET'!AB709)</f>
        <v/>
      </c>
      <c s="176" t="str">
        <f>IF('S.D.PASTE SHEET'!AC709="","",'S.D.PASTE SHEET'!AC709)</f>
        <v/>
      </c>
      <c s="176" t="str">
        <f>IF('S.D.PASTE SHEET'!AD709="","",'S.D.PASTE SHEET'!AD709)</f>
        <v/>
      </c>
      <c s="178"/>
      <c s="179" t="str">
        <f>IF(AK709="","",IF(AK709&gt;0,COUNT($AG$2:AG709),""))</f>
        <v/>
      </c>
      <c s="180" t="str">
        <f t="shared" si="762"/>
        <v/>
      </c>
      <c s="180" t="str">
        <f t="shared" si="762"/>
        <v/>
      </c>
      <c s="180" t="str">
        <f t="shared" si="762"/>
        <v/>
      </c>
      <c s="181" t="str">
        <f t="shared" si="762"/>
        <v/>
      </c>
      <c s="180" t="str">
        <f t="shared" si="762"/>
        <v/>
      </c>
      <c s="180" t="str">
        <f t="shared" si="762"/>
        <v/>
      </c>
      <c s="180" t="str">
        <f t="shared" si="762"/>
        <v/>
      </c>
      <c s="180" t="str">
        <f t="shared" si="762"/>
        <v/>
      </c>
      <c s="180" t="str">
        <f t="shared" si="762"/>
        <v/>
      </c>
      <c s="181" t="str">
        <f t="shared" si="762"/>
        <v/>
      </c>
      <c s="180" t="str">
        <f t="shared" si="762"/>
        <v/>
      </c>
      <c s="180" t="str">
        <f t="shared" si="762"/>
        <v/>
      </c>
      <c s="180" t="str">
        <f t="shared" si="762"/>
        <v/>
      </c>
      <c s="180" t="str">
        <f t="shared" si="762"/>
        <v/>
      </c>
      <c s="180" t="str">
        <f t="shared" si="762"/>
        <v/>
      </c>
      <c s="180" t="str">
        <f t="shared" si="762"/>
        <v/>
      </c>
      <c r="AX709" s="180" t="str">
        <f>IF(BC709="","",IF(BC709&gt;0,COUNT($AY$2:AY709),""))</f>
        <v/>
      </c>
      <c s="180" t="str">
        <f t="shared" si="767" ref="AY709">IF(AND($BB$1=5,$A709=5,$BC$1=C709),B709,"")</f>
        <v/>
      </c>
      <c s="180" t="str">
        <f t="shared" si="764"/>
        <v/>
      </c>
      <c s="182" t="str">
        <f t="shared" si="764"/>
        <v/>
      </c>
      <c s="180" t="str">
        <f t="shared" si="764"/>
        <v/>
      </c>
      <c s="180" t="str">
        <f t="shared" si="764"/>
        <v/>
      </c>
      <c s="180" t="str">
        <f t="shared" si="764"/>
        <v/>
      </c>
      <c s="180" t="str">
        <f t="shared" si="764"/>
        <v/>
      </c>
      <c s="180" t="str">
        <f t="shared" si="764"/>
        <v/>
      </c>
      <c s="182" t="str">
        <f t="shared" si="764"/>
        <v/>
      </c>
      <c s="180" t="str">
        <f t="shared" si="764"/>
        <v/>
      </c>
      <c s="180" t="str">
        <f t="shared" si="764"/>
        <v/>
      </c>
      <c s="180" t="str">
        <f t="shared" si="764"/>
        <v/>
      </c>
      <c s="180" t="str">
        <f t="shared" si="764"/>
        <v/>
      </c>
      <c s="180" t="str">
        <f t="shared" si="764"/>
        <v/>
      </c>
      <c s="180" t="str">
        <f t="shared" si="764"/>
        <v/>
      </c>
    </row>
    <row r="710" spans="1:65" ht="15.75" customHeight="1">
      <c r="A710" s="176" t="str">
        <f>IF('S.D.PASTE SHEET'!A710="","",'S.D.PASTE SHEET'!A710)</f>
        <v/>
      </c>
      <c s="176" t="str">
        <f>IF('S.D.PASTE SHEET'!B710="","",'S.D.PASTE SHEET'!B710)</f>
        <v/>
      </c>
      <c s="176" t="str">
        <f>IF('S.D.PASTE SHEET'!C710="","",'S.D.PASTE SHEET'!C710)</f>
        <v/>
      </c>
      <c s="177" t="str">
        <f>IF('S.D.PASTE SHEET'!D710="","",'S.D.PASTE SHEET'!D710)</f>
        <v/>
      </c>
      <c s="176" t="str">
        <f>IF('S.D.PASTE SHEET'!E710="","",UPPER('S.D.PASTE SHEET'!E710))</f>
        <v/>
      </c>
      <c s="176" t="str">
        <f>IF('S.D.PASTE SHEET'!F710="","",'S.D.PASTE SHEET'!F710)</f>
        <v/>
      </c>
      <c s="176" t="str">
        <f>IF('S.D.PASTE SHEET'!G710="","",UPPER('S.D.PASTE SHEET'!G710))</f>
        <v/>
      </c>
      <c s="176" t="str">
        <f>IF('S.D.PASTE SHEET'!H710="","",UPPER('S.D.PASTE SHEET'!H710))</f>
        <v/>
      </c>
      <c s="176" t="str">
        <f>IF('S.D.PASTE SHEET'!I710="","",'S.D.PASTE SHEET'!I710)</f>
        <v/>
      </c>
      <c s="177" t="str">
        <f>IF('S.D.PASTE SHEET'!J710="","",'S.D.PASTE SHEET'!J710)</f>
        <v/>
      </c>
      <c s="176" t="str">
        <f>IF('S.D.PASTE SHEET'!K710="","",'S.D.PASTE SHEET'!K710)</f>
        <v/>
      </c>
      <c s="176" t="str">
        <f>IF('S.D.PASTE SHEET'!L710="","",'S.D.PASTE SHEET'!L710)</f>
        <v/>
      </c>
      <c s="176" t="str">
        <f>IF('S.D.PASTE SHEET'!M710="","",'S.D.PASTE SHEET'!M710)</f>
        <v/>
      </c>
      <c s="176" t="str">
        <f>IF('S.D.PASTE SHEET'!N710="","",'S.D.PASTE SHEET'!N710)</f>
        <v/>
      </c>
      <c s="176" t="str">
        <f>IF('S.D.PASTE SHEET'!O710="","",'S.D.PASTE SHEET'!O710)</f>
        <v/>
      </c>
      <c s="176" t="str">
        <f>IF('S.D.PASTE SHEET'!P710="","",'S.D.PASTE SHEET'!P710)</f>
        <v/>
      </c>
      <c s="176" t="str">
        <f>IF('S.D.PASTE SHEET'!Q710="","",'S.D.PASTE SHEET'!Q710)</f>
        <v/>
      </c>
      <c s="176" t="str">
        <f>IF('S.D.PASTE SHEET'!R710="","",'S.D.PASTE SHEET'!R710)</f>
        <v/>
      </c>
      <c s="176" t="str">
        <f>IF('S.D.PASTE SHEET'!S710="","",'S.D.PASTE SHEET'!S710)</f>
        <v/>
      </c>
      <c s="176" t="str">
        <f>IF('S.D.PASTE SHEET'!T710="","",'S.D.PASTE SHEET'!T710)</f>
        <v/>
      </c>
      <c s="176" t="str">
        <f>IF('S.D.PASTE SHEET'!U710="","",'S.D.PASTE SHEET'!U710)</f>
        <v/>
      </c>
      <c s="176" t="str">
        <f>IF('S.D.PASTE SHEET'!V710="","",'S.D.PASTE SHEET'!V710)</f>
        <v/>
      </c>
      <c s="176" t="str">
        <f>IF('S.D.PASTE SHEET'!W710="","",'S.D.PASTE SHEET'!W710)</f>
        <v/>
      </c>
      <c s="176" t="str">
        <f>IF('S.D.PASTE SHEET'!X710="","",'S.D.PASTE SHEET'!X710)</f>
        <v/>
      </c>
      <c s="176" t="str">
        <f>IF('S.D.PASTE SHEET'!Y710="","",'S.D.PASTE SHEET'!Y710)</f>
        <v/>
      </c>
      <c s="176" t="str">
        <f>IF('S.D.PASTE SHEET'!Z710="","",'S.D.PASTE SHEET'!Z710)</f>
        <v/>
      </c>
      <c s="176" t="str">
        <f>IF('S.D.PASTE SHEET'!AA710="","",'S.D.PASTE SHEET'!AA710)</f>
        <v/>
      </c>
      <c s="176" t="str">
        <f>IF('S.D.PASTE SHEET'!AB710="","",'S.D.PASTE SHEET'!AB710)</f>
        <v/>
      </c>
      <c s="176" t="str">
        <f>IF('S.D.PASTE SHEET'!AC710="","",'S.D.PASTE SHEET'!AC710)</f>
        <v/>
      </c>
      <c s="176" t="str">
        <f>IF('S.D.PASTE SHEET'!AD710="","",'S.D.PASTE SHEET'!AD710)</f>
        <v/>
      </c>
      <c s="178"/>
      <c s="179" t="str">
        <f>IF(AK710="","",IF(AK710&gt;0,COUNT($AG$2:AG710),""))</f>
        <v/>
      </c>
      <c s="180" t="str">
        <f t="shared" si="762"/>
        <v/>
      </c>
      <c s="180" t="str">
        <f t="shared" si="762"/>
        <v/>
      </c>
      <c s="180" t="str">
        <f t="shared" si="762"/>
        <v/>
      </c>
      <c s="181" t="str">
        <f t="shared" si="762"/>
        <v/>
      </c>
      <c s="180" t="str">
        <f t="shared" si="762"/>
        <v/>
      </c>
      <c s="180" t="str">
        <f t="shared" si="762"/>
        <v/>
      </c>
      <c s="180" t="str">
        <f t="shared" si="762"/>
        <v/>
      </c>
      <c s="180" t="str">
        <f t="shared" si="762"/>
        <v/>
      </c>
      <c s="180" t="str">
        <f t="shared" si="762"/>
        <v/>
      </c>
      <c s="181" t="str">
        <f t="shared" si="762"/>
        <v/>
      </c>
      <c s="180" t="str">
        <f t="shared" si="762"/>
        <v/>
      </c>
      <c s="180" t="str">
        <f t="shared" si="762"/>
        <v/>
      </c>
      <c s="180" t="str">
        <f t="shared" si="762"/>
        <v/>
      </c>
      <c s="180" t="str">
        <f t="shared" si="762"/>
        <v/>
      </c>
      <c s="180" t="str">
        <f t="shared" si="762"/>
        <v/>
      </c>
      <c s="180" t="str">
        <f t="shared" si="762"/>
        <v/>
      </c>
      <c r="AX710" s="180" t="str">
        <f>IF(BC710="","",IF(BC710&gt;0,COUNT($AY$2:AY710),""))</f>
        <v/>
      </c>
      <c s="180" t="str">
        <f t="shared" si="768" ref="AY710">IF(AND($BB$1=5,$A710=5,$BC$1=C710),B710,"")</f>
        <v/>
      </c>
      <c s="180" t="str">
        <f t="shared" si="764"/>
        <v/>
      </c>
      <c s="182" t="str">
        <f t="shared" si="764"/>
        <v/>
      </c>
      <c s="180" t="str">
        <f t="shared" si="764"/>
        <v/>
      </c>
      <c s="180" t="str">
        <f t="shared" si="764"/>
        <v/>
      </c>
      <c s="180" t="str">
        <f t="shared" si="764"/>
        <v/>
      </c>
      <c s="180" t="str">
        <f t="shared" si="764"/>
        <v/>
      </c>
      <c s="180" t="str">
        <f t="shared" si="764"/>
        <v/>
      </c>
      <c s="182" t="str">
        <f t="shared" si="764"/>
        <v/>
      </c>
      <c s="180" t="str">
        <f t="shared" si="764"/>
        <v/>
      </c>
      <c s="180" t="str">
        <f t="shared" si="764"/>
        <v/>
      </c>
      <c s="180" t="str">
        <f t="shared" si="764"/>
        <v/>
      </c>
      <c s="180" t="str">
        <f t="shared" si="764"/>
        <v/>
      </c>
      <c s="180" t="str">
        <f t="shared" si="764"/>
        <v/>
      </c>
      <c s="180" t="str">
        <f t="shared" si="764"/>
        <v/>
      </c>
    </row>
    <row r="711" spans="1:65" ht="15.75" customHeight="1">
      <c r="A711" s="176" t="str">
        <f>IF('S.D.PASTE SHEET'!A711="","",'S.D.PASTE SHEET'!A711)</f>
        <v/>
      </c>
      <c s="176" t="str">
        <f>IF('S.D.PASTE SHEET'!B711="","",'S.D.PASTE SHEET'!B711)</f>
        <v/>
      </c>
      <c s="176" t="str">
        <f>IF('S.D.PASTE SHEET'!C711="","",'S.D.PASTE SHEET'!C711)</f>
        <v/>
      </c>
      <c s="177" t="str">
        <f>IF('S.D.PASTE SHEET'!D711="","",'S.D.PASTE SHEET'!D711)</f>
        <v/>
      </c>
      <c s="176" t="str">
        <f>IF('S.D.PASTE SHEET'!E711="","",UPPER('S.D.PASTE SHEET'!E711))</f>
        <v/>
      </c>
      <c s="176" t="str">
        <f>IF('S.D.PASTE SHEET'!F711="","",'S.D.PASTE SHEET'!F711)</f>
        <v/>
      </c>
      <c s="176" t="str">
        <f>IF('S.D.PASTE SHEET'!G711="","",UPPER('S.D.PASTE SHEET'!G711))</f>
        <v/>
      </c>
      <c s="176" t="str">
        <f>IF('S.D.PASTE SHEET'!H711="","",UPPER('S.D.PASTE SHEET'!H711))</f>
        <v/>
      </c>
      <c s="176" t="str">
        <f>IF('S.D.PASTE SHEET'!I711="","",'S.D.PASTE SHEET'!I711)</f>
        <v/>
      </c>
      <c s="177" t="str">
        <f>IF('S.D.PASTE SHEET'!J711="","",'S.D.PASTE SHEET'!J711)</f>
        <v/>
      </c>
      <c s="176" t="str">
        <f>IF('S.D.PASTE SHEET'!K711="","",'S.D.PASTE SHEET'!K711)</f>
        <v/>
      </c>
      <c s="176" t="str">
        <f>IF('S.D.PASTE SHEET'!L711="","",'S.D.PASTE SHEET'!L711)</f>
        <v/>
      </c>
      <c s="176" t="str">
        <f>IF('S.D.PASTE SHEET'!M711="","",'S.D.PASTE SHEET'!M711)</f>
        <v/>
      </c>
      <c s="176" t="str">
        <f>IF('S.D.PASTE SHEET'!N711="","",'S.D.PASTE SHEET'!N711)</f>
        <v/>
      </c>
      <c s="176" t="str">
        <f>IF('S.D.PASTE SHEET'!O711="","",'S.D.PASTE SHEET'!O711)</f>
        <v/>
      </c>
      <c s="176" t="str">
        <f>IF('S.D.PASTE SHEET'!P711="","",'S.D.PASTE SHEET'!P711)</f>
        <v/>
      </c>
      <c s="176" t="str">
        <f>IF('S.D.PASTE SHEET'!Q711="","",'S.D.PASTE SHEET'!Q711)</f>
        <v/>
      </c>
      <c s="176" t="str">
        <f>IF('S.D.PASTE SHEET'!R711="","",'S.D.PASTE SHEET'!R711)</f>
        <v/>
      </c>
      <c s="176" t="str">
        <f>IF('S.D.PASTE SHEET'!S711="","",'S.D.PASTE SHEET'!S711)</f>
        <v/>
      </c>
      <c s="176" t="str">
        <f>IF('S.D.PASTE SHEET'!T711="","",'S.D.PASTE SHEET'!T711)</f>
        <v/>
      </c>
      <c s="176" t="str">
        <f>IF('S.D.PASTE SHEET'!U711="","",'S.D.PASTE SHEET'!U711)</f>
        <v/>
      </c>
      <c s="176" t="str">
        <f>IF('S.D.PASTE SHEET'!V711="","",'S.D.PASTE SHEET'!V711)</f>
        <v/>
      </c>
      <c s="176" t="str">
        <f>IF('S.D.PASTE SHEET'!W711="","",'S.D.PASTE SHEET'!W711)</f>
        <v/>
      </c>
      <c s="176" t="str">
        <f>IF('S.D.PASTE SHEET'!X711="","",'S.D.PASTE SHEET'!X711)</f>
        <v/>
      </c>
      <c s="176" t="str">
        <f>IF('S.D.PASTE SHEET'!Y711="","",'S.D.PASTE SHEET'!Y711)</f>
        <v/>
      </c>
      <c s="176" t="str">
        <f>IF('S.D.PASTE SHEET'!Z711="","",'S.D.PASTE SHEET'!Z711)</f>
        <v/>
      </c>
      <c s="176" t="str">
        <f>IF('S.D.PASTE SHEET'!AA711="","",'S.D.PASTE SHEET'!AA711)</f>
        <v/>
      </c>
      <c s="176" t="str">
        <f>IF('S.D.PASTE SHEET'!AB711="","",'S.D.PASTE SHEET'!AB711)</f>
        <v/>
      </c>
      <c s="176" t="str">
        <f>IF('S.D.PASTE SHEET'!AC711="","",'S.D.PASTE SHEET'!AC711)</f>
        <v/>
      </c>
      <c s="176" t="str">
        <f>IF('S.D.PASTE SHEET'!AD711="","",'S.D.PASTE SHEET'!AD711)</f>
        <v/>
      </c>
      <c s="178"/>
      <c s="179" t="str">
        <f>IF(AK711="","",IF(AK711&gt;0,COUNT($AG$2:AG711),""))</f>
        <v/>
      </c>
      <c s="180" t="str">
        <f t="shared" si="762"/>
        <v/>
      </c>
      <c s="180" t="str">
        <f t="shared" si="762"/>
        <v/>
      </c>
      <c s="180" t="str">
        <f t="shared" si="762"/>
        <v/>
      </c>
      <c s="181" t="str">
        <f t="shared" si="762"/>
        <v/>
      </c>
      <c s="180" t="str">
        <f t="shared" si="762"/>
        <v/>
      </c>
      <c s="180" t="str">
        <f t="shared" si="762"/>
        <v/>
      </c>
      <c s="180" t="str">
        <f t="shared" si="762"/>
        <v/>
      </c>
      <c s="180" t="str">
        <f t="shared" si="762"/>
        <v/>
      </c>
      <c s="180" t="str">
        <f t="shared" si="762"/>
        <v/>
      </c>
      <c s="181" t="str">
        <f t="shared" si="762"/>
        <v/>
      </c>
      <c s="180" t="str">
        <f t="shared" si="762"/>
        <v/>
      </c>
      <c s="180" t="str">
        <f t="shared" si="762"/>
        <v/>
      </c>
      <c s="180" t="str">
        <f t="shared" si="762"/>
        <v/>
      </c>
      <c s="180" t="str">
        <f t="shared" si="762"/>
        <v/>
      </c>
      <c s="180" t="str">
        <f t="shared" si="762"/>
        <v/>
      </c>
      <c s="180" t="str">
        <f t="shared" si="762"/>
        <v/>
      </c>
      <c r="AX711" s="180" t="str">
        <f>IF(BC711="","",IF(BC711&gt;0,COUNT($AY$2:AY711),""))</f>
        <v/>
      </c>
      <c s="180" t="str">
        <f t="shared" si="769" ref="AY711">IF(AND($BB$1=5,$A711=5,$BC$1=C711),B711,"")</f>
        <v/>
      </c>
      <c s="180" t="str">
        <f t="shared" si="764"/>
        <v/>
      </c>
      <c s="182" t="str">
        <f t="shared" si="764"/>
        <v/>
      </c>
      <c s="180" t="str">
        <f t="shared" si="764"/>
        <v/>
      </c>
      <c s="180" t="str">
        <f t="shared" si="764"/>
        <v/>
      </c>
      <c s="180" t="str">
        <f t="shared" si="764"/>
        <v/>
      </c>
      <c s="180" t="str">
        <f t="shared" si="764"/>
        <v/>
      </c>
      <c s="180" t="str">
        <f t="shared" si="764"/>
        <v/>
      </c>
      <c s="182" t="str">
        <f t="shared" si="764"/>
        <v/>
      </c>
      <c s="180" t="str">
        <f t="shared" si="764"/>
        <v/>
      </c>
      <c s="180" t="str">
        <f t="shared" si="764"/>
        <v/>
      </c>
      <c s="180" t="str">
        <f t="shared" si="764"/>
        <v/>
      </c>
      <c s="180" t="str">
        <f t="shared" si="764"/>
        <v/>
      </c>
      <c s="180" t="str">
        <f t="shared" si="764"/>
        <v/>
      </c>
      <c s="180" t="str">
        <f t="shared" si="764"/>
        <v/>
      </c>
    </row>
    <row r="712" spans="1:65" ht="15.75" customHeight="1">
      <c r="A712" s="176" t="str">
        <f>IF('S.D.PASTE SHEET'!A712="","",'S.D.PASTE SHEET'!A712)</f>
        <v/>
      </c>
      <c s="176" t="str">
        <f>IF('S.D.PASTE SHEET'!B712="","",'S.D.PASTE SHEET'!B712)</f>
        <v/>
      </c>
      <c s="176" t="str">
        <f>IF('S.D.PASTE SHEET'!C712="","",'S.D.PASTE SHEET'!C712)</f>
        <v/>
      </c>
      <c s="177" t="str">
        <f>IF('S.D.PASTE SHEET'!D712="","",'S.D.PASTE SHEET'!D712)</f>
        <v/>
      </c>
      <c s="176" t="str">
        <f>IF('S.D.PASTE SHEET'!E712="","",UPPER('S.D.PASTE SHEET'!E712))</f>
        <v/>
      </c>
      <c s="176" t="str">
        <f>IF('S.D.PASTE SHEET'!F712="","",'S.D.PASTE SHEET'!F712)</f>
        <v/>
      </c>
      <c s="176" t="str">
        <f>IF('S.D.PASTE SHEET'!G712="","",UPPER('S.D.PASTE SHEET'!G712))</f>
        <v/>
      </c>
      <c s="176" t="str">
        <f>IF('S.D.PASTE SHEET'!H712="","",UPPER('S.D.PASTE SHEET'!H712))</f>
        <v/>
      </c>
      <c s="176" t="str">
        <f>IF('S.D.PASTE SHEET'!I712="","",'S.D.PASTE SHEET'!I712)</f>
        <v/>
      </c>
      <c s="177" t="str">
        <f>IF('S.D.PASTE SHEET'!J712="","",'S.D.PASTE SHEET'!J712)</f>
        <v/>
      </c>
      <c s="176" t="str">
        <f>IF('S.D.PASTE SHEET'!K712="","",'S.D.PASTE SHEET'!K712)</f>
        <v/>
      </c>
      <c s="176" t="str">
        <f>IF('S.D.PASTE SHEET'!L712="","",'S.D.PASTE SHEET'!L712)</f>
        <v/>
      </c>
      <c s="176" t="str">
        <f>IF('S.D.PASTE SHEET'!M712="","",'S.D.PASTE SHEET'!M712)</f>
        <v/>
      </c>
      <c s="176" t="str">
        <f>IF('S.D.PASTE SHEET'!N712="","",'S.D.PASTE SHEET'!N712)</f>
        <v/>
      </c>
      <c s="176" t="str">
        <f>IF('S.D.PASTE SHEET'!O712="","",'S.D.PASTE SHEET'!O712)</f>
        <v/>
      </c>
      <c s="176" t="str">
        <f>IF('S.D.PASTE SHEET'!P712="","",'S.D.PASTE SHEET'!P712)</f>
        <v/>
      </c>
      <c s="176" t="str">
        <f>IF('S.D.PASTE SHEET'!Q712="","",'S.D.PASTE SHEET'!Q712)</f>
        <v/>
      </c>
      <c s="176" t="str">
        <f>IF('S.D.PASTE SHEET'!R712="","",'S.D.PASTE SHEET'!R712)</f>
        <v/>
      </c>
      <c s="176" t="str">
        <f>IF('S.D.PASTE SHEET'!S712="","",'S.D.PASTE SHEET'!S712)</f>
        <v/>
      </c>
      <c s="176" t="str">
        <f>IF('S.D.PASTE SHEET'!T712="","",'S.D.PASTE SHEET'!T712)</f>
        <v/>
      </c>
      <c s="176" t="str">
        <f>IF('S.D.PASTE SHEET'!U712="","",'S.D.PASTE SHEET'!U712)</f>
        <v/>
      </c>
      <c s="176" t="str">
        <f>IF('S.D.PASTE SHEET'!V712="","",'S.D.PASTE SHEET'!V712)</f>
        <v/>
      </c>
      <c s="176" t="str">
        <f>IF('S.D.PASTE SHEET'!W712="","",'S.D.PASTE SHEET'!W712)</f>
        <v/>
      </c>
      <c s="176" t="str">
        <f>IF('S.D.PASTE SHEET'!X712="","",'S.D.PASTE SHEET'!X712)</f>
        <v/>
      </c>
      <c s="176" t="str">
        <f>IF('S.D.PASTE SHEET'!Y712="","",'S.D.PASTE SHEET'!Y712)</f>
        <v/>
      </c>
      <c s="176" t="str">
        <f>IF('S.D.PASTE SHEET'!Z712="","",'S.D.PASTE SHEET'!Z712)</f>
        <v/>
      </c>
      <c s="176" t="str">
        <f>IF('S.D.PASTE SHEET'!AA712="","",'S.D.PASTE SHEET'!AA712)</f>
        <v/>
      </c>
      <c s="176" t="str">
        <f>IF('S.D.PASTE SHEET'!AB712="","",'S.D.PASTE SHEET'!AB712)</f>
        <v/>
      </c>
      <c s="176" t="str">
        <f>IF('S.D.PASTE SHEET'!AC712="","",'S.D.PASTE SHEET'!AC712)</f>
        <v/>
      </c>
      <c s="176" t="str">
        <f>IF('S.D.PASTE SHEET'!AD712="","",'S.D.PASTE SHEET'!AD712)</f>
        <v/>
      </c>
      <c s="178"/>
      <c s="179" t="str">
        <f>IF(AK712="","",IF(AK712&gt;0,COUNT($AG$2:AG712),""))</f>
        <v/>
      </c>
      <c s="180" t="str">
        <f t="shared" si="762"/>
        <v/>
      </c>
      <c s="180" t="str">
        <f t="shared" si="762"/>
        <v/>
      </c>
      <c s="180" t="str">
        <f t="shared" si="762"/>
        <v/>
      </c>
      <c s="181" t="str">
        <f t="shared" si="762"/>
        <v/>
      </c>
      <c s="180" t="str">
        <f t="shared" si="762"/>
        <v/>
      </c>
      <c s="180" t="str">
        <f t="shared" si="762"/>
        <v/>
      </c>
      <c s="180" t="str">
        <f t="shared" si="762"/>
        <v/>
      </c>
      <c s="180" t="str">
        <f t="shared" si="762"/>
        <v/>
      </c>
      <c s="180" t="str">
        <f t="shared" si="762"/>
        <v/>
      </c>
      <c s="181" t="str">
        <f t="shared" si="762"/>
        <v/>
      </c>
      <c s="180" t="str">
        <f t="shared" si="762"/>
        <v/>
      </c>
      <c s="180" t="str">
        <f t="shared" si="762"/>
        <v/>
      </c>
      <c s="180" t="str">
        <f t="shared" si="762"/>
        <v/>
      </c>
      <c s="180" t="str">
        <f t="shared" si="762"/>
        <v/>
      </c>
      <c s="180" t="str">
        <f t="shared" si="762"/>
        <v/>
      </c>
      <c s="180" t="str">
        <f t="shared" si="762"/>
        <v/>
      </c>
      <c r="AX712" s="180" t="str">
        <f>IF(BC712="","",IF(BC712&gt;0,COUNT($AY$2:AY712),""))</f>
        <v/>
      </c>
      <c s="180" t="str">
        <f t="shared" si="770" ref="AY712">IF(AND($BB$1=5,$A712=5,$BC$1=C712),B712,"")</f>
        <v/>
      </c>
      <c s="180" t="str">
        <f t="shared" si="764"/>
        <v/>
      </c>
      <c s="182" t="str">
        <f t="shared" si="764"/>
        <v/>
      </c>
      <c s="180" t="str">
        <f t="shared" si="764"/>
        <v/>
      </c>
      <c s="180" t="str">
        <f t="shared" si="764"/>
        <v/>
      </c>
      <c s="180" t="str">
        <f t="shared" si="764"/>
        <v/>
      </c>
      <c s="180" t="str">
        <f t="shared" si="764"/>
        <v/>
      </c>
      <c s="180" t="str">
        <f t="shared" si="764"/>
        <v/>
      </c>
      <c s="182" t="str">
        <f t="shared" si="764"/>
        <v/>
      </c>
      <c s="180" t="str">
        <f t="shared" si="764"/>
        <v/>
      </c>
      <c s="180" t="str">
        <f t="shared" si="764"/>
        <v/>
      </c>
      <c s="180" t="str">
        <f t="shared" si="764"/>
        <v/>
      </c>
      <c s="180" t="str">
        <f t="shared" si="764"/>
        <v/>
      </c>
      <c s="180" t="str">
        <f t="shared" si="764"/>
        <v/>
      </c>
      <c s="180" t="str">
        <f t="shared" si="764"/>
        <v/>
      </c>
    </row>
    <row r="713" spans="1:65" ht="15.75" customHeight="1">
      <c r="A713" s="176" t="str">
        <f>IF('S.D.PASTE SHEET'!A713="","",'S.D.PASTE SHEET'!A713)</f>
        <v/>
      </c>
      <c s="176" t="str">
        <f>IF('S.D.PASTE SHEET'!B713="","",'S.D.PASTE SHEET'!B713)</f>
        <v/>
      </c>
      <c s="176" t="str">
        <f>IF('S.D.PASTE SHEET'!C713="","",'S.D.PASTE SHEET'!C713)</f>
        <v/>
      </c>
      <c s="177" t="str">
        <f>IF('S.D.PASTE SHEET'!D713="","",'S.D.PASTE SHEET'!D713)</f>
        <v/>
      </c>
      <c s="176" t="str">
        <f>IF('S.D.PASTE SHEET'!E713="","",UPPER('S.D.PASTE SHEET'!E713))</f>
        <v/>
      </c>
      <c s="176" t="str">
        <f>IF('S.D.PASTE SHEET'!F713="","",'S.D.PASTE SHEET'!F713)</f>
        <v/>
      </c>
      <c s="176" t="str">
        <f>IF('S.D.PASTE SHEET'!G713="","",UPPER('S.D.PASTE SHEET'!G713))</f>
        <v/>
      </c>
      <c s="176" t="str">
        <f>IF('S.D.PASTE SHEET'!H713="","",UPPER('S.D.PASTE SHEET'!H713))</f>
        <v/>
      </c>
      <c s="176" t="str">
        <f>IF('S.D.PASTE SHEET'!I713="","",'S.D.PASTE SHEET'!I713)</f>
        <v/>
      </c>
      <c s="177" t="str">
        <f>IF('S.D.PASTE SHEET'!J713="","",'S.D.PASTE SHEET'!J713)</f>
        <v/>
      </c>
      <c s="176" t="str">
        <f>IF('S.D.PASTE SHEET'!K713="","",'S.D.PASTE SHEET'!K713)</f>
        <v/>
      </c>
      <c s="176" t="str">
        <f>IF('S.D.PASTE SHEET'!L713="","",'S.D.PASTE SHEET'!L713)</f>
        <v/>
      </c>
      <c s="176" t="str">
        <f>IF('S.D.PASTE SHEET'!M713="","",'S.D.PASTE SHEET'!M713)</f>
        <v/>
      </c>
      <c s="176" t="str">
        <f>IF('S.D.PASTE SHEET'!N713="","",'S.D.PASTE SHEET'!N713)</f>
        <v/>
      </c>
      <c s="176" t="str">
        <f>IF('S.D.PASTE SHEET'!O713="","",'S.D.PASTE SHEET'!O713)</f>
        <v/>
      </c>
      <c s="176" t="str">
        <f>IF('S.D.PASTE SHEET'!P713="","",'S.D.PASTE SHEET'!P713)</f>
        <v/>
      </c>
      <c s="176" t="str">
        <f>IF('S.D.PASTE SHEET'!Q713="","",'S.D.PASTE SHEET'!Q713)</f>
        <v/>
      </c>
      <c s="176" t="str">
        <f>IF('S.D.PASTE SHEET'!R713="","",'S.D.PASTE SHEET'!R713)</f>
        <v/>
      </c>
      <c s="176" t="str">
        <f>IF('S.D.PASTE SHEET'!S713="","",'S.D.PASTE SHEET'!S713)</f>
        <v/>
      </c>
      <c s="176" t="str">
        <f>IF('S.D.PASTE SHEET'!T713="","",'S.D.PASTE SHEET'!T713)</f>
        <v/>
      </c>
      <c s="176" t="str">
        <f>IF('S.D.PASTE SHEET'!U713="","",'S.D.PASTE SHEET'!U713)</f>
        <v/>
      </c>
      <c s="176" t="str">
        <f>IF('S.D.PASTE SHEET'!V713="","",'S.D.PASTE SHEET'!V713)</f>
        <v/>
      </c>
      <c s="176" t="str">
        <f>IF('S.D.PASTE SHEET'!W713="","",'S.D.PASTE SHEET'!W713)</f>
        <v/>
      </c>
      <c s="176" t="str">
        <f>IF('S.D.PASTE SHEET'!X713="","",'S.D.PASTE SHEET'!X713)</f>
        <v/>
      </c>
      <c s="176" t="str">
        <f>IF('S.D.PASTE SHEET'!Y713="","",'S.D.PASTE SHEET'!Y713)</f>
        <v/>
      </c>
      <c s="176" t="str">
        <f>IF('S.D.PASTE SHEET'!Z713="","",'S.D.PASTE SHEET'!Z713)</f>
        <v/>
      </c>
      <c s="176" t="str">
        <f>IF('S.D.PASTE SHEET'!AA713="","",'S.D.PASTE SHEET'!AA713)</f>
        <v/>
      </c>
      <c s="176" t="str">
        <f>IF('S.D.PASTE SHEET'!AB713="","",'S.D.PASTE SHEET'!AB713)</f>
        <v/>
      </c>
      <c s="176" t="str">
        <f>IF('S.D.PASTE SHEET'!AC713="","",'S.D.PASTE SHEET'!AC713)</f>
        <v/>
      </c>
      <c s="176" t="str">
        <f>IF('S.D.PASTE SHEET'!AD713="","",'S.D.PASTE SHEET'!AD713)</f>
        <v/>
      </c>
      <c s="178"/>
      <c s="179" t="str">
        <f>IF(AK713="","",IF(AK713&gt;0,COUNT($AG$2:AG713),""))</f>
        <v/>
      </c>
      <c s="180" t="str">
        <f t="shared" si="762"/>
        <v/>
      </c>
      <c s="180" t="str">
        <f t="shared" si="762"/>
        <v/>
      </c>
      <c s="180" t="str">
        <f t="shared" si="762"/>
        <v/>
      </c>
      <c s="181" t="str">
        <f t="shared" si="762"/>
        <v/>
      </c>
      <c s="180" t="str">
        <f t="shared" si="762"/>
        <v/>
      </c>
      <c s="180" t="str">
        <f t="shared" si="762"/>
        <v/>
      </c>
      <c s="180" t="str">
        <f t="shared" si="762"/>
        <v/>
      </c>
      <c s="180" t="str">
        <f t="shared" si="762"/>
        <v/>
      </c>
      <c s="180" t="str">
        <f t="shared" si="762"/>
        <v/>
      </c>
      <c s="181" t="str">
        <f t="shared" si="762"/>
        <v/>
      </c>
      <c s="180" t="str">
        <f t="shared" si="762"/>
        <v/>
      </c>
      <c s="180" t="str">
        <f t="shared" si="762"/>
        <v/>
      </c>
      <c s="180" t="str">
        <f t="shared" si="762"/>
        <v/>
      </c>
      <c s="180" t="str">
        <f t="shared" si="762"/>
        <v/>
      </c>
      <c s="180" t="str">
        <f t="shared" si="762"/>
        <v/>
      </c>
      <c s="180" t="str">
        <f t="shared" si="762"/>
        <v/>
      </c>
      <c r="AX713" s="180" t="str">
        <f>IF(BC713="","",IF(BC713&gt;0,COUNT($AY$2:AY713),""))</f>
        <v/>
      </c>
      <c s="180" t="str">
        <f t="shared" si="771" ref="AY713">IF(AND($BB$1=5,$A713=5,$BC$1=C713),B713,"")</f>
        <v/>
      </c>
      <c s="180" t="str">
        <f t="shared" si="764"/>
        <v/>
      </c>
      <c s="182" t="str">
        <f t="shared" si="764"/>
        <v/>
      </c>
      <c s="180" t="str">
        <f t="shared" si="764"/>
        <v/>
      </c>
      <c s="180" t="str">
        <f t="shared" si="764"/>
        <v/>
      </c>
      <c s="180" t="str">
        <f t="shared" si="764"/>
        <v/>
      </c>
      <c s="180" t="str">
        <f t="shared" si="764"/>
        <v/>
      </c>
      <c s="180" t="str">
        <f t="shared" si="764"/>
        <v/>
      </c>
      <c s="182" t="str">
        <f t="shared" si="764"/>
        <v/>
      </c>
      <c s="180" t="str">
        <f t="shared" si="764"/>
        <v/>
      </c>
      <c s="180" t="str">
        <f t="shared" si="764"/>
        <v/>
      </c>
      <c s="180" t="str">
        <f t="shared" si="764"/>
        <v/>
      </c>
      <c s="180" t="str">
        <f t="shared" si="764"/>
        <v/>
      </c>
      <c s="180" t="str">
        <f t="shared" si="764"/>
        <v/>
      </c>
      <c s="180" t="str">
        <f t="shared" si="764"/>
        <v/>
      </c>
    </row>
    <row r="714" spans="1:65" ht="15.75" customHeight="1">
      <c r="A714" s="176" t="str">
        <f>IF('S.D.PASTE SHEET'!A714="","",'S.D.PASTE SHEET'!A714)</f>
        <v/>
      </c>
      <c s="176" t="str">
        <f>IF('S.D.PASTE SHEET'!B714="","",'S.D.PASTE SHEET'!B714)</f>
        <v/>
      </c>
      <c s="176" t="str">
        <f>IF('S.D.PASTE SHEET'!C714="","",'S.D.PASTE SHEET'!C714)</f>
        <v/>
      </c>
      <c s="177" t="str">
        <f>IF('S.D.PASTE SHEET'!D714="","",'S.D.PASTE SHEET'!D714)</f>
        <v/>
      </c>
      <c s="176" t="str">
        <f>IF('S.D.PASTE SHEET'!E714="","",UPPER('S.D.PASTE SHEET'!E714))</f>
        <v/>
      </c>
      <c s="176" t="str">
        <f>IF('S.D.PASTE SHEET'!F714="","",'S.D.PASTE SHEET'!F714)</f>
        <v/>
      </c>
      <c s="176" t="str">
        <f>IF('S.D.PASTE SHEET'!G714="","",UPPER('S.D.PASTE SHEET'!G714))</f>
        <v/>
      </c>
      <c s="176" t="str">
        <f>IF('S.D.PASTE SHEET'!H714="","",UPPER('S.D.PASTE SHEET'!H714))</f>
        <v/>
      </c>
      <c s="176" t="str">
        <f>IF('S.D.PASTE SHEET'!I714="","",'S.D.PASTE SHEET'!I714)</f>
        <v/>
      </c>
      <c s="177" t="str">
        <f>IF('S.D.PASTE SHEET'!J714="","",'S.D.PASTE SHEET'!J714)</f>
        <v/>
      </c>
      <c s="176" t="str">
        <f>IF('S.D.PASTE SHEET'!K714="","",'S.D.PASTE SHEET'!K714)</f>
        <v/>
      </c>
      <c s="176" t="str">
        <f>IF('S.D.PASTE SHEET'!L714="","",'S.D.PASTE SHEET'!L714)</f>
        <v/>
      </c>
      <c s="176" t="str">
        <f>IF('S.D.PASTE SHEET'!M714="","",'S.D.PASTE SHEET'!M714)</f>
        <v/>
      </c>
      <c s="176" t="str">
        <f>IF('S.D.PASTE SHEET'!N714="","",'S.D.PASTE SHEET'!N714)</f>
        <v/>
      </c>
      <c s="176" t="str">
        <f>IF('S.D.PASTE SHEET'!O714="","",'S.D.PASTE SHEET'!O714)</f>
        <v/>
      </c>
      <c s="176" t="str">
        <f>IF('S.D.PASTE SHEET'!P714="","",'S.D.PASTE SHEET'!P714)</f>
        <v/>
      </c>
      <c s="176" t="str">
        <f>IF('S.D.PASTE SHEET'!Q714="","",'S.D.PASTE SHEET'!Q714)</f>
        <v/>
      </c>
      <c s="176" t="str">
        <f>IF('S.D.PASTE SHEET'!R714="","",'S.D.PASTE SHEET'!R714)</f>
        <v/>
      </c>
      <c s="176" t="str">
        <f>IF('S.D.PASTE SHEET'!S714="","",'S.D.PASTE SHEET'!S714)</f>
        <v/>
      </c>
      <c s="176" t="str">
        <f>IF('S.D.PASTE SHEET'!T714="","",'S.D.PASTE SHEET'!T714)</f>
        <v/>
      </c>
      <c s="176" t="str">
        <f>IF('S.D.PASTE SHEET'!U714="","",'S.D.PASTE SHEET'!U714)</f>
        <v/>
      </c>
      <c s="176" t="str">
        <f>IF('S.D.PASTE SHEET'!V714="","",'S.D.PASTE SHEET'!V714)</f>
        <v/>
      </c>
      <c s="176" t="str">
        <f>IF('S.D.PASTE SHEET'!W714="","",'S.D.PASTE SHEET'!W714)</f>
        <v/>
      </c>
      <c s="176" t="str">
        <f>IF('S.D.PASTE SHEET'!X714="","",'S.D.PASTE SHEET'!X714)</f>
        <v/>
      </c>
      <c s="176" t="str">
        <f>IF('S.D.PASTE SHEET'!Y714="","",'S.D.PASTE SHEET'!Y714)</f>
        <v/>
      </c>
      <c s="176" t="str">
        <f>IF('S.D.PASTE SHEET'!Z714="","",'S.D.PASTE SHEET'!Z714)</f>
        <v/>
      </c>
      <c s="176" t="str">
        <f>IF('S.D.PASTE SHEET'!AA714="","",'S.D.PASTE SHEET'!AA714)</f>
        <v/>
      </c>
      <c s="176" t="str">
        <f>IF('S.D.PASTE SHEET'!AB714="","",'S.D.PASTE SHEET'!AB714)</f>
        <v/>
      </c>
      <c s="176" t="str">
        <f>IF('S.D.PASTE SHEET'!AC714="","",'S.D.PASTE SHEET'!AC714)</f>
        <v/>
      </c>
      <c s="176" t="str">
        <f>IF('S.D.PASTE SHEET'!AD714="","",'S.D.PASTE SHEET'!AD714)</f>
        <v/>
      </c>
      <c s="178"/>
      <c s="179" t="str">
        <f>IF(AK714="","",IF(AK714&gt;0,COUNT($AG$2:AG714),""))</f>
        <v/>
      </c>
      <c s="180" t="str">
        <f t="shared" si="762"/>
        <v/>
      </c>
      <c s="180" t="str">
        <f t="shared" si="762"/>
        <v/>
      </c>
      <c s="180" t="str">
        <f t="shared" si="762"/>
        <v/>
      </c>
      <c s="181" t="str">
        <f t="shared" si="762"/>
        <v/>
      </c>
      <c s="180" t="str">
        <f t="shared" si="762"/>
        <v/>
      </c>
      <c s="180" t="str">
        <f t="shared" si="762"/>
        <v/>
      </c>
      <c s="180" t="str">
        <f t="shared" si="762"/>
        <v/>
      </c>
      <c s="180" t="str">
        <f t="shared" si="762"/>
        <v/>
      </c>
      <c s="180" t="str">
        <f t="shared" si="762"/>
        <v/>
      </c>
      <c s="181" t="str">
        <f t="shared" si="762"/>
        <v/>
      </c>
      <c s="180" t="str">
        <f t="shared" si="762"/>
        <v/>
      </c>
      <c s="180" t="str">
        <f t="shared" si="762"/>
        <v/>
      </c>
      <c s="180" t="str">
        <f t="shared" si="762"/>
        <v/>
      </c>
      <c s="180" t="str">
        <f t="shared" si="762"/>
        <v/>
      </c>
      <c s="180" t="str">
        <f t="shared" si="762"/>
        <v/>
      </c>
      <c s="180" t="str">
        <f t="shared" si="762"/>
        <v/>
      </c>
      <c r="AX714" s="180" t="str">
        <f>IF(BC714="","",IF(BC714&gt;0,COUNT($AY$2:AY714),""))</f>
        <v/>
      </c>
      <c s="180" t="str">
        <f t="shared" si="772" ref="AY714">IF(AND($BB$1=5,$A714=5,$BC$1=C714),B714,"")</f>
        <v/>
      </c>
      <c s="180" t="str">
        <f t="shared" si="764"/>
        <v/>
      </c>
      <c s="182" t="str">
        <f t="shared" si="764"/>
        <v/>
      </c>
      <c s="180" t="str">
        <f t="shared" si="764"/>
        <v/>
      </c>
      <c s="180" t="str">
        <f t="shared" si="764"/>
        <v/>
      </c>
      <c s="180" t="str">
        <f t="shared" si="764"/>
        <v/>
      </c>
      <c s="180" t="str">
        <f t="shared" si="764"/>
        <v/>
      </c>
      <c s="180" t="str">
        <f t="shared" si="764"/>
        <v/>
      </c>
      <c s="182" t="str">
        <f t="shared" si="764"/>
        <v/>
      </c>
      <c s="180" t="str">
        <f t="shared" si="764"/>
        <v/>
      </c>
      <c s="180" t="str">
        <f t="shared" si="764"/>
        <v/>
      </c>
      <c s="180" t="str">
        <f t="shared" si="764"/>
        <v/>
      </c>
      <c s="180" t="str">
        <f t="shared" si="764"/>
        <v/>
      </c>
      <c s="180" t="str">
        <f t="shared" si="764"/>
        <v/>
      </c>
      <c s="180" t="str">
        <f t="shared" si="764"/>
        <v/>
      </c>
    </row>
    <row r="715" spans="1:65" ht="15.75" customHeight="1">
      <c r="A715" s="176" t="str">
        <f>IF('S.D.PASTE SHEET'!A715="","",'S.D.PASTE SHEET'!A715)</f>
        <v/>
      </c>
      <c s="176" t="str">
        <f>IF('S.D.PASTE SHEET'!B715="","",'S.D.PASTE SHEET'!B715)</f>
        <v/>
      </c>
      <c s="176" t="str">
        <f>IF('S.D.PASTE SHEET'!C715="","",'S.D.PASTE SHEET'!C715)</f>
        <v/>
      </c>
      <c s="177" t="str">
        <f>IF('S.D.PASTE SHEET'!D715="","",'S.D.PASTE SHEET'!D715)</f>
        <v/>
      </c>
      <c s="176" t="str">
        <f>IF('S.D.PASTE SHEET'!E715="","",UPPER('S.D.PASTE SHEET'!E715))</f>
        <v/>
      </c>
      <c s="176" t="str">
        <f>IF('S.D.PASTE SHEET'!F715="","",'S.D.PASTE SHEET'!F715)</f>
        <v/>
      </c>
      <c s="176" t="str">
        <f>IF('S.D.PASTE SHEET'!G715="","",UPPER('S.D.PASTE SHEET'!G715))</f>
        <v/>
      </c>
      <c s="176" t="str">
        <f>IF('S.D.PASTE SHEET'!H715="","",UPPER('S.D.PASTE SHEET'!H715))</f>
        <v/>
      </c>
      <c s="176" t="str">
        <f>IF('S.D.PASTE SHEET'!I715="","",'S.D.PASTE SHEET'!I715)</f>
        <v/>
      </c>
      <c s="177" t="str">
        <f>IF('S.D.PASTE SHEET'!J715="","",'S.D.PASTE SHEET'!J715)</f>
        <v/>
      </c>
      <c s="176" t="str">
        <f>IF('S.D.PASTE SHEET'!K715="","",'S.D.PASTE SHEET'!K715)</f>
        <v/>
      </c>
      <c s="176" t="str">
        <f>IF('S.D.PASTE SHEET'!L715="","",'S.D.PASTE SHEET'!L715)</f>
        <v/>
      </c>
      <c s="176" t="str">
        <f>IF('S.D.PASTE SHEET'!M715="","",'S.D.PASTE SHEET'!M715)</f>
        <v/>
      </c>
      <c s="176" t="str">
        <f>IF('S.D.PASTE SHEET'!N715="","",'S.D.PASTE SHEET'!N715)</f>
        <v/>
      </c>
      <c s="176" t="str">
        <f>IF('S.D.PASTE SHEET'!O715="","",'S.D.PASTE SHEET'!O715)</f>
        <v/>
      </c>
      <c s="176" t="str">
        <f>IF('S.D.PASTE SHEET'!P715="","",'S.D.PASTE SHEET'!P715)</f>
        <v/>
      </c>
      <c s="176" t="str">
        <f>IF('S.D.PASTE SHEET'!Q715="","",'S.D.PASTE SHEET'!Q715)</f>
        <v/>
      </c>
      <c s="176" t="str">
        <f>IF('S.D.PASTE SHEET'!R715="","",'S.D.PASTE SHEET'!R715)</f>
        <v/>
      </c>
      <c s="176" t="str">
        <f>IF('S.D.PASTE SHEET'!S715="","",'S.D.PASTE SHEET'!S715)</f>
        <v/>
      </c>
      <c s="176" t="str">
        <f>IF('S.D.PASTE SHEET'!T715="","",'S.D.PASTE SHEET'!T715)</f>
        <v/>
      </c>
      <c s="176" t="str">
        <f>IF('S.D.PASTE SHEET'!U715="","",'S.D.PASTE SHEET'!U715)</f>
        <v/>
      </c>
      <c s="176" t="str">
        <f>IF('S.D.PASTE SHEET'!V715="","",'S.D.PASTE SHEET'!V715)</f>
        <v/>
      </c>
      <c s="176" t="str">
        <f>IF('S.D.PASTE SHEET'!W715="","",'S.D.PASTE SHEET'!W715)</f>
        <v/>
      </c>
      <c s="176" t="str">
        <f>IF('S.D.PASTE SHEET'!X715="","",'S.D.PASTE SHEET'!X715)</f>
        <v/>
      </c>
      <c s="176" t="str">
        <f>IF('S.D.PASTE SHEET'!Y715="","",'S.D.PASTE SHEET'!Y715)</f>
        <v/>
      </c>
      <c s="176" t="str">
        <f>IF('S.D.PASTE SHEET'!Z715="","",'S.D.PASTE SHEET'!Z715)</f>
        <v/>
      </c>
      <c s="176" t="str">
        <f>IF('S.D.PASTE SHEET'!AA715="","",'S.D.PASTE SHEET'!AA715)</f>
        <v/>
      </c>
      <c s="176" t="str">
        <f>IF('S.D.PASTE SHEET'!AB715="","",'S.D.PASTE SHEET'!AB715)</f>
        <v/>
      </c>
      <c s="176" t="str">
        <f>IF('S.D.PASTE SHEET'!AC715="","",'S.D.PASTE SHEET'!AC715)</f>
        <v/>
      </c>
      <c s="176" t="str">
        <f>IF('S.D.PASTE SHEET'!AD715="","",'S.D.PASTE SHEET'!AD715)</f>
        <v/>
      </c>
      <c s="178"/>
      <c s="179" t="str">
        <f>IF(AK715="","",IF(AK715&gt;0,COUNT($AG$2:AG715),""))</f>
        <v/>
      </c>
      <c s="180" t="str">
        <f t="shared" si="762"/>
        <v/>
      </c>
      <c s="180" t="str">
        <f t="shared" si="762"/>
        <v/>
      </c>
      <c s="180" t="str">
        <f t="shared" si="762"/>
        <v/>
      </c>
      <c s="181" t="str">
        <f t="shared" si="762"/>
        <v/>
      </c>
      <c s="180" t="str">
        <f t="shared" si="762"/>
        <v/>
      </c>
      <c s="180" t="str">
        <f t="shared" si="762"/>
        <v/>
      </c>
      <c s="180" t="str">
        <f t="shared" si="762"/>
        <v/>
      </c>
      <c s="180" t="str">
        <f t="shared" si="762"/>
        <v/>
      </c>
      <c s="180" t="str">
        <f t="shared" si="762"/>
        <v/>
      </c>
      <c s="181" t="str">
        <f t="shared" si="762"/>
        <v/>
      </c>
      <c s="180" t="str">
        <f t="shared" si="762"/>
        <v/>
      </c>
      <c s="180" t="str">
        <f t="shared" si="762"/>
        <v/>
      </c>
      <c s="180" t="str">
        <f t="shared" si="762"/>
        <v/>
      </c>
      <c s="180" t="str">
        <f t="shared" si="762"/>
        <v/>
      </c>
      <c s="180" t="str">
        <f t="shared" si="762"/>
        <v/>
      </c>
      <c s="180" t="str">
        <f t="shared" si="762"/>
        <v/>
      </c>
      <c r="AX715" s="180" t="str">
        <f>IF(BC715="","",IF(BC715&gt;0,COUNT($AY$2:AY715),""))</f>
        <v/>
      </c>
      <c s="180" t="str">
        <f t="shared" si="773" ref="AY715">IF(AND($BB$1=5,$A715=5,$BC$1=C715),B715,"")</f>
        <v/>
      </c>
      <c s="180" t="str">
        <f t="shared" si="764"/>
        <v/>
      </c>
      <c s="182" t="str">
        <f t="shared" si="764"/>
        <v/>
      </c>
      <c s="180" t="str">
        <f t="shared" si="764"/>
        <v/>
      </c>
      <c s="180" t="str">
        <f t="shared" si="764"/>
        <v/>
      </c>
      <c s="180" t="str">
        <f t="shared" si="764"/>
        <v/>
      </c>
      <c s="180" t="str">
        <f t="shared" si="764"/>
        <v/>
      </c>
      <c s="180" t="str">
        <f t="shared" si="764"/>
        <v/>
      </c>
      <c s="182" t="str">
        <f t="shared" si="764"/>
        <v/>
      </c>
      <c s="180" t="str">
        <f t="shared" si="764"/>
        <v/>
      </c>
      <c s="180" t="str">
        <f t="shared" si="764"/>
        <v/>
      </c>
      <c s="180" t="str">
        <f t="shared" si="764"/>
        <v/>
      </c>
      <c s="180" t="str">
        <f t="shared" si="764"/>
        <v/>
      </c>
      <c s="180" t="str">
        <f t="shared" si="764"/>
        <v/>
      </c>
      <c s="180" t="str">
        <f t="shared" si="764"/>
        <v/>
      </c>
    </row>
    <row r="716" spans="1:65" ht="15.75" customHeight="1">
      <c r="A716" s="176" t="str">
        <f>IF('S.D.PASTE SHEET'!A716="","",'S.D.PASTE SHEET'!A716)</f>
        <v/>
      </c>
      <c s="176" t="str">
        <f>IF('S.D.PASTE SHEET'!B716="","",'S.D.PASTE SHEET'!B716)</f>
        <v/>
      </c>
      <c s="176" t="str">
        <f>IF('S.D.PASTE SHEET'!C716="","",'S.D.PASTE SHEET'!C716)</f>
        <v/>
      </c>
      <c s="177" t="str">
        <f>IF('S.D.PASTE SHEET'!D716="","",'S.D.PASTE SHEET'!D716)</f>
        <v/>
      </c>
      <c s="176" t="str">
        <f>IF('S.D.PASTE SHEET'!E716="","",UPPER('S.D.PASTE SHEET'!E716))</f>
        <v/>
      </c>
      <c s="176" t="str">
        <f>IF('S.D.PASTE SHEET'!F716="","",'S.D.PASTE SHEET'!F716)</f>
        <v/>
      </c>
      <c s="176" t="str">
        <f>IF('S.D.PASTE SHEET'!G716="","",UPPER('S.D.PASTE SHEET'!G716))</f>
        <v/>
      </c>
      <c s="176" t="str">
        <f>IF('S.D.PASTE SHEET'!H716="","",UPPER('S.D.PASTE SHEET'!H716))</f>
        <v/>
      </c>
      <c s="176" t="str">
        <f>IF('S.D.PASTE SHEET'!I716="","",'S.D.PASTE SHEET'!I716)</f>
        <v/>
      </c>
      <c s="177" t="str">
        <f>IF('S.D.PASTE SHEET'!J716="","",'S.D.PASTE SHEET'!J716)</f>
        <v/>
      </c>
      <c s="176" t="str">
        <f>IF('S.D.PASTE SHEET'!K716="","",'S.D.PASTE SHEET'!K716)</f>
        <v/>
      </c>
      <c s="176" t="str">
        <f>IF('S.D.PASTE SHEET'!L716="","",'S.D.PASTE SHEET'!L716)</f>
        <v/>
      </c>
      <c s="176" t="str">
        <f>IF('S.D.PASTE SHEET'!M716="","",'S.D.PASTE SHEET'!M716)</f>
        <v/>
      </c>
      <c s="176" t="str">
        <f>IF('S.D.PASTE SHEET'!N716="","",'S.D.PASTE SHEET'!N716)</f>
        <v/>
      </c>
      <c s="176" t="str">
        <f>IF('S.D.PASTE SHEET'!O716="","",'S.D.PASTE SHEET'!O716)</f>
        <v/>
      </c>
      <c s="176" t="str">
        <f>IF('S.D.PASTE SHEET'!P716="","",'S.D.PASTE SHEET'!P716)</f>
        <v/>
      </c>
      <c s="176" t="str">
        <f>IF('S.D.PASTE SHEET'!Q716="","",'S.D.PASTE SHEET'!Q716)</f>
        <v/>
      </c>
      <c s="176" t="str">
        <f>IF('S.D.PASTE SHEET'!R716="","",'S.D.PASTE SHEET'!R716)</f>
        <v/>
      </c>
      <c s="176" t="str">
        <f>IF('S.D.PASTE SHEET'!S716="","",'S.D.PASTE SHEET'!S716)</f>
        <v/>
      </c>
      <c s="176" t="str">
        <f>IF('S.D.PASTE SHEET'!T716="","",'S.D.PASTE SHEET'!T716)</f>
        <v/>
      </c>
      <c s="176" t="str">
        <f>IF('S.D.PASTE SHEET'!U716="","",'S.D.PASTE SHEET'!U716)</f>
        <v/>
      </c>
      <c s="176" t="str">
        <f>IF('S.D.PASTE SHEET'!V716="","",'S.D.PASTE SHEET'!V716)</f>
        <v/>
      </c>
      <c s="176" t="str">
        <f>IF('S.D.PASTE SHEET'!W716="","",'S.D.PASTE SHEET'!W716)</f>
        <v/>
      </c>
      <c s="176" t="str">
        <f>IF('S.D.PASTE SHEET'!X716="","",'S.D.PASTE SHEET'!X716)</f>
        <v/>
      </c>
      <c s="176" t="str">
        <f>IF('S.D.PASTE SHEET'!Y716="","",'S.D.PASTE SHEET'!Y716)</f>
        <v/>
      </c>
      <c s="176" t="str">
        <f>IF('S.D.PASTE SHEET'!Z716="","",'S.D.PASTE SHEET'!Z716)</f>
        <v/>
      </c>
      <c s="176" t="str">
        <f>IF('S.D.PASTE SHEET'!AA716="","",'S.D.PASTE SHEET'!AA716)</f>
        <v/>
      </c>
      <c s="176" t="str">
        <f>IF('S.D.PASTE SHEET'!AB716="","",'S.D.PASTE SHEET'!AB716)</f>
        <v/>
      </c>
      <c s="176" t="str">
        <f>IF('S.D.PASTE SHEET'!AC716="","",'S.D.PASTE SHEET'!AC716)</f>
        <v/>
      </c>
      <c s="176" t="str">
        <f>IF('S.D.PASTE SHEET'!AD716="","",'S.D.PASTE SHEET'!AD716)</f>
        <v/>
      </c>
      <c s="178"/>
      <c s="179" t="str">
        <f>IF(AK716="","",IF(AK716&gt;0,COUNT($AG$2:AG716),""))</f>
        <v/>
      </c>
      <c s="180" t="str">
        <f t="shared" si="762"/>
        <v/>
      </c>
      <c s="180" t="str">
        <f t="shared" si="762"/>
        <v/>
      </c>
      <c s="180" t="str">
        <f t="shared" si="762"/>
        <v/>
      </c>
      <c s="181" t="str">
        <f t="shared" si="762"/>
        <v/>
      </c>
      <c s="180" t="str">
        <f t="shared" si="762"/>
        <v/>
      </c>
      <c s="180" t="str">
        <f t="shared" si="762"/>
        <v/>
      </c>
      <c s="180" t="str">
        <f t="shared" si="762"/>
        <v/>
      </c>
      <c s="180" t="str">
        <f t="shared" si="762"/>
        <v/>
      </c>
      <c s="180" t="str">
        <f t="shared" si="762"/>
        <v/>
      </c>
      <c s="181" t="str">
        <f t="shared" si="762"/>
        <v/>
      </c>
      <c s="180" t="str">
        <f t="shared" si="762"/>
        <v/>
      </c>
      <c s="180" t="str">
        <f t="shared" si="762"/>
        <v/>
      </c>
      <c s="180" t="str">
        <f t="shared" si="762"/>
        <v/>
      </c>
      <c s="180" t="str">
        <f t="shared" si="762"/>
        <v/>
      </c>
      <c s="180" t="str">
        <f t="shared" si="762"/>
        <v/>
      </c>
      <c s="180" t="str">
        <f t="shared" si="762"/>
        <v/>
      </c>
      <c r="AX716" s="180" t="str">
        <f>IF(BC716="","",IF(BC716&gt;0,COUNT($AY$2:AY716),""))</f>
        <v/>
      </c>
      <c s="180" t="str">
        <f t="shared" si="774" ref="AY716">IF(AND($BB$1=5,$A716=5,$BC$1=C716),B716,"")</f>
        <v/>
      </c>
      <c s="180" t="str">
        <f t="shared" si="764"/>
        <v/>
      </c>
      <c s="182" t="str">
        <f t="shared" si="764"/>
        <v/>
      </c>
      <c s="180" t="str">
        <f t="shared" si="764"/>
        <v/>
      </c>
      <c s="180" t="str">
        <f t="shared" si="764"/>
        <v/>
      </c>
      <c s="180" t="str">
        <f t="shared" si="764"/>
        <v/>
      </c>
      <c s="180" t="str">
        <f t="shared" si="764"/>
        <v/>
      </c>
      <c s="180" t="str">
        <f t="shared" si="764"/>
        <v/>
      </c>
      <c s="182" t="str">
        <f t="shared" si="764"/>
        <v/>
      </c>
      <c s="180" t="str">
        <f t="shared" si="764"/>
        <v/>
      </c>
      <c s="180" t="str">
        <f t="shared" si="764"/>
        <v/>
      </c>
      <c s="180" t="str">
        <f t="shared" si="764"/>
        <v/>
      </c>
      <c s="180" t="str">
        <f t="shared" si="764"/>
        <v/>
      </c>
      <c s="180" t="str">
        <f t="shared" si="764"/>
        <v/>
      </c>
      <c s="180" t="str">
        <f t="shared" si="764"/>
        <v/>
      </c>
    </row>
    <row r="717" spans="1:65" ht="15.75" customHeight="1">
      <c r="A717" s="176" t="str">
        <f>IF('S.D.PASTE SHEET'!A717="","",'S.D.PASTE SHEET'!A717)</f>
        <v/>
      </c>
      <c s="176" t="str">
        <f>IF('S.D.PASTE SHEET'!B717="","",'S.D.PASTE SHEET'!B717)</f>
        <v/>
      </c>
      <c s="176" t="str">
        <f>IF('S.D.PASTE SHEET'!C717="","",'S.D.PASTE SHEET'!C717)</f>
        <v/>
      </c>
      <c s="177" t="str">
        <f>IF('S.D.PASTE SHEET'!D717="","",'S.D.PASTE SHEET'!D717)</f>
        <v/>
      </c>
      <c s="176" t="str">
        <f>IF('S.D.PASTE SHEET'!E717="","",UPPER('S.D.PASTE SHEET'!E717))</f>
        <v/>
      </c>
      <c s="176" t="str">
        <f>IF('S.D.PASTE SHEET'!F717="","",'S.D.PASTE SHEET'!F717)</f>
        <v/>
      </c>
      <c s="176" t="str">
        <f>IF('S.D.PASTE SHEET'!G717="","",UPPER('S.D.PASTE SHEET'!G717))</f>
        <v/>
      </c>
      <c s="176" t="str">
        <f>IF('S.D.PASTE SHEET'!H717="","",UPPER('S.D.PASTE SHEET'!H717))</f>
        <v/>
      </c>
      <c s="176" t="str">
        <f>IF('S.D.PASTE SHEET'!I717="","",'S.D.PASTE SHEET'!I717)</f>
        <v/>
      </c>
      <c s="177" t="str">
        <f>IF('S.D.PASTE SHEET'!J717="","",'S.D.PASTE SHEET'!J717)</f>
        <v/>
      </c>
      <c s="176" t="str">
        <f>IF('S.D.PASTE SHEET'!K717="","",'S.D.PASTE SHEET'!K717)</f>
        <v/>
      </c>
      <c s="176" t="str">
        <f>IF('S.D.PASTE SHEET'!L717="","",'S.D.PASTE SHEET'!L717)</f>
        <v/>
      </c>
      <c s="176" t="str">
        <f>IF('S.D.PASTE SHEET'!M717="","",'S.D.PASTE SHEET'!M717)</f>
        <v/>
      </c>
      <c s="176" t="str">
        <f>IF('S.D.PASTE SHEET'!N717="","",'S.D.PASTE SHEET'!N717)</f>
        <v/>
      </c>
      <c s="176" t="str">
        <f>IF('S.D.PASTE SHEET'!O717="","",'S.D.PASTE SHEET'!O717)</f>
        <v/>
      </c>
      <c s="176" t="str">
        <f>IF('S.D.PASTE SHEET'!P717="","",'S.D.PASTE SHEET'!P717)</f>
        <v/>
      </c>
      <c s="176" t="str">
        <f>IF('S.D.PASTE SHEET'!Q717="","",'S.D.PASTE SHEET'!Q717)</f>
        <v/>
      </c>
      <c s="176" t="str">
        <f>IF('S.D.PASTE SHEET'!R717="","",'S.D.PASTE SHEET'!R717)</f>
        <v/>
      </c>
      <c s="176" t="str">
        <f>IF('S.D.PASTE SHEET'!S717="","",'S.D.PASTE SHEET'!S717)</f>
        <v/>
      </c>
      <c s="176" t="str">
        <f>IF('S.D.PASTE SHEET'!T717="","",'S.D.PASTE SHEET'!T717)</f>
        <v/>
      </c>
      <c s="176" t="str">
        <f>IF('S.D.PASTE SHEET'!U717="","",'S.D.PASTE SHEET'!U717)</f>
        <v/>
      </c>
      <c s="176" t="str">
        <f>IF('S.D.PASTE SHEET'!V717="","",'S.D.PASTE SHEET'!V717)</f>
        <v/>
      </c>
      <c s="176" t="str">
        <f>IF('S.D.PASTE SHEET'!W717="","",'S.D.PASTE SHEET'!W717)</f>
        <v/>
      </c>
      <c s="176" t="str">
        <f>IF('S.D.PASTE SHEET'!X717="","",'S.D.PASTE SHEET'!X717)</f>
        <v/>
      </c>
      <c s="176" t="str">
        <f>IF('S.D.PASTE SHEET'!Y717="","",'S.D.PASTE SHEET'!Y717)</f>
        <v/>
      </c>
      <c s="176" t="str">
        <f>IF('S.D.PASTE SHEET'!Z717="","",'S.D.PASTE SHEET'!Z717)</f>
        <v/>
      </c>
      <c s="176" t="str">
        <f>IF('S.D.PASTE SHEET'!AA717="","",'S.D.PASTE SHEET'!AA717)</f>
        <v/>
      </c>
      <c s="176" t="str">
        <f>IF('S.D.PASTE SHEET'!AB717="","",'S.D.PASTE SHEET'!AB717)</f>
        <v/>
      </c>
      <c s="176" t="str">
        <f>IF('S.D.PASTE SHEET'!AC717="","",'S.D.PASTE SHEET'!AC717)</f>
        <v/>
      </c>
      <c s="176" t="str">
        <f>IF('S.D.PASTE SHEET'!AD717="","",'S.D.PASTE SHEET'!AD717)</f>
        <v/>
      </c>
      <c s="178"/>
      <c s="179" t="str">
        <f>IF(AK717="","",IF(AK717&gt;0,COUNT($AG$2:AG717),""))</f>
        <v/>
      </c>
      <c s="180" t="str">
        <f t="shared" si="762"/>
        <v/>
      </c>
      <c s="180" t="str">
        <f t="shared" si="762"/>
        <v/>
      </c>
      <c s="180" t="str">
        <f t="shared" si="762"/>
        <v/>
      </c>
      <c s="181" t="str">
        <f t="shared" si="762"/>
        <v/>
      </c>
      <c s="180" t="str">
        <f t="shared" si="762"/>
        <v/>
      </c>
      <c s="180" t="str">
        <f t="shared" si="762"/>
        <v/>
      </c>
      <c s="180" t="str">
        <f t="shared" si="762"/>
        <v/>
      </c>
      <c s="180" t="str">
        <f t="shared" si="762"/>
        <v/>
      </c>
      <c s="180" t="str">
        <f t="shared" si="762"/>
        <v/>
      </c>
      <c s="181" t="str">
        <f t="shared" si="762"/>
        <v/>
      </c>
      <c s="180" t="str">
        <f t="shared" si="762"/>
        <v/>
      </c>
      <c s="180" t="str">
        <f t="shared" si="762"/>
        <v/>
      </c>
      <c s="180" t="str">
        <f t="shared" si="762"/>
        <v/>
      </c>
      <c s="180" t="str">
        <f t="shared" si="762"/>
        <v/>
      </c>
      <c s="180" t="str">
        <f t="shared" si="762"/>
        <v/>
      </c>
      <c s="180" t="str">
        <f t="shared" si="762"/>
        <v/>
      </c>
      <c r="AX717" s="180" t="str">
        <f>IF(BC717="","",IF(BC717&gt;0,COUNT($AY$2:AY717),""))</f>
        <v/>
      </c>
      <c s="180" t="str">
        <f t="shared" si="775" ref="AY717">IF(AND($BB$1=5,$A717=5,$BC$1=C717),B717,"")</f>
        <v/>
      </c>
      <c s="180" t="str">
        <f t="shared" si="764"/>
        <v/>
      </c>
      <c s="182" t="str">
        <f t="shared" si="764"/>
        <v/>
      </c>
      <c s="180" t="str">
        <f t="shared" si="764"/>
        <v/>
      </c>
      <c s="180" t="str">
        <f t="shared" si="764"/>
        <v/>
      </c>
      <c s="180" t="str">
        <f t="shared" si="764"/>
        <v/>
      </c>
      <c s="180" t="str">
        <f t="shared" si="764"/>
        <v/>
      </c>
      <c s="180" t="str">
        <f t="shared" si="764"/>
        <v/>
      </c>
      <c s="182" t="str">
        <f t="shared" si="764"/>
        <v/>
      </c>
      <c s="180" t="str">
        <f t="shared" si="764"/>
        <v/>
      </c>
      <c s="180" t="str">
        <f t="shared" si="764"/>
        <v/>
      </c>
      <c s="180" t="str">
        <f t="shared" si="764"/>
        <v/>
      </c>
      <c s="180" t="str">
        <f t="shared" si="764"/>
        <v/>
      </c>
      <c s="180" t="str">
        <f t="shared" si="764"/>
        <v/>
      </c>
      <c s="180" t="str">
        <f t="shared" si="764"/>
        <v/>
      </c>
    </row>
    <row r="718" spans="1:65" ht="15.75" customHeight="1">
      <c r="A718" s="176" t="str">
        <f>IF('S.D.PASTE SHEET'!A718="","",'S.D.PASTE SHEET'!A718)</f>
        <v/>
      </c>
      <c s="176" t="str">
        <f>IF('S.D.PASTE SHEET'!B718="","",'S.D.PASTE SHEET'!B718)</f>
        <v/>
      </c>
      <c s="176" t="str">
        <f>IF('S.D.PASTE SHEET'!C718="","",'S.D.PASTE SHEET'!C718)</f>
        <v/>
      </c>
      <c s="177" t="str">
        <f>IF('S.D.PASTE SHEET'!D718="","",'S.D.PASTE SHEET'!D718)</f>
        <v/>
      </c>
      <c s="176" t="str">
        <f>IF('S.D.PASTE SHEET'!E718="","",UPPER('S.D.PASTE SHEET'!E718))</f>
        <v/>
      </c>
      <c s="176" t="str">
        <f>IF('S.D.PASTE SHEET'!F718="","",'S.D.PASTE SHEET'!F718)</f>
        <v/>
      </c>
      <c s="176" t="str">
        <f>IF('S.D.PASTE SHEET'!G718="","",UPPER('S.D.PASTE SHEET'!G718))</f>
        <v/>
      </c>
      <c s="176" t="str">
        <f>IF('S.D.PASTE SHEET'!H718="","",UPPER('S.D.PASTE SHEET'!H718))</f>
        <v/>
      </c>
      <c s="176" t="str">
        <f>IF('S.D.PASTE SHEET'!I718="","",'S.D.PASTE SHEET'!I718)</f>
        <v/>
      </c>
      <c s="177" t="str">
        <f>IF('S.D.PASTE SHEET'!J718="","",'S.D.PASTE SHEET'!J718)</f>
        <v/>
      </c>
      <c s="176" t="str">
        <f>IF('S.D.PASTE SHEET'!K718="","",'S.D.PASTE SHEET'!K718)</f>
        <v/>
      </c>
      <c s="176" t="str">
        <f>IF('S.D.PASTE SHEET'!L718="","",'S.D.PASTE SHEET'!L718)</f>
        <v/>
      </c>
      <c s="176" t="str">
        <f>IF('S.D.PASTE SHEET'!M718="","",'S.D.PASTE SHEET'!M718)</f>
        <v/>
      </c>
      <c s="176" t="str">
        <f>IF('S.D.PASTE SHEET'!N718="","",'S.D.PASTE SHEET'!N718)</f>
        <v/>
      </c>
      <c s="176" t="str">
        <f>IF('S.D.PASTE SHEET'!O718="","",'S.D.PASTE SHEET'!O718)</f>
        <v/>
      </c>
      <c s="176" t="str">
        <f>IF('S.D.PASTE SHEET'!P718="","",'S.D.PASTE SHEET'!P718)</f>
        <v/>
      </c>
      <c s="176" t="str">
        <f>IF('S.D.PASTE SHEET'!Q718="","",'S.D.PASTE SHEET'!Q718)</f>
        <v/>
      </c>
      <c s="176" t="str">
        <f>IF('S.D.PASTE SHEET'!R718="","",'S.D.PASTE SHEET'!R718)</f>
        <v/>
      </c>
      <c s="176" t="str">
        <f>IF('S.D.PASTE SHEET'!S718="","",'S.D.PASTE SHEET'!S718)</f>
        <v/>
      </c>
      <c s="176" t="str">
        <f>IF('S.D.PASTE SHEET'!T718="","",'S.D.PASTE SHEET'!T718)</f>
        <v/>
      </c>
      <c s="176" t="str">
        <f>IF('S.D.PASTE SHEET'!U718="","",'S.D.PASTE SHEET'!U718)</f>
        <v/>
      </c>
      <c s="176" t="str">
        <f>IF('S.D.PASTE SHEET'!V718="","",'S.D.PASTE SHEET'!V718)</f>
        <v/>
      </c>
      <c s="176" t="str">
        <f>IF('S.D.PASTE SHEET'!W718="","",'S.D.PASTE SHEET'!W718)</f>
        <v/>
      </c>
      <c s="176" t="str">
        <f>IF('S.D.PASTE SHEET'!X718="","",'S.D.PASTE SHEET'!X718)</f>
        <v/>
      </c>
      <c s="176" t="str">
        <f>IF('S.D.PASTE SHEET'!Y718="","",'S.D.PASTE SHEET'!Y718)</f>
        <v/>
      </c>
      <c s="176" t="str">
        <f>IF('S.D.PASTE SHEET'!Z718="","",'S.D.PASTE SHEET'!Z718)</f>
        <v/>
      </c>
      <c s="176" t="str">
        <f>IF('S.D.PASTE SHEET'!AA718="","",'S.D.PASTE SHEET'!AA718)</f>
        <v/>
      </c>
      <c s="176" t="str">
        <f>IF('S.D.PASTE SHEET'!AB718="","",'S.D.PASTE SHEET'!AB718)</f>
        <v/>
      </c>
      <c s="176" t="str">
        <f>IF('S.D.PASTE SHEET'!AC718="","",'S.D.PASTE SHEET'!AC718)</f>
        <v/>
      </c>
      <c s="176" t="str">
        <f>IF('S.D.PASTE SHEET'!AD718="","",'S.D.PASTE SHEET'!AD718)</f>
        <v/>
      </c>
      <c s="178"/>
      <c s="179" t="str">
        <f>IF(AK718="","",IF(AK718&gt;0,COUNT($AG$2:AG718),""))</f>
        <v/>
      </c>
      <c s="180" t="str">
        <f t="shared" si="762"/>
        <v/>
      </c>
      <c s="180" t="str">
        <f t="shared" si="762"/>
        <v/>
      </c>
      <c s="180" t="str">
        <f t="shared" si="762"/>
        <v/>
      </c>
      <c s="181" t="str">
        <f t="shared" si="762"/>
        <v/>
      </c>
      <c s="180" t="str">
        <f t="shared" si="762"/>
        <v/>
      </c>
      <c s="180" t="str">
        <f t="shared" si="762"/>
        <v/>
      </c>
      <c s="180" t="str">
        <f t="shared" si="762"/>
        <v/>
      </c>
      <c s="180" t="str">
        <f t="shared" si="762"/>
        <v/>
      </c>
      <c s="180" t="str">
        <f t="shared" si="762"/>
        <v/>
      </c>
      <c s="181" t="str">
        <f t="shared" si="762"/>
        <v/>
      </c>
      <c s="180" t="str">
        <f t="shared" si="762"/>
        <v/>
      </c>
      <c s="180" t="str">
        <f t="shared" si="762"/>
        <v/>
      </c>
      <c s="180" t="str">
        <f t="shared" si="762"/>
        <v/>
      </c>
      <c s="180" t="str">
        <f t="shared" si="762"/>
        <v/>
      </c>
      <c s="180" t="str">
        <f t="shared" si="762"/>
        <v/>
      </c>
      <c s="180" t="str">
        <f t="shared" si="762"/>
        <v/>
      </c>
      <c r="AX718" s="180" t="str">
        <f>IF(BC718="","",IF(BC718&gt;0,COUNT($AY$2:AY718),""))</f>
        <v/>
      </c>
      <c s="180" t="str">
        <f t="shared" si="776" ref="AY718">IF(AND($BB$1=5,$A718=5,$BC$1=C718),B718,"")</f>
        <v/>
      </c>
      <c s="180" t="str">
        <f t="shared" si="764"/>
        <v/>
      </c>
      <c s="182" t="str">
        <f t="shared" si="764"/>
        <v/>
      </c>
      <c s="180" t="str">
        <f t="shared" si="764"/>
        <v/>
      </c>
      <c s="180" t="str">
        <f t="shared" si="764"/>
        <v/>
      </c>
      <c s="180" t="str">
        <f t="shared" si="764"/>
        <v/>
      </c>
      <c s="180" t="str">
        <f t="shared" si="764"/>
        <v/>
      </c>
      <c s="180" t="str">
        <f t="shared" si="764"/>
        <v/>
      </c>
      <c s="182" t="str">
        <f t="shared" si="764"/>
        <v/>
      </c>
      <c s="180" t="str">
        <f t="shared" si="764"/>
        <v/>
      </c>
      <c s="180" t="str">
        <f t="shared" si="764"/>
        <v/>
      </c>
      <c s="180" t="str">
        <f t="shared" si="764"/>
        <v/>
      </c>
      <c s="180" t="str">
        <f t="shared" si="764"/>
        <v/>
      </c>
      <c s="180" t="str">
        <f t="shared" si="764"/>
        <v/>
      </c>
      <c s="180" t="str">
        <f t="shared" si="764"/>
        <v/>
      </c>
    </row>
    <row r="719" spans="1:65" ht="15.75" customHeight="1">
      <c r="A719" s="176" t="str">
        <f>IF('S.D.PASTE SHEET'!A719="","",'S.D.PASTE SHEET'!A719)</f>
        <v/>
      </c>
      <c s="176" t="str">
        <f>IF('S.D.PASTE SHEET'!B719="","",'S.D.PASTE SHEET'!B719)</f>
        <v/>
      </c>
      <c s="176" t="str">
        <f>IF('S.D.PASTE SHEET'!C719="","",'S.D.PASTE SHEET'!C719)</f>
        <v/>
      </c>
      <c s="177" t="str">
        <f>IF('S.D.PASTE SHEET'!D719="","",'S.D.PASTE SHEET'!D719)</f>
        <v/>
      </c>
      <c s="176" t="str">
        <f>IF('S.D.PASTE SHEET'!E719="","",UPPER('S.D.PASTE SHEET'!E719))</f>
        <v/>
      </c>
      <c s="176" t="str">
        <f>IF('S.D.PASTE SHEET'!F719="","",'S.D.PASTE SHEET'!F719)</f>
        <v/>
      </c>
      <c s="176" t="str">
        <f>IF('S.D.PASTE SHEET'!G719="","",UPPER('S.D.PASTE SHEET'!G719))</f>
        <v/>
      </c>
      <c s="176" t="str">
        <f>IF('S.D.PASTE SHEET'!H719="","",UPPER('S.D.PASTE SHEET'!H719))</f>
        <v/>
      </c>
      <c s="176" t="str">
        <f>IF('S.D.PASTE SHEET'!I719="","",'S.D.PASTE SHEET'!I719)</f>
        <v/>
      </c>
      <c s="177" t="str">
        <f>IF('S.D.PASTE SHEET'!J719="","",'S.D.PASTE SHEET'!J719)</f>
        <v/>
      </c>
      <c s="176" t="str">
        <f>IF('S.D.PASTE SHEET'!K719="","",'S.D.PASTE SHEET'!K719)</f>
        <v/>
      </c>
      <c s="176" t="str">
        <f>IF('S.D.PASTE SHEET'!L719="","",'S.D.PASTE SHEET'!L719)</f>
        <v/>
      </c>
      <c s="176" t="str">
        <f>IF('S.D.PASTE SHEET'!M719="","",'S.D.PASTE SHEET'!M719)</f>
        <v/>
      </c>
      <c s="176" t="str">
        <f>IF('S.D.PASTE SHEET'!N719="","",'S.D.PASTE SHEET'!N719)</f>
        <v/>
      </c>
      <c s="176" t="str">
        <f>IF('S.D.PASTE SHEET'!O719="","",'S.D.PASTE SHEET'!O719)</f>
        <v/>
      </c>
      <c s="176" t="str">
        <f>IF('S.D.PASTE SHEET'!P719="","",'S.D.PASTE SHEET'!P719)</f>
        <v/>
      </c>
      <c s="176" t="str">
        <f>IF('S.D.PASTE SHEET'!Q719="","",'S.D.PASTE SHEET'!Q719)</f>
        <v/>
      </c>
      <c s="176" t="str">
        <f>IF('S.D.PASTE SHEET'!R719="","",'S.D.PASTE SHEET'!R719)</f>
        <v/>
      </c>
      <c s="176" t="str">
        <f>IF('S.D.PASTE SHEET'!S719="","",'S.D.PASTE SHEET'!S719)</f>
        <v/>
      </c>
      <c s="176" t="str">
        <f>IF('S.D.PASTE SHEET'!T719="","",'S.D.PASTE SHEET'!T719)</f>
        <v/>
      </c>
      <c s="176" t="str">
        <f>IF('S.D.PASTE SHEET'!U719="","",'S.D.PASTE SHEET'!U719)</f>
        <v/>
      </c>
      <c s="176" t="str">
        <f>IF('S.D.PASTE SHEET'!V719="","",'S.D.PASTE SHEET'!V719)</f>
        <v/>
      </c>
      <c s="176" t="str">
        <f>IF('S.D.PASTE SHEET'!W719="","",'S.D.PASTE SHEET'!W719)</f>
        <v/>
      </c>
      <c s="176" t="str">
        <f>IF('S.D.PASTE SHEET'!X719="","",'S.D.PASTE SHEET'!X719)</f>
        <v/>
      </c>
      <c s="176" t="str">
        <f>IF('S.D.PASTE SHEET'!Y719="","",'S.D.PASTE SHEET'!Y719)</f>
        <v/>
      </c>
      <c s="176" t="str">
        <f>IF('S.D.PASTE SHEET'!Z719="","",'S.D.PASTE SHEET'!Z719)</f>
        <v/>
      </c>
      <c s="176" t="str">
        <f>IF('S.D.PASTE SHEET'!AA719="","",'S.D.PASTE SHEET'!AA719)</f>
        <v/>
      </c>
      <c s="176" t="str">
        <f>IF('S.D.PASTE SHEET'!AB719="","",'S.D.PASTE SHEET'!AB719)</f>
        <v/>
      </c>
      <c s="176" t="str">
        <f>IF('S.D.PASTE SHEET'!AC719="","",'S.D.PASTE SHEET'!AC719)</f>
        <v/>
      </c>
      <c s="176" t="str">
        <f>IF('S.D.PASTE SHEET'!AD719="","",'S.D.PASTE SHEET'!AD719)</f>
        <v/>
      </c>
      <c s="178"/>
      <c s="179" t="str">
        <f>IF(AK719="","",IF(AK719&gt;0,COUNT($AG$2:AG719),""))</f>
        <v/>
      </c>
      <c s="180" t="str">
        <f t="shared" si="762"/>
        <v/>
      </c>
      <c s="180" t="str">
        <f t="shared" si="762"/>
        <v/>
      </c>
      <c s="180" t="str">
        <f t="shared" si="762"/>
        <v/>
      </c>
      <c s="181" t="str">
        <f t="shared" si="762"/>
        <v/>
      </c>
      <c s="180" t="str">
        <f t="shared" si="762"/>
        <v/>
      </c>
      <c s="180" t="str">
        <f t="shared" si="762"/>
        <v/>
      </c>
      <c s="180" t="str">
        <f t="shared" si="762"/>
        <v/>
      </c>
      <c s="180" t="str">
        <f t="shared" si="762"/>
        <v/>
      </c>
      <c s="180" t="str">
        <f t="shared" si="762"/>
        <v/>
      </c>
      <c s="181" t="str">
        <f t="shared" si="762"/>
        <v/>
      </c>
      <c s="180" t="str">
        <f t="shared" si="762"/>
        <v/>
      </c>
      <c s="180" t="str">
        <f t="shared" si="762"/>
        <v/>
      </c>
      <c s="180" t="str">
        <f t="shared" si="762"/>
        <v/>
      </c>
      <c s="180" t="str">
        <f t="shared" si="762"/>
        <v/>
      </c>
      <c s="180" t="str">
        <f t="shared" si="762"/>
        <v/>
      </c>
      <c s="180" t="str">
        <f t="shared" si="762"/>
        <v/>
      </c>
      <c r="AX719" s="180" t="str">
        <f>IF(BC719="","",IF(BC719&gt;0,COUNT($AY$2:AY719),""))</f>
        <v/>
      </c>
      <c s="180" t="str">
        <f t="shared" si="777" ref="AY719">IF(AND($BB$1=5,$A719=5,$BC$1=C719),B719,"")</f>
        <v/>
      </c>
      <c s="180" t="str">
        <f t="shared" si="764"/>
        <v/>
      </c>
      <c s="182" t="str">
        <f t="shared" si="764"/>
        <v/>
      </c>
      <c s="180" t="str">
        <f t="shared" si="764"/>
        <v/>
      </c>
      <c s="180" t="str">
        <f t="shared" si="764"/>
        <v/>
      </c>
      <c s="180" t="str">
        <f t="shared" si="764"/>
        <v/>
      </c>
      <c s="180" t="str">
        <f t="shared" si="764"/>
        <v/>
      </c>
      <c s="180" t="str">
        <f t="shared" si="764"/>
        <v/>
      </c>
      <c s="182" t="str">
        <f t="shared" si="764"/>
        <v/>
      </c>
      <c s="180" t="str">
        <f t="shared" si="764"/>
        <v/>
      </c>
      <c s="180" t="str">
        <f t="shared" si="764"/>
        <v/>
      </c>
      <c s="180" t="str">
        <f t="shared" si="764"/>
        <v/>
      </c>
      <c s="180" t="str">
        <f t="shared" si="764"/>
        <v/>
      </c>
      <c s="180" t="str">
        <f t="shared" si="764"/>
        <v/>
      </c>
      <c s="180" t="str">
        <f t="shared" si="764"/>
        <v/>
      </c>
    </row>
    <row r="720" spans="1:65" ht="15.75" customHeight="1">
      <c r="A720" s="176" t="str">
        <f>IF('S.D.PASTE SHEET'!A720="","",'S.D.PASTE SHEET'!A720)</f>
        <v/>
      </c>
      <c s="176" t="str">
        <f>IF('S.D.PASTE SHEET'!B720="","",'S.D.PASTE SHEET'!B720)</f>
        <v/>
      </c>
      <c s="176" t="str">
        <f>IF('S.D.PASTE SHEET'!C720="","",'S.D.PASTE SHEET'!C720)</f>
        <v/>
      </c>
      <c s="177" t="str">
        <f>IF('S.D.PASTE SHEET'!D720="","",'S.D.PASTE SHEET'!D720)</f>
        <v/>
      </c>
      <c s="176" t="str">
        <f>IF('S.D.PASTE SHEET'!E720="","",UPPER('S.D.PASTE SHEET'!E720))</f>
        <v/>
      </c>
      <c s="176" t="str">
        <f>IF('S.D.PASTE SHEET'!F720="","",'S.D.PASTE SHEET'!F720)</f>
        <v/>
      </c>
      <c s="176" t="str">
        <f>IF('S.D.PASTE SHEET'!G720="","",UPPER('S.D.PASTE SHEET'!G720))</f>
        <v/>
      </c>
      <c s="176" t="str">
        <f>IF('S.D.PASTE SHEET'!H720="","",UPPER('S.D.PASTE SHEET'!H720))</f>
        <v/>
      </c>
      <c s="176" t="str">
        <f>IF('S.D.PASTE SHEET'!I720="","",'S.D.PASTE SHEET'!I720)</f>
        <v/>
      </c>
      <c s="177" t="str">
        <f>IF('S.D.PASTE SHEET'!J720="","",'S.D.PASTE SHEET'!J720)</f>
        <v/>
      </c>
      <c s="176" t="str">
        <f>IF('S.D.PASTE SHEET'!K720="","",'S.D.PASTE SHEET'!K720)</f>
        <v/>
      </c>
      <c s="176" t="str">
        <f>IF('S.D.PASTE SHEET'!L720="","",'S.D.PASTE SHEET'!L720)</f>
        <v/>
      </c>
      <c s="176" t="str">
        <f>IF('S.D.PASTE SHEET'!M720="","",'S.D.PASTE SHEET'!M720)</f>
        <v/>
      </c>
      <c s="176" t="str">
        <f>IF('S.D.PASTE SHEET'!N720="","",'S.D.PASTE SHEET'!N720)</f>
        <v/>
      </c>
      <c s="176" t="str">
        <f>IF('S.D.PASTE SHEET'!O720="","",'S.D.PASTE SHEET'!O720)</f>
        <v/>
      </c>
      <c s="176" t="str">
        <f>IF('S.D.PASTE SHEET'!P720="","",'S.D.PASTE SHEET'!P720)</f>
        <v/>
      </c>
      <c s="176" t="str">
        <f>IF('S.D.PASTE SHEET'!Q720="","",'S.D.PASTE SHEET'!Q720)</f>
        <v/>
      </c>
      <c s="176" t="str">
        <f>IF('S.D.PASTE SHEET'!R720="","",'S.D.PASTE SHEET'!R720)</f>
        <v/>
      </c>
      <c s="176" t="str">
        <f>IF('S.D.PASTE SHEET'!S720="","",'S.D.PASTE SHEET'!S720)</f>
        <v/>
      </c>
      <c s="176" t="str">
        <f>IF('S.D.PASTE SHEET'!T720="","",'S.D.PASTE SHEET'!T720)</f>
        <v/>
      </c>
      <c s="176" t="str">
        <f>IF('S.D.PASTE SHEET'!U720="","",'S.D.PASTE SHEET'!U720)</f>
        <v/>
      </c>
      <c s="176" t="str">
        <f>IF('S.D.PASTE SHEET'!V720="","",'S.D.PASTE SHEET'!V720)</f>
        <v/>
      </c>
      <c s="176" t="str">
        <f>IF('S.D.PASTE SHEET'!W720="","",'S.D.PASTE SHEET'!W720)</f>
        <v/>
      </c>
      <c s="176" t="str">
        <f>IF('S.D.PASTE SHEET'!X720="","",'S.D.PASTE SHEET'!X720)</f>
        <v/>
      </c>
      <c s="176" t="str">
        <f>IF('S.D.PASTE SHEET'!Y720="","",'S.D.PASTE SHEET'!Y720)</f>
        <v/>
      </c>
      <c s="176" t="str">
        <f>IF('S.D.PASTE SHEET'!Z720="","",'S.D.PASTE SHEET'!Z720)</f>
        <v/>
      </c>
      <c s="176" t="str">
        <f>IF('S.D.PASTE SHEET'!AA720="","",'S.D.PASTE SHEET'!AA720)</f>
        <v/>
      </c>
      <c s="176" t="str">
        <f>IF('S.D.PASTE SHEET'!AB720="","",'S.D.PASTE SHEET'!AB720)</f>
        <v/>
      </c>
      <c s="176" t="str">
        <f>IF('S.D.PASTE SHEET'!AC720="","",'S.D.PASTE SHEET'!AC720)</f>
        <v/>
      </c>
      <c s="176" t="str">
        <f>IF('S.D.PASTE SHEET'!AD720="","",'S.D.PASTE SHEET'!AD720)</f>
        <v/>
      </c>
      <c s="178"/>
      <c s="179" t="str">
        <f>IF(AK720="","",IF(AK720&gt;0,COUNT($AG$2:AG720),""))</f>
        <v/>
      </c>
      <c s="180" t="str">
        <f t="shared" si="762"/>
        <v/>
      </c>
      <c s="180" t="str">
        <f t="shared" si="762"/>
        <v/>
      </c>
      <c s="180" t="str">
        <f t="shared" si="762"/>
        <v/>
      </c>
      <c s="181" t="str">
        <f t="shared" si="762"/>
        <v/>
      </c>
      <c s="180" t="str">
        <f t="shared" si="762"/>
        <v/>
      </c>
      <c s="180" t="str">
        <f t="shared" si="762"/>
        <v/>
      </c>
      <c s="180" t="str">
        <f t="shared" si="762"/>
        <v/>
      </c>
      <c s="180" t="str">
        <f t="shared" si="762"/>
        <v/>
      </c>
      <c s="180" t="str">
        <f t="shared" si="762"/>
        <v/>
      </c>
      <c s="181" t="str">
        <f t="shared" si="762"/>
        <v/>
      </c>
      <c s="180" t="str">
        <f t="shared" si="762"/>
        <v/>
      </c>
      <c s="180" t="str">
        <f t="shared" si="762"/>
        <v/>
      </c>
      <c s="180" t="str">
        <f t="shared" si="762"/>
        <v/>
      </c>
      <c s="180" t="str">
        <f t="shared" si="762"/>
        <v/>
      </c>
      <c s="180" t="str">
        <f t="shared" si="762"/>
        <v/>
      </c>
      <c s="180" t="str">
        <f t="shared" si="762"/>
        <v/>
      </c>
      <c r="AX720" s="180" t="str">
        <f>IF(BC720="","",IF(BC720&gt;0,COUNT($AY$2:AY720),""))</f>
        <v/>
      </c>
      <c s="180" t="str">
        <f t="shared" si="778" ref="AY720">IF(AND($BB$1=5,$A720=5,$BC$1=C720),B720,"")</f>
        <v/>
      </c>
      <c s="180" t="str">
        <f t="shared" si="764"/>
        <v/>
      </c>
      <c s="182" t="str">
        <f t="shared" si="764"/>
        <v/>
      </c>
      <c s="180" t="str">
        <f t="shared" si="764"/>
        <v/>
      </c>
      <c s="180" t="str">
        <f t="shared" si="764"/>
        <v/>
      </c>
      <c s="180" t="str">
        <f t="shared" si="764"/>
        <v/>
      </c>
      <c s="180" t="str">
        <f t="shared" si="764"/>
        <v/>
      </c>
      <c s="180" t="str">
        <f t="shared" si="764"/>
        <v/>
      </c>
      <c s="182" t="str">
        <f t="shared" si="764"/>
        <v/>
      </c>
      <c s="180" t="str">
        <f t="shared" si="764"/>
        <v/>
      </c>
      <c s="180" t="str">
        <f t="shared" si="764"/>
        <v/>
      </c>
      <c s="180" t="str">
        <f t="shared" si="764"/>
        <v/>
      </c>
      <c s="180" t="str">
        <f t="shared" si="764"/>
        <v/>
      </c>
      <c s="180" t="str">
        <f t="shared" si="764"/>
        <v/>
      </c>
      <c s="180" t="str">
        <f t="shared" si="764"/>
        <v/>
      </c>
    </row>
    <row r="721" spans="1:65" ht="15.75" customHeight="1">
      <c r="A721" s="176" t="str">
        <f>IF('S.D.PASTE SHEET'!A721="","",'S.D.PASTE SHEET'!A721)</f>
        <v/>
      </c>
      <c s="176" t="str">
        <f>IF('S.D.PASTE SHEET'!B721="","",'S.D.PASTE SHEET'!B721)</f>
        <v/>
      </c>
      <c s="176" t="str">
        <f>IF('S.D.PASTE SHEET'!C721="","",'S.D.PASTE SHEET'!C721)</f>
        <v/>
      </c>
      <c s="177" t="str">
        <f>IF('S.D.PASTE SHEET'!D721="","",'S.D.PASTE SHEET'!D721)</f>
        <v/>
      </c>
      <c s="176" t="str">
        <f>IF('S.D.PASTE SHEET'!E721="","",UPPER('S.D.PASTE SHEET'!E721))</f>
        <v/>
      </c>
      <c s="176" t="str">
        <f>IF('S.D.PASTE SHEET'!F721="","",'S.D.PASTE SHEET'!F721)</f>
        <v/>
      </c>
      <c s="176" t="str">
        <f>IF('S.D.PASTE SHEET'!G721="","",UPPER('S.D.PASTE SHEET'!G721))</f>
        <v/>
      </c>
      <c s="176" t="str">
        <f>IF('S.D.PASTE SHEET'!H721="","",UPPER('S.D.PASTE SHEET'!H721))</f>
        <v/>
      </c>
      <c s="176" t="str">
        <f>IF('S.D.PASTE SHEET'!I721="","",'S.D.PASTE SHEET'!I721)</f>
        <v/>
      </c>
      <c s="177" t="str">
        <f>IF('S.D.PASTE SHEET'!J721="","",'S.D.PASTE SHEET'!J721)</f>
        <v/>
      </c>
      <c s="176" t="str">
        <f>IF('S.D.PASTE SHEET'!K721="","",'S.D.PASTE SHEET'!K721)</f>
        <v/>
      </c>
      <c s="176" t="str">
        <f>IF('S.D.PASTE SHEET'!L721="","",'S.D.PASTE SHEET'!L721)</f>
        <v/>
      </c>
      <c s="176" t="str">
        <f>IF('S.D.PASTE SHEET'!M721="","",'S.D.PASTE SHEET'!M721)</f>
        <v/>
      </c>
      <c s="176" t="str">
        <f>IF('S.D.PASTE SHEET'!N721="","",'S.D.PASTE SHEET'!N721)</f>
        <v/>
      </c>
      <c s="176" t="str">
        <f>IF('S.D.PASTE SHEET'!O721="","",'S.D.PASTE SHEET'!O721)</f>
        <v/>
      </c>
      <c s="176" t="str">
        <f>IF('S.D.PASTE SHEET'!P721="","",'S.D.PASTE SHEET'!P721)</f>
        <v/>
      </c>
      <c s="176" t="str">
        <f>IF('S.D.PASTE SHEET'!Q721="","",'S.D.PASTE SHEET'!Q721)</f>
        <v/>
      </c>
      <c s="176" t="str">
        <f>IF('S.D.PASTE SHEET'!R721="","",'S.D.PASTE SHEET'!R721)</f>
        <v/>
      </c>
      <c s="176" t="str">
        <f>IF('S.D.PASTE SHEET'!S721="","",'S.D.PASTE SHEET'!S721)</f>
        <v/>
      </c>
      <c s="176" t="str">
        <f>IF('S.D.PASTE SHEET'!T721="","",'S.D.PASTE SHEET'!T721)</f>
        <v/>
      </c>
      <c s="176" t="str">
        <f>IF('S.D.PASTE SHEET'!U721="","",'S.D.PASTE SHEET'!U721)</f>
        <v/>
      </c>
      <c s="176" t="str">
        <f>IF('S.D.PASTE SHEET'!V721="","",'S.D.PASTE SHEET'!V721)</f>
        <v/>
      </c>
      <c s="176" t="str">
        <f>IF('S.D.PASTE SHEET'!W721="","",'S.D.PASTE SHEET'!W721)</f>
        <v/>
      </c>
      <c s="176" t="str">
        <f>IF('S.D.PASTE SHEET'!X721="","",'S.D.PASTE SHEET'!X721)</f>
        <v/>
      </c>
      <c s="176" t="str">
        <f>IF('S.D.PASTE SHEET'!Y721="","",'S.D.PASTE SHEET'!Y721)</f>
        <v/>
      </c>
      <c s="176" t="str">
        <f>IF('S.D.PASTE SHEET'!Z721="","",'S.D.PASTE SHEET'!Z721)</f>
        <v/>
      </c>
      <c s="176" t="str">
        <f>IF('S.D.PASTE SHEET'!AA721="","",'S.D.PASTE SHEET'!AA721)</f>
        <v/>
      </c>
      <c s="176" t="str">
        <f>IF('S.D.PASTE SHEET'!AB721="","",'S.D.PASTE SHEET'!AB721)</f>
        <v/>
      </c>
      <c s="176" t="str">
        <f>IF('S.D.PASTE SHEET'!AC721="","",'S.D.PASTE SHEET'!AC721)</f>
        <v/>
      </c>
      <c s="176" t="str">
        <f>IF('S.D.PASTE SHEET'!AD721="","",'S.D.PASTE SHEET'!AD721)</f>
        <v/>
      </c>
      <c s="178"/>
      <c s="179" t="str">
        <f>IF(AK721="","",IF(AK721&gt;0,COUNT($AG$2:AG721),""))</f>
        <v/>
      </c>
      <c s="180" t="str">
        <f t="shared" si="762"/>
        <v/>
      </c>
      <c s="180" t="str">
        <f t="shared" si="762"/>
        <v/>
      </c>
      <c s="180" t="str">
        <f t="shared" si="762"/>
        <v/>
      </c>
      <c s="181" t="str">
        <f t="shared" si="762"/>
        <v/>
      </c>
      <c s="180" t="str">
        <f t="shared" si="762"/>
        <v/>
      </c>
      <c s="180" t="str">
        <f t="shared" si="762"/>
        <v/>
      </c>
      <c s="180" t="str">
        <f t="shared" si="762"/>
        <v/>
      </c>
      <c s="180" t="str">
        <f t="shared" si="762"/>
        <v/>
      </c>
      <c s="180" t="str">
        <f t="shared" si="762"/>
        <v/>
      </c>
      <c s="181" t="str">
        <f t="shared" si="762"/>
        <v/>
      </c>
      <c s="180" t="str">
        <f t="shared" si="762"/>
        <v/>
      </c>
      <c s="180" t="str">
        <f t="shared" si="762"/>
        <v/>
      </c>
      <c s="180" t="str">
        <f t="shared" si="762"/>
        <v/>
      </c>
      <c s="180" t="str">
        <f t="shared" si="762"/>
        <v/>
      </c>
      <c s="180" t="str">
        <f t="shared" si="762"/>
        <v/>
      </c>
      <c s="180" t="str">
        <f>IF(AND($AJ$1=5,$A721=5),P721,"")</f>
        <v/>
      </c>
      <c r="AX721" s="180" t="str">
        <f>IF(BC721="","",IF(BC721&gt;0,COUNT($AY$2:AY721),""))</f>
        <v/>
      </c>
      <c s="180" t="str">
        <f t="shared" si="779" ref="AY721">IF(AND($BB$1=5,$A721=5,$BC$1=C721),B721,"")</f>
        <v/>
      </c>
      <c s="180" t="str">
        <f t="shared" si="764"/>
        <v/>
      </c>
      <c s="182" t="str">
        <f t="shared" si="764"/>
        <v/>
      </c>
      <c s="180" t="str">
        <f t="shared" si="764"/>
        <v/>
      </c>
      <c s="180" t="str">
        <f t="shared" si="764"/>
        <v/>
      </c>
      <c s="180" t="str">
        <f t="shared" si="764"/>
        <v/>
      </c>
      <c s="180" t="str">
        <f t="shared" si="764"/>
        <v/>
      </c>
      <c s="180" t="str">
        <f t="shared" si="764"/>
        <v/>
      </c>
      <c s="182" t="str">
        <f t="shared" si="764"/>
        <v/>
      </c>
      <c s="180" t="str">
        <f t="shared" si="764"/>
        <v/>
      </c>
      <c s="180" t="str">
        <f t="shared" si="764"/>
        <v/>
      </c>
      <c s="180" t="str">
        <f t="shared" si="764"/>
        <v/>
      </c>
      <c s="180" t="str">
        <f t="shared" si="764"/>
        <v/>
      </c>
      <c s="180" t="str">
        <f t="shared" si="764"/>
        <v/>
      </c>
      <c s="180" t="str">
        <f t="shared" si="764"/>
        <v/>
      </c>
    </row>
    <row r="722" spans="1:65" ht="15.75" customHeight="1">
      <c r="A722" s="176" t="str">
        <f>IF('S.D.PASTE SHEET'!A722="","",'S.D.PASTE SHEET'!A722)</f>
        <v/>
      </c>
      <c s="176" t="str">
        <f>IF('S.D.PASTE SHEET'!B722="","",'S.D.PASTE SHEET'!B722)</f>
        <v/>
      </c>
      <c s="176" t="str">
        <f>IF('S.D.PASTE SHEET'!C722="","",'S.D.PASTE SHEET'!C722)</f>
        <v/>
      </c>
      <c s="177" t="str">
        <f>IF('S.D.PASTE SHEET'!D722="","",'S.D.PASTE SHEET'!D722)</f>
        <v/>
      </c>
      <c s="176" t="str">
        <f>IF('S.D.PASTE SHEET'!E722="","",UPPER('S.D.PASTE SHEET'!E722))</f>
        <v/>
      </c>
      <c s="176" t="str">
        <f>IF('S.D.PASTE SHEET'!F722="","",'S.D.PASTE SHEET'!F722)</f>
        <v/>
      </c>
      <c s="176" t="str">
        <f>IF('S.D.PASTE SHEET'!G722="","",UPPER('S.D.PASTE SHEET'!G722))</f>
        <v/>
      </c>
      <c s="176" t="str">
        <f>IF('S.D.PASTE SHEET'!H722="","",UPPER('S.D.PASTE SHEET'!H722))</f>
        <v/>
      </c>
      <c s="176" t="str">
        <f>IF('S.D.PASTE SHEET'!I722="","",'S.D.PASTE SHEET'!I722)</f>
        <v/>
      </c>
      <c s="177" t="str">
        <f>IF('S.D.PASTE SHEET'!J722="","",'S.D.PASTE SHEET'!J722)</f>
        <v/>
      </c>
      <c s="176" t="str">
        <f>IF('S.D.PASTE SHEET'!K722="","",'S.D.PASTE SHEET'!K722)</f>
        <v/>
      </c>
      <c s="176" t="str">
        <f>IF('S.D.PASTE SHEET'!L722="","",'S.D.PASTE SHEET'!L722)</f>
        <v/>
      </c>
      <c s="176" t="str">
        <f>IF('S.D.PASTE SHEET'!M722="","",'S.D.PASTE SHEET'!M722)</f>
        <v/>
      </c>
      <c s="176" t="str">
        <f>IF('S.D.PASTE SHEET'!N722="","",'S.D.PASTE SHEET'!N722)</f>
        <v/>
      </c>
      <c s="176" t="str">
        <f>IF('S.D.PASTE SHEET'!O722="","",'S.D.PASTE SHEET'!O722)</f>
        <v/>
      </c>
      <c s="176" t="str">
        <f>IF('S.D.PASTE SHEET'!P722="","",'S.D.PASTE SHEET'!P722)</f>
        <v/>
      </c>
      <c s="176" t="str">
        <f>IF('S.D.PASTE SHEET'!Q722="","",'S.D.PASTE SHEET'!Q722)</f>
        <v/>
      </c>
      <c s="176" t="str">
        <f>IF('S.D.PASTE SHEET'!R722="","",'S.D.PASTE SHEET'!R722)</f>
        <v/>
      </c>
      <c s="176" t="str">
        <f>IF('S.D.PASTE SHEET'!S722="","",'S.D.PASTE SHEET'!S722)</f>
        <v/>
      </c>
      <c s="176" t="str">
        <f>IF('S.D.PASTE SHEET'!T722="","",'S.D.PASTE SHEET'!T722)</f>
        <v/>
      </c>
      <c s="176" t="str">
        <f>IF('S.D.PASTE SHEET'!U722="","",'S.D.PASTE SHEET'!U722)</f>
        <v/>
      </c>
      <c s="176" t="str">
        <f>IF('S.D.PASTE SHEET'!V722="","",'S.D.PASTE SHEET'!V722)</f>
        <v/>
      </c>
      <c s="176" t="str">
        <f>IF('S.D.PASTE SHEET'!W722="","",'S.D.PASTE SHEET'!W722)</f>
        <v/>
      </c>
      <c s="176" t="str">
        <f>IF('S.D.PASTE SHEET'!X722="","",'S.D.PASTE SHEET'!X722)</f>
        <v/>
      </c>
      <c s="176" t="str">
        <f>IF('S.D.PASTE SHEET'!Y722="","",'S.D.PASTE SHEET'!Y722)</f>
        <v/>
      </c>
      <c s="176" t="str">
        <f>IF('S.D.PASTE SHEET'!Z722="","",'S.D.PASTE SHEET'!Z722)</f>
        <v/>
      </c>
      <c s="176" t="str">
        <f>IF('S.D.PASTE SHEET'!AA722="","",'S.D.PASTE SHEET'!AA722)</f>
        <v/>
      </c>
      <c s="176" t="str">
        <f>IF('S.D.PASTE SHEET'!AB722="","",'S.D.PASTE SHEET'!AB722)</f>
        <v/>
      </c>
      <c s="176" t="str">
        <f>IF('S.D.PASTE SHEET'!AC722="","",'S.D.PASTE SHEET'!AC722)</f>
        <v/>
      </c>
      <c s="176" t="str">
        <f>IF('S.D.PASTE SHEET'!AD722="","",'S.D.PASTE SHEET'!AD722)</f>
        <v/>
      </c>
      <c s="178"/>
      <c s="179" t="str">
        <f>IF(AK722="","",IF(AK722&gt;0,COUNT($AG$2:AG722),""))</f>
        <v/>
      </c>
      <c s="180" t="str">
        <f t="shared" si="780" ref="AG722:AV737">IF(AND($AJ$1=5,$A722=5),A722,"")</f>
        <v/>
      </c>
      <c s="180" t="str">
        <f t="shared" si="780"/>
        <v/>
      </c>
      <c s="180" t="str">
        <f t="shared" si="780"/>
        <v/>
      </c>
      <c s="181" t="str">
        <f t="shared" si="780"/>
        <v/>
      </c>
      <c s="180" t="str">
        <f t="shared" si="780"/>
        <v/>
      </c>
      <c s="180" t="str">
        <f t="shared" si="780"/>
        <v/>
      </c>
      <c s="180" t="str">
        <f t="shared" si="780"/>
        <v/>
      </c>
      <c s="180" t="str">
        <f t="shared" si="780"/>
        <v/>
      </c>
      <c s="180" t="str">
        <f t="shared" si="780"/>
        <v/>
      </c>
      <c s="181" t="str">
        <f t="shared" si="780"/>
        <v/>
      </c>
      <c s="180" t="str">
        <f t="shared" si="780"/>
        <v/>
      </c>
      <c s="180" t="str">
        <f t="shared" si="780"/>
        <v/>
      </c>
      <c s="180" t="str">
        <f t="shared" si="780"/>
        <v/>
      </c>
      <c s="180" t="str">
        <f t="shared" si="780"/>
        <v/>
      </c>
      <c s="180" t="str">
        <f t="shared" si="780"/>
        <v/>
      </c>
      <c s="180" t="str">
        <f t="shared" si="780"/>
        <v/>
      </c>
      <c r="AX722" s="180" t="str">
        <f>IF(BC722="","",IF(BC722&gt;0,COUNT($AY$2:AY722),""))</f>
        <v/>
      </c>
      <c s="180" t="str">
        <f t="shared" si="781" ref="AY722">IF(AND($BB$1=5,$A722=5,$BC$1=C722),B722,"")</f>
        <v/>
      </c>
      <c s="180" t="str">
        <f t="shared" si="782" ref="AZ722:BM737">IF(AND($BB$1=5,$A722=5,$BC$1=$B722),C722,"")</f>
        <v/>
      </c>
      <c s="182" t="str">
        <f t="shared" si="782"/>
        <v/>
      </c>
      <c s="180" t="str">
        <f t="shared" si="782"/>
        <v/>
      </c>
      <c s="180" t="str">
        <f t="shared" si="782"/>
        <v/>
      </c>
      <c s="180" t="str">
        <f t="shared" si="782"/>
        <v/>
      </c>
      <c s="180" t="str">
        <f t="shared" si="782"/>
        <v/>
      </c>
      <c s="180" t="str">
        <f t="shared" si="782"/>
        <v/>
      </c>
      <c s="182" t="str">
        <f t="shared" si="782"/>
        <v/>
      </c>
      <c s="180" t="str">
        <f t="shared" si="782"/>
        <v/>
      </c>
      <c s="180" t="str">
        <f t="shared" si="782"/>
        <v/>
      </c>
      <c s="180" t="str">
        <f t="shared" si="782"/>
        <v/>
      </c>
      <c s="180" t="str">
        <f t="shared" si="782"/>
        <v/>
      </c>
      <c s="180" t="str">
        <f t="shared" si="782"/>
        <v/>
      </c>
      <c s="180" t="str">
        <f t="shared" si="782"/>
        <v/>
      </c>
    </row>
    <row r="723" spans="1:65" ht="15.75" customHeight="1">
      <c r="A723" s="176" t="str">
        <f>IF('S.D.PASTE SHEET'!A723="","",'S.D.PASTE SHEET'!A723)</f>
        <v/>
      </c>
      <c s="176" t="str">
        <f>IF('S.D.PASTE SHEET'!B723="","",'S.D.PASTE SHEET'!B723)</f>
        <v/>
      </c>
      <c s="176" t="str">
        <f>IF('S.D.PASTE SHEET'!C723="","",'S.D.PASTE SHEET'!C723)</f>
        <v/>
      </c>
      <c s="177" t="str">
        <f>IF('S.D.PASTE SHEET'!D723="","",'S.D.PASTE SHEET'!D723)</f>
        <v/>
      </c>
      <c s="176" t="str">
        <f>IF('S.D.PASTE SHEET'!E723="","",UPPER('S.D.PASTE SHEET'!E723))</f>
        <v/>
      </c>
      <c s="176" t="str">
        <f>IF('S.D.PASTE SHEET'!F723="","",'S.D.PASTE SHEET'!F723)</f>
        <v/>
      </c>
      <c s="176" t="str">
        <f>IF('S.D.PASTE SHEET'!G723="","",UPPER('S.D.PASTE SHEET'!G723))</f>
        <v/>
      </c>
      <c s="176" t="str">
        <f>IF('S.D.PASTE SHEET'!H723="","",UPPER('S.D.PASTE SHEET'!H723))</f>
        <v/>
      </c>
      <c s="176" t="str">
        <f>IF('S.D.PASTE SHEET'!I723="","",'S.D.PASTE SHEET'!I723)</f>
        <v/>
      </c>
      <c s="177" t="str">
        <f>IF('S.D.PASTE SHEET'!J723="","",'S.D.PASTE SHEET'!J723)</f>
        <v/>
      </c>
      <c s="176" t="str">
        <f>IF('S.D.PASTE SHEET'!K723="","",'S.D.PASTE SHEET'!K723)</f>
        <v/>
      </c>
      <c s="176" t="str">
        <f>IF('S.D.PASTE SHEET'!L723="","",'S.D.PASTE SHEET'!L723)</f>
        <v/>
      </c>
      <c s="176" t="str">
        <f>IF('S.D.PASTE SHEET'!M723="","",'S.D.PASTE SHEET'!M723)</f>
        <v/>
      </c>
      <c s="176" t="str">
        <f>IF('S.D.PASTE SHEET'!N723="","",'S.D.PASTE SHEET'!N723)</f>
        <v/>
      </c>
      <c s="176" t="str">
        <f>IF('S.D.PASTE SHEET'!O723="","",'S.D.PASTE SHEET'!O723)</f>
        <v/>
      </c>
      <c s="176" t="str">
        <f>IF('S.D.PASTE SHEET'!P723="","",'S.D.PASTE SHEET'!P723)</f>
        <v/>
      </c>
      <c s="176" t="str">
        <f>IF('S.D.PASTE SHEET'!Q723="","",'S.D.PASTE SHEET'!Q723)</f>
        <v/>
      </c>
      <c s="176" t="str">
        <f>IF('S.D.PASTE SHEET'!R723="","",'S.D.PASTE SHEET'!R723)</f>
        <v/>
      </c>
      <c s="176" t="str">
        <f>IF('S.D.PASTE SHEET'!S723="","",'S.D.PASTE SHEET'!S723)</f>
        <v/>
      </c>
      <c s="176" t="str">
        <f>IF('S.D.PASTE SHEET'!T723="","",'S.D.PASTE SHEET'!T723)</f>
        <v/>
      </c>
      <c s="176" t="str">
        <f>IF('S.D.PASTE SHEET'!U723="","",'S.D.PASTE SHEET'!U723)</f>
        <v/>
      </c>
      <c s="176" t="str">
        <f>IF('S.D.PASTE SHEET'!V723="","",'S.D.PASTE SHEET'!V723)</f>
        <v/>
      </c>
      <c s="176" t="str">
        <f>IF('S.D.PASTE SHEET'!W723="","",'S.D.PASTE SHEET'!W723)</f>
        <v/>
      </c>
      <c s="176" t="str">
        <f>IF('S.D.PASTE SHEET'!X723="","",'S.D.PASTE SHEET'!X723)</f>
        <v/>
      </c>
      <c s="176" t="str">
        <f>IF('S.D.PASTE SHEET'!Y723="","",'S.D.PASTE SHEET'!Y723)</f>
        <v/>
      </c>
      <c s="176" t="str">
        <f>IF('S.D.PASTE SHEET'!Z723="","",'S.D.PASTE SHEET'!Z723)</f>
        <v/>
      </c>
      <c s="176" t="str">
        <f>IF('S.D.PASTE SHEET'!AA723="","",'S.D.PASTE SHEET'!AA723)</f>
        <v/>
      </c>
      <c s="176" t="str">
        <f>IF('S.D.PASTE SHEET'!AB723="","",'S.D.PASTE SHEET'!AB723)</f>
        <v/>
      </c>
      <c s="176" t="str">
        <f>IF('S.D.PASTE SHEET'!AC723="","",'S.D.PASTE SHEET'!AC723)</f>
        <v/>
      </c>
      <c s="176" t="str">
        <f>IF('S.D.PASTE SHEET'!AD723="","",'S.D.PASTE SHEET'!AD723)</f>
        <v/>
      </c>
      <c s="178"/>
      <c s="179" t="str">
        <f>IF(AK723="","",IF(AK723&gt;0,COUNT($AG$2:AG723),""))</f>
        <v/>
      </c>
      <c s="180" t="str">
        <f t="shared" si="780"/>
        <v/>
      </c>
      <c s="180" t="str">
        <f t="shared" si="780"/>
        <v/>
      </c>
      <c s="180" t="str">
        <f t="shared" si="780"/>
        <v/>
      </c>
      <c s="181" t="str">
        <f t="shared" si="780"/>
        <v/>
      </c>
      <c s="180" t="str">
        <f t="shared" si="780"/>
        <v/>
      </c>
      <c s="180" t="str">
        <f t="shared" si="780"/>
        <v/>
      </c>
      <c s="180" t="str">
        <f t="shared" si="780"/>
        <v/>
      </c>
      <c s="180" t="str">
        <f t="shared" si="780"/>
        <v/>
      </c>
      <c s="180" t="str">
        <f t="shared" si="780"/>
        <v/>
      </c>
      <c s="181" t="str">
        <f t="shared" si="780"/>
        <v/>
      </c>
      <c s="180" t="str">
        <f t="shared" si="780"/>
        <v/>
      </c>
      <c s="180" t="str">
        <f t="shared" si="780"/>
        <v/>
      </c>
      <c s="180" t="str">
        <f t="shared" si="780"/>
        <v/>
      </c>
      <c s="180" t="str">
        <f t="shared" si="780"/>
        <v/>
      </c>
      <c s="180" t="str">
        <f t="shared" si="780"/>
        <v/>
      </c>
      <c s="180" t="str">
        <f t="shared" si="780"/>
        <v/>
      </c>
      <c r="AX723" s="180" t="str">
        <f>IF(BC723="","",IF(BC723&gt;0,COUNT($AY$2:AY723),""))</f>
        <v/>
      </c>
      <c s="180" t="str">
        <f t="shared" si="783" ref="AY723">IF(AND($BB$1=5,$A723=5,$BC$1=C723),B723,"")</f>
        <v/>
      </c>
      <c s="180" t="str">
        <f t="shared" si="782"/>
        <v/>
      </c>
      <c s="182" t="str">
        <f t="shared" si="782"/>
        <v/>
      </c>
      <c s="180" t="str">
        <f t="shared" si="782"/>
        <v/>
      </c>
      <c s="180" t="str">
        <f t="shared" si="782"/>
        <v/>
      </c>
      <c s="180" t="str">
        <f t="shared" si="782"/>
        <v/>
      </c>
      <c s="180" t="str">
        <f t="shared" si="782"/>
        <v/>
      </c>
      <c s="180" t="str">
        <f t="shared" si="782"/>
        <v/>
      </c>
      <c s="182" t="str">
        <f t="shared" si="782"/>
        <v/>
      </c>
      <c s="180" t="str">
        <f t="shared" si="782"/>
        <v/>
      </c>
      <c s="180" t="str">
        <f t="shared" si="782"/>
        <v/>
      </c>
      <c s="180" t="str">
        <f t="shared" si="782"/>
        <v/>
      </c>
      <c s="180" t="str">
        <f t="shared" si="782"/>
        <v/>
      </c>
      <c s="180" t="str">
        <f t="shared" si="782"/>
        <v/>
      </c>
      <c s="180" t="str">
        <f t="shared" si="782"/>
        <v/>
      </c>
    </row>
    <row r="724" spans="1:65" ht="15.75" customHeight="1">
      <c r="A724" s="176" t="str">
        <f>IF('S.D.PASTE SHEET'!A724="","",'S.D.PASTE SHEET'!A724)</f>
        <v/>
      </c>
      <c s="176" t="str">
        <f>IF('S.D.PASTE SHEET'!B724="","",'S.D.PASTE SHEET'!B724)</f>
        <v/>
      </c>
      <c s="176" t="str">
        <f>IF('S.D.PASTE SHEET'!C724="","",'S.D.PASTE SHEET'!C724)</f>
        <v/>
      </c>
      <c s="177" t="str">
        <f>IF('S.D.PASTE SHEET'!D724="","",'S.D.PASTE SHEET'!D724)</f>
        <v/>
      </c>
      <c s="176" t="str">
        <f>IF('S.D.PASTE SHEET'!E724="","",UPPER('S.D.PASTE SHEET'!E724))</f>
        <v/>
      </c>
      <c s="176" t="str">
        <f>IF('S.D.PASTE SHEET'!F724="","",'S.D.PASTE SHEET'!F724)</f>
        <v/>
      </c>
      <c s="176" t="str">
        <f>IF('S.D.PASTE SHEET'!G724="","",UPPER('S.D.PASTE SHEET'!G724))</f>
        <v/>
      </c>
      <c s="176" t="str">
        <f>IF('S.D.PASTE SHEET'!H724="","",UPPER('S.D.PASTE SHEET'!H724))</f>
        <v/>
      </c>
      <c s="176" t="str">
        <f>IF('S.D.PASTE SHEET'!I724="","",'S.D.PASTE SHEET'!I724)</f>
        <v/>
      </c>
      <c s="177" t="str">
        <f>IF('S.D.PASTE SHEET'!J724="","",'S.D.PASTE SHEET'!J724)</f>
        <v/>
      </c>
      <c s="176" t="str">
        <f>IF('S.D.PASTE SHEET'!K724="","",'S.D.PASTE SHEET'!K724)</f>
        <v/>
      </c>
      <c s="176" t="str">
        <f>IF('S.D.PASTE SHEET'!L724="","",'S.D.PASTE SHEET'!L724)</f>
        <v/>
      </c>
      <c s="176" t="str">
        <f>IF('S.D.PASTE SHEET'!M724="","",'S.D.PASTE SHEET'!M724)</f>
        <v/>
      </c>
      <c s="176" t="str">
        <f>IF('S.D.PASTE SHEET'!N724="","",'S.D.PASTE SHEET'!N724)</f>
        <v/>
      </c>
      <c s="176" t="str">
        <f>IF('S.D.PASTE SHEET'!O724="","",'S.D.PASTE SHEET'!O724)</f>
        <v/>
      </c>
      <c s="176" t="str">
        <f>IF('S.D.PASTE SHEET'!P724="","",'S.D.PASTE SHEET'!P724)</f>
        <v/>
      </c>
      <c s="176" t="str">
        <f>IF('S.D.PASTE SHEET'!Q724="","",'S.D.PASTE SHEET'!Q724)</f>
        <v/>
      </c>
      <c s="176" t="str">
        <f>IF('S.D.PASTE SHEET'!R724="","",'S.D.PASTE SHEET'!R724)</f>
        <v/>
      </c>
      <c s="176" t="str">
        <f>IF('S.D.PASTE SHEET'!S724="","",'S.D.PASTE SHEET'!S724)</f>
        <v/>
      </c>
      <c s="176" t="str">
        <f>IF('S.D.PASTE SHEET'!T724="","",'S.D.PASTE SHEET'!T724)</f>
        <v/>
      </c>
      <c s="176" t="str">
        <f>IF('S.D.PASTE SHEET'!U724="","",'S.D.PASTE SHEET'!U724)</f>
        <v/>
      </c>
      <c s="176" t="str">
        <f>IF('S.D.PASTE SHEET'!V724="","",'S.D.PASTE SHEET'!V724)</f>
        <v/>
      </c>
      <c s="176" t="str">
        <f>IF('S.D.PASTE SHEET'!W724="","",'S.D.PASTE SHEET'!W724)</f>
        <v/>
      </c>
      <c s="176" t="str">
        <f>IF('S.D.PASTE SHEET'!X724="","",'S.D.PASTE SHEET'!X724)</f>
        <v/>
      </c>
      <c s="176" t="str">
        <f>IF('S.D.PASTE SHEET'!Y724="","",'S.D.PASTE SHEET'!Y724)</f>
        <v/>
      </c>
      <c s="176" t="str">
        <f>IF('S.D.PASTE SHEET'!Z724="","",'S.D.PASTE SHEET'!Z724)</f>
        <v/>
      </c>
      <c s="176" t="str">
        <f>IF('S.D.PASTE SHEET'!AA724="","",'S.D.PASTE SHEET'!AA724)</f>
        <v/>
      </c>
      <c s="176" t="str">
        <f>IF('S.D.PASTE SHEET'!AB724="","",'S.D.PASTE SHEET'!AB724)</f>
        <v/>
      </c>
      <c s="176" t="str">
        <f>IF('S.D.PASTE SHEET'!AC724="","",'S.D.PASTE SHEET'!AC724)</f>
        <v/>
      </c>
      <c s="176" t="str">
        <f>IF('S.D.PASTE SHEET'!AD724="","",'S.D.PASTE SHEET'!AD724)</f>
        <v/>
      </c>
      <c s="178"/>
      <c s="179" t="str">
        <f>IF(AK724="","",IF(AK724&gt;0,COUNT($AG$2:AG724),""))</f>
        <v/>
      </c>
      <c s="180" t="str">
        <f t="shared" si="780"/>
        <v/>
      </c>
      <c s="180" t="str">
        <f t="shared" si="780"/>
        <v/>
      </c>
      <c s="180" t="str">
        <f t="shared" si="780"/>
        <v/>
      </c>
      <c s="181" t="str">
        <f t="shared" si="780"/>
        <v/>
      </c>
      <c s="180" t="str">
        <f t="shared" si="780"/>
        <v/>
      </c>
      <c s="180" t="str">
        <f t="shared" si="780"/>
        <v/>
      </c>
      <c s="180" t="str">
        <f t="shared" si="780"/>
        <v/>
      </c>
      <c s="180" t="str">
        <f t="shared" si="780"/>
        <v/>
      </c>
      <c s="180" t="str">
        <f t="shared" si="780"/>
        <v/>
      </c>
      <c s="181" t="str">
        <f t="shared" si="780"/>
        <v/>
      </c>
      <c s="180" t="str">
        <f t="shared" si="780"/>
        <v/>
      </c>
      <c s="180" t="str">
        <f t="shared" si="780"/>
        <v/>
      </c>
      <c s="180" t="str">
        <f t="shared" si="780"/>
        <v/>
      </c>
      <c s="180" t="str">
        <f t="shared" si="780"/>
        <v/>
      </c>
      <c s="180" t="str">
        <f t="shared" si="780"/>
        <v/>
      </c>
      <c s="180" t="str">
        <f t="shared" si="780"/>
        <v/>
      </c>
      <c r="AX724" s="180" t="str">
        <f>IF(BC724="","",IF(BC724&gt;0,COUNT($AY$2:AY724),""))</f>
        <v/>
      </c>
      <c s="180" t="str">
        <f t="shared" si="784" ref="AY724">IF(AND($BB$1=5,$A724=5,$BC$1=C724),B724,"")</f>
        <v/>
      </c>
      <c s="180" t="str">
        <f t="shared" si="782"/>
        <v/>
      </c>
      <c s="182" t="str">
        <f t="shared" si="782"/>
        <v/>
      </c>
      <c s="180" t="str">
        <f t="shared" si="782"/>
        <v/>
      </c>
      <c s="180" t="str">
        <f t="shared" si="782"/>
        <v/>
      </c>
      <c s="180" t="str">
        <f t="shared" si="782"/>
        <v/>
      </c>
      <c s="180" t="str">
        <f t="shared" si="782"/>
        <v/>
      </c>
      <c s="180" t="str">
        <f t="shared" si="782"/>
        <v/>
      </c>
      <c s="182" t="str">
        <f t="shared" si="782"/>
        <v/>
      </c>
      <c s="180" t="str">
        <f t="shared" si="782"/>
        <v/>
      </c>
      <c s="180" t="str">
        <f t="shared" si="782"/>
        <v/>
      </c>
      <c s="180" t="str">
        <f t="shared" si="782"/>
        <v/>
      </c>
      <c s="180" t="str">
        <f t="shared" si="782"/>
        <v/>
      </c>
      <c s="180" t="str">
        <f t="shared" si="782"/>
        <v/>
      </c>
      <c s="180" t="str">
        <f t="shared" si="782"/>
        <v/>
      </c>
    </row>
    <row r="725" spans="1:65" ht="15.75" customHeight="1">
      <c r="A725" s="176" t="str">
        <f>IF('S.D.PASTE SHEET'!A725="","",'S.D.PASTE SHEET'!A725)</f>
        <v/>
      </c>
      <c s="176" t="str">
        <f>IF('S.D.PASTE SHEET'!B725="","",'S.D.PASTE SHEET'!B725)</f>
        <v/>
      </c>
      <c s="176" t="str">
        <f>IF('S.D.PASTE SHEET'!C725="","",'S.D.PASTE SHEET'!C725)</f>
        <v/>
      </c>
      <c s="177" t="str">
        <f>IF('S.D.PASTE SHEET'!D725="","",'S.D.PASTE SHEET'!D725)</f>
        <v/>
      </c>
      <c s="176" t="str">
        <f>IF('S.D.PASTE SHEET'!E725="","",UPPER('S.D.PASTE SHEET'!E725))</f>
        <v/>
      </c>
      <c s="176" t="str">
        <f>IF('S.D.PASTE SHEET'!F725="","",'S.D.PASTE SHEET'!F725)</f>
        <v/>
      </c>
      <c s="176" t="str">
        <f>IF('S.D.PASTE SHEET'!G725="","",UPPER('S.D.PASTE SHEET'!G725))</f>
        <v/>
      </c>
      <c s="176" t="str">
        <f>IF('S.D.PASTE SHEET'!H725="","",UPPER('S.D.PASTE SHEET'!H725))</f>
        <v/>
      </c>
      <c s="176" t="str">
        <f>IF('S.D.PASTE SHEET'!I725="","",'S.D.PASTE SHEET'!I725)</f>
        <v/>
      </c>
      <c s="177" t="str">
        <f>IF('S.D.PASTE SHEET'!J725="","",'S.D.PASTE SHEET'!J725)</f>
        <v/>
      </c>
      <c s="176" t="str">
        <f>IF('S.D.PASTE SHEET'!K725="","",'S.D.PASTE SHEET'!K725)</f>
        <v/>
      </c>
      <c s="176" t="str">
        <f>IF('S.D.PASTE SHEET'!L725="","",'S.D.PASTE SHEET'!L725)</f>
        <v/>
      </c>
      <c s="176" t="str">
        <f>IF('S.D.PASTE SHEET'!M725="","",'S.D.PASTE SHEET'!M725)</f>
        <v/>
      </c>
      <c s="176" t="str">
        <f>IF('S.D.PASTE SHEET'!N725="","",'S.D.PASTE SHEET'!N725)</f>
        <v/>
      </c>
      <c s="176" t="str">
        <f>IF('S.D.PASTE SHEET'!O725="","",'S.D.PASTE SHEET'!O725)</f>
        <v/>
      </c>
      <c s="176" t="str">
        <f>IF('S.D.PASTE SHEET'!P725="","",'S.D.PASTE SHEET'!P725)</f>
        <v/>
      </c>
      <c s="176" t="str">
        <f>IF('S.D.PASTE SHEET'!Q725="","",'S.D.PASTE SHEET'!Q725)</f>
        <v/>
      </c>
      <c s="176" t="str">
        <f>IF('S.D.PASTE SHEET'!R725="","",'S.D.PASTE SHEET'!R725)</f>
        <v/>
      </c>
      <c s="176" t="str">
        <f>IF('S.D.PASTE SHEET'!S725="","",'S.D.PASTE SHEET'!S725)</f>
        <v/>
      </c>
      <c s="176" t="str">
        <f>IF('S.D.PASTE SHEET'!T725="","",'S.D.PASTE SHEET'!T725)</f>
        <v/>
      </c>
      <c s="176" t="str">
        <f>IF('S.D.PASTE SHEET'!U725="","",'S.D.PASTE SHEET'!U725)</f>
        <v/>
      </c>
      <c s="176" t="str">
        <f>IF('S.D.PASTE SHEET'!V725="","",'S.D.PASTE SHEET'!V725)</f>
        <v/>
      </c>
      <c s="176" t="str">
        <f>IF('S.D.PASTE SHEET'!W725="","",'S.D.PASTE SHEET'!W725)</f>
        <v/>
      </c>
      <c s="176" t="str">
        <f>IF('S.D.PASTE SHEET'!X725="","",'S.D.PASTE SHEET'!X725)</f>
        <v/>
      </c>
      <c s="176" t="str">
        <f>IF('S.D.PASTE SHEET'!Y725="","",'S.D.PASTE SHEET'!Y725)</f>
        <v/>
      </c>
      <c s="176" t="str">
        <f>IF('S.D.PASTE SHEET'!Z725="","",'S.D.PASTE SHEET'!Z725)</f>
        <v/>
      </c>
      <c s="176" t="str">
        <f>IF('S.D.PASTE SHEET'!AA725="","",'S.D.PASTE SHEET'!AA725)</f>
        <v/>
      </c>
      <c s="176" t="str">
        <f>IF('S.D.PASTE SHEET'!AB725="","",'S.D.PASTE SHEET'!AB725)</f>
        <v/>
      </c>
      <c s="176" t="str">
        <f>IF('S.D.PASTE SHEET'!AC725="","",'S.D.PASTE SHEET'!AC725)</f>
        <v/>
      </c>
      <c s="176" t="str">
        <f>IF('S.D.PASTE SHEET'!AD725="","",'S.D.PASTE SHEET'!AD725)</f>
        <v/>
      </c>
      <c s="178"/>
      <c s="179" t="str">
        <f>IF(AK725="","",IF(AK725&gt;0,COUNT($AG$2:AG725),""))</f>
        <v/>
      </c>
      <c s="180" t="str">
        <f t="shared" si="780"/>
        <v/>
      </c>
      <c s="180" t="str">
        <f t="shared" si="780"/>
        <v/>
      </c>
      <c s="180" t="str">
        <f t="shared" si="780"/>
        <v/>
      </c>
      <c s="181" t="str">
        <f t="shared" si="780"/>
        <v/>
      </c>
      <c s="180" t="str">
        <f t="shared" si="780"/>
        <v/>
      </c>
      <c s="180" t="str">
        <f t="shared" si="780"/>
        <v/>
      </c>
      <c s="180" t="str">
        <f t="shared" si="780"/>
        <v/>
      </c>
      <c s="180" t="str">
        <f t="shared" si="780"/>
        <v/>
      </c>
      <c s="180" t="str">
        <f t="shared" si="780"/>
        <v/>
      </c>
      <c s="181" t="str">
        <f t="shared" si="780"/>
        <v/>
      </c>
      <c s="180" t="str">
        <f t="shared" si="780"/>
        <v/>
      </c>
      <c s="180" t="str">
        <f t="shared" si="780"/>
        <v/>
      </c>
      <c s="180" t="str">
        <f t="shared" si="780"/>
        <v/>
      </c>
      <c s="180" t="str">
        <f t="shared" si="780"/>
        <v/>
      </c>
      <c s="180" t="str">
        <f t="shared" si="780"/>
        <v/>
      </c>
      <c s="180" t="str">
        <f t="shared" si="780"/>
        <v/>
      </c>
      <c r="AX725" s="180" t="str">
        <f>IF(BC725="","",IF(BC725&gt;0,COUNT($AY$2:AY725),""))</f>
        <v/>
      </c>
      <c s="180" t="str">
        <f t="shared" si="785" ref="AY725">IF(AND($BB$1=5,$A725=5,$BC$1=C725),B725,"")</f>
        <v/>
      </c>
      <c s="180" t="str">
        <f t="shared" si="782"/>
        <v/>
      </c>
      <c s="182" t="str">
        <f t="shared" si="782"/>
        <v/>
      </c>
      <c s="180" t="str">
        <f t="shared" si="782"/>
        <v/>
      </c>
      <c s="180" t="str">
        <f t="shared" si="782"/>
        <v/>
      </c>
      <c s="180" t="str">
        <f t="shared" si="782"/>
        <v/>
      </c>
      <c s="180" t="str">
        <f t="shared" si="782"/>
        <v/>
      </c>
      <c s="180" t="str">
        <f t="shared" si="782"/>
        <v/>
      </c>
      <c s="182" t="str">
        <f t="shared" si="782"/>
        <v/>
      </c>
      <c s="180" t="str">
        <f t="shared" si="782"/>
        <v/>
      </c>
      <c s="180" t="str">
        <f t="shared" si="782"/>
        <v/>
      </c>
      <c s="180" t="str">
        <f t="shared" si="782"/>
        <v/>
      </c>
      <c s="180" t="str">
        <f t="shared" si="782"/>
        <v/>
      </c>
      <c s="180" t="str">
        <f t="shared" si="782"/>
        <v/>
      </c>
      <c s="180" t="str">
        <f t="shared" si="782"/>
        <v/>
      </c>
    </row>
    <row r="726" spans="1:65" ht="15.75" customHeight="1">
      <c r="A726" s="176" t="str">
        <f>IF('S.D.PASTE SHEET'!A726="","",'S.D.PASTE SHEET'!A726)</f>
        <v/>
      </c>
      <c s="176" t="str">
        <f>IF('S.D.PASTE SHEET'!B726="","",'S.D.PASTE SHEET'!B726)</f>
        <v/>
      </c>
      <c s="176" t="str">
        <f>IF('S.D.PASTE SHEET'!C726="","",'S.D.PASTE SHEET'!C726)</f>
        <v/>
      </c>
      <c s="177" t="str">
        <f>IF('S.D.PASTE SHEET'!D726="","",'S.D.PASTE SHEET'!D726)</f>
        <v/>
      </c>
      <c s="176" t="str">
        <f>IF('S.D.PASTE SHEET'!E726="","",UPPER('S.D.PASTE SHEET'!E726))</f>
        <v/>
      </c>
      <c s="176" t="str">
        <f>IF('S.D.PASTE SHEET'!F726="","",'S.D.PASTE SHEET'!F726)</f>
        <v/>
      </c>
      <c s="176" t="str">
        <f>IF('S.D.PASTE SHEET'!G726="","",UPPER('S.D.PASTE SHEET'!G726))</f>
        <v/>
      </c>
      <c s="176" t="str">
        <f>IF('S.D.PASTE SHEET'!H726="","",UPPER('S.D.PASTE SHEET'!H726))</f>
        <v/>
      </c>
      <c s="176" t="str">
        <f>IF('S.D.PASTE SHEET'!I726="","",'S.D.PASTE SHEET'!I726)</f>
        <v/>
      </c>
      <c s="177" t="str">
        <f>IF('S.D.PASTE SHEET'!J726="","",'S.D.PASTE SHEET'!J726)</f>
        <v/>
      </c>
      <c s="176" t="str">
        <f>IF('S.D.PASTE SHEET'!K726="","",'S.D.PASTE SHEET'!K726)</f>
        <v/>
      </c>
      <c s="176" t="str">
        <f>IF('S.D.PASTE SHEET'!L726="","",'S.D.PASTE SHEET'!L726)</f>
        <v/>
      </c>
      <c s="176" t="str">
        <f>IF('S.D.PASTE SHEET'!M726="","",'S.D.PASTE SHEET'!M726)</f>
        <v/>
      </c>
      <c s="176" t="str">
        <f>IF('S.D.PASTE SHEET'!N726="","",'S.D.PASTE SHEET'!N726)</f>
        <v/>
      </c>
      <c s="176" t="str">
        <f>IF('S.D.PASTE SHEET'!O726="","",'S.D.PASTE SHEET'!O726)</f>
        <v/>
      </c>
      <c s="176" t="str">
        <f>IF('S.D.PASTE SHEET'!P726="","",'S.D.PASTE SHEET'!P726)</f>
        <v/>
      </c>
      <c s="176" t="str">
        <f>IF('S.D.PASTE SHEET'!Q726="","",'S.D.PASTE SHEET'!Q726)</f>
        <v/>
      </c>
      <c s="176" t="str">
        <f>IF('S.D.PASTE SHEET'!R726="","",'S.D.PASTE SHEET'!R726)</f>
        <v/>
      </c>
      <c s="176" t="str">
        <f>IF('S.D.PASTE SHEET'!S726="","",'S.D.PASTE SHEET'!S726)</f>
        <v/>
      </c>
      <c s="176" t="str">
        <f>IF('S.D.PASTE SHEET'!T726="","",'S.D.PASTE SHEET'!T726)</f>
        <v/>
      </c>
      <c s="176" t="str">
        <f>IF('S.D.PASTE SHEET'!U726="","",'S.D.PASTE SHEET'!U726)</f>
        <v/>
      </c>
      <c s="176" t="str">
        <f>IF('S.D.PASTE SHEET'!V726="","",'S.D.PASTE SHEET'!V726)</f>
        <v/>
      </c>
      <c s="176" t="str">
        <f>IF('S.D.PASTE SHEET'!W726="","",'S.D.PASTE SHEET'!W726)</f>
        <v/>
      </c>
      <c s="176" t="str">
        <f>IF('S.D.PASTE SHEET'!X726="","",'S.D.PASTE SHEET'!X726)</f>
        <v/>
      </c>
      <c s="176" t="str">
        <f>IF('S.D.PASTE SHEET'!Y726="","",'S.D.PASTE SHEET'!Y726)</f>
        <v/>
      </c>
      <c s="176" t="str">
        <f>IF('S.D.PASTE SHEET'!Z726="","",'S.D.PASTE SHEET'!Z726)</f>
        <v/>
      </c>
      <c s="176" t="str">
        <f>IF('S.D.PASTE SHEET'!AA726="","",'S.D.PASTE SHEET'!AA726)</f>
        <v/>
      </c>
      <c s="176" t="str">
        <f>IF('S.D.PASTE SHEET'!AB726="","",'S.D.PASTE SHEET'!AB726)</f>
        <v/>
      </c>
      <c s="176" t="str">
        <f>IF('S.D.PASTE SHEET'!AC726="","",'S.D.PASTE SHEET'!AC726)</f>
        <v/>
      </c>
      <c s="176" t="str">
        <f>IF('S.D.PASTE SHEET'!AD726="","",'S.D.PASTE SHEET'!AD726)</f>
        <v/>
      </c>
      <c s="178"/>
      <c s="179" t="str">
        <f>IF(AK726="","",IF(AK726&gt;0,COUNT($AG$2:AG726),""))</f>
        <v/>
      </c>
      <c s="180" t="str">
        <f t="shared" si="780"/>
        <v/>
      </c>
      <c s="180" t="str">
        <f t="shared" si="780"/>
        <v/>
      </c>
      <c s="180" t="str">
        <f t="shared" si="780"/>
        <v/>
      </c>
      <c s="181" t="str">
        <f t="shared" si="780"/>
        <v/>
      </c>
      <c s="180" t="str">
        <f t="shared" si="780"/>
        <v/>
      </c>
      <c s="180" t="str">
        <f t="shared" si="780"/>
        <v/>
      </c>
      <c s="180" t="str">
        <f t="shared" si="780"/>
        <v/>
      </c>
      <c s="180" t="str">
        <f t="shared" si="780"/>
        <v/>
      </c>
      <c s="180" t="str">
        <f t="shared" si="780"/>
        <v/>
      </c>
      <c s="181" t="str">
        <f t="shared" si="780"/>
        <v/>
      </c>
      <c s="180" t="str">
        <f t="shared" si="780"/>
        <v/>
      </c>
      <c s="180" t="str">
        <f t="shared" si="780"/>
        <v/>
      </c>
      <c s="180" t="str">
        <f t="shared" si="780"/>
        <v/>
      </c>
      <c s="180" t="str">
        <f t="shared" si="780"/>
        <v/>
      </c>
      <c s="180" t="str">
        <f t="shared" si="780"/>
        <v/>
      </c>
      <c s="180" t="str">
        <f t="shared" si="780"/>
        <v/>
      </c>
      <c r="AX726" s="180" t="str">
        <f>IF(BC726="","",IF(BC726&gt;0,COUNT($AY$2:AY726),""))</f>
        <v/>
      </c>
      <c s="180" t="str">
        <f t="shared" si="786" ref="AY726">IF(AND($BB$1=5,$A726=5,$BC$1=C726),B726,"")</f>
        <v/>
      </c>
      <c s="180" t="str">
        <f t="shared" si="782"/>
        <v/>
      </c>
      <c s="182" t="str">
        <f t="shared" si="782"/>
        <v/>
      </c>
      <c s="180" t="str">
        <f t="shared" si="782"/>
        <v/>
      </c>
      <c s="180" t="str">
        <f t="shared" si="782"/>
        <v/>
      </c>
      <c s="180" t="str">
        <f t="shared" si="782"/>
        <v/>
      </c>
      <c s="180" t="str">
        <f t="shared" si="782"/>
        <v/>
      </c>
      <c s="180" t="str">
        <f t="shared" si="782"/>
        <v/>
      </c>
      <c s="182" t="str">
        <f t="shared" si="782"/>
        <v/>
      </c>
      <c s="180" t="str">
        <f t="shared" si="782"/>
        <v/>
      </c>
      <c s="180" t="str">
        <f t="shared" si="782"/>
        <v/>
      </c>
      <c s="180" t="str">
        <f t="shared" si="782"/>
        <v/>
      </c>
      <c s="180" t="str">
        <f t="shared" si="782"/>
        <v/>
      </c>
      <c s="180" t="str">
        <f t="shared" si="782"/>
        <v/>
      </c>
      <c s="180" t="str">
        <f t="shared" si="782"/>
        <v/>
      </c>
    </row>
    <row r="727" spans="1:65" ht="15.75" customHeight="1">
      <c r="A727" s="176" t="str">
        <f>IF('S.D.PASTE SHEET'!A727="","",'S.D.PASTE SHEET'!A727)</f>
        <v/>
      </c>
      <c s="176" t="str">
        <f>IF('S.D.PASTE SHEET'!B727="","",'S.D.PASTE SHEET'!B727)</f>
        <v/>
      </c>
      <c s="176" t="str">
        <f>IF('S.D.PASTE SHEET'!C727="","",'S.D.PASTE SHEET'!C727)</f>
        <v/>
      </c>
      <c s="177" t="str">
        <f>IF('S.D.PASTE SHEET'!D727="","",'S.D.PASTE SHEET'!D727)</f>
        <v/>
      </c>
      <c s="176" t="str">
        <f>IF('S.D.PASTE SHEET'!E727="","",UPPER('S.D.PASTE SHEET'!E727))</f>
        <v/>
      </c>
      <c s="176" t="str">
        <f>IF('S.D.PASTE SHEET'!F727="","",'S.D.PASTE SHEET'!F727)</f>
        <v/>
      </c>
      <c s="176" t="str">
        <f>IF('S.D.PASTE SHEET'!G727="","",UPPER('S.D.PASTE SHEET'!G727))</f>
        <v/>
      </c>
      <c s="176" t="str">
        <f>IF('S.D.PASTE SHEET'!H727="","",UPPER('S.D.PASTE SHEET'!H727))</f>
        <v/>
      </c>
      <c s="176" t="str">
        <f>IF('S.D.PASTE SHEET'!I727="","",'S.D.PASTE SHEET'!I727)</f>
        <v/>
      </c>
      <c s="177" t="str">
        <f>IF('S.D.PASTE SHEET'!J727="","",'S.D.PASTE SHEET'!J727)</f>
        <v/>
      </c>
      <c s="176" t="str">
        <f>IF('S.D.PASTE SHEET'!K727="","",'S.D.PASTE SHEET'!K727)</f>
        <v/>
      </c>
      <c s="176" t="str">
        <f>IF('S.D.PASTE SHEET'!L727="","",'S.D.PASTE SHEET'!L727)</f>
        <v/>
      </c>
      <c s="176" t="str">
        <f>IF('S.D.PASTE SHEET'!M727="","",'S.D.PASTE SHEET'!M727)</f>
        <v/>
      </c>
      <c s="176" t="str">
        <f>IF('S.D.PASTE SHEET'!N727="","",'S.D.PASTE SHEET'!N727)</f>
        <v/>
      </c>
      <c s="176" t="str">
        <f>IF('S.D.PASTE SHEET'!O727="","",'S.D.PASTE SHEET'!O727)</f>
        <v/>
      </c>
      <c s="176" t="str">
        <f>IF('S.D.PASTE SHEET'!P727="","",'S.D.PASTE SHEET'!P727)</f>
        <v/>
      </c>
      <c s="176" t="str">
        <f>IF('S.D.PASTE SHEET'!Q727="","",'S.D.PASTE SHEET'!Q727)</f>
        <v/>
      </c>
      <c s="176" t="str">
        <f>IF('S.D.PASTE SHEET'!R727="","",'S.D.PASTE SHEET'!R727)</f>
        <v/>
      </c>
      <c s="176" t="str">
        <f>IF('S.D.PASTE SHEET'!S727="","",'S.D.PASTE SHEET'!S727)</f>
        <v/>
      </c>
      <c s="176" t="str">
        <f>IF('S.D.PASTE SHEET'!T727="","",'S.D.PASTE SHEET'!T727)</f>
        <v/>
      </c>
      <c s="176" t="str">
        <f>IF('S.D.PASTE SHEET'!U727="","",'S.D.PASTE SHEET'!U727)</f>
        <v/>
      </c>
      <c s="176" t="str">
        <f>IF('S.D.PASTE SHEET'!V727="","",'S.D.PASTE SHEET'!V727)</f>
        <v/>
      </c>
      <c s="176" t="str">
        <f>IF('S.D.PASTE SHEET'!W727="","",'S.D.PASTE SHEET'!W727)</f>
        <v/>
      </c>
      <c s="176" t="str">
        <f>IF('S.D.PASTE SHEET'!X727="","",'S.D.PASTE SHEET'!X727)</f>
        <v/>
      </c>
      <c s="176" t="str">
        <f>IF('S.D.PASTE SHEET'!Y727="","",'S.D.PASTE SHEET'!Y727)</f>
        <v/>
      </c>
      <c s="176" t="str">
        <f>IF('S.D.PASTE SHEET'!Z727="","",'S.D.PASTE SHEET'!Z727)</f>
        <v/>
      </c>
      <c s="176" t="str">
        <f>IF('S.D.PASTE SHEET'!AA727="","",'S.D.PASTE SHEET'!AA727)</f>
        <v/>
      </c>
      <c s="176" t="str">
        <f>IF('S.D.PASTE SHEET'!AB727="","",'S.D.PASTE SHEET'!AB727)</f>
        <v/>
      </c>
      <c s="176" t="str">
        <f>IF('S.D.PASTE SHEET'!AC727="","",'S.D.PASTE SHEET'!AC727)</f>
        <v/>
      </c>
      <c s="176" t="str">
        <f>IF('S.D.PASTE SHEET'!AD727="","",'S.D.PASTE SHEET'!AD727)</f>
        <v/>
      </c>
      <c s="178"/>
      <c s="179" t="str">
        <f>IF(AK727="","",IF(AK727&gt;0,COUNT($AG$2:AG727),""))</f>
        <v/>
      </c>
      <c s="180" t="str">
        <f t="shared" si="780"/>
        <v/>
      </c>
      <c s="180" t="str">
        <f t="shared" si="780"/>
        <v/>
      </c>
      <c s="180" t="str">
        <f t="shared" si="780"/>
        <v/>
      </c>
      <c s="181" t="str">
        <f t="shared" si="780"/>
        <v/>
      </c>
      <c s="180" t="str">
        <f t="shared" si="780"/>
        <v/>
      </c>
      <c s="180" t="str">
        <f t="shared" si="780"/>
        <v/>
      </c>
      <c s="180" t="str">
        <f t="shared" si="780"/>
        <v/>
      </c>
      <c s="180" t="str">
        <f t="shared" si="780"/>
        <v/>
      </c>
      <c s="180" t="str">
        <f t="shared" si="780"/>
        <v/>
      </c>
      <c s="181" t="str">
        <f t="shared" si="780"/>
        <v/>
      </c>
      <c s="180" t="str">
        <f t="shared" si="780"/>
        <v/>
      </c>
      <c s="180" t="str">
        <f t="shared" si="780"/>
        <v/>
      </c>
      <c s="180" t="str">
        <f t="shared" si="780"/>
        <v/>
      </c>
      <c s="180" t="str">
        <f t="shared" si="780"/>
        <v/>
      </c>
      <c s="180" t="str">
        <f t="shared" si="780"/>
        <v/>
      </c>
      <c s="180" t="str">
        <f t="shared" si="780"/>
        <v/>
      </c>
      <c r="AX727" s="180" t="str">
        <f>IF(BC727="","",IF(BC727&gt;0,COUNT($AY$2:AY727),""))</f>
        <v/>
      </c>
      <c s="180" t="str">
        <f t="shared" si="787" ref="AY727">IF(AND($BB$1=5,$A727=5,$BC$1=C727),B727,"")</f>
        <v/>
      </c>
      <c s="180" t="str">
        <f t="shared" si="782"/>
        <v/>
      </c>
      <c s="182" t="str">
        <f t="shared" si="782"/>
        <v/>
      </c>
      <c s="180" t="str">
        <f t="shared" si="782"/>
        <v/>
      </c>
      <c s="180" t="str">
        <f t="shared" si="782"/>
        <v/>
      </c>
      <c s="180" t="str">
        <f t="shared" si="782"/>
        <v/>
      </c>
      <c s="180" t="str">
        <f t="shared" si="782"/>
        <v/>
      </c>
      <c s="180" t="str">
        <f t="shared" si="782"/>
        <v/>
      </c>
      <c s="182" t="str">
        <f t="shared" si="782"/>
        <v/>
      </c>
      <c s="180" t="str">
        <f t="shared" si="782"/>
        <v/>
      </c>
      <c s="180" t="str">
        <f t="shared" si="782"/>
        <v/>
      </c>
      <c s="180" t="str">
        <f t="shared" si="782"/>
        <v/>
      </c>
      <c s="180" t="str">
        <f t="shared" si="782"/>
        <v/>
      </c>
      <c s="180" t="str">
        <f t="shared" si="782"/>
        <v/>
      </c>
      <c s="180" t="str">
        <f t="shared" si="782"/>
        <v/>
      </c>
    </row>
    <row r="728" spans="1:65" ht="15.75" customHeight="1">
      <c r="A728" s="176" t="str">
        <f>IF('S.D.PASTE SHEET'!A728="","",'S.D.PASTE SHEET'!A728)</f>
        <v/>
      </c>
      <c s="176" t="str">
        <f>IF('S.D.PASTE SHEET'!B728="","",'S.D.PASTE SHEET'!B728)</f>
        <v/>
      </c>
      <c s="176" t="str">
        <f>IF('S.D.PASTE SHEET'!C728="","",'S.D.PASTE SHEET'!C728)</f>
        <v/>
      </c>
      <c s="177" t="str">
        <f>IF('S.D.PASTE SHEET'!D728="","",'S.D.PASTE SHEET'!D728)</f>
        <v/>
      </c>
      <c s="176" t="str">
        <f>IF('S.D.PASTE SHEET'!E728="","",UPPER('S.D.PASTE SHEET'!E728))</f>
        <v/>
      </c>
      <c s="176" t="str">
        <f>IF('S.D.PASTE SHEET'!F728="","",'S.D.PASTE SHEET'!F728)</f>
        <v/>
      </c>
      <c s="176" t="str">
        <f>IF('S.D.PASTE SHEET'!G728="","",UPPER('S.D.PASTE SHEET'!G728))</f>
        <v/>
      </c>
      <c s="176" t="str">
        <f>IF('S.D.PASTE SHEET'!H728="","",UPPER('S.D.PASTE SHEET'!H728))</f>
        <v/>
      </c>
      <c s="176" t="str">
        <f>IF('S.D.PASTE SHEET'!I728="","",'S.D.PASTE SHEET'!I728)</f>
        <v/>
      </c>
      <c s="177" t="str">
        <f>IF('S.D.PASTE SHEET'!J728="","",'S.D.PASTE SHEET'!J728)</f>
        <v/>
      </c>
      <c s="176" t="str">
        <f>IF('S.D.PASTE SHEET'!K728="","",'S.D.PASTE SHEET'!K728)</f>
        <v/>
      </c>
      <c s="176" t="str">
        <f>IF('S.D.PASTE SHEET'!L728="","",'S.D.PASTE SHEET'!L728)</f>
        <v/>
      </c>
      <c s="176" t="str">
        <f>IF('S.D.PASTE SHEET'!M728="","",'S.D.PASTE SHEET'!M728)</f>
        <v/>
      </c>
      <c s="176" t="str">
        <f>IF('S.D.PASTE SHEET'!N728="","",'S.D.PASTE SHEET'!N728)</f>
        <v/>
      </c>
      <c s="176" t="str">
        <f>IF('S.D.PASTE SHEET'!O728="","",'S.D.PASTE SHEET'!O728)</f>
        <v/>
      </c>
      <c s="176" t="str">
        <f>IF('S.D.PASTE SHEET'!P728="","",'S.D.PASTE SHEET'!P728)</f>
        <v/>
      </c>
      <c s="176" t="str">
        <f>IF('S.D.PASTE SHEET'!Q728="","",'S.D.PASTE SHEET'!Q728)</f>
        <v/>
      </c>
      <c s="176" t="str">
        <f>IF('S.D.PASTE SHEET'!R728="","",'S.D.PASTE SHEET'!R728)</f>
        <v/>
      </c>
      <c s="176" t="str">
        <f>IF('S.D.PASTE SHEET'!S728="","",'S.D.PASTE SHEET'!S728)</f>
        <v/>
      </c>
      <c s="176" t="str">
        <f>IF('S.D.PASTE SHEET'!T728="","",'S.D.PASTE SHEET'!T728)</f>
        <v/>
      </c>
      <c s="176" t="str">
        <f>IF('S.D.PASTE SHEET'!U728="","",'S.D.PASTE SHEET'!U728)</f>
        <v/>
      </c>
      <c s="176" t="str">
        <f>IF('S.D.PASTE SHEET'!V728="","",'S.D.PASTE SHEET'!V728)</f>
        <v/>
      </c>
      <c s="176" t="str">
        <f>IF('S.D.PASTE SHEET'!W728="","",'S.D.PASTE SHEET'!W728)</f>
        <v/>
      </c>
      <c s="176" t="str">
        <f>IF('S.D.PASTE SHEET'!X728="","",'S.D.PASTE SHEET'!X728)</f>
        <v/>
      </c>
      <c s="176" t="str">
        <f>IF('S.D.PASTE SHEET'!Y728="","",'S.D.PASTE SHEET'!Y728)</f>
        <v/>
      </c>
      <c s="176" t="str">
        <f>IF('S.D.PASTE SHEET'!Z728="","",'S.D.PASTE SHEET'!Z728)</f>
        <v/>
      </c>
      <c s="176" t="str">
        <f>IF('S.D.PASTE SHEET'!AA728="","",'S.D.PASTE SHEET'!AA728)</f>
        <v/>
      </c>
      <c s="176" t="str">
        <f>IF('S.D.PASTE SHEET'!AB728="","",'S.D.PASTE SHEET'!AB728)</f>
        <v/>
      </c>
      <c s="176" t="str">
        <f>IF('S.D.PASTE SHEET'!AC728="","",'S.D.PASTE SHEET'!AC728)</f>
        <v/>
      </c>
      <c s="176" t="str">
        <f>IF('S.D.PASTE SHEET'!AD728="","",'S.D.PASTE SHEET'!AD728)</f>
        <v/>
      </c>
      <c s="178"/>
      <c s="179" t="str">
        <f>IF(AK728="","",IF(AK728&gt;0,COUNT($AG$2:AG728),""))</f>
        <v/>
      </c>
      <c s="180" t="str">
        <f t="shared" si="780"/>
        <v/>
      </c>
      <c s="180" t="str">
        <f t="shared" si="780"/>
        <v/>
      </c>
      <c s="180" t="str">
        <f t="shared" si="780"/>
        <v/>
      </c>
      <c s="181" t="str">
        <f t="shared" si="780"/>
        <v/>
      </c>
      <c s="180" t="str">
        <f t="shared" si="780"/>
        <v/>
      </c>
      <c s="180" t="str">
        <f t="shared" si="780"/>
        <v/>
      </c>
      <c s="180" t="str">
        <f t="shared" si="780"/>
        <v/>
      </c>
      <c s="180" t="str">
        <f t="shared" si="780"/>
        <v/>
      </c>
      <c s="180" t="str">
        <f t="shared" si="780"/>
        <v/>
      </c>
      <c s="181" t="str">
        <f t="shared" si="780"/>
        <v/>
      </c>
      <c s="180" t="str">
        <f t="shared" si="780"/>
        <v/>
      </c>
      <c s="180" t="str">
        <f t="shared" si="780"/>
        <v/>
      </c>
      <c s="180" t="str">
        <f t="shared" si="780"/>
        <v/>
      </c>
      <c s="180" t="str">
        <f t="shared" si="780"/>
        <v/>
      </c>
      <c s="180" t="str">
        <f t="shared" si="780"/>
        <v/>
      </c>
      <c s="180" t="str">
        <f t="shared" si="780"/>
        <v/>
      </c>
      <c r="AX728" s="180" t="str">
        <f>IF(BC728="","",IF(BC728&gt;0,COUNT($AY$2:AY728),""))</f>
        <v/>
      </c>
      <c s="180" t="str">
        <f t="shared" si="788" ref="AY728">IF(AND($BB$1=5,$A728=5,$BC$1=C728),B728,"")</f>
        <v/>
      </c>
      <c s="180" t="str">
        <f t="shared" si="782"/>
        <v/>
      </c>
      <c s="182" t="str">
        <f t="shared" si="782"/>
        <v/>
      </c>
      <c s="180" t="str">
        <f t="shared" si="782"/>
        <v/>
      </c>
      <c s="180" t="str">
        <f t="shared" si="782"/>
        <v/>
      </c>
      <c s="180" t="str">
        <f t="shared" si="782"/>
        <v/>
      </c>
      <c s="180" t="str">
        <f t="shared" si="782"/>
        <v/>
      </c>
      <c s="180" t="str">
        <f t="shared" si="782"/>
        <v/>
      </c>
      <c s="182" t="str">
        <f t="shared" si="782"/>
        <v/>
      </c>
      <c s="180" t="str">
        <f t="shared" si="782"/>
        <v/>
      </c>
      <c s="180" t="str">
        <f t="shared" si="782"/>
        <v/>
      </c>
      <c s="180" t="str">
        <f t="shared" si="782"/>
        <v/>
      </c>
      <c s="180" t="str">
        <f t="shared" si="782"/>
        <v/>
      </c>
      <c s="180" t="str">
        <f t="shared" si="782"/>
        <v/>
      </c>
      <c s="180" t="str">
        <f t="shared" si="782"/>
        <v/>
      </c>
    </row>
    <row r="729" spans="1:65" ht="15.75" customHeight="1">
      <c r="A729" s="176" t="str">
        <f>IF('S.D.PASTE SHEET'!A729="","",'S.D.PASTE SHEET'!A729)</f>
        <v/>
      </c>
      <c s="176" t="str">
        <f>IF('S.D.PASTE SHEET'!B729="","",'S.D.PASTE SHEET'!B729)</f>
        <v/>
      </c>
      <c s="176" t="str">
        <f>IF('S.D.PASTE SHEET'!C729="","",'S.D.PASTE SHEET'!C729)</f>
        <v/>
      </c>
      <c s="177" t="str">
        <f>IF('S.D.PASTE SHEET'!D729="","",'S.D.PASTE SHEET'!D729)</f>
        <v/>
      </c>
      <c s="176" t="str">
        <f>IF('S.D.PASTE SHEET'!E729="","",UPPER('S.D.PASTE SHEET'!E729))</f>
        <v/>
      </c>
      <c s="176" t="str">
        <f>IF('S.D.PASTE SHEET'!F729="","",'S.D.PASTE SHEET'!F729)</f>
        <v/>
      </c>
      <c s="176" t="str">
        <f>IF('S.D.PASTE SHEET'!G729="","",UPPER('S.D.PASTE SHEET'!G729))</f>
        <v/>
      </c>
      <c s="176" t="str">
        <f>IF('S.D.PASTE SHEET'!H729="","",UPPER('S.D.PASTE SHEET'!H729))</f>
        <v/>
      </c>
      <c s="176" t="str">
        <f>IF('S.D.PASTE SHEET'!I729="","",'S.D.PASTE SHEET'!I729)</f>
        <v/>
      </c>
      <c s="177" t="str">
        <f>IF('S.D.PASTE SHEET'!J729="","",'S.D.PASTE SHEET'!J729)</f>
        <v/>
      </c>
      <c s="176" t="str">
        <f>IF('S.D.PASTE SHEET'!K729="","",'S.D.PASTE SHEET'!K729)</f>
        <v/>
      </c>
      <c s="176" t="str">
        <f>IF('S.D.PASTE SHEET'!L729="","",'S.D.PASTE SHEET'!L729)</f>
        <v/>
      </c>
      <c s="176" t="str">
        <f>IF('S.D.PASTE SHEET'!M729="","",'S.D.PASTE SHEET'!M729)</f>
        <v/>
      </c>
      <c s="176" t="str">
        <f>IF('S.D.PASTE SHEET'!N729="","",'S.D.PASTE SHEET'!N729)</f>
        <v/>
      </c>
      <c s="176" t="str">
        <f>IF('S.D.PASTE SHEET'!O729="","",'S.D.PASTE SHEET'!O729)</f>
        <v/>
      </c>
      <c s="176" t="str">
        <f>IF('S.D.PASTE SHEET'!P729="","",'S.D.PASTE SHEET'!P729)</f>
        <v/>
      </c>
      <c s="176" t="str">
        <f>IF('S.D.PASTE SHEET'!Q729="","",'S.D.PASTE SHEET'!Q729)</f>
        <v/>
      </c>
      <c s="176" t="str">
        <f>IF('S.D.PASTE SHEET'!R729="","",'S.D.PASTE SHEET'!R729)</f>
        <v/>
      </c>
      <c s="176" t="str">
        <f>IF('S.D.PASTE SHEET'!S729="","",'S.D.PASTE SHEET'!S729)</f>
        <v/>
      </c>
      <c s="176" t="str">
        <f>IF('S.D.PASTE SHEET'!T729="","",'S.D.PASTE SHEET'!T729)</f>
        <v/>
      </c>
      <c s="176" t="str">
        <f>IF('S.D.PASTE SHEET'!U729="","",'S.D.PASTE SHEET'!U729)</f>
        <v/>
      </c>
      <c s="176" t="str">
        <f>IF('S.D.PASTE SHEET'!V729="","",'S.D.PASTE SHEET'!V729)</f>
        <v/>
      </c>
      <c s="176" t="str">
        <f>IF('S.D.PASTE SHEET'!W729="","",'S.D.PASTE SHEET'!W729)</f>
        <v/>
      </c>
      <c s="176" t="str">
        <f>IF('S.D.PASTE SHEET'!X729="","",'S.D.PASTE SHEET'!X729)</f>
        <v/>
      </c>
      <c s="176" t="str">
        <f>IF('S.D.PASTE SHEET'!Y729="","",'S.D.PASTE SHEET'!Y729)</f>
        <v/>
      </c>
      <c s="176" t="str">
        <f>IF('S.D.PASTE SHEET'!Z729="","",'S.D.PASTE SHEET'!Z729)</f>
        <v/>
      </c>
      <c s="176" t="str">
        <f>IF('S.D.PASTE SHEET'!AA729="","",'S.D.PASTE SHEET'!AA729)</f>
        <v/>
      </c>
      <c s="176" t="str">
        <f>IF('S.D.PASTE SHEET'!AB729="","",'S.D.PASTE SHEET'!AB729)</f>
        <v/>
      </c>
      <c s="176" t="str">
        <f>IF('S.D.PASTE SHEET'!AC729="","",'S.D.PASTE SHEET'!AC729)</f>
        <v/>
      </c>
      <c s="176" t="str">
        <f>IF('S.D.PASTE SHEET'!AD729="","",'S.D.PASTE SHEET'!AD729)</f>
        <v/>
      </c>
      <c s="178"/>
      <c s="179" t="str">
        <f>IF(AK729="","",IF(AK729&gt;0,COUNT($AG$2:AG729),""))</f>
        <v/>
      </c>
      <c s="180" t="str">
        <f t="shared" si="780"/>
        <v/>
      </c>
      <c s="180" t="str">
        <f t="shared" si="780"/>
        <v/>
      </c>
      <c s="180" t="str">
        <f t="shared" si="780"/>
        <v/>
      </c>
      <c s="181" t="str">
        <f t="shared" si="780"/>
        <v/>
      </c>
      <c s="180" t="str">
        <f t="shared" si="780"/>
        <v/>
      </c>
      <c s="180" t="str">
        <f t="shared" si="780"/>
        <v/>
      </c>
      <c s="180" t="str">
        <f t="shared" si="780"/>
        <v/>
      </c>
      <c s="180" t="str">
        <f t="shared" si="780"/>
        <v/>
      </c>
      <c s="180" t="str">
        <f t="shared" si="780"/>
        <v/>
      </c>
      <c s="181" t="str">
        <f t="shared" si="780"/>
        <v/>
      </c>
      <c s="180" t="str">
        <f t="shared" si="780"/>
        <v/>
      </c>
      <c s="180" t="str">
        <f t="shared" si="780"/>
        <v/>
      </c>
      <c s="180" t="str">
        <f t="shared" si="780"/>
        <v/>
      </c>
      <c s="180" t="str">
        <f t="shared" si="780"/>
        <v/>
      </c>
      <c s="180" t="str">
        <f t="shared" si="780"/>
        <v/>
      </c>
      <c s="180" t="str">
        <f t="shared" si="780"/>
        <v/>
      </c>
      <c r="AX729" s="180" t="str">
        <f>IF(BC729="","",IF(BC729&gt;0,COUNT($AY$2:AY729),""))</f>
        <v/>
      </c>
      <c s="180" t="str">
        <f t="shared" si="789" ref="AY729">IF(AND($BB$1=5,$A729=5,$BC$1=C729),B729,"")</f>
        <v/>
      </c>
      <c s="180" t="str">
        <f t="shared" si="782"/>
        <v/>
      </c>
      <c s="182" t="str">
        <f t="shared" si="782"/>
        <v/>
      </c>
      <c s="180" t="str">
        <f t="shared" si="782"/>
        <v/>
      </c>
      <c s="180" t="str">
        <f t="shared" si="782"/>
        <v/>
      </c>
      <c s="180" t="str">
        <f t="shared" si="782"/>
        <v/>
      </c>
      <c s="180" t="str">
        <f t="shared" si="782"/>
        <v/>
      </c>
      <c s="180" t="str">
        <f t="shared" si="782"/>
        <v/>
      </c>
      <c s="182" t="str">
        <f t="shared" si="782"/>
        <v/>
      </c>
      <c s="180" t="str">
        <f t="shared" si="782"/>
        <v/>
      </c>
      <c s="180" t="str">
        <f t="shared" si="782"/>
        <v/>
      </c>
      <c s="180" t="str">
        <f t="shared" si="782"/>
        <v/>
      </c>
      <c s="180" t="str">
        <f t="shared" si="782"/>
        <v/>
      </c>
      <c s="180" t="str">
        <f t="shared" si="782"/>
        <v/>
      </c>
      <c s="180" t="str">
        <f t="shared" si="782"/>
        <v/>
      </c>
    </row>
    <row r="730" spans="1:65" ht="15.75" customHeight="1">
      <c r="A730" s="176" t="str">
        <f>IF('S.D.PASTE SHEET'!A730="","",'S.D.PASTE SHEET'!A730)</f>
        <v/>
      </c>
      <c s="176" t="str">
        <f>IF('S.D.PASTE SHEET'!B730="","",'S.D.PASTE SHEET'!B730)</f>
        <v/>
      </c>
      <c s="176" t="str">
        <f>IF('S.D.PASTE SHEET'!C730="","",'S.D.PASTE SHEET'!C730)</f>
        <v/>
      </c>
      <c s="177" t="str">
        <f>IF('S.D.PASTE SHEET'!D730="","",'S.D.PASTE SHEET'!D730)</f>
        <v/>
      </c>
      <c s="176" t="str">
        <f>IF('S.D.PASTE SHEET'!E730="","",UPPER('S.D.PASTE SHEET'!E730))</f>
        <v/>
      </c>
      <c s="176" t="str">
        <f>IF('S.D.PASTE SHEET'!F730="","",'S.D.PASTE SHEET'!F730)</f>
        <v/>
      </c>
      <c s="176" t="str">
        <f>IF('S.D.PASTE SHEET'!G730="","",UPPER('S.D.PASTE SHEET'!G730))</f>
        <v/>
      </c>
      <c s="176" t="str">
        <f>IF('S.D.PASTE SHEET'!H730="","",UPPER('S.D.PASTE SHEET'!H730))</f>
        <v/>
      </c>
      <c s="176" t="str">
        <f>IF('S.D.PASTE SHEET'!I730="","",'S.D.PASTE SHEET'!I730)</f>
        <v/>
      </c>
      <c s="177" t="str">
        <f>IF('S.D.PASTE SHEET'!J730="","",'S.D.PASTE SHEET'!J730)</f>
        <v/>
      </c>
      <c s="176" t="str">
        <f>IF('S.D.PASTE SHEET'!K730="","",'S.D.PASTE SHEET'!K730)</f>
        <v/>
      </c>
      <c s="176" t="str">
        <f>IF('S.D.PASTE SHEET'!L730="","",'S.D.PASTE SHEET'!L730)</f>
        <v/>
      </c>
      <c s="176" t="str">
        <f>IF('S.D.PASTE SHEET'!M730="","",'S.D.PASTE SHEET'!M730)</f>
        <v/>
      </c>
      <c s="176" t="str">
        <f>IF('S.D.PASTE SHEET'!N730="","",'S.D.PASTE SHEET'!N730)</f>
        <v/>
      </c>
      <c s="176" t="str">
        <f>IF('S.D.PASTE SHEET'!O730="","",'S.D.PASTE SHEET'!O730)</f>
        <v/>
      </c>
      <c s="176" t="str">
        <f>IF('S.D.PASTE SHEET'!P730="","",'S.D.PASTE SHEET'!P730)</f>
        <v/>
      </c>
      <c s="176" t="str">
        <f>IF('S.D.PASTE SHEET'!Q730="","",'S.D.PASTE SHEET'!Q730)</f>
        <v/>
      </c>
      <c s="176" t="str">
        <f>IF('S.D.PASTE SHEET'!R730="","",'S.D.PASTE SHEET'!R730)</f>
        <v/>
      </c>
      <c s="176" t="str">
        <f>IF('S.D.PASTE SHEET'!S730="","",'S.D.PASTE SHEET'!S730)</f>
        <v/>
      </c>
      <c s="176" t="str">
        <f>IF('S.D.PASTE SHEET'!T730="","",'S.D.PASTE SHEET'!T730)</f>
        <v/>
      </c>
      <c s="176" t="str">
        <f>IF('S.D.PASTE SHEET'!U730="","",'S.D.PASTE SHEET'!U730)</f>
        <v/>
      </c>
      <c s="176" t="str">
        <f>IF('S.D.PASTE SHEET'!V730="","",'S.D.PASTE SHEET'!V730)</f>
        <v/>
      </c>
      <c s="176" t="str">
        <f>IF('S.D.PASTE SHEET'!W730="","",'S.D.PASTE SHEET'!W730)</f>
        <v/>
      </c>
      <c s="176" t="str">
        <f>IF('S.D.PASTE SHEET'!X730="","",'S.D.PASTE SHEET'!X730)</f>
        <v/>
      </c>
      <c s="176" t="str">
        <f>IF('S.D.PASTE SHEET'!Y730="","",'S.D.PASTE SHEET'!Y730)</f>
        <v/>
      </c>
      <c s="176" t="str">
        <f>IF('S.D.PASTE SHEET'!Z730="","",'S.D.PASTE SHEET'!Z730)</f>
        <v/>
      </c>
      <c s="176" t="str">
        <f>IF('S.D.PASTE SHEET'!AA730="","",'S.D.PASTE SHEET'!AA730)</f>
        <v/>
      </c>
      <c s="176" t="str">
        <f>IF('S.D.PASTE SHEET'!AB730="","",'S.D.PASTE SHEET'!AB730)</f>
        <v/>
      </c>
      <c s="176" t="str">
        <f>IF('S.D.PASTE SHEET'!AC730="","",'S.D.PASTE SHEET'!AC730)</f>
        <v/>
      </c>
      <c s="176" t="str">
        <f>IF('S.D.PASTE SHEET'!AD730="","",'S.D.PASTE SHEET'!AD730)</f>
        <v/>
      </c>
      <c s="178"/>
      <c s="179" t="str">
        <f>IF(AK730="","",IF(AK730&gt;0,COUNT($AG$2:AG730),""))</f>
        <v/>
      </c>
      <c s="180" t="str">
        <f t="shared" si="780"/>
        <v/>
      </c>
      <c s="180" t="str">
        <f t="shared" si="780"/>
        <v/>
      </c>
      <c s="180" t="str">
        <f t="shared" si="780"/>
        <v/>
      </c>
      <c s="181" t="str">
        <f t="shared" si="780"/>
        <v/>
      </c>
      <c s="180" t="str">
        <f t="shared" si="780"/>
        <v/>
      </c>
      <c s="180" t="str">
        <f t="shared" si="780"/>
        <v/>
      </c>
      <c s="180" t="str">
        <f t="shared" si="780"/>
        <v/>
      </c>
      <c s="180" t="str">
        <f t="shared" si="780"/>
        <v/>
      </c>
      <c s="180" t="str">
        <f t="shared" si="780"/>
        <v/>
      </c>
      <c s="181" t="str">
        <f t="shared" si="780"/>
        <v/>
      </c>
      <c s="180" t="str">
        <f t="shared" si="780"/>
        <v/>
      </c>
      <c s="180" t="str">
        <f t="shared" si="780"/>
        <v/>
      </c>
      <c s="180" t="str">
        <f t="shared" si="780"/>
        <v/>
      </c>
      <c s="180" t="str">
        <f t="shared" si="780"/>
        <v/>
      </c>
      <c s="180" t="str">
        <f t="shared" si="780"/>
        <v/>
      </c>
      <c s="180" t="str">
        <f t="shared" si="780"/>
        <v/>
      </c>
      <c r="AX730" s="180" t="str">
        <f>IF(BC730="","",IF(BC730&gt;0,COUNT($AY$2:AY730),""))</f>
        <v/>
      </c>
      <c s="180" t="str">
        <f t="shared" si="790" ref="AY730">IF(AND($BB$1=5,$A730=5,$BC$1=C730),B730,"")</f>
        <v/>
      </c>
      <c s="180" t="str">
        <f t="shared" si="782"/>
        <v/>
      </c>
      <c s="182" t="str">
        <f t="shared" si="782"/>
        <v/>
      </c>
      <c s="180" t="str">
        <f t="shared" si="782"/>
        <v/>
      </c>
      <c s="180" t="str">
        <f t="shared" si="782"/>
        <v/>
      </c>
      <c s="180" t="str">
        <f t="shared" si="782"/>
        <v/>
      </c>
      <c s="180" t="str">
        <f t="shared" si="782"/>
        <v/>
      </c>
      <c s="180" t="str">
        <f t="shared" si="782"/>
        <v/>
      </c>
      <c s="182" t="str">
        <f t="shared" si="782"/>
        <v/>
      </c>
      <c s="180" t="str">
        <f t="shared" si="782"/>
        <v/>
      </c>
      <c s="180" t="str">
        <f t="shared" si="782"/>
        <v/>
      </c>
      <c s="180" t="str">
        <f t="shared" si="782"/>
        <v/>
      </c>
      <c s="180" t="str">
        <f t="shared" si="782"/>
        <v/>
      </c>
      <c s="180" t="str">
        <f t="shared" si="782"/>
        <v/>
      </c>
      <c s="180" t="str">
        <f t="shared" si="782"/>
        <v/>
      </c>
    </row>
    <row r="731" spans="1:65" ht="15.75" customHeight="1">
      <c r="A731" s="176" t="str">
        <f>IF('S.D.PASTE SHEET'!A731="","",'S.D.PASTE SHEET'!A731)</f>
        <v/>
      </c>
      <c s="176" t="str">
        <f>IF('S.D.PASTE SHEET'!B731="","",'S.D.PASTE SHEET'!B731)</f>
        <v/>
      </c>
      <c s="176" t="str">
        <f>IF('S.D.PASTE SHEET'!C731="","",'S.D.PASTE SHEET'!C731)</f>
        <v/>
      </c>
      <c s="177" t="str">
        <f>IF('S.D.PASTE SHEET'!D731="","",'S.D.PASTE SHEET'!D731)</f>
        <v/>
      </c>
      <c s="176" t="str">
        <f>IF('S.D.PASTE SHEET'!E731="","",UPPER('S.D.PASTE SHEET'!E731))</f>
        <v/>
      </c>
      <c s="176" t="str">
        <f>IF('S.D.PASTE SHEET'!F731="","",'S.D.PASTE SHEET'!F731)</f>
        <v/>
      </c>
      <c s="176" t="str">
        <f>IF('S.D.PASTE SHEET'!G731="","",UPPER('S.D.PASTE SHEET'!G731))</f>
        <v/>
      </c>
      <c s="176" t="str">
        <f>IF('S.D.PASTE SHEET'!H731="","",UPPER('S.D.PASTE SHEET'!H731))</f>
        <v/>
      </c>
      <c s="176" t="str">
        <f>IF('S.D.PASTE SHEET'!I731="","",'S.D.PASTE SHEET'!I731)</f>
        <v/>
      </c>
      <c s="177" t="str">
        <f>IF('S.D.PASTE SHEET'!J731="","",'S.D.PASTE SHEET'!J731)</f>
        <v/>
      </c>
      <c s="176" t="str">
        <f>IF('S.D.PASTE SHEET'!K731="","",'S.D.PASTE SHEET'!K731)</f>
        <v/>
      </c>
      <c s="176" t="str">
        <f>IF('S.D.PASTE SHEET'!L731="","",'S.D.PASTE SHEET'!L731)</f>
        <v/>
      </c>
      <c s="176" t="str">
        <f>IF('S.D.PASTE SHEET'!M731="","",'S.D.PASTE SHEET'!M731)</f>
        <v/>
      </c>
      <c s="176" t="str">
        <f>IF('S.D.PASTE SHEET'!N731="","",'S.D.PASTE SHEET'!N731)</f>
        <v/>
      </c>
      <c s="176" t="str">
        <f>IF('S.D.PASTE SHEET'!O731="","",'S.D.PASTE SHEET'!O731)</f>
        <v/>
      </c>
      <c s="176" t="str">
        <f>IF('S.D.PASTE SHEET'!P731="","",'S.D.PASTE SHEET'!P731)</f>
        <v/>
      </c>
      <c s="176" t="str">
        <f>IF('S.D.PASTE SHEET'!Q731="","",'S.D.PASTE SHEET'!Q731)</f>
        <v/>
      </c>
      <c s="176" t="str">
        <f>IF('S.D.PASTE SHEET'!R731="","",'S.D.PASTE SHEET'!R731)</f>
        <v/>
      </c>
      <c s="176" t="str">
        <f>IF('S.D.PASTE SHEET'!S731="","",'S.D.PASTE SHEET'!S731)</f>
        <v/>
      </c>
      <c s="176" t="str">
        <f>IF('S.D.PASTE SHEET'!T731="","",'S.D.PASTE SHEET'!T731)</f>
        <v/>
      </c>
      <c s="176" t="str">
        <f>IF('S.D.PASTE SHEET'!U731="","",'S.D.PASTE SHEET'!U731)</f>
        <v/>
      </c>
      <c s="176" t="str">
        <f>IF('S.D.PASTE SHEET'!V731="","",'S.D.PASTE SHEET'!V731)</f>
        <v/>
      </c>
      <c s="176" t="str">
        <f>IF('S.D.PASTE SHEET'!W731="","",'S.D.PASTE SHEET'!W731)</f>
        <v/>
      </c>
      <c s="176" t="str">
        <f>IF('S.D.PASTE SHEET'!X731="","",'S.D.PASTE SHEET'!X731)</f>
        <v/>
      </c>
      <c s="176" t="str">
        <f>IF('S.D.PASTE SHEET'!Y731="","",'S.D.PASTE SHEET'!Y731)</f>
        <v/>
      </c>
      <c s="176" t="str">
        <f>IF('S.D.PASTE SHEET'!Z731="","",'S.D.PASTE SHEET'!Z731)</f>
        <v/>
      </c>
      <c s="176" t="str">
        <f>IF('S.D.PASTE SHEET'!AA731="","",'S.D.PASTE SHEET'!AA731)</f>
        <v/>
      </c>
      <c s="176" t="str">
        <f>IF('S.D.PASTE SHEET'!AB731="","",'S.D.PASTE SHEET'!AB731)</f>
        <v/>
      </c>
      <c s="176" t="str">
        <f>IF('S.D.PASTE SHEET'!AC731="","",'S.D.PASTE SHEET'!AC731)</f>
        <v/>
      </c>
      <c s="176" t="str">
        <f>IF('S.D.PASTE SHEET'!AD731="","",'S.D.PASTE SHEET'!AD731)</f>
        <v/>
      </c>
      <c s="178"/>
      <c s="179" t="str">
        <f>IF(AK731="","",IF(AK731&gt;0,COUNT($AG$2:AG731),""))</f>
        <v/>
      </c>
      <c s="180" t="str">
        <f t="shared" si="780"/>
        <v/>
      </c>
      <c s="180" t="str">
        <f t="shared" si="780"/>
        <v/>
      </c>
      <c s="180" t="str">
        <f t="shared" si="780"/>
        <v/>
      </c>
      <c s="181" t="str">
        <f t="shared" si="780"/>
        <v/>
      </c>
      <c s="180" t="str">
        <f t="shared" si="780"/>
        <v/>
      </c>
      <c s="180" t="str">
        <f t="shared" si="780"/>
        <v/>
      </c>
      <c s="180" t="str">
        <f t="shared" si="780"/>
        <v/>
      </c>
      <c s="180" t="str">
        <f t="shared" si="780"/>
        <v/>
      </c>
      <c s="180" t="str">
        <f t="shared" si="780"/>
        <v/>
      </c>
      <c s="181" t="str">
        <f t="shared" si="780"/>
        <v/>
      </c>
      <c s="180" t="str">
        <f t="shared" si="780"/>
        <v/>
      </c>
      <c s="180" t="str">
        <f t="shared" si="780"/>
        <v/>
      </c>
      <c s="180" t="str">
        <f t="shared" si="780"/>
        <v/>
      </c>
      <c s="180" t="str">
        <f t="shared" si="780"/>
        <v/>
      </c>
      <c s="180" t="str">
        <f t="shared" si="780"/>
        <v/>
      </c>
      <c s="180" t="str">
        <f t="shared" si="780"/>
        <v/>
      </c>
      <c r="AX731" s="180" t="str">
        <f>IF(BC731="","",IF(BC731&gt;0,COUNT($AY$2:AY731),""))</f>
        <v/>
      </c>
      <c s="180" t="str">
        <f t="shared" si="791" ref="AY731">IF(AND($BB$1=5,$A731=5,$BC$1=C731),B731,"")</f>
        <v/>
      </c>
      <c s="180" t="str">
        <f t="shared" si="782"/>
        <v/>
      </c>
      <c s="182" t="str">
        <f t="shared" si="782"/>
        <v/>
      </c>
      <c s="180" t="str">
        <f t="shared" si="782"/>
        <v/>
      </c>
      <c s="180" t="str">
        <f t="shared" si="782"/>
        <v/>
      </c>
      <c s="180" t="str">
        <f t="shared" si="782"/>
        <v/>
      </c>
      <c s="180" t="str">
        <f t="shared" si="782"/>
        <v/>
      </c>
      <c s="180" t="str">
        <f t="shared" si="782"/>
        <v/>
      </c>
      <c s="182" t="str">
        <f t="shared" si="782"/>
        <v/>
      </c>
      <c s="180" t="str">
        <f t="shared" si="782"/>
        <v/>
      </c>
      <c s="180" t="str">
        <f t="shared" si="782"/>
        <v/>
      </c>
      <c s="180" t="str">
        <f t="shared" si="782"/>
        <v/>
      </c>
      <c s="180" t="str">
        <f t="shared" si="782"/>
        <v/>
      </c>
      <c s="180" t="str">
        <f t="shared" si="782"/>
        <v/>
      </c>
      <c s="180" t="str">
        <f t="shared" si="782"/>
        <v/>
      </c>
    </row>
    <row r="732" spans="1:65" ht="15.75" customHeight="1">
      <c r="A732" s="176" t="str">
        <f>IF('S.D.PASTE SHEET'!A732="","",'S.D.PASTE SHEET'!A732)</f>
        <v/>
      </c>
      <c s="176" t="str">
        <f>IF('S.D.PASTE SHEET'!B732="","",'S.D.PASTE SHEET'!B732)</f>
        <v/>
      </c>
      <c s="176" t="str">
        <f>IF('S.D.PASTE SHEET'!C732="","",'S.D.PASTE SHEET'!C732)</f>
        <v/>
      </c>
      <c s="177" t="str">
        <f>IF('S.D.PASTE SHEET'!D732="","",'S.D.PASTE SHEET'!D732)</f>
        <v/>
      </c>
      <c s="176" t="str">
        <f>IF('S.D.PASTE SHEET'!E732="","",UPPER('S.D.PASTE SHEET'!E732))</f>
        <v/>
      </c>
      <c s="176" t="str">
        <f>IF('S.D.PASTE SHEET'!F732="","",'S.D.PASTE SHEET'!F732)</f>
        <v/>
      </c>
      <c s="176" t="str">
        <f>IF('S.D.PASTE SHEET'!G732="","",UPPER('S.D.PASTE SHEET'!G732))</f>
        <v/>
      </c>
      <c s="176" t="str">
        <f>IF('S.D.PASTE SHEET'!H732="","",UPPER('S.D.PASTE SHEET'!H732))</f>
        <v/>
      </c>
      <c s="176" t="str">
        <f>IF('S.D.PASTE SHEET'!I732="","",'S.D.PASTE SHEET'!I732)</f>
        <v/>
      </c>
      <c s="177" t="str">
        <f>IF('S.D.PASTE SHEET'!J732="","",'S.D.PASTE SHEET'!J732)</f>
        <v/>
      </c>
      <c s="176" t="str">
        <f>IF('S.D.PASTE SHEET'!K732="","",'S.D.PASTE SHEET'!K732)</f>
        <v/>
      </c>
      <c s="176" t="str">
        <f>IF('S.D.PASTE SHEET'!L732="","",'S.D.PASTE SHEET'!L732)</f>
        <v/>
      </c>
      <c s="176" t="str">
        <f>IF('S.D.PASTE SHEET'!M732="","",'S.D.PASTE SHEET'!M732)</f>
        <v/>
      </c>
      <c s="176" t="str">
        <f>IF('S.D.PASTE SHEET'!N732="","",'S.D.PASTE SHEET'!N732)</f>
        <v/>
      </c>
      <c s="176" t="str">
        <f>IF('S.D.PASTE SHEET'!O732="","",'S.D.PASTE SHEET'!O732)</f>
        <v/>
      </c>
      <c s="176" t="str">
        <f>IF('S.D.PASTE SHEET'!P732="","",'S.D.PASTE SHEET'!P732)</f>
        <v/>
      </c>
      <c s="176" t="str">
        <f>IF('S.D.PASTE SHEET'!Q732="","",'S.D.PASTE SHEET'!Q732)</f>
        <v/>
      </c>
      <c s="176" t="str">
        <f>IF('S.D.PASTE SHEET'!R732="","",'S.D.PASTE SHEET'!R732)</f>
        <v/>
      </c>
      <c s="176" t="str">
        <f>IF('S.D.PASTE SHEET'!S732="","",'S.D.PASTE SHEET'!S732)</f>
        <v/>
      </c>
      <c s="176" t="str">
        <f>IF('S.D.PASTE SHEET'!T732="","",'S.D.PASTE SHEET'!T732)</f>
        <v/>
      </c>
      <c s="176" t="str">
        <f>IF('S.D.PASTE SHEET'!U732="","",'S.D.PASTE SHEET'!U732)</f>
        <v/>
      </c>
      <c s="176" t="str">
        <f>IF('S.D.PASTE SHEET'!V732="","",'S.D.PASTE SHEET'!V732)</f>
        <v/>
      </c>
      <c s="176" t="str">
        <f>IF('S.D.PASTE SHEET'!W732="","",'S.D.PASTE SHEET'!W732)</f>
        <v/>
      </c>
      <c s="176" t="str">
        <f>IF('S.D.PASTE SHEET'!X732="","",'S.D.PASTE SHEET'!X732)</f>
        <v/>
      </c>
      <c s="176" t="str">
        <f>IF('S.D.PASTE SHEET'!Y732="","",'S.D.PASTE SHEET'!Y732)</f>
        <v/>
      </c>
      <c s="176" t="str">
        <f>IF('S.D.PASTE SHEET'!Z732="","",'S.D.PASTE SHEET'!Z732)</f>
        <v/>
      </c>
      <c s="176" t="str">
        <f>IF('S.D.PASTE SHEET'!AA732="","",'S.D.PASTE SHEET'!AA732)</f>
        <v/>
      </c>
      <c s="176" t="str">
        <f>IF('S.D.PASTE SHEET'!AB732="","",'S.D.PASTE SHEET'!AB732)</f>
        <v/>
      </c>
      <c s="176" t="str">
        <f>IF('S.D.PASTE SHEET'!AC732="","",'S.D.PASTE SHEET'!AC732)</f>
        <v/>
      </c>
      <c s="176" t="str">
        <f>IF('S.D.PASTE SHEET'!AD732="","",'S.D.PASTE SHEET'!AD732)</f>
        <v/>
      </c>
      <c s="178"/>
      <c s="179" t="str">
        <f>IF(AK732="","",IF(AK732&gt;0,COUNT($AG$2:AG732),""))</f>
        <v/>
      </c>
      <c s="180" t="str">
        <f t="shared" si="780"/>
        <v/>
      </c>
      <c s="180" t="str">
        <f t="shared" si="780"/>
        <v/>
      </c>
      <c s="180" t="str">
        <f t="shared" si="780"/>
        <v/>
      </c>
      <c s="181" t="str">
        <f t="shared" si="780"/>
        <v/>
      </c>
      <c s="180" t="str">
        <f t="shared" si="780"/>
        <v/>
      </c>
      <c s="180" t="str">
        <f t="shared" si="780"/>
        <v/>
      </c>
      <c s="180" t="str">
        <f t="shared" si="780"/>
        <v/>
      </c>
      <c s="180" t="str">
        <f t="shared" si="780"/>
        <v/>
      </c>
      <c s="180" t="str">
        <f t="shared" si="780"/>
        <v/>
      </c>
      <c s="181" t="str">
        <f t="shared" si="780"/>
        <v/>
      </c>
      <c s="180" t="str">
        <f t="shared" si="780"/>
        <v/>
      </c>
      <c s="180" t="str">
        <f t="shared" si="780"/>
        <v/>
      </c>
      <c s="180" t="str">
        <f t="shared" si="780"/>
        <v/>
      </c>
      <c s="180" t="str">
        <f t="shared" si="780"/>
        <v/>
      </c>
      <c s="180" t="str">
        <f t="shared" si="780"/>
        <v/>
      </c>
      <c s="180" t="str">
        <f t="shared" si="780"/>
        <v/>
      </c>
      <c r="AX732" s="180" t="str">
        <f>IF(BC732="","",IF(BC732&gt;0,COUNT($AY$2:AY732),""))</f>
        <v/>
      </c>
      <c s="180" t="str">
        <f t="shared" si="792" ref="AY732">IF(AND($BB$1=5,$A732=5,$BC$1=C732),B732,"")</f>
        <v/>
      </c>
      <c s="180" t="str">
        <f t="shared" si="782"/>
        <v/>
      </c>
      <c s="182" t="str">
        <f t="shared" si="782"/>
        <v/>
      </c>
      <c s="180" t="str">
        <f t="shared" si="782"/>
        <v/>
      </c>
      <c s="180" t="str">
        <f t="shared" si="782"/>
        <v/>
      </c>
      <c s="180" t="str">
        <f t="shared" si="782"/>
        <v/>
      </c>
      <c s="180" t="str">
        <f t="shared" si="782"/>
        <v/>
      </c>
      <c s="180" t="str">
        <f t="shared" si="782"/>
        <v/>
      </c>
      <c s="182" t="str">
        <f t="shared" si="782"/>
        <v/>
      </c>
      <c s="180" t="str">
        <f t="shared" si="782"/>
        <v/>
      </c>
      <c s="180" t="str">
        <f t="shared" si="782"/>
        <v/>
      </c>
      <c s="180" t="str">
        <f t="shared" si="782"/>
        <v/>
      </c>
      <c s="180" t="str">
        <f t="shared" si="782"/>
        <v/>
      </c>
      <c s="180" t="str">
        <f t="shared" si="782"/>
        <v/>
      </c>
      <c s="180" t="str">
        <f t="shared" si="782"/>
        <v/>
      </c>
    </row>
    <row r="733" spans="1:65" ht="15.75" customHeight="1">
      <c r="A733" s="176" t="str">
        <f>IF('S.D.PASTE SHEET'!A733="","",'S.D.PASTE SHEET'!A733)</f>
        <v/>
      </c>
      <c s="176" t="str">
        <f>IF('S.D.PASTE SHEET'!B733="","",'S.D.PASTE SHEET'!B733)</f>
        <v/>
      </c>
      <c s="176" t="str">
        <f>IF('S.D.PASTE SHEET'!C733="","",'S.D.PASTE SHEET'!C733)</f>
        <v/>
      </c>
      <c s="177" t="str">
        <f>IF('S.D.PASTE SHEET'!D733="","",'S.D.PASTE SHEET'!D733)</f>
        <v/>
      </c>
      <c s="176" t="str">
        <f>IF('S.D.PASTE SHEET'!E733="","",UPPER('S.D.PASTE SHEET'!E733))</f>
        <v/>
      </c>
      <c s="176" t="str">
        <f>IF('S.D.PASTE SHEET'!F733="","",'S.D.PASTE SHEET'!F733)</f>
        <v/>
      </c>
      <c s="176" t="str">
        <f>IF('S.D.PASTE SHEET'!G733="","",UPPER('S.D.PASTE SHEET'!G733))</f>
        <v/>
      </c>
      <c s="176" t="str">
        <f>IF('S.D.PASTE SHEET'!H733="","",UPPER('S.D.PASTE SHEET'!H733))</f>
        <v/>
      </c>
      <c s="176" t="str">
        <f>IF('S.D.PASTE SHEET'!I733="","",'S.D.PASTE SHEET'!I733)</f>
        <v/>
      </c>
      <c s="177" t="str">
        <f>IF('S.D.PASTE SHEET'!J733="","",'S.D.PASTE SHEET'!J733)</f>
        <v/>
      </c>
      <c s="176" t="str">
        <f>IF('S.D.PASTE SHEET'!K733="","",'S.D.PASTE SHEET'!K733)</f>
        <v/>
      </c>
      <c s="176" t="str">
        <f>IF('S.D.PASTE SHEET'!L733="","",'S.D.PASTE SHEET'!L733)</f>
        <v/>
      </c>
      <c s="176" t="str">
        <f>IF('S.D.PASTE SHEET'!M733="","",'S.D.PASTE SHEET'!M733)</f>
        <v/>
      </c>
      <c s="176" t="str">
        <f>IF('S.D.PASTE SHEET'!N733="","",'S.D.PASTE SHEET'!N733)</f>
        <v/>
      </c>
      <c s="176" t="str">
        <f>IF('S.D.PASTE SHEET'!O733="","",'S.D.PASTE SHEET'!O733)</f>
        <v/>
      </c>
      <c s="176" t="str">
        <f>IF('S.D.PASTE SHEET'!P733="","",'S.D.PASTE SHEET'!P733)</f>
        <v/>
      </c>
      <c s="176" t="str">
        <f>IF('S.D.PASTE SHEET'!Q733="","",'S.D.PASTE SHEET'!Q733)</f>
        <v/>
      </c>
      <c s="176" t="str">
        <f>IF('S.D.PASTE SHEET'!R733="","",'S.D.PASTE SHEET'!R733)</f>
        <v/>
      </c>
      <c s="176" t="str">
        <f>IF('S.D.PASTE SHEET'!S733="","",'S.D.PASTE SHEET'!S733)</f>
        <v/>
      </c>
      <c s="176" t="str">
        <f>IF('S.D.PASTE SHEET'!T733="","",'S.D.PASTE SHEET'!T733)</f>
        <v/>
      </c>
      <c s="176" t="str">
        <f>IF('S.D.PASTE SHEET'!U733="","",'S.D.PASTE SHEET'!U733)</f>
        <v/>
      </c>
      <c s="176" t="str">
        <f>IF('S.D.PASTE SHEET'!V733="","",'S.D.PASTE SHEET'!V733)</f>
        <v/>
      </c>
      <c s="176" t="str">
        <f>IF('S.D.PASTE SHEET'!W733="","",'S.D.PASTE SHEET'!W733)</f>
        <v/>
      </c>
      <c s="176" t="str">
        <f>IF('S.D.PASTE SHEET'!X733="","",'S.D.PASTE SHEET'!X733)</f>
        <v/>
      </c>
      <c s="176" t="str">
        <f>IF('S.D.PASTE SHEET'!Y733="","",'S.D.PASTE SHEET'!Y733)</f>
        <v/>
      </c>
      <c s="176" t="str">
        <f>IF('S.D.PASTE SHEET'!Z733="","",'S.D.PASTE SHEET'!Z733)</f>
        <v/>
      </c>
      <c s="176" t="str">
        <f>IF('S.D.PASTE SHEET'!AA733="","",'S.D.PASTE SHEET'!AA733)</f>
        <v/>
      </c>
      <c s="176" t="str">
        <f>IF('S.D.PASTE SHEET'!AB733="","",'S.D.PASTE SHEET'!AB733)</f>
        <v/>
      </c>
      <c s="176" t="str">
        <f>IF('S.D.PASTE SHEET'!AC733="","",'S.D.PASTE SHEET'!AC733)</f>
        <v/>
      </c>
      <c s="176" t="str">
        <f>IF('S.D.PASTE SHEET'!AD733="","",'S.D.PASTE SHEET'!AD733)</f>
        <v/>
      </c>
      <c s="178"/>
      <c s="179" t="str">
        <f>IF(AK733="","",IF(AK733&gt;0,COUNT($AG$2:AG733),""))</f>
        <v/>
      </c>
      <c s="180" t="str">
        <f t="shared" si="780"/>
        <v/>
      </c>
      <c s="180" t="str">
        <f t="shared" si="780"/>
        <v/>
      </c>
      <c s="180" t="str">
        <f t="shared" si="780"/>
        <v/>
      </c>
      <c s="181" t="str">
        <f t="shared" si="780"/>
        <v/>
      </c>
      <c s="180" t="str">
        <f t="shared" si="780"/>
        <v/>
      </c>
      <c s="180" t="str">
        <f t="shared" si="780"/>
        <v/>
      </c>
      <c s="180" t="str">
        <f t="shared" si="780"/>
        <v/>
      </c>
      <c s="180" t="str">
        <f t="shared" si="780"/>
        <v/>
      </c>
      <c s="180" t="str">
        <f t="shared" si="780"/>
        <v/>
      </c>
      <c s="181" t="str">
        <f t="shared" si="780"/>
        <v/>
      </c>
      <c s="180" t="str">
        <f t="shared" si="780"/>
        <v/>
      </c>
      <c s="180" t="str">
        <f t="shared" si="780"/>
        <v/>
      </c>
      <c s="180" t="str">
        <f t="shared" si="780"/>
        <v/>
      </c>
      <c s="180" t="str">
        <f t="shared" si="780"/>
        <v/>
      </c>
      <c s="180" t="str">
        <f t="shared" si="780"/>
        <v/>
      </c>
      <c s="180" t="str">
        <f t="shared" si="780"/>
        <v/>
      </c>
      <c r="AX733" s="180" t="str">
        <f>IF(BC733="","",IF(BC733&gt;0,COUNT($AY$2:AY733),""))</f>
        <v/>
      </c>
      <c s="180" t="str">
        <f t="shared" si="793" ref="AY733">IF(AND($BB$1=5,$A733=5,$BC$1=C733),B733,"")</f>
        <v/>
      </c>
      <c s="180" t="str">
        <f t="shared" si="782"/>
        <v/>
      </c>
      <c s="182" t="str">
        <f t="shared" si="782"/>
        <v/>
      </c>
      <c s="180" t="str">
        <f t="shared" si="782"/>
        <v/>
      </c>
      <c s="180" t="str">
        <f t="shared" si="782"/>
        <v/>
      </c>
      <c s="180" t="str">
        <f t="shared" si="782"/>
        <v/>
      </c>
      <c s="180" t="str">
        <f t="shared" si="782"/>
        <v/>
      </c>
      <c s="180" t="str">
        <f t="shared" si="782"/>
        <v/>
      </c>
      <c s="182" t="str">
        <f t="shared" si="782"/>
        <v/>
      </c>
      <c s="180" t="str">
        <f t="shared" si="782"/>
        <v/>
      </c>
      <c s="180" t="str">
        <f t="shared" si="782"/>
        <v/>
      </c>
      <c s="180" t="str">
        <f t="shared" si="782"/>
        <v/>
      </c>
      <c s="180" t="str">
        <f t="shared" si="782"/>
        <v/>
      </c>
      <c s="180" t="str">
        <f t="shared" si="782"/>
        <v/>
      </c>
      <c s="180" t="str">
        <f t="shared" si="782"/>
        <v/>
      </c>
    </row>
    <row r="734" spans="1:65" ht="15.75" customHeight="1">
      <c r="A734" s="176" t="str">
        <f>IF('S.D.PASTE SHEET'!A734="","",'S.D.PASTE SHEET'!A734)</f>
        <v/>
      </c>
      <c s="176" t="str">
        <f>IF('S.D.PASTE SHEET'!B734="","",'S.D.PASTE SHEET'!B734)</f>
        <v/>
      </c>
      <c s="176" t="str">
        <f>IF('S.D.PASTE SHEET'!C734="","",'S.D.PASTE SHEET'!C734)</f>
        <v/>
      </c>
      <c s="177" t="str">
        <f>IF('S.D.PASTE SHEET'!D734="","",'S.D.PASTE SHEET'!D734)</f>
        <v/>
      </c>
      <c s="176" t="str">
        <f>IF('S.D.PASTE SHEET'!E734="","",UPPER('S.D.PASTE SHEET'!E734))</f>
        <v/>
      </c>
      <c s="176" t="str">
        <f>IF('S.D.PASTE SHEET'!F734="","",'S.D.PASTE SHEET'!F734)</f>
        <v/>
      </c>
      <c s="176" t="str">
        <f>IF('S.D.PASTE SHEET'!G734="","",UPPER('S.D.PASTE SHEET'!G734))</f>
        <v/>
      </c>
      <c s="176" t="str">
        <f>IF('S.D.PASTE SHEET'!H734="","",UPPER('S.D.PASTE SHEET'!H734))</f>
        <v/>
      </c>
      <c s="176" t="str">
        <f>IF('S.D.PASTE SHEET'!I734="","",'S.D.PASTE SHEET'!I734)</f>
        <v/>
      </c>
      <c s="177" t="str">
        <f>IF('S.D.PASTE SHEET'!J734="","",'S.D.PASTE SHEET'!J734)</f>
        <v/>
      </c>
      <c s="176" t="str">
        <f>IF('S.D.PASTE SHEET'!K734="","",'S.D.PASTE SHEET'!K734)</f>
        <v/>
      </c>
      <c s="176" t="str">
        <f>IF('S.D.PASTE SHEET'!L734="","",'S.D.PASTE SHEET'!L734)</f>
        <v/>
      </c>
      <c s="176" t="str">
        <f>IF('S.D.PASTE SHEET'!M734="","",'S.D.PASTE SHEET'!M734)</f>
        <v/>
      </c>
      <c s="176" t="str">
        <f>IF('S.D.PASTE SHEET'!N734="","",'S.D.PASTE SHEET'!N734)</f>
        <v/>
      </c>
      <c s="176" t="str">
        <f>IF('S.D.PASTE SHEET'!O734="","",'S.D.PASTE SHEET'!O734)</f>
        <v/>
      </c>
      <c s="176" t="str">
        <f>IF('S.D.PASTE SHEET'!P734="","",'S.D.PASTE SHEET'!P734)</f>
        <v/>
      </c>
      <c s="176" t="str">
        <f>IF('S.D.PASTE SHEET'!Q734="","",'S.D.PASTE SHEET'!Q734)</f>
        <v/>
      </c>
      <c s="176" t="str">
        <f>IF('S.D.PASTE SHEET'!R734="","",'S.D.PASTE SHEET'!R734)</f>
        <v/>
      </c>
      <c s="176" t="str">
        <f>IF('S.D.PASTE SHEET'!S734="","",'S.D.PASTE SHEET'!S734)</f>
        <v/>
      </c>
      <c s="176" t="str">
        <f>IF('S.D.PASTE SHEET'!T734="","",'S.D.PASTE SHEET'!T734)</f>
        <v/>
      </c>
      <c s="176" t="str">
        <f>IF('S.D.PASTE SHEET'!U734="","",'S.D.PASTE SHEET'!U734)</f>
        <v/>
      </c>
      <c s="176" t="str">
        <f>IF('S.D.PASTE SHEET'!V734="","",'S.D.PASTE SHEET'!V734)</f>
        <v/>
      </c>
      <c s="176" t="str">
        <f>IF('S.D.PASTE SHEET'!W734="","",'S.D.PASTE SHEET'!W734)</f>
        <v/>
      </c>
      <c s="176" t="str">
        <f>IF('S.D.PASTE SHEET'!X734="","",'S.D.PASTE SHEET'!X734)</f>
        <v/>
      </c>
      <c s="176" t="str">
        <f>IF('S.D.PASTE SHEET'!Y734="","",'S.D.PASTE SHEET'!Y734)</f>
        <v/>
      </c>
      <c s="176" t="str">
        <f>IF('S.D.PASTE SHEET'!Z734="","",'S.D.PASTE SHEET'!Z734)</f>
        <v/>
      </c>
      <c s="176" t="str">
        <f>IF('S.D.PASTE SHEET'!AA734="","",'S.D.PASTE SHEET'!AA734)</f>
        <v/>
      </c>
      <c s="176" t="str">
        <f>IF('S.D.PASTE SHEET'!AB734="","",'S.D.PASTE SHEET'!AB734)</f>
        <v/>
      </c>
      <c s="176" t="str">
        <f>IF('S.D.PASTE SHEET'!AC734="","",'S.D.PASTE SHEET'!AC734)</f>
        <v/>
      </c>
      <c s="176" t="str">
        <f>IF('S.D.PASTE SHEET'!AD734="","",'S.D.PASTE SHEET'!AD734)</f>
        <v/>
      </c>
      <c s="178"/>
      <c s="179" t="str">
        <f>IF(AK734="","",IF(AK734&gt;0,COUNT($AG$2:AG734),""))</f>
        <v/>
      </c>
      <c s="180" t="str">
        <f t="shared" si="780"/>
        <v/>
      </c>
      <c s="180" t="str">
        <f t="shared" si="780"/>
        <v/>
      </c>
      <c s="180" t="str">
        <f t="shared" si="780"/>
        <v/>
      </c>
      <c s="181" t="str">
        <f t="shared" si="780"/>
        <v/>
      </c>
      <c s="180" t="str">
        <f t="shared" si="780"/>
        <v/>
      </c>
      <c s="180" t="str">
        <f t="shared" si="780"/>
        <v/>
      </c>
      <c s="180" t="str">
        <f t="shared" si="780"/>
        <v/>
      </c>
      <c s="180" t="str">
        <f t="shared" si="780"/>
        <v/>
      </c>
      <c s="180" t="str">
        <f t="shared" si="780"/>
        <v/>
      </c>
      <c s="181" t="str">
        <f t="shared" si="780"/>
        <v/>
      </c>
      <c s="180" t="str">
        <f t="shared" si="780"/>
        <v/>
      </c>
      <c s="180" t="str">
        <f t="shared" si="780"/>
        <v/>
      </c>
      <c s="180" t="str">
        <f t="shared" si="780"/>
        <v/>
      </c>
      <c s="180" t="str">
        <f t="shared" si="780"/>
        <v/>
      </c>
      <c s="180" t="str">
        <f t="shared" si="780"/>
        <v/>
      </c>
      <c s="180" t="str">
        <f t="shared" si="780"/>
        <v/>
      </c>
      <c r="AX734" s="180" t="str">
        <f>IF(BC734="","",IF(BC734&gt;0,COUNT($AY$2:AY734),""))</f>
        <v/>
      </c>
      <c s="180" t="str">
        <f t="shared" si="794" ref="AY734">IF(AND($BB$1=5,$A734=5,$BC$1=C734),B734,"")</f>
        <v/>
      </c>
      <c s="180" t="str">
        <f t="shared" si="782"/>
        <v/>
      </c>
      <c s="182" t="str">
        <f t="shared" si="782"/>
        <v/>
      </c>
      <c s="180" t="str">
        <f t="shared" si="782"/>
        <v/>
      </c>
      <c s="180" t="str">
        <f t="shared" si="782"/>
        <v/>
      </c>
      <c s="180" t="str">
        <f t="shared" si="782"/>
        <v/>
      </c>
      <c s="180" t="str">
        <f t="shared" si="782"/>
        <v/>
      </c>
      <c s="180" t="str">
        <f t="shared" si="782"/>
        <v/>
      </c>
      <c s="182" t="str">
        <f t="shared" si="782"/>
        <v/>
      </c>
      <c s="180" t="str">
        <f t="shared" si="782"/>
        <v/>
      </c>
      <c s="180" t="str">
        <f t="shared" si="782"/>
        <v/>
      </c>
      <c s="180" t="str">
        <f t="shared" si="782"/>
        <v/>
      </c>
      <c s="180" t="str">
        <f t="shared" si="782"/>
        <v/>
      </c>
      <c s="180" t="str">
        <f t="shared" si="782"/>
        <v/>
      </c>
      <c s="180" t="str">
        <f t="shared" si="782"/>
        <v/>
      </c>
    </row>
    <row r="735" spans="1:65" ht="15.75" customHeight="1">
      <c r="A735" s="176" t="str">
        <f>IF('S.D.PASTE SHEET'!A735="","",'S.D.PASTE SHEET'!A735)</f>
        <v/>
      </c>
      <c s="176" t="str">
        <f>IF('S.D.PASTE SHEET'!B735="","",'S.D.PASTE SHEET'!B735)</f>
        <v/>
      </c>
      <c s="176" t="str">
        <f>IF('S.D.PASTE SHEET'!C735="","",'S.D.PASTE SHEET'!C735)</f>
        <v/>
      </c>
      <c s="177" t="str">
        <f>IF('S.D.PASTE SHEET'!D735="","",'S.D.PASTE SHEET'!D735)</f>
        <v/>
      </c>
      <c s="176" t="str">
        <f>IF('S.D.PASTE SHEET'!E735="","",UPPER('S.D.PASTE SHEET'!E735))</f>
        <v/>
      </c>
      <c s="176" t="str">
        <f>IF('S.D.PASTE SHEET'!F735="","",'S.D.PASTE SHEET'!F735)</f>
        <v/>
      </c>
      <c s="176" t="str">
        <f>IF('S.D.PASTE SHEET'!G735="","",UPPER('S.D.PASTE SHEET'!G735))</f>
        <v/>
      </c>
      <c s="176" t="str">
        <f>IF('S.D.PASTE SHEET'!H735="","",UPPER('S.D.PASTE SHEET'!H735))</f>
        <v/>
      </c>
      <c s="176" t="str">
        <f>IF('S.D.PASTE SHEET'!I735="","",'S.D.PASTE SHEET'!I735)</f>
        <v/>
      </c>
      <c s="177" t="str">
        <f>IF('S.D.PASTE SHEET'!J735="","",'S.D.PASTE SHEET'!J735)</f>
        <v/>
      </c>
      <c s="176" t="str">
        <f>IF('S.D.PASTE SHEET'!K735="","",'S.D.PASTE SHEET'!K735)</f>
        <v/>
      </c>
      <c s="176" t="str">
        <f>IF('S.D.PASTE SHEET'!L735="","",'S.D.PASTE SHEET'!L735)</f>
        <v/>
      </c>
      <c s="176" t="str">
        <f>IF('S.D.PASTE SHEET'!M735="","",'S.D.PASTE SHEET'!M735)</f>
        <v/>
      </c>
      <c s="176" t="str">
        <f>IF('S.D.PASTE SHEET'!N735="","",'S.D.PASTE SHEET'!N735)</f>
        <v/>
      </c>
      <c s="176" t="str">
        <f>IF('S.D.PASTE SHEET'!O735="","",'S.D.PASTE SHEET'!O735)</f>
        <v/>
      </c>
      <c s="176" t="str">
        <f>IF('S.D.PASTE SHEET'!P735="","",'S.D.PASTE SHEET'!P735)</f>
        <v/>
      </c>
      <c s="176" t="str">
        <f>IF('S.D.PASTE SHEET'!Q735="","",'S.D.PASTE SHEET'!Q735)</f>
        <v/>
      </c>
      <c s="176" t="str">
        <f>IF('S.D.PASTE SHEET'!R735="","",'S.D.PASTE SHEET'!R735)</f>
        <v/>
      </c>
      <c s="176" t="str">
        <f>IF('S.D.PASTE SHEET'!S735="","",'S.D.PASTE SHEET'!S735)</f>
        <v/>
      </c>
      <c s="176" t="str">
        <f>IF('S.D.PASTE SHEET'!T735="","",'S.D.PASTE SHEET'!T735)</f>
        <v/>
      </c>
      <c s="176" t="str">
        <f>IF('S.D.PASTE SHEET'!U735="","",'S.D.PASTE SHEET'!U735)</f>
        <v/>
      </c>
      <c s="176" t="str">
        <f>IF('S.D.PASTE SHEET'!V735="","",'S.D.PASTE SHEET'!V735)</f>
        <v/>
      </c>
      <c s="176" t="str">
        <f>IF('S.D.PASTE SHEET'!W735="","",'S.D.PASTE SHEET'!W735)</f>
        <v/>
      </c>
      <c s="176" t="str">
        <f>IF('S.D.PASTE SHEET'!X735="","",'S.D.PASTE SHEET'!X735)</f>
        <v/>
      </c>
      <c s="176" t="str">
        <f>IF('S.D.PASTE SHEET'!Y735="","",'S.D.PASTE SHEET'!Y735)</f>
        <v/>
      </c>
      <c s="176" t="str">
        <f>IF('S.D.PASTE SHEET'!Z735="","",'S.D.PASTE SHEET'!Z735)</f>
        <v/>
      </c>
      <c s="176" t="str">
        <f>IF('S.D.PASTE SHEET'!AA735="","",'S.D.PASTE SHEET'!AA735)</f>
        <v/>
      </c>
      <c s="176" t="str">
        <f>IF('S.D.PASTE SHEET'!AB735="","",'S.D.PASTE SHEET'!AB735)</f>
        <v/>
      </c>
      <c s="176" t="str">
        <f>IF('S.D.PASTE SHEET'!AC735="","",'S.D.PASTE SHEET'!AC735)</f>
        <v/>
      </c>
      <c s="176" t="str">
        <f>IF('S.D.PASTE SHEET'!AD735="","",'S.D.PASTE SHEET'!AD735)</f>
        <v/>
      </c>
      <c s="178"/>
      <c s="179" t="str">
        <f>IF(AK735="","",IF(AK735&gt;0,COUNT($AG$2:AG735),""))</f>
        <v/>
      </c>
      <c s="180" t="str">
        <f t="shared" si="780"/>
        <v/>
      </c>
      <c s="180" t="str">
        <f t="shared" si="780"/>
        <v/>
      </c>
      <c s="180" t="str">
        <f t="shared" si="780"/>
        <v/>
      </c>
      <c s="181" t="str">
        <f t="shared" si="780"/>
        <v/>
      </c>
      <c s="180" t="str">
        <f t="shared" si="780"/>
        <v/>
      </c>
      <c s="180" t="str">
        <f t="shared" si="780"/>
        <v/>
      </c>
      <c s="180" t="str">
        <f t="shared" si="780"/>
        <v/>
      </c>
      <c s="180" t="str">
        <f t="shared" si="780"/>
        <v/>
      </c>
      <c s="180" t="str">
        <f t="shared" si="780"/>
        <v/>
      </c>
      <c s="181" t="str">
        <f t="shared" si="780"/>
        <v/>
      </c>
      <c s="180" t="str">
        <f t="shared" si="780"/>
        <v/>
      </c>
      <c s="180" t="str">
        <f t="shared" si="780"/>
        <v/>
      </c>
      <c s="180" t="str">
        <f t="shared" si="780"/>
        <v/>
      </c>
      <c s="180" t="str">
        <f t="shared" si="780"/>
        <v/>
      </c>
      <c s="180" t="str">
        <f t="shared" si="780"/>
        <v/>
      </c>
      <c s="180" t="str">
        <f t="shared" si="780"/>
        <v/>
      </c>
      <c r="AX735" s="180" t="str">
        <f>IF(BC735="","",IF(BC735&gt;0,COUNT($AY$2:AY735),""))</f>
        <v/>
      </c>
      <c s="180" t="str">
        <f t="shared" si="795" ref="AY735">IF(AND($BB$1=5,$A735=5,$BC$1=C735),B735,"")</f>
        <v/>
      </c>
      <c s="180" t="str">
        <f t="shared" si="782"/>
        <v/>
      </c>
      <c s="182" t="str">
        <f t="shared" si="782"/>
        <v/>
      </c>
      <c s="180" t="str">
        <f t="shared" si="782"/>
        <v/>
      </c>
      <c s="180" t="str">
        <f t="shared" si="782"/>
        <v/>
      </c>
      <c s="180" t="str">
        <f t="shared" si="782"/>
        <v/>
      </c>
      <c s="180" t="str">
        <f t="shared" si="782"/>
        <v/>
      </c>
      <c s="180" t="str">
        <f t="shared" si="782"/>
        <v/>
      </c>
      <c s="182" t="str">
        <f t="shared" si="782"/>
        <v/>
      </c>
      <c s="180" t="str">
        <f t="shared" si="782"/>
        <v/>
      </c>
      <c s="180" t="str">
        <f t="shared" si="782"/>
        <v/>
      </c>
      <c s="180" t="str">
        <f t="shared" si="782"/>
        <v/>
      </c>
      <c s="180" t="str">
        <f t="shared" si="782"/>
        <v/>
      </c>
      <c s="180" t="str">
        <f t="shared" si="782"/>
        <v/>
      </c>
      <c s="180" t="str">
        <f t="shared" si="782"/>
        <v/>
      </c>
    </row>
    <row r="736" spans="1:65" ht="15.75" customHeight="1">
      <c r="A736" s="176" t="str">
        <f>IF('S.D.PASTE SHEET'!A736="","",'S.D.PASTE SHEET'!A736)</f>
        <v/>
      </c>
      <c s="176" t="str">
        <f>IF('S.D.PASTE SHEET'!B736="","",'S.D.PASTE SHEET'!B736)</f>
        <v/>
      </c>
      <c s="176" t="str">
        <f>IF('S.D.PASTE SHEET'!C736="","",'S.D.PASTE SHEET'!C736)</f>
        <v/>
      </c>
      <c s="177" t="str">
        <f>IF('S.D.PASTE SHEET'!D736="","",'S.D.PASTE SHEET'!D736)</f>
        <v/>
      </c>
      <c s="176" t="str">
        <f>IF('S.D.PASTE SHEET'!E736="","",UPPER('S.D.PASTE SHEET'!E736))</f>
        <v/>
      </c>
      <c s="176" t="str">
        <f>IF('S.D.PASTE SHEET'!F736="","",'S.D.PASTE SHEET'!F736)</f>
        <v/>
      </c>
      <c s="176" t="str">
        <f>IF('S.D.PASTE SHEET'!G736="","",UPPER('S.D.PASTE SHEET'!G736))</f>
        <v/>
      </c>
      <c s="176" t="str">
        <f>IF('S.D.PASTE SHEET'!H736="","",UPPER('S.D.PASTE SHEET'!H736))</f>
        <v/>
      </c>
      <c s="176" t="str">
        <f>IF('S.D.PASTE SHEET'!I736="","",'S.D.PASTE SHEET'!I736)</f>
        <v/>
      </c>
      <c s="177" t="str">
        <f>IF('S.D.PASTE SHEET'!J736="","",'S.D.PASTE SHEET'!J736)</f>
        <v/>
      </c>
      <c s="176" t="str">
        <f>IF('S.D.PASTE SHEET'!K736="","",'S.D.PASTE SHEET'!K736)</f>
        <v/>
      </c>
      <c s="176" t="str">
        <f>IF('S.D.PASTE SHEET'!L736="","",'S.D.PASTE SHEET'!L736)</f>
        <v/>
      </c>
      <c s="176" t="str">
        <f>IF('S.D.PASTE SHEET'!M736="","",'S.D.PASTE SHEET'!M736)</f>
        <v/>
      </c>
      <c s="176" t="str">
        <f>IF('S.D.PASTE SHEET'!N736="","",'S.D.PASTE SHEET'!N736)</f>
        <v/>
      </c>
      <c s="176" t="str">
        <f>IF('S.D.PASTE SHEET'!O736="","",'S.D.PASTE SHEET'!O736)</f>
        <v/>
      </c>
      <c s="176" t="str">
        <f>IF('S.D.PASTE SHEET'!P736="","",'S.D.PASTE SHEET'!P736)</f>
        <v/>
      </c>
      <c s="176" t="str">
        <f>IF('S.D.PASTE SHEET'!Q736="","",'S.D.PASTE SHEET'!Q736)</f>
        <v/>
      </c>
      <c s="176" t="str">
        <f>IF('S.D.PASTE SHEET'!R736="","",'S.D.PASTE SHEET'!R736)</f>
        <v/>
      </c>
      <c s="176" t="str">
        <f>IF('S.D.PASTE SHEET'!S736="","",'S.D.PASTE SHEET'!S736)</f>
        <v/>
      </c>
      <c s="176" t="str">
        <f>IF('S.D.PASTE SHEET'!T736="","",'S.D.PASTE SHEET'!T736)</f>
        <v/>
      </c>
      <c s="176" t="str">
        <f>IF('S.D.PASTE SHEET'!U736="","",'S.D.PASTE SHEET'!U736)</f>
        <v/>
      </c>
      <c s="176" t="str">
        <f>IF('S.D.PASTE SHEET'!V736="","",'S.D.PASTE SHEET'!V736)</f>
        <v/>
      </c>
      <c s="176" t="str">
        <f>IF('S.D.PASTE SHEET'!W736="","",'S.D.PASTE SHEET'!W736)</f>
        <v/>
      </c>
      <c s="176" t="str">
        <f>IF('S.D.PASTE SHEET'!X736="","",'S.D.PASTE SHEET'!X736)</f>
        <v/>
      </c>
      <c s="176" t="str">
        <f>IF('S.D.PASTE SHEET'!Y736="","",'S.D.PASTE SHEET'!Y736)</f>
        <v/>
      </c>
      <c s="176" t="str">
        <f>IF('S.D.PASTE SHEET'!Z736="","",'S.D.PASTE SHEET'!Z736)</f>
        <v/>
      </c>
      <c s="176" t="str">
        <f>IF('S.D.PASTE SHEET'!AA736="","",'S.D.PASTE SHEET'!AA736)</f>
        <v/>
      </c>
      <c s="176" t="str">
        <f>IF('S.D.PASTE SHEET'!AB736="","",'S.D.PASTE SHEET'!AB736)</f>
        <v/>
      </c>
      <c s="176" t="str">
        <f>IF('S.D.PASTE SHEET'!AC736="","",'S.D.PASTE SHEET'!AC736)</f>
        <v/>
      </c>
      <c s="176" t="str">
        <f>IF('S.D.PASTE SHEET'!AD736="","",'S.D.PASTE SHEET'!AD736)</f>
        <v/>
      </c>
      <c s="178"/>
      <c s="179" t="str">
        <f>IF(AK736="","",IF(AK736&gt;0,COUNT($AG$2:AG736),""))</f>
        <v/>
      </c>
      <c s="180" t="str">
        <f t="shared" si="780"/>
        <v/>
      </c>
      <c s="180" t="str">
        <f t="shared" si="780"/>
        <v/>
      </c>
      <c s="180" t="str">
        <f t="shared" si="780"/>
        <v/>
      </c>
      <c s="181" t="str">
        <f t="shared" si="780"/>
        <v/>
      </c>
      <c s="180" t="str">
        <f t="shared" si="780"/>
        <v/>
      </c>
      <c s="180" t="str">
        <f t="shared" si="780"/>
        <v/>
      </c>
      <c s="180" t="str">
        <f t="shared" si="780"/>
        <v/>
      </c>
      <c s="180" t="str">
        <f t="shared" si="780"/>
        <v/>
      </c>
      <c s="180" t="str">
        <f t="shared" si="780"/>
        <v/>
      </c>
      <c s="181" t="str">
        <f t="shared" si="780"/>
        <v/>
      </c>
      <c s="180" t="str">
        <f t="shared" si="780"/>
        <v/>
      </c>
      <c s="180" t="str">
        <f t="shared" si="780"/>
        <v/>
      </c>
      <c s="180" t="str">
        <f t="shared" si="780"/>
        <v/>
      </c>
      <c s="180" t="str">
        <f t="shared" si="780"/>
        <v/>
      </c>
      <c s="180" t="str">
        <f t="shared" si="780"/>
        <v/>
      </c>
      <c s="180" t="str">
        <f t="shared" si="780"/>
        <v/>
      </c>
      <c r="AX736" s="180" t="str">
        <f>IF(BC736="","",IF(BC736&gt;0,COUNT($AY$2:AY736),""))</f>
        <v/>
      </c>
      <c s="180" t="str">
        <f t="shared" si="796" ref="AY736">IF(AND($BB$1=5,$A736=5,$BC$1=C736),B736,"")</f>
        <v/>
      </c>
      <c s="180" t="str">
        <f t="shared" si="782"/>
        <v/>
      </c>
      <c s="182" t="str">
        <f t="shared" si="782"/>
        <v/>
      </c>
      <c s="180" t="str">
        <f t="shared" si="782"/>
        <v/>
      </c>
      <c s="180" t="str">
        <f t="shared" si="782"/>
        <v/>
      </c>
      <c s="180" t="str">
        <f t="shared" si="782"/>
        <v/>
      </c>
      <c s="180" t="str">
        <f t="shared" si="782"/>
        <v/>
      </c>
      <c s="180" t="str">
        <f t="shared" si="782"/>
        <v/>
      </c>
      <c s="182" t="str">
        <f t="shared" si="782"/>
        <v/>
      </c>
      <c s="180" t="str">
        <f t="shared" si="782"/>
        <v/>
      </c>
      <c s="180" t="str">
        <f t="shared" si="782"/>
        <v/>
      </c>
      <c s="180" t="str">
        <f t="shared" si="782"/>
        <v/>
      </c>
      <c s="180" t="str">
        <f t="shared" si="782"/>
        <v/>
      </c>
      <c s="180" t="str">
        <f t="shared" si="782"/>
        <v/>
      </c>
      <c s="180" t="str">
        <f t="shared" si="782"/>
        <v/>
      </c>
    </row>
    <row r="737" spans="1:65" ht="15.75" customHeight="1">
      <c r="A737" s="176" t="str">
        <f>IF('S.D.PASTE SHEET'!A737="","",'S.D.PASTE SHEET'!A737)</f>
        <v/>
      </c>
      <c s="176" t="str">
        <f>IF('S.D.PASTE SHEET'!B737="","",'S.D.PASTE SHEET'!B737)</f>
        <v/>
      </c>
      <c s="176" t="str">
        <f>IF('S.D.PASTE SHEET'!C737="","",'S.D.PASTE SHEET'!C737)</f>
        <v/>
      </c>
      <c s="177" t="str">
        <f>IF('S.D.PASTE SHEET'!D737="","",'S.D.PASTE SHEET'!D737)</f>
        <v/>
      </c>
      <c s="176" t="str">
        <f>IF('S.D.PASTE SHEET'!E737="","",UPPER('S.D.PASTE SHEET'!E737))</f>
        <v/>
      </c>
      <c s="176" t="str">
        <f>IF('S.D.PASTE SHEET'!F737="","",'S.D.PASTE SHEET'!F737)</f>
        <v/>
      </c>
      <c s="176" t="str">
        <f>IF('S.D.PASTE SHEET'!G737="","",UPPER('S.D.PASTE SHEET'!G737))</f>
        <v/>
      </c>
      <c s="176" t="str">
        <f>IF('S.D.PASTE SHEET'!H737="","",UPPER('S.D.PASTE SHEET'!H737))</f>
        <v/>
      </c>
      <c s="176" t="str">
        <f>IF('S.D.PASTE SHEET'!I737="","",'S.D.PASTE SHEET'!I737)</f>
        <v/>
      </c>
      <c s="177" t="str">
        <f>IF('S.D.PASTE SHEET'!J737="","",'S.D.PASTE SHEET'!J737)</f>
        <v/>
      </c>
      <c s="176" t="str">
        <f>IF('S.D.PASTE SHEET'!K737="","",'S.D.PASTE SHEET'!K737)</f>
        <v/>
      </c>
      <c s="176" t="str">
        <f>IF('S.D.PASTE SHEET'!L737="","",'S.D.PASTE SHEET'!L737)</f>
        <v/>
      </c>
      <c s="176" t="str">
        <f>IF('S.D.PASTE SHEET'!M737="","",'S.D.PASTE SHEET'!M737)</f>
        <v/>
      </c>
      <c s="176" t="str">
        <f>IF('S.D.PASTE SHEET'!N737="","",'S.D.PASTE SHEET'!N737)</f>
        <v/>
      </c>
      <c s="176" t="str">
        <f>IF('S.D.PASTE SHEET'!O737="","",'S.D.PASTE SHEET'!O737)</f>
        <v/>
      </c>
      <c s="176" t="str">
        <f>IF('S.D.PASTE SHEET'!P737="","",'S.D.PASTE SHEET'!P737)</f>
        <v/>
      </c>
      <c s="176" t="str">
        <f>IF('S.D.PASTE SHEET'!Q737="","",'S.D.PASTE SHEET'!Q737)</f>
        <v/>
      </c>
      <c s="176" t="str">
        <f>IF('S.D.PASTE SHEET'!R737="","",'S.D.PASTE SHEET'!R737)</f>
        <v/>
      </c>
      <c s="176" t="str">
        <f>IF('S.D.PASTE SHEET'!S737="","",'S.D.PASTE SHEET'!S737)</f>
        <v/>
      </c>
      <c s="176" t="str">
        <f>IF('S.D.PASTE SHEET'!T737="","",'S.D.PASTE SHEET'!T737)</f>
        <v/>
      </c>
      <c s="176" t="str">
        <f>IF('S.D.PASTE SHEET'!U737="","",'S.D.PASTE SHEET'!U737)</f>
        <v/>
      </c>
      <c s="176" t="str">
        <f>IF('S.D.PASTE SHEET'!V737="","",'S.D.PASTE SHEET'!V737)</f>
        <v/>
      </c>
      <c s="176" t="str">
        <f>IF('S.D.PASTE SHEET'!W737="","",'S.D.PASTE SHEET'!W737)</f>
        <v/>
      </c>
      <c s="176" t="str">
        <f>IF('S.D.PASTE SHEET'!X737="","",'S.D.PASTE SHEET'!X737)</f>
        <v/>
      </c>
      <c s="176" t="str">
        <f>IF('S.D.PASTE SHEET'!Y737="","",'S.D.PASTE SHEET'!Y737)</f>
        <v/>
      </c>
      <c s="176" t="str">
        <f>IF('S.D.PASTE SHEET'!Z737="","",'S.D.PASTE SHEET'!Z737)</f>
        <v/>
      </c>
      <c s="176" t="str">
        <f>IF('S.D.PASTE SHEET'!AA737="","",'S.D.PASTE SHEET'!AA737)</f>
        <v/>
      </c>
      <c s="176" t="str">
        <f>IF('S.D.PASTE SHEET'!AB737="","",'S.D.PASTE SHEET'!AB737)</f>
        <v/>
      </c>
      <c s="176" t="str">
        <f>IF('S.D.PASTE SHEET'!AC737="","",'S.D.PASTE SHEET'!AC737)</f>
        <v/>
      </c>
      <c s="176" t="str">
        <f>IF('S.D.PASTE SHEET'!AD737="","",'S.D.PASTE SHEET'!AD737)</f>
        <v/>
      </c>
      <c s="178"/>
      <c s="179" t="str">
        <f>IF(AK737="","",IF(AK737&gt;0,COUNT($AG$2:AG737),""))</f>
        <v/>
      </c>
      <c s="180" t="str">
        <f t="shared" si="780"/>
        <v/>
      </c>
      <c s="180" t="str">
        <f t="shared" si="780"/>
        <v/>
      </c>
      <c s="180" t="str">
        <f t="shared" si="780"/>
        <v/>
      </c>
      <c s="181" t="str">
        <f t="shared" si="780"/>
        <v/>
      </c>
      <c s="180" t="str">
        <f t="shared" si="780"/>
        <v/>
      </c>
      <c s="180" t="str">
        <f t="shared" si="780"/>
        <v/>
      </c>
      <c s="180" t="str">
        <f t="shared" si="780"/>
        <v/>
      </c>
      <c s="180" t="str">
        <f t="shared" si="780"/>
        <v/>
      </c>
      <c s="180" t="str">
        <f t="shared" si="780"/>
        <v/>
      </c>
      <c s="181" t="str">
        <f t="shared" si="780"/>
        <v/>
      </c>
      <c s="180" t="str">
        <f t="shared" si="780"/>
        <v/>
      </c>
      <c s="180" t="str">
        <f t="shared" si="780"/>
        <v/>
      </c>
      <c s="180" t="str">
        <f t="shared" si="780"/>
        <v/>
      </c>
      <c s="180" t="str">
        <f t="shared" si="780"/>
        <v/>
      </c>
      <c s="180" t="str">
        <f t="shared" si="780"/>
        <v/>
      </c>
      <c s="180" t="str">
        <f>IF(AND($AJ$1=5,$A737=5),P737,"")</f>
        <v/>
      </c>
      <c r="AX737" s="180" t="str">
        <f>IF(BC737="","",IF(BC737&gt;0,COUNT($AY$2:AY737),""))</f>
        <v/>
      </c>
      <c s="180" t="str">
        <f t="shared" si="797" ref="AY737">IF(AND($BB$1=5,$A737=5,$BC$1=C737),B737,"")</f>
        <v/>
      </c>
      <c s="180" t="str">
        <f t="shared" si="782"/>
        <v/>
      </c>
      <c s="182" t="str">
        <f t="shared" si="782"/>
        <v/>
      </c>
      <c s="180" t="str">
        <f t="shared" si="782"/>
        <v/>
      </c>
      <c s="180" t="str">
        <f t="shared" si="782"/>
        <v/>
      </c>
      <c s="180" t="str">
        <f t="shared" si="782"/>
        <v/>
      </c>
      <c s="180" t="str">
        <f t="shared" si="782"/>
        <v/>
      </c>
      <c s="180" t="str">
        <f t="shared" si="782"/>
        <v/>
      </c>
      <c s="182" t="str">
        <f t="shared" si="782"/>
        <v/>
      </c>
      <c s="180" t="str">
        <f t="shared" si="782"/>
        <v/>
      </c>
      <c s="180" t="str">
        <f t="shared" si="782"/>
        <v/>
      </c>
      <c s="180" t="str">
        <f t="shared" si="782"/>
        <v/>
      </c>
      <c s="180" t="str">
        <f t="shared" si="782"/>
        <v/>
      </c>
      <c s="180" t="str">
        <f t="shared" si="782"/>
        <v/>
      </c>
      <c s="180" t="str">
        <f t="shared" si="782"/>
        <v/>
      </c>
    </row>
    <row r="738" spans="1:65" ht="15.75" customHeight="1">
      <c r="A738" s="176" t="str">
        <f>IF('S.D.PASTE SHEET'!A738="","",'S.D.PASTE SHEET'!A738)</f>
        <v/>
      </c>
      <c s="176" t="str">
        <f>IF('S.D.PASTE SHEET'!B738="","",'S.D.PASTE SHEET'!B738)</f>
        <v/>
      </c>
      <c s="176" t="str">
        <f>IF('S.D.PASTE SHEET'!C738="","",'S.D.PASTE SHEET'!C738)</f>
        <v/>
      </c>
      <c s="177" t="str">
        <f>IF('S.D.PASTE SHEET'!D738="","",'S.D.PASTE SHEET'!D738)</f>
        <v/>
      </c>
      <c s="176" t="str">
        <f>IF('S.D.PASTE SHEET'!E738="","",UPPER('S.D.PASTE SHEET'!E738))</f>
        <v/>
      </c>
      <c s="176" t="str">
        <f>IF('S.D.PASTE SHEET'!F738="","",'S.D.PASTE SHEET'!F738)</f>
        <v/>
      </c>
      <c s="176" t="str">
        <f>IF('S.D.PASTE SHEET'!G738="","",UPPER('S.D.PASTE SHEET'!G738))</f>
        <v/>
      </c>
      <c s="176" t="str">
        <f>IF('S.D.PASTE SHEET'!H738="","",UPPER('S.D.PASTE SHEET'!H738))</f>
        <v/>
      </c>
      <c s="176" t="str">
        <f>IF('S.D.PASTE SHEET'!I738="","",'S.D.PASTE SHEET'!I738)</f>
        <v/>
      </c>
      <c s="177" t="str">
        <f>IF('S.D.PASTE SHEET'!J738="","",'S.D.PASTE SHEET'!J738)</f>
        <v/>
      </c>
      <c s="176" t="str">
        <f>IF('S.D.PASTE SHEET'!K738="","",'S.D.PASTE SHEET'!K738)</f>
        <v/>
      </c>
      <c s="176" t="str">
        <f>IF('S.D.PASTE SHEET'!L738="","",'S.D.PASTE SHEET'!L738)</f>
        <v/>
      </c>
      <c s="176" t="str">
        <f>IF('S.D.PASTE SHEET'!M738="","",'S.D.PASTE SHEET'!M738)</f>
        <v/>
      </c>
      <c s="176" t="str">
        <f>IF('S.D.PASTE SHEET'!N738="","",'S.D.PASTE SHEET'!N738)</f>
        <v/>
      </c>
      <c s="176" t="str">
        <f>IF('S.D.PASTE SHEET'!O738="","",'S.D.PASTE SHEET'!O738)</f>
        <v/>
      </c>
      <c s="176" t="str">
        <f>IF('S.D.PASTE SHEET'!P738="","",'S.D.PASTE SHEET'!P738)</f>
        <v/>
      </c>
      <c s="176" t="str">
        <f>IF('S.D.PASTE SHEET'!Q738="","",'S.D.PASTE SHEET'!Q738)</f>
        <v/>
      </c>
      <c s="176" t="str">
        <f>IF('S.D.PASTE SHEET'!R738="","",'S.D.PASTE SHEET'!R738)</f>
        <v/>
      </c>
      <c s="176" t="str">
        <f>IF('S.D.PASTE SHEET'!S738="","",'S.D.PASTE SHEET'!S738)</f>
        <v/>
      </c>
      <c s="176" t="str">
        <f>IF('S.D.PASTE SHEET'!T738="","",'S.D.PASTE SHEET'!T738)</f>
        <v/>
      </c>
      <c s="176" t="str">
        <f>IF('S.D.PASTE SHEET'!U738="","",'S.D.PASTE SHEET'!U738)</f>
        <v/>
      </c>
      <c s="176" t="str">
        <f>IF('S.D.PASTE SHEET'!V738="","",'S.D.PASTE SHEET'!V738)</f>
        <v/>
      </c>
      <c s="176" t="str">
        <f>IF('S.D.PASTE SHEET'!W738="","",'S.D.PASTE SHEET'!W738)</f>
        <v/>
      </c>
      <c s="176" t="str">
        <f>IF('S.D.PASTE SHEET'!X738="","",'S.D.PASTE SHEET'!X738)</f>
        <v/>
      </c>
      <c s="176" t="str">
        <f>IF('S.D.PASTE SHEET'!Y738="","",'S.D.PASTE SHEET'!Y738)</f>
        <v/>
      </c>
      <c s="176" t="str">
        <f>IF('S.D.PASTE SHEET'!Z738="","",'S.D.PASTE SHEET'!Z738)</f>
        <v/>
      </c>
      <c s="176" t="str">
        <f>IF('S.D.PASTE SHEET'!AA738="","",'S.D.PASTE SHEET'!AA738)</f>
        <v/>
      </c>
      <c s="176" t="str">
        <f>IF('S.D.PASTE SHEET'!AB738="","",'S.D.PASTE SHEET'!AB738)</f>
        <v/>
      </c>
      <c s="176" t="str">
        <f>IF('S.D.PASTE SHEET'!AC738="","",'S.D.PASTE SHEET'!AC738)</f>
        <v/>
      </c>
      <c s="176" t="str">
        <f>IF('S.D.PASTE SHEET'!AD738="","",'S.D.PASTE SHEET'!AD738)</f>
        <v/>
      </c>
      <c s="178"/>
      <c s="179" t="str">
        <f>IF(AK738="","",IF(AK738&gt;0,COUNT($AG$2:AG738),""))</f>
        <v/>
      </c>
      <c s="180" t="str">
        <f t="shared" si="798" ref="AG738:AV753">IF(AND($AJ$1=5,$A738=5),A738,"")</f>
        <v/>
      </c>
      <c s="180" t="str">
        <f t="shared" si="798"/>
        <v/>
      </c>
      <c s="180" t="str">
        <f t="shared" si="798"/>
        <v/>
      </c>
      <c s="181" t="str">
        <f t="shared" si="798"/>
        <v/>
      </c>
      <c s="180" t="str">
        <f t="shared" si="798"/>
        <v/>
      </c>
      <c s="180" t="str">
        <f t="shared" si="798"/>
        <v/>
      </c>
      <c s="180" t="str">
        <f t="shared" si="798"/>
        <v/>
      </c>
      <c s="180" t="str">
        <f t="shared" si="798"/>
        <v/>
      </c>
      <c s="180" t="str">
        <f t="shared" si="798"/>
        <v/>
      </c>
      <c s="181" t="str">
        <f t="shared" si="798"/>
        <v/>
      </c>
      <c s="180" t="str">
        <f t="shared" si="798"/>
        <v/>
      </c>
      <c s="180" t="str">
        <f t="shared" si="798"/>
        <v/>
      </c>
      <c s="180" t="str">
        <f t="shared" si="798"/>
        <v/>
      </c>
      <c s="180" t="str">
        <f t="shared" si="798"/>
        <v/>
      </c>
      <c s="180" t="str">
        <f t="shared" si="798"/>
        <v/>
      </c>
      <c s="180" t="str">
        <f t="shared" si="798"/>
        <v/>
      </c>
      <c r="AX738" s="180" t="str">
        <f>IF(BC738="","",IF(BC738&gt;0,COUNT($AY$2:AY738),""))</f>
        <v/>
      </c>
      <c s="180" t="str">
        <f t="shared" si="799" ref="AY738">IF(AND($BB$1=5,$A738=5,$BC$1=C738),B738,"")</f>
        <v/>
      </c>
      <c s="180" t="str">
        <f t="shared" si="800" ref="AZ738:BM753">IF(AND($BB$1=5,$A738=5,$BC$1=$B738),C738,"")</f>
        <v/>
      </c>
      <c s="182" t="str">
        <f t="shared" si="800"/>
        <v/>
      </c>
      <c s="180" t="str">
        <f t="shared" si="800"/>
        <v/>
      </c>
      <c s="180" t="str">
        <f t="shared" si="800"/>
        <v/>
      </c>
      <c s="180" t="str">
        <f t="shared" si="800"/>
        <v/>
      </c>
      <c s="180" t="str">
        <f t="shared" si="800"/>
        <v/>
      </c>
      <c s="180" t="str">
        <f t="shared" si="800"/>
        <v/>
      </c>
      <c s="182" t="str">
        <f t="shared" si="800"/>
        <v/>
      </c>
      <c s="180" t="str">
        <f t="shared" si="800"/>
        <v/>
      </c>
      <c s="180" t="str">
        <f t="shared" si="800"/>
        <v/>
      </c>
      <c s="180" t="str">
        <f t="shared" si="800"/>
        <v/>
      </c>
      <c s="180" t="str">
        <f t="shared" si="800"/>
        <v/>
      </c>
      <c s="180" t="str">
        <f t="shared" si="800"/>
        <v/>
      </c>
      <c s="180" t="str">
        <f t="shared" si="800"/>
        <v/>
      </c>
    </row>
    <row r="739" spans="1:65" ht="15.75" customHeight="1">
      <c r="A739" s="176" t="str">
        <f>IF('S.D.PASTE SHEET'!A739="","",'S.D.PASTE SHEET'!A739)</f>
        <v/>
      </c>
      <c s="176" t="str">
        <f>IF('S.D.PASTE SHEET'!B739="","",'S.D.PASTE SHEET'!B739)</f>
        <v/>
      </c>
      <c s="176" t="str">
        <f>IF('S.D.PASTE SHEET'!C739="","",'S.D.PASTE SHEET'!C739)</f>
        <v/>
      </c>
      <c s="177" t="str">
        <f>IF('S.D.PASTE SHEET'!D739="","",'S.D.PASTE SHEET'!D739)</f>
        <v/>
      </c>
      <c s="176" t="str">
        <f>IF('S.D.PASTE SHEET'!E739="","",UPPER('S.D.PASTE SHEET'!E739))</f>
        <v/>
      </c>
      <c s="176" t="str">
        <f>IF('S.D.PASTE SHEET'!F739="","",'S.D.PASTE SHEET'!F739)</f>
        <v/>
      </c>
      <c s="176" t="str">
        <f>IF('S.D.PASTE SHEET'!G739="","",UPPER('S.D.PASTE SHEET'!G739))</f>
        <v/>
      </c>
      <c s="176" t="str">
        <f>IF('S.D.PASTE SHEET'!H739="","",UPPER('S.D.PASTE SHEET'!H739))</f>
        <v/>
      </c>
      <c s="176" t="str">
        <f>IF('S.D.PASTE SHEET'!I739="","",'S.D.PASTE SHEET'!I739)</f>
        <v/>
      </c>
      <c s="177" t="str">
        <f>IF('S.D.PASTE SHEET'!J739="","",'S.D.PASTE SHEET'!J739)</f>
        <v/>
      </c>
      <c s="176" t="str">
        <f>IF('S.D.PASTE SHEET'!K739="","",'S.D.PASTE SHEET'!K739)</f>
        <v/>
      </c>
      <c s="176" t="str">
        <f>IF('S.D.PASTE SHEET'!L739="","",'S.D.PASTE SHEET'!L739)</f>
        <v/>
      </c>
      <c s="176" t="str">
        <f>IF('S.D.PASTE SHEET'!M739="","",'S.D.PASTE SHEET'!M739)</f>
        <v/>
      </c>
      <c s="176" t="str">
        <f>IF('S.D.PASTE SHEET'!N739="","",'S.D.PASTE SHEET'!N739)</f>
        <v/>
      </c>
      <c s="176" t="str">
        <f>IF('S.D.PASTE SHEET'!O739="","",'S.D.PASTE SHEET'!O739)</f>
        <v/>
      </c>
      <c s="176" t="str">
        <f>IF('S.D.PASTE SHEET'!P739="","",'S.D.PASTE SHEET'!P739)</f>
        <v/>
      </c>
      <c s="176" t="str">
        <f>IF('S.D.PASTE SHEET'!Q739="","",'S.D.PASTE SHEET'!Q739)</f>
        <v/>
      </c>
      <c s="176" t="str">
        <f>IF('S.D.PASTE SHEET'!R739="","",'S.D.PASTE SHEET'!R739)</f>
        <v/>
      </c>
      <c s="176" t="str">
        <f>IF('S.D.PASTE SHEET'!S739="","",'S.D.PASTE SHEET'!S739)</f>
        <v/>
      </c>
      <c s="176" t="str">
        <f>IF('S.D.PASTE SHEET'!T739="","",'S.D.PASTE SHEET'!T739)</f>
        <v/>
      </c>
      <c s="176" t="str">
        <f>IF('S.D.PASTE SHEET'!U739="","",'S.D.PASTE SHEET'!U739)</f>
        <v/>
      </c>
      <c s="176" t="str">
        <f>IF('S.D.PASTE SHEET'!V739="","",'S.D.PASTE SHEET'!V739)</f>
        <v/>
      </c>
      <c s="176" t="str">
        <f>IF('S.D.PASTE SHEET'!W739="","",'S.D.PASTE SHEET'!W739)</f>
        <v/>
      </c>
      <c s="176" t="str">
        <f>IF('S.D.PASTE SHEET'!X739="","",'S.D.PASTE SHEET'!X739)</f>
        <v/>
      </c>
      <c s="176" t="str">
        <f>IF('S.D.PASTE SHEET'!Y739="","",'S.D.PASTE SHEET'!Y739)</f>
        <v/>
      </c>
      <c s="176" t="str">
        <f>IF('S.D.PASTE SHEET'!Z739="","",'S.D.PASTE SHEET'!Z739)</f>
        <v/>
      </c>
      <c s="176" t="str">
        <f>IF('S.D.PASTE SHEET'!AA739="","",'S.D.PASTE SHEET'!AA739)</f>
        <v/>
      </c>
      <c s="176" t="str">
        <f>IF('S.D.PASTE SHEET'!AB739="","",'S.D.PASTE SHEET'!AB739)</f>
        <v/>
      </c>
      <c s="176" t="str">
        <f>IF('S.D.PASTE SHEET'!AC739="","",'S.D.PASTE SHEET'!AC739)</f>
        <v/>
      </c>
      <c s="176" t="str">
        <f>IF('S.D.PASTE SHEET'!AD739="","",'S.D.PASTE SHEET'!AD739)</f>
        <v/>
      </c>
      <c s="178"/>
      <c s="179" t="str">
        <f>IF(AK739="","",IF(AK739&gt;0,COUNT($AG$2:AG739),""))</f>
        <v/>
      </c>
      <c s="180" t="str">
        <f t="shared" si="798"/>
        <v/>
      </c>
      <c s="180" t="str">
        <f t="shared" si="798"/>
        <v/>
      </c>
      <c s="180" t="str">
        <f t="shared" si="798"/>
        <v/>
      </c>
      <c s="181" t="str">
        <f t="shared" si="798"/>
        <v/>
      </c>
      <c s="180" t="str">
        <f t="shared" si="798"/>
        <v/>
      </c>
      <c s="180" t="str">
        <f t="shared" si="798"/>
        <v/>
      </c>
      <c s="180" t="str">
        <f t="shared" si="798"/>
        <v/>
      </c>
      <c s="180" t="str">
        <f t="shared" si="798"/>
        <v/>
      </c>
      <c s="180" t="str">
        <f t="shared" si="798"/>
        <v/>
      </c>
      <c s="181" t="str">
        <f t="shared" si="798"/>
        <v/>
      </c>
      <c s="180" t="str">
        <f t="shared" si="798"/>
        <v/>
      </c>
      <c s="180" t="str">
        <f t="shared" si="798"/>
        <v/>
      </c>
      <c s="180" t="str">
        <f t="shared" si="798"/>
        <v/>
      </c>
      <c s="180" t="str">
        <f t="shared" si="798"/>
        <v/>
      </c>
      <c s="180" t="str">
        <f t="shared" si="798"/>
        <v/>
      </c>
      <c s="180" t="str">
        <f t="shared" si="798"/>
        <v/>
      </c>
      <c r="AX739" s="180" t="str">
        <f>IF(BC739="","",IF(BC739&gt;0,COUNT($AY$2:AY739),""))</f>
        <v/>
      </c>
      <c s="180" t="str">
        <f t="shared" si="801" ref="AY739">IF(AND($BB$1=5,$A739=5,$BC$1=C739),B739,"")</f>
        <v/>
      </c>
      <c s="180" t="str">
        <f t="shared" si="800"/>
        <v/>
      </c>
      <c s="182" t="str">
        <f t="shared" si="800"/>
        <v/>
      </c>
      <c s="180" t="str">
        <f t="shared" si="800"/>
        <v/>
      </c>
      <c s="180" t="str">
        <f t="shared" si="800"/>
        <v/>
      </c>
      <c s="180" t="str">
        <f t="shared" si="800"/>
        <v/>
      </c>
      <c s="180" t="str">
        <f t="shared" si="800"/>
        <v/>
      </c>
      <c s="180" t="str">
        <f t="shared" si="800"/>
        <v/>
      </c>
      <c s="182" t="str">
        <f t="shared" si="800"/>
        <v/>
      </c>
      <c s="180" t="str">
        <f t="shared" si="800"/>
        <v/>
      </c>
      <c s="180" t="str">
        <f t="shared" si="800"/>
        <v/>
      </c>
      <c s="180" t="str">
        <f t="shared" si="800"/>
        <v/>
      </c>
      <c s="180" t="str">
        <f t="shared" si="800"/>
        <v/>
      </c>
      <c s="180" t="str">
        <f t="shared" si="800"/>
        <v/>
      </c>
      <c s="180" t="str">
        <f t="shared" si="800"/>
        <v/>
      </c>
    </row>
    <row r="740" spans="1:65" ht="15.75" customHeight="1">
      <c r="A740" s="176" t="str">
        <f>IF('S.D.PASTE SHEET'!A740="","",'S.D.PASTE SHEET'!A740)</f>
        <v/>
      </c>
      <c s="176" t="str">
        <f>IF('S.D.PASTE SHEET'!B740="","",'S.D.PASTE SHEET'!B740)</f>
        <v/>
      </c>
      <c s="176" t="str">
        <f>IF('S.D.PASTE SHEET'!C740="","",'S.D.PASTE SHEET'!C740)</f>
        <v/>
      </c>
      <c s="177" t="str">
        <f>IF('S.D.PASTE SHEET'!D740="","",'S.D.PASTE SHEET'!D740)</f>
        <v/>
      </c>
      <c s="176" t="str">
        <f>IF('S.D.PASTE SHEET'!E740="","",UPPER('S.D.PASTE SHEET'!E740))</f>
        <v/>
      </c>
      <c s="176" t="str">
        <f>IF('S.D.PASTE SHEET'!F740="","",'S.D.PASTE SHEET'!F740)</f>
        <v/>
      </c>
      <c s="176" t="str">
        <f>IF('S.D.PASTE SHEET'!G740="","",UPPER('S.D.PASTE SHEET'!G740))</f>
        <v/>
      </c>
      <c s="176" t="str">
        <f>IF('S.D.PASTE SHEET'!H740="","",UPPER('S.D.PASTE SHEET'!H740))</f>
        <v/>
      </c>
      <c s="176" t="str">
        <f>IF('S.D.PASTE SHEET'!I740="","",'S.D.PASTE SHEET'!I740)</f>
        <v/>
      </c>
      <c s="177" t="str">
        <f>IF('S.D.PASTE SHEET'!J740="","",'S.D.PASTE SHEET'!J740)</f>
        <v/>
      </c>
      <c s="176" t="str">
        <f>IF('S.D.PASTE SHEET'!K740="","",'S.D.PASTE SHEET'!K740)</f>
        <v/>
      </c>
      <c s="176" t="str">
        <f>IF('S.D.PASTE SHEET'!L740="","",'S.D.PASTE SHEET'!L740)</f>
        <v/>
      </c>
      <c s="176" t="str">
        <f>IF('S.D.PASTE SHEET'!M740="","",'S.D.PASTE SHEET'!M740)</f>
        <v/>
      </c>
      <c s="176" t="str">
        <f>IF('S.D.PASTE SHEET'!N740="","",'S.D.PASTE SHEET'!N740)</f>
        <v/>
      </c>
      <c s="176" t="str">
        <f>IF('S.D.PASTE SHEET'!O740="","",'S.D.PASTE SHEET'!O740)</f>
        <v/>
      </c>
      <c s="176" t="str">
        <f>IF('S.D.PASTE SHEET'!P740="","",'S.D.PASTE SHEET'!P740)</f>
        <v/>
      </c>
      <c s="176" t="str">
        <f>IF('S.D.PASTE SHEET'!Q740="","",'S.D.PASTE SHEET'!Q740)</f>
        <v/>
      </c>
      <c s="176" t="str">
        <f>IF('S.D.PASTE SHEET'!R740="","",'S.D.PASTE SHEET'!R740)</f>
        <v/>
      </c>
      <c s="176" t="str">
        <f>IF('S.D.PASTE SHEET'!S740="","",'S.D.PASTE SHEET'!S740)</f>
        <v/>
      </c>
      <c s="176" t="str">
        <f>IF('S.D.PASTE SHEET'!T740="","",'S.D.PASTE SHEET'!T740)</f>
        <v/>
      </c>
      <c s="176" t="str">
        <f>IF('S.D.PASTE SHEET'!U740="","",'S.D.PASTE SHEET'!U740)</f>
        <v/>
      </c>
      <c s="176" t="str">
        <f>IF('S.D.PASTE SHEET'!V740="","",'S.D.PASTE SHEET'!V740)</f>
        <v/>
      </c>
      <c s="176" t="str">
        <f>IF('S.D.PASTE SHEET'!W740="","",'S.D.PASTE SHEET'!W740)</f>
        <v/>
      </c>
      <c s="176" t="str">
        <f>IF('S.D.PASTE SHEET'!X740="","",'S.D.PASTE SHEET'!X740)</f>
        <v/>
      </c>
      <c s="176" t="str">
        <f>IF('S.D.PASTE SHEET'!Y740="","",'S.D.PASTE SHEET'!Y740)</f>
        <v/>
      </c>
      <c s="176" t="str">
        <f>IF('S.D.PASTE SHEET'!Z740="","",'S.D.PASTE SHEET'!Z740)</f>
        <v/>
      </c>
      <c s="176" t="str">
        <f>IF('S.D.PASTE SHEET'!AA740="","",'S.D.PASTE SHEET'!AA740)</f>
        <v/>
      </c>
      <c s="176" t="str">
        <f>IF('S.D.PASTE SHEET'!AB740="","",'S.D.PASTE SHEET'!AB740)</f>
        <v/>
      </c>
      <c s="176" t="str">
        <f>IF('S.D.PASTE SHEET'!AC740="","",'S.D.PASTE SHEET'!AC740)</f>
        <v/>
      </c>
      <c s="176" t="str">
        <f>IF('S.D.PASTE SHEET'!AD740="","",'S.D.PASTE SHEET'!AD740)</f>
        <v/>
      </c>
      <c s="178"/>
      <c s="179" t="str">
        <f>IF(AK740="","",IF(AK740&gt;0,COUNT($AG$2:AG740),""))</f>
        <v/>
      </c>
      <c s="180" t="str">
        <f t="shared" si="798"/>
        <v/>
      </c>
      <c s="180" t="str">
        <f t="shared" si="798"/>
        <v/>
      </c>
      <c s="180" t="str">
        <f t="shared" si="798"/>
        <v/>
      </c>
      <c s="181" t="str">
        <f t="shared" si="798"/>
        <v/>
      </c>
      <c s="180" t="str">
        <f t="shared" si="798"/>
        <v/>
      </c>
      <c s="180" t="str">
        <f t="shared" si="798"/>
        <v/>
      </c>
      <c s="180" t="str">
        <f t="shared" si="798"/>
        <v/>
      </c>
      <c s="180" t="str">
        <f t="shared" si="798"/>
        <v/>
      </c>
      <c s="180" t="str">
        <f t="shared" si="798"/>
        <v/>
      </c>
      <c s="181" t="str">
        <f t="shared" si="798"/>
        <v/>
      </c>
      <c s="180" t="str">
        <f t="shared" si="798"/>
        <v/>
      </c>
      <c s="180" t="str">
        <f t="shared" si="798"/>
        <v/>
      </c>
      <c s="180" t="str">
        <f t="shared" si="798"/>
        <v/>
      </c>
      <c s="180" t="str">
        <f t="shared" si="798"/>
        <v/>
      </c>
      <c s="180" t="str">
        <f t="shared" si="798"/>
        <v/>
      </c>
      <c s="180" t="str">
        <f t="shared" si="798"/>
        <v/>
      </c>
      <c r="AX740" s="180" t="str">
        <f>IF(BC740="","",IF(BC740&gt;0,COUNT($AY$2:AY740),""))</f>
        <v/>
      </c>
      <c s="180" t="str">
        <f t="shared" si="802" ref="AY740">IF(AND($BB$1=5,$A740=5,$BC$1=C740),B740,"")</f>
        <v/>
      </c>
      <c s="180" t="str">
        <f t="shared" si="800"/>
        <v/>
      </c>
      <c s="182" t="str">
        <f t="shared" si="800"/>
        <v/>
      </c>
      <c s="180" t="str">
        <f t="shared" si="800"/>
        <v/>
      </c>
      <c s="180" t="str">
        <f t="shared" si="800"/>
        <v/>
      </c>
      <c s="180" t="str">
        <f t="shared" si="800"/>
        <v/>
      </c>
      <c s="180" t="str">
        <f t="shared" si="800"/>
        <v/>
      </c>
      <c s="180" t="str">
        <f t="shared" si="800"/>
        <v/>
      </c>
      <c s="182" t="str">
        <f t="shared" si="800"/>
        <v/>
      </c>
      <c s="180" t="str">
        <f t="shared" si="800"/>
        <v/>
      </c>
      <c s="180" t="str">
        <f t="shared" si="800"/>
        <v/>
      </c>
      <c s="180" t="str">
        <f t="shared" si="800"/>
        <v/>
      </c>
      <c s="180" t="str">
        <f t="shared" si="800"/>
        <v/>
      </c>
      <c s="180" t="str">
        <f t="shared" si="800"/>
        <v/>
      </c>
      <c s="180" t="str">
        <f t="shared" si="800"/>
        <v/>
      </c>
    </row>
    <row r="741" spans="1:65" ht="15.75" customHeight="1">
      <c r="A741" s="176" t="str">
        <f>IF('S.D.PASTE SHEET'!A741="","",'S.D.PASTE SHEET'!A741)</f>
        <v/>
      </c>
      <c s="176" t="str">
        <f>IF('S.D.PASTE SHEET'!B741="","",'S.D.PASTE SHEET'!B741)</f>
        <v/>
      </c>
      <c s="176" t="str">
        <f>IF('S.D.PASTE SHEET'!C741="","",'S.D.PASTE SHEET'!C741)</f>
        <v/>
      </c>
      <c s="177" t="str">
        <f>IF('S.D.PASTE SHEET'!D741="","",'S.D.PASTE SHEET'!D741)</f>
        <v/>
      </c>
      <c s="176" t="str">
        <f>IF('S.D.PASTE SHEET'!E741="","",UPPER('S.D.PASTE SHEET'!E741))</f>
        <v/>
      </c>
      <c s="176" t="str">
        <f>IF('S.D.PASTE SHEET'!F741="","",'S.D.PASTE SHEET'!F741)</f>
        <v/>
      </c>
      <c s="176" t="str">
        <f>IF('S.D.PASTE SHEET'!G741="","",UPPER('S.D.PASTE SHEET'!G741))</f>
        <v/>
      </c>
      <c s="176" t="str">
        <f>IF('S.D.PASTE SHEET'!H741="","",UPPER('S.D.PASTE SHEET'!H741))</f>
        <v/>
      </c>
      <c s="176" t="str">
        <f>IF('S.D.PASTE SHEET'!I741="","",'S.D.PASTE SHEET'!I741)</f>
        <v/>
      </c>
      <c s="177" t="str">
        <f>IF('S.D.PASTE SHEET'!J741="","",'S.D.PASTE SHEET'!J741)</f>
        <v/>
      </c>
      <c s="176" t="str">
        <f>IF('S.D.PASTE SHEET'!K741="","",'S.D.PASTE SHEET'!K741)</f>
        <v/>
      </c>
      <c s="176" t="str">
        <f>IF('S.D.PASTE SHEET'!L741="","",'S.D.PASTE SHEET'!L741)</f>
        <v/>
      </c>
      <c s="176" t="str">
        <f>IF('S.D.PASTE SHEET'!M741="","",'S.D.PASTE SHEET'!M741)</f>
        <v/>
      </c>
      <c s="176" t="str">
        <f>IF('S.D.PASTE SHEET'!N741="","",'S.D.PASTE SHEET'!N741)</f>
        <v/>
      </c>
      <c s="176" t="str">
        <f>IF('S.D.PASTE SHEET'!O741="","",'S.D.PASTE SHEET'!O741)</f>
        <v/>
      </c>
      <c s="176" t="str">
        <f>IF('S.D.PASTE SHEET'!P741="","",'S.D.PASTE SHEET'!P741)</f>
        <v/>
      </c>
      <c s="176" t="str">
        <f>IF('S.D.PASTE SHEET'!Q741="","",'S.D.PASTE SHEET'!Q741)</f>
        <v/>
      </c>
      <c s="176" t="str">
        <f>IF('S.D.PASTE SHEET'!R741="","",'S.D.PASTE SHEET'!R741)</f>
        <v/>
      </c>
      <c s="176" t="str">
        <f>IF('S.D.PASTE SHEET'!S741="","",'S.D.PASTE SHEET'!S741)</f>
        <v/>
      </c>
      <c s="176" t="str">
        <f>IF('S.D.PASTE SHEET'!T741="","",'S.D.PASTE SHEET'!T741)</f>
        <v/>
      </c>
      <c s="176" t="str">
        <f>IF('S.D.PASTE SHEET'!U741="","",'S.D.PASTE SHEET'!U741)</f>
        <v/>
      </c>
      <c s="176" t="str">
        <f>IF('S.D.PASTE SHEET'!V741="","",'S.D.PASTE SHEET'!V741)</f>
        <v/>
      </c>
      <c s="176" t="str">
        <f>IF('S.D.PASTE SHEET'!W741="","",'S.D.PASTE SHEET'!W741)</f>
        <v/>
      </c>
      <c s="176" t="str">
        <f>IF('S.D.PASTE SHEET'!X741="","",'S.D.PASTE SHEET'!X741)</f>
        <v/>
      </c>
      <c s="176" t="str">
        <f>IF('S.D.PASTE SHEET'!Y741="","",'S.D.PASTE SHEET'!Y741)</f>
        <v/>
      </c>
      <c s="176" t="str">
        <f>IF('S.D.PASTE SHEET'!Z741="","",'S.D.PASTE SHEET'!Z741)</f>
        <v/>
      </c>
      <c s="176" t="str">
        <f>IF('S.D.PASTE SHEET'!AA741="","",'S.D.PASTE SHEET'!AA741)</f>
        <v/>
      </c>
      <c s="176" t="str">
        <f>IF('S.D.PASTE SHEET'!AB741="","",'S.D.PASTE SHEET'!AB741)</f>
        <v/>
      </c>
      <c s="176" t="str">
        <f>IF('S.D.PASTE SHEET'!AC741="","",'S.D.PASTE SHEET'!AC741)</f>
        <v/>
      </c>
      <c s="176" t="str">
        <f>IF('S.D.PASTE SHEET'!AD741="","",'S.D.PASTE SHEET'!AD741)</f>
        <v/>
      </c>
      <c s="178"/>
      <c s="179" t="str">
        <f>IF(AK741="","",IF(AK741&gt;0,COUNT($AG$2:AG741),""))</f>
        <v/>
      </c>
      <c s="180" t="str">
        <f t="shared" si="798"/>
        <v/>
      </c>
      <c s="180" t="str">
        <f t="shared" si="798"/>
        <v/>
      </c>
      <c s="180" t="str">
        <f t="shared" si="798"/>
        <v/>
      </c>
      <c s="181" t="str">
        <f t="shared" si="798"/>
        <v/>
      </c>
      <c s="180" t="str">
        <f t="shared" si="798"/>
        <v/>
      </c>
      <c s="180" t="str">
        <f t="shared" si="798"/>
        <v/>
      </c>
      <c s="180" t="str">
        <f t="shared" si="798"/>
        <v/>
      </c>
      <c s="180" t="str">
        <f t="shared" si="798"/>
        <v/>
      </c>
      <c s="180" t="str">
        <f t="shared" si="798"/>
        <v/>
      </c>
      <c s="181" t="str">
        <f t="shared" si="798"/>
        <v/>
      </c>
      <c s="180" t="str">
        <f t="shared" si="798"/>
        <v/>
      </c>
      <c s="180" t="str">
        <f t="shared" si="798"/>
        <v/>
      </c>
      <c s="180" t="str">
        <f t="shared" si="798"/>
        <v/>
      </c>
      <c s="180" t="str">
        <f t="shared" si="798"/>
        <v/>
      </c>
      <c s="180" t="str">
        <f t="shared" si="798"/>
        <v/>
      </c>
      <c s="180" t="str">
        <f t="shared" si="798"/>
        <v/>
      </c>
      <c r="AX741" s="180" t="str">
        <f>IF(BC741="","",IF(BC741&gt;0,COUNT($AY$2:AY741),""))</f>
        <v/>
      </c>
      <c s="180" t="str">
        <f t="shared" si="803" ref="AY741">IF(AND($BB$1=5,$A741=5,$BC$1=C741),B741,"")</f>
        <v/>
      </c>
      <c s="180" t="str">
        <f t="shared" si="800"/>
        <v/>
      </c>
      <c s="182" t="str">
        <f t="shared" si="800"/>
        <v/>
      </c>
      <c s="180" t="str">
        <f t="shared" si="800"/>
        <v/>
      </c>
      <c s="180" t="str">
        <f t="shared" si="800"/>
        <v/>
      </c>
      <c s="180" t="str">
        <f t="shared" si="800"/>
        <v/>
      </c>
      <c s="180" t="str">
        <f t="shared" si="800"/>
        <v/>
      </c>
      <c s="180" t="str">
        <f t="shared" si="800"/>
        <v/>
      </c>
      <c s="182" t="str">
        <f t="shared" si="800"/>
        <v/>
      </c>
      <c s="180" t="str">
        <f t="shared" si="800"/>
        <v/>
      </c>
      <c s="180" t="str">
        <f t="shared" si="800"/>
        <v/>
      </c>
      <c s="180" t="str">
        <f t="shared" si="800"/>
        <v/>
      </c>
      <c s="180" t="str">
        <f t="shared" si="800"/>
        <v/>
      </c>
      <c s="180" t="str">
        <f t="shared" si="800"/>
        <v/>
      </c>
      <c s="180" t="str">
        <f t="shared" si="800"/>
        <v/>
      </c>
    </row>
    <row r="742" spans="1:65" ht="15.75" customHeight="1">
      <c r="A742" s="176" t="str">
        <f>IF('S.D.PASTE SHEET'!A742="","",'S.D.PASTE SHEET'!A742)</f>
        <v/>
      </c>
      <c s="176" t="str">
        <f>IF('S.D.PASTE SHEET'!B742="","",'S.D.PASTE SHEET'!B742)</f>
        <v/>
      </c>
      <c s="176" t="str">
        <f>IF('S.D.PASTE SHEET'!C742="","",'S.D.PASTE SHEET'!C742)</f>
        <v/>
      </c>
      <c s="177" t="str">
        <f>IF('S.D.PASTE SHEET'!D742="","",'S.D.PASTE SHEET'!D742)</f>
        <v/>
      </c>
      <c s="176" t="str">
        <f>IF('S.D.PASTE SHEET'!E742="","",UPPER('S.D.PASTE SHEET'!E742))</f>
        <v/>
      </c>
      <c s="176" t="str">
        <f>IF('S.D.PASTE SHEET'!F742="","",'S.D.PASTE SHEET'!F742)</f>
        <v/>
      </c>
      <c s="176" t="str">
        <f>IF('S.D.PASTE SHEET'!G742="","",UPPER('S.D.PASTE SHEET'!G742))</f>
        <v/>
      </c>
      <c s="176" t="str">
        <f>IF('S.D.PASTE SHEET'!H742="","",UPPER('S.D.PASTE SHEET'!H742))</f>
        <v/>
      </c>
      <c s="176" t="str">
        <f>IF('S.D.PASTE SHEET'!I742="","",'S.D.PASTE SHEET'!I742)</f>
        <v/>
      </c>
      <c s="177" t="str">
        <f>IF('S.D.PASTE SHEET'!J742="","",'S.D.PASTE SHEET'!J742)</f>
        <v/>
      </c>
      <c s="176" t="str">
        <f>IF('S.D.PASTE SHEET'!K742="","",'S.D.PASTE SHEET'!K742)</f>
        <v/>
      </c>
      <c s="176" t="str">
        <f>IF('S.D.PASTE SHEET'!L742="","",'S.D.PASTE SHEET'!L742)</f>
        <v/>
      </c>
      <c s="176" t="str">
        <f>IF('S.D.PASTE SHEET'!M742="","",'S.D.PASTE SHEET'!M742)</f>
        <v/>
      </c>
      <c s="176" t="str">
        <f>IF('S.D.PASTE SHEET'!N742="","",'S.D.PASTE SHEET'!N742)</f>
        <v/>
      </c>
      <c s="176" t="str">
        <f>IF('S.D.PASTE SHEET'!O742="","",'S.D.PASTE SHEET'!O742)</f>
        <v/>
      </c>
      <c s="176" t="str">
        <f>IF('S.D.PASTE SHEET'!P742="","",'S.D.PASTE SHEET'!P742)</f>
        <v/>
      </c>
      <c s="176" t="str">
        <f>IF('S.D.PASTE SHEET'!Q742="","",'S.D.PASTE SHEET'!Q742)</f>
        <v/>
      </c>
      <c s="176" t="str">
        <f>IF('S.D.PASTE SHEET'!R742="","",'S.D.PASTE SHEET'!R742)</f>
        <v/>
      </c>
      <c s="176" t="str">
        <f>IF('S.D.PASTE SHEET'!S742="","",'S.D.PASTE SHEET'!S742)</f>
        <v/>
      </c>
      <c s="176" t="str">
        <f>IF('S.D.PASTE SHEET'!T742="","",'S.D.PASTE SHEET'!T742)</f>
        <v/>
      </c>
      <c s="176" t="str">
        <f>IF('S.D.PASTE SHEET'!U742="","",'S.D.PASTE SHEET'!U742)</f>
        <v/>
      </c>
      <c s="176" t="str">
        <f>IF('S.D.PASTE SHEET'!V742="","",'S.D.PASTE SHEET'!V742)</f>
        <v/>
      </c>
      <c s="176" t="str">
        <f>IF('S.D.PASTE SHEET'!W742="","",'S.D.PASTE SHEET'!W742)</f>
        <v/>
      </c>
      <c s="176" t="str">
        <f>IF('S.D.PASTE SHEET'!X742="","",'S.D.PASTE SHEET'!X742)</f>
        <v/>
      </c>
      <c s="176" t="str">
        <f>IF('S.D.PASTE SHEET'!Y742="","",'S.D.PASTE SHEET'!Y742)</f>
        <v/>
      </c>
      <c s="176" t="str">
        <f>IF('S.D.PASTE SHEET'!Z742="","",'S.D.PASTE SHEET'!Z742)</f>
        <v/>
      </c>
      <c s="176" t="str">
        <f>IF('S.D.PASTE SHEET'!AA742="","",'S.D.PASTE SHEET'!AA742)</f>
        <v/>
      </c>
      <c s="176" t="str">
        <f>IF('S.D.PASTE SHEET'!AB742="","",'S.D.PASTE SHEET'!AB742)</f>
        <v/>
      </c>
      <c s="176" t="str">
        <f>IF('S.D.PASTE SHEET'!AC742="","",'S.D.PASTE SHEET'!AC742)</f>
        <v/>
      </c>
      <c s="176" t="str">
        <f>IF('S.D.PASTE SHEET'!AD742="","",'S.D.PASTE SHEET'!AD742)</f>
        <v/>
      </c>
      <c s="178"/>
      <c s="179" t="str">
        <f>IF(AK742="","",IF(AK742&gt;0,COUNT($AG$2:AG742),""))</f>
        <v/>
      </c>
      <c s="180" t="str">
        <f t="shared" si="798"/>
        <v/>
      </c>
      <c s="180" t="str">
        <f t="shared" si="798"/>
        <v/>
      </c>
      <c s="180" t="str">
        <f t="shared" si="798"/>
        <v/>
      </c>
      <c s="181" t="str">
        <f t="shared" si="798"/>
        <v/>
      </c>
      <c s="180" t="str">
        <f t="shared" si="798"/>
        <v/>
      </c>
      <c s="180" t="str">
        <f t="shared" si="798"/>
        <v/>
      </c>
      <c s="180" t="str">
        <f t="shared" si="798"/>
        <v/>
      </c>
      <c s="180" t="str">
        <f t="shared" si="798"/>
        <v/>
      </c>
      <c s="180" t="str">
        <f t="shared" si="798"/>
        <v/>
      </c>
      <c s="181" t="str">
        <f t="shared" si="798"/>
        <v/>
      </c>
      <c s="180" t="str">
        <f t="shared" si="798"/>
        <v/>
      </c>
      <c s="180" t="str">
        <f t="shared" si="798"/>
        <v/>
      </c>
      <c s="180" t="str">
        <f t="shared" si="798"/>
        <v/>
      </c>
      <c s="180" t="str">
        <f t="shared" si="798"/>
        <v/>
      </c>
      <c s="180" t="str">
        <f t="shared" si="798"/>
        <v/>
      </c>
      <c s="180" t="str">
        <f t="shared" si="798"/>
        <v/>
      </c>
      <c r="AX742" s="180" t="str">
        <f>IF(BC742="","",IF(BC742&gt;0,COUNT($AY$2:AY742),""))</f>
        <v/>
      </c>
      <c s="180" t="str">
        <f t="shared" si="804" ref="AY742">IF(AND($BB$1=5,$A742=5,$BC$1=C742),B742,"")</f>
        <v/>
      </c>
      <c s="180" t="str">
        <f t="shared" si="800"/>
        <v/>
      </c>
      <c s="182" t="str">
        <f t="shared" si="800"/>
        <v/>
      </c>
      <c s="180" t="str">
        <f t="shared" si="800"/>
        <v/>
      </c>
      <c s="180" t="str">
        <f t="shared" si="800"/>
        <v/>
      </c>
      <c s="180" t="str">
        <f t="shared" si="800"/>
        <v/>
      </c>
      <c s="180" t="str">
        <f t="shared" si="800"/>
        <v/>
      </c>
      <c s="180" t="str">
        <f t="shared" si="800"/>
        <v/>
      </c>
      <c s="182" t="str">
        <f t="shared" si="800"/>
        <v/>
      </c>
      <c s="180" t="str">
        <f t="shared" si="800"/>
        <v/>
      </c>
      <c s="180" t="str">
        <f t="shared" si="800"/>
        <v/>
      </c>
      <c s="180" t="str">
        <f t="shared" si="800"/>
        <v/>
      </c>
      <c s="180" t="str">
        <f t="shared" si="800"/>
        <v/>
      </c>
      <c s="180" t="str">
        <f t="shared" si="800"/>
        <v/>
      </c>
      <c s="180" t="str">
        <f t="shared" si="800"/>
        <v/>
      </c>
    </row>
    <row r="743" spans="1:65" ht="15.75" customHeight="1">
      <c r="A743" s="176" t="str">
        <f>IF('S.D.PASTE SHEET'!A743="","",'S.D.PASTE SHEET'!A743)</f>
        <v/>
      </c>
      <c s="176" t="str">
        <f>IF('S.D.PASTE SHEET'!B743="","",'S.D.PASTE SHEET'!B743)</f>
        <v/>
      </c>
      <c s="176" t="str">
        <f>IF('S.D.PASTE SHEET'!C743="","",'S.D.PASTE SHEET'!C743)</f>
        <v/>
      </c>
      <c s="177" t="str">
        <f>IF('S.D.PASTE SHEET'!D743="","",'S.D.PASTE SHEET'!D743)</f>
        <v/>
      </c>
      <c s="176" t="str">
        <f>IF('S.D.PASTE SHEET'!E743="","",UPPER('S.D.PASTE SHEET'!E743))</f>
        <v/>
      </c>
      <c s="176" t="str">
        <f>IF('S.D.PASTE SHEET'!F743="","",'S.D.PASTE SHEET'!F743)</f>
        <v/>
      </c>
      <c s="176" t="str">
        <f>IF('S.D.PASTE SHEET'!G743="","",UPPER('S.D.PASTE SHEET'!G743))</f>
        <v/>
      </c>
      <c s="176" t="str">
        <f>IF('S.D.PASTE SHEET'!H743="","",UPPER('S.D.PASTE SHEET'!H743))</f>
        <v/>
      </c>
      <c s="176" t="str">
        <f>IF('S.D.PASTE SHEET'!I743="","",'S.D.PASTE SHEET'!I743)</f>
        <v/>
      </c>
      <c s="177" t="str">
        <f>IF('S.D.PASTE SHEET'!J743="","",'S.D.PASTE SHEET'!J743)</f>
        <v/>
      </c>
      <c s="176" t="str">
        <f>IF('S.D.PASTE SHEET'!K743="","",'S.D.PASTE SHEET'!K743)</f>
        <v/>
      </c>
      <c s="176" t="str">
        <f>IF('S.D.PASTE SHEET'!L743="","",'S.D.PASTE SHEET'!L743)</f>
        <v/>
      </c>
      <c s="176" t="str">
        <f>IF('S.D.PASTE SHEET'!M743="","",'S.D.PASTE SHEET'!M743)</f>
        <v/>
      </c>
      <c s="176" t="str">
        <f>IF('S.D.PASTE SHEET'!N743="","",'S.D.PASTE SHEET'!N743)</f>
        <v/>
      </c>
      <c s="176" t="str">
        <f>IF('S.D.PASTE SHEET'!O743="","",'S.D.PASTE SHEET'!O743)</f>
        <v/>
      </c>
      <c s="176" t="str">
        <f>IF('S.D.PASTE SHEET'!P743="","",'S.D.PASTE SHEET'!P743)</f>
        <v/>
      </c>
      <c s="176" t="str">
        <f>IF('S.D.PASTE SHEET'!Q743="","",'S.D.PASTE SHEET'!Q743)</f>
        <v/>
      </c>
      <c s="176" t="str">
        <f>IF('S.D.PASTE SHEET'!R743="","",'S.D.PASTE SHEET'!R743)</f>
        <v/>
      </c>
      <c s="176" t="str">
        <f>IF('S.D.PASTE SHEET'!S743="","",'S.D.PASTE SHEET'!S743)</f>
        <v/>
      </c>
      <c s="176" t="str">
        <f>IF('S.D.PASTE SHEET'!T743="","",'S.D.PASTE SHEET'!T743)</f>
        <v/>
      </c>
      <c s="176" t="str">
        <f>IF('S.D.PASTE SHEET'!U743="","",'S.D.PASTE SHEET'!U743)</f>
        <v/>
      </c>
      <c s="176" t="str">
        <f>IF('S.D.PASTE SHEET'!V743="","",'S.D.PASTE SHEET'!V743)</f>
        <v/>
      </c>
      <c s="176" t="str">
        <f>IF('S.D.PASTE SHEET'!W743="","",'S.D.PASTE SHEET'!W743)</f>
        <v/>
      </c>
      <c s="176" t="str">
        <f>IF('S.D.PASTE SHEET'!X743="","",'S.D.PASTE SHEET'!X743)</f>
        <v/>
      </c>
      <c s="176" t="str">
        <f>IF('S.D.PASTE SHEET'!Y743="","",'S.D.PASTE SHEET'!Y743)</f>
        <v/>
      </c>
      <c s="176" t="str">
        <f>IF('S.D.PASTE SHEET'!Z743="","",'S.D.PASTE SHEET'!Z743)</f>
        <v/>
      </c>
      <c s="176" t="str">
        <f>IF('S.D.PASTE SHEET'!AA743="","",'S.D.PASTE SHEET'!AA743)</f>
        <v/>
      </c>
      <c s="176" t="str">
        <f>IF('S.D.PASTE SHEET'!AB743="","",'S.D.PASTE SHEET'!AB743)</f>
        <v/>
      </c>
      <c s="176" t="str">
        <f>IF('S.D.PASTE SHEET'!AC743="","",'S.D.PASTE SHEET'!AC743)</f>
        <v/>
      </c>
      <c s="176" t="str">
        <f>IF('S.D.PASTE SHEET'!AD743="","",'S.D.PASTE SHEET'!AD743)</f>
        <v/>
      </c>
      <c s="178"/>
      <c s="179" t="str">
        <f>IF(AK743="","",IF(AK743&gt;0,COUNT($AG$2:AG743),""))</f>
        <v/>
      </c>
      <c s="180" t="str">
        <f t="shared" si="798"/>
        <v/>
      </c>
      <c s="180" t="str">
        <f t="shared" si="798"/>
        <v/>
      </c>
      <c s="180" t="str">
        <f t="shared" si="798"/>
        <v/>
      </c>
      <c s="181" t="str">
        <f t="shared" si="798"/>
        <v/>
      </c>
      <c s="180" t="str">
        <f t="shared" si="798"/>
        <v/>
      </c>
      <c s="180" t="str">
        <f t="shared" si="798"/>
        <v/>
      </c>
      <c s="180" t="str">
        <f t="shared" si="798"/>
        <v/>
      </c>
      <c s="180" t="str">
        <f t="shared" si="798"/>
        <v/>
      </c>
      <c s="180" t="str">
        <f t="shared" si="798"/>
        <v/>
      </c>
      <c s="181" t="str">
        <f t="shared" si="798"/>
        <v/>
      </c>
      <c s="180" t="str">
        <f t="shared" si="798"/>
        <v/>
      </c>
      <c s="180" t="str">
        <f t="shared" si="798"/>
        <v/>
      </c>
      <c s="180" t="str">
        <f t="shared" si="798"/>
        <v/>
      </c>
      <c s="180" t="str">
        <f t="shared" si="798"/>
        <v/>
      </c>
      <c s="180" t="str">
        <f t="shared" si="798"/>
        <v/>
      </c>
      <c s="180" t="str">
        <f t="shared" si="798"/>
        <v/>
      </c>
      <c r="AX743" s="180" t="str">
        <f>IF(BC743="","",IF(BC743&gt;0,COUNT($AY$2:AY743),""))</f>
        <v/>
      </c>
      <c s="180" t="str">
        <f t="shared" si="805" ref="AY743">IF(AND($BB$1=5,$A743=5,$BC$1=C743),B743,"")</f>
        <v/>
      </c>
      <c s="180" t="str">
        <f t="shared" si="800"/>
        <v/>
      </c>
      <c s="182" t="str">
        <f t="shared" si="800"/>
        <v/>
      </c>
      <c s="180" t="str">
        <f t="shared" si="800"/>
        <v/>
      </c>
      <c s="180" t="str">
        <f t="shared" si="800"/>
        <v/>
      </c>
      <c s="180" t="str">
        <f t="shared" si="800"/>
        <v/>
      </c>
      <c s="180" t="str">
        <f t="shared" si="800"/>
        <v/>
      </c>
      <c s="180" t="str">
        <f t="shared" si="800"/>
        <v/>
      </c>
      <c s="182" t="str">
        <f t="shared" si="800"/>
        <v/>
      </c>
      <c s="180" t="str">
        <f t="shared" si="800"/>
        <v/>
      </c>
      <c s="180" t="str">
        <f t="shared" si="800"/>
        <v/>
      </c>
      <c s="180" t="str">
        <f t="shared" si="800"/>
        <v/>
      </c>
      <c s="180" t="str">
        <f t="shared" si="800"/>
        <v/>
      </c>
      <c s="180" t="str">
        <f t="shared" si="800"/>
        <v/>
      </c>
      <c s="180" t="str">
        <f t="shared" si="800"/>
        <v/>
      </c>
    </row>
    <row r="744" spans="1:65" ht="15.75" customHeight="1">
      <c r="A744" s="176" t="str">
        <f>IF('S.D.PASTE SHEET'!A744="","",'S.D.PASTE SHEET'!A744)</f>
        <v/>
      </c>
      <c s="176" t="str">
        <f>IF('S.D.PASTE SHEET'!B744="","",'S.D.PASTE SHEET'!B744)</f>
        <v/>
      </c>
      <c s="176" t="str">
        <f>IF('S.D.PASTE SHEET'!C744="","",'S.D.PASTE SHEET'!C744)</f>
        <v/>
      </c>
      <c s="177" t="str">
        <f>IF('S.D.PASTE SHEET'!D744="","",'S.D.PASTE SHEET'!D744)</f>
        <v/>
      </c>
      <c s="176" t="str">
        <f>IF('S.D.PASTE SHEET'!E744="","",UPPER('S.D.PASTE SHEET'!E744))</f>
        <v/>
      </c>
      <c s="176" t="str">
        <f>IF('S.D.PASTE SHEET'!F744="","",'S.D.PASTE SHEET'!F744)</f>
        <v/>
      </c>
      <c s="176" t="str">
        <f>IF('S.D.PASTE SHEET'!G744="","",UPPER('S.D.PASTE SHEET'!G744))</f>
        <v/>
      </c>
      <c s="176" t="str">
        <f>IF('S.D.PASTE SHEET'!H744="","",UPPER('S.D.PASTE SHEET'!H744))</f>
        <v/>
      </c>
      <c s="176" t="str">
        <f>IF('S.D.PASTE SHEET'!I744="","",'S.D.PASTE SHEET'!I744)</f>
        <v/>
      </c>
      <c s="177" t="str">
        <f>IF('S.D.PASTE SHEET'!J744="","",'S.D.PASTE SHEET'!J744)</f>
        <v/>
      </c>
      <c s="176" t="str">
        <f>IF('S.D.PASTE SHEET'!K744="","",'S.D.PASTE SHEET'!K744)</f>
        <v/>
      </c>
      <c s="176" t="str">
        <f>IF('S.D.PASTE SHEET'!L744="","",'S.D.PASTE SHEET'!L744)</f>
        <v/>
      </c>
      <c s="176" t="str">
        <f>IF('S.D.PASTE SHEET'!M744="","",'S.D.PASTE SHEET'!M744)</f>
        <v/>
      </c>
      <c s="176" t="str">
        <f>IF('S.D.PASTE SHEET'!N744="","",'S.D.PASTE SHEET'!N744)</f>
        <v/>
      </c>
      <c s="176" t="str">
        <f>IF('S.D.PASTE SHEET'!O744="","",'S.D.PASTE SHEET'!O744)</f>
        <v/>
      </c>
      <c s="176" t="str">
        <f>IF('S.D.PASTE SHEET'!P744="","",'S.D.PASTE SHEET'!P744)</f>
        <v/>
      </c>
      <c s="176" t="str">
        <f>IF('S.D.PASTE SHEET'!Q744="","",'S.D.PASTE SHEET'!Q744)</f>
        <v/>
      </c>
      <c s="176" t="str">
        <f>IF('S.D.PASTE SHEET'!R744="","",'S.D.PASTE SHEET'!R744)</f>
        <v/>
      </c>
      <c s="176" t="str">
        <f>IF('S.D.PASTE SHEET'!S744="","",'S.D.PASTE SHEET'!S744)</f>
        <v/>
      </c>
      <c s="176" t="str">
        <f>IF('S.D.PASTE SHEET'!T744="","",'S.D.PASTE SHEET'!T744)</f>
        <v/>
      </c>
      <c s="176" t="str">
        <f>IF('S.D.PASTE SHEET'!U744="","",'S.D.PASTE SHEET'!U744)</f>
        <v/>
      </c>
      <c s="176" t="str">
        <f>IF('S.D.PASTE SHEET'!V744="","",'S.D.PASTE SHEET'!V744)</f>
        <v/>
      </c>
      <c s="176" t="str">
        <f>IF('S.D.PASTE SHEET'!W744="","",'S.D.PASTE SHEET'!W744)</f>
        <v/>
      </c>
      <c s="176" t="str">
        <f>IF('S.D.PASTE SHEET'!X744="","",'S.D.PASTE SHEET'!X744)</f>
        <v/>
      </c>
      <c s="176" t="str">
        <f>IF('S.D.PASTE SHEET'!Y744="","",'S.D.PASTE SHEET'!Y744)</f>
        <v/>
      </c>
      <c s="176" t="str">
        <f>IF('S.D.PASTE SHEET'!Z744="","",'S.D.PASTE SHEET'!Z744)</f>
        <v/>
      </c>
      <c s="176" t="str">
        <f>IF('S.D.PASTE SHEET'!AA744="","",'S.D.PASTE SHEET'!AA744)</f>
        <v/>
      </c>
      <c s="176" t="str">
        <f>IF('S.D.PASTE SHEET'!AB744="","",'S.D.PASTE SHEET'!AB744)</f>
        <v/>
      </c>
      <c s="176" t="str">
        <f>IF('S.D.PASTE SHEET'!AC744="","",'S.D.PASTE SHEET'!AC744)</f>
        <v/>
      </c>
      <c s="176" t="str">
        <f>IF('S.D.PASTE SHEET'!AD744="","",'S.D.PASTE SHEET'!AD744)</f>
        <v/>
      </c>
      <c s="178"/>
      <c s="179" t="str">
        <f>IF(AK744="","",IF(AK744&gt;0,COUNT($AG$2:AG744),""))</f>
        <v/>
      </c>
      <c s="180" t="str">
        <f t="shared" si="798"/>
        <v/>
      </c>
      <c s="180" t="str">
        <f t="shared" si="798"/>
        <v/>
      </c>
      <c s="180" t="str">
        <f t="shared" si="798"/>
        <v/>
      </c>
      <c s="181" t="str">
        <f t="shared" si="798"/>
        <v/>
      </c>
      <c s="180" t="str">
        <f t="shared" si="798"/>
        <v/>
      </c>
      <c s="180" t="str">
        <f t="shared" si="798"/>
        <v/>
      </c>
      <c s="180" t="str">
        <f t="shared" si="798"/>
        <v/>
      </c>
      <c s="180" t="str">
        <f t="shared" si="798"/>
        <v/>
      </c>
      <c s="180" t="str">
        <f t="shared" si="798"/>
        <v/>
      </c>
      <c s="181" t="str">
        <f t="shared" si="798"/>
        <v/>
      </c>
      <c s="180" t="str">
        <f t="shared" si="798"/>
        <v/>
      </c>
      <c s="180" t="str">
        <f t="shared" si="798"/>
        <v/>
      </c>
      <c s="180" t="str">
        <f t="shared" si="798"/>
        <v/>
      </c>
      <c s="180" t="str">
        <f t="shared" si="798"/>
        <v/>
      </c>
      <c s="180" t="str">
        <f t="shared" si="798"/>
        <v/>
      </c>
      <c s="180" t="str">
        <f t="shared" si="798"/>
        <v/>
      </c>
      <c r="AX744" s="180" t="str">
        <f>IF(BC744="","",IF(BC744&gt;0,COUNT($AY$2:AY744),""))</f>
        <v/>
      </c>
      <c s="180" t="str">
        <f t="shared" si="806" ref="AY744">IF(AND($BB$1=5,$A744=5,$BC$1=C744),B744,"")</f>
        <v/>
      </c>
      <c s="180" t="str">
        <f t="shared" si="800"/>
        <v/>
      </c>
      <c s="182" t="str">
        <f t="shared" si="800"/>
        <v/>
      </c>
      <c s="180" t="str">
        <f t="shared" si="800"/>
        <v/>
      </c>
      <c s="180" t="str">
        <f t="shared" si="800"/>
        <v/>
      </c>
      <c s="180" t="str">
        <f t="shared" si="800"/>
        <v/>
      </c>
      <c s="180" t="str">
        <f t="shared" si="800"/>
        <v/>
      </c>
      <c s="180" t="str">
        <f t="shared" si="800"/>
        <v/>
      </c>
      <c s="182" t="str">
        <f t="shared" si="800"/>
        <v/>
      </c>
      <c s="180" t="str">
        <f t="shared" si="800"/>
        <v/>
      </c>
      <c s="180" t="str">
        <f t="shared" si="800"/>
        <v/>
      </c>
      <c s="180" t="str">
        <f t="shared" si="800"/>
        <v/>
      </c>
      <c s="180" t="str">
        <f t="shared" si="800"/>
        <v/>
      </c>
      <c s="180" t="str">
        <f t="shared" si="800"/>
        <v/>
      </c>
      <c s="180" t="str">
        <f t="shared" si="800"/>
        <v/>
      </c>
    </row>
    <row r="745" spans="1:65" ht="15.75" customHeight="1">
      <c r="A745" s="176" t="str">
        <f>IF('S.D.PASTE SHEET'!A745="","",'S.D.PASTE SHEET'!A745)</f>
        <v/>
      </c>
      <c s="176" t="str">
        <f>IF('S.D.PASTE SHEET'!B745="","",'S.D.PASTE SHEET'!B745)</f>
        <v/>
      </c>
      <c s="176" t="str">
        <f>IF('S.D.PASTE SHEET'!C745="","",'S.D.PASTE SHEET'!C745)</f>
        <v/>
      </c>
      <c s="177" t="str">
        <f>IF('S.D.PASTE SHEET'!D745="","",'S.D.PASTE SHEET'!D745)</f>
        <v/>
      </c>
      <c s="176" t="str">
        <f>IF('S.D.PASTE SHEET'!E745="","",UPPER('S.D.PASTE SHEET'!E745))</f>
        <v/>
      </c>
      <c s="176" t="str">
        <f>IF('S.D.PASTE SHEET'!F745="","",'S.D.PASTE SHEET'!F745)</f>
        <v/>
      </c>
      <c s="176" t="str">
        <f>IF('S.D.PASTE SHEET'!G745="","",UPPER('S.D.PASTE SHEET'!G745))</f>
        <v/>
      </c>
      <c s="176" t="str">
        <f>IF('S.D.PASTE SHEET'!H745="","",UPPER('S.D.PASTE SHEET'!H745))</f>
        <v/>
      </c>
      <c s="176" t="str">
        <f>IF('S.D.PASTE SHEET'!I745="","",'S.D.PASTE SHEET'!I745)</f>
        <v/>
      </c>
      <c s="177" t="str">
        <f>IF('S.D.PASTE SHEET'!J745="","",'S.D.PASTE SHEET'!J745)</f>
        <v/>
      </c>
      <c s="176" t="str">
        <f>IF('S.D.PASTE SHEET'!K745="","",'S.D.PASTE SHEET'!K745)</f>
        <v/>
      </c>
      <c s="176" t="str">
        <f>IF('S.D.PASTE SHEET'!L745="","",'S.D.PASTE SHEET'!L745)</f>
        <v/>
      </c>
      <c s="176" t="str">
        <f>IF('S.D.PASTE SHEET'!M745="","",'S.D.PASTE SHEET'!M745)</f>
        <v/>
      </c>
      <c s="176" t="str">
        <f>IF('S.D.PASTE SHEET'!N745="","",'S.D.PASTE SHEET'!N745)</f>
        <v/>
      </c>
      <c s="176" t="str">
        <f>IF('S.D.PASTE SHEET'!O745="","",'S.D.PASTE SHEET'!O745)</f>
        <v/>
      </c>
      <c s="176" t="str">
        <f>IF('S.D.PASTE SHEET'!P745="","",'S.D.PASTE SHEET'!P745)</f>
        <v/>
      </c>
      <c s="176" t="str">
        <f>IF('S.D.PASTE SHEET'!Q745="","",'S.D.PASTE SHEET'!Q745)</f>
        <v/>
      </c>
      <c s="176" t="str">
        <f>IF('S.D.PASTE SHEET'!R745="","",'S.D.PASTE SHEET'!R745)</f>
        <v/>
      </c>
      <c s="176" t="str">
        <f>IF('S.D.PASTE SHEET'!S745="","",'S.D.PASTE SHEET'!S745)</f>
        <v/>
      </c>
      <c s="176" t="str">
        <f>IF('S.D.PASTE SHEET'!T745="","",'S.D.PASTE SHEET'!T745)</f>
        <v/>
      </c>
      <c s="176" t="str">
        <f>IF('S.D.PASTE SHEET'!U745="","",'S.D.PASTE SHEET'!U745)</f>
        <v/>
      </c>
      <c s="176" t="str">
        <f>IF('S.D.PASTE SHEET'!V745="","",'S.D.PASTE SHEET'!V745)</f>
        <v/>
      </c>
      <c s="176" t="str">
        <f>IF('S.D.PASTE SHEET'!W745="","",'S.D.PASTE SHEET'!W745)</f>
        <v/>
      </c>
      <c s="176" t="str">
        <f>IF('S.D.PASTE SHEET'!X745="","",'S.D.PASTE SHEET'!X745)</f>
        <v/>
      </c>
      <c s="176" t="str">
        <f>IF('S.D.PASTE SHEET'!Y745="","",'S.D.PASTE SHEET'!Y745)</f>
        <v/>
      </c>
      <c s="176" t="str">
        <f>IF('S.D.PASTE SHEET'!Z745="","",'S.D.PASTE SHEET'!Z745)</f>
        <v/>
      </c>
      <c s="176" t="str">
        <f>IF('S.D.PASTE SHEET'!AA745="","",'S.D.PASTE SHEET'!AA745)</f>
        <v/>
      </c>
      <c s="176" t="str">
        <f>IF('S.D.PASTE SHEET'!AB745="","",'S.D.PASTE SHEET'!AB745)</f>
        <v/>
      </c>
      <c s="176" t="str">
        <f>IF('S.D.PASTE SHEET'!AC745="","",'S.D.PASTE SHEET'!AC745)</f>
        <v/>
      </c>
      <c s="176" t="str">
        <f>IF('S.D.PASTE SHEET'!AD745="","",'S.D.PASTE SHEET'!AD745)</f>
        <v/>
      </c>
      <c s="178"/>
      <c s="179" t="str">
        <f>IF(AK745="","",IF(AK745&gt;0,COUNT($AG$2:AG745),""))</f>
        <v/>
      </c>
      <c s="180" t="str">
        <f t="shared" si="798"/>
        <v/>
      </c>
      <c s="180" t="str">
        <f t="shared" si="798"/>
        <v/>
      </c>
      <c s="180" t="str">
        <f t="shared" si="798"/>
        <v/>
      </c>
      <c s="181" t="str">
        <f t="shared" si="798"/>
        <v/>
      </c>
      <c s="180" t="str">
        <f t="shared" si="798"/>
        <v/>
      </c>
      <c s="180" t="str">
        <f t="shared" si="798"/>
        <v/>
      </c>
      <c s="180" t="str">
        <f t="shared" si="798"/>
        <v/>
      </c>
      <c s="180" t="str">
        <f t="shared" si="798"/>
        <v/>
      </c>
      <c s="180" t="str">
        <f t="shared" si="798"/>
        <v/>
      </c>
      <c s="181" t="str">
        <f t="shared" si="798"/>
        <v/>
      </c>
      <c s="180" t="str">
        <f t="shared" si="798"/>
        <v/>
      </c>
      <c s="180" t="str">
        <f t="shared" si="798"/>
        <v/>
      </c>
      <c s="180" t="str">
        <f t="shared" si="798"/>
        <v/>
      </c>
      <c s="180" t="str">
        <f t="shared" si="798"/>
        <v/>
      </c>
      <c s="180" t="str">
        <f t="shared" si="798"/>
        <v/>
      </c>
      <c s="180" t="str">
        <f t="shared" si="798"/>
        <v/>
      </c>
      <c r="AX745" s="180" t="str">
        <f>IF(BC745="","",IF(BC745&gt;0,COUNT($AY$2:AY745),""))</f>
        <v/>
      </c>
      <c s="180" t="str">
        <f t="shared" si="807" ref="AY745">IF(AND($BB$1=5,$A745=5,$BC$1=C745),B745,"")</f>
        <v/>
      </c>
      <c s="180" t="str">
        <f t="shared" si="800"/>
        <v/>
      </c>
      <c s="182" t="str">
        <f t="shared" si="800"/>
        <v/>
      </c>
      <c s="180" t="str">
        <f t="shared" si="800"/>
        <v/>
      </c>
      <c s="180" t="str">
        <f t="shared" si="800"/>
        <v/>
      </c>
      <c s="180" t="str">
        <f t="shared" si="800"/>
        <v/>
      </c>
      <c s="180" t="str">
        <f t="shared" si="800"/>
        <v/>
      </c>
      <c s="180" t="str">
        <f t="shared" si="800"/>
        <v/>
      </c>
      <c s="182" t="str">
        <f t="shared" si="800"/>
        <v/>
      </c>
      <c s="180" t="str">
        <f t="shared" si="800"/>
        <v/>
      </c>
      <c s="180" t="str">
        <f t="shared" si="800"/>
        <v/>
      </c>
      <c s="180" t="str">
        <f t="shared" si="800"/>
        <v/>
      </c>
      <c s="180" t="str">
        <f t="shared" si="800"/>
        <v/>
      </c>
      <c s="180" t="str">
        <f t="shared" si="800"/>
        <v/>
      </c>
      <c s="180" t="str">
        <f t="shared" si="800"/>
        <v/>
      </c>
    </row>
    <row r="746" spans="1:65" ht="15.75" customHeight="1">
      <c r="A746" s="176" t="str">
        <f>IF('S.D.PASTE SHEET'!A746="","",'S.D.PASTE SHEET'!A746)</f>
        <v/>
      </c>
      <c s="176" t="str">
        <f>IF('S.D.PASTE SHEET'!B746="","",'S.D.PASTE SHEET'!B746)</f>
        <v/>
      </c>
      <c s="176" t="str">
        <f>IF('S.D.PASTE SHEET'!C746="","",'S.D.PASTE SHEET'!C746)</f>
        <v/>
      </c>
      <c s="177" t="str">
        <f>IF('S.D.PASTE SHEET'!D746="","",'S.D.PASTE SHEET'!D746)</f>
        <v/>
      </c>
      <c s="176" t="str">
        <f>IF('S.D.PASTE SHEET'!E746="","",UPPER('S.D.PASTE SHEET'!E746))</f>
        <v/>
      </c>
      <c s="176" t="str">
        <f>IF('S.D.PASTE SHEET'!F746="","",'S.D.PASTE SHEET'!F746)</f>
        <v/>
      </c>
      <c s="176" t="str">
        <f>IF('S.D.PASTE SHEET'!G746="","",UPPER('S.D.PASTE SHEET'!G746))</f>
        <v/>
      </c>
      <c s="176" t="str">
        <f>IF('S.D.PASTE SHEET'!H746="","",UPPER('S.D.PASTE SHEET'!H746))</f>
        <v/>
      </c>
      <c s="176" t="str">
        <f>IF('S.D.PASTE SHEET'!I746="","",'S.D.PASTE SHEET'!I746)</f>
        <v/>
      </c>
      <c s="177" t="str">
        <f>IF('S.D.PASTE SHEET'!J746="","",'S.D.PASTE SHEET'!J746)</f>
        <v/>
      </c>
      <c s="176" t="str">
        <f>IF('S.D.PASTE SHEET'!K746="","",'S.D.PASTE SHEET'!K746)</f>
        <v/>
      </c>
      <c s="176" t="str">
        <f>IF('S.D.PASTE SHEET'!L746="","",'S.D.PASTE SHEET'!L746)</f>
        <v/>
      </c>
      <c s="176" t="str">
        <f>IF('S.D.PASTE SHEET'!M746="","",'S.D.PASTE SHEET'!M746)</f>
        <v/>
      </c>
      <c s="176" t="str">
        <f>IF('S.D.PASTE SHEET'!N746="","",'S.D.PASTE SHEET'!N746)</f>
        <v/>
      </c>
      <c s="176" t="str">
        <f>IF('S.D.PASTE SHEET'!O746="","",'S.D.PASTE SHEET'!O746)</f>
        <v/>
      </c>
      <c s="176" t="str">
        <f>IF('S.D.PASTE SHEET'!P746="","",'S.D.PASTE SHEET'!P746)</f>
        <v/>
      </c>
      <c s="176" t="str">
        <f>IF('S.D.PASTE SHEET'!Q746="","",'S.D.PASTE SHEET'!Q746)</f>
        <v/>
      </c>
      <c s="176" t="str">
        <f>IF('S.D.PASTE SHEET'!R746="","",'S.D.PASTE SHEET'!R746)</f>
        <v/>
      </c>
      <c s="176" t="str">
        <f>IF('S.D.PASTE SHEET'!S746="","",'S.D.PASTE SHEET'!S746)</f>
        <v/>
      </c>
      <c s="176" t="str">
        <f>IF('S.D.PASTE SHEET'!T746="","",'S.D.PASTE SHEET'!T746)</f>
        <v/>
      </c>
      <c s="176" t="str">
        <f>IF('S.D.PASTE SHEET'!U746="","",'S.D.PASTE SHEET'!U746)</f>
        <v/>
      </c>
      <c s="176" t="str">
        <f>IF('S.D.PASTE SHEET'!V746="","",'S.D.PASTE SHEET'!V746)</f>
        <v/>
      </c>
      <c s="176" t="str">
        <f>IF('S.D.PASTE SHEET'!W746="","",'S.D.PASTE SHEET'!W746)</f>
        <v/>
      </c>
      <c s="176" t="str">
        <f>IF('S.D.PASTE SHEET'!X746="","",'S.D.PASTE SHEET'!X746)</f>
        <v/>
      </c>
      <c s="176" t="str">
        <f>IF('S.D.PASTE SHEET'!Y746="","",'S.D.PASTE SHEET'!Y746)</f>
        <v/>
      </c>
      <c s="176" t="str">
        <f>IF('S.D.PASTE SHEET'!Z746="","",'S.D.PASTE SHEET'!Z746)</f>
        <v/>
      </c>
      <c s="176" t="str">
        <f>IF('S.D.PASTE SHEET'!AA746="","",'S.D.PASTE SHEET'!AA746)</f>
        <v/>
      </c>
      <c s="176" t="str">
        <f>IF('S.D.PASTE SHEET'!AB746="","",'S.D.PASTE SHEET'!AB746)</f>
        <v/>
      </c>
      <c s="176" t="str">
        <f>IF('S.D.PASTE SHEET'!AC746="","",'S.D.PASTE SHEET'!AC746)</f>
        <v/>
      </c>
      <c s="176" t="str">
        <f>IF('S.D.PASTE SHEET'!AD746="","",'S.D.PASTE SHEET'!AD746)</f>
        <v/>
      </c>
      <c s="178"/>
      <c s="179" t="str">
        <f>IF(AK746="","",IF(AK746&gt;0,COUNT($AG$2:AG746),""))</f>
        <v/>
      </c>
      <c s="180" t="str">
        <f t="shared" si="798"/>
        <v/>
      </c>
      <c s="180" t="str">
        <f t="shared" si="798"/>
        <v/>
      </c>
      <c s="180" t="str">
        <f t="shared" si="798"/>
        <v/>
      </c>
      <c s="181" t="str">
        <f t="shared" si="798"/>
        <v/>
      </c>
      <c s="180" t="str">
        <f t="shared" si="798"/>
        <v/>
      </c>
      <c s="180" t="str">
        <f t="shared" si="798"/>
        <v/>
      </c>
      <c s="180" t="str">
        <f t="shared" si="798"/>
        <v/>
      </c>
      <c s="180" t="str">
        <f t="shared" si="798"/>
        <v/>
      </c>
      <c s="180" t="str">
        <f t="shared" si="798"/>
        <v/>
      </c>
      <c s="181" t="str">
        <f t="shared" si="798"/>
        <v/>
      </c>
      <c s="180" t="str">
        <f t="shared" si="798"/>
        <v/>
      </c>
      <c s="180" t="str">
        <f t="shared" si="798"/>
        <v/>
      </c>
      <c s="180" t="str">
        <f t="shared" si="798"/>
        <v/>
      </c>
      <c s="180" t="str">
        <f t="shared" si="798"/>
        <v/>
      </c>
      <c s="180" t="str">
        <f t="shared" si="798"/>
        <v/>
      </c>
      <c s="180" t="str">
        <f t="shared" si="798"/>
        <v/>
      </c>
      <c r="AX746" s="180" t="str">
        <f>IF(BC746="","",IF(BC746&gt;0,COUNT($AY$2:AY746),""))</f>
        <v/>
      </c>
      <c s="180" t="str">
        <f t="shared" si="808" ref="AY746">IF(AND($BB$1=5,$A746=5,$BC$1=C746),B746,"")</f>
        <v/>
      </c>
      <c s="180" t="str">
        <f t="shared" si="800"/>
        <v/>
      </c>
      <c s="182" t="str">
        <f t="shared" si="800"/>
        <v/>
      </c>
      <c s="180" t="str">
        <f t="shared" si="800"/>
        <v/>
      </c>
      <c s="180" t="str">
        <f t="shared" si="800"/>
        <v/>
      </c>
      <c s="180" t="str">
        <f t="shared" si="800"/>
        <v/>
      </c>
      <c s="180" t="str">
        <f t="shared" si="800"/>
        <v/>
      </c>
      <c s="180" t="str">
        <f t="shared" si="800"/>
        <v/>
      </c>
      <c s="182" t="str">
        <f t="shared" si="800"/>
        <v/>
      </c>
      <c s="180" t="str">
        <f t="shared" si="800"/>
        <v/>
      </c>
      <c s="180" t="str">
        <f t="shared" si="800"/>
        <v/>
      </c>
      <c s="180" t="str">
        <f t="shared" si="800"/>
        <v/>
      </c>
      <c s="180" t="str">
        <f t="shared" si="800"/>
        <v/>
      </c>
      <c s="180" t="str">
        <f t="shared" si="800"/>
        <v/>
      </c>
      <c s="180" t="str">
        <f t="shared" si="800"/>
        <v/>
      </c>
    </row>
    <row r="747" spans="1:65" ht="15.75" customHeight="1">
      <c r="A747" s="176" t="str">
        <f>IF('S.D.PASTE SHEET'!A747="","",'S.D.PASTE SHEET'!A747)</f>
        <v/>
      </c>
      <c s="176" t="str">
        <f>IF('S.D.PASTE SHEET'!B747="","",'S.D.PASTE SHEET'!B747)</f>
        <v/>
      </c>
      <c s="176" t="str">
        <f>IF('S.D.PASTE SHEET'!C747="","",'S.D.PASTE SHEET'!C747)</f>
        <v/>
      </c>
      <c s="177" t="str">
        <f>IF('S.D.PASTE SHEET'!D747="","",'S.D.PASTE SHEET'!D747)</f>
        <v/>
      </c>
      <c s="176" t="str">
        <f>IF('S.D.PASTE SHEET'!E747="","",UPPER('S.D.PASTE SHEET'!E747))</f>
        <v/>
      </c>
      <c s="176" t="str">
        <f>IF('S.D.PASTE SHEET'!F747="","",'S.D.PASTE SHEET'!F747)</f>
        <v/>
      </c>
      <c s="176" t="str">
        <f>IF('S.D.PASTE SHEET'!G747="","",UPPER('S.D.PASTE SHEET'!G747))</f>
        <v/>
      </c>
      <c s="176" t="str">
        <f>IF('S.D.PASTE SHEET'!H747="","",UPPER('S.D.PASTE SHEET'!H747))</f>
        <v/>
      </c>
      <c s="176" t="str">
        <f>IF('S.D.PASTE SHEET'!I747="","",'S.D.PASTE SHEET'!I747)</f>
        <v/>
      </c>
      <c s="177" t="str">
        <f>IF('S.D.PASTE SHEET'!J747="","",'S.D.PASTE SHEET'!J747)</f>
        <v/>
      </c>
      <c s="176" t="str">
        <f>IF('S.D.PASTE SHEET'!K747="","",'S.D.PASTE SHEET'!K747)</f>
        <v/>
      </c>
      <c s="176" t="str">
        <f>IF('S.D.PASTE SHEET'!L747="","",'S.D.PASTE SHEET'!L747)</f>
        <v/>
      </c>
      <c s="176" t="str">
        <f>IF('S.D.PASTE SHEET'!M747="","",'S.D.PASTE SHEET'!M747)</f>
        <v/>
      </c>
      <c s="176" t="str">
        <f>IF('S.D.PASTE SHEET'!N747="","",'S.D.PASTE SHEET'!N747)</f>
        <v/>
      </c>
      <c s="176" t="str">
        <f>IF('S.D.PASTE SHEET'!O747="","",'S.D.PASTE SHEET'!O747)</f>
        <v/>
      </c>
      <c s="176" t="str">
        <f>IF('S.D.PASTE SHEET'!P747="","",'S.D.PASTE SHEET'!P747)</f>
        <v/>
      </c>
      <c s="176" t="str">
        <f>IF('S.D.PASTE SHEET'!Q747="","",'S.D.PASTE SHEET'!Q747)</f>
        <v/>
      </c>
      <c s="176" t="str">
        <f>IF('S.D.PASTE SHEET'!R747="","",'S.D.PASTE SHEET'!R747)</f>
        <v/>
      </c>
      <c s="176" t="str">
        <f>IF('S.D.PASTE SHEET'!S747="","",'S.D.PASTE SHEET'!S747)</f>
        <v/>
      </c>
      <c s="176" t="str">
        <f>IF('S.D.PASTE SHEET'!T747="","",'S.D.PASTE SHEET'!T747)</f>
        <v/>
      </c>
      <c s="176" t="str">
        <f>IF('S.D.PASTE SHEET'!U747="","",'S.D.PASTE SHEET'!U747)</f>
        <v/>
      </c>
      <c s="176" t="str">
        <f>IF('S.D.PASTE SHEET'!V747="","",'S.D.PASTE SHEET'!V747)</f>
        <v/>
      </c>
      <c s="176" t="str">
        <f>IF('S.D.PASTE SHEET'!W747="","",'S.D.PASTE SHEET'!W747)</f>
        <v/>
      </c>
      <c s="176" t="str">
        <f>IF('S.D.PASTE SHEET'!X747="","",'S.D.PASTE SHEET'!X747)</f>
        <v/>
      </c>
      <c s="176" t="str">
        <f>IF('S.D.PASTE SHEET'!Y747="","",'S.D.PASTE SHEET'!Y747)</f>
        <v/>
      </c>
      <c s="176" t="str">
        <f>IF('S.D.PASTE SHEET'!Z747="","",'S.D.PASTE SHEET'!Z747)</f>
        <v/>
      </c>
      <c s="176" t="str">
        <f>IF('S.D.PASTE SHEET'!AA747="","",'S.D.PASTE SHEET'!AA747)</f>
        <v/>
      </c>
      <c s="176" t="str">
        <f>IF('S.D.PASTE SHEET'!AB747="","",'S.D.PASTE SHEET'!AB747)</f>
        <v/>
      </c>
      <c s="176" t="str">
        <f>IF('S.D.PASTE SHEET'!AC747="","",'S.D.PASTE SHEET'!AC747)</f>
        <v/>
      </c>
      <c s="176" t="str">
        <f>IF('S.D.PASTE SHEET'!AD747="","",'S.D.PASTE SHEET'!AD747)</f>
        <v/>
      </c>
      <c s="178"/>
      <c s="179" t="str">
        <f>IF(AK747="","",IF(AK747&gt;0,COUNT($AG$2:AG747),""))</f>
        <v/>
      </c>
      <c s="180" t="str">
        <f t="shared" si="798"/>
        <v/>
      </c>
      <c s="180" t="str">
        <f t="shared" si="798"/>
        <v/>
      </c>
      <c s="180" t="str">
        <f t="shared" si="798"/>
        <v/>
      </c>
      <c s="181" t="str">
        <f t="shared" si="798"/>
        <v/>
      </c>
      <c s="180" t="str">
        <f t="shared" si="798"/>
        <v/>
      </c>
      <c s="180" t="str">
        <f t="shared" si="798"/>
        <v/>
      </c>
      <c s="180" t="str">
        <f t="shared" si="798"/>
        <v/>
      </c>
      <c s="180" t="str">
        <f t="shared" si="798"/>
        <v/>
      </c>
      <c s="180" t="str">
        <f t="shared" si="798"/>
        <v/>
      </c>
      <c s="181" t="str">
        <f t="shared" si="798"/>
        <v/>
      </c>
      <c s="180" t="str">
        <f t="shared" si="798"/>
        <v/>
      </c>
      <c s="180" t="str">
        <f t="shared" si="798"/>
        <v/>
      </c>
      <c s="180" t="str">
        <f t="shared" si="798"/>
        <v/>
      </c>
      <c s="180" t="str">
        <f t="shared" si="798"/>
        <v/>
      </c>
      <c s="180" t="str">
        <f t="shared" si="798"/>
        <v/>
      </c>
      <c s="180" t="str">
        <f t="shared" si="798"/>
        <v/>
      </c>
      <c r="AX747" s="180" t="str">
        <f>IF(BC747="","",IF(BC747&gt;0,COUNT($AY$2:AY747),""))</f>
        <v/>
      </c>
      <c s="180" t="str">
        <f t="shared" si="809" ref="AY747">IF(AND($BB$1=5,$A747=5,$BC$1=C747),B747,"")</f>
        <v/>
      </c>
      <c s="180" t="str">
        <f t="shared" si="800"/>
        <v/>
      </c>
      <c s="182" t="str">
        <f t="shared" si="800"/>
        <v/>
      </c>
      <c s="180" t="str">
        <f t="shared" si="800"/>
        <v/>
      </c>
      <c s="180" t="str">
        <f t="shared" si="800"/>
        <v/>
      </c>
      <c s="180" t="str">
        <f t="shared" si="800"/>
        <v/>
      </c>
      <c s="180" t="str">
        <f t="shared" si="800"/>
        <v/>
      </c>
      <c s="180" t="str">
        <f t="shared" si="800"/>
        <v/>
      </c>
      <c s="182" t="str">
        <f t="shared" si="800"/>
        <v/>
      </c>
      <c s="180" t="str">
        <f t="shared" si="800"/>
        <v/>
      </c>
      <c s="180" t="str">
        <f t="shared" si="800"/>
        <v/>
      </c>
      <c s="180" t="str">
        <f t="shared" si="800"/>
        <v/>
      </c>
      <c s="180" t="str">
        <f t="shared" si="800"/>
        <v/>
      </c>
      <c s="180" t="str">
        <f t="shared" si="800"/>
        <v/>
      </c>
      <c s="180" t="str">
        <f t="shared" si="800"/>
        <v/>
      </c>
    </row>
    <row r="748" spans="1:65" ht="15.75" customHeight="1">
      <c r="A748" s="176" t="str">
        <f>IF('S.D.PASTE SHEET'!A748="","",'S.D.PASTE SHEET'!A748)</f>
        <v/>
      </c>
      <c s="176" t="str">
        <f>IF('S.D.PASTE SHEET'!B748="","",'S.D.PASTE SHEET'!B748)</f>
        <v/>
      </c>
      <c s="176" t="str">
        <f>IF('S.D.PASTE SHEET'!C748="","",'S.D.PASTE SHEET'!C748)</f>
        <v/>
      </c>
      <c s="177" t="str">
        <f>IF('S.D.PASTE SHEET'!D748="","",'S.D.PASTE SHEET'!D748)</f>
        <v/>
      </c>
      <c s="176" t="str">
        <f>IF('S.D.PASTE SHEET'!E748="","",UPPER('S.D.PASTE SHEET'!E748))</f>
        <v/>
      </c>
      <c s="176" t="str">
        <f>IF('S.D.PASTE SHEET'!F748="","",'S.D.PASTE SHEET'!F748)</f>
        <v/>
      </c>
      <c s="176" t="str">
        <f>IF('S.D.PASTE SHEET'!G748="","",UPPER('S.D.PASTE SHEET'!G748))</f>
        <v/>
      </c>
      <c s="176" t="str">
        <f>IF('S.D.PASTE SHEET'!H748="","",UPPER('S.D.PASTE SHEET'!H748))</f>
        <v/>
      </c>
      <c s="176" t="str">
        <f>IF('S.D.PASTE SHEET'!I748="","",'S.D.PASTE SHEET'!I748)</f>
        <v/>
      </c>
      <c s="177" t="str">
        <f>IF('S.D.PASTE SHEET'!J748="","",'S.D.PASTE SHEET'!J748)</f>
        <v/>
      </c>
      <c s="176" t="str">
        <f>IF('S.D.PASTE SHEET'!K748="","",'S.D.PASTE SHEET'!K748)</f>
        <v/>
      </c>
      <c s="176" t="str">
        <f>IF('S.D.PASTE SHEET'!L748="","",'S.D.PASTE SHEET'!L748)</f>
        <v/>
      </c>
      <c s="176" t="str">
        <f>IF('S.D.PASTE SHEET'!M748="","",'S.D.PASTE SHEET'!M748)</f>
        <v/>
      </c>
      <c s="176" t="str">
        <f>IF('S.D.PASTE SHEET'!N748="","",'S.D.PASTE SHEET'!N748)</f>
        <v/>
      </c>
      <c s="176" t="str">
        <f>IF('S.D.PASTE SHEET'!O748="","",'S.D.PASTE SHEET'!O748)</f>
        <v/>
      </c>
      <c s="176" t="str">
        <f>IF('S.D.PASTE SHEET'!P748="","",'S.D.PASTE SHEET'!P748)</f>
        <v/>
      </c>
      <c s="176" t="str">
        <f>IF('S.D.PASTE SHEET'!Q748="","",'S.D.PASTE SHEET'!Q748)</f>
        <v/>
      </c>
      <c s="176" t="str">
        <f>IF('S.D.PASTE SHEET'!R748="","",'S.D.PASTE SHEET'!R748)</f>
        <v/>
      </c>
      <c s="176" t="str">
        <f>IF('S.D.PASTE SHEET'!S748="","",'S.D.PASTE SHEET'!S748)</f>
        <v/>
      </c>
      <c s="176" t="str">
        <f>IF('S.D.PASTE SHEET'!T748="","",'S.D.PASTE SHEET'!T748)</f>
        <v/>
      </c>
      <c s="176" t="str">
        <f>IF('S.D.PASTE SHEET'!U748="","",'S.D.PASTE SHEET'!U748)</f>
        <v/>
      </c>
      <c s="176" t="str">
        <f>IF('S.D.PASTE SHEET'!V748="","",'S.D.PASTE SHEET'!V748)</f>
        <v/>
      </c>
      <c s="176" t="str">
        <f>IF('S.D.PASTE SHEET'!W748="","",'S.D.PASTE SHEET'!W748)</f>
        <v/>
      </c>
      <c s="176" t="str">
        <f>IF('S.D.PASTE SHEET'!X748="","",'S.D.PASTE SHEET'!X748)</f>
        <v/>
      </c>
      <c s="176" t="str">
        <f>IF('S.D.PASTE SHEET'!Y748="","",'S.D.PASTE SHEET'!Y748)</f>
        <v/>
      </c>
      <c s="176" t="str">
        <f>IF('S.D.PASTE SHEET'!Z748="","",'S.D.PASTE SHEET'!Z748)</f>
        <v/>
      </c>
      <c s="176" t="str">
        <f>IF('S.D.PASTE SHEET'!AA748="","",'S.D.PASTE SHEET'!AA748)</f>
        <v/>
      </c>
      <c s="176" t="str">
        <f>IF('S.D.PASTE SHEET'!AB748="","",'S.D.PASTE SHEET'!AB748)</f>
        <v/>
      </c>
      <c s="176" t="str">
        <f>IF('S.D.PASTE SHEET'!AC748="","",'S.D.PASTE SHEET'!AC748)</f>
        <v/>
      </c>
      <c s="176" t="str">
        <f>IF('S.D.PASTE SHEET'!AD748="","",'S.D.PASTE SHEET'!AD748)</f>
        <v/>
      </c>
      <c s="178"/>
      <c s="179" t="str">
        <f>IF(AK748="","",IF(AK748&gt;0,COUNT($AG$2:AG748),""))</f>
        <v/>
      </c>
      <c s="180" t="str">
        <f t="shared" si="798"/>
        <v/>
      </c>
      <c s="180" t="str">
        <f t="shared" si="798"/>
        <v/>
      </c>
      <c s="180" t="str">
        <f t="shared" si="798"/>
        <v/>
      </c>
      <c s="181" t="str">
        <f t="shared" si="798"/>
        <v/>
      </c>
      <c s="180" t="str">
        <f t="shared" si="798"/>
        <v/>
      </c>
      <c s="180" t="str">
        <f t="shared" si="798"/>
        <v/>
      </c>
      <c s="180" t="str">
        <f t="shared" si="798"/>
        <v/>
      </c>
      <c s="180" t="str">
        <f t="shared" si="798"/>
        <v/>
      </c>
      <c s="180" t="str">
        <f t="shared" si="798"/>
        <v/>
      </c>
      <c s="181" t="str">
        <f t="shared" si="798"/>
        <v/>
      </c>
      <c s="180" t="str">
        <f t="shared" si="798"/>
        <v/>
      </c>
      <c s="180" t="str">
        <f t="shared" si="798"/>
        <v/>
      </c>
      <c s="180" t="str">
        <f t="shared" si="798"/>
        <v/>
      </c>
      <c s="180" t="str">
        <f t="shared" si="798"/>
        <v/>
      </c>
      <c s="180" t="str">
        <f t="shared" si="798"/>
        <v/>
      </c>
      <c s="180" t="str">
        <f t="shared" si="798"/>
        <v/>
      </c>
      <c r="AX748" s="180" t="str">
        <f>IF(BC748="","",IF(BC748&gt;0,COUNT($AY$2:AY748),""))</f>
        <v/>
      </c>
      <c s="180" t="str">
        <f t="shared" si="810" ref="AY748">IF(AND($BB$1=5,$A748=5,$BC$1=C748),B748,"")</f>
        <v/>
      </c>
      <c s="180" t="str">
        <f t="shared" si="800"/>
        <v/>
      </c>
      <c s="182" t="str">
        <f t="shared" si="800"/>
        <v/>
      </c>
      <c s="180" t="str">
        <f t="shared" si="800"/>
        <v/>
      </c>
      <c s="180" t="str">
        <f t="shared" si="800"/>
        <v/>
      </c>
      <c s="180" t="str">
        <f t="shared" si="800"/>
        <v/>
      </c>
      <c s="180" t="str">
        <f t="shared" si="800"/>
        <v/>
      </c>
      <c s="180" t="str">
        <f t="shared" si="800"/>
        <v/>
      </c>
      <c s="182" t="str">
        <f t="shared" si="800"/>
        <v/>
      </c>
      <c s="180" t="str">
        <f t="shared" si="800"/>
        <v/>
      </c>
      <c s="180" t="str">
        <f t="shared" si="800"/>
        <v/>
      </c>
      <c s="180" t="str">
        <f t="shared" si="800"/>
        <v/>
      </c>
      <c s="180" t="str">
        <f t="shared" si="800"/>
        <v/>
      </c>
      <c s="180" t="str">
        <f t="shared" si="800"/>
        <v/>
      </c>
      <c s="180" t="str">
        <f t="shared" si="800"/>
        <v/>
      </c>
    </row>
    <row r="749" spans="1:65" ht="15.75" customHeight="1">
      <c r="A749" s="176" t="str">
        <f>IF('S.D.PASTE SHEET'!A749="","",'S.D.PASTE SHEET'!A749)</f>
        <v/>
      </c>
      <c s="176" t="str">
        <f>IF('S.D.PASTE SHEET'!B749="","",'S.D.PASTE SHEET'!B749)</f>
        <v/>
      </c>
      <c s="176" t="str">
        <f>IF('S.D.PASTE SHEET'!C749="","",'S.D.PASTE SHEET'!C749)</f>
        <v/>
      </c>
      <c s="177" t="str">
        <f>IF('S.D.PASTE SHEET'!D749="","",'S.D.PASTE SHEET'!D749)</f>
        <v/>
      </c>
      <c s="176" t="str">
        <f>IF('S.D.PASTE SHEET'!E749="","",UPPER('S.D.PASTE SHEET'!E749))</f>
        <v/>
      </c>
      <c s="176" t="str">
        <f>IF('S.D.PASTE SHEET'!F749="","",'S.D.PASTE SHEET'!F749)</f>
        <v/>
      </c>
      <c s="176" t="str">
        <f>IF('S.D.PASTE SHEET'!G749="","",UPPER('S.D.PASTE SHEET'!G749))</f>
        <v/>
      </c>
      <c s="176" t="str">
        <f>IF('S.D.PASTE SHEET'!H749="","",UPPER('S.D.PASTE SHEET'!H749))</f>
        <v/>
      </c>
      <c s="176" t="str">
        <f>IF('S.D.PASTE SHEET'!I749="","",'S.D.PASTE SHEET'!I749)</f>
        <v/>
      </c>
      <c s="177" t="str">
        <f>IF('S.D.PASTE SHEET'!J749="","",'S.D.PASTE SHEET'!J749)</f>
        <v/>
      </c>
      <c s="176" t="str">
        <f>IF('S.D.PASTE SHEET'!K749="","",'S.D.PASTE SHEET'!K749)</f>
        <v/>
      </c>
      <c s="176" t="str">
        <f>IF('S.D.PASTE SHEET'!L749="","",'S.D.PASTE SHEET'!L749)</f>
        <v/>
      </c>
      <c s="176" t="str">
        <f>IF('S.D.PASTE SHEET'!M749="","",'S.D.PASTE SHEET'!M749)</f>
        <v/>
      </c>
      <c s="176" t="str">
        <f>IF('S.D.PASTE SHEET'!N749="","",'S.D.PASTE SHEET'!N749)</f>
        <v/>
      </c>
      <c s="176" t="str">
        <f>IF('S.D.PASTE SHEET'!O749="","",'S.D.PASTE SHEET'!O749)</f>
        <v/>
      </c>
      <c s="176" t="str">
        <f>IF('S.D.PASTE SHEET'!P749="","",'S.D.PASTE SHEET'!P749)</f>
        <v/>
      </c>
      <c s="176" t="str">
        <f>IF('S.D.PASTE SHEET'!Q749="","",'S.D.PASTE SHEET'!Q749)</f>
        <v/>
      </c>
      <c s="176" t="str">
        <f>IF('S.D.PASTE SHEET'!R749="","",'S.D.PASTE SHEET'!R749)</f>
        <v/>
      </c>
      <c s="176" t="str">
        <f>IF('S.D.PASTE SHEET'!S749="","",'S.D.PASTE SHEET'!S749)</f>
        <v/>
      </c>
      <c s="176" t="str">
        <f>IF('S.D.PASTE SHEET'!T749="","",'S.D.PASTE SHEET'!T749)</f>
        <v/>
      </c>
      <c s="176" t="str">
        <f>IF('S.D.PASTE SHEET'!U749="","",'S.D.PASTE SHEET'!U749)</f>
        <v/>
      </c>
      <c s="176" t="str">
        <f>IF('S.D.PASTE SHEET'!V749="","",'S.D.PASTE SHEET'!V749)</f>
        <v/>
      </c>
      <c s="176" t="str">
        <f>IF('S.D.PASTE SHEET'!W749="","",'S.D.PASTE SHEET'!W749)</f>
        <v/>
      </c>
      <c s="176" t="str">
        <f>IF('S.D.PASTE SHEET'!X749="","",'S.D.PASTE SHEET'!X749)</f>
        <v/>
      </c>
      <c s="176" t="str">
        <f>IF('S.D.PASTE SHEET'!Y749="","",'S.D.PASTE SHEET'!Y749)</f>
        <v/>
      </c>
      <c s="176" t="str">
        <f>IF('S.D.PASTE SHEET'!Z749="","",'S.D.PASTE SHEET'!Z749)</f>
        <v/>
      </c>
      <c s="176" t="str">
        <f>IF('S.D.PASTE SHEET'!AA749="","",'S.D.PASTE SHEET'!AA749)</f>
        <v/>
      </c>
      <c s="176" t="str">
        <f>IF('S.D.PASTE SHEET'!AB749="","",'S.D.PASTE SHEET'!AB749)</f>
        <v/>
      </c>
      <c s="176" t="str">
        <f>IF('S.D.PASTE SHEET'!AC749="","",'S.D.PASTE SHEET'!AC749)</f>
        <v/>
      </c>
      <c s="176" t="str">
        <f>IF('S.D.PASTE SHEET'!AD749="","",'S.D.PASTE SHEET'!AD749)</f>
        <v/>
      </c>
      <c s="178"/>
      <c s="179" t="str">
        <f>IF(AK749="","",IF(AK749&gt;0,COUNT($AG$2:AG749),""))</f>
        <v/>
      </c>
      <c s="180" t="str">
        <f t="shared" si="798"/>
        <v/>
      </c>
      <c s="180" t="str">
        <f t="shared" si="798"/>
        <v/>
      </c>
      <c s="180" t="str">
        <f t="shared" si="798"/>
        <v/>
      </c>
      <c s="181" t="str">
        <f t="shared" si="798"/>
        <v/>
      </c>
      <c s="180" t="str">
        <f t="shared" si="798"/>
        <v/>
      </c>
      <c s="180" t="str">
        <f t="shared" si="798"/>
        <v/>
      </c>
      <c s="180" t="str">
        <f t="shared" si="798"/>
        <v/>
      </c>
      <c s="180" t="str">
        <f t="shared" si="798"/>
        <v/>
      </c>
      <c s="180" t="str">
        <f t="shared" si="798"/>
        <v/>
      </c>
      <c s="181" t="str">
        <f t="shared" si="798"/>
        <v/>
      </c>
      <c s="180" t="str">
        <f t="shared" si="798"/>
        <v/>
      </c>
      <c s="180" t="str">
        <f t="shared" si="798"/>
        <v/>
      </c>
      <c s="180" t="str">
        <f t="shared" si="798"/>
        <v/>
      </c>
      <c s="180" t="str">
        <f t="shared" si="798"/>
        <v/>
      </c>
      <c s="180" t="str">
        <f t="shared" si="798"/>
        <v/>
      </c>
      <c s="180" t="str">
        <f t="shared" si="798"/>
        <v/>
      </c>
      <c r="AX749" s="180" t="str">
        <f>IF(BC749="","",IF(BC749&gt;0,COUNT($AY$2:AY749),""))</f>
        <v/>
      </c>
      <c s="180" t="str">
        <f t="shared" si="811" ref="AY749">IF(AND($BB$1=5,$A749=5,$BC$1=C749),B749,"")</f>
        <v/>
      </c>
      <c s="180" t="str">
        <f t="shared" si="800"/>
        <v/>
      </c>
      <c s="182" t="str">
        <f t="shared" si="800"/>
        <v/>
      </c>
      <c s="180" t="str">
        <f t="shared" si="800"/>
        <v/>
      </c>
      <c s="180" t="str">
        <f t="shared" si="800"/>
        <v/>
      </c>
      <c s="180" t="str">
        <f t="shared" si="800"/>
        <v/>
      </c>
      <c s="180" t="str">
        <f t="shared" si="800"/>
        <v/>
      </c>
      <c s="180" t="str">
        <f t="shared" si="800"/>
        <v/>
      </c>
      <c s="182" t="str">
        <f t="shared" si="800"/>
        <v/>
      </c>
      <c s="180" t="str">
        <f t="shared" si="800"/>
        <v/>
      </c>
      <c s="180" t="str">
        <f t="shared" si="800"/>
        <v/>
      </c>
      <c s="180" t="str">
        <f t="shared" si="800"/>
        <v/>
      </c>
      <c s="180" t="str">
        <f t="shared" si="800"/>
        <v/>
      </c>
      <c s="180" t="str">
        <f t="shared" si="800"/>
        <v/>
      </c>
      <c s="180" t="str">
        <f t="shared" si="800"/>
        <v/>
      </c>
    </row>
    <row r="750" spans="1:65" ht="15.75" customHeight="1">
      <c r="A750" s="176" t="str">
        <f>IF('S.D.PASTE SHEET'!A750="","",'S.D.PASTE SHEET'!A750)</f>
        <v/>
      </c>
      <c s="176" t="str">
        <f>IF('S.D.PASTE SHEET'!B750="","",'S.D.PASTE SHEET'!B750)</f>
        <v/>
      </c>
      <c s="176" t="str">
        <f>IF('S.D.PASTE SHEET'!C750="","",'S.D.PASTE SHEET'!C750)</f>
        <v/>
      </c>
      <c s="177" t="str">
        <f>IF('S.D.PASTE SHEET'!D750="","",'S.D.PASTE SHEET'!D750)</f>
        <v/>
      </c>
      <c s="176" t="str">
        <f>IF('S.D.PASTE SHEET'!E750="","",UPPER('S.D.PASTE SHEET'!E750))</f>
        <v/>
      </c>
      <c s="176" t="str">
        <f>IF('S.D.PASTE SHEET'!F750="","",'S.D.PASTE SHEET'!F750)</f>
        <v/>
      </c>
      <c s="176" t="str">
        <f>IF('S.D.PASTE SHEET'!G750="","",UPPER('S.D.PASTE SHEET'!G750))</f>
        <v/>
      </c>
      <c s="176" t="str">
        <f>IF('S.D.PASTE SHEET'!H750="","",UPPER('S.D.PASTE SHEET'!H750))</f>
        <v/>
      </c>
      <c s="176" t="str">
        <f>IF('S.D.PASTE SHEET'!I750="","",'S.D.PASTE SHEET'!I750)</f>
        <v/>
      </c>
      <c s="177" t="str">
        <f>IF('S.D.PASTE SHEET'!J750="","",'S.D.PASTE SHEET'!J750)</f>
        <v/>
      </c>
      <c s="176" t="str">
        <f>IF('S.D.PASTE SHEET'!K750="","",'S.D.PASTE SHEET'!K750)</f>
        <v/>
      </c>
      <c s="176" t="str">
        <f>IF('S.D.PASTE SHEET'!L750="","",'S.D.PASTE SHEET'!L750)</f>
        <v/>
      </c>
      <c s="176" t="str">
        <f>IF('S.D.PASTE SHEET'!M750="","",'S.D.PASTE SHEET'!M750)</f>
        <v/>
      </c>
      <c s="176" t="str">
        <f>IF('S.D.PASTE SHEET'!N750="","",'S.D.PASTE SHEET'!N750)</f>
        <v/>
      </c>
      <c s="176" t="str">
        <f>IF('S.D.PASTE SHEET'!O750="","",'S.D.PASTE SHEET'!O750)</f>
        <v/>
      </c>
      <c s="176" t="str">
        <f>IF('S.D.PASTE SHEET'!P750="","",'S.D.PASTE SHEET'!P750)</f>
        <v/>
      </c>
      <c s="176" t="str">
        <f>IF('S.D.PASTE SHEET'!Q750="","",'S.D.PASTE SHEET'!Q750)</f>
        <v/>
      </c>
      <c s="176" t="str">
        <f>IF('S.D.PASTE SHEET'!R750="","",'S.D.PASTE SHEET'!R750)</f>
        <v/>
      </c>
      <c s="176" t="str">
        <f>IF('S.D.PASTE SHEET'!S750="","",'S.D.PASTE SHEET'!S750)</f>
        <v/>
      </c>
      <c s="176" t="str">
        <f>IF('S.D.PASTE SHEET'!T750="","",'S.D.PASTE SHEET'!T750)</f>
        <v/>
      </c>
      <c s="176" t="str">
        <f>IF('S.D.PASTE SHEET'!U750="","",'S.D.PASTE SHEET'!U750)</f>
        <v/>
      </c>
      <c s="176" t="str">
        <f>IF('S.D.PASTE SHEET'!V750="","",'S.D.PASTE SHEET'!V750)</f>
        <v/>
      </c>
      <c s="176" t="str">
        <f>IF('S.D.PASTE SHEET'!W750="","",'S.D.PASTE SHEET'!W750)</f>
        <v/>
      </c>
      <c s="176" t="str">
        <f>IF('S.D.PASTE SHEET'!X750="","",'S.D.PASTE SHEET'!X750)</f>
        <v/>
      </c>
      <c s="176" t="str">
        <f>IF('S.D.PASTE SHEET'!Y750="","",'S.D.PASTE SHEET'!Y750)</f>
        <v/>
      </c>
      <c s="176" t="str">
        <f>IF('S.D.PASTE SHEET'!Z750="","",'S.D.PASTE SHEET'!Z750)</f>
        <v/>
      </c>
      <c s="176" t="str">
        <f>IF('S.D.PASTE SHEET'!AA750="","",'S.D.PASTE SHEET'!AA750)</f>
        <v/>
      </c>
      <c s="176" t="str">
        <f>IF('S.D.PASTE SHEET'!AB750="","",'S.D.PASTE SHEET'!AB750)</f>
        <v/>
      </c>
      <c s="176" t="str">
        <f>IF('S.D.PASTE SHEET'!AC750="","",'S.D.PASTE SHEET'!AC750)</f>
        <v/>
      </c>
      <c s="176" t="str">
        <f>IF('S.D.PASTE SHEET'!AD750="","",'S.D.PASTE SHEET'!AD750)</f>
        <v/>
      </c>
      <c s="178"/>
      <c s="179" t="str">
        <f>IF(AK750="","",IF(AK750&gt;0,COUNT($AG$2:AG750),""))</f>
        <v/>
      </c>
      <c s="180" t="str">
        <f t="shared" si="798"/>
        <v/>
      </c>
      <c s="180" t="str">
        <f t="shared" si="798"/>
        <v/>
      </c>
      <c s="180" t="str">
        <f t="shared" si="798"/>
        <v/>
      </c>
      <c s="181" t="str">
        <f t="shared" si="798"/>
        <v/>
      </c>
      <c s="180" t="str">
        <f t="shared" si="798"/>
        <v/>
      </c>
      <c s="180" t="str">
        <f t="shared" si="798"/>
        <v/>
      </c>
      <c s="180" t="str">
        <f t="shared" si="798"/>
        <v/>
      </c>
      <c s="180" t="str">
        <f t="shared" si="798"/>
        <v/>
      </c>
      <c s="180" t="str">
        <f t="shared" si="798"/>
        <v/>
      </c>
      <c s="181" t="str">
        <f t="shared" si="798"/>
        <v/>
      </c>
      <c s="180" t="str">
        <f t="shared" si="798"/>
        <v/>
      </c>
      <c s="180" t="str">
        <f t="shared" si="798"/>
        <v/>
      </c>
      <c s="180" t="str">
        <f t="shared" si="798"/>
        <v/>
      </c>
      <c s="180" t="str">
        <f t="shared" si="798"/>
        <v/>
      </c>
      <c s="180" t="str">
        <f t="shared" si="798"/>
        <v/>
      </c>
      <c s="180" t="str">
        <f t="shared" si="798"/>
        <v/>
      </c>
      <c r="AX750" s="180" t="str">
        <f>IF(BC750="","",IF(BC750&gt;0,COUNT($AY$2:AY750),""))</f>
        <v/>
      </c>
      <c s="180" t="str">
        <f t="shared" si="812" ref="AY750">IF(AND($BB$1=5,$A750=5,$BC$1=C750),B750,"")</f>
        <v/>
      </c>
      <c s="180" t="str">
        <f t="shared" si="800"/>
        <v/>
      </c>
      <c s="182" t="str">
        <f t="shared" si="800"/>
        <v/>
      </c>
      <c s="180" t="str">
        <f t="shared" si="800"/>
        <v/>
      </c>
      <c s="180" t="str">
        <f t="shared" si="800"/>
        <v/>
      </c>
      <c s="180" t="str">
        <f t="shared" si="800"/>
        <v/>
      </c>
      <c s="180" t="str">
        <f t="shared" si="800"/>
        <v/>
      </c>
      <c s="180" t="str">
        <f t="shared" si="800"/>
        <v/>
      </c>
      <c s="182" t="str">
        <f t="shared" si="800"/>
        <v/>
      </c>
      <c s="180" t="str">
        <f t="shared" si="800"/>
        <v/>
      </c>
      <c s="180" t="str">
        <f t="shared" si="800"/>
        <v/>
      </c>
      <c s="180" t="str">
        <f t="shared" si="800"/>
        <v/>
      </c>
      <c s="180" t="str">
        <f t="shared" si="800"/>
        <v/>
      </c>
      <c s="180" t="str">
        <f t="shared" si="800"/>
        <v/>
      </c>
      <c s="180" t="str">
        <f t="shared" si="800"/>
        <v/>
      </c>
    </row>
    <row r="751" spans="1:65" ht="15.75" customHeight="1">
      <c r="A751" s="176" t="str">
        <f>IF('S.D.PASTE SHEET'!A751="","",'S.D.PASTE SHEET'!A751)</f>
        <v/>
      </c>
      <c s="176" t="str">
        <f>IF('S.D.PASTE SHEET'!B751="","",'S.D.PASTE SHEET'!B751)</f>
        <v/>
      </c>
      <c s="176" t="str">
        <f>IF('S.D.PASTE SHEET'!C751="","",'S.D.PASTE SHEET'!C751)</f>
        <v/>
      </c>
      <c s="177" t="str">
        <f>IF('S.D.PASTE SHEET'!D751="","",'S.D.PASTE SHEET'!D751)</f>
        <v/>
      </c>
      <c s="176" t="str">
        <f>IF('S.D.PASTE SHEET'!E751="","",UPPER('S.D.PASTE SHEET'!E751))</f>
        <v/>
      </c>
      <c s="176" t="str">
        <f>IF('S.D.PASTE SHEET'!F751="","",'S.D.PASTE SHEET'!F751)</f>
        <v/>
      </c>
      <c s="176" t="str">
        <f>IF('S.D.PASTE SHEET'!G751="","",UPPER('S.D.PASTE SHEET'!G751))</f>
        <v/>
      </c>
      <c s="176" t="str">
        <f>IF('S.D.PASTE SHEET'!H751="","",UPPER('S.D.PASTE SHEET'!H751))</f>
        <v/>
      </c>
      <c s="176" t="str">
        <f>IF('S.D.PASTE SHEET'!I751="","",'S.D.PASTE SHEET'!I751)</f>
        <v/>
      </c>
      <c s="177" t="str">
        <f>IF('S.D.PASTE SHEET'!J751="","",'S.D.PASTE SHEET'!J751)</f>
        <v/>
      </c>
      <c s="176" t="str">
        <f>IF('S.D.PASTE SHEET'!K751="","",'S.D.PASTE SHEET'!K751)</f>
        <v/>
      </c>
      <c s="176" t="str">
        <f>IF('S.D.PASTE SHEET'!L751="","",'S.D.PASTE SHEET'!L751)</f>
        <v/>
      </c>
      <c s="176" t="str">
        <f>IF('S.D.PASTE SHEET'!M751="","",'S.D.PASTE SHEET'!M751)</f>
        <v/>
      </c>
      <c s="176" t="str">
        <f>IF('S.D.PASTE SHEET'!N751="","",'S.D.PASTE SHEET'!N751)</f>
        <v/>
      </c>
      <c s="176" t="str">
        <f>IF('S.D.PASTE SHEET'!O751="","",'S.D.PASTE SHEET'!O751)</f>
        <v/>
      </c>
      <c s="176" t="str">
        <f>IF('S.D.PASTE SHEET'!P751="","",'S.D.PASTE SHEET'!P751)</f>
        <v/>
      </c>
      <c s="176" t="str">
        <f>IF('S.D.PASTE SHEET'!Q751="","",'S.D.PASTE SHEET'!Q751)</f>
        <v/>
      </c>
      <c s="176" t="str">
        <f>IF('S.D.PASTE SHEET'!R751="","",'S.D.PASTE SHEET'!R751)</f>
        <v/>
      </c>
      <c s="176" t="str">
        <f>IF('S.D.PASTE SHEET'!S751="","",'S.D.PASTE SHEET'!S751)</f>
        <v/>
      </c>
      <c s="176" t="str">
        <f>IF('S.D.PASTE SHEET'!T751="","",'S.D.PASTE SHEET'!T751)</f>
        <v/>
      </c>
      <c s="176" t="str">
        <f>IF('S.D.PASTE SHEET'!U751="","",'S.D.PASTE SHEET'!U751)</f>
        <v/>
      </c>
      <c s="176" t="str">
        <f>IF('S.D.PASTE SHEET'!V751="","",'S.D.PASTE SHEET'!V751)</f>
        <v/>
      </c>
      <c s="176" t="str">
        <f>IF('S.D.PASTE SHEET'!W751="","",'S.D.PASTE SHEET'!W751)</f>
        <v/>
      </c>
      <c s="176" t="str">
        <f>IF('S.D.PASTE SHEET'!X751="","",'S.D.PASTE SHEET'!X751)</f>
        <v/>
      </c>
      <c s="176" t="str">
        <f>IF('S.D.PASTE SHEET'!Y751="","",'S.D.PASTE SHEET'!Y751)</f>
        <v/>
      </c>
      <c s="176" t="str">
        <f>IF('S.D.PASTE SHEET'!Z751="","",'S.D.PASTE SHEET'!Z751)</f>
        <v/>
      </c>
      <c s="176" t="str">
        <f>IF('S.D.PASTE SHEET'!AA751="","",'S.D.PASTE SHEET'!AA751)</f>
        <v/>
      </c>
      <c s="176" t="str">
        <f>IF('S.D.PASTE SHEET'!AB751="","",'S.D.PASTE SHEET'!AB751)</f>
        <v/>
      </c>
      <c s="176" t="str">
        <f>IF('S.D.PASTE SHEET'!AC751="","",'S.D.PASTE SHEET'!AC751)</f>
        <v/>
      </c>
      <c s="176" t="str">
        <f>IF('S.D.PASTE SHEET'!AD751="","",'S.D.PASTE SHEET'!AD751)</f>
        <v/>
      </c>
      <c s="178"/>
      <c s="179" t="str">
        <f>IF(AK751="","",IF(AK751&gt;0,COUNT($AG$2:AG751),""))</f>
        <v/>
      </c>
      <c s="180" t="str">
        <f t="shared" si="798"/>
        <v/>
      </c>
      <c s="180" t="str">
        <f t="shared" si="798"/>
        <v/>
      </c>
      <c s="180" t="str">
        <f t="shared" si="798"/>
        <v/>
      </c>
      <c s="181" t="str">
        <f t="shared" si="798"/>
        <v/>
      </c>
      <c s="180" t="str">
        <f t="shared" si="798"/>
        <v/>
      </c>
      <c s="180" t="str">
        <f t="shared" si="798"/>
        <v/>
      </c>
      <c s="180" t="str">
        <f t="shared" si="798"/>
        <v/>
      </c>
      <c s="180" t="str">
        <f t="shared" si="798"/>
        <v/>
      </c>
      <c s="180" t="str">
        <f t="shared" si="798"/>
        <v/>
      </c>
      <c s="181" t="str">
        <f t="shared" si="798"/>
        <v/>
      </c>
      <c s="180" t="str">
        <f t="shared" si="798"/>
        <v/>
      </c>
      <c s="180" t="str">
        <f t="shared" si="798"/>
        <v/>
      </c>
      <c s="180" t="str">
        <f t="shared" si="798"/>
        <v/>
      </c>
      <c s="180" t="str">
        <f t="shared" si="798"/>
        <v/>
      </c>
      <c s="180" t="str">
        <f t="shared" si="798"/>
        <v/>
      </c>
      <c s="180" t="str">
        <f t="shared" si="798"/>
        <v/>
      </c>
      <c r="AX751" s="180" t="str">
        <f>IF(BC751="","",IF(BC751&gt;0,COUNT($AY$2:AY751),""))</f>
        <v/>
      </c>
      <c s="180" t="str">
        <f t="shared" si="813" ref="AY751">IF(AND($BB$1=5,$A751=5,$BC$1=C751),B751,"")</f>
        <v/>
      </c>
      <c s="180" t="str">
        <f t="shared" si="800"/>
        <v/>
      </c>
      <c s="182" t="str">
        <f t="shared" si="800"/>
        <v/>
      </c>
      <c s="180" t="str">
        <f t="shared" si="800"/>
        <v/>
      </c>
      <c s="180" t="str">
        <f t="shared" si="800"/>
        <v/>
      </c>
      <c s="180" t="str">
        <f t="shared" si="800"/>
        <v/>
      </c>
      <c s="180" t="str">
        <f t="shared" si="800"/>
        <v/>
      </c>
      <c s="180" t="str">
        <f t="shared" si="800"/>
        <v/>
      </c>
      <c s="182" t="str">
        <f t="shared" si="800"/>
        <v/>
      </c>
      <c s="180" t="str">
        <f t="shared" si="800"/>
        <v/>
      </c>
      <c s="180" t="str">
        <f t="shared" si="800"/>
        <v/>
      </c>
      <c s="180" t="str">
        <f t="shared" si="800"/>
        <v/>
      </c>
      <c s="180" t="str">
        <f t="shared" si="800"/>
        <v/>
      </c>
      <c s="180" t="str">
        <f t="shared" si="800"/>
        <v/>
      </c>
      <c s="180" t="str">
        <f t="shared" si="800"/>
        <v/>
      </c>
    </row>
    <row r="752" spans="1:65" ht="15.75" customHeight="1">
      <c r="A752" s="176" t="str">
        <f>IF('S.D.PASTE SHEET'!A752="","",'S.D.PASTE SHEET'!A752)</f>
        <v/>
      </c>
      <c s="176" t="str">
        <f>IF('S.D.PASTE SHEET'!B752="","",'S.D.PASTE SHEET'!B752)</f>
        <v/>
      </c>
      <c s="176" t="str">
        <f>IF('S.D.PASTE SHEET'!C752="","",'S.D.PASTE SHEET'!C752)</f>
        <v/>
      </c>
      <c s="177" t="str">
        <f>IF('S.D.PASTE SHEET'!D752="","",'S.D.PASTE SHEET'!D752)</f>
        <v/>
      </c>
      <c s="176" t="str">
        <f>IF('S.D.PASTE SHEET'!E752="","",UPPER('S.D.PASTE SHEET'!E752))</f>
        <v/>
      </c>
      <c s="176" t="str">
        <f>IF('S.D.PASTE SHEET'!F752="","",'S.D.PASTE SHEET'!F752)</f>
        <v/>
      </c>
      <c s="176" t="str">
        <f>IF('S.D.PASTE SHEET'!G752="","",UPPER('S.D.PASTE SHEET'!G752))</f>
        <v/>
      </c>
      <c s="176" t="str">
        <f>IF('S.D.PASTE SHEET'!H752="","",UPPER('S.D.PASTE SHEET'!H752))</f>
        <v/>
      </c>
      <c s="176" t="str">
        <f>IF('S.D.PASTE SHEET'!I752="","",'S.D.PASTE SHEET'!I752)</f>
        <v/>
      </c>
      <c s="177" t="str">
        <f>IF('S.D.PASTE SHEET'!J752="","",'S.D.PASTE SHEET'!J752)</f>
        <v/>
      </c>
      <c s="176" t="str">
        <f>IF('S.D.PASTE SHEET'!K752="","",'S.D.PASTE SHEET'!K752)</f>
        <v/>
      </c>
      <c s="176" t="str">
        <f>IF('S.D.PASTE SHEET'!L752="","",'S.D.PASTE SHEET'!L752)</f>
        <v/>
      </c>
      <c s="176" t="str">
        <f>IF('S.D.PASTE SHEET'!M752="","",'S.D.PASTE SHEET'!M752)</f>
        <v/>
      </c>
      <c s="176" t="str">
        <f>IF('S.D.PASTE SHEET'!N752="","",'S.D.PASTE SHEET'!N752)</f>
        <v/>
      </c>
      <c s="176" t="str">
        <f>IF('S.D.PASTE SHEET'!O752="","",'S.D.PASTE SHEET'!O752)</f>
        <v/>
      </c>
      <c s="176" t="str">
        <f>IF('S.D.PASTE SHEET'!P752="","",'S.D.PASTE SHEET'!P752)</f>
        <v/>
      </c>
      <c s="176" t="str">
        <f>IF('S.D.PASTE SHEET'!Q752="","",'S.D.PASTE SHEET'!Q752)</f>
        <v/>
      </c>
      <c s="176" t="str">
        <f>IF('S.D.PASTE SHEET'!R752="","",'S.D.PASTE SHEET'!R752)</f>
        <v/>
      </c>
      <c s="176" t="str">
        <f>IF('S.D.PASTE SHEET'!S752="","",'S.D.PASTE SHEET'!S752)</f>
        <v/>
      </c>
      <c s="176" t="str">
        <f>IF('S.D.PASTE SHEET'!T752="","",'S.D.PASTE SHEET'!T752)</f>
        <v/>
      </c>
      <c s="176" t="str">
        <f>IF('S.D.PASTE SHEET'!U752="","",'S.D.PASTE SHEET'!U752)</f>
        <v/>
      </c>
      <c s="176" t="str">
        <f>IF('S.D.PASTE SHEET'!V752="","",'S.D.PASTE SHEET'!V752)</f>
        <v/>
      </c>
      <c s="176" t="str">
        <f>IF('S.D.PASTE SHEET'!W752="","",'S.D.PASTE SHEET'!W752)</f>
        <v/>
      </c>
      <c s="176" t="str">
        <f>IF('S.D.PASTE SHEET'!X752="","",'S.D.PASTE SHEET'!X752)</f>
        <v/>
      </c>
      <c s="176" t="str">
        <f>IF('S.D.PASTE SHEET'!Y752="","",'S.D.PASTE SHEET'!Y752)</f>
        <v/>
      </c>
      <c s="176" t="str">
        <f>IF('S.D.PASTE SHEET'!Z752="","",'S.D.PASTE SHEET'!Z752)</f>
        <v/>
      </c>
      <c s="176" t="str">
        <f>IF('S.D.PASTE SHEET'!AA752="","",'S.D.PASTE SHEET'!AA752)</f>
        <v/>
      </c>
      <c s="176" t="str">
        <f>IF('S.D.PASTE SHEET'!AB752="","",'S.D.PASTE SHEET'!AB752)</f>
        <v/>
      </c>
      <c s="176" t="str">
        <f>IF('S.D.PASTE SHEET'!AC752="","",'S.D.PASTE SHEET'!AC752)</f>
        <v/>
      </c>
      <c s="176" t="str">
        <f>IF('S.D.PASTE SHEET'!AD752="","",'S.D.PASTE SHEET'!AD752)</f>
        <v/>
      </c>
      <c s="178"/>
      <c s="179" t="str">
        <f>IF(AK752="","",IF(AK752&gt;0,COUNT($AG$2:AG752),""))</f>
        <v/>
      </c>
      <c s="180" t="str">
        <f t="shared" si="798"/>
        <v/>
      </c>
      <c s="180" t="str">
        <f t="shared" si="798"/>
        <v/>
      </c>
      <c s="180" t="str">
        <f t="shared" si="798"/>
        <v/>
      </c>
      <c s="181" t="str">
        <f t="shared" si="798"/>
        <v/>
      </c>
      <c s="180" t="str">
        <f t="shared" si="798"/>
        <v/>
      </c>
      <c s="180" t="str">
        <f t="shared" si="798"/>
        <v/>
      </c>
      <c s="180" t="str">
        <f t="shared" si="798"/>
        <v/>
      </c>
      <c s="180" t="str">
        <f t="shared" si="798"/>
        <v/>
      </c>
      <c s="180" t="str">
        <f t="shared" si="798"/>
        <v/>
      </c>
      <c s="181" t="str">
        <f t="shared" si="798"/>
        <v/>
      </c>
      <c s="180" t="str">
        <f t="shared" si="798"/>
        <v/>
      </c>
      <c s="180" t="str">
        <f t="shared" si="798"/>
        <v/>
      </c>
      <c s="180" t="str">
        <f t="shared" si="798"/>
        <v/>
      </c>
      <c s="180" t="str">
        <f t="shared" si="798"/>
        <v/>
      </c>
      <c s="180" t="str">
        <f t="shared" si="798"/>
        <v/>
      </c>
      <c s="180" t="str">
        <f t="shared" si="798"/>
        <v/>
      </c>
      <c r="AX752" s="180" t="str">
        <f>IF(BC752="","",IF(BC752&gt;0,COUNT($AY$2:AY752),""))</f>
        <v/>
      </c>
      <c s="180" t="str">
        <f t="shared" si="814" ref="AY752">IF(AND($BB$1=5,$A752=5,$BC$1=C752),B752,"")</f>
        <v/>
      </c>
      <c s="180" t="str">
        <f t="shared" si="800"/>
        <v/>
      </c>
      <c s="182" t="str">
        <f t="shared" si="800"/>
        <v/>
      </c>
      <c s="180" t="str">
        <f t="shared" si="800"/>
        <v/>
      </c>
      <c s="180" t="str">
        <f t="shared" si="800"/>
        <v/>
      </c>
      <c s="180" t="str">
        <f t="shared" si="800"/>
        <v/>
      </c>
      <c s="180" t="str">
        <f t="shared" si="800"/>
        <v/>
      </c>
      <c s="180" t="str">
        <f t="shared" si="800"/>
        <v/>
      </c>
      <c s="182" t="str">
        <f t="shared" si="800"/>
        <v/>
      </c>
      <c s="180" t="str">
        <f t="shared" si="800"/>
        <v/>
      </c>
      <c s="180" t="str">
        <f t="shared" si="800"/>
        <v/>
      </c>
      <c s="180" t="str">
        <f t="shared" si="800"/>
        <v/>
      </c>
      <c s="180" t="str">
        <f t="shared" si="800"/>
        <v/>
      </c>
      <c s="180" t="str">
        <f t="shared" si="800"/>
        <v/>
      </c>
      <c s="180" t="str">
        <f t="shared" si="800"/>
        <v/>
      </c>
    </row>
    <row r="753" spans="1:65" ht="15.75" customHeight="1">
      <c r="A753" s="176" t="str">
        <f>IF('S.D.PASTE SHEET'!A753="","",'S.D.PASTE SHEET'!A753)</f>
        <v/>
      </c>
      <c s="176" t="str">
        <f>IF('S.D.PASTE SHEET'!B753="","",'S.D.PASTE SHEET'!B753)</f>
        <v/>
      </c>
      <c s="176" t="str">
        <f>IF('S.D.PASTE SHEET'!C753="","",'S.D.PASTE SHEET'!C753)</f>
        <v/>
      </c>
      <c s="177" t="str">
        <f>IF('S.D.PASTE SHEET'!D753="","",'S.D.PASTE SHEET'!D753)</f>
        <v/>
      </c>
      <c s="176" t="str">
        <f>IF('S.D.PASTE SHEET'!E753="","",UPPER('S.D.PASTE SHEET'!E753))</f>
        <v/>
      </c>
      <c s="176" t="str">
        <f>IF('S.D.PASTE SHEET'!F753="","",'S.D.PASTE SHEET'!F753)</f>
        <v/>
      </c>
      <c s="176" t="str">
        <f>IF('S.D.PASTE SHEET'!G753="","",UPPER('S.D.PASTE SHEET'!G753))</f>
        <v/>
      </c>
      <c s="176" t="str">
        <f>IF('S.D.PASTE SHEET'!H753="","",UPPER('S.D.PASTE SHEET'!H753))</f>
        <v/>
      </c>
      <c s="176" t="str">
        <f>IF('S.D.PASTE SHEET'!I753="","",'S.D.PASTE SHEET'!I753)</f>
        <v/>
      </c>
      <c s="177" t="str">
        <f>IF('S.D.PASTE SHEET'!J753="","",'S.D.PASTE SHEET'!J753)</f>
        <v/>
      </c>
      <c s="176" t="str">
        <f>IF('S.D.PASTE SHEET'!K753="","",'S.D.PASTE SHEET'!K753)</f>
        <v/>
      </c>
      <c s="176" t="str">
        <f>IF('S.D.PASTE SHEET'!L753="","",'S.D.PASTE SHEET'!L753)</f>
        <v/>
      </c>
      <c s="176" t="str">
        <f>IF('S.D.PASTE SHEET'!M753="","",'S.D.PASTE SHEET'!M753)</f>
        <v/>
      </c>
      <c s="176" t="str">
        <f>IF('S.D.PASTE SHEET'!N753="","",'S.D.PASTE SHEET'!N753)</f>
        <v/>
      </c>
      <c s="176" t="str">
        <f>IF('S.D.PASTE SHEET'!O753="","",'S.D.PASTE SHEET'!O753)</f>
        <v/>
      </c>
      <c s="176" t="str">
        <f>IF('S.D.PASTE SHEET'!P753="","",'S.D.PASTE SHEET'!P753)</f>
        <v/>
      </c>
      <c s="176" t="str">
        <f>IF('S.D.PASTE SHEET'!Q753="","",'S.D.PASTE SHEET'!Q753)</f>
        <v/>
      </c>
      <c s="176" t="str">
        <f>IF('S.D.PASTE SHEET'!R753="","",'S.D.PASTE SHEET'!R753)</f>
        <v/>
      </c>
      <c s="176" t="str">
        <f>IF('S.D.PASTE SHEET'!S753="","",'S.D.PASTE SHEET'!S753)</f>
        <v/>
      </c>
      <c s="176" t="str">
        <f>IF('S.D.PASTE SHEET'!T753="","",'S.D.PASTE SHEET'!T753)</f>
        <v/>
      </c>
      <c s="176" t="str">
        <f>IF('S.D.PASTE SHEET'!U753="","",'S.D.PASTE SHEET'!U753)</f>
        <v/>
      </c>
      <c s="176" t="str">
        <f>IF('S.D.PASTE SHEET'!V753="","",'S.D.PASTE SHEET'!V753)</f>
        <v/>
      </c>
      <c s="176" t="str">
        <f>IF('S.D.PASTE SHEET'!W753="","",'S.D.PASTE SHEET'!W753)</f>
        <v/>
      </c>
      <c s="176" t="str">
        <f>IF('S.D.PASTE SHEET'!X753="","",'S.D.PASTE SHEET'!X753)</f>
        <v/>
      </c>
      <c s="176" t="str">
        <f>IF('S.D.PASTE SHEET'!Y753="","",'S.D.PASTE SHEET'!Y753)</f>
        <v/>
      </c>
      <c s="176" t="str">
        <f>IF('S.D.PASTE SHEET'!Z753="","",'S.D.PASTE SHEET'!Z753)</f>
        <v/>
      </c>
      <c s="176" t="str">
        <f>IF('S.D.PASTE SHEET'!AA753="","",'S.D.PASTE SHEET'!AA753)</f>
        <v/>
      </c>
      <c s="176" t="str">
        <f>IF('S.D.PASTE SHEET'!AB753="","",'S.D.PASTE SHEET'!AB753)</f>
        <v/>
      </c>
      <c s="176" t="str">
        <f>IF('S.D.PASTE SHEET'!AC753="","",'S.D.PASTE SHEET'!AC753)</f>
        <v/>
      </c>
      <c s="176" t="str">
        <f>IF('S.D.PASTE SHEET'!AD753="","",'S.D.PASTE SHEET'!AD753)</f>
        <v/>
      </c>
      <c s="178"/>
      <c s="179" t="str">
        <f>IF(AK753="","",IF(AK753&gt;0,COUNT($AG$2:AG753),""))</f>
        <v/>
      </c>
      <c s="180" t="str">
        <f t="shared" si="798"/>
        <v/>
      </c>
      <c s="180" t="str">
        <f t="shared" si="798"/>
        <v/>
      </c>
      <c s="180" t="str">
        <f t="shared" si="798"/>
        <v/>
      </c>
      <c s="181" t="str">
        <f t="shared" si="798"/>
        <v/>
      </c>
      <c s="180" t="str">
        <f t="shared" si="798"/>
        <v/>
      </c>
      <c s="180" t="str">
        <f t="shared" si="798"/>
        <v/>
      </c>
      <c s="180" t="str">
        <f t="shared" si="798"/>
        <v/>
      </c>
      <c s="180" t="str">
        <f t="shared" si="798"/>
        <v/>
      </c>
      <c s="180" t="str">
        <f t="shared" si="798"/>
        <v/>
      </c>
      <c s="181" t="str">
        <f t="shared" si="798"/>
        <v/>
      </c>
      <c s="180" t="str">
        <f t="shared" si="798"/>
        <v/>
      </c>
      <c s="180" t="str">
        <f t="shared" si="798"/>
        <v/>
      </c>
      <c s="180" t="str">
        <f t="shared" si="798"/>
        <v/>
      </c>
      <c s="180" t="str">
        <f t="shared" si="798"/>
        <v/>
      </c>
      <c s="180" t="str">
        <f t="shared" si="798"/>
        <v/>
      </c>
      <c s="180" t="str">
        <f>IF(AND($AJ$1=5,$A753=5),P753,"")</f>
        <v/>
      </c>
      <c r="AX753" s="180" t="str">
        <f>IF(BC753="","",IF(BC753&gt;0,COUNT($AY$2:AY753),""))</f>
        <v/>
      </c>
      <c s="180" t="str">
        <f t="shared" si="815" ref="AY753">IF(AND($BB$1=5,$A753=5,$BC$1=C753),B753,"")</f>
        <v/>
      </c>
      <c s="180" t="str">
        <f t="shared" si="800"/>
        <v/>
      </c>
      <c s="182" t="str">
        <f t="shared" si="800"/>
        <v/>
      </c>
      <c s="180" t="str">
        <f t="shared" si="800"/>
        <v/>
      </c>
      <c s="180" t="str">
        <f t="shared" si="800"/>
        <v/>
      </c>
      <c s="180" t="str">
        <f t="shared" si="800"/>
        <v/>
      </c>
      <c s="180" t="str">
        <f t="shared" si="800"/>
        <v/>
      </c>
      <c s="180" t="str">
        <f t="shared" si="800"/>
        <v/>
      </c>
      <c s="182" t="str">
        <f t="shared" si="800"/>
        <v/>
      </c>
      <c s="180" t="str">
        <f t="shared" si="800"/>
        <v/>
      </c>
      <c s="180" t="str">
        <f t="shared" si="800"/>
        <v/>
      </c>
      <c s="180" t="str">
        <f t="shared" si="800"/>
        <v/>
      </c>
      <c s="180" t="str">
        <f t="shared" si="800"/>
        <v/>
      </c>
      <c s="180" t="str">
        <f t="shared" si="800"/>
        <v/>
      </c>
      <c s="180" t="str">
        <f t="shared" si="800"/>
        <v/>
      </c>
    </row>
    <row r="754" spans="1:65" ht="15.75" customHeight="1">
      <c r="A754" s="176" t="str">
        <f>IF('S.D.PASTE SHEET'!A754="","",'S.D.PASTE SHEET'!A754)</f>
        <v/>
      </c>
      <c s="176" t="str">
        <f>IF('S.D.PASTE SHEET'!B754="","",'S.D.PASTE SHEET'!B754)</f>
        <v/>
      </c>
      <c s="176" t="str">
        <f>IF('S.D.PASTE SHEET'!C754="","",'S.D.PASTE SHEET'!C754)</f>
        <v/>
      </c>
      <c s="177" t="str">
        <f>IF('S.D.PASTE SHEET'!D754="","",'S.D.PASTE SHEET'!D754)</f>
        <v/>
      </c>
      <c s="176" t="str">
        <f>IF('S.D.PASTE SHEET'!E754="","",UPPER('S.D.PASTE SHEET'!E754))</f>
        <v/>
      </c>
      <c s="176" t="str">
        <f>IF('S.D.PASTE SHEET'!F754="","",'S.D.PASTE SHEET'!F754)</f>
        <v/>
      </c>
      <c s="176" t="str">
        <f>IF('S.D.PASTE SHEET'!G754="","",UPPER('S.D.PASTE SHEET'!G754))</f>
        <v/>
      </c>
      <c s="176" t="str">
        <f>IF('S.D.PASTE SHEET'!H754="","",UPPER('S.D.PASTE SHEET'!H754))</f>
        <v/>
      </c>
      <c s="176" t="str">
        <f>IF('S.D.PASTE SHEET'!I754="","",'S.D.PASTE SHEET'!I754)</f>
        <v/>
      </c>
      <c s="177" t="str">
        <f>IF('S.D.PASTE SHEET'!J754="","",'S.D.PASTE SHEET'!J754)</f>
        <v/>
      </c>
      <c s="176" t="str">
        <f>IF('S.D.PASTE SHEET'!K754="","",'S.D.PASTE SHEET'!K754)</f>
        <v/>
      </c>
      <c s="176" t="str">
        <f>IF('S.D.PASTE SHEET'!L754="","",'S.D.PASTE SHEET'!L754)</f>
        <v/>
      </c>
      <c s="176" t="str">
        <f>IF('S.D.PASTE SHEET'!M754="","",'S.D.PASTE SHEET'!M754)</f>
        <v/>
      </c>
      <c s="176" t="str">
        <f>IF('S.D.PASTE SHEET'!N754="","",'S.D.PASTE SHEET'!N754)</f>
        <v/>
      </c>
      <c s="176" t="str">
        <f>IF('S.D.PASTE SHEET'!O754="","",'S.D.PASTE SHEET'!O754)</f>
        <v/>
      </c>
      <c s="176" t="str">
        <f>IF('S.D.PASTE SHEET'!P754="","",'S.D.PASTE SHEET'!P754)</f>
        <v/>
      </c>
      <c s="176" t="str">
        <f>IF('S.D.PASTE SHEET'!Q754="","",'S.D.PASTE SHEET'!Q754)</f>
        <v/>
      </c>
      <c s="176" t="str">
        <f>IF('S.D.PASTE SHEET'!R754="","",'S.D.PASTE SHEET'!R754)</f>
        <v/>
      </c>
      <c s="176" t="str">
        <f>IF('S.D.PASTE SHEET'!S754="","",'S.D.PASTE SHEET'!S754)</f>
        <v/>
      </c>
      <c s="176" t="str">
        <f>IF('S.D.PASTE SHEET'!T754="","",'S.D.PASTE SHEET'!T754)</f>
        <v/>
      </c>
      <c s="176" t="str">
        <f>IF('S.D.PASTE SHEET'!U754="","",'S.D.PASTE SHEET'!U754)</f>
        <v/>
      </c>
      <c s="176" t="str">
        <f>IF('S.D.PASTE SHEET'!V754="","",'S.D.PASTE SHEET'!V754)</f>
        <v/>
      </c>
      <c s="176" t="str">
        <f>IF('S.D.PASTE SHEET'!W754="","",'S.D.PASTE SHEET'!W754)</f>
        <v/>
      </c>
      <c s="176" t="str">
        <f>IF('S.D.PASTE SHEET'!X754="","",'S.D.PASTE SHEET'!X754)</f>
        <v/>
      </c>
      <c s="176" t="str">
        <f>IF('S.D.PASTE SHEET'!Y754="","",'S.D.PASTE SHEET'!Y754)</f>
        <v/>
      </c>
      <c s="176" t="str">
        <f>IF('S.D.PASTE SHEET'!Z754="","",'S.D.PASTE SHEET'!Z754)</f>
        <v/>
      </c>
      <c s="176" t="str">
        <f>IF('S.D.PASTE SHEET'!AA754="","",'S.D.PASTE SHEET'!AA754)</f>
        <v/>
      </c>
      <c s="176" t="str">
        <f>IF('S.D.PASTE SHEET'!AB754="","",'S.D.PASTE SHEET'!AB754)</f>
        <v/>
      </c>
      <c s="176" t="str">
        <f>IF('S.D.PASTE SHEET'!AC754="","",'S.D.PASTE SHEET'!AC754)</f>
        <v/>
      </c>
      <c s="176" t="str">
        <f>IF('S.D.PASTE SHEET'!AD754="","",'S.D.PASTE SHEET'!AD754)</f>
        <v/>
      </c>
      <c s="178"/>
      <c s="179" t="str">
        <f>IF(AK754="","",IF(AK754&gt;0,COUNT($AG$2:AG754),""))</f>
        <v/>
      </c>
      <c s="180" t="str">
        <f t="shared" si="816" ref="AG754:AV769">IF(AND($AJ$1=5,$A754=5),A754,"")</f>
        <v/>
      </c>
      <c s="180" t="str">
        <f t="shared" si="816"/>
        <v/>
      </c>
      <c s="180" t="str">
        <f t="shared" si="816"/>
        <v/>
      </c>
      <c s="181" t="str">
        <f t="shared" si="816"/>
        <v/>
      </c>
      <c s="180" t="str">
        <f t="shared" si="816"/>
        <v/>
      </c>
      <c s="180" t="str">
        <f t="shared" si="816"/>
        <v/>
      </c>
      <c s="180" t="str">
        <f t="shared" si="816"/>
        <v/>
      </c>
      <c s="180" t="str">
        <f t="shared" si="816"/>
        <v/>
      </c>
      <c s="180" t="str">
        <f t="shared" si="816"/>
        <v/>
      </c>
      <c s="181" t="str">
        <f t="shared" si="816"/>
        <v/>
      </c>
      <c s="180" t="str">
        <f t="shared" si="816"/>
        <v/>
      </c>
      <c s="180" t="str">
        <f t="shared" si="816"/>
        <v/>
      </c>
      <c s="180" t="str">
        <f t="shared" si="816"/>
        <v/>
      </c>
      <c s="180" t="str">
        <f t="shared" si="816"/>
        <v/>
      </c>
      <c s="180" t="str">
        <f t="shared" si="816"/>
        <v/>
      </c>
      <c s="180" t="str">
        <f t="shared" si="816"/>
        <v/>
      </c>
      <c r="AX754" s="180" t="str">
        <f>IF(BC754="","",IF(BC754&gt;0,COUNT($AY$2:AY754),""))</f>
        <v/>
      </c>
      <c s="180" t="str">
        <f t="shared" si="817" ref="AY754">IF(AND($BB$1=5,$A754=5,$BC$1=C754),B754,"")</f>
        <v/>
      </c>
      <c s="180" t="str">
        <f t="shared" si="818" ref="AZ754:BM769">IF(AND($BB$1=5,$A754=5,$BC$1=$B754),C754,"")</f>
        <v/>
      </c>
      <c s="182" t="str">
        <f t="shared" si="818"/>
        <v/>
      </c>
      <c s="180" t="str">
        <f t="shared" si="818"/>
        <v/>
      </c>
      <c s="180" t="str">
        <f t="shared" si="818"/>
        <v/>
      </c>
      <c s="180" t="str">
        <f t="shared" si="818"/>
        <v/>
      </c>
      <c s="180" t="str">
        <f t="shared" si="818"/>
        <v/>
      </c>
      <c s="180" t="str">
        <f t="shared" si="818"/>
        <v/>
      </c>
      <c s="182" t="str">
        <f t="shared" si="818"/>
        <v/>
      </c>
      <c s="180" t="str">
        <f t="shared" si="818"/>
        <v/>
      </c>
      <c s="180" t="str">
        <f t="shared" si="818"/>
        <v/>
      </c>
      <c s="180" t="str">
        <f t="shared" si="818"/>
        <v/>
      </c>
      <c s="180" t="str">
        <f t="shared" si="818"/>
        <v/>
      </c>
      <c s="180" t="str">
        <f t="shared" si="818"/>
        <v/>
      </c>
      <c s="180" t="str">
        <f t="shared" si="818"/>
        <v/>
      </c>
    </row>
    <row r="755" spans="1:65" ht="15.75" customHeight="1">
      <c r="A755" s="176" t="str">
        <f>IF('S.D.PASTE SHEET'!A755="","",'S.D.PASTE SHEET'!A755)</f>
        <v/>
      </c>
      <c s="176" t="str">
        <f>IF('S.D.PASTE SHEET'!B755="","",'S.D.PASTE SHEET'!B755)</f>
        <v/>
      </c>
      <c s="176" t="str">
        <f>IF('S.D.PASTE SHEET'!C755="","",'S.D.PASTE SHEET'!C755)</f>
        <v/>
      </c>
      <c s="177" t="str">
        <f>IF('S.D.PASTE SHEET'!D755="","",'S.D.PASTE SHEET'!D755)</f>
        <v/>
      </c>
      <c s="176" t="str">
        <f>IF('S.D.PASTE SHEET'!E755="","",UPPER('S.D.PASTE SHEET'!E755))</f>
        <v/>
      </c>
      <c s="176" t="str">
        <f>IF('S.D.PASTE SHEET'!F755="","",'S.D.PASTE SHEET'!F755)</f>
        <v/>
      </c>
      <c s="176" t="str">
        <f>IF('S.D.PASTE SHEET'!G755="","",UPPER('S.D.PASTE SHEET'!G755))</f>
        <v/>
      </c>
      <c s="176" t="str">
        <f>IF('S.D.PASTE SHEET'!H755="","",UPPER('S.D.PASTE SHEET'!H755))</f>
        <v/>
      </c>
      <c s="176" t="str">
        <f>IF('S.D.PASTE SHEET'!I755="","",'S.D.PASTE SHEET'!I755)</f>
        <v/>
      </c>
      <c s="177" t="str">
        <f>IF('S.D.PASTE SHEET'!J755="","",'S.D.PASTE SHEET'!J755)</f>
        <v/>
      </c>
      <c s="176" t="str">
        <f>IF('S.D.PASTE SHEET'!K755="","",'S.D.PASTE SHEET'!K755)</f>
        <v/>
      </c>
      <c s="176" t="str">
        <f>IF('S.D.PASTE SHEET'!L755="","",'S.D.PASTE SHEET'!L755)</f>
        <v/>
      </c>
      <c s="176" t="str">
        <f>IF('S.D.PASTE SHEET'!M755="","",'S.D.PASTE SHEET'!M755)</f>
        <v/>
      </c>
      <c s="176" t="str">
        <f>IF('S.D.PASTE SHEET'!N755="","",'S.D.PASTE SHEET'!N755)</f>
        <v/>
      </c>
      <c s="176" t="str">
        <f>IF('S.D.PASTE SHEET'!O755="","",'S.D.PASTE SHEET'!O755)</f>
        <v/>
      </c>
      <c s="176" t="str">
        <f>IF('S.D.PASTE SHEET'!P755="","",'S.D.PASTE SHEET'!P755)</f>
        <v/>
      </c>
      <c s="176" t="str">
        <f>IF('S.D.PASTE SHEET'!Q755="","",'S.D.PASTE SHEET'!Q755)</f>
        <v/>
      </c>
      <c s="176" t="str">
        <f>IF('S.D.PASTE SHEET'!R755="","",'S.D.PASTE SHEET'!R755)</f>
        <v/>
      </c>
      <c s="176" t="str">
        <f>IF('S.D.PASTE SHEET'!S755="","",'S.D.PASTE SHEET'!S755)</f>
        <v/>
      </c>
      <c s="176" t="str">
        <f>IF('S.D.PASTE SHEET'!T755="","",'S.D.PASTE SHEET'!T755)</f>
        <v/>
      </c>
      <c s="176" t="str">
        <f>IF('S.D.PASTE SHEET'!U755="","",'S.D.PASTE SHEET'!U755)</f>
        <v/>
      </c>
      <c s="176" t="str">
        <f>IF('S.D.PASTE SHEET'!V755="","",'S.D.PASTE SHEET'!V755)</f>
        <v/>
      </c>
      <c s="176" t="str">
        <f>IF('S.D.PASTE SHEET'!W755="","",'S.D.PASTE SHEET'!W755)</f>
        <v/>
      </c>
      <c s="176" t="str">
        <f>IF('S.D.PASTE SHEET'!X755="","",'S.D.PASTE SHEET'!X755)</f>
        <v/>
      </c>
      <c s="176" t="str">
        <f>IF('S.D.PASTE SHEET'!Y755="","",'S.D.PASTE SHEET'!Y755)</f>
        <v/>
      </c>
      <c s="176" t="str">
        <f>IF('S.D.PASTE SHEET'!Z755="","",'S.D.PASTE SHEET'!Z755)</f>
        <v/>
      </c>
      <c s="176" t="str">
        <f>IF('S.D.PASTE SHEET'!AA755="","",'S.D.PASTE SHEET'!AA755)</f>
        <v/>
      </c>
      <c s="176" t="str">
        <f>IF('S.D.PASTE SHEET'!AB755="","",'S.D.PASTE SHEET'!AB755)</f>
        <v/>
      </c>
      <c s="176" t="str">
        <f>IF('S.D.PASTE SHEET'!AC755="","",'S.D.PASTE SHEET'!AC755)</f>
        <v/>
      </c>
      <c s="176" t="str">
        <f>IF('S.D.PASTE SHEET'!AD755="","",'S.D.PASTE SHEET'!AD755)</f>
        <v/>
      </c>
      <c s="178"/>
      <c s="179" t="str">
        <f>IF(AK755="","",IF(AK755&gt;0,COUNT($AG$2:AG755),""))</f>
        <v/>
      </c>
      <c s="180" t="str">
        <f t="shared" si="816"/>
        <v/>
      </c>
      <c s="180" t="str">
        <f t="shared" si="816"/>
        <v/>
      </c>
      <c s="180" t="str">
        <f t="shared" si="816"/>
        <v/>
      </c>
      <c s="181" t="str">
        <f t="shared" si="816"/>
        <v/>
      </c>
      <c s="180" t="str">
        <f t="shared" si="816"/>
        <v/>
      </c>
      <c s="180" t="str">
        <f t="shared" si="816"/>
        <v/>
      </c>
      <c s="180" t="str">
        <f t="shared" si="816"/>
        <v/>
      </c>
      <c s="180" t="str">
        <f t="shared" si="816"/>
        <v/>
      </c>
      <c s="180" t="str">
        <f t="shared" si="816"/>
        <v/>
      </c>
      <c s="181" t="str">
        <f t="shared" si="816"/>
        <v/>
      </c>
      <c s="180" t="str">
        <f t="shared" si="816"/>
        <v/>
      </c>
      <c s="180" t="str">
        <f t="shared" si="816"/>
        <v/>
      </c>
      <c s="180" t="str">
        <f t="shared" si="816"/>
        <v/>
      </c>
      <c s="180" t="str">
        <f t="shared" si="816"/>
        <v/>
      </c>
      <c s="180" t="str">
        <f t="shared" si="816"/>
        <v/>
      </c>
      <c s="180" t="str">
        <f t="shared" si="816"/>
        <v/>
      </c>
      <c r="AX755" s="180" t="str">
        <f>IF(BC755="","",IF(BC755&gt;0,COUNT($AY$2:AY755),""))</f>
        <v/>
      </c>
      <c s="180" t="str">
        <f t="shared" si="819" ref="AY755">IF(AND($BB$1=5,$A755=5,$BC$1=C755),B755,"")</f>
        <v/>
      </c>
      <c s="180" t="str">
        <f t="shared" si="818"/>
        <v/>
      </c>
      <c s="182" t="str">
        <f t="shared" si="818"/>
        <v/>
      </c>
      <c s="180" t="str">
        <f t="shared" si="818"/>
        <v/>
      </c>
      <c s="180" t="str">
        <f t="shared" si="818"/>
        <v/>
      </c>
      <c s="180" t="str">
        <f t="shared" si="818"/>
        <v/>
      </c>
      <c s="180" t="str">
        <f t="shared" si="818"/>
        <v/>
      </c>
      <c s="180" t="str">
        <f t="shared" si="818"/>
        <v/>
      </c>
      <c s="182" t="str">
        <f t="shared" si="818"/>
        <v/>
      </c>
      <c s="180" t="str">
        <f t="shared" si="818"/>
        <v/>
      </c>
      <c s="180" t="str">
        <f t="shared" si="818"/>
        <v/>
      </c>
      <c s="180" t="str">
        <f t="shared" si="818"/>
        <v/>
      </c>
      <c s="180" t="str">
        <f t="shared" si="818"/>
        <v/>
      </c>
      <c s="180" t="str">
        <f t="shared" si="818"/>
        <v/>
      </c>
      <c s="180" t="str">
        <f t="shared" si="818"/>
        <v/>
      </c>
    </row>
    <row r="756" spans="1:65" ht="15.75" customHeight="1">
      <c r="A756" s="176" t="str">
        <f>IF('S.D.PASTE SHEET'!A756="","",'S.D.PASTE SHEET'!A756)</f>
        <v/>
      </c>
      <c s="176" t="str">
        <f>IF('S.D.PASTE SHEET'!B756="","",'S.D.PASTE SHEET'!B756)</f>
        <v/>
      </c>
      <c s="176" t="str">
        <f>IF('S.D.PASTE SHEET'!C756="","",'S.D.PASTE SHEET'!C756)</f>
        <v/>
      </c>
      <c s="177" t="str">
        <f>IF('S.D.PASTE SHEET'!D756="","",'S.D.PASTE SHEET'!D756)</f>
        <v/>
      </c>
      <c s="176" t="str">
        <f>IF('S.D.PASTE SHEET'!E756="","",UPPER('S.D.PASTE SHEET'!E756))</f>
        <v/>
      </c>
      <c s="176" t="str">
        <f>IF('S.D.PASTE SHEET'!F756="","",'S.D.PASTE SHEET'!F756)</f>
        <v/>
      </c>
      <c s="176" t="str">
        <f>IF('S.D.PASTE SHEET'!G756="","",UPPER('S.D.PASTE SHEET'!G756))</f>
        <v/>
      </c>
      <c s="176" t="str">
        <f>IF('S.D.PASTE SHEET'!H756="","",UPPER('S.D.PASTE SHEET'!H756))</f>
        <v/>
      </c>
      <c s="176" t="str">
        <f>IF('S.D.PASTE SHEET'!I756="","",'S.D.PASTE SHEET'!I756)</f>
        <v/>
      </c>
      <c s="177" t="str">
        <f>IF('S.D.PASTE SHEET'!J756="","",'S.D.PASTE SHEET'!J756)</f>
        <v/>
      </c>
      <c s="176" t="str">
        <f>IF('S.D.PASTE SHEET'!K756="","",'S.D.PASTE SHEET'!K756)</f>
        <v/>
      </c>
      <c s="176" t="str">
        <f>IF('S.D.PASTE SHEET'!L756="","",'S.D.PASTE SHEET'!L756)</f>
        <v/>
      </c>
      <c s="176" t="str">
        <f>IF('S.D.PASTE SHEET'!M756="","",'S.D.PASTE SHEET'!M756)</f>
        <v/>
      </c>
      <c s="176" t="str">
        <f>IF('S.D.PASTE SHEET'!N756="","",'S.D.PASTE SHEET'!N756)</f>
        <v/>
      </c>
      <c s="176" t="str">
        <f>IF('S.D.PASTE SHEET'!O756="","",'S.D.PASTE SHEET'!O756)</f>
        <v/>
      </c>
      <c s="176" t="str">
        <f>IF('S.D.PASTE SHEET'!P756="","",'S.D.PASTE SHEET'!P756)</f>
        <v/>
      </c>
      <c s="176" t="str">
        <f>IF('S.D.PASTE SHEET'!Q756="","",'S.D.PASTE SHEET'!Q756)</f>
        <v/>
      </c>
      <c s="176" t="str">
        <f>IF('S.D.PASTE SHEET'!R756="","",'S.D.PASTE SHEET'!R756)</f>
        <v/>
      </c>
      <c s="176" t="str">
        <f>IF('S.D.PASTE SHEET'!S756="","",'S.D.PASTE SHEET'!S756)</f>
        <v/>
      </c>
      <c s="176" t="str">
        <f>IF('S.D.PASTE SHEET'!T756="","",'S.D.PASTE SHEET'!T756)</f>
        <v/>
      </c>
      <c s="176" t="str">
        <f>IF('S.D.PASTE SHEET'!U756="","",'S.D.PASTE SHEET'!U756)</f>
        <v/>
      </c>
      <c s="176" t="str">
        <f>IF('S.D.PASTE SHEET'!V756="","",'S.D.PASTE SHEET'!V756)</f>
        <v/>
      </c>
      <c s="176" t="str">
        <f>IF('S.D.PASTE SHEET'!W756="","",'S.D.PASTE SHEET'!W756)</f>
        <v/>
      </c>
      <c s="176" t="str">
        <f>IF('S.D.PASTE SHEET'!X756="","",'S.D.PASTE SHEET'!X756)</f>
        <v/>
      </c>
      <c s="176" t="str">
        <f>IF('S.D.PASTE SHEET'!Y756="","",'S.D.PASTE SHEET'!Y756)</f>
        <v/>
      </c>
      <c s="176" t="str">
        <f>IF('S.D.PASTE SHEET'!Z756="","",'S.D.PASTE SHEET'!Z756)</f>
        <v/>
      </c>
      <c s="176" t="str">
        <f>IF('S.D.PASTE SHEET'!AA756="","",'S.D.PASTE SHEET'!AA756)</f>
        <v/>
      </c>
      <c s="176" t="str">
        <f>IF('S.D.PASTE SHEET'!AB756="","",'S.D.PASTE SHEET'!AB756)</f>
        <v/>
      </c>
      <c s="176" t="str">
        <f>IF('S.D.PASTE SHEET'!AC756="","",'S.D.PASTE SHEET'!AC756)</f>
        <v/>
      </c>
      <c s="176" t="str">
        <f>IF('S.D.PASTE SHEET'!AD756="","",'S.D.PASTE SHEET'!AD756)</f>
        <v/>
      </c>
      <c s="178"/>
      <c s="179" t="str">
        <f>IF(AK756="","",IF(AK756&gt;0,COUNT($AG$2:AG756),""))</f>
        <v/>
      </c>
      <c s="180" t="str">
        <f t="shared" si="816"/>
        <v/>
      </c>
      <c s="180" t="str">
        <f t="shared" si="816"/>
        <v/>
      </c>
      <c s="180" t="str">
        <f t="shared" si="816"/>
        <v/>
      </c>
      <c s="181" t="str">
        <f t="shared" si="816"/>
        <v/>
      </c>
      <c s="180" t="str">
        <f t="shared" si="816"/>
        <v/>
      </c>
      <c s="180" t="str">
        <f t="shared" si="816"/>
        <v/>
      </c>
      <c s="180" t="str">
        <f t="shared" si="816"/>
        <v/>
      </c>
      <c s="180" t="str">
        <f t="shared" si="816"/>
        <v/>
      </c>
      <c s="180" t="str">
        <f t="shared" si="816"/>
        <v/>
      </c>
      <c s="181" t="str">
        <f t="shared" si="816"/>
        <v/>
      </c>
      <c s="180" t="str">
        <f t="shared" si="816"/>
        <v/>
      </c>
      <c s="180" t="str">
        <f t="shared" si="816"/>
        <v/>
      </c>
      <c s="180" t="str">
        <f t="shared" si="816"/>
        <v/>
      </c>
      <c s="180" t="str">
        <f t="shared" si="816"/>
        <v/>
      </c>
      <c s="180" t="str">
        <f t="shared" si="816"/>
        <v/>
      </c>
      <c s="180" t="str">
        <f t="shared" si="816"/>
        <v/>
      </c>
      <c r="AX756" s="180" t="str">
        <f>IF(BC756="","",IF(BC756&gt;0,COUNT($AY$2:AY756),""))</f>
        <v/>
      </c>
      <c s="180" t="str">
        <f t="shared" si="820" ref="AY756">IF(AND($BB$1=5,$A756=5,$BC$1=C756),B756,"")</f>
        <v/>
      </c>
      <c s="180" t="str">
        <f t="shared" si="818"/>
        <v/>
      </c>
      <c s="182" t="str">
        <f t="shared" si="818"/>
        <v/>
      </c>
      <c s="180" t="str">
        <f t="shared" si="818"/>
        <v/>
      </c>
      <c s="180" t="str">
        <f t="shared" si="818"/>
        <v/>
      </c>
      <c s="180" t="str">
        <f t="shared" si="818"/>
        <v/>
      </c>
      <c s="180" t="str">
        <f t="shared" si="818"/>
        <v/>
      </c>
      <c s="180" t="str">
        <f t="shared" si="818"/>
        <v/>
      </c>
      <c s="182" t="str">
        <f t="shared" si="818"/>
        <v/>
      </c>
      <c s="180" t="str">
        <f t="shared" si="818"/>
        <v/>
      </c>
      <c s="180" t="str">
        <f t="shared" si="818"/>
        <v/>
      </c>
      <c s="180" t="str">
        <f t="shared" si="818"/>
        <v/>
      </c>
      <c s="180" t="str">
        <f t="shared" si="818"/>
        <v/>
      </c>
      <c s="180" t="str">
        <f t="shared" si="818"/>
        <v/>
      </c>
      <c s="180" t="str">
        <f t="shared" si="818"/>
        <v/>
      </c>
    </row>
    <row r="757" spans="1:65" ht="15.75" customHeight="1">
      <c r="A757" s="176" t="str">
        <f>IF('S.D.PASTE SHEET'!A757="","",'S.D.PASTE SHEET'!A757)</f>
        <v/>
      </c>
      <c s="176" t="str">
        <f>IF('S.D.PASTE SHEET'!B757="","",'S.D.PASTE SHEET'!B757)</f>
        <v/>
      </c>
      <c s="176" t="str">
        <f>IF('S.D.PASTE SHEET'!C757="","",'S.D.PASTE SHEET'!C757)</f>
        <v/>
      </c>
      <c s="177" t="str">
        <f>IF('S.D.PASTE SHEET'!D757="","",'S.D.PASTE SHEET'!D757)</f>
        <v/>
      </c>
      <c s="176" t="str">
        <f>IF('S.D.PASTE SHEET'!E757="","",UPPER('S.D.PASTE SHEET'!E757))</f>
        <v/>
      </c>
      <c s="176" t="str">
        <f>IF('S.D.PASTE SHEET'!F757="","",'S.D.PASTE SHEET'!F757)</f>
        <v/>
      </c>
      <c s="176" t="str">
        <f>IF('S.D.PASTE SHEET'!G757="","",UPPER('S.D.PASTE SHEET'!G757))</f>
        <v/>
      </c>
      <c s="176" t="str">
        <f>IF('S.D.PASTE SHEET'!H757="","",UPPER('S.D.PASTE SHEET'!H757))</f>
        <v/>
      </c>
      <c s="176" t="str">
        <f>IF('S.D.PASTE SHEET'!I757="","",'S.D.PASTE SHEET'!I757)</f>
        <v/>
      </c>
      <c s="177" t="str">
        <f>IF('S.D.PASTE SHEET'!J757="","",'S.D.PASTE SHEET'!J757)</f>
        <v/>
      </c>
      <c s="176" t="str">
        <f>IF('S.D.PASTE SHEET'!K757="","",'S.D.PASTE SHEET'!K757)</f>
        <v/>
      </c>
      <c s="176" t="str">
        <f>IF('S.D.PASTE SHEET'!L757="","",'S.D.PASTE SHEET'!L757)</f>
        <v/>
      </c>
      <c s="176" t="str">
        <f>IF('S.D.PASTE SHEET'!M757="","",'S.D.PASTE SHEET'!M757)</f>
        <v/>
      </c>
      <c s="176" t="str">
        <f>IF('S.D.PASTE SHEET'!N757="","",'S.D.PASTE SHEET'!N757)</f>
        <v/>
      </c>
      <c s="176" t="str">
        <f>IF('S.D.PASTE SHEET'!O757="","",'S.D.PASTE SHEET'!O757)</f>
        <v/>
      </c>
      <c s="176" t="str">
        <f>IF('S.D.PASTE SHEET'!P757="","",'S.D.PASTE SHEET'!P757)</f>
        <v/>
      </c>
      <c s="176" t="str">
        <f>IF('S.D.PASTE SHEET'!Q757="","",'S.D.PASTE SHEET'!Q757)</f>
        <v/>
      </c>
      <c s="176" t="str">
        <f>IF('S.D.PASTE SHEET'!R757="","",'S.D.PASTE SHEET'!R757)</f>
        <v/>
      </c>
      <c s="176" t="str">
        <f>IF('S.D.PASTE SHEET'!S757="","",'S.D.PASTE SHEET'!S757)</f>
        <v/>
      </c>
      <c s="176" t="str">
        <f>IF('S.D.PASTE SHEET'!T757="","",'S.D.PASTE SHEET'!T757)</f>
        <v/>
      </c>
      <c s="176" t="str">
        <f>IF('S.D.PASTE SHEET'!U757="","",'S.D.PASTE SHEET'!U757)</f>
        <v/>
      </c>
      <c s="176" t="str">
        <f>IF('S.D.PASTE SHEET'!V757="","",'S.D.PASTE SHEET'!V757)</f>
        <v/>
      </c>
      <c s="176" t="str">
        <f>IF('S.D.PASTE SHEET'!W757="","",'S.D.PASTE SHEET'!W757)</f>
        <v/>
      </c>
      <c s="176" t="str">
        <f>IF('S.D.PASTE SHEET'!X757="","",'S.D.PASTE SHEET'!X757)</f>
        <v/>
      </c>
      <c s="176" t="str">
        <f>IF('S.D.PASTE SHEET'!Y757="","",'S.D.PASTE SHEET'!Y757)</f>
        <v/>
      </c>
      <c s="176" t="str">
        <f>IF('S.D.PASTE SHEET'!Z757="","",'S.D.PASTE SHEET'!Z757)</f>
        <v/>
      </c>
      <c s="176" t="str">
        <f>IF('S.D.PASTE SHEET'!AA757="","",'S.D.PASTE SHEET'!AA757)</f>
        <v/>
      </c>
      <c s="176" t="str">
        <f>IF('S.D.PASTE SHEET'!AB757="","",'S.D.PASTE SHEET'!AB757)</f>
        <v/>
      </c>
      <c s="176" t="str">
        <f>IF('S.D.PASTE SHEET'!AC757="","",'S.D.PASTE SHEET'!AC757)</f>
        <v/>
      </c>
      <c s="176" t="str">
        <f>IF('S.D.PASTE SHEET'!AD757="","",'S.D.PASTE SHEET'!AD757)</f>
        <v/>
      </c>
      <c s="178"/>
      <c s="179" t="str">
        <f>IF(AK757="","",IF(AK757&gt;0,COUNT($AG$2:AG757),""))</f>
        <v/>
      </c>
      <c s="180" t="str">
        <f t="shared" si="816"/>
        <v/>
      </c>
      <c s="180" t="str">
        <f t="shared" si="816"/>
        <v/>
      </c>
      <c s="180" t="str">
        <f t="shared" si="816"/>
        <v/>
      </c>
      <c s="181" t="str">
        <f t="shared" si="816"/>
        <v/>
      </c>
      <c s="180" t="str">
        <f t="shared" si="816"/>
        <v/>
      </c>
      <c s="180" t="str">
        <f t="shared" si="816"/>
        <v/>
      </c>
      <c s="180" t="str">
        <f t="shared" si="816"/>
        <v/>
      </c>
      <c s="180" t="str">
        <f t="shared" si="816"/>
        <v/>
      </c>
      <c s="180" t="str">
        <f t="shared" si="816"/>
        <v/>
      </c>
      <c s="181" t="str">
        <f t="shared" si="816"/>
        <v/>
      </c>
      <c s="180" t="str">
        <f t="shared" si="816"/>
        <v/>
      </c>
      <c s="180" t="str">
        <f t="shared" si="816"/>
        <v/>
      </c>
      <c s="180" t="str">
        <f t="shared" si="816"/>
        <v/>
      </c>
      <c s="180" t="str">
        <f t="shared" si="816"/>
        <v/>
      </c>
      <c s="180" t="str">
        <f t="shared" si="816"/>
        <v/>
      </c>
      <c s="180" t="str">
        <f t="shared" si="816"/>
        <v/>
      </c>
      <c r="AX757" s="180" t="str">
        <f>IF(BC757="","",IF(BC757&gt;0,COUNT($AY$2:AY757),""))</f>
        <v/>
      </c>
      <c s="180" t="str">
        <f t="shared" si="821" ref="AY757">IF(AND($BB$1=5,$A757=5,$BC$1=C757),B757,"")</f>
        <v/>
      </c>
      <c s="180" t="str">
        <f t="shared" si="818"/>
        <v/>
      </c>
      <c s="182" t="str">
        <f t="shared" si="818"/>
        <v/>
      </c>
      <c s="180" t="str">
        <f t="shared" si="818"/>
        <v/>
      </c>
      <c s="180" t="str">
        <f t="shared" si="818"/>
        <v/>
      </c>
      <c s="180" t="str">
        <f t="shared" si="818"/>
        <v/>
      </c>
      <c s="180" t="str">
        <f t="shared" si="818"/>
        <v/>
      </c>
      <c s="180" t="str">
        <f t="shared" si="818"/>
        <v/>
      </c>
      <c s="182" t="str">
        <f t="shared" si="818"/>
        <v/>
      </c>
      <c s="180" t="str">
        <f t="shared" si="818"/>
        <v/>
      </c>
      <c s="180" t="str">
        <f t="shared" si="818"/>
        <v/>
      </c>
      <c s="180" t="str">
        <f t="shared" si="818"/>
        <v/>
      </c>
      <c s="180" t="str">
        <f t="shared" si="818"/>
        <v/>
      </c>
      <c s="180" t="str">
        <f t="shared" si="818"/>
        <v/>
      </c>
      <c s="180" t="str">
        <f t="shared" si="818"/>
        <v/>
      </c>
    </row>
    <row r="758" spans="1:65" ht="15.75" customHeight="1">
      <c r="A758" s="176" t="str">
        <f>IF('S.D.PASTE SHEET'!A758="","",'S.D.PASTE SHEET'!A758)</f>
        <v/>
      </c>
      <c s="176" t="str">
        <f>IF('S.D.PASTE SHEET'!B758="","",'S.D.PASTE SHEET'!B758)</f>
        <v/>
      </c>
      <c s="176" t="str">
        <f>IF('S.D.PASTE SHEET'!C758="","",'S.D.PASTE SHEET'!C758)</f>
        <v/>
      </c>
      <c s="177" t="str">
        <f>IF('S.D.PASTE SHEET'!D758="","",'S.D.PASTE SHEET'!D758)</f>
        <v/>
      </c>
      <c s="176" t="str">
        <f>IF('S.D.PASTE SHEET'!E758="","",UPPER('S.D.PASTE SHEET'!E758))</f>
        <v/>
      </c>
      <c s="176" t="str">
        <f>IF('S.D.PASTE SHEET'!F758="","",'S.D.PASTE SHEET'!F758)</f>
        <v/>
      </c>
      <c s="176" t="str">
        <f>IF('S.D.PASTE SHEET'!G758="","",UPPER('S.D.PASTE SHEET'!G758))</f>
        <v/>
      </c>
      <c s="176" t="str">
        <f>IF('S.D.PASTE SHEET'!H758="","",UPPER('S.D.PASTE SHEET'!H758))</f>
        <v/>
      </c>
      <c s="176" t="str">
        <f>IF('S.D.PASTE SHEET'!I758="","",'S.D.PASTE SHEET'!I758)</f>
        <v/>
      </c>
      <c s="177" t="str">
        <f>IF('S.D.PASTE SHEET'!J758="","",'S.D.PASTE SHEET'!J758)</f>
        <v/>
      </c>
      <c s="176" t="str">
        <f>IF('S.D.PASTE SHEET'!K758="","",'S.D.PASTE SHEET'!K758)</f>
        <v/>
      </c>
      <c s="176" t="str">
        <f>IF('S.D.PASTE SHEET'!L758="","",'S.D.PASTE SHEET'!L758)</f>
        <v/>
      </c>
      <c s="176" t="str">
        <f>IF('S.D.PASTE SHEET'!M758="","",'S.D.PASTE SHEET'!M758)</f>
        <v/>
      </c>
      <c s="176" t="str">
        <f>IF('S.D.PASTE SHEET'!N758="","",'S.D.PASTE SHEET'!N758)</f>
        <v/>
      </c>
      <c s="176" t="str">
        <f>IF('S.D.PASTE SHEET'!O758="","",'S.D.PASTE SHEET'!O758)</f>
        <v/>
      </c>
      <c s="176" t="str">
        <f>IF('S.D.PASTE SHEET'!P758="","",'S.D.PASTE SHEET'!P758)</f>
        <v/>
      </c>
      <c s="176" t="str">
        <f>IF('S.D.PASTE SHEET'!Q758="","",'S.D.PASTE SHEET'!Q758)</f>
        <v/>
      </c>
      <c s="176" t="str">
        <f>IF('S.D.PASTE SHEET'!R758="","",'S.D.PASTE SHEET'!R758)</f>
        <v/>
      </c>
      <c s="176" t="str">
        <f>IF('S.D.PASTE SHEET'!S758="","",'S.D.PASTE SHEET'!S758)</f>
        <v/>
      </c>
      <c s="176" t="str">
        <f>IF('S.D.PASTE SHEET'!T758="","",'S.D.PASTE SHEET'!T758)</f>
        <v/>
      </c>
      <c s="176" t="str">
        <f>IF('S.D.PASTE SHEET'!U758="","",'S.D.PASTE SHEET'!U758)</f>
        <v/>
      </c>
      <c s="176" t="str">
        <f>IF('S.D.PASTE SHEET'!V758="","",'S.D.PASTE SHEET'!V758)</f>
        <v/>
      </c>
      <c s="176" t="str">
        <f>IF('S.D.PASTE SHEET'!W758="","",'S.D.PASTE SHEET'!W758)</f>
        <v/>
      </c>
      <c s="176" t="str">
        <f>IF('S.D.PASTE SHEET'!X758="","",'S.D.PASTE SHEET'!X758)</f>
        <v/>
      </c>
      <c s="176" t="str">
        <f>IF('S.D.PASTE SHEET'!Y758="","",'S.D.PASTE SHEET'!Y758)</f>
        <v/>
      </c>
      <c s="176" t="str">
        <f>IF('S.D.PASTE SHEET'!Z758="","",'S.D.PASTE SHEET'!Z758)</f>
        <v/>
      </c>
      <c s="176" t="str">
        <f>IF('S.D.PASTE SHEET'!AA758="","",'S.D.PASTE SHEET'!AA758)</f>
        <v/>
      </c>
      <c s="176" t="str">
        <f>IF('S.D.PASTE SHEET'!AB758="","",'S.D.PASTE SHEET'!AB758)</f>
        <v/>
      </c>
      <c s="176" t="str">
        <f>IF('S.D.PASTE SHEET'!AC758="","",'S.D.PASTE SHEET'!AC758)</f>
        <v/>
      </c>
      <c s="176" t="str">
        <f>IF('S.D.PASTE SHEET'!AD758="","",'S.D.PASTE SHEET'!AD758)</f>
        <v/>
      </c>
      <c s="178"/>
      <c s="179" t="str">
        <f>IF(AK758="","",IF(AK758&gt;0,COUNT($AG$2:AG758),""))</f>
        <v/>
      </c>
      <c s="180" t="str">
        <f t="shared" si="816"/>
        <v/>
      </c>
      <c s="180" t="str">
        <f t="shared" si="816"/>
        <v/>
      </c>
      <c s="180" t="str">
        <f t="shared" si="816"/>
        <v/>
      </c>
      <c s="181" t="str">
        <f t="shared" si="816"/>
        <v/>
      </c>
      <c s="180" t="str">
        <f t="shared" si="816"/>
        <v/>
      </c>
      <c s="180" t="str">
        <f t="shared" si="816"/>
        <v/>
      </c>
      <c s="180" t="str">
        <f t="shared" si="816"/>
        <v/>
      </c>
      <c s="180" t="str">
        <f t="shared" si="816"/>
        <v/>
      </c>
      <c s="180" t="str">
        <f t="shared" si="816"/>
        <v/>
      </c>
      <c s="181" t="str">
        <f t="shared" si="816"/>
        <v/>
      </c>
      <c s="180" t="str">
        <f t="shared" si="816"/>
        <v/>
      </c>
      <c s="180" t="str">
        <f t="shared" si="816"/>
        <v/>
      </c>
      <c s="180" t="str">
        <f t="shared" si="816"/>
        <v/>
      </c>
      <c s="180" t="str">
        <f t="shared" si="816"/>
        <v/>
      </c>
      <c s="180" t="str">
        <f t="shared" si="816"/>
        <v/>
      </c>
      <c s="180" t="str">
        <f t="shared" si="816"/>
        <v/>
      </c>
      <c r="AX758" s="180" t="str">
        <f>IF(BC758="","",IF(BC758&gt;0,COUNT($AY$2:AY758),""))</f>
        <v/>
      </c>
      <c s="180" t="str">
        <f t="shared" si="822" ref="AY758">IF(AND($BB$1=5,$A758=5,$BC$1=C758),B758,"")</f>
        <v/>
      </c>
      <c s="180" t="str">
        <f t="shared" si="818"/>
        <v/>
      </c>
      <c s="182" t="str">
        <f t="shared" si="818"/>
        <v/>
      </c>
      <c s="180" t="str">
        <f t="shared" si="818"/>
        <v/>
      </c>
      <c s="180" t="str">
        <f t="shared" si="818"/>
        <v/>
      </c>
      <c s="180" t="str">
        <f t="shared" si="818"/>
        <v/>
      </c>
      <c s="180" t="str">
        <f t="shared" si="818"/>
        <v/>
      </c>
      <c s="180" t="str">
        <f t="shared" si="818"/>
        <v/>
      </c>
      <c s="182" t="str">
        <f t="shared" si="818"/>
        <v/>
      </c>
      <c s="180" t="str">
        <f t="shared" si="818"/>
        <v/>
      </c>
      <c s="180" t="str">
        <f t="shared" si="818"/>
        <v/>
      </c>
      <c s="180" t="str">
        <f t="shared" si="818"/>
        <v/>
      </c>
      <c s="180" t="str">
        <f t="shared" si="818"/>
        <v/>
      </c>
      <c s="180" t="str">
        <f t="shared" si="818"/>
        <v/>
      </c>
      <c s="180" t="str">
        <f t="shared" si="818"/>
        <v/>
      </c>
    </row>
    <row r="759" spans="1:65" ht="15.75" customHeight="1">
      <c r="A759" s="176" t="str">
        <f>IF('S.D.PASTE SHEET'!A759="","",'S.D.PASTE SHEET'!A759)</f>
        <v/>
      </c>
      <c s="176" t="str">
        <f>IF('S.D.PASTE SHEET'!B759="","",'S.D.PASTE SHEET'!B759)</f>
        <v/>
      </c>
      <c s="176" t="str">
        <f>IF('S.D.PASTE SHEET'!C759="","",'S.D.PASTE SHEET'!C759)</f>
        <v/>
      </c>
      <c s="177" t="str">
        <f>IF('S.D.PASTE SHEET'!D759="","",'S.D.PASTE SHEET'!D759)</f>
        <v/>
      </c>
      <c s="176" t="str">
        <f>IF('S.D.PASTE SHEET'!E759="","",UPPER('S.D.PASTE SHEET'!E759))</f>
        <v/>
      </c>
      <c s="176" t="str">
        <f>IF('S.D.PASTE SHEET'!F759="","",'S.D.PASTE SHEET'!F759)</f>
        <v/>
      </c>
      <c s="176" t="str">
        <f>IF('S.D.PASTE SHEET'!G759="","",UPPER('S.D.PASTE SHEET'!G759))</f>
        <v/>
      </c>
      <c s="176" t="str">
        <f>IF('S.D.PASTE SHEET'!H759="","",UPPER('S.D.PASTE SHEET'!H759))</f>
        <v/>
      </c>
      <c s="176" t="str">
        <f>IF('S.D.PASTE SHEET'!I759="","",'S.D.PASTE SHEET'!I759)</f>
        <v/>
      </c>
      <c s="177" t="str">
        <f>IF('S.D.PASTE SHEET'!J759="","",'S.D.PASTE SHEET'!J759)</f>
        <v/>
      </c>
      <c s="176" t="str">
        <f>IF('S.D.PASTE SHEET'!K759="","",'S.D.PASTE SHEET'!K759)</f>
        <v/>
      </c>
      <c s="176" t="str">
        <f>IF('S.D.PASTE SHEET'!L759="","",'S.D.PASTE SHEET'!L759)</f>
        <v/>
      </c>
      <c s="176" t="str">
        <f>IF('S.D.PASTE SHEET'!M759="","",'S.D.PASTE SHEET'!M759)</f>
        <v/>
      </c>
      <c s="176" t="str">
        <f>IF('S.D.PASTE SHEET'!N759="","",'S.D.PASTE SHEET'!N759)</f>
        <v/>
      </c>
      <c s="176" t="str">
        <f>IF('S.D.PASTE SHEET'!O759="","",'S.D.PASTE SHEET'!O759)</f>
        <v/>
      </c>
      <c s="176" t="str">
        <f>IF('S.D.PASTE SHEET'!P759="","",'S.D.PASTE SHEET'!P759)</f>
        <v/>
      </c>
      <c s="176" t="str">
        <f>IF('S.D.PASTE SHEET'!Q759="","",'S.D.PASTE SHEET'!Q759)</f>
        <v/>
      </c>
      <c s="176" t="str">
        <f>IF('S.D.PASTE SHEET'!R759="","",'S.D.PASTE SHEET'!R759)</f>
        <v/>
      </c>
      <c s="176" t="str">
        <f>IF('S.D.PASTE SHEET'!S759="","",'S.D.PASTE SHEET'!S759)</f>
        <v/>
      </c>
      <c s="176" t="str">
        <f>IF('S.D.PASTE SHEET'!T759="","",'S.D.PASTE SHEET'!T759)</f>
        <v/>
      </c>
      <c s="176" t="str">
        <f>IF('S.D.PASTE SHEET'!U759="","",'S.D.PASTE SHEET'!U759)</f>
        <v/>
      </c>
      <c s="176" t="str">
        <f>IF('S.D.PASTE SHEET'!V759="","",'S.D.PASTE SHEET'!V759)</f>
        <v/>
      </c>
      <c s="176" t="str">
        <f>IF('S.D.PASTE SHEET'!W759="","",'S.D.PASTE SHEET'!W759)</f>
        <v/>
      </c>
      <c s="176" t="str">
        <f>IF('S.D.PASTE SHEET'!X759="","",'S.D.PASTE SHEET'!X759)</f>
        <v/>
      </c>
      <c s="176" t="str">
        <f>IF('S.D.PASTE SHEET'!Y759="","",'S.D.PASTE SHEET'!Y759)</f>
        <v/>
      </c>
      <c s="176" t="str">
        <f>IF('S.D.PASTE SHEET'!Z759="","",'S.D.PASTE SHEET'!Z759)</f>
        <v/>
      </c>
      <c s="176" t="str">
        <f>IF('S.D.PASTE SHEET'!AA759="","",'S.D.PASTE SHEET'!AA759)</f>
        <v/>
      </c>
      <c s="176" t="str">
        <f>IF('S.D.PASTE SHEET'!AB759="","",'S.D.PASTE SHEET'!AB759)</f>
        <v/>
      </c>
      <c s="176" t="str">
        <f>IF('S.D.PASTE SHEET'!AC759="","",'S.D.PASTE SHEET'!AC759)</f>
        <v/>
      </c>
      <c s="176" t="str">
        <f>IF('S.D.PASTE SHEET'!AD759="","",'S.D.PASTE SHEET'!AD759)</f>
        <v/>
      </c>
      <c s="178"/>
      <c s="179" t="str">
        <f>IF(AK759="","",IF(AK759&gt;0,COUNT($AG$2:AG759),""))</f>
        <v/>
      </c>
      <c s="180" t="str">
        <f t="shared" si="816"/>
        <v/>
      </c>
      <c s="180" t="str">
        <f t="shared" si="816"/>
        <v/>
      </c>
      <c s="180" t="str">
        <f t="shared" si="816"/>
        <v/>
      </c>
      <c s="181" t="str">
        <f t="shared" si="816"/>
        <v/>
      </c>
      <c s="180" t="str">
        <f t="shared" si="816"/>
        <v/>
      </c>
      <c s="180" t="str">
        <f t="shared" si="816"/>
        <v/>
      </c>
      <c s="180" t="str">
        <f t="shared" si="816"/>
        <v/>
      </c>
      <c s="180" t="str">
        <f t="shared" si="816"/>
        <v/>
      </c>
      <c s="180" t="str">
        <f t="shared" si="816"/>
        <v/>
      </c>
      <c s="181" t="str">
        <f t="shared" si="816"/>
        <v/>
      </c>
      <c s="180" t="str">
        <f t="shared" si="816"/>
        <v/>
      </c>
      <c s="180" t="str">
        <f t="shared" si="816"/>
        <v/>
      </c>
      <c s="180" t="str">
        <f t="shared" si="816"/>
        <v/>
      </c>
      <c s="180" t="str">
        <f t="shared" si="816"/>
        <v/>
      </c>
      <c s="180" t="str">
        <f t="shared" si="816"/>
        <v/>
      </c>
      <c s="180" t="str">
        <f t="shared" si="816"/>
        <v/>
      </c>
      <c r="AX759" s="180" t="str">
        <f>IF(BC759="","",IF(BC759&gt;0,COUNT($AY$2:AY759),""))</f>
        <v/>
      </c>
      <c s="180" t="str">
        <f t="shared" si="823" ref="AY759">IF(AND($BB$1=5,$A759=5,$BC$1=C759),B759,"")</f>
        <v/>
      </c>
      <c s="180" t="str">
        <f t="shared" si="818"/>
        <v/>
      </c>
      <c s="182" t="str">
        <f t="shared" si="818"/>
        <v/>
      </c>
      <c s="180" t="str">
        <f t="shared" si="818"/>
        <v/>
      </c>
      <c s="180" t="str">
        <f t="shared" si="818"/>
        <v/>
      </c>
      <c s="180" t="str">
        <f t="shared" si="818"/>
        <v/>
      </c>
      <c s="180" t="str">
        <f t="shared" si="818"/>
        <v/>
      </c>
      <c s="180" t="str">
        <f t="shared" si="818"/>
        <v/>
      </c>
      <c s="182" t="str">
        <f t="shared" si="818"/>
        <v/>
      </c>
      <c s="180" t="str">
        <f t="shared" si="818"/>
        <v/>
      </c>
      <c s="180" t="str">
        <f t="shared" si="818"/>
        <v/>
      </c>
      <c s="180" t="str">
        <f t="shared" si="818"/>
        <v/>
      </c>
      <c s="180" t="str">
        <f t="shared" si="818"/>
        <v/>
      </c>
      <c s="180" t="str">
        <f t="shared" si="818"/>
        <v/>
      </c>
      <c s="180" t="str">
        <f t="shared" si="818"/>
        <v/>
      </c>
    </row>
    <row r="760" spans="1:65" ht="15.75" customHeight="1">
      <c r="A760" s="176" t="str">
        <f>IF('S.D.PASTE SHEET'!A760="","",'S.D.PASTE SHEET'!A760)</f>
        <v/>
      </c>
      <c s="176" t="str">
        <f>IF('S.D.PASTE SHEET'!B760="","",'S.D.PASTE SHEET'!B760)</f>
        <v/>
      </c>
      <c s="176" t="str">
        <f>IF('S.D.PASTE SHEET'!C760="","",'S.D.PASTE SHEET'!C760)</f>
        <v/>
      </c>
      <c s="177" t="str">
        <f>IF('S.D.PASTE SHEET'!D760="","",'S.D.PASTE SHEET'!D760)</f>
        <v/>
      </c>
      <c s="176" t="str">
        <f>IF('S.D.PASTE SHEET'!E760="","",UPPER('S.D.PASTE SHEET'!E760))</f>
        <v/>
      </c>
      <c s="176" t="str">
        <f>IF('S.D.PASTE SHEET'!F760="","",'S.D.PASTE SHEET'!F760)</f>
        <v/>
      </c>
      <c s="176" t="str">
        <f>IF('S.D.PASTE SHEET'!G760="","",UPPER('S.D.PASTE SHEET'!G760))</f>
        <v/>
      </c>
      <c s="176" t="str">
        <f>IF('S.D.PASTE SHEET'!H760="","",UPPER('S.D.PASTE SHEET'!H760))</f>
        <v/>
      </c>
      <c s="176" t="str">
        <f>IF('S.D.PASTE SHEET'!I760="","",'S.D.PASTE SHEET'!I760)</f>
        <v/>
      </c>
      <c s="177" t="str">
        <f>IF('S.D.PASTE SHEET'!J760="","",'S.D.PASTE SHEET'!J760)</f>
        <v/>
      </c>
      <c s="176" t="str">
        <f>IF('S.D.PASTE SHEET'!K760="","",'S.D.PASTE SHEET'!K760)</f>
        <v/>
      </c>
      <c s="176" t="str">
        <f>IF('S.D.PASTE SHEET'!L760="","",'S.D.PASTE SHEET'!L760)</f>
        <v/>
      </c>
      <c s="176" t="str">
        <f>IF('S.D.PASTE SHEET'!M760="","",'S.D.PASTE SHEET'!M760)</f>
        <v/>
      </c>
      <c s="176" t="str">
        <f>IF('S.D.PASTE SHEET'!N760="","",'S.D.PASTE SHEET'!N760)</f>
        <v/>
      </c>
      <c s="176" t="str">
        <f>IF('S.D.PASTE SHEET'!O760="","",'S.D.PASTE SHEET'!O760)</f>
        <v/>
      </c>
      <c s="176" t="str">
        <f>IF('S.D.PASTE SHEET'!P760="","",'S.D.PASTE SHEET'!P760)</f>
        <v/>
      </c>
      <c s="176" t="str">
        <f>IF('S.D.PASTE SHEET'!Q760="","",'S.D.PASTE SHEET'!Q760)</f>
        <v/>
      </c>
      <c s="176" t="str">
        <f>IF('S.D.PASTE SHEET'!R760="","",'S.D.PASTE SHEET'!R760)</f>
        <v/>
      </c>
      <c s="176" t="str">
        <f>IF('S.D.PASTE SHEET'!S760="","",'S.D.PASTE SHEET'!S760)</f>
        <v/>
      </c>
      <c s="176" t="str">
        <f>IF('S.D.PASTE SHEET'!T760="","",'S.D.PASTE SHEET'!T760)</f>
        <v/>
      </c>
      <c s="176" t="str">
        <f>IF('S.D.PASTE SHEET'!U760="","",'S.D.PASTE SHEET'!U760)</f>
        <v/>
      </c>
      <c s="176" t="str">
        <f>IF('S.D.PASTE SHEET'!V760="","",'S.D.PASTE SHEET'!V760)</f>
        <v/>
      </c>
      <c s="176" t="str">
        <f>IF('S.D.PASTE SHEET'!W760="","",'S.D.PASTE SHEET'!W760)</f>
        <v/>
      </c>
      <c s="176" t="str">
        <f>IF('S.D.PASTE SHEET'!X760="","",'S.D.PASTE SHEET'!X760)</f>
        <v/>
      </c>
      <c s="176" t="str">
        <f>IF('S.D.PASTE SHEET'!Y760="","",'S.D.PASTE SHEET'!Y760)</f>
        <v/>
      </c>
      <c s="176" t="str">
        <f>IF('S.D.PASTE SHEET'!Z760="","",'S.D.PASTE SHEET'!Z760)</f>
        <v/>
      </c>
      <c s="176" t="str">
        <f>IF('S.D.PASTE SHEET'!AA760="","",'S.D.PASTE SHEET'!AA760)</f>
        <v/>
      </c>
      <c s="176" t="str">
        <f>IF('S.D.PASTE SHEET'!AB760="","",'S.D.PASTE SHEET'!AB760)</f>
        <v/>
      </c>
      <c s="176" t="str">
        <f>IF('S.D.PASTE SHEET'!AC760="","",'S.D.PASTE SHEET'!AC760)</f>
        <v/>
      </c>
      <c s="176" t="str">
        <f>IF('S.D.PASTE SHEET'!AD760="","",'S.D.PASTE SHEET'!AD760)</f>
        <v/>
      </c>
      <c s="178"/>
      <c s="179" t="str">
        <f>IF(AK760="","",IF(AK760&gt;0,COUNT($AG$2:AG760),""))</f>
        <v/>
      </c>
      <c s="180" t="str">
        <f t="shared" si="816"/>
        <v/>
      </c>
      <c s="180" t="str">
        <f t="shared" si="816"/>
        <v/>
      </c>
      <c s="180" t="str">
        <f t="shared" si="816"/>
        <v/>
      </c>
      <c s="181" t="str">
        <f t="shared" si="816"/>
        <v/>
      </c>
      <c s="180" t="str">
        <f t="shared" si="816"/>
        <v/>
      </c>
      <c s="180" t="str">
        <f t="shared" si="816"/>
        <v/>
      </c>
      <c s="180" t="str">
        <f t="shared" si="816"/>
        <v/>
      </c>
      <c s="180" t="str">
        <f t="shared" si="816"/>
        <v/>
      </c>
      <c s="180" t="str">
        <f t="shared" si="816"/>
        <v/>
      </c>
      <c s="181" t="str">
        <f t="shared" si="816"/>
        <v/>
      </c>
      <c s="180" t="str">
        <f t="shared" si="816"/>
        <v/>
      </c>
      <c s="180" t="str">
        <f t="shared" si="816"/>
        <v/>
      </c>
      <c s="180" t="str">
        <f t="shared" si="816"/>
        <v/>
      </c>
      <c s="180" t="str">
        <f t="shared" si="816"/>
        <v/>
      </c>
      <c s="180" t="str">
        <f t="shared" si="816"/>
        <v/>
      </c>
      <c s="180" t="str">
        <f t="shared" si="816"/>
        <v/>
      </c>
      <c r="AX760" s="180" t="str">
        <f>IF(BC760="","",IF(BC760&gt;0,COUNT($AY$2:AY760),""))</f>
        <v/>
      </c>
      <c s="180" t="str">
        <f t="shared" si="824" ref="AY760">IF(AND($BB$1=5,$A760=5,$BC$1=C760),B760,"")</f>
        <v/>
      </c>
      <c s="180" t="str">
        <f t="shared" si="818"/>
        <v/>
      </c>
      <c s="182" t="str">
        <f t="shared" si="818"/>
        <v/>
      </c>
      <c s="180" t="str">
        <f t="shared" si="818"/>
        <v/>
      </c>
      <c s="180" t="str">
        <f t="shared" si="818"/>
        <v/>
      </c>
      <c s="180" t="str">
        <f t="shared" si="818"/>
        <v/>
      </c>
      <c s="180" t="str">
        <f t="shared" si="818"/>
        <v/>
      </c>
      <c s="180" t="str">
        <f t="shared" si="818"/>
        <v/>
      </c>
      <c s="182" t="str">
        <f t="shared" si="818"/>
        <v/>
      </c>
      <c s="180" t="str">
        <f t="shared" si="818"/>
        <v/>
      </c>
      <c s="180" t="str">
        <f t="shared" si="818"/>
        <v/>
      </c>
      <c s="180" t="str">
        <f t="shared" si="818"/>
        <v/>
      </c>
      <c s="180" t="str">
        <f t="shared" si="818"/>
        <v/>
      </c>
      <c s="180" t="str">
        <f t="shared" si="818"/>
        <v/>
      </c>
      <c s="180" t="str">
        <f t="shared" si="818"/>
        <v/>
      </c>
    </row>
    <row r="761" spans="1:65" ht="15.75" customHeight="1">
      <c r="A761" s="176" t="str">
        <f>IF('S.D.PASTE SHEET'!A761="","",'S.D.PASTE SHEET'!A761)</f>
        <v/>
      </c>
      <c s="176" t="str">
        <f>IF('S.D.PASTE SHEET'!B761="","",'S.D.PASTE SHEET'!B761)</f>
        <v/>
      </c>
      <c s="176" t="str">
        <f>IF('S.D.PASTE SHEET'!C761="","",'S.D.PASTE SHEET'!C761)</f>
        <v/>
      </c>
      <c s="177" t="str">
        <f>IF('S.D.PASTE SHEET'!D761="","",'S.D.PASTE SHEET'!D761)</f>
        <v/>
      </c>
      <c s="176" t="str">
        <f>IF('S.D.PASTE SHEET'!E761="","",UPPER('S.D.PASTE SHEET'!E761))</f>
        <v/>
      </c>
      <c s="176" t="str">
        <f>IF('S.D.PASTE SHEET'!F761="","",'S.D.PASTE SHEET'!F761)</f>
        <v/>
      </c>
      <c s="176" t="str">
        <f>IF('S.D.PASTE SHEET'!G761="","",UPPER('S.D.PASTE SHEET'!G761))</f>
        <v/>
      </c>
      <c s="176" t="str">
        <f>IF('S.D.PASTE SHEET'!H761="","",UPPER('S.D.PASTE SHEET'!H761))</f>
        <v/>
      </c>
      <c s="176" t="str">
        <f>IF('S.D.PASTE SHEET'!I761="","",'S.D.PASTE SHEET'!I761)</f>
        <v/>
      </c>
      <c s="177" t="str">
        <f>IF('S.D.PASTE SHEET'!J761="","",'S.D.PASTE SHEET'!J761)</f>
        <v/>
      </c>
      <c s="176" t="str">
        <f>IF('S.D.PASTE SHEET'!K761="","",'S.D.PASTE SHEET'!K761)</f>
        <v/>
      </c>
      <c s="176" t="str">
        <f>IF('S.D.PASTE SHEET'!L761="","",'S.D.PASTE SHEET'!L761)</f>
        <v/>
      </c>
      <c s="176" t="str">
        <f>IF('S.D.PASTE SHEET'!M761="","",'S.D.PASTE SHEET'!M761)</f>
        <v/>
      </c>
      <c s="176" t="str">
        <f>IF('S.D.PASTE SHEET'!N761="","",'S.D.PASTE SHEET'!N761)</f>
        <v/>
      </c>
      <c s="176" t="str">
        <f>IF('S.D.PASTE SHEET'!O761="","",'S.D.PASTE SHEET'!O761)</f>
        <v/>
      </c>
      <c s="176" t="str">
        <f>IF('S.D.PASTE SHEET'!P761="","",'S.D.PASTE SHEET'!P761)</f>
        <v/>
      </c>
      <c s="176" t="str">
        <f>IF('S.D.PASTE SHEET'!Q761="","",'S.D.PASTE SHEET'!Q761)</f>
        <v/>
      </c>
      <c s="176" t="str">
        <f>IF('S.D.PASTE SHEET'!R761="","",'S.D.PASTE SHEET'!R761)</f>
        <v/>
      </c>
      <c s="176" t="str">
        <f>IF('S.D.PASTE SHEET'!S761="","",'S.D.PASTE SHEET'!S761)</f>
        <v/>
      </c>
      <c s="176" t="str">
        <f>IF('S.D.PASTE SHEET'!T761="","",'S.D.PASTE SHEET'!T761)</f>
        <v/>
      </c>
      <c s="176" t="str">
        <f>IF('S.D.PASTE SHEET'!U761="","",'S.D.PASTE SHEET'!U761)</f>
        <v/>
      </c>
      <c s="176" t="str">
        <f>IF('S.D.PASTE SHEET'!V761="","",'S.D.PASTE SHEET'!V761)</f>
        <v/>
      </c>
      <c s="176" t="str">
        <f>IF('S.D.PASTE SHEET'!W761="","",'S.D.PASTE SHEET'!W761)</f>
        <v/>
      </c>
      <c s="176" t="str">
        <f>IF('S.D.PASTE SHEET'!X761="","",'S.D.PASTE SHEET'!X761)</f>
        <v/>
      </c>
      <c s="176" t="str">
        <f>IF('S.D.PASTE SHEET'!Y761="","",'S.D.PASTE SHEET'!Y761)</f>
        <v/>
      </c>
      <c s="176" t="str">
        <f>IF('S.D.PASTE SHEET'!Z761="","",'S.D.PASTE SHEET'!Z761)</f>
        <v/>
      </c>
      <c s="176" t="str">
        <f>IF('S.D.PASTE SHEET'!AA761="","",'S.D.PASTE SHEET'!AA761)</f>
        <v/>
      </c>
      <c s="176" t="str">
        <f>IF('S.D.PASTE SHEET'!AB761="","",'S.D.PASTE SHEET'!AB761)</f>
        <v/>
      </c>
      <c s="176" t="str">
        <f>IF('S.D.PASTE SHEET'!AC761="","",'S.D.PASTE SHEET'!AC761)</f>
        <v/>
      </c>
      <c s="176" t="str">
        <f>IF('S.D.PASTE SHEET'!AD761="","",'S.D.PASTE SHEET'!AD761)</f>
        <v/>
      </c>
      <c s="178"/>
      <c s="179" t="str">
        <f>IF(AK761="","",IF(AK761&gt;0,COUNT($AG$2:AG761),""))</f>
        <v/>
      </c>
      <c s="180" t="str">
        <f t="shared" si="816"/>
        <v/>
      </c>
      <c s="180" t="str">
        <f t="shared" si="816"/>
        <v/>
      </c>
      <c s="180" t="str">
        <f t="shared" si="816"/>
        <v/>
      </c>
      <c s="181" t="str">
        <f t="shared" si="816"/>
        <v/>
      </c>
      <c s="180" t="str">
        <f t="shared" si="816"/>
        <v/>
      </c>
      <c s="180" t="str">
        <f t="shared" si="816"/>
        <v/>
      </c>
      <c s="180" t="str">
        <f t="shared" si="816"/>
        <v/>
      </c>
      <c s="180" t="str">
        <f t="shared" si="816"/>
        <v/>
      </c>
      <c s="180" t="str">
        <f t="shared" si="816"/>
        <v/>
      </c>
      <c s="181" t="str">
        <f t="shared" si="816"/>
        <v/>
      </c>
      <c s="180" t="str">
        <f t="shared" si="816"/>
        <v/>
      </c>
      <c s="180" t="str">
        <f t="shared" si="816"/>
        <v/>
      </c>
      <c s="180" t="str">
        <f t="shared" si="816"/>
        <v/>
      </c>
      <c s="180" t="str">
        <f t="shared" si="816"/>
        <v/>
      </c>
      <c s="180" t="str">
        <f t="shared" si="816"/>
        <v/>
      </c>
      <c s="180" t="str">
        <f t="shared" si="816"/>
        <v/>
      </c>
      <c r="AX761" s="180" t="str">
        <f>IF(BC761="","",IF(BC761&gt;0,COUNT($AY$2:AY761),""))</f>
        <v/>
      </c>
      <c s="180" t="str">
        <f t="shared" si="825" ref="AY761">IF(AND($BB$1=5,$A761=5,$BC$1=C761),B761,"")</f>
        <v/>
      </c>
      <c s="180" t="str">
        <f t="shared" si="818"/>
        <v/>
      </c>
      <c s="182" t="str">
        <f t="shared" si="818"/>
        <v/>
      </c>
      <c s="180" t="str">
        <f t="shared" si="818"/>
        <v/>
      </c>
      <c s="180" t="str">
        <f t="shared" si="818"/>
        <v/>
      </c>
      <c s="180" t="str">
        <f t="shared" si="818"/>
        <v/>
      </c>
      <c s="180" t="str">
        <f t="shared" si="818"/>
        <v/>
      </c>
      <c s="180" t="str">
        <f t="shared" si="818"/>
        <v/>
      </c>
      <c s="182" t="str">
        <f t="shared" si="818"/>
        <v/>
      </c>
      <c s="180" t="str">
        <f t="shared" si="818"/>
        <v/>
      </c>
      <c s="180" t="str">
        <f t="shared" si="818"/>
        <v/>
      </c>
      <c s="180" t="str">
        <f t="shared" si="818"/>
        <v/>
      </c>
      <c s="180" t="str">
        <f t="shared" si="818"/>
        <v/>
      </c>
      <c s="180" t="str">
        <f t="shared" si="818"/>
        <v/>
      </c>
      <c s="180" t="str">
        <f t="shared" si="818"/>
        <v/>
      </c>
    </row>
    <row r="762" spans="1:65" ht="15.75" customHeight="1">
      <c r="A762" s="176" t="str">
        <f>IF('S.D.PASTE SHEET'!A762="","",'S.D.PASTE SHEET'!A762)</f>
        <v/>
      </c>
      <c s="176" t="str">
        <f>IF('S.D.PASTE SHEET'!B762="","",'S.D.PASTE SHEET'!B762)</f>
        <v/>
      </c>
      <c s="176" t="str">
        <f>IF('S.D.PASTE SHEET'!C762="","",'S.D.PASTE SHEET'!C762)</f>
        <v/>
      </c>
      <c s="177" t="str">
        <f>IF('S.D.PASTE SHEET'!D762="","",'S.D.PASTE SHEET'!D762)</f>
        <v/>
      </c>
      <c s="176" t="str">
        <f>IF('S.D.PASTE SHEET'!E762="","",UPPER('S.D.PASTE SHEET'!E762))</f>
        <v/>
      </c>
      <c s="176" t="str">
        <f>IF('S.D.PASTE SHEET'!F762="","",'S.D.PASTE SHEET'!F762)</f>
        <v/>
      </c>
      <c s="176" t="str">
        <f>IF('S.D.PASTE SHEET'!G762="","",UPPER('S.D.PASTE SHEET'!G762))</f>
        <v/>
      </c>
      <c s="176" t="str">
        <f>IF('S.D.PASTE SHEET'!H762="","",UPPER('S.D.PASTE SHEET'!H762))</f>
        <v/>
      </c>
      <c s="176" t="str">
        <f>IF('S.D.PASTE SHEET'!I762="","",'S.D.PASTE SHEET'!I762)</f>
        <v/>
      </c>
      <c s="177" t="str">
        <f>IF('S.D.PASTE SHEET'!J762="","",'S.D.PASTE SHEET'!J762)</f>
        <v/>
      </c>
      <c s="176" t="str">
        <f>IF('S.D.PASTE SHEET'!K762="","",'S.D.PASTE SHEET'!K762)</f>
        <v/>
      </c>
      <c s="176" t="str">
        <f>IF('S.D.PASTE SHEET'!L762="","",'S.D.PASTE SHEET'!L762)</f>
        <v/>
      </c>
      <c s="176" t="str">
        <f>IF('S.D.PASTE SHEET'!M762="","",'S.D.PASTE SHEET'!M762)</f>
        <v/>
      </c>
      <c s="176" t="str">
        <f>IF('S.D.PASTE SHEET'!N762="","",'S.D.PASTE SHEET'!N762)</f>
        <v/>
      </c>
      <c s="176" t="str">
        <f>IF('S.D.PASTE SHEET'!O762="","",'S.D.PASTE SHEET'!O762)</f>
        <v/>
      </c>
      <c s="176" t="str">
        <f>IF('S.D.PASTE SHEET'!P762="","",'S.D.PASTE SHEET'!P762)</f>
        <v/>
      </c>
      <c s="176" t="str">
        <f>IF('S.D.PASTE SHEET'!Q762="","",'S.D.PASTE SHEET'!Q762)</f>
        <v/>
      </c>
      <c s="176" t="str">
        <f>IF('S.D.PASTE SHEET'!R762="","",'S.D.PASTE SHEET'!R762)</f>
        <v/>
      </c>
      <c s="176" t="str">
        <f>IF('S.D.PASTE SHEET'!S762="","",'S.D.PASTE SHEET'!S762)</f>
        <v/>
      </c>
      <c s="176" t="str">
        <f>IF('S.D.PASTE SHEET'!T762="","",'S.D.PASTE SHEET'!T762)</f>
        <v/>
      </c>
      <c s="176" t="str">
        <f>IF('S.D.PASTE SHEET'!U762="","",'S.D.PASTE SHEET'!U762)</f>
        <v/>
      </c>
      <c s="176" t="str">
        <f>IF('S.D.PASTE SHEET'!V762="","",'S.D.PASTE SHEET'!V762)</f>
        <v/>
      </c>
      <c s="176" t="str">
        <f>IF('S.D.PASTE SHEET'!W762="","",'S.D.PASTE SHEET'!W762)</f>
        <v/>
      </c>
      <c s="176" t="str">
        <f>IF('S.D.PASTE SHEET'!X762="","",'S.D.PASTE SHEET'!X762)</f>
        <v/>
      </c>
      <c s="176" t="str">
        <f>IF('S.D.PASTE SHEET'!Y762="","",'S.D.PASTE SHEET'!Y762)</f>
        <v/>
      </c>
      <c s="176" t="str">
        <f>IF('S.D.PASTE SHEET'!Z762="","",'S.D.PASTE SHEET'!Z762)</f>
        <v/>
      </c>
      <c s="176" t="str">
        <f>IF('S.D.PASTE SHEET'!AA762="","",'S.D.PASTE SHEET'!AA762)</f>
        <v/>
      </c>
      <c s="176" t="str">
        <f>IF('S.D.PASTE SHEET'!AB762="","",'S.D.PASTE SHEET'!AB762)</f>
        <v/>
      </c>
      <c s="176" t="str">
        <f>IF('S.D.PASTE SHEET'!AC762="","",'S.D.PASTE SHEET'!AC762)</f>
        <v/>
      </c>
      <c s="176" t="str">
        <f>IF('S.D.PASTE SHEET'!AD762="","",'S.D.PASTE SHEET'!AD762)</f>
        <v/>
      </c>
      <c s="178"/>
      <c s="179" t="str">
        <f>IF(AK762="","",IF(AK762&gt;0,COUNT($AG$2:AG762),""))</f>
        <v/>
      </c>
      <c s="180" t="str">
        <f t="shared" si="816"/>
        <v/>
      </c>
      <c s="180" t="str">
        <f t="shared" si="816"/>
        <v/>
      </c>
      <c s="180" t="str">
        <f t="shared" si="816"/>
        <v/>
      </c>
      <c s="181" t="str">
        <f t="shared" si="816"/>
        <v/>
      </c>
      <c s="180" t="str">
        <f t="shared" si="816"/>
        <v/>
      </c>
      <c s="180" t="str">
        <f t="shared" si="816"/>
        <v/>
      </c>
      <c s="180" t="str">
        <f t="shared" si="816"/>
        <v/>
      </c>
      <c s="180" t="str">
        <f t="shared" si="816"/>
        <v/>
      </c>
      <c s="180" t="str">
        <f t="shared" si="816"/>
        <v/>
      </c>
      <c s="181" t="str">
        <f t="shared" si="816"/>
        <v/>
      </c>
      <c s="180" t="str">
        <f t="shared" si="816"/>
        <v/>
      </c>
      <c s="180" t="str">
        <f t="shared" si="816"/>
        <v/>
      </c>
      <c s="180" t="str">
        <f t="shared" si="816"/>
        <v/>
      </c>
      <c s="180" t="str">
        <f t="shared" si="816"/>
        <v/>
      </c>
      <c s="180" t="str">
        <f t="shared" si="816"/>
        <v/>
      </c>
      <c s="180" t="str">
        <f t="shared" si="816"/>
        <v/>
      </c>
      <c r="AX762" s="180" t="str">
        <f>IF(BC762="","",IF(BC762&gt;0,COUNT($AY$2:AY762),""))</f>
        <v/>
      </c>
      <c s="180" t="str">
        <f t="shared" si="826" ref="AY762">IF(AND($BB$1=5,$A762=5,$BC$1=C762),B762,"")</f>
        <v/>
      </c>
      <c s="180" t="str">
        <f t="shared" si="818"/>
        <v/>
      </c>
      <c s="182" t="str">
        <f t="shared" si="818"/>
        <v/>
      </c>
      <c s="180" t="str">
        <f t="shared" si="818"/>
        <v/>
      </c>
      <c s="180" t="str">
        <f t="shared" si="818"/>
        <v/>
      </c>
      <c s="180" t="str">
        <f t="shared" si="818"/>
        <v/>
      </c>
      <c s="180" t="str">
        <f t="shared" si="818"/>
        <v/>
      </c>
      <c s="180" t="str">
        <f t="shared" si="818"/>
        <v/>
      </c>
      <c s="182" t="str">
        <f t="shared" si="818"/>
        <v/>
      </c>
      <c s="180" t="str">
        <f t="shared" si="818"/>
        <v/>
      </c>
      <c s="180" t="str">
        <f t="shared" si="818"/>
        <v/>
      </c>
      <c s="180" t="str">
        <f t="shared" si="818"/>
        <v/>
      </c>
      <c s="180" t="str">
        <f t="shared" si="818"/>
        <v/>
      </c>
      <c s="180" t="str">
        <f t="shared" si="818"/>
        <v/>
      </c>
      <c s="180" t="str">
        <f t="shared" si="818"/>
        <v/>
      </c>
    </row>
    <row r="763" spans="1:65" ht="15.75" customHeight="1">
      <c r="A763" s="176" t="str">
        <f>IF('S.D.PASTE SHEET'!A763="","",'S.D.PASTE SHEET'!A763)</f>
        <v/>
      </c>
      <c s="176" t="str">
        <f>IF('S.D.PASTE SHEET'!B763="","",'S.D.PASTE SHEET'!B763)</f>
        <v/>
      </c>
      <c s="176" t="str">
        <f>IF('S.D.PASTE SHEET'!C763="","",'S.D.PASTE SHEET'!C763)</f>
        <v/>
      </c>
      <c s="177" t="str">
        <f>IF('S.D.PASTE SHEET'!D763="","",'S.D.PASTE SHEET'!D763)</f>
        <v/>
      </c>
      <c s="176" t="str">
        <f>IF('S.D.PASTE SHEET'!E763="","",UPPER('S.D.PASTE SHEET'!E763))</f>
        <v/>
      </c>
      <c s="176" t="str">
        <f>IF('S.D.PASTE SHEET'!F763="","",'S.D.PASTE SHEET'!F763)</f>
        <v/>
      </c>
      <c s="176" t="str">
        <f>IF('S.D.PASTE SHEET'!G763="","",UPPER('S.D.PASTE SHEET'!G763))</f>
        <v/>
      </c>
      <c s="176" t="str">
        <f>IF('S.D.PASTE SHEET'!H763="","",UPPER('S.D.PASTE SHEET'!H763))</f>
        <v/>
      </c>
      <c s="176" t="str">
        <f>IF('S.D.PASTE SHEET'!I763="","",'S.D.PASTE SHEET'!I763)</f>
        <v/>
      </c>
      <c s="177" t="str">
        <f>IF('S.D.PASTE SHEET'!J763="","",'S.D.PASTE SHEET'!J763)</f>
        <v/>
      </c>
      <c s="176" t="str">
        <f>IF('S.D.PASTE SHEET'!K763="","",'S.D.PASTE SHEET'!K763)</f>
        <v/>
      </c>
      <c s="176" t="str">
        <f>IF('S.D.PASTE SHEET'!L763="","",'S.D.PASTE SHEET'!L763)</f>
        <v/>
      </c>
      <c s="176" t="str">
        <f>IF('S.D.PASTE SHEET'!M763="","",'S.D.PASTE SHEET'!M763)</f>
        <v/>
      </c>
      <c s="176" t="str">
        <f>IF('S.D.PASTE SHEET'!N763="","",'S.D.PASTE SHEET'!N763)</f>
        <v/>
      </c>
      <c s="176" t="str">
        <f>IF('S.D.PASTE SHEET'!O763="","",'S.D.PASTE SHEET'!O763)</f>
        <v/>
      </c>
      <c s="176" t="str">
        <f>IF('S.D.PASTE SHEET'!P763="","",'S.D.PASTE SHEET'!P763)</f>
        <v/>
      </c>
      <c s="176" t="str">
        <f>IF('S.D.PASTE SHEET'!Q763="","",'S.D.PASTE SHEET'!Q763)</f>
        <v/>
      </c>
      <c s="176" t="str">
        <f>IF('S.D.PASTE SHEET'!R763="","",'S.D.PASTE SHEET'!R763)</f>
        <v/>
      </c>
      <c s="176" t="str">
        <f>IF('S.D.PASTE SHEET'!S763="","",'S.D.PASTE SHEET'!S763)</f>
        <v/>
      </c>
      <c s="176" t="str">
        <f>IF('S.D.PASTE SHEET'!T763="","",'S.D.PASTE SHEET'!T763)</f>
        <v/>
      </c>
      <c s="176" t="str">
        <f>IF('S.D.PASTE SHEET'!U763="","",'S.D.PASTE SHEET'!U763)</f>
        <v/>
      </c>
      <c s="176" t="str">
        <f>IF('S.D.PASTE SHEET'!V763="","",'S.D.PASTE SHEET'!V763)</f>
        <v/>
      </c>
      <c s="176" t="str">
        <f>IF('S.D.PASTE SHEET'!W763="","",'S.D.PASTE SHEET'!W763)</f>
        <v/>
      </c>
      <c s="176" t="str">
        <f>IF('S.D.PASTE SHEET'!X763="","",'S.D.PASTE SHEET'!X763)</f>
        <v/>
      </c>
      <c s="176" t="str">
        <f>IF('S.D.PASTE SHEET'!Y763="","",'S.D.PASTE SHEET'!Y763)</f>
        <v/>
      </c>
      <c s="176" t="str">
        <f>IF('S.D.PASTE SHEET'!Z763="","",'S.D.PASTE SHEET'!Z763)</f>
        <v/>
      </c>
      <c s="176" t="str">
        <f>IF('S.D.PASTE SHEET'!AA763="","",'S.D.PASTE SHEET'!AA763)</f>
        <v/>
      </c>
      <c s="176" t="str">
        <f>IF('S.D.PASTE SHEET'!AB763="","",'S.D.PASTE SHEET'!AB763)</f>
        <v/>
      </c>
      <c s="176" t="str">
        <f>IF('S.D.PASTE SHEET'!AC763="","",'S.D.PASTE SHEET'!AC763)</f>
        <v/>
      </c>
      <c s="176" t="str">
        <f>IF('S.D.PASTE SHEET'!AD763="","",'S.D.PASTE SHEET'!AD763)</f>
        <v/>
      </c>
      <c s="178"/>
      <c s="179" t="str">
        <f>IF(AK763="","",IF(AK763&gt;0,COUNT($AG$2:AG763),""))</f>
        <v/>
      </c>
      <c s="180" t="str">
        <f t="shared" si="816"/>
        <v/>
      </c>
      <c s="180" t="str">
        <f t="shared" si="816"/>
        <v/>
      </c>
      <c s="180" t="str">
        <f t="shared" si="816"/>
        <v/>
      </c>
      <c s="181" t="str">
        <f t="shared" si="816"/>
        <v/>
      </c>
      <c s="180" t="str">
        <f t="shared" si="816"/>
        <v/>
      </c>
      <c s="180" t="str">
        <f t="shared" si="816"/>
        <v/>
      </c>
      <c s="180" t="str">
        <f t="shared" si="816"/>
        <v/>
      </c>
      <c s="180" t="str">
        <f t="shared" si="816"/>
        <v/>
      </c>
      <c s="180" t="str">
        <f t="shared" si="816"/>
        <v/>
      </c>
      <c s="181" t="str">
        <f t="shared" si="816"/>
        <v/>
      </c>
      <c s="180" t="str">
        <f t="shared" si="816"/>
        <v/>
      </c>
      <c s="180" t="str">
        <f t="shared" si="816"/>
        <v/>
      </c>
      <c s="180" t="str">
        <f t="shared" si="816"/>
        <v/>
      </c>
      <c s="180" t="str">
        <f t="shared" si="816"/>
        <v/>
      </c>
      <c s="180" t="str">
        <f t="shared" si="816"/>
        <v/>
      </c>
      <c s="180" t="str">
        <f t="shared" si="816"/>
        <v/>
      </c>
      <c r="AX763" s="180" t="str">
        <f>IF(BC763="","",IF(BC763&gt;0,COUNT($AY$2:AY763),""))</f>
        <v/>
      </c>
      <c s="180" t="str">
        <f t="shared" si="827" ref="AY763">IF(AND($BB$1=5,$A763=5,$BC$1=C763),B763,"")</f>
        <v/>
      </c>
      <c s="180" t="str">
        <f t="shared" si="818"/>
        <v/>
      </c>
      <c s="182" t="str">
        <f t="shared" si="818"/>
        <v/>
      </c>
      <c s="180" t="str">
        <f t="shared" si="818"/>
        <v/>
      </c>
      <c s="180" t="str">
        <f t="shared" si="818"/>
        <v/>
      </c>
      <c s="180" t="str">
        <f t="shared" si="818"/>
        <v/>
      </c>
      <c s="180" t="str">
        <f t="shared" si="818"/>
        <v/>
      </c>
      <c s="180" t="str">
        <f t="shared" si="818"/>
        <v/>
      </c>
      <c s="182" t="str">
        <f t="shared" si="818"/>
        <v/>
      </c>
      <c s="180" t="str">
        <f t="shared" si="818"/>
        <v/>
      </c>
      <c s="180" t="str">
        <f t="shared" si="818"/>
        <v/>
      </c>
      <c s="180" t="str">
        <f t="shared" si="818"/>
        <v/>
      </c>
      <c s="180" t="str">
        <f t="shared" si="818"/>
        <v/>
      </c>
      <c s="180" t="str">
        <f t="shared" si="818"/>
        <v/>
      </c>
      <c s="180" t="str">
        <f t="shared" si="818"/>
        <v/>
      </c>
    </row>
    <row r="764" spans="1:65" ht="15.75" customHeight="1">
      <c r="A764" s="176" t="str">
        <f>IF('S.D.PASTE SHEET'!A764="","",'S.D.PASTE SHEET'!A764)</f>
        <v/>
      </c>
      <c s="176" t="str">
        <f>IF('S.D.PASTE SHEET'!B764="","",'S.D.PASTE SHEET'!B764)</f>
        <v/>
      </c>
      <c s="176" t="str">
        <f>IF('S.D.PASTE SHEET'!C764="","",'S.D.PASTE SHEET'!C764)</f>
        <v/>
      </c>
      <c s="177" t="str">
        <f>IF('S.D.PASTE SHEET'!D764="","",'S.D.PASTE SHEET'!D764)</f>
        <v/>
      </c>
      <c s="176" t="str">
        <f>IF('S.D.PASTE SHEET'!E764="","",UPPER('S.D.PASTE SHEET'!E764))</f>
        <v/>
      </c>
      <c s="176" t="str">
        <f>IF('S.D.PASTE SHEET'!F764="","",'S.D.PASTE SHEET'!F764)</f>
        <v/>
      </c>
      <c s="176" t="str">
        <f>IF('S.D.PASTE SHEET'!G764="","",UPPER('S.D.PASTE SHEET'!G764))</f>
        <v/>
      </c>
      <c s="176" t="str">
        <f>IF('S.D.PASTE SHEET'!H764="","",UPPER('S.D.PASTE SHEET'!H764))</f>
        <v/>
      </c>
      <c s="176" t="str">
        <f>IF('S.D.PASTE SHEET'!I764="","",'S.D.PASTE SHEET'!I764)</f>
        <v/>
      </c>
      <c s="177" t="str">
        <f>IF('S.D.PASTE SHEET'!J764="","",'S.D.PASTE SHEET'!J764)</f>
        <v/>
      </c>
      <c s="176" t="str">
        <f>IF('S.D.PASTE SHEET'!K764="","",'S.D.PASTE SHEET'!K764)</f>
        <v/>
      </c>
      <c s="176" t="str">
        <f>IF('S.D.PASTE SHEET'!L764="","",'S.D.PASTE SHEET'!L764)</f>
        <v/>
      </c>
      <c s="176" t="str">
        <f>IF('S.D.PASTE SHEET'!M764="","",'S.D.PASTE SHEET'!M764)</f>
        <v/>
      </c>
      <c s="176" t="str">
        <f>IF('S.D.PASTE SHEET'!N764="","",'S.D.PASTE SHEET'!N764)</f>
        <v/>
      </c>
      <c s="176" t="str">
        <f>IF('S.D.PASTE SHEET'!O764="","",'S.D.PASTE SHEET'!O764)</f>
        <v/>
      </c>
      <c s="176" t="str">
        <f>IF('S.D.PASTE SHEET'!P764="","",'S.D.PASTE SHEET'!P764)</f>
        <v/>
      </c>
      <c s="176" t="str">
        <f>IF('S.D.PASTE SHEET'!Q764="","",'S.D.PASTE SHEET'!Q764)</f>
        <v/>
      </c>
      <c s="176" t="str">
        <f>IF('S.D.PASTE SHEET'!R764="","",'S.D.PASTE SHEET'!R764)</f>
        <v/>
      </c>
      <c s="176" t="str">
        <f>IF('S.D.PASTE SHEET'!S764="","",'S.D.PASTE SHEET'!S764)</f>
        <v/>
      </c>
      <c s="176" t="str">
        <f>IF('S.D.PASTE SHEET'!T764="","",'S.D.PASTE SHEET'!T764)</f>
        <v/>
      </c>
      <c s="176" t="str">
        <f>IF('S.D.PASTE SHEET'!U764="","",'S.D.PASTE SHEET'!U764)</f>
        <v/>
      </c>
      <c s="176" t="str">
        <f>IF('S.D.PASTE SHEET'!V764="","",'S.D.PASTE SHEET'!V764)</f>
        <v/>
      </c>
      <c s="176" t="str">
        <f>IF('S.D.PASTE SHEET'!W764="","",'S.D.PASTE SHEET'!W764)</f>
        <v/>
      </c>
      <c s="176" t="str">
        <f>IF('S.D.PASTE SHEET'!X764="","",'S.D.PASTE SHEET'!X764)</f>
        <v/>
      </c>
      <c s="176" t="str">
        <f>IF('S.D.PASTE SHEET'!Y764="","",'S.D.PASTE SHEET'!Y764)</f>
        <v/>
      </c>
      <c s="176" t="str">
        <f>IF('S.D.PASTE SHEET'!Z764="","",'S.D.PASTE SHEET'!Z764)</f>
        <v/>
      </c>
      <c s="176" t="str">
        <f>IF('S.D.PASTE SHEET'!AA764="","",'S.D.PASTE SHEET'!AA764)</f>
        <v/>
      </c>
      <c s="176" t="str">
        <f>IF('S.D.PASTE SHEET'!AB764="","",'S.D.PASTE SHEET'!AB764)</f>
        <v/>
      </c>
      <c s="176" t="str">
        <f>IF('S.D.PASTE SHEET'!AC764="","",'S.D.PASTE SHEET'!AC764)</f>
        <v/>
      </c>
      <c s="176" t="str">
        <f>IF('S.D.PASTE SHEET'!AD764="","",'S.D.PASTE SHEET'!AD764)</f>
        <v/>
      </c>
      <c s="178"/>
      <c s="179" t="str">
        <f>IF(AK764="","",IF(AK764&gt;0,COUNT($AG$2:AG764),""))</f>
        <v/>
      </c>
      <c s="180" t="str">
        <f t="shared" si="816"/>
        <v/>
      </c>
      <c s="180" t="str">
        <f t="shared" si="816"/>
        <v/>
      </c>
      <c s="180" t="str">
        <f t="shared" si="816"/>
        <v/>
      </c>
      <c s="181" t="str">
        <f t="shared" si="816"/>
        <v/>
      </c>
      <c s="180" t="str">
        <f t="shared" si="816"/>
        <v/>
      </c>
      <c s="180" t="str">
        <f t="shared" si="816"/>
        <v/>
      </c>
      <c s="180" t="str">
        <f t="shared" si="816"/>
        <v/>
      </c>
      <c s="180" t="str">
        <f t="shared" si="816"/>
        <v/>
      </c>
      <c s="180" t="str">
        <f t="shared" si="816"/>
        <v/>
      </c>
      <c s="181" t="str">
        <f t="shared" si="816"/>
        <v/>
      </c>
      <c s="180" t="str">
        <f t="shared" si="816"/>
        <v/>
      </c>
      <c s="180" t="str">
        <f t="shared" si="816"/>
        <v/>
      </c>
      <c s="180" t="str">
        <f t="shared" si="816"/>
        <v/>
      </c>
      <c s="180" t="str">
        <f t="shared" si="816"/>
        <v/>
      </c>
      <c s="180" t="str">
        <f t="shared" si="816"/>
        <v/>
      </c>
      <c s="180" t="str">
        <f t="shared" si="816"/>
        <v/>
      </c>
      <c r="AX764" s="180" t="str">
        <f>IF(BC764="","",IF(BC764&gt;0,COUNT($AY$2:AY764),""))</f>
        <v/>
      </c>
      <c s="180" t="str">
        <f t="shared" si="828" ref="AY764">IF(AND($BB$1=5,$A764=5,$BC$1=C764),B764,"")</f>
        <v/>
      </c>
      <c s="180" t="str">
        <f t="shared" si="818"/>
        <v/>
      </c>
      <c s="182" t="str">
        <f t="shared" si="818"/>
        <v/>
      </c>
      <c s="180" t="str">
        <f t="shared" si="818"/>
        <v/>
      </c>
      <c s="180" t="str">
        <f t="shared" si="818"/>
        <v/>
      </c>
      <c s="180" t="str">
        <f t="shared" si="818"/>
        <v/>
      </c>
      <c s="180" t="str">
        <f t="shared" si="818"/>
        <v/>
      </c>
      <c s="180" t="str">
        <f t="shared" si="818"/>
        <v/>
      </c>
      <c s="182" t="str">
        <f t="shared" si="818"/>
        <v/>
      </c>
      <c s="180" t="str">
        <f t="shared" si="818"/>
        <v/>
      </c>
      <c s="180" t="str">
        <f t="shared" si="818"/>
        <v/>
      </c>
      <c s="180" t="str">
        <f t="shared" si="818"/>
        <v/>
      </c>
      <c s="180" t="str">
        <f t="shared" si="818"/>
        <v/>
      </c>
      <c s="180" t="str">
        <f t="shared" si="818"/>
        <v/>
      </c>
      <c s="180" t="str">
        <f t="shared" si="818"/>
        <v/>
      </c>
    </row>
    <row r="765" spans="1:65" ht="15.75" customHeight="1">
      <c r="A765" s="176" t="str">
        <f>IF('S.D.PASTE SHEET'!A765="","",'S.D.PASTE SHEET'!A765)</f>
        <v/>
      </c>
      <c s="176" t="str">
        <f>IF('S.D.PASTE SHEET'!B765="","",'S.D.PASTE SHEET'!B765)</f>
        <v/>
      </c>
      <c s="176" t="str">
        <f>IF('S.D.PASTE SHEET'!C765="","",'S.D.PASTE SHEET'!C765)</f>
        <v/>
      </c>
      <c s="177" t="str">
        <f>IF('S.D.PASTE SHEET'!D765="","",'S.D.PASTE SHEET'!D765)</f>
        <v/>
      </c>
      <c s="176" t="str">
        <f>IF('S.D.PASTE SHEET'!E765="","",UPPER('S.D.PASTE SHEET'!E765))</f>
        <v/>
      </c>
      <c s="176" t="str">
        <f>IF('S.D.PASTE SHEET'!F765="","",'S.D.PASTE SHEET'!F765)</f>
        <v/>
      </c>
      <c s="176" t="str">
        <f>IF('S.D.PASTE SHEET'!G765="","",UPPER('S.D.PASTE SHEET'!G765))</f>
        <v/>
      </c>
      <c s="176" t="str">
        <f>IF('S.D.PASTE SHEET'!H765="","",UPPER('S.D.PASTE SHEET'!H765))</f>
        <v/>
      </c>
      <c s="176" t="str">
        <f>IF('S.D.PASTE SHEET'!I765="","",'S.D.PASTE SHEET'!I765)</f>
        <v/>
      </c>
      <c s="177" t="str">
        <f>IF('S.D.PASTE SHEET'!J765="","",'S.D.PASTE SHEET'!J765)</f>
        <v/>
      </c>
      <c s="176" t="str">
        <f>IF('S.D.PASTE SHEET'!K765="","",'S.D.PASTE SHEET'!K765)</f>
        <v/>
      </c>
      <c s="176" t="str">
        <f>IF('S.D.PASTE SHEET'!L765="","",'S.D.PASTE SHEET'!L765)</f>
        <v/>
      </c>
      <c s="176" t="str">
        <f>IF('S.D.PASTE SHEET'!M765="","",'S.D.PASTE SHEET'!M765)</f>
        <v/>
      </c>
      <c s="176" t="str">
        <f>IF('S.D.PASTE SHEET'!N765="","",'S.D.PASTE SHEET'!N765)</f>
        <v/>
      </c>
      <c s="176" t="str">
        <f>IF('S.D.PASTE SHEET'!O765="","",'S.D.PASTE SHEET'!O765)</f>
        <v/>
      </c>
      <c s="176" t="str">
        <f>IF('S.D.PASTE SHEET'!P765="","",'S.D.PASTE SHEET'!P765)</f>
        <v/>
      </c>
      <c s="176" t="str">
        <f>IF('S.D.PASTE SHEET'!Q765="","",'S.D.PASTE SHEET'!Q765)</f>
        <v/>
      </c>
      <c s="176" t="str">
        <f>IF('S.D.PASTE SHEET'!R765="","",'S.D.PASTE SHEET'!R765)</f>
        <v/>
      </c>
      <c s="176" t="str">
        <f>IF('S.D.PASTE SHEET'!S765="","",'S.D.PASTE SHEET'!S765)</f>
        <v/>
      </c>
      <c s="176" t="str">
        <f>IF('S.D.PASTE SHEET'!T765="","",'S.D.PASTE SHEET'!T765)</f>
        <v/>
      </c>
      <c s="176" t="str">
        <f>IF('S.D.PASTE SHEET'!U765="","",'S.D.PASTE SHEET'!U765)</f>
        <v/>
      </c>
      <c s="176" t="str">
        <f>IF('S.D.PASTE SHEET'!V765="","",'S.D.PASTE SHEET'!V765)</f>
        <v/>
      </c>
      <c s="176" t="str">
        <f>IF('S.D.PASTE SHEET'!W765="","",'S.D.PASTE SHEET'!W765)</f>
        <v/>
      </c>
      <c s="176" t="str">
        <f>IF('S.D.PASTE SHEET'!X765="","",'S.D.PASTE SHEET'!X765)</f>
        <v/>
      </c>
      <c s="176" t="str">
        <f>IF('S.D.PASTE SHEET'!Y765="","",'S.D.PASTE SHEET'!Y765)</f>
        <v/>
      </c>
      <c s="176" t="str">
        <f>IF('S.D.PASTE SHEET'!Z765="","",'S.D.PASTE SHEET'!Z765)</f>
        <v/>
      </c>
      <c s="176" t="str">
        <f>IF('S.D.PASTE SHEET'!AA765="","",'S.D.PASTE SHEET'!AA765)</f>
        <v/>
      </c>
      <c s="176" t="str">
        <f>IF('S.D.PASTE SHEET'!AB765="","",'S.D.PASTE SHEET'!AB765)</f>
        <v/>
      </c>
      <c s="176" t="str">
        <f>IF('S.D.PASTE SHEET'!AC765="","",'S.D.PASTE SHEET'!AC765)</f>
        <v/>
      </c>
      <c s="176" t="str">
        <f>IF('S.D.PASTE SHEET'!AD765="","",'S.D.PASTE SHEET'!AD765)</f>
        <v/>
      </c>
      <c s="178"/>
      <c s="179" t="str">
        <f>IF(AK765="","",IF(AK765&gt;0,COUNT($AG$2:AG765),""))</f>
        <v/>
      </c>
      <c s="180" t="str">
        <f t="shared" si="816"/>
        <v/>
      </c>
      <c s="180" t="str">
        <f t="shared" si="816"/>
        <v/>
      </c>
      <c s="180" t="str">
        <f t="shared" si="816"/>
        <v/>
      </c>
      <c s="181" t="str">
        <f t="shared" si="816"/>
        <v/>
      </c>
      <c s="180" t="str">
        <f t="shared" si="816"/>
        <v/>
      </c>
      <c s="180" t="str">
        <f t="shared" si="816"/>
        <v/>
      </c>
      <c s="180" t="str">
        <f t="shared" si="816"/>
        <v/>
      </c>
      <c s="180" t="str">
        <f t="shared" si="816"/>
        <v/>
      </c>
      <c s="180" t="str">
        <f t="shared" si="816"/>
        <v/>
      </c>
      <c s="181" t="str">
        <f t="shared" si="816"/>
        <v/>
      </c>
      <c s="180" t="str">
        <f t="shared" si="816"/>
        <v/>
      </c>
      <c s="180" t="str">
        <f t="shared" si="816"/>
        <v/>
      </c>
      <c s="180" t="str">
        <f t="shared" si="816"/>
        <v/>
      </c>
      <c s="180" t="str">
        <f t="shared" si="816"/>
        <v/>
      </c>
      <c s="180" t="str">
        <f t="shared" si="816"/>
        <v/>
      </c>
      <c s="180" t="str">
        <f t="shared" si="816"/>
        <v/>
      </c>
      <c r="AX765" s="180" t="str">
        <f>IF(BC765="","",IF(BC765&gt;0,COUNT($AY$2:AY765),""))</f>
        <v/>
      </c>
      <c s="180" t="str">
        <f t="shared" si="829" ref="AY765">IF(AND($BB$1=5,$A765=5,$BC$1=C765),B765,"")</f>
        <v/>
      </c>
      <c s="180" t="str">
        <f t="shared" si="818"/>
        <v/>
      </c>
      <c s="182" t="str">
        <f t="shared" si="818"/>
        <v/>
      </c>
      <c s="180" t="str">
        <f t="shared" si="818"/>
        <v/>
      </c>
      <c s="180" t="str">
        <f t="shared" si="818"/>
        <v/>
      </c>
      <c s="180" t="str">
        <f t="shared" si="818"/>
        <v/>
      </c>
      <c s="180" t="str">
        <f t="shared" si="818"/>
        <v/>
      </c>
      <c s="180" t="str">
        <f t="shared" si="818"/>
        <v/>
      </c>
      <c s="182" t="str">
        <f t="shared" si="818"/>
        <v/>
      </c>
      <c s="180" t="str">
        <f t="shared" si="818"/>
        <v/>
      </c>
      <c s="180" t="str">
        <f t="shared" si="818"/>
        <v/>
      </c>
      <c s="180" t="str">
        <f t="shared" si="818"/>
        <v/>
      </c>
      <c s="180" t="str">
        <f t="shared" si="818"/>
        <v/>
      </c>
      <c s="180" t="str">
        <f t="shared" si="818"/>
        <v/>
      </c>
      <c s="180" t="str">
        <f t="shared" si="818"/>
        <v/>
      </c>
    </row>
    <row r="766" spans="1:65" ht="15.75" customHeight="1">
      <c r="A766" s="176" t="str">
        <f>IF('S.D.PASTE SHEET'!A766="","",'S.D.PASTE SHEET'!A766)</f>
        <v/>
      </c>
      <c s="176" t="str">
        <f>IF('S.D.PASTE SHEET'!B766="","",'S.D.PASTE SHEET'!B766)</f>
        <v/>
      </c>
      <c s="176" t="str">
        <f>IF('S.D.PASTE SHEET'!C766="","",'S.D.PASTE SHEET'!C766)</f>
        <v/>
      </c>
      <c s="177" t="str">
        <f>IF('S.D.PASTE SHEET'!D766="","",'S.D.PASTE SHEET'!D766)</f>
        <v/>
      </c>
      <c s="176" t="str">
        <f>IF('S.D.PASTE SHEET'!E766="","",UPPER('S.D.PASTE SHEET'!E766))</f>
        <v/>
      </c>
      <c s="176" t="str">
        <f>IF('S.D.PASTE SHEET'!F766="","",'S.D.PASTE SHEET'!F766)</f>
        <v/>
      </c>
      <c s="176" t="str">
        <f>IF('S.D.PASTE SHEET'!G766="","",UPPER('S.D.PASTE SHEET'!G766))</f>
        <v/>
      </c>
      <c s="176" t="str">
        <f>IF('S.D.PASTE SHEET'!H766="","",UPPER('S.D.PASTE SHEET'!H766))</f>
        <v/>
      </c>
      <c s="176" t="str">
        <f>IF('S.D.PASTE SHEET'!I766="","",'S.D.PASTE SHEET'!I766)</f>
        <v/>
      </c>
      <c s="177" t="str">
        <f>IF('S.D.PASTE SHEET'!J766="","",'S.D.PASTE SHEET'!J766)</f>
        <v/>
      </c>
      <c s="176" t="str">
        <f>IF('S.D.PASTE SHEET'!K766="","",'S.D.PASTE SHEET'!K766)</f>
        <v/>
      </c>
      <c s="176" t="str">
        <f>IF('S.D.PASTE SHEET'!L766="","",'S.D.PASTE SHEET'!L766)</f>
        <v/>
      </c>
      <c s="176" t="str">
        <f>IF('S.D.PASTE SHEET'!M766="","",'S.D.PASTE SHEET'!M766)</f>
        <v/>
      </c>
      <c s="176" t="str">
        <f>IF('S.D.PASTE SHEET'!N766="","",'S.D.PASTE SHEET'!N766)</f>
        <v/>
      </c>
      <c s="176" t="str">
        <f>IF('S.D.PASTE SHEET'!O766="","",'S.D.PASTE SHEET'!O766)</f>
        <v/>
      </c>
      <c s="176" t="str">
        <f>IF('S.D.PASTE SHEET'!P766="","",'S.D.PASTE SHEET'!P766)</f>
        <v/>
      </c>
      <c s="176" t="str">
        <f>IF('S.D.PASTE SHEET'!Q766="","",'S.D.PASTE SHEET'!Q766)</f>
        <v/>
      </c>
      <c s="176" t="str">
        <f>IF('S.D.PASTE SHEET'!R766="","",'S.D.PASTE SHEET'!R766)</f>
        <v/>
      </c>
      <c s="176" t="str">
        <f>IF('S.D.PASTE SHEET'!S766="","",'S.D.PASTE SHEET'!S766)</f>
        <v/>
      </c>
      <c s="176" t="str">
        <f>IF('S.D.PASTE SHEET'!T766="","",'S.D.PASTE SHEET'!T766)</f>
        <v/>
      </c>
      <c s="176" t="str">
        <f>IF('S.D.PASTE SHEET'!U766="","",'S.D.PASTE SHEET'!U766)</f>
        <v/>
      </c>
      <c s="176" t="str">
        <f>IF('S.D.PASTE SHEET'!V766="","",'S.D.PASTE SHEET'!V766)</f>
        <v/>
      </c>
      <c s="176" t="str">
        <f>IF('S.D.PASTE SHEET'!W766="","",'S.D.PASTE SHEET'!W766)</f>
        <v/>
      </c>
      <c s="176" t="str">
        <f>IF('S.D.PASTE SHEET'!X766="","",'S.D.PASTE SHEET'!X766)</f>
        <v/>
      </c>
      <c s="176" t="str">
        <f>IF('S.D.PASTE SHEET'!Y766="","",'S.D.PASTE SHEET'!Y766)</f>
        <v/>
      </c>
      <c s="176" t="str">
        <f>IF('S.D.PASTE SHEET'!Z766="","",'S.D.PASTE SHEET'!Z766)</f>
        <v/>
      </c>
      <c s="176" t="str">
        <f>IF('S.D.PASTE SHEET'!AA766="","",'S.D.PASTE SHEET'!AA766)</f>
        <v/>
      </c>
      <c s="176" t="str">
        <f>IF('S.D.PASTE SHEET'!AB766="","",'S.D.PASTE SHEET'!AB766)</f>
        <v/>
      </c>
      <c s="176" t="str">
        <f>IF('S.D.PASTE SHEET'!AC766="","",'S.D.PASTE SHEET'!AC766)</f>
        <v/>
      </c>
      <c s="176" t="str">
        <f>IF('S.D.PASTE SHEET'!AD766="","",'S.D.PASTE SHEET'!AD766)</f>
        <v/>
      </c>
      <c s="178"/>
      <c s="179" t="str">
        <f>IF(AK766="","",IF(AK766&gt;0,COUNT($AG$2:AG766),""))</f>
        <v/>
      </c>
      <c s="180" t="str">
        <f t="shared" si="816"/>
        <v/>
      </c>
      <c s="180" t="str">
        <f t="shared" si="816"/>
        <v/>
      </c>
      <c s="180" t="str">
        <f t="shared" si="816"/>
        <v/>
      </c>
      <c s="181" t="str">
        <f t="shared" si="816"/>
        <v/>
      </c>
      <c s="180" t="str">
        <f t="shared" si="816"/>
        <v/>
      </c>
      <c s="180" t="str">
        <f t="shared" si="816"/>
        <v/>
      </c>
      <c s="180" t="str">
        <f t="shared" si="816"/>
        <v/>
      </c>
      <c s="180" t="str">
        <f t="shared" si="816"/>
        <v/>
      </c>
      <c s="180" t="str">
        <f t="shared" si="816"/>
        <v/>
      </c>
      <c s="181" t="str">
        <f t="shared" si="816"/>
        <v/>
      </c>
      <c s="180" t="str">
        <f t="shared" si="816"/>
        <v/>
      </c>
      <c s="180" t="str">
        <f t="shared" si="816"/>
        <v/>
      </c>
      <c s="180" t="str">
        <f t="shared" si="816"/>
        <v/>
      </c>
      <c s="180" t="str">
        <f t="shared" si="816"/>
        <v/>
      </c>
      <c s="180" t="str">
        <f t="shared" si="816"/>
        <v/>
      </c>
      <c s="180" t="str">
        <f t="shared" si="816"/>
        <v/>
      </c>
      <c r="AX766" s="180" t="str">
        <f>IF(BC766="","",IF(BC766&gt;0,COUNT($AY$2:AY766),""))</f>
        <v/>
      </c>
      <c s="180" t="str">
        <f t="shared" si="830" ref="AY766">IF(AND($BB$1=5,$A766=5,$BC$1=C766),B766,"")</f>
        <v/>
      </c>
      <c s="180" t="str">
        <f t="shared" si="818"/>
        <v/>
      </c>
      <c s="182" t="str">
        <f t="shared" si="818"/>
        <v/>
      </c>
      <c s="180" t="str">
        <f t="shared" si="818"/>
        <v/>
      </c>
      <c s="180" t="str">
        <f t="shared" si="818"/>
        <v/>
      </c>
      <c s="180" t="str">
        <f t="shared" si="818"/>
        <v/>
      </c>
      <c s="180" t="str">
        <f t="shared" si="818"/>
        <v/>
      </c>
      <c s="180" t="str">
        <f t="shared" si="818"/>
        <v/>
      </c>
      <c s="182" t="str">
        <f t="shared" si="818"/>
        <v/>
      </c>
      <c s="180" t="str">
        <f t="shared" si="818"/>
        <v/>
      </c>
      <c s="180" t="str">
        <f t="shared" si="818"/>
        <v/>
      </c>
      <c s="180" t="str">
        <f t="shared" si="818"/>
        <v/>
      </c>
      <c s="180" t="str">
        <f t="shared" si="818"/>
        <v/>
      </c>
      <c s="180" t="str">
        <f t="shared" si="818"/>
        <v/>
      </c>
      <c s="180" t="str">
        <f t="shared" si="818"/>
        <v/>
      </c>
    </row>
    <row r="767" spans="1:65" ht="15.75" customHeight="1">
      <c r="A767" s="176" t="str">
        <f>IF('S.D.PASTE SHEET'!A767="","",'S.D.PASTE SHEET'!A767)</f>
        <v/>
      </c>
      <c s="176" t="str">
        <f>IF('S.D.PASTE SHEET'!B767="","",'S.D.PASTE SHEET'!B767)</f>
        <v/>
      </c>
      <c s="176" t="str">
        <f>IF('S.D.PASTE SHEET'!C767="","",'S.D.PASTE SHEET'!C767)</f>
        <v/>
      </c>
      <c s="177" t="str">
        <f>IF('S.D.PASTE SHEET'!D767="","",'S.D.PASTE SHEET'!D767)</f>
        <v/>
      </c>
      <c s="176" t="str">
        <f>IF('S.D.PASTE SHEET'!E767="","",UPPER('S.D.PASTE SHEET'!E767))</f>
        <v/>
      </c>
      <c s="176" t="str">
        <f>IF('S.D.PASTE SHEET'!F767="","",'S.D.PASTE SHEET'!F767)</f>
        <v/>
      </c>
      <c s="176" t="str">
        <f>IF('S.D.PASTE SHEET'!G767="","",UPPER('S.D.PASTE SHEET'!G767))</f>
        <v/>
      </c>
      <c s="176" t="str">
        <f>IF('S.D.PASTE SHEET'!H767="","",UPPER('S.D.PASTE SHEET'!H767))</f>
        <v/>
      </c>
      <c s="176" t="str">
        <f>IF('S.D.PASTE SHEET'!I767="","",'S.D.PASTE SHEET'!I767)</f>
        <v/>
      </c>
      <c s="177" t="str">
        <f>IF('S.D.PASTE SHEET'!J767="","",'S.D.PASTE SHEET'!J767)</f>
        <v/>
      </c>
      <c s="176" t="str">
        <f>IF('S.D.PASTE SHEET'!K767="","",'S.D.PASTE SHEET'!K767)</f>
        <v/>
      </c>
      <c s="176" t="str">
        <f>IF('S.D.PASTE SHEET'!L767="","",'S.D.PASTE SHEET'!L767)</f>
        <v/>
      </c>
      <c s="176" t="str">
        <f>IF('S.D.PASTE SHEET'!M767="","",'S.D.PASTE SHEET'!M767)</f>
        <v/>
      </c>
      <c s="176" t="str">
        <f>IF('S.D.PASTE SHEET'!N767="","",'S.D.PASTE SHEET'!N767)</f>
        <v/>
      </c>
      <c s="176" t="str">
        <f>IF('S.D.PASTE SHEET'!O767="","",'S.D.PASTE SHEET'!O767)</f>
        <v/>
      </c>
      <c s="176" t="str">
        <f>IF('S.D.PASTE SHEET'!P767="","",'S.D.PASTE SHEET'!P767)</f>
        <v/>
      </c>
      <c s="176" t="str">
        <f>IF('S.D.PASTE SHEET'!Q767="","",'S.D.PASTE SHEET'!Q767)</f>
        <v/>
      </c>
      <c s="176" t="str">
        <f>IF('S.D.PASTE SHEET'!R767="","",'S.D.PASTE SHEET'!R767)</f>
        <v/>
      </c>
      <c s="176" t="str">
        <f>IF('S.D.PASTE SHEET'!S767="","",'S.D.PASTE SHEET'!S767)</f>
        <v/>
      </c>
      <c s="176" t="str">
        <f>IF('S.D.PASTE SHEET'!T767="","",'S.D.PASTE SHEET'!T767)</f>
        <v/>
      </c>
      <c s="176" t="str">
        <f>IF('S.D.PASTE SHEET'!U767="","",'S.D.PASTE SHEET'!U767)</f>
        <v/>
      </c>
      <c s="176" t="str">
        <f>IF('S.D.PASTE SHEET'!V767="","",'S.D.PASTE SHEET'!V767)</f>
        <v/>
      </c>
      <c s="176" t="str">
        <f>IF('S.D.PASTE SHEET'!W767="","",'S.D.PASTE SHEET'!W767)</f>
        <v/>
      </c>
      <c s="176" t="str">
        <f>IF('S.D.PASTE SHEET'!X767="","",'S.D.PASTE SHEET'!X767)</f>
        <v/>
      </c>
      <c s="176" t="str">
        <f>IF('S.D.PASTE SHEET'!Y767="","",'S.D.PASTE SHEET'!Y767)</f>
        <v/>
      </c>
      <c s="176" t="str">
        <f>IF('S.D.PASTE SHEET'!Z767="","",'S.D.PASTE SHEET'!Z767)</f>
        <v/>
      </c>
      <c s="176" t="str">
        <f>IF('S.D.PASTE SHEET'!AA767="","",'S.D.PASTE SHEET'!AA767)</f>
        <v/>
      </c>
      <c s="176" t="str">
        <f>IF('S.D.PASTE SHEET'!AB767="","",'S.D.PASTE SHEET'!AB767)</f>
        <v/>
      </c>
      <c s="176" t="str">
        <f>IF('S.D.PASTE SHEET'!AC767="","",'S.D.PASTE SHEET'!AC767)</f>
        <v/>
      </c>
      <c s="176" t="str">
        <f>IF('S.D.PASTE SHEET'!AD767="","",'S.D.PASTE SHEET'!AD767)</f>
        <v/>
      </c>
      <c s="178"/>
      <c s="179" t="str">
        <f>IF(AK767="","",IF(AK767&gt;0,COUNT($AG$2:AG767),""))</f>
        <v/>
      </c>
      <c s="180" t="str">
        <f t="shared" si="816"/>
        <v/>
      </c>
      <c s="180" t="str">
        <f t="shared" si="816"/>
        <v/>
      </c>
      <c s="180" t="str">
        <f t="shared" si="816"/>
        <v/>
      </c>
      <c s="181" t="str">
        <f t="shared" si="816"/>
        <v/>
      </c>
      <c s="180" t="str">
        <f t="shared" si="816"/>
        <v/>
      </c>
      <c s="180" t="str">
        <f t="shared" si="816"/>
        <v/>
      </c>
      <c s="180" t="str">
        <f t="shared" si="816"/>
        <v/>
      </c>
      <c s="180" t="str">
        <f t="shared" si="816"/>
        <v/>
      </c>
      <c s="180" t="str">
        <f t="shared" si="816"/>
        <v/>
      </c>
      <c s="181" t="str">
        <f t="shared" si="816"/>
        <v/>
      </c>
      <c s="180" t="str">
        <f t="shared" si="816"/>
        <v/>
      </c>
      <c s="180" t="str">
        <f t="shared" si="816"/>
        <v/>
      </c>
      <c s="180" t="str">
        <f t="shared" si="816"/>
        <v/>
      </c>
      <c s="180" t="str">
        <f t="shared" si="816"/>
        <v/>
      </c>
      <c s="180" t="str">
        <f t="shared" si="816"/>
        <v/>
      </c>
      <c s="180" t="str">
        <f t="shared" si="816"/>
        <v/>
      </c>
      <c r="AX767" s="180" t="str">
        <f>IF(BC767="","",IF(BC767&gt;0,COUNT($AY$2:AY767),""))</f>
        <v/>
      </c>
      <c s="180" t="str">
        <f t="shared" si="831" ref="AY767">IF(AND($BB$1=5,$A767=5,$BC$1=C767),B767,"")</f>
        <v/>
      </c>
      <c s="180" t="str">
        <f t="shared" si="818"/>
        <v/>
      </c>
      <c s="182" t="str">
        <f t="shared" si="818"/>
        <v/>
      </c>
      <c s="180" t="str">
        <f t="shared" si="818"/>
        <v/>
      </c>
      <c s="180" t="str">
        <f t="shared" si="818"/>
        <v/>
      </c>
      <c s="180" t="str">
        <f t="shared" si="818"/>
        <v/>
      </c>
      <c s="180" t="str">
        <f t="shared" si="818"/>
        <v/>
      </c>
      <c s="180" t="str">
        <f t="shared" si="818"/>
        <v/>
      </c>
      <c s="182" t="str">
        <f t="shared" si="818"/>
        <v/>
      </c>
      <c s="180" t="str">
        <f t="shared" si="818"/>
        <v/>
      </c>
      <c s="180" t="str">
        <f t="shared" si="818"/>
        <v/>
      </c>
      <c s="180" t="str">
        <f t="shared" si="818"/>
        <v/>
      </c>
      <c s="180" t="str">
        <f t="shared" si="818"/>
        <v/>
      </c>
      <c s="180" t="str">
        <f t="shared" si="818"/>
        <v/>
      </c>
      <c s="180" t="str">
        <f t="shared" si="818"/>
        <v/>
      </c>
    </row>
    <row r="768" spans="1:65" ht="15.75" customHeight="1">
      <c r="A768" s="176" t="str">
        <f>IF('S.D.PASTE SHEET'!A768="","",'S.D.PASTE SHEET'!A768)</f>
        <v/>
      </c>
      <c s="176" t="str">
        <f>IF('S.D.PASTE SHEET'!B768="","",'S.D.PASTE SHEET'!B768)</f>
        <v/>
      </c>
      <c s="176" t="str">
        <f>IF('S.D.PASTE SHEET'!C768="","",'S.D.PASTE SHEET'!C768)</f>
        <v/>
      </c>
      <c s="177" t="str">
        <f>IF('S.D.PASTE SHEET'!D768="","",'S.D.PASTE SHEET'!D768)</f>
        <v/>
      </c>
      <c s="176" t="str">
        <f>IF('S.D.PASTE SHEET'!E768="","",UPPER('S.D.PASTE SHEET'!E768))</f>
        <v/>
      </c>
      <c s="176" t="str">
        <f>IF('S.D.PASTE SHEET'!F768="","",'S.D.PASTE SHEET'!F768)</f>
        <v/>
      </c>
      <c s="176" t="str">
        <f>IF('S.D.PASTE SHEET'!G768="","",UPPER('S.D.PASTE SHEET'!G768))</f>
        <v/>
      </c>
      <c s="176" t="str">
        <f>IF('S.D.PASTE SHEET'!H768="","",UPPER('S.D.PASTE SHEET'!H768))</f>
        <v/>
      </c>
      <c s="176" t="str">
        <f>IF('S.D.PASTE SHEET'!I768="","",'S.D.PASTE SHEET'!I768)</f>
        <v/>
      </c>
      <c s="177" t="str">
        <f>IF('S.D.PASTE SHEET'!J768="","",'S.D.PASTE SHEET'!J768)</f>
        <v/>
      </c>
      <c s="176" t="str">
        <f>IF('S.D.PASTE SHEET'!K768="","",'S.D.PASTE SHEET'!K768)</f>
        <v/>
      </c>
      <c s="176" t="str">
        <f>IF('S.D.PASTE SHEET'!L768="","",'S.D.PASTE SHEET'!L768)</f>
        <v/>
      </c>
      <c s="176" t="str">
        <f>IF('S.D.PASTE SHEET'!M768="","",'S.D.PASTE SHEET'!M768)</f>
        <v/>
      </c>
      <c s="176" t="str">
        <f>IF('S.D.PASTE SHEET'!N768="","",'S.D.PASTE SHEET'!N768)</f>
        <v/>
      </c>
      <c s="176" t="str">
        <f>IF('S.D.PASTE SHEET'!O768="","",'S.D.PASTE SHEET'!O768)</f>
        <v/>
      </c>
      <c s="176" t="str">
        <f>IF('S.D.PASTE SHEET'!P768="","",'S.D.PASTE SHEET'!P768)</f>
        <v/>
      </c>
      <c s="176" t="str">
        <f>IF('S.D.PASTE SHEET'!Q768="","",'S.D.PASTE SHEET'!Q768)</f>
        <v/>
      </c>
      <c s="176" t="str">
        <f>IF('S.D.PASTE SHEET'!R768="","",'S.D.PASTE SHEET'!R768)</f>
        <v/>
      </c>
      <c s="176" t="str">
        <f>IF('S.D.PASTE SHEET'!S768="","",'S.D.PASTE SHEET'!S768)</f>
        <v/>
      </c>
      <c s="176" t="str">
        <f>IF('S.D.PASTE SHEET'!T768="","",'S.D.PASTE SHEET'!T768)</f>
        <v/>
      </c>
      <c s="176" t="str">
        <f>IF('S.D.PASTE SHEET'!U768="","",'S.D.PASTE SHEET'!U768)</f>
        <v/>
      </c>
      <c s="176" t="str">
        <f>IF('S.D.PASTE SHEET'!V768="","",'S.D.PASTE SHEET'!V768)</f>
        <v/>
      </c>
      <c s="176" t="str">
        <f>IF('S.D.PASTE SHEET'!W768="","",'S.D.PASTE SHEET'!W768)</f>
        <v/>
      </c>
      <c s="176" t="str">
        <f>IF('S.D.PASTE SHEET'!X768="","",'S.D.PASTE SHEET'!X768)</f>
        <v/>
      </c>
      <c s="176" t="str">
        <f>IF('S.D.PASTE SHEET'!Y768="","",'S.D.PASTE SHEET'!Y768)</f>
        <v/>
      </c>
      <c s="176" t="str">
        <f>IF('S.D.PASTE SHEET'!Z768="","",'S.D.PASTE SHEET'!Z768)</f>
        <v/>
      </c>
      <c s="176" t="str">
        <f>IF('S.D.PASTE SHEET'!AA768="","",'S.D.PASTE SHEET'!AA768)</f>
        <v/>
      </c>
      <c s="176" t="str">
        <f>IF('S.D.PASTE SHEET'!AB768="","",'S.D.PASTE SHEET'!AB768)</f>
        <v/>
      </c>
      <c s="176" t="str">
        <f>IF('S.D.PASTE SHEET'!AC768="","",'S.D.PASTE SHEET'!AC768)</f>
        <v/>
      </c>
      <c s="176" t="str">
        <f>IF('S.D.PASTE SHEET'!AD768="","",'S.D.PASTE SHEET'!AD768)</f>
        <v/>
      </c>
      <c s="178"/>
      <c s="179" t="str">
        <f>IF(AK768="","",IF(AK768&gt;0,COUNT($AG$2:AG768),""))</f>
        <v/>
      </c>
      <c s="180" t="str">
        <f t="shared" si="816"/>
        <v/>
      </c>
      <c s="180" t="str">
        <f t="shared" si="816"/>
        <v/>
      </c>
      <c s="180" t="str">
        <f t="shared" si="816"/>
        <v/>
      </c>
      <c s="181" t="str">
        <f t="shared" si="816"/>
        <v/>
      </c>
      <c s="180" t="str">
        <f t="shared" si="816"/>
        <v/>
      </c>
      <c s="180" t="str">
        <f t="shared" si="816"/>
        <v/>
      </c>
      <c s="180" t="str">
        <f t="shared" si="816"/>
        <v/>
      </c>
      <c s="180" t="str">
        <f t="shared" si="816"/>
        <v/>
      </c>
      <c s="180" t="str">
        <f t="shared" si="816"/>
        <v/>
      </c>
      <c s="181" t="str">
        <f t="shared" si="816"/>
        <v/>
      </c>
      <c s="180" t="str">
        <f t="shared" si="816"/>
        <v/>
      </c>
      <c s="180" t="str">
        <f t="shared" si="816"/>
        <v/>
      </c>
      <c s="180" t="str">
        <f t="shared" si="816"/>
        <v/>
      </c>
      <c s="180" t="str">
        <f t="shared" si="816"/>
        <v/>
      </c>
      <c s="180" t="str">
        <f t="shared" si="816"/>
        <v/>
      </c>
      <c s="180" t="str">
        <f t="shared" si="816"/>
        <v/>
      </c>
      <c r="AX768" s="180" t="str">
        <f>IF(BC768="","",IF(BC768&gt;0,COUNT($AY$2:AY768),""))</f>
        <v/>
      </c>
      <c s="180" t="str">
        <f t="shared" si="832" ref="AY768">IF(AND($BB$1=5,$A768=5,$BC$1=C768),B768,"")</f>
        <v/>
      </c>
      <c s="180" t="str">
        <f t="shared" si="818"/>
        <v/>
      </c>
      <c s="182" t="str">
        <f t="shared" si="818"/>
        <v/>
      </c>
      <c s="180" t="str">
        <f t="shared" si="818"/>
        <v/>
      </c>
      <c s="180" t="str">
        <f t="shared" si="818"/>
        <v/>
      </c>
      <c s="180" t="str">
        <f t="shared" si="818"/>
        <v/>
      </c>
      <c s="180" t="str">
        <f t="shared" si="818"/>
        <v/>
      </c>
      <c s="180" t="str">
        <f t="shared" si="818"/>
        <v/>
      </c>
      <c s="182" t="str">
        <f t="shared" si="818"/>
        <v/>
      </c>
      <c s="180" t="str">
        <f t="shared" si="818"/>
        <v/>
      </c>
      <c s="180" t="str">
        <f t="shared" si="818"/>
        <v/>
      </c>
      <c s="180" t="str">
        <f t="shared" si="818"/>
        <v/>
      </c>
      <c s="180" t="str">
        <f t="shared" si="818"/>
        <v/>
      </c>
      <c s="180" t="str">
        <f t="shared" si="818"/>
        <v/>
      </c>
      <c s="180" t="str">
        <f t="shared" si="818"/>
        <v/>
      </c>
    </row>
    <row r="769" spans="1:65" ht="15.75" customHeight="1">
      <c r="A769" s="176" t="str">
        <f>IF('S.D.PASTE SHEET'!A769="","",'S.D.PASTE SHEET'!A769)</f>
        <v/>
      </c>
      <c s="176" t="str">
        <f>IF('S.D.PASTE SHEET'!B769="","",'S.D.PASTE SHEET'!B769)</f>
        <v/>
      </c>
      <c s="176" t="str">
        <f>IF('S.D.PASTE SHEET'!C769="","",'S.D.PASTE SHEET'!C769)</f>
        <v/>
      </c>
      <c s="177" t="str">
        <f>IF('S.D.PASTE SHEET'!D769="","",'S.D.PASTE SHEET'!D769)</f>
        <v/>
      </c>
      <c s="176" t="str">
        <f>IF('S.D.PASTE SHEET'!E769="","",UPPER('S.D.PASTE SHEET'!E769))</f>
        <v/>
      </c>
      <c s="176" t="str">
        <f>IF('S.D.PASTE SHEET'!F769="","",'S.D.PASTE SHEET'!F769)</f>
        <v/>
      </c>
      <c s="176" t="str">
        <f>IF('S.D.PASTE SHEET'!G769="","",UPPER('S.D.PASTE SHEET'!G769))</f>
        <v/>
      </c>
      <c s="176" t="str">
        <f>IF('S.D.PASTE SHEET'!H769="","",UPPER('S.D.PASTE SHEET'!H769))</f>
        <v/>
      </c>
      <c s="176" t="str">
        <f>IF('S.D.PASTE SHEET'!I769="","",'S.D.PASTE SHEET'!I769)</f>
        <v/>
      </c>
      <c s="177" t="str">
        <f>IF('S.D.PASTE SHEET'!J769="","",'S.D.PASTE SHEET'!J769)</f>
        <v/>
      </c>
      <c s="176" t="str">
        <f>IF('S.D.PASTE SHEET'!K769="","",'S.D.PASTE SHEET'!K769)</f>
        <v/>
      </c>
      <c s="176" t="str">
        <f>IF('S.D.PASTE SHEET'!L769="","",'S.D.PASTE SHEET'!L769)</f>
        <v/>
      </c>
      <c s="176" t="str">
        <f>IF('S.D.PASTE SHEET'!M769="","",'S.D.PASTE SHEET'!M769)</f>
        <v/>
      </c>
      <c s="176" t="str">
        <f>IF('S.D.PASTE SHEET'!N769="","",'S.D.PASTE SHEET'!N769)</f>
        <v/>
      </c>
      <c s="176" t="str">
        <f>IF('S.D.PASTE SHEET'!O769="","",'S.D.PASTE SHEET'!O769)</f>
        <v/>
      </c>
      <c s="176" t="str">
        <f>IF('S.D.PASTE SHEET'!P769="","",'S.D.PASTE SHEET'!P769)</f>
        <v/>
      </c>
      <c s="176" t="str">
        <f>IF('S.D.PASTE SHEET'!Q769="","",'S.D.PASTE SHEET'!Q769)</f>
        <v/>
      </c>
      <c s="176" t="str">
        <f>IF('S.D.PASTE SHEET'!R769="","",'S.D.PASTE SHEET'!R769)</f>
        <v/>
      </c>
      <c s="176" t="str">
        <f>IF('S.D.PASTE SHEET'!S769="","",'S.D.PASTE SHEET'!S769)</f>
        <v/>
      </c>
      <c s="176" t="str">
        <f>IF('S.D.PASTE SHEET'!T769="","",'S.D.PASTE SHEET'!T769)</f>
        <v/>
      </c>
      <c s="176" t="str">
        <f>IF('S.D.PASTE SHEET'!U769="","",'S.D.PASTE SHEET'!U769)</f>
        <v/>
      </c>
      <c s="176" t="str">
        <f>IF('S.D.PASTE SHEET'!V769="","",'S.D.PASTE SHEET'!V769)</f>
        <v/>
      </c>
      <c s="176" t="str">
        <f>IF('S.D.PASTE SHEET'!W769="","",'S.D.PASTE SHEET'!W769)</f>
        <v/>
      </c>
      <c s="176" t="str">
        <f>IF('S.D.PASTE SHEET'!X769="","",'S.D.PASTE SHEET'!X769)</f>
        <v/>
      </c>
      <c s="176" t="str">
        <f>IF('S.D.PASTE SHEET'!Y769="","",'S.D.PASTE SHEET'!Y769)</f>
        <v/>
      </c>
      <c s="176" t="str">
        <f>IF('S.D.PASTE SHEET'!Z769="","",'S.D.PASTE SHEET'!Z769)</f>
        <v/>
      </c>
      <c s="176" t="str">
        <f>IF('S.D.PASTE SHEET'!AA769="","",'S.D.PASTE SHEET'!AA769)</f>
        <v/>
      </c>
      <c s="176" t="str">
        <f>IF('S.D.PASTE SHEET'!AB769="","",'S.D.PASTE SHEET'!AB769)</f>
        <v/>
      </c>
      <c s="176" t="str">
        <f>IF('S.D.PASTE SHEET'!AC769="","",'S.D.PASTE SHEET'!AC769)</f>
        <v/>
      </c>
      <c s="176" t="str">
        <f>IF('S.D.PASTE SHEET'!AD769="","",'S.D.PASTE SHEET'!AD769)</f>
        <v/>
      </c>
      <c s="178"/>
      <c s="179" t="str">
        <f>IF(AK769="","",IF(AK769&gt;0,COUNT($AG$2:AG769),""))</f>
        <v/>
      </c>
      <c s="180" t="str">
        <f t="shared" si="816"/>
        <v/>
      </c>
      <c s="180" t="str">
        <f t="shared" si="816"/>
        <v/>
      </c>
      <c s="180" t="str">
        <f t="shared" si="816"/>
        <v/>
      </c>
      <c s="181" t="str">
        <f t="shared" si="816"/>
        <v/>
      </c>
      <c s="180" t="str">
        <f t="shared" si="816"/>
        <v/>
      </c>
      <c s="180" t="str">
        <f t="shared" si="816"/>
        <v/>
      </c>
      <c s="180" t="str">
        <f t="shared" si="816"/>
        <v/>
      </c>
      <c s="180" t="str">
        <f t="shared" si="816"/>
        <v/>
      </c>
      <c s="180" t="str">
        <f t="shared" si="816"/>
        <v/>
      </c>
      <c s="181" t="str">
        <f t="shared" si="816"/>
        <v/>
      </c>
      <c s="180" t="str">
        <f t="shared" si="816"/>
        <v/>
      </c>
      <c s="180" t="str">
        <f t="shared" si="816"/>
        <v/>
      </c>
      <c s="180" t="str">
        <f t="shared" si="816"/>
        <v/>
      </c>
      <c s="180" t="str">
        <f t="shared" si="816"/>
        <v/>
      </c>
      <c s="180" t="str">
        <f t="shared" si="816"/>
        <v/>
      </c>
      <c s="180" t="str">
        <f>IF(AND($AJ$1=5,$A769=5),P769,"")</f>
        <v/>
      </c>
      <c r="AX769" s="180" t="str">
        <f>IF(BC769="","",IF(BC769&gt;0,COUNT($AY$2:AY769),""))</f>
        <v/>
      </c>
      <c s="180" t="str">
        <f t="shared" si="833" ref="AY769">IF(AND($BB$1=5,$A769=5,$BC$1=C769),B769,"")</f>
        <v/>
      </c>
      <c s="180" t="str">
        <f t="shared" si="818"/>
        <v/>
      </c>
      <c s="182" t="str">
        <f t="shared" si="818"/>
        <v/>
      </c>
      <c s="180" t="str">
        <f t="shared" si="818"/>
        <v/>
      </c>
      <c s="180" t="str">
        <f t="shared" si="818"/>
        <v/>
      </c>
      <c s="180" t="str">
        <f t="shared" si="818"/>
        <v/>
      </c>
      <c s="180" t="str">
        <f t="shared" si="818"/>
        <v/>
      </c>
      <c s="180" t="str">
        <f t="shared" si="818"/>
        <v/>
      </c>
      <c s="182" t="str">
        <f t="shared" si="818"/>
        <v/>
      </c>
      <c s="180" t="str">
        <f t="shared" si="818"/>
        <v/>
      </c>
      <c s="180" t="str">
        <f t="shared" si="818"/>
        <v/>
      </c>
      <c s="180" t="str">
        <f t="shared" si="818"/>
        <v/>
      </c>
      <c s="180" t="str">
        <f t="shared" si="818"/>
        <v/>
      </c>
      <c s="180" t="str">
        <f t="shared" si="818"/>
        <v/>
      </c>
      <c s="180" t="str">
        <f t="shared" si="818"/>
        <v/>
      </c>
    </row>
    <row r="770" spans="1:65" ht="15.75" customHeight="1">
      <c r="A770" s="176" t="str">
        <f>IF('S.D.PASTE SHEET'!A770="","",'S.D.PASTE SHEET'!A770)</f>
        <v/>
      </c>
      <c s="176" t="str">
        <f>IF('S.D.PASTE SHEET'!B770="","",'S.D.PASTE SHEET'!B770)</f>
        <v/>
      </c>
      <c s="176" t="str">
        <f>IF('S.D.PASTE SHEET'!C770="","",'S.D.PASTE SHEET'!C770)</f>
        <v/>
      </c>
      <c s="177" t="str">
        <f>IF('S.D.PASTE SHEET'!D770="","",'S.D.PASTE SHEET'!D770)</f>
        <v/>
      </c>
      <c s="176" t="str">
        <f>IF('S.D.PASTE SHEET'!E770="","",UPPER('S.D.PASTE SHEET'!E770))</f>
        <v/>
      </c>
      <c s="176" t="str">
        <f>IF('S.D.PASTE SHEET'!F770="","",'S.D.PASTE SHEET'!F770)</f>
        <v/>
      </c>
      <c s="176" t="str">
        <f>IF('S.D.PASTE SHEET'!G770="","",UPPER('S.D.PASTE SHEET'!G770))</f>
        <v/>
      </c>
      <c s="176" t="str">
        <f>IF('S.D.PASTE SHEET'!H770="","",UPPER('S.D.PASTE SHEET'!H770))</f>
        <v/>
      </c>
      <c s="176" t="str">
        <f>IF('S.D.PASTE SHEET'!I770="","",'S.D.PASTE SHEET'!I770)</f>
        <v/>
      </c>
      <c s="177" t="str">
        <f>IF('S.D.PASTE SHEET'!J770="","",'S.D.PASTE SHEET'!J770)</f>
        <v/>
      </c>
      <c s="176" t="str">
        <f>IF('S.D.PASTE SHEET'!K770="","",'S.D.PASTE SHEET'!K770)</f>
        <v/>
      </c>
      <c s="176" t="str">
        <f>IF('S.D.PASTE SHEET'!L770="","",'S.D.PASTE SHEET'!L770)</f>
        <v/>
      </c>
      <c s="176" t="str">
        <f>IF('S.D.PASTE SHEET'!M770="","",'S.D.PASTE SHEET'!M770)</f>
        <v/>
      </c>
      <c s="176" t="str">
        <f>IF('S.D.PASTE SHEET'!N770="","",'S.D.PASTE SHEET'!N770)</f>
        <v/>
      </c>
      <c s="176" t="str">
        <f>IF('S.D.PASTE SHEET'!O770="","",'S.D.PASTE SHEET'!O770)</f>
        <v/>
      </c>
      <c s="176" t="str">
        <f>IF('S.D.PASTE SHEET'!P770="","",'S.D.PASTE SHEET'!P770)</f>
        <v/>
      </c>
      <c s="176" t="str">
        <f>IF('S.D.PASTE SHEET'!Q770="","",'S.D.PASTE SHEET'!Q770)</f>
        <v/>
      </c>
      <c s="176" t="str">
        <f>IF('S.D.PASTE SHEET'!R770="","",'S.D.PASTE SHEET'!R770)</f>
        <v/>
      </c>
      <c s="176" t="str">
        <f>IF('S.D.PASTE SHEET'!S770="","",'S.D.PASTE SHEET'!S770)</f>
        <v/>
      </c>
      <c s="176" t="str">
        <f>IF('S.D.PASTE SHEET'!T770="","",'S.D.PASTE SHEET'!T770)</f>
        <v/>
      </c>
      <c s="176" t="str">
        <f>IF('S.D.PASTE SHEET'!U770="","",'S.D.PASTE SHEET'!U770)</f>
        <v/>
      </c>
      <c s="176" t="str">
        <f>IF('S.D.PASTE SHEET'!V770="","",'S.D.PASTE SHEET'!V770)</f>
        <v/>
      </c>
      <c s="176" t="str">
        <f>IF('S.D.PASTE SHEET'!W770="","",'S.D.PASTE SHEET'!W770)</f>
        <v/>
      </c>
      <c s="176" t="str">
        <f>IF('S.D.PASTE SHEET'!X770="","",'S.D.PASTE SHEET'!X770)</f>
        <v/>
      </c>
      <c s="176" t="str">
        <f>IF('S.D.PASTE SHEET'!Y770="","",'S.D.PASTE SHEET'!Y770)</f>
        <v/>
      </c>
      <c s="176" t="str">
        <f>IF('S.D.PASTE SHEET'!Z770="","",'S.D.PASTE SHEET'!Z770)</f>
        <v/>
      </c>
      <c s="176" t="str">
        <f>IF('S.D.PASTE SHEET'!AA770="","",'S.D.PASTE SHEET'!AA770)</f>
        <v/>
      </c>
      <c s="176" t="str">
        <f>IF('S.D.PASTE SHEET'!AB770="","",'S.D.PASTE SHEET'!AB770)</f>
        <v/>
      </c>
      <c s="176" t="str">
        <f>IF('S.D.PASTE SHEET'!AC770="","",'S.D.PASTE SHEET'!AC770)</f>
        <v/>
      </c>
      <c s="176" t="str">
        <f>IF('S.D.PASTE SHEET'!AD770="","",'S.D.PASTE SHEET'!AD770)</f>
        <v/>
      </c>
      <c s="178"/>
      <c s="179" t="str">
        <f>IF(AK770="","",IF(AK770&gt;0,COUNT($AG$2:AG770),""))</f>
        <v/>
      </c>
      <c s="180" t="str">
        <f t="shared" si="834" ref="AG770:AV785">IF(AND($AJ$1=5,$A770=5),A770,"")</f>
        <v/>
      </c>
      <c s="180" t="str">
        <f t="shared" si="834"/>
        <v/>
      </c>
      <c s="180" t="str">
        <f t="shared" si="834"/>
        <v/>
      </c>
      <c s="181" t="str">
        <f t="shared" si="834"/>
        <v/>
      </c>
      <c s="180" t="str">
        <f t="shared" si="834"/>
        <v/>
      </c>
      <c s="180" t="str">
        <f t="shared" si="834"/>
        <v/>
      </c>
      <c s="180" t="str">
        <f t="shared" si="834"/>
        <v/>
      </c>
      <c s="180" t="str">
        <f t="shared" si="834"/>
        <v/>
      </c>
      <c s="180" t="str">
        <f t="shared" si="834"/>
        <v/>
      </c>
      <c s="181" t="str">
        <f t="shared" si="834"/>
        <v/>
      </c>
      <c s="180" t="str">
        <f t="shared" si="834"/>
        <v/>
      </c>
      <c s="180" t="str">
        <f t="shared" si="834"/>
        <v/>
      </c>
      <c s="180" t="str">
        <f t="shared" si="834"/>
        <v/>
      </c>
      <c s="180" t="str">
        <f t="shared" si="834"/>
        <v/>
      </c>
      <c s="180" t="str">
        <f t="shared" si="834"/>
        <v/>
      </c>
      <c s="180" t="str">
        <f t="shared" si="834"/>
        <v/>
      </c>
      <c r="AX770" s="180" t="str">
        <f>IF(BC770="","",IF(BC770&gt;0,COUNT($AY$2:AY770),""))</f>
        <v/>
      </c>
      <c s="180" t="str">
        <f t="shared" si="835" ref="AY770">IF(AND($BB$1=5,$A770=5,$BC$1=C770),B770,"")</f>
        <v/>
      </c>
      <c s="180" t="str">
        <f t="shared" si="836" ref="AZ770:BM785">IF(AND($BB$1=5,$A770=5,$BC$1=$B770),C770,"")</f>
        <v/>
      </c>
      <c s="182" t="str">
        <f t="shared" si="836"/>
        <v/>
      </c>
      <c s="180" t="str">
        <f t="shared" si="836"/>
        <v/>
      </c>
      <c s="180" t="str">
        <f t="shared" si="836"/>
        <v/>
      </c>
      <c s="180" t="str">
        <f t="shared" si="836"/>
        <v/>
      </c>
      <c s="180" t="str">
        <f t="shared" si="836"/>
        <v/>
      </c>
      <c s="180" t="str">
        <f t="shared" si="836"/>
        <v/>
      </c>
      <c s="182" t="str">
        <f t="shared" si="836"/>
        <v/>
      </c>
      <c s="180" t="str">
        <f t="shared" si="836"/>
        <v/>
      </c>
      <c s="180" t="str">
        <f t="shared" si="836"/>
        <v/>
      </c>
      <c s="180" t="str">
        <f t="shared" si="836"/>
        <v/>
      </c>
      <c s="180" t="str">
        <f t="shared" si="836"/>
        <v/>
      </c>
      <c s="180" t="str">
        <f t="shared" si="836"/>
        <v/>
      </c>
      <c s="180" t="str">
        <f t="shared" si="836"/>
        <v/>
      </c>
    </row>
    <row r="771" spans="1:65" ht="15.75" customHeight="1">
      <c r="A771" s="176" t="str">
        <f>IF('S.D.PASTE SHEET'!A771="","",'S.D.PASTE SHEET'!A771)</f>
        <v/>
      </c>
      <c s="176" t="str">
        <f>IF('S.D.PASTE SHEET'!B771="","",'S.D.PASTE SHEET'!B771)</f>
        <v/>
      </c>
      <c s="176" t="str">
        <f>IF('S.D.PASTE SHEET'!C771="","",'S.D.PASTE SHEET'!C771)</f>
        <v/>
      </c>
      <c s="177" t="str">
        <f>IF('S.D.PASTE SHEET'!D771="","",'S.D.PASTE SHEET'!D771)</f>
        <v/>
      </c>
      <c s="176" t="str">
        <f>IF('S.D.PASTE SHEET'!E771="","",UPPER('S.D.PASTE SHEET'!E771))</f>
        <v/>
      </c>
      <c s="176" t="str">
        <f>IF('S.D.PASTE SHEET'!F771="","",'S.D.PASTE SHEET'!F771)</f>
        <v/>
      </c>
      <c s="176" t="str">
        <f>IF('S.D.PASTE SHEET'!G771="","",UPPER('S.D.PASTE SHEET'!G771))</f>
        <v/>
      </c>
      <c s="176" t="str">
        <f>IF('S.D.PASTE SHEET'!H771="","",UPPER('S.D.PASTE SHEET'!H771))</f>
        <v/>
      </c>
      <c s="176" t="str">
        <f>IF('S.D.PASTE SHEET'!I771="","",'S.D.PASTE SHEET'!I771)</f>
        <v/>
      </c>
      <c s="177" t="str">
        <f>IF('S.D.PASTE SHEET'!J771="","",'S.D.PASTE SHEET'!J771)</f>
        <v/>
      </c>
      <c s="176" t="str">
        <f>IF('S.D.PASTE SHEET'!K771="","",'S.D.PASTE SHEET'!K771)</f>
        <v/>
      </c>
      <c s="176" t="str">
        <f>IF('S.D.PASTE SHEET'!L771="","",'S.D.PASTE SHEET'!L771)</f>
        <v/>
      </c>
      <c s="176" t="str">
        <f>IF('S.D.PASTE SHEET'!M771="","",'S.D.PASTE SHEET'!M771)</f>
        <v/>
      </c>
      <c s="176" t="str">
        <f>IF('S.D.PASTE SHEET'!N771="","",'S.D.PASTE SHEET'!N771)</f>
        <v/>
      </c>
      <c s="176" t="str">
        <f>IF('S.D.PASTE SHEET'!O771="","",'S.D.PASTE SHEET'!O771)</f>
        <v/>
      </c>
      <c s="176" t="str">
        <f>IF('S.D.PASTE SHEET'!P771="","",'S.D.PASTE SHEET'!P771)</f>
        <v/>
      </c>
      <c s="176" t="str">
        <f>IF('S.D.PASTE SHEET'!Q771="","",'S.D.PASTE SHEET'!Q771)</f>
        <v/>
      </c>
      <c s="176" t="str">
        <f>IF('S.D.PASTE SHEET'!R771="","",'S.D.PASTE SHEET'!R771)</f>
        <v/>
      </c>
      <c s="176" t="str">
        <f>IF('S.D.PASTE SHEET'!S771="","",'S.D.PASTE SHEET'!S771)</f>
        <v/>
      </c>
      <c s="176" t="str">
        <f>IF('S.D.PASTE SHEET'!T771="","",'S.D.PASTE SHEET'!T771)</f>
        <v/>
      </c>
      <c s="176" t="str">
        <f>IF('S.D.PASTE SHEET'!U771="","",'S.D.PASTE SHEET'!U771)</f>
        <v/>
      </c>
      <c s="176" t="str">
        <f>IF('S.D.PASTE SHEET'!V771="","",'S.D.PASTE SHEET'!V771)</f>
        <v/>
      </c>
      <c s="176" t="str">
        <f>IF('S.D.PASTE SHEET'!W771="","",'S.D.PASTE SHEET'!W771)</f>
        <v/>
      </c>
      <c s="176" t="str">
        <f>IF('S.D.PASTE SHEET'!X771="","",'S.D.PASTE SHEET'!X771)</f>
        <v/>
      </c>
      <c s="176" t="str">
        <f>IF('S.D.PASTE SHEET'!Y771="","",'S.D.PASTE SHEET'!Y771)</f>
        <v/>
      </c>
      <c s="176" t="str">
        <f>IF('S.D.PASTE SHEET'!Z771="","",'S.D.PASTE SHEET'!Z771)</f>
        <v/>
      </c>
      <c s="176" t="str">
        <f>IF('S.D.PASTE SHEET'!AA771="","",'S.D.PASTE SHEET'!AA771)</f>
        <v/>
      </c>
      <c s="176" t="str">
        <f>IF('S.D.PASTE SHEET'!AB771="","",'S.D.PASTE SHEET'!AB771)</f>
        <v/>
      </c>
      <c s="176" t="str">
        <f>IF('S.D.PASTE SHEET'!AC771="","",'S.D.PASTE SHEET'!AC771)</f>
        <v/>
      </c>
      <c s="176" t="str">
        <f>IF('S.D.PASTE SHEET'!AD771="","",'S.D.PASTE SHEET'!AD771)</f>
        <v/>
      </c>
      <c s="178"/>
      <c s="179" t="str">
        <f>IF(AK771="","",IF(AK771&gt;0,COUNT($AG$2:AG771),""))</f>
        <v/>
      </c>
      <c s="180" t="str">
        <f t="shared" si="834"/>
        <v/>
      </c>
      <c s="180" t="str">
        <f t="shared" si="834"/>
        <v/>
      </c>
      <c s="180" t="str">
        <f t="shared" si="834"/>
        <v/>
      </c>
      <c s="181" t="str">
        <f t="shared" si="834"/>
        <v/>
      </c>
      <c s="180" t="str">
        <f t="shared" si="834"/>
        <v/>
      </c>
      <c s="180" t="str">
        <f t="shared" si="834"/>
        <v/>
      </c>
      <c s="180" t="str">
        <f t="shared" si="834"/>
        <v/>
      </c>
      <c s="180" t="str">
        <f t="shared" si="834"/>
        <v/>
      </c>
      <c s="180" t="str">
        <f t="shared" si="834"/>
        <v/>
      </c>
      <c s="181" t="str">
        <f t="shared" si="834"/>
        <v/>
      </c>
      <c s="180" t="str">
        <f t="shared" si="834"/>
        <v/>
      </c>
      <c s="180" t="str">
        <f t="shared" si="834"/>
        <v/>
      </c>
      <c s="180" t="str">
        <f t="shared" si="834"/>
        <v/>
      </c>
      <c s="180" t="str">
        <f t="shared" si="834"/>
        <v/>
      </c>
      <c s="180" t="str">
        <f t="shared" si="834"/>
        <v/>
      </c>
      <c s="180" t="str">
        <f t="shared" si="834"/>
        <v/>
      </c>
      <c r="AX771" s="180" t="str">
        <f>IF(BC771="","",IF(BC771&gt;0,COUNT($AY$2:AY771),""))</f>
        <v/>
      </c>
      <c s="180" t="str">
        <f t="shared" si="837" ref="AY771">IF(AND($BB$1=5,$A771=5,$BC$1=C771),B771,"")</f>
        <v/>
      </c>
      <c s="180" t="str">
        <f t="shared" si="836"/>
        <v/>
      </c>
      <c s="182" t="str">
        <f t="shared" si="836"/>
        <v/>
      </c>
      <c s="180" t="str">
        <f t="shared" si="836"/>
        <v/>
      </c>
      <c s="180" t="str">
        <f t="shared" si="836"/>
        <v/>
      </c>
      <c s="180" t="str">
        <f t="shared" si="836"/>
        <v/>
      </c>
      <c s="180" t="str">
        <f t="shared" si="836"/>
        <v/>
      </c>
      <c s="180" t="str">
        <f t="shared" si="836"/>
        <v/>
      </c>
      <c s="182" t="str">
        <f t="shared" si="836"/>
        <v/>
      </c>
      <c s="180" t="str">
        <f t="shared" si="836"/>
        <v/>
      </c>
      <c s="180" t="str">
        <f t="shared" si="836"/>
        <v/>
      </c>
      <c s="180" t="str">
        <f t="shared" si="836"/>
        <v/>
      </c>
      <c s="180" t="str">
        <f t="shared" si="836"/>
        <v/>
      </c>
      <c s="180" t="str">
        <f t="shared" si="836"/>
        <v/>
      </c>
      <c s="180" t="str">
        <f t="shared" si="836"/>
        <v/>
      </c>
    </row>
    <row r="772" spans="1:65" ht="15.75" customHeight="1">
      <c r="A772" s="176" t="str">
        <f>IF('S.D.PASTE SHEET'!A772="","",'S.D.PASTE SHEET'!A772)</f>
        <v/>
      </c>
      <c s="176" t="str">
        <f>IF('S.D.PASTE SHEET'!B772="","",'S.D.PASTE SHEET'!B772)</f>
        <v/>
      </c>
      <c s="176" t="str">
        <f>IF('S.D.PASTE SHEET'!C772="","",'S.D.PASTE SHEET'!C772)</f>
        <v/>
      </c>
      <c s="177" t="str">
        <f>IF('S.D.PASTE SHEET'!D772="","",'S.D.PASTE SHEET'!D772)</f>
        <v/>
      </c>
      <c s="176" t="str">
        <f>IF('S.D.PASTE SHEET'!E772="","",UPPER('S.D.PASTE SHEET'!E772))</f>
        <v/>
      </c>
      <c s="176" t="str">
        <f>IF('S.D.PASTE SHEET'!F772="","",'S.D.PASTE SHEET'!F772)</f>
        <v/>
      </c>
      <c s="176" t="str">
        <f>IF('S.D.PASTE SHEET'!G772="","",UPPER('S.D.PASTE SHEET'!G772))</f>
        <v/>
      </c>
      <c s="176" t="str">
        <f>IF('S.D.PASTE SHEET'!H772="","",UPPER('S.D.PASTE SHEET'!H772))</f>
        <v/>
      </c>
      <c s="176" t="str">
        <f>IF('S.D.PASTE SHEET'!I772="","",'S.D.PASTE SHEET'!I772)</f>
        <v/>
      </c>
      <c s="177" t="str">
        <f>IF('S.D.PASTE SHEET'!J772="","",'S.D.PASTE SHEET'!J772)</f>
        <v/>
      </c>
      <c s="176" t="str">
        <f>IF('S.D.PASTE SHEET'!K772="","",'S.D.PASTE SHEET'!K772)</f>
        <v/>
      </c>
      <c s="176" t="str">
        <f>IF('S.D.PASTE SHEET'!L772="","",'S.D.PASTE SHEET'!L772)</f>
        <v/>
      </c>
      <c s="176" t="str">
        <f>IF('S.D.PASTE SHEET'!M772="","",'S.D.PASTE SHEET'!M772)</f>
        <v/>
      </c>
      <c s="176" t="str">
        <f>IF('S.D.PASTE SHEET'!N772="","",'S.D.PASTE SHEET'!N772)</f>
        <v/>
      </c>
      <c s="176" t="str">
        <f>IF('S.D.PASTE SHEET'!O772="","",'S.D.PASTE SHEET'!O772)</f>
        <v/>
      </c>
      <c s="176" t="str">
        <f>IF('S.D.PASTE SHEET'!P772="","",'S.D.PASTE SHEET'!P772)</f>
        <v/>
      </c>
      <c s="176" t="str">
        <f>IF('S.D.PASTE SHEET'!Q772="","",'S.D.PASTE SHEET'!Q772)</f>
        <v/>
      </c>
      <c s="176" t="str">
        <f>IF('S.D.PASTE SHEET'!R772="","",'S.D.PASTE SHEET'!R772)</f>
        <v/>
      </c>
      <c s="176" t="str">
        <f>IF('S.D.PASTE SHEET'!S772="","",'S.D.PASTE SHEET'!S772)</f>
        <v/>
      </c>
      <c s="176" t="str">
        <f>IF('S.D.PASTE SHEET'!T772="","",'S.D.PASTE SHEET'!T772)</f>
        <v/>
      </c>
      <c s="176" t="str">
        <f>IF('S.D.PASTE SHEET'!U772="","",'S.D.PASTE SHEET'!U772)</f>
        <v/>
      </c>
      <c s="176" t="str">
        <f>IF('S.D.PASTE SHEET'!V772="","",'S.D.PASTE SHEET'!V772)</f>
        <v/>
      </c>
      <c s="176" t="str">
        <f>IF('S.D.PASTE SHEET'!W772="","",'S.D.PASTE SHEET'!W772)</f>
        <v/>
      </c>
      <c s="176" t="str">
        <f>IF('S.D.PASTE SHEET'!X772="","",'S.D.PASTE SHEET'!X772)</f>
        <v/>
      </c>
      <c s="176" t="str">
        <f>IF('S.D.PASTE SHEET'!Y772="","",'S.D.PASTE SHEET'!Y772)</f>
        <v/>
      </c>
      <c s="176" t="str">
        <f>IF('S.D.PASTE SHEET'!Z772="","",'S.D.PASTE SHEET'!Z772)</f>
        <v/>
      </c>
      <c s="176" t="str">
        <f>IF('S.D.PASTE SHEET'!AA772="","",'S.D.PASTE SHEET'!AA772)</f>
        <v/>
      </c>
      <c s="176" t="str">
        <f>IF('S.D.PASTE SHEET'!AB772="","",'S.D.PASTE SHEET'!AB772)</f>
        <v/>
      </c>
      <c s="176" t="str">
        <f>IF('S.D.PASTE SHEET'!AC772="","",'S.D.PASTE SHEET'!AC772)</f>
        <v/>
      </c>
      <c s="176" t="str">
        <f>IF('S.D.PASTE SHEET'!AD772="","",'S.D.PASTE SHEET'!AD772)</f>
        <v/>
      </c>
      <c s="178"/>
      <c s="179" t="str">
        <f>IF(AK772="","",IF(AK772&gt;0,COUNT($AG$2:AG772),""))</f>
        <v/>
      </c>
      <c s="180" t="str">
        <f t="shared" si="834"/>
        <v/>
      </c>
      <c s="180" t="str">
        <f t="shared" si="834"/>
        <v/>
      </c>
      <c s="180" t="str">
        <f t="shared" si="834"/>
        <v/>
      </c>
      <c s="181" t="str">
        <f t="shared" si="834"/>
        <v/>
      </c>
      <c s="180" t="str">
        <f t="shared" si="834"/>
        <v/>
      </c>
      <c s="180" t="str">
        <f t="shared" si="834"/>
        <v/>
      </c>
      <c s="180" t="str">
        <f t="shared" si="834"/>
        <v/>
      </c>
      <c s="180" t="str">
        <f t="shared" si="834"/>
        <v/>
      </c>
      <c s="180" t="str">
        <f t="shared" si="834"/>
        <v/>
      </c>
      <c s="181" t="str">
        <f t="shared" si="834"/>
        <v/>
      </c>
      <c s="180" t="str">
        <f t="shared" si="834"/>
        <v/>
      </c>
      <c s="180" t="str">
        <f t="shared" si="834"/>
        <v/>
      </c>
      <c s="180" t="str">
        <f t="shared" si="834"/>
        <v/>
      </c>
      <c s="180" t="str">
        <f t="shared" si="834"/>
        <v/>
      </c>
      <c s="180" t="str">
        <f t="shared" si="834"/>
        <v/>
      </c>
      <c s="180" t="str">
        <f t="shared" si="834"/>
        <v/>
      </c>
      <c r="AX772" s="180" t="str">
        <f>IF(BC772="","",IF(BC772&gt;0,COUNT($AY$2:AY772),""))</f>
        <v/>
      </c>
      <c s="180" t="str">
        <f t="shared" si="838" ref="AY772">IF(AND($BB$1=5,$A772=5,$BC$1=C772),B772,"")</f>
        <v/>
      </c>
      <c s="180" t="str">
        <f t="shared" si="836"/>
        <v/>
      </c>
      <c s="182" t="str">
        <f t="shared" si="836"/>
        <v/>
      </c>
      <c s="180" t="str">
        <f t="shared" si="836"/>
        <v/>
      </c>
      <c s="180" t="str">
        <f t="shared" si="836"/>
        <v/>
      </c>
      <c s="180" t="str">
        <f t="shared" si="836"/>
        <v/>
      </c>
      <c s="180" t="str">
        <f t="shared" si="836"/>
        <v/>
      </c>
      <c s="180" t="str">
        <f t="shared" si="836"/>
        <v/>
      </c>
      <c s="182" t="str">
        <f t="shared" si="836"/>
        <v/>
      </c>
      <c s="180" t="str">
        <f t="shared" si="836"/>
        <v/>
      </c>
      <c s="180" t="str">
        <f t="shared" si="836"/>
        <v/>
      </c>
      <c s="180" t="str">
        <f t="shared" si="836"/>
        <v/>
      </c>
      <c s="180" t="str">
        <f t="shared" si="836"/>
        <v/>
      </c>
      <c s="180" t="str">
        <f t="shared" si="836"/>
        <v/>
      </c>
      <c s="180" t="str">
        <f t="shared" si="836"/>
        <v/>
      </c>
    </row>
    <row r="773" spans="1:65" ht="15.75" customHeight="1">
      <c r="A773" s="176" t="str">
        <f>IF('S.D.PASTE SHEET'!A773="","",'S.D.PASTE SHEET'!A773)</f>
        <v/>
      </c>
      <c s="176" t="str">
        <f>IF('S.D.PASTE SHEET'!B773="","",'S.D.PASTE SHEET'!B773)</f>
        <v/>
      </c>
      <c s="176" t="str">
        <f>IF('S.D.PASTE SHEET'!C773="","",'S.D.PASTE SHEET'!C773)</f>
        <v/>
      </c>
      <c s="177" t="str">
        <f>IF('S.D.PASTE SHEET'!D773="","",'S.D.PASTE SHEET'!D773)</f>
        <v/>
      </c>
      <c s="176" t="str">
        <f>IF('S.D.PASTE SHEET'!E773="","",UPPER('S.D.PASTE SHEET'!E773))</f>
        <v/>
      </c>
      <c s="176" t="str">
        <f>IF('S.D.PASTE SHEET'!F773="","",'S.D.PASTE SHEET'!F773)</f>
        <v/>
      </c>
      <c s="176" t="str">
        <f>IF('S.D.PASTE SHEET'!G773="","",UPPER('S.D.PASTE SHEET'!G773))</f>
        <v/>
      </c>
      <c s="176" t="str">
        <f>IF('S.D.PASTE SHEET'!H773="","",UPPER('S.D.PASTE SHEET'!H773))</f>
        <v/>
      </c>
      <c s="176" t="str">
        <f>IF('S.D.PASTE SHEET'!I773="","",'S.D.PASTE SHEET'!I773)</f>
        <v/>
      </c>
      <c s="177" t="str">
        <f>IF('S.D.PASTE SHEET'!J773="","",'S.D.PASTE SHEET'!J773)</f>
        <v/>
      </c>
      <c s="176" t="str">
        <f>IF('S.D.PASTE SHEET'!K773="","",'S.D.PASTE SHEET'!K773)</f>
        <v/>
      </c>
      <c s="176" t="str">
        <f>IF('S.D.PASTE SHEET'!L773="","",'S.D.PASTE SHEET'!L773)</f>
        <v/>
      </c>
      <c s="176" t="str">
        <f>IF('S.D.PASTE SHEET'!M773="","",'S.D.PASTE SHEET'!M773)</f>
        <v/>
      </c>
      <c s="176" t="str">
        <f>IF('S.D.PASTE SHEET'!N773="","",'S.D.PASTE SHEET'!N773)</f>
        <v/>
      </c>
      <c s="176" t="str">
        <f>IF('S.D.PASTE SHEET'!O773="","",'S.D.PASTE SHEET'!O773)</f>
        <v/>
      </c>
      <c s="176" t="str">
        <f>IF('S.D.PASTE SHEET'!P773="","",'S.D.PASTE SHEET'!P773)</f>
        <v/>
      </c>
      <c s="176" t="str">
        <f>IF('S.D.PASTE SHEET'!Q773="","",'S.D.PASTE SHEET'!Q773)</f>
        <v/>
      </c>
      <c s="176" t="str">
        <f>IF('S.D.PASTE SHEET'!R773="","",'S.D.PASTE SHEET'!R773)</f>
        <v/>
      </c>
      <c s="176" t="str">
        <f>IF('S.D.PASTE SHEET'!S773="","",'S.D.PASTE SHEET'!S773)</f>
        <v/>
      </c>
      <c s="176" t="str">
        <f>IF('S.D.PASTE SHEET'!T773="","",'S.D.PASTE SHEET'!T773)</f>
        <v/>
      </c>
      <c s="176" t="str">
        <f>IF('S.D.PASTE SHEET'!U773="","",'S.D.PASTE SHEET'!U773)</f>
        <v/>
      </c>
      <c s="176" t="str">
        <f>IF('S.D.PASTE SHEET'!V773="","",'S.D.PASTE SHEET'!V773)</f>
        <v/>
      </c>
      <c s="176" t="str">
        <f>IF('S.D.PASTE SHEET'!W773="","",'S.D.PASTE SHEET'!W773)</f>
        <v/>
      </c>
      <c s="176" t="str">
        <f>IF('S.D.PASTE SHEET'!X773="","",'S.D.PASTE SHEET'!X773)</f>
        <v/>
      </c>
      <c s="176" t="str">
        <f>IF('S.D.PASTE SHEET'!Y773="","",'S.D.PASTE SHEET'!Y773)</f>
        <v/>
      </c>
      <c s="176" t="str">
        <f>IF('S.D.PASTE SHEET'!Z773="","",'S.D.PASTE SHEET'!Z773)</f>
        <v/>
      </c>
      <c s="176" t="str">
        <f>IF('S.D.PASTE SHEET'!AA773="","",'S.D.PASTE SHEET'!AA773)</f>
        <v/>
      </c>
      <c s="176" t="str">
        <f>IF('S.D.PASTE SHEET'!AB773="","",'S.D.PASTE SHEET'!AB773)</f>
        <v/>
      </c>
      <c s="176" t="str">
        <f>IF('S.D.PASTE SHEET'!AC773="","",'S.D.PASTE SHEET'!AC773)</f>
        <v/>
      </c>
      <c s="176" t="str">
        <f>IF('S.D.PASTE SHEET'!AD773="","",'S.D.PASTE SHEET'!AD773)</f>
        <v/>
      </c>
      <c s="178"/>
      <c s="179" t="str">
        <f>IF(AK773="","",IF(AK773&gt;0,COUNT($AG$2:AG773),""))</f>
        <v/>
      </c>
      <c s="180" t="str">
        <f t="shared" si="834"/>
        <v/>
      </c>
      <c s="180" t="str">
        <f t="shared" si="834"/>
        <v/>
      </c>
      <c s="180" t="str">
        <f t="shared" si="834"/>
        <v/>
      </c>
      <c s="181" t="str">
        <f t="shared" si="834"/>
        <v/>
      </c>
      <c s="180" t="str">
        <f t="shared" si="834"/>
        <v/>
      </c>
      <c s="180" t="str">
        <f t="shared" si="834"/>
        <v/>
      </c>
      <c s="180" t="str">
        <f t="shared" si="834"/>
        <v/>
      </c>
      <c s="180" t="str">
        <f t="shared" si="834"/>
        <v/>
      </c>
      <c s="180" t="str">
        <f t="shared" si="834"/>
        <v/>
      </c>
      <c s="181" t="str">
        <f t="shared" si="834"/>
        <v/>
      </c>
      <c s="180" t="str">
        <f t="shared" si="834"/>
        <v/>
      </c>
      <c s="180" t="str">
        <f t="shared" si="834"/>
        <v/>
      </c>
      <c s="180" t="str">
        <f t="shared" si="834"/>
        <v/>
      </c>
      <c s="180" t="str">
        <f t="shared" si="834"/>
        <v/>
      </c>
      <c s="180" t="str">
        <f t="shared" si="834"/>
        <v/>
      </c>
      <c s="180" t="str">
        <f t="shared" si="834"/>
        <v/>
      </c>
      <c r="AX773" s="180" t="str">
        <f>IF(BC773="","",IF(BC773&gt;0,COUNT($AY$2:AY773),""))</f>
        <v/>
      </c>
      <c s="180" t="str">
        <f t="shared" si="839" ref="AY773">IF(AND($BB$1=5,$A773=5,$BC$1=C773),B773,"")</f>
        <v/>
      </c>
      <c s="180" t="str">
        <f t="shared" si="836"/>
        <v/>
      </c>
      <c s="182" t="str">
        <f t="shared" si="836"/>
        <v/>
      </c>
      <c s="180" t="str">
        <f t="shared" si="836"/>
        <v/>
      </c>
      <c s="180" t="str">
        <f t="shared" si="836"/>
        <v/>
      </c>
      <c s="180" t="str">
        <f t="shared" si="836"/>
        <v/>
      </c>
      <c s="180" t="str">
        <f t="shared" si="836"/>
        <v/>
      </c>
      <c s="180" t="str">
        <f t="shared" si="836"/>
        <v/>
      </c>
      <c s="182" t="str">
        <f t="shared" si="836"/>
        <v/>
      </c>
      <c s="180" t="str">
        <f t="shared" si="836"/>
        <v/>
      </c>
      <c s="180" t="str">
        <f t="shared" si="836"/>
        <v/>
      </c>
      <c s="180" t="str">
        <f t="shared" si="836"/>
        <v/>
      </c>
      <c s="180" t="str">
        <f t="shared" si="836"/>
        <v/>
      </c>
      <c s="180" t="str">
        <f t="shared" si="836"/>
        <v/>
      </c>
      <c s="180" t="str">
        <f t="shared" si="836"/>
        <v/>
      </c>
    </row>
    <row r="774" spans="1:65" ht="15.75" customHeight="1">
      <c r="A774" s="176" t="str">
        <f>IF('S.D.PASTE SHEET'!A774="","",'S.D.PASTE SHEET'!A774)</f>
        <v/>
      </c>
      <c s="176" t="str">
        <f>IF('S.D.PASTE SHEET'!B774="","",'S.D.PASTE SHEET'!B774)</f>
        <v/>
      </c>
      <c s="176" t="str">
        <f>IF('S.D.PASTE SHEET'!C774="","",'S.D.PASTE SHEET'!C774)</f>
        <v/>
      </c>
      <c s="177" t="str">
        <f>IF('S.D.PASTE SHEET'!D774="","",'S.D.PASTE SHEET'!D774)</f>
        <v/>
      </c>
      <c s="176" t="str">
        <f>IF('S.D.PASTE SHEET'!E774="","",UPPER('S.D.PASTE SHEET'!E774))</f>
        <v/>
      </c>
      <c s="176" t="str">
        <f>IF('S.D.PASTE SHEET'!F774="","",'S.D.PASTE SHEET'!F774)</f>
        <v/>
      </c>
      <c s="176" t="str">
        <f>IF('S.D.PASTE SHEET'!G774="","",UPPER('S.D.PASTE SHEET'!G774))</f>
        <v/>
      </c>
      <c s="176" t="str">
        <f>IF('S.D.PASTE SHEET'!H774="","",UPPER('S.D.PASTE SHEET'!H774))</f>
        <v/>
      </c>
      <c s="176" t="str">
        <f>IF('S.D.PASTE SHEET'!I774="","",'S.D.PASTE SHEET'!I774)</f>
        <v/>
      </c>
      <c s="177" t="str">
        <f>IF('S.D.PASTE SHEET'!J774="","",'S.D.PASTE SHEET'!J774)</f>
        <v/>
      </c>
      <c s="176" t="str">
        <f>IF('S.D.PASTE SHEET'!K774="","",'S.D.PASTE SHEET'!K774)</f>
        <v/>
      </c>
      <c s="176" t="str">
        <f>IF('S.D.PASTE SHEET'!L774="","",'S.D.PASTE SHEET'!L774)</f>
        <v/>
      </c>
      <c s="176" t="str">
        <f>IF('S.D.PASTE SHEET'!M774="","",'S.D.PASTE SHEET'!M774)</f>
        <v/>
      </c>
      <c s="176" t="str">
        <f>IF('S.D.PASTE SHEET'!N774="","",'S.D.PASTE SHEET'!N774)</f>
        <v/>
      </c>
      <c s="176" t="str">
        <f>IF('S.D.PASTE SHEET'!O774="","",'S.D.PASTE SHEET'!O774)</f>
        <v/>
      </c>
      <c s="176" t="str">
        <f>IF('S.D.PASTE SHEET'!P774="","",'S.D.PASTE SHEET'!P774)</f>
        <v/>
      </c>
      <c s="176" t="str">
        <f>IF('S.D.PASTE SHEET'!Q774="","",'S.D.PASTE SHEET'!Q774)</f>
        <v/>
      </c>
      <c s="176" t="str">
        <f>IF('S.D.PASTE SHEET'!R774="","",'S.D.PASTE SHEET'!R774)</f>
        <v/>
      </c>
      <c s="176" t="str">
        <f>IF('S.D.PASTE SHEET'!S774="","",'S.D.PASTE SHEET'!S774)</f>
        <v/>
      </c>
      <c s="176" t="str">
        <f>IF('S.D.PASTE SHEET'!T774="","",'S.D.PASTE SHEET'!T774)</f>
        <v/>
      </c>
      <c s="176" t="str">
        <f>IF('S.D.PASTE SHEET'!U774="","",'S.D.PASTE SHEET'!U774)</f>
        <v/>
      </c>
      <c s="176" t="str">
        <f>IF('S.D.PASTE SHEET'!V774="","",'S.D.PASTE SHEET'!V774)</f>
        <v/>
      </c>
      <c s="176" t="str">
        <f>IF('S.D.PASTE SHEET'!W774="","",'S.D.PASTE SHEET'!W774)</f>
        <v/>
      </c>
      <c s="176" t="str">
        <f>IF('S.D.PASTE SHEET'!X774="","",'S.D.PASTE SHEET'!X774)</f>
        <v/>
      </c>
      <c s="176" t="str">
        <f>IF('S.D.PASTE SHEET'!Y774="","",'S.D.PASTE SHEET'!Y774)</f>
        <v/>
      </c>
      <c s="176" t="str">
        <f>IF('S.D.PASTE SHEET'!Z774="","",'S.D.PASTE SHEET'!Z774)</f>
        <v/>
      </c>
      <c s="176" t="str">
        <f>IF('S.D.PASTE SHEET'!AA774="","",'S.D.PASTE SHEET'!AA774)</f>
        <v/>
      </c>
      <c s="176" t="str">
        <f>IF('S.D.PASTE SHEET'!AB774="","",'S.D.PASTE SHEET'!AB774)</f>
        <v/>
      </c>
      <c s="176" t="str">
        <f>IF('S.D.PASTE SHEET'!AC774="","",'S.D.PASTE SHEET'!AC774)</f>
        <v/>
      </c>
      <c s="176" t="str">
        <f>IF('S.D.PASTE SHEET'!AD774="","",'S.D.PASTE SHEET'!AD774)</f>
        <v/>
      </c>
      <c s="178"/>
      <c s="179" t="str">
        <f>IF(AK774="","",IF(AK774&gt;0,COUNT($AG$2:AG774),""))</f>
        <v/>
      </c>
      <c s="180" t="str">
        <f t="shared" si="834"/>
        <v/>
      </c>
      <c s="180" t="str">
        <f t="shared" si="834"/>
        <v/>
      </c>
      <c s="180" t="str">
        <f t="shared" si="834"/>
        <v/>
      </c>
      <c s="181" t="str">
        <f t="shared" si="834"/>
        <v/>
      </c>
      <c s="180" t="str">
        <f t="shared" si="834"/>
        <v/>
      </c>
      <c s="180" t="str">
        <f t="shared" si="834"/>
        <v/>
      </c>
      <c s="180" t="str">
        <f t="shared" si="834"/>
        <v/>
      </c>
      <c s="180" t="str">
        <f t="shared" si="834"/>
        <v/>
      </c>
      <c s="180" t="str">
        <f t="shared" si="834"/>
        <v/>
      </c>
      <c s="181" t="str">
        <f t="shared" si="834"/>
        <v/>
      </c>
      <c s="180" t="str">
        <f t="shared" si="834"/>
        <v/>
      </c>
      <c s="180" t="str">
        <f t="shared" si="834"/>
        <v/>
      </c>
      <c s="180" t="str">
        <f t="shared" si="834"/>
        <v/>
      </c>
      <c s="180" t="str">
        <f t="shared" si="834"/>
        <v/>
      </c>
      <c s="180" t="str">
        <f t="shared" si="834"/>
        <v/>
      </c>
      <c s="180" t="str">
        <f t="shared" si="834"/>
        <v/>
      </c>
      <c r="AX774" s="180" t="str">
        <f>IF(BC774="","",IF(BC774&gt;0,COUNT($AY$2:AY774),""))</f>
        <v/>
      </c>
      <c s="180" t="str">
        <f t="shared" si="840" ref="AY774">IF(AND($BB$1=5,$A774=5,$BC$1=C774),B774,"")</f>
        <v/>
      </c>
      <c s="180" t="str">
        <f t="shared" si="836"/>
        <v/>
      </c>
      <c s="182" t="str">
        <f t="shared" si="836"/>
        <v/>
      </c>
      <c s="180" t="str">
        <f t="shared" si="836"/>
        <v/>
      </c>
      <c s="180" t="str">
        <f t="shared" si="836"/>
        <v/>
      </c>
      <c s="180" t="str">
        <f t="shared" si="836"/>
        <v/>
      </c>
      <c s="180" t="str">
        <f t="shared" si="836"/>
        <v/>
      </c>
      <c s="180" t="str">
        <f t="shared" si="836"/>
        <v/>
      </c>
      <c s="182" t="str">
        <f t="shared" si="836"/>
        <v/>
      </c>
      <c s="180" t="str">
        <f t="shared" si="836"/>
        <v/>
      </c>
      <c s="180" t="str">
        <f t="shared" si="836"/>
        <v/>
      </c>
      <c s="180" t="str">
        <f t="shared" si="836"/>
        <v/>
      </c>
      <c s="180" t="str">
        <f t="shared" si="836"/>
        <v/>
      </c>
      <c s="180" t="str">
        <f t="shared" si="836"/>
        <v/>
      </c>
      <c s="180" t="str">
        <f t="shared" si="836"/>
        <v/>
      </c>
    </row>
    <row r="775" spans="1:65" ht="15.75" customHeight="1">
      <c r="A775" s="176" t="str">
        <f>IF('S.D.PASTE SHEET'!A775="","",'S.D.PASTE SHEET'!A775)</f>
        <v/>
      </c>
      <c s="176" t="str">
        <f>IF('S.D.PASTE SHEET'!B775="","",'S.D.PASTE SHEET'!B775)</f>
        <v/>
      </c>
      <c s="176" t="str">
        <f>IF('S.D.PASTE SHEET'!C775="","",'S.D.PASTE SHEET'!C775)</f>
        <v/>
      </c>
      <c s="177" t="str">
        <f>IF('S.D.PASTE SHEET'!D775="","",'S.D.PASTE SHEET'!D775)</f>
        <v/>
      </c>
      <c s="176" t="str">
        <f>IF('S.D.PASTE SHEET'!E775="","",UPPER('S.D.PASTE SHEET'!E775))</f>
        <v/>
      </c>
      <c s="176" t="str">
        <f>IF('S.D.PASTE SHEET'!F775="","",'S.D.PASTE SHEET'!F775)</f>
        <v/>
      </c>
      <c s="176" t="str">
        <f>IF('S.D.PASTE SHEET'!G775="","",UPPER('S.D.PASTE SHEET'!G775))</f>
        <v/>
      </c>
      <c s="176" t="str">
        <f>IF('S.D.PASTE SHEET'!H775="","",UPPER('S.D.PASTE SHEET'!H775))</f>
        <v/>
      </c>
      <c s="176" t="str">
        <f>IF('S.D.PASTE SHEET'!I775="","",'S.D.PASTE SHEET'!I775)</f>
        <v/>
      </c>
      <c s="177" t="str">
        <f>IF('S.D.PASTE SHEET'!J775="","",'S.D.PASTE SHEET'!J775)</f>
        <v/>
      </c>
      <c s="176" t="str">
        <f>IF('S.D.PASTE SHEET'!K775="","",'S.D.PASTE SHEET'!K775)</f>
        <v/>
      </c>
      <c s="176" t="str">
        <f>IF('S.D.PASTE SHEET'!L775="","",'S.D.PASTE SHEET'!L775)</f>
        <v/>
      </c>
      <c s="176" t="str">
        <f>IF('S.D.PASTE SHEET'!M775="","",'S.D.PASTE SHEET'!M775)</f>
        <v/>
      </c>
      <c s="176" t="str">
        <f>IF('S.D.PASTE SHEET'!N775="","",'S.D.PASTE SHEET'!N775)</f>
        <v/>
      </c>
      <c s="176" t="str">
        <f>IF('S.D.PASTE SHEET'!O775="","",'S.D.PASTE SHEET'!O775)</f>
        <v/>
      </c>
      <c s="176" t="str">
        <f>IF('S.D.PASTE SHEET'!P775="","",'S.D.PASTE SHEET'!P775)</f>
        <v/>
      </c>
      <c s="176" t="str">
        <f>IF('S.D.PASTE SHEET'!Q775="","",'S.D.PASTE SHEET'!Q775)</f>
        <v/>
      </c>
      <c s="176" t="str">
        <f>IF('S.D.PASTE SHEET'!R775="","",'S.D.PASTE SHEET'!R775)</f>
        <v/>
      </c>
      <c s="176" t="str">
        <f>IF('S.D.PASTE SHEET'!S775="","",'S.D.PASTE SHEET'!S775)</f>
        <v/>
      </c>
      <c s="176" t="str">
        <f>IF('S.D.PASTE SHEET'!T775="","",'S.D.PASTE SHEET'!T775)</f>
        <v/>
      </c>
      <c s="176" t="str">
        <f>IF('S.D.PASTE SHEET'!U775="","",'S.D.PASTE SHEET'!U775)</f>
        <v/>
      </c>
      <c s="176" t="str">
        <f>IF('S.D.PASTE SHEET'!V775="","",'S.D.PASTE SHEET'!V775)</f>
        <v/>
      </c>
      <c s="176" t="str">
        <f>IF('S.D.PASTE SHEET'!W775="","",'S.D.PASTE SHEET'!W775)</f>
        <v/>
      </c>
      <c s="176" t="str">
        <f>IF('S.D.PASTE SHEET'!X775="","",'S.D.PASTE SHEET'!X775)</f>
        <v/>
      </c>
      <c s="176" t="str">
        <f>IF('S.D.PASTE SHEET'!Y775="","",'S.D.PASTE SHEET'!Y775)</f>
        <v/>
      </c>
      <c s="176" t="str">
        <f>IF('S.D.PASTE SHEET'!Z775="","",'S.D.PASTE SHEET'!Z775)</f>
        <v/>
      </c>
      <c s="176" t="str">
        <f>IF('S.D.PASTE SHEET'!AA775="","",'S.D.PASTE SHEET'!AA775)</f>
        <v/>
      </c>
      <c s="176" t="str">
        <f>IF('S.D.PASTE SHEET'!AB775="","",'S.D.PASTE SHEET'!AB775)</f>
        <v/>
      </c>
      <c s="176" t="str">
        <f>IF('S.D.PASTE SHEET'!AC775="","",'S.D.PASTE SHEET'!AC775)</f>
        <v/>
      </c>
      <c s="176" t="str">
        <f>IF('S.D.PASTE SHEET'!AD775="","",'S.D.PASTE SHEET'!AD775)</f>
        <v/>
      </c>
      <c s="178"/>
      <c s="179" t="str">
        <f>IF(AK775="","",IF(AK775&gt;0,COUNT($AG$2:AG775),""))</f>
        <v/>
      </c>
      <c s="180" t="str">
        <f t="shared" si="834"/>
        <v/>
      </c>
      <c s="180" t="str">
        <f t="shared" si="834"/>
        <v/>
      </c>
      <c s="180" t="str">
        <f t="shared" si="834"/>
        <v/>
      </c>
      <c s="181" t="str">
        <f t="shared" si="834"/>
        <v/>
      </c>
      <c s="180" t="str">
        <f t="shared" si="834"/>
        <v/>
      </c>
      <c s="180" t="str">
        <f t="shared" si="834"/>
        <v/>
      </c>
      <c s="180" t="str">
        <f t="shared" si="834"/>
        <v/>
      </c>
      <c s="180" t="str">
        <f t="shared" si="834"/>
        <v/>
      </c>
      <c s="180" t="str">
        <f t="shared" si="834"/>
        <v/>
      </c>
      <c s="181" t="str">
        <f t="shared" si="834"/>
        <v/>
      </c>
      <c s="180" t="str">
        <f t="shared" si="834"/>
        <v/>
      </c>
      <c s="180" t="str">
        <f t="shared" si="834"/>
        <v/>
      </c>
      <c s="180" t="str">
        <f t="shared" si="834"/>
        <v/>
      </c>
      <c s="180" t="str">
        <f t="shared" si="834"/>
        <v/>
      </c>
      <c s="180" t="str">
        <f t="shared" si="834"/>
        <v/>
      </c>
      <c s="180" t="str">
        <f t="shared" si="834"/>
        <v/>
      </c>
      <c r="AX775" s="180" t="str">
        <f>IF(BC775="","",IF(BC775&gt;0,COUNT($AY$2:AY775),""))</f>
        <v/>
      </c>
      <c s="180" t="str">
        <f t="shared" si="841" ref="AY775">IF(AND($BB$1=5,$A775=5,$BC$1=C775),B775,"")</f>
        <v/>
      </c>
      <c s="180" t="str">
        <f t="shared" si="836"/>
        <v/>
      </c>
      <c s="182" t="str">
        <f t="shared" si="836"/>
        <v/>
      </c>
      <c s="180" t="str">
        <f t="shared" si="836"/>
        <v/>
      </c>
      <c s="180" t="str">
        <f t="shared" si="836"/>
        <v/>
      </c>
      <c s="180" t="str">
        <f t="shared" si="836"/>
        <v/>
      </c>
      <c s="180" t="str">
        <f t="shared" si="836"/>
        <v/>
      </c>
      <c s="180" t="str">
        <f t="shared" si="836"/>
        <v/>
      </c>
      <c s="182" t="str">
        <f t="shared" si="836"/>
        <v/>
      </c>
      <c s="180" t="str">
        <f t="shared" si="836"/>
        <v/>
      </c>
      <c s="180" t="str">
        <f t="shared" si="836"/>
        <v/>
      </c>
      <c s="180" t="str">
        <f t="shared" si="836"/>
        <v/>
      </c>
      <c s="180" t="str">
        <f t="shared" si="836"/>
        <v/>
      </c>
      <c s="180" t="str">
        <f t="shared" si="836"/>
        <v/>
      </c>
      <c s="180" t="str">
        <f t="shared" si="836"/>
        <v/>
      </c>
    </row>
    <row r="776" spans="1:65" ht="15.75" customHeight="1">
      <c r="A776" s="176" t="str">
        <f>IF('S.D.PASTE SHEET'!A776="","",'S.D.PASTE SHEET'!A776)</f>
        <v/>
      </c>
      <c s="176" t="str">
        <f>IF('S.D.PASTE SHEET'!B776="","",'S.D.PASTE SHEET'!B776)</f>
        <v/>
      </c>
      <c s="176" t="str">
        <f>IF('S.D.PASTE SHEET'!C776="","",'S.D.PASTE SHEET'!C776)</f>
        <v/>
      </c>
      <c s="177" t="str">
        <f>IF('S.D.PASTE SHEET'!D776="","",'S.D.PASTE SHEET'!D776)</f>
        <v/>
      </c>
      <c s="176" t="str">
        <f>IF('S.D.PASTE SHEET'!E776="","",UPPER('S.D.PASTE SHEET'!E776))</f>
        <v/>
      </c>
      <c s="176" t="str">
        <f>IF('S.D.PASTE SHEET'!F776="","",'S.D.PASTE SHEET'!F776)</f>
        <v/>
      </c>
      <c s="176" t="str">
        <f>IF('S.D.PASTE SHEET'!G776="","",UPPER('S.D.PASTE SHEET'!G776))</f>
        <v/>
      </c>
      <c s="176" t="str">
        <f>IF('S.D.PASTE SHEET'!H776="","",UPPER('S.D.PASTE SHEET'!H776))</f>
        <v/>
      </c>
      <c s="176" t="str">
        <f>IF('S.D.PASTE SHEET'!I776="","",'S.D.PASTE SHEET'!I776)</f>
        <v/>
      </c>
      <c s="177" t="str">
        <f>IF('S.D.PASTE SHEET'!J776="","",'S.D.PASTE SHEET'!J776)</f>
        <v/>
      </c>
      <c s="176" t="str">
        <f>IF('S.D.PASTE SHEET'!K776="","",'S.D.PASTE SHEET'!K776)</f>
        <v/>
      </c>
      <c s="176" t="str">
        <f>IF('S.D.PASTE SHEET'!L776="","",'S.D.PASTE SHEET'!L776)</f>
        <v/>
      </c>
      <c s="176" t="str">
        <f>IF('S.D.PASTE SHEET'!M776="","",'S.D.PASTE SHEET'!M776)</f>
        <v/>
      </c>
      <c s="176" t="str">
        <f>IF('S.D.PASTE SHEET'!N776="","",'S.D.PASTE SHEET'!N776)</f>
        <v/>
      </c>
      <c s="176" t="str">
        <f>IF('S.D.PASTE SHEET'!O776="","",'S.D.PASTE SHEET'!O776)</f>
        <v/>
      </c>
      <c s="176" t="str">
        <f>IF('S.D.PASTE SHEET'!P776="","",'S.D.PASTE SHEET'!P776)</f>
        <v/>
      </c>
      <c s="176" t="str">
        <f>IF('S.D.PASTE SHEET'!Q776="","",'S.D.PASTE SHEET'!Q776)</f>
        <v/>
      </c>
      <c s="176" t="str">
        <f>IF('S.D.PASTE SHEET'!R776="","",'S.D.PASTE SHEET'!R776)</f>
        <v/>
      </c>
      <c s="176" t="str">
        <f>IF('S.D.PASTE SHEET'!S776="","",'S.D.PASTE SHEET'!S776)</f>
        <v/>
      </c>
      <c s="176" t="str">
        <f>IF('S.D.PASTE SHEET'!T776="","",'S.D.PASTE SHEET'!T776)</f>
        <v/>
      </c>
      <c s="176" t="str">
        <f>IF('S.D.PASTE SHEET'!U776="","",'S.D.PASTE SHEET'!U776)</f>
        <v/>
      </c>
      <c s="176" t="str">
        <f>IF('S.D.PASTE SHEET'!V776="","",'S.D.PASTE SHEET'!V776)</f>
        <v/>
      </c>
      <c s="176" t="str">
        <f>IF('S.D.PASTE SHEET'!W776="","",'S.D.PASTE SHEET'!W776)</f>
        <v/>
      </c>
      <c s="176" t="str">
        <f>IF('S.D.PASTE SHEET'!X776="","",'S.D.PASTE SHEET'!X776)</f>
        <v/>
      </c>
      <c s="176" t="str">
        <f>IF('S.D.PASTE SHEET'!Y776="","",'S.D.PASTE SHEET'!Y776)</f>
        <v/>
      </c>
      <c s="176" t="str">
        <f>IF('S.D.PASTE SHEET'!Z776="","",'S.D.PASTE SHEET'!Z776)</f>
        <v/>
      </c>
      <c s="176" t="str">
        <f>IF('S.D.PASTE SHEET'!AA776="","",'S.D.PASTE SHEET'!AA776)</f>
        <v/>
      </c>
      <c s="176" t="str">
        <f>IF('S.D.PASTE SHEET'!AB776="","",'S.D.PASTE SHEET'!AB776)</f>
        <v/>
      </c>
      <c s="176" t="str">
        <f>IF('S.D.PASTE SHEET'!AC776="","",'S.D.PASTE SHEET'!AC776)</f>
        <v/>
      </c>
      <c s="176" t="str">
        <f>IF('S.D.PASTE SHEET'!AD776="","",'S.D.PASTE SHEET'!AD776)</f>
        <v/>
      </c>
      <c s="178"/>
      <c s="179" t="str">
        <f>IF(AK776="","",IF(AK776&gt;0,COUNT($AG$2:AG776),""))</f>
        <v/>
      </c>
      <c s="180" t="str">
        <f t="shared" si="834"/>
        <v/>
      </c>
      <c s="180" t="str">
        <f t="shared" si="834"/>
        <v/>
      </c>
      <c s="180" t="str">
        <f t="shared" si="834"/>
        <v/>
      </c>
      <c s="181" t="str">
        <f t="shared" si="834"/>
        <v/>
      </c>
      <c s="180" t="str">
        <f t="shared" si="834"/>
        <v/>
      </c>
      <c s="180" t="str">
        <f t="shared" si="834"/>
        <v/>
      </c>
      <c s="180" t="str">
        <f t="shared" si="834"/>
        <v/>
      </c>
      <c s="180" t="str">
        <f t="shared" si="834"/>
        <v/>
      </c>
      <c s="180" t="str">
        <f t="shared" si="834"/>
        <v/>
      </c>
      <c s="181" t="str">
        <f t="shared" si="834"/>
        <v/>
      </c>
      <c s="180" t="str">
        <f t="shared" si="834"/>
        <v/>
      </c>
      <c s="180" t="str">
        <f t="shared" si="834"/>
        <v/>
      </c>
      <c s="180" t="str">
        <f t="shared" si="834"/>
        <v/>
      </c>
      <c s="180" t="str">
        <f t="shared" si="834"/>
        <v/>
      </c>
      <c s="180" t="str">
        <f t="shared" si="834"/>
        <v/>
      </c>
      <c s="180" t="str">
        <f t="shared" si="834"/>
        <v/>
      </c>
      <c r="AX776" s="180" t="str">
        <f>IF(BC776="","",IF(BC776&gt;0,COUNT($AY$2:AY776),""))</f>
        <v/>
      </c>
      <c s="180" t="str">
        <f t="shared" si="842" ref="AY776">IF(AND($BB$1=5,$A776=5,$BC$1=C776),B776,"")</f>
        <v/>
      </c>
      <c s="180" t="str">
        <f t="shared" si="836"/>
        <v/>
      </c>
      <c s="182" t="str">
        <f t="shared" si="836"/>
        <v/>
      </c>
      <c s="180" t="str">
        <f t="shared" si="836"/>
        <v/>
      </c>
      <c s="180" t="str">
        <f t="shared" si="836"/>
        <v/>
      </c>
      <c s="180" t="str">
        <f t="shared" si="836"/>
        <v/>
      </c>
      <c s="180" t="str">
        <f t="shared" si="836"/>
        <v/>
      </c>
      <c s="180" t="str">
        <f t="shared" si="836"/>
        <v/>
      </c>
      <c s="182" t="str">
        <f t="shared" si="836"/>
        <v/>
      </c>
      <c s="180" t="str">
        <f t="shared" si="836"/>
        <v/>
      </c>
      <c s="180" t="str">
        <f t="shared" si="836"/>
        <v/>
      </c>
      <c s="180" t="str">
        <f t="shared" si="836"/>
        <v/>
      </c>
      <c s="180" t="str">
        <f t="shared" si="836"/>
        <v/>
      </c>
      <c s="180" t="str">
        <f t="shared" si="836"/>
        <v/>
      </c>
      <c s="180" t="str">
        <f t="shared" si="836"/>
        <v/>
      </c>
    </row>
    <row r="777" spans="1:65" ht="15.75" customHeight="1">
      <c r="A777" s="176" t="str">
        <f>IF('S.D.PASTE SHEET'!A777="","",'S.D.PASTE SHEET'!A777)</f>
        <v/>
      </c>
      <c s="176" t="str">
        <f>IF('S.D.PASTE SHEET'!B777="","",'S.D.PASTE SHEET'!B777)</f>
        <v/>
      </c>
      <c s="176" t="str">
        <f>IF('S.D.PASTE SHEET'!C777="","",'S.D.PASTE SHEET'!C777)</f>
        <v/>
      </c>
      <c s="177" t="str">
        <f>IF('S.D.PASTE SHEET'!D777="","",'S.D.PASTE SHEET'!D777)</f>
        <v/>
      </c>
      <c s="176" t="str">
        <f>IF('S.D.PASTE SHEET'!E777="","",UPPER('S.D.PASTE SHEET'!E777))</f>
        <v/>
      </c>
      <c s="176" t="str">
        <f>IF('S.D.PASTE SHEET'!F777="","",'S.D.PASTE SHEET'!F777)</f>
        <v/>
      </c>
      <c s="176" t="str">
        <f>IF('S.D.PASTE SHEET'!G777="","",UPPER('S.D.PASTE SHEET'!G777))</f>
        <v/>
      </c>
      <c s="176" t="str">
        <f>IF('S.D.PASTE SHEET'!H777="","",UPPER('S.D.PASTE SHEET'!H777))</f>
        <v/>
      </c>
      <c s="176" t="str">
        <f>IF('S.D.PASTE SHEET'!I777="","",'S.D.PASTE SHEET'!I777)</f>
        <v/>
      </c>
      <c s="177" t="str">
        <f>IF('S.D.PASTE SHEET'!J777="","",'S.D.PASTE SHEET'!J777)</f>
        <v/>
      </c>
      <c s="176" t="str">
        <f>IF('S.D.PASTE SHEET'!K777="","",'S.D.PASTE SHEET'!K777)</f>
        <v/>
      </c>
      <c s="176" t="str">
        <f>IF('S.D.PASTE SHEET'!L777="","",'S.D.PASTE SHEET'!L777)</f>
        <v/>
      </c>
      <c s="176" t="str">
        <f>IF('S.D.PASTE SHEET'!M777="","",'S.D.PASTE SHEET'!M777)</f>
        <v/>
      </c>
      <c s="176" t="str">
        <f>IF('S.D.PASTE SHEET'!N777="","",'S.D.PASTE SHEET'!N777)</f>
        <v/>
      </c>
      <c s="176" t="str">
        <f>IF('S.D.PASTE SHEET'!O777="","",'S.D.PASTE SHEET'!O777)</f>
        <v/>
      </c>
      <c s="176" t="str">
        <f>IF('S.D.PASTE SHEET'!P777="","",'S.D.PASTE SHEET'!P777)</f>
        <v/>
      </c>
      <c s="176" t="str">
        <f>IF('S.D.PASTE SHEET'!Q777="","",'S.D.PASTE SHEET'!Q777)</f>
        <v/>
      </c>
      <c s="176" t="str">
        <f>IF('S.D.PASTE SHEET'!R777="","",'S.D.PASTE SHEET'!R777)</f>
        <v/>
      </c>
      <c s="176" t="str">
        <f>IF('S.D.PASTE SHEET'!S777="","",'S.D.PASTE SHEET'!S777)</f>
        <v/>
      </c>
      <c s="176" t="str">
        <f>IF('S.D.PASTE SHEET'!T777="","",'S.D.PASTE SHEET'!T777)</f>
        <v/>
      </c>
      <c s="176" t="str">
        <f>IF('S.D.PASTE SHEET'!U777="","",'S.D.PASTE SHEET'!U777)</f>
        <v/>
      </c>
      <c s="176" t="str">
        <f>IF('S.D.PASTE SHEET'!V777="","",'S.D.PASTE SHEET'!V777)</f>
        <v/>
      </c>
      <c s="176" t="str">
        <f>IF('S.D.PASTE SHEET'!W777="","",'S.D.PASTE SHEET'!W777)</f>
        <v/>
      </c>
      <c s="176" t="str">
        <f>IF('S.D.PASTE SHEET'!X777="","",'S.D.PASTE SHEET'!X777)</f>
        <v/>
      </c>
      <c s="176" t="str">
        <f>IF('S.D.PASTE SHEET'!Y777="","",'S.D.PASTE SHEET'!Y777)</f>
        <v/>
      </c>
      <c s="176" t="str">
        <f>IF('S.D.PASTE SHEET'!Z777="","",'S.D.PASTE SHEET'!Z777)</f>
        <v/>
      </c>
      <c s="176" t="str">
        <f>IF('S.D.PASTE SHEET'!AA777="","",'S.D.PASTE SHEET'!AA777)</f>
        <v/>
      </c>
      <c s="176" t="str">
        <f>IF('S.D.PASTE SHEET'!AB777="","",'S.D.PASTE SHEET'!AB777)</f>
        <v/>
      </c>
      <c s="176" t="str">
        <f>IF('S.D.PASTE SHEET'!AC777="","",'S.D.PASTE SHEET'!AC777)</f>
        <v/>
      </c>
      <c s="176" t="str">
        <f>IF('S.D.PASTE SHEET'!AD777="","",'S.D.PASTE SHEET'!AD777)</f>
        <v/>
      </c>
      <c s="178"/>
      <c s="179" t="str">
        <f>IF(AK777="","",IF(AK777&gt;0,COUNT($AG$2:AG777),""))</f>
        <v/>
      </c>
      <c s="180" t="str">
        <f t="shared" si="834"/>
        <v/>
      </c>
      <c s="180" t="str">
        <f t="shared" si="834"/>
        <v/>
      </c>
      <c s="180" t="str">
        <f t="shared" si="834"/>
        <v/>
      </c>
      <c s="181" t="str">
        <f t="shared" si="834"/>
        <v/>
      </c>
      <c s="180" t="str">
        <f t="shared" si="834"/>
        <v/>
      </c>
      <c s="180" t="str">
        <f t="shared" si="834"/>
        <v/>
      </c>
      <c s="180" t="str">
        <f t="shared" si="834"/>
        <v/>
      </c>
      <c s="180" t="str">
        <f t="shared" si="834"/>
        <v/>
      </c>
      <c s="180" t="str">
        <f t="shared" si="834"/>
        <v/>
      </c>
      <c s="181" t="str">
        <f t="shared" si="834"/>
        <v/>
      </c>
      <c s="180" t="str">
        <f t="shared" si="834"/>
        <v/>
      </c>
      <c s="180" t="str">
        <f t="shared" si="834"/>
        <v/>
      </c>
      <c s="180" t="str">
        <f t="shared" si="834"/>
        <v/>
      </c>
      <c s="180" t="str">
        <f t="shared" si="834"/>
        <v/>
      </c>
      <c s="180" t="str">
        <f t="shared" si="834"/>
        <v/>
      </c>
      <c s="180" t="str">
        <f t="shared" si="834"/>
        <v/>
      </c>
      <c r="AX777" s="180" t="str">
        <f>IF(BC777="","",IF(BC777&gt;0,COUNT($AY$2:AY777),""))</f>
        <v/>
      </c>
      <c s="180" t="str">
        <f t="shared" si="843" ref="AY777">IF(AND($BB$1=5,$A777=5,$BC$1=C777),B777,"")</f>
        <v/>
      </c>
      <c s="180" t="str">
        <f t="shared" si="836"/>
        <v/>
      </c>
      <c s="182" t="str">
        <f t="shared" si="836"/>
        <v/>
      </c>
      <c s="180" t="str">
        <f t="shared" si="836"/>
        <v/>
      </c>
      <c s="180" t="str">
        <f t="shared" si="836"/>
        <v/>
      </c>
      <c s="180" t="str">
        <f t="shared" si="836"/>
        <v/>
      </c>
      <c s="180" t="str">
        <f t="shared" si="836"/>
        <v/>
      </c>
      <c s="180" t="str">
        <f t="shared" si="836"/>
        <v/>
      </c>
      <c s="182" t="str">
        <f t="shared" si="836"/>
        <v/>
      </c>
      <c s="180" t="str">
        <f t="shared" si="836"/>
        <v/>
      </c>
      <c s="180" t="str">
        <f t="shared" si="836"/>
        <v/>
      </c>
      <c s="180" t="str">
        <f t="shared" si="836"/>
        <v/>
      </c>
      <c s="180" t="str">
        <f t="shared" si="836"/>
        <v/>
      </c>
      <c s="180" t="str">
        <f t="shared" si="836"/>
        <v/>
      </c>
      <c s="180" t="str">
        <f t="shared" si="836"/>
        <v/>
      </c>
    </row>
    <row r="778" spans="1:65" ht="15.75" customHeight="1">
      <c r="A778" s="176" t="str">
        <f>IF('S.D.PASTE SHEET'!A778="","",'S.D.PASTE SHEET'!A778)</f>
        <v/>
      </c>
      <c s="176" t="str">
        <f>IF('S.D.PASTE SHEET'!B778="","",'S.D.PASTE SHEET'!B778)</f>
        <v/>
      </c>
      <c s="176" t="str">
        <f>IF('S.D.PASTE SHEET'!C778="","",'S.D.PASTE SHEET'!C778)</f>
        <v/>
      </c>
      <c s="177" t="str">
        <f>IF('S.D.PASTE SHEET'!D778="","",'S.D.PASTE SHEET'!D778)</f>
        <v/>
      </c>
      <c s="176" t="str">
        <f>IF('S.D.PASTE SHEET'!E778="","",UPPER('S.D.PASTE SHEET'!E778))</f>
        <v/>
      </c>
      <c s="176" t="str">
        <f>IF('S.D.PASTE SHEET'!F778="","",'S.D.PASTE SHEET'!F778)</f>
        <v/>
      </c>
      <c s="176" t="str">
        <f>IF('S.D.PASTE SHEET'!G778="","",UPPER('S.D.PASTE SHEET'!G778))</f>
        <v/>
      </c>
      <c s="176" t="str">
        <f>IF('S.D.PASTE SHEET'!H778="","",UPPER('S.D.PASTE SHEET'!H778))</f>
        <v/>
      </c>
      <c s="176" t="str">
        <f>IF('S.D.PASTE SHEET'!I778="","",'S.D.PASTE SHEET'!I778)</f>
        <v/>
      </c>
      <c s="177" t="str">
        <f>IF('S.D.PASTE SHEET'!J778="","",'S.D.PASTE SHEET'!J778)</f>
        <v/>
      </c>
      <c s="176" t="str">
        <f>IF('S.D.PASTE SHEET'!K778="","",'S.D.PASTE SHEET'!K778)</f>
        <v/>
      </c>
      <c s="176" t="str">
        <f>IF('S.D.PASTE SHEET'!L778="","",'S.D.PASTE SHEET'!L778)</f>
        <v/>
      </c>
      <c s="176" t="str">
        <f>IF('S.D.PASTE SHEET'!M778="","",'S.D.PASTE SHEET'!M778)</f>
        <v/>
      </c>
      <c s="176" t="str">
        <f>IF('S.D.PASTE SHEET'!N778="","",'S.D.PASTE SHEET'!N778)</f>
        <v/>
      </c>
      <c s="176" t="str">
        <f>IF('S.D.PASTE SHEET'!O778="","",'S.D.PASTE SHEET'!O778)</f>
        <v/>
      </c>
      <c s="176" t="str">
        <f>IF('S.D.PASTE SHEET'!P778="","",'S.D.PASTE SHEET'!P778)</f>
        <v/>
      </c>
      <c s="176" t="str">
        <f>IF('S.D.PASTE SHEET'!Q778="","",'S.D.PASTE SHEET'!Q778)</f>
        <v/>
      </c>
      <c s="176" t="str">
        <f>IF('S.D.PASTE SHEET'!R778="","",'S.D.PASTE SHEET'!R778)</f>
        <v/>
      </c>
      <c s="176" t="str">
        <f>IF('S.D.PASTE SHEET'!S778="","",'S.D.PASTE SHEET'!S778)</f>
        <v/>
      </c>
      <c s="176" t="str">
        <f>IF('S.D.PASTE SHEET'!T778="","",'S.D.PASTE SHEET'!T778)</f>
        <v/>
      </c>
      <c s="176" t="str">
        <f>IF('S.D.PASTE SHEET'!U778="","",'S.D.PASTE SHEET'!U778)</f>
        <v/>
      </c>
      <c s="176" t="str">
        <f>IF('S.D.PASTE SHEET'!V778="","",'S.D.PASTE SHEET'!V778)</f>
        <v/>
      </c>
      <c s="176" t="str">
        <f>IF('S.D.PASTE SHEET'!W778="","",'S.D.PASTE SHEET'!W778)</f>
        <v/>
      </c>
      <c s="176" t="str">
        <f>IF('S.D.PASTE SHEET'!X778="","",'S.D.PASTE SHEET'!X778)</f>
        <v/>
      </c>
      <c s="176" t="str">
        <f>IF('S.D.PASTE SHEET'!Y778="","",'S.D.PASTE SHEET'!Y778)</f>
        <v/>
      </c>
      <c s="176" t="str">
        <f>IF('S.D.PASTE SHEET'!Z778="","",'S.D.PASTE SHEET'!Z778)</f>
        <v/>
      </c>
      <c s="176" t="str">
        <f>IF('S.D.PASTE SHEET'!AA778="","",'S.D.PASTE SHEET'!AA778)</f>
        <v/>
      </c>
      <c s="176" t="str">
        <f>IF('S.D.PASTE SHEET'!AB778="","",'S.D.PASTE SHEET'!AB778)</f>
        <v/>
      </c>
      <c s="176" t="str">
        <f>IF('S.D.PASTE SHEET'!AC778="","",'S.D.PASTE SHEET'!AC778)</f>
        <v/>
      </c>
      <c s="176" t="str">
        <f>IF('S.D.PASTE SHEET'!AD778="","",'S.D.PASTE SHEET'!AD778)</f>
        <v/>
      </c>
      <c s="178"/>
      <c s="179" t="str">
        <f>IF(AK778="","",IF(AK778&gt;0,COUNT($AG$2:AG778),""))</f>
        <v/>
      </c>
      <c s="180" t="str">
        <f t="shared" si="834"/>
        <v/>
      </c>
      <c s="180" t="str">
        <f t="shared" si="834"/>
        <v/>
      </c>
      <c s="180" t="str">
        <f t="shared" si="834"/>
        <v/>
      </c>
      <c s="181" t="str">
        <f t="shared" si="834"/>
        <v/>
      </c>
      <c s="180" t="str">
        <f t="shared" si="834"/>
        <v/>
      </c>
      <c s="180" t="str">
        <f t="shared" si="834"/>
        <v/>
      </c>
      <c s="180" t="str">
        <f t="shared" si="834"/>
        <v/>
      </c>
      <c s="180" t="str">
        <f t="shared" si="834"/>
        <v/>
      </c>
      <c s="180" t="str">
        <f t="shared" si="834"/>
        <v/>
      </c>
      <c s="181" t="str">
        <f t="shared" si="834"/>
        <v/>
      </c>
      <c s="180" t="str">
        <f t="shared" si="834"/>
        <v/>
      </c>
      <c s="180" t="str">
        <f t="shared" si="834"/>
        <v/>
      </c>
      <c s="180" t="str">
        <f t="shared" si="834"/>
        <v/>
      </c>
      <c s="180" t="str">
        <f t="shared" si="834"/>
        <v/>
      </c>
      <c s="180" t="str">
        <f t="shared" si="834"/>
        <v/>
      </c>
      <c s="180" t="str">
        <f t="shared" si="834"/>
        <v/>
      </c>
      <c r="AX778" s="180" t="str">
        <f>IF(BC778="","",IF(BC778&gt;0,COUNT($AY$2:AY778),""))</f>
        <v/>
      </c>
      <c s="180" t="str">
        <f t="shared" si="844" ref="AY778">IF(AND($BB$1=5,$A778=5,$BC$1=C778),B778,"")</f>
        <v/>
      </c>
      <c s="180" t="str">
        <f t="shared" si="836"/>
        <v/>
      </c>
      <c s="182" t="str">
        <f t="shared" si="836"/>
        <v/>
      </c>
      <c s="180" t="str">
        <f t="shared" si="836"/>
        <v/>
      </c>
      <c s="180" t="str">
        <f t="shared" si="836"/>
        <v/>
      </c>
      <c s="180" t="str">
        <f t="shared" si="836"/>
        <v/>
      </c>
      <c s="180" t="str">
        <f t="shared" si="836"/>
        <v/>
      </c>
      <c s="180" t="str">
        <f t="shared" si="836"/>
        <v/>
      </c>
      <c s="182" t="str">
        <f t="shared" si="836"/>
        <v/>
      </c>
      <c s="180" t="str">
        <f t="shared" si="836"/>
        <v/>
      </c>
      <c s="180" t="str">
        <f t="shared" si="836"/>
        <v/>
      </c>
      <c s="180" t="str">
        <f t="shared" si="836"/>
        <v/>
      </c>
      <c s="180" t="str">
        <f t="shared" si="836"/>
        <v/>
      </c>
      <c s="180" t="str">
        <f t="shared" si="836"/>
        <v/>
      </c>
      <c s="180" t="str">
        <f t="shared" si="836"/>
        <v/>
      </c>
    </row>
    <row r="779" spans="1:65" ht="15.75" customHeight="1">
      <c r="A779" s="176" t="str">
        <f>IF('S.D.PASTE SHEET'!A779="","",'S.D.PASTE SHEET'!A779)</f>
        <v/>
      </c>
      <c s="176" t="str">
        <f>IF('S.D.PASTE SHEET'!B779="","",'S.D.PASTE SHEET'!B779)</f>
        <v/>
      </c>
      <c s="176" t="str">
        <f>IF('S.D.PASTE SHEET'!C779="","",'S.D.PASTE SHEET'!C779)</f>
        <v/>
      </c>
      <c s="177" t="str">
        <f>IF('S.D.PASTE SHEET'!D779="","",'S.D.PASTE SHEET'!D779)</f>
        <v/>
      </c>
      <c s="176" t="str">
        <f>IF('S.D.PASTE SHEET'!E779="","",UPPER('S.D.PASTE SHEET'!E779))</f>
        <v/>
      </c>
      <c s="176" t="str">
        <f>IF('S.D.PASTE SHEET'!F779="","",'S.D.PASTE SHEET'!F779)</f>
        <v/>
      </c>
      <c s="176" t="str">
        <f>IF('S.D.PASTE SHEET'!G779="","",UPPER('S.D.PASTE SHEET'!G779))</f>
        <v/>
      </c>
      <c s="176" t="str">
        <f>IF('S.D.PASTE SHEET'!H779="","",UPPER('S.D.PASTE SHEET'!H779))</f>
        <v/>
      </c>
      <c s="176" t="str">
        <f>IF('S.D.PASTE SHEET'!I779="","",'S.D.PASTE SHEET'!I779)</f>
        <v/>
      </c>
      <c s="177" t="str">
        <f>IF('S.D.PASTE SHEET'!J779="","",'S.D.PASTE SHEET'!J779)</f>
        <v/>
      </c>
      <c s="176" t="str">
        <f>IF('S.D.PASTE SHEET'!K779="","",'S.D.PASTE SHEET'!K779)</f>
        <v/>
      </c>
      <c s="176" t="str">
        <f>IF('S.D.PASTE SHEET'!L779="","",'S.D.PASTE SHEET'!L779)</f>
        <v/>
      </c>
      <c s="176" t="str">
        <f>IF('S.D.PASTE SHEET'!M779="","",'S.D.PASTE SHEET'!M779)</f>
        <v/>
      </c>
      <c s="176" t="str">
        <f>IF('S.D.PASTE SHEET'!N779="","",'S.D.PASTE SHEET'!N779)</f>
        <v/>
      </c>
      <c s="176" t="str">
        <f>IF('S.D.PASTE SHEET'!O779="","",'S.D.PASTE SHEET'!O779)</f>
        <v/>
      </c>
      <c s="176" t="str">
        <f>IF('S.D.PASTE SHEET'!P779="","",'S.D.PASTE SHEET'!P779)</f>
        <v/>
      </c>
      <c s="176" t="str">
        <f>IF('S.D.PASTE SHEET'!Q779="","",'S.D.PASTE SHEET'!Q779)</f>
        <v/>
      </c>
      <c s="176" t="str">
        <f>IF('S.D.PASTE SHEET'!R779="","",'S.D.PASTE SHEET'!R779)</f>
        <v/>
      </c>
      <c s="176" t="str">
        <f>IF('S.D.PASTE SHEET'!S779="","",'S.D.PASTE SHEET'!S779)</f>
        <v/>
      </c>
      <c s="176" t="str">
        <f>IF('S.D.PASTE SHEET'!T779="","",'S.D.PASTE SHEET'!T779)</f>
        <v/>
      </c>
      <c s="176" t="str">
        <f>IF('S.D.PASTE SHEET'!U779="","",'S.D.PASTE SHEET'!U779)</f>
        <v/>
      </c>
      <c s="176" t="str">
        <f>IF('S.D.PASTE SHEET'!V779="","",'S.D.PASTE SHEET'!V779)</f>
        <v/>
      </c>
      <c s="176" t="str">
        <f>IF('S.D.PASTE SHEET'!W779="","",'S.D.PASTE SHEET'!W779)</f>
        <v/>
      </c>
      <c s="176" t="str">
        <f>IF('S.D.PASTE SHEET'!X779="","",'S.D.PASTE SHEET'!X779)</f>
        <v/>
      </c>
      <c s="176" t="str">
        <f>IF('S.D.PASTE SHEET'!Y779="","",'S.D.PASTE SHEET'!Y779)</f>
        <v/>
      </c>
      <c s="176" t="str">
        <f>IF('S.D.PASTE SHEET'!Z779="","",'S.D.PASTE SHEET'!Z779)</f>
        <v/>
      </c>
      <c s="176" t="str">
        <f>IF('S.D.PASTE SHEET'!AA779="","",'S.D.PASTE SHEET'!AA779)</f>
        <v/>
      </c>
      <c s="176" t="str">
        <f>IF('S.D.PASTE SHEET'!AB779="","",'S.D.PASTE SHEET'!AB779)</f>
        <v/>
      </c>
      <c s="176" t="str">
        <f>IF('S.D.PASTE SHEET'!AC779="","",'S.D.PASTE SHEET'!AC779)</f>
        <v/>
      </c>
      <c s="176" t="str">
        <f>IF('S.D.PASTE SHEET'!AD779="","",'S.D.PASTE SHEET'!AD779)</f>
        <v/>
      </c>
      <c s="178"/>
      <c s="179" t="str">
        <f>IF(AK779="","",IF(AK779&gt;0,COUNT($AG$2:AG779),""))</f>
        <v/>
      </c>
      <c s="180" t="str">
        <f t="shared" si="834"/>
        <v/>
      </c>
      <c s="180" t="str">
        <f t="shared" si="834"/>
        <v/>
      </c>
      <c s="180" t="str">
        <f t="shared" si="834"/>
        <v/>
      </c>
      <c s="181" t="str">
        <f t="shared" si="834"/>
        <v/>
      </c>
      <c s="180" t="str">
        <f t="shared" si="834"/>
        <v/>
      </c>
      <c s="180" t="str">
        <f t="shared" si="834"/>
        <v/>
      </c>
      <c s="180" t="str">
        <f t="shared" si="834"/>
        <v/>
      </c>
      <c s="180" t="str">
        <f t="shared" si="834"/>
        <v/>
      </c>
      <c s="180" t="str">
        <f t="shared" si="834"/>
        <v/>
      </c>
      <c s="181" t="str">
        <f t="shared" si="834"/>
        <v/>
      </c>
      <c s="180" t="str">
        <f t="shared" si="834"/>
        <v/>
      </c>
      <c s="180" t="str">
        <f t="shared" si="834"/>
        <v/>
      </c>
      <c s="180" t="str">
        <f t="shared" si="834"/>
        <v/>
      </c>
      <c s="180" t="str">
        <f t="shared" si="834"/>
        <v/>
      </c>
      <c s="180" t="str">
        <f t="shared" si="834"/>
        <v/>
      </c>
      <c s="180" t="str">
        <f t="shared" si="834"/>
        <v/>
      </c>
      <c r="AX779" s="180" t="str">
        <f>IF(BC779="","",IF(BC779&gt;0,COUNT($AY$2:AY779),""))</f>
        <v/>
      </c>
      <c s="180" t="str">
        <f t="shared" si="845" ref="AY779">IF(AND($BB$1=5,$A779=5,$BC$1=C779),B779,"")</f>
        <v/>
      </c>
      <c s="180" t="str">
        <f t="shared" si="836"/>
        <v/>
      </c>
      <c s="182" t="str">
        <f t="shared" si="836"/>
        <v/>
      </c>
      <c s="180" t="str">
        <f t="shared" si="836"/>
        <v/>
      </c>
      <c s="180" t="str">
        <f t="shared" si="836"/>
        <v/>
      </c>
      <c s="180" t="str">
        <f t="shared" si="836"/>
        <v/>
      </c>
      <c s="180" t="str">
        <f t="shared" si="836"/>
        <v/>
      </c>
      <c s="180" t="str">
        <f t="shared" si="836"/>
        <v/>
      </c>
      <c s="182" t="str">
        <f t="shared" si="836"/>
        <v/>
      </c>
      <c s="180" t="str">
        <f t="shared" si="836"/>
        <v/>
      </c>
      <c s="180" t="str">
        <f t="shared" si="836"/>
        <v/>
      </c>
      <c s="180" t="str">
        <f t="shared" si="836"/>
        <v/>
      </c>
      <c s="180" t="str">
        <f t="shared" si="836"/>
        <v/>
      </c>
      <c s="180" t="str">
        <f t="shared" si="836"/>
        <v/>
      </c>
      <c s="180" t="str">
        <f t="shared" si="836"/>
        <v/>
      </c>
    </row>
    <row r="780" spans="1:65" ht="15.75" customHeight="1">
      <c r="A780" s="176" t="str">
        <f>IF('S.D.PASTE SHEET'!A780="","",'S.D.PASTE SHEET'!A780)</f>
        <v/>
      </c>
      <c s="176" t="str">
        <f>IF('S.D.PASTE SHEET'!B780="","",'S.D.PASTE SHEET'!B780)</f>
        <v/>
      </c>
      <c s="176" t="str">
        <f>IF('S.D.PASTE SHEET'!C780="","",'S.D.PASTE SHEET'!C780)</f>
        <v/>
      </c>
      <c s="177" t="str">
        <f>IF('S.D.PASTE SHEET'!D780="","",'S.D.PASTE SHEET'!D780)</f>
        <v/>
      </c>
      <c s="176" t="str">
        <f>IF('S.D.PASTE SHEET'!E780="","",UPPER('S.D.PASTE SHEET'!E780))</f>
        <v/>
      </c>
      <c s="176" t="str">
        <f>IF('S.D.PASTE SHEET'!F780="","",'S.D.PASTE SHEET'!F780)</f>
        <v/>
      </c>
      <c s="176" t="str">
        <f>IF('S.D.PASTE SHEET'!G780="","",UPPER('S.D.PASTE SHEET'!G780))</f>
        <v/>
      </c>
      <c s="176" t="str">
        <f>IF('S.D.PASTE SHEET'!H780="","",UPPER('S.D.PASTE SHEET'!H780))</f>
        <v/>
      </c>
      <c s="176" t="str">
        <f>IF('S.D.PASTE SHEET'!I780="","",'S.D.PASTE SHEET'!I780)</f>
        <v/>
      </c>
      <c s="177" t="str">
        <f>IF('S.D.PASTE SHEET'!J780="","",'S.D.PASTE SHEET'!J780)</f>
        <v/>
      </c>
      <c s="176" t="str">
        <f>IF('S.D.PASTE SHEET'!K780="","",'S.D.PASTE SHEET'!K780)</f>
        <v/>
      </c>
      <c s="176" t="str">
        <f>IF('S.D.PASTE SHEET'!L780="","",'S.D.PASTE SHEET'!L780)</f>
        <v/>
      </c>
      <c s="176" t="str">
        <f>IF('S.D.PASTE SHEET'!M780="","",'S.D.PASTE SHEET'!M780)</f>
        <v/>
      </c>
      <c s="176" t="str">
        <f>IF('S.D.PASTE SHEET'!N780="","",'S.D.PASTE SHEET'!N780)</f>
        <v/>
      </c>
      <c s="176" t="str">
        <f>IF('S.D.PASTE SHEET'!O780="","",'S.D.PASTE SHEET'!O780)</f>
        <v/>
      </c>
      <c s="176" t="str">
        <f>IF('S.D.PASTE SHEET'!P780="","",'S.D.PASTE SHEET'!P780)</f>
        <v/>
      </c>
      <c s="176" t="str">
        <f>IF('S.D.PASTE SHEET'!Q780="","",'S.D.PASTE SHEET'!Q780)</f>
        <v/>
      </c>
      <c s="176" t="str">
        <f>IF('S.D.PASTE SHEET'!R780="","",'S.D.PASTE SHEET'!R780)</f>
        <v/>
      </c>
      <c s="176" t="str">
        <f>IF('S.D.PASTE SHEET'!S780="","",'S.D.PASTE SHEET'!S780)</f>
        <v/>
      </c>
      <c s="176" t="str">
        <f>IF('S.D.PASTE SHEET'!T780="","",'S.D.PASTE SHEET'!T780)</f>
        <v/>
      </c>
      <c s="176" t="str">
        <f>IF('S.D.PASTE SHEET'!U780="","",'S.D.PASTE SHEET'!U780)</f>
        <v/>
      </c>
      <c s="176" t="str">
        <f>IF('S.D.PASTE SHEET'!V780="","",'S.D.PASTE SHEET'!V780)</f>
        <v/>
      </c>
      <c s="176" t="str">
        <f>IF('S.D.PASTE SHEET'!W780="","",'S.D.PASTE SHEET'!W780)</f>
        <v/>
      </c>
      <c s="176" t="str">
        <f>IF('S.D.PASTE SHEET'!X780="","",'S.D.PASTE SHEET'!X780)</f>
        <v/>
      </c>
      <c s="176" t="str">
        <f>IF('S.D.PASTE SHEET'!Y780="","",'S.D.PASTE SHEET'!Y780)</f>
        <v/>
      </c>
      <c s="176" t="str">
        <f>IF('S.D.PASTE SHEET'!Z780="","",'S.D.PASTE SHEET'!Z780)</f>
        <v/>
      </c>
      <c s="176" t="str">
        <f>IF('S.D.PASTE SHEET'!AA780="","",'S.D.PASTE SHEET'!AA780)</f>
        <v/>
      </c>
      <c s="176" t="str">
        <f>IF('S.D.PASTE SHEET'!AB780="","",'S.D.PASTE SHEET'!AB780)</f>
        <v/>
      </c>
      <c s="176" t="str">
        <f>IF('S.D.PASTE SHEET'!AC780="","",'S.D.PASTE SHEET'!AC780)</f>
        <v/>
      </c>
      <c s="176" t="str">
        <f>IF('S.D.PASTE SHEET'!AD780="","",'S.D.PASTE SHEET'!AD780)</f>
        <v/>
      </c>
      <c s="178"/>
      <c s="179" t="str">
        <f>IF(AK780="","",IF(AK780&gt;0,COUNT($AG$2:AG780),""))</f>
        <v/>
      </c>
      <c s="180" t="str">
        <f t="shared" si="834"/>
        <v/>
      </c>
      <c s="180" t="str">
        <f t="shared" si="834"/>
        <v/>
      </c>
      <c s="180" t="str">
        <f t="shared" si="834"/>
        <v/>
      </c>
      <c s="181" t="str">
        <f t="shared" si="834"/>
        <v/>
      </c>
      <c s="180" t="str">
        <f t="shared" si="834"/>
        <v/>
      </c>
      <c s="180" t="str">
        <f t="shared" si="834"/>
        <v/>
      </c>
      <c s="180" t="str">
        <f t="shared" si="834"/>
        <v/>
      </c>
      <c s="180" t="str">
        <f t="shared" si="834"/>
        <v/>
      </c>
      <c s="180" t="str">
        <f t="shared" si="834"/>
        <v/>
      </c>
      <c s="181" t="str">
        <f t="shared" si="834"/>
        <v/>
      </c>
      <c s="180" t="str">
        <f t="shared" si="834"/>
        <v/>
      </c>
      <c s="180" t="str">
        <f t="shared" si="834"/>
        <v/>
      </c>
      <c s="180" t="str">
        <f t="shared" si="834"/>
        <v/>
      </c>
      <c s="180" t="str">
        <f t="shared" si="834"/>
        <v/>
      </c>
      <c s="180" t="str">
        <f t="shared" si="834"/>
        <v/>
      </c>
      <c s="180" t="str">
        <f t="shared" si="834"/>
        <v/>
      </c>
      <c r="AX780" s="180" t="str">
        <f>IF(BC780="","",IF(BC780&gt;0,COUNT($AY$2:AY780),""))</f>
        <v/>
      </c>
      <c s="180" t="str">
        <f t="shared" si="846" ref="AY780">IF(AND($BB$1=5,$A780=5,$BC$1=C780),B780,"")</f>
        <v/>
      </c>
      <c s="180" t="str">
        <f t="shared" si="836"/>
        <v/>
      </c>
      <c s="182" t="str">
        <f t="shared" si="836"/>
        <v/>
      </c>
      <c s="180" t="str">
        <f t="shared" si="836"/>
        <v/>
      </c>
      <c s="180" t="str">
        <f t="shared" si="836"/>
        <v/>
      </c>
      <c s="180" t="str">
        <f t="shared" si="836"/>
        <v/>
      </c>
      <c s="180" t="str">
        <f t="shared" si="836"/>
        <v/>
      </c>
      <c s="180" t="str">
        <f t="shared" si="836"/>
        <v/>
      </c>
      <c s="182" t="str">
        <f t="shared" si="836"/>
        <v/>
      </c>
      <c s="180" t="str">
        <f t="shared" si="836"/>
        <v/>
      </c>
      <c s="180" t="str">
        <f t="shared" si="836"/>
        <v/>
      </c>
      <c s="180" t="str">
        <f t="shared" si="836"/>
        <v/>
      </c>
      <c s="180" t="str">
        <f t="shared" si="836"/>
        <v/>
      </c>
      <c s="180" t="str">
        <f t="shared" si="836"/>
        <v/>
      </c>
      <c s="180" t="str">
        <f t="shared" si="836"/>
        <v/>
      </c>
    </row>
    <row r="781" spans="1:65" ht="15.75" customHeight="1">
      <c r="A781" s="176" t="str">
        <f>IF('S.D.PASTE SHEET'!A781="","",'S.D.PASTE SHEET'!A781)</f>
        <v/>
      </c>
      <c s="176" t="str">
        <f>IF('S.D.PASTE SHEET'!B781="","",'S.D.PASTE SHEET'!B781)</f>
        <v/>
      </c>
      <c s="176" t="str">
        <f>IF('S.D.PASTE SHEET'!C781="","",'S.D.PASTE SHEET'!C781)</f>
        <v/>
      </c>
      <c s="177" t="str">
        <f>IF('S.D.PASTE SHEET'!D781="","",'S.D.PASTE SHEET'!D781)</f>
        <v/>
      </c>
      <c s="176" t="str">
        <f>IF('S.D.PASTE SHEET'!E781="","",UPPER('S.D.PASTE SHEET'!E781))</f>
        <v/>
      </c>
      <c s="176" t="str">
        <f>IF('S.D.PASTE SHEET'!F781="","",'S.D.PASTE SHEET'!F781)</f>
        <v/>
      </c>
      <c s="176" t="str">
        <f>IF('S.D.PASTE SHEET'!G781="","",UPPER('S.D.PASTE SHEET'!G781))</f>
        <v/>
      </c>
      <c s="176" t="str">
        <f>IF('S.D.PASTE SHEET'!H781="","",UPPER('S.D.PASTE SHEET'!H781))</f>
        <v/>
      </c>
      <c s="176" t="str">
        <f>IF('S.D.PASTE SHEET'!I781="","",'S.D.PASTE SHEET'!I781)</f>
        <v/>
      </c>
      <c s="177" t="str">
        <f>IF('S.D.PASTE SHEET'!J781="","",'S.D.PASTE SHEET'!J781)</f>
        <v/>
      </c>
      <c s="176" t="str">
        <f>IF('S.D.PASTE SHEET'!K781="","",'S.D.PASTE SHEET'!K781)</f>
        <v/>
      </c>
      <c s="176" t="str">
        <f>IF('S.D.PASTE SHEET'!L781="","",'S.D.PASTE SHEET'!L781)</f>
        <v/>
      </c>
      <c s="176" t="str">
        <f>IF('S.D.PASTE SHEET'!M781="","",'S.D.PASTE SHEET'!M781)</f>
        <v/>
      </c>
      <c s="176" t="str">
        <f>IF('S.D.PASTE SHEET'!N781="","",'S.D.PASTE SHEET'!N781)</f>
        <v/>
      </c>
      <c s="176" t="str">
        <f>IF('S.D.PASTE SHEET'!O781="","",'S.D.PASTE SHEET'!O781)</f>
        <v/>
      </c>
      <c s="176" t="str">
        <f>IF('S.D.PASTE SHEET'!P781="","",'S.D.PASTE SHEET'!P781)</f>
        <v/>
      </c>
      <c s="176" t="str">
        <f>IF('S.D.PASTE SHEET'!Q781="","",'S.D.PASTE SHEET'!Q781)</f>
        <v/>
      </c>
      <c s="176" t="str">
        <f>IF('S.D.PASTE SHEET'!R781="","",'S.D.PASTE SHEET'!R781)</f>
        <v/>
      </c>
      <c s="176" t="str">
        <f>IF('S.D.PASTE SHEET'!S781="","",'S.D.PASTE SHEET'!S781)</f>
        <v/>
      </c>
      <c s="176" t="str">
        <f>IF('S.D.PASTE SHEET'!T781="","",'S.D.PASTE SHEET'!T781)</f>
        <v/>
      </c>
      <c s="176" t="str">
        <f>IF('S.D.PASTE SHEET'!U781="","",'S.D.PASTE SHEET'!U781)</f>
        <v/>
      </c>
      <c s="176" t="str">
        <f>IF('S.D.PASTE SHEET'!V781="","",'S.D.PASTE SHEET'!V781)</f>
        <v/>
      </c>
      <c s="176" t="str">
        <f>IF('S.D.PASTE SHEET'!W781="","",'S.D.PASTE SHEET'!W781)</f>
        <v/>
      </c>
      <c s="176" t="str">
        <f>IF('S.D.PASTE SHEET'!X781="","",'S.D.PASTE SHEET'!X781)</f>
        <v/>
      </c>
      <c s="176" t="str">
        <f>IF('S.D.PASTE SHEET'!Y781="","",'S.D.PASTE SHEET'!Y781)</f>
        <v/>
      </c>
      <c s="176" t="str">
        <f>IF('S.D.PASTE SHEET'!Z781="","",'S.D.PASTE SHEET'!Z781)</f>
        <v/>
      </c>
      <c s="176" t="str">
        <f>IF('S.D.PASTE SHEET'!AA781="","",'S.D.PASTE SHEET'!AA781)</f>
        <v/>
      </c>
      <c s="176" t="str">
        <f>IF('S.D.PASTE SHEET'!AB781="","",'S.D.PASTE SHEET'!AB781)</f>
        <v/>
      </c>
      <c s="176" t="str">
        <f>IF('S.D.PASTE SHEET'!AC781="","",'S.D.PASTE SHEET'!AC781)</f>
        <v/>
      </c>
      <c s="176" t="str">
        <f>IF('S.D.PASTE SHEET'!AD781="","",'S.D.PASTE SHEET'!AD781)</f>
        <v/>
      </c>
      <c s="178"/>
      <c s="179" t="str">
        <f>IF(AK781="","",IF(AK781&gt;0,COUNT($AG$2:AG781),""))</f>
        <v/>
      </c>
      <c s="180" t="str">
        <f t="shared" si="834"/>
        <v/>
      </c>
      <c s="180" t="str">
        <f t="shared" si="834"/>
        <v/>
      </c>
      <c s="180" t="str">
        <f t="shared" si="834"/>
        <v/>
      </c>
      <c s="181" t="str">
        <f t="shared" si="834"/>
        <v/>
      </c>
      <c s="180" t="str">
        <f t="shared" si="834"/>
        <v/>
      </c>
      <c s="180" t="str">
        <f t="shared" si="834"/>
        <v/>
      </c>
      <c s="180" t="str">
        <f t="shared" si="834"/>
        <v/>
      </c>
      <c s="180" t="str">
        <f t="shared" si="834"/>
        <v/>
      </c>
      <c s="180" t="str">
        <f t="shared" si="834"/>
        <v/>
      </c>
      <c s="181" t="str">
        <f t="shared" si="834"/>
        <v/>
      </c>
      <c s="180" t="str">
        <f t="shared" si="834"/>
        <v/>
      </c>
      <c s="180" t="str">
        <f t="shared" si="834"/>
        <v/>
      </c>
      <c s="180" t="str">
        <f t="shared" si="834"/>
        <v/>
      </c>
      <c s="180" t="str">
        <f t="shared" si="834"/>
        <v/>
      </c>
      <c s="180" t="str">
        <f t="shared" si="834"/>
        <v/>
      </c>
      <c s="180" t="str">
        <f t="shared" si="834"/>
        <v/>
      </c>
      <c r="AX781" s="180" t="str">
        <f>IF(BC781="","",IF(BC781&gt;0,COUNT($AY$2:AY781),""))</f>
        <v/>
      </c>
      <c s="180" t="str">
        <f t="shared" si="847" ref="AY781">IF(AND($BB$1=5,$A781=5,$BC$1=C781),B781,"")</f>
        <v/>
      </c>
      <c s="180" t="str">
        <f t="shared" si="836"/>
        <v/>
      </c>
      <c s="182" t="str">
        <f t="shared" si="836"/>
        <v/>
      </c>
      <c s="180" t="str">
        <f t="shared" si="836"/>
        <v/>
      </c>
      <c s="180" t="str">
        <f t="shared" si="836"/>
        <v/>
      </c>
      <c s="180" t="str">
        <f t="shared" si="836"/>
        <v/>
      </c>
      <c s="180" t="str">
        <f t="shared" si="836"/>
        <v/>
      </c>
      <c s="180" t="str">
        <f t="shared" si="836"/>
        <v/>
      </c>
      <c s="182" t="str">
        <f t="shared" si="836"/>
        <v/>
      </c>
      <c s="180" t="str">
        <f t="shared" si="836"/>
        <v/>
      </c>
      <c s="180" t="str">
        <f t="shared" si="836"/>
        <v/>
      </c>
      <c s="180" t="str">
        <f t="shared" si="836"/>
        <v/>
      </c>
      <c s="180" t="str">
        <f t="shared" si="836"/>
        <v/>
      </c>
      <c s="180" t="str">
        <f t="shared" si="836"/>
        <v/>
      </c>
      <c s="180" t="str">
        <f t="shared" si="836"/>
        <v/>
      </c>
    </row>
    <row r="782" spans="1:65" ht="15.75" customHeight="1">
      <c r="A782" s="176" t="str">
        <f>IF('S.D.PASTE SHEET'!A782="","",'S.D.PASTE SHEET'!A782)</f>
        <v/>
      </c>
      <c s="176" t="str">
        <f>IF('S.D.PASTE SHEET'!B782="","",'S.D.PASTE SHEET'!B782)</f>
        <v/>
      </c>
      <c s="176" t="str">
        <f>IF('S.D.PASTE SHEET'!C782="","",'S.D.PASTE SHEET'!C782)</f>
        <v/>
      </c>
      <c s="177" t="str">
        <f>IF('S.D.PASTE SHEET'!D782="","",'S.D.PASTE SHEET'!D782)</f>
        <v/>
      </c>
      <c s="176" t="str">
        <f>IF('S.D.PASTE SHEET'!E782="","",UPPER('S.D.PASTE SHEET'!E782))</f>
        <v/>
      </c>
      <c s="176" t="str">
        <f>IF('S.D.PASTE SHEET'!F782="","",'S.D.PASTE SHEET'!F782)</f>
        <v/>
      </c>
      <c s="176" t="str">
        <f>IF('S.D.PASTE SHEET'!G782="","",UPPER('S.D.PASTE SHEET'!G782))</f>
        <v/>
      </c>
      <c s="176" t="str">
        <f>IF('S.D.PASTE SHEET'!H782="","",UPPER('S.D.PASTE SHEET'!H782))</f>
        <v/>
      </c>
      <c s="176" t="str">
        <f>IF('S.D.PASTE SHEET'!I782="","",'S.D.PASTE SHEET'!I782)</f>
        <v/>
      </c>
      <c s="177" t="str">
        <f>IF('S.D.PASTE SHEET'!J782="","",'S.D.PASTE SHEET'!J782)</f>
        <v/>
      </c>
      <c s="176" t="str">
        <f>IF('S.D.PASTE SHEET'!K782="","",'S.D.PASTE SHEET'!K782)</f>
        <v/>
      </c>
      <c s="176" t="str">
        <f>IF('S.D.PASTE SHEET'!L782="","",'S.D.PASTE SHEET'!L782)</f>
        <v/>
      </c>
      <c s="176" t="str">
        <f>IF('S.D.PASTE SHEET'!M782="","",'S.D.PASTE SHEET'!M782)</f>
        <v/>
      </c>
      <c s="176" t="str">
        <f>IF('S.D.PASTE SHEET'!N782="","",'S.D.PASTE SHEET'!N782)</f>
        <v/>
      </c>
      <c s="176" t="str">
        <f>IF('S.D.PASTE SHEET'!O782="","",'S.D.PASTE SHEET'!O782)</f>
        <v/>
      </c>
      <c s="176" t="str">
        <f>IF('S.D.PASTE SHEET'!P782="","",'S.D.PASTE SHEET'!P782)</f>
        <v/>
      </c>
      <c s="176" t="str">
        <f>IF('S.D.PASTE SHEET'!Q782="","",'S.D.PASTE SHEET'!Q782)</f>
        <v/>
      </c>
      <c s="176" t="str">
        <f>IF('S.D.PASTE SHEET'!R782="","",'S.D.PASTE SHEET'!R782)</f>
        <v/>
      </c>
      <c s="176" t="str">
        <f>IF('S.D.PASTE SHEET'!S782="","",'S.D.PASTE SHEET'!S782)</f>
        <v/>
      </c>
      <c s="176" t="str">
        <f>IF('S.D.PASTE SHEET'!T782="","",'S.D.PASTE SHEET'!T782)</f>
        <v/>
      </c>
      <c s="176" t="str">
        <f>IF('S.D.PASTE SHEET'!U782="","",'S.D.PASTE SHEET'!U782)</f>
        <v/>
      </c>
      <c s="176" t="str">
        <f>IF('S.D.PASTE SHEET'!V782="","",'S.D.PASTE SHEET'!V782)</f>
        <v/>
      </c>
      <c s="176" t="str">
        <f>IF('S.D.PASTE SHEET'!W782="","",'S.D.PASTE SHEET'!W782)</f>
        <v/>
      </c>
      <c s="176" t="str">
        <f>IF('S.D.PASTE SHEET'!X782="","",'S.D.PASTE SHEET'!X782)</f>
        <v/>
      </c>
      <c s="176" t="str">
        <f>IF('S.D.PASTE SHEET'!Y782="","",'S.D.PASTE SHEET'!Y782)</f>
        <v/>
      </c>
      <c s="176" t="str">
        <f>IF('S.D.PASTE SHEET'!Z782="","",'S.D.PASTE SHEET'!Z782)</f>
        <v/>
      </c>
      <c s="176" t="str">
        <f>IF('S.D.PASTE SHEET'!AA782="","",'S.D.PASTE SHEET'!AA782)</f>
        <v/>
      </c>
      <c s="176" t="str">
        <f>IF('S.D.PASTE SHEET'!AB782="","",'S.D.PASTE SHEET'!AB782)</f>
        <v/>
      </c>
      <c s="176" t="str">
        <f>IF('S.D.PASTE SHEET'!AC782="","",'S.D.PASTE SHEET'!AC782)</f>
        <v/>
      </c>
      <c s="176" t="str">
        <f>IF('S.D.PASTE SHEET'!AD782="","",'S.D.PASTE SHEET'!AD782)</f>
        <v/>
      </c>
      <c s="178"/>
      <c s="179" t="str">
        <f>IF(AK782="","",IF(AK782&gt;0,COUNT($AG$2:AG782),""))</f>
        <v/>
      </c>
      <c s="180" t="str">
        <f t="shared" si="834"/>
        <v/>
      </c>
      <c s="180" t="str">
        <f t="shared" si="834"/>
        <v/>
      </c>
      <c s="180" t="str">
        <f t="shared" si="834"/>
        <v/>
      </c>
      <c s="181" t="str">
        <f t="shared" si="834"/>
        <v/>
      </c>
      <c s="180" t="str">
        <f t="shared" si="834"/>
        <v/>
      </c>
      <c s="180" t="str">
        <f t="shared" si="834"/>
        <v/>
      </c>
      <c s="180" t="str">
        <f t="shared" si="834"/>
        <v/>
      </c>
      <c s="180" t="str">
        <f t="shared" si="834"/>
        <v/>
      </c>
      <c s="180" t="str">
        <f t="shared" si="834"/>
        <v/>
      </c>
      <c s="181" t="str">
        <f t="shared" si="834"/>
        <v/>
      </c>
      <c s="180" t="str">
        <f t="shared" si="834"/>
        <v/>
      </c>
      <c s="180" t="str">
        <f t="shared" si="834"/>
        <v/>
      </c>
      <c s="180" t="str">
        <f t="shared" si="834"/>
        <v/>
      </c>
      <c s="180" t="str">
        <f t="shared" si="834"/>
        <v/>
      </c>
      <c s="180" t="str">
        <f t="shared" si="834"/>
        <v/>
      </c>
      <c s="180" t="str">
        <f t="shared" si="834"/>
        <v/>
      </c>
      <c r="AX782" s="180" t="str">
        <f>IF(BC782="","",IF(BC782&gt;0,COUNT($AY$2:AY782),""))</f>
        <v/>
      </c>
      <c s="180" t="str">
        <f t="shared" si="848" ref="AY782">IF(AND($BB$1=5,$A782=5,$BC$1=C782),B782,"")</f>
        <v/>
      </c>
      <c s="180" t="str">
        <f t="shared" si="836"/>
        <v/>
      </c>
      <c s="182" t="str">
        <f t="shared" si="836"/>
        <v/>
      </c>
      <c s="180" t="str">
        <f t="shared" si="836"/>
        <v/>
      </c>
      <c s="180" t="str">
        <f t="shared" si="836"/>
        <v/>
      </c>
      <c s="180" t="str">
        <f t="shared" si="836"/>
        <v/>
      </c>
      <c s="180" t="str">
        <f t="shared" si="836"/>
        <v/>
      </c>
      <c s="180" t="str">
        <f t="shared" si="836"/>
        <v/>
      </c>
      <c s="182" t="str">
        <f t="shared" si="836"/>
        <v/>
      </c>
      <c s="180" t="str">
        <f t="shared" si="836"/>
        <v/>
      </c>
      <c s="180" t="str">
        <f t="shared" si="836"/>
        <v/>
      </c>
      <c s="180" t="str">
        <f t="shared" si="836"/>
        <v/>
      </c>
      <c s="180" t="str">
        <f t="shared" si="836"/>
        <v/>
      </c>
      <c s="180" t="str">
        <f t="shared" si="836"/>
        <v/>
      </c>
      <c s="180" t="str">
        <f t="shared" si="836"/>
        <v/>
      </c>
    </row>
    <row r="783" spans="1:65" ht="15.75" customHeight="1">
      <c r="A783" s="176" t="str">
        <f>IF('S.D.PASTE SHEET'!A783="","",'S.D.PASTE SHEET'!A783)</f>
        <v/>
      </c>
      <c s="176" t="str">
        <f>IF('S.D.PASTE SHEET'!B783="","",'S.D.PASTE SHEET'!B783)</f>
        <v/>
      </c>
      <c s="176" t="str">
        <f>IF('S.D.PASTE SHEET'!C783="","",'S.D.PASTE SHEET'!C783)</f>
        <v/>
      </c>
      <c s="177" t="str">
        <f>IF('S.D.PASTE SHEET'!D783="","",'S.D.PASTE SHEET'!D783)</f>
        <v/>
      </c>
      <c s="176" t="str">
        <f>IF('S.D.PASTE SHEET'!E783="","",UPPER('S.D.PASTE SHEET'!E783))</f>
        <v/>
      </c>
      <c s="176" t="str">
        <f>IF('S.D.PASTE SHEET'!F783="","",'S.D.PASTE SHEET'!F783)</f>
        <v/>
      </c>
      <c s="176" t="str">
        <f>IF('S.D.PASTE SHEET'!G783="","",UPPER('S.D.PASTE SHEET'!G783))</f>
        <v/>
      </c>
      <c s="176" t="str">
        <f>IF('S.D.PASTE SHEET'!H783="","",UPPER('S.D.PASTE SHEET'!H783))</f>
        <v/>
      </c>
      <c s="176" t="str">
        <f>IF('S.D.PASTE SHEET'!I783="","",'S.D.PASTE SHEET'!I783)</f>
        <v/>
      </c>
      <c s="177" t="str">
        <f>IF('S.D.PASTE SHEET'!J783="","",'S.D.PASTE SHEET'!J783)</f>
        <v/>
      </c>
      <c s="176" t="str">
        <f>IF('S.D.PASTE SHEET'!K783="","",'S.D.PASTE SHEET'!K783)</f>
        <v/>
      </c>
      <c s="176" t="str">
        <f>IF('S.D.PASTE SHEET'!L783="","",'S.D.PASTE SHEET'!L783)</f>
        <v/>
      </c>
      <c s="176" t="str">
        <f>IF('S.D.PASTE SHEET'!M783="","",'S.D.PASTE SHEET'!M783)</f>
        <v/>
      </c>
      <c s="176" t="str">
        <f>IF('S.D.PASTE SHEET'!N783="","",'S.D.PASTE SHEET'!N783)</f>
        <v/>
      </c>
      <c s="176" t="str">
        <f>IF('S.D.PASTE SHEET'!O783="","",'S.D.PASTE SHEET'!O783)</f>
        <v/>
      </c>
      <c s="176" t="str">
        <f>IF('S.D.PASTE SHEET'!P783="","",'S.D.PASTE SHEET'!P783)</f>
        <v/>
      </c>
      <c s="176" t="str">
        <f>IF('S.D.PASTE SHEET'!Q783="","",'S.D.PASTE SHEET'!Q783)</f>
        <v/>
      </c>
      <c s="176" t="str">
        <f>IF('S.D.PASTE SHEET'!R783="","",'S.D.PASTE SHEET'!R783)</f>
        <v/>
      </c>
      <c s="176" t="str">
        <f>IF('S.D.PASTE SHEET'!S783="","",'S.D.PASTE SHEET'!S783)</f>
        <v/>
      </c>
      <c s="176" t="str">
        <f>IF('S.D.PASTE SHEET'!T783="","",'S.D.PASTE SHEET'!T783)</f>
        <v/>
      </c>
      <c s="176" t="str">
        <f>IF('S.D.PASTE SHEET'!U783="","",'S.D.PASTE SHEET'!U783)</f>
        <v/>
      </c>
      <c s="176" t="str">
        <f>IF('S.D.PASTE SHEET'!V783="","",'S.D.PASTE SHEET'!V783)</f>
        <v/>
      </c>
      <c s="176" t="str">
        <f>IF('S.D.PASTE SHEET'!W783="","",'S.D.PASTE SHEET'!W783)</f>
        <v/>
      </c>
      <c s="176" t="str">
        <f>IF('S.D.PASTE SHEET'!X783="","",'S.D.PASTE SHEET'!X783)</f>
        <v/>
      </c>
      <c s="176" t="str">
        <f>IF('S.D.PASTE SHEET'!Y783="","",'S.D.PASTE SHEET'!Y783)</f>
        <v/>
      </c>
      <c s="176" t="str">
        <f>IF('S.D.PASTE SHEET'!Z783="","",'S.D.PASTE SHEET'!Z783)</f>
        <v/>
      </c>
      <c s="176" t="str">
        <f>IF('S.D.PASTE SHEET'!AA783="","",'S.D.PASTE SHEET'!AA783)</f>
        <v/>
      </c>
      <c s="176" t="str">
        <f>IF('S.D.PASTE SHEET'!AB783="","",'S.D.PASTE SHEET'!AB783)</f>
        <v/>
      </c>
      <c s="176" t="str">
        <f>IF('S.D.PASTE SHEET'!AC783="","",'S.D.PASTE SHEET'!AC783)</f>
        <v/>
      </c>
      <c s="176" t="str">
        <f>IF('S.D.PASTE SHEET'!AD783="","",'S.D.PASTE SHEET'!AD783)</f>
        <v/>
      </c>
      <c s="178"/>
      <c s="179" t="str">
        <f>IF(AK783="","",IF(AK783&gt;0,COUNT($AG$2:AG783),""))</f>
        <v/>
      </c>
      <c s="180" t="str">
        <f t="shared" si="834"/>
        <v/>
      </c>
      <c s="180" t="str">
        <f t="shared" si="834"/>
        <v/>
      </c>
      <c s="180" t="str">
        <f t="shared" si="834"/>
        <v/>
      </c>
      <c s="181" t="str">
        <f t="shared" si="834"/>
        <v/>
      </c>
      <c s="180" t="str">
        <f t="shared" si="834"/>
        <v/>
      </c>
      <c s="180" t="str">
        <f t="shared" si="834"/>
        <v/>
      </c>
      <c s="180" t="str">
        <f t="shared" si="834"/>
        <v/>
      </c>
      <c s="180" t="str">
        <f t="shared" si="834"/>
        <v/>
      </c>
      <c s="180" t="str">
        <f t="shared" si="834"/>
        <v/>
      </c>
      <c s="181" t="str">
        <f t="shared" si="834"/>
        <v/>
      </c>
      <c s="180" t="str">
        <f t="shared" si="834"/>
        <v/>
      </c>
      <c s="180" t="str">
        <f t="shared" si="834"/>
        <v/>
      </c>
      <c s="180" t="str">
        <f t="shared" si="834"/>
        <v/>
      </c>
      <c s="180" t="str">
        <f t="shared" si="834"/>
        <v/>
      </c>
      <c s="180" t="str">
        <f t="shared" si="834"/>
        <v/>
      </c>
      <c s="180" t="str">
        <f t="shared" si="834"/>
        <v/>
      </c>
      <c r="AX783" s="180" t="str">
        <f>IF(BC783="","",IF(BC783&gt;0,COUNT($AY$2:AY783),""))</f>
        <v/>
      </c>
      <c s="180" t="str">
        <f t="shared" si="849" ref="AY783">IF(AND($BB$1=5,$A783=5,$BC$1=C783),B783,"")</f>
        <v/>
      </c>
      <c s="180" t="str">
        <f t="shared" si="836"/>
        <v/>
      </c>
      <c s="182" t="str">
        <f t="shared" si="836"/>
        <v/>
      </c>
      <c s="180" t="str">
        <f t="shared" si="836"/>
        <v/>
      </c>
      <c s="180" t="str">
        <f t="shared" si="836"/>
        <v/>
      </c>
      <c s="180" t="str">
        <f t="shared" si="836"/>
        <v/>
      </c>
      <c s="180" t="str">
        <f t="shared" si="836"/>
        <v/>
      </c>
      <c s="180" t="str">
        <f t="shared" si="836"/>
        <v/>
      </c>
      <c s="182" t="str">
        <f t="shared" si="836"/>
        <v/>
      </c>
      <c s="180" t="str">
        <f t="shared" si="836"/>
        <v/>
      </c>
      <c s="180" t="str">
        <f t="shared" si="836"/>
        <v/>
      </c>
      <c s="180" t="str">
        <f t="shared" si="836"/>
        <v/>
      </c>
      <c s="180" t="str">
        <f t="shared" si="836"/>
        <v/>
      </c>
      <c s="180" t="str">
        <f t="shared" si="836"/>
        <v/>
      </c>
      <c s="180" t="str">
        <f t="shared" si="836"/>
        <v/>
      </c>
    </row>
    <row r="784" spans="1:65" ht="15.75" customHeight="1">
      <c r="A784" s="176" t="str">
        <f>IF('S.D.PASTE SHEET'!A784="","",'S.D.PASTE SHEET'!A784)</f>
        <v/>
      </c>
      <c s="176" t="str">
        <f>IF('S.D.PASTE SHEET'!B784="","",'S.D.PASTE SHEET'!B784)</f>
        <v/>
      </c>
      <c s="176" t="str">
        <f>IF('S.D.PASTE SHEET'!C784="","",'S.D.PASTE SHEET'!C784)</f>
        <v/>
      </c>
      <c s="177" t="str">
        <f>IF('S.D.PASTE SHEET'!D784="","",'S.D.PASTE SHEET'!D784)</f>
        <v/>
      </c>
      <c s="176" t="str">
        <f>IF('S.D.PASTE SHEET'!E784="","",UPPER('S.D.PASTE SHEET'!E784))</f>
        <v/>
      </c>
      <c s="176" t="str">
        <f>IF('S.D.PASTE SHEET'!F784="","",'S.D.PASTE SHEET'!F784)</f>
        <v/>
      </c>
      <c s="176" t="str">
        <f>IF('S.D.PASTE SHEET'!G784="","",UPPER('S.D.PASTE SHEET'!G784))</f>
        <v/>
      </c>
      <c s="176" t="str">
        <f>IF('S.D.PASTE SHEET'!H784="","",UPPER('S.D.PASTE SHEET'!H784))</f>
        <v/>
      </c>
      <c s="176" t="str">
        <f>IF('S.D.PASTE SHEET'!I784="","",'S.D.PASTE SHEET'!I784)</f>
        <v/>
      </c>
      <c s="177" t="str">
        <f>IF('S.D.PASTE SHEET'!J784="","",'S.D.PASTE SHEET'!J784)</f>
        <v/>
      </c>
      <c s="176" t="str">
        <f>IF('S.D.PASTE SHEET'!K784="","",'S.D.PASTE SHEET'!K784)</f>
        <v/>
      </c>
      <c s="176" t="str">
        <f>IF('S.D.PASTE SHEET'!L784="","",'S.D.PASTE SHEET'!L784)</f>
        <v/>
      </c>
      <c s="176" t="str">
        <f>IF('S.D.PASTE SHEET'!M784="","",'S.D.PASTE SHEET'!M784)</f>
        <v/>
      </c>
      <c s="176" t="str">
        <f>IF('S.D.PASTE SHEET'!N784="","",'S.D.PASTE SHEET'!N784)</f>
        <v/>
      </c>
      <c s="176" t="str">
        <f>IF('S.D.PASTE SHEET'!O784="","",'S.D.PASTE SHEET'!O784)</f>
        <v/>
      </c>
      <c s="176" t="str">
        <f>IF('S.D.PASTE SHEET'!P784="","",'S.D.PASTE SHEET'!P784)</f>
        <v/>
      </c>
      <c s="176" t="str">
        <f>IF('S.D.PASTE SHEET'!Q784="","",'S.D.PASTE SHEET'!Q784)</f>
        <v/>
      </c>
      <c s="176" t="str">
        <f>IF('S.D.PASTE SHEET'!R784="","",'S.D.PASTE SHEET'!R784)</f>
        <v/>
      </c>
      <c s="176" t="str">
        <f>IF('S.D.PASTE SHEET'!S784="","",'S.D.PASTE SHEET'!S784)</f>
        <v/>
      </c>
      <c s="176" t="str">
        <f>IF('S.D.PASTE SHEET'!T784="","",'S.D.PASTE SHEET'!T784)</f>
        <v/>
      </c>
      <c s="176" t="str">
        <f>IF('S.D.PASTE SHEET'!U784="","",'S.D.PASTE SHEET'!U784)</f>
        <v/>
      </c>
      <c s="176" t="str">
        <f>IF('S.D.PASTE SHEET'!V784="","",'S.D.PASTE SHEET'!V784)</f>
        <v/>
      </c>
      <c s="176" t="str">
        <f>IF('S.D.PASTE SHEET'!W784="","",'S.D.PASTE SHEET'!W784)</f>
        <v/>
      </c>
      <c s="176" t="str">
        <f>IF('S.D.PASTE SHEET'!X784="","",'S.D.PASTE SHEET'!X784)</f>
        <v/>
      </c>
      <c s="176" t="str">
        <f>IF('S.D.PASTE SHEET'!Y784="","",'S.D.PASTE SHEET'!Y784)</f>
        <v/>
      </c>
      <c s="176" t="str">
        <f>IF('S.D.PASTE SHEET'!Z784="","",'S.D.PASTE SHEET'!Z784)</f>
        <v/>
      </c>
      <c s="176" t="str">
        <f>IF('S.D.PASTE SHEET'!AA784="","",'S.D.PASTE SHEET'!AA784)</f>
        <v/>
      </c>
      <c s="176" t="str">
        <f>IF('S.D.PASTE SHEET'!AB784="","",'S.D.PASTE SHEET'!AB784)</f>
        <v/>
      </c>
      <c s="176" t="str">
        <f>IF('S.D.PASTE SHEET'!AC784="","",'S.D.PASTE SHEET'!AC784)</f>
        <v/>
      </c>
      <c s="176" t="str">
        <f>IF('S.D.PASTE SHEET'!AD784="","",'S.D.PASTE SHEET'!AD784)</f>
        <v/>
      </c>
      <c s="178"/>
      <c s="179" t="str">
        <f>IF(AK784="","",IF(AK784&gt;0,COUNT($AG$2:AG784),""))</f>
        <v/>
      </c>
      <c s="180" t="str">
        <f t="shared" si="834"/>
        <v/>
      </c>
      <c s="180" t="str">
        <f t="shared" si="834"/>
        <v/>
      </c>
      <c s="180" t="str">
        <f t="shared" si="834"/>
        <v/>
      </c>
      <c s="181" t="str">
        <f t="shared" si="834"/>
        <v/>
      </c>
      <c s="180" t="str">
        <f t="shared" si="834"/>
        <v/>
      </c>
      <c s="180" t="str">
        <f t="shared" si="834"/>
        <v/>
      </c>
      <c s="180" t="str">
        <f t="shared" si="834"/>
        <v/>
      </c>
      <c s="180" t="str">
        <f t="shared" si="834"/>
        <v/>
      </c>
      <c s="180" t="str">
        <f t="shared" si="834"/>
        <v/>
      </c>
      <c s="181" t="str">
        <f t="shared" si="834"/>
        <v/>
      </c>
      <c s="180" t="str">
        <f t="shared" si="834"/>
        <v/>
      </c>
      <c s="180" t="str">
        <f t="shared" si="834"/>
        <v/>
      </c>
      <c s="180" t="str">
        <f t="shared" si="834"/>
        <v/>
      </c>
      <c s="180" t="str">
        <f t="shared" si="834"/>
        <v/>
      </c>
      <c s="180" t="str">
        <f t="shared" si="834"/>
        <v/>
      </c>
      <c s="180" t="str">
        <f t="shared" si="834"/>
        <v/>
      </c>
      <c r="AX784" s="180" t="str">
        <f>IF(BC784="","",IF(BC784&gt;0,COUNT($AY$2:AY784),""))</f>
        <v/>
      </c>
      <c s="180" t="str">
        <f t="shared" si="850" ref="AY784">IF(AND($BB$1=5,$A784=5,$BC$1=C784),B784,"")</f>
        <v/>
      </c>
      <c s="180" t="str">
        <f t="shared" si="836"/>
        <v/>
      </c>
      <c s="182" t="str">
        <f t="shared" si="836"/>
        <v/>
      </c>
      <c s="180" t="str">
        <f t="shared" si="836"/>
        <v/>
      </c>
      <c s="180" t="str">
        <f t="shared" si="836"/>
        <v/>
      </c>
      <c s="180" t="str">
        <f t="shared" si="836"/>
        <v/>
      </c>
      <c s="180" t="str">
        <f t="shared" si="836"/>
        <v/>
      </c>
      <c s="180" t="str">
        <f t="shared" si="836"/>
        <v/>
      </c>
      <c s="182" t="str">
        <f t="shared" si="836"/>
        <v/>
      </c>
      <c s="180" t="str">
        <f t="shared" si="836"/>
        <v/>
      </c>
      <c s="180" t="str">
        <f t="shared" si="836"/>
        <v/>
      </c>
      <c s="180" t="str">
        <f t="shared" si="836"/>
        <v/>
      </c>
      <c s="180" t="str">
        <f t="shared" si="836"/>
        <v/>
      </c>
      <c s="180" t="str">
        <f t="shared" si="836"/>
        <v/>
      </c>
      <c s="180" t="str">
        <f t="shared" si="836"/>
        <v/>
      </c>
    </row>
    <row r="785" spans="1:65" ht="15.75" customHeight="1">
      <c r="A785" s="176" t="str">
        <f>IF('S.D.PASTE SHEET'!A785="","",'S.D.PASTE SHEET'!A785)</f>
        <v/>
      </c>
      <c s="176" t="str">
        <f>IF('S.D.PASTE SHEET'!B785="","",'S.D.PASTE SHEET'!B785)</f>
        <v/>
      </c>
      <c s="176" t="str">
        <f>IF('S.D.PASTE SHEET'!C785="","",'S.D.PASTE SHEET'!C785)</f>
        <v/>
      </c>
      <c s="177" t="str">
        <f>IF('S.D.PASTE SHEET'!D785="","",'S.D.PASTE SHEET'!D785)</f>
        <v/>
      </c>
      <c s="176" t="str">
        <f>IF('S.D.PASTE SHEET'!E785="","",UPPER('S.D.PASTE SHEET'!E785))</f>
        <v/>
      </c>
      <c s="176" t="str">
        <f>IF('S.D.PASTE SHEET'!F785="","",'S.D.PASTE SHEET'!F785)</f>
        <v/>
      </c>
      <c s="176" t="str">
        <f>IF('S.D.PASTE SHEET'!G785="","",UPPER('S.D.PASTE SHEET'!G785))</f>
        <v/>
      </c>
      <c s="176" t="str">
        <f>IF('S.D.PASTE SHEET'!H785="","",UPPER('S.D.PASTE SHEET'!H785))</f>
        <v/>
      </c>
      <c s="176" t="str">
        <f>IF('S.D.PASTE SHEET'!I785="","",'S.D.PASTE SHEET'!I785)</f>
        <v/>
      </c>
      <c s="177" t="str">
        <f>IF('S.D.PASTE SHEET'!J785="","",'S.D.PASTE SHEET'!J785)</f>
        <v/>
      </c>
      <c s="176" t="str">
        <f>IF('S.D.PASTE SHEET'!K785="","",'S.D.PASTE SHEET'!K785)</f>
        <v/>
      </c>
      <c s="176" t="str">
        <f>IF('S.D.PASTE SHEET'!L785="","",'S.D.PASTE SHEET'!L785)</f>
        <v/>
      </c>
      <c s="176" t="str">
        <f>IF('S.D.PASTE SHEET'!M785="","",'S.D.PASTE SHEET'!M785)</f>
        <v/>
      </c>
      <c s="176" t="str">
        <f>IF('S.D.PASTE SHEET'!N785="","",'S.D.PASTE SHEET'!N785)</f>
        <v/>
      </c>
      <c s="176" t="str">
        <f>IF('S.D.PASTE SHEET'!O785="","",'S.D.PASTE SHEET'!O785)</f>
        <v/>
      </c>
      <c s="176" t="str">
        <f>IF('S.D.PASTE SHEET'!P785="","",'S.D.PASTE SHEET'!P785)</f>
        <v/>
      </c>
      <c s="176" t="str">
        <f>IF('S.D.PASTE SHEET'!Q785="","",'S.D.PASTE SHEET'!Q785)</f>
        <v/>
      </c>
      <c s="176" t="str">
        <f>IF('S.D.PASTE SHEET'!R785="","",'S.D.PASTE SHEET'!R785)</f>
        <v/>
      </c>
      <c s="176" t="str">
        <f>IF('S.D.PASTE SHEET'!S785="","",'S.D.PASTE SHEET'!S785)</f>
        <v/>
      </c>
      <c s="176" t="str">
        <f>IF('S.D.PASTE SHEET'!T785="","",'S.D.PASTE SHEET'!T785)</f>
        <v/>
      </c>
      <c s="176" t="str">
        <f>IF('S.D.PASTE SHEET'!U785="","",'S.D.PASTE SHEET'!U785)</f>
        <v/>
      </c>
      <c s="176" t="str">
        <f>IF('S.D.PASTE SHEET'!V785="","",'S.D.PASTE SHEET'!V785)</f>
        <v/>
      </c>
      <c s="176" t="str">
        <f>IF('S.D.PASTE SHEET'!W785="","",'S.D.PASTE SHEET'!W785)</f>
        <v/>
      </c>
      <c s="176" t="str">
        <f>IF('S.D.PASTE SHEET'!X785="","",'S.D.PASTE SHEET'!X785)</f>
        <v/>
      </c>
      <c s="176" t="str">
        <f>IF('S.D.PASTE SHEET'!Y785="","",'S.D.PASTE SHEET'!Y785)</f>
        <v/>
      </c>
      <c s="176" t="str">
        <f>IF('S.D.PASTE SHEET'!Z785="","",'S.D.PASTE SHEET'!Z785)</f>
        <v/>
      </c>
      <c s="176" t="str">
        <f>IF('S.D.PASTE SHEET'!AA785="","",'S.D.PASTE SHEET'!AA785)</f>
        <v/>
      </c>
      <c s="176" t="str">
        <f>IF('S.D.PASTE SHEET'!AB785="","",'S.D.PASTE SHEET'!AB785)</f>
        <v/>
      </c>
      <c s="176" t="str">
        <f>IF('S.D.PASTE SHEET'!AC785="","",'S.D.PASTE SHEET'!AC785)</f>
        <v/>
      </c>
      <c s="176" t="str">
        <f>IF('S.D.PASTE SHEET'!AD785="","",'S.D.PASTE SHEET'!AD785)</f>
        <v/>
      </c>
      <c s="178"/>
      <c s="179" t="str">
        <f>IF(AK785="","",IF(AK785&gt;0,COUNT($AG$2:AG785),""))</f>
        <v/>
      </c>
      <c s="180" t="str">
        <f t="shared" si="834"/>
        <v/>
      </c>
      <c s="180" t="str">
        <f t="shared" si="834"/>
        <v/>
      </c>
      <c s="180" t="str">
        <f t="shared" si="834"/>
        <v/>
      </c>
      <c s="181" t="str">
        <f t="shared" si="834"/>
        <v/>
      </c>
      <c s="180" t="str">
        <f t="shared" si="834"/>
        <v/>
      </c>
      <c s="180" t="str">
        <f t="shared" si="834"/>
        <v/>
      </c>
      <c s="180" t="str">
        <f t="shared" si="834"/>
        <v/>
      </c>
      <c s="180" t="str">
        <f t="shared" si="834"/>
        <v/>
      </c>
      <c s="180" t="str">
        <f t="shared" si="834"/>
        <v/>
      </c>
      <c s="181" t="str">
        <f t="shared" si="834"/>
        <v/>
      </c>
      <c s="180" t="str">
        <f t="shared" si="834"/>
        <v/>
      </c>
      <c s="180" t="str">
        <f t="shared" si="834"/>
        <v/>
      </c>
      <c s="180" t="str">
        <f t="shared" si="834"/>
        <v/>
      </c>
      <c s="180" t="str">
        <f t="shared" si="834"/>
        <v/>
      </c>
      <c s="180" t="str">
        <f t="shared" si="834"/>
        <v/>
      </c>
      <c s="180" t="str">
        <f>IF(AND($AJ$1=5,$A785=5),P785,"")</f>
        <v/>
      </c>
      <c r="AX785" s="180" t="str">
        <f>IF(BC785="","",IF(BC785&gt;0,COUNT($AY$2:AY785),""))</f>
        <v/>
      </c>
      <c s="180" t="str">
        <f t="shared" si="851" ref="AY785">IF(AND($BB$1=5,$A785=5,$BC$1=C785),B785,"")</f>
        <v/>
      </c>
      <c s="180" t="str">
        <f t="shared" si="836"/>
        <v/>
      </c>
      <c s="182" t="str">
        <f t="shared" si="836"/>
        <v/>
      </c>
      <c s="180" t="str">
        <f t="shared" si="836"/>
        <v/>
      </c>
      <c s="180" t="str">
        <f t="shared" si="836"/>
        <v/>
      </c>
      <c s="180" t="str">
        <f t="shared" si="836"/>
        <v/>
      </c>
      <c s="180" t="str">
        <f t="shared" si="836"/>
        <v/>
      </c>
      <c s="180" t="str">
        <f t="shared" si="836"/>
        <v/>
      </c>
      <c s="182" t="str">
        <f t="shared" si="836"/>
        <v/>
      </c>
      <c s="180" t="str">
        <f t="shared" si="836"/>
        <v/>
      </c>
      <c s="180" t="str">
        <f t="shared" si="836"/>
        <v/>
      </c>
      <c s="180" t="str">
        <f t="shared" si="836"/>
        <v/>
      </c>
      <c s="180" t="str">
        <f t="shared" si="836"/>
        <v/>
      </c>
      <c s="180" t="str">
        <f t="shared" si="836"/>
        <v/>
      </c>
      <c s="180" t="str">
        <f t="shared" si="836"/>
        <v/>
      </c>
    </row>
    <row r="786" spans="1:65" ht="15.75" customHeight="1">
      <c r="A786" s="176" t="str">
        <f>IF('S.D.PASTE SHEET'!A786="","",'S.D.PASTE SHEET'!A786)</f>
        <v/>
      </c>
      <c s="176" t="str">
        <f>IF('S.D.PASTE SHEET'!B786="","",'S.D.PASTE SHEET'!B786)</f>
        <v/>
      </c>
      <c s="176" t="str">
        <f>IF('S.D.PASTE SHEET'!C786="","",'S.D.PASTE SHEET'!C786)</f>
        <v/>
      </c>
      <c s="177" t="str">
        <f>IF('S.D.PASTE SHEET'!D786="","",'S.D.PASTE SHEET'!D786)</f>
        <v/>
      </c>
      <c s="176" t="str">
        <f>IF('S.D.PASTE SHEET'!E786="","",UPPER('S.D.PASTE SHEET'!E786))</f>
        <v/>
      </c>
      <c s="176" t="str">
        <f>IF('S.D.PASTE SHEET'!F786="","",'S.D.PASTE SHEET'!F786)</f>
        <v/>
      </c>
      <c s="176" t="str">
        <f>IF('S.D.PASTE SHEET'!G786="","",UPPER('S.D.PASTE SHEET'!G786))</f>
        <v/>
      </c>
      <c s="176" t="str">
        <f>IF('S.D.PASTE SHEET'!H786="","",UPPER('S.D.PASTE SHEET'!H786))</f>
        <v/>
      </c>
      <c s="176" t="str">
        <f>IF('S.D.PASTE SHEET'!I786="","",'S.D.PASTE SHEET'!I786)</f>
        <v/>
      </c>
      <c s="177" t="str">
        <f>IF('S.D.PASTE SHEET'!J786="","",'S.D.PASTE SHEET'!J786)</f>
        <v/>
      </c>
      <c s="176" t="str">
        <f>IF('S.D.PASTE SHEET'!K786="","",'S.D.PASTE SHEET'!K786)</f>
        <v/>
      </c>
      <c s="176" t="str">
        <f>IF('S.D.PASTE SHEET'!L786="","",'S.D.PASTE SHEET'!L786)</f>
        <v/>
      </c>
      <c s="176" t="str">
        <f>IF('S.D.PASTE SHEET'!M786="","",'S.D.PASTE SHEET'!M786)</f>
        <v/>
      </c>
      <c s="176" t="str">
        <f>IF('S.D.PASTE SHEET'!N786="","",'S.D.PASTE SHEET'!N786)</f>
        <v/>
      </c>
      <c s="176" t="str">
        <f>IF('S.D.PASTE SHEET'!O786="","",'S.D.PASTE SHEET'!O786)</f>
        <v/>
      </c>
      <c s="176" t="str">
        <f>IF('S.D.PASTE SHEET'!P786="","",'S.D.PASTE SHEET'!P786)</f>
        <v/>
      </c>
      <c s="176" t="str">
        <f>IF('S.D.PASTE SHEET'!Q786="","",'S.D.PASTE SHEET'!Q786)</f>
        <v/>
      </c>
      <c s="176" t="str">
        <f>IF('S.D.PASTE SHEET'!R786="","",'S.D.PASTE SHEET'!R786)</f>
        <v/>
      </c>
      <c s="176" t="str">
        <f>IF('S.D.PASTE SHEET'!S786="","",'S.D.PASTE SHEET'!S786)</f>
        <v/>
      </c>
      <c s="176" t="str">
        <f>IF('S.D.PASTE SHEET'!T786="","",'S.D.PASTE SHEET'!T786)</f>
        <v/>
      </c>
      <c s="176" t="str">
        <f>IF('S.D.PASTE SHEET'!U786="","",'S.D.PASTE SHEET'!U786)</f>
        <v/>
      </c>
      <c s="176" t="str">
        <f>IF('S.D.PASTE SHEET'!V786="","",'S.D.PASTE SHEET'!V786)</f>
        <v/>
      </c>
      <c s="176" t="str">
        <f>IF('S.D.PASTE SHEET'!W786="","",'S.D.PASTE SHEET'!W786)</f>
        <v/>
      </c>
      <c s="176" t="str">
        <f>IF('S.D.PASTE SHEET'!X786="","",'S.D.PASTE SHEET'!X786)</f>
        <v/>
      </c>
      <c s="176" t="str">
        <f>IF('S.D.PASTE SHEET'!Y786="","",'S.D.PASTE SHEET'!Y786)</f>
        <v/>
      </c>
      <c s="176" t="str">
        <f>IF('S.D.PASTE SHEET'!Z786="","",'S.D.PASTE SHEET'!Z786)</f>
        <v/>
      </c>
      <c s="176" t="str">
        <f>IF('S.D.PASTE SHEET'!AA786="","",'S.D.PASTE SHEET'!AA786)</f>
        <v/>
      </c>
      <c s="176" t="str">
        <f>IF('S.D.PASTE SHEET'!AB786="","",'S.D.PASTE SHEET'!AB786)</f>
        <v/>
      </c>
      <c s="176" t="str">
        <f>IF('S.D.PASTE SHEET'!AC786="","",'S.D.PASTE SHEET'!AC786)</f>
        <v/>
      </c>
      <c s="176" t="str">
        <f>IF('S.D.PASTE SHEET'!AD786="","",'S.D.PASTE SHEET'!AD786)</f>
        <v/>
      </c>
      <c s="178"/>
      <c s="179" t="str">
        <f>IF(AK786="","",IF(AK786&gt;0,COUNT($AG$2:AG786),""))</f>
        <v/>
      </c>
      <c s="180" t="str">
        <f t="shared" si="852" ref="AG786:AV801">IF(AND($AJ$1=5,$A786=5),A786,"")</f>
        <v/>
      </c>
      <c s="180" t="str">
        <f t="shared" si="852"/>
        <v/>
      </c>
      <c s="180" t="str">
        <f t="shared" si="852"/>
        <v/>
      </c>
      <c s="181" t="str">
        <f t="shared" si="852"/>
        <v/>
      </c>
      <c s="180" t="str">
        <f t="shared" si="852"/>
        <v/>
      </c>
      <c s="180" t="str">
        <f t="shared" si="852"/>
        <v/>
      </c>
      <c s="180" t="str">
        <f t="shared" si="852"/>
        <v/>
      </c>
      <c s="180" t="str">
        <f t="shared" si="852"/>
        <v/>
      </c>
      <c s="180" t="str">
        <f t="shared" si="852"/>
        <v/>
      </c>
      <c s="181" t="str">
        <f t="shared" si="852"/>
        <v/>
      </c>
      <c s="180" t="str">
        <f t="shared" si="852"/>
        <v/>
      </c>
      <c s="180" t="str">
        <f t="shared" si="852"/>
        <v/>
      </c>
      <c s="180" t="str">
        <f t="shared" si="852"/>
        <v/>
      </c>
      <c s="180" t="str">
        <f t="shared" si="852"/>
        <v/>
      </c>
      <c s="180" t="str">
        <f t="shared" si="852"/>
        <v/>
      </c>
      <c s="180" t="str">
        <f t="shared" si="852"/>
        <v/>
      </c>
      <c r="AX786" s="180" t="str">
        <f>IF(BC786="","",IF(BC786&gt;0,COUNT($AY$2:AY786),""))</f>
        <v/>
      </c>
      <c s="180" t="str">
        <f t="shared" si="853" ref="AY786">IF(AND($BB$1=5,$A786=5,$BC$1=C786),B786,"")</f>
        <v/>
      </c>
      <c s="180" t="str">
        <f t="shared" si="854" ref="AZ786:BM801">IF(AND($BB$1=5,$A786=5,$BC$1=$B786),C786,"")</f>
        <v/>
      </c>
      <c s="182" t="str">
        <f t="shared" si="854"/>
        <v/>
      </c>
      <c s="180" t="str">
        <f t="shared" si="854"/>
        <v/>
      </c>
      <c s="180" t="str">
        <f t="shared" si="854"/>
        <v/>
      </c>
      <c s="180" t="str">
        <f t="shared" si="854"/>
        <v/>
      </c>
      <c s="180" t="str">
        <f t="shared" si="854"/>
        <v/>
      </c>
      <c s="180" t="str">
        <f t="shared" si="854"/>
        <v/>
      </c>
      <c s="182" t="str">
        <f t="shared" si="854"/>
        <v/>
      </c>
      <c s="180" t="str">
        <f t="shared" si="854"/>
        <v/>
      </c>
      <c s="180" t="str">
        <f t="shared" si="854"/>
        <v/>
      </c>
      <c s="180" t="str">
        <f t="shared" si="854"/>
        <v/>
      </c>
      <c s="180" t="str">
        <f t="shared" si="854"/>
        <v/>
      </c>
      <c s="180" t="str">
        <f t="shared" si="854"/>
        <v/>
      </c>
      <c s="180" t="str">
        <f t="shared" si="854"/>
        <v/>
      </c>
    </row>
    <row r="787" spans="1:65" ht="15.75" customHeight="1">
      <c r="A787" s="176" t="str">
        <f>IF('S.D.PASTE SHEET'!A787="","",'S.D.PASTE SHEET'!A787)</f>
        <v/>
      </c>
      <c s="176" t="str">
        <f>IF('S.D.PASTE SHEET'!B787="","",'S.D.PASTE SHEET'!B787)</f>
        <v/>
      </c>
      <c s="176" t="str">
        <f>IF('S.D.PASTE SHEET'!C787="","",'S.D.PASTE SHEET'!C787)</f>
        <v/>
      </c>
      <c s="177" t="str">
        <f>IF('S.D.PASTE SHEET'!D787="","",'S.D.PASTE SHEET'!D787)</f>
        <v/>
      </c>
      <c s="176" t="str">
        <f>IF('S.D.PASTE SHEET'!E787="","",UPPER('S.D.PASTE SHEET'!E787))</f>
        <v/>
      </c>
      <c s="176" t="str">
        <f>IF('S.D.PASTE SHEET'!F787="","",'S.D.PASTE SHEET'!F787)</f>
        <v/>
      </c>
      <c s="176" t="str">
        <f>IF('S.D.PASTE SHEET'!G787="","",UPPER('S.D.PASTE SHEET'!G787))</f>
        <v/>
      </c>
      <c s="176" t="str">
        <f>IF('S.D.PASTE SHEET'!H787="","",UPPER('S.D.PASTE SHEET'!H787))</f>
        <v/>
      </c>
      <c s="176" t="str">
        <f>IF('S.D.PASTE SHEET'!I787="","",'S.D.PASTE SHEET'!I787)</f>
        <v/>
      </c>
      <c s="177" t="str">
        <f>IF('S.D.PASTE SHEET'!J787="","",'S.D.PASTE SHEET'!J787)</f>
        <v/>
      </c>
      <c s="176" t="str">
        <f>IF('S.D.PASTE SHEET'!K787="","",'S.D.PASTE SHEET'!K787)</f>
        <v/>
      </c>
      <c s="176" t="str">
        <f>IF('S.D.PASTE SHEET'!L787="","",'S.D.PASTE SHEET'!L787)</f>
        <v/>
      </c>
      <c s="176" t="str">
        <f>IF('S.D.PASTE SHEET'!M787="","",'S.D.PASTE SHEET'!M787)</f>
        <v/>
      </c>
      <c s="176" t="str">
        <f>IF('S.D.PASTE SHEET'!N787="","",'S.D.PASTE SHEET'!N787)</f>
        <v/>
      </c>
      <c s="176" t="str">
        <f>IF('S.D.PASTE SHEET'!O787="","",'S.D.PASTE SHEET'!O787)</f>
        <v/>
      </c>
      <c s="176" t="str">
        <f>IF('S.D.PASTE SHEET'!P787="","",'S.D.PASTE SHEET'!P787)</f>
        <v/>
      </c>
      <c s="176" t="str">
        <f>IF('S.D.PASTE SHEET'!Q787="","",'S.D.PASTE SHEET'!Q787)</f>
        <v/>
      </c>
      <c s="176" t="str">
        <f>IF('S.D.PASTE SHEET'!R787="","",'S.D.PASTE SHEET'!R787)</f>
        <v/>
      </c>
      <c s="176" t="str">
        <f>IF('S.D.PASTE SHEET'!S787="","",'S.D.PASTE SHEET'!S787)</f>
        <v/>
      </c>
      <c s="176" t="str">
        <f>IF('S.D.PASTE SHEET'!T787="","",'S.D.PASTE SHEET'!T787)</f>
        <v/>
      </c>
      <c s="176" t="str">
        <f>IF('S.D.PASTE SHEET'!U787="","",'S.D.PASTE SHEET'!U787)</f>
        <v/>
      </c>
      <c s="176" t="str">
        <f>IF('S.D.PASTE SHEET'!V787="","",'S.D.PASTE SHEET'!V787)</f>
        <v/>
      </c>
      <c s="176" t="str">
        <f>IF('S.D.PASTE SHEET'!W787="","",'S.D.PASTE SHEET'!W787)</f>
        <v/>
      </c>
      <c s="176" t="str">
        <f>IF('S.D.PASTE SHEET'!X787="","",'S.D.PASTE SHEET'!X787)</f>
        <v/>
      </c>
      <c s="176" t="str">
        <f>IF('S.D.PASTE SHEET'!Y787="","",'S.D.PASTE SHEET'!Y787)</f>
        <v/>
      </c>
      <c s="176" t="str">
        <f>IF('S.D.PASTE SHEET'!Z787="","",'S.D.PASTE SHEET'!Z787)</f>
        <v/>
      </c>
      <c s="176" t="str">
        <f>IF('S.D.PASTE SHEET'!AA787="","",'S.D.PASTE SHEET'!AA787)</f>
        <v/>
      </c>
      <c s="176" t="str">
        <f>IF('S.D.PASTE SHEET'!AB787="","",'S.D.PASTE SHEET'!AB787)</f>
        <v/>
      </c>
      <c s="176" t="str">
        <f>IF('S.D.PASTE SHEET'!AC787="","",'S.D.PASTE SHEET'!AC787)</f>
        <v/>
      </c>
      <c s="176" t="str">
        <f>IF('S.D.PASTE SHEET'!AD787="","",'S.D.PASTE SHEET'!AD787)</f>
        <v/>
      </c>
      <c s="178"/>
      <c s="179" t="str">
        <f>IF(AK787="","",IF(AK787&gt;0,COUNT($AG$2:AG787),""))</f>
        <v/>
      </c>
      <c s="180" t="str">
        <f t="shared" si="852"/>
        <v/>
      </c>
      <c s="180" t="str">
        <f t="shared" si="852"/>
        <v/>
      </c>
      <c s="180" t="str">
        <f t="shared" si="852"/>
        <v/>
      </c>
      <c s="181" t="str">
        <f t="shared" si="852"/>
        <v/>
      </c>
      <c s="180" t="str">
        <f t="shared" si="852"/>
        <v/>
      </c>
      <c s="180" t="str">
        <f t="shared" si="852"/>
        <v/>
      </c>
      <c s="180" t="str">
        <f t="shared" si="852"/>
        <v/>
      </c>
      <c s="180" t="str">
        <f t="shared" si="852"/>
        <v/>
      </c>
      <c s="180" t="str">
        <f t="shared" si="852"/>
        <v/>
      </c>
      <c s="181" t="str">
        <f t="shared" si="852"/>
        <v/>
      </c>
      <c s="180" t="str">
        <f t="shared" si="852"/>
        <v/>
      </c>
      <c s="180" t="str">
        <f t="shared" si="852"/>
        <v/>
      </c>
      <c s="180" t="str">
        <f t="shared" si="852"/>
        <v/>
      </c>
      <c s="180" t="str">
        <f t="shared" si="852"/>
        <v/>
      </c>
      <c s="180" t="str">
        <f t="shared" si="852"/>
        <v/>
      </c>
      <c s="180" t="str">
        <f t="shared" si="852"/>
        <v/>
      </c>
      <c r="AX787" s="180" t="str">
        <f>IF(BC787="","",IF(BC787&gt;0,COUNT($AY$2:AY787),""))</f>
        <v/>
      </c>
      <c s="180" t="str">
        <f t="shared" si="855" ref="AY787">IF(AND($BB$1=5,$A787=5,$BC$1=C787),B787,"")</f>
        <v/>
      </c>
      <c s="180" t="str">
        <f t="shared" si="854"/>
        <v/>
      </c>
      <c s="182" t="str">
        <f t="shared" si="854"/>
        <v/>
      </c>
      <c s="180" t="str">
        <f t="shared" si="854"/>
        <v/>
      </c>
      <c s="180" t="str">
        <f t="shared" si="854"/>
        <v/>
      </c>
      <c s="180" t="str">
        <f t="shared" si="854"/>
        <v/>
      </c>
      <c s="180" t="str">
        <f t="shared" si="854"/>
        <v/>
      </c>
      <c s="180" t="str">
        <f t="shared" si="854"/>
        <v/>
      </c>
      <c s="182" t="str">
        <f t="shared" si="854"/>
        <v/>
      </c>
      <c s="180" t="str">
        <f t="shared" si="854"/>
        <v/>
      </c>
      <c s="180" t="str">
        <f t="shared" si="854"/>
        <v/>
      </c>
      <c s="180" t="str">
        <f t="shared" si="854"/>
        <v/>
      </c>
      <c s="180" t="str">
        <f t="shared" si="854"/>
        <v/>
      </c>
      <c s="180" t="str">
        <f t="shared" si="854"/>
        <v/>
      </c>
      <c s="180" t="str">
        <f t="shared" si="854"/>
        <v/>
      </c>
    </row>
    <row r="788" spans="1:65" ht="15.75" customHeight="1">
      <c r="A788" s="176" t="str">
        <f>IF('S.D.PASTE SHEET'!A788="","",'S.D.PASTE SHEET'!A788)</f>
        <v/>
      </c>
      <c s="176" t="str">
        <f>IF('S.D.PASTE SHEET'!B788="","",'S.D.PASTE SHEET'!B788)</f>
        <v/>
      </c>
      <c s="176" t="str">
        <f>IF('S.D.PASTE SHEET'!C788="","",'S.D.PASTE SHEET'!C788)</f>
        <v/>
      </c>
      <c s="177" t="str">
        <f>IF('S.D.PASTE SHEET'!D788="","",'S.D.PASTE SHEET'!D788)</f>
        <v/>
      </c>
      <c s="176" t="str">
        <f>IF('S.D.PASTE SHEET'!E788="","",UPPER('S.D.PASTE SHEET'!E788))</f>
        <v/>
      </c>
      <c s="176" t="str">
        <f>IF('S.D.PASTE SHEET'!F788="","",'S.D.PASTE SHEET'!F788)</f>
        <v/>
      </c>
      <c s="176" t="str">
        <f>IF('S.D.PASTE SHEET'!G788="","",UPPER('S.D.PASTE SHEET'!G788))</f>
        <v/>
      </c>
      <c s="176" t="str">
        <f>IF('S.D.PASTE SHEET'!H788="","",UPPER('S.D.PASTE SHEET'!H788))</f>
        <v/>
      </c>
      <c s="176" t="str">
        <f>IF('S.D.PASTE SHEET'!I788="","",'S.D.PASTE SHEET'!I788)</f>
        <v/>
      </c>
      <c s="177" t="str">
        <f>IF('S.D.PASTE SHEET'!J788="","",'S.D.PASTE SHEET'!J788)</f>
        <v/>
      </c>
      <c s="176" t="str">
        <f>IF('S.D.PASTE SHEET'!K788="","",'S.D.PASTE SHEET'!K788)</f>
        <v/>
      </c>
      <c s="176" t="str">
        <f>IF('S.D.PASTE SHEET'!L788="","",'S.D.PASTE SHEET'!L788)</f>
        <v/>
      </c>
      <c s="176" t="str">
        <f>IF('S.D.PASTE SHEET'!M788="","",'S.D.PASTE SHEET'!M788)</f>
        <v/>
      </c>
      <c s="176" t="str">
        <f>IF('S.D.PASTE SHEET'!N788="","",'S.D.PASTE SHEET'!N788)</f>
        <v/>
      </c>
      <c s="176" t="str">
        <f>IF('S.D.PASTE SHEET'!O788="","",'S.D.PASTE SHEET'!O788)</f>
        <v/>
      </c>
      <c s="176" t="str">
        <f>IF('S.D.PASTE SHEET'!P788="","",'S.D.PASTE SHEET'!P788)</f>
        <v/>
      </c>
      <c s="176" t="str">
        <f>IF('S.D.PASTE SHEET'!Q788="","",'S.D.PASTE SHEET'!Q788)</f>
        <v/>
      </c>
      <c s="176" t="str">
        <f>IF('S.D.PASTE SHEET'!R788="","",'S.D.PASTE SHEET'!R788)</f>
        <v/>
      </c>
      <c s="176" t="str">
        <f>IF('S.D.PASTE SHEET'!S788="","",'S.D.PASTE SHEET'!S788)</f>
        <v/>
      </c>
      <c s="176" t="str">
        <f>IF('S.D.PASTE SHEET'!T788="","",'S.D.PASTE SHEET'!T788)</f>
        <v/>
      </c>
      <c s="176" t="str">
        <f>IF('S.D.PASTE SHEET'!U788="","",'S.D.PASTE SHEET'!U788)</f>
        <v/>
      </c>
      <c s="176" t="str">
        <f>IF('S.D.PASTE SHEET'!V788="","",'S.D.PASTE SHEET'!V788)</f>
        <v/>
      </c>
      <c s="176" t="str">
        <f>IF('S.D.PASTE SHEET'!W788="","",'S.D.PASTE SHEET'!W788)</f>
        <v/>
      </c>
      <c s="176" t="str">
        <f>IF('S.D.PASTE SHEET'!X788="","",'S.D.PASTE SHEET'!X788)</f>
        <v/>
      </c>
      <c s="176" t="str">
        <f>IF('S.D.PASTE SHEET'!Y788="","",'S.D.PASTE SHEET'!Y788)</f>
        <v/>
      </c>
      <c s="176" t="str">
        <f>IF('S.D.PASTE SHEET'!Z788="","",'S.D.PASTE SHEET'!Z788)</f>
        <v/>
      </c>
      <c s="176" t="str">
        <f>IF('S.D.PASTE SHEET'!AA788="","",'S.D.PASTE SHEET'!AA788)</f>
        <v/>
      </c>
      <c s="176" t="str">
        <f>IF('S.D.PASTE SHEET'!AB788="","",'S.D.PASTE SHEET'!AB788)</f>
        <v/>
      </c>
      <c s="176" t="str">
        <f>IF('S.D.PASTE SHEET'!AC788="","",'S.D.PASTE SHEET'!AC788)</f>
        <v/>
      </c>
      <c s="176" t="str">
        <f>IF('S.D.PASTE SHEET'!AD788="","",'S.D.PASTE SHEET'!AD788)</f>
        <v/>
      </c>
      <c s="178"/>
      <c s="179" t="str">
        <f>IF(AK788="","",IF(AK788&gt;0,COUNT($AG$2:AG788),""))</f>
        <v/>
      </c>
      <c s="180" t="str">
        <f t="shared" si="852"/>
        <v/>
      </c>
      <c s="180" t="str">
        <f t="shared" si="852"/>
        <v/>
      </c>
      <c s="180" t="str">
        <f t="shared" si="852"/>
        <v/>
      </c>
      <c s="181" t="str">
        <f t="shared" si="852"/>
        <v/>
      </c>
      <c s="180" t="str">
        <f t="shared" si="852"/>
        <v/>
      </c>
      <c s="180" t="str">
        <f t="shared" si="852"/>
        <v/>
      </c>
      <c s="180" t="str">
        <f t="shared" si="852"/>
        <v/>
      </c>
      <c s="180" t="str">
        <f t="shared" si="852"/>
        <v/>
      </c>
      <c s="180" t="str">
        <f t="shared" si="852"/>
        <v/>
      </c>
      <c s="181" t="str">
        <f t="shared" si="852"/>
        <v/>
      </c>
      <c s="180" t="str">
        <f t="shared" si="852"/>
        <v/>
      </c>
      <c s="180" t="str">
        <f t="shared" si="852"/>
        <v/>
      </c>
      <c s="180" t="str">
        <f t="shared" si="852"/>
        <v/>
      </c>
      <c s="180" t="str">
        <f t="shared" si="852"/>
        <v/>
      </c>
      <c s="180" t="str">
        <f t="shared" si="852"/>
        <v/>
      </c>
      <c s="180" t="str">
        <f t="shared" si="852"/>
        <v/>
      </c>
      <c r="AX788" s="180" t="str">
        <f>IF(BC788="","",IF(BC788&gt;0,COUNT($AY$2:AY788),""))</f>
        <v/>
      </c>
      <c s="180" t="str">
        <f t="shared" si="856" ref="AY788">IF(AND($BB$1=5,$A788=5,$BC$1=C788),B788,"")</f>
        <v/>
      </c>
      <c s="180" t="str">
        <f t="shared" si="854"/>
        <v/>
      </c>
      <c s="182" t="str">
        <f t="shared" si="854"/>
        <v/>
      </c>
      <c s="180" t="str">
        <f t="shared" si="854"/>
        <v/>
      </c>
      <c s="180" t="str">
        <f t="shared" si="854"/>
        <v/>
      </c>
      <c s="180" t="str">
        <f t="shared" si="854"/>
        <v/>
      </c>
      <c s="180" t="str">
        <f t="shared" si="854"/>
        <v/>
      </c>
      <c s="180" t="str">
        <f t="shared" si="854"/>
        <v/>
      </c>
      <c s="182" t="str">
        <f t="shared" si="854"/>
        <v/>
      </c>
      <c s="180" t="str">
        <f t="shared" si="854"/>
        <v/>
      </c>
      <c s="180" t="str">
        <f t="shared" si="854"/>
        <v/>
      </c>
      <c s="180" t="str">
        <f t="shared" si="854"/>
        <v/>
      </c>
      <c s="180" t="str">
        <f t="shared" si="854"/>
        <v/>
      </c>
      <c s="180" t="str">
        <f t="shared" si="854"/>
        <v/>
      </c>
      <c s="180" t="str">
        <f t="shared" si="854"/>
        <v/>
      </c>
    </row>
    <row r="789" spans="1:65" ht="15.75" customHeight="1">
      <c r="A789" s="176" t="str">
        <f>IF('S.D.PASTE SHEET'!A789="","",'S.D.PASTE SHEET'!A789)</f>
        <v/>
      </c>
      <c s="176" t="str">
        <f>IF('S.D.PASTE SHEET'!B789="","",'S.D.PASTE SHEET'!B789)</f>
        <v/>
      </c>
      <c s="176" t="str">
        <f>IF('S.D.PASTE SHEET'!C789="","",'S.D.PASTE SHEET'!C789)</f>
        <v/>
      </c>
      <c s="177" t="str">
        <f>IF('S.D.PASTE SHEET'!D789="","",'S.D.PASTE SHEET'!D789)</f>
        <v/>
      </c>
      <c s="176" t="str">
        <f>IF('S.D.PASTE SHEET'!E789="","",UPPER('S.D.PASTE SHEET'!E789))</f>
        <v/>
      </c>
      <c s="176" t="str">
        <f>IF('S.D.PASTE SHEET'!F789="","",'S.D.PASTE SHEET'!F789)</f>
        <v/>
      </c>
      <c s="176" t="str">
        <f>IF('S.D.PASTE SHEET'!G789="","",UPPER('S.D.PASTE SHEET'!G789))</f>
        <v/>
      </c>
      <c s="176" t="str">
        <f>IF('S.D.PASTE SHEET'!H789="","",UPPER('S.D.PASTE SHEET'!H789))</f>
        <v/>
      </c>
      <c s="176" t="str">
        <f>IF('S.D.PASTE SHEET'!I789="","",'S.D.PASTE SHEET'!I789)</f>
        <v/>
      </c>
      <c s="177" t="str">
        <f>IF('S.D.PASTE SHEET'!J789="","",'S.D.PASTE SHEET'!J789)</f>
        <v/>
      </c>
      <c s="176" t="str">
        <f>IF('S.D.PASTE SHEET'!K789="","",'S.D.PASTE SHEET'!K789)</f>
        <v/>
      </c>
      <c s="176" t="str">
        <f>IF('S.D.PASTE SHEET'!L789="","",'S.D.PASTE SHEET'!L789)</f>
        <v/>
      </c>
      <c s="176" t="str">
        <f>IF('S.D.PASTE SHEET'!M789="","",'S.D.PASTE SHEET'!M789)</f>
        <v/>
      </c>
      <c s="176" t="str">
        <f>IF('S.D.PASTE SHEET'!N789="","",'S.D.PASTE SHEET'!N789)</f>
        <v/>
      </c>
      <c s="176" t="str">
        <f>IF('S.D.PASTE SHEET'!O789="","",'S.D.PASTE SHEET'!O789)</f>
        <v/>
      </c>
      <c s="176" t="str">
        <f>IF('S.D.PASTE SHEET'!P789="","",'S.D.PASTE SHEET'!P789)</f>
        <v/>
      </c>
      <c s="176" t="str">
        <f>IF('S.D.PASTE SHEET'!Q789="","",'S.D.PASTE SHEET'!Q789)</f>
        <v/>
      </c>
      <c s="176" t="str">
        <f>IF('S.D.PASTE SHEET'!R789="","",'S.D.PASTE SHEET'!R789)</f>
        <v/>
      </c>
      <c s="176" t="str">
        <f>IF('S.D.PASTE SHEET'!S789="","",'S.D.PASTE SHEET'!S789)</f>
        <v/>
      </c>
      <c s="176" t="str">
        <f>IF('S.D.PASTE SHEET'!T789="","",'S.D.PASTE SHEET'!T789)</f>
        <v/>
      </c>
      <c s="176" t="str">
        <f>IF('S.D.PASTE SHEET'!U789="","",'S.D.PASTE SHEET'!U789)</f>
        <v/>
      </c>
      <c s="176" t="str">
        <f>IF('S.D.PASTE SHEET'!V789="","",'S.D.PASTE SHEET'!V789)</f>
        <v/>
      </c>
      <c s="176" t="str">
        <f>IF('S.D.PASTE SHEET'!W789="","",'S.D.PASTE SHEET'!W789)</f>
        <v/>
      </c>
      <c s="176" t="str">
        <f>IF('S.D.PASTE SHEET'!X789="","",'S.D.PASTE SHEET'!X789)</f>
        <v/>
      </c>
      <c s="176" t="str">
        <f>IF('S.D.PASTE SHEET'!Y789="","",'S.D.PASTE SHEET'!Y789)</f>
        <v/>
      </c>
      <c s="176" t="str">
        <f>IF('S.D.PASTE SHEET'!Z789="","",'S.D.PASTE SHEET'!Z789)</f>
        <v/>
      </c>
      <c s="176" t="str">
        <f>IF('S.D.PASTE SHEET'!AA789="","",'S.D.PASTE SHEET'!AA789)</f>
        <v/>
      </c>
      <c s="176" t="str">
        <f>IF('S.D.PASTE SHEET'!AB789="","",'S.D.PASTE SHEET'!AB789)</f>
        <v/>
      </c>
      <c s="176" t="str">
        <f>IF('S.D.PASTE SHEET'!AC789="","",'S.D.PASTE SHEET'!AC789)</f>
        <v/>
      </c>
      <c s="176" t="str">
        <f>IF('S.D.PASTE SHEET'!AD789="","",'S.D.PASTE SHEET'!AD789)</f>
        <v/>
      </c>
      <c s="178"/>
      <c s="179" t="str">
        <f>IF(AK789="","",IF(AK789&gt;0,COUNT($AG$2:AG789),""))</f>
        <v/>
      </c>
      <c s="180" t="str">
        <f t="shared" si="852"/>
        <v/>
      </c>
      <c s="180" t="str">
        <f t="shared" si="852"/>
        <v/>
      </c>
      <c s="180" t="str">
        <f t="shared" si="852"/>
        <v/>
      </c>
      <c s="181" t="str">
        <f t="shared" si="852"/>
        <v/>
      </c>
      <c s="180" t="str">
        <f t="shared" si="852"/>
        <v/>
      </c>
      <c s="180" t="str">
        <f t="shared" si="852"/>
        <v/>
      </c>
      <c s="180" t="str">
        <f t="shared" si="852"/>
        <v/>
      </c>
      <c s="180" t="str">
        <f t="shared" si="852"/>
        <v/>
      </c>
      <c s="180" t="str">
        <f t="shared" si="852"/>
        <v/>
      </c>
      <c s="181" t="str">
        <f t="shared" si="852"/>
        <v/>
      </c>
      <c s="180" t="str">
        <f t="shared" si="852"/>
        <v/>
      </c>
      <c s="180" t="str">
        <f t="shared" si="852"/>
        <v/>
      </c>
      <c s="180" t="str">
        <f t="shared" si="852"/>
        <v/>
      </c>
      <c s="180" t="str">
        <f t="shared" si="852"/>
        <v/>
      </c>
      <c s="180" t="str">
        <f t="shared" si="852"/>
        <v/>
      </c>
      <c s="180" t="str">
        <f t="shared" si="852"/>
        <v/>
      </c>
      <c r="AX789" s="180" t="str">
        <f>IF(BC789="","",IF(BC789&gt;0,COUNT($AY$2:AY789),""))</f>
        <v/>
      </c>
      <c s="180" t="str">
        <f t="shared" si="857" ref="AY789">IF(AND($BB$1=5,$A789=5,$BC$1=C789),B789,"")</f>
        <v/>
      </c>
      <c s="180" t="str">
        <f t="shared" si="854"/>
        <v/>
      </c>
      <c s="182" t="str">
        <f t="shared" si="854"/>
        <v/>
      </c>
      <c s="180" t="str">
        <f t="shared" si="854"/>
        <v/>
      </c>
      <c s="180" t="str">
        <f t="shared" si="854"/>
        <v/>
      </c>
      <c s="180" t="str">
        <f t="shared" si="854"/>
        <v/>
      </c>
      <c s="180" t="str">
        <f t="shared" si="854"/>
        <v/>
      </c>
      <c s="180" t="str">
        <f t="shared" si="854"/>
        <v/>
      </c>
      <c s="182" t="str">
        <f t="shared" si="854"/>
        <v/>
      </c>
      <c s="180" t="str">
        <f t="shared" si="854"/>
        <v/>
      </c>
      <c s="180" t="str">
        <f t="shared" si="854"/>
        <v/>
      </c>
      <c s="180" t="str">
        <f t="shared" si="854"/>
        <v/>
      </c>
      <c s="180" t="str">
        <f t="shared" si="854"/>
        <v/>
      </c>
      <c s="180" t="str">
        <f t="shared" si="854"/>
        <v/>
      </c>
      <c s="180" t="str">
        <f t="shared" si="854"/>
        <v/>
      </c>
    </row>
    <row r="790" spans="1:65" ht="15.75" customHeight="1">
      <c r="A790" s="176" t="str">
        <f>IF('S.D.PASTE SHEET'!A790="","",'S.D.PASTE SHEET'!A790)</f>
        <v/>
      </c>
      <c s="176" t="str">
        <f>IF('S.D.PASTE SHEET'!B790="","",'S.D.PASTE SHEET'!B790)</f>
        <v/>
      </c>
      <c s="176" t="str">
        <f>IF('S.D.PASTE SHEET'!C790="","",'S.D.PASTE SHEET'!C790)</f>
        <v/>
      </c>
      <c s="177" t="str">
        <f>IF('S.D.PASTE SHEET'!D790="","",'S.D.PASTE SHEET'!D790)</f>
        <v/>
      </c>
      <c s="176" t="str">
        <f>IF('S.D.PASTE SHEET'!E790="","",UPPER('S.D.PASTE SHEET'!E790))</f>
        <v/>
      </c>
      <c s="176" t="str">
        <f>IF('S.D.PASTE SHEET'!F790="","",'S.D.PASTE SHEET'!F790)</f>
        <v/>
      </c>
      <c s="176" t="str">
        <f>IF('S.D.PASTE SHEET'!G790="","",UPPER('S.D.PASTE SHEET'!G790))</f>
        <v/>
      </c>
      <c s="176" t="str">
        <f>IF('S.D.PASTE SHEET'!H790="","",UPPER('S.D.PASTE SHEET'!H790))</f>
        <v/>
      </c>
      <c s="176" t="str">
        <f>IF('S.D.PASTE SHEET'!I790="","",'S.D.PASTE SHEET'!I790)</f>
        <v/>
      </c>
      <c s="177" t="str">
        <f>IF('S.D.PASTE SHEET'!J790="","",'S.D.PASTE SHEET'!J790)</f>
        <v/>
      </c>
      <c s="176" t="str">
        <f>IF('S.D.PASTE SHEET'!K790="","",'S.D.PASTE SHEET'!K790)</f>
        <v/>
      </c>
      <c s="176" t="str">
        <f>IF('S.D.PASTE SHEET'!L790="","",'S.D.PASTE SHEET'!L790)</f>
        <v/>
      </c>
      <c s="176" t="str">
        <f>IF('S.D.PASTE SHEET'!M790="","",'S.D.PASTE SHEET'!M790)</f>
        <v/>
      </c>
      <c s="176" t="str">
        <f>IF('S.D.PASTE SHEET'!N790="","",'S.D.PASTE SHEET'!N790)</f>
        <v/>
      </c>
      <c s="176" t="str">
        <f>IF('S.D.PASTE SHEET'!O790="","",'S.D.PASTE SHEET'!O790)</f>
        <v/>
      </c>
      <c s="176" t="str">
        <f>IF('S.D.PASTE SHEET'!P790="","",'S.D.PASTE SHEET'!P790)</f>
        <v/>
      </c>
      <c s="176" t="str">
        <f>IF('S.D.PASTE SHEET'!Q790="","",'S.D.PASTE SHEET'!Q790)</f>
        <v/>
      </c>
      <c s="176" t="str">
        <f>IF('S.D.PASTE SHEET'!R790="","",'S.D.PASTE SHEET'!R790)</f>
        <v/>
      </c>
      <c s="176" t="str">
        <f>IF('S.D.PASTE SHEET'!S790="","",'S.D.PASTE SHEET'!S790)</f>
        <v/>
      </c>
      <c s="176" t="str">
        <f>IF('S.D.PASTE SHEET'!T790="","",'S.D.PASTE SHEET'!T790)</f>
        <v/>
      </c>
      <c s="176" t="str">
        <f>IF('S.D.PASTE SHEET'!U790="","",'S.D.PASTE SHEET'!U790)</f>
        <v/>
      </c>
      <c s="176" t="str">
        <f>IF('S.D.PASTE SHEET'!V790="","",'S.D.PASTE SHEET'!V790)</f>
        <v/>
      </c>
      <c s="176" t="str">
        <f>IF('S.D.PASTE SHEET'!W790="","",'S.D.PASTE SHEET'!W790)</f>
        <v/>
      </c>
      <c s="176" t="str">
        <f>IF('S.D.PASTE SHEET'!X790="","",'S.D.PASTE SHEET'!X790)</f>
        <v/>
      </c>
      <c s="176" t="str">
        <f>IF('S.D.PASTE SHEET'!Y790="","",'S.D.PASTE SHEET'!Y790)</f>
        <v/>
      </c>
      <c s="176" t="str">
        <f>IF('S.D.PASTE SHEET'!Z790="","",'S.D.PASTE SHEET'!Z790)</f>
        <v/>
      </c>
      <c s="176" t="str">
        <f>IF('S.D.PASTE SHEET'!AA790="","",'S.D.PASTE SHEET'!AA790)</f>
        <v/>
      </c>
      <c s="176" t="str">
        <f>IF('S.D.PASTE SHEET'!AB790="","",'S.D.PASTE SHEET'!AB790)</f>
        <v/>
      </c>
      <c s="176" t="str">
        <f>IF('S.D.PASTE SHEET'!AC790="","",'S.D.PASTE SHEET'!AC790)</f>
        <v/>
      </c>
      <c s="176" t="str">
        <f>IF('S.D.PASTE SHEET'!AD790="","",'S.D.PASTE SHEET'!AD790)</f>
        <v/>
      </c>
      <c s="178"/>
      <c s="179" t="str">
        <f>IF(AK790="","",IF(AK790&gt;0,COUNT($AG$2:AG790),""))</f>
        <v/>
      </c>
      <c s="180" t="str">
        <f t="shared" si="852"/>
        <v/>
      </c>
      <c s="180" t="str">
        <f t="shared" si="852"/>
        <v/>
      </c>
      <c s="180" t="str">
        <f t="shared" si="852"/>
        <v/>
      </c>
      <c s="181" t="str">
        <f t="shared" si="852"/>
        <v/>
      </c>
      <c s="180" t="str">
        <f t="shared" si="852"/>
        <v/>
      </c>
      <c s="180" t="str">
        <f t="shared" si="852"/>
        <v/>
      </c>
      <c s="180" t="str">
        <f t="shared" si="852"/>
        <v/>
      </c>
      <c s="180" t="str">
        <f t="shared" si="852"/>
        <v/>
      </c>
      <c s="180" t="str">
        <f t="shared" si="852"/>
        <v/>
      </c>
      <c s="181" t="str">
        <f t="shared" si="852"/>
        <v/>
      </c>
      <c s="180" t="str">
        <f t="shared" si="852"/>
        <v/>
      </c>
      <c s="180" t="str">
        <f t="shared" si="852"/>
        <v/>
      </c>
      <c s="180" t="str">
        <f t="shared" si="852"/>
        <v/>
      </c>
      <c s="180" t="str">
        <f t="shared" si="852"/>
        <v/>
      </c>
      <c s="180" t="str">
        <f t="shared" si="852"/>
        <v/>
      </c>
      <c s="180" t="str">
        <f t="shared" si="852"/>
        <v/>
      </c>
      <c r="AX790" s="180" t="str">
        <f>IF(BC790="","",IF(BC790&gt;0,COUNT($AY$2:AY790),""))</f>
        <v/>
      </c>
      <c s="180" t="str">
        <f t="shared" si="858" ref="AY790">IF(AND($BB$1=5,$A790=5,$BC$1=C790),B790,"")</f>
        <v/>
      </c>
      <c s="180" t="str">
        <f t="shared" si="854"/>
        <v/>
      </c>
      <c s="182" t="str">
        <f t="shared" si="854"/>
        <v/>
      </c>
      <c s="180" t="str">
        <f t="shared" si="854"/>
        <v/>
      </c>
      <c s="180" t="str">
        <f t="shared" si="854"/>
        <v/>
      </c>
      <c s="180" t="str">
        <f t="shared" si="854"/>
        <v/>
      </c>
      <c s="180" t="str">
        <f t="shared" si="854"/>
        <v/>
      </c>
      <c s="180" t="str">
        <f t="shared" si="854"/>
        <v/>
      </c>
      <c s="182" t="str">
        <f t="shared" si="854"/>
        <v/>
      </c>
      <c s="180" t="str">
        <f t="shared" si="854"/>
        <v/>
      </c>
      <c s="180" t="str">
        <f t="shared" si="854"/>
        <v/>
      </c>
      <c s="180" t="str">
        <f t="shared" si="854"/>
        <v/>
      </c>
      <c s="180" t="str">
        <f t="shared" si="854"/>
        <v/>
      </c>
      <c s="180" t="str">
        <f t="shared" si="854"/>
        <v/>
      </c>
      <c s="180" t="str">
        <f t="shared" si="854"/>
        <v/>
      </c>
    </row>
    <row r="791" spans="1:65" ht="15.75" customHeight="1">
      <c r="A791" s="176" t="str">
        <f>IF('S.D.PASTE SHEET'!A791="","",'S.D.PASTE SHEET'!A791)</f>
        <v/>
      </c>
      <c s="176" t="str">
        <f>IF('S.D.PASTE SHEET'!B791="","",'S.D.PASTE SHEET'!B791)</f>
        <v/>
      </c>
      <c s="176" t="str">
        <f>IF('S.D.PASTE SHEET'!C791="","",'S.D.PASTE SHEET'!C791)</f>
        <v/>
      </c>
      <c s="177" t="str">
        <f>IF('S.D.PASTE SHEET'!D791="","",'S.D.PASTE SHEET'!D791)</f>
        <v/>
      </c>
      <c s="176" t="str">
        <f>IF('S.D.PASTE SHEET'!E791="","",UPPER('S.D.PASTE SHEET'!E791))</f>
        <v/>
      </c>
      <c s="176" t="str">
        <f>IF('S.D.PASTE SHEET'!F791="","",'S.D.PASTE SHEET'!F791)</f>
        <v/>
      </c>
      <c s="176" t="str">
        <f>IF('S.D.PASTE SHEET'!G791="","",UPPER('S.D.PASTE SHEET'!G791))</f>
        <v/>
      </c>
      <c s="176" t="str">
        <f>IF('S.D.PASTE SHEET'!H791="","",UPPER('S.D.PASTE SHEET'!H791))</f>
        <v/>
      </c>
      <c s="176" t="str">
        <f>IF('S.D.PASTE SHEET'!I791="","",'S.D.PASTE SHEET'!I791)</f>
        <v/>
      </c>
      <c s="177" t="str">
        <f>IF('S.D.PASTE SHEET'!J791="","",'S.D.PASTE SHEET'!J791)</f>
        <v/>
      </c>
      <c s="176" t="str">
        <f>IF('S.D.PASTE SHEET'!K791="","",'S.D.PASTE SHEET'!K791)</f>
        <v/>
      </c>
      <c s="176" t="str">
        <f>IF('S.D.PASTE SHEET'!L791="","",'S.D.PASTE SHEET'!L791)</f>
        <v/>
      </c>
      <c s="176" t="str">
        <f>IF('S.D.PASTE SHEET'!M791="","",'S.D.PASTE SHEET'!M791)</f>
        <v/>
      </c>
      <c s="176" t="str">
        <f>IF('S.D.PASTE SHEET'!N791="","",'S.D.PASTE SHEET'!N791)</f>
        <v/>
      </c>
      <c s="176" t="str">
        <f>IF('S.D.PASTE SHEET'!O791="","",'S.D.PASTE SHEET'!O791)</f>
        <v/>
      </c>
      <c s="176" t="str">
        <f>IF('S.D.PASTE SHEET'!P791="","",'S.D.PASTE SHEET'!P791)</f>
        <v/>
      </c>
      <c s="176" t="str">
        <f>IF('S.D.PASTE SHEET'!Q791="","",'S.D.PASTE SHEET'!Q791)</f>
        <v/>
      </c>
      <c s="176" t="str">
        <f>IF('S.D.PASTE SHEET'!R791="","",'S.D.PASTE SHEET'!R791)</f>
        <v/>
      </c>
      <c s="176" t="str">
        <f>IF('S.D.PASTE SHEET'!S791="","",'S.D.PASTE SHEET'!S791)</f>
        <v/>
      </c>
      <c s="176" t="str">
        <f>IF('S.D.PASTE SHEET'!T791="","",'S.D.PASTE SHEET'!T791)</f>
        <v/>
      </c>
      <c s="176" t="str">
        <f>IF('S.D.PASTE SHEET'!U791="","",'S.D.PASTE SHEET'!U791)</f>
        <v/>
      </c>
      <c s="176" t="str">
        <f>IF('S.D.PASTE SHEET'!V791="","",'S.D.PASTE SHEET'!V791)</f>
        <v/>
      </c>
      <c s="176" t="str">
        <f>IF('S.D.PASTE SHEET'!W791="","",'S.D.PASTE SHEET'!W791)</f>
        <v/>
      </c>
      <c s="176" t="str">
        <f>IF('S.D.PASTE SHEET'!X791="","",'S.D.PASTE SHEET'!X791)</f>
        <v/>
      </c>
      <c s="176" t="str">
        <f>IF('S.D.PASTE SHEET'!Y791="","",'S.D.PASTE SHEET'!Y791)</f>
        <v/>
      </c>
      <c s="176" t="str">
        <f>IF('S.D.PASTE SHEET'!Z791="","",'S.D.PASTE SHEET'!Z791)</f>
        <v/>
      </c>
      <c s="176" t="str">
        <f>IF('S.D.PASTE SHEET'!AA791="","",'S.D.PASTE SHEET'!AA791)</f>
        <v/>
      </c>
      <c s="176" t="str">
        <f>IF('S.D.PASTE SHEET'!AB791="","",'S.D.PASTE SHEET'!AB791)</f>
        <v/>
      </c>
      <c s="176" t="str">
        <f>IF('S.D.PASTE SHEET'!AC791="","",'S.D.PASTE SHEET'!AC791)</f>
        <v/>
      </c>
      <c s="176" t="str">
        <f>IF('S.D.PASTE SHEET'!AD791="","",'S.D.PASTE SHEET'!AD791)</f>
        <v/>
      </c>
      <c s="178"/>
      <c s="179" t="str">
        <f>IF(AK791="","",IF(AK791&gt;0,COUNT($AG$2:AG791),""))</f>
        <v/>
      </c>
      <c s="180" t="str">
        <f t="shared" si="852"/>
        <v/>
      </c>
      <c s="180" t="str">
        <f t="shared" si="852"/>
        <v/>
      </c>
      <c s="180" t="str">
        <f t="shared" si="852"/>
        <v/>
      </c>
      <c s="181" t="str">
        <f t="shared" si="852"/>
        <v/>
      </c>
      <c s="180" t="str">
        <f t="shared" si="852"/>
        <v/>
      </c>
      <c s="180" t="str">
        <f t="shared" si="852"/>
        <v/>
      </c>
      <c s="180" t="str">
        <f t="shared" si="852"/>
        <v/>
      </c>
      <c s="180" t="str">
        <f t="shared" si="852"/>
        <v/>
      </c>
      <c s="180" t="str">
        <f t="shared" si="852"/>
        <v/>
      </c>
      <c s="181" t="str">
        <f t="shared" si="852"/>
        <v/>
      </c>
      <c s="180" t="str">
        <f t="shared" si="852"/>
        <v/>
      </c>
      <c s="180" t="str">
        <f t="shared" si="852"/>
        <v/>
      </c>
      <c s="180" t="str">
        <f t="shared" si="852"/>
        <v/>
      </c>
      <c s="180" t="str">
        <f t="shared" si="852"/>
        <v/>
      </c>
      <c s="180" t="str">
        <f t="shared" si="852"/>
        <v/>
      </c>
      <c s="180" t="str">
        <f t="shared" si="852"/>
        <v/>
      </c>
      <c r="AX791" s="180" t="str">
        <f>IF(BC791="","",IF(BC791&gt;0,COUNT($AY$2:AY791),""))</f>
        <v/>
      </c>
      <c s="180" t="str">
        <f t="shared" si="859" ref="AY791">IF(AND($BB$1=5,$A791=5,$BC$1=C791),B791,"")</f>
        <v/>
      </c>
      <c s="180" t="str">
        <f t="shared" si="854"/>
        <v/>
      </c>
      <c s="182" t="str">
        <f t="shared" si="854"/>
        <v/>
      </c>
      <c s="180" t="str">
        <f t="shared" si="854"/>
        <v/>
      </c>
      <c s="180" t="str">
        <f t="shared" si="854"/>
        <v/>
      </c>
      <c s="180" t="str">
        <f t="shared" si="854"/>
        <v/>
      </c>
      <c s="180" t="str">
        <f t="shared" si="854"/>
        <v/>
      </c>
      <c s="180" t="str">
        <f t="shared" si="854"/>
        <v/>
      </c>
      <c s="182" t="str">
        <f t="shared" si="854"/>
        <v/>
      </c>
      <c s="180" t="str">
        <f t="shared" si="854"/>
        <v/>
      </c>
      <c s="180" t="str">
        <f t="shared" si="854"/>
        <v/>
      </c>
      <c s="180" t="str">
        <f t="shared" si="854"/>
        <v/>
      </c>
      <c s="180" t="str">
        <f t="shared" si="854"/>
        <v/>
      </c>
      <c s="180" t="str">
        <f t="shared" si="854"/>
        <v/>
      </c>
      <c s="180" t="str">
        <f t="shared" si="854"/>
        <v/>
      </c>
    </row>
    <row r="792" spans="1:65" ht="15.75" customHeight="1">
      <c r="A792" s="176" t="str">
        <f>IF('S.D.PASTE SHEET'!A792="","",'S.D.PASTE SHEET'!A792)</f>
        <v/>
      </c>
      <c s="176" t="str">
        <f>IF('S.D.PASTE SHEET'!B792="","",'S.D.PASTE SHEET'!B792)</f>
        <v/>
      </c>
      <c s="176" t="str">
        <f>IF('S.D.PASTE SHEET'!C792="","",'S.D.PASTE SHEET'!C792)</f>
        <v/>
      </c>
      <c s="177" t="str">
        <f>IF('S.D.PASTE SHEET'!D792="","",'S.D.PASTE SHEET'!D792)</f>
        <v/>
      </c>
      <c s="176" t="str">
        <f>IF('S.D.PASTE SHEET'!E792="","",UPPER('S.D.PASTE SHEET'!E792))</f>
        <v/>
      </c>
      <c s="176" t="str">
        <f>IF('S.D.PASTE SHEET'!F792="","",'S.D.PASTE SHEET'!F792)</f>
        <v/>
      </c>
      <c s="176" t="str">
        <f>IF('S.D.PASTE SHEET'!G792="","",UPPER('S.D.PASTE SHEET'!G792))</f>
        <v/>
      </c>
      <c s="176" t="str">
        <f>IF('S.D.PASTE SHEET'!H792="","",UPPER('S.D.PASTE SHEET'!H792))</f>
        <v/>
      </c>
      <c s="176" t="str">
        <f>IF('S.D.PASTE SHEET'!I792="","",'S.D.PASTE SHEET'!I792)</f>
        <v/>
      </c>
      <c s="177" t="str">
        <f>IF('S.D.PASTE SHEET'!J792="","",'S.D.PASTE SHEET'!J792)</f>
        <v/>
      </c>
      <c s="176" t="str">
        <f>IF('S.D.PASTE SHEET'!K792="","",'S.D.PASTE SHEET'!K792)</f>
        <v/>
      </c>
      <c s="176" t="str">
        <f>IF('S.D.PASTE SHEET'!L792="","",'S.D.PASTE SHEET'!L792)</f>
        <v/>
      </c>
      <c s="176" t="str">
        <f>IF('S.D.PASTE SHEET'!M792="","",'S.D.PASTE SHEET'!M792)</f>
        <v/>
      </c>
      <c s="176" t="str">
        <f>IF('S.D.PASTE SHEET'!N792="","",'S.D.PASTE SHEET'!N792)</f>
        <v/>
      </c>
      <c s="176" t="str">
        <f>IF('S.D.PASTE SHEET'!O792="","",'S.D.PASTE SHEET'!O792)</f>
        <v/>
      </c>
      <c s="176" t="str">
        <f>IF('S.D.PASTE SHEET'!P792="","",'S.D.PASTE SHEET'!P792)</f>
        <v/>
      </c>
      <c s="176" t="str">
        <f>IF('S.D.PASTE SHEET'!Q792="","",'S.D.PASTE SHEET'!Q792)</f>
        <v/>
      </c>
      <c s="176" t="str">
        <f>IF('S.D.PASTE SHEET'!R792="","",'S.D.PASTE SHEET'!R792)</f>
        <v/>
      </c>
      <c s="176" t="str">
        <f>IF('S.D.PASTE SHEET'!S792="","",'S.D.PASTE SHEET'!S792)</f>
        <v/>
      </c>
      <c s="176" t="str">
        <f>IF('S.D.PASTE SHEET'!T792="","",'S.D.PASTE SHEET'!T792)</f>
        <v/>
      </c>
      <c s="176" t="str">
        <f>IF('S.D.PASTE SHEET'!U792="","",'S.D.PASTE SHEET'!U792)</f>
        <v/>
      </c>
      <c s="176" t="str">
        <f>IF('S.D.PASTE SHEET'!V792="","",'S.D.PASTE SHEET'!V792)</f>
        <v/>
      </c>
      <c s="176" t="str">
        <f>IF('S.D.PASTE SHEET'!W792="","",'S.D.PASTE SHEET'!W792)</f>
        <v/>
      </c>
      <c s="176" t="str">
        <f>IF('S.D.PASTE SHEET'!X792="","",'S.D.PASTE SHEET'!X792)</f>
        <v/>
      </c>
      <c s="176" t="str">
        <f>IF('S.D.PASTE SHEET'!Y792="","",'S.D.PASTE SHEET'!Y792)</f>
        <v/>
      </c>
      <c s="176" t="str">
        <f>IF('S.D.PASTE SHEET'!Z792="","",'S.D.PASTE SHEET'!Z792)</f>
        <v/>
      </c>
      <c s="176" t="str">
        <f>IF('S.D.PASTE SHEET'!AA792="","",'S.D.PASTE SHEET'!AA792)</f>
        <v/>
      </c>
      <c s="176" t="str">
        <f>IF('S.D.PASTE SHEET'!AB792="","",'S.D.PASTE SHEET'!AB792)</f>
        <v/>
      </c>
      <c s="176" t="str">
        <f>IF('S.D.PASTE SHEET'!AC792="","",'S.D.PASTE SHEET'!AC792)</f>
        <v/>
      </c>
      <c s="176" t="str">
        <f>IF('S.D.PASTE SHEET'!AD792="","",'S.D.PASTE SHEET'!AD792)</f>
        <v/>
      </c>
      <c s="178"/>
      <c s="179" t="str">
        <f>IF(AK792="","",IF(AK792&gt;0,COUNT($AG$2:AG792),""))</f>
        <v/>
      </c>
      <c s="180" t="str">
        <f t="shared" si="852"/>
        <v/>
      </c>
      <c s="180" t="str">
        <f t="shared" si="852"/>
        <v/>
      </c>
      <c s="180" t="str">
        <f t="shared" si="852"/>
        <v/>
      </c>
      <c s="181" t="str">
        <f t="shared" si="852"/>
        <v/>
      </c>
      <c s="180" t="str">
        <f t="shared" si="852"/>
        <v/>
      </c>
      <c s="180" t="str">
        <f t="shared" si="852"/>
        <v/>
      </c>
      <c s="180" t="str">
        <f t="shared" si="852"/>
        <v/>
      </c>
      <c s="180" t="str">
        <f t="shared" si="852"/>
        <v/>
      </c>
      <c s="180" t="str">
        <f t="shared" si="852"/>
        <v/>
      </c>
      <c s="181" t="str">
        <f t="shared" si="852"/>
        <v/>
      </c>
      <c s="180" t="str">
        <f t="shared" si="852"/>
        <v/>
      </c>
      <c s="180" t="str">
        <f t="shared" si="852"/>
        <v/>
      </c>
      <c s="180" t="str">
        <f t="shared" si="852"/>
        <v/>
      </c>
      <c s="180" t="str">
        <f t="shared" si="852"/>
        <v/>
      </c>
      <c s="180" t="str">
        <f t="shared" si="852"/>
        <v/>
      </c>
      <c s="180" t="str">
        <f t="shared" si="852"/>
        <v/>
      </c>
      <c r="AX792" s="180" t="str">
        <f>IF(BC792="","",IF(BC792&gt;0,COUNT($AY$2:AY792),""))</f>
        <v/>
      </c>
      <c s="180" t="str">
        <f t="shared" si="860" ref="AY792">IF(AND($BB$1=5,$A792=5,$BC$1=C792),B792,"")</f>
        <v/>
      </c>
      <c s="180" t="str">
        <f t="shared" si="854"/>
        <v/>
      </c>
      <c s="182" t="str">
        <f t="shared" si="854"/>
        <v/>
      </c>
      <c s="180" t="str">
        <f t="shared" si="854"/>
        <v/>
      </c>
      <c s="180" t="str">
        <f t="shared" si="854"/>
        <v/>
      </c>
      <c s="180" t="str">
        <f t="shared" si="854"/>
        <v/>
      </c>
      <c s="180" t="str">
        <f t="shared" si="854"/>
        <v/>
      </c>
      <c s="180" t="str">
        <f t="shared" si="854"/>
        <v/>
      </c>
      <c s="182" t="str">
        <f t="shared" si="854"/>
        <v/>
      </c>
      <c s="180" t="str">
        <f t="shared" si="854"/>
        <v/>
      </c>
      <c s="180" t="str">
        <f t="shared" si="854"/>
        <v/>
      </c>
      <c s="180" t="str">
        <f t="shared" si="854"/>
        <v/>
      </c>
      <c s="180" t="str">
        <f t="shared" si="854"/>
        <v/>
      </c>
      <c s="180" t="str">
        <f t="shared" si="854"/>
        <v/>
      </c>
      <c s="180" t="str">
        <f t="shared" si="854"/>
        <v/>
      </c>
    </row>
    <row r="793" spans="1:65" ht="15.75" customHeight="1">
      <c r="A793" s="176" t="str">
        <f>IF('S.D.PASTE SHEET'!A793="","",'S.D.PASTE SHEET'!A793)</f>
        <v/>
      </c>
      <c s="176" t="str">
        <f>IF('S.D.PASTE SHEET'!B793="","",'S.D.PASTE SHEET'!B793)</f>
        <v/>
      </c>
      <c s="176" t="str">
        <f>IF('S.D.PASTE SHEET'!C793="","",'S.D.PASTE SHEET'!C793)</f>
        <v/>
      </c>
      <c s="177" t="str">
        <f>IF('S.D.PASTE SHEET'!D793="","",'S.D.PASTE SHEET'!D793)</f>
        <v/>
      </c>
      <c s="176" t="str">
        <f>IF('S.D.PASTE SHEET'!E793="","",UPPER('S.D.PASTE SHEET'!E793))</f>
        <v/>
      </c>
      <c s="176" t="str">
        <f>IF('S.D.PASTE SHEET'!F793="","",'S.D.PASTE SHEET'!F793)</f>
        <v/>
      </c>
      <c s="176" t="str">
        <f>IF('S.D.PASTE SHEET'!G793="","",UPPER('S.D.PASTE SHEET'!G793))</f>
        <v/>
      </c>
      <c s="176" t="str">
        <f>IF('S.D.PASTE SHEET'!H793="","",UPPER('S.D.PASTE SHEET'!H793))</f>
        <v/>
      </c>
      <c s="176" t="str">
        <f>IF('S.D.PASTE SHEET'!I793="","",'S.D.PASTE SHEET'!I793)</f>
        <v/>
      </c>
      <c s="177" t="str">
        <f>IF('S.D.PASTE SHEET'!J793="","",'S.D.PASTE SHEET'!J793)</f>
        <v/>
      </c>
      <c s="176" t="str">
        <f>IF('S.D.PASTE SHEET'!K793="","",'S.D.PASTE SHEET'!K793)</f>
        <v/>
      </c>
      <c s="176" t="str">
        <f>IF('S.D.PASTE SHEET'!L793="","",'S.D.PASTE SHEET'!L793)</f>
        <v/>
      </c>
      <c s="176" t="str">
        <f>IF('S.D.PASTE SHEET'!M793="","",'S.D.PASTE SHEET'!M793)</f>
        <v/>
      </c>
      <c s="176" t="str">
        <f>IF('S.D.PASTE SHEET'!N793="","",'S.D.PASTE SHEET'!N793)</f>
        <v/>
      </c>
      <c s="176" t="str">
        <f>IF('S.D.PASTE SHEET'!O793="","",'S.D.PASTE SHEET'!O793)</f>
        <v/>
      </c>
      <c s="176" t="str">
        <f>IF('S.D.PASTE SHEET'!P793="","",'S.D.PASTE SHEET'!P793)</f>
        <v/>
      </c>
      <c s="176" t="str">
        <f>IF('S.D.PASTE SHEET'!Q793="","",'S.D.PASTE SHEET'!Q793)</f>
        <v/>
      </c>
      <c s="176" t="str">
        <f>IF('S.D.PASTE SHEET'!R793="","",'S.D.PASTE SHEET'!R793)</f>
        <v/>
      </c>
      <c s="176" t="str">
        <f>IF('S.D.PASTE SHEET'!S793="","",'S.D.PASTE SHEET'!S793)</f>
        <v/>
      </c>
      <c s="176" t="str">
        <f>IF('S.D.PASTE SHEET'!T793="","",'S.D.PASTE SHEET'!T793)</f>
        <v/>
      </c>
      <c s="176" t="str">
        <f>IF('S.D.PASTE SHEET'!U793="","",'S.D.PASTE SHEET'!U793)</f>
        <v/>
      </c>
      <c s="176" t="str">
        <f>IF('S.D.PASTE SHEET'!V793="","",'S.D.PASTE SHEET'!V793)</f>
        <v/>
      </c>
      <c s="176" t="str">
        <f>IF('S.D.PASTE SHEET'!W793="","",'S.D.PASTE SHEET'!W793)</f>
        <v/>
      </c>
      <c s="176" t="str">
        <f>IF('S.D.PASTE SHEET'!X793="","",'S.D.PASTE SHEET'!X793)</f>
        <v/>
      </c>
      <c s="176" t="str">
        <f>IF('S.D.PASTE SHEET'!Y793="","",'S.D.PASTE SHEET'!Y793)</f>
        <v/>
      </c>
      <c s="176" t="str">
        <f>IF('S.D.PASTE SHEET'!Z793="","",'S.D.PASTE SHEET'!Z793)</f>
        <v/>
      </c>
      <c s="176" t="str">
        <f>IF('S.D.PASTE SHEET'!AA793="","",'S.D.PASTE SHEET'!AA793)</f>
        <v/>
      </c>
      <c s="176" t="str">
        <f>IF('S.D.PASTE SHEET'!AB793="","",'S.D.PASTE SHEET'!AB793)</f>
        <v/>
      </c>
      <c s="176" t="str">
        <f>IF('S.D.PASTE SHEET'!AC793="","",'S.D.PASTE SHEET'!AC793)</f>
        <v/>
      </c>
      <c s="176" t="str">
        <f>IF('S.D.PASTE SHEET'!AD793="","",'S.D.PASTE SHEET'!AD793)</f>
        <v/>
      </c>
      <c s="178"/>
      <c s="179" t="str">
        <f>IF(AK793="","",IF(AK793&gt;0,COUNT($AG$2:AG793),""))</f>
        <v/>
      </c>
      <c s="180" t="str">
        <f t="shared" si="852"/>
        <v/>
      </c>
      <c s="180" t="str">
        <f t="shared" si="852"/>
        <v/>
      </c>
      <c s="180" t="str">
        <f t="shared" si="852"/>
        <v/>
      </c>
      <c s="181" t="str">
        <f t="shared" si="852"/>
        <v/>
      </c>
      <c s="180" t="str">
        <f t="shared" si="852"/>
        <v/>
      </c>
      <c s="180" t="str">
        <f t="shared" si="852"/>
        <v/>
      </c>
      <c s="180" t="str">
        <f t="shared" si="852"/>
        <v/>
      </c>
      <c s="180" t="str">
        <f t="shared" si="852"/>
        <v/>
      </c>
      <c s="180" t="str">
        <f t="shared" si="852"/>
        <v/>
      </c>
      <c s="181" t="str">
        <f t="shared" si="852"/>
        <v/>
      </c>
      <c s="180" t="str">
        <f t="shared" si="852"/>
        <v/>
      </c>
      <c s="180" t="str">
        <f t="shared" si="852"/>
        <v/>
      </c>
      <c s="180" t="str">
        <f t="shared" si="852"/>
        <v/>
      </c>
      <c s="180" t="str">
        <f t="shared" si="852"/>
        <v/>
      </c>
      <c s="180" t="str">
        <f t="shared" si="852"/>
        <v/>
      </c>
      <c s="180" t="str">
        <f t="shared" si="852"/>
        <v/>
      </c>
      <c r="AX793" s="180" t="str">
        <f>IF(BC793="","",IF(BC793&gt;0,COUNT($AY$2:AY793),""))</f>
        <v/>
      </c>
      <c s="180" t="str">
        <f t="shared" si="861" ref="AY793">IF(AND($BB$1=5,$A793=5,$BC$1=C793),B793,"")</f>
        <v/>
      </c>
      <c s="180" t="str">
        <f t="shared" si="854"/>
        <v/>
      </c>
      <c s="182" t="str">
        <f t="shared" si="854"/>
        <v/>
      </c>
      <c s="180" t="str">
        <f t="shared" si="854"/>
        <v/>
      </c>
      <c s="180" t="str">
        <f t="shared" si="854"/>
        <v/>
      </c>
      <c s="180" t="str">
        <f t="shared" si="854"/>
        <v/>
      </c>
      <c s="180" t="str">
        <f t="shared" si="854"/>
        <v/>
      </c>
      <c s="180" t="str">
        <f t="shared" si="854"/>
        <v/>
      </c>
      <c s="182" t="str">
        <f t="shared" si="854"/>
        <v/>
      </c>
      <c s="180" t="str">
        <f t="shared" si="854"/>
        <v/>
      </c>
      <c s="180" t="str">
        <f t="shared" si="854"/>
        <v/>
      </c>
      <c s="180" t="str">
        <f t="shared" si="854"/>
        <v/>
      </c>
      <c s="180" t="str">
        <f t="shared" si="854"/>
        <v/>
      </c>
      <c s="180" t="str">
        <f t="shared" si="854"/>
        <v/>
      </c>
      <c s="180" t="str">
        <f t="shared" si="854"/>
        <v/>
      </c>
    </row>
    <row r="794" spans="1:65" ht="15.75" customHeight="1">
      <c r="A794" s="176" t="str">
        <f>IF('S.D.PASTE SHEET'!A794="","",'S.D.PASTE SHEET'!A794)</f>
        <v/>
      </c>
      <c s="176" t="str">
        <f>IF('S.D.PASTE SHEET'!B794="","",'S.D.PASTE SHEET'!B794)</f>
        <v/>
      </c>
      <c s="176" t="str">
        <f>IF('S.D.PASTE SHEET'!C794="","",'S.D.PASTE SHEET'!C794)</f>
        <v/>
      </c>
      <c s="177" t="str">
        <f>IF('S.D.PASTE SHEET'!D794="","",'S.D.PASTE SHEET'!D794)</f>
        <v/>
      </c>
      <c s="176" t="str">
        <f>IF('S.D.PASTE SHEET'!E794="","",UPPER('S.D.PASTE SHEET'!E794))</f>
        <v/>
      </c>
      <c s="176" t="str">
        <f>IF('S.D.PASTE SHEET'!F794="","",'S.D.PASTE SHEET'!F794)</f>
        <v/>
      </c>
      <c s="176" t="str">
        <f>IF('S.D.PASTE SHEET'!G794="","",UPPER('S.D.PASTE SHEET'!G794))</f>
        <v/>
      </c>
      <c s="176" t="str">
        <f>IF('S.D.PASTE SHEET'!H794="","",UPPER('S.D.PASTE SHEET'!H794))</f>
        <v/>
      </c>
      <c s="176" t="str">
        <f>IF('S.D.PASTE SHEET'!I794="","",'S.D.PASTE SHEET'!I794)</f>
        <v/>
      </c>
      <c s="177" t="str">
        <f>IF('S.D.PASTE SHEET'!J794="","",'S.D.PASTE SHEET'!J794)</f>
        <v/>
      </c>
      <c s="176" t="str">
        <f>IF('S.D.PASTE SHEET'!K794="","",'S.D.PASTE SHEET'!K794)</f>
        <v/>
      </c>
      <c s="176" t="str">
        <f>IF('S.D.PASTE SHEET'!L794="","",'S.D.PASTE SHEET'!L794)</f>
        <v/>
      </c>
      <c s="176" t="str">
        <f>IF('S.D.PASTE SHEET'!M794="","",'S.D.PASTE SHEET'!M794)</f>
        <v/>
      </c>
      <c s="176" t="str">
        <f>IF('S.D.PASTE SHEET'!N794="","",'S.D.PASTE SHEET'!N794)</f>
        <v/>
      </c>
      <c s="176" t="str">
        <f>IF('S.D.PASTE SHEET'!O794="","",'S.D.PASTE SHEET'!O794)</f>
        <v/>
      </c>
      <c s="176" t="str">
        <f>IF('S.D.PASTE SHEET'!P794="","",'S.D.PASTE SHEET'!P794)</f>
        <v/>
      </c>
      <c s="176" t="str">
        <f>IF('S.D.PASTE SHEET'!Q794="","",'S.D.PASTE SHEET'!Q794)</f>
        <v/>
      </c>
      <c s="176" t="str">
        <f>IF('S.D.PASTE SHEET'!R794="","",'S.D.PASTE SHEET'!R794)</f>
        <v/>
      </c>
      <c s="176" t="str">
        <f>IF('S.D.PASTE SHEET'!S794="","",'S.D.PASTE SHEET'!S794)</f>
        <v/>
      </c>
      <c s="176" t="str">
        <f>IF('S.D.PASTE SHEET'!T794="","",'S.D.PASTE SHEET'!T794)</f>
        <v/>
      </c>
      <c s="176" t="str">
        <f>IF('S.D.PASTE SHEET'!U794="","",'S.D.PASTE SHEET'!U794)</f>
        <v/>
      </c>
      <c s="176" t="str">
        <f>IF('S.D.PASTE SHEET'!V794="","",'S.D.PASTE SHEET'!V794)</f>
        <v/>
      </c>
      <c s="176" t="str">
        <f>IF('S.D.PASTE SHEET'!W794="","",'S.D.PASTE SHEET'!W794)</f>
        <v/>
      </c>
      <c s="176" t="str">
        <f>IF('S.D.PASTE SHEET'!X794="","",'S.D.PASTE SHEET'!X794)</f>
        <v/>
      </c>
      <c s="176" t="str">
        <f>IF('S.D.PASTE SHEET'!Y794="","",'S.D.PASTE SHEET'!Y794)</f>
        <v/>
      </c>
      <c s="176" t="str">
        <f>IF('S.D.PASTE SHEET'!Z794="","",'S.D.PASTE SHEET'!Z794)</f>
        <v/>
      </c>
      <c s="176" t="str">
        <f>IF('S.D.PASTE SHEET'!AA794="","",'S.D.PASTE SHEET'!AA794)</f>
        <v/>
      </c>
      <c s="176" t="str">
        <f>IF('S.D.PASTE SHEET'!AB794="","",'S.D.PASTE SHEET'!AB794)</f>
        <v/>
      </c>
      <c s="176" t="str">
        <f>IF('S.D.PASTE SHEET'!AC794="","",'S.D.PASTE SHEET'!AC794)</f>
        <v/>
      </c>
      <c s="176" t="str">
        <f>IF('S.D.PASTE SHEET'!AD794="","",'S.D.PASTE SHEET'!AD794)</f>
        <v/>
      </c>
      <c s="178"/>
      <c s="179" t="str">
        <f>IF(AK794="","",IF(AK794&gt;0,COUNT($AG$2:AG794),""))</f>
        <v/>
      </c>
      <c s="180" t="str">
        <f t="shared" si="852"/>
        <v/>
      </c>
      <c s="180" t="str">
        <f t="shared" si="852"/>
        <v/>
      </c>
      <c s="180" t="str">
        <f t="shared" si="852"/>
        <v/>
      </c>
      <c s="181" t="str">
        <f t="shared" si="852"/>
        <v/>
      </c>
      <c s="180" t="str">
        <f t="shared" si="852"/>
        <v/>
      </c>
      <c s="180" t="str">
        <f t="shared" si="852"/>
        <v/>
      </c>
      <c s="180" t="str">
        <f t="shared" si="852"/>
        <v/>
      </c>
      <c s="180" t="str">
        <f t="shared" si="852"/>
        <v/>
      </c>
      <c s="180" t="str">
        <f t="shared" si="852"/>
        <v/>
      </c>
      <c s="181" t="str">
        <f t="shared" si="852"/>
        <v/>
      </c>
      <c s="180" t="str">
        <f t="shared" si="852"/>
        <v/>
      </c>
      <c s="180" t="str">
        <f t="shared" si="852"/>
        <v/>
      </c>
      <c s="180" t="str">
        <f t="shared" si="852"/>
        <v/>
      </c>
      <c s="180" t="str">
        <f t="shared" si="852"/>
        <v/>
      </c>
      <c s="180" t="str">
        <f t="shared" si="852"/>
        <v/>
      </c>
      <c s="180" t="str">
        <f t="shared" si="852"/>
        <v/>
      </c>
      <c r="AX794" s="180" t="str">
        <f>IF(BC794="","",IF(BC794&gt;0,COUNT($AY$2:AY794),""))</f>
        <v/>
      </c>
      <c s="180" t="str">
        <f t="shared" si="862" ref="AY794">IF(AND($BB$1=5,$A794=5,$BC$1=C794),B794,"")</f>
        <v/>
      </c>
      <c s="180" t="str">
        <f t="shared" si="854"/>
        <v/>
      </c>
      <c s="182" t="str">
        <f t="shared" si="854"/>
        <v/>
      </c>
      <c s="180" t="str">
        <f t="shared" si="854"/>
        <v/>
      </c>
      <c s="180" t="str">
        <f t="shared" si="854"/>
        <v/>
      </c>
      <c s="180" t="str">
        <f t="shared" si="854"/>
        <v/>
      </c>
      <c s="180" t="str">
        <f t="shared" si="854"/>
        <v/>
      </c>
      <c s="180" t="str">
        <f t="shared" si="854"/>
        <v/>
      </c>
      <c s="182" t="str">
        <f t="shared" si="854"/>
        <v/>
      </c>
      <c s="180" t="str">
        <f t="shared" si="854"/>
        <v/>
      </c>
      <c s="180" t="str">
        <f t="shared" si="854"/>
        <v/>
      </c>
      <c s="180" t="str">
        <f t="shared" si="854"/>
        <v/>
      </c>
      <c s="180" t="str">
        <f t="shared" si="854"/>
        <v/>
      </c>
      <c s="180" t="str">
        <f t="shared" si="854"/>
        <v/>
      </c>
      <c s="180" t="str">
        <f t="shared" si="854"/>
        <v/>
      </c>
    </row>
    <row r="795" spans="1:65" ht="15.75" customHeight="1">
      <c r="A795" s="176" t="str">
        <f>IF('S.D.PASTE SHEET'!A795="","",'S.D.PASTE SHEET'!A795)</f>
        <v/>
      </c>
      <c s="176" t="str">
        <f>IF('S.D.PASTE SHEET'!B795="","",'S.D.PASTE SHEET'!B795)</f>
        <v/>
      </c>
      <c s="176" t="str">
        <f>IF('S.D.PASTE SHEET'!C795="","",'S.D.PASTE SHEET'!C795)</f>
        <v/>
      </c>
      <c s="177" t="str">
        <f>IF('S.D.PASTE SHEET'!D795="","",'S.D.PASTE SHEET'!D795)</f>
        <v/>
      </c>
      <c s="176" t="str">
        <f>IF('S.D.PASTE SHEET'!E795="","",UPPER('S.D.PASTE SHEET'!E795))</f>
        <v/>
      </c>
      <c s="176" t="str">
        <f>IF('S.D.PASTE SHEET'!F795="","",'S.D.PASTE SHEET'!F795)</f>
        <v/>
      </c>
      <c s="176" t="str">
        <f>IF('S.D.PASTE SHEET'!G795="","",UPPER('S.D.PASTE SHEET'!G795))</f>
        <v/>
      </c>
      <c s="176" t="str">
        <f>IF('S.D.PASTE SHEET'!H795="","",UPPER('S.D.PASTE SHEET'!H795))</f>
        <v/>
      </c>
      <c s="176" t="str">
        <f>IF('S.D.PASTE SHEET'!I795="","",'S.D.PASTE SHEET'!I795)</f>
        <v/>
      </c>
      <c s="177" t="str">
        <f>IF('S.D.PASTE SHEET'!J795="","",'S.D.PASTE SHEET'!J795)</f>
        <v/>
      </c>
      <c s="176" t="str">
        <f>IF('S.D.PASTE SHEET'!K795="","",'S.D.PASTE SHEET'!K795)</f>
        <v/>
      </c>
      <c s="176" t="str">
        <f>IF('S.D.PASTE SHEET'!L795="","",'S.D.PASTE SHEET'!L795)</f>
        <v/>
      </c>
      <c s="176" t="str">
        <f>IF('S.D.PASTE SHEET'!M795="","",'S.D.PASTE SHEET'!M795)</f>
        <v/>
      </c>
      <c s="176" t="str">
        <f>IF('S.D.PASTE SHEET'!N795="","",'S.D.PASTE SHEET'!N795)</f>
        <v/>
      </c>
      <c s="176" t="str">
        <f>IF('S.D.PASTE SHEET'!O795="","",'S.D.PASTE SHEET'!O795)</f>
        <v/>
      </c>
      <c s="176" t="str">
        <f>IF('S.D.PASTE SHEET'!P795="","",'S.D.PASTE SHEET'!P795)</f>
        <v/>
      </c>
      <c s="176" t="str">
        <f>IF('S.D.PASTE SHEET'!Q795="","",'S.D.PASTE SHEET'!Q795)</f>
        <v/>
      </c>
      <c s="176" t="str">
        <f>IF('S.D.PASTE SHEET'!R795="","",'S.D.PASTE SHEET'!R795)</f>
        <v/>
      </c>
      <c s="176" t="str">
        <f>IF('S.D.PASTE SHEET'!S795="","",'S.D.PASTE SHEET'!S795)</f>
        <v/>
      </c>
      <c s="176" t="str">
        <f>IF('S.D.PASTE SHEET'!T795="","",'S.D.PASTE SHEET'!T795)</f>
        <v/>
      </c>
      <c s="176" t="str">
        <f>IF('S.D.PASTE SHEET'!U795="","",'S.D.PASTE SHEET'!U795)</f>
        <v/>
      </c>
      <c s="176" t="str">
        <f>IF('S.D.PASTE SHEET'!V795="","",'S.D.PASTE SHEET'!V795)</f>
        <v/>
      </c>
      <c s="176" t="str">
        <f>IF('S.D.PASTE SHEET'!W795="","",'S.D.PASTE SHEET'!W795)</f>
        <v/>
      </c>
      <c s="176" t="str">
        <f>IF('S.D.PASTE SHEET'!X795="","",'S.D.PASTE SHEET'!X795)</f>
        <v/>
      </c>
      <c s="176" t="str">
        <f>IF('S.D.PASTE SHEET'!Y795="","",'S.D.PASTE SHEET'!Y795)</f>
        <v/>
      </c>
      <c s="176" t="str">
        <f>IF('S.D.PASTE SHEET'!Z795="","",'S.D.PASTE SHEET'!Z795)</f>
        <v/>
      </c>
      <c s="176" t="str">
        <f>IF('S.D.PASTE SHEET'!AA795="","",'S.D.PASTE SHEET'!AA795)</f>
        <v/>
      </c>
      <c s="176" t="str">
        <f>IF('S.D.PASTE SHEET'!AB795="","",'S.D.PASTE SHEET'!AB795)</f>
        <v/>
      </c>
      <c s="176" t="str">
        <f>IF('S.D.PASTE SHEET'!AC795="","",'S.D.PASTE SHEET'!AC795)</f>
        <v/>
      </c>
      <c s="176" t="str">
        <f>IF('S.D.PASTE SHEET'!AD795="","",'S.D.PASTE SHEET'!AD795)</f>
        <v/>
      </c>
      <c s="178"/>
      <c s="179" t="str">
        <f>IF(AK795="","",IF(AK795&gt;0,COUNT($AG$2:AG795),""))</f>
        <v/>
      </c>
      <c s="180" t="str">
        <f t="shared" si="852"/>
        <v/>
      </c>
      <c s="180" t="str">
        <f t="shared" si="852"/>
        <v/>
      </c>
      <c s="180" t="str">
        <f t="shared" si="852"/>
        <v/>
      </c>
      <c s="181" t="str">
        <f t="shared" si="852"/>
        <v/>
      </c>
      <c s="180" t="str">
        <f t="shared" si="852"/>
        <v/>
      </c>
      <c s="180" t="str">
        <f t="shared" si="852"/>
        <v/>
      </c>
      <c s="180" t="str">
        <f t="shared" si="852"/>
        <v/>
      </c>
      <c s="180" t="str">
        <f t="shared" si="852"/>
        <v/>
      </c>
      <c s="180" t="str">
        <f t="shared" si="852"/>
        <v/>
      </c>
      <c s="181" t="str">
        <f t="shared" si="852"/>
        <v/>
      </c>
      <c s="180" t="str">
        <f t="shared" si="852"/>
        <v/>
      </c>
      <c s="180" t="str">
        <f t="shared" si="852"/>
        <v/>
      </c>
      <c s="180" t="str">
        <f t="shared" si="852"/>
        <v/>
      </c>
      <c s="180" t="str">
        <f t="shared" si="852"/>
        <v/>
      </c>
      <c s="180" t="str">
        <f t="shared" si="852"/>
        <v/>
      </c>
      <c s="180" t="str">
        <f t="shared" si="852"/>
        <v/>
      </c>
      <c r="AX795" s="180" t="str">
        <f>IF(BC795="","",IF(BC795&gt;0,COUNT($AY$2:AY795),""))</f>
        <v/>
      </c>
      <c s="180" t="str">
        <f t="shared" si="863" ref="AY795">IF(AND($BB$1=5,$A795=5,$BC$1=C795),B795,"")</f>
        <v/>
      </c>
      <c s="180" t="str">
        <f t="shared" si="854"/>
        <v/>
      </c>
      <c s="182" t="str">
        <f t="shared" si="854"/>
        <v/>
      </c>
      <c s="180" t="str">
        <f t="shared" si="854"/>
        <v/>
      </c>
      <c s="180" t="str">
        <f t="shared" si="854"/>
        <v/>
      </c>
      <c s="180" t="str">
        <f t="shared" si="854"/>
        <v/>
      </c>
      <c s="180" t="str">
        <f t="shared" si="854"/>
        <v/>
      </c>
      <c s="180" t="str">
        <f t="shared" si="854"/>
        <v/>
      </c>
      <c s="182" t="str">
        <f t="shared" si="854"/>
        <v/>
      </c>
      <c s="180" t="str">
        <f t="shared" si="854"/>
        <v/>
      </c>
      <c s="180" t="str">
        <f t="shared" si="854"/>
        <v/>
      </c>
      <c s="180" t="str">
        <f t="shared" si="854"/>
        <v/>
      </c>
      <c s="180" t="str">
        <f t="shared" si="854"/>
        <v/>
      </c>
      <c s="180" t="str">
        <f t="shared" si="854"/>
        <v/>
      </c>
      <c s="180" t="str">
        <f t="shared" si="854"/>
        <v/>
      </c>
    </row>
    <row r="796" spans="1:65" ht="15.75" customHeight="1">
      <c r="A796" s="176" t="str">
        <f>IF('S.D.PASTE SHEET'!A796="","",'S.D.PASTE SHEET'!A796)</f>
        <v/>
      </c>
      <c s="176" t="str">
        <f>IF('S.D.PASTE SHEET'!B796="","",'S.D.PASTE SHEET'!B796)</f>
        <v/>
      </c>
      <c s="176" t="str">
        <f>IF('S.D.PASTE SHEET'!C796="","",'S.D.PASTE SHEET'!C796)</f>
        <v/>
      </c>
      <c s="177" t="str">
        <f>IF('S.D.PASTE SHEET'!D796="","",'S.D.PASTE SHEET'!D796)</f>
        <v/>
      </c>
      <c s="176" t="str">
        <f>IF('S.D.PASTE SHEET'!E796="","",UPPER('S.D.PASTE SHEET'!E796))</f>
        <v/>
      </c>
      <c s="176" t="str">
        <f>IF('S.D.PASTE SHEET'!F796="","",'S.D.PASTE SHEET'!F796)</f>
        <v/>
      </c>
      <c s="176" t="str">
        <f>IF('S.D.PASTE SHEET'!G796="","",UPPER('S.D.PASTE SHEET'!G796))</f>
        <v/>
      </c>
      <c s="176" t="str">
        <f>IF('S.D.PASTE SHEET'!H796="","",UPPER('S.D.PASTE SHEET'!H796))</f>
        <v/>
      </c>
      <c s="176" t="str">
        <f>IF('S.D.PASTE SHEET'!I796="","",'S.D.PASTE SHEET'!I796)</f>
        <v/>
      </c>
      <c s="177" t="str">
        <f>IF('S.D.PASTE SHEET'!J796="","",'S.D.PASTE SHEET'!J796)</f>
        <v/>
      </c>
      <c s="176" t="str">
        <f>IF('S.D.PASTE SHEET'!K796="","",'S.D.PASTE SHEET'!K796)</f>
        <v/>
      </c>
      <c s="176" t="str">
        <f>IF('S.D.PASTE SHEET'!L796="","",'S.D.PASTE SHEET'!L796)</f>
        <v/>
      </c>
      <c s="176" t="str">
        <f>IF('S.D.PASTE SHEET'!M796="","",'S.D.PASTE SHEET'!M796)</f>
        <v/>
      </c>
      <c s="176" t="str">
        <f>IF('S.D.PASTE SHEET'!N796="","",'S.D.PASTE SHEET'!N796)</f>
        <v/>
      </c>
      <c s="176" t="str">
        <f>IF('S.D.PASTE SHEET'!O796="","",'S.D.PASTE SHEET'!O796)</f>
        <v/>
      </c>
      <c s="176" t="str">
        <f>IF('S.D.PASTE SHEET'!P796="","",'S.D.PASTE SHEET'!P796)</f>
        <v/>
      </c>
      <c s="176" t="str">
        <f>IF('S.D.PASTE SHEET'!Q796="","",'S.D.PASTE SHEET'!Q796)</f>
        <v/>
      </c>
      <c s="176" t="str">
        <f>IF('S.D.PASTE SHEET'!R796="","",'S.D.PASTE SHEET'!R796)</f>
        <v/>
      </c>
      <c s="176" t="str">
        <f>IF('S.D.PASTE SHEET'!S796="","",'S.D.PASTE SHEET'!S796)</f>
        <v/>
      </c>
      <c s="176" t="str">
        <f>IF('S.D.PASTE SHEET'!T796="","",'S.D.PASTE SHEET'!T796)</f>
        <v/>
      </c>
      <c s="176" t="str">
        <f>IF('S.D.PASTE SHEET'!U796="","",'S.D.PASTE SHEET'!U796)</f>
        <v/>
      </c>
      <c s="176" t="str">
        <f>IF('S.D.PASTE SHEET'!V796="","",'S.D.PASTE SHEET'!V796)</f>
        <v/>
      </c>
      <c s="176" t="str">
        <f>IF('S.D.PASTE SHEET'!W796="","",'S.D.PASTE SHEET'!W796)</f>
        <v/>
      </c>
      <c s="176" t="str">
        <f>IF('S.D.PASTE SHEET'!X796="","",'S.D.PASTE SHEET'!X796)</f>
        <v/>
      </c>
      <c s="176" t="str">
        <f>IF('S.D.PASTE SHEET'!Y796="","",'S.D.PASTE SHEET'!Y796)</f>
        <v/>
      </c>
      <c s="176" t="str">
        <f>IF('S.D.PASTE SHEET'!Z796="","",'S.D.PASTE SHEET'!Z796)</f>
        <v/>
      </c>
      <c s="176" t="str">
        <f>IF('S.D.PASTE SHEET'!AA796="","",'S.D.PASTE SHEET'!AA796)</f>
        <v/>
      </c>
      <c s="176" t="str">
        <f>IF('S.D.PASTE SHEET'!AB796="","",'S.D.PASTE SHEET'!AB796)</f>
        <v/>
      </c>
      <c s="176" t="str">
        <f>IF('S.D.PASTE SHEET'!AC796="","",'S.D.PASTE SHEET'!AC796)</f>
        <v/>
      </c>
      <c s="176" t="str">
        <f>IF('S.D.PASTE SHEET'!AD796="","",'S.D.PASTE SHEET'!AD796)</f>
        <v/>
      </c>
      <c s="178"/>
      <c s="179" t="str">
        <f>IF(AK796="","",IF(AK796&gt;0,COUNT($AG$2:AG796),""))</f>
        <v/>
      </c>
      <c s="180" t="str">
        <f t="shared" si="852"/>
        <v/>
      </c>
      <c s="180" t="str">
        <f t="shared" si="852"/>
        <v/>
      </c>
      <c s="180" t="str">
        <f t="shared" si="852"/>
        <v/>
      </c>
      <c s="181" t="str">
        <f t="shared" si="852"/>
        <v/>
      </c>
      <c s="180" t="str">
        <f t="shared" si="852"/>
        <v/>
      </c>
      <c s="180" t="str">
        <f t="shared" si="852"/>
        <v/>
      </c>
      <c s="180" t="str">
        <f t="shared" si="852"/>
        <v/>
      </c>
      <c s="180" t="str">
        <f t="shared" si="852"/>
        <v/>
      </c>
      <c s="180" t="str">
        <f t="shared" si="852"/>
        <v/>
      </c>
      <c s="181" t="str">
        <f t="shared" si="852"/>
        <v/>
      </c>
      <c s="180" t="str">
        <f t="shared" si="852"/>
        <v/>
      </c>
      <c s="180" t="str">
        <f t="shared" si="852"/>
        <v/>
      </c>
      <c s="180" t="str">
        <f t="shared" si="852"/>
        <v/>
      </c>
      <c s="180" t="str">
        <f t="shared" si="852"/>
        <v/>
      </c>
      <c s="180" t="str">
        <f t="shared" si="852"/>
        <v/>
      </c>
      <c s="180" t="str">
        <f t="shared" si="852"/>
        <v/>
      </c>
      <c r="AX796" s="180" t="str">
        <f>IF(BC796="","",IF(BC796&gt;0,COUNT($AY$2:AY796),""))</f>
        <v/>
      </c>
      <c s="180" t="str">
        <f t="shared" si="864" ref="AY796">IF(AND($BB$1=5,$A796=5,$BC$1=C796),B796,"")</f>
        <v/>
      </c>
      <c s="180" t="str">
        <f t="shared" si="854"/>
        <v/>
      </c>
      <c s="182" t="str">
        <f t="shared" si="854"/>
        <v/>
      </c>
      <c s="180" t="str">
        <f t="shared" si="854"/>
        <v/>
      </c>
      <c s="180" t="str">
        <f t="shared" si="854"/>
        <v/>
      </c>
      <c s="180" t="str">
        <f t="shared" si="854"/>
        <v/>
      </c>
      <c s="180" t="str">
        <f t="shared" si="854"/>
        <v/>
      </c>
      <c s="180" t="str">
        <f t="shared" si="854"/>
        <v/>
      </c>
      <c s="182" t="str">
        <f t="shared" si="854"/>
        <v/>
      </c>
      <c s="180" t="str">
        <f t="shared" si="854"/>
        <v/>
      </c>
      <c s="180" t="str">
        <f t="shared" si="854"/>
        <v/>
      </c>
      <c s="180" t="str">
        <f t="shared" si="854"/>
        <v/>
      </c>
      <c s="180" t="str">
        <f t="shared" si="854"/>
        <v/>
      </c>
      <c s="180" t="str">
        <f t="shared" si="854"/>
        <v/>
      </c>
      <c s="180" t="str">
        <f t="shared" si="854"/>
        <v/>
      </c>
    </row>
    <row r="797" spans="1:65" ht="15.75" customHeight="1">
      <c r="A797" s="176" t="str">
        <f>IF('S.D.PASTE SHEET'!A797="","",'S.D.PASTE SHEET'!A797)</f>
        <v/>
      </c>
      <c s="176" t="str">
        <f>IF('S.D.PASTE SHEET'!B797="","",'S.D.PASTE SHEET'!B797)</f>
        <v/>
      </c>
      <c s="176" t="str">
        <f>IF('S.D.PASTE SHEET'!C797="","",'S.D.PASTE SHEET'!C797)</f>
        <v/>
      </c>
      <c s="177" t="str">
        <f>IF('S.D.PASTE SHEET'!D797="","",'S.D.PASTE SHEET'!D797)</f>
        <v/>
      </c>
      <c s="176" t="str">
        <f>IF('S.D.PASTE SHEET'!E797="","",UPPER('S.D.PASTE SHEET'!E797))</f>
        <v/>
      </c>
      <c s="176" t="str">
        <f>IF('S.D.PASTE SHEET'!F797="","",'S.D.PASTE SHEET'!F797)</f>
        <v/>
      </c>
      <c s="176" t="str">
        <f>IF('S.D.PASTE SHEET'!G797="","",UPPER('S.D.PASTE SHEET'!G797))</f>
        <v/>
      </c>
      <c s="176" t="str">
        <f>IF('S.D.PASTE SHEET'!H797="","",UPPER('S.D.PASTE SHEET'!H797))</f>
        <v/>
      </c>
      <c s="176" t="str">
        <f>IF('S.D.PASTE SHEET'!I797="","",'S.D.PASTE SHEET'!I797)</f>
        <v/>
      </c>
      <c s="177" t="str">
        <f>IF('S.D.PASTE SHEET'!J797="","",'S.D.PASTE SHEET'!J797)</f>
        <v/>
      </c>
      <c s="176" t="str">
        <f>IF('S.D.PASTE SHEET'!K797="","",'S.D.PASTE SHEET'!K797)</f>
        <v/>
      </c>
      <c s="176" t="str">
        <f>IF('S.D.PASTE SHEET'!L797="","",'S.D.PASTE SHEET'!L797)</f>
        <v/>
      </c>
      <c s="176" t="str">
        <f>IF('S.D.PASTE SHEET'!M797="","",'S.D.PASTE SHEET'!M797)</f>
        <v/>
      </c>
      <c s="176" t="str">
        <f>IF('S.D.PASTE SHEET'!N797="","",'S.D.PASTE SHEET'!N797)</f>
        <v/>
      </c>
      <c s="176" t="str">
        <f>IF('S.D.PASTE SHEET'!O797="","",'S.D.PASTE SHEET'!O797)</f>
        <v/>
      </c>
      <c s="176" t="str">
        <f>IF('S.D.PASTE SHEET'!P797="","",'S.D.PASTE SHEET'!P797)</f>
        <v/>
      </c>
      <c s="176" t="str">
        <f>IF('S.D.PASTE SHEET'!Q797="","",'S.D.PASTE SHEET'!Q797)</f>
        <v/>
      </c>
      <c s="176" t="str">
        <f>IF('S.D.PASTE SHEET'!R797="","",'S.D.PASTE SHEET'!R797)</f>
        <v/>
      </c>
      <c s="176" t="str">
        <f>IF('S.D.PASTE SHEET'!S797="","",'S.D.PASTE SHEET'!S797)</f>
        <v/>
      </c>
      <c s="176" t="str">
        <f>IF('S.D.PASTE SHEET'!T797="","",'S.D.PASTE SHEET'!T797)</f>
        <v/>
      </c>
      <c s="176" t="str">
        <f>IF('S.D.PASTE SHEET'!U797="","",'S.D.PASTE SHEET'!U797)</f>
        <v/>
      </c>
      <c s="176" t="str">
        <f>IF('S.D.PASTE SHEET'!V797="","",'S.D.PASTE SHEET'!V797)</f>
        <v/>
      </c>
      <c s="176" t="str">
        <f>IF('S.D.PASTE SHEET'!W797="","",'S.D.PASTE SHEET'!W797)</f>
        <v/>
      </c>
      <c s="176" t="str">
        <f>IF('S.D.PASTE SHEET'!X797="","",'S.D.PASTE SHEET'!X797)</f>
        <v/>
      </c>
      <c s="176" t="str">
        <f>IF('S.D.PASTE SHEET'!Y797="","",'S.D.PASTE SHEET'!Y797)</f>
        <v/>
      </c>
      <c s="176" t="str">
        <f>IF('S.D.PASTE SHEET'!Z797="","",'S.D.PASTE SHEET'!Z797)</f>
        <v/>
      </c>
      <c s="176" t="str">
        <f>IF('S.D.PASTE SHEET'!AA797="","",'S.D.PASTE SHEET'!AA797)</f>
        <v/>
      </c>
      <c s="176" t="str">
        <f>IF('S.D.PASTE SHEET'!AB797="","",'S.D.PASTE SHEET'!AB797)</f>
        <v/>
      </c>
      <c s="176" t="str">
        <f>IF('S.D.PASTE SHEET'!AC797="","",'S.D.PASTE SHEET'!AC797)</f>
        <v/>
      </c>
      <c s="176" t="str">
        <f>IF('S.D.PASTE SHEET'!AD797="","",'S.D.PASTE SHEET'!AD797)</f>
        <v/>
      </c>
      <c s="178"/>
      <c s="179" t="str">
        <f>IF(AK797="","",IF(AK797&gt;0,COUNT($AG$2:AG797),""))</f>
        <v/>
      </c>
      <c s="180" t="str">
        <f t="shared" si="852"/>
        <v/>
      </c>
      <c s="180" t="str">
        <f t="shared" si="852"/>
        <v/>
      </c>
      <c s="180" t="str">
        <f t="shared" si="852"/>
        <v/>
      </c>
      <c s="181" t="str">
        <f t="shared" si="852"/>
        <v/>
      </c>
      <c s="180" t="str">
        <f t="shared" si="852"/>
        <v/>
      </c>
      <c s="180" t="str">
        <f t="shared" si="852"/>
        <v/>
      </c>
      <c s="180" t="str">
        <f t="shared" si="852"/>
        <v/>
      </c>
      <c s="180" t="str">
        <f t="shared" si="852"/>
        <v/>
      </c>
      <c s="180" t="str">
        <f t="shared" si="852"/>
        <v/>
      </c>
      <c s="181" t="str">
        <f t="shared" si="852"/>
        <v/>
      </c>
      <c s="180" t="str">
        <f t="shared" si="852"/>
        <v/>
      </c>
      <c s="180" t="str">
        <f t="shared" si="852"/>
        <v/>
      </c>
      <c s="180" t="str">
        <f t="shared" si="852"/>
        <v/>
      </c>
      <c s="180" t="str">
        <f t="shared" si="852"/>
        <v/>
      </c>
      <c s="180" t="str">
        <f t="shared" si="852"/>
        <v/>
      </c>
      <c s="180" t="str">
        <f t="shared" si="852"/>
        <v/>
      </c>
      <c r="AX797" s="180" t="str">
        <f>IF(BC797="","",IF(BC797&gt;0,COUNT($AY$2:AY797),""))</f>
        <v/>
      </c>
      <c s="180" t="str">
        <f t="shared" si="865" ref="AY797">IF(AND($BB$1=5,$A797=5,$BC$1=C797),B797,"")</f>
        <v/>
      </c>
      <c s="180" t="str">
        <f t="shared" si="854"/>
        <v/>
      </c>
      <c s="182" t="str">
        <f t="shared" si="854"/>
        <v/>
      </c>
      <c s="180" t="str">
        <f t="shared" si="854"/>
        <v/>
      </c>
      <c s="180" t="str">
        <f t="shared" si="854"/>
        <v/>
      </c>
      <c s="180" t="str">
        <f t="shared" si="854"/>
        <v/>
      </c>
      <c s="180" t="str">
        <f t="shared" si="854"/>
        <v/>
      </c>
      <c s="180" t="str">
        <f t="shared" si="854"/>
        <v/>
      </c>
      <c s="182" t="str">
        <f t="shared" si="854"/>
        <v/>
      </c>
      <c s="180" t="str">
        <f t="shared" si="854"/>
        <v/>
      </c>
      <c s="180" t="str">
        <f t="shared" si="854"/>
        <v/>
      </c>
      <c s="180" t="str">
        <f t="shared" si="854"/>
        <v/>
      </c>
      <c s="180" t="str">
        <f t="shared" si="854"/>
        <v/>
      </c>
      <c s="180" t="str">
        <f t="shared" si="854"/>
        <v/>
      </c>
      <c s="180" t="str">
        <f t="shared" si="854"/>
        <v/>
      </c>
    </row>
    <row r="798" spans="1:65" ht="15.75" customHeight="1">
      <c r="A798" s="176" t="str">
        <f>IF('S.D.PASTE SHEET'!A798="","",'S.D.PASTE SHEET'!A798)</f>
        <v/>
      </c>
      <c s="176" t="str">
        <f>IF('S.D.PASTE SHEET'!B798="","",'S.D.PASTE SHEET'!B798)</f>
        <v/>
      </c>
      <c s="176" t="str">
        <f>IF('S.D.PASTE SHEET'!C798="","",'S.D.PASTE SHEET'!C798)</f>
        <v/>
      </c>
      <c s="177" t="str">
        <f>IF('S.D.PASTE SHEET'!D798="","",'S.D.PASTE SHEET'!D798)</f>
        <v/>
      </c>
      <c s="176" t="str">
        <f>IF('S.D.PASTE SHEET'!E798="","",UPPER('S.D.PASTE SHEET'!E798))</f>
        <v/>
      </c>
      <c s="176" t="str">
        <f>IF('S.D.PASTE SHEET'!F798="","",'S.D.PASTE SHEET'!F798)</f>
        <v/>
      </c>
      <c s="176" t="str">
        <f>IF('S.D.PASTE SHEET'!G798="","",UPPER('S.D.PASTE SHEET'!G798))</f>
        <v/>
      </c>
      <c s="176" t="str">
        <f>IF('S.D.PASTE SHEET'!H798="","",UPPER('S.D.PASTE SHEET'!H798))</f>
        <v/>
      </c>
      <c s="176" t="str">
        <f>IF('S.D.PASTE SHEET'!I798="","",'S.D.PASTE SHEET'!I798)</f>
        <v/>
      </c>
      <c s="177" t="str">
        <f>IF('S.D.PASTE SHEET'!J798="","",'S.D.PASTE SHEET'!J798)</f>
        <v/>
      </c>
      <c s="176" t="str">
        <f>IF('S.D.PASTE SHEET'!K798="","",'S.D.PASTE SHEET'!K798)</f>
        <v/>
      </c>
      <c s="176" t="str">
        <f>IF('S.D.PASTE SHEET'!L798="","",'S.D.PASTE SHEET'!L798)</f>
        <v/>
      </c>
      <c s="176" t="str">
        <f>IF('S.D.PASTE SHEET'!M798="","",'S.D.PASTE SHEET'!M798)</f>
        <v/>
      </c>
      <c s="176" t="str">
        <f>IF('S.D.PASTE SHEET'!N798="","",'S.D.PASTE SHEET'!N798)</f>
        <v/>
      </c>
      <c s="176" t="str">
        <f>IF('S.D.PASTE SHEET'!O798="","",'S.D.PASTE SHEET'!O798)</f>
        <v/>
      </c>
      <c s="176" t="str">
        <f>IF('S.D.PASTE SHEET'!P798="","",'S.D.PASTE SHEET'!P798)</f>
        <v/>
      </c>
      <c s="176" t="str">
        <f>IF('S.D.PASTE SHEET'!Q798="","",'S.D.PASTE SHEET'!Q798)</f>
        <v/>
      </c>
      <c s="176" t="str">
        <f>IF('S.D.PASTE SHEET'!R798="","",'S.D.PASTE SHEET'!R798)</f>
        <v/>
      </c>
      <c s="176" t="str">
        <f>IF('S.D.PASTE SHEET'!S798="","",'S.D.PASTE SHEET'!S798)</f>
        <v/>
      </c>
      <c s="176" t="str">
        <f>IF('S.D.PASTE SHEET'!T798="","",'S.D.PASTE SHEET'!T798)</f>
        <v/>
      </c>
      <c s="176" t="str">
        <f>IF('S.D.PASTE SHEET'!U798="","",'S.D.PASTE SHEET'!U798)</f>
        <v/>
      </c>
      <c s="176" t="str">
        <f>IF('S.D.PASTE SHEET'!V798="","",'S.D.PASTE SHEET'!V798)</f>
        <v/>
      </c>
      <c s="176" t="str">
        <f>IF('S.D.PASTE SHEET'!W798="","",'S.D.PASTE SHEET'!W798)</f>
        <v/>
      </c>
      <c s="176" t="str">
        <f>IF('S.D.PASTE SHEET'!X798="","",'S.D.PASTE SHEET'!X798)</f>
        <v/>
      </c>
      <c s="176" t="str">
        <f>IF('S.D.PASTE SHEET'!Y798="","",'S.D.PASTE SHEET'!Y798)</f>
        <v/>
      </c>
      <c s="176" t="str">
        <f>IF('S.D.PASTE SHEET'!Z798="","",'S.D.PASTE SHEET'!Z798)</f>
        <v/>
      </c>
      <c s="176" t="str">
        <f>IF('S.D.PASTE SHEET'!AA798="","",'S.D.PASTE SHEET'!AA798)</f>
        <v/>
      </c>
      <c s="176" t="str">
        <f>IF('S.D.PASTE SHEET'!AB798="","",'S.D.PASTE SHEET'!AB798)</f>
        <v/>
      </c>
      <c s="176" t="str">
        <f>IF('S.D.PASTE SHEET'!AC798="","",'S.D.PASTE SHEET'!AC798)</f>
        <v/>
      </c>
      <c s="176" t="str">
        <f>IF('S.D.PASTE SHEET'!AD798="","",'S.D.PASTE SHEET'!AD798)</f>
        <v/>
      </c>
      <c s="178"/>
      <c s="179" t="str">
        <f>IF(AK798="","",IF(AK798&gt;0,COUNT($AG$2:AG798),""))</f>
        <v/>
      </c>
      <c s="180" t="str">
        <f t="shared" si="852"/>
        <v/>
      </c>
      <c s="180" t="str">
        <f t="shared" si="852"/>
        <v/>
      </c>
      <c s="180" t="str">
        <f t="shared" si="852"/>
        <v/>
      </c>
      <c s="181" t="str">
        <f t="shared" si="852"/>
        <v/>
      </c>
      <c s="180" t="str">
        <f t="shared" si="852"/>
        <v/>
      </c>
      <c s="180" t="str">
        <f t="shared" si="852"/>
        <v/>
      </c>
      <c s="180" t="str">
        <f t="shared" si="852"/>
        <v/>
      </c>
      <c s="180" t="str">
        <f t="shared" si="852"/>
        <v/>
      </c>
      <c s="180" t="str">
        <f t="shared" si="852"/>
        <v/>
      </c>
      <c s="181" t="str">
        <f t="shared" si="852"/>
        <v/>
      </c>
      <c s="180" t="str">
        <f t="shared" si="852"/>
        <v/>
      </c>
      <c s="180" t="str">
        <f t="shared" si="852"/>
        <v/>
      </c>
      <c s="180" t="str">
        <f t="shared" si="852"/>
        <v/>
      </c>
      <c s="180" t="str">
        <f t="shared" si="852"/>
        <v/>
      </c>
      <c s="180" t="str">
        <f t="shared" si="852"/>
        <v/>
      </c>
      <c s="180" t="str">
        <f t="shared" si="852"/>
        <v/>
      </c>
      <c r="AX798" s="180" t="str">
        <f>IF(BC798="","",IF(BC798&gt;0,COUNT($AY$2:AY798),""))</f>
        <v/>
      </c>
      <c s="180" t="str">
        <f t="shared" si="866" ref="AY798">IF(AND($BB$1=5,$A798=5,$BC$1=C798),B798,"")</f>
        <v/>
      </c>
      <c s="180" t="str">
        <f t="shared" si="854"/>
        <v/>
      </c>
      <c s="182" t="str">
        <f t="shared" si="854"/>
        <v/>
      </c>
      <c s="180" t="str">
        <f t="shared" si="854"/>
        <v/>
      </c>
      <c s="180" t="str">
        <f t="shared" si="854"/>
        <v/>
      </c>
      <c s="180" t="str">
        <f t="shared" si="854"/>
        <v/>
      </c>
      <c s="180" t="str">
        <f t="shared" si="854"/>
        <v/>
      </c>
      <c s="180" t="str">
        <f t="shared" si="854"/>
        <v/>
      </c>
      <c s="182" t="str">
        <f t="shared" si="854"/>
        <v/>
      </c>
      <c s="180" t="str">
        <f t="shared" si="854"/>
        <v/>
      </c>
      <c s="180" t="str">
        <f t="shared" si="854"/>
        <v/>
      </c>
      <c s="180" t="str">
        <f t="shared" si="854"/>
        <v/>
      </c>
      <c s="180" t="str">
        <f t="shared" si="854"/>
        <v/>
      </c>
      <c s="180" t="str">
        <f t="shared" si="854"/>
        <v/>
      </c>
      <c s="180" t="str">
        <f t="shared" si="854"/>
        <v/>
      </c>
    </row>
    <row r="799" spans="1:65" ht="15.75" customHeight="1">
      <c r="A799" s="176" t="str">
        <f>IF('S.D.PASTE SHEET'!A799="","",'S.D.PASTE SHEET'!A799)</f>
        <v/>
      </c>
      <c s="176" t="str">
        <f>IF('S.D.PASTE SHEET'!B799="","",'S.D.PASTE SHEET'!B799)</f>
        <v/>
      </c>
      <c s="176" t="str">
        <f>IF('S.D.PASTE SHEET'!C799="","",'S.D.PASTE SHEET'!C799)</f>
        <v/>
      </c>
      <c s="177" t="str">
        <f>IF('S.D.PASTE SHEET'!D799="","",'S.D.PASTE SHEET'!D799)</f>
        <v/>
      </c>
      <c s="176" t="str">
        <f>IF('S.D.PASTE SHEET'!E799="","",UPPER('S.D.PASTE SHEET'!E799))</f>
        <v/>
      </c>
      <c s="176" t="str">
        <f>IF('S.D.PASTE SHEET'!F799="","",'S.D.PASTE SHEET'!F799)</f>
        <v/>
      </c>
      <c s="176" t="str">
        <f>IF('S.D.PASTE SHEET'!G799="","",UPPER('S.D.PASTE SHEET'!G799))</f>
        <v/>
      </c>
      <c s="176" t="str">
        <f>IF('S.D.PASTE SHEET'!H799="","",UPPER('S.D.PASTE SHEET'!H799))</f>
        <v/>
      </c>
      <c s="176" t="str">
        <f>IF('S.D.PASTE SHEET'!I799="","",'S.D.PASTE SHEET'!I799)</f>
        <v/>
      </c>
      <c s="177" t="str">
        <f>IF('S.D.PASTE SHEET'!J799="","",'S.D.PASTE SHEET'!J799)</f>
        <v/>
      </c>
      <c s="176" t="str">
        <f>IF('S.D.PASTE SHEET'!K799="","",'S.D.PASTE SHEET'!K799)</f>
        <v/>
      </c>
      <c s="176" t="str">
        <f>IF('S.D.PASTE SHEET'!L799="","",'S.D.PASTE SHEET'!L799)</f>
        <v/>
      </c>
      <c s="176" t="str">
        <f>IF('S.D.PASTE SHEET'!M799="","",'S.D.PASTE SHEET'!M799)</f>
        <v/>
      </c>
      <c s="176" t="str">
        <f>IF('S.D.PASTE SHEET'!N799="","",'S.D.PASTE SHEET'!N799)</f>
        <v/>
      </c>
      <c s="176" t="str">
        <f>IF('S.D.PASTE SHEET'!O799="","",'S.D.PASTE SHEET'!O799)</f>
        <v/>
      </c>
      <c s="176" t="str">
        <f>IF('S.D.PASTE SHEET'!P799="","",'S.D.PASTE SHEET'!P799)</f>
        <v/>
      </c>
      <c s="176" t="str">
        <f>IF('S.D.PASTE SHEET'!Q799="","",'S.D.PASTE SHEET'!Q799)</f>
        <v/>
      </c>
      <c s="176" t="str">
        <f>IF('S.D.PASTE SHEET'!R799="","",'S.D.PASTE SHEET'!R799)</f>
        <v/>
      </c>
      <c s="176" t="str">
        <f>IF('S.D.PASTE SHEET'!S799="","",'S.D.PASTE SHEET'!S799)</f>
        <v/>
      </c>
      <c s="176" t="str">
        <f>IF('S.D.PASTE SHEET'!T799="","",'S.D.PASTE SHEET'!T799)</f>
        <v/>
      </c>
      <c s="176" t="str">
        <f>IF('S.D.PASTE SHEET'!U799="","",'S.D.PASTE SHEET'!U799)</f>
        <v/>
      </c>
      <c s="176" t="str">
        <f>IF('S.D.PASTE SHEET'!V799="","",'S.D.PASTE SHEET'!V799)</f>
        <v/>
      </c>
      <c s="176" t="str">
        <f>IF('S.D.PASTE SHEET'!W799="","",'S.D.PASTE SHEET'!W799)</f>
        <v/>
      </c>
      <c s="176" t="str">
        <f>IF('S.D.PASTE SHEET'!X799="","",'S.D.PASTE SHEET'!X799)</f>
        <v/>
      </c>
      <c s="176" t="str">
        <f>IF('S.D.PASTE SHEET'!Y799="","",'S.D.PASTE SHEET'!Y799)</f>
        <v/>
      </c>
      <c s="176" t="str">
        <f>IF('S.D.PASTE SHEET'!Z799="","",'S.D.PASTE SHEET'!Z799)</f>
        <v/>
      </c>
      <c s="176" t="str">
        <f>IF('S.D.PASTE SHEET'!AA799="","",'S.D.PASTE SHEET'!AA799)</f>
        <v/>
      </c>
      <c s="176" t="str">
        <f>IF('S.D.PASTE SHEET'!AB799="","",'S.D.PASTE SHEET'!AB799)</f>
        <v/>
      </c>
      <c s="176" t="str">
        <f>IF('S.D.PASTE SHEET'!AC799="","",'S.D.PASTE SHEET'!AC799)</f>
        <v/>
      </c>
      <c s="176" t="str">
        <f>IF('S.D.PASTE SHEET'!AD799="","",'S.D.PASTE SHEET'!AD799)</f>
        <v/>
      </c>
      <c s="178"/>
      <c s="179" t="str">
        <f>IF(AK799="","",IF(AK799&gt;0,COUNT($AG$2:AG799),""))</f>
        <v/>
      </c>
      <c s="180" t="str">
        <f t="shared" si="852"/>
        <v/>
      </c>
      <c s="180" t="str">
        <f t="shared" si="852"/>
        <v/>
      </c>
      <c s="180" t="str">
        <f t="shared" si="852"/>
        <v/>
      </c>
      <c s="181" t="str">
        <f t="shared" si="852"/>
        <v/>
      </c>
      <c s="180" t="str">
        <f t="shared" si="852"/>
        <v/>
      </c>
      <c s="180" t="str">
        <f t="shared" si="852"/>
        <v/>
      </c>
      <c s="180" t="str">
        <f t="shared" si="852"/>
        <v/>
      </c>
      <c s="180" t="str">
        <f t="shared" si="852"/>
        <v/>
      </c>
      <c s="180" t="str">
        <f t="shared" si="852"/>
        <v/>
      </c>
      <c s="181" t="str">
        <f t="shared" si="852"/>
        <v/>
      </c>
      <c s="180" t="str">
        <f t="shared" si="852"/>
        <v/>
      </c>
      <c s="180" t="str">
        <f t="shared" si="852"/>
        <v/>
      </c>
      <c s="180" t="str">
        <f t="shared" si="852"/>
        <v/>
      </c>
      <c s="180" t="str">
        <f t="shared" si="852"/>
        <v/>
      </c>
      <c s="180" t="str">
        <f t="shared" si="852"/>
        <v/>
      </c>
      <c s="180" t="str">
        <f t="shared" si="852"/>
        <v/>
      </c>
      <c r="AX799" s="180" t="str">
        <f>IF(BC799="","",IF(BC799&gt;0,COUNT($AY$2:AY799),""))</f>
        <v/>
      </c>
      <c s="180" t="str">
        <f t="shared" si="867" ref="AY799">IF(AND($BB$1=5,$A799=5,$BC$1=C799),B799,"")</f>
        <v/>
      </c>
      <c s="180" t="str">
        <f t="shared" si="854"/>
        <v/>
      </c>
      <c s="182" t="str">
        <f t="shared" si="854"/>
        <v/>
      </c>
      <c s="180" t="str">
        <f t="shared" si="854"/>
        <v/>
      </c>
      <c s="180" t="str">
        <f t="shared" si="854"/>
        <v/>
      </c>
      <c s="180" t="str">
        <f t="shared" si="854"/>
        <v/>
      </c>
      <c s="180" t="str">
        <f t="shared" si="854"/>
        <v/>
      </c>
      <c s="180" t="str">
        <f t="shared" si="854"/>
        <v/>
      </c>
      <c s="182" t="str">
        <f t="shared" si="854"/>
        <v/>
      </c>
      <c s="180" t="str">
        <f t="shared" si="854"/>
        <v/>
      </c>
      <c s="180" t="str">
        <f t="shared" si="854"/>
        <v/>
      </c>
      <c s="180" t="str">
        <f t="shared" si="854"/>
        <v/>
      </c>
      <c s="180" t="str">
        <f t="shared" si="854"/>
        <v/>
      </c>
      <c s="180" t="str">
        <f t="shared" si="854"/>
        <v/>
      </c>
      <c s="180" t="str">
        <f t="shared" si="854"/>
        <v/>
      </c>
    </row>
    <row r="800" spans="1:65" ht="15.75" customHeight="1">
      <c r="A800" s="176" t="str">
        <f>IF('S.D.PASTE SHEET'!A800="","",'S.D.PASTE SHEET'!A800)</f>
        <v/>
      </c>
      <c s="176" t="str">
        <f>IF('S.D.PASTE SHEET'!B800="","",'S.D.PASTE SHEET'!B800)</f>
        <v/>
      </c>
      <c s="176" t="str">
        <f>IF('S.D.PASTE SHEET'!C800="","",'S.D.PASTE SHEET'!C800)</f>
        <v/>
      </c>
      <c s="177" t="str">
        <f>IF('S.D.PASTE SHEET'!D800="","",'S.D.PASTE SHEET'!D800)</f>
        <v/>
      </c>
      <c s="176" t="str">
        <f>IF('S.D.PASTE SHEET'!E800="","",UPPER('S.D.PASTE SHEET'!E800))</f>
        <v/>
      </c>
      <c s="176" t="str">
        <f>IF('S.D.PASTE SHEET'!F800="","",'S.D.PASTE SHEET'!F800)</f>
        <v/>
      </c>
      <c s="176" t="str">
        <f>IF('S.D.PASTE SHEET'!G800="","",UPPER('S.D.PASTE SHEET'!G800))</f>
        <v/>
      </c>
      <c s="176" t="str">
        <f>IF('S.D.PASTE SHEET'!H800="","",UPPER('S.D.PASTE SHEET'!H800))</f>
        <v/>
      </c>
      <c s="176" t="str">
        <f>IF('S.D.PASTE SHEET'!I800="","",'S.D.PASTE SHEET'!I800)</f>
        <v/>
      </c>
      <c s="177" t="str">
        <f>IF('S.D.PASTE SHEET'!J800="","",'S.D.PASTE SHEET'!J800)</f>
        <v/>
      </c>
      <c s="176" t="str">
        <f>IF('S.D.PASTE SHEET'!K800="","",'S.D.PASTE SHEET'!K800)</f>
        <v/>
      </c>
      <c s="176" t="str">
        <f>IF('S.D.PASTE SHEET'!L800="","",'S.D.PASTE SHEET'!L800)</f>
        <v/>
      </c>
      <c s="176" t="str">
        <f>IF('S.D.PASTE SHEET'!M800="","",'S.D.PASTE SHEET'!M800)</f>
        <v/>
      </c>
      <c s="176" t="str">
        <f>IF('S.D.PASTE SHEET'!N800="","",'S.D.PASTE SHEET'!N800)</f>
        <v/>
      </c>
      <c s="176" t="str">
        <f>IF('S.D.PASTE SHEET'!O800="","",'S.D.PASTE SHEET'!O800)</f>
        <v/>
      </c>
      <c s="176" t="str">
        <f>IF('S.D.PASTE SHEET'!P800="","",'S.D.PASTE SHEET'!P800)</f>
        <v/>
      </c>
      <c s="176" t="str">
        <f>IF('S.D.PASTE SHEET'!Q800="","",'S.D.PASTE SHEET'!Q800)</f>
        <v/>
      </c>
      <c s="176" t="str">
        <f>IF('S.D.PASTE SHEET'!R800="","",'S.D.PASTE SHEET'!R800)</f>
        <v/>
      </c>
      <c s="176" t="str">
        <f>IF('S.D.PASTE SHEET'!S800="","",'S.D.PASTE SHEET'!S800)</f>
        <v/>
      </c>
      <c s="176" t="str">
        <f>IF('S.D.PASTE SHEET'!T800="","",'S.D.PASTE SHEET'!T800)</f>
        <v/>
      </c>
      <c s="176" t="str">
        <f>IF('S.D.PASTE SHEET'!U800="","",'S.D.PASTE SHEET'!U800)</f>
        <v/>
      </c>
      <c s="176" t="str">
        <f>IF('S.D.PASTE SHEET'!V800="","",'S.D.PASTE SHEET'!V800)</f>
        <v/>
      </c>
      <c s="176" t="str">
        <f>IF('S.D.PASTE SHEET'!W800="","",'S.D.PASTE SHEET'!W800)</f>
        <v/>
      </c>
      <c s="176" t="str">
        <f>IF('S.D.PASTE SHEET'!X800="","",'S.D.PASTE SHEET'!X800)</f>
        <v/>
      </c>
      <c s="176" t="str">
        <f>IF('S.D.PASTE SHEET'!Y800="","",'S.D.PASTE SHEET'!Y800)</f>
        <v/>
      </c>
      <c s="176" t="str">
        <f>IF('S.D.PASTE SHEET'!Z800="","",'S.D.PASTE SHEET'!Z800)</f>
        <v/>
      </c>
      <c s="176" t="str">
        <f>IF('S.D.PASTE SHEET'!AA800="","",'S.D.PASTE SHEET'!AA800)</f>
        <v/>
      </c>
      <c s="176" t="str">
        <f>IF('S.D.PASTE SHEET'!AB800="","",'S.D.PASTE SHEET'!AB800)</f>
        <v/>
      </c>
      <c s="176" t="str">
        <f>IF('S.D.PASTE SHEET'!AC800="","",'S.D.PASTE SHEET'!AC800)</f>
        <v/>
      </c>
      <c s="176" t="str">
        <f>IF('S.D.PASTE SHEET'!AD800="","",'S.D.PASTE SHEET'!AD800)</f>
        <v/>
      </c>
      <c s="178"/>
      <c s="179" t="str">
        <f>IF(AK800="","",IF(AK800&gt;0,COUNT($AG$2:AG800),""))</f>
        <v/>
      </c>
      <c s="180" t="str">
        <f t="shared" si="852"/>
        <v/>
      </c>
      <c s="180" t="str">
        <f t="shared" si="852"/>
        <v/>
      </c>
      <c s="180" t="str">
        <f t="shared" si="852"/>
        <v/>
      </c>
      <c s="181" t="str">
        <f t="shared" si="852"/>
        <v/>
      </c>
      <c s="180" t="str">
        <f t="shared" si="852"/>
        <v/>
      </c>
      <c s="180" t="str">
        <f t="shared" si="852"/>
        <v/>
      </c>
      <c s="180" t="str">
        <f t="shared" si="852"/>
        <v/>
      </c>
      <c s="180" t="str">
        <f t="shared" si="852"/>
        <v/>
      </c>
      <c s="180" t="str">
        <f t="shared" si="852"/>
        <v/>
      </c>
      <c s="181" t="str">
        <f t="shared" si="852"/>
        <v/>
      </c>
      <c s="180" t="str">
        <f t="shared" si="852"/>
        <v/>
      </c>
      <c s="180" t="str">
        <f t="shared" si="852"/>
        <v/>
      </c>
      <c s="180" t="str">
        <f t="shared" si="852"/>
        <v/>
      </c>
      <c s="180" t="str">
        <f t="shared" si="852"/>
        <v/>
      </c>
      <c s="180" t="str">
        <f t="shared" si="852"/>
        <v/>
      </c>
      <c s="180" t="str">
        <f t="shared" si="852"/>
        <v/>
      </c>
      <c r="AX800" s="180" t="str">
        <f>IF(BC800="","",IF(BC800&gt;0,COUNT($AY$2:AY800),""))</f>
        <v/>
      </c>
      <c s="180" t="str">
        <f t="shared" si="868" ref="AY800">IF(AND($BB$1=5,$A800=5,$BC$1=C800),B800,"")</f>
        <v/>
      </c>
      <c s="180" t="str">
        <f t="shared" si="854"/>
        <v/>
      </c>
      <c s="182" t="str">
        <f t="shared" si="854"/>
        <v/>
      </c>
      <c s="180" t="str">
        <f t="shared" si="854"/>
        <v/>
      </c>
      <c s="180" t="str">
        <f t="shared" si="854"/>
        <v/>
      </c>
      <c s="180" t="str">
        <f t="shared" si="854"/>
        <v/>
      </c>
      <c s="180" t="str">
        <f t="shared" si="854"/>
        <v/>
      </c>
      <c s="180" t="str">
        <f t="shared" si="854"/>
        <v/>
      </c>
      <c s="182" t="str">
        <f t="shared" si="854"/>
        <v/>
      </c>
      <c s="180" t="str">
        <f t="shared" si="854"/>
        <v/>
      </c>
      <c s="180" t="str">
        <f t="shared" si="854"/>
        <v/>
      </c>
      <c s="180" t="str">
        <f t="shared" si="854"/>
        <v/>
      </c>
      <c s="180" t="str">
        <f t="shared" si="854"/>
        <v/>
      </c>
      <c s="180" t="str">
        <f t="shared" si="854"/>
        <v/>
      </c>
      <c s="180" t="str">
        <f t="shared" si="854"/>
        <v/>
      </c>
    </row>
    <row r="801" spans="1:65" ht="15.75" customHeight="1">
      <c r="A801" s="176" t="str">
        <f>IF('S.D.PASTE SHEET'!A801="","",'S.D.PASTE SHEET'!A801)</f>
        <v/>
      </c>
      <c s="176" t="str">
        <f>IF('S.D.PASTE SHEET'!B801="","",'S.D.PASTE SHEET'!B801)</f>
        <v/>
      </c>
      <c s="176" t="str">
        <f>IF('S.D.PASTE SHEET'!C801="","",'S.D.PASTE SHEET'!C801)</f>
        <v/>
      </c>
      <c s="177" t="str">
        <f>IF('S.D.PASTE SHEET'!D801="","",'S.D.PASTE SHEET'!D801)</f>
        <v/>
      </c>
      <c s="176" t="str">
        <f>IF('S.D.PASTE SHEET'!E801="","",UPPER('S.D.PASTE SHEET'!E801))</f>
        <v/>
      </c>
      <c s="176" t="str">
        <f>IF('S.D.PASTE SHEET'!F801="","",'S.D.PASTE SHEET'!F801)</f>
        <v/>
      </c>
      <c s="176" t="str">
        <f>IF('S.D.PASTE SHEET'!G801="","",UPPER('S.D.PASTE SHEET'!G801))</f>
        <v/>
      </c>
      <c s="176" t="str">
        <f>IF('S.D.PASTE SHEET'!H801="","",UPPER('S.D.PASTE SHEET'!H801))</f>
        <v/>
      </c>
      <c s="176" t="str">
        <f>IF('S.D.PASTE SHEET'!I801="","",'S.D.PASTE SHEET'!I801)</f>
        <v/>
      </c>
      <c s="177" t="str">
        <f>IF('S.D.PASTE SHEET'!J801="","",'S.D.PASTE SHEET'!J801)</f>
        <v/>
      </c>
      <c s="176" t="str">
        <f>IF('S.D.PASTE SHEET'!K801="","",'S.D.PASTE SHEET'!K801)</f>
        <v/>
      </c>
      <c s="176" t="str">
        <f>IF('S.D.PASTE SHEET'!L801="","",'S.D.PASTE SHEET'!L801)</f>
        <v/>
      </c>
      <c s="176" t="str">
        <f>IF('S.D.PASTE SHEET'!M801="","",'S.D.PASTE SHEET'!M801)</f>
        <v/>
      </c>
      <c s="176" t="str">
        <f>IF('S.D.PASTE SHEET'!N801="","",'S.D.PASTE SHEET'!N801)</f>
        <v/>
      </c>
      <c s="176" t="str">
        <f>IF('S.D.PASTE SHEET'!O801="","",'S.D.PASTE SHEET'!O801)</f>
        <v/>
      </c>
      <c s="176" t="str">
        <f>IF('S.D.PASTE SHEET'!P801="","",'S.D.PASTE SHEET'!P801)</f>
        <v/>
      </c>
      <c s="176" t="str">
        <f>IF('S.D.PASTE SHEET'!Q801="","",'S.D.PASTE SHEET'!Q801)</f>
        <v/>
      </c>
      <c s="176" t="str">
        <f>IF('S.D.PASTE SHEET'!R801="","",'S.D.PASTE SHEET'!R801)</f>
        <v/>
      </c>
      <c s="176" t="str">
        <f>IF('S.D.PASTE SHEET'!S801="","",'S.D.PASTE SHEET'!S801)</f>
        <v/>
      </c>
      <c s="176" t="str">
        <f>IF('S.D.PASTE SHEET'!T801="","",'S.D.PASTE SHEET'!T801)</f>
        <v/>
      </c>
      <c s="176" t="str">
        <f>IF('S.D.PASTE SHEET'!U801="","",'S.D.PASTE SHEET'!U801)</f>
        <v/>
      </c>
      <c s="176" t="str">
        <f>IF('S.D.PASTE SHEET'!V801="","",'S.D.PASTE SHEET'!V801)</f>
        <v/>
      </c>
      <c s="176" t="str">
        <f>IF('S.D.PASTE SHEET'!W801="","",'S.D.PASTE SHEET'!W801)</f>
        <v/>
      </c>
      <c s="176" t="str">
        <f>IF('S.D.PASTE SHEET'!X801="","",'S.D.PASTE SHEET'!X801)</f>
        <v/>
      </c>
      <c s="176" t="str">
        <f>IF('S.D.PASTE SHEET'!Y801="","",'S.D.PASTE SHEET'!Y801)</f>
        <v/>
      </c>
      <c s="176" t="str">
        <f>IF('S.D.PASTE SHEET'!Z801="","",'S.D.PASTE SHEET'!Z801)</f>
        <v/>
      </c>
      <c s="176" t="str">
        <f>IF('S.D.PASTE SHEET'!AA801="","",'S.D.PASTE SHEET'!AA801)</f>
        <v/>
      </c>
      <c s="176" t="str">
        <f>IF('S.D.PASTE SHEET'!AB801="","",'S.D.PASTE SHEET'!AB801)</f>
        <v/>
      </c>
      <c s="176" t="str">
        <f>IF('S.D.PASTE SHEET'!AC801="","",'S.D.PASTE SHEET'!AC801)</f>
        <v/>
      </c>
      <c s="176" t="str">
        <f>IF('S.D.PASTE SHEET'!AD801="","",'S.D.PASTE SHEET'!AD801)</f>
        <v/>
      </c>
      <c s="178"/>
      <c s="179" t="str">
        <f>IF(AK801="","",IF(AK801&gt;0,COUNT($AG$2:AG801),""))</f>
        <v/>
      </c>
      <c s="180" t="str">
        <f t="shared" si="852"/>
        <v/>
      </c>
      <c s="180" t="str">
        <f t="shared" si="852"/>
        <v/>
      </c>
      <c s="180" t="str">
        <f t="shared" si="852"/>
        <v/>
      </c>
      <c s="181" t="str">
        <f t="shared" si="852"/>
        <v/>
      </c>
      <c s="180" t="str">
        <f t="shared" si="852"/>
        <v/>
      </c>
      <c s="180" t="str">
        <f t="shared" si="852"/>
        <v/>
      </c>
      <c s="180" t="str">
        <f t="shared" si="852"/>
        <v/>
      </c>
      <c s="180" t="str">
        <f t="shared" si="852"/>
        <v/>
      </c>
      <c s="180" t="str">
        <f t="shared" si="852"/>
        <v/>
      </c>
      <c s="181" t="str">
        <f t="shared" si="852"/>
        <v/>
      </c>
      <c s="180" t="str">
        <f t="shared" si="852"/>
        <v/>
      </c>
      <c s="180" t="str">
        <f t="shared" si="852"/>
        <v/>
      </c>
      <c s="180" t="str">
        <f t="shared" si="852"/>
        <v/>
      </c>
      <c s="180" t="str">
        <f t="shared" si="852"/>
        <v/>
      </c>
      <c s="180" t="str">
        <f t="shared" si="852"/>
        <v/>
      </c>
      <c s="180" t="str">
        <f>IF(AND($AJ$1=5,$A801=5),P801,"")</f>
        <v/>
      </c>
      <c r="AX801" s="180" t="str">
        <f>IF(BC801="","",IF(BC801&gt;0,COUNT($AY$2:AY801),""))</f>
        <v/>
      </c>
      <c s="180" t="str">
        <f t="shared" si="869" ref="AY801">IF(AND($BB$1=5,$A801=5,$BC$1=C801),B801,"")</f>
        <v/>
      </c>
      <c s="180" t="str">
        <f t="shared" si="854"/>
        <v/>
      </c>
      <c s="182" t="str">
        <f t="shared" si="854"/>
        <v/>
      </c>
      <c s="180" t="str">
        <f t="shared" si="854"/>
        <v/>
      </c>
      <c s="180" t="str">
        <f t="shared" si="854"/>
        <v/>
      </c>
      <c s="180" t="str">
        <f t="shared" si="854"/>
        <v/>
      </c>
      <c s="180" t="str">
        <f t="shared" si="854"/>
        <v/>
      </c>
      <c s="180" t="str">
        <f t="shared" si="854"/>
        <v/>
      </c>
      <c s="182" t="str">
        <f t="shared" si="854"/>
        <v/>
      </c>
      <c s="180" t="str">
        <f t="shared" si="854"/>
        <v/>
      </c>
      <c s="180" t="str">
        <f t="shared" si="854"/>
        <v/>
      </c>
      <c s="180" t="str">
        <f t="shared" si="854"/>
        <v/>
      </c>
      <c s="180" t="str">
        <f t="shared" si="854"/>
        <v/>
      </c>
      <c s="180" t="str">
        <f t="shared" si="854"/>
        <v/>
      </c>
      <c s="180" t="str">
        <f t="shared" si="854"/>
        <v/>
      </c>
    </row>
    <row r="802" spans="1:65" ht="15.75" customHeight="1">
      <c r="A802" s="176" t="str">
        <f>IF('S.D.PASTE SHEET'!A802="","",'S.D.PASTE SHEET'!A802)</f>
        <v/>
      </c>
      <c s="176" t="str">
        <f>IF('S.D.PASTE SHEET'!B802="","",'S.D.PASTE SHEET'!B802)</f>
        <v/>
      </c>
      <c s="176" t="str">
        <f>IF('S.D.PASTE SHEET'!C802="","",'S.D.PASTE SHEET'!C802)</f>
        <v/>
      </c>
      <c s="177" t="str">
        <f>IF('S.D.PASTE SHEET'!D802="","",'S.D.PASTE SHEET'!D802)</f>
        <v/>
      </c>
      <c s="176" t="str">
        <f>IF('S.D.PASTE SHEET'!E802="","",UPPER('S.D.PASTE SHEET'!E802))</f>
        <v/>
      </c>
      <c s="176" t="str">
        <f>IF('S.D.PASTE SHEET'!F802="","",'S.D.PASTE SHEET'!F802)</f>
        <v/>
      </c>
      <c s="176" t="str">
        <f>IF('S.D.PASTE SHEET'!G802="","",UPPER('S.D.PASTE SHEET'!G802))</f>
        <v/>
      </c>
      <c s="176" t="str">
        <f>IF('S.D.PASTE SHEET'!H802="","",UPPER('S.D.PASTE SHEET'!H802))</f>
        <v/>
      </c>
      <c s="176" t="str">
        <f>IF('S.D.PASTE SHEET'!I802="","",'S.D.PASTE SHEET'!I802)</f>
        <v/>
      </c>
      <c s="177" t="str">
        <f>IF('S.D.PASTE SHEET'!J802="","",'S.D.PASTE SHEET'!J802)</f>
        <v/>
      </c>
      <c s="176" t="str">
        <f>IF('S.D.PASTE SHEET'!K802="","",'S.D.PASTE SHEET'!K802)</f>
        <v/>
      </c>
      <c s="176" t="str">
        <f>IF('S.D.PASTE SHEET'!L802="","",'S.D.PASTE SHEET'!L802)</f>
        <v/>
      </c>
      <c s="176" t="str">
        <f>IF('S.D.PASTE SHEET'!M802="","",'S.D.PASTE SHEET'!M802)</f>
        <v/>
      </c>
      <c s="176" t="str">
        <f>IF('S.D.PASTE SHEET'!N802="","",'S.D.PASTE SHEET'!N802)</f>
        <v/>
      </c>
      <c s="176" t="str">
        <f>IF('S.D.PASTE SHEET'!O802="","",'S.D.PASTE SHEET'!O802)</f>
        <v/>
      </c>
      <c s="176" t="str">
        <f>IF('S.D.PASTE SHEET'!P802="","",'S.D.PASTE SHEET'!P802)</f>
        <v/>
      </c>
      <c s="176" t="str">
        <f>IF('S.D.PASTE SHEET'!Q802="","",'S.D.PASTE SHEET'!Q802)</f>
        <v/>
      </c>
      <c s="176" t="str">
        <f>IF('S.D.PASTE SHEET'!R802="","",'S.D.PASTE SHEET'!R802)</f>
        <v/>
      </c>
      <c s="176" t="str">
        <f>IF('S.D.PASTE SHEET'!S802="","",'S.D.PASTE SHEET'!S802)</f>
        <v/>
      </c>
      <c s="176" t="str">
        <f>IF('S.D.PASTE SHEET'!T802="","",'S.D.PASTE SHEET'!T802)</f>
        <v/>
      </c>
      <c s="176" t="str">
        <f>IF('S.D.PASTE SHEET'!U802="","",'S.D.PASTE SHEET'!U802)</f>
        <v/>
      </c>
      <c s="176" t="str">
        <f>IF('S.D.PASTE SHEET'!V802="","",'S.D.PASTE SHEET'!V802)</f>
        <v/>
      </c>
      <c s="176" t="str">
        <f>IF('S.D.PASTE SHEET'!W802="","",'S.D.PASTE SHEET'!W802)</f>
        <v/>
      </c>
      <c s="176" t="str">
        <f>IF('S.D.PASTE SHEET'!X802="","",'S.D.PASTE SHEET'!X802)</f>
        <v/>
      </c>
      <c s="176" t="str">
        <f>IF('S.D.PASTE SHEET'!Y802="","",'S.D.PASTE SHEET'!Y802)</f>
        <v/>
      </c>
      <c s="176" t="str">
        <f>IF('S.D.PASTE SHEET'!Z802="","",'S.D.PASTE SHEET'!Z802)</f>
        <v/>
      </c>
      <c s="176" t="str">
        <f>IF('S.D.PASTE SHEET'!AA802="","",'S.D.PASTE SHEET'!AA802)</f>
        <v/>
      </c>
      <c s="176" t="str">
        <f>IF('S.D.PASTE SHEET'!AB802="","",'S.D.PASTE SHEET'!AB802)</f>
        <v/>
      </c>
      <c s="176" t="str">
        <f>IF('S.D.PASTE SHEET'!AC802="","",'S.D.PASTE SHEET'!AC802)</f>
        <v/>
      </c>
      <c s="176" t="str">
        <f>IF('S.D.PASTE SHEET'!AD802="","",'S.D.PASTE SHEET'!AD802)</f>
        <v/>
      </c>
      <c s="178"/>
      <c s="179" t="str">
        <f>IF(AK802="","",IF(AK802&gt;0,COUNT($AG$2:AG802),""))</f>
        <v/>
      </c>
      <c s="180" t="str">
        <f t="shared" si="870" ref="AG802:AV817">IF(AND($AJ$1=5,$A802=5),A802,"")</f>
        <v/>
      </c>
      <c s="180" t="str">
        <f t="shared" si="870"/>
        <v/>
      </c>
      <c s="180" t="str">
        <f t="shared" si="870"/>
        <v/>
      </c>
      <c s="181" t="str">
        <f t="shared" si="870"/>
        <v/>
      </c>
      <c s="180" t="str">
        <f t="shared" si="870"/>
        <v/>
      </c>
      <c s="180" t="str">
        <f t="shared" si="870"/>
        <v/>
      </c>
      <c s="180" t="str">
        <f t="shared" si="870"/>
        <v/>
      </c>
      <c s="180" t="str">
        <f t="shared" si="870"/>
        <v/>
      </c>
      <c s="180" t="str">
        <f t="shared" si="870"/>
        <v/>
      </c>
      <c s="181" t="str">
        <f t="shared" si="870"/>
        <v/>
      </c>
      <c s="180" t="str">
        <f t="shared" si="870"/>
        <v/>
      </c>
      <c s="180" t="str">
        <f t="shared" si="870"/>
        <v/>
      </c>
      <c s="180" t="str">
        <f t="shared" si="870"/>
        <v/>
      </c>
      <c s="180" t="str">
        <f t="shared" si="870"/>
        <v/>
      </c>
      <c s="180" t="str">
        <f t="shared" si="870"/>
        <v/>
      </c>
      <c s="180" t="str">
        <f t="shared" si="870"/>
        <v/>
      </c>
      <c r="AX802" s="180" t="str">
        <f>IF(BC802="","",IF(BC802&gt;0,COUNT($AY$2:AY802),""))</f>
        <v/>
      </c>
      <c s="180" t="str">
        <f t="shared" si="871" ref="AY802">IF(AND($BB$1=5,$A802=5,$BC$1=C802),B802,"")</f>
        <v/>
      </c>
      <c s="180" t="str">
        <f t="shared" si="872" ref="AZ802:BM817">IF(AND($BB$1=5,$A802=5,$BC$1=$B802),C802,"")</f>
        <v/>
      </c>
      <c s="182" t="str">
        <f t="shared" si="872"/>
        <v/>
      </c>
      <c s="180" t="str">
        <f t="shared" si="872"/>
        <v/>
      </c>
      <c s="180" t="str">
        <f t="shared" si="872"/>
        <v/>
      </c>
      <c s="180" t="str">
        <f t="shared" si="872"/>
        <v/>
      </c>
      <c s="180" t="str">
        <f t="shared" si="872"/>
        <v/>
      </c>
      <c s="180" t="str">
        <f t="shared" si="872"/>
        <v/>
      </c>
      <c s="182" t="str">
        <f t="shared" si="872"/>
        <v/>
      </c>
      <c s="180" t="str">
        <f t="shared" si="872"/>
        <v/>
      </c>
      <c s="180" t="str">
        <f t="shared" si="872"/>
        <v/>
      </c>
      <c s="180" t="str">
        <f t="shared" si="872"/>
        <v/>
      </c>
      <c s="180" t="str">
        <f t="shared" si="872"/>
        <v/>
      </c>
      <c s="180" t="str">
        <f t="shared" si="872"/>
        <v/>
      </c>
      <c s="180" t="str">
        <f t="shared" si="872"/>
        <v/>
      </c>
    </row>
    <row r="803" spans="1:65" ht="15.75" customHeight="1">
      <c r="A803" s="176" t="str">
        <f>IF('S.D.PASTE SHEET'!A803="","",'S.D.PASTE SHEET'!A803)</f>
        <v/>
      </c>
      <c s="176" t="str">
        <f>IF('S.D.PASTE SHEET'!B803="","",'S.D.PASTE SHEET'!B803)</f>
        <v/>
      </c>
      <c s="176" t="str">
        <f>IF('S.D.PASTE SHEET'!C803="","",'S.D.PASTE SHEET'!C803)</f>
        <v/>
      </c>
      <c s="177" t="str">
        <f>IF('S.D.PASTE SHEET'!D803="","",'S.D.PASTE SHEET'!D803)</f>
        <v/>
      </c>
      <c s="176" t="str">
        <f>IF('S.D.PASTE SHEET'!E803="","",UPPER('S.D.PASTE SHEET'!E803))</f>
        <v/>
      </c>
      <c s="176" t="str">
        <f>IF('S.D.PASTE SHEET'!F803="","",'S.D.PASTE SHEET'!F803)</f>
        <v/>
      </c>
      <c s="176" t="str">
        <f>IF('S.D.PASTE SHEET'!G803="","",UPPER('S.D.PASTE SHEET'!G803))</f>
        <v/>
      </c>
      <c s="176" t="str">
        <f>IF('S.D.PASTE SHEET'!H803="","",UPPER('S.D.PASTE SHEET'!H803))</f>
        <v/>
      </c>
      <c s="176" t="str">
        <f>IF('S.D.PASTE SHEET'!I803="","",'S.D.PASTE SHEET'!I803)</f>
        <v/>
      </c>
      <c s="177" t="str">
        <f>IF('S.D.PASTE SHEET'!J803="","",'S.D.PASTE SHEET'!J803)</f>
        <v/>
      </c>
      <c s="176" t="str">
        <f>IF('S.D.PASTE SHEET'!K803="","",'S.D.PASTE SHEET'!K803)</f>
        <v/>
      </c>
      <c s="176" t="str">
        <f>IF('S.D.PASTE SHEET'!L803="","",'S.D.PASTE SHEET'!L803)</f>
        <v/>
      </c>
      <c s="176" t="str">
        <f>IF('S.D.PASTE SHEET'!M803="","",'S.D.PASTE SHEET'!M803)</f>
        <v/>
      </c>
      <c s="176" t="str">
        <f>IF('S.D.PASTE SHEET'!N803="","",'S.D.PASTE SHEET'!N803)</f>
        <v/>
      </c>
      <c s="176" t="str">
        <f>IF('S.D.PASTE SHEET'!O803="","",'S.D.PASTE SHEET'!O803)</f>
        <v/>
      </c>
      <c s="176" t="str">
        <f>IF('S.D.PASTE SHEET'!P803="","",'S.D.PASTE SHEET'!P803)</f>
        <v/>
      </c>
      <c s="176" t="str">
        <f>IF('S.D.PASTE SHEET'!Q803="","",'S.D.PASTE SHEET'!Q803)</f>
        <v/>
      </c>
      <c s="176" t="str">
        <f>IF('S.D.PASTE SHEET'!R803="","",'S.D.PASTE SHEET'!R803)</f>
        <v/>
      </c>
      <c s="176" t="str">
        <f>IF('S.D.PASTE SHEET'!S803="","",'S.D.PASTE SHEET'!S803)</f>
        <v/>
      </c>
      <c s="176" t="str">
        <f>IF('S.D.PASTE SHEET'!T803="","",'S.D.PASTE SHEET'!T803)</f>
        <v/>
      </c>
      <c s="176" t="str">
        <f>IF('S.D.PASTE SHEET'!U803="","",'S.D.PASTE SHEET'!U803)</f>
        <v/>
      </c>
      <c s="176" t="str">
        <f>IF('S.D.PASTE SHEET'!V803="","",'S.D.PASTE SHEET'!V803)</f>
        <v/>
      </c>
      <c s="176" t="str">
        <f>IF('S.D.PASTE SHEET'!W803="","",'S.D.PASTE SHEET'!W803)</f>
        <v/>
      </c>
      <c s="176" t="str">
        <f>IF('S.D.PASTE SHEET'!X803="","",'S.D.PASTE SHEET'!X803)</f>
        <v/>
      </c>
      <c s="176" t="str">
        <f>IF('S.D.PASTE SHEET'!Y803="","",'S.D.PASTE SHEET'!Y803)</f>
        <v/>
      </c>
      <c s="176" t="str">
        <f>IF('S.D.PASTE SHEET'!Z803="","",'S.D.PASTE SHEET'!Z803)</f>
        <v/>
      </c>
      <c s="176" t="str">
        <f>IF('S.D.PASTE SHEET'!AA803="","",'S.D.PASTE SHEET'!AA803)</f>
        <v/>
      </c>
      <c s="176" t="str">
        <f>IF('S.D.PASTE SHEET'!AB803="","",'S.D.PASTE SHEET'!AB803)</f>
        <v/>
      </c>
      <c s="176" t="str">
        <f>IF('S.D.PASTE SHEET'!AC803="","",'S.D.PASTE SHEET'!AC803)</f>
        <v/>
      </c>
      <c s="176" t="str">
        <f>IF('S.D.PASTE SHEET'!AD803="","",'S.D.PASTE SHEET'!AD803)</f>
        <v/>
      </c>
      <c s="178"/>
      <c s="179" t="str">
        <f>IF(AK803="","",IF(AK803&gt;0,COUNT($AG$2:AG803),""))</f>
        <v/>
      </c>
      <c s="180" t="str">
        <f t="shared" si="870"/>
        <v/>
      </c>
      <c s="180" t="str">
        <f t="shared" si="870"/>
        <v/>
      </c>
      <c s="180" t="str">
        <f t="shared" si="870"/>
        <v/>
      </c>
      <c s="181" t="str">
        <f t="shared" si="870"/>
        <v/>
      </c>
      <c s="180" t="str">
        <f t="shared" si="870"/>
        <v/>
      </c>
      <c s="180" t="str">
        <f t="shared" si="870"/>
        <v/>
      </c>
      <c s="180" t="str">
        <f t="shared" si="870"/>
        <v/>
      </c>
      <c s="180" t="str">
        <f t="shared" si="870"/>
        <v/>
      </c>
      <c s="180" t="str">
        <f t="shared" si="870"/>
        <v/>
      </c>
      <c s="181" t="str">
        <f t="shared" si="870"/>
        <v/>
      </c>
      <c s="180" t="str">
        <f t="shared" si="870"/>
        <v/>
      </c>
      <c s="180" t="str">
        <f t="shared" si="870"/>
        <v/>
      </c>
      <c s="180" t="str">
        <f t="shared" si="870"/>
        <v/>
      </c>
      <c s="180" t="str">
        <f t="shared" si="870"/>
        <v/>
      </c>
      <c s="180" t="str">
        <f t="shared" si="870"/>
        <v/>
      </c>
      <c s="180" t="str">
        <f t="shared" si="870"/>
        <v/>
      </c>
      <c r="AX803" s="180" t="str">
        <f>IF(BC803="","",IF(BC803&gt;0,COUNT($AY$2:AY803),""))</f>
        <v/>
      </c>
      <c s="180" t="str">
        <f t="shared" si="873" ref="AY803">IF(AND($BB$1=5,$A803=5,$BC$1=C803),B803,"")</f>
        <v/>
      </c>
      <c s="180" t="str">
        <f t="shared" si="872"/>
        <v/>
      </c>
      <c s="182" t="str">
        <f t="shared" si="872"/>
        <v/>
      </c>
      <c s="180" t="str">
        <f t="shared" si="872"/>
        <v/>
      </c>
      <c s="180" t="str">
        <f t="shared" si="872"/>
        <v/>
      </c>
      <c s="180" t="str">
        <f t="shared" si="872"/>
        <v/>
      </c>
      <c s="180" t="str">
        <f t="shared" si="872"/>
        <v/>
      </c>
      <c s="180" t="str">
        <f t="shared" si="872"/>
        <v/>
      </c>
      <c s="182" t="str">
        <f t="shared" si="872"/>
        <v/>
      </c>
      <c s="180" t="str">
        <f t="shared" si="872"/>
        <v/>
      </c>
      <c s="180" t="str">
        <f t="shared" si="872"/>
        <v/>
      </c>
      <c s="180" t="str">
        <f t="shared" si="872"/>
        <v/>
      </c>
      <c s="180" t="str">
        <f t="shared" si="872"/>
        <v/>
      </c>
      <c s="180" t="str">
        <f t="shared" si="872"/>
        <v/>
      </c>
      <c s="180" t="str">
        <f t="shared" si="872"/>
        <v/>
      </c>
    </row>
    <row r="804" spans="1:65" ht="15.75" customHeight="1">
      <c r="A804" s="176" t="str">
        <f>IF('S.D.PASTE SHEET'!A804="","",'S.D.PASTE SHEET'!A804)</f>
        <v/>
      </c>
      <c s="176" t="str">
        <f>IF('S.D.PASTE SHEET'!B804="","",'S.D.PASTE SHEET'!B804)</f>
        <v/>
      </c>
      <c s="176" t="str">
        <f>IF('S.D.PASTE SHEET'!C804="","",'S.D.PASTE SHEET'!C804)</f>
        <v/>
      </c>
      <c s="177" t="str">
        <f>IF('S.D.PASTE SHEET'!D804="","",'S.D.PASTE SHEET'!D804)</f>
        <v/>
      </c>
      <c s="176" t="str">
        <f>IF('S.D.PASTE SHEET'!E804="","",UPPER('S.D.PASTE SHEET'!E804))</f>
        <v/>
      </c>
      <c s="176" t="str">
        <f>IF('S.D.PASTE SHEET'!F804="","",'S.D.PASTE SHEET'!F804)</f>
        <v/>
      </c>
      <c s="176" t="str">
        <f>IF('S.D.PASTE SHEET'!G804="","",UPPER('S.D.PASTE SHEET'!G804))</f>
        <v/>
      </c>
      <c s="176" t="str">
        <f>IF('S.D.PASTE SHEET'!H804="","",UPPER('S.D.PASTE SHEET'!H804))</f>
        <v/>
      </c>
      <c s="176" t="str">
        <f>IF('S.D.PASTE SHEET'!I804="","",'S.D.PASTE SHEET'!I804)</f>
        <v/>
      </c>
      <c s="177" t="str">
        <f>IF('S.D.PASTE SHEET'!J804="","",'S.D.PASTE SHEET'!J804)</f>
        <v/>
      </c>
      <c s="176" t="str">
        <f>IF('S.D.PASTE SHEET'!K804="","",'S.D.PASTE SHEET'!K804)</f>
        <v/>
      </c>
      <c s="176" t="str">
        <f>IF('S.D.PASTE SHEET'!L804="","",'S.D.PASTE SHEET'!L804)</f>
        <v/>
      </c>
      <c s="176" t="str">
        <f>IF('S.D.PASTE SHEET'!M804="","",'S.D.PASTE SHEET'!M804)</f>
        <v/>
      </c>
      <c s="176" t="str">
        <f>IF('S.D.PASTE SHEET'!N804="","",'S.D.PASTE SHEET'!N804)</f>
        <v/>
      </c>
      <c s="176" t="str">
        <f>IF('S.D.PASTE SHEET'!O804="","",'S.D.PASTE SHEET'!O804)</f>
        <v/>
      </c>
      <c s="176" t="str">
        <f>IF('S.D.PASTE SHEET'!P804="","",'S.D.PASTE SHEET'!P804)</f>
        <v/>
      </c>
      <c s="176" t="str">
        <f>IF('S.D.PASTE SHEET'!Q804="","",'S.D.PASTE SHEET'!Q804)</f>
        <v/>
      </c>
      <c s="176" t="str">
        <f>IF('S.D.PASTE SHEET'!R804="","",'S.D.PASTE SHEET'!R804)</f>
        <v/>
      </c>
      <c s="176" t="str">
        <f>IF('S.D.PASTE SHEET'!S804="","",'S.D.PASTE SHEET'!S804)</f>
        <v/>
      </c>
      <c s="176" t="str">
        <f>IF('S.D.PASTE SHEET'!T804="","",'S.D.PASTE SHEET'!T804)</f>
        <v/>
      </c>
      <c s="176" t="str">
        <f>IF('S.D.PASTE SHEET'!U804="","",'S.D.PASTE SHEET'!U804)</f>
        <v/>
      </c>
      <c s="176" t="str">
        <f>IF('S.D.PASTE SHEET'!V804="","",'S.D.PASTE SHEET'!V804)</f>
        <v/>
      </c>
      <c s="176" t="str">
        <f>IF('S.D.PASTE SHEET'!W804="","",'S.D.PASTE SHEET'!W804)</f>
        <v/>
      </c>
      <c s="176" t="str">
        <f>IF('S.D.PASTE SHEET'!X804="","",'S.D.PASTE SHEET'!X804)</f>
        <v/>
      </c>
      <c s="176" t="str">
        <f>IF('S.D.PASTE SHEET'!Y804="","",'S.D.PASTE SHEET'!Y804)</f>
        <v/>
      </c>
      <c s="176" t="str">
        <f>IF('S.D.PASTE SHEET'!Z804="","",'S.D.PASTE SHEET'!Z804)</f>
        <v/>
      </c>
      <c s="176" t="str">
        <f>IF('S.D.PASTE SHEET'!AA804="","",'S.D.PASTE SHEET'!AA804)</f>
        <v/>
      </c>
      <c s="176" t="str">
        <f>IF('S.D.PASTE SHEET'!AB804="","",'S.D.PASTE SHEET'!AB804)</f>
        <v/>
      </c>
      <c s="176" t="str">
        <f>IF('S.D.PASTE SHEET'!AC804="","",'S.D.PASTE SHEET'!AC804)</f>
        <v/>
      </c>
      <c s="176" t="str">
        <f>IF('S.D.PASTE SHEET'!AD804="","",'S.D.PASTE SHEET'!AD804)</f>
        <v/>
      </c>
      <c s="178"/>
      <c s="179" t="str">
        <f>IF(AK804="","",IF(AK804&gt;0,COUNT($AG$2:AG804),""))</f>
        <v/>
      </c>
      <c s="180" t="str">
        <f t="shared" si="870"/>
        <v/>
      </c>
      <c s="180" t="str">
        <f t="shared" si="870"/>
        <v/>
      </c>
      <c s="180" t="str">
        <f t="shared" si="870"/>
        <v/>
      </c>
      <c s="181" t="str">
        <f t="shared" si="870"/>
        <v/>
      </c>
      <c s="180" t="str">
        <f t="shared" si="870"/>
        <v/>
      </c>
      <c s="180" t="str">
        <f t="shared" si="870"/>
        <v/>
      </c>
      <c s="180" t="str">
        <f t="shared" si="870"/>
        <v/>
      </c>
      <c s="180" t="str">
        <f t="shared" si="870"/>
        <v/>
      </c>
      <c s="180" t="str">
        <f t="shared" si="870"/>
        <v/>
      </c>
      <c s="181" t="str">
        <f t="shared" si="870"/>
        <v/>
      </c>
      <c s="180" t="str">
        <f t="shared" si="870"/>
        <v/>
      </c>
      <c s="180" t="str">
        <f t="shared" si="870"/>
        <v/>
      </c>
      <c s="180" t="str">
        <f t="shared" si="870"/>
        <v/>
      </c>
      <c s="180" t="str">
        <f t="shared" si="870"/>
        <v/>
      </c>
      <c s="180" t="str">
        <f t="shared" si="870"/>
        <v/>
      </c>
      <c s="180" t="str">
        <f t="shared" si="870"/>
        <v/>
      </c>
      <c r="AX804" s="180" t="str">
        <f>IF(BC804="","",IF(BC804&gt;0,COUNT($AY$2:AY804),""))</f>
        <v/>
      </c>
      <c s="180" t="str">
        <f t="shared" si="874" ref="AY804">IF(AND($BB$1=5,$A804=5,$BC$1=C804),B804,"")</f>
        <v/>
      </c>
      <c s="180" t="str">
        <f t="shared" si="872"/>
        <v/>
      </c>
      <c s="182" t="str">
        <f t="shared" si="872"/>
        <v/>
      </c>
      <c s="180" t="str">
        <f t="shared" si="872"/>
        <v/>
      </c>
      <c s="180" t="str">
        <f t="shared" si="872"/>
        <v/>
      </c>
      <c s="180" t="str">
        <f t="shared" si="872"/>
        <v/>
      </c>
      <c s="180" t="str">
        <f t="shared" si="872"/>
        <v/>
      </c>
      <c s="180" t="str">
        <f t="shared" si="872"/>
        <v/>
      </c>
      <c s="182" t="str">
        <f t="shared" si="872"/>
        <v/>
      </c>
      <c s="180" t="str">
        <f t="shared" si="872"/>
        <v/>
      </c>
      <c s="180" t="str">
        <f t="shared" si="872"/>
        <v/>
      </c>
      <c s="180" t="str">
        <f t="shared" si="872"/>
        <v/>
      </c>
      <c s="180" t="str">
        <f t="shared" si="872"/>
        <v/>
      </c>
      <c s="180" t="str">
        <f t="shared" si="872"/>
        <v/>
      </c>
      <c s="180" t="str">
        <f t="shared" si="872"/>
        <v/>
      </c>
    </row>
    <row r="805" spans="1:65" ht="15.75" customHeight="1">
      <c r="A805" s="176" t="str">
        <f>IF('S.D.PASTE SHEET'!A805="","",'S.D.PASTE SHEET'!A805)</f>
        <v/>
      </c>
      <c s="176" t="str">
        <f>IF('S.D.PASTE SHEET'!B805="","",'S.D.PASTE SHEET'!B805)</f>
        <v/>
      </c>
      <c s="176" t="str">
        <f>IF('S.D.PASTE SHEET'!C805="","",'S.D.PASTE SHEET'!C805)</f>
        <v/>
      </c>
      <c s="177" t="str">
        <f>IF('S.D.PASTE SHEET'!D805="","",'S.D.PASTE SHEET'!D805)</f>
        <v/>
      </c>
      <c s="176" t="str">
        <f>IF('S.D.PASTE SHEET'!E805="","",UPPER('S.D.PASTE SHEET'!E805))</f>
        <v/>
      </c>
      <c s="176" t="str">
        <f>IF('S.D.PASTE SHEET'!F805="","",'S.D.PASTE SHEET'!F805)</f>
        <v/>
      </c>
      <c s="176" t="str">
        <f>IF('S.D.PASTE SHEET'!G805="","",UPPER('S.D.PASTE SHEET'!G805))</f>
        <v/>
      </c>
      <c s="176" t="str">
        <f>IF('S.D.PASTE SHEET'!H805="","",UPPER('S.D.PASTE SHEET'!H805))</f>
        <v/>
      </c>
      <c s="176" t="str">
        <f>IF('S.D.PASTE SHEET'!I805="","",'S.D.PASTE SHEET'!I805)</f>
        <v/>
      </c>
      <c s="177" t="str">
        <f>IF('S.D.PASTE SHEET'!J805="","",'S.D.PASTE SHEET'!J805)</f>
        <v/>
      </c>
      <c s="176" t="str">
        <f>IF('S.D.PASTE SHEET'!K805="","",'S.D.PASTE SHEET'!K805)</f>
        <v/>
      </c>
      <c s="176" t="str">
        <f>IF('S.D.PASTE SHEET'!L805="","",'S.D.PASTE SHEET'!L805)</f>
        <v/>
      </c>
      <c s="176" t="str">
        <f>IF('S.D.PASTE SHEET'!M805="","",'S.D.PASTE SHEET'!M805)</f>
        <v/>
      </c>
      <c s="176" t="str">
        <f>IF('S.D.PASTE SHEET'!N805="","",'S.D.PASTE SHEET'!N805)</f>
        <v/>
      </c>
      <c s="176" t="str">
        <f>IF('S.D.PASTE SHEET'!O805="","",'S.D.PASTE SHEET'!O805)</f>
        <v/>
      </c>
      <c s="176" t="str">
        <f>IF('S.D.PASTE SHEET'!P805="","",'S.D.PASTE SHEET'!P805)</f>
        <v/>
      </c>
      <c s="176" t="str">
        <f>IF('S.D.PASTE SHEET'!Q805="","",'S.D.PASTE SHEET'!Q805)</f>
        <v/>
      </c>
      <c s="176" t="str">
        <f>IF('S.D.PASTE SHEET'!R805="","",'S.D.PASTE SHEET'!R805)</f>
        <v/>
      </c>
      <c s="176" t="str">
        <f>IF('S.D.PASTE SHEET'!S805="","",'S.D.PASTE SHEET'!S805)</f>
        <v/>
      </c>
      <c s="176" t="str">
        <f>IF('S.D.PASTE SHEET'!T805="","",'S.D.PASTE SHEET'!T805)</f>
        <v/>
      </c>
      <c s="176" t="str">
        <f>IF('S.D.PASTE SHEET'!U805="","",'S.D.PASTE SHEET'!U805)</f>
        <v/>
      </c>
      <c s="176" t="str">
        <f>IF('S.D.PASTE SHEET'!V805="","",'S.D.PASTE SHEET'!V805)</f>
        <v/>
      </c>
      <c s="176" t="str">
        <f>IF('S.D.PASTE SHEET'!W805="","",'S.D.PASTE SHEET'!W805)</f>
        <v/>
      </c>
      <c s="176" t="str">
        <f>IF('S.D.PASTE SHEET'!X805="","",'S.D.PASTE SHEET'!X805)</f>
        <v/>
      </c>
      <c s="176" t="str">
        <f>IF('S.D.PASTE SHEET'!Y805="","",'S.D.PASTE SHEET'!Y805)</f>
        <v/>
      </c>
      <c s="176" t="str">
        <f>IF('S.D.PASTE SHEET'!Z805="","",'S.D.PASTE SHEET'!Z805)</f>
        <v/>
      </c>
      <c s="176" t="str">
        <f>IF('S.D.PASTE SHEET'!AA805="","",'S.D.PASTE SHEET'!AA805)</f>
        <v/>
      </c>
      <c s="176" t="str">
        <f>IF('S.D.PASTE SHEET'!AB805="","",'S.D.PASTE SHEET'!AB805)</f>
        <v/>
      </c>
      <c s="176" t="str">
        <f>IF('S.D.PASTE SHEET'!AC805="","",'S.D.PASTE SHEET'!AC805)</f>
        <v/>
      </c>
      <c s="176" t="str">
        <f>IF('S.D.PASTE SHEET'!AD805="","",'S.D.PASTE SHEET'!AD805)</f>
        <v/>
      </c>
      <c s="178"/>
      <c s="179" t="str">
        <f>IF(AK805="","",IF(AK805&gt;0,COUNT($AG$2:AG805),""))</f>
        <v/>
      </c>
      <c s="180" t="str">
        <f t="shared" si="870"/>
        <v/>
      </c>
      <c s="180" t="str">
        <f t="shared" si="870"/>
        <v/>
      </c>
      <c s="180" t="str">
        <f t="shared" si="870"/>
        <v/>
      </c>
      <c s="181" t="str">
        <f t="shared" si="870"/>
        <v/>
      </c>
      <c s="180" t="str">
        <f t="shared" si="870"/>
        <v/>
      </c>
      <c s="180" t="str">
        <f t="shared" si="870"/>
        <v/>
      </c>
      <c s="180" t="str">
        <f t="shared" si="870"/>
        <v/>
      </c>
      <c s="180" t="str">
        <f t="shared" si="870"/>
        <v/>
      </c>
      <c s="180" t="str">
        <f t="shared" si="870"/>
        <v/>
      </c>
      <c s="181" t="str">
        <f t="shared" si="870"/>
        <v/>
      </c>
      <c s="180" t="str">
        <f t="shared" si="870"/>
        <v/>
      </c>
      <c s="180" t="str">
        <f t="shared" si="870"/>
        <v/>
      </c>
      <c s="180" t="str">
        <f t="shared" si="870"/>
        <v/>
      </c>
      <c s="180" t="str">
        <f t="shared" si="870"/>
        <v/>
      </c>
      <c s="180" t="str">
        <f t="shared" si="870"/>
        <v/>
      </c>
      <c s="180" t="str">
        <f t="shared" si="870"/>
        <v/>
      </c>
      <c r="AX805" s="180" t="str">
        <f>IF(BC805="","",IF(BC805&gt;0,COUNT($AY$2:AY805),""))</f>
        <v/>
      </c>
      <c s="180" t="str">
        <f t="shared" si="875" ref="AY805">IF(AND($BB$1=5,$A805=5,$BC$1=C805),B805,"")</f>
        <v/>
      </c>
      <c s="180" t="str">
        <f t="shared" si="872"/>
        <v/>
      </c>
      <c s="182" t="str">
        <f t="shared" si="872"/>
        <v/>
      </c>
      <c s="180" t="str">
        <f t="shared" si="872"/>
        <v/>
      </c>
      <c s="180" t="str">
        <f t="shared" si="872"/>
        <v/>
      </c>
      <c s="180" t="str">
        <f t="shared" si="872"/>
        <v/>
      </c>
      <c s="180" t="str">
        <f t="shared" si="872"/>
        <v/>
      </c>
      <c s="180" t="str">
        <f t="shared" si="872"/>
        <v/>
      </c>
      <c s="182" t="str">
        <f t="shared" si="872"/>
        <v/>
      </c>
      <c s="180" t="str">
        <f t="shared" si="872"/>
        <v/>
      </c>
      <c s="180" t="str">
        <f t="shared" si="872"/>
        <v/>
      </c>
      <c s="180" t="str">
        <f t="shared" si="872"/>
        <v/>
      </c>
      <c s="180" t="str">
        <f t="shared" si="872"/>
        <v/>
      </c>
      <c s="180" t="str">
        <f t="shared" si="872"/>
        <v/>
      </c>
      <c s="180" t="str">
        <f t="shared" si="872"/>
        <v/>
      </c>
    </row>
    <row r="806" spans="1:65" ht="15.75" customHeight="1">
      <c r="A806" s="176" t="str">
        <f>IF('S.D.PASTE SHEET'!A806="","",'S.D.PASTE SHEET'!A806)</f>
        <v/>
      </c>
      <c s="176" t="str">
        <f>IF('S.D.PASTE SHEET'!B806="","",'S.D.PASTE SHEET'!B806)</f>
        <v/>
      </c>
      <c s="176" t="str">
        <f>IF('S.D.PASTE SHEET'!C806="","",'S.D.PASTE SHEET'!C806)</f>
        <v/>
      </c>
      <c s="177" t="str">
        <f>IF('S.D.PASTE SHEET'!D806="","",'S.D.PASTE SHEET'!D806)</f>
        <v/>
      </c>
      <c s="176" t="str">
        <f>IF('S.D.PASTE SHEET'!E806="","",UPPER('S.D.PASTE SHEET'!E806))</f>
        <v/>
      </c>
      <c s="176" t="str">
        <f>IF('S.D.PASTE SHEET'!F806="","",'S.D.PASTE SHEET'!F806)</f>
        <v/>
      </c>
      <c s="176" t="str">
        <f>IF('S.D.PASTE SHEET'!G806="","",UPPER('S.D.PASTE SHEET'!G806))</f>
        <v/>
      </c>
      <c s="176" t="str">
        <f>IF('S.D.PASTE SHEET'!H806="","",UPPER('S.D.PASTE SHEET'!H806))</f>
        <v/>
      </c>
      <c s="176" t="str">
        <f>IF('S.D.PASTE SHEET'!I806="","",'S.D.PASTE SHEET'!I806)</f>
        <v/>
      </c>
      <c s="177" t="str">
        <f>IF('S.D.PASTE SHEET'!J806="","",'S.D.PASTE SHEET'!J806)</f>
        <v/>
      </c>
      <c s="176" t="str">
        <f>IF('S.D.PASTE SHEET'!K806="","",'S.D.PASTE SHEET'!K806)</f>
        <v/>
      </c>
      <c s="176" t="str">
        <f>IF('S.D.PASTE SHEET'!L806="","",'S.D.PASTE SHEET'!L806)</f>
        <v/>
      </c>
      <c s="176" t="str">
        <f>IF('S.D.PASTE SHEET'!M806="","",'S.D.PASTE SHEET'!M806)</f>
        <v/>
      </c>
      <c s="176" t="str">
        <f>IF('S.D.PASTE SHEET'!N806="","",'S.D.PASTE SHEET'!N806)</f>
        <v/>
      </c>
      <c s="176" t="str">
        <f>IF('S.D.PASTE SHEET'!O806="","",'S.D.PASTE SHEET'!O806)</f>
        <v/>
      </c>
      <c s="176" t="str">
        <f>IF('S.D.PASTE SHEET'!P806="","",'S.D.PASTE SHEET'!P806)</f>
        <v/>
      </c>
      <c s="176" t="str">
        <f>IF('S.D.PASTE SHEET'!Q806="","",'S.D.PASTE SHEET'!Q806)</f>
        <v/>
      </c>
      <c s="176" t="str">
        <f>IF('S.D.PASTE SHEET'!R806="","",'S.D.PASTE SHEET'!R806)</f>
        <v/>
      </c>
      <c s="176" t="str">
        <f>IF('S.D.PASTE SHEET'!S806="","",'S.D.PASTE SHEET'!S806)</f>
        <v/>
      </c>
      <c s="176" t="str">
        <f>IF('S.D.PASTE SHEET'!T806="","",'S.D.PASTE SHEET'!T806)</f>
        <v/>
      </c>
      <c s="176" t="str">
        <f>IF('S.D.PASTE SHEET'!U806="","",'S.D.PASTE SHEET'!U806)</f>
        <v/>
      </c>
      <c s="176" t="str">
        <f>IF('S.D.PASTE SHEET'!V806="","",'S.D.PASTE SHEET'!V806)</f>
        <v/>
      </c>
      <c s="176" t="str">
        <f>IF('S.D.PASTE SHEET'!W806="","",'S.D.PASTE SHEET'!W806)</f>
        <v/>
      </c>
      <c s="176" t="str">
        <f>IF('S.D.PASTE SHEET'!X806="","",'S.D.PASTE SHEET'!X806)</f>
        <v/>
      </c>
      <c s="176" t="str">
        <f>IF('S.D.PASTE SHEET'!Y806="","",'S.D.PASTE SHEET'!Y806)</f>
        <v/>
      </c>
      <c s="176" t="str">
        <f>IF('S.D.PASTE SHEET'!Z806="","",'S.D.PASTE SHEET'!Z806)</f>
        <v/>
      </c>
      <c s="176" t="str">
        <f>IF('S.D.PASTE SHEET'!AA806="","",'S.D.PASTE SHEET'!AA806)</f>
        <v/>
      </c>
      <c s="176" t="str">
        <f>IF('S.D.PASTE SHEET'!AB806="","",'S.D.PASTE SHEET'!AB806)</f>
        <v/>
      </c>
      <c s="176" t="str">
        <f>IF('S.D.PASTE SHEET'!AC806="","",'S.D.PASTE SHEET'!AC806)</f>
        <v/>
      </c>
      <c s="176" t="str">
        <f>IF('S.D.PASTE SHEET'!AD806="","",'S.D.PASTE SHEET'!AD806)</f>
        <v/>
      </c>
      <c s="178"/>
      <c s="179" t="str">
        <f>IF(AK806="","",IF(AK806&gt;0,COUNT($AG$2:AG806),""))</f>
        <v/>
      </c>
      <c s="180" t="str">
        <f t="shared" si="870"/>
        <v/>
      </c>
      <c s="180" t="str">
        <f t="shared" si="870"/>
        <v/>
      </c>
      <c s="180" t="str">
        <f t="shared" si="870"/>
        <v/>
      </c>
      <c s="181" t="str">
        <f t="shared" si="870"/>
        <v/>
      </c>
      <c s="180" t="str">
        <f t="shared" si="870"/>
        <v/>
      </c>
      <c s="180" t="str">
        <f t="shared" si="870"/>
        <v/>
      </c>
      <c s="180" t="str">
        <f t="shared" si="870"/>
        <v/>
      </c>
      <c s="180" t="str">
        <f t="shared" si="870"/>
        <v/>
      </c>
      <c s="180" t="str">
        <f t="shared" si="870"/>
        <v/>
      </c>
      <c s="181" t="str">
        <f t="shared" si="870"/>
        <v/>
      </c>
      <c s="180" t="str">
        <f t="shared" si="870"/>
        <v/>
      </c>
      <c s="180" t="str">
        <f t="shared" si="870"/>
        <v/>
      </c>
      <c s="180" t="str">
        <f t="shared" si="870"/>
        <v/>
      </c>
      <c s="180" t="str">
        <f t="shared" si="870"/>
        <v/>
      </c>
      <c s="180" t="str">
        <f t="shared" si="870"/>
        <v/>
      </c>
      <c s="180" t="str">
        <f t="shared" si="870"/>
        <v/>
      </c>
      <c r="AX806" s="180" t="str">
        <f>IF(BC806="","",IF(BC806&gt;0,COUNT($AY$2:AY806),""))</f>
        <v/>
      </c>
      <c s="180" t="str">
        <f t="shared" si="876" ref="AY806">IF(AND($BB$1=5,$A806=5,$BC$1=C806),B806,"")</f>
        <v/>
      </c>
      <c s="180" t="str">
        <f t="shared" si="872"/>
        <v/>
      </c>
      <c s="182" t="str">
        <f t="shared" si="872"/>
        <v/>
      </c>
      <c s="180" t="str">
        <f t="shared" si="872"/>
        <v/>
      </c>
      <c s="180" t="str">
        <f t="shared" si="872"/>
        <v/>
      </c>
      <c s="180" t="str">
        <f t="shared" si="872"/>
        <v/>
      </c>
      <c s="180" t="str">
        <f t="shared" si="872"/>
        <v/>
      </c>
      <c s="180" t="str">
        <f t="shared" si="872"/>
        <v/>
      </c>
      <c s="182" t="str">
        <f t="shared" si="872"/>
        <v/>
      </c>
      <c s="180" t="str">
        <f t="shared" si="872"/>
        <v/>
      </c>
      <c s="180" t="str">
        <f t="shared" si="872"/>
        <v/>
      </c>
      <c s="180" t="str">
        <f t="shared" si="872"/>
        <v/>
      </c>
      <c s="180" t="str">
        <f t="shared" si="872"/>
        <v/>
      </c>
      <c s="180" t="str">
        <f t="shared" si="872"/>
        <v/>
      </c>
      <c s="180" t="str">
        <f t="shared" si="872"/>
        <v/>
      </c>
    </row>
    <row r="807" spans="1:65" ht="15.75" customHeight="1">
      <c r="A807" s="176" t="str">
        <f>IF('S.D.PASTE SHEET'!A807="","",'S.D.PASTE SHEET'!A807)</f>
        <v/>
      </c>
      <c s="176" t="str">
        <f>IF('S.D.PASTE SHEET'!B807="","",'S.D.PASTE SHEET'!B807)</f>
        <v/>
      </c>
      <c s="176" t="str">
        <f>IF('S.D.PASTE SHEET'!C807="","",'S.D.PASTE SHEET'!C807)</f>
        <v/>
      </c>
      <c s="177" t="str">
        <f>IF('S.D.PASTE SHEET'!D807="","",'S.D.PASTE SHEET'!D807)</f>
        <v/>
      </c>
      <c s="176" t="str">
        <f>IF('S.D.PASTE SHEET'!E807="","",UPPER('S.D.PASTE SHEET'!E807))</f>
        <v/>
      </c>
      <c s="176" t="str">
        <f>IF('S.D.PASTE SHEET'!F807="","",'S.D.PASTE SHEET'!F807)</f>
        <v/>
      </c>
      <c s="176" t="str">
        <f>IF('S.D.PASTE SHEET'!G807="","",UPPER('S.D.PASTE SHEET'!G807))</f>
        <v/>
      </c>
      <c s="176" t="str">
        <f>IF('S.D.PASTE SHEET'!H807="","",UPPER('S.D.PASTE SHEET'!H807))</f>
        <v/>
      </c>
      <c s="176" t="str">
        <f>IF('S.D.PASTE SHEET'!I807="","",'S.D.PASTE SHEET'!I807)</f>
        <v/>
      </c>
      <c s="177" t="str">
        <f>IF('S.D.PASTE SHEET'!J807="","",'S.D.PASTE SHEET'!J807)</f>
        <v/>
      </c>
      <c s="176" t="str">
        <f>IF('S.D.PASTE SHEET'!K807="","",'S.D.PASTE SHEET'!K807)</f>
        <v/>
      </c>
      <c s="176" t="str">
        <f>IF('S.D.PASTE SHEET'!L807="","",'S.D.PASTE SHEET'!L807)</f>
        <v/>
      </c>
      <c s="176" t="str">
        <f>IF('S.D.PASTE SHEET'!M807="","",'S.D.PASTE SHEET'!M807)</f>
        <v/>
      </c>
      <c s="176" t="str">
        <f>IF('S.D.PASTE SHEET'!N807="","",'S.D.PASTE SHEET'!N807)</f>
        <v/>
      </c>
      <c s="176" t="str">
        <f>IF('S.D.PASTE SHEET'!O807="","",'S.D.PASTE SHEET'!O807)</f>
        <v/>
      </c>
      <c s="176" t="str">
        <f>IF('S.D.PASTE SHEET'!P807="","",'S.D.PASTE SHEET'!P807)</f>
        <v/>
      </c>
      <c s="176" t="str">
        <f>IF('S.D.PASTE SHEET'!Q807="","",'S.D.PASTE SHEET'!Q807)</f>
        <v/>
      </c>
      <c s="176" t="str">
        <f>IF('S.D.PASTE SHEET'!R807="","",'S.D.PASTE SHEET'!R807)</f>
        <v/>
      </c>
      <c s="176" t="str">
        <f>IF('S.D.PASTE SHEET'!S807="","",'S.D.PASTE SHEET'!S807)</f>
        <v/>
      </c>
      <c s="176" t="str">
        <f>IF('S.D.PASTE SHEET'!T807="","",'S.D.PASTE SHEET'!T807)</f>
        <v/>
      </c>
      <c s="176" t="str">
        <f>IF('S.D.PASTE SHEET'!U807="","",'S.D.PASTE SHEET'!U807)</f>
        <v/>
      </c>
      <c s="176" t="str">
        <f>IF('S.D.PASTE SHEET'!V807="","",'S.D.PASTE SHEET'!V807)</f>
        <v/>
      </c>
      <c s="176" t="str">
        <f>IF('S.D.PASTE SHEET'!W807="","",'S.D.PASTE SHEET'!W807)</f>
        <v/>
      </c>
      <c s="176" t="str">
        <f>IF('S.D.PASTE SHEET'!X807="","",'S.D.PASTE SHEET'!X807)</f>
        <v/>
      </c>
      <c s="176" t="str">
        <f>IF('S.D.PASTE SHEET'!Y807="","",'S.D.PASTE SHEET'!Y807)</f>
        <v/>
      </c>
      <c s="176" t="str">
        <f>IF('S.D.PASTE SHEET'!Z807="","",'S.D.PASTE SHEET'!Z807)</f>
        <v/>
      </c>
      <c s="176" t="str">
        <f>IF('S.D.PASTE SHEET'!AA807="","",'S.D.PASTE SHEET'!AA807)</f>
        <v/>
      </c>
      <c s="176" t="str">
        <f>IF('S.D.PASTE SHEET'!AB807="","",'S.D.PASTE SHEET'!AB807)</f>
        <v/>
      </c>
      <c s="176" t="str">
        <f>IF('S.D.PASTE SHEET'!AC807="","",'S.D.PASTE SHEET'!AC807)</f>
        <v/>
      </c>
      <c s="176" t="str">
        <f>IF('S.D.PASTE SHEET'!AD807="","",'S.D.PASTE SHEET'!AD807)</f>
        <v/>
      </c>
      <c s="178"/>
      <c s="179" t="str">
        <f>IF(AK807="","",IF(AK807&gt;0,COUNT($AG$2:AG807),""))</f>
        <v/>
      </c>
      <c s="180" t="str">
        <f t="shared" si="870"/>
        <v/>
      </c>
      <c s="180" t="str">
        <f t="shared" si="870"/>
        <v/>
      </c>
      <c s="180" t="str">
        <f t="shared" si="870"/>
        <v/>
      </c>
      <c s="181" t="str">
        <f t="shared" si="870"/>
        <v/>
      </c>
      <c s="180" t="str">
        <f t="shared" si="870"/>
        <v/>
      </c>
      <c s="180" t="str">
        <f t="shared" si="870"/>
        <v/>
      </c>
      <c s="180" t="str">
        <f t="shared" si="870"/>
        <v/>
      </c>
      <c s="180" t="str">
        <f t="shared" si="870"/>
        <v/>
      </c>
      <c s="180" t="str">
        <f t="shared" si="870"/>
        <v/>
      </c>
      <c s="181" t="str">
        <f t="shared" si="870"/>
        <v/>
      </c>
      <c s="180" t="str">
        <f t="shared" si="870"/>
        <v/>
      </c>
      <c s="180" t="str">
        <f t="shared" si="870"/>
        <v/>
      </c>
      <c s="180" t="str">
        <f t="shared" si="870"/>
        <v/>
      </c>
      <c s="180" t="str">
        <f t="shared" si="870"/>
        <v/>
      </c>
      <c s="180" t="str">
        <f t="shared" si="870"/>
        <v/>
      </c>
      <c s="180" t="str">
        <f t="shared" si="870"/>
        <v/>
      </c>
      <c r="AX807" s="180" t="str">
        <f>IF(BC807="","",IF(BC807&gt;0,COUNT($AY$2:AY807),""))</f>
        <v/>
      </c>
      <c s="180" t="str">
        <f t="shared" si="877" ref="AY807">IF(AND($BB$1=5,$A807=5,$BC$1=C807),B807,"")</f>
        <v/>
      </c>
      <c s="180" t="str">
        <f t="shared" si="872"/>
        <v/>
      </c>
      <c s="182" t="str">
        <f t="shared" si="872"/>
        <v/>
      </c>
      <c s="180" t="str">
        <f t="shared" si="872"/>
        <v/>
      </c>
      <c s="180" t="str">
        <f t="shared" si="872"/>
        <v/>
      </c>
      <c s="180" t="str">
        <f t="shared" si="872"/>
        <v/>
      </c>
      <c s="180" t="str">
        <f t="shared" si="872"/>
        <v/>
      </c>
      <c s="180" t="str">
        <f t="shared" si="872"/>
        <v/>
      </c>
      <c s="182" t="str">
        <f t="shared" si="872"/>
        <v/>
      </c>
      <c s="180" t="str">
        <f t="shared" si="872"/>
        <v/>
      </c>
      <c s="180" t="str">
        <f t="shared" si="872"/>
        <v/>
      </c>
      <c s="180" t="str">
        <f t="shared" si="872"/>
        <v/>
      </c>
      <c s="180" t="str">
        <f t="shared" si="872"/>
        <v/>
      </c>
      <c s="180" t="str">
        <f t="shared" si="872"/>
        <v/>
      </c>
      <c s="180" t="str">
        <f t="shared" si="872"/>
        <v/>
      </c>
    </row>
    <row r="808" spans="1:65" ht="15.75" customHeight="1">
      <c r="A808" s="176" t="str">
        <f>IF('S.D.PASTE SHEET'!A808="","",'S.D.PASTE SHEET'!A808)</f>
        <v/>
      </c>
      <c s="176" t="str">
        <f>IF('S.D.PASTE SHEET'!B808="","",'S.D.PASTE SHEET'!B808)</f>
        <v/>
      </c>
      <c s="176" t="str">
        <f>IF('S.D.PASTE SHEET'!C808="","",'S.D.PASTE SHEET'!C808)</f>
        <v/>
      </c>
      <c s="177" t="str">
        <f>IF('S.D.PASTE SHEET'!D808="","",'S.D.PASTE SHEET'!D808)</f>
        <v/>
      </c>
      <c s="176" t="str">
        <f>IF('S.D.PASTE SHEET'!E808="","",UPPER('S.D.PASTE SHEET'!E808))</f>
        <v/>
      </c>
      <c s="176" t="str">
        <f>IF('S.D.PASTE SHEET'!F808="","",'S.D.PASTE SHEET'!F808)</f>
        <v/>
      </c>
      <c s="176" t="str">
        <f>IF('S.D.PASTE SHEET'!G808="","",UPPER('S.D.PASTE SHEET'!G808))</f>
        <v/>
      </c>
      <c s="176" t="str">
        <f>IF('S.D.PASTE SHEET'!H808="","",UPPER('S.D.PASTE SHEET'!H808))</f>
        <v/>
      </c>
      <c s="176" t="str">
        <f>IF('S.D.PASTE SHEET'!I808="","",'S.D.PASTE SHEET'!I808)</f>
        <v/>
      </c>
      <c s="177" t="str">
        <f>IF('S.D.PASTE SHEET'!J808="","",'S.D.PASTE SHEET'!J808)</f>
        <v/>
      </c>
      <c s="176" t="str">
        <f>IF('S.D.PASTE SHEET'!K808="","",'S.D.PASTE SHEET'!K808)</f>
        <v/>
      </c>
      <c s="176" t="str">
        <f>IF('S.D.PASTE SHEET'!L808="","",'S.D.PASTE SHEET'!L808)</f>
        <v/>
      </c>
      <c s="176" t="str">
        <f>IF('S.D.PASTE SHEET'!M808="","",'S.D.PASTE SHEET'!M808)</f>
        <v/>
      </c>
      <c s="176" t="str">
        <f>IF('S.D.PASTE SHEET'!N808="","",'S.D.PASTE SHEET'!N808)</f>
        <v/>
      </c>
      <c s="176" t="str">
        <f>IF('S.D.PASTE SHEET'!O808="","",'S.D.PASTE SHEET'!O808)</f>
        <v/>
      </c>
      <c s="176" t="str">
        <f>IF('S.D.PASTE SHEET'!P808="","",'S.D.PASTE SHEET'!P808)</f>
        <v/>
      </c>
      <c s="176" t="str">
        <f>IF('S.D.PASTE SHEET'!Q808="","",'S.D.PASTE SHEET'!Q808)</f>
        <v/>
      </c>
      <c s="176" t="str">
        <f>IF('S.D.PASTE SHEET'!R808="","",'S.D.PASTE SHEET'!R808)</f>
        <v/>
      </c>
      <c s="176" t="str">
        <f>IF('S.D.PASTE SHEET'!S808="","",'S.D.PASTE SHEET'!S808)</f>
        <v/>
      </c>
      <c s="176" t="str">
        <f>IF('S.D.PASTE SHEET'!T808="","",'S.D.PASTE SHEET'!T808)</f>
        <v/>
      </c>
      <c s="176" t="str">
        <f>IF('S.D.PASTE SHEET'!U808="","",'S.D.PASTE SHEET'!U808)</f>
        <v/>
      </c>
      <c s="176" t="str">
        <f>IF('S.D.PASTE SHEET'!V808="","",'S.D.PASTE SHEET'!V808)</f>
        <v/>
      </c>
      <c s="176" t="str">
        <f>IF('S.D.PASTE SHEET'!W808="","",'S.D.PASTE SHEET'!W808)</f>
        <v/>
      </c>
      <c s="176" t="str">
        <f>IF('S.D.PASTE SHEET'!X808="","",'S.D.PASTE SHEET'!X808)</f>
        <v/>
      </c>
      <c s="176" t="str">
        <f>IF('S.D.PASTE SHEET'!Y808="","",'S.D.PASTE SHEET'!Y808)</f>
        <v/>
      </c>
      <c s="176" t="str">
        <f>IF('S.D.PASTE SHEET'!Z808="","",'S.D.PASTE SHEET'!Z808)</f>
        <v/>
      </c>
      <c s="176" t="str">
        <f>IF('S.D.PASTE SHEET'!AA808="","",'S.D.PASTE SHEET'!AA808)</f>
        <v/>
      </c>
      <c s="176" t="str">
        <f>IF('S.D.PASTE SHEET'!AB808="","",'S.D.PASTE SHEET'!AB808)</f>
        <v/>
      </c>
      <c s="176" t="str">
        <f>IF('S.D.PASTE SHEET'!AC808="","",'S.D.PASTE SHEET'!AC808)</f>
        <v/>
      </c>
      <c s="176" t="str">
        <f>IF('S.D.PASTE SHEET'!AD808="","",'S.D.PASTE SHEET'!AD808)</f>
        <v/>
      </c>
      <c s="178"/>
      <c s="179" t="str">
        <f>IF(AK808="","",IF(AK808&gt;0,COUNT($AG$2:AG808),""))</f>
        <v/>
      </c>
      <c s="180" t="str">
        <f t="shared" si="870"/>
        <v/>
      </c>
      <c s="180" t="str">
        <f t="shared" si="870"/>
        <v/>
      </c>
      <c s="180" t="str">
        <f t="shared" si="870"/>
        <v/>
      </c>
      <c s="181" t="str">
        <f t="shared" si="870"/>
        <v/>
      </c>
      <c s="180" t="str">
        <f t="shared" si="870"/>
        <v/>
      </c>
      <c s="180" t="str">
        <f t="shared" si="870"/>
        <v/>
      </c>
      <c s="180" t="str">
        <f t="shared" si="870"/>
        <v/>
      </c>
      <c s="180" t="str">
        <f t="shared" si="870"/>
        <v/>
      </c>
      <c s="180" t="str">
        <f t="shared" si="870"/>
        <v/>
      </c>
      <c s="181" t="str">
        <f t="shared" si="870"/>
        <v/>
      </c>
      <c s="180" t="str">
        <f t="shared" si="870"/>
        <v/>
      </c>
      <c s="180" t="str">
        <f t="shared" si="870"/>
        <v/>
      </c>
      <c s="180" t="str">
        <f t="shared" si="870"/>
        <v/>
      </c>
      <c s="180" t="str">
        <f t="shared" si="870"/>
        <v/>
      </c>
      <c s="180" t="str">
        <f t="shared" si="870"/>
        <v/>
      </c>
      <c s="180" t="str">
        <f t="shared" si="870"/>
        <v/>
      </c>
      <c r="AX808" s="180" t="str">
        <f>IF(BC808="","",IF(BC808&gt;0,COUNT($AY$2:AY808),""))</f>
        <v/>
      </c>
      <c s="180" t="str">
        <f t="shared" si="878" ref="AY808">IF(AND($BB$1=5,$A808=5,$BC$1=C808),B808,"")</f>
        <v/>
      </c>
      <c s="180" t="str">
        <f t="shared" si="872"/>
        <v/>
      </c>
      <c s="182" t="str">
        <f t="shared" si="872"/>
        <v/>
      </c>
      <c s="180" t="str">
        <f t="shared" si="872"/>
        <v/>
      </c>
      <c s="180" t="str">
        <f t="shared" si="872"/>
        <v/>
      </c>
      <c s="180" t="str">
        <f t="shared" si="872"/>
        <v/>
      </c>
      <c s="180" t="str">
        <f t="shared" si="872"/>
        <v/>
      </c>
      <c s="180" t="str">
        <f t="shared" si="872"/>
        <v/>
      </c>
      <c s="182" t="str">
        <f t="shared" si="872"/>
        <v/>
      </c>
      <c s="180" t="str">
        <f t="shared" si="872"/>
        <v/>
      </c>
      <c s="180" t="str">
        <f t="shared" si="872"/>
        <v/>
      </c>
      <c s="180" t="str">
        <f t="shared" si="872"/>
        <v/>
      </c>
      <c s="180" t="str">
        <f t="shared" si="872"/>
        <v/>
      </c>
      <c s="180" t="str">
        <f t="shared" si="872"/>
        <v/>
      </c>
      <c s="180" t="str">
        <f t="shared" si="872"/>
        <v/>
      </c>
    </row>
    <row r="809" spans="1:65" ht="15.75" customHeight="1">
      <c r="A809" s="176" t="str">
        <f>IF('S.D.PASTE SHEET'!A809="","",'S.D.PASTE SHEET'!A809)</f>
        <v/>
      </c>
      <c s="176" t="str">
        <f>IF('S.D.PASTE SHEET'!B809="","",'S.D.PASTE SHEET'!B809)</f>
        <v/>
      </c>
      <c s="176" t="str">
        <f>IF('S.D.PASTE SHEET'!C809="","",'S.D.PASTE SHEET'!C809)</f>
        <v/>
      </c>
      <c s="177" t="str">
        <f>IF('S.D.PASTE SHEET'!D809="","",'S.D.PASTE SHEET'!D809)</f>
        <v/>
      </c>
      <c s="176" t="str">
        <f>IF('S.D.PASTE SHEET'!E809="","",UPPER('S.D.PASTE SHEET'!E809))</f>
        <v/>
      </c>
      <c s="176" t="str">
        <f>IF('S.D.PASTE SHEET'!F809="","",'S.D.PASTE SHEET'!F809)</f>
        <v/>
      </c>
      <c s="176" t="str">
        <f>IF('S.D.PASTE SHEET'!G809="","",UPPER('S.D.PASTE SHEET'!G809))</f>
        <v/>
      </c>
      <c s="176" t="str">
        <f>IF('S.D.PASTE SHEET'!H809="","",UPPER('S.D.PASTE SHEET'!H809))</f>
        <v/>
      </c>
      <c s="176" t="str">
        <f>IF('S.D.PASTE SHEET'!I809="","",'S.D.PASTE SHEET'!I809)</f>
        <v/>
      </c>
      <c s="177" t="str">
        <f>IF('S.D.PASTE SHEET'!J809="","",'S.D.PASTE SHEET'!J809)</f>
        <v/>
      </c>
      <c s="176" t="str">
        <f>IF('S.D.PASTE SHEET'!K809="","",'S.D.PASTE SHEET'!K809)</f>
        <v/>
      </c>
      <c s="176" t="str">
        <f>IF('S.D.PASTE SHEET'!L809="","",'S.D.PASTE SHEET'!L809)</f>
        <v/>
      </c>
      <c s="176" t="str">
        <f>IF('S.D.PASTE SHEET'!M809="","",'S.D.PASTE SHEET'!M809)</f>
        <v/>
      </c>
      <c s="176" t="str">
        <f>IF('S.D.PASTE SHEET'!N809="","",'S.D.PASTE SHEET'!N809)</f>
        <v/>
      </c>
      <c s="176" t="str">
        <f>IF('S.D.PASTE SHEET'!O809="","",'S.D.PASTE SHEET'!O809)</f>
        <v/>
      </c>
      <c s="176" t="str">
        <f>IF('S.D.PASTE SHEET'!P809="","",'S.D.PASTE SHEET'!P809)</f>
        <v/>
      </c>
      <c s="176" t="str">
        <f>IF('S.D.PASTE SHEET'!Q809="","",'S.D.PASTE SHEET'!Q809)</f>
        <v/>
      </c>
      <c s="176" t="str">
        <f>IF('S.D.PASTE SHEET'!R809="","",'S.D.PASTE SHEET'!R809)</f>
        <v/>
      </c>
      <c s="176" t="str">
        <f>IF('S.D.PASTE SHEET'!S809="","",'S.D.PASTE SHEET'!S809)</f>
        <v/>
      </c>
      <c s="176" t="str">
        <f>IF('S.D.PASTE SHEET'!T809="","",'S.D.PASTE SHEET'!T809)</f>
        <v/>
      </c>
      <c s="176" t="str">
        <f>IF('S.D.PASTE SHEET'!U809="","",'S.D.PASTE SHEET'!U809)</f>
        <v/>
      </c>
      <c s="176" t="str">
        <f>IF('S.D.PASTE SHEET'!V809="","",'S.D.PASTE SHEET'!V809)</f>
        <v/>
      </c>
      <c s="176" t="str">
        <f>IF('S.D.PASTE SHEET'!W809="","",'S.D.PASTE SHEET'!W809)</f>
        <v/>
      </c>
      <c s="176" t="str">
        <f>IF('S.D.PASTE SHEET'!X809="","",'S.D.PASTE SHEET'!X809)</f>
        <v/>
      </c>
      <c s="176" t="str">
        <f>IF('S.D.PASTE SHEET'!Y809="","",'S.D.PASTE SHEET'!Y809)</f>
        <v/>
      </c>
      <c s="176" t="str">
        <f>IF('S.D.PASTE SHEET'!Z809="","",'S.D.PASTE SHEET'!Z809)</f>
        <v/>
      </c>
      <c s="176" t="str">
        <f>IF('S.D.PASTE SHEET'!AA809="","",'S.D.PASTE SHEET'!AA809)</f>
        <v/>
      </c>
      <c s="176" t="str">
        <f>IF('S.D.PASTE SHEET'!AB809="","",'S.D.PASTE SHEET'!AB809)</f>
        <v/>
      </c>
      <c s="176" t="str">
        <f>IF('S.D.PASTE SHEET'!AC809="","",'S.D.PASTE SHEET'!AC809)</f>
        <v/>
      </c>
      <c s="176" t="str">
        <f>IF('S.D.PASTE SHEET'!AD809="","",'S.D.PASTE SHEET'!AD809)</f>
        <v/>
      </c>
      <c s="178"/>
      <c s="179" t="str">
        <f>IF(AK809="","",IF(AK809&gt;0,COUNT($AG$2:AG809),""))</f>
        <v/>
      </c>
      <c s="180" t="str">
        <f t="shared" si="870"/>
        <v/>
      </c>
      <c s="180" t="str">
        <f t="shared" si="870"/>
        <v/>
      </c>
      <c s="180" t="str">
        <f t="shared" si="870"/>
        <v/>
      </c>
      <c s="181" t="str">
        <f t="shared" si="870"/>
        <v/>
      </c>
      <c s="180" t="str">
        <f t="shared" si="870"/>
        <v/>
      </c>
      <c s="180" t="str">
        <f t="shared" si="870"/>
        <v/>
      </c>
      <c s="180" t="str">
        <f t="shared" si="870"/>
        <v/>
      </c>
      <c s="180" t="str">
        <f t="shared" si="870"/>
        <v/>
      </c>
      <c s="180" t="str">
        <f t="shared" si="870"/>
        <v/>
      </c>
      <c s="181" t="str">
        <f t="shared" si="870"/>
        <v/>
      </c>
      <c s="180" t="str">
        <f t="shared" si="870"/>
        <v/>
      </c>
      <c s="180" t="str">
        <f t="shared" si="870"/>
        <v/>
      </c>
      <c s="180" t="str">
        <f t="shared" si="870"/>
        <v/>
      </c>
      <c s="180" t="str">
        <f t="shared" si="870"/>
        <v/>
      </c>
      <c s="180" t="str">
        <f t="shared" si="870"/>
        <v/>
      </c>
      <c s="180" t="str">
        <f t="shared" si="870"/>
        <v/>
      </c>
      <c r="AX809" s="180" t="str">
        <f>IF(BC809="","",IF(BC809&gt;0,COUNT($AY$2:AY809),""))</f>
        <v/>
      </c>
      <c s="180" t="str">
        <f t="shared" si="879" ref="AY809">IF(AND($BB$1=5,$A809=5,$BC$1=C809),B809,"")</f>
        <v/>
      </c>
      <c s="180" t="str">
        <f t="shared" si="872"/>
        <v/>
      </c>
      <c s="182" t="str">
        <f t="shared" si="872"/>
        <v/>
      </c>
      <c s="180" t="str">
        <f t="shared" si="872"/>
        <v/>
      </c>
      <c s="180" t="str">
        <f t="shared" si="872"/>
        <v/>
      </c>
      <c s="180" t="str">
        <f t="shared" si="872"/>
        <v/>
      </c>
      <c s="180" t="str">
        <f t="shared" si="872"/>
        <v/>
      </c>
      <c s="180" t="str">
        <f t="shared" si="872"/>
        <v/>
      </c>
      <c s="182" t="str">
        <f t="shared" si="872"/>
        <v/>
      </c>
      <c s="180" t="str">
        <f t="shared" si="872"/>
        <v/>
      </c>
      <c s="180" t="str">
        <f t="shared" si="872"/>
        <v/>
      </c>
      <c s="180" t="str">
        <f t="shared" si="872"/>
        <v/>
      </c>
      <c s="180" t="str">
        <f t="shared" si="872"/>
        <v/>
      </c>
      <c s="180" t="str">
        <f t="shared" si="872"/>
        <v/>
      </c>
      <c s="180" t="str">
        <f t="shared" si="872"/>
        <v/>
      </c>
    </row>
    <row r="810" spans="1:65" ht="15.75" customHeight="1">
      <c r="A810" s="176" t="str">
        <f>IF('S.D.PASTE SHEET'!A810="","",'S.D.PASTE SHEET'!A810)</f>
        <v/>
      </c>
      <c s="176" t="str">
        <f>IF('S.D.PASTE SHEET'!B810="","",'S.D.PASTE SHEET'!B810)</f>
        <v/>
      </c>
      <c s="176" t="str">
        <f>IF('S.D.PASTE SHEET'!C810="","",'S.D.PASTE SHEET'!C810)</f>
        <v/>
      </c>
      <c s="177" t="str">
        <f>IF('S.D.PASTE SHEET'!D810="","",'S.D.PASTE SHEET'!D810)</f>
        <v/>
      </c>
      <c s="176" t="str">
        <f>IF('S.D.PASTE SHEET'!E810="","",UPPER('S.D.PASTE SHEET'!E810))</f>
        <v/>
      </c>
      <c s="176" t="str">
        <f>IF('S.D.PASTE SHEET'!F810="","",'S.D.PASTE SHEET'!F810)</f>
        <v/>
      </c>
      <c s="176" t="str">
        <f>IF('S.D.PASTE SHEET'!G810="","",UPPER('S.D.PASTE SHEET'!G810))</f>
        <v/>
      </c>
      <c s="176" t="str">
        <f>IF('S.D.PASTE SHEET'!H810="","",UPPER('S.D.PASTE SHEET'!H810))</f>
        <v/>
      </c>
      <c s="176" t="str">
        <f>IF('S.D.PASTE SHEET'!I810="","",'S.D.PASTE SHEET'!I810)</f>
        <v/>
      </c>
      <c s="177" t="str">
        <f>IF('S.D.PASTE SHEET'!J810="","",'S.D.PASTE SHEET'!J810)</f>
        <v/>
      </c>
      <c s="176" t="str">
        <f>IF('S.D.PASTE SHEET'!K810="","",'S.D.PASTE SHEET'!K810)</f>
        <v/>
      </c>
      <c s="176" t="str">
        <f>IF('S.D.PASTE SHEET'!L810="","",'S.D.PASTE SHEET'!L810)</f>
        <v/>
      </c>
      <c s="176" t="str">
        <f>IF('S.D.PASTE SHEET'!M810="","",'S.D.PASTE SHEET'!M810)</f>
        <v/>
      </c>
      <c s="176" t="str">
        <f>IF('S.D.PASTE SHEET'!N810="","",'S.D.PASTE SHEET'!N810)</f>
        <v/>
      </c>
      <c s="176" t="str">
        <f>IF('S.D.PASTE SHEET'!O810="","",'S.D.PASTE SHEET'!O810)</f>
        <v/>
      </c>
      <c s="176" t="str">
        <f>IF('S.D.PASTE SHEET'!P810="","",'S.D.PASTE SHEET'!P810)</f>
        <v/>
      </c>
      <c s="176" t="str">
        <f>IF('S.D.PASTE SHEET'!Q810="","",'S.D.PASTE SHEET'!Q810)</f>
        <v/>
      </c>
      <c s="176" t="str">
        <f>IF('S.D.PASTE SHEET'!R810="","",'S.D.PASTE SHEET'!R810)</f>
        <v/>
      </c>
      <c s="176" t="str">
        <f>IF('S.D.PASTE SHEET'!S810="","",'S.D.PASTE SHEET'!S810)</f>
        <v/>
      </c>
      <c s="176" t="str">
        <f>IF('S.D.PASTE SHEET'!T810="","",'S.D.PASTE SHEET'!T810)</f>
        <v/>
      </c>
      <c s="176" t="str">
        <f>IF('S.D.PASTE SHEET'!U810="","",'S.D.PASTE SHEET'!U810)</f>
        <v/>
      </c>
      <c s="176" t="str">
        <f>IF('S.D.PASTE SHEET'!V810="","",'S.D.PASTE SHEET'!V810)</f>
        <v/>
      </c>
      <c s="176" t="str">
        <f>IF('S.D.PASTE SHEET'!W810="","",'S.D.PASTE SHEET'!W810)</f>
        <v/>
      </c>
      <c s="176" t="str">
        <f>IF('S.D.PASTE SHEET'!X810="","",'S.D.PASTE SHEET'!X810)</f>
        <v/>
      </c>
      <c s="176" t="str">
        <f>IF('S.D.PASTE SHEET'!Y810="","",'S.D.PASTE SHEET'!Y810)</f>
        <v/>
      </c>
      <c s="176" t="str">
        <f>IF('S.D.PASTE SHEET'!Z810="","",'S.D.PASTE SHEET'!Z810)</f>
        <v/>
      </c>
      <c s="176" t="str">
        <f>IF('S.D.PASTE SHEET'!AA810="","",'S.D.PASTE SHEET'!AA810)</f>
        <v/>
      </c>
      <c s="176" t="str">
        <f>IF('S.D.PASTE SHEET'!AB810="","",'S.D.PASTE SHEET'!AB810)</f>
        <v/>
      </c>
      <c s="176" t="str">
        <f>IF('S.D.PASTE SHEET'!AC810="","",'S.D.PASTE SHEET'!AC810)</f>
        <v/>
      </c>
      <c s="176" t="str">
        <f>IF('S.D.PASTE SHEET'!AD810="","",'S.D.PASTE SHEET'!AD810)</f>
        <v/>
      </c>
      <c s="178"/>
      <c s="179" t="str">
        <f>IF(AK810="","",IF(AK810&gt;0,COUNT($AG$2:AG810),""))</f>
        <v/>
      </c>
      <c s="180" t="str">
        <f t="shared" si="870"/>
        <v/>
      </c>
      <c s="180" t="str">
        <f t="shared" si="870"/>
        <v/>
      </c>
      <c s="180" t="str">
        <f t="shared" si="870"/>
        <v/>
      </c>
      <c s="181" t="str">
        <f t="shared" si="870"/>
        <v/>
      </c>
      <c s="180" t="str">
        <f t="shared" si="870"/>
        <v/>
      </c>
      <c s="180" t="str">
        <f t="shared" si="870"/>
        <v/>
      </c>
      <c s="180" t="str">
        <f t="shared" si="870"/>
        <v/>
      </c>
      <c s="180" t="str">
        <f t="shared" si="870"/>
        <v/>
      </c>
      <c s="180" t="str">
        <f t="shared" si="870"/>
        <v/>
      </c>
      <c s="181" t="str">
        <f t="shared" si="870"/>
        <v/>
      </c>
      <c s="180" t="str">
        <f t="shared" si="870"/>
        <v/>
      </c>
      <c s="180" t="str">
        <f t="shared" si="870"/>
        <v/>
      </c>
      <c s="180" t="str">
        <f t="shared" si="870"/>
        <v/>
      </c>
      <c s="180" t="str">
        <f t="shared" si="870"/>
        <v/>
      </c>
      <c s="180" t="str">
        <f t="shared" si="870"/>
        <v/>
      </c>
      <c s="180" t="str">
        <f t="shared" si="870"/>
        <v/>
      </c>
      <c r="AX810" s="180" t="str">
        <f>IF(BC810="","",IF(BC810&gt;0,COUNT($AY$2:AY810),""))</f>
        <v/>
      </c>
      <c s="180" t="str">
        <f t="shared" si="880" ref="AY810">IF(AND($BB$1=5,$A810=5,$BC$1=C810),B810,"")</f>
        <v/>
      </c>
      <c s="180" t="str">
        <f t="shared" si="872"/>
        <v/>
      </c>
      <c s="182" t="str">
        <f t="shared" si="872"/>
        <v/>
      </c>
      <c s="180" t="str">
        <f t="shared" si="872"/>
        <v/>
      </c>
      <c s="180" t="str">
        <f t="shared" si="872"/>
        <v/>
      </c>
      <c s="180" t="str">
        <f t="shared" si="872"/>
        <v/>
      </c>
      <c s="180" t="str">
        <f t="shared" si="872"/>
        <v/>
      </c>
      <c s="180" t="str">
        <f t="shared" si="872"/>
        <v/>
      </c>
      <c s="182" t="str">
        <f t="shared" si="872"/>
        <v/>
      </c>
      <c s="180" t="str">
        <f t="shared" si="872"/>
        <v/>
      </c>
      <c s="180" t="str">
        <f t="shared" si="872"/>
        <v/>
      </c>
      <c s="180" t="str">
        <f t="shared" si="872"/>
        <v/>
      </c>
      <c s="180" t="str">
        <f t="shared" si="872"/>
        <v/>
      </c>
      <c s="180" t="str">
        <f t="shared" si="872"/>
        <v/>
      </c>
      <c s="180" t="str">
        <f t="shared" si="872"/>
        <v/>
      </c>
    </row>
    <row r="811" spans="1:65" ht="15.75" customHeight="1">
      <c r="A811" s="176" t="str">
        <f>IF('S.D.PASTE SHEET'!A811="","",'S.D.PASTE SHEET'!A811)</f>
        <v/>
      </c>
      <c s="176" t="str">
        <f>IF('S.D.PASTE SHEET'!B811="","",'S.D.PASTE SHEET'!B811)</f>
        <v/>
      </c>
      <c s="176" t="str">
        <f>IF('S.D.PASTE SHEET'!C811="","",'S.D.PASTE SHEET'!C811)</f>
        <v/>
      </c>
      <c s="177" t="str">
        <f>IF('S.D.PASTE SHEET'!D811="","",'S.D.PASTE SHEET'!D811)</f>
        <v/>
      </c>
      <c s="176" t="str">
        <f>IF('S.D.PASTE SHEET'!E811="","",UPPER('S.D.PASTE SHEET'!E811))</f>
        <v/>
      </c>
      <c s="176" t="str">
        <f>IF('S.D.PASTE SHEET'!F811="","",'S.D.PASTE SHEET'!F811)</f>
        <v/>
      </c>
      <c s="176" t="str">
        <f>IF('S.D.PASTE SHEET'!G811="","",UPPER('S.D.PASTE SHEET'!G811))</f>
        <v/>
      </c>
      <c s="176" t="str">
        <f>IF('S.D.PASTE SHEET'!H811="","",UPPER('S.D.PASTE SHEET'!H811))</f>
        <v/>
      </c>
      <c s="176" t="str">
        <f>IF('S.D.PASTE SHEET'!I811="","",'S.D.PASTE SHEET'!I811)</f>
        <v/>
      </c>
      <c s="177" t="str">
        <f>IF('S.D.PASTE SHEET'!J811="","",'S.D.PASTE SHEET'!J811)</f>
        <v/>
      </c>
      <c s="176" t="str">
        <f>IF('S.D.PASTE SHEET'!K811="","",'S.D.PASTE SHEET'!K811)</f>
        <v/>
      </c>
      <c s="176" t="str">
        <f>IF('S.D.PASTE SHEET'!L811="","",'S.D.PASTE SHEET'!L811)</f>
        <v/>
      </c>
      <c s="176" t="str">
        <f>IF('S.D.PASTE SHEET'!M811="","",'S.D.PASTE SHEET'!M811)</f>
        <v/>
      </c>
      <c s="176" t="str">
        <f>IF('S.D.PASTE SHEET'!N811="","",'S.D.PASTE SHEET'!N811)</f>
        <v/>
      </c>
      <c s="176" t="str">
        <f>IF('S.D.PASTE SHEET'!O811="","",'S.D.PASTE SHEET'!O811)</f>
        <v/>
      </c>
      <c s="176" t="str">
        <f>IF('S.D.PASTE SHEET'!P811="","",'S.D.PASTE SHEET'!P811)</f>
        <v/>
      </c>
      <c s="176" t="str">
        <f>IF('S.D.PASTE SHEET'!Q811="","",'S.D.PASTE SHEET'!Q811)</f>
        <v/>
      </c>
      <c s="176" t="str">
        <f>IF('S.D.PASTE SHEET'!R811="","",'S.D.PASTE SHEET'!R811)</f>
        <v/>
      </c>
      <c s="176" t="str">
        <f>IF('S.D.PASTE SHEET'!S811="","",'S.D.PASTE SHEET'!S811)</f>
        <v/>
      </c>
      <c s="176" t="str">
        <f>IF('S.D.PASTE SHEET'!T811="","",'S.D.PASTE SHEET'!T811)</f>
        <v/>
      </c>
      <c s="176" t="str">
        <f>IF('S.D.PASTE SHEET'!U811="","",'S.D.PASTE SHEET'!U811)</f>
        <v/>
      </c>
      <c s="176" t="str">
        <f>IF('S.D.PASTE SHEET'!V811="","",'S.D.PASTE SHEET'!V811)</f>
        <v/>
      </c>
      <c s="176" t="str">
        <f>IF('S.D.PASTE SHEET'!W811="","",'S.D.PASTE SHEET'!W811)</f>
        <v/>
      </c>
      <c s="176" t="str">
        <f>IF('S.D.PASTE SHEET'!X811="","",'S.D.PASTE SHEET'!X811)</f>
        <v/>
      </c>
      <c s="176" t="str">
        <f>IF('S.D.PASTE SHEET'!Y811="","",'S.D.PASTE SHEET'!Y811)</f>
        <v/>
      </c>
      <c s="176" t="str">
        <f>IF('S.D.PASTE SHEET'!Z811="","",'S.D.PASTE SHEET'!Z811)</f>
        <v/>
      </c>
      <c s="176" t="str">
        <f>IF('S.D.PASTE SHEET'!AA811="","",'S.D.PASTE SHEET'!AA811)</f>
        <v/>
      </c>
      <c s="176" t="str">
        <f>IF('S.D.PASTE SHEET'!AB811="","",'S.D.PASTE SHEET'!AB811)</f>
        <v/>
      </c>
      <c s="176" t="str">
        <f>IF('S.D.PASTE SHEET'!AC811="","",'S.D.PASTE SHEET'!AC811)</f>
        <v/>
      </c>
      <c s="176" t="str">
        <f>IF('S.D.PASTE SHEET'!AD811="","",'S.D.PASTE SHEET'!AD811)</f>
        <v/>
      </c>
      <c s="178"/>
      <c s="179" t="str">
        <f>IF(AK811="","",IF(AK811&gt;0,COUNT($AG$2:AG811),""))</f>
        <v/>
      </c>
      <c s="180" t="str">
        <f t="shared" si="870"/>
        <v/>
      </c>
      <c s="180" t="str">
        <f t="shared" si="870"/>
        <v/>
      </c>
      <c s="180" t="str">
        <f t="shared" si="870"/>
        <v/>
      </c>
      <c s="181" t="str">
        <f t="shared" si="870"/>
        <v/>
      </c>
      <c s="180" t="str">
        <f t="shared" si="870"/>
        <v/>
      </c>
      <c s="180" t="str">
        <f t="shared" si="870"/>
        <v/>
      </c>
      <c s="180" t="str">
        <f t="shared" si="870"/>
        <v/>
      </c>
      <c s="180" t="str">
        <f t="shared" si="870"/>
        <v/>
      </c>
      <c s="180" t="str">
        <f t="shared" si="870"/>
        <v/>
      </c>
      <c s="181" t="str">
        <f t="shared" si="870"/>
        <v/>
      </c>
      <c s="180" t="str">
        <f t="shared" si="870"/>
        <v/>
      </c>
      <c s="180" t="str">
        <f t="shared" si="870"/>
        <v/>
      </c>
      <c s="180" t="str">
        <f t="shared" si="870"/>
        <v/>
      </c>
      <c s="180" t="str">
        <f t="shared" si="870"/>
        <v/>
      </c>
      <c s="180" t="str">
        <f t="shared" si="870"/>
        <v/>
      </c>
      <c s="180" t="str">
        <f t="shared" si="870"/>
        <v/>
      </c>
      <c r="AX811" s="180" t="str">
        <f>IF(BC811="","",IF(BC811&gt;0,COUNT($AY$2:AY811),""))</f>
        <v/>
      </c>
      <c s="180" t="str">
        <f t="shared" si="881" ref="AY811">IF(AND($BB$1=5,$A811=5,$BC$1=C811),B811,"")</f>
        <v/>
      </c>
      <c s="180" t="str">
        <f t="shared" si="872"/>
        <v/>
      </c>
      <c s="182" t="str">
        <f t="shared" si="872"/>
        <v/>
      </c>
      <c s="180" t="str">
        <f t="shared" si="872"/>
        <v/>
      </c>
      <c s="180" t="str">
        <f t="shared" si="872"/>
        <v/>
      </c>
      <c s="180" t="str">
        <f t="shared" si="872"/>
        <v/>
      </c>
      <c s="180" t="str">
        <f t="shared" si="872"/>
        <v/>
      </c>
      <c s="180" t="str">
        <f t="shared" si="872"/>
        <v/>
      </c>
      <c s="182" t="str">
        <f t="shared" si="872"/>
        <v/>
      </c>
      <c s="180" t="str">
        <f t="shared" si="872"/>
        <v/>
      </c>
      <c s="180" t="str">
        <f t="shared" si="872"/>
        <v/>
      </c>
      <c s="180" t="str">
        <f t="shared" si="872"/>
        <v/>
      </c>
      <c s="180" t="str">
        <f t="shared" si="872"/>
        <v/>
      </c>
      <c s="180" t="str">
        <f t="shared" si="872"/>
        <v/>
      </c>
      <c s="180" t="str">
        <f t="shared" si="872"/>
        <v/>
      </c>
    </row>
    <row r="812" spans="1:65" ht="15.75" customHeight="1">
      <c r="A812" s="176" t="str">
        <f>IF('S.D.PASTE SHEET'!A812="","",'S.D.PASTE SHEET'!A812)</f>
        <v/>
      </c>
      <c s="176" t="str">
        <f>IF('S.D.PASTE SHEET'!B812="","",'S.D.PASTE SHEET'!B812)</f>
        <v/>
      </c>
      <c s="176" t="str">
        <f>IF('S.D.PASTE SHEET'!C812="","",'S.D.PASTE SHEET'!C812)</f>
        <v/>
      </c>
      <c s="177" t="str">
        <f>IF('S.D.PASTE SHEET'!D812="","",'S.D.PASTE SHEET'!D812)</f>
        <v/>
      </c>
      <c s="176" t="str">
        <f>IF('S.D.PASTE SHEET'!E812="","",UPPER('S.D.PASTE SHEET'!E812))</f>
        <v/>
      </c>
      <c s="176" t="str">
        <f>IF('S.D.PASTE SHEET'!F812="","",'S.D.PASTE SHEET'!F812)</f>
        <v/>
      </c>
      <c s="176" t="str">
        <f>IF('S.D.PASTE SHEET'!G812="","",UPPER('S.D.PASTE SHEET'!G812))</f>
        <v/>
      </c>
      <c s="176" t="str">
        <f>IF('S.D.PASTE SHEET'!H812="","",UPPER('S.D.PASTE SHEET'!H812))</f>
        <v/>
      </c>
      <c s="176" t="str">
        <f>IF('S.D.PASTE SHEET'!I812="","",'S.D.PASTE SHEET'!I812)</f>
        <v/>
      </c>
      <c s="177" t="str">
        <f>IF('S.D.PASTE SHEET'!J812="","",'S.D.PASTE SHEET'!J812)</f>
        <v/>
      </c>
      <c s="176" t="str">
        <f>IF('S.D.PASTE SHEET'!K812="","",'S.D.PASTE SHEET'!K812)</f>
        <v/>
      </c>
      <c s="176" t="str">
        <f>IF('S.D.PASTE SHEET'!L812="","",'S.D.PASTE SHEET'!L812)</f>
        <v/>
      </c>
      <c s="176" t="str">
        <f>IF('S.D.PASTE SHEET'!M812="","",'S.D.PASTE SHEET'!M812)</f>
        <v/>
      </c>
      <c s="176" t="str">
        <f>IF('S.D.PASTE SHEET'!N812="","",'S.D.PASTE SHEET'!N812)</f>
        <v/>
      </c>
      <c s="176" t="str">
        <f>IF('S.D.PASTE SHEET'!O812="","",'S.D.PASTE SHEET'!O812)</f>
        <v/>
      </c>
      <c s="176" t="str">
        <f>IF('S.D.PASTE SHEET'!P812="","",'S.D.PASTE SHEET'!P812)</f>
        <v/>
      </c>
      <c s="176" t="str">
        <f>IF('S.D.PASTE SHEET'!Q812="","",'S.D.PASTE SHEET'!Q812)</f>
        <v/>
      </c>
      <c s="176" t="str">
        <f>IF('S.D.PASTE SHEET'!R812="","",'S.D.PASTE SHEET'!R812)</f>
        <v/>
      </c>
      <c s="176" t="str">
        <f>IF('S.D.PASTE SHEET'!S812="","",'S.D.PASTE SHEET'!S812)</f>
        <v/>
      </c>
      <c s="176" t="str">
        <f>IF('S.D.PASTE SHEET'!T812="","",'S.D.PASTE SHEET'!T812)</f>
        <v/>
      </c>
      <c s="176" t="str">
        <f>IF('S.D.PASTE SHEET'!U812="","",'S.D.PASTE SHEET'!U812)</f>
        <v/>
      </c>
      <c s="176" t="str">
        <f>IF('S.D.PASTE SHEET'!V812="","",'S.D.PASTE SHEET'!V812)</f>
        <v/>
      </c>
      <c s="176" t="str">
        <f>IF('S.D.PASTE SHEET'!W812="","",'S.D.PASTE SHEET'!W812)</f>
        <v/>
      </c>
      <c s="176" t="str">
        <f>IF('S.D.PASTE SHEET'!X812="","",'S.D.PASTE SHEET'!X812)</f>
        <v/>
      </c>
      <c s="176" t="str">
        <f>IF('S.D.PASTE SHEET'!Y812="","",'S.D.PASTE SHEET'!Y812)</f>
        <v/>
      </c>
      <c s="176" t="str">
        <f>IF('S.D.PASTE SHEET'!Z812="","",'S.D.PASTE SHEET'!Z812)</f>
        <v/>
      </c>
      <c s="176" t="str">
        <f>IF('S.D.PASTE SHEET'!AA812="","",'S.D.PASTE SHEET'!AA812)</f>
        <v/>
      </c>
      <c s="176" t="str">
        <f>IF('S.D.PASTE SHEET'!AB812="","",'S.D.PASTE SHEET'!AB812)</f>
        <v/>
      </c>
      <c s="176" t="str">
        <f>IF('S.D.PASTE SHEET'!AC812="","",'S.D.PASTE SHEET'!AC812)</f>
        <v/>
      </c>
      <c s="176" t="str">
        <f>IF('S.D.PASTE SHEET'!AD812="","",'S.D.PASTE SHEET'!AD812)</f>
        <v/>
      </c>
      <c s="178"/>
      <c s="179" t="str">
        <f>IF(AK812="","",IF(AK812&gt;0,COUNT($AG$2:AG812),""))</f>
        <v/>
      </c>
      <c s="180" t="str">
        <f t="shared" si="870"/>
        <v/>
      </c>
      <c s="180" t="str">
        <f t="shared" si="870"/>
        <v/>
      </c>
      <c s="180" t="str">
        <f t="shared" si="870"/>
        <v/>
      </c>
      <c s="181" t="str">
        <f t="shared" si="870"/>
        <v/>
      </c>
      <c s="180" t="str">
        <f t="shared" si="870"/>
        <v/>
      </c>
      <c s="180" t="str">
        <f t="shared" si="870"/>
        <v/>
      </c>
      <c s="180" t="str">
        <f t="shared" si="870"/>
        <v/>
      </c>
      <c s="180" t="str">
        <f t="shared" si="870"/>
        <v/>
      </c>
      <c s="180" t="str">
        <f t="shared" si="870"/>
        <v/>
      </c>
      <c s="181" t="str">
        <f t="shared" si="870"/>
        <v/>
      </c>
      <c s="180" t="str">
        <f t="shared" si="870"/>
        <v/>
      </c>
      <c s="180" t="str">
        <f t="shared" si="870"/>
        <v/>
      </c>
      <c s="180" t="str">
        <f t="shared" si="870"/>
        <v/>
      </c>
      <c s="180" t="str">
        <f t="shared" si="870"/>
        <v/>
      </c>
      <c s="180" t="str">
        <f t="shared" si="870"/>
        <v/>
      </c>
      <c s="180" t="str">
        <f t="shared" si="870"/>
        <v/>
      </c>
      <c r="AX812" s="180" t="str">
        <f>IF(BC812="","",IF(BC812&gt;0,COUNT($AY$2:AY812),""))</f>
        <v/>
      </c>
      <c s="180" t="str">
        <f t="shared" si="882" ref="AY812">IF(AND($BB$1=5,$A812=5,$BC$1=C812),B812,"")</f>
        <v/>
      </c>
      <c s="180" t="str">
        <f t="shared" si="872"/>
        <v/>
      </c>
      <c s="182" t="str">
        <f t="shared" si="872"/>
        <v/>
      </c>
      <c s="180" t="str">
        <f t="shared" si="872"/>
        <v/>
      </c>
      <c s="180" t="str">
        <f t="shared" si="872"/>
        <v/>
      </c>
      <c s="180" t="str">
        <f t="shared" si="872"/>
        <v/>
      </c>
      <c s="180" t="str">
        <f t="shared" si="872"/>
        <v/>
      </c>
      <c s="180" t="str">
        <f t="shared" si="872"/>
        <v/>
      </c>
      <c s="182" t="str">
        <f t="shared" si="872"/>
        <v/>
      </c>
      <c s="180" t="str">
        <f t="shared" si="872"/>
        <v/>
      </c>
      <c s="180" t="str">
        <f t="shared" si="872"/>
        <v/>
      </c>
      <c s="180" t="str">
        <f t="shared" si="872"/>
        <v/>
      </c>
      <c s="180" t="str">
        <f t="shared" si="872"/>
        <v/>
      </c>
      <c s="180" t="str">
        <f t="shared" si="872"/>
        <v/>
      </c>
      <c s="180" t="str">
        <f t="shared" si="872"/>
        <v/>
      </c>
    </row>
    <row r="813" spans="1:65" ht="15.75" customHeight="1">
      <c r="A813" s="176" t="str">
        <f>IF('S.D.PASTE SHEET'!A813="","",'S.D.PASTE SHEET'!A813)</f>
        <v/>
      </c>
      <c s="176" t="str">
        <f>IF('S.D.PASTE SHEET'!B813="","",'S.D.PASTE SHEET'!B813)</f>
        <v/>
      </c>
      <c s="176" t="str">
        <f>IF('S.D.PASTE SHEET'!C813="","",'S.D.PASTE SHEET'!C813)</f>
        <v/>
      </c>
      <c s="177" t="str">
        <f>IF('S.D.PASTE SHEET'!D813="","",'S.D.PASTE SHEET'!D813)</f>
        <v/>
      </c>
      <c s="176" t="str">
        <f>IF('S.D.PASTE SHEET'!E813="","",UPPER('S.D.PASTE SHEET'!E813))</f>
        <v/>
      </c>
      <c s="176" t="str">
        <f>IF('S.D.PASTE SHEET'!F813="","",'S.D.PASTE SHEET'!F813)</f>
        <v/>
      </c>
      <c s="176" t="str">
        <f>IF('S.D.PASTE SHEET'!G813="","",UPPER('S.D.PASTE SHEET'!G813))</f>
        <v/>
      </c>
      <c s="176" t="str">
        <f>IF('S.D.PASTE SHEET'!H813="","",UPPER('S.D.PASTE SHEET'!H813))</f>
        <v/>
      </c>
      <c s="176" t="str">
        <f>IF('S.D.PASTE SHEET'!I813="","",'S.D.PASTE SHEET'!I813)</f>
        <v/>
      </c>
      <c s="177" t="str">
        <f>IF('S.D.PASTE SHEET'!J813="","",'S.D.PASTE SHEET'!J813)</f>
        <v/>
      </c>
      <c s="176" t="str">
        <f>IF('S.D.PASTE SHEET'!K813="","",'S.D.PASTE SHEET'!K813)</f>
        <v/>
      </c>
      <c s="176" t="str">
        <f>IF('S.D.PASTE SHEET'!L813="","",'S.D.PASTE SHEET'!L813)</f>
        <v/>
      </c>
      <c s="176" t="str">
        <f>IF('S.D.PASTE SHEET'!M813="","",'S.D.PASTE SHEET'!M813)</f>
        <v/>
      </c>
      <c s="176" t="str">
        <f>IF('S.D.PASTE SHEET'!N813="","",'S.D.PASTE SHEET'!N813)</f>
        <v/>
      </c>
      <c s="176" t="str">
        <f>IF('S.D.PASTE SHEET'!O813="","",'S.D.PASTE SHEET'!O813)</f>
        <v/>
      </c>
      <c s="176" t="str">
        <f>IF('S.D.PASTE SHEET'!P813="","",'S.D.PASTE SHEET'!P813)</f>
        <v/>
      </c>
      <c s="176" t="str">
        <f>IF('S.D.PASTE SHEET'!Q813="","",'S.D.PASTE SHEET'!Q813)</f>
        <v/>
      </c>
      <c s="176" t="str">
        <f>IF('S.D.PASTE SHEET'!R813="","",'S.D.PASTE SHEET'!R813)</f>
        <v/>
      </c>
      <c s="176" t="str">
        <f>IF('S.D.PASTE SHEET'!S813="","",'S.D.PASTE SHEET'!S813)</f>
        <v/>
      </c>
      <c s="176" t="str">
        <f>IF('S.D.PASTE SHEET'!T813="","",'S.D.PASTE SHEET'!T813)</f>
        <v/>
      </c>
      <c s="176" t="str">
        <f>IF('S.D.PASTE SHEET'!U813="","",'S.D.PASTE SHEET'!U813)</f>
        <v/>
      </c>
      <c s="176" t="str">
        <f>IF('S.D.PASTE SHEET'!V813="","",'S.D.PASTE SHEET'!V813)</f>
        <v/>
      </c>
      <c s="176" t="str">
        <f>IF('S.D.PASTE SHEET'!W813="","",'S.D.PASTE SHEET'!W813)</f>
        <v/>
      </c>
      <c s="176" t="str">
        <f>IF('S.D.PASTE SHEET'!X813="","",'S.D.PASTE SHEET'!X813)</f>
        <v/>
      </c>
      <c s="176" t="str">
        <f>IF('S.D.PASTE SHEET'!Y813="","",'S.D.PASTE SHEET'!Y813)</f>
        <v/>
      </c>
      <c s="176" t="str">
        <f>IF('S.D.PASTE SHEET'!Z813="","",'S.D.PASTE SHEET'!Z813)</f>
        <v/>
      </c>
      <c s="176" t="str">
        <f>IF('S.D.PASTE SHEET'!AA813="","",'S.D.PASTE SHEET'!AA813)</f>
        <v/>
      </c>
      <c s="176" t="str">
        <f>IF('S.D.PASTE SHEET'!AB813="","",'S.D.PASTE SHEET'!AB813)</f>
        <v/>
      </c>
      <c s="176" t="str">
        <f>IF('S.D.PASTE SHEET'!AC813="","",'S.D.PASTE SHEET'!AC813)</f>
        <v/>
      </c>
      <c s="176" t="str">
        <f>IF('S.D.PASTE SHEET'!AD813="","",'S.D.PASTE SHEET'!AD813)</f>
        <v/>
      </c>
      <c s="178"/>
      <c s="179" t="str">
        <f>IF(AK813="","",IF(AK813&gt;0,COUNT($AG$2:AG813),""))</f>
        <v/>
      </c>
      <c s="180" t="str">
        <f t="shared" si="870"/>
        <v/>
      </c>
      <c s="180" t="str">
        <f t="shared" si="870"/>
        <v/>
      </c>
      <c s="180" t="str">
        <f t="shared" si="870"/>
        <v/>
      </c>
      <c s="181" t="str">
        <f t="shared" si="870"/>
        <v/>
      </c>
      <c s="180" t="str">
        <f t="shared" si="870"/>
        <v/>
      </c>
      <c s="180" t="str">
        <f t="shared" si="870"/>
        <v/>
      </c>
      <c s="180" t="str">
        <f t="shared" si="870"/>
        <v/>
      </c>
      <c s="180" t="str">
        <f t="shared" si="870"/>
        <v/>
      </c>
      <c s="180" t="str">
        <f t="shared" si="870"/>
        <v/>
      </c>
      <c s="181" t="str">
        <f t="shared" si="870"/>
        <v/>
      </c>
      <c s="180" t="str">
        <f t="shared" si="870"/>
        <v/>
      </c>
      <c s="180" t="str">
        <f t="shared" si="870"/>
        <v/>
      </c>
      <c s="180" t="str">
        <f t="shared" si="870"/>
        <v/>
      </c>
      <c s="180" t="str">
        <f t="shared" si="870"/>
        <v/>
      </c>
      <c s="180" t="str">
        <f t="shared" si="870"/>
        <v/>
      </c>
      <c s="180" t="str">
        <f t="shared" si="870"/>
        <v/>
      </c>
      <c r="AX813" s="180" t="str">
        <f>IF(BC813="","",IF(BC813&gt;0,COUNT($AY$2:AY813),""))</f>
        <v/>
      </c>
      <c s="180" t="str">
        <f t="shared" si="883" ref="AY813">IF(AND($BB$1=5,$A813=5,$BC$1=C813),B813,"")</f>
        <v/>
      </c>
      <c s="180" t="str">
        <f t="shared" si="872"/>
        <v/>
      </c>
      <c s="182" t="str">
        <f t="shared" si="872"/>
        <v/>
      </c>
      <c s="180" t="str">
        <f t="shared" si="872"/>
        <v/>
      </c>
      <c s="180" t="str">
        <f t="shared" si="872"/>
        <v/>
      </c>
      <c s="180" t="str">
        <f t="shared" si="872"/>
        <v/>
      </c>
      <c s="180" t="str">
        <f t="shared" si="872"/>
        <v/>
      </c>
      <c s="180" t="str">
        <f t="shared" si="872"/>
        <v/>
      </c>
      <c s="182" t="str">
        <f t="shared" si="872"/>
        <v/>
      </c>
      <c s="180" t="str">
        <f t="shared" si="872"/>
        <v/>
      </c>
      <c s="180" t="str">
        <f t="shared" si="872"/>
        <v/>
      </c>
      <c s="180" t="str">
        <f t="shared" si="872"/>
        <v/>
      </c>
      <c s="180" t="str">
        <f t="shared" si="872"/>
        <v/>
      </c>
      <c s="180" t="str">
        <f t="shared" si="872"/>
        <v/>
      </c>
      <c s="180" t="str">
        <f t="shared" si="872"/>
        <v/>
      </c>
    </row>
    <row r="814" spans="1:65" ht="15.75" customHeight="1">
      <c r="A814" s="176" t="str">
        <f>IF('S.D.PASTE SHEET'!A814="","",'S.D.PASTE SHEET'!A814)</f>
        <v/>
      </c>
      <c s="176" t="str">
        <f>IF('S.D.PASTE SHEET'!B814="","",'S.D.PASTE SHEET'!B814)</f>
        <v/>
      </c>
      <c s="176" t="str">
        <f>IF('S.D.PASTE SHEET'!C814="","",'S.D.PASTE SHEET'!C814)</f>
        <v/>
      </c>
      <c s="177" t="str">
        <f>IF('S.D.PASTE SHEET'!D814="","",'S.D.PASTE SHEET'!D814)</f>
        <v/>
      </c>
      <c s="176" t="str">
        <f>IF('S.D.PASTE SHEET'!E814="","",UPPER('S.D.PASTE SHEET'!E814))</f>
        <v/>
      </c>
      <c s="176" t="str">
        <f>IF('S.D.PASTE SHEET'!F814="","",'S.D.PASTE SHEET'!F814)</f>
        <v/>
      </c>
      <c s="176" t="str">
        <f>IF('S.D.PASTE SHEET'!G814="","",UPPER('S.D.PASTE SHEET'!G814))</f>
        <v/>
      </c>
      <c s="176" t="str">
        <f>IF('S.D.PASTE SHEET'!H814="","",UPPER('S.D.PASTE SHEET'!H814))</f>
        <v/>
      </c>
      <c s="176" t="str">
        <f>IF('S.D.PASTE SHEET'!I814="","",'S.D.PASTE SHEET'!I814)</f>
        <v/>
      </c>
      <c s="177" t="str">
        <f>IF('S.D.PASTE SHEET'!J814="","",'S.D.PASTE SHEET'!J814)</f>
        <v/>
      </c>
      <c s="176" t="str">
        <f>IF('S.D.PASTE SHEET'!K814="","",'S.D.PASTE SHEET'!K814)</f>
        <v/>
      </c>
      <c s="176" t="str">
        <f>IF('S.D.PASTE SHEET'!L814="","",'S.D.PASTE SHEET'!L814)</f>
        <v/>
      </c>
      <c s="176" t="str">
        <f>IF('S.D.PASTE SHEET'!M814="","",'S.D.PASTE SHEET'!M814)</f>
        <v/>
      </c>
      <c s="176" t="str">
        <f>IF('S.D.PASTE SHEET'!N814="","",'S.D.PASTE SHEET'!N814)</f>
        <v/>
      </c>
      <c s="176" t="str">
        <f>IF('S.D.PASTE SHEET'!O814="","",'S.D.PASTE SHEET'!O814)</f>
        <v/>
      </c>
      <c s="176" t="str">
        <f>IF('S.D.PASTE SHEET'!P814="","",'S.D.PASTE SHEET'!P814)</f>
        <v/>
      </c>
      <c s="176" t="str">
        <f>IF('S.D.PASTE SHEET'!Q814="","",'S.D.PASTE SHEET'!Q814)</f>
        <v/>
      </c>
      <c s="176" t="str">
        <f>IF('S.D.PASTE SHEET'!R814="","",'S.D.PASTE SHEET'!R814)</f>
        <v/>
      </c>
      <c s="176" t="str">
        <f>IF('S.D.PASTE SHEET'!S814="","",'S.D.PASTE SHEET'!S814)</f>
        <v/>
      </c>
      <c s="176" t="str">
        <f>IF('S.D.PASTE SHEET'!T814="","",'S.D.PASTE SHEET'!T814)</f>
        <v/>
      </c>
      <c s="176" t="str">
        <f>IF('S.D.PASTE SHEET'!U814="","",'S.D.PASTE SHEET'!U814)</f>
        <v/>
      </c>
      <c s="176" t="str">
        <f>IF('S.D.PASTE SHEET'!V814="","",'S.D.PASTE SHEET'!V814)</f>
        <v/>
      </c>
      <c s="176" t="str">
        <f>IF('S.D.PASTE SHEET'!W814="","",'S.D.PASTE SHEET'!W814)</f>
        <v/>
      </c>
      <c s="176" t="str">
        <f>IF('S.D.PASTE SHEET'!X814="","",'S.D.PASTE SHEET'!X814)</f>
        <v/>
      </c>
      <c s="176" t="str">
        <f>IF('S.D.PASTE SHEET'!Y814="","",'S.D.PASTE SHEET'!Y814)</f>
        <v/>
      </c>
      <c s="176" t="str">
        <f>IF('S.D.PASTE SHEET'!Z814="","",'S.D.PASTE SHEET'!Z814)</f>
        <v/>
      </c>
      <c s="176" t="str">
        <f>IF('S.D.PASTE SHEET'!AA814="","",'S.D.PASTE SHEET'!AA814)</f>
        <v/>
      </c>
      <c s="176" t="str">
        <f>IF('S.D.PASTE SHEET'!AB814="","",'S.D.PASTE SHEET'!AB814)</f>
        <v/>
      </c>
      <c s="176" t="str">
        <f>IF('S.D.PASTE SHEET'!AC814="","",'S.D.PASTE SHEET'!AC814)</f>
        <v/>
      </c>
      <c s="176" t="str">
        <f>IF('S.D.PASTE SHEET'!AD814="","",'S.D.PASTE SHEET'!AD814)</f>
        <v/>
      </c>
      <c s="178"/>
      <c s="179" t="str">
        <f>IF(AK814="","",IF(AK814&gt;0,COUNT($AG$2:AG814),""))</f>
        <v/>
      </c>
      <c s="180" t="str">
        <f t="shared" si="870"/>
        <v/>
      </c>
      <c s="180" t="str">
        <f t="shared" si="870"/>
        <v/>
      </c>
      <c s="180" t="str">
        <f t="shared" si="870"/>
        <v/>
      </c>
      <c s="181" t="str">
        <f t="shared" si="870"/>
        <v/>
      </c>
      <c s="180" t="str">
        <f t="shared" si="870"/>
        <v/>
      </c>
      <c s="180" t="str">
        <f t="shared" si="870"/>
        <v/>
      </c>
      <c s="180" t="str">
        <f t="shared" si="870"/>
        <v/>
      </c>
      <c s="180" t="str">
        <f t="shared" si="870"/>
        <v/>
      </c>
      <c s="180" t="str">
        <f t="shared" si="870"/>
        <v/>
      </c>
      <c s="181" t="str">
        <f t="shared" si="870"/>
        <v/>
      </c>
      <c s="180" t="str">
        <f t="shared" si="870"/>
        <v/>
      </c>
      <c s="180" t="str">
        <f t="shared" si="870"/>
        <v/>
      </c>
      <c s="180" t="str">
        <f t="shared" si="870"/>
        <v/>
      </c>
      <c s="180" t="str">
        <f t="shared" si="870"/>
        <v/>
      </c>
      <c s="180" t="str">
        <f t="shared" si="870"/>
        <v/>
      </c>
      <c s="180" t="str">
        <f t="shared" si="870"/>
        <v/>
      </c>
      <c r="AX814" s="180" t="str">
        <f>IF(BC814="","",IF(BC814&gt;0,COUNT($AY$2:AY814),""))</f>
        <v/>
      </c>
      <c s="180" t="str">
        <f t="shared" si="884" ref="AY814">IF(AND($BB$1=5,$A814=5,$BC$1=C814),B814,"")</f>
        <v/>
      </c>
      <c s="180" t="str">
        <f t="shared" si="872"/>
        <v/>
      </c>
      <c s="182" t="str">
        <f t="shared" si="872"/>
        <v/>
      </c>
      <c s="180" t="str">
        <f t="shared" si="872"/>
        <v/>
      </c>
      <c s="180" t="str">
        <f t="shared" si="872"/>
        <v/>
      </c>
      <c s="180" t="str">
        <f t="shared" si="872"/>
        <v/>
      </c>
      <c s="180" t="str">
        <f t="shared" si="872"/>
        <v/>
      </c>
      <c s="180" t="str">
        <f t="shared" si="872"/>
        <v/>
      </c>
      <c s="182" t="str">
        <f t="shared" si="872"/>
        <v/>
      </c>
      <c s="180" t="str">
        <f t="shared" si="872"/>
        <v/>
      </c>
      <c s="180" t="str">
        <f t="shared" si="872"/>
        <v/>
      </c>
      <c s="180" t="str">
        <f t="shared" si="872"/>
        <v/>
      </c>
      <c s="180" t="str">
        <f t="shared" si="872"/>
        <v/>
      </c>
      <c s="180" t="str">
        <f t="shared" si="872"/>
        <v/>
      </c>
      <c s="180" t="str">
        <f t="shared" si="872"/>
        <v/>
      </c>
    </row>
    <row r="815" spans="1:65" ht="15.75" customHeight="1">
      <c r="A815" s="176" t="str">
        <f>IF('S.D.PASTE SHEET'!A815="","",'S.D.PASTE SHEET'!A815)</f>
        <v/>
      </c>
      <c s="176" t="str">
        <f>IF('S.D.PASTE SHEET'!B815="","",'S.D.PASTE SHEET'!B815)</f>
        <v/>
      </c>
      <c s="176" t="str">
        <f>IF('S.D.PASTE SHEET'!C815="","",'S.D.PASTE SHEET'!C815)</f>
        <v/>
      </c>
      <c s="177" t="str">
        <f>IF('S.D.PASTE SHEET'!D815="","",'S.D.PASTE SHEET'!D815)</f>
        <v/>
      </c>
      <c s="176" t="str">
        <f>IF('S.D.PASTE SHEET'!E815="","",UPPER('S.D.PASTE SHEET'!E815))</f>
        <v/>
      </c>
      <c s="176" t="str">
        <f>IF('S.D.PASTE SHEET'!F815="","",'S.D.PASTE SHEET'!F815)</f>
        <v/>
      </c>
      <c s="176" t="str">
        <f>IF('S.D.PASTE SHEET'!G815="","",UPPER('S.D.PASTE SHEET'!G815))</f>
        <v/>
      </c>
      <c s="176" t="str">
        <f>IF('S.D.PASTE SHEET'!H815="","",UPPER('S.D.PASTE SHEET'!H815))</f>
        <v/>
      </c>
      <c s="176" t="str">
        <f>IF('S.D.PASTE SHEET'!I815="","",'S.D.PASTE SHEET'!I815)</f>
        <v/>
      </c>
      <c s="177" t="str">
        <f>IF('S.D.PASTE SHEET'!J815="","",'S.D.PASTE SHEET'!J815)</f>
        <v/>
      </c>
      <c s="176" t="str">
        <f>IF('S.D.PASTE SHEET'!K815="","",'S.D.PASTE SHEET'!K815)</f>
        <v/>
      </c>
      <c s="176" t="str">
        <f>IF('S.D.PASTE SHEET'!L815="","",'S.D.PASTE SHEET'!L815)</f>
        <v/>
      </c>
      <c s="176" t="str">
        <f>IF('S.D.PASTE SHEET'!M815="","",'S.D.PASTE SHEET'!M815)</f>
        <v/>
      </c>
      <c s="176" t="str">
        <f>IF('S.D.PASTE SHEET'!N815="","",'S.D.PASTE SHEET'!N815)</f>
        <v/>
      </c>
      <c s="176" t="str">
        <f>IF('S.D.PASTE SHEET'!O815="","",'S.D.PASTE SHEET'!O815)</f>
        <v/>
      </c>
      <c s="176" t="str">
        <f>IF('S.D.PASTE SHEET'!P815="","",'S.D.PASTE SHEET'!P815)</f>
        <v/>
      </c>
      <c s="176" t="str">
        <f>IF('S.D.PASTE SHEET'!Q815="","",'S.D.PASTE SHEET'!Q815)</f>
        <v/>
      </c>
      <c s="176" t="str">
        <f>IF('S.D.PASTE SHEET'!R815="","",'S.D.PASTE SHEET'!R815)</f>
        <v/>
      </c>
      <c s="176" t="str">
        <f>IF('S.D.PASTE SHEET'!S815="","",'S.D.PASTE SHEET'!S815)</f>
        <v/>
      </c>
      <c s="176" t="str">
        <f>IF('S.D.PASTE SHEET'!T815="","",'S.D.PASTE SHEET'!T815)</f>
        <v/>
      </c>
      <c s="176" t="str">
        <f>IF('S.D.PASTE SHEET'!U815="","",'S.D.PASTE SHEET'!U815)</f>
        <v/>
      </c>
      <c s="176" t="str">
        <f>IF('S.D.PASTE SHEET'!V815="","",'S.D.PASTE SHEET'!V815)</f>
        <v/>
      </c>
      <c s="176" t="str">
        <f>IF('S.D.PASTE SHEET'!W815="","",'S.D.PASTE SHEET'!W815)</f>
        <v/>
      </c>
      <c s="176" t="str">
        <f>IF('S.D.PASTE SHEET'!X815="","",'S.D.PASTE SHEET'!X815)</f>
        <v/>
      </c>
      <c s="176" t="str">
        <f>IF('S.D.PASTE SHEET'!Y815="","",'S.D.PASTE SHEET'!Y815)</f>
        <v/>
      </c>
      <c s="176" t="str">
        <f>IF('S.D.PASTE SHEET'!Z815="","",'S.D.PASTE SHEET'!Z815)</f>
        <v/>
      </c>
      <c s="176" t="str">
        <f>IF('S.D.PASTE SHEET'!AA815="","",'S.D.PASTE SHEET'!AA815)</f>
        <v/>
      </c>
      <c s="176" t="str">
        <f>IF('S.D.PASTE SHEET'!AB815="","",'S.D.PASTE SHEET'!AB815)</f>
        <v/>
      </c>
      <c s="176" t="str">
        <f>IF('S.D.PASTE SHEET'!AC815="","",'S.D.PASTE SHEET'!AC815)</f>
        <v/>
      </c>
      <c s="176" t="str">
        <f>IF('S.D.PASTE SHEET'!AD815="","",'S.D.PASTE SHEET'!AD815)</f>
        <v/>
      </c>
      <c s="178"/>
      <c s="179" t="str">
        <f>IF(AK815="","",IF(AK815&gt;0,COUNT($AG$2:AG815),""))</f>
        <v/>
      </c>
      <c s="180" t="str">
        <f t="shared" si="870"/>
        <v/>
      </c>
      <c s="180" t="str">
        <f t="shared" si="870"/>
        <v/>
      </c>
      <c s="180" t="str">
        <f t="shared" si="870"/>
        <v/>
      </c>
      <c s="181" t="str">
        <f t="shared" si="870"/>
        <v/>
      </c>
      <c s="180" t="str">
        <f t="shared" si="870"/>
        <v/>
      </c>
      <c s="180" t="str">
        <f t="shared" si="870"/>
        <v/>
      </c>
      <c s="180" t="str">
        <f t="shared" si="870"/>
        <v/>
      </c>
      <c s="180" t="str">
        <f t="shared" si="870"/>
        <v/>
      </c>
      <c s="180" t="str">
        <f t="shared" si="870"/>
        <v/>
      </c>
      <c s="181" t="str">
        <f t="shared" si="870"/>
        <v/>
      </c>
      <c s="180" t="str">
        <f t="shared" si="870"/>
        <v/>
      </c>
      <c s="180" t="str">
        <f t="shared" si="870"/>
        <v/>
      </c>
      <c s="180" t="str">
        <f t="shared" si="870"/>
        <v/>
      </c>
      <c s="180" t="str">
        <f t="shared" si="870"/>
        <v/>
      </c>
      <c s="180" t="str">
        <f t="shared" si="870"/>
        <v/>
      </c>
      <c s="180" t="str">
        <f t="shared" si="870"/>
        <v/>
      </c>
      <c r="AX815" s="180" t="str">
        <f>IF(BC815="","",IF(BC815&gt;0,COUNT($AY$2:AY815),""))</f>
        <v/>
      </c>
      <c s="180" t="str">
        <f t="shared" si="885" ref="AY815">IF(AND($BB$1=5,$A815=5,$BC$1=C815),B815,"")</f>
        <v/>
      </c>
      <c s="180" t="str">
        <f t="shared" si="872"/>
        <v/>
      </c>
      <c s="182" t="str">
        <f t="shared" si="872"/>
        <v/>
      </c>
      <c s="180" t="str">
        <f t="shared" si="872"/>
        <v/>
      </c>
      <c s="180" t="str">
        <f t="shared" si="872"/>
        <v/>
      </c>
      <c s="180" t="str">
        <f t="shared" si="872"/>
        <v/>
      </c>
      <c s="180" t="str">
        <f t="shared" si="872"/>
        <v/>
      </c>
      <c s="180" t="str">
        <f t="shared" si="872"/>
        <v/>
      </c>
      <c s="182" t="str">
        <f t="shared" si="872"/>
        <v/>
      </c>
      <c s="180" t="str">
        <f t="shared" si="872"/>
        <v/>
      </c>
      <c s="180" t="str">
        <f t="shared" si="872"/>
        <v/>
      </c>
      <c s="180" t="str">
        <f t="shared" si="872"/>
        <v/>
      </c>
      <c s="180" t="str">
        <f t="shared" si="872"/>
        <v/>
      </c>
      <c s="180" t="str">
        <f t="shared" si="872"/>
        <v/>
      </c>
      <c s="180" t="str">
        <f t="shared" si="872"/>
        <v/>
      </c>
    </row>
    <row r="816" spans="1:65" ht="15.75" customHeight="1">
      <c r="A816" s="176" t="str">
        <f>IF('S.D.PASTE SHEET'!A816="","",'S.D.PASTE SHEET'!A816)</f>
        <v/>
      </c>
      <c s="176" t="str">
        <f>IF('S.D.PASTE SHEET'!B816="","",'S.D.PASTE SHEET'!B816)</f>
        <v/>
      </c>
      <c s="176" t="str">
        <f>IF('S.D.PASTE SHEET'!C816="","",'S.D.PASTE SHEET'!C816)</f>
        <v/>
      </c>
      <c s="177" t="str">
        <f>IF('S.D.PASTE SHEET'!D816="","",'S.D.PASTE SHEET'!D816)</f>
        <v/>
      </c>
      <c s="176" t="str">
        <f>IF('S.D.PASTE SHEET'!E816="","",UPPER('S.D.PASTE SHEET'!E816))</f>
        <v/>
      </c>
      <c s="176" t="str">
        <f>IF('S.D.PASTE SHEET'!F816="","",'S.D.PASTE SHEET'!F816)</f>
        <v/>
      </c>
      <c s="176" t="str">
        <f>IF('S.D.PASTE SHEET'!G816="","",UPPER('S.D.PASTE SHEET'!G816))</f>
        <v/>
      </c>
      <c s="176" t="str">
        <f>IF('S.D.PASTE SHEET'!H816="","",UPPER('S.D.PASTE SHEET'!H816))</f>
        <v/>
      </c>
      <c s="176" t="str">
        <f>IF('S.D.PASTE SHEET'!I816="","",'S.D.PASTE SHEET'!I816)</f>
        <v/>
      </c>
      <c s="177" t="str">
        <f>IF('S.D.PASTE SHEET'!J816="","",'S.D.PASTE SHEET'!J816)</f>
        <v/>
      </c>
      <c s="176" t="str">
        <f>IF('S.D.PASTE SHEET'!K816="","",'S.D.PASTE SHEET'!K816)</f>
        <v/>
      </c>
      <c s="176" t="str">
        <f>IF('S.D.PASTE SHEET'!L816="","",'S.D.PASTE SHEET'!L816)</f>
        <v/>
      </c>
      <c s="176" t="str">
        <f>IF('S.D.PASTE SHEET'!M816="","",'S.D.PASTE SHEET'!M816)</f>
        <v/>
      </c>
      <c s="176" t="str">
        <f>IF('S.D.PASTE SHEET'!N816="","",'S.D.PASTE SHEET'!N816)</f>
        <v/>
      </c>
      <c s="176" t="str">
        <f>IF('S.D.PASTE SHEET'!O816="","",'S.D.PASTE SHEET'!O816)</f>
        <v/>
      </c>
      <c s="176" t="str">
        <f>IF('S.D.PASTE SHEET'!P816="","",'S.D.PASTE SHEET'!P816)</f>
        <v/>
      </c>
      <c s="176" t="str">
        <f>IF('S.D.PASTE SHEET'!Q816="","",'S.D.PASTE SHEET'!Q816)</f>
        <v/>
      </c>
      <c s="176" t="str">
        <f>IF('S.D.PASTE SHEET'!R816="","",'S.D.PASTE SHEET'!R816)</f>
        <v/>
      </c>
      <c s="176" t="str">
        <f>IF('S.D.PASTE SHEET'!S816="","",'S.D.PASTE SHEET'!S816)</f>
        <v/>
      </c>
      <c s="176" t="str">
        <f>IF('S.D.PASTE SHEET'!T816="","",'S.D.PASTE SHEET'!T816)</f>
        <v/>
      </c>
      <c s="176" t="str">
        <f>IF('S.D.PASTE SHEET'!U816="","",'S.D.PASTE SHEET'!U816)</f>
        <v/>
      </c>
      <c s="176" t="str">
        <f>IF('S.D.PASTE SHEET'!V816="","",'S.D.PASTE SHEET'!V816)</f>
        <v/>
      </c>
      <c s="176" t="str">
        <f>IF('S.D.PASTE SHEET'!W816="","",'S.D.PASTE SHEET'!W816)</f>
        <v/>
      </c>
      <c s="176" t="str">
        <f>IF('S.D.PASTE SHEET'!X816="","",'S.D.PASTE SHEET'!X816)</f>
        <v/>
      </c>
      <c s="176" t="str">
        <f>IF('S.D.PASTE SHEET'!Y816="","",'S.D.PASTE SHEET'!Y816)</f>
        <v/>
      </c>
      <c s="176" t="str">
        <f>IF('S.D.PASTE SHEET'!Z816="","",'S.D.PASTE SHEET'!Z816)</f>
        <v/>
      </c>
      <c s="176" t="str">
        <f>IF('S.D.PASTE SHEET'!AA816="","",'S.D.PASTE SHEET'!AA816)</f>
        <v/>
      </c>
      <c s="176" t="str">
        <f>IF('S.D.PASTE SHEET'!AB816="","",'S.D.PASTE SHEET'!AB816)</f>
        <v/>
      </c>
      <c s="176" t="str">
        <f>IF('S.D.PASTE SHEET'!AC816="","",'S.D.PASTE SHEET'!AC816)</f>
        <v/>
      </c>
      <c s="176" t="str">
        <f>IF('S.D.PASTE SHEET'!AD816="","",'S.D.PASTE SHEET'!AD816)</f>
        <v/>
      </c>
      <c s="178"/>
      <c s="179" t="str">
        <f>IF(AK816="","",IF(AK816&gt;0,COUNT($AG$2:AG816),""))</f>
        <v/>
      </c>
      <c s="180" t="str">
        <f t="shared" si="870"/>
        <v/>
      </c>
      <c s="180" t="str">
        <f t="shared" si="870"/>
        <v/>
      </c>
      <c s="180" t="str">
        <f t="shared" si="870"/>
        <v/>
      </c>
      <c s="181" t="str">
        <f t="shared" si="870"/>
        <v/>
      </c>
      <c s="180" t="str">
        <f t="shared" si="870"/>
        <v/>
      </c>
      <c s="180" t="str">
        <f t="shared" si="870"/>
        <v/>
      </c>
      <c s="180" t="str">
        <f t="shared" si="870"/>
        <v/>
      </c>
      <c s="180" t="str">
        <f t="shared" si="870"/>
        <v/>
      </c>
      <c s="180" t="str">
        <f t="shared" si="870"/>
        <v/>
      </c>
      <c s="181" t="str">
        <f t="shared" si="870"/>
        <v/>
      </c>
      <c s="180" t="str">
        <f t="shared" si="870"/>
        <v/>
      </c>
      <c s="180" t="str">
        <f t="shared" si="870"/>
        <v/>
      </c>
      <c s="180" t="str">
        <f t="shared" si="870"/>
        <v/>
      </c>
      <c s="180" t="str">
        <f t="shared" si="870"/>
        <v/>
      </c>
      <c s="180" t="str">
        <f t="shared" si="870"/>
        <v/>
      </c>
      <c s="180" t="str">
        <f t="shared" si="870"/>
        <v/>
      </c>
      <c r="AX816" s="180" t="str">
        <f>IF(BC816="","",IF(BC816&gt;0,COUNT($AY$2:AY816),""))</f>
        <v/>
      </c>
      <c s="180" t="str">
        <f t="shared" si="886" ref="AY816">IF(AND($BB$1=5,$A816=5,$BC$1=C816),B816,"")</f>
        <v/>
      </c>
      <c s="180" t="str">
        <f t="shared" si="872"/>
        <v/>
      </c>
      <c s="182" t="str">
        <f t="shared" si="872"/>
        <v/>
      </c>
      <c s="180" t="str">
        <f t="shared" si="872"/>
        <v/>
      </c>
      <c s="180" t="str">
        <f t="shared" si="872"/>
        <v/>
      </c>
      <c s="180" t="str">
        <f t="shared" si="872"/>
        <v/>
      </c>
      <c s="180" t="str">
        <f t="shared" si="872"/>
        <v/>
      </c>
      <c s="180" t="str">
        <f t="shared" si="872"/>
        <v/>
      </c>
      <c s="182" t="str">
        <f t="shared" si="872"/>
        <v/>
      </c>
      <c s="180" t="str">
        <f t="shared" si="872"/>
        <v/>
      </c>
      <c s="180" t="str">
        <f t="shared" si="872"/>
        <v/>
      </c>
      <c s="180" t="str">
        <f t="shared" si="872"/>
        <v/>
      </c>
      <c s="180" t="str">
        <f t="shared" si="872"/>
        <v/>
      </c>
      <c s="180" t="str">
        <f t="shared" si="872"/>
        <v/>
      </c>
      <c s="180" t="str">
        <f t="shared" si="872"/>
        <v/>
      </c>
    </row>
    <row r="817" spans="1:65" ht="15.75" customHeight="1">
      <c r="A817" s="176" t="str">
        <f>IF('S.D.PASTE SHEET'!A817="","",'S.D.PASTE SHEET'!A817)</f>
        <v/>
      </c>
      <c s="176" t="str">
        <f>IF('S.D.PASTE SHEET'!B817="","",'S.D.PASTE SHEET'!B817)</f>
        <v/>
      </c>
      <c s="176" t="str">
        <f>IF('S.D.PASTE SHEET'!C817="","",'S.D.PASTE SHEET'!C817)</f>
        <v/>
      </c>
      <c s="177" t="str">
        <f>IF('S.D.PASTE SHEET'!D817="","",'S.D.PASTE SHEET'!D817)</f>
        <v/>
      </c>
      <c s="176" t="str">
        <f>IF('S.D.PASTE SHEET'!E817="","",UPPER('S.D.PASTE SHEET'!E817))</f>
        <v/>
      </c>
      <c s="176" t="str">
        <f>IF('S.D.PASTE SHEET'!F817="","",'S.D.PASTE SHEET'!F817)</f>
        <v/>
      </c>
      <c s="176" t="str">
        <f>IF('S.D.PASTE SHEET'!G817="","",UPPER('S.D.PASTE SHEET'!G817))</f>
        <v/>
      </c>
      <c s="176" t="str">
        <f>IF('S.D.PASTE SHEET'!H817="","",UPPER('S.D.PASTE SHEET'!H817))</f>
        <v/>
      </c>
      <c s="176" t="str">
        <f>IF('S.D.PASTE SHEET'!I817="","",'S.D.PASTE SHEET'!I817)</f>
        <v/>
      </c>
      <c s="177" t="str">
        <f>IF('S.D.PASTE SHEET'!J817="","",'S.D.PASTE SHEET'!J817)</f>
        <v/>
      </c>
      <c s="176" t="str">
        <f>IF('S.D.PASTE SHEET'!K817="","",'S.D.PASTE SHEET'!K817)</f>
        <v/>
      </c>
      <c s="176" t="str">
        <f>IF('S.D.PASTE SHEET'!L817="","",'S.D.PASTE SHEET'!L817)</f>
        <v/>
      </c>
      <c s="176" t="str">
        <f>IF('S.D.PASTE SHEET'!M817="","",'S.D.PASTE SHEET'!M817)</f>
        <v/>
      </c>
      <c s="176" t="str">
        <f>IF('S.D.PASTE SHEET'!N817="","",'S.D.PASTE SHEET'!N817)</f>
        <v/>
      </c>
      <c s="176" t="str">
        <f>IF('S.D.PASTE SHEET'!O817="","",'S.D.PASTE SHEET'!O817)</f>
        <v/>
      </c>
      <c s="176" t="str">
        <f>IF('S.D.PASTE SHEET'!P817="","",'S.D.PASTE SHEET'!P817)</f>
        <v/>
      </c>
      <c s="176" t="str">
        <f>IF('S.D.PASTE SHEET'!Q817="","",'S.D.PASTE SHEET'!Q817)</f>
        <v/>
      </c>
      <c s="176" t="str">
        <f>IF('S.D.PASTE SHEET'!R817="","",'S.D.PASTE SHEET'!R817)</f>
        <v/>
      </c>
      <c s="176" t="str">
        <f>IF('S.D.PASTE SHEET'!S817="","",'S.D.PASTE SHEET'!S817)</f>
        <v/>
      </c>
      <c s="176" t="str">
        <f>IF('S.D.PASTE SHEET'!T817="","",'S.D.PASTE SHEET'!T817)</f>
        <v/>
      </c>
      <c s="176" t="str">
        <f>IF('S.D.PASTE SHEET'!U817="","",'S.D.PASTE SHEET'!U817)</f>
        <v/>
      </c>
      <c s="176" t="str">
        <f>IF('S.D.PASTE SHEET'!V817="","",'S.D.PASTE SHEET'!V817)</f>
        <v/>
      </c>
      <c s="176" t="str">
        <f>IF('S.D.PASTE SHEET'!W817="","",'S.D.PASTE SHEET'!W817)</f>
        <v/>
      </c>
      <c s="176" t="str">
        <f>IF('S.D.PASTE SHEET'!X817="","",'S.D.PASTE SHEET'!X817)</f>
        <v/>
      </c>
      <c s="176" t="str">
        <f>IF('S.D.PASTE SHEET'!Y817="","",'S.D.PASTE SHEET'!Y817)</f>
        <v/>
      </c>
      <c s="176" t="str">
        <f>IF('S.D.PASTE SHEET'!Z817="","",'S.D.PASTE SHEET'!Z817)</f>
        <v/>
      </c>
      <c s="176" t="str">
        <f>IF('S.D.PASTE SHEET'!AA817="","",'S.D.PASTE SHEET'!AA817)</f>
        <v/>
      </c>
      <c s="176" t="str">
        <f>IF('S.D.PASTE SHEET'!AB817="","",'S.D.PASTE SHEET'!AB817)</f>
        <v/>
      </c>
      <c s="176" t="str">
        <f>IF('S.D.PASTE SHEET'!AC817="","",'S.D.PASTE SHEET'!AC817)</f>
        <v/>
      </c>
      <c s="176" t="str">
        <f>IF('S.D.PASTE SHEET'!AD817="","",'S.D.PASTE SHEET'!AD817)</f>
        <v/>
      </c>
      <c s="178"/>
      <c s="179" t="str">
        <f>IF(AK817="","",IF(AK817&gt;0,COUNT($AG$2:AG817),""))</f>
        <v/>
      </c>
      <c s="180" t="str">
        <f t="shared" si="870"/>
        <v/>
      </c>
      <c s="180" t="str">
        <f t="shared" si="870"/>
        <v/>
      </c>
      <c s="180" t="str">
        <f t="shared" si="870"/>
        <v/>
      </c>
      <c s="181" t="str">
        <f t="shared" si="870"/>
        <v/>
      </c>
      <c s="180" t="str">
        <f t="shared" si="870"/>
        <v/>
      </c>
      <c s="180" t="str">
        <f t="shared" si="870"/>
        <v/>
      </c>
      <c s="180" t="str">
        <f t="shared" si="870"/>
        <v/>
      </c>
      <c s="180" t="str">
        <f t="shared" si="870"/>
        <v/>
      </c>
      <c s="180" t="str">
        <f t="shared" si="870"/>
        <v/>
      </c>
      <c s="181" t="str">
        <f t="shared" si="870"/>
        <v/>
      </c>
      <c s="180" t="str">
        <f t="shared" si="870"/>
        <v/>
      </c>
      <c s="180" t="str">
        <f t="shared" si="870"/>
        <v/>
      </c>
      <c s="180" t="str">
        <f t="shared" si="870"/>
        <v/>
      </c>
      <c s="180" t="str">
        <f t="shared" si="870"/>
        <v/>
      </c>
      <c s="180" t="str">
        <f t="shared" si="870"/>
        <v/>
      </c>
      <c s="180" t="str">
        <f>IF(AND($AJ$1=5,$A817=5),P817,"")</f>
        <v/>
      </c>
      <c r="AX817" s="180" t="str">
        <f>IF(BC817="","",IF(BC817&gt;0,COUNT($AY$2:AY817),""))</f>
        <v/>
      </c>
      <c s="180" t="str">
        <f t="shared" si="887" ref="AY817">IF(AND($BB$1=5,$A817=5,$BC$1=C817),B817,"")</f>
        <v/>
      </c>
      <c s="180" t="str">
        <f t="shared" si="872"/>
        <v/>
      </c>
      <c s="182" t="str">
        <f t="shared" si="872"/>
        <v/>
      </c>
      <c s="180" t="str">
        <f t="shared" si="872"/>
        <v/>
      </c>
      <c s="180" t="str">
        <f t="shared" si="872"/>
        <v/>
      </c>
      <c s="180" t="str">
        <f t="shared" si="872"/>
        <v/>
      </c>
      <c s="180" t="str">
        <f t="shared" si="872"/>
        <v/>
      </c>
      <c s="180" t="str">
        <f t="shared" si="872"/>
        <v/>
      </c>
      <c s="182" t="str">
        <f t="shared" si="872"/>
        <v/>
      </c>
      <c s="180" t="str">
        <f t="shared" si="872"/>
        <v/>
      </c>
      <c s="180" t="str">
        <f t="shared" si="872"/>
        <v/>
      </c>
      <c s="180" t="str">
        <f t="shared" si="872"/>
        <v/>
      </c>
      <c s="180" t="str">
        <f t="shared" si="872"/>
        <v/>
      </c>
      <c s="180" t="str">
        <f t="shared" si="872"/>
        <v/>
      </c>
      <c s="180" t="str">
        <f t="shared" si="872"/>
        <v/>
      </c>
    </row>
    <row r="818" spans="1:65" ht="15.75" customHeight="1">
      <c r="A818" s="176" t="str">
        <f>IF('S.D.PASTE SHEET'!A818="","",'S.D.PASTE SHEET'!A818)</f>
        <v/>
      </c>
      <c s="176" t="str">
        <f>IF('S.D.PASTE SHEET'!B818="","",'S.D.PASTE SHEET'!B818)</f>
        <v/>
      </c>
      <c s="176" t="str">
        <f>IF('S.D.PASTE SHEET'!C818="","",'S.D.PASTE SHEET'!C818)</f>
        <v/>
      </c>
      <c s="177" t="str">
        <f>IF('S.D.PASTE SHEET'!D818="","",'S.D.PASTE SHEET'!D818)</f>
        <v/>
      </c>
      <c s="176" t="str">
        <f>IF('S.D.PASTE SHEET'!E818="","",UPPER('S.D.PASTE SHEET'!E818))</f>
        <v/>
      </c>
      <c s="176" t="str">
        <f>IF('S.D.PASTE SHEET'!F818="","",'S.D.PASTE SHEET'!F818)</f>
        <v/>
      </c>
      <c s="176" t="str">
        <f>IF('S.D.PASTE SHEET'!G818="","",UPPER('S.D.PASTE SHEET'!G818))</f>
        <v/>
      </c>
      <c s="176" t="str">
        <f>IF('S.D.PASTE SHEET'!H818="","",UPPER('S.D.PASTE SHEET'!H818))</f>
        <v/>
      </c>
      <c s="176" t="str">
        <f>IF('S.D.PASTE SHEET'!I818="","",'S.D.PASTE SHEET'!I818)</f>
        <v/>
      </c>
      <c s="177" t="str">
        <f>IF('S.D.PASTE SHEET'!J818="","",'S.D.PASTE SHEET'!J818)</f>
        <v/>
      </c>
      <c s="176" t="str">
        <f>IF('S.D.PASTE SHEET'!K818="","",'S.D.PASTE SHEET'!K818)</f>
        <v/>
      </c>
      <c s="176" t="str">
        <f>IF('S.D.PASTE SHEET'!L818="","",'S.D.PASTE SHEET'!L818)</f>
        <v/>
      </c>
      <c s="176" t="str">
        <f>IF('S.D.PASTE SHEET'!M818="","",'S.D.PASTE SHEET'!M818)</f>
        <v/>
      </c>
      <c s="176" t="str">
        <f>IF('S.D.PASTE SHEET'!N818="","",'S.D.PASTE SHEET'!N818)</f>
        <v/>
      </c>
      <c s="176" t="str">
        <f>IF('S.D.PASTE SHEET'!O818="","",'S.D.PASTE SHEET'!O818)</f>
        <v/>
      </c>
      <c s="176" t="str">
        <f>IF('S.D.PASTE SHEET'!P818="","",'S.D.PASTE SHEET'!P818)</f>
        <v/>
      </c>
      <c s="176" t="str">
        <f>IF('S.D.PASTE SHEET'!Q818="","",'S.D.PASTE SHEET'!Q818)</f>
        <v/>
      </c>
      <c s="176" t="str">
        <f>IF('S.D.PASTE SHEET'!R818="","",'S.D.PASTE SHEET'!R818)</f>
        <v/>
      </c>
      <c s="176" t="str">
        <f>IF('S.D.PASTE SHEET'!S818="","",'S.D.PASTE SHEET'!S818)</f>
        <v/>
      </c>
      <c s="176" t="str">
        <f>IF('S.D.PASTE SHEET'!T818="","",'S.D.PASTE SHEET'!T818)</f>
        <v/>
      </c>
      <c s="176" t="str">
        <f>IF('S.D.PASTE SHEET'!U818="","",'S.D.PASTE SHEET'!U818)</f>
        <v/>
      </c>
      <c s="176" t="str">
        <f>IF('S.D.PASTE SHEET'!V818="","",'S.D.PASTE SHEET'!V818)</f>
        <v/>
      </c>
      <c s="176" t="str">
        <f>IF('S.D.PASTE SHEET'!W818="","",'S.D.PASTE SHEET'!W818)</f>
        <v/>
      </c>
      <c s="176" t="str">
        <f>IF('S.D.PASTE SHEET'!X818="","",'S.D.PASTE SHEET'!X818)</f>
        <v/>
      </c>
      <c s="176" t="str">
        <f>IF('S.D.PASTE SHEET'!Y818="","",'S.D.PASTE SHEET'!Y818)</f>
        <v/>
      </c>
      <c s="176" t="str">
        <f>IF('S.D.PASTE SHEET'!Z818="","",'S.D.PASTE SHEET'!Z818)</f>
        <v/>
      </c>
      <c s="176" t="str">
        <f>IF('S.D.PASTE SHEET'!AA818="","",'S.D.PASTE SHEET'!AA818)</f>
        <v/>
      </c>
      <c s="176" t="str">
        <f>IF('S.D.PASTE SHEET'!AB818="","",'S.D.PASTE SHEET'!AB818)</f>
        <v/>
      </c>
      <c s="176" t="str">
        <f>IF('S.D.PASTE SHEET'!AC818="","",'S.D.PASTE SHEET'!AC818)</f>
        <v/>
      </c>
      <c s="176" t="str">
        <f>IF('S.D.PASTE SHEET'!AD818="","",'S.D.PASTE SHEET'!AD818)</f>
        <v/>
      </c>
      <c s="178"/>
      <c s="179" t="str">
        <f>IF(AK818="","",IF(AK818&gt;0,COUNT($AG$2:AG818),""))</f>
        <v/>
      </c>
      <c s="180" t="str">
        <f t="shared" si="888" ref="AG818:AV833">IF(AND($AJ$1=5,$A818=5),A818,"")</f>
        <v/>
      </c>
      <c s="180" t="str">
        <f t="shared" si="888"/>
        <v/>
      </c>
      <c s="180" t="str">
        <f t="shared" si="888"/>
        <v/>
      </c>
      <c s="181" t="str">
        <f t="shared" si="888"/>
        <v/>
      </c>
      <c s="180" t="str">
        <f t="shared" si="888"/>
        <v/>
      </c>
      <c s="180" t="str">
        <f t="shared" si="888"/>
        <v/>
      </c>
      <c s="180" t="str">
        <f t="shared" si="888"/>
        <v/>
      </c>
      <c s="180" t="str">
        <f t="shared" si="888"/>
        <v/>
      </c>
      <c s="180" t="str">
        <f t="shared" si="888"/>
        <v/>
      </c>
      <c s="181" t="str">
        <f t="shared" si="888"/>
        <v/>
      </c>
      <c s="180" t="str">
        <f t="shared" si="888"/>
        <v/>
      </c>
      <c s="180" t="str">
        <f t="shared" si="888"/>
        <v/>
      </c>
      <c s="180" t="str">
        <f t="shared" si="888"/>
        <v/>
      </c>
      <c s="180" t="str">
        <f t="shared" si="888"/>
        <v/>
      </c>
      <c s="180" t="str">
        <f t="shared" si="888"/>
        <v/>
      </c>
      <c s="180" t="str">
        <f t="shared" si="888"/>
        <v/>
      </c>
      <c r="AX818" s="180" t="str">
        <f>IF(BC818="","",IF(BC818&gt;0,COUNT($AY$2:AY818),""))</f>
        <v/>
      </c>
      <c s="180" t="str">
        <f t="shared" si="889" ref="AY818">IF(AND($BB$1=5,$A818=5,$BC$1=C818),B818,"")</f>
        <v/>
      </c>
      <c s="180" t="str">
        <f t="shared" si="890" ref="AZ818:BM833">IF(AND($BB$1=5,$A818=5,$BC$1=$B818),C818,"")</f>
        <v/>
      </c>
      <c s="182" t="str">
        <f t="shared" si="890"/>
        <v/>
      </c>
      <c s="180" t="str">
        <f t="shared" si="890"/>
        <v/>
      </c>
      <c s="180" t="str">
        <f t="shared" si="890"/>
        <v/>
      </c>
      <c s="180" t="str">
        <f t="shared" si="890"/>
        <v/>
      </c>
      <c s="180" t="str">
        <f t="shared" si="890"/>
        <v/>
      </c>
      <c s="180" t="str">
        <f t="shared" si="890"/>
        <v/>
      </c>
      <c s="182" t="str">
        <f t="shared" si="890"/>
        <v/>
      </c>
      <c s="180" t="str">
        <f t="shared" si="890"/>
        <v/>
      </c>
      <c s="180" t="str">
        <f t="shared" si="890"/>
        <v/>
      </c>
      <c s="180" t="str">
        <f t="shared" si="890"/>
        <v/>
      </c>
      <c s="180" t="str">
        <f t="shared" si="890"/>
        <v/>
      </c>
      <c s="180" t="str">
        <f t="shared" si="890"/>
        <v/>
      </c>
      <c s="180" t="str">
        <f t="shared" si="890"/>
        <v/>
      </c>
    </row>
    <row r="819" spans="1:65" ht="15.75" customHeight="1">
      <c r="A819" s="176" t="str">
        <f>IF('S.D.PASTE SHEET'!A819="","",'S.D.PASTE SHEET'!A819)</f>
        <v/>
      </c>
      <c s="176" t="str">
        <f>IF('S.D.PASTE SHEET'!B819="","",'S.D.PASTE SHEET'!B819)</f>
        <v/>
      </c>
      <c s="176" t="str">
        <f>IF('S.D.PASTE SHEET'!C819="","",'S.D.PASTE SHEET'!C819)</f>
        <v/>
      </c>
      <c s="177" t="str">
        <f>IF('S.D.PASTE SHEET'!D819="","",'S.D.PASTE SHEET'!D819)</f>
        <v/>
      </c>
      <c s="176" t="str">
        <f>IF('S.D.PASTE SHEET'!E819="","",UPPER('S.D.PASTE SHEET'!E819))</f>
        <v/>
      </c>
      <c s="176" t="str">
        <f>IF('S.D.PASTE SHEET'!F819="","",'S.D.PASTE SHEET'!F819)</f>
        <v/>
      </c>
      <c s="176" t="str">
        <f>IF('S.D.PASTE SHEET'!G819="","",UPPER('S.D.PASTE SHEET'!G819))</f>
        <v/>
      </c>
      <c s="176" t="str">
        <f>IF('S.D.PASTE SHEET'!H819="","",UPPER('S.D.PASTE SHEET'!H819))</f>
        <v/>
      </c>
      <c s="176" t="str">
        <f>IF('S.D.PASTE SHEET'!I819="","",'S.D.PASTE SHEET'!I819)</f>
        <v/>
      </c>
      <c s="177" t="str">
        <f>IF('S.D.PASTE SHEET'!J819="","",'S.D.PASTE SHEET'!J819)</f>
        <v/>
      </c>
      <c s="176" t="str">
        <f>IF('S.D.PASTE SHEET'!K819="","",'S.D.PASTE SHEET'!K819)</f>
        <v/>
      </c>
      <c s="176" t="str">
        <f>IF('S.D.PASTE SHEET'!L819="","",'S.D.PASTE SHEET'!L819)</f>
        <v/>
      </c>
      <c s="176" t="str">
        <f>IF('S.D.PASTE SHEET'!M819="","",'S.D.PASTE SHEET'!M819)</f>
        <v/>
      </c>
      <c s="176" t="str">
        <f>IF('S.D.PASTE SHEET'!N819="","",'S.D.PASTE SHEET'!N819)</f>
        <v/>
      </c>
      <c s="176" t="str">
        <f>IF('S.D.PASTE SHEET'!O819="","",'S.D.PASTE SHEET'!O819)</f>
        <v/>
      </c>
      <c s="176" t="str">
        <f>IF('S.D.PASTE SHEET'!P819="","",'S.D.PASTE SHEET'!P819)</f>
        <v/>
      </c>
      <c s="176" t="str">
        <f>IF('S.D.PASTE SHEET'!Q819="","",'S.D.PASTE SHEET'!Q819)</f>
        <v/>
      </c>
      <c s="176" t="str">
        <f>IF('S.D.PASTE SHEET'!R819="","",'S.D.PASTE SHEET'!R819)</f>
        <v/>
      </c>
      <c s="176" t="str">
        <f>IF('S.D.PASTE SHEET'!S819="","",'S.D.PASTE SHEET'!S819)</f>
        <v/>
      </c>
      <c s="176" t="str">
        <f>IF('S.D.PASTE SHEET'!T819="","",'S.D.PASTE SHEET'!T819)</f>
        <v/>
      </c>
      <c s="176" t="str">
        <f>IF('S.D.PASTE SHEET'!U819="","",'S.D.PASTE SHEET'!U819)</f>
        <v/>
      </c>
      <c s="176" t="str">
        <f>IF('S.D.PASTE SHEET'!V819="","",'S.D.PASTE SHEET'!V819)</f>
        <v/>
      </c>
      <c s="176" t="str">
        <f>IF('S.D.PASTE SHEET'!W819="","",'S.D.PASTE SHEET'!W819)</f>
        <v/>
      </c>
      <c s="176" t="str">
        <f>IF('S.D.PASTE SHEET'!X819="","",'S.D.PASTE SHEET'!X819)</f>
        <v/>
      </c>
      <c s="176" t="str">
        <f>IF('S.D.PASTE SHEET'!Y819="","",'S.D.PASTE SHEET'!Y819)</f>
        <v/>
      </c>
      <c s="176" t="str">
        <f>IF('S.D.PASTE SHEET'!Z819="","",'S.D.PASTE SHEET'!Z819)</f>
        <v/>
      </c>
      <c s="176" t="str">
        <f>IF('S.D.PASTE SHEET'!AA819="","",'S.D.PASTE SHEET'!AA819)</f>
        <v/>
      </c>
      <c s="176" t="str">
        <f>IF('S.D.PASTE SHEET'!AB819="","",'S.D.PASTE SHEET'!AB819)</f>
        <v/>
      </c>
      <c s="176" t="str">
        <f>IF('S.D.PASTE SHEET'!AC819="","",'S.D.PASTE SHEET'!AC819)</f>
        <v/>
      </c>
      <c s="176" t="str">
        <f>IF('S.D.PASTE SHEET'!AD819="","",'S.D.PASTE SHEET'!AD819)</f>
        <v/>
      </c>
      <c s="178"/>
      <c s="179" t="str">
        <f>IF(AK819="","",IF(AK819&gt;0,COUNT($AG$2:AG819),""))</f>
        <v/>
      </c>
      <c s="180" t="str">
        <f t="shared" si="888"/>
        <v/>
      </c>
      <c s="180" t="str">
        <f t="shared" si="888"/>
        <v/>
      </c>
      <c s="180" t="str">
        <f t="shared" si="888"/>
        <v/>
      </c>
      <c s="181" t="str">
        <f t="shared" si="888"/>
        <v/>
      </c>
      <c s="180" t="str">
        <f t="shared" si="888"/>
        <v/>
      </c>
      <c s="180" t="str">
        <f t="shared" si="888"/>
        <v/>
      </c>
      <c s="180" t="str">
        <f t="shared" si="888"/>
        <v/>
      </c>
      <c s="180" t="str">
        <f t="shared" si="888"/>
        <v/>
      </c>
      <c s="180" t="str">
        <f t="shared" si="888"/>
        <v/>
      </c>
      <c s="181" t="str">
        <f t="shared" si="888"/>
        <v/>
      </c>
      <c s="180" t="str">
        <f t="shared" si="888"/>
        <v/>
      </c>
      <c s="180" t="str">
        <f t="shared" si="888"/>
        <v/>
      </c>
      <c s="180" t="str">
        <f t="shared" si="888"/>
        <v/>
      </c>
      <c s="180" t="str">
        <f t="shared" si="888"/>
        <v/>
      </c>
      <c s="180" t="str">
        <f t="shared" si="888"/>
        <v/>
      </c>
      <c s="180" t="str">
        <f t="shared" si="888"/>
        <v/>
      </c>
      <c r="AX819" s="180" t="str">
        <f>IF(BC819="","",IF(BC819&gt;0,COUNT($AY$2:AY819),""))</f>
        <v/>
      </c>
      <c s="180" t="str">
        <f t="shared" si="891" ref="AY819">IF(AND($BB$1=5,$A819=5,$BC$1=C819),B819,"")</f>
        <v/>
      </c>
      <c s="180" t="str">
        <f t="shared" si="890"/>
        <v/>
      </c>
      <c s="182" t="str">
        <f t="shared" si="890"/>
        <v/>
      </c>
      <c s="180" t="str">
        <f t="shared" si="890"/>
        <v/>
      </c>
      <c s="180" t="str">
        <f t="shared" si="890"/>
        <v/>
      </c>
      <c s="180" t="str">
        <f t="shared" si="890"/>
        <v/>
      </c>
      <c s="180" t="str">
        <f t="shared" si="890"/>
        <v/>
      </c>
      <c s="180" t="str">
        <f t="shared" si="890"/>
        <v/>
      </c>
      <c s="182" t="str">
        <f t="shared" si="890"/>
        <v/>
      </c>
      <c s="180" t="str">
        <f t="shared" si="890"/>
        <v/>
      </c>
      <c s="180" t="str">
        <f t="shared" si="890"/>
        <v/>
      </c>
      <c s="180" t="str">
        <f t="shared" si="890"/>
        <v/>
      </c>
      <c s="180" t="str">
        <f t="shared" si="890"/>
        <v/>
      </c>
      <c s="180" t="str">
        <f t="shared" si="890"/>
        <v/>
      </c>
      <c s="180" t="str">
        <f t="shared" si="890"/>
        <v/>
      </c>
    </row>
    <row r="820" spans="1:65" ht="15.75" customHeight="1">
      <c r="A820" s="176" t="str">
        <f>IF('S.D.PASTE SHEET'!A820="","",'S.D.PASTE SHEET'!A820)</f>
        <v/>
      </c>
      <c s="176" t="str">
        <f>IF('S.D.PASTE SHEET'!B820="","",'S.D.PASTE SHEET'!B820)</f>
        <v/>
      </c>
      <c s="176" t="str">
        <f>IF('S.D.PASTE SHEET'!C820="","",'S.D.PASTE SHEET'!C820)</f>
        <v/>
      </c>
      <c s="177" t="str">
        <f>IF('S.D.PASTE SHEET'!D820="","",'S.D.PASTE SHEET'!D820)</f>
        <v/>
      </c>
      <c s="176" t="str">
        <f>IF('S.D.PASTE SHEET'!E820="","",UPPER('S.D.PASTE SHEET'!E820))</f>
        <v/>
      </c>
      <c s="176" t="str">
        <f>IF('S.D.PASTE SHEET'!F820="","",'S.D.PASTE SHEET'!F820)</f>
        <v/>
      </c>
      <c s="176" t="str">
        <f>IF('S.D.PASTE SHEET'!G820="","",UPPER('S.D.PASTE SHEET'!G820))</f>
        <v/>
      </c>
      <c s="176" t="str">
        <f>IF('S.D.PASTE SHEET'!H820="","",UPPER('S.D.PASTE SHEET'!H820))</f>
        <v/>
      </c>
      <c s="176" t="str">
        <f>IF('S.D.PASTE SHEET'!I820="","",'S.D.PASTE SHEET'!I820)</f>
        <v/>
      </c>
      <c s="177" t="str">
        <f>IF('S.D.PASTE SHEET'!J820="","",'S.D.PASTE SHEET'!J820)</f>
        <v/>
      </c>
      <c s="176" t="str">
        <f>IF('S.D.PASTE SHEET'!K820="","",'S.D.PASTE SHEET'!K820)</f>
        <v/>
      </c>
      <c s="176" t="str">
        <f>IF('S.D.PASTE SHEET'!L820="","",'S.D.PASTE SHEET'!L820)</f>
        <v/>
      </c>
      <c s="176" t="str">
        <f>IF('S.D.PASTE SHEET'!M820="","",'S.D.PASTE SHEET'!M820)</f>
        <v/>
      </c>
      <c s="176" t="str">
        <f>IF('S.D.PASTE SHEET'!N820="","",'S.D.PASTE SHEET'!N820)</f>
        <v/>
      </c>
      <c s="176" t="str">
        <f>IF('S.D.PASTE SHEET'!O820="","",'S.D.PASTE SHEET'!O820)</f>
        <v/>
      </c>
      <c s="176" t="str">
        <f>IF('S.D.PASTE SHEET'!P820="","",'S.D.PASTE SHEET'!P820)</f>
        <v/>
      </c>
      <c s="176" t="str">
        <f>IF('S.D.PASTE SHEET'!Q820="","",'S.D.PASTE SHEET'!Q820)</f>
        <v/>
      </c>
      <c s="176" t="str">
        <f>IF('S.D.PASTE SHEET'!R820="","",'S.D.PASTE SHEET'!R820)</f>
        <v/>
      </c>
      <c s="176" t="str">
        <f>IF('S.D.PASTE SHEET'!S820="","",'S.D.PASTE SHEET'!S820)</f>
        <v/>
      </c>
      <c s="176" t="str">
        <f>IF('S.D.PASTE SHEET'!T820="","",'S.D.PASTE SHEET'!T820)</f>
        <v/>
      </c>
      <c s="176" t="str">
        <f>IF('S.D.PASTE SHEET'!U820="","",'S.D.PASTE SHEET'!U820)</f>
        <v/>
      </c>
      <c s="176" t="str">
        <f>IF('S.D.PASTE SHEET'!V820="","",'S.D.PASTE SHEET'!V820)</f>
        <v/>
      </c>
      <c s="176" t="str">
        <f>IF('S.D.PASTE SHEET'!W820="","",'S.D.PASTE SHEET'!W820)</f>
        <v/>
      </c>
      <c s="176" t="str">
        <f>IF('S.D.PASTE SHEET'!X820="","",'S.D.PASTE SHEET'!X820)</f>
        <v/>
      </c>
      <c s="176" t="str">
        <f>IF('S.D.PASTE SHEET'!Y820="","",'S.D.PASTE SHEET'!Y820)</f>
        <v/>
      </c>
      <c s="176" t="str">
        <f>IF('S.D.PASTE SHEET'!Z820="","",'S.D.PASTE SHEET'!Z820)</f>
        <v/>
      </c>
      <c s="176" t="str">
        <f>IF('S.D.PASTE SHEET'!AA820="","",'S.D.PASTE SHEET'!AA820)</f>
        <v/>
      </c>
      <c s="176" t="str">
        <f>IF('S.D.PASTE SHEET'!AB820="","",'S.D.PASTE SHEET'!AB820)</f>
        <v/>
      </c>
      <c s="176" t="str">
        <f>IF('S.D.PASTE SHEET'!AC820="","",'S.D.PASTE SHEET'!AC820)</f>
        <v/>
      </c>
      <c s="176" t="str">
        <f>IF('S.D.PASTE SHEET'!AD820="","",'S.D.PASTE SHEET'!AD820)</f>
        <v/>
      </c>
      <c s="178"/>
      <c s="179" t="str">
        <f>IF(AK820="","",IF(AK820&gt;0,COUNT($AG$2:AG820),""))</f>
        <v/>
      </c>
      <c s="180" t="str">
        <f t="shared" si="888"/>
        <v/>
      </c>
      <c s="180" t="str">
        <f t="shared" si="888"/>
        <v/>
      </c>
      <c s="180" t="str">
        <f t="shared" si="888"/>
        <v/>
      </c>
      <c s="181" t="str">
        <f t="shared" si="888"/>
        <v/>
      </c>
      <c s="180" t="str">
        <f t="shared" si="888"/>
        <v/>
      </c>
      <c s="180" t="str">
        <f t="shared" si="888"/>
        <v/>
      </c>
      <c s="180" t="str">
        <f t="shared" si="888"/>
        <v/>
      </c>
      <c s="180" t="str">
        <f t="shared" si="888"/>
        <v/>
      </c>
      <c s="180" t="str">
        <f t="shared" si="888"/>
        <v/>
      </c>
      <c s="181" t="str">
        <f t="shared" si="888"/>
        <v/>
      </c>
      <c s="180" t="str">
        <f t="shared" si="888"/>
        <v/>
      </c>
      <c s="180" t="str">
        <f t="shared" si="888"/>
        <v/>
      </c>
      <c s="180" t="str">
        <f t="shared" si="888"/>
        <v/>
      </c>
      <c s="180" t="str">
        <f t="shared" si="888"/>
        <v/>
      </c>
      <c s="180" t="str">
        <f t="shared" si="888"/>
        <v/>
      </c>
      <c s="180" t="str">
        <f t="shared" si="888"/>
        <v/>
      </c>
      <c r="AX820" s="180" t="str">
        <f>IF(BC820="","",IF(BC820&gt;0,COUNT($AY$2:AY820),""))</f>
        <v/>
      </c>
      <c s="180" t="str">
        <f t="shared" si="892" ref="AY820">IF(AND($BB$1=5,$A820=5,$BC$1=C820),B820,"")</f>
        <v/>
      </c>
      <c s="180" t="str">
        <f t="shared" si="890"/>
        <v/>
      </c>
      <c s="182" t="str">
        <f t="shared" si="890"/>
        <v/>
      </c>
      <c s="180" t="str">
        <f t="shared" si="890"/>
        <v/>
      </c>
      <c s="180" t="str">
        <f t="shared" si="890"/>
        <v/>
      </c>
      <c s="180" t="str">
        <f t="shared" si="890"/>
        <v/>
      </c>
      <c s="180" t="str">
        <f t="shared" si="890"/>
        <v/>
      </c>
      <c s="180" t="str">
        <f t="shared" si="890"/>
        <v/>
      </c>
      <c s="182" t="str">
        <f t="shared" si="890"/>
        <v/>
      </c>
      <c s="180" t="str">
        <f t="shared" si="890"/>
        <v/>
      </c>
      <c s="180" t="str">
        <f t="shared" si="890"/>
        <v/>
      </c>
      <c s="180" t="str">
        <f t="shared" si="890"/>
        <v/>
      </c>
      <c s="180" t="str">
        <f t="shared" si="890"/>
        <v/>
      </c>
      <c s="180" t="str">
        <f t="shared" si="890"/>
        <v/>
      </c>
      <c s="180" t="str">
        <f t="shared" si="890"/>
        <v/>
      </c>
    </row>
    <row r="821" spans="1:65" ht="15.75" customHeight="1">
      <c r="A821" s="176" t="str">
        <f>IF('S.D.PASTE SHEET'!A821="","",'S.D.PASTE SHEET'!A821)</f>
        <v/>
      </c>
      <c s="176" t="str">
        <f>IF('S.D.PASTE SHEET'!B821="","",'S.D.PASTE SHEET'!B821)</f>
        <v/>
      </c>
      <c s="176" t="str">
        <f>IF('S.D.PASTE SHEET'!C821="","",'S.D.PASTE SHEET'!C821)</f>
        <v/>
      </c>
      <c s="177" t="str">
        <f>IF('S.D.PASTE SHEET'!D821="","",'S.D.PASTE SHEET'!D821)</f>
        <v/>
      </c>
      <c s="176" t="str">
        <f>IF('S.D.PASTE SHEET'!E821="","",UPPER('S.D.PASTE SHEET'!E821))</f>
        <v/>
      </c>
      <c s="176" t="str">
        <f>IF('S.D.PASTE SHEET'!F821="","",'S.D.PASTE SHEET'!F821)</f>
        <v/>
      </c>
      <c s="176" t="str">
        <f>IF('S.D.PASTE SHEET'!G821="","",UPPER('S.D.PASTE SHEET'!G821))</f>
        <v/>
      </c>
      <c s="176" t="str">
        <f>IF('S.D.PASTE SHEET'!H821="","",UPPER('S.D.PASTE SHEET'!H821))</f>
        <v/>
      </c>
      <c s="176" t="str">
        <f>IF('S.D.PASTE SHEET'!I821="","",'S.D.PASTE SHEET'!I821)</f>
        <v/>
      </c>
      <c s="177" t="str">
        <f>IF('S.D.PASTE SHEET'!J821="","",'S.D.PASTE SHEET'!J821)</f>
        <v/>
      </c>
      <c s="176" t="str">
        <f>IF('S.D.PASTE SHEET'!K821="","",'S.D.PASTE SHEET'!K821)</f>
        <v/>
      </c>
      <c s="176" t="str">
        <f>IF('S.D.PASTE SHEET'!L821="","",'S.D.PASTE SHEET'!L821)</f>
        <v/>
      </c>
      <c s="176" t="str">
        <f>IF('S.D.PASTE SHEET'!M821="","",'S.D.PASTE SHEET'!M821)</f>
        <v/>
      </c>
      <c s="176" t="str">
        <f>IF('S.D.PASTE SHEET'!N821="","",'S.D.PASTE SHEET'!N821)</f>
        <v/>
      </c>
      <c s="176" t="str">
        <f>IF('S.D.PASTE SHEET'!O821="","",'S.D.PASTE SHEET'!O821)</f>
        <v/>
      </c>
      <c s="176" t="str">
        <f>IF('S.D.PASTE SHEET'!P821="","",'S.D.PASTE SHEET'!P821)</f>
        <v/>
      </c>
      <c s="176" t="str">
        <f>IF('S.D.PASTE SHEET'!Q821="","",'S.D.PASTE SHEET'!Q821)</f>
        <v/>
      </c>
      <c s="176" t="str">
        <f>IF('S.D.PASTE SHEET'!R821="","",'S.D.PASTE SHEET'!R821)</f>
        <v/>
      </c>
      <c s="176" t="str">
        <f>IF('S.D.PASTE SHEET'!S821="","",'S.D.PASTE SHEET'!S821)</f>
        <v/>
      </c>
      <c s="176" t="str">
        <f>IF('S.D.PASTE SHEET'!T821="","",'S.D.PASTE SHEET'!T821)</f>
        <v/>
      </c>
      <c s="176" t="str">
        <f>IF('S.D.PASTE SHEET'!U821="","",'S.D.PASTE SHEET'!U821)</f>
        <v/>
      </c>
      <c s="176" t="str">
        <f>IF('S.D.PASTE SHEET'!V821="","",'S.D.PASTE SHEET'!V821)</f>
        <v/>
      </c>
      <c s="176" t="str">
        <f>IF('S.D.PASTE SHEET'!W821="","",'S.D.PASTE SHEET'!W821)</f>
        <v/>
      </c>
      <c s="176" t="str">
        <f>IF('S.D.PASTE SHEET'!X821="","",'S.D.PASTE SHEET'!X821)</f>
        <v/>
      </c>
      <c s="176" t="str">
        <f>IF('S.D.PASTE SHEET'!Y821="","",'S.D.PASTE SHEET'!Y821)</f>
        <v/>
      </c>
      <c s="176" t="str">
        <f>IF('S.D.PASTE SHEET'!Z821="","",'S.D.PASTE SHEET'!Z821)</f>
        <v/>
      </c>
      <c s="176" t="str">
        <f>IF('S.D.PASTE SHEET'!AA821="","",'S.D.PASTE SHEET'!AA821)</f>
        <v/>
      </c>
      <c s="176" t="str">
        <f>IF('S.D.PASTE SHEET'!AB821="","",'S.D.PASTE SHEET'!AB821)</f>
        <v/>
      </c>
      <c s="176" t="str">
        <f>IF('S.D.PASTE SHEET'!AC821="","",'S.D.PASTE SHEET'!AC821)</f>
        <v/>
      </c>
      <c s="176" t="str">
        <f>IF('S.D.PASTE SHEET'!AD821="","",'S.D.PASTE SHEET'!AD821)</f>
        <v/>
      </c>
      <c s="178"/>
      <c s="179" t="str">
        <f>IF(AK821="","",IF(AK821&gt;0,COUNT($AG$2:AG821),""))</f>
        <v/>
      </c>
      <c s="180" t="str">
        <f t="shared" si="888"/>
        <v/>
      </c>
      <c s="180" t="str">
        <f t="shared" si="888"/>
        <v/>
      </c>
      <c s="180" t="str">
        <f t="shared" si="888"/>
        <v/>
      </c>
      <c s="181" t="str">
        <f t="shared" si="888"/>
        <v/>
      </c>
      <c s="180" t="str">
        <f t="shared" si="888"/>
        <v/>
      </c>
      <c s="180" t="str">
        <f t="shared" si="888"/>
        <v/>
      </c>
      <c s="180" t="str">
        <f t="shared" si="888"/>
        <v/>
      </c>
      <c s="180" t="str">
        <f t="shared" si="888"/>
        <v/>
      </c>
      <c s="180" t="str">
        <f t="shared" si="888"/>
        <v/>
      </c>
      <c s="181" t="str">
        <f t="shared" si="888"/>
        <v/>
      </c>
      <c s="180" t="str">
        <f t="shared" si="888"/>
        <v/>
      </c>
      <c s="180" t="str">
        <f t="shared" si="888"/>
        <v/>
      </c>
      <c s="180" t="str">
        <f t="shared" si="888"/>
        <v/>
      </c>
      <c s="180" t="str">
        <f t="shared" si="888"/>
        <v/>
      </c>
      <c s="180" t="str">
        <f t="shared" si="888"/>
        <v/>
      </c>
      <c s="180" t="str">
        <f t="shared" si="888"/>
        <v/>
      </c>
      <c r="AX821" s="180" t="str">
        <f>IF(BC821="","",IF(BC821&gt;0,COUNT($AY$2:AY821),""))</f>
        <v/>
      </c>
      <c s="180" t="str">
        <f t="shared" si="893" ref="AY821">IF(AND($BB$1=5,$A821=5,$BC$1=C821),B821,"")</f>
        <v/>
      </c>
      <c s="180" t="str">
        <f t="shared" si="890"/>
        <v/>
      </c>
      <c s="182" t="str">
        <f t="shared" si="890"/>
        <v/>
      </c>
      <c s="180" t="str">
        <f t="shared" si="890"/>
        <v/>
      </c>
      <c s="180" t="str">
        <f t="shared" si="890"/>
        <v/>
      </c>
      <c s="180" t="str">
        <f t="shared" si="890"/>
        <v/>
      </c>
      <c s="180" t="str">
        <f t="shared" si="890"/>
        <v/>
      </c>
      <c s="180" t="str">
        <f t="shared" si="890"/>
        <v/>
      </c>
      <c s="182" t="str">
        <f t="shared" si="890"/>
        <v/>
      </c>
      <c s="180" t="str">
        <f t="shared" si="890"/>
        <v/>
      </c>
      <c s="180" t="str">
        <f t="shared" si="890"/>
        <v/>
      </c>
      <c s="180" t="str">
        <f t="shared" si="890"/>
        <v/>
      </c>
      <c s="180" t="str">
        <f t="shared" si="890"/>
        <v/>
      </c>
      <c s="180" t="str">
        <f t="shared" si="890"/>
        <v/>
      </c>
      <c s="180" t="str">
        <f t="shared" si="890"/>
        <v/>
      </c>
    </row>
    <row r="822" spans="1:65" ht="15.75" customHeight="1">
      <c r="A822" s="176" t="str">
        <f>IF('S.D.PASTE SHEET'!A822="","",'S.D.PASTE SHEET'!A822)</f>
        <v/>
      </c>
      <c s="176" t="str">
        <f>IF('S.D.PASTE SHEET'!B822="","",'S.D.PASTE SHEET'!B822)</f>
        <v/>
      </c>
      <c s="176" t="str">
        <f>IF('S.D.PASTE SHEET'!C822="","",'S.D.PASTE SHEET'!C822)</f>
        <v/>
      </c>
      <c s="177" t="str">
        <f>IF('S.D.PASTE SHEET'!D822="","",'S.D.PASTE SHEET'!D822)</f>
        <v/>
      </c>
      <c s="176" t="str">
        <f>IF('S.D.PASTE SHEET'!E822="","",UPPER('S.D.PASTE SHEET'!E822))</f>
        <v/>
      </c>
      <c s="176" t="str">
        <f>IF('S.D.PASTE SHEET'!F822="","",'S.D.PASTE SHEET'!F822)</f>
        <v/>
      </c>
      <c s="176" t="str">
        <f>IF('S.D.PASTE SHEET'!G822="","",UPPER('S.D.PASTE SHEET'!G822))</f>
        <v/>
      </c>
      <c s="176" t="str">
        <f>IF('S.D.PASTE SHEET'!H822="","",UPPER('S.D.PASTE SHEET'!H822))</f>
        <v/>
      </c>
      <c s="176" t="str">
        <f>IF('S.D.PASTE SHEET'!I822="","",'S.D.PASTE SHEET'!I822)</f>
        <v/>
      </c>
      <c s="177" t="str">
        <f>IF('S.D.PASTE SHEET'!J822="","",'S.D.PASTE SHEET'!J822)</f>
        <v/>
      </c>
      <c s="176" t="str">
        <f>IF('S.D.PASTE SHEET'!K822="","",'S.D.PASTE SHEET'!K822)</f>
        <v/>
      </c>
      <c s="176" t="str">
        <f>IF('S.D.PASTE SHEET'!L822="","",'S.D.PASTE SHEET'!L822)</f>
        <v/>
      </c>
      <c s="176" t="str">
        <f>IF('S.D.PASTE SHEET'!M822="","",'S.D.PASTE SHEET'!M822)</f>
        <v/>
      </c>
      <c s="176" t="str">
        <f>IF('S.D.PASTE SHEET'!N822="","",'S.D.PASTE SHEET'!N822)</f>
        <v/>
      </c>
      <c s="176" t="str">
        <f>IF('S.D.PASTE SHEET'!O822="","",'S.D.PASTE SHEET'!O822)</f>
        <v/>
      </c>
      <c s="176" t="str">
        <f>IF('S.D.PASTE SHEET'!P822="","",'S.D.PASTE SHEET'!P822)</f>
        <v/>
      </c>
      <c s="176" t="str">
        <f>IF('S.D.PASTE SHEET'!Q822="","",'S.D.PASTE SHEET'!Q822)</f>
        <v/>
      </c>
      <c s="176" t="str">
        <f>IF('S.D.PASTE SHEET'!R822="","",'S.D.PASTE SHEET'!R822)</f>
        <v/>
      </c>
      <c s="176" t="str">
        <f>IF('S.D.PASTE SHEET'!S822="","",'S.D.PASTE SHEET'!S822)</f>
        <v/>
      </c>
      <c s="176" t="str">
        <f>IF('S.D.PASTE SHEET'!T822="","",'S.D.PASTE SHEET'!T822)</f>
        <v/>
      </c>
      <c s="176" t="str">
        <f>IF('S.D.PASTE SHEET'!U822="","",'S.D.PASTE SHEET'!U822)</f>
        <v/>
      </c>
      <c s="176" t="str">
        <f>IF('S.D.PASTE SHEET'!V822="","",'S.D.PASTE SHEET'!V822)</f>
        <v/>
      </c>
      <c s="176" t="str">
        <f>IF('S.D.PASTE SHEET'!W822="","",'S.D.PASTE SHEET'!W822)</f>
        <v/>
      </c>
      <c s="176" t="str">
        <f>IF('S.D.PASTE SHEET'!X822="","",'S.D.PASTE SHEET'!X822)</f>
        <v/>
      </c>
      <c s="176" t="str">
        <f>IF('S.D.PASTE SHEET'!Y822="","",'S.D.PASTE SHEET'!Y822)</f>
        <v/>
      </c>
      <c s="176" t="str">
        <f>IF('S.D.PASTE SHEET'!Z822="","",'S.D.PASTE SHEET'!Z822)</f>
        <v/>
      </c>
      <c s="176" t="str">
        <f>IF('S.D.PASTE SHEET'!AA822="","",'S.D.PASTE SHEET'!AA822)</f>
        <v/>
      </c>
      <c s="176" t="str">
        <f>IF('S.D.PASTE SHEET'!AB822="","",'S.D.PASTE SHEET'!AB822)</f>
        <v/>
      </c>
      <c s="176" t="str">
        <f>IF('S.D.PASTE SHEET'!AC822="","",'S.D.PASTE SHEET'!AC822)</f>
        <v/>
      </c>
      <c s="176" t="str">
        <f>IF('S.D.PASTE SHEET'!AD822="","",'S.D.PASTE SHEET'!AD822)</f>
        <v/>
      </c>
      <c s="178"/>
      <c s="179" t="str">
        <f>IF(AK822="","",IF(AK822&gt;0,COUNT($AG$2:AG822),""))</f>
        <v/>
      </c>
      <c s="180" t="str">
        <f t="shared" si="888"/>
        <v/>
      </c>
      <c s="180" t="str">
        <f t="shared" si="888"/>
        <v/>
      </c>
      <c s="180" t="str">
        <f t="shared" si="888"/>
        <v/>
      </c>
      <c s="181" t="str">
        <f t="shared" si="888"/>
        <v/>
      </c>
      <c s="180" t="str">
        <f t="shared" si="888"/>
        <v/>
      </c>
      <c s="180" t="str">
        <f t="shared" si="888"/>
        <v/>
      </c>
      <c s="180" t="str">
        <f t="shared" si="888"/>
        <v/>
      </c>
      <c s="180" t="str">
        <f t="shared" si="888"/>
        <v/>
      </c>
      <c s="180" t="str">
        <f t="shared" si="888"/>
        <v/>
      </c>
      <c s="181" t="str">
        <f t="shared" si="888"/>
        <v/>
      </c>
      <c s="180" t="str">
        <f t="shared" si="888"/>
        <v/>
      </c>
      <c s="180" t="str">
        <f t="shared" si="888"/>
        <v/>
      </c>
      <c s="180" t="str">
        <f t="shared" si="888"/>
        <v/>
      </c>
      <c s="180" t="str">
        <f t="shared" si="888"/>
        <v/>
      </c>
      <c s="180" t="str">
        <f t="shared" si="888"/>
        <v/>
      </c>
      <c s="180" t="str">
        <f t="shared" si="888"/>
        <v/>
      </c>
      <c r="AX822" s="180" t="str">
        <f>IF(BC822="","",IF(BC822&gt;0,COUNT($AY$2:AY822),""))</f>
        <v/>
      </c>
      <c s="180" t="str">
        <f t="shared" si="894" ref="AY822">IF(AND($BB$1=5,$A822=5,$BC$1=C822),B822,"")</f>
        <v/>
      </c>
      <c s="180" t="str">
        <f t="shared" si="890"/>
        <v/>
      </c>
      <c s="182" t="str">
        <f t="shared" si="890"/>
        <v/>
      </c>
      <c s="180" t="str">
        <f t="shared" si="890"/>
        <v/>
      </c>
      <c s="180" t="str">
        <f t="shared" si="890"/>
        <v/>
      </c>
      <c s="180" t="str">
        <f t="shared" si="890"/>
        <v/>
      </c>
      <c s="180" t="str">
        <f t="shared" si="890"/>
        <v/>
      </c>
      <c s="180" t="str">
        <f t="shared" si="890"/>
        <v/>
      </c>
      <c s="182" t="str">
        <f t="shared" si="890"/>
        <v/>
      </c>
      <c s="180" t="str">
        <f t="shared" si="890"/>
        <v/>
      </c>
      <c s="180" t="str">
        <f t="shared" si="890"/>
        <v/>
      </c>
      <c s="180" t="str">
        <f t="shared" si="890"/>
        <v/>
      </c>
      <c s="180" t="str">
        <f t="shared" si="890"/>
        <v/>
      </c>
      <c s="180" t="str">
        <f t="shared" si="890"/>
        <v/>
      </c>
      <c s="180" t="str">
        <f t="shared" si="890"/>
        <v/>
      </c>
    </row>
    <row r="823" spans="1:65" ht="15.75" customHeight="1">
      <c r="A823" s="176" t="str">
        <f>IF('S.D.PASTE SHEET'!A823="","",'S.D.PASTE SHEET'!A823)</f>
        <v/>
      </c>
      <c s="176" t="str">
        <f>IF('S.D.PASTE SHEET'!B823="","",'S.D.PASTE SHEET'!B823)</f>
        <v/>
      </c>
      <c s="176" t="str">
        <f>IF('S.D.PASTE SHEET'!C823="","",'S.D.PASTE SHEET'!C823)</f>
        <v/>
      </c>
      <c s="177" t="str">
        <f>IF('S.D.PASTE SHEET'!D823="","",'S.D.PASTE SHEET'!D823)</f>
        <v/>
      </c>
      <c s="176" t="str">
        <f>IF('S.D.PASTE SHEET'!E823="","",UPPER('S.D.PASTE SHEET'!E823))</f>
        <v/>
      </c>
      <c s="176" t="str">
        <f>IF('S.D.PASTE SHEET'!F823="","",'S.D.PASTE SHEET'!F823)</f>
        <v/>
      </c>
      <c s="176" t="str">
        <f>IF('S.D.PASTE SHEET'!G823="","",UPPER('S.D.PASTE SHEET'!G823))</f>
        <v/>
      </c>
      <c s="176" t="str">
        <f>IF('S.D.PASTE SHEET'!H823="","",UPPER('S.D.PASTE SHEET'!H823))</f>
        <v/>
      </c>
      <c s="176" t="str">
        <f>IF('S.D.PASTE SHEET'!I823="","",'S.D.PASTE SHEET'!I823)</f>
        <v/>
      </c>
      <c s="177" t="str">
        <f>IF('S.D.PASTE SHEET'!J823="","",'S.D.PASTE SHEET'!J823)</f>
        <v/>
      </c>
      <c s="176" t="str">
        <f>IF('S.D.PASTE SHEET'!K823="","",'S.D.PASTE SHEET'!K823)</f>
        <v/>
      </c>
      <c s="176" t="str">
        <f>IF('S.D.PASTE SHEET'!L823="","",'S.D.PASTE SHEET'!L823)</f>
        <v/>
      </c>
      <c s="176" t="str">
        <f>IF('S.D.PASTE SHEET'!M823="","",'S.D.PASTE SHEET'!M823)</f>
        <v/>
      </c>
      <c s="176" t="str">
        <f>IF('S.D.PASTE SHEET'!N823="","",'S.D.PASTE SHEET'!N823)</f>
        <v/>
      </c>
      <c s="176" t="str">
        <f>IF('S.D.PASTE SHEET'!O823="","",'S.D.PASTE SHEET'!O823)</f>
        <v/>
      </c>
      <c s="176" t="str">
        <f>IF('S.D.PASTE SHEET'!P823="","",'S.D.PASTE SHEET'!P823)</f>
        <v/>
      </c>
      <c s="176" t="str">
        <f>IF('S.D.PASTE SHEET'!Q823="","",'S.D.PASTE SHEET'!Q823)</f>
        <v/>
      </c>
      <c s="176" t="str">
        <f>IF('S.D.PASTE SHEET'!R823="","",'S.D.PASTE SHEET'!R823)</f>
        <v/>
      </c>
      <c s="176" t="str">
        <f>IF('S.D.PASTE SHEET'!S823="","",'S.D.PASTE SHEET'!S823)</f>
        <v/>
      </c>
      <c s="176" t="str">
        <f>IF('S.D.PASTE SHEET'!T823="","",'S.D.PASTE SHEET'!T823)</f>
        <v/>
      </c>
      <c s="176" t="str">
        <f>IF('S.D.PASTE SHEET'!U823="","",'S.D.PASTE SHEET'!U823)</f>
        <v/>
      </c>
      <c s="176" t="str">
        <f>IF('S.D.PASTE SHEET'!V823="","",'S.D.PASTE SHEET'!V823)</f>
        <v/>
      </c>
      <c s="176" t="str">
        <f>IF('S.D.PASTE SHEET'!W823="","",'S.D.PASTE SHEET'!W823)</f>
        <v/>
      </c>
      <c s="176" t="str">
        <f>IF('S.D.PASTE SHEET'!X823="","",'S.D.PASTE SHEET'!X823)</f>
        <v/>
      </c>
      <c s="176" t="str">
        <f>IF('S.D.PASTE SHEET'!Y823="","",'S.D.PASTE SHEET'!Y823)</f>
        <v/>
      </c>
      <c s="176" t="str">
        <f>IF('S.D.PASTE SHEET'!Z823="","",'S.D.PASTE SHEET'!Z823)</f>
        <v/>
      </c>
      <c s="176" t="str">
        <f>IF('S.D.PASTE SHEET'!AA823="","",'S.D.PASTE SHEET'!AA823)</f>
        <v/>
      </c>
      <c s="176" t="str">
        <f>IF('S.D.PASTE SHEET'!AB823="","",'S.D.PASTE SHEET'!AB823)</f>
        <v/>
      </c>
      <c s="176" t="str">
        <f>IF('S.D.PASTE SHEET'!AC823="","",'S.D.PASTE SHEET'!AC823)</f>
        <v/>
      </c>
      <c s="176" t="str">
        <f>IF('S.D.PASTE SHEET'!AD823="","",'S.D.PASTE SHEET'!AD823)</f>
        <v/>
      </c>
      <c s="178"/>
      <c s="179" t="str">
        <f>IF(AK823="","",IF(AK823&gt;0,COUNT($AG$2:AG823),""))</f>
        <v/>
      </c>
      <c s="180" t="str">
        <f t="shared" si="888"/>
        <v/>
      </c>
      <c s="180" t="str">
        <f t="shared" si="888"/>
        <v/>
      </c>
      <c s="180" t="str">
        <f t="shared" si="888"/>
        <v/>
      </c>
      <c s="181" t="str">
        <f t="shared" si="888"/>
        <v/>
      </c>
      <c s="180" t="str">
        <f t="shared" si="888"/>
        <v/>
      </c>
      <c s="180" t="str">
        <f t="shared" si="888"/>
        <v/>
      </c>
      <c s="180" t="str">
        <f t="shared" si="888"/>
        <v/>
      </c>
      <c s="180" t="str">
        <f t="shared" si="888"/>
        <v/>
      </c>
      <c s="180" t="str">
        <f t="shared" si="888"/>
        <v/>
      </c>
      <c s="181" t="str">
        <f t="shared" si="888"/>
        <v/>
      </c>
      <c s="180" t="str">
        <f t="shared" si="888"/>
        <v/>
      </c>
      <c s="180" t="str">
        <f t="shared" si="888"/>
        <v/>
      </c>
      <c s="180" t="str">
        <f t="shared" si="888"/>
        <v/>
      </c>
      <c s="180" t="str">
        <f t="shared" si="888"/>
        <v/>
      </c>
      <c s="180" t="str">
        <f t="shared" si="888"/>
        <v/>
      </c>
      <c s="180" t="str">
        <f t="shared" si="888"/>
        <v/>
      </c>
      <c r="AX823" s="180" t="str">
        <f>IF(BC823="","",IF(BC823&gt;0,COUNT($AY$2:AY823),""))</f>
        <v/>
      </c>
      <c s="180" t="str">
        <f t="shared" si="895" ref="AY823">IF(AND($BB$1=5,$A823=5,$BC$1=C823),B823,"")</f>
        <v/>
      </c>
      <c s="180" t="str">
        <f t="shared" si="890"/>
        <v/>
      </c>
      <c s="182" t="str">
        <f t="shared" si="890"/>
        <v/>
      </c>
      <c s="180" t="str">
        <f t="shared" si="890"/>
        <v/>
      </c>
      <c s="180" t="str">
        <f t="shared" si="890"/>
        <v/>
      </c>
      <c s="180" t="str">
        <f t="shared" si="890"/>
        <v/>
      </c>
      <c s="180" t="str">
        <f t="shared" si="890"/>
        <v/>
      </c>
      <c s="180" t="str">
        <f t="shared" si="890"/>
        <v/>
      </c>
      <c s="182" t="str">
        <f t="shared" si="890"/>
        <v/>
      </c>
      <c s="180" t="str">
        <f t="shared" si="890"/>
        <v/>
      </c>
      <c s="180" t="str">
        <f t="shared" si="890"/>
        <v/>
      </c>
      <c s="180" t="str">
        <f t="shared" si="890"/>
        <v/>
      </c>
      <c s="180" t="str">
        <f t="shared" si="890"/>
        <v/>
      </c>
      <c s="180" t="str">
        <f t="shared" si="890"/>
        <v/>
      </c>
      <c s="180" t="str">
        <f t="shared" si="890"/>
        <v/>
      </c>
    </row>
    <row r="824" spans="1:65" ht="15.75" customHeight="1">
      <c r="A824" s="176" t="str">
        <f>IF('S.D.PASTE SHEET'!A824="","",'S.D.PASTE SHEET'!A824)</f>
        <v/>
      </c>
      <c s="176" t="str">
        <f>IF('S.D.PASTE SHEET'!B824="","",'S.D.PASTE SHEET'!B824)</f>
        <v/>
      </c>
      <c s="176" t="str">
        <f>IF('S.D.PASTE SHEET'!C824="","",'S.D.PASTE SHEET'!C824)</f>
        <v/>
      </c>
      <c s="177" t="str">
        <f>IF('S.D.PASTE SHEET'!D824="","",'S.D.PASTE SHEET'!D824)</f>
        <v/>
      </c>
      <c s="176" t="str">
        <f>IF('S.D.PASTE SHEET'!E824="","",UPPER('S.D.PASTE SHEET'!E824))</f>
        <v/>
      </c>
      <c s="176" t="str">
        <f>IF('S.D.PASTE SHEET'!F824="","",'S.D.PASTE SHEET'!F824)</f>
        <v/>
      </c>
      <c s="176" t="str">
        <f>IF('S.D.PASTE SHEET'!G824="","",UPPER('S.D.PASTE SHEET'!G824))</f>
        <v/>
      </c>
      <c s="176" t="str">
        <f>IF('S.D.PASTE SHEET'!H824="","",UPPER('S.D.PASTE SHEET'!H824))</f>
        <v/>
      </c>
      <c s="176" t="str">
        <f>IF('S.D.PASTE SHEET'!I824="","",'S.D.PASTE SHEET'!I824)</f>
        <v/>
      </c>
      <c s="177" t="str">
        <f>IF('S.D.PASTE SHEET'!J824="","",'S.D.PASTE SHEET'!J824)</f>
        <v/>
      </c>
      <c s="176" t="str">
        <f>IF('S.D.PASTE SHEET'!K824="","",'S.D.PASTE SHEET'!K824)</f>
        <v/>
      </c>
      <c s="176" t="str">
        <f>IF('S.D.PASTE SHEET'!L824="","",'S.D.PASTE SHEET'!L824)</f>
        <v/>
      </c>
      <c s="176" t="str">
        <f>IF('S.D.PASTE SHEET'!M824="","",'S.D.PASTE SHEET'!M824)</f>
        <v/>
      </c>
      <c s="176" t="str">
        <f>IF('S.D.PASTE SHEET'!N824="","",'S.D.PASTE SHEET'!N824)</f>
        <v/>
      </c>
      <c s="176" t="str">
        <f>IF('S.D.PASTE SHEET'!O824="","",'S.D.PASTE SHEET'!O824)</f>
        <v/>
      </c>
      <c s="176" t="str">
        <f>IF('S.D.PASTE SHEET'!P824="","",'S.D.PASTE SHEET'!P824)</f>
        <v/>
      </c>
      <c s="176" t="str">
        <f>IF('S.D.PASTE SHEET'!Q824="","",'S.D.PASTE SHEET'!Q824)</f>
        <v/>
      </c>
      <c s="176" t="str">
        <f>IF('S.D.PASTE SHEET'!R824="","",'S.D.PASTE SHEET'!R824)</f>
        <v/>
      </c>
      <c s="176" t="str">
        <f>IF('S.D.PASTE SHEET'!S824="","",'S.D.PASTE SHEET'!S824)</f>
        <v/>
      </c>
      <c s="176" t="str">
        <f>IF('S.D.PASTE SHEET'!T824="","",'S.D.PASTE SHEET'!T824)</f>
        <v/>
      </c>
      <c s="176" t="str">
        <f>IF('S.D.PASTE SHEET'!U824="","",'S.D.PASTE SHEET'!U824)</f>
        <v/>
      </c>
      <c s="176" t="str">
        <f>IF('S.D.PASTE SHEET'!V824="","",'S.D.PASTE SHEET'!V824)</f>
        <v/>
      </c>
      <c s="176" t="str">
        <f>IF('S.D.PASTE SHEET'!W824="","",'S.D.PASTE SHEET'!W824)</f>
        <v/>
      </c>
      <c s="176" t="str">
        <f>IF('S.D.PASTE SHEET'!X824="","",'S.D.PASTE SHEET'!X824)</f>
        <v/>
      </c>
      <c s="176" t="str">
        <f>IF('S.D.PASTE SHEET'!Y824="","",'S.D.PASTE SHEET'!Y824)</f>
        <v/>
      </c>
      <c s="176" t="str">
        <f>IF('S.D.PASTE SHEET'!Z824="","",'S.D.PASTE SHEET'!Z824)</f>
        <v/>
      </c>
      <c s="176" t="str">
        <f>IF('S.D.PASTE SHEET'!AA824="","",'S.D.PASTE SHEET'!AA824)</f>
        <v/>
      </c>
      <c s="176" t="str">
        <f>IF('S.D.PASTE SHEET'!AB824="","",'S.D.PASTE SHEET'!AB824)</f>
        <v/>
      </c>
      <c s="176" t="str">
        <f>IF('S.D.PASTE SHEET'!AC824="","",'S.D.PASTE SHEET'!AC824)</f>
        <v/>
      </c>
      <c s="176" t="str">
        <f>IF('S.D.PASTE SHEET'!AD824="","",'S.D.PASTE SHEET'!AD824)</f>
        <v/>
      </c>
      <c s="178"/>
      <c s="179" t="str">
        <f>IF(AK824="","",IF(AK824&gt;0,COUNT($AG$2:AG824),""))</f>
        <v/>
      </c>
      <c s="180" t="str">
        <f t="shared" si="888"/>
        <v/>
      </c>
      <c s="180" t="str">
        <f t="shared" si="888"/>
        <v/>
      </c>
      <c s="180" t="str">
        <f t="shared" si="888"/>
        <v/>
      </c>
      <c s="181" t="str">
        <f t="shared" si="888"/>
        <v/>
      </c>
      <c s="180" t="str">
        <f t="shared" si="888"/>
        <v/>
      </c>
      <c s="180" t="str">
        <f t="shared" si="888"/>
        <v/>
      </c>
      <c s="180" t="str">
        <f t="shared" si="888"/>
        <v/>
      </c>
      <c s="180" t="str">
        <f t="shared" si="888"/>
        <v/>
      </c>
      <c s="180" t="str">
        <f t="shared" si="888"/>
        <v/>
      </c>
      <c s="181" t="str">
        <f t="shared" si="888"/>
        <v/>
      </c>
      <c s="180" t="str">
        <f t="shared" si="888"/>
        <v/>
      </c>
      <c s="180" t="str">
        <f t="shared" si="888"/>
        <v/>
      </c>
      <c s="180" t="str">
        <f t="shared" si="888"/>
        <v/>
      </c>
      <c s="180" t="str">
        <f t="shared" si="888"/>
        <v/>
      </c>
      <c s="180" t="str">
        <f t="shared" si="888"/>
        <v/>
      </c>
      <c s="180" t="str">
        <f t="shared" si="888"/>
        <v/>
      </c>
      <c r="AX824" s="180" t="str">
        <f>IF(BC824="","",IF(BC824&gt;0,COUNT($AY$2:AY824),""))</f>
        <v/>
      </c>
      <c s="180" t="str">
        <f t="shared" si="896" ref="AY824">IF(AND($BB$1=5,$A824=5,$BC$1=C824),B824,"")</f>
        <v/>
      </c>
      <c s="180" t="str">
        <f t="shared" si="890"/>
        <v/>
      </c>
      <c s="182" t="str">
        <f t="shared" si="890"/>
        <v/>
      </c>
      <c s="180" t="str">
        <f t="shared" si="890"/>
        <v/>
      </c>
      <c s="180" t="str">
        <f t="shared" si="890"/>
        <v/>
      </c>
      <c s="180" t="str">
        <f t="shared" si="890"/>
        <v/>
      </c>
      <c s="180" t="str">
        <f t="shared" si="890"/>
        <v/>
      </c>
      <c s="180" t="str">
        <f t="shared" si="890"/>
        <v/>
      </c>
      <c s="182" t="str">
        <f t="shared" si="890"/>
        <v/>
      </c>
      <c s="180" t="str">
        <f t="shared" si="890"/>
        <v/>
      </c>
      <c s="180" t="str">
        <f t="shared" si="890"/>
        <v/>
      </c>
      <c s="180" t="str">
        <f t="shared" si="890"/>
        <v/>
      </c>
      <c s="180" t="str">
        <f t="shared" si="890"/>
        <v/>
      </c>
      <c s="180" t="str">
        <f t="shared" si="890"/>
        <v/>
      </c>
      <c s="180" t="str">
        <f t="shared" si="890"/>
        <v/>
      </c>
    </row>
    <row r="825" spans="1:65" ht="15.75" customHeight="1">
      <c r="A825" s="176" t="str">
        <f>IF('S.D.PASTE SHEET'!A825="","",'S.D.PASTE SHEET'!A825)</f>
        <v/>
      </c>
      <c s="176" t="str">
        <f>IF('S.D.PASTE SHEET'!B825="","",'S.D.PASTE SHEET'!B825)</f>
        <v/>
      </c>
      <c s="176" t="str">
        <f>IF('S.D.PASTE SHEET'!C825="","",'S.D.PASTE SHEET'!C825)</f>
        <v/>
      </c>
      <c s="177" t="str">
        <f>IF('S.D.PASTE SHEET'!D825="","",'S.D.PASTE SHEET'!D825)</f>
        <v/>
      </c>
      <c s="176" t="str">
        <f>IF('S.D.PASTE SHEET'!E825="","",UPPER('S.D.PASTE SHEET'!E825))</f>
        <v/>
      </c>
      <c s="176" t="str">
        <f>IF('S.D.PASTE SHEET'!F825="","",'S.D.PASTE SHEET'!F825)</f>
        <v/>
      </c>
      <c s="176" t="str">
        <f>IF('S.D.PASTE SHEET'!G825="","",UPPER('S.D.PASTE SHEET'!G825))</f>
        <v/>
      </c>
      <c s="176" t="str">
        <f>IF('S.D.PASTE SHEET'!H825="","",UPPER('S.D.PASTE SHEET'!H825))</f>
        <v/>
      </c>
      <c s="176" t="str">
        <f>IF('S.D.PASTE SHEET'!I825="","",'S.D.PASTE SHEET'!I825)</f>
        <v/>
      </c>
      <c s="177" t="str">
        <f>IF('S.D.PASTE SHEET'!J825="","",'S.D.PASTE SHEET'!J825)</f>
        <v/>
      </c>
      <c s="176" t="str">
        <f>IF('S.D.PASTE SHEET'!K825="","",'S.D.PASTE SHEET'!K825)</f>
        <v/>
      </c>
      <c s="176" t="str">
        <f>IF('S.D.PASTE SHEET'!L825="","",'S.D.PASTE SHEET'!L825)</f>
        <v/>
      </c>
      <c s="176" t="str">
        <f>IF('S.D.PASTE SHEET'!M825="","",'S.D.PASTE SHEET'!M825)</f>
        <v/>
      </c>
      <c s="176" t="str">
        <f>IF('S.D.PASTE SHEET'!N825="","",'S.D.PASTE SHEET'!N825)</f>
        <v/>
      </c>
      <c s="176" t="str">
        <f>IF('S.D.PASTE SHEET'!O825="","",'S.D.PASTE SHEET'!O825)</f>
        <v/>
      </c>
      <c s="176" t="str">
        <f>IF('S.D.PASTE SHEET'!P825="","",'S.D.PASTE SHEET'!P825)</f>
        <v/>
      </c>
      <c s="176" t="str">
        <f>IF('S.D.PASTE SHEET'!Q825="","",'S.D.PASTE SHEET'!Q825)</f>
        <v/>
      </c>
      <c s="176" t="str">
        <f>IF('S.D.PASTE SHEET'!R825="","",'S.D.PASTE SHEET'!R825)</f>
        <v/>
      </c>
      <c s="176" t="str">
        <f>IF('S.D.PASTE SHEET'!S825="","",'S.D.PASTE SHEET'!S825)</f>
        <v/>
      </c>
      <c s="176" t="str">
        <f>IF('S.D.PASTE SHEET'!T825="","",'S.D.PASTE SHEET'!T825)</f>
        <v/>
      </c>
      <c s="176" t="str">
        <f>IF('S.D.PASTE SHEET'!U825="","",'S.D.PASTE SHEET'!U825)</f>
        <v/>
      </c>
      <c s="176" t="str">
        <f>IF('S.D.PASTE SHEET'!V825="","",'S.D.PASTE SHEET'!V825)</f>
        <v/>
      </c>
      <c s="176" t="str">
        <f>IF('S.D.PASTE SHEET'!W825="","",'S.D.PASTE SHEET'!W825)</f>
        <v/>
      </c>
      <c s="176" t="str">
        <f>IF('S.D.PASTE SHEET'!X825="","",'S.D.PASTE SHEET'!X825)</f>
        <v/>
      </c>
      <c s="176" t="str">
        <f>IF('S.D.PASTE SHEET'!Y825="","",'S.D.PASTE SHEET'!Y825)</f>
        <v/>
      </c>
      <c s="176" t="str">
        <f>IF('S.D.PASTE SHEET'!Z825="","",'S.D.PASTE SHEET'!Z825)</f>
        <v/>
      </c>
      <c s="176" t="str">
        <f>IF('S.D.PASTE SHEET'!AA825="","",'S.D.PASTE SHEET'!AA825)</f>
        <v/>
      </c>
      <c s="176" t="str">
        <f>IF('S.D.PASTE SHEET'!AB825="","",'S.D.PASTE SHEET'!AB825)</f>
        <v/>
      </c>
      <c s="176" t="str">
        <f>IF('S.D.PASTE SHEET'!AC825="","",'S.D.PASTE SHEET'!AC825)</f>
        <v/>
      </c>
      <c s="176" t="str">
        <f>IF('S.D.PASTE SHEET'!AD825="","",'S.D.PASTE SHEET'!AD825)</f>
        <v/>
      </c>
      <c s="178"/>
      <c s="179" t="str">
        <f>IF(AK825="","",IF(AK825&gt;0,COUNT($AG$2:AG825),""))</f>
        <v/>
      </c>
      <c s="180" t="str">
        <f t="shared" si="888"/>
        <v/>
      </c>
      <c s="180" t="str">
        <f t="shared" si="888"/>
        <v/>
      </c>
      <c s="180" t="str">
        <f t="shared" si="888"/>
        <v/>
      </c>
      <c s="181" t="str">
        <f t="shared" si="888"/>
        <v/>
      </c>
      <c s="180" t="str">
        <f t="shared" si="888"/>
        <v/>
      </c>
      <c s="180" t="str">
        <f t="shared" si="888"/>
        <v/>
      </c>
      <c s="180" t="str">
        <f t="shared" si="888"/>
        <v/>
      </c>
      <c s="180" t="str">
        <f t="shared" si="888"/>
        <v/>
      </c>
      <c s="180" t="str">
        <f t="shared" si="888"/>
        <v/>
      </c>
      <c s="181" t="str">
        <f t="shared" si="888"/>
        <v/>
      </c>
      <c s="180" t="str">
        <f t="shared" si="888"/>
        <v/>
      </c>
      <c s="180" t="str">
        <f t="shared" si="888"/>
        <v/>
      </c>
      <c s="180" t="str">
        <f t="shared" si="888"/>
        <v/>
      </c>
      <c s="180" t="str">
        <f t="shared" si="888"/>
        <v/>
      </c>
      <c s="180" t="str">
        <f t="shared" si="888"/>
        <v/>
      </c>
      <c s="180" t="str">
        <f t="shared" si="888"/>
        <v/>
      </c>
      <c r="AX825" s="180" t="str">
        <f>IF(BC825="","",IF(BC825&gt;0,COUNT($AY$2:AY825),""))</f>
        <v/>
      </c>
      <c s="180" t="str">
        <f t="shared" si="897" ref="AY825">IF(AND($BB$1=5,$A825=5,$BC$1=C825),B825,"")</f>
        <v/>
      </c>
      <c s="180" t="str">
        <f t="shared" si="890"/>
        <v/>
      </c>
      <c s="182" t="str">
        <f t="shared" si="890"/>
        <v/>
      </c>
      <c s="180" t="str">
        <f t="shared" si="890"/>
        <v/>
      </c>
      <c s="180" t="str">
        <f t="shared" si="890"/>
        <v/>
      </c>
      <c s="180" t="str">
        <f t="shared" si="890"/>
        <v/>
      </c>
      <c s="180" t="str">
        <f t="shared" si="890"/>
        <v/>
      </c>
      <c s="180" t="str">
        <f t="shared" si="890"/>
        <v/>
      </c>
      <c s="182" t="str">
        <f t="shared" si="890"/>
        <v/>
      </c>
      <c s="180" t="str">
        <f t="shared" si="890"/>
        <v/>
      </c>
      <c s="180" t="str">
        <f t="shared" si="890"/>
        <v/>
      </c>
      <c s="180" t="str">
        <f t="shared" si="890"/>
        <v/>
      </c>
      <c s="180" t="str">
        <f t="shared" si="890"/>
        <v/>
      </c>
      <c s="180" t="str">
        <f t="shared" si="890"/>
        <v/>
      </c>
      <c s="180" t="str">
        <f t="shared" si="890"/>
        <v/>
      </c>
    </row>
    <row r="826" spans="1:65" ht="15.75" customHeight="1">
      <c r="A826" s="176" t="str">
        <f>IF('S.D.PASTE SHEET'!A826="","",'S.D.PASTE SHEET'!A826)</f>
        <v/>
      </c>
      <c s="176" t="str">
        <f>IF('S.D.PASTE SHEET'!B826="","",'S.D.PASTE SHEET'!B826)</f>
        <v/>
      </c>
      <c s="176" t="str">
        <f>IF('S.D.PASTE SHEET'!C826="","",'S.D.PASTE SHEET'!C826)</f>
        <v/>
      </c>
      <c s="177" t="str">
        <f>IF('S.D.PASTE SHEET'!D826="","",'S.D.PASTE SHEET'!D826)</f>
        <v/>
      </c>
      <c s="176" t="str">
        <f>IF('S.D.PASTE SHEET'!E826="","",UPPER('S.D.PASTE SHEET'!E826))</f>
        <v/>
      </c>
      <c s="176" t="str">
        <f>IF('S.D.PASTE SHEET'!F826="","",'S.D.PASTE SHEET'!F826)</f>
        <v/>
      </c>
      <c s="176" t="str">
        <f>IF('S.D.PASTE SHEET'!G826="","",UPPER('S.D.PASTE SHEET'!G826))</f>
        <v/>
      </c>
      <c s="176" t="str">
        <f>IF('S.D.PASTE SHEET'!H826="","",UPPER('S.D.PASTE SHEET'!H826))</f>
        <v/>
      </c>
      <c s="176" t="str">
        <f>IF('S.D.PASTE SHEET'!I826="","",'S.D.PASTE SHEET'!I826)</f>
        <v/>
      </c>
      <c s="177" t="str">
        <f>IF('S.D.PASTE SHEET'!J826="","",'S.D.PASTE SHEET'!J826)</f>
        <v/>
      </c>
      <c s="176" t="str">
        <f>IF('S.D.PASTE SHEET'!K826="","",'S.D.PASTE SHEET'!K826)</f>
        <v/>
      </c>
      <c s="176" t="str">
        <f>IF('S.D.PASTE SHEET'!L826="","",'S.D.PASTE SHEET'!L826)</f>
        <v/>
      </c>
      <c s="176" t="str">
        <f>IF('S.D.PASTE SHEET'!M826="","",'S.D.PASTE SHEET'!M826)</f>
        <v/>
      </c>
      <c s="176" t="str">
        <f>IF('S.D.PASTE SHEET'!N826="","",'S.D.PASTE SHEET'!N826)</f>
        <v/>
      </c>
      <c s="176" t="str">
        <f>IF('S.D.PASTE SHEET'!O826="","",'S.D.PASTE SHEET'!O826)</f>
        <v/>
      </c>
      <c s="176" t="str">
        <f>IF('S.D.PASTE SHEET'!P826="","",'S.D.PASTE SHEET'!P826)</f>
        <v/>
      </c>
      <c s="176" t="str">
        <f>IF('S.D.PASTE SHEET'!Q826="","",'S.D.PASTE SHEET'!Q826)</f>
        <v/>
      </c>
      <c s="176" t="str">
        <f>IF('S.D.PASTE SHEET'!R826="","",'S.D.PASTE SHEET'!R826)</f>
        <v/>
      </c>
      <c s="176" t="str">
        <f>IF('S.D.PASTE SHEET'!S826="","",'S.D.PASTE SHEET'!S826)</f>
        <v/>
      </c>
      <c s="176" t="str">
        <f>IF('S.D.PASTE SHEET'!T826="","",'S.D.PASTE SHEET'!T826)</f>
        <v/>
      </c>
      <c s="176" t="str">
        <f>IF('S.D.PASTE SHEET'!U826="","",'S.D.PASTE SHEET'!U826)</f>
        <v/>
      </c>
      <c s="176" t="str">
        <f>IF('S.D.PASTE SHEET'!V826="","",'S.D.PASTE SHEET'!V826)</f>
        <v/>
      </c>
      <c s="176" t="str">
        <f>IF('S.D.PASTE SHEET'!W826="","",'S.D.PASTE SHEET'!W826)</f>
        <v/>
      </c>
      <c s="176" t="str">
        <f>IF('S.D.PASTE SHEET'!X826="","",'S.D.PASTE SHEET'!X826)</f>
        <v/>
      </c>
      <c s="176" t="str">
        <f>IF('S.D.PASTE SHEET'!Y826="","",'S.D.PASTE SHEET'!Y826)</f>
        <v/>
      </c>
      <c s="176" t="str">
        <f>IF('S.D.PASTE SHEET'!Z826="","",'S.D.PASTE SHEET'!Z826)</f>
        <v/>
      </c>
      <c s="176" t="str">
        <f>IF('S.D.PASTE SHEET'!AA826="","",'S.D.PASTE SHEET'!AA826)</f>
        <v/>
      </c>
      <c s="176" t="str">
        <f>IF('S.D.PASTE SHEET'!AB826="","",'S.D.PASTE SHEET'!AB826)</f>
        <v/>
      </c>
      <c s="176" t="str">
        <f>IF('S.D.PASTE SHEET'!AC826="","",'S.D.PASTE SHEET'!AC826)</f>
        <v/>
      </c>
      <c s="176" t="str">
        <f>IF('S.D.PASTE SHEET'!AD826="","",'S.D.PASTE SHEET'!AD826)</f>
        <v/>
      </c>
      <c s="178"/>
      <c s="179" t="str">
        <f>IF(AK826="","",IF(AK826&gt;0,COUNT($AG$2:AG826),""))</f>
        <v/>
      </c>
      <c s="180" t="str">
        <f t="shared" si="888"/>
        <v/>
      </c>
      <c s="180" t="str">
        <f t="shared" si="888"/>
        <v/>
      </c>
      <c s="180" t="str">
        <f t="shared" si="888"/>
        <v/>
      </c>
      <c s="181" t="str">
        <f t="shared" si="888"/>
        <v/>
      </c>
      <c s="180" t="str">
        <f t="shared" si="888"/>
        <v/>
      </c>
      <c s="180" t="str">
        <f t="shared" si="888"/>
        <v/>
      </c>
      <c s="180" t="str">
        <f t="shared" si="888"/>
        <v/>
      </c>
      <c s="180" t="str">
        <f t="shared" si="888"/>
        <v/>
      </c>
      <c s="180" t="str">
        <f t="shared" si="888"/>
        <v/>
      </c>
      <c s="181" t="str">
        <f t="shared" si="888"/>
        <v/>
      </c>
      <c s="180" t="str">
        <f t="shared" si="888"/>
        <v/>
      </c>
      <c s="180" t="str">
        <f t="shared" si="888"/>
        <v/>
      </c>
      <c s="180" t="str">
        <f t="shared" si="888"/>
        <v/>
      </c>
      <c s="180" t="str">
        <f t="shared" si="888"/>
        <v/>
      </c>
      <c s="180" t="str">
        <f t="shared" si="888"/>
        <v/>
      </c>
      <c s="180" t="str">
        <f t="shared" si="888"/>
        <v/>
      </c>
      <c r="AX826" s="180" t="str">
        <f>IF(BC826="","",IF(BC826&gt;0,COUNT($AY$2:AY826),""))</f>
        <v/>
      </c>
      <c s="180" t="str">
        <f t="shared" si="898" ref="AY826">IF(AND($BB$1=5,$A826=5,$BC$1=C826),B826,"")</f>
        <v/>
      </c>
      <c s="180" t="str">
        <f t="shared" si="890"/>
        <v/>
      </c>
      <c s="182" t="str">
        <f t="shared" si="890"/>
        <v/>
      </c>
      <c s="180" t="str">
        <f t="shared" si="890"/>
        <v/>
      </c>
      <c s="180" t="str">
        <f t="shared" si="890"/>
        <v/>
      </c>
      <c s="180" t="str">
        <f t="shared" si="890"/>
        <v/>
      </c>
      <c s="180" t="str">
        <f t="shared" si="890"/>
        <v/>
      </c>
      <c s="180" t="str">
        <f t="shared" si="890"/>
        <v/>
      </c>
      <c s="182" t="str">
        <f t="shared" si="890"/>
        <v/>
      </c>
      <c s="180" t="str">
        <f t="shared" si="890"/>
        <v/>
      </c>
      <c s="180" t="str">
        <f t="shared" si="890"/>
        <v/>
      </c>
      <c s="180" t="str">
        <f t="shared" si="890"/>
        <v/>
      </c>
      <c s="180" t="str">
        <f t="shared" si="890"/>
        <v/>
      </c>
      <c s="180" t="str">
        <f t="shared" si="890"/>
        <v/>
      </c>
      <c s="180" t="str">
        <f t="shared" si="890"/>
        <v/>
      </c>
    </row>
    <row r="827" spans="1:65" ht="15.75" customHeight="1">
      <c r="A827" s="176" t="str">
        <f>IF('S.D.PASTE SHEET'!A827="","",'S.D.PASTE SHEET'!A827)</f>
        <v/>
      </c>
      <c s="176" t="str">
        <f>IF('S.D.PASTE SHEET'!B827="","",'S.D.PASTE SHEET'!B827)</f>
        <v/>
      </c>
      <c s="176" t="str">
        <f>IF('S.D.PASTE SHEET'!C827="","",'S.D.PASTE SHEET'!C827)</f>
        <v/>
      </c>
      <c s="177" t="str">
        <f>IF('S.D.PASTE SHEET'!D827="","",'S.D.PASTE SHEET'!D827)</f>
        <v/>
      </c>
      <c s="176" t="str">
        <f>IF('S.D.PASTE SHEET'!E827="","",UPPER('S.D.PASTE SHEET'!E827))</f>
        <v/>
      </c>
      <c s="176" t="str">
        <f>IF('S.D.PASTE SHEET'!F827="","",'S.D.PASTE SHEET'!F827)</f>
        <v/>
      </c>
      <c s="176" t="str">
        <f>IF('S.D.PASTE SHEET'!G827="","",UPPER('S.D.PASTE SHEET'!G827))</f>
        <v/>
      </c>
      <c s="176" t="str">
        <f>IF('S.D.PASTE SHEET'!H827="","",UPPER('S.D.PASTE SHEET'!H827))</f>
        <v/>
      </c>
      <c s="176" t="str">
        <f>IF('S.D.PASTE SHEET'!I827="","",'S.D.PASTE SHEET'!I827)</f>
        <v/>
      </c>
      <c s="177" t="str">
        <f>IF('S.D.PASTE SHEET'!J827="","",'S.D.PASTE SHEET'!J827)</f>
        <v/>
      </c>
      <c s="176" t="str">
        <f>IF('S.D.PASTE SHEET'!K827="","",'S.D.PASTE SHEET'!K827)</f>
        <v/>
      </c>
      <c s="176" t="str">
        <f>IF('S.D.PASTE SHEET'!L827="","",'S.D.PASTE SHEET'!L827)</f>
        <v/>
      </c>
      <c s="176" t="str">
        <f>IF('S.D.PASTE SHEET'!M827="","",'S.D.PASTE SHEET'!M827)</f>
        <v/>
      </c>
      <c s="176" t="str">
        <f>IF('S.D.PASTE SHEET'!N827="","",'S.D.PASTE SHEET'!N827)</f>
        <v/>
      </c>
      <c s="176" t="str">
        <f>IF('S.D.PASTE SHEET'!O827="","",'S.D.PASTE SHEET'!O827)</f>
        <v/>
      </c>
      <c s="176" t="str">
        <f>IF('S.D.PASTE SHEET'!P827="","",'S.D.PASTE SHEET'!P827)</f>
        <v/>
      </c>
      <c s="176" t="str">
        <f>IF('S.D.PASTE SHEET'!Q827="","",'S.D.PASTE SHEET'!Q827)</f>
        <v/>
      </c>
      <c s="176" t="str">
        <f>IF('S.D.PASTE SHEET'!R827="","",'S.D.PASTE SHEET'!R827)</f>
        <v/>
      </c>
      <c s="176" t="str">
        <f>IF('S.D.PASTE SHEET'!S827="","",'S.D.PASTE SHEET'!S827)</f>
        <v/>
      </c>
      <c s="176" t="str">
        <f>IF('S.D.PASTE SHEET'!T827="","",'S.D.PASTE SHEET'!T827)</f>
        <v/>
      </c>
      <c s="176" t="str">
        <f>IF('S.D.PASTE SHEET'!U827="","",'S.D.PASTE SHEET'!U827)</f>
        <v/>
      </c>
      <c s="176" t="str">
        <f>IF('S.D.PASTE SHEET'!V827="","",'S.D.PASTE SHEET'!V827)</f>
        <v/>
      </c>
      <c s="176" t="str">
        <f>IF('S.D.PASTE SHEET'!W827="","",'S.D.PASTE SHEET'!W827)</f>
        <v/>
      </c>
      <c s="176" t="str">
        <f>IF('S.D.PASTE SHEET'!X827="","",'S.D.PASTE SHEET'!X827)</f>
        <v/>
      </c>
      <c s="176" t="str">
        <f>IF('S.D.PASTE SHEET'!Y827="","",'S.D.PASTE SHEET'!Y827)</f>
        <v/>
      </c>
      <c s="176" t="str">
        <f>IF('S.D.PASTE SHEET'!Z827="","",'S.D.PASTE SHEET'!Z827)</f>
        <v/>
      </c>
      <c s="176" t="str">
        <f>IF('S.D.PASTE SHEET'!AA827="","",'S.D.PASTE SHEET'!AA827)</f>
        <v/>
      </c>
      <c s="176" t="str">
        <f>IF('S.D.PASTE SHEET'!AB827="","",'S.D.PASTE SHEET'!AB827)</f>
        <v/>
      </c>
      <c s="176" t="str">
        <f>IF('S.D.PASTE SHEET'!AC827="","",'S.D.PASTE SHEET'!AC827)</f>
        <v/>
      </c>
      <c s="176" t="str">
        <f>IF('S.D.PASTE SHEET'!AD827="","",'S.D.PASTE SHEET'!AD827)</f>
        <v/>
      </c>
      <c s="178"/>
      <c s="179" t="str">
        <f>IF(AK827="","",IF(AK827&gt;0,COUNT($AG$2:AG827),""))</f>
        <v/>
      </c>
      <c s="180" t="str">
        <f t="shared" si="888"/>
        <v/>
      </c>
      <c s="180" t="str">
        <f t="shared" si="888"/>
        <v/>
      </c>
      <c s="180" t="str">
        <f t="shared" si="888"/>
        <v/>
      </c>
      <c s="181" t="str">
        <f t="shared" si="888"/>
        <v/>
      </c>
      <c s="180" t="str">
        <f t="shared" si="888"/>
        <v/>
      </c>
      <c s="180" t="str">
        <f t="shared" si="888"/>
        <v/>
      </c>
      <c s="180" t="str">
        <f t="shared" si="888"/>
        <v/>
      </c>
      <c s="180" t="str">
        <f t="shared" si="888"/>
        <v/>
      </c>
      <c s="180" t="str">
        <f t="shared" si="888"/>
        <v/>
      </c>
      <c s="181" t="str">
        <f t="shared" si="888"/>
        <v/>
      </c>
      <c s="180" t="str">
        <f t="shared" si="888"/>
        <v/>
      </c>
      <c s="180" t="str">
        <f t="shared" si="888"/>
        <v/>
      </c>
      <c s="180" t="str">
        <f t="shared" si="888"/>
        <v/>
      </c>
      <c s="180" t="str">
        <f t="shared" si="888"/>
        <v/>
      </c>
      <c s="180" t="str">
        <f t="shared" si="888"/>
        <v/>
      </c>
      <c s="180" t="str">
        <f t="shared" si="888"/>
        <v/>
      </c>
      <c r="AX827" s="180" t="str">
        <f>IF(BC827="","",IF(BC827&gt;0,COUNT($AY$2:AY827),""))</f>
        <v/>
      </c>
      <c s="180" t="str">
        <f t="shared" si="899" ref="AY827">IF(AND($BB$1=5,$A827=5,$BC$1=C827),B827,"")</f>
        <v/>
      </c>
      <c s="180" t="str">
        <f t="shared" si="890"/>
        <v/>
      </c>
      <c s="182" t="str">
        <f t="shared" si="890"/>
        <v/>
      </c>
      <c s="180" t="str">
        <f t="shared" si="890"/>
        <v/>
      </c>
      <c s="180" t="str">
        <f t="shared" si="890"/>
        <v/>
      </c>
      <c s="180" t="str">
        <f t="shared" si="890"/>
        <v/>
      </c>
      <c s="180" t="str">
        <f t="shared" si="890"/>
        <v/>
      </c>
      <c s="180" t="str">
        <f t="shared" si="890"/>
        <v/>
      </c>
      <c s="182" t="str">
        <f t="shared" si="890"/>
        <v/>
      </c>
      <c s="180" t="str">
        <f t="shared" si="890"/>
        <v/>
      </c>
      <c s="180" t="str">
        <f t="shared" si="890"/>
        <v/>
      </c>
      <c s="180" t="str">
        <f t="shared" si="890"/>
        <v/>
      </c>
      <c s="180" t="str">
        <f t="shared" si="890"/>
        <v/>
      </c>
      <c s="180" t="str">
        <f t="shared" si="890"/>
        <v/>
      </c>
      <c s="180" t="str">
        <f t="shared" si="890"/>
        <v/>
      </c>
    </row>
    <row r="828" spans="1:65" ht="15.75" customHeight="1">
      <c r="A828" s="176" t="str">
        <f>IF('S.D.PASTE SHEET'!A828="","",'S.D.PASTE SHEET'!A828)</f>
        <v/>
      </c>
      <c s="176" t="str">
        <f>IF('S.D.PASTE SHEET'!B828="","",'S.D.PASTE SHEET'!B828)</f>
        <v/>
      </c>
      <c s="176" t="str">
        <f>IF('S.D.PASTE SHEET'!C828="","",'S.D.PASTE SHEET'!C828)</f>
        <v/>
      </c>
      <c s="177" t="str">
        <f>IF('S.D.PASTE SHEET'!D828="","",'S.D.PASTE SHEET'!D828)</f>
        <v/>
      </c>
      <c s="176" t="str">
        <f>IF('S.D.PASTE SHEET'!E828="","",UPPER('S.D.PASTE SHEET'!E828))</f>
        <v/>
      </c>
      <c s="176" t="str">
        <f>IF('S.D.PASTE SHEET'!F828="","",'S.D.PASTE SHEET'!F828)</f>
        <v/>
      </c>
      <c s="176" t="str">
        <f>IF('S.D.PASTE SHEET'!G828="","",UPPER('S.D.PASTE SHEET'!G828))</f>
        <v/>
      </c>
      <c s="176" t="str">
        <f>IF('S.D.PASTE SHEET'!H828="","",UPPER('S.D.PASTE SHEET'!H828))</f>
        <v/>
      </c>
      <c s="176" t="str">
        <f>IF('S.D.PASTE SHEET'!I828="","",'S.D.PASTE SHEET'!I828)</f>
        <v/>
      </c>
      <c s="177" t="str">
        <f>IF('S.D.PASTE SHEET'!J828="","",'S.D.PASTE SHEET'!J828)</f>
        <v/>
      </c>
      <c s="176" t="str">
        <f>IF('S.D.PASTE SHEET'!K828="","",'S.D.PASTE SHEET'!K828)</f>
        <v/>
      </c>
      <c s="176" t="str">
        <f>IF('S.D.PASTE SHEET'!L828="","",'S.D.PASTE SHEET'!L828)</f>
        <v/>
      </c>
      <c s="176" t="str">
        <f>IF('S.D.PASTE SHEET'!M828="","",'S.D.PASTE SHEET'!M828)</f>
        <v/>
      </c>
      <c s="176" t="str">
        <f>IF('S.D.PASTE SHEET'!N828="","",'S.D.PASTE SHEET'!N828)</f>
        <v/>
      </c>
      <c s="176" t="str">
        <f>IF('S.D.PASTE SHEET'!O828="","",'S.D.PASTE SHEET'!O828)</f>
        <v/>
      </c>
      <c s="176" t="str">
        <f>IF('S.D.PASTE SHEET'!P828="","",'S.D.PASTE SHEET'!P828)</f>
        <v/>
      </c>
      <c s="176" t="str">
        <f>IF('S.D.PASTE SHEET'!Q828="","",'S.D.PASTE SHEET'!Q828)</f>
        <v/>
      </c>
      <c s="176" t="str">
        <f>IF('S.D.PASTE SHEET'!R828="","",'S.D.PASTE SHEET'!R828)</f>
        <v/>
      </c>
      <c s="176" t="str">
        <f>IF('S.D.PASTE SHEET'!S828="","",'S.D.PASTE SHEET'!S828)</f>
        <v/>
      </c>
      <c s="176" t="str">
        <f>IF('S.D.PASTE SHEET'!T828="","",'S.D.PASTE SHEET'!T828)</f>
        <v/>
      </c>
      <c s="176" t="str">
        <f>IF('S.D.PASTE SHEET'!U828="","",'S.D.PASTE SHEET'!U828)</f>
        <v/>
      </c>
      <c s="176" t="str">
        <f>IF('S.D.PASTE SHEET'!V828="","",'S.D.PASTE SHEET'!V828)</f>
        <v/>
      </c>
      <c s="176" t="str">
        <f>IF('S.D.PASTE SHEET'!W828="","",'S.D.PASTE SHEET'!W828)</f>
        <v/>
      </c>
      <c s="176" t="str">
        <f>IF('S.D.PASTE SHEET'!X828="","",'S.D.PASTE SHEET'!X828)</f>
        <v/>
      </c>
      <c s="176" t="str">
        <f>IF('S.D.PASTE SHEET'!Y828="","",'S.D.PASTE SHEET'!Y828)</f>
        <v/>
      </c>
      <c s="176" t="str">
        <f>IF('S.D.PASTE SHEET'!Z828="","",'S.D.PASTE SHEET'!Z828)</f>
        <v/>
      </c>
      <c s="176" t="str">
        <f>IF('S.D.PASTE SHEET'!AA828="","",'S.D.PASTE SHEET'!AA828)</f>
        <v/>
      </c>
      <c s="176" t="str">
        <f>IF('S.D.PASTE SHEET'!AB828="","",'S.D.PASTE SHEET'!AB828)</f>
        <v/>
      </c>
      <c s="176" t="str">
        <f>IF('S.D.PASTE SHEET'!AC828="","",'S.D.PASTE SHEET'!AC828)</f>
        <v/>
      </c>
      <c s="176" t="str">
        <f>IF('S.D.PASTE SHEET'!AD828="","",'S.D.PASTE SHEET'!AD828)</f>
        <v/>
      </c>
      <c s="178"/>
      <c s="179" t="str">
        <f>IF(AK828="","",IF(AK828&gt;0,COUNT($AG$2:AG828),""))</f>
        <v/>
      </c>
      <c s="180" t="str">
        <f t="shared" si="888"/>
        <v/>
      </c>
      <c s="180" t="str">
        <f t="shared" si="888"/>
        <v/>
      </c>
      <c s="180" t="str">
        <f t="shared" si="888"/>
        <v/>
      </c>
      <c s="181" t="str">
        <f t="shared" si="888"/>
        <v/>
      </c>
      <c s="180" t="str">
        <f t="shared" si="888"/>
        <v/>
      </c>
      <c s="180" t="str">
        <f t="shared" si="888"/>
        <v/>
      </c>
      <c s="180" t="str">
        <f t="shared" si="888"/>
        <v/>
      </c>
      <c s="180" t="str">
        <f t="shared" si="888"/>
        <v/>
      </c>
      <c s="180" t="str">
        <f t="shared" si="888"/>
        <v/>
      </c>
      <c s="181" t="str">
        <f t="shared" si="888"/>
        <v/>
      </c>
      <c s="180" t="str">
        <f t="shared" si="888"/>
        <v/>
      </c>
      <c s="180" t="str">
        <f t="shared" si="888"/>
        <v/>
      </c>
      <c s="180" t="str">
        <f t="shared" si="888"/>
        <v/>
      </c>
      <c s="180" t="str">
        <f t="shared" si="888"/>
        <v/>
      </c>
      <c s="180" t="str">
        <f t="shared" si="888"/>
        <v/>
      </c>
      <c s="180" t="str">
        <f t="shared" si="888"/>
        <v/>
      </c>
      <c r="AX828" s="180" t="str">
        <f>IF(BC828="","",IF(BC828&gt;0,COUNT($AY$2:AY828),""))</f>
        <v/>
      </c>
      <c s="180" t="str">
        <f t="shared" si="900" ref="AY828">IF(AND($BB$1=5,$A828=5,$BC$1=C828),B828,"")</f>
        <v/>
      </c>
      <c s="180" t="str">
        <f t="shared" si="890"/>
        <v/>
      </c>
      <c s="182" t="str">
        <f t="shared" si="890"/>
        <v/>
      </c>
      <c s="180" t="str">
        <f t="shared" si="890"/>
        <v/>
      </c>
      <c s="180" t="str">
        <f t="shared" si="890"/>
        <v/>
      </c>
      <c s="180" t="str">
        <f t="shared" si="890"/>
        <v/>
      </c>
      <c s="180" t="str">
        <f t="shared" si="890"/>
        <v/>
      </c>
      <c s="180" t="str">
        <f t="shared" si="890"/>
        <v/>
      </c>
      <c s="182" t="str">
        <f t="shared" si="890"/>
        <v/>
      </c>
      <c s="180" t="str">
        <f t="shared" si="890"/>
        <v/>
      </c>
      <c s="180" t="str">
        <f t="shared" si="890"/>
        <v/>
      </c>
      <c s="180" t="str">
        <f t="shared" si="890"/>
        <v/>
      </c>
      <c s="180" t="str">
        <f t="shared" si="890"/>
        <v/>
      </c>
      <c s="180" t="str">
        <f t="shared" si="890"/>
        <v/>
      </c>
      <c s="180" t="str">
        <f t="shared" si="890"/>
        <v/>
      </c>
    </row>
    <row r="829" spans="1:65" ht="15.75" customHeight="1">
      <c r="A829" s="176" t="str">
        <f>IF('S.D.PASTE SHEET'!A829="","",'S.D.PASTE SHEET'!A829)</f>
        <v/>
      </c>
      <c s="176" t="str">
        <f>IF('S.D.PASTE SHEET'!B829="","",'S.D.PASTE SHEET'!B829)</f>
        <v/>
      </c>
      <c s="176" t="str">
        <f>IF('S.D.PASTE SHEET'!C829="","",'S.D.PASTE SHEET'!C829)</f>
        <v/>
      </c>
      <c s="177" t="str">
        <f>IF('S.D.PASTE SHEET'!D829="","",'S.D.PASTE SHEET'!D829)</f>
        <v/>
      </c>
      <c s="176" t="str">
        <f>IF('S.D.PASTE SHEET'!E829="","",UPPER('S.D.PASTE SHEET'!E829))</f>
        <v/>
      </c>
      <c s="176" t="str">
        <f>IF('S.D.PASTE SHEET'!F829="","",'S.D.PASTE SHEET'!F829)</f>
        <v/>
      </c>
      <c s="176" t="str">
        <f>IF('S.D.PASTE SHEET'!G829="","",UPPER('S.D.PASTE SHEET'!G829))</f>
        <v/>
      </c>
      <c s="176" t="str">
        <f>IF('S.D.PASTE SHEET'!H829="","",UPPER('S.D.PASTE SHEET'!H829))</f>
        <v/>
      </c>
      <c s="176" t="str">
        <f>IF('S.D.PASTE SHEET'!I829="","",'S.D.PASTE SHEET'!I829)</f>
        <v/>
      </c>
      <c s="177" t="str">
        <f>IF('S.D.PASTE SHEET'!J829="","",'S.D.PASTE SHEET'!J829)</f>
        <v/>
      </c>
      <c s="176" t="str">
        <f>IF('S.D.PASTE SHEET'!K829="","",'S.D.PASTE SHEET'!K829)</f>
        <v/>
      </c>
      <c s="176" t="str">
        <f>IF('S.D.PASTE SHEET'!L829="","",'S.D.PASTE SHEET'!L829)</f>
        <v/>
      </c>
      <c s="176" t="str">
        <f>IF('S.D.PASTE SHEET'!M829="","",'S.D.PASTE SHEET'!M829)</f>
        <v/>
      </c>
      <c s="176" t="str">
        <f>IF('S.D.PASTE SHEET'!N829="","",'S.D.PASTE SHEET'!N829)</f>
        <v/>
      </c>
      <c s="176" t="str">
        <f>IF('S.D.PASTE SHEET'!O829="","",'S.D.PASTE SHEET'!O829)</f>
        <v/>
      </c>
      <c s="176" t="str">
        <f>IF('S.D.PASTE SHEET'!P829="","",'S.D.PASTE SHEET'!P829)</f>
        <v/>
      </c>
      <c s="176" t="str">
        <f>IF('S.D.PASTE SHEET'!Q829="","",'S.D.PASTE SHEET'!Q829)</f>
        <v/>
      </c>
      <c s="176" t="str">
        <f>IF('S.D.PASTE SHEET'!R829="","",'S.D.PASTE SHEET'!R829)</f>
        <v/>
      </c>
      <c s="176" t="str">
        <f>IF('S.D.PASTE SHEET'!S829="","",'S.D.PASTE SHEET'!S829)</f>
        <v/>
      </c>
      <c s="176" t="str">
        <f>IF('S.D.PASTE SHEET'!T829="","",'S.D.PASTE SHEET'!T829)</f>
        <v/>
      </c>
      <c s="176" t="str">
        <f>IF('S.D.PASTE SHEET'!U829="","",'S.D.PASTE SHEET'!U829)</f>
        <v/>
      </c>
      <c s="176" t="str">
        <f>IF('S.D.PASTE SHEET'!V829="","",'S.D.PASTE SHEET'!V829)</f>
        <v/>
      </c>
      <c s="176" t="str">
        <f>IF('S.D.PASTE SHEET'!W829="","",'S.D.PASTE SHEET'!W829)</f>
        <v/>
      </c>
      <c s="176" t="str">
        <f>IF('S.D.PASTE SHEET'!X829="","",'S.D.PASTE SHEET'!X829)</f>
        <v/>
      </c>
      <c s="176" t="str">
        <f>IF('S.D.PASTE SHEET'!Y829="","",'S.D.PASTE SHEET'!Y829)</f>
        <v/>
      </c>
      <c s="176" t="str">
        <f>IF('S.D.PASTE SHEET'!Z829="","",'S.D.PASTE SHEET'!Z829)</f>
        <v/>
      </c>
      <c s="176" t="str">
        <f>IF('S.D.PASTE SHEET'!AA829="","",'S.D.PASTE SHEET'!AA829)</f>
        <v/>
      </c>
      <c s="176" t="str">
        <f>IF('S.D.PASTE SHEET'!AB829="","",'S.D.PASTE SHEET'!AB829)</f>
        <v/>
      </c>
      <c s="176" t="str">
        <f>IF('S.D.PASTE SHEET'!AC829="","",'S.D.PASTE SHEET'!AC829)</f>
        <v/>
      </c>
      <c s="176" t="str">
        <f>IF('S.D.PASTE SHEET'!AD829="","",'S.D.PASTE SHEET'!AD829)</f>
        <v/>
      </c>
      <c s="178"/>
      <c s="179" t="str">
        <f>IF(AK829="","",IF(AK829&gt;0,COUNT($AG$2:AG829),""))</f>
        <v/>
      </c>
      <c s="180" t="str">
        <f t="shared" si="888"/>
        <v/>
      </c>
      <c s="180" t="str">
        <f t="shared" si="888"/>
        <v/>
      </c>
      <c s="180" t="str">
        <f t="shared" si="888"/>
        <v/>
      </c>
      <c s="181" t="str">
        <f t="shared" si="888"/>
        <v/>
      </c>
      <c s="180" t="str">
        <f t="shared" si="888"/>
        <v/>
      </c>
      <c s="180" t="str">
        <f t="shared" si="888"/>
        <v/>
      </c>
      <c s="180" t="str">
        <f t="shared" si="888"/>
        <v/>
      </c>
      <c s="180" t="str">
        <f t="shared" si="888"/>
        <v/>
      </c>
      <c s="180" t="str">
        <f t="shared" si="888"/>
        <v/>
      </c>
      <c s="181" t="str">
        <f t="shared" si="888"/>
        <v/>
      </c>
      <c s="180" t="str">
        <f t="shared" si="888"/>
        <v/>
      </c>
      <c s="180" t="str">
        <f t="shared" si="888"/>
        <v/>
      </c>
      <c s="180" t="str">
        <f t="shared" si="888"/>
        <v/>
      </c>
      <c s="180" t="str">
        <f t="shared" si="888"/>
        <v/>
      </c>
      <c s="180" t="str">
        <f t="shared" si="888"/>
        <v/>
      </c>
      <c s="180" t="str">
        <f t="shared" si="888"/>
        <v/>
      </c>
      <c r="AX829" s="180" t="str">
        <f>IF(BC829="","",IF(BC829&gt;0,COUNT($AY$2:AY829),""))</f>
        <v/>
      </c>
      <c s="180" t="str">
        <f t="shared" si="901" ref="AY829">IF(AND($BB$1=5,$A829=5,$BC$1=C829),B829,"")</f>
        <v/>
      </c>
      <c s="180" t="str">
        <f t="shared" si="890"/>
        <v/>
      </c>
      <c s="182" t="str">
        <f t="shared" si="890"/>
        <v/>
      </c>
      <c s="180" t="str">
        <f t="shared" si="890"/>
        <v/>
      </c>
      <c s="180" t="str">
        <f t="shared" si="890"/>
        <v/>
      </c>
      <c s="180" t="str">
        <f t="shared" si="890"/>
        <v/>
      </c>
      <c s="180" t="str">
        <f t="shared" si="890"/>
        <v/>
      </c>
      <c s="180" t="str">
        <f t="shared" si="890"/>
        <v/>
      </c>
      <c s="182" t="str">
        <f t="shared" si="890"/>
        <v/>
      </c>
      <c s="180" t="str">
        <f t="shared" si="890"/>
        <v/>
      </c>
      <c s="180" t="str">
        <f t="shared" si="890"/>
        <v/>
      </c>
      <c s="180" t="str">
        <f t="shared" si="890"/>
        <v/>
      </c>
      <c s="180" t="str">
        <f t="shared" si="890"/>
        <v/>
      </c>
      <c s="180" t="str">
        <f t="shared" si="890"/>
        <v/>
      </c>
      <c s="180" t="str">
        <f t="shared" si="890"/>
        <v/>
      </c>
    </row>
    <row r="830" spans="1:65" ht="15.75" customHeight="1">
      <c r="A830" s="176" t="str">
        <f>IF('S.D.PASTE SHEET'!A830="","",'S.D.PASTE SHEET'!A830)</f>
        <v/>
      </c>
      <c s="176" t="str">
        <f>IF('S.D.PASTE SHEET'!B830="","",'S.D.PASTE SHEET'!B830)</f>
        <v/>
      </c>
      <c s="176" t="str">
        <f>IF('S.D.PASTE SHEET'!C830="","",'S.D.PASTE SHEET'!C830)</f>
        <v/>
      </c>
      <c s="177" t="str">
        <f>IF('S.D.PASTE SHEET'!D830="","",'S.D.PASTE SHEET'!D830)</f>
        <v/>
      </c>
      <c s="176" t="str">
        <f>IF('S.D.PASTE SHEET'!E830="","",UPPER('S.D.PASTE SHEET'!E830))</f>
        <v/>
      </c>
      <c s="176" t="str">
        <f>IF('S.D.PASTE SHEET'!F830="","",'S.D.PASTE SHEET'!F830)</f>
        <v/>
      </c>
      <c s="176" t="str">
        <f>IF('S.D.PASTE SHEET'!G830="","",UPPER('S.D.PASTE SHEET'!G830))</f>
        <v/>
      </c>
      <c s="176" t="str">
        <f>IF('S.D.PASTE SHEET'!H830="","",UPPER('S.D.PASTE SHEET'!H830))</f>
        <v/>
      </c>
      <c s="176" t="str">
        <f>IF('S.D.PASTE SHEET'!I830="","",'S.D.PASTE SHEET'!I830)</f>
        <v/>
      </c>
      <c s="177" t="str">
        <f>IF('S.D.PASTE SHEET'!J830="","",'S.D.PASTE SHEET'!J830)</f>
        <v/>
      </c>
      <c s="176" t="str">
        <f>IF('S.D.PASTE SHEET'!K830="","",'S.D.PASTE SHEET'!K830)</f>
        <v/>
      </c>
      <c s="176" t="str">
        <f>IF('S.D.PASTE SHEET'!L830="","",'S.D.PASTE SHEET'!L830)</f>
        <v/>
      </c>
      <c s="176" t="str">
        <f>IF('S.D.PASTE SHEET'!M830="","",'S.D.PASTE SHEET'!M830)</f>
        <v/>
      </c>
      <c s="176" t="str">
        <f>IF('S.D.PASTE SHEET'!N830="","",'S.D.PASTE SHEET'!N830)</f>
        <v/>
      </c>
      <c s="176" t="str">
        <f>IF('S.D.PASTE SHEET'!O830="","",'S.D.PASTE SHEET'!O830)</f>
        <v/>
      </c>
      <c s="176" t="str">
        <f>IF('S.D.PASTE SHEET'!P830="","",'S.D.PASTE SHEET'!P830)</f>
        <v/>
      </c>
      <c s="176" t="str">
        <f>IF('S.D.PASTE SHEET'!Q830="","",'S.D.PASTE SHEET'!Q830)</f>
        <v/>
      </c>
      <c s="176" t="str">
        <f>IF('S.D.PASTE SHEET'!R830="","",'S.D.PASTE SHEET'!R830)</f>
        <v/>
      </c>
      <c s="176" t="str">
        <f>IF('S.D.PASTE SHEET'!S830="","",'S.D.PASTE SHEET'!S830)</f>
        <v/>
      </c>
      <c s="176" t="str">
        <f>IF('S.D.PASTE SHEET'!T830="","",'S.D.PASTE SHEET'!T830)</f>
        <v/>
      </c>
      <c s="176" t="str">
        <f>IF('S.D.PASTE SHEET'!U830="","",'S.D.PASTE SHEET'!U830)</f>
        <v/>
      </c>
      <c s="176" t="str">
        <f>IF('S.D.PASTE SHEET'!V830="","",'S.D.PASTE SHEET'!V830)</f>
        <v/>
      </c>
      <c s="176" t="str">
        <f>IF('S.D.PASTE SHEET'!W830="","",'S.D.PASTE SHEET'!W830)</f>
        <v/>
      </c>
      <c s="176" t="str">
        <f>IF('S.D.PASTE SHEET'!X830="","",'S.D.PASTE SHEET'!X830)</f>
        <v/>
      </c>
      <c s="176" t="str">
        <f>IF('S.D.PASTE SHEET'!Y830="","",'S.D.PASTE SHEET'!Y830)</f>
        <v/>
      </c>
      <c s="176" t="str">
        <f>IF('S.D.PASTE SHEET'!Z830="","",'S.D.PASTE SHEET'!Z830)</f>
        <v/>
      </c>
      <c s="176" t="str">
        <f>IF('S.D.PASTE SHEET'!AA830="","",'S.D.PASTE SHEET'!AA830)</f>
        <v/>
      </c>
      <c s="176" t="str">
        <f>IF('S.D.PASTE SHEET'!AB830="","",'S.D.PASTE SHEET'!AB830)</f>
        <v/>
      </c>
      <c s="176" t="str">
        <f>IF('S.D.PASTE SHEET'!AC830="","",'S.D.PASTE SHEET'!AC830)</f>
        <v/>
      </c>
      <c s="176" t="str">
        <f>IF('S.D.PASTE SHEET'!AD830="","",'S.D.PASTE SHEET'!AD830)</f>
        <v/>
      </c>
      <c s="178"/>
      <c s="179" t="str">
        <f>IF(AK830="","",IF(AK830&gt;0,COUNT($AG$2:AG830),""))</f>
        <v/>
      </c>
      <c s="180" t="str">
        <f t="shared" si="888"/>
        <v/>
      </c>
      <c s="180" t="str">
        <f t="shared" si="888"/>
        <v/>
      </c>
      <c s="180" t="str">
        <f t="shared" si="888"/>
        <v/>
      </c>
      <c s="181" t="str">
        <f t="shared" si="888"/>
        <v/>
      </c>
      <c s="180" t="str">
        <f t="shared" si="888"/>
        <v/>
      </c>
      <c s="180" t="str">
        <f t="shared" si="888"/>
        <v/>
      </c>
      <c s="180" t="str">
        <f t="shared" si="888"/>
        <v/>
      </c>
      <c s="180" t="str">
        <f t="shared" si="888"/>
        <v/>
      </c>
      <c s="180" t="str">
        <f t="shared" si="888"/>
        <v/>
      </c>
      <c s="181" t="str">
        <f t="shared" si="888"/>
        <v/>
      </c>
      <c s="180" t="str">
        <f t="shared" si="888"/>
        <v/>
      </c>
      <c s="180" t="str">
        <f t="shared" si="888"/>
        <v/>
      </c>
      <c s="180" t="str">
        <f t="shared" si="888"/>
        <v/>
      </c>
      <c s="180" t="str">
        <f t="shared" si="888"/>
        <v/>
      </c>
      <c s="180" t="str">
        <f t="shared" si="888"/>
        <v/>
      </c>
      <c s="180" t="str">
        <f t="shared" si="888"/>
        <v/>
      </c>
      <c r="AX830" s="180" t="str">
        <f>IF(BC830="","",IF(BC830&gt;0,COUNT($AY$2:AY830),""))</f>
        <v/>
      </c>
      <c s="180" t="str">
        <f t="shared" si="902" ref="AY830">IF(AND($BB$1=5,$A830=5,$BC$1=C830),B830,"")</f>
        <v/>
      </c>
      <c s="180" t="str">
        <f t="shared" si="890"/>
        <v/>
      </c>
      <c s="182" t="str">
        <f t="shared" si="890"/>
        <v/>
      </c>
      <c s="180" t="str">
        <f t="shared" si="890"/>
        <v/>
      </c>
      <c s="180" t="str">
        <f t="shared" si="890"/>
        <v/>
      </c>
      <c s="180" t="str">
        <f t="shared" si="890"/>
        <v/>
      </c>
      <c s="180" t="str">
        <f t="shared" si="890"/>
        <v/>
      </c>
      <c s="180" t="str">
        <f t="shared" si="890"/>
        <v/>
      </c>
      <c s="182" t="str">
        <f t="shared" si="890"/>
        <v/>
      </c>
      <c s="180" t="str">
        <f t="shared" si="890"/>
        <v/>
      </c>
      <c s="180" t="str">
        <f t="shared" si="890"/>
        <v/>
      </c>
      <c s="180" t="str">
        <f t="shared" si="890"/>
        <v/>
      </c>
      <c s="180" t="str">
        <f t="shared" si="890"/>
        <v/>
      </c>
      <c s="180" t="str">
        <f t="shared" si="890"/>
        <v/>
      </c>
      <c s="180" t="str">
        <f t="shared" si="890"/>
        <v/>
      </c>
    </row>
    <row r="831" spans="1:65" ht="15.75" customHeight="1">
      <c r="A831" s="176" t="str">
        <f>IF('S.D.PASTE SHEET'!A831="","",'S.D.PASTE SHEET'!A831)</f>
        <v/>
      </c>
      <c s="176" t="str">
        <f>IF('S.D.PASTE SHEET'!B831="","",'S.D.PASTE SHEET'!B831)</f>
        <v/>
      </c>
      <c s="176" t="str">
        <f>IF('S.D.PASTE SHEET'!C831="","",'S.D.PASTE SHEET'!C831)</f>
        <v/>
      </c>
      <c s="177" t="str">
        <f>IF('S.D.PASTE SHEET'!D831="","",'S.D.PASTE SHEET'!D831)</f>
        <v/>
      </c>
      <c s="176" t="str">
        <f>IF('S.D.PASTE SHEET'!E831="","",UPPER('S.D.PASTE SHEET'!E831))</f>
        <v/>
      </c>
      <c s="176" t="str">
        <f>IF('S.D.PASTE SHEET'!F831="","",'S.D.PASTE SHEET'!F831)</f>
        <v/>
      </c>
      <c s="176" t="str">
        <f>IF('S.D.PASTE SHEET'!G831="","",UPPER('S.D.PASTE SHEET'!G831))</f>
        <v/>
      </c>
      <c s="176" t="str">
        <f>IF('S.D.PASTE SHEET'!H831="","",UPPER('S.D.PASTE SHEET'!H831))</f>
        <v/>
      </c>
      <c s="176" t="str">
        <f>IF('S.D.PASTE SHEET'!I831="","",'S.D.PASTE SHEET'!I831)</f>
        <v/>
      </c>
      <c s="177" t="str">
        <f>IF('S.D.PASTE SHEET'!J831="","",'S.D.PASTE SHEET'!J831)</f>
        <v/>
      </c>
      <c s="176" t="str">
        <f>IF('S.D.PASTE SHEET'!K831="","",'S.D.PASTE SHEET'!K831)</f>
        <v/>
      </c>
      <c s="176" t="str">
        <f>IF('S.D.PASTE SHEET'!L831="","",'S.D.PASTE SHEET'!L831)</f>
        <v/>
      </c>
      <c s="176" t="str">
        <f>IF('S.D.PASTE SHEET'!M831="","",'S.D.PASTE SHEET'!M831)</f>
        <v/>
      </c>
      <c s="176" t="str">
        <f>IF('S.D.PASTE SHEET'!N831="","",'S.D.PASTE SHEET'!N831)</f>
        <v/>
      </c>
      <c s="176" t="str">
        <f>IF('S.D.PASTE SHEET'!O831="","",'S.D.PASTE SHEET'!O831)</f>
        <v/>
      </c>
      <c s="176" t="str">
        <f>IF('S.D.PASTE SHEET'!P831="","",'S.D.PASTE SHEET'!P831)</f>
        <v/>
      </c>
      <c s="176" t="str">
        <f>IF('S.D.PASTE SHEET'!Q831="","",'S.D.PASTE SHEET'!Q831)</f>
        <v/>
      </c>
      <c s="176" t="str">
        <f>IF('S.D.PASTE SHEET'!R831="","",'S.D.PASTE SHEET'!R831)</f>
        <v/>
      </c>
      <c s="176" t="str">
        <f>IF('S.D.PASTE SHEET'!S831="","",'S.D.PASTE SHEET'!S831)</f>
        <v/>
      </c>
      <c s="176" t="str">
        <f>IF('S.D.PASTE SHEET'!T831="","",'S.D.PASTE SHEET'!T831)</f>
        <v/>
      </c>
      <c s="176" t="str">
        <f>IF('S.D.PASTE SHEET'!U831="","",'S.D.PASTE SHEET'!U831)</f>
        <v/>
      </c>
      <c s="176" t="str">
        <f>IF('S.D.PASTE SHEET'!V831="","",'S.D.PASTE SHEET'!V831)</f>
        <v/>
      </c>
      <c s="176" t="str">
        <f>IF('S.D.PASTE SHEET'!W831="","",'S.D.PASTE SHEET'!W831)</f>
        <v/>
      </c>
      <c s="176" t="str">
        <f>IF('S.D.PASTE SHEET'!X831="","",'S.D.PASTE SHEET'!X831)</f>
        <v/>
      </c>
      <c s="176" t="str">
        <f>IF('S.D.PASTE SHEET'!Y831="","",'S.D.PASTE SHEET'!Y831)</f>
        <v/>
      </c>
      <c s="176" t="str">
        <f>IF('S.D.PASTE SHEET'!Z831="","",'S.D.PASTE SHEET'!Z831)</f>
        <v/>
      </c>
      <c s="176" t="str">
        <f>IF('S.D.PASTE SHEET'!AA831="","",'S.D.PASTE SHEET'!AA831)</f>
        <v/>
      </c>
      <c s="176" t="str">
        <f>IF('S.D.PASTE SHEET'!AB831="","",'S.D.PASTE SHEET'!AB831)</f>
        <v/>
      </c>
      <c s="176" t="str">
        <f>IF('S.D.PASTE SHEET'!AC831="","",'S.D.PASTE SHEET'!AC831)</f>
        <v/>
      </c>
      <c s="176" t="str">
        <f>IF('S.D.PASTE SHEET'!AD831="","",'S.D.PASTE SHEET'!AD831)</f>
        <v/>
      </c>
      <c s="178"/>
      <c s="179" t="str">
        <f>IF(AK831="","",IF(AK831&gt;0,COUNT($AG$2:AG831),""))</f>
        <v/>
      </c>
      <c s="180" t="str">
        <f t="shared" si="888"/>
        <v/>
      </c>
      <c s="180" t="str">
        <f t="shared" si="888"/>
        <v/>
      </c>
      <c s="180" t="str">
        <f t="shared" si="888"/>
        <v/>
      </c>
      <c s="181" t="str">
        <f t="shared" si="888"/>
        <v/>
      </c>
      <c s="180" t="str">
        <f t="shared" si="888"/>
        <v/>
      </c>
      <c s="180" t="str">
        <f t="shared" si="888"/>
        <v/>
      </c>
      <c s="180" t="str">
        <f t="shared" si="888"/>
        <v/>
      </c>
      <c s="180" t="str">
        <f t="shared" si="888"/>
        <v/>
      </c>
      <c s="180" t="str">
        <f t="shared" si="888"/>
        <v/>
      </c>
      <c s="181" t="str">
        <f t="shared" si="888"/>
        <v/>
      </c>
      <c s="180" t="str">
        <f t="shared" si="888"/>
        <v/>
      </c>
      <c s="180" t="str">
        <f t="shared" si="888"/>
        <v/>
      </c>
      <c s="180" t="str">
        <f t="shared" si="888"/>
        <v/>
      </c>
      <c s="180" t="str">
        <f t="shared" si="888"/>
        <v/>
      </c>
      <c s="180" t="str">
        <f t="shared" si="888"/>
        <v/>
      </c>
      <c s="180" t="str">
        <f t="shared" si="888"/>
        <v/>
      </c>
      <c r="AX831" s="180" t="str">
        <f>IF(BC831="","",IF(BC831&gt;0,COUNT($AY$2:AY831),""))</f>
        <v/>
      </c>
      <c s="180" t="str">
        <f t="shared" si="903" ref="AY831">IF(AND($BB$1=5,$A831=5,$BC$1=C831),B831,"")</f>
        <v/>
      </c>
      <c s="180" t="str">
        <f t="shared" si="890"/>
        <v/>
      </c>
      <c s="182" t="str">
        <f t="shared" si="890"/>
        <v/>
      </c>
      <c s="180" t="str">
        <f t="shared" si="890"/>
        <v/>
      </c>
      <c s="180" t="str">
        <f t="shared" si="890"/>
        <v/>
      </c>
      <c s="180" t="str">
        <f t="shared" si="890"/>
        <v/>
      </c>
      <c s="180" t="str">
        <f t="shared" si="890"/>
        <v/>
      </c>
      <c s="180" t="str">
        <f t="shared" si="890"/>
        <v/>
      </c>
      <c s="182" t="str">
        <f t="shared" si="890"/>
        <v/>
      </c>
      <c s="180" t="str">
        <f t="shared" si="890"/>
        <v/>
      </c>
      <c s="180" t="str">
        <f t="shared" si="890"/>
        <v/>
      </c>
      <c s="180" t="str">
        <f t="shared" si="890"/>
        <v/>
      </c>
      <c s="180" t="str">
        <f t="shared" si="890"/>
        <v/>
      </c>
      <c s="180" t="str">
        <f t="shared" si="890"/>
        <v/>
      </c>
      <c s="180" t="str">
        <f t="shared" si="890"/>
        <v/>
      </c>
    </row>
    <row r="832" spans="1:65" ht="15.75" customHeight="1">
      <c r="A832" s="176" t="str">
        <f>IF('S.D.PASTE SHEET'!A832="","",'S.D.PASTE SHEET'!A832)</f>
        <v/>
      </c>
      <c s="176" t="str">
        <f>IF('S.D.PASTE SHEET'!B832="","",'S.D.PASTE SHEET'!B832)</f>
        <v/>
      </c>
      <c s="176" t="str">
        <f>IF('S.D.PASTE SHEET'!C832="","",'S.D.PASTE SHEET'!C832)</f>
        <v/>
      </c>
      <c s="177" t="str">
        <f>IF('S.D.PASTE SHEET'!D832="","",'S.D.PASTE SHEET'!D832)</f>
        <v/>
      </c>
      <c s="176" t="str">
        <f>IF('S.D.PASTE SHEET'!E832="","",UPPER('S.D.PASTE SHEET'!E832))</f>
        <v/>
      </c>
      <c s="176" t="str">
        <f>IF('S.D.PASTE SHEET'!F832="","",'S.D.PASTE SHEET'!F832)</f>
        <v/>
      </c>
      <c s="176" t="str">
        <f>IF('S.D.PASTE SHEET'!G832="","",UPPER('S.D.PASTE SHEET'!G832))</f>
        <v/>
      </c>
      <c s="176" t="str">
        <f>IF('S.D.PASTE SHEET'!H832="","",UPPER('S.D.PASTE SHEET'!H832))</f>
        <v/>
      </c>
      <c s="176" t="str">
        <f>IF('S.D.PASTE SHEET'!I832="","",'S.D.PASTE SHEET'!I832)</f>
        <v/>
      </c>
      <c s="177" t="str">
        <f>IF('S.D.PASTE SHEET'!J832="","",'S.D.PASTE SHEET'!J832)</f>
        <v/>
      </c>
      <c s="176" t="str">
        <f>IF('S.D.PASTE SHEET'!K832="","",'S.D.PASTE SHEET'!K832)</f>
        <v/>
      </c>
      <c s="176" t="str">
        <f>IF('S.D.PASTE SHEET'!L832="","",'S.D.PASTE SHEET'!L832)</f>
        <v/>
      </c>
      <c s="176" t="str">
        <f>IF('S.D.PASTE SHEET'!M832="","",'S.D.PASTE SHEET'!M832)</f>
        <v/>
      </c>
      <c s="176" t="str">
        <f>IF('S.D.PASTE SHEET'!N832="","",'S.D.PASTE SHEET'!N832)</f>
        <v/>
      </c>
      <c s="176" t="str">
        <f>IF('S.D.PASTE SHEET'!O832="","",'S.D.PASTE SHEET'!O832)</f>
        <v/>
      </c>
      <c s="176" t="str">
        <f>IF('S.D.PASTE SHEET'!P832="","",'S.D.PASTE SHEET'!P832)</f>
        <v/>
      </c>
      <c s="176" t="str">
        <f>IF('S.D.PASTE SHEET'!Q832="","",'S.D.PASTE SHEET'!Q832)</f>
        <v/>
      </c>
      <c s="176" t="str">
        <f>IF('S.D.PASTE SHEET'!R832="","",'S.D.PASTE SHEET'!R832)</f>
        <v/>
      </c>
      <c s="176" t="str">
        <f>IF('S.D.PASTE SHEET'!S832="","",'S.D.PASTE SHEET'!S832)</f>
        <v/>
      </c>
      <c s="176" t="str">
        <f>IF('S.D.PASTE SHEET'!T832="","",'S.D.PASTE SHEET'!T832)</f>
        <v/>
      </c>
      <c s="176" t="str">
        <f>IF('S.D.PASTE SHEET'!U832="","",'S.D.PASTE SHEET'!U832)</f>
        <v/>
      </c>
      <c s="176" t="str">
        <f>IF('S.D.PASTE SHEET'!V832="","",'S.D.PASTE SHEET'!V832)</f>
        <v/>
      </c>
      <c s="176" t="str">
        <f>IF('S.D.PASTE SHEET'!W832="","",'S.D.PASTE SHEET'!W832)</f>
        <v/>
      </c>
      <c s="176" t="str">
        <f>IF('S.D.PASTE SHEET'!X832="","",'S.D.PASTE SHEET'!X832)</f>
        <v/>
      </c>
      <c s="176" t="str">
        <f>IF('S.D.PASTE SHEET'!Y832="","",'S.D.PASTE SHEET'!Y832)</f>
        <v/>
      </c>
      <c s="176" t="str">
        <f>IF('S.D.PASTE SHEET'!Z832="","",'S.D.PASTE SHEET'!Z832)</f>
        <v/>
      </c>
      <c s="176" t="str">
        <f>IF('S.D.PASTE SHEET'!AA832="","",'S.D.PASTE SHEET'!AA832)</f>
        <v/>
      </c>
      <c s="176" t="str">
        <f>IF('S.D.PASTE SHEET'!AB832="","",'S.D.PASTE SHEET'!AB832)</f>
        <v/>
      </c>
      <c s="176" t="str">
        <f>IF('S.D.PASTE SHEET'!AC832="","",'S.D.PASTE SHEET'!AC832)</f>
        <v/>
      </c>
      <c s="176" t="str">
        <f>IF('S.D.PASTE SHEET'!AD832="","",'S.D.PASTE SHEET'!AD832)</f>
        <v/>
      </c>
      <c s="178"/>
      <c s="179" t="str">
        <f>IF(AK832="","",IF(AK832&gt;0,COUNT($AG$2:AG832),""))</f>
        <v/>
      </c>
      <c s="180" t="str">
        <f t="shared" si="888"/>
        <v/>
      </c>
      <c s="180" t="str">
        <f t="shared" si="888"/>
        <v/>
      </c>
      <c s="180" t="str">
        <f t="shared" si="888"/>
        <v/>
      </c>
      <c s="181" t="str">
        <f t="shared" si="888"/>
        <v/>
      </c>
      <c s="180" t="str">
        <f t="shared" si="888"/>
        <v/>
      </c>
      <c s="180" t="str">
        <f t="shared" si="888"/>
        <v/>
      </c>
      <c s="180" t="str">
        <f t="shared" si="888"/>
        <v/>
      </c>
      <c s="180" t="str">
        <f t="shared" si="888"/>
        <v/>
      </c>
      <c s="180" t="str">
        <f t="shared" si="888"/>
        <v/>
      </c>
      <c s="181" t="str">
        <f t="shared" si="888"/>
        <v/>
      </c>
      <c s="180" t="str">
        <f t="shared" si="888"/>
        <v/>
      </c>
      <c s="180" t="str">
        <f t="shared" si="888"/>
        <v/>
      </c>
      <c s="180" t="str">
        <f t="shared" si="888"/>
        <v/>
      </c>
      <c s="180" t="str">
        <f t="shared" si="888"/>
        <v/>
      </c>
      <c s="180" t="str">
        <f t="shared" si="888"/>
        <v/>
      </c>
      <c s="180" t="str">
        <f t="shared" si="888"/>
        <v/>
      </c>
      <c r="AX832" s="180" t="str">
        <f>IF(BC832="","",IF(BC832&gt;0,COUNT($AY$2:AY832),""))</f>
        <v/>
      </c>
      <c s="180" t="str">
        <f t="shared" si="904" ref="AY832">IF(AND($BB$1=5,$A832=5,$BC$1=C832),B832,"")</f>
        <v/>
      </c>
      <c s="180" t="str">
        <f t="shared" si="890"/>
        <v/>
      </c>
      <c s="182" t="str">
        <f t="shared" si="890"/>
        <v/>
      </c>
      <c s="180" t="str">
        <f t="shared" si="890"/>
        <v/>
      </c>
      <c s="180" t="str">
        <f t="shared" si="890"/>
        <v/>
      </c>
      <c s="180" t="str">
        <f t="shared" si="890"/>
        <v/>
      </c>
      <c s="180" t="str">
        <f t="shared" si="890"/>
        <v/>
      </c>
      <c s="180" t="str">
        <f t="shared" si="890"/>
        <v/>
      </c>
      <c s="182" t="str">
        <f t="shared" si="890"/>
        <v/>
      </c>
      <c s="180" t="str">
        <f t="shared" si="890"/>
        <v/>
      </c>
      <c s="180" t="str">
        <f t="shared" si="890"/>
        <v/>
      </c>
      <c s="180" t="str">
        <f t="shared" si="890"/>
        <v/>
      </c>
      <c s="180" t="str">
        <f t="shared" si="890"/>
        <v/>
      </c>
      <c s="180" t="str">
        <f t="shared" si="890"/>
        <v/>
      </c>
      <c s="180" t="str">
        <f t="shared" si="890"/>
        <v/>
      </c>
    </row>
    <row r="833" spans="1:65" ht="15.75" customHeight="1">
      <c r="A833" s="176" t="str">
        <f>IF('S.D.PASTE SHEET'!A833="","",'S.D.PASTE SHEET'!A833)</f>
        <v/>
      </c>
      <c s="176" t="str">
        <f>IF('S.D.PASTE SHEET'!B833="","",'S.D.PASTE SHEET'!B833)</f>
        <v/>
      </c>
      <c s="176" t="str">
        <f>IF('S.D.PASTE SHEET'!C833="","",'S.D.PASTE SHEET'!C833)</f>
        <v/>
      </c>
      <c s="177" t="str">
        <f>IF('S.D.PASTE SHEET'!D833="","",'S.D.PASTE SHEET'!D833)</f>
        <v/>
      </c>
      <c s="176" t="str">
        <f>IF('S.D.PASTE SHEET'!E833="","",UPPER('S.D.PASTE SHEET'!E833))</f>
        <v/>
      </c>
      <c s="176" t="str">
        <f>IF('S.D.PASTE SHEET'!F833="","",'S.D.PASTE SHEET'!F833)</f>
        <v/>
      </c>
      <c s="176" t="str">
        <f>IF('S.D.PASTE SHEET'!G833="","",UPPER('S.D.PASTE SHEET'!G833))</f>
        <v/>
      </c>
      <c s="176" t="str">
        <f>IF('S.D.PASTE SHEET'!H833="","",UPPER('S.D.PASTE SHEET'!H833))</f>
        <v/>
      </c>
      <c s="176" t="str">
        <f>IF('S.D.PASTE SHEET'!I833="","",'S.D.PASTE SHEET'!I833)</f>
        <v/>
      </c>
      <c s="177" t="str">
        <f>IF('S.D.PASTE SHEET'!J833="","",'S.D.PASTE SHEET'!J833)</f>
        <v/>
      </c>
      <c s="176" t="str">
        <f>IF('S.D.PASTE SHEET'!K833="","",'S.D.PASTE SHEET'!K833)</f>
        <v/>
      </c>
      <c s="176" t="str">
        <f>IF('S.D.PASTE SHEET'!L833="","",'S.D.PASTE SHEET'!L833)</f>
        <v/>
      </c>
      <c s="176" t="str">
        <f>IF('S.D.PASTE SHEET'!M833="","",'S.D.PASTE SHEET'!M833)</f>
        <v/>
      </c>
      <c s="176" t="str">
        <f>IF('S.D.PASTE SHEET'!N833="","",'S.D.PASTE SHEET'!N833)</f>
        <v/>
      </c>
      <c s="176" t="str">
        <f>IF('S.D.PASTE SHEET'!O833="","",'S.D.PASTE SHEET'!O833)</f>
        <v/>
      </c>
      <c s="176" t="str">
        <f>IF('S.D.PASTE SHEET'!P833="","",'S.D.PASTE SHEET'!P833)</f>
        <v/>
      </c>
      <c s="176" t="str">
        <f>IF('S.D.PASTE SHEET'!Q833="","",'S.D.PASTE SHEET'!Q833)</f>
        <v/>
      </c>
      <c s="176" t="str">
        <f>IF('S.D.PASTE SHEET'!R833="","",'S.D.PASTE SHEET'!R833)</f>
        <v/>
      </c>
      <c s="176" t="str">
        <f>IF('S.D.PASTE SHEET'!S833="","",'S.D.PASTE SHEET'!S833)</f>
        <v/>
      </c>
      <c s="176" t="str">
        <f>IF('S.D.PASTE SHEET'!T833="","",'S.D.PASTE SHEET'!T833)</f>
        <v/>
      </c>
      <c s="176" t="str">
        <f>IF('S.D.PASTE SHEET'!U833="","",'S.D.PASTE SHEET'!U833)</f>
        <v/>
      </c>
      <c s="176" t="str">
        <f>IF('S.D.PASTE SHEET'!V833="","",'S.D.PASTE SHEET'!V833)</f>
        <v/>
      </c>
      <c s="176" t="str">
        <f>IF('S.D.PASTE SHEET'!W833="","",'S.D.PASTE SHEET'!W833)</f>
        <v/>
      </c>
      <c s="176" t="str">
        <f>IF('S.D.PASTE SHEET'!X833="","",'S.D.PASTE SHEET'!X833)</f>
        <v/>
      </c>
      <c s="176" t="str">
        <f>IF('S.D.PASTE SHEET'!Y833="","",'S.D.PASTE SHEET'!Y833)</f>
        <v/>
      </c>
      <c s="176" t="str">
        <f>IF('S.D.PASTE SHEET'!Z833="","",'S.D.PASTE SHEET'!Z833)</f>
        <v/>
      </c>
      <c s="176" t="str">
        <f>IF('S.D.PASTE SHEET'!AA833="","",'S.D.PASTE SHEET'!AA833)</f>
        <v/>
      </c>
      <c s="176" t="str">
        <f>IF('S.D.PASTE SHEET'!AB833="","",'S.D.PASTE SHEET'!AB833)</f>
        <v/>
      </c>
      <c s="176" t="str">
        <f>IF('S.D.PASTE SHEET'!AC833="","",'S.D.PASTE SHEET'!AC833)</f>
        <v/>
      </c>
      <c s="176" t="str">
        <f>IF('S.D.PASTE SHEET'!AD833="","",'S.D.PASTE SHEET'!AD833)</f>
        <v/>
      </c>
      <c s="178"/>
      <c s="179" t="str">
        <f>IF(AK833="","",IF(AK833&gt;0,COUNT($AG$2:AG833),""))</f>
        <v/>
      </c>
      <c s="180" t="str">
        <f t="shared" si="888"/>
        <v/>
      </c>
      <c s="180" t="str">
        <f t="shared" si="888"/>
        <v/>
      </c>
      <c s="180" t="str">
        <f t="shared" si="888"/>
        <v/>
      </c>
      <c s="181" t="str">
        <f t="shared" si="888"/>
        <v/>
      </c>
      <c s="180" t="str">
        <f t="shared" si="888"/>
        <v/>
      </c>
      <c s="180" t="str">
        <f t="shared" si="888"/>
        <v/>
      </c>
      <c s="180" t="str">
        <f t="shared" si="888"/>
        <v/>
      </c>
      <c s="180" t="str">
        <f t="shared" si="888"/>
        <v/>
      </c>
      <c s="180" t="str">
        <f t="shared" si="888"/>
        <v/>
      </c>
      <c s="181" t="str">
        <f t="shared" si="888"/>
        <v/>
      </c>
      <c s="180" t="str">
        <f t="shared" si="888"/>
        <v/>
      </c>
      <c s="180" t="str">
        <f t="shared" si="888"/>
        <v/>
      </c>
      <c s="180" t="str">
        <f t="shared" si="888"/>
        <v/>
      </c>
      <c s="180" t="str">
        <f t="shared" si="888"/>
        <v/>
      </c>
      <c s="180" t="str">
        <f t="shared" si="888"/>
        <v/>
      </c>
      <c s="180" t="str">
        <f>IF(AND($AJ$1=5,$A833=5),P833,"")</f>
        <v/>
      </c>
      <c r="AX833" s="180" t="str">
        <f>IF(BC833="","",IF(BC833&gt;0,COUNT($AY$2:AY833),""))</f>
        <v/>
      </c>
      <c s="180" t="str">
        <f t="shared" si="905" ref="AY833">IF(AND($BB$1=5,$A833=5,$BC$1=C833),B833,"")</f>
        <v/>
      </c>
      <c s="180" t="str">
        <f t="shared" si="890"/>
        <v/>
      </c>
      <c s="182" t="str">
        <f t="shared" si="890"/>
        <v/>
      </c>
      <c s="180" t="str">
        <f t="shared" si="890"/>
        <v/>
      </c>
      <c s="180" t="str">
        <f t="shared" si="890"/>
        <v/>
      </c>
      <c s="180" t="str">
        <f t="shared" si="890"/>
        <v/>
      </c>
      <c s="180" t="str">
        <f t="shared" si="890"/>
        <v/>
      </c>
      <c s="180" t="str">
        <f t="shared" si="890"/>
        <v/>
      </c>
      <c s="182" t="str">
        <f t="shared" si="890"/>
        <v/>
      </c>
      <c s="180" t="str">
        <f t="shared" si="890"/>
        <v/>
      </c>
      <c s="180" t="str">
        <f t="shared" si="890"/>
        <v/>
      </c>
      <c s="180" t="str">
        <f t="shared" si="890"/>
        <v/>
      </c>
      <c s="180" t="str">
        <f t="shared" si="890"/>
        <v/>
      </c>
      <c s="180" t="str">
        <f t="shared" si="890"/>
        <v/>
      </c>
      <c s="180" t="str">
        <f t="shared" si="890"/>
        <v/>
      </c>
    </row>
    <row r="834" spans="1:65" ht="15.75" customHeight="1">
      <c r="A834" s="176" t="str">
        <f>IF('S.D.PASTE SHEET'!A834="","",'S.D.PASTE SHEET'!A834)</f>
        <v/>
      </c>
      <c s="176" t="str">
        <f>IF('S.D.PASTE SHEET'!B834="","",'S.D.PASTE SHEET'!B834)</f>
        <v/>
      </c>
      <c s="176" t="str">
        <f>IF('S.D.PASTE SHEET'!C834="","",'S.D.PASTE SHEET'!C834)</f>
        <v/>
      </c>
      <c s="177" t="str">
        <f>IF('S.D.PASTE SHEET'!D834="","",'S.D.PASTE SHEET'!D834)</f>
        <v/>
      </c>
      <c s="176" t="str">
        <f>IF('S.D.PASTE SHEET'!E834="","",UPPER('S.D.PASTE SHEET'!E834))</f>
        <v/>
      </c>
      <c s="176" t="str">
        <f>IF('S.D.PASTE SHEET'!F834="","",'S.D.PASTE SHEET'!F834)</f>
        <v/>
      </c>
      <c s="176" t="str">
        <f>IF('S.D.PASTE SHEET'!G834="","",UPPER('S.D.PASTE SHEET'!G834))</f>
        <v/>
      </c>
      <c s="176" t="str">
        <f>IF('S.D.PASTE SHEET'!H834="","",UPPER('S.D.PASTE SHEET'!H834))</f>
        <v/>
      </c>
      <c s="176" t="str">
        <f>IF('S.D.PASTE SHEET'!I834="","",'S.D.PASTE SHEET'!I834)</f>
        <v/>
      </c>
      <c s="177" t="str">
        <f>IF('S.D.PASTE SHEET'!J834="","",'S.D.PASTE SHEET'!J834)</f>
        <v/>
      </c>
      <c s="176" t="str">
        <f>IF('S.D.PASTE SHEET'!K834="","",'S.D.PASTE SHEET'!K834)</f>
        <v/>
      </c>
      <c s="176" t="str">
        <f>IF('S.D.PASTE SHEET'!L834="","",'S.D.PASTE SHEET'!L834)</f>
        <v/>
      </c>
      <c s="176" t="str">
        <f>IF('S.D.PASTE SHEET'!M834="","",'S.D.PASTE SHEET'!M834)</f>
        <v/>
      </c>
      <c s="176" t="str">
        <f>IF('S.D.PASTE SHEET'!N834="","",'S.D.PASTE SHEET'!N834)</f>
        <v/>
      </c>
      <c s="176" t="str">
        <f>IF('S.D.PASTE SHEET'!O834="","",'S.D.PASTE SHEET'!O834)</f>
        <v/>
      </c>
      <c s="176" t="str">
        <f>IF('S.D.PASTE SHEET'!P834="","",'S.D.PASTE SHEET'!P834)</f>
        <v/>
      </c>
      <c s="176" t="str">
        <f>IF('S.D.PASTE SHEET'!Q834="","",'S.D.PASTE SHEET'!Q834)</f>
        <v/>
      </c>
      <c s="176" t="str">
        <f>IF('S.D.PASTE SHEET'!R834="","",'S.D.PASTE SHEET'!R834)</f>
        <v/>
      </c>
      <c s="176" t="str">
        <f>IF('S.D.PASTE SHEET'!S834="","",'S.D.PASTE SHEET'!S834)</f>
        <v/>
      </c>
      <c s="176" t="str">
        <f>IF('S.D.PASTE SHEET'!T834="","",'S.D.PASTE SHEET'!T834)</f>
        <v/>
      </c>
      <c s="176" t="str">
        <f>IF('S.D.PASTE SHEET'!U834="","",'S.D.PASTE SHEET'!U834)</f>
        <v/>
      </c>
      <c s="176" t="str">
        <f>IF('S.D.PASTE SHEET'!V834="","",'S.D.PASTE SHEET'!V834)</f>
        <v/>
      </c>
      <c s="176" t="str">
        <f>IF('S.D.PASTE SHEET'!W834="","",'S.D.PASTE SHEET'!W834)</f>
        <v/>
      </c>
      <c s="176" t="str">
        <f>IF('S.D.PASTE SHEET'!X834="","",'S.D.PASTE SHEET'!X834)</f>
        <v/>
      </c>
      <c s="176" t="str">
        <f>IF('S.D.PASTE SHEET'!Y834="","",'S.D.PASTE SHEET'!Y834)</f>
        <v/>
      </c>
      <c s="176" t="str">
        <f>IF('S.D.PASTE SHEET'!Z834="","",'S.D.PASTE SHEET'!Z834)</f>
        <v/>
      </c>
      <c s="176" t="str">
        <f>IF('S.D.PASTE SHEET'!AA834="","",'S.D.PASTE SHEET'!AA834)</f>
        <v/>
      </c>
      <c s="176" t="str">
        <f>IF('S.D.PASTE SHEET'!AB834="","",'S.D.PASTE SHEET'!AB834)</f>
        <v/>
      </c>
      <c s="176" t="str">
        <f>IF('S.D.PASTE SHEET'!AC834="","",'S.D.PASTE SHEET'!AC834)</f>
        <v/>
      </c>
      <c s="176" t="str">
        <f>IF('S.D.PASTE SHEET'!AD834="","",'S.D.PASTE SHEET'!AD834)</f>
        <v/>
      </c>
      <c s="178"/>
      <c s="179" t="str">
        <f>IF(AK834="","",IF(AK834&gt;0,COUNT($AG$2:AG834),""))</f>
        <v/>
      </c>
      <c s="180" t="str">
        <f t="shared" si="906" ref="AG834:AV849">IF(AND($AJ$1=5,$A834=5),A834,"")</f>
        <v/>
      </c>
      <c s="180" t="str">
        <f t="shared" si="906"/>
        <v/>
      </c>
      <c s="180" t="str">
        <f t="shared" si="906"/>
        <v/>
      </c>
      <c s="181" t="str">
        <f t="shared" si="906"/>
        <v/>
      </c>
      <c s="180" t="str">
        <f t="shared" si="906"/>
        <v/>
      </c>
      <c s="180" t="str">
        <f t="shared" si="906"/>
        <v/>
      </c>
      <c s="180" t="str">
        <f t="shared" si="906"/>
        <v/>
      </c>
      <c s="180" t="str">
        <f t="shared" si="906"/>
        <v/>
      </c>
      <c s="180" t="str">
        <f t="shared" si="906"/>
        <v/>
      </c>
      <c s="181" t="str">
        <f t="shared" si="906"/>
        <v/>
      </c>
      <c s="180" t="str">
        <f t="shared" si="906"/>
        <v/>
      </c>
      <c s="180" t="str">
        <f t="shared" si="906"/>
        <v/>
      </c>
      <c s="180" t="str">
        <f t="shared" si="906"/>
        <v/>
      </c>
      <c s="180" t="str">
        <f t="shared" si="906"/>
        <v/>
      </c>
      <c s="180" t="str">
        <f t="shared" si="906"/>
        <v/>
      </c>
      <c s="180" t="str">
        <f t="shared" si="906"/>
        <v/>
      </c>
      <c r="AX834" s="180" t="str">
        <f>IF(BC834="","",IF(BC834&gt;0,COUNT($AY$2:AY834),""))</f>
        <v/>
      </c>
      <c s="180" t="str">
        <f t="shared" si="907" ref="AY834">IF(AND($BB$1=5,$A834=5,$BC$1=C834),B834,"")</f>
        <v/>
      </c>
      <c s="180" t="str">
        <f t="shared" si="908" ref="AZ834:BM849">IF(AND($BB$1=5,$A834=5,$BC$1=$B834),C834,"")</f>
        <v/>
      </c>
      <c s="182" t="str">
        <f t="shared" si="908"/>
        <v/>
      </c>
      <c s="180" t="str">
        <f t="shared" si="908"/>
        <v/>
      </c>
      <c s="180" t="str">
        <f t="shared" si="908"/>
        <v/>
      </c>
      <c s="180" t="str">
        <f t="shared" si="908"/>
        <v/>
      </c>
      <c s="180" t="str">
        <f t="shared" si="908"/>
        <v/>
      </c>
      <c s="180" t="str">
        <f t="shared" si="908"/>
        <v/>
      </c>
      <c s="182" t="str">
        <f t="shared" si="908"/>
        <v/>
      </c>
      <c s="180" t="str">
        <f t="shared" si="908"/>
        <v/>
      </c>
      <c s="180" t="str">
        <f t="shared" si="908"/>
        <v/>
      </c>
      <c s="180" t="str">
        <f t="shared" si="908"/>
        <v/>
      </c>
      <c s="180" t="str">
        <f t="shared" si="908"/>
        <v/>
      </c>
      <c s="180" t="str">
        <f t="shared" si="908"/>
        <v/>
      </c>
      <c s="180" t="str">
        <f t="shared" si="908"/>
        <v/>
      </c>
    </row>
    <row r="835" spans="1:65" ht="15.75" customHeight="1">
      <c r="A835" s="176" t="str">
        <f>IF('S.D.PASTE SHEET'!A835="","",'S.D.PASTE SHEET'!A835)</f>
        <v/>
      </c>
      <c s="176" t="str">
        <f>IF('S.D.PASTE SHEET'!B835="","",'S.D.PASTE SHEET'!B835)</f>
        <v/>
      </c>
      <c s="176" t="str">
        <f>IF('S.D.PASTE SHEET'!C835="","",'S.D.PASTE SHEET'!C835)</f>
        <v/>
      </c>
      <c s="177" t="str">
        <f>IF('S.D.PASTE SHEET'!D835="","",'S.D.PASTE SHEET'!D835)</f>
        <v/>
      </c>
      <c s="176" t="str">
        <f>IF('S.D.PASTE SHEET'!E835="","",UPPER('S.D.PASTE SHEET'!E835))</f>
        <v/>
      </c>
      <c s="176" t="str">
        <f>IF('S.D.PASTE SHEET'!F835="","",'S.D.PASTE SHEET'!F835)</f>
        <v/>
      </c>
      <c s="176" t="str">
        <f>IF('S.D.PASTE SHEET'!G835="","",UPPER('S.D.PASTE SHEET'!G835))</f>
        <v/>
      </c>
      <c s="176" t="str">
        <f>IF('S.D.PASTE SHEET'!H835="","",UPPER('S.D.PASTE SHEET'!H835))</f>
        <v/>
      </c>
      <c s="176" t="str">
        <f>IF('S.D.PASTE SHEET'!I835="","",'S.D.PASTE SHEET'!I835)</f>
        <v/>
      </c>
      <c s="177" t="str">
        <f>IF('S.D.PASTE SHEET'!J835="","",'S.D.PASTE SHEET'!J835)</f>
        <v/>
      </c>
      <c s="176" t="str">
        <f>IF('S.D.PASTE SHEET'!K835="","",'S.D.PASTE SHEET'!K835)</f>
        <v/>
      </c>
      <c s="176" t="str">
        <f>IF('S.D.PASTE SHEET'!L835="","",'S.D.PASTE SHEET'!L835)</f>
        <v/>
      </c>
      <c s="176" t="str">
        <f>IF('S.D.PASTE SHEET'!M835="","",'S.D.PASTE SHEET'!M835)</f>
        <v/>
      </c>
      <c s="176" t="str">
        <f>IF('S.D.PASTE SHEET'!N835="","",'S.D.PASTE SHEET'!N835)</f>
        <v/>
      </c>
      <c s="176" t="str">
        <f>IF('S.D.PASTE SHEET'!O835="","",'S.D.PASTE SHEET'!O835)</f>
        <v/>
      </c>
      <c s="176" t="str">
        <f>IF('S.D.PASTE SHEET'!P835="","",'S.D.PASTE SHEET'!P835)</f>
        <v/>
      </c>
      <c s="176" t="str">
        <f>IF('S.D.PASTE SHEET'!Q835="","",'S.D.PASTE SHEET'!Q835)</f>
        <v/>
      </c>
      <c s="176" t="str">
        <f>IF('S.D.PASTE SHEET'!R835="","",'S.D.PASTE SHEET'!R835)</f>
        <v/>
      </c>
      <c s="176" t="str">
        <f>IF('S.D.PASTE SHEET'!S835="","",'S.D.PASTE SHEET'!S835)</f>
        <v/>
      </c>
      <c s="176" t="str">
        <f>IF('S.D.PASTE SHEET'!T835="","",'S.D.PASTE SHEET'!T835)</f>
        <v/>
      </c>
      <c s="176" t="str">
        <f>IF('S.D.PASTE SHEET'!U835="","",'S.D.PASTE SHEET'!U835)</f>
        <v/>
      </c>
      <c s="176" t="str">
        <f>IF('S.D.PASTE SHEET'!V835="","",'S.D.PASTE SHEET'!V835)</f>
        <v/>
      </c>
      <c s="176" t="str">
        <f>IF('S.D.PASTE SHEET'!W835="","",'S.D.PASTE SHEET'!W835)</f>
        <v/>
      </c>
      <c s="176" t="str">
        <f>IF('S.D.PASTE SHEET'!X835="","",'S.D.PASTE SHEET'!X835)</f>
        <v/>
      </c>
      <c s="176" t="str">
        <f>IF('S.D.PASTE SHEET'!Y835="","",'S.D.PASTE SHEET'!Y835)</f>
        <v/>
      </c>
      <c s="176" t="str">
        <f>IF('S.D.PASTE SHEET'!Z835="","",'S.D.PASTE SHEET'!Z835)</f>
        <v/>
      </c>
      <c s="176" t="str">
        <f>IF('S.D.PASTE SHEET'!AA835="","",'S.D.PASTE SHEET'!AA835)</f>
        <v/>
      </c>
      <c s="176" t="str">
        <f>IF('S.D.PASTE SHEET'!AB835="","",'S.D.PASTE SHEET'!AB835)</f>
        <v/>
      </c>
      <c s="176" t="str">
        <f>IF('S.D.PASTE SHEET'!AC835="","",'S.D.PASTE SHEET'!AC835)</f>
        <v/>
      </c>
      <c s="176" t="str">
        <f>IF('S.D.PASTE SHEET'!AD835="","",'S.D.PASTE SHEET'!AD835)</f>
        <v/>
      </c>
      <c s="178"/>
      <c s="179" t="str">
        <f>IF(AK835="","",IF(AK835&gt;0,COUNT($AG$2:AG835),""))</f>
        <v/>
      </c>
      <c s="180" t="str">
        <f t="shared" si="906"/>
        <v/>
      </c>
      <c s="180" t="str">
        <f t="shared" si="906"/>
        <v/>
      </c>
      <c s="180" t="str">
        <f t="shared" si="906"/>
        <v/>
      </c>
      <c s="181" t="str">
        <f t="shared" si="906"/>
        <v/>
      </c>
      <c s="180" t="str">
        <f t="shared" si="906"/>
        <v/>
      </c>
      <c s="180" t="str">
        <f t="shared" si="906"/>
        <v/>
      </c>
      <c s="180" t="str">
        <f t="shared" si="906"/>
        <v/>
      </c>
      <c s="180" t="str">
        <f t="shared" si="906"/>
        <v/>
      </c>
      <c s="180" t="str">
        <f t="shared" si="906"/>
        <v/>
      </c>
      <c s="181" t="str">
        <f t="shared" si="906"/>
        <v/>
      </c>
      <c s="180" t="str">
        <f t="shared" si="906"/>
        <v/>
      </c>
      <c s="180" t="str">
        <f t="shared" si="906"/>
        <v/>
      </c>
      <c s="180" t="str">
        <f t="shared" si="906"/>
        <v/>
      </c>
      <c s="180" t="str">
        <f t="shared" si="906"/>
        <v/>
      </c>
      <c s="180" t="str">
        <f t="shared" si="906"/>
        <v/>
      </c>
      <c s="180" t="str">
        <f t="shared" si="906"/>
        <v/>
      </c>
      <c r="AX835" s="180" t="str">
        <f>IF(BC835="","",IF(BC835&gt;0,COUNT($AY$2:AY835),""))</f>
        <v/>
      </c>
      <c s="180" t="str">
        <f t="shared" si="909" ref="AY835">IF(AND($BB$1=5,$A835=5,$BC$1=C835),B835,"")</f>
        <v/>
      </c>
      <c s="180" t="str">
        <f t="shared" si="908"/>
        <v/>
      </c>
      <c s="182" t="str">
        <f t="shared" si="908"/>
        <v/>
      </c>
      <c s="180" t="str">
        <f t="shared" si="908"/>
        <v/>
      </c>
      <c s="180" t="str">
        <f t="shared" si="908"/>
        <v/>
      </c>
      <c s="180" t="str">
        <f t="shared" si="908"/>
        <v/>
      </c>
      <c s="180" t="str">
        <f t="shared" si="908"/>
        <v/>
      </c>
      <c s="180" t="str">
        <f t="shared" si="908"/>
        <v/>
      </c>
      <c s="182" t="str">
        <f t="shared" si="908"/>
        <v/>
      </c>
      <c s="180" t="str">
        <f t="shared" si="908"/>
        <v/>
      </c>
      <c s="180" t="str">
        <f t="shared" si="908"/>
        <v/>
      </c>
      <c s="180" t="str">
        <f t="shared" si="908"/>
        <v/>
      </c>
      <c s="180" t="str">
        <f t="shared" si="908"/>
        <v/>
      </c>
      <c s="180" t="str">
        <f t="shared" si="908"/>
        <v/>
      </c>
      <c s="180" t="str">
        <f t="shared" si="908"/>
        <v/>
      </c>
    </row>
    <row r="836" spans="1:65" ht="15.75" customHeight="1">
      <c r="A836" s="176" t="str">
        <f>IF('S.D.PASTE SHEET'!A836="","",'S.D.PASTE SHEET'!A836)</f>
        <v/>
      </c>
      <c s="176" t="str">
        <f>IF('S.D.PASTE SHEET'!B836="","",'S.D.PASTE SHEET'!B836)</f>
        <v/>
      </c>
      <c s="176" t="str">
        <f>IF('S.D.PASTE SHEET'!C836="","",'S.D.PASTE SHEET'!C836)</f>
        <v/>
      </c>
      <c s="177" t="str">
        <f>IF('S.D.PASTE SHEET'!D836="","",'S.D.PASTE SHEET'!D836)</f>
        <v/>
      </c>
      <c s="176" t="str">
        <f>IF('S.D.PASTE SHEET'!E836="","",UPPER('S.D.PASTE SHEET'!E836))</f>
        <v/>
      </c>
      <c s="176" t="str">
        <f>IF('S.D.PASTE SHEET'!F836="","",'S.D.PASTE SHEET'!F836)</f>
        <v/>
      </c>
      <c s="176" t="str">
        <f>IF('S.D.PASTE SHEET'!G836="","",UPPER('S.D.PASTE SHEET'!G836))</f>
        <v/>
      </c>
      <c s="176" t="str">
        <f>IF('S.D.PASTE SHEET'!H836="","",UPPER('S.D.PASTE SHEET'!H836))</f>
        <v/>
      </c>
      <c s="176" t="str">
        <f>IF('S.D.PASTE SHEET'!I836="","",'S.D.PASTE SHEET'!I836)</f>
        <v/>
      </c>
      <c s="177" t="str">
        <f>IF('S.D.PASTE SHEET'!J836="","",'S.D.PASTE SHEET'!J836)</f>
        <v/>
      </c>
      <c s="176" t="str">
        <f>IF('S.D.PASTE SHEET'!K836="","",'S.D.PASTE SHEET'!K836)</f>
        <v/>
      </c>
      <c s="176" t="str">
        <f>IF('S.D.PASTE SHEET'!L836="","",'S.D.PASTE SHEET'!L836)</f>
        <v/>
      </c>
      <c s="176" t="str">
        <f>IF('S.D.PASTE SHEET'!M836="","",'S.D.PASTE SHEET'!M836)</f>
        <v/>
      </c>
      <c s="176" t="str">
        <f>IF('S.D.PASTE SHEET'!N836="","",'S.D.PASTE SHEET'!N836)</f>
        <v/>
      </c>
      <c s="176" t="str">
        <f>IF('S.D.PASTE SHEET'!O836="","",'S.D.PASTE SHEET'!O836)</f>
        <v/>
      </c>
      <c s="176" t="str">
        <f>IF('S.D.PASTE SHEET'!P836="","",'S.D.PASTE SHEET'!P836)</f>
        <v/>
      </c>
      <c s="176" t="str">
        <f>IF('S.D.PASTE SHEET'!Q836="","",'S.D.PASTE SHEET'!Q836)</f>
        <v/>
      </c>
      <c s="176" t="str">
        <f>IF('S.D.PASTE SHEET'!R836="","",'S.D.PASTE SHEET'!R836)</f>
        <v/>
      </c>
      <c s="176" t="str">
        <f>IF('S.D.PASTE SHEET'!S836="","",'S.D.PASTE SHEET'!S836)</f>
        <v/>
      </c>
      <c s="176" t="str">
        <f>IF('S.D.PASTE SHEET'!T836="","",'S.D.PASTE SHEET'!T836)</f>
        <v/>
      </c>
      <c s="176" t="str">
        <f>IF('S.D.PASTE SHEET'!U836="","",'S.D.PASTE SHEET'!U836)</f>
        <v/>
      </c>
      <c s="176" t="str">
        <f>IF('S.D.PASTE SHEET'!V836="","",'S.D.PASTE SHEET'!V836)</f>
        <v/>
      </c>
      <c s="176" t="str">
        <f>IF('S.D.PASTE SHEET'!W836="","",'S.D.PASTE SHEET'!W836)</f>
        <v/>
      </c>
      <c s="176" t="str">
        <f>IF('S.D.PASTE SHEET'!X836="","",'S.D.PASTE SHEET'!X836)</f>
        <v/>
      </c>
      <c s="176" t="str">
        <f>IF('S.D.PASTE SHEET'!Y836="","",'S.D.PASTE SHEET'!Y836)</f>
        <v/>
      </c>
      <c s="176" t="str">
        <f>IF('S.D.PASTE SHEET'!Z836="","",'S.D.PASTE SHEET'!Z836)</f>
        <v/>
      </c>
      <c s="176" t="str">
        <f>IF('S.D.PASTE SHEET'!AA836="","",'S.D.PASTE SHEET'!AA836)</f>
        <v/>
      </c>
      <c s="176" t="str">
        <f>IF('S.D.PASTE SHEET'!AB836="","",'S.D.PASTE SHEET'!AB836)</f>
        <v/>
      </c>
      <c s="176" t="str">
        <f>IF('S.D.PASTE SHEET'!AC836="","",'S.D.PASTE SHEET'!AC836)</f>
        <v/>
      </c>
      <c s="176" t="str">
        <f>IF('S.D.PASTE SHEET'!AD836="","",'S.D.PASTE SHEET'!AD836)</f>
        <v/>
      </c>
      <c s="178"/>
      <c s="179" t="str">
        <f>IF(AK836="","",IF(AK836&gt;0,COUNT($AG$2:AG836),""))</f>
        <v/>
      </c>
      <c s="180" t="str">
        <f t="shared" si="906"/>
        <v/>
      </c>
      <c s="180" t="str">
        <f t="shared" si="906"/>
        <v/>
      </c>
      <c s="180" t="str">
        <f t="shared" si="906"/>
        <v/>
      </c>
      <c s="181" t="str">
        <f t="shared" si="906"/>
        <v/>
      </c>
      <c s="180" t="str">
        <f t="shared" si="906"/>
        <v/>
      </c>
      <c s="180" t="str">
        <f t="shared" si="906"/>
        <v/>
      </c>
      <c s="180" t="str">
        <f t="shared" si="906"/>
        <v/>
      </c>
      <c s="180" t="str">
        <f t="shared" si="906"/>
        <v/>
      </c>
      <c s="180" t="str">
        <f t="shared" si="906"/>
        <v/>
      </c>
      <c s="181" t="str">
        <f t="shared" si="906"/>
        <v/>
      </c>
      <c s="180" t="str">
        <f t="shared" si="906"/>
        <v/>
      </c>
      <c s="180" t="str">
        <f t="shared" si="906"/>
        <v/>
      </c>
      <c s="180" t="str">
        <f t="shared" si="906"/>
        <v/>
      </c>
      <c s="180" t="str">
        <f t="shared" si="906"/>
        <v/>
      </c>
      <c s="180" t="str">
        <f t="shared" si="906"/>
        <v/>
      </c>
      <c s="180" t="str">
        <f t="shared" si="906"/>
        <v/>
      </c>
      <c r="AX836" s="180" t="str">
        <f>IF(BC836="","",IF(BC836&gt;0,COUNT($AY$2:AY836),""))</f>
        <v/>
      </c>
      <c s="180" t="str">
        <f t="shared" si="910" ref="AY836">IF(AND($BB$1=5,$A836=5,$BC$1=C836),B836,"")</f>
        <v/>
      </c>
      <c s="180" t="str">
        <f t="shared" si="908"/>
        <v/>
      </c>
      <c s="182" t="str">
        <f t="shared" si="908"/>
        <v/>
      </c>
      <c s="180" t="str">
        <f t="shared" si="908"/>
        <v/>
      </c>
      <c s="180" t="str">
        <f t="shared" si="908"/>
        <v/>
      </c>
      <c s="180" t="str">
        <f t="shared" si="908"/>
        <v/>
      </c>
      <c s="180" t="str">
        <f t="shared" si="908"/>
        <v/>
      </c>
      <c s="180" t="str">
        <f t="shared" si="908"/>
        <v/>
      </c>
      <c s="182" t="str">
        <f t="shared" si="908"/>
        <v/>
      </c>
      <c s="180" t="str">
        <f t="shared" si="908"/>
        <v/>
      </c>
      <c s="180" t="str">
        <f t="shared" si="908"/>
        <v/>
      </c>
      <c s="180" t="str">
        <f t="shared" si="908"/>
        <v/>
      </c>
      <c s="180" t="str">
        <f t="shared" si="908"/>
        <v/>
      </c>
      <c s="180" t="str">
        <f t="shared" si="908"/>
        <v/>
      </c>
      <c s="180" t="str">
        <f t="shared" si="908"/>
        <v/>
      </c>
    </row>
    <row r="837" spans="1:65" ht="15.75" customHeight="1">
      <c r="A837" s="176" t="str">
        <f>IF('S.D.PASTE SHEET'!A837="","",'S.D.PASTE SHEET'!A837)</f>
        <v/>
      </c>
      <c s="176" t="str">
        <f>IF('S.D.PASTE SHEET'!B837="","",'S.D.PASTE SHEET'!B837)</f>
        <v/>
      </c>
      <c s="176" t="str">
        <f>IF('S.D.PASTE SHEET'!C837="","",'S.D.PASTE SHEET'!C837)</f>
        <v/>
      </c>
      <c s="177" t="str">
        <f>IF('S.D.PASTE SHEET'!D837="","",'S.D.PASTE SHEET'!D837)</f>
        <v/>
      </c>
      <c s="176" t="str">
        <f>IF('S.D.PASTE SHEET'!E837="","",UPPER('S.D.PASTE SHEET'!E837))</f>
        <v/>
      </c>
      <c s="176" t="str">
        <f>IF('S.D.PASTE SHEET'!F837="","",'S.D.PASTE SHEET'!F837)</f>
        <v/>
      </c>
      <c s="176" t="str">
        <f>IF('S.D.PASTE SHEET'!G837="","",UPPER('S.D.PASTE SHEET'!G837))</f>
        <v/>
      </c>
      <c s="176" t="str">
        <f>IF('S.D.PASTE SHEET'!H837="","",UPPER('S.D.PASTE SHEET'!H837))</f>
        <v/>
      </c>
      <c s="176" t="str">
        <f>IF('S.D.PASTE SHEET'!I837="","",'S.D.PASTE SHEET'!I837)</f>
        <v/>
      </c>
      <c s="177" t="str">
        <f>IF('S.D.PASTE SHEET'!J837="","",'S.D.PASTE SHEET'!J837)</f>
        <v/>
      </c>
      <c s="176" t="str">
        <f>IF('S.D.PASTE SHEET'!K837="","",'S.D.PASTE SHEET'!K837)</f>
        <v/>
      </c>
      <c s="176" t="str">
        <f>IF('S.D.PASTE SHEET'!L837="","",'S.D.PASTE SHEET'!L837)</f>
        <v/>
      </c>
      <c s="176" t="str">
        <f>IF('S.D.PASTE SHEET'!M837="","",'S.D.PASTE SHEET'!M837)</f>
        <v/>
      </c>
      <c s="176" t="str">
        <f>IF('S.D.PASTE SHEET'!N837="","",'S.D.PASTE SHEET'!N837)</f>
        <v/>
      </c>
      <c s="176" t="str">
        <f>IF('S.D.PASTE SHEET'!O837="","",'S.D.PASTE SHEET'!O837)</f>
        <v/>
      </c>
      <c s="176" t="str">
        <f>IF('S.D.PASTE SHEET'!P837="","",'S.D.PASTE SHEET'!P837)</f>
        <v/>
      </c>
      <c s="176" t="str">
        <f>IF('S.D.PASTE SHEET'!Q837="","",'S.D.PASTE SHEET'!Q837)</f>
        <v/>
      </c>
      <c s="176" t="str">
        <f>IF('S.D.PASTE SHEET'!R837="","",'S.D.PASTE SHEET'!R837)</f>
        <v/>
      </c>
      <c s="176" t="str">
        <f>IF('S.D.PASTE SHEET'!S837="","",'S.D.PASTE SHEET'!S837)</f>
        <v/>
      </c>
      <c s="176" t="str">
        <f>IF('S.D.PASTE SHEET'!T837="","",'S.D.PASTE SHEET'!T837)</f>
        <v/>
      </c>
      <c s="176" t="str">
        <f>IF('S.D.PASTE SHEET'!U837="","",'S.D.PASTE SHEET'!U837)</f>
        <v/>
      </c>
      <c s="176" t="str">
        <f>IF('S.D.PASTE SHEET'!V837="","",'S.D.PASTE SHEET'!V837)</f>
        <v/>
      </c>
      <c s="176" t="str">
        <f>IF('S.D.PASTE SHEET'!W837="","",'S.D.PASTE SHEET'!W837)</f>
        <v/>
      </c>
      <c s="176" t="str">
        <f>IF('S.D.PASTE SHEET'!X837="","",'S.D.PASTE SHEET'!X837)</f>
        <v/>
      </c>
      <c s="176" t="str">
        <f>IF('S.D.PASTE SHEET'!Y837="","",'S.D.PASTE SHEET'!Y837)</f>
        <v/>
      </c>
      <c s="176" t="str">
        <f>IF('S.D.PASTE SHEET'!Z837="","",'S.D.PASTE SHEET'!Z837)</f>
        <v/>
      </c>
      <c s="176" t="str">
        <f>IF('S.D.PASTE SHEET'!AA837="","",'S.D.PASTE SHEET'!AA837)</f>
        <v/>
      </c>
      <c s="176" t="str">
        <f>IF('S.D.PASTE SHEET'!AB837="","",'S.D.PASTE SHEET'!AB837)</f>
        <v/>
      </c>
      <c s="176" t="str">
        <f>IF('S.D.PASTE SHEET'!AC837="","",'S.D.PASTE SHEET'!AC837)</f>
        <v/>
      </c>
      <c s="176" t="str">
        <f>IF('S.D.PASTE SHEET'!AD837="","",'S.D.PASTE SHEET'!AD837)</f>
        <v/>
      </c>
      <c s="178"/>
      <c s="179" t="str">
        <f>IF(AK837="","",IF(AK837&gt;0,COUNT($AG$2:AG837),""))</f>
        <v/>
      </c>
      <c s="180" t="str">
        <f t="shared" si="906"/>
        <v/>
      </c>
      <c s="180" t="str">
        <f t="shared" si="906"/>
        <v/>
      </c>
      <c s="180" t="str">
        <f t="shared" si="906"/>
        <v/>
      </c>
      <c s="181" t="str">
        <f t="shared" si="906"/>
        <v/>
      </c>
      <c s="180" t="str">
        <f t="shared" si="906"/>
        <v/>
      </c>
      <c s="180" t="str">
        <f t="shared" si="906"/>
        <v/>
      </c>
      <c s="180" t="str">
        <f t="shared" si="906"/>
        <v/>
      </c>
      <c s="180" t="str">
        <f t="shared" si="906"/>
        <v/>
      </c>
      <c s="180" t="str">
        <f t="shared" si="906"/>
        <v/>
      </c>
      <c s="181" t="str">
        <f t="shared" si="906"/>
        <v/>
      </c>
      <c s="180" t="str">
        <f t="shared" si="906"/>
        <v/>
      </c>
      <c s="180" t="str">
        <f t="shared" si="906"/>
        <v/>
      </c>
      <c s="180" t="str">
        <f t="shared" si="906"/>
        <v/>
      </c>
      <c s="180" t="str">
        <f t="shared" si="906"/>
        <v/>
      </c>
      <c s="180" t="str">
        <f t="shared" si="906"/>
        <v/>
      </c>
      <c s="180" t="str">
        <f t="shared" si="906"/>
        <v/>
      </c>
      <c r="AX837" s="180" t="str">
        <f>IF(BC837="","",IF(BC837&gt;0,COUNT($AY$2:AY837),""))</f>
        <v/>
      </c>
      <c s="180" t="str">
        <f t="shared" si="911" ref="AY837">IF(AND($BB$1=5,$A837=5,$BC$1=C837),B837,"")</f>
        <v/>
      </c>
      <c s="180" t="str">
        <f t="shared" si="908"/>
        <v/>
      </c>
      <c s="182" t="str">
        <f t="shared" si="908"/>
        <v/>
      </c>
      <c s="180" t="str">
        <f t="shared" si="908"/>
        <v/>
      </c>
      <c s="180" t="str">
        <f t="shared" si="908"/>
        <v/>
      </c>
      <c s="180" t="str">
        <f t="shared" si="908"/>
        <v/>
      </c>
      <c s="180" t="str">
        <f t="shared" si="908"/>
        <v/>
      </c>
      <c s="180" t="str">
        <f t="shared" si="908"/>
        <v/>
      </c>
      <c s="182" t="str">
        <f t="shared" si="908"/>
        <v/>
      </c>
      <c s="180" t="str">
        <f t="shared" si="908"/>
        <v/>
      </c>
      <c s="180" t="str">
        <f t="shared" si="908"/>
        <v/>
      </c>
      <c s="180" t="str">
        <f t="shared" si="908"/>
        <v/>
      </c>
      <c s="180" t="str">
        <f t="shared" si="908"/>
        <v/>
      </c>
      <c s="180" t="str">
        <f t="shared" si="908"/>
        <v/>
      </c>
      <c s="180" t="str">
        <f t="shared" si="908"/>
        <v/>
      </c>
    </row>
    <row r="838" spans="1:65" ht="15.75" customHeight="1">
      <c r="A838" s="176" t="str">
        <f>IF('S.D.PASTE SHEET'!A838="","",'S.D.PASTE SHEET'!A838)</f>
        <v/>
      </c>
      <c s="176" t="str">
        <f>IF('S.D.PASTE SHEET'!B838="","",'S.D.PASTE SHEET'!B838)</f>
        <v/>
      </c>
      <c s="176" t="str">
        <f>IF('S.D.PASTE SHEET'!C838="","",'S.D.PASTE SHEET'!C838)</f>
        <v/>
      </c>
      <c s="177" t="str">
        <f>IF('S.D.PASTE SHEET'!D838="","",'S.D.PASTE SHEET'!D838)</f>
        <v/>
      </c>
      <c s="176" t="str">
        <f>IF('S.D.PASTE SHEET'!E838="","",UPPER('S.D.PASTE SHEET'!E838))</f>
        <v/>
      </c>
      <c s="176" t="str">
        <f>IF('S.D.PASTE SHEET'!F838="","",'S.D.PASTE SHEET'!F838)</f>
        <v/>
      </c>
      <c s="176" t="str">
        <f>IF('S.D.PASTE SHEET'!G838="","",UPPER('S.D.PASTE SHEET'!G838))</f>
        <v/>
      </c>
      <c s="176" t="str">
        <f>IF('S.D.PASTE SHEET'!H838="","",UPPER('S.D.PASTE SHEET'!H838))</f>
        <v/>
      </c>
      <c s="176" t="str">
        <f>IF('S.D.PASTE SHEET'!I838="","",'S.D.PASTE SHEET'!I838)</f>
        <v/>
      </c>
      <c s="177" t="str">
        <f>IF('S.D.PASTE SHEET'!J838="","",'S.D.PASTE SHEET'!J838)</f>
        <v/>
      </c>
      <c s="176" t="str">
        <f>IF('S.D.PASTE SHEET'!K838="","",'S.D.PASTE SHEET'!K838)</f>
        <v/>
      </c>
      <c s="176" t="str">
        <f>IF('S.D.PASTE SHEET'!L838="","",'S.D.PASTE SHEET'!L838)</f>
        <v/>
      </c>
      <c s="176" t="str">
        <f>IF('S.D.PASTE SHEET'!M838="","",'S.D.PASTE SHEET'!M838)</f>
        <v/>
      </c>
      <c s="176" t="str">
        <f>IF('S.D.PASTE SHEET'!N838="","",'S.D.PASTE SHEET'!N838)</f>
        <v/>
      </c>
      <c s="176" t="str">
        <f>IF('S.D.PASTE SHEET'!O838="","",'S.D.PASTE SHEET'!O838)</f>
        <v/>
      </c>
      <c s="176" t="str">
        <f>IF('S.D.PASTE SHEET'!P838="","",'S.D.PASTE SHEET'!P838)</f>
        <v/>
      </c>
      <c s="176" t="str">
        <f>IF('S.D.PASTE SHEET'!Q838="","",'S.D.PASTE SHEET'!Q838)</f>
        <v/>
      </c>
      <c s="176" t="str">
        <f>IF('S.D.PASTE SHEET'!R838="","",'S.D.PASTE SHEET'!R838)</f>
        <v/>
      </c>
      <c s="176" t="str">
        <f>IF('S.D.PASTE SHEET'!S838="","",'S.D.PASTE SHEET'!S838)</f>
        <v/>
      </c>
      <c s="176" t="str">
        <f>IF('S.D.PASTE SHEET'!T838="","",'S.D.PASTE SHEET'!T838)</f>
        <v/>
      </c>
      <c s="176" t="str">
        <f>IF('S.D.PASTE SHEET'!U838="","",'S.D.PASTE SHEET'!U838)</f>
        <v/>
      </c>
      <c s="176" t="str">
        <f>IF('S.D.PASTE SHEET'!V838="","",'S.D.PASTE SHEET'!V838)</f>
        <v/>
      </c>
      <c s="176" t="str">
        <f>IF('S.D.PASTE SHEET'!W838="","",'S.D.PASTE SHEET'!W838)</f>
        <v/>
      </c>
      <c s="176" t="str">
        <f>IF('S.D.PASTE SHEET'!X838="","",'S.D.PASTE SHEET'!X838)</f>
        <v/>
      </c>
      <c s="176" t="str">
        <f>IF('S.D.PASTE SHEET'!Y838="","",'S.D.PASTE SHEET'!Y838)</f>
        <v/>
      </c>
      <c s="176" t="str">
        <f>IF('S.D.PASTE SHEET'!Z838="","",'S.D.PASTE SHEET'!Z838)</f>
        <v/>
      </c>
      <c s="176" t="str">
        <f>IF('S.D.PASTE SHEET'!AA838="","",'S.D.PASTE SHEET'!AA838)</f>
        <v/>
      </c>
      <c s="176" t="str">
        <f>IF('S.D.PASTE SHEET'!AB838="","",'S.D.PASTE SHEET'!AB838)</f>
        <v/>
      </c>
      <c s="176" t="str">
        <f>IF('S.D.PASTE SHEET'!AC838="","",'S.D.PASTE SHEET'!AC838)</f>
        <v/>
      </c>
      <c s="176" t="str">
        <f>IF('S.D.PASTE SHEET'!AD838="","",'S.D.PASTE SHEET'!AD838)</f>
        <v/>
      </c>
      <c s="178"/>
      <c s="179" t="str">
        <f>IF(AK838="","",IF(AK838&gt;0,COUNT($AG$2:AG838),""))</f>
        <v/>
      </c>
      <c s="180" t="str">
        <f t="shared" si="906"/>
        <v/>
      </c>
      <c s="180" t="str">
        <f t="shared" si="906"/>
        <v/>
      </c>
      <c s="180" t="str">
        <f t="shared" si="906"/>
        <v/>
      </c>
      <c s="181" t="str">
        <f t="shared" si="906"/>
        <v/>
      </c>
      <c s="180" t="str">
        <f t="shared" si="906"/>
        <v/>
      </c>
      <c s="180" t="str">
        <f t="shared" si="906"/>
        <v/>
      </c>
      <c s="180" t="str">
        <f t="shared" si="906"/>
        <v/>
      </c>
      <c s="180" t="str">
        <f t="shared" si="906"/>
        <v/>
      </c>
      <c s="180" t="str">
        <f t="shared" si="906"/>
        <v/>
      </c>
      <c s="181" t="str">
        <f t="shared" si="906"/>
        <v/>
      </c>
      <c s="180" t="str">
        <f t="shared" si="906"/>
        <v/>
      </c>
      <c s="180" t="str">
        <f t="shared" si="906"/>
        <v/>
      </c>
      <c s="180" t="str">
        <f t="shared" si="906"/>
        <v/>
      </c>
      <c s="180" t="str">
        <f t="shared" si="906"/>
        <v/>
      </c>
      <c s="180" t="str">
        <f t="shared" si="906"/>
        <v/>
      </c>
      <c s="180" t="str">
        <f t="shared" si="906"/>
        <v/>
      </c>
      <c r="AX838" s="180" t="str">
        <f>IF(BC838="","",IF(BC838&gt;0,COUNT($AY$2:AY838),""))</f>
        <v/>
      </c>
      <c s="180" t="str">
        <f t="shared" si="912" ref="AY838">IF(AND($BB$1=5,$A838=5,$BC$1=C838),B838,"")</f>
        <v/>
      </c>
      <c s="180" t="str">
        <f t="shared" si="908"/>
        <v/>
      </c>
      <c s="182" t="str">
        <f t="shared" si="908"/>
        <v/>
      </c>
      <c s="180" t="str">
        <f t="shared" si="908"/>
        <v/>
      </c>
      <c s="180" t="str">
        <f t="shared" si="908"/>
        <v/>
      </c>
      <c s="180" t="str">
        <f t="shared" si="908"/>
        <v/>
      </c>
      <c s="180" t="str">
        <f t="shared" si="908"/>
        <v/>
      </c>
      <c s="180" t="str">
        <f t="shared" si="908"/>
        <v/>
      </c>
      <c s="182" t="str">
        <f t="shared" si="908"/>
        <v/>
      </c>
      <c s="180" t="str">
        <f t="shared" si="908"/>
        <v/>
      </c>
      <c s="180" t="str">
        <f t="shared" si="908"/>
        <v/>
      </c>
      <c s="180" t="str">
        <f t="shared" si="908"/>
        <v/>
      </c>
      <c s="180" t="str">
        <f t="shared" si="908"/>
        <v/>
      </c>
      <c s="180" t="str">
        <f t="shared" si="908"/>
        <v/>
      </c>
      <c s="180" t="str">
        <f t="shared" si="908"/>
        <v/>
      </c>
    </row>
    <row r="839" spans="1:65" ht="15.75" customHeight="1">
      <c r="A839" s="176" t="str">
        <f>IF('S.D.PASTE SHEET'!A839="","",'S.D.PASTE SHEET'!A839)</f>
        <v/>
      </c>
      <c s="176" t="str">
        <f>IF('S.D.PASTE SHEET'!B839="","",'S.D.PASTE SHEET'!B839)</f>
        <v/>
      </c>
      <c s="176" t="str">
        <f>IF('S.D.PASTE SHEET'!C839="","",'S.D.PASTE SHEET'!C839)</f>
        <v/>
      </c>
      <c s="177" t="str">
        <f>IF('S.D.PASTE SHEET'!D839="","",'S.D.PASTE SHEET'!D839)</f>
        <v/>
      </c>
      <c s="176" t="str">
        <f>IF('S.D.PASTE SHEET'!E839="","",UPPER('S.D.PASTE SHEET'!E839))</f>
        <v/>
      </c>
      <c s="176" t="str">
        <f>IF('S.D.PASTE SHEET'!F839="","",'S.D.PASTE SHEET'!F839)</f>
        <v/>
      </c>
      <c s="176" t="str">
        <f>IF('S.D.PASTE SHEET'!G839="","",UPPER('S.D.PASTE SHEET'!G839))</f>
        <v/>
      </c>
      <c s="176" t="str">
        <f>IF('S.D.PASTE SHEET'!H839="","",UPPER('S.D.PASTE SHEET'!H839))</f>
        <v/>
      </c>
      <c s="176" t="str">
        <f>IF('S.D.PASTE SHEET'!I839="","",'S.D.PASTE SHEET'!I839)</f>
        <v/>
      </c>
      <c s="177" t="str">
        <f>IF('S.D.PASTE SHEET'!J839="","",'S.D.PASTE SHEET'!J839)</f>
        <v/>
      </c>
      <c s="176" t="str">
        <f>IF('S.D.PASTE SHEET'!K839="","",'S.D.PASTE SHEET'!K839)</f>
        <v/>
      </c>
      <c s="176" t="str">
        <f>IF('S.D.PASTE SHEET'!L839="","",'S.D.PASTE SHEET'!L839)</f>
        <v/>
      </c>
      <c s="176" t="str">
        <f>IF('S.D.PASTE SHEET'!M839="","",'S.D.PASTE SHEET'!M839)</f>
        <v/>
      </c>
      <c s="176" t="str">
        <f>IF('S.D.PASTE SHEET'!N839="","",'S.D.PASTE SHEET'!N839)</f>
        <v/>
      </c>
      <c s="176" t="str">
        <f>IF('S.D.PASTE SHEET'!O839="","",'S.D.PASTE SHEET'!O839)</f>
        <v/>
      </c>
      <c s="176" t="str">
        <f>IF('S.D.PASTE SHEET'!P839="","",'S.D.PASTE SHEET'!P839)</f>
        <v/>
      </c>
      <c s="176" t="str">
        <f>IF('S.D.PASTE SHEET'!Q839="","",'S.D.PASTE SHEET'!Q839)</f>
        <v/>
      </c>
      <c s="176" t="str">
        <f>IF('S.D.PASTE SHEET'!R839="","",'S.D.PASTE SHEET'!R839)</f>
        <v/>
      </c>
      <c s="176" t="str">
        <f>IF('S.D.PASTE SHEET'!S839="","",'S.D.PASTE SHEET'!S839)</f>
        <v/>
      </c>
      <c s="176" t="str">
        <f>IF('S.D.PASTE SHEET'!T839="","",'S.D.PASTE SHEET'!T839)</f>
        <v/>
      </c>
      <c s="176" t="str">
        <f>IF('S.D.PASTE SHEET'!U839="","",'S.D.PASTE SHEET'!U839)</f>
        <v/>
      </c>
      <c s="176" t="str">
        <f>IF('S.D.PASTE SHEET'!V839="","",'S.D.PASTE SHEET'!V839)</f>
        <v/>
      </c>
      <c s="176" t="str">
        <f>IF('S.D.PASTE SHEET'!W839="","",'S.D.PASTE SHEET'!W839)</f>
        <v/>
      </c>
      <c s="176" t="str">
        <f>IF('S.D.PASTE SHEET'!X839="","",'S.D.PASTE SHEET'!X839)</f>
        <v/>
      </c>
      <c s="176" t="str">
        <f>IF('S.D.PASTE SHEET'!Y839="","",'S.D.PASTE SHEET'!Y839)</f>
        <v/>
      </c>
      <c s="176" t="str">
        <f>IF('S.D.PASTE SHEET'!Z839="","",'S.D.PASTE SHEET'!Z839)</f>
        <v/>
      </c>
      <c s="176" t="str">
        <f>IF('S.D.PASTE SHEET'!AA839="","",'S.D.PASTE SHEET'!AA839)</f>
        <v/>
      </c>
      <c s="176" t="str">
        <f>IF('S.D.PASTE SHEET'!AB839="","",'S.D.PASTE SHEET'!AB839)</f>
        <v/>
      </c>
      <c s="176" t="str">
        <f>IF('S.D.PASTE SHEET'!AC839="","",'S.D.PASTE SHEET'!AC839)</f>
        <v/>
      </c>
      <c s="176" t="str">
        <f>IF('S.D.PASTE SHEET'!AD839="","",'S.D.PASTE SHEET'!AD839)</f>
        <v/>
      </c>
      <c s="178"/>
      <c s="179" t="str">
        <f>IF(AK839="","",IF(AK839&gt;0,COUNT($AG$2:AG839),""))</f>
        <v/>
      </c>
      <c s="180" t="str">
        <f t="shared" si="906"/>
        <v/>
      </c>
      <c s="180" t="str">
        <f t="shared" si="906"/>
        <v/>
      </c>
      <c s="180" t="str">
        <f t="shared" si="906"/>
        <v/>
      </c>
      <c s="181" t="str">
        <f t="shared" si="906"/>
        <v/>
      </c>
      <c s="180" t="str">
        <f t="shared" si="906"/>
        <v/>
      </c>
      <c s="180" t="str">
        <f t="shared" si="906"/>
        <v/>
      </c>
      <c s="180" t="str">
        <f t="shared" si="906"/>
        <v/>
      </c>
      <c s="180" t="str">
        <f t="shared" si="906"/>
        <v/>
      </c>
      <c s="180" t="str">
        <f t="shared" si="906"/>
        <v/>
      </c>
      <c s="181" t="str">
        <f t="shared" si="906"/>
        <v/>
      </c>
      <c s="180" t="str">
        <f t="shared" si="906"/>
        <v/>
      </c>
      <c s="180" t="str">
        <f t="shared" si="906"/>
        <v/>
      </c>
      <c s="180" t="str">
        <f t="shared" si="906"/>
        <v/>
      </c>
      <c s="180" t="str">
        <f t="shared" si="906"/>
        <v/>
      </c>
      <c s="180" t="str">
        <f t="shared" si="906"/>
        <v/>
      </c>
      <c s="180" t="str">
        <f t="shared" si="906"/>
        <v/>
      </c>
      <c r="AX839" s="180" t="str">
        <f>IF(BC839="","",IF(BC839&gt;0,COUNT($AY$2:AY839),""))</f>
        <v/>
      </c>
      <c s="180" t="str">
        <f t="shared" si="913" ref="AY839">IF(AND($BB$1=5,$A839=5,$BC$1=C839),B839,"")</f>
        <v/>
      </c>
      <c s="180" t="str">
        <f t="shared" si="908"/>
        <v/>
      </c>
      <c s="182" t="str">
        <f t="shared" si="908"/>
        <v/>
      </c>
      <c s="180" t="str">
        <f t="shared" si="908"/>
        <v/>
      </c>
      <c s="180" t="str">
        <f t="shared" si="908"/>
        <v/>
      </c>
      <c s="180" t="str">
        <f t="shared" si="908"/>
        <v/>
      </c>
      <c s="180" t="str">
        <f t="shared" si="908"/>
        <v/>
      </c>
      <c s="180" t="str">
        <f t="shared" si="908"/>
        <v/>
      </c>
      <c s="182" t="str">
        <f t="shared" si="908"/>
        <v/>
      </c>
      <c s="180" t="str">
        <f t="shared" si="908"/>
        <v/>
      </c>
      <c s="180" t="str">
        <f t="shared" si="908"/>
        <v/>
      </c>
      <c s="180" t="str">
        <f t="shared" si="908"/>
        <v/>
      </c>
      <c s="180" t="str">
        <f t="shared" si="908"/>
        <v/>
      </c>
      <c s="180" t="str">
        <f t="shared" si="908"/>
        <v/>
      </c>
      <c s="180" t="str">
        <f t="shared" si="908"/>
        <v/>
      </c>
    </row>
    <row r="840" spans="1:65" ht="15.75" customHeight="1">
      <c r="A840" s="176" t="str">
        <f>IF('S.D.PASTE SHEET'!A840="","",'S.D.PASTE SHEET'!A840)</f>
        <v/>
      </c>
      <c s="176" t="str">
        <f>IF('S.D.PASTE SHEET'!B840="","",'S.D.PASTE SHEET'!B840)</f>
        <v/>
      </c>
      <c s="176" t="str">
        <f>IF('S.D.PASTE SHEET'!C840="","",'S.D.PASTE SHEET'!C840)</f>
        <v/>
      </c>
      <c s="177" t="str">
        <f>IF('S.D.PASTE SHEET'!D840="","",'S.D.PASTE SHEET'!D840)</f>
        <v/>
      </c>
      <c s="176" t="str">
        <f>IF('S.D.PASTE SHEET'!E840="","",UPPER('S.D.PASTE SHEET'!E840))</f>
        <v/>
      </c>
      <c s="176" t="str">
        <f>IF('S.D.PASTE SHEET'!F840="","",'S.D.PASTE SHEET'!F840)</f>
        <v/>
      </c>
      <c s="176" t="str">
        <f>IF('S.D.PASTE SHEET'!G840="","",UPPER('S.D.PASTE SHEET'!G840))</f>
        <v/>
      </c>
      <c s="176" t="str">
        <f>IF('S.D.PASTE SHEET'!H840="","",UPPER('S.D.PASTE SHEET'!H840))</f>
        <v/>
      </c>
      <c s="176" t="str">
        <f>IF('S.D.PASTE SHEET'!I840="","",'S.D.PASTE SHEET'!I840)</f>
        <v/>
      </c>
      <c s="177" t="str">
        <f>IF('S.D.PASTE SHEET'!J840="","",'S.D.PASTE SHEET'!J840)</f>
        <v/>
      </c>
      <c s="176" t="str">
        <f>IF('S.D.PASTE SHEET'!K840="","",'S.D.PASTE SHEET'!K840)</f>
        <v/>
      </c>
      <c s="176" t="str">
        <f>IF('S.D.PASTE SHEET'!L840="","",'S.D.PASTE SHEET'!L840)</f>
        <v/>
      </c>
      <c s="176" t="str">
        <f>IF('S.D.PASTE SHEET'!M840="","",'S.D.PASTE SHEET'!M840)</f>
        <v/>
      </c>
      <c s="176" t="str">
        <f>IF('S.D.PASTE SHEET'!N840="","",'S.D.PASTE SHEET'!N840)</f>
        <v/>
      </c>
      <c s="176" t="str">
        <f>IF('S.D.PASTE SHEET'!O840="","",'S.D.PASTE SHEET'!O840)</f>
        <v/>
      </c>
      <c s="176" t="str">
        <f>IF('S.D.PASTE SHEET'!P840="","",'S.D.PASTE SHEET'!P840)</f>
        <v/>
      </c>
      <c s="176" t="str">
        <f>IF('S.D.PASTE SHEET'!Q840="","",'S.D.PASTE SHEET'!Q840)</f>
        <v/>
      </c>
      <c s="176" t="str">
        <f>IF('S.D.PASTE SHEET'!R840="","",'S.D.PASTE SHEET'!R840)</f>
        <v/>
      </c>
      <c s="176" t="str">
        <f>IF('S.D.PASTE SHEET'!S840="","",'S.D.PASTE SHEET'!S840)</f>
        <v/>
      </c>
      <c s="176" t="str">
        <f>IF('S.D.PASTE SHEET'!T840="","",'S.D.PASTE SHEET'!T840)</f>
        <v/>
      </c>
      <c s="176" t="str">
        <f>IF('S.D.PASTE SHEET'!U840="","",'S.D.PASTE SHEET'!U840)</f>
        <v/>
      </c>
      <c s="176" t="str">
        <f>IF('S.D.PASTE SHEET'!V840="","",'S.D.PASTE SHEET'!V840)</f>
        <v/>
      </c>
      <c s="176" t="str">
        <f>IF('S.D.PASTE SHEET'!W840="","",'S.D.PASTE SHEET'!W840)</f>
        <v/>
      </c>
      <c s="176" t="str">
        <f>IF('S.D.PASTE SHEET'!X840="","",'S.D.PASTE SHEET'!X840)</f>
        <v/>
      </c>
      <c s="176" t="str">
        <f>IF('S.D.PASTE SHEET'!Y840="","",'S.D.PASTE SHEET'!Y840)</f>
        <v/>
      </c>
      <c s="176" t="str">
        <f>IF('S.D.PASTE SHEET'!Z840="","",'S.D.PASTE SHEET'!Z840)</f>
        <v/>
      </c>
      <c s="176" t="str">
        <f>IF('S.D.PASTE SHEET'!AA840="","",'S.D.PASTE SHEET'!AA840)</f>
        <v/>
      </c>
      <c s="176" t="str">
        <f>IF('S.D.PASTE SHEET'!AB840="","",'S.D.PASTE SHEET'!AB840)</f>
        <v/>
      </c>
      <c s="176" t="str">
        <f>IF('S.D.PASTE SHEET'!AC840="","",'S.D.PASTE SHEET'!AC840)</f>
        <v/>
      </c>
      <c s="176" t="str">
        <f>IF('S.D.PASTE SHEET'!AD840="","",'S.D.PASTE SHEET'!AD840)</f>
        <v/>
      </c>
      <c s="178"/>
      <c s="179" t="str">
        <f>IF(AK840="","",IF(AK840&gt;0,COUNT($AG$2:AG840),""))</f>
        <v/>
      </c>
      <c s="180" t="str">
        <f t="shared" si="906"/>
        <v/>
      </c>
      <c s="180" t="str">
        <f t="shared" si="906"/>
        <v/>
      </c>
      <c s="180" t="str">
        <f t="shared" si="906"/>
        <v/>
      </c>
      <c s="181" t="str">
        <f t="shared" si="906"/>
        <v/>
      </c>
      <c s="180" t="str">
        <f t="shared" si="906"/>
        <v/>
      </c>
      <c s="180" t="str">
        <f t="shared" si="906"/>
        <v/>
      </c>
      <c s="180" t="str">
        <f t="shared" si="906"/>
        <v/>
      </c>
      <c s="180" t="str">
        <f t="shared" si="906"/>
        <v/>
      </c>
      <c s="180" t="str">
        <f t="shared" si="906"/>
        <v/>
      </c>
      <c s="181" t="str">
        <f t="shared" si="906"/>
        <v/>
      </c>
      <c s="180" t="str">
        <f t="shared" si="906"/>
        <v/>
      </c>
      <c s="180" t="str">
        <f t="shared" si="906"/>
        <v/>
      </c>
      <c s="180" t="str">
        <f t="shared" si="906"/>
        <v/>
      </c>
      <c s="180" t="str">
        <f t="shared" si="906"/>
        <v/>
      </c>
      <c s="180" t="str">
        <f t="shared" si="906"/>
        <v/>
      </c>
      <c s="180" t="str">
        <f t="shared" si="906"/>
        <v/>
      </c>
      <c r="AX840" s="180" t="str">
        <f>IF(BC840="","",IF(BC840&gt;0,COUNT($AY$2:AY840),""))</f>
        <v/>
      </c>
      <c s="180" t="str">
        <f t="shared" si="914" ref="AY840">IF(AND($BB$1=5,$A840=5,$BC$1=C840),B840,"")</f>
        <v/>
      </c>
      <c s="180" t="str">
        <f t="shared" si="908"/>
        <v/>
      </c>
      <c s="182" t="str">
        <f t="shared" si="908"/>
        <v/>
      </c>
      <c s="180" t="str">
        <f t="shared" si="908"/>
        <v/>
      </c>
      <c s="180" t="str">
        <f t="shared" si="908"/>
        <v/>
      </c>
      <c s="180" t="str">
        <f t="shared" si="908"/>
        <v/>
      </c>
      <c s="180" t="str">
        <f t="shared" si="908"/>
        <v/>
      </c>
      <c s="180" t="str">
        <f t="shared" si="908"/>
        <v/>
      </c>
      <c s="182" t="str">
        <f t="shared" si="908"/>
        <v/>
      </c>
      <c s="180" t="str">
        <f t="shared" si="908"/>
        <v/>
      </c>
      <c s="180" t="str">
        <f t="shared" si="908"/>
        <v/>
      </c>
      <c s="180" t="str">
        <f t="shared" si="908"/>
        <v/>
      </c>
      <c s="180" t="str">
        <f t="shared" si="908"/>
        <v/>
      </c>
      <c s="180" t="str">
        <f t="shared" si="908"/>
        <v/>
      </c>
      <c s="180" t="str">
        <f t="shared" si="908"/>
        <v/>
      </c>
    </row>
    <row r="841" spans="1:65" ht="15.75" customHeight="1">
      <c r="A841" s="176" t="str">
        <f>IF('S.D.PASTE SHEET'!A841="","",'S.D.PASTE SHEET'!A841)</f>
        <v/>
      </c>
      <c s="176" t="str">
        <f>IF('S.D.PASTE SHEET'!B841="","",'S.D.PASTE SHEET'!B841)</f>
        <v/>
      </c>
      <c s="176" t="str">
        <f>IF('S.D.PASTE SHEET'!C841="","",'S.D.PASTE SHEET'!C841)</f>
        <v/>
      </c>
      <c s="177" t="str">
        <f>IF('S.D.PASTE SHEET'!D841="","",'S.D.PASTE SHEET'!D841)</f>
        <v/>
      </c>
      <c s="176" t="str">
        <f>IF('S.D.PASTE SHEET'!E841="","",UPPER('S.D.PASTE SHEET'!E841))</f>
        <v/>
      </c>
      <c s="176" t="str">
        <f>IF('S.D.PASTE SHEET'!F841="","",'S.D.PASTE SHEET'!F841)</f>
        <v/>
      </c>
      <c s="176" t="str">
        <f>IF('S.D.PASTE SHEET'!G841="","",UPPER('S.D.PASTE SHEET'!G841))</f>
        <v/>
      </c>
      <c s="176" t="str">
        <f>IF('S.D.PASTE SHEET'!H841="","",UPPER('S.D.PASTE SHEET'!H841))</f>
        <v/>
      </c>
      <c s="176" t="str">
        <f>IF('S.D.PASTE SHEET'!I841="","",'S.D.PASTE SHEET'!I841)</f>
        <v/>
      </c>
      <c s="177" t="str">
        <f>IF('S.D.PASTE SHEET'!J841="","",'S.D.PASTE SHEET'!J841)</f>
        <v/>
      </c>
      <c s="176" t="str">
        <f>IF('S.D.PASTE SHEET'!K841="","",'S.D.PASTE SHEET'!K841)</f>
        <v/>
      </c>
      <c s="176" t="str">
        <f>IF('S.D.PASTE SHEET'!L841="","",'S.D.PASTE SHEET'!L841)</f>
        <v/>
      </c>
      <c s="176" t="str">
        <f>IF('S.D.PASTE SHEET'!M841="","",'S.D.PASTE SHEET'!M841)</f>
        <v/>
      </c>
      <c s="176" t="str">
        <f>IF('S.D.PASTE SHEET'!N841="","",'S.D.PASTE SHEET'!N841)</f>
        <v/>
      </c>
      <c s="176" t="str">
        <f>IF('S.D.PASTE SHEET'!O841="","",'S.D.PASTE SHEET'!O841)</f>
        <v/>
      </c>
      <c s="176" t="str">
        <f>IF('S.D.PASTE SHEET'!P841="","",'S.D.PASTE SHEET'!P841)</f>
        <v/>
      </c>
      <c s="176" t="str">
        <f>IF('S.D.PASTE SHEET'!Q841="","",'S.D.PASTE SHEET'!Q841)</f>
        <v/>
      </c>
      <c s="176" t="str">
        <f>IF('S.D.PASTE SHEET'!R841="","",'S.D.PASTE SHEET'!R841)</f>
        <v/>
      </c>
      <c s="176" t="str">
        <f>IF('S.D.PASTE SHEET'!S841="","",'S.D.PASTE SHEET'!S841)</f>
        <v/>
      </c>
      <c s="176" t="str">
        <f>IF('S.D.PASTE SHEET'!T841="","",'S.D.PASTE SHEET'!T841)</f>
        <v/>
      </c>
      <c s="176" t="str">
        <f>IF('S.D.PASTE SHEET'!U841="","",'S.D.PASTE SHEET'!U841)</f>
        <v/>
      </c>
      <c s="176" t="str">
        <f>IF('S.D.PASTE SHEET'!V841="","",'S.D.PASTE SHEET'!V841)</f>
        <v/>
      </c>
      <c s="176" t="str">
        <f>IF('S.D.PASTE SHEET'!W841="","",'S.D.PASTE SHEET'!W841)</f>
        <v/>
      </c>
      <c s="176" t="str">
        <f>IF('S.D.PASTE SHEET'!X841="","",'S.D.PASTE SHEET'!X841)</f>
        <v/>
      </c>
      <c s="176" t="str">
        <f>IF('S.D.PASTE SHEET'!Y841="","",'S.D.PASTE SHEET'!Y841)</f>
        <v/>
      </c>
      <c s="176" t="str">
        <f>IF('S.D.PASTE SHEET'!Z841="","",'S.D.PASTE SHEET'!Z841)</f>
        <v/>
      </c>
      <c s="176" t="str">
        <f>IF('S.D.PASTE SHEET'!AA841="","",'S.D.PASTE SHEET'!AA841)</f>
        <v/>
      </c>
      <c s="176" t="str">
        <f>IF('S.D.PASTE SHEET'!AB841="","",'S.D.PASTE SHEET'!AB841)</f>
        <v/>
      </c>
      <c s="176" t="str">
        <f>IF('S.D.PASTE SHEET'!AC841="","",'S.D.PASTE SHEET'!AC841)</f>
        <v/>
      </c>
      <c s="176" t="str">
        <f>IF('S.D.PASTE SHEET'!AD841="","",'S.D.PASTE SHEET'!AD841)</f>
        <v/>
      </c>
      <c s="178"/>
      <c s="179" t="str">
        <f>IF(AK841="","",IF(AK841&gt;0,COUNT($AG$2:AG841),""))</f>
        <v/>
      </c>
      <c s="180" t="str">
        <f t="shared" si="906"/>
        <v/>
      </c>
      <c s="180" t="str">
        <f t="shared" si="906"/>
        <v/>
      </c>
      <c s="180" t="str">
        <f t="shared" si="906"/>
        <v/>
      </c>
      <c s="181" t="str">
        <f t="shared" si="906"/>
        <v/>
      </c>
      <c s="180" t="str">
        <f t="shared" si="906"/>
        <v/>
      </c>
      <c s="180" t="str">
        <f t="shared" si="906"/>
        <v/>
      </c>
      <c s="180" t="str">
        <f t="shared" si="906"/>
        <v/>
      </c>
      <c s="180" t="str">
        <f t="shared" si="906"/>
        <v/>
      </c>
      <c s="180" t="str">
        <f t="shared" si="906"/>
        <v/>
      </c>
      <c s="181" t="str">
        <f t="shared" si="906"/>
        <v/>
      </c>
      <c s="180" t="str">
        <f t="shared" si="906"/>
        <v/>
      </c>
      <c s="180" t="str">
        <f t="shared" si="906"/>
        <v/>
      </c>
      <c s="180" t="str">
        <f t="shared" si="906"/>
        <v/>
      </c>
      <c s="180" t="str">
        <f t="shared" si="906"/>
        <v/>
      </c>
      <c s="180" t="str">
        <f t="shared" si="906"/>
        <v/>
      </c>
      <c s="180" t="str">
        <f t="shared" si="906"/>
        <v/>
      </c>
      <c r="AX841" s="180" t="str">
        <f>IF(BC841="","",IF(BC841&gt;0,COUNT($AY$2:AY841),""))</f>
        <v/>
      </c>
      <c s="180" t="str">
        <f t="shared" si="915" ref="AY841">IF(AND($BB$1=5,$A841=5,$BC$1=C841),B841,"")</f>
        <v/>
      </c>
      <c s="180" t="str">
        <f t="shared" si="908"/>
        <v/>
      </c>
      <c s="182" t="str">
        <f t="shared" si="908"/>
        <v/>
      </c>
      <c s="180" t="str">
        <f t="shared" si="908"/>
        <v/>
      </c>
      <c s="180" t="str">
        <f t="shared" si="908"/>
        <v/>
      </c>
      <c s="180" t="str">
        <f t="shared" si="908"/>
        <v/>
      </c>
      <c s="180" t="str">
        <f t="shared" si="908"/>
        <v/>
      </c>
      <c s="180" t="str">
        <f t="shared" si="908"/>
        <v/>
      </c>
      <c s="182" t="str">
        <f t="shared" si="908"/>
        <v/>
      </c>
      <c s="180" t="str">
        <f t="shared" si="908"/>
        <v/>
      </c>
      <c s="180" t="str">
        <f t="shared" si="908"/>
        <v/>
      </c>
      <c s="180" t="str">
        <f t="shared" si="908"/>
        <v/>
      </c>
      <c s="180" t="str">
        <f t="shared" si="908"/>
        <v/>
      </c>
      <c s="180" t="str">
        <f t="shared" si="908"/>
        <v/>
      </c>
      <c s="180" t="str">
        <f t="shared" si="908"/>
        <v/>
      </c>
    </row>
    <row r="842" spans="1:65" ht="15.75" customHeight="1">
      <c r="A842" s="176" t="str">
        <f>IF('S.D.PASTE SHEET'!A842="","",'S.D.PASTE SHEET'!A842)</f>
        <v/>
      </c>
      <c s="176" t="str">
        <f>IF('S.D.PASTE SHEET'!B842="","",'S.D.PASTE SHEET'!B842)</f>
        <v/>
      </c>
      <c s="176" t="str">
        <f>IF('S.D.PASTE SHEET'!C842="","",'S.D.PASTE SHEET'!C842)</f>
        <v/>
      </c>
      <c s="177" t="str">
        <f>IF('S.D.PASTE SHEET'!D842="","",'S.D.PASTE SHEET'!D842)</f>
        <v/>
      </c>
      <c s="176" t="str">
        <f>IF('S.D.PASTE SHEET'!E842="","",UPPER('S.D.PASTE SHEET'!E842))</f>
        <v/>
      </c>
      <c s="176" t="str">
        <f>IF('S.D.PASTE SHEET'!F842="","",'S.D.PASTE SHEET'!F842)</f>
        <v/>
      </c>
      <c s="176" t="str">
        <f>IF('S.D.PASTE SHEET'!G842="","",UPPER('S.D.PASTE SHEET'!G842))</f>
        <v/>
      </c>
      <c s="176" t="str">
        <f>IF('S.D.PASTE SHEET'!H842="","",UPPER('S.D.PASTE SHEET'!H842))</f>
        <v/>
      </c>
      <c s="176" t="str">
        <f>IF('S.D.PASTE SHEET'!I842="","",'S.D.PASTE SHEET'!I842)</f>
        <v/>
      </c>
      <c s="177" t="str">
        <f>IF('S.D.PASTE SHEET'!J842="","",'S.D.PASTE SHEET'!J842)</f>
        <v/>
      </c>
      <c s="176" t="str">
        <f>IF('S.D.PASTE SHEET'!K842="","",'S.D.PASTE SHEET'!K842)</f>
        <v/>
      </c>
      <c s="176" t="str">
        <f>IF('S.D.PASTE SHEET'!L842="","",'S.D.PASTE SHEET'!L842)</f>
        <v/>
      </c>
      <c s="176" t="str">
        <f>IF('S.D.PASTE SHEET'!M842="","",'S.D.PASTE SHEET'!M842)</f>
        <v/>
      </c>
      <c s="176" t="str">
        <f>IF('S.D.PASTE SHEET'!N842="","",'S.D.PASTE SHEET'!N842)</f>
        <v/>
      </c>
      <c s="176" t="str">
        <f>IF('S.D.PASTE SHEET'!O842="","",'S.D.PASTE SHEET'!O842)</f>
        <v/>
      </c>
      <c s="176" t="str">
        <f>IF('S.D.PASTE SHEET'!P842="","",'S.D.PASTE SHEET'!P842)</f>
        <v/>
      </c>
      <c s="176" t="str">
        <f>IF('S.D.PASTE SHEET'!Q842="","",'S.D.PASTE SHEET'!Q842)</f>
        <v/>
      </c>
      <c s="176" t="str">
        <f>IF('S.D.PASTE SHEET'!R842="","",'S.D.PASTE SHEET'!R842)</f>
        <v/>
      </c>
      <c s="176" t="str">
        <f>IF('S.D.PASTE SHEET'!S842="","",'S.D.PASTE SHEET'!S842)</f>
        <v/>
      </c>
      <c s="176" t="str">
        <f>IF('S.D.PASTE SHEET'!T842="","",'S.D.PASTE SHEET'!T842)</f>
        <v/>
      </c>
      <c s="176" t="str">
        <f>IF('S.D.PASTE SHEET'!U842="","",'S.D.PASTE SHEET'!U842)</f>
        <v/>
      </c>
      <c s="176" t="str">
        <f>IF('S.D.PASTE SHEET'!V842="","",'S.D.PASTE SHEET'!V842)</f>
        <v/>
      </c>
      <c s="176" t="str">
        <f>IF('S.D.PASTE SHEET'!W842="","",'S.D.PASTE SHEET'!W842)</f>
        <v/>
      </c>
      <c s="176" t="str">
        <f>IF('S.D.PASTE SHEET'!X842="","",'S.D.PASTE SHEET'!X842)</f>
        <v/>
      </c>
      <c s="176" t="str">
        <f>IF('S.D.PASTE SHEET'!Y842="","",'S.D.PASTE SHEET'!Y842)</f>
        <v/>
      </c>
      <c s="176" t="str">
        <f>IF('S.D.PASTE SHEET'!Z842="","",'S.D.PASTE SHEET'!Z842)</f>
        <v/>
      </c>
      <c s="176" t="str">
        <f>IF('S.D.PASTE SHEET'!AA842="","",'S.D.PASTE SHEET'!AA842)</f>
        <v/>
      </c>
      <c s="176" t="str">
        <f>IF('S.D.PASTE SHEET'!AB842="","",'S.D.PASTE SHEET'!AB842)</f>
        <v/>
      </c>
      <c s="176" t="str">
        <f>IF('S.D.PASTE SHEET'!AC842="","",'S.D.PASTE SHEET'!AC842)</f>
        <v/>
      </c>
      <c s="176" t="str">
        <f>IF('S.D.PASTE SHEET'!AD842="","",'S.D.PASTE SHEET'!AD842)</f>
        <v/>
      </c>
      <c s="178"/>
      <c s="179" t="str">
        <f>IF(AK842="","",IF(AK842&gt;0,COUNT($AG$2:AG842),""))</f>
        <v/>
      </c>
      <c s="180" t="str">
        <f t="shared" si="906"/>
        <v/>
      </c>
      <c s="180" t="str">
        <f t="shared" si="906"/>
        <v/>
      </c>
      <c s="180" t="str">
        <f t="shared" si="906"/>
        <v/>
      </c>
      <c s="181" t="str">
        <f t="shared" si="906"/>
        <v/>
      </c>
      <c s="180" t="str">
        <f t="shared" si="906"/>
        <v/>
      </c>
      <c s="180" t="str">
        <f t="shared" si="906"/>
        <v/>
      </c>
      <c s="180" t="str">
        <f t="shared" si="906"/>
        <v/>
      </c>
      <c s="180" t="str">
        <f t="shared" si="906"/>
        <v/>
      </c>
      <c s="180" t="str">
        <f t="shared" si="906"/>
        <v/>
      </c>
      <c s="181" t="str">
        <f t="shared" si="906"/>
        <v/>
      </c>
      <c s="180" t="str">
        <f t="shared" si="906"/>
        <v/>
      </c>
      <c s="180" t="str">
        <f t="shared" si="906"/>
        <v/>
      </c>
      <c s="180" t="str">
        <f t="shared" si="906"/>
        <v/>
      </c>
      <c s="180" t="str">
        <f t="shared" si="906"/>
        <v/>
      </c>
      <c s="180" t="str">
        <f t="shared" si="906"/>
        <v/>
      </c>
      <c s="180" t="str">
        <f t="shared" si="906"/>
        <v/>
      </c>
      <c r="AX842" s="180" t="str">
        <f>IF(BC842="","",IF(BC842&gt;0,COUNT($AY$2:AY842),""))</f>
        <v/>
      </c>
      <c s="180" t="str">
        <f t="shared" si="916" ref="AY842">IF(AND($BB$1=5,$A842=5,$BC$1=C842),B842,"")</f>
        <v/>
      </c>
      <c s="180" t="str">
        <f t="shared" si="908"/>
        <v/>
      </c>
      <c s="182" t="str">
        <f t="shared" si="908"/>
        <v/>
      </c>
      <c s="180" t="str">
        <f t="shared" si="908"/>
        <v/>
      </c>
      <c s="180" t="str">
        <f t="shared" si="908"/>
        <v/>
      </c>
      <c s="180" t="str">
        <f t="shared" si="908"/>
        <v/>
      </c>
      <c s="180" t="str">
        <f t="shared" si="908"/>
        <v/>
      </c>
      <c s="180" t="str">
        <f t="shared" si="908"/>
        <v/>
      </c>
      <c s="182" t="str">
        <f t="shared" si="908"/>
        <v/>
      </c>
      <c s="180" t="str">
        <f t="shared" si="908"/>
        <v/>
      </c>
      <c s="180" t="str">
        <f t="shared" si="908"/>
        <v/>
      </c>
      <c s="180" t="str">
        <f t="shared" si="908"/>
        <v/>
      </c>
      <c s="180" t="str">
        <f t="shared" si="908"/>
        <v/>
      </c>
      <c s="180" t="str">
        <f t="shared" si="908"/>
        <v/>
      </c>
      <c s="180" t="str">
        <f t="shared" si="908"/>
        <v/>
      </c>
    </row>
    <row r="843" spans="1:65" ht="15.75" customHeight="1">
      <c r="A843" s="176" t="str">
        <f>IF('S.D.PASTE SHEET'!A843="","",'S.D.PASTE SHEET'!A843)</f>
        <v/>
      </c>
      <c s="176" t="str">
        <f>IF('S.D.PASTE SHEET'!B843="","",'S.D.PASTE SHEET'!B843)</f>
        <v/>
      </c>
      <c s="176" t="str">
        <f>IF('S.D.PASTE SHEET'!C843="","",'S.D.PASTE SHEET'!C843)</f>
        <v/>
      </c>
      <c s="177" t="str">
        <f>IF('S.D.PASTE SHEET'!D843="","",'S.D.PASTE SHEET'!D843)</f>
        <v/>
      </c>
      <c s="176" t="str">
        <f>IF('S.D.PASTE SHEET'!E843="","",UPPER('S.D.PASTE SHEET'!E843))</f>
        <v/>
      </c>
      <c s="176" t="str">
        <f>IF('S.D.PASTE SHEET'!F843="","",'S.D.PASTE SHEET'!F843)</f>
        <v/>
      </c>
      <c s="176" t="str">
        <f>IF('S.D.PASTE SHEET'!G843="","",UPPER('S.D.PASTE SHEET'!G843))</f>
        <v/>
      </c>
      <c s="176" t="str">
        <f>IF('S.D.PASTE SHEET'!H843="","",UPPER('S.D.PASTE SHEET'!H843))</f>
        <v/>
      </c>
      <c s="176" t="str">
        <f>IF('S.D.PASTE SHEET'!I843="","",'S.D.PASTE SHEET'!I843)</f>
        <v/>
      </c>
      <c s="177" t="str">
        <f>IF('S.D.PASTE SHEET'!J843="","",'S.D.PASTE SHEET'!J843)</f>
        <v/>
      </c>
      <c s="176" t="str">
        <f>IF('S.D.PASTE SHEET'!K843="","",'S.D.PASTE SHEET'!K843)</f>
        <v/>
      </c>
      <c s="176" t="str">
        <f>IF('S.D.PASTE SHEET'!L843="","",'S.D.PASTE SHEET'!L843)</f>
        <v/>
      </c>
      <c s="176" t="str">
        <f>IF('S.D.PASTE SHEET'!M843="","",'S.D.PASTE SHEET'!M843)</f>
        <v/>
      </c>
      <c s="176" t="str">
        <f>IF('S.D.PASTE SHEET'!N843="","",'S.D.PASTE SHEET'!N843)</f>
        <v/>
      </c>
      <c s="176" t="str">
        <f>IF('S.D.PASTE SHEET'!O843="","",'S.D.PASTE SHEET'!O843)</f>
        <v/>
      </c>
      <c s="176" t="str">
        <f>IF('S.D.PASTE SHEET'!P843="","",'S.D.PASTE SHEET'!P843)</f>
        <v/>
      </c>
      <c s="176" t="str">
        <f>IF('S.D.PASTE SHEET'!Q843="","",'S.D.PASTE SHEET'!Q843)</f>
        <v/>
      </c>
      <c s="176" t="str">
        <f>IF('S.D.PASTE SHEET'!R843="","",'S.D.PASTE SHEET'!R843)</f>
        <v/>
      </c>
      <c s="176" t="str">
        <f>IF('S.D.PASTE SHEET'!S843="","",'S.D.PASTE SHEET'!S843)</f>
        <v/>
      </c>
      <c s="176" t="str">
        <f>IF('S.D.PASTE SHEET'!T843="","",'S.D.PASTE SHEET'!T843)</f>
        <v/>
      </c>
      <c s="176" t="str">
        <f>IF('S.D.PASTE SHEET'!U843="","",'S.D.PASTE SHEET'!U843)</f>
        <v/>
      </c>
      <c s="176" t="str">
        <f>IF('S.D.PASTE SHEET'!V843="","",'S.D.PASTE SHEET'!V843)</f>
        <v/>
      </c>
      <c s="176" t="str">
        <f>IF('S.D.PASTE SHEET'!W843="","",'S.D.PASTE SHEET'!W843)</f>
        <v/>
      </c>
      <c s="176" t="str">
        <f>IF('S.D.PASTE SHEET'!X843="","",'S.D.PASTE SHEET'!X843)</f>
        <v/>
      </c>
      <c s="176" t="str">
        <f>IF('S.D.PASTE SHEET'!Y843="","",'S.D.PASTE SHEET'!Y843)</f>
        <v/>
      </c>
      <c s="176" t="str">
        <f>IF('S.D.PASTE SHEET'!Z843="","",'S.D.PASTE SHEET'!Z843)</f>
        <v/>
      </c>
      <c s="176" t="str">
        <f>IF('S.D.PASTE SHEET'!AA843="","",'S.D.PASTE SHEET'!AA843)</f>
        <v/>
      </c>
      <c s="176" t="str">
        <f>IF('S.D.PASTE SHEET'!AB843="","",'S.D.PASTE SHEET'!AB843)</f>
        <v/>
      </c>
      <c s="176" t="str">
        <f>IF('S.D.PASTE SHEET'!AC843="","",'S.D.PASTE SHEET'!AC843)</f>
        <v/>
      </c>
      <c s="176" t="str">
        <f>IF('S.D.PASTE SHEET'!AD843="","",'S.D.PASTE SHEET'!AD843)</f>
        <v/>
      </c>
      <c s="178"/>
      <c s="179" t="str">
        <f>IF(AK843="","",IF(AK843&gt;0,COUNT($AG$2:AG843),""))</f>
        <v/>
      </c>
      <c s="180" t="str">
        <f t="shared" si="906"/>
        <v/>
      </c>
      <c s="180" t="str">
        <f t="shared" si="906"/>
        <v/>
      </c>
      <c s="180" t="str">
        <f t="shared" si="906"/>
        <v/>
      </c>
      <c s="181" t="str">
        <f t="shared" si="906"/>
        <v/>
      </c>
      <c s="180" t="str">
        <f t="shared" si="906"/>
        <v/>
      </c>
      <c s="180" t="str">
        <f t="shared" si="906"/>
        <v/>
      </c>
      <c s="180" t="str">
        <f t="shared" si="906"/>
        <v/>
      </c>
      <c s="180" t="str">
        <f t="shared" si="906"/>
        <v/>
      </c>
      <c s="180" t="str">
        <f t="shared" si="906"/>
        <v/>
      </c>
      <c s="181" t="str">
        <f t="shared" si="906"/>
        <v/>
      </c>
      <c s="180" t="str">
        <f t="shared" si="906"/>
        <v/>
      </c>
      <c s="180" t="str">
        <f t="shared" si="906"/>
        <v/>
      </c>
      <c s="180" t="str">
        <f t="shared" si="906"/>
        <v/>
      </c>
      <c s="180" t="str">
        <f t="shared" si="906"/>
        <v/>
      </c>
      <c s="180" t="str">
        <f t="shared" si="906"/>
        <v/>
      </c>
      <c s="180" t="str">
        <f t="shared" si="906"/>
        <v/>
      </c>
      <c r="AX843" s="180" t="str">
        <f>IF(BC843="","",IF(BC843&gt;0,COUNT($AY$2:AY843),""))</f>
        <v/>
      </c>
      <c s="180" t="str">
        <f t="shared" si="917" ref="AY843">IF(AND($BB$1=5,$A843=5,$BC$1=C843),B843,"")</f>
        <v/>
      </c>
      <c s="180" t="str">
        <f t="shared" si="908"/>
        <v/>
      </c>
      <c s="182" t="str">
        <f t="shared" si="908"/>
        <v/>
      </c>
      <c s="180" t="str">
        <f t="shared" si="908"/>
        <v/>
      </c>
      <c s="180" t="str">
        <f t="shared" si="908"/>
        <v/>
      </c>
      <c s="180" t="str">
        <f t="shared" si="908"/>
        <v/>
      </c>
      <c s="180" t="str">
        <f t="shared" si="908"/>
        <v/>
      </c>
      <c s="180" t="str">
        <f t="shared" si="908"/>
        <v/>
      </c>
      <c s="182" t="str">
        <f t="shared" si="908"/>
        <v/>
      </c>
      <c s="180" t="str">
        <f t="shared" si="908"/>
        <v/>
      </c>
      <c s="180" t="str">
        <f t="shared" si="908"/>
        <v/>
      </c>
      <c s="180" t="str">
        <f t="shared" si="908"/>
        <v/>
      </c>
      <c s="180" t="str">
        <f t="shared" si="908"/>
        <v/>
      </c>
      <c s="180" t="str">
        <f t="shared" si="908"/>
        <v/>
      </c>
      <c s="180" t="str">
        <f t="shared" si="908"/>
        <v/>
      </c>
    </row>
    <row r="844" spans="1:65" ht="15.75" customHeight="1">
      <c r="A844" s="176" t="str">
        <f>IF('S.D.PASTE SHEET'!A844="","",'S.D.PASTE SHEET'!A844)</f>
        <v/>
      </c>
      <c s="176" t="str">
        <f>IF('S.D.PASTE SHEET'!B844="","",'S.D.PASTE SHEET'!B844)</f>
        <v/>
      </c>
      <c s="176" t="str">
        <f>IF('S.D.PASTE SHEET'!C844="","",'S.D.PASTE SHEET'!C844)</f>
        <v/>
      </c>
      <c s="177" t="str">
        <f>IF('S.D.PASTE SHEET'!D844="","",'S.D.PASTE SHEET'!D844)</f>
        <v/>
      </c>
      <c s="176" t="str">
        <f>IF('S.D.PASTE SHEET'!E844="","",UPPER('S.D.PASTE SHEET'!E844))</f>
        <v/>
      </c>
      <c s="176" t="str">
        <f>IF('S.D.PASTE SHEET'!F844="","",'S.D.PASTE SHEET'!F844)</f>
        <v/>
      </c>
      <c s="176" t="str">
        <f>IF('S.D.PASTE SHEET'!G844="","",UPPER('S.D.PASTE SHEET'!G844))</f>
        <v/>
      </c>
      <c s="176" t="str">
        <f>IF('S.D.PASTE SHEET'!H844="","",UPPER('S.D.PASTE SHEET'!H844))</f>
        <v/>
      </c>
      <c s="176" t="str">
        <f>IF('S.D.PASTE SHEET'!I844="","",'S.D.PASTE SHEET'!I844)</f>
        <v/>
      </c>
      <c s="177" t="str">
        <f>IF('S.D.PASTE SHEET'!J844="","",'S.D.PASTE SHEET'!J844)</f>
        <v/>
      </c>
      <c s="176" t="str">
        <f>IF('S.D.PASTE SHEET'!K844="","",'S.D.PASTE SHEET'!K844)</f>
        <v/>
      </c>
      <c s="176" t="str">
        <f>IF('S.D.PASTE SHEET'!L844="","",'S.D.PASTE SHEET'!L844)</f>
        <v/>
      </c>
      <c s="176" t="str">
        <f>IF('S.D.PASTE SHEET'!M844="","",'S.D.PASTE SHEET'!M844)</f>
        <v/>
      </c>
      <c s="176" t="str">
        <f>IF('S.D.PASTE SHEET'!N844="","",'S.D.PASTE SHEET'!N844)</f>
        <v/>
      </c>
      <c s="176" t="str">
        <f>IF('S.D.PASTE SHEET'!O844="","",'S.D.PASTE SHEET'!O844)</f>
        <v/>
      </c>
      <c s="176" t="str">
        <f>IF('S.D.PASTE SHEET'!P844="","",'S.D.PASTE SHEET'!P844)</f>
        <v/>
      </c>
      <c s="176" t="str">
        <f>IF('S.D.PASTE SHEET'!Q844="","",'S.D.PASTE SHEET'!Q844)</f>
        <v/>
      </c>
      <c s="176" t="str">
        <f>IF('S.D.PASTE SHEET'!R844="","",'S.D.PASTE SHEET'!R844)</f>
        <v/>
      </c>
      <c s="176" t="str">
        <f>IF('S.D.PASTE SHEET'!S844="","",'S.D.PASTE SHEET'!S844)</f>
        <v/>
      </c>
      <c s="176" t="str">
        <f>IF('S.D.PASTE SHEET'!T844="","",'S.D.PASTE SHEET'!T844)</f>
        <v/>
      </c>
      <c s="176" t="str">
        <f>IF('S.D.PASTE SHEET'!U844="","",'S.D.PASTE SHEET'!U844)</f>
        <v/>
      </c>
      <c s="176" t="str">
        <f>IF('S.D.PASTE SHEET'!V844="","",'S.D.PASTE SHEET'!V844)</f>
        <v/>
      </c>
      <c s="176" t="str">
        <f>IF('S.D.PASTE SHEET'!W844="","",'S.D.PASTE SHEET'!W844)</f>
        <v/>
      </c>
      <c s="176" t="str">
        <f>IF('S.D.PASTE SHEET'!X844="","",'S.D.PASTE SHEET'!X844)</f>
        <v/>
      </c>
      <c s="176" t="str">
        <f>IF('S.D.PASTE SHEET'!Y844="","",'S.D.PASTE SHEET'!Y844)</f>
        <v/>
      </c>
      <c s="176" t="str">
        <f>IF('S.D.PASTE SHEET'!Z844="","",'S.D.PASTE SHEET'!Z844)</f>
        <v/>
      </c>
      <c s="176" t="str">
        <f>IF('S.D.PASTE SHEET'!AA844="","",'S.D.PASTE SHEET'!AA844)</f>
        <v/>
      </c>
      <c s="176" t="str">
        <f>IF('S.D.PASTE SHEET'!AB844="","",'S.D.PASTE SHEET'!AB844)</f>
        <v/>
      </c>
      <c s="176" t="str">
        <f>IF('S.D.PASTE SHEET'!AC844="","",'S.D.PASTE SHEET'!AC844)</f>
        <v/>
      </c>
      <c s="176" t="str">
        <f>IF('S.D.PASTE SHEET'!AD844="","",'S.D.PASTE SHEET'!AD844)</f>
        <v/>
      </c>
      <c s="178"/>
      <c s="179" t="str">
        <f>IF(AK844="","",IF(AK844&gt;0,COUNT($AG$2:AG844),""))</f>
        <v/>
      </c>
      <c s="180" t="str">
        <f t="shared" si="906"/>
        <v/>
      </c>
      <c s="180" t="str">
        <f t="shared" si="906"/>
        <v/>
      </c>
      <c s="180" t="str">
        <f t="shared" si="906"/>
        <v/>
      </c>
      <c s="181" t="str">
        <f t="shared" si="906"/>
        <v/>
      </c>
      <c s="180" t="str">
        <f t="shared" si="906"/>
        <v/>
      </c>
      <c s="180" t="str">
        <f t="shared" si="906"/>
        <v/>
      </c>
      <c s="180" t="str">
        <f t="shared" si="906"/>
        <v/>
      </c>
      <c s="180" t="str">
        <f t="shared" si="906"/>
        <v/>
      </c>
      <c s="180" t="str">
        <f t="shared" si="906"/>
        <v/>
      </c>
      <c s="181" t="str">
        <f t="shared" si="906"/>
        <v/>
      </c>
      <c s="180" t="str">
        <f t="shared" si="906"/>
        <v/>
      </c>
      <c s="180" t="str">
        <f t="shared" si="906"/>
        <v/>
      </c>
      <c s="180" t="str">
        <f t="shared" si="906"/>
        <v/>
      </c>
      <c s="180" t="str">
        <f t="shared" si="906"/>
        <v/>
      </c>
      <c s="180" t="str">
        <f t="shared" si="906"/>
        <v/>
      </c>
      <c s="180" t="str">
        <f t="shared" si="906"/>
        <v/>
      </c>
      <c r="AX844" s="180" t="str">
        <f>IF(BC844="","",IF(BC844&gt;0,COUNT($AY$2:AY844),""))</f>
        <v/>
      </c>
      <c s="180" t="str">
        <f t="shared" si="918" ref="AY844">IF(AND($BB$1=5,$A844=5,$BC$1=C844),B844,"")</f>
        <v/>
      </c>
      <c s="180" t="str">
        <f t="shared" si="908"/>
        <v/>
      </c>
      <c s="182" t="str">
        <f t="shared" si="908"/>
        <v/>
      </c>
      <c s="180" t="str">
        <f t="shared" si="908"/>
        <v/>
      </c>
      <c s="180" t="str">
        <f t="shared" si="908"/>
        <v/>
      </c>
      <c s="180" t="str">
        <f t="shared" si="908"/>
        <v/>
      </c>
      <c s="180" t="str">
        <f t="shared" si="908"/>
        <v/>
      </c>
      <c s="180" t="str">
        <f t="shared" si="908"/>
        <v/>
      </c>
      <c s="182" t="str">
        <f t="shared" si="908"/>
        <v/>
      </c>
      <c s="180" t="str">
        <f t="shared" si="908"/>
        <v/>
      </c>
      <c s="180" t="str">
        <f t="shared" si="908"/>
        <v/>
      </c>
      <c s="180" t="str">
        <f t="shared" si="908"/>
        <v/>
      </c>
      <c s="180" t="str">
        <f t="shared" si="908"/>
        <v/>
      </c>
      <c s="180" t="str">
        <f t="shared" si="908"/>
        <v/>
      </c>
      <c s="180" t="str">
        <f t="shared" si="908"/>
        <v/>
      </c>
    </row>
    <row r="845" spans="1:65" ht="15.75" customHeight="1">
      <c r="A845" s="176" t="str">
        <f>IF('S.D.PASTE SHEET'!A845="","",'S.D.PASTE SHEET'!A845)</f>
        <v/>
      </c>
      <c s="176" t="str">
        <f>IF('S.D.PASTE SHEET'!B845="","",'S.D.PASTE SHEET'!B845)</f>
        <v/>
      </c>
      <c s="176" t="str">
        <f>IF('S.D.PASTE SHEET'!C845="","",'S.D.PASTE SHEET'!C845)</f>
        <v/>
      </c>
      <c s="177" t="str">
        <f>IF('S.D.PASTE SHEET'!D845="","",'S.D.PASTE SHEET'!D845)</f>
        <v/>
      </c>
      <c s="176" t="str">
        <f>IF('S.D.PASTE SHEET'!E845="","",UPPER('S.D.PASTE SHEET'!E845))</f>
        <v/>
      </c>
      <c s="176" t="str">
        <f>IF('S.D.PASTE SHEET'!F845="","",'S.D.PASTE SHEET'!F845)</f>
        <v/>
      </c>
      <c s="176" t="str">
        <f>IF('S.D.PASTE SHEET'!G845="","",UPPER('S.D.PASTE SHEET'!G845))</f>
        <v/>
      </c>
      <c s="176" t="str">
        <f>IF('S.D.PASTE SHEET'!H845="","",UPPER('S.D.PASTE SHEET'!H845))</f>
        <v/>
      </c>
      <c s="176" t="str">
        <f>IF('S.D.PASTE SHEET'!I845="","",'S.D.PASTE SHEET'!I845)</f>
        <v/>
      </c>
      <c s="177" t="str">
        <f>IF('S.D.PASTE SHEET'!J845="","",'S.D.PASTE SHEET'!J845)</f>
        <v/>
      </c>
      <c s="176" t="str">
        <f>IF('S.D.PASTE SHEET'!K845="","",'S.D.PASTE SHEET'!K845)</f>
        <v/>
      </c>
      <c s="176" t="str">
        <f>IF('S.D.PASTE SHEET'!L845="","",'S.D.PASTE SHEET'!L845)</f>
        <v/>
      </c>
      <c s="176" t="str">
        <f>IF('S.D.PASTE SHEET'!M845="","",'S.D.PASTE SHEET'!M845)</f>
        <v/>
      </c>
      <c s="176" t="str">
        <f>IF('S.D.PASTE SHEET'!N845="","",'S.D.PASTE SHEET'!N845)</f>
        <v/>
      </c>
      <c s="176" t="str">
        <f>IF('S.D.PASTE SHEET'!O845="","",'S.D.PASTE SHEET'!O845)</f>
        <v/>
      </c>
      <c s="176" t="str">
        <f>IF('S.D.PASTE SHEET'!P845="","",'S.D.PASTE SHEET'!P845)</f>
        <v/>
      </c>
      <c s="176" t="str">
        <f>IF('S.D.PASTE SHEET'!Q845="","",'S.D.PASTE SHEET'!Q845)</f>
        <v/>
      </c>
      <c s="176" t="str">
        <f>IF('S.D.PASTE SHEET'!R845="","",'S.D.PASTE SHEET'!R845)</f>
        <v/>
      </c>
      <c s="176" t="str">
        <f>IF('S.D.PASTE SHEET'!S845="","",'S.D.PASTE SHEET'!S845)</f>
        <v/>
      </c>
      <c s="176" t="str">
        <f>IF('S.D.PASTE SHEET'!T845="","",'S.D.PASTE SHEET'!T845)</f>
        <v/>
      </c>
      <c s="176" t="str">
        <f>IF('S.D.PASTE SHEET'!U845="","",'S.D.PASTE SHEET'!U845)</f>
        <v/>
      </c>
      <c s="176" t="str">
        <f>IF('S.D.PASTE SHEET'!V845="","",'S.D.PASTE SHEET'!V845)</f>
        <v/>
      </c>
      <c s="176" t="str">
        <f>IF('S.D.PASTE SHEET'!W845="","",'S.D.PASTE SHEET'!W845)</f>
        <v/>
      </c>
      <c s="176" t="str">
        <f>IF('S.D.PASTE SHEET'!X845="","",'S.D.PASTE SHEET'!X845)</f>
        <v/>
      </c>
      <c s="176" t="str">
        <f>IF('S.D.PASTE SHEET'!Y845="","",'S.D.PASTE SHEET'!Y845)</f>
        <v/>
      </c>
      <c s="176" t="str">
        <f>IF('S.D.PASTE SHEET'!Z845="","",'S.D.PASTE SHEET'!Z845)</f>
        <v/>
      </c>
      <c s="176" t="str">
        <f>IF('S.D.PASTE SHEET'!AA845="","",'S.D.PASTE SHEET'!AA845)</f>
        <v/>
      </c>
      <c s="176" t="str">
        <f>IF('S.D.PASTE SHEET'!AB845="","",'S.D.PASTE SHEET'!AB845)</f>
        <v/>
      </c>
      <c s="176" t="str">
        <f>IF('S.D.PASTE SHEET'!AC845="","",'S.D.PASTE SHEET'!AC845)</f>
        <v/>
      </c>
      <c s="176" t="str">
        <f>IF('S.D.PASTE SHEET'!AD845="","",'S.D.PASTE SHEET'!AD845)</f>
        <v/>
      </c>
      <c s="178"/>
      <c s="179" t="str">
        <f>IF(AK845="","",IF(AK845&gt;0,COUNT($AG$2:AG845),""))</f>
        <v/>
      </c>
      <c s="180" t="str">
        <f t="shared" si="906"/>
        <v/>
      </c>
      <c s="180" t="str">
        <f t="shared" si="906"/>
        <v/>
      </c>
      <c s="180" t="str">
        <f t="shared" si="906"/>
        <v/>
      </c>
      <c s="181" t="str">
        <f t="shared" si="906"/>
        <v/>
      </c>
      <c s="180" t="str">
        <f t="shared" si="906"/>
        <v/>
      </c>
      <c s="180" t="str">
        <f t="shared" si="906"/>
        <v/>
      </c>
      <c s="180" t="str">
        <f t="shared" si="906"/>
        <v/>
      </c>
      <c s="180" t="str">
        <f t="shared" si="906"/>
        <v/>
      </c>
      <c s="180" t="str">
        <f t="shared" si="906"/>
        <v/>
      </c>
      <c s="181" t="str">
        <f t="shared" si="906"/>
        <v/>
      </c>
      <c s="180" t="str">
        <f t="shared" si="906"/>
        <v/>
      </c>
      <c s="180" t="str">
        <f t="shared" si="906"/>
        <v/>
      </c>
      <c s="180" t="str">
        <f t="shared" si="906"/>
        <v/>
      </c>
      <c s="180" t="str">
        <f t="shared" si="906"/>
        <v/>
      </c>
      <c s="180" t="str">
        <f t="shared" si="906"/>
        <v/>
      </c>
      <c s="180" t="str">
        <f t="shared" si="906"/>
        <v/>
      </c>
      <c r="AX845" s="180" t="str">
        <f>IF(BC845="","",IF(BC845&gt;0,COUNT($AY$2:AY845),""))</f>
        <v/>
      </c>
      <c s="180" t="str">
        <f t="shared" si="919" ref="AY845">IF(AND($BB$1=5,$A845=5,$BC$1=C845),B845,"")</f>
        <v/>
      </c>
      <c s="180" t="str">
        <f t="shared" si="908"/>
        <v/>
      </c>
      <c s="182" t="str">
        <f t="shared" si="908"/>
        <v/>
      </c>
      <c s="180" t="str">
        <f t="shared" si="908"/>
        <v/>
      </c>
      <c s="180" t="str">
        <f t="shared" si="908"/>
        <v/>
      </c>
      <c s="180" t="str">
        <f t="shared" si="908"/>
        <v/>
      </c>
      <c s="180" t="str">
        <f t="shared" si="908"/>
        <v/>
      </c>
      <c s="180" t="str">
        <f t="shared" si="908"/>
        <v/>
      </c>
      <c s="182" t="str">
        <f t="shared" si="908"/>
        <v/>
      </c>
      <c s="180" t="str">
        <f t="shared" si="908"/>
        <v/>
      </c>
      <c s="180" t="str">
        <f t="shared" si="908"/>
        <v/>
      </c>
      <c s="180" t="str">
        <f t="shared" si="908"/>
        <v/>
      </c>
      <c s="180" t="str">
        <f t="shared" si="908"/>
        <v/>
      </c>
      <c s="180" t="str">
        <f t="shared" si="908"/>
        <v/>
      </c>
      <c s="180" t="str">
        <f t="shared" si="908"/>
        <v/>
      </c>
    </row>
    <row r="846" spans="1:65" ht="15.75" customHeight="1">
      <c r="A846" s="176" t="str">
        <f>IF('S.D.PASTE SHEET'!A846="","",'S.D.PASTE SHEET'!A846)</f>
        <v/>
      </c>
      <c s="176" t="str">
        <f>IF('S.D.PASTE SHEET'!B846="","",'S.D.PASTE SHEET'!B846)</f>
        <v/>
      </c>
      <c s="176" t="str">
        <f>IF('S.D.PASTE SHEET'!C846="","",'S.D.PASTE SHEET'!C846)</f>
        <v/>
      </c>
      <c s="177" t="str">
        <f>IF('S.D.PASTE SHEET'!D846="","",'S.D.PASTE SHEET'!D846)</f>
        <v/>
      </c>
      <c s="176" t="str">
        <f>IF('S.D.PASTE SHEET'!E846="","",UPPER('S.D.PASTE SHEET'!E846))</f>
        <v/>
      </c>
      <c s="176" t="str">
        <f>IF('S.D.PASTE SHEET'!F846="","",'S.D.PASTE SHEET'!F846)</f>
        <v/>
      </c>
      <c s="176" t="str">
        <f>IF('S.D.PASTE SHEET'!G846="","",UPPER('S.D.PASTE SHEET'!G846))</f>
        <v/>
      </c>
      <c s="176" t="str">
        <f>IF('S.D.PASTE SHEET'!H846="","",UPPER('S.D.PASTE SHEET'!H846))</f>
        <v/>
      </c>
      <c s="176" t="str">
        <f>IF('S.D.PASTE SHEET'!I846="","",'S.D.PASTE SHEET'!I846)</f>
        <v/>
      </c>
      <c s="177" t="str">
        <f>IF('S.D.PASTE SHEET'!J846="","",'S.D.PASTE SHEET'!J846)</f>
        <v/>
      </c>
      <c s="176" t="str">
        <f>IF('S.D.PASTE SHEET'!K846="","",'S.D.PASTE SHEET'!K846)</f>
        <v/>
      </c>
      <c s="176" t="str">
        <f>IF('S.D.PASTE SHEET'!L846="","",'S.D.PASTE SHEET'!L846)</f>
        <v/>
      </c>
      <c s="176" t="str">
        <f>IF('S.D.PASTE SHEET'!M846="","",'S.D.PASTE SHEET'!M846)</f>
        <v/>
      </c>
      <c s="176" t="str">
        <f>IF('S.D.PASTE SHEET'!N846="","",'S.D.PASTE SHEET'!N846)</f>
        <v/>
      </c>
      <c s="176" t="str">
        <f>IF('S.D.PASTE SHEET'!O846="","",'S.D.PASTE SHEET'!O846)</f>
        <v/>
      </c>
      <c s="176" t="str">
        <f>IF('S.D.PASTE SHEET'!P846="","",'S.D.PASTE SHEET'!P846)</f>
        <v/>
      </c>
      <c s="176" t="str">
        <f>IF('S.D.PASTE SHEET'!Q846="","",'S.D.PASTE SHEET'!Q846)</f>
        <v/>
      </c>
      <c s="176" t="str">
        <f>IF('S.D.PASTE SHEET'!R846="","",'S.D.PASTE SHEET'!R846)</f>
        <v/>
      </c>
      <c s="176" t="str">
        <f>IF('S.D.PASTE SHEET'!S846="","",'S.D.PASTE SHEET'!S846)</f>
        <v/>
      </c>
      <c s="176" t="str">
        <f>IF('S.D.PASTE SHEET'!T846="","",'S.D.PASTE SHEET'!T846)</f>
        <v/>
      </c>
      <c s="176" t="str">
        <f>IF('S.D.PASTE SHEET'!U846="","",'S.D.PASTE SHEET'!U846)</f>
        <v/>
      </c>
      <c s="176" t="str">
        <f>IF('S.D.PASTE SHEET'!V846="","",'S.D.PASTE SHEET'!V846)</f>
        <v/>
      </c>
      <c s="176" t="str">
        <f>IF('S.D.PASTE SHEET'!W846="","",'S.D.PASTE SHEET'!W846)</f>
        <v/>
      </c>
      <c s="176" t="str">
        <f>IF('S.D.PASTE SHEET'!X846="","",'S.D.PASTE SHEET'!X846)</f>
        <v/>
      </c>
      <c s="176" t="str">
        <f>IF('S.D.PASTE SHEET'!Y846="","",'S.D.PASTE SHEET'!Y846)</f>
        <v/>
      </c>
      <c s="176" t="str">
        <f>IF('S.D.PASTE SHEET'!Z846="","",'S.D.PASTE SHEET'!Z846)</f>
        <v/>
      </c>
      <c s="176" t="str">
        <f>IF('S.D.PASTE SHEET'!AA846="","",'S.D.PASTE SHEET'!AA846)</f>
        <v/>
      </c>
      <c s="176" t="str">
        <f>IF('S.D.PASTE SHEET'!AB846="","",'S.D.PASTE SHEET'!AB846)</f>
        <v/>
      </c>
      <c s="176" t="str">
        <f>IF('S.D.PASTE SHEET'!AC846="","",'S.D.PASTE SHEET'!AC846)</f>
        <v/>
      </c>
      <c s="176" t="str">
        <f>IF('S.D.PASTE SHEET'!AD846="","",'S.D.PASTE SHEET'!AD846)</f>
        <v/>
      </c>
      <c s="178"/>
      <c s="179" t="str">
        <f>IF(AK846="","",IF(AK846&gt;0,COUNT($AG$2:AG846),""))</f>
        <v/>
      </c>
      <c s="180" t="str">
        <f t="shared" si="906"/>
        <v/>
      </c>
      <c s="180" t="str">
        <f t="shared" si="906"/>
        <v/>
      </c>
      <c s="180" t="str">
        <f t="shared" si="906"/>
        <v/>
      </c>
      <c s="181" t="str">
        <f t="shared" si="906"/>
        <v/>
      </c>
      <c s="180" t="str">
        <f t="shared" si="906"/>
        <v/>
      </c>
      <c s="180" t="str">
        <f t="shared" si="906"/>
        <v/>
      </c>
      <c s="180" t="str">
        <f t="shared" si="906"/>
        <v/>
      </c>
      <c s="180" t="str">
        <f t="shared" si="906"/>
        <v/>
      </c>
      <c s="180" t="str">
        <f t="shared" si="906"/>
        <v/>
      </c>
      <c s="181" t="str">
        <f t="shared" si="906"/>
        <v/>
      </c>
      <c s="180" t="str">
        <f t="shared" si="906"/>
        <v/>
      </c>
      <c s="180" t="str">
        <f t="shared" si="906"/>
        <v/>
      </c>
      <c s="180" t="str">
        <f t="shared" si="906"/>
        <v/>
      </c>
      <c s="180" t="str">
        <f t="shared" si="906"/>
        <v/>
      </c>
      <c s="180" t="str">
        <f t="shared" si="906"/>
        <v/>
      </c>
      <c s="180" t="str">
        <f t="shared" si="906"/>
        <v/>
      </c>
      <c r="AX846" s="180" t="str">
        <f>IF(BC846="","",IF(BC846&gt;0,COUNT($AY$2:AY846),""))</f>
        <v/>
      </c>
      <c s="180" t="str">
        <f t="shared" si="920" ref="AY846">IF(AND($BB$1=5,$A846=5,$BC$1=C846),B846,"")</f>
        <v/>
      </c>
      <c s="180" t="str">
        <f t="shared" si="908"/>
        <v/>
      </c>
      <c s="182" t="str">
        <f t="shared" si="908"/>
        <v/>
      </c>
      <c s="180" t="str">
        <f t="shared" si="908"/>
        <v/>
      </c>
      <c s="180" t="str">
        <f t="shared" si="908"/>
        <v/>
      </c>
      <c s="180" t="str">
        <f t="shared" si="908"/>
        <v/>
      </c>
      <c s="180" t="str">
        <f t="shared" si="908"/>
        <v/>
      </c>
      <c s="180" t="str">
        <f t="shared" si="908"/>
        <v/>
      </c>
      <c s="182" t="str">
        <f t="shared" si="908"/>
        <v/>
      </c>
      <c s="180" t="str">
        <f t="shared" si="908"/>
        <v/>
      </c>
      <c s="180" t="str">
        <f t="shared" si="908"/>
        <v/>
      </c>
      <c s="180" t="str">
        <f t="shared" si="908"/>
        <v/>
      </c>
      <c s="180" t="str">
        <f t="shared" si="908"/>
        <v/>
      </c>
      <c s="180" t="str">
        <f t="shared" si="908"/>
        <v/>
      </c>
      <c s="180" t="str">
        <f t="shared" si="908"/>
        <v/>
      </c>
    </row>
    <row r="847" spans="1:65" ht="15.75" customHeight="1">
      <c r="A847" s="176" t="str">
        <f>IF('S.D.PASTE SHEET'!A847="","",'S.D.PASTE SHEET'!A847)</f>
        <v/>
      </c>
      <c s="176" t="str">
        <f>IF('S.D.PASTE SHEET'!B847="","",'S.D.PASTE SHEET'!B847)</f>
        <v/>
      </c>
      <c s="176" t="str">
        <f>IF('S.D.PASTE SHEET'!C847="","",'S.D.PASTE SHEET'!C847)</f>
        <v/>
      </c>
      <c s="177" t="str">
        <f>IF('S.D.PASTE SHEET'!D847="","",'S.D.PASTE SHEET'!D847)</f>
        <v/>
      </c>
      <c s="176" t="str">
        <f>IF('S.D.PASTE SHEET'!E847="","",UPPER('S.D.PASTE SHEET'!E847))</f>
        <v/>
      </c>
      <c s="176" t="str">
        <f>IF('S.D.PASTE SHEET'!F847="","",'S.D.PASTE SHEET'!F847)</f>
        <v/>
      </c>
      <c s="176" t="str">
        <f>IF('S.D.PASTE SHEET'!G847="","",UPPER('S.D.PASTE SHEET'!G847))</f>
        <v/>
      </c>
      <c s="176" t="str">
        <f>IF('S.D.PASTE SHEET'!H847="","",UPPER('S.D.PASTE SHEET'!H847))</f>
        <v/>
      </c>
      <c s="176" t="str">
        <f>IF('S.D.PASTE SHEET'!I847="","",'S.D.PASTE SHEET'!I847)</f>
        <v/>
      </c>
      <c s="177" t="str">
        <f>IF('S.D.PASTE SHEET'!J847="","",'S.D.PASTE SHEET'!J847)</f>
        <v/>
      </c>
      <c s="176" t="str">
        <f>IF('S.D.PASTE SHEET'!K847="","",'S.D.PASTE SHEET'!K847)</f>
        <v/>
      </c>
      <c s="176" t="str">
        <f>IF('S.D.PASTE SHEET'!L847="","",'S.D.PASTE SHEET'!L847)</f>
        <v/>
      </c>
      <c s="176" t="str">
        <f>IF('S.D.PASTE SHEET'!M847="","",'S.D.PASTE SHEET'!M847)</f>
        <v/>
      </c>
      <c s="176" t="str">
        <f>IF('S.D.PASTE SHEET'!N847="","",'S.D.PASTE SHEET'!N847)</f>
        <v/>
      </c>
      <c s="176" t="str">
        <f>IF('S.D.PASTE SHEET'!O847="","",'S.D.PASTE SHEET'!O847)</f>
        <v/>
      </c>
      <c s="176" t="str">
        <f>IF('S.D.PASTE SHEET'!P847="","",'S.D.PASTE SHEET'!P847)</f>
        <v/>
      </c>
      <c s="176" t="str">
        <f>IF('S.D.PASTE SHEET'!Q847="","",'S.D.PASTE SHEET'!Q847)</f>
        <v/>
      </c>
      <c s="176" t="str">
        <f>IF('S.D.PASTE SHEET'!R847="","",'S.D.PASTE SHEET'!R847)</f>
        <v/>
      </c>
      <c s="176" t="str">
        <f>IF('S.D.PASTE SHEET'!S847="","",'S.D.PASTE SHEET'!S847)</f>
        <v/>
      </c>
      <c s="176" t="str">
        <f>IF('S.D.PASTE SHEET'!T847="","",'S.D.PASTE SHEET'!T847)</f>
        <v/>
      </c>
      <c s="176" t="str">
        <f>IF('S.D.PASTE SHEET'!U847="","",'S.D.PASTE SHEET'!U847)</f>
        <v/>
      </c>
      <c s="176" t="str">
        <f>IF('S.D.PASTE SHEET'!V847="","",'S.D.PASTE SHEET'!V847)</f>
        <v/>
      </c>
      <c s="176" t="str">
        <f>IF('S.D.PASTE SHEET'!W847="","",'S.D.PASTE SHEET'!W847)</f>
        <v/>
      </c>
      <c s="176" t="str">
        <f>IF('S.D.PASTE SHEET'!X847="","",'S.D.PASTE SHEET'!X847)</f>
        <v/>
      </c>
      <c s="176" t="str">
        <f>IF('S.D.PASTE SHEET'!Y847="","",'S.D.PASTE SHEET'!Y847)</f>
        <v/>
      </c>
      <c s="176" t="str">
        <f>IF('S.D.PASTE SHEET'!Z847="","",'S.D.PASTE SHEET'!Z847)</f>
        <v/>
      </c>
      <c s="176" t="str">
        <f>IF('S.D.PASTE SHEET'!AA847="","",'S.D.PASTE SHEET'!AA847)</f>
        <v/>
      </c>
      <c s="176" t="str">
        <f>IF('S.D.PASTE SHEET'!AB847="","",'S.D.PASTE SHEET'!AB847)</f>
        <v/>
      </c>
      <c s="176" t="str">
        <f>IF('S.D.PASTE SHEET'!AC847="","",'S.D.PASTE SHEET'!AC847)</f>
        <v/>
      </c>
      <c s="176" t="str">
        <f>IF('S.D.PASTE SHEET'!AD847="","",'S.D.PASTE SHEET'!AD847)</f>
        <v/>
      </c>
      <c s="178"/>
      <c s="179" t="str">
        <f>IF(AK847="","",IF(AK847&gt;0,COUNT($AG$2:AG847),""))</f>
        <v/>
      </c>
      <c s="180" t="str">
        <f t="shared" si="906"/>
        <v/>
      </c>
      <c s="180" t="str">
        <f t="shared" si="906"/>
        <v/>
      </c>
      <c s="180" t="str">
        <f t="shared" si="906"/>
        <v/>
      </c>
      <c s="181" t="str">
        <f t="shared" si="906"/>
        <v/>
      </c>
      <c s="180" t="str">
        <f t="shared" si="906"/>
        <v/>
      </c>
      <c s="180" t="str">
        <f t="shared" si="906"/>
        <v/>
      </c>
      <c s="180" t="str">
        <f t="shared" si="906"/>
        <v/>
      </c>
      <c s="180" t="str">
        <f t="shared" si="906"/>
        <v/>
      </c>
      <c s="180" t="str">
        <f t="shared" si="906"/>
        <v/>
      </c>
      <c s="181" t="str">
        <f t="shared" si="906"/>
        <v/>
      </c>
      <c s="180" t="str">
        <f t="shared" si="906"/>
        <v/>
      </c>
      <c s="180" t="str">
        <f t="shared" si="906"/>
        <v/>
      </c>
      <c s="180" t="str">
        <f t="shared" si="906"/>
        <v/>
      </c>
      <c s="180" t="str">
        <f t="shared" si="906"/>
        <v/>
      </c>
      <c s="180" t="str">
        <f t="shared" si="906"/>
        <v/>
      </c>
      <c s="180" t="str">
        <f t="shared" si="906"/>
        <v/>
      </c>
      <c r="AX847" s="180" t="str">
        <f>IF(BC847="","",IF(BC847&gt;0,COUNT($AY$2:AY847),""))</f>
        <v/>
      </c>
      <c s="180" t="str">
        <f t="shared" si="921" ref="AY847">IF(AND($BB$1=5,$A847=5,$BC$1=C847),B847,"")</f>
        <v/>
      </c>
      <c s="180" t="str">
        <f t="shared" si="908"/>
        <v/>
      </c>
      <c s="182" t="str">
        <f t="shared" si="908"/>
        <v/>
      </c>
      <c s="180" t="str">
        <f t="shared" si="908"/>
        <v/>
      </c>
      <c s="180" t="str">
        <f t="shared" si="908"/>
        <v/>
      </c>
      <c s="180" t="str">
        <f t="shared" si="908"/>
        <v/>
      </c>
      <c s="180" t="str">
        <f t="shared" si="908"/>
        <v/>
      </c>
      <c s="180" t="str">
        <f t="shared" si="908"/>
        <v/>
      </c>
      <c s="182" t="str">
        <f t="shared" si="908"/>
        <v/>
      </c>
      <c s="180" t="str">
        <f t="shared" si="908"/>
        <v/>
      </c>
      <c s="180" t="str">
        <f t="shared" si="908"/>
        <v/>
      </c>
      <c s="180" t="str">
        <f t="shared" si="908"/>
        <v/>
      </c>
      <c s="180" t="str">
        <f t="shared" si="908"/>
        <v/>
      </c>
      <c s="180" t="str">
        <f t="shared" si="908"/>
        <v/>
      </c>
      <c s="180" t="str">
        <f t="shared" si="908"/>
        <v/>
      </c>
    </row>
    <row r="848" spans="1:65" ht="15.75" customHeight="1">
      <c r="A848" s="176" t="str">
        <f>IF('S.D.PASTE SHEET'!A848="","",'S.D.PASTE SHEET'!A848)</f>
        <v/>
      </c>
      <c s="176" t="str">
        <f>IF('S.D.PASTE SHEET'!B848="","",'S.D.PASTE SHEET'!B848)</f>
        <v/>
      </c>
      <c s="176" t="str">
        <f>IF('S.D.PASTE SHEET'!C848="","",'S.D.PASTE SHEET'!C848)</f>
        <v/>
      </c>
      <c s="177" t="str">
        <f>IF('S.D.PASTE SHEET'!D848="","",'S.D.PASTE SHEET'!D848)</f>
        <v/>
      </c>
      <c s="176" t="str">
        <f>IF('S.D.PASTE SHEET'!E848="","",UPPER('S.D.PASTE SHEET'!E848))</f>
        <v/>
      </c>
      <c s="176" t="str">
        <f>IF('S.D.PASTE SHEET'!F848="","",'S.D.PASTE SHEET'!F848)</f>
        <v/>
      </c>
      <c s="176" t="str">
        <f>IF('S.D.PASTE SHEET'!G848="","",UPPER('S.D.PASTE SHEET'!G848))</f>
        <v/>
      </c>
      <c s="176" t="str">
        <f>IF('S.D.PASTE SHEET'!H848="","",UPPER('S.D.PASTE SHEET'!H848))</f>
        <v/>
      </c>
      <c s="176" t="str">
        <f>IF('S.D.PASTE SHEET'!I848="","",'S.D.PASTE SHEET'!I848)</f>
        <v/>
      </c>
      <c s="177" t="str">
        <f>IF('S.D.PASTE SHEET'!J848="","",'S.D.PASTE SHEET'!J848)</f>
        <v/>
      </c>
      <c s="176" t="str">
        <f>IF('S.D.PASTE SHEET'!K848="","",'S.D.PASTE SHEET'!K848)</f>
        <v/>
      </c>
      <c s="176" t="str">
        <f>IF('S.D.PASTE SHEET'!L848="","",'S.D.PASTE SHEET'!L848)</f>
        <v/>
      </c>
      <c s="176" t="str">
        <f>IF('S.D.PASTE SHEET'!M848="","",'S.D.PASTE SHEET'!M848)</f>
        <v/>
      </c>
      <c s="176" t="str">
        <f>IF('S.D.PASTE SHEET'!N848="","",'S.D.PASTE SHEET'!N848)</f>
        <v/>
      </c>
      <c s="176" t="str">
        <f>IF('S.D.PASTE SHEET'!O848="","",'S.D.PASTE SHEET'!O848)</f>
        <v/>
      </c>
      <c s="176" t="str">
        <f>IF('S.D.PASTE SHEET'!P848="","",'S.D.PASTE SHEET'!P848)</f>
        <v/>
      </c>
      <c s="176" t="str">
        <f>IF('S.D.PASTE SHEET'!Q848="","",'S.D.PASTE SHEET'!Q848)</f>
        <v/>
      </c>
      <c s="176" t="str">
        <f>IF('S.D.PASTE SHEET'!R848="","",'S.D.PASTE SHEET'!R848)</f>
        <v/>
      </c>
      <c s="176" t="str">
        <f>IF('S.D.PASTE SHEET'!S848="","",'S.D.PASTE SHEET'!S848)</f>
        <v/>
      </c>
      <c s="176" t="str">
        <f>IF('S.D.PASTE SHEET'!T848="","",'S.D.PASTE SHEET'!T848)</f>
        <v/>
      </c>
      <c s="176" t="str">
        <f>IF('S.D.PASTE SHEET'!U848="","",'S.D.PASTE SHEET'!U848)</f>
        <v/>
      </c>
      <c s="176" t="str">
        <f>IF('S.D.PASTE SHEET'!V848="","",'S.D.PASTE SHEET'!V848)</f>
        <v/>
      </c>
      <c s="176" t="str">
        <f>IF('S.D.PASTE SHEET'!W848="","",'S.D.PASTE SHEET'!W848)</f>
        <v/>
      </c>
      <c s="176" t="str">
        <f>IF('S.D.PASTE SHEET'!X848="","",'S.D.PASTE SHEET'!X848)</f>
        <v/>
      </c>
      <c s="176" t="str">
        <f>IF('S.D.PASTE SHEET'!Y848="","",'S.D.PASTE SHEET'!Y848)</f>
        <v/>
      </c>
      <c s="176" t="str">
        <f>IF('S.D.PASTE SHEET'!Z848="","",'S.D.PASTE SHEET'!Z848)</f>
        <v/>
      </c>
      <c s="176" t="str">
        <f>IF('S.D.PASTE SHEET'!AA848="","",'S.D.PASTE SHEET'!AA848)</f>
        <v/>
      </c>
      <c s="176" t="str">
        <f>IF('S.D.PASTE SHEET'!AB848="","",'S.D.PASTE SHEET'!AB848)</f>
        <v/>
      </c>
      <c s="176" t="str">
        <f>IF('S.D.PASTE SHEET'!AC848="","",'S.D.PASTE SHEET'!AC848)</f>
        <v/>
      </c>
      <c s="176" t="str">
        <f>IF('S.D.PASTE SHEET'!AD848="","",'S.D.PASTE SHEET'!AD848)</f>
        <v/>
      </c>
      <c s="178"/>
      <c s="179" t="str">
        <f>IF(AK848="","",IF(AK848&gt;0,COUNT($AG$2:AG848),""))</f>
        <v/>
      </c>
      <c s="180" t="str">
        <f t="shared" si="906"/>
        <v/>
      </c>
      <c s="180" t="str">
        <f t="shared" si="906"/>
        <v/>
      </c>
      <c s="180" t="str">
        <f t="shared" si="906"/>
        <v/>
      </c>
      <c s="181" t="str">
        <f t="shared" si="906"/>
        <v/>
      </c>
      <c s="180" t="str">
        <f t="shared" si="906"/>
        <v/>
      </c>
      <c s="180" t="str">
        <f t="shared" si="906"/>
        <v/>
      </c>
      <c s="180" t="str">
        <f t="shared" si="906"/>
        <v/>
      </c>
      <c s="180" t="str">
        <f t="shared" si="906"/>
        <v/>
      </c>
      <c s="180" t="str">
        <f t="shared" si="906"/>
        <v/>
      </c>
      <c s="181" t="str">
        <f t="shared" si="906"/>
        <v/>
      </c>
      <c s="180" t="str">
        <f t="shared" si="906"/>
        <v/>
      </c>
      <c s="180" t="str">
        <f t="shared" si="906"/>
        <v/>
      </c>
      <c s="180" t="str">
        <f t="shared" si="906"/>
        <v/>
      </c>
      <c s="180" t="str">
        <f t="shared" si="906"/>
        <v/>
      </c>
      <c s="180" t="str">
        <f t="shared" si="906"/>
        <v/>
      </c>
      <c s="180" t="str">
        <f t="shared" si="906"/>
        <v/>
      </c>
      <c r="AX848" s="180" t="str">
        <f>IF(BC848="","",IF(BC848&gt;0,COUNT($AY$2:AY848),""))</f>
        <v/>
      </c>
      <c s="180" t="str">
        <f t="shared" si="922" ref="AY848">IF(AND($BB$1=5,$A848=5,$BC$1=C848),B848,"")</f>
        <v/>
      </c>
      <c s="180" t="str">
        <f t="shared" si="908"/>
        <v/>
      </c>
      <c s="182" t="str">
        <f t="shared" si="908"/>
        <v/>
      </c>
      <c s="180" t="str">
        <f t="shared" si="908"/>
        <v/>
      </c>
      <c s="180" t="str">
        <f t="shared" si="908"/>
        <v/>
      </c>
      <c s="180" t="str">
        <f t="shared" si="908"/>
        <v/>
      </c>
      <c s="180" t="str">
        <f t="shared" si="908"/>
        <v/>
      </c>
      <c s="180" t="str">
        <f t="shared" si="908"/>
        <v/>
      </c>
      <c s="182" t="str">
        <f t="shared" si="908"/>
        <v/>
      </c>
      <c s="180" t="str">
        <f t="shared" si="908"/>
        <v/>
      </c>
      <c s="180" t="str">
        <f t="shared" si="908"/>
        <v/>
      </c>
      <c s="180" t="str">
        <f t="shared" si="908"/>
        <v/>
      </c>
      <c s="180" t="str">
        <f t="shared" si="908"/>
        <v/>
      </c>
      <c s="180" t="str">
        <f t="shared" si="908"/>
        <v/>
      </c>
      <c s="180" t="str">
        <f t="shared" si="908"/>
        <v/>
      </c>
    </row>
    <row r="849" spans="1:65" ht="15.75" customHeight="1">
      <c r="A849" s="176" t="str">
        <f>IF('S.D.PASTE SHEET'!A849="","",'S.D.PASTE SHEET'!A849)</f>
        <v/>
      </c>
      <c s="176" t="str">
        <f>IF('S.D.PASTE SHEET'!B849="","",'S.D.PASTE SHEET'!B849)</f>
        <v/>
      </c>
      <c s="176" t="str">
        <f>IF('S.D.PASTE SHEET'!C849="","",'S.D.PASTE SHEET'!C849)</f>
        <v/>
      </c>
      <c s="177" t="str">
        <f>IF('S.D.PASTE SHEET'!D849="","",'S.D.PASTE SHEET'!D849)</f>
        <v/>
      </c>
      <c s="176" t="str">
        <f>IF('S.D.PASTE SHEET'!E849="","",UPPER('S.D.PASTE SHEET'!E849))</f>
        <v/>
      </c>
      <c s="176" t="str">
        <f>IF('S.D.PASTE SHEET'!F849="","",'S.D.PASTE SHEET'!F849)</f>
        <v/>
      </c>
      <c s="176" t="str">
        <f>IF('S.D.PASTE SHEET'!G849="","",UPPER('S.D.PASTE SHEET'!G849))</f>
        <v/>
      </c>
      <c s="176" t="str">
        <f>IF('S.D.PASTE SHEET'!H849="","",UPPER('S.D.PASTE SHEET'!H849))</f>
        <v/>
      </c>
      <c s="176" t="str">
        <f>IF('S.D.PASTE SHEET'!I849="","",'S.D.PASTE SHEET'!I849)</f>
        <v/>
      </c>
      <c s="177" t="str">
        <f>IF('S.D.PASTE SHEET'!J849="","",'S.D.PASTE SHEET'!J849)</f>
        <v/>
      </c>
      <c s="176" t="str">
        <f>IF('S.D.PASTE SHEET'!K849="","",'S.D.PASTE SHEET'!K849)</f>
        <v/>
      </c>
      <c s="176" t="str">
        <f>IF('S.D.PASTE SHEET'!L849="","",'S.D.PASTE SHEET'!L849)</f>
        <v/>
      </c>
      <c s="176" t="str">
        <f>IF('S.D.PASTE SHEET'!M849="","",'S.D.PASTE SHEET'!M849)</f>
        <v/>
      </c>
      <c s="176" t="str">
        <f>IF('S.D.PASTE SHEET'!N849="","",'S.D.PASTE SHEET'!N849)</f>
        <v/>
      </c>
      <c s="176" t="str">
        <f>IF('S.D.PASTE SHEET'!O849="","",'S.D.PASTE SHEET'!O849)</f>
        <v/>
      </c>
      <c s="176" t="str">
        <f>IF('S.D.PASTE SHEET'!P849="","",'S.D.PASTE SHEET'!P849)</f>
        <v/>
      </c>
      <c s="176" t="str">
        <f>IF('S.D.PASTE SHEET'!Q849="","",'S.D.PASTE SHEET'!Q849)</f>
        <v/>
      </c>
      <c s="176" t="str">
        <f>IF('S.D.PASTE SHEET'!R849="","",'S.D.PASTE SHEET'!R849)</f>
        <v/>
      </c>
      <c s="176" t="str">
        <f>IF('S.D.PASTE SHEET'!S849="","",'S.D.PASTE SHEET'!S849)</f>
        <v/>
      </c>
      <c s="176" t="str">
        <f>IF('S.D.PASTE SHEET'!T849="","",'S.D.PASTE SHEET'!T849)</f>
        <v/>
      </c>
      <c s="176" t="str">
        <f>IF('S.D.PASTE SHEET'!U849="","",'S.D.PASTE SHEET'!U849)</f>
        <v/>
      </c>
      <c s="176" t="str">
        <f>IF('S.D.PASTE SHEET'!V849="","",'S.D.PASTE SHEET'!V849)</f>
        <v/>
      </c>
      <c s="176" t="str">
        <f>IF('S.D.PASTE SHEET'!W849="","",'S.D.PASTE SHEET'!W849)</f>
        <v/>
      </c>
      <c s="176" t="str">
        <f>IF('S.D.PASTE SHEET'!X849="","",'S.D.PASTE SHEET'!X849)</f>
        <v/>
      </c>
      <c s="176" t="str">
        <f>IF('S.D.PASTE SHEET'!Y849="","",'S.D.PASTE SHEET'!Y849)</f>
        <v/>
      </c>
      <c s="176" t="str">
        <f>IF('S.D.PASTE SHEET'!Z849="","",'S.D.PASTE SHEET'!Z849)</f>
        <v/>
      </c>
      <c s="176" t="str">
        <f>IF('S.D.PASTE SHEET'!AA849="","",'S.D.PASTE SHEET'!AA849)</f>
        <v/>
      </c>
      <c s="176" t="str">
        <f>IF('S.D.PASTE SHEET'!AB849="","",'S.D.PASTE SHEET'!AB849)</f>
        <v/>
      </c>
      <c s="176" t="str">
        <f>IF('S.D.PASTE SHEET'!AC849="","",'S.D.PASTE SHEET'!AC849)</f>
        <v/>
      </c>
      <c s="176" t="str">
        <f>IF('S.D.PASTE SHEET'!AD849="","",'S.D.PASTE SHEET'!AD849)</f>
        <v/>
      </c>
      <c s="178"/>
      <c s="179" t="str">
        <f>IF(AK849="","",IF(AK849&gt;0,COUNT($AG$2:AG849),""))</f>
        <v/>
      </c>
      <c s="180" t="str">
        <f t="shared" si="906"/>
        <v/>
      </c>
      <c s="180" t="str">
        <f t="shared" si="906"/>
        <v/>
      </c>
      <c s="180" t="str">
        <f t="shared" si="906"/>
        <v/>
      </c>
      <c s="181" t="str">
        <f t="shared" si="906"/>
        <v/>
      </c>
      <c s="180" t="str">
        <f t="shared" si="906"/>
        <v/>
      </c>
      <c s="180" t="str">
        <f t="shared" si="906"/>
        <v/>
      </c>
      <c s="180" t="str">
        <f t="shared" si="906"/>
        <v/>
      </c>
      <c s="180" t="str">
        <f t="shared" si="906"/>
        <v/>
      </c>
      <c s="180" t="str">
        <f t="shared" si="906"/>
        <v/>
      </c>
      <c s="181" t="str">
        <f t="shared" si="906"/>
        <v/>
      </c>
      <c s="180" t="str">
        <f t="shared" si="906"/>
        <v/>
      </c>
      <c s="180" t="str">
        <f t="shared" si="906"/>
        <v/>
      </c>
      <c s="180" t="str">
        <f t="shared" si="906"/>
        <v/>
      </c>
      <c s="180" t="str">
        <f t="shared" si="906"/>
        <v/>
      </c>
      <c s="180" t="str">
        <f t="shared" si="906"/>
        <v/>
      </c>
      <c s="180" t="str">
        <f>IF(AND($AJ$1=5,$A849=5),P849,"")</f>
        <v/>
      </c>
      <c r="AX849" s="180" t="str">
        <f>IF(BC849="","",IF(BC849&gt;0,COUNT($AY$2:AY849),""))</f>
        <v/>
      </c>
      <c s="180" t="str">
        <f t="shared" si="923" ref="AY849">IF(AND($BB$1=5,$A849=5,$BC$1=C849),B849,"")</f>
        <v/>
      </c>
      <c s="180" t="str">
        <f t="shared" si="908"/>
        <v/>
      </c>
      <c s="182" t="str">
        <f t="shared" si="908"/>
        <v/>
      </c>
      <c s="180" t="str">
        <f t="shared" si="908"/>
        <v/>
      </c>
      <c s="180" t="str">
        <f t="shared" si="908"/>
        <v/>
      </c>
      <c s="180" t="str">
        <f t="shared" si="908"/>
        <v/>
      </c>
      <c s="180" t="str">
        <f t="shared" si="908"/>
        <v/>
      </c>
      <c s="180" t="str">
        <f t="shared" si="908"/>
        <v/>
      </c>
      <c s="182" t="str">
        <f t="shared" si="908"/>
        <v/>
      </c>
      <c s="180" t="str">
        <f t="shared" si="908"/>
        <v/>
      </c>
      <c s="180" t="str">
        <f t="shared" si="908"/>
        <v/>
      </c>
      <c s="180" t="str">
        <f t="shared" si="908"/>
        <v/>
      </c>
      <c s="180" t="str">
        <f t="shared" si="908"/>
        <v/>
      </c>
      <c s="180" t="str">
        <f t="shared" si="908"/>
        <v/>
      </c>
      <c s="180" t="str">
        <f t="shared" si="908"/>
        <v/>
      </c>
    </row>
    <row r="850" spans="1:65" ht="15.75" customHeight="1">
      <c r="A850" s="176" t="str">
        <f>IF('S.D.PASTE SHEET'!A850="","",'S.D.PASTE SHEET'!A850)</f>
        <v/>
      </c>
      <c s="176" t="str">
        <f>IF('S.D.PASTE SHEET'!B850="","",'S.D.PASTE SHEET'!B850)</f>
        <v/>
      </c>
      <c s="176" t="str">
        <f>IF('S.D.PASTE SHEET'!C850="","",'S.D.PASTE SHEET'!C850)</f>
        <v/>
      </c>
      <c s="177" t="str">
        <f>IF('S.D.PASTE SHEET'!D850="","",'S.D.PASTE SHEET'!D850)</f>
        <v/>
      </c>
      <c s="176" t="str">
        <f>IF('S.D.PASTE SHEET'!E850="","",UPPER('S.D.PASTE SHEET'!E850))</f>
        <v/>
      </c>
      <c s="176" t="str">
        <f>IF('S.D.PASTE SHEET'!F850="","",'S.D.PASTE SHEET'!F850)</f>
        <v/>
      </c>
      <c s="176" t="str">
        <f>IF('S.D.PASTE SHEET'!G850="","",UPPER('S.D.PASTE SHEET'!G850))</f>
        <v/>
      </c>
      <c s="176" t="str">
        <f>IF('S.D.PASTE SHEET'!H850="","",UPPER('S.D.PASTE SHEET'!H850))</f>
        <v/>
      </c>
      <c s="176" t="str">
        <f>IF('S.D.PASTE SHEET'!I850="","",'S.D.PASTE SHEET'!I850)</f>
        <v/>
      </c>
      <c s="177" t="str">
        <f>IF('S.D.PASTE SHEET'!J850="","",'S.D.PASTE SHEET'!J850)</f>
        <v/>
      </c>
      <c s="176" t="str">
        <f>IF('S.D.PASTE SHEET'!K850="","",'S.D.PASTE SHEET'!K850)</f>
        <v/>
      </c>
      <c s="176" t="str">
        <f>IF('S.D.PASTE SHEET'!L850="","",'S.D.PASTE SHEET'!L850)</f>
        <v/>
      </c>
      <c s="176" t="str">
        <f>IF('S.D.PASTE SHEET'!M850="","",'S.D.PASTE SHEET'!M850)</f>
        <v/>
      </c>
      <c s="176" t="str">
        <f>IF('S.D.PASTE SHEET'!N850="","",'S.D.PASTE SHEET'!N850)</f>
        <v/>
      </c>
      <c s="176" t="str">
        <f>IF('S.D.PASTE SHEET'!O850="","",'S.D.PASTE SHEET'!O850)</f>
        <v/>
      </c>
      <c s="176" t="str">
        <f>IF('S.D.PASTE SHEET'!P850="","",'S.D.PASTE SHEET'!P850)</f>
        <v/>
      </c>
      <c s="176" t="str">
        <f>IF('S.D.PASTE SHEET'!Q850="","",'S.D.PASTE SHEET'!Q850)</f>
        <v/>
      </c>
      <c s="176" t="str">
        <f>IF('S.D.PASTE SHEET'!R850="","",'S.D.PASTE SHEET'!R850)</f>
        <v/>
      </c>
      <c s="176" t="str">
        <f>IF('S.D.PASTE SHEET'!S850="","",'S.D.PASTE SHEET'!S850)</f>
        <v/>
      </c>
      <c s="176" t="str">
        <f>IF('S.D.PASTE SHEET'!T850="","",'S.D.PASTE SHEET'!T850)</f>
        <v/>
      </c>
      <c s="176" t="str">
        <f>IF('S.D.PASTE SHEET'!U850="","",'S.D.PASTE SHEET'!U850)</f>
        <v/>
      </c>
      <c s="176" t="str">
        <f>IF('S.D.PASTE SHEET'!V850="","",'S.D.PASTE SHEET'!V850)</f>
        <v/>
      </c>
      <c s="176" t="str">
        <f>IF('S.D.PASTE SHEET'!W850="","",'S.D.PASTE SHEET'!W850)</f>
        <v/>
      </c>
      <c s="176" t="str">
        <f>IF('S.D.PASTE SHEET'!X850="","",'S.D.PASTE SHEET'!X850)</f>
        <v/>
      </c>
      <c s="176" t="str">
        <f>IF('S.D.PASTE SHEET'!Y850="","",'S.D.PASTE SHEET'!Y850)</f>
        <v/>
      </c>
      <c s="176" t="str">
        <f>IF('S.D.PASTE SHEET'!Z850="","",'S.D.PASTE SHEET'!Z850)</f>
        <v/>
      </c>
      <c s="176" t="str">
        <f>IF('S.D.PASTE SHEET'!AA850="","",'S.D.PASTE SHEET'!AA850)</f>
        <v/>
      </c>
      <c s="176" t="str">
        <f>IF('S.D.PASTE SHEET'!AB850="","",'S.D.PASTE SHEET'!AB850)</f>
        <v/>
      </c>
      <c s="176" t="str">
        <f>IF('S.D.PASTE SHEET'!AC850="","",'S.D.PASTE SHEET'!AC850)</f>
        <v/>
      </c>
      <c s="176" t="str">
        <f>IF('S.D.PASTE SHEET'!AD850="","",'S.D.PASTE SHEET'!AD850)</f>
        <v/>
      </c>
      <c s="178"/>
      <c s="179" t="str">
        <f>IF(AK850="","",IF(AK850&gt;0,COUNT($AG$2:AG850),""))</f>
        <v/>
      </c>
      <c s="180" t="str">
        <f t="shared" si="924" ref="AG850:AV865">IF(AND($AJ$1=5,$A850=5),A850,"")</f>
        <v/>
      </c>
      <c s="180" t="str">
        <f t="shared" si="924"/>
        <v/>
      </c>
      <c s="180" t="str">
        <f t="shared" si="924"/>
        <v/>
      </c>
      <c s="181" t="str">
        <f t="shared" si="924"/>
        <v/>
      </c>
      <c s="180" t="str">
        <f t="shared" si="924"/>
        <v/>
      </c>
      <c s="180" t="str">
        <f t="shared" si="924"/>
        <v/>
      </c>
      <c s="180" t="str">
        <f t="shared" si="924"/>
        <v/>
      </c>
      <c s="180" t="str">
        <f t="shared" si="924"/>
        <v/>
      </c>
      <c s="180" t="str">
        <f t="shared" si="924"/>
        <v/>
      </c>
      <c s="181" t="str">
        <f t="shared" si="924"/>
        <v/>
      </c>
      <c s="180" t="str">
        <f t="shared" si="924"/>
        <v/>
      </c>
      <c s="180" t="str">
        <f t="shared" si="924"/>
        <v/>
      </c>
      <c s="180" t="str">
        <f t="shared" si="924"/>
        <v/>
      </c>
      <c s="180" t="str">
        <f t="shared" si="924"/>
        <v/>
      </c>
      <c s="180" t="str">
        <f t="shared" si="924"/>
        <v/>
      </c>
      <c s="180" t="str">
        <f t="shared" si="924"/>
        <v/>
      </c>
      <c r="AX850" s="180" t="str">
        <f>IF(BC850="","",IF(BC850&gt;0,COUNT($AY$2:AY850),""))</f>
        <v/>
      </c>
      <c s="180" t="str">
        <f t="shared" si="925" ref="AY850">IF(AND($BB$1=5,$A850=5,$BC$1=C850),B850,"")</f>
        <v/>
      </c>
      <c s="180" t="str">
        <f t="shared" si="926" ref="AZ850:BM865">IF(AND($BB$1=5,$A850=5,$BC$1=$B850),C850,"")</f>
        <v/>
      </c>
      <c s="182" t="str">
        <f t="shared" si="926"/>
        <v/>
      </c>
      <c s="180" t="str">
        <f t="shared" si="926"/>
        <v/>
      </c>
      <c s="180" t="str">
        <f t="shared" si="926"/>
        <v/>
      </c>
      <c s="180" t="str">
        <f t="shared" si="926"/>
        <v/>
      </c>
      <c s="180" t="str">
        <f t="shared" si="926"/>
        <v/>
      </c>
      <c s="180" t="str">
        <f t="shared" si="926"/>
        <v/>
      </c>
      <c s="182" t="str">
        <f t="shared" si="926"/>
        <v/>
      </c>
      <c s="180" t="str">
        <f t="shared" si="926"/>
        <v/>
      </c>
      <c s="180" t="str">
        <f t="shared" si="926"/>
        <v/>
      </c>
      <c s="180" t="str">
        <f t="shared" si="926"/>
        <v/>
      </c>
      <c s="180" t="str">
        <f t="shared" si="926"/>
        <v/>
      </c>
      <c s="180" t="str">
        <f t="shared" si="926"/>
        <v/>
      </c>
      <c s="180" t="str">
        <f t="shared" si="926"/>
        <v/>
      </c>
    </row>
    <row r="851" spans="1:65" ht="15.75" customHeight="1">
      <c r="A851" s="176" t="str">
        <f>IF('S.D.PASTE SHEET'!A851="","",'S.D.PASTE SHEET'!A851)</f>
        <v/>
      </c>
      <c s="176" t="str">
        <f>IF('S.D.PASTE SHEET'!B851="","",'S.D.PASTE SHEET'!B851)</f>
        <v/>
      </c>
      <c s="176" t="str">
        <f>IF('S.D.PASTE SHEET'!C851="","",'S.D.PASTE SHEET'!C851)</f>
        <v/>
      </c>
      <c s="177" t="str">
        <f>IF('S.D.PASTE SHEET'!D851="","",'S.D.PASTE SHEET'!D851)</f>
        <v/>
      </c>
      <c s="176" t="str">
        <f>IF('S.D.PASTE SHEET'!E851="","",UPPER('S.D.PASTE SHEET'!E851))</f>
        <v/>
      </c>
      <c s="176" t="str">
        <f>IF('S.D.PASTE SHEET'!F851="","",'S.D.PASTE SHEET'!F851)</f>
        <v/>
      </c>
      <c s="176" t="str">
        <f>IF('S.D.PASTE SHEET'!G851="","",UPPER('S.D.PASTE SHEET'!G851))</f>
        <v/>
      </c>
      <c s="176" t="str">
        <f>IF('S.D.PASTE SHEET'!H851="","",UPPER('S.D.PASTE SHEET'!H851))</f>
        <v/>
      </c>
      <c s="176" t="str">
        <f>IF('S.D.PASTE SHEET'!I851="","",'S.D.PASTE SHEET'!I851)</f>
        <v/>
      </c>
      <c s="177" t="str">
        <f>IF('S.D.PASTE SHEET'!J851="","",'S.D.PASTE SHEET'!J851)</f>
        <v/>
      </c>
      <c s="176" t="str">
        <f>IF('S.D.PASTE SHEET'!K851="","",'S.D.PASTE SHEET'!K851)</f>
        <v/>
      </c>
      <c s="176" t="str">
        <f>IF('S.D.PASTE SHEET'!L851="","",'S.D.PASTE SHEET'!L851)</f>
        <v/>
      </c>
      <c s="176" t="str">
        <f>IF('S.D.PASTE SHEET'!M851="","",'S.D.PASTE SHEET'!M851)</f>
        <v/>
      </c>
      <c s="176" t="str">
        <f>IF('S.D.PASTE SHEET'!N851="","",'S.D.PASTE SHEET'!N851)</f>
        <v/>
      </c>
      <c s="176" t="str">
        <f>IF('S.D.PASTE SHEET'!O851="","",'S.D.PASTE SHEET'!O851)</f>
        <v/>
      </c>
      <c s="176" t="str">
        <f>IF('S.D.PASTE SHEET'!P851="","",'S.D.PASTE SHEET'!P851)</f>
        <v/>
      </c>
      <c s="176" t="str">
        <f>IF('S.D.PASTE SHEET'!Q851="","",'S.D.PASTE SHEET'!Q851)</f>
        <v/>
      </c>
      <c s="176" t="str">
        <f>IF('S.D.PASTE SHEET'!R851="","",'S.D.PASTE SHEET'!R851)</f>
        <v/>
      </c>
      <c s="176" t="str">
        <f>IF('S.D.PASTE SHEET'!S851="","",'S.D.PASTE SHEET'!S851)</f>
        <v/>
      </c>
      <c s="176" t="str">
        <f>IF('S.D.PASTE SHEET'!T851="","",'S.D.PASTE SHEET'!T851)</f>
        <v/>
      </c>
      <c s="176" t="str">
        <f>IF('S.D.PASTE SHEET'!U851="","",'S.D.PASTE SHEET'!U851)</f>
        <v/>
      </c>
      <c s="176" t="str">
        <f>IF('S.D.PASTE SHEET'!V851="","",'S.D.PASTE SHEET'!V851)</f>
        <v/>
      </c>
      <c s="176" t="str">
        <f>IF('S.D.PASTE SHEET'!W851="","",'S.D.PASTE SHEET'!W851)</f>
        <v/>
      </c>
      <c s="176" t="str">
        <f>IF('S.D.PASTE SHEET'!X851="","",'S.D.PASTE SHEET'!X851)</f>
        <v/>
      </c>
      <c s="176" t="str">
        <f>IF('S.D.PASTE SHEET'!Y851="","",'S.D.PASTE SHEET'!Y851)</f>
        <v/>
      </c>
      <c s="176" t="str">
        <f>IF('S.D.PASTE SHEET'!Z851="","",'S.D.PASTE SHEET'!Z851)</f>
        <v/>
      </c>
      <c s="176" t="str">
        <f>IF('S.D.PASTE SHEET'!AA851="","",'S.D.PASTE SHEET'!AA851)</f>
        <v/>
      </c>
      <c s="176" t="str">
        <f>IF('S.D.PASTE SHEET'!AB851="","",'S.D.PASTE SHEET'!AB851)</f>
        <v/>
      </c>
      <c s="176" t="str">
        <f>IF('S.D.PASTE SHEET'!AC851="","",'S.D.PASTE SHEET'!AC851)</f>
        <v/>
      </c>
      <c s="176" t="str">
        <f>IF('S.D.PASTE SHEET'!AD851="","",'S.D.PASTE SHEET'!AD851)</f>
        <v/>
      </c>
      <c s="178"/>
      <c s="179" t="str">
        <f>IF(AK851="","",IF(AK851&gt;0,COUNT($AG$2:AG851),""))</f>
        <v/>
      </c>
      <c s="180" t="str">
        <f t="shared" si="924"/>
        <v/>
      </c>
      <c s="180" t="str">
        <f t="shared" si="924"/>
        <v/>
      </c>
      <c s="180" t="str">
        <f t="shared" si="924"/>
        <v/>
      </c>
      <c s="181" t="str">
        <f t="shared" si="924"/>
        <v/>
      </c>
      <c s="180" t="str">
        <f t="shared" si="924"/>
        <v/>
      </c>
      <c s="180" t="str">
        <f t="shared" si="924"/>
        <v/>
      </c>
      <c s="180" t="str">
        <f t="shared" si="924"/>
        <v/>
      </c>
      <c s="180" t="str">
        <f t="shared" si="924"/>
        <v/>
      </c>
      <c s="180" t="str">
        <f t="shared" si="924"/>
        <v/>
      </c>
      <c s="181" t="str">
        <f t="shared" si="924"/>
        <v/>
      </c>
      <c s="180" t="str">
        <f t="shared" si="924"/>
        <v/>
      </c>
      <c s="180" t="str">
        <f t="shared" si="924"/>
        <v/>
      </c>
      <c s="180" t="str">
        <f t="shared" si="924"/>
        <v/>
      </c>
      <c s="180" t="str">
        <f t="shared" si="924"/>
        <v/>
      </c>
      <c s="180" t="str">
        <f t="shared" si="924"/>
        <v/>
      </c>
      <c s="180" t="str">
        <f t="shared" si="924"/>
        <v/>
      </c>
      <c r="AX851" s="180" t="str">
        <f>IF(BC851="","",IF(BC851&gt;0,COUNT($AY$2:AY851),""))</f>
        <v/>
      </c>
      <c s="180" t="str">
        <f t="shared" si="927" ref="AY851">IF(AND($BB$1=5,$A851=5,$BC$1=C851),B851,"")</f>
        <v/>
      </c>
      <c s="180" t="str">
        <f t="shared" si="926"/>
        <v/>
      </c>
      <c s="182" t="str">
        <f t="shared" si="926"/>
        <v/>
      </c>
      <c s="180" t="str">
        <f t="shared" si="926"/>
        <v/>
      </c>
      <c s="180" t="str">
        <f t="shared" si="926"/>
        <v/>
      </c>
      <c s="180" t="str">
        <f t="shared" si="926"/>
        <v/>
      </c>
      <c s="180" t="str">
        <f t="shared" si="926"/>
        <v/>
      </c>
      <c s="180" t="str">
        <f t="shared" si="926"/>
        <v/>
      </c>
      <c s="182" t="str">
        <f t="shared" si="926"/>
        <v/>
      </c>
      <c s="180" t="str">
        <f t="shared" si="926"/>
        <v/>
      </c>
      <c s="180" t="str">
        <f t="shared" si="926"/>
        <v/>
      </c>
      <c s="180" t="str">
        <f t="shared" si="926"/>
        <v/>
      </c>
      <c s="180" t="str">
        <f t="shared" si="926"/>
        <v/>
      </c>
      <c s="180" t="str">
        <f t="shared" si="926"/>
        <v/>
      </c>
      <c s="180" t="str">
        <f t="shared" si="926"/>
        <v/>
      </c>
    </row>
    <row r="852" spans="1:65" ht="15.75" customHeight="1">
      <c r="A852" s="176" t="str">
        <f>IF('S.D.PASTE SHEET'!A852="","",'S.D.PASTE SHEET'!A852)</f>
        <v/>
      </c>
      <c s="176" t="str">
        <f>IF('S.D.PASTE SHEET'!B852="","",'S.D.PASTE SHEET'!B852)</f>
        <v/>
      </c>
      <c s="176" t="str">
        <f>IF('S.D.PASTE SHEET'!C852="","",'S.D.PASTE SHEET'!C852)</f>
        <v/>
      </c>
      <c s="177" t="str">
        <f>IF('S.D.PASTE SHEET'!D852="","",'S.D.PASTE SHEET'!D852)</f>
        <v/>
      </c>
      <c s="176" t="str">
        <f>IF('S.D.PASTE SHEET'!E852="","",UPPER('S.D.PASTE SHEET'!E852))</f>
        <v/>
      </c>
      <c s="176" t="str">
        <f>IF('S.D.PASTE SHEET'!F852="","",'S.D.PASTE SHEET'!F852)</f>
        <v/>
      </c>
      <c s="176" t="str">
        <f>IF('S.D.PASTE SHEET'!G852="","",UPPER('S.D.PASTE SHEET'!G852))</f>
        <v/>
      </c>
      <c s="176" t="str">
        <f>IF('S.D.PASTE SHEET'!H852="","",UPPER('S.D.PASTE SHEET'!H852))</f>
        <v/>
      </c>
      <c s="176" t="str">
        <f>IF('S.D.PASTE SHEET'!I852="","",'S.D.PASTE SHEET'!I852)</f>
        <v/>
      </c>
      <c s="177" t="str">
        <f>IF('S.D.PASTE SHEET'!J852="","",'S.D.PASTE SHEET'!J852)</f>
        <v/>
      </c>
      <c s="176" t="str">
        <f>IF('S.D.PASTE SHEET'!K852="","",'S.D.PASTE SHEET'!K852)</f>
        <v/>
      </c>
      <c s="176" t="str">
        <f>IF('S.D.PASTE SHEET'!L852="","",'S.D.PASTE SHEET'!L852)</f>
        <v/>
      </c>
      <c s="176" t="str">
        <f>IF('S.D.PASTE SHEET'!M852="","",'S.D.PASTE SHEET'!M852)</f>
        <v/>
      </c>
      <c s="176" t="str">
        <f>IF('S.D.PASTE SHEET'!N852="","",'S.D.PASTE SHEET'!N852)</f>
        <v/>
      </c>
      <c s="176" t="str">
        <f>IF('S.D.PASTE SHEET'!O852="","",'S.D.PASTE SHEET'!O852)</f>
        <v/>
      </c>
      <c s="176" t="str">
        <f>IF('S.D.PASTE SHEET'!P852="","",'S.D.PASTE SHEET'!P852)</f>
        <v/>
      </c>
      <c s="176" t="str">
        <f>IF('S.D.PASTE SHEET'!Q852="","",'S.D.PASTE SHEET'!Q852)</f>
        <v/>
      </c>
      <c s="176" t="str">
        <f>IF('S.D.PASTE SHEET'!R852="","",'S.D.PASTE SHEET'!R852)</f>
        <v/>
      </c>
      <c s="176" t="str">
        <f>IF('S.D.PASTE SHEET'!S852="","",'S.D.PASTE SHEET'!S852)</f>
        <v/>
      </c>
      <c s="176" t="str">
        <f>IF('S.D.PASTE SHEET'!T852="","",'S.D.PASTE SHEET'!T852)</f>
        <v/>
      </c>
      <c s="176" t="str">
        <f>IF('S.D.PASTE SHEET'!U852="","",'S.D.PASTE SHEET'!U852)</f>
        <v/>
      </c>
      <c s="176" t="str">
        <f>IF('S.D.PASTE SHEET'!V852="","",'S.D.PASTE SHEET'!V852)</f>
        <v/>
      </c>
      <c s="176" t="str">
        <f>IF('S.D.PASTE SHEET'!W852="","",'S.D.PASTE SHEET'!W852)</f>
        <v/>
      </c>
      <c s="176" t="str">
        <f>IF('S.D.PASTE SHEET'!X852="","",'S.D.PASTE SHEET'!X852)</f>
        <v/>
      </c>
      <c s="176" t="str">
        <f>IF('S.D.PASTE SHEET'!Y852="","",'S.D.PASTE SHEET'!Y852)</f>
        <v/>
      </c>
      <c s="176" t="str">
        <f>IF('S.D.PASTE SHEET'!Z852="","",'S.D.PASTE SHEET'!Z852)</f>
        <v/>
      </c>
      <c s="176" t="str">
        <f>IF('S.D.PASTE SHEET'!AA852="","",'S.D.PASTE SHEET'!AA852)</f>
        <v/>
      </c>
      <c s="176" t="str">
        <f>IF('S.D.PASTE SHEET'!AB852="","",'S.D.PASTE SHEET'!AB852)</f>
        <v/>
      </c>
      <c s="176" t="str">
        <f>IF('S.D.PASTE SHEET'!AC852="","",'S.D.PASTE SHEET'!AC852)</f>
        <v/>
      </c>
      <c s="176" t="str">
        <f>IF('S.D.PASTE SHEET'!AD852="","",'S.D.PASTE SHEET'!AD852)</f>
        <v/>
      </c>
      <c s="178"/>
      <c s="179" t="str">
        <f>IF(AK852="","",IF(AK852&gt;0,COUNT($AG$2:AG852),""))</f>
        <v/>
      </c>
      <c s="180" t="str">
        <f t="shared" si="924"/>
        <v/>
      </c>
      <c s="180" t="str">
        <f t="shared" si="924"/>
        <v/>
      </c>
      <c s="180" t="str">
        <f t="shared" si="924"/>
        <v/>
      </c>
      <c s="181" t="str">
        <f t="shared" si="924"/>
        <v/>
      </c>
      <c s="180" t="str">
        <f t="shared" si="924"/>
        <v/>
      </c>
      <c s="180" t="str">
        <f t="shared" si="924"/>
        <v/>
      </c>
      <c s="180" t="str">
        <f t="shared" si="924"/>
        <v/>
      </c>
      <c s="180" t="str">
        <f t="shared" si="924"/>
        <v/>
      </c>
      <c s="180" t="str">
        <f t="shared" si="924"/>
        <v/>
      </c>
      <c s="181" t="str">
        <f t="shared" si="924"/>
        <v/>
      </c>
      <c s="180" t="str">
        <f t="shared" si="924"/>
        <v/>
      </c>
      <c s="180" t="str">
        <f t="shared" si="924"/>
        <v/>
      </c>
      <c s="180" t="str">
        <f t="shared" si="924"/>
        <v/>
      </c>
      <c s="180" t="str">
        <f t="shared" si="924"/>
        <v/>
      </c>
      <c s="180" t="str">
        <f t="shared" si="924"/>
        <v/>
      </c>
      <c s="180" t="str">
        <f t="shared" si="924"/>
        <v/>
      </c>
      <c r="AX852" s="180" t="str">
        <f>IF(BC852="","",IF(BC852&gt;0,COUNT($AY$2:AY852),""))</f>
        <v/>
      </c>
      <c s="180" t="str">
        <f t="shared" si="928" ref="AY852">IF(AND($BB$1=5,$A852=5,$BC$1=C852),B852,"")</f>
        <v/>
      </c>
      <c s="180" t="str">
        <f t="shared" si="926"/>
        <v/>
      </c>
      <c s="182" t="str">
        <f t="shared" si="926"/>
        <v/>
      </c>
      <c s="180" t="str">
        <f t="shared" si="926"/>
        <v/>
      </c>
      <c s="180" t="str">
        <f t="shared" si="926"/>
        <v/>
      </c>
      <c s="180" t="str">
        <f t="shared" si="926"/>
        <v/>
      </c>
      <c s="180" t="str">
        <f t="shared" si="926"/>
        <v/>
      </c>
      <c s="180" t="str">
        <f t="shared" si="926"/>
        <v/>
      </c>
      <c s="182" t="str">
        <f t="shared" si="926"/>
        <v/>
      </c>
      <c s="180" t="str">
        <f t="shared" si="926"/>
        <v/>
      </c>
      <c s="180" t="str">
        <f t="shared" si="926"/>
        <v/>
      </c>
      <c s="180" t="str">
        <f t="shared" si="926"/>
        <v/>
      </c>
      <c s="180" t="str">
        <f t="shared" si="926"/>
        <v/>
      </c>
      <c s="180" t="str">
        <f t="shared" si="926"/>
        <v/>
      </c>
      <c s="180" t="str">
        <f t="shared" si="926"/>
        <v/>
      </c>
    </row>
    <row r="853" spans="1:65" ht="15.75" customHeight="1">
      <c r="A853" s="176" t="str">
        <f>IF('S.D.PASTE SHEET'!A853="","",'S.D.PASTE SHEET'!A853)</f>
        <v/>
      </c>
      <c s="176" t="str">
        <f>IF('S.D.PASTE SHEET'!B853="","",'S.D.PASTE SHEET'!B853)</f>
        <v/>
      </c>
      <c s="176" t="str">
        <f>IF('S.D.PASTE SHEET'!C853="","",'S.D.PASTE SHEET'!C853)</f>
        <v/>
      </c>
      <c s="177" t="str">
        <f>IF('S.D.PASTE SHEET'!D853="","",'S.D.PASTE SHEET'!D853)</f>
        <v/>
      </c>
      <c s="176" t="str">
        <f>IF('S.D.PASTE SHEET'!E853="","",UPPER('S.D.PASTE SHEET'!E853))</f>
        <v/>
      </c>
      <c s="176" t="str">
        <f>IF('S.D.PASTE SHEET'!F853="","",'S.D.PASTE SHEET'!F853)</f>
        <v/>
      </c>
      <c s="176" t="str">
        <f>IF('S.D.PASTE SHEET'!G853="","",UPPER('S.D.PASTE SHEET'!G853))</f>
        <v/>
      </c>
      <c s="176" t="str">
        <f>IF('S.D.PASTE SHEET'!H853="","",UPPER('S.D.PASTE SHEET'!H853))</f>
        <v/>
      </c>
      <c s="176" t="str">
        <f>IF('S.D.PASTE SHEET'!I853="","",'S.D.PASTE SHEET'!I853)</f>
        <v/>
      </c>
      <c s="177" t="str">
        <f>IF('S.D.PASTE SHEET'!J853="","",'S.D.PASTE SHEET'!J853)</f>
        <v/>
      </c>
      <c s="176" t="str">
        <f>IF('S.D.PASTE SHEET'!K853="","",'S.D.PASTE SHEET'!K853)</f>
        <v/>
      </c>
      <c s="176" t="str">
        <f>IF('S.D.PASTE SHEET'!L853="","",'S.D.PASTE SHEET'!L853)</f>
        <v/>
      </c>
      <c s="176" t="str">
        <f>IF('S.D.PASTE SHEET'!M853="","",'S.D.PASTE SHEET'!M853)</f>
        <v/>
      </c>
      <c s="176" t="str">
        <f>IF('S.D.PASTE SHEET'!N853="","",'S.D.PASTE SHEET'!N853)</f>
        <v/>
      </c>
      <c s="176" t="str">
        <f>IF('S.D.PASTE SHEET'!O853="","",'S.D.PASTE SHEET'!O853)</f>
        <v/>
      </c>
      <c s="176" t="str">
        <f>IF('S.D.PASTE SHEET'!P853="","",'S.D.PASTE SHEET'!P853)</f>
        <v/>
      </c>
      <c s="176" t="str">
        <f>IF('S.D.PASTE SHEET'!Q853="","",'S.D.PASTE SHEET'!Q853)</f>
        <v/>
      </c>
      <c s="176" t="str">
        <f>IF('S.D.PASTE SHEET'!R853="","",'S.D.PASTE SHEET'!R853)</f>
        <v/>
      </c>
      <c s="176" t="str">
        <f>IF('S.D.PASTE SHEET'!S853="","",'S.D.PASTE SHEET'!S853)</f>
        <v/>
      </c>
      <c s="176" t="str">
        <f>IF('S.D.PASTE SHEET'!T853="","",'S.D.PASTE SHEET'!T853)</f>
        <v/>
      </c>
      <c s="176" t="str">
        <f>IF('S.D.PASTE SHEET'!U853="","",'S.D.PASTE SHEET'!U853)</f>
        <v/>
      </c>
      <c s="176" t="str">
        <f>IF('S.D.PASTE SHEET'!V853="","",'S.D.PASTE SHEET'!V853)</f>
        <v/>
      </c>
      <c s="176" t="str">
        <f>IF('S.D.PASTE SHEET'!W853="","",'S.D.PASTE SHEET'!W853)</f>
        <v/>
      </c>
      <c s="176" t="str">
        <f>IF('S.D.PASTE SHEET'!X853="","",'S.D.PASTE SHEET'!X853)</f>
        <v/>
      </c>
      <c s="176" t="str">
        <f>IF('S.D.PASTE SHEET'!Y853="","",'S.D.PASTE SHEET'!Y853)</f>
        <v/>
      </c>
      <c s="176" t="str">
        <f>IF('S.D.PASTE SHEET'!Z853="","",'S.D.PASTE SHEET'!Z853)</f>
        <v/>
      </c>
      <c s="176" t="str">
        <f>IF('S.D.PASTE SHEET'!AA853="","",'S.D.PASTE SHEET'!AA853)</f>
        <v/>
      </c>
      <c s="176" t="str">
        <f>IF('S.D.PASTE SHEET'!AB853="","",'S.D.PASTE SHEET'!AB853)</f>
        <v/>
      </c>
      <c s="176" t="str">
        <f>IF('S.D.PASTE SHEET'!AC853="","",'S.D.PASTE SHEET'!AC853)</f>
        <v/>
      </c>
      <c s="176" t="str">
        <f>IF('S.D.PASTE SHEET'!AD853="","",'S.D.PASTE SHEET'!AD853)</f>
        <v/>
      </c>
      <c s="178"/>
      <c s="179" t="str">
        <f>IF(AK853="","",IF(AK853&gt;0,COUNT($AG$2:AG853),""))</f>
        <v/>
      </c>
      <c s="180" t="str">
        <f t="shared" si="924"/>
        <v/>
      </c>
      <c s="180" t="str">
        <f t="shared" si="924"/>
        <v/>
      </c>
      <c s="180" t="str">
        <f t="shared" si="924"/>
        <v/>
      </c>
      <c s="181" t="str">
        <f t="shared" si="924"/>
        <v/>
      </c>
      <c s="180" t="str">
        <f t="shared" si="924"/>
        <v/>
      </c>
      <c s="180" t="str">
        <f t="shared" si="924"/>
        <v/>
      </c>
      <c s="180" t="str">
        <f t="shared" si="924"/>
        <v/>
      </c>
      <c s="180" t="str">
        <f t="shared" si="924"/>
        <v/>
      </c>
      <c s="180" t="str">
        <f t="shared" si="924"/>
        <v/>
      </c>
      <c s="181" t="str">
        <f t="shared" si="924"/>
        <v/>
      </c>
      <c s="180" t="str">
        <f t="shared" si="924"/>
        <v/>
      </c>
      <c s="180" t="str">
        <f t="shared" si="924"/>
        <v/>
      </c>
      <c s="180" t="str">
        <f t="shared" si="924"/>
        <v/>
      </c>
      <c s="180" t="str">
        <f t="shared" si="924"/>
        <v/>
      </c>
      <c s="180" t="str">
        <f t="shared" si="924"/>
        <v/>
      </c>
      <c s="180" t="str">
        <f t="shared" si="924"/>
        <v/>
      </c>
      <c r="AX853" s="180" t="str">
        <f>IF(BC853="","",IF(BC853&gt;0,COUNT($AY$2:AY853),""))</f>
        <v/>
      </c>
      <c s="180" t="str">
        <f t="shared" si="929" ref="AY853">IF(AND($BB$1=5,$A853=5,$BC$1=C853),B853,"")</f>
        <v/>
      </c>
      <c s="180" t="str">
        <f t="shared" si="926"/>
        <v/>
      </c>
      <c s="182" t="str">
        <f t="shared" si="926"/>
        <v/>
      </c>
      <c s="180" t="str">
        <f t="shared" si="926"/>
        <v/>
      </c>
      <c s="180" t="str">
        <f t="shared" si="926"/>
        <v/>
      </c>
      <c s="180" t="str">
        <f t="shared" si="926"/>
        <v/>
      </c>
      <c s="180" t="str">
        <f t="shared" si="926"/>
        <v/>
      </c>
      <c s="180" t="str">
        <f t="shared" si="926"/>
        <v/>
      </c>
      <c s="182" t="str">
        <f t="shared" si="926"/>
        <v/>
      </c>
      <c s="180" t="str">
        <f t="shared" si="926"/>
        <v/>
      </c>
      <c s="180" t="str">
        <f t="shared" si="926"/>
        <v/>
      </c>
      <c s="180" t="str">
        <f t="shared" si="926"/>
        <v/>
      </c>
      <c s="180" t="str">
        <f t="shared" si="926"/>
        <v/>
      </c>
      <c s="180" t="str">
        <f t="shared" si="926"/>
        <v/>
      </c>
      <c s="180" t="str">
        <f t="shared" si="926"/>
        <v/>
      </c>
    </row>
    <row r="854" spans="1:65" ht="15.75" customHeight="1">
      <c r="A854" s="176" t="str">
        <f>IF('S.D.PASTE SHEET'!A854="","",'S.D.PASTE SHEET'!A854)</f>
        <v/>
      </c>
      <c s="176" t="str">
        <f>IF('S.D.PASTE SHEET'!B854="","",'S.D.PASTE SHEET'!B854)</f>
        <v/>
      </c>
      <c s="176" t="str">
        <f>IF('S.D.PASTE SHEET'!C854="","",'S.D.PASTE SHEET'!C854)</f>
        <v/>
      </c>
      <c s="177" t="str">
        <f>IF('S.D.PASTE SHEET'!D854="","",'S.D.PASTE SHEET'!D854)</f>
        <v/>
      </c>
      <c s="176" t="str">
        <f>IF('S.D.PASTE SHEET'!E854="","",UPPER('S.D.PASTE SHEET'!E854))</f>
        <v/>
      </c>
      <c s="176" t="str">
        <f>IF('S.D.PASTE SHEET'!F854="","",'S.D.PASTE SHEET'!F854)</f>
        <v/>
      </c>
      <c s="176" t="str">
        <f>IF('S.D.PASTE SHEET'!G854="","",UPPER('S.D.PASTE SHEET'!G854))</f>
        <v/>
      </c>
      <c s="176" t="str">
        <f>IF('S.D.PASTE SHEET'!H854="","",UPPER('S.D.PASTE SHEET'!H854))</f>
        <v/>
      </c>
      <c s="176" t="str">
        <f>IF('S.D.PASTE SHEET'!I854="","",'S.D.PASTE SHEET'!I854)</f>
        <v/>
      </c>
      <c s="177" t="str">
        <f>IF('S.D.PASTE SHEET'!J854="","",'S.D.PASTE SHEET'!J854)</f>
        <v/>
      </c>
      <c s="176" t="str">
        <f>IF('S.D.PASTE SHEET'!K854="","",'S.D.PASTE SHEET'!K854)</f>
        <v/>
      </c>
      <c s="176" t="str">
        <f>IF('S.D.PASTE SHEET'!L854="","",'S.D.PASTE SHEET'!L854)</f>
        <v/>
      </c>
      <c s="176" t="str">
        <f>IF('S.D.PASTE SHEET'!M854="","",'S.D.PASTE SHEET'!M854)</f>
        <v/>
      </c>
      <c s="176" t="str">
        <f>IF('S.D.PASTE SHEET'!N854="","",'S.D.PASTE SHEET'!N854)</f>
        <v/>
      </c>
      <c s="176" t="str">
        <f>IF('S.D.PASTE SHEET'!O854="","",'S.D.PASTE SHEET'!O854)</f>
        <v/>
      </c>
      <c s="176" t="str">
        <f>IF('S.D.PASTE SHEET'!P854="","",'S.D.PASTE SHEET'!P854)</f>
        <v/>
      </c>
      <c s="176" t="str">
        <f>IF('S.D.PASTE SHEET'!Q854="","",'S.D.PASTE SHEET'!Q854)</f>
        <v/>
      </c>
      <c s="176" t="str">
        <f>IF('S.D.PASTE SHEET'!R854="","",'S.D.PASTE SHEET'!R854)</f>
        <v/>
      </c>
      <c s="176" t="str">
        <f>IF('S.D.PASTE SHEET'!S854="","",'S.D.PASTE SHEET'!S854)</f>
        <v/>
      </c>
      <c s="176" t="str">
        <f>IF('S.D.PASTE SHEET'!T854="","",'S.D.PASTE SHEET'!T854)</f>
        <v/>
      </c>
      <c s="176" t="str">
        <f>IF('S.D.PASTE SHEET'!U854="","",'S.D.PASTE SHEET'!U854)</f>
        <v/>
      </c>
      <c s="176" t="str">
        <f>IF('S.D.PASTE SHEET'!V854="","",'S.D.PASTE SHEET'!V854)</f>
        <v/>
      </c>
      <c s="176" t="str">
        <f>IF('S.D.PASTE SHEET'!W854="","",'S.D.PASTE SHEET'!W854)</f>
        <v/>
      </c>
      <c s="176" t="str">
        <f>IF('S.D.PASTE SHEET'!X854="","",'S.D.PASTE SHEET'!X854)</f>
        <v/>
      </c>
      <c s="176" t="str">
        <f>IF('S.D.PASTE SHEET'!Y854="","",'S.D.PASTE SHEET'!Y854)</f>
        <v/>
      </c>
      <c s="176" t="str">
        <f>IF('S.D.PASTE SHEET'!Z854="","",'S.D.PASTE SHEET'!Z854)</f>
        <v/>
      </c>
      <c s="176" t="str">
        <f>IF('S.D.PASTE SHEET'!AA854="","",'S.D.PASTE SHEET'!AA854)</f>
        <v/>
      </c>
      <c s="176" t="str">
        <f>IF('S.D.PASTE SHEET'!AB854="","",'S.D.PASTE SHEET'!AB854)</f>
        <v/>
      </c>
      <c s="176" t="str">
        <f>IF('S.D.PASTE SHEET'!AC854="","",'S.D.PASTE SHEET'!AC854)</f>
        <v/>
      </c>
      <c s="176" t="str">
        <f>IF('S.D.PASTE SHEET'!AD854="","",'S.D.PASTE SHEET'!AD854)</f>
        <v/>
      </c>
      <c s="178"/>
      <c s="179" t="str">
        <f>IF(AK854="","",IF(AK854&gt;0,COUNT($AG$2:AG854),""))</f>
        <v/>
      </c>
      <c s="180" t="str">
        <f t="shared" si="924"/>
        <v/>
      </c>
      <c s="180" t="str">
        <f t="shared" si="924"/>
        <v/>
      </c>
      <c s="180" t="str">
        <f t="shared" si="924"/>
        <v/>
      </c>
      <c s="181" t="str">
        <f t="shared" si="924"/>
        <v/>
      </c>
      <c s="180" t="str">
        <f t="shared" si="924"/>
        <v/>
      </c>
      <c s="180" t="str">
        <f t="shared" si="924"/>
        <v/>
      </c>
      <c s="180" t="str">
        <f t="shared" si="924"/>
        <v/>
      </c>
      <c s="180" t="str">
        <f t="shared" si="924"/>
        <v/>
      </c>
      <c s="180" t="str">
        <f t="shared" si="924"/>
        <v/>
      </c>
      <c s="181" t="str">
        <f t="shared" si="924"/>
        <v/>
      </c>
      <c s="180" t="str">
        <f t="shared" si="924"/>
        <v/>
      </c>
      <c s="180" t="str">
        <f t="shared" si="924"/>
        <v/>
      </c>
      <c s="180" t="str">
        <f t="shared" si="924"/>
        <v/>
      </c>
      <c s="180" t="str">
        <f t="shared" si="924"/>
        <v/>
      </c>
      <c s="180" t="str">
        <f t="shared" si="924"/>
        <v/>
      </c>
      <c s="180" t="str">
        <f t="shared" si="924"/>
        <v/>
      </c>
      <c r="AX854" s="180" t="str">
        <f>IF(BC854="","",IF(BC854&gt;0,COUNT($AY$2:AY854),""))</f>
        <v/>
      </c>
      <c s="180" t="str">
        <f t="shared" si="930" ref="AY854">IF(AND($BB$1=5,$A854=5,$BC$1=C854),B854,"")</f>
        <v/>
      </c>
      <c s="180" t="str">
        <f t="shared" si="926"/>
        <v/>
      </c>
      <c s="182" t="str">
        <f t="shared" si="926"/>
        <v/>
      </c>
      <c s="180" t="str">
        <f t="shared" si="926"/>
        <v/>
      </c>
      <c s="180" t="str">
        <f t="shared" si="926"/>
        <v/>
      </c>
      <c s="180" t="str">
        <f t="shared" si="926"/>
        <v/>
      </c>
      <c s="180" t="str">
        <f t="shared" si="926"/>
        <v/>
      </c>
      <c s="180" t="str">
        <f t="shared" si="926"/>
        <v/>
      </c>
      <c s="182" t="str">
        <f t="shared" si="926"/>
        <v/>
      </c>
      <c s="180" t="str">
        <f t="shared" si="926"/>
        <v/>
      </c>
      <c s="180" t="str">
        <f t="shared" si="926"/>
        <v/>
      </c>
      <c s="180" t="str">
        <f t="shared" si="926"/>
        <v/>
      </c>
      <c s="180" t="str">
        <f t="shared" si="926"/>
        <v/>
      </c>
      <c s="180" t="str">
        <f t="shared" si="926"/>
        <v/>
      </c>
      <c s="180" t="str">
        <f t="shared" si="926"/>
        <v/>
      </c>
    </row>
    <row r="855" spans="1:65" ht="15.75" customHeight="1">
      <c r="A855" s="176" t="str">
        <f>IF('S.D.PASTE SHEET'!A855="","",'S.D.PASTE SHEET'!A855)</f>
        <v/>
      </c>
      <c s="176" t="str">
        <f>IF('S.D.PASTE SHEET'!B855="","",'S.D.PASTE SHEET'!B855)</f>
        <v/>
      </c>
      <c s="176" t="str">
        <f>IF('S.D.PASTE SHEET'!C855="","",'S.D.PASTE SHEET'!C855)</f>
        <v/>
      </c>
      <c s="177" t="str">
        <f>IF('S.D.PASTE SHEET'!D855="","",'S.D.PASTE SHEET'!D855)</f>
        <v/>
      </c>
      <c s="176" t="str">
        <f>IF('S.D.PASTE SHEET'!E855="","",UPPER('S.D.PASTE SHEET'!E855))</f>
        <v/>
      </c>
      <c s="176" t="str">
        <f>IF('S.D.PASTE SHEET'!F855="","",'S.D.PASTE SHEET'!F855)</f>
        <v/>
      </c>
      <c s="176" t="str">
        <f>IF('S.D.PASTE SHEET'!G855="","",UPPER('S.D.PASTE SHEET'!G855))</f>
        <v/>
      </c>
      <c s="176" t="str">
        <f>IF('S.D.PASTE SHEET'!H855="","",UPPER('S.D.PASTE SHEET'!H855))</f>
        <v/>
      </c>
      <c s="176" t="str">
        <f>IF('S.D.PASTE SHEET'!I855="","",'S.D.PASTE SHEET'!I855)</f>
        <v/>
      </c>
      <c s="177" t="str">
        <f>IF('S.D.PASTE SHEET'!J855="","",'S.D.PASTE SHEET'!J855)</f>
        <v/>
      </c>
      <c s="176" t="str">
        <f>IF('S.D.PASTE SHEET'!K855="","",'S.D.PASTE SHEET'!K855)</f>
        <v/>
      </c>
      <c s="176" t="str">
        <f>IF('S.D.PASTE SHEET'!L855="","",'S.D.PASTE SHEET'!L855)</f>
        <v/>
      </c>
      <c s="176" t="str">
        <f>IF('S.D.PASTE SHEET'!M855="","",'S.D.PASTE SHEET'!M855)</f>
        <v/>
      </c>
      <c s="176" t="str">
        <f>IF('S.D.PASTE SHEET'!N855="","",'S.D.PASTE SHEET'!N855)</f>
        <v/>
      </c>
      <c s="176" t="str">
        <f>IF('S.D.PASTE SHEET'!O855="","",'S.D.PASTE SHEET'!O855)</f>
        <v/>
      </c>
      <c s="176" t="str">
        <f>IF('S.D.PASTE SHEET'!P855="","",'S.D.PASTE SHEET'!P855)</f>
        <v/>
      </c>
      <c s="176" t="str">
        <f>IF('S.D.PASTE SHEET'!Q855="","",'S.D.PASTE SHEET'!Q855)</f>
        <v/>
      </c>
      <c s="176" t="str">
        <f>IF('S.D.PASTE SHEET'!R855="","",'S.D.PASTE SHEET'!R855)</f>
        <v/>
      </c>
      <c s="176" t="str">
        <f>IF('S.D.PASTE SHEET'!S855="","",'S.D.PASTE SHEET'!S855)</f>
        <v/>
      </c>
      <c s="176" t="str">
        <f>IF('S.D.PASTE SHEET'!T855="","",'S.D.PASTE SHEET'!T855)</f>
        <v/>
      </c>
      <c s="176" t="str">
        <f>IF('S.D.PASTE SHEET'!U855="","",'S.D.PASTE SHEET'!U855)</f>
        <v/>
      </c>
      <c s="176" t="str">
        <f>IF('S.D.PASTE SHEET'!V855="","",'S.D.PASTE SHEET'!V855)</f>
        <v/>
      </c>
      <c s="176" t="str">
        <f>IF('S.D.PASTE SHEET'!W855="","",'S.D.PASTE SHEET'!W855)</f>
        <v/>
      </c>
      <c s="176" t="str">
        <f>IF('S.D.PASTE SHEET'!X855="","",'S.D.PASTE SHEET'!X855)</f>
        <v/>
      </c>
      <c s="176" t="str">
        <f>IF('S.D.PASTE SHEET'!Y855="","",'S.D.PASTE SHEET'!Y855)</f>
        <v/>
      </c>
      <c s="176" t="str">
        <f>IF('S.D.PASTE SHEET'!Z855="","",'S.D.PASTE SHEET'!Z855)</f>
        <v/>
      </c>
      <c s="176" t="str">
        <f>IF('S.D.PASTE SHEET'!AA855="","",'S.D.PASTE SHEET'!AA855)</f>
        <v/>
      </c>
      <c s="176" t="str">
        <f>IF('S.D.PASTE SHEET'!AB855="","",'S.D.PASTE SHEET'!AB855)</f>
        <v/>
      </c>
      <c s="176" t="str">
        <f>IF('S.D.PASTE SHEET'!AC855="","",'S.D.PASTE SHEET'!AC855)</f>
        <v/>
      </c>
      <c s="176" t="str">
        <f>IF('S.D.PASTE SHEET'!AD855="","",'S.D.PASTE SHEET'!AD855)</f>
        <v/>
      </c>
      <c s="178"/>
      <c s="179" t="str">
        <f>IF(AK855="","",IF(AK855&gt;0,COUNT($AG$2:AG855),""))</f>
        <v/>
      </c>
      <c s="180" t="str">
        <f t="shared" si="924"/>
        <v/>
      </c>
      <c s="180" t="str">
        <f t="shared" si="924"/>
        <v/>
      </c>
      <c s="180" t="str">
        <f t="shared" si="924"/>
        <v/>
      </c>
      <c s="181" t="str">
        <f t="shared" si="924"/>
        <v/>
      </c>
      <c s="180" t="str">
        <f t="shared" si="924"/>
        <v/>
      </c>
      <c s="180" t="str">
        <f t="shared" si="924"/>
        <v/>
      </c>
      <c s="180" t="str">
        <f t="shared" si="924"/>
        <v/>
      </c>
      <c s="180" t="str">
        <f t="shared" si="924"/>
        <v/>
      </c>
      <c s="180" t="str">
        <f t="shared" si="924"/>
        <v/>
      </c>
      <c s="181" t="str">
        <f t="shared" si="924"/>
        <v/>
      </c>
      <c s="180" t="str">
        <f t="shared" si="924"/>
        <v/>
      </c>
      <c s="180" t="str">
        <f t="shared" si="924"/>
        <v/>
      </c>
      <c s="180" t="str">
        <f t="shared" si="924"/>
        <v/>
      </c>
      <c s="180" t="str">
        <f t="shared" si="924"/>
        <v/>
      </c>
      <c s="180" t="str">
        <f t="shared" si="924"/>
        <v/>
      </c>
      <c s="180" t="str">
        <f t="shared" si="924"/>
        <v/>
      </c>
      <c r="AX855" s="180" t="str">
        <f>IF(BC855="","",IF(BC855&gt;0,COUNT($AY$2:AY855),""))</f>
        <v/>
      </c>
      <c s="180" t="str">
        <f t="shared" si="931" ref="AY855">IF(AND($BB$1=5,$A855=5,$BC$1=C855),B855,"")</f>
        <v/>
      </c>
      <c s="180" t="str">
        <f t="shared" si="926"/>
        <v/>
      </c>
      <c s="182" t="str">
        <f t="shared" si="926"/>
        <v/>
      </c>
      <c s="180" t="str">
        <f t="shared" si="926"/>
        <v/>
      </c>
      <c s="180" t="str">
        <f t="shared" si="926"/>
        <v/>
      </c>
      <c s="180" t="str">
        <f t="shared" si="926"/>
        <v/>
      </c>
      <c s="180" t="str">
        <f t="shared" si="926"/>
        <v/>
      </c>
      <c s="180" t="str">
        <f t="shared" si="926"/>
        <v/>
      </c>
      <c s="182" t="str">
        <f t="shared" si="926"/>
        <v/>
      </c>
      <c s="180" t="str">
        <f t="shared" si="926"/>
        <v/>
      </c>
      <c s="180" t="str">
        <f t="shared" si="926"/>
        <v/>
      </c>
      <c s="180" t="str">
        <f t="shared" si="926"/>
        <v/>
      </c>
      <c s="180" t="str">
        <f t="shared" si="926"/>
        <v/>
      </c>
      <c s="180" t="str">
        <f t="shared" si="926"/>
        <v/>
      </c>
      <c s="180" t="str">
        <f t="shared" si="926"/>
        <v/>
      </c>
    </row>
    <row r="856" spans="1:65" ht="15.75" customHeight="1">
      <c r="A856" s="176" t="str">
        <f>IF('S.D.PASTE SHEET'!A856="","",'S.D.PASTE SHEET'!A856)</f>
        <v/>
      </c>
      <c s="176" t="str">
        <f>IF('S.D.PASTE SHEET'!B856="","",'S.D.PASTE SHEET'!B856)</f>
        <v/>
      </c>
      <c s="176" t="str">
        <f>IF('S.D.PASTE SHEET'!C856="","",'S.D.PASTE SHEET'!C856)</f>
        <v/>
      </c>
      <c s="177" t="str">
        <f>IF('S.D.PASTE SHEET'!D856="","",'S.D.PASTE SHEET'!D856)</f>
        <v/>
      </c>
      <c s="176" t="str">
        <f>IF('S.D.PASTE SHEET'!E856="","",UPPER('S.D.PASTE SHEET'!E856))</f>
        <v/>
      </c>
      <c s="176" t="str">
        <f>IF('S.D.PASTE SHEET'!F856="","",'S.D.PASTE SHEET'!F856)</f>
        <v/>
      </c>
      <c s="176" t="str">
        <f>IF('S.D.PASTE SHEET'!G856="","",UPPER('S.D.PASTE SHEET'!G856))</f>
        <v/>
      </c>
      <c s="176" t="str">
        <f>IF('S.D.PASTE SHEET'!H856="","",UPPER('S.D.PASTE SHEET'!H856))</f>
        <v/>
      </c>
      <c s="176" t="str">
        <f>IF('S.D.PASTE SHEET'!I856="","",'S.D.PASTE SHEET'!I856)</f>
        <v/>
      </c>
      <c s="177" t="str">
        <f>IF('S.D.PASTE SHEET'!J856="","",'S.D.PASTE SHEET'!J856)</f>
        <v/>
      </c>
      <c s="176" t="str">
        <f>IF('S.D.PASTE SHEET'!K856="","",'S.D.PASTE SHEET'!K856)</f>
        <v/>
      </c>
      <c s="176" t="str">
        <f>IF('S.D.PASTE SHEET'!L856="","",'S.D.PASTE SHEET'!L856)</f>
        <v/>
      </c>
      <c s="176" t="str">
        <f>IF('S.D.PASTE SHEET'!M856="","",'S.D.PASTE SHEET'!M856)</f>
        <v/>
      </c>
      <c s="176" t="str">
        <f>IF('S.D.PASTE SHEET'!N856="","",'S.D.PASTE SHEET'!N856)</f>
        <v/>
      </c>
      <c s="176" t="str">
        <f>IF('S.D.PASTE SHEET'!O856="","",'S.D.PASTE SHEET'!O856)</f>
        <v/>
      </c>
      <c s="176" t="str">
        <f>IF('S.D.PASTE SHEET'!P856="","",'S.D.PASTE SHEET'!P856)</f>
        <v/>
      </c>
      <c s="176" t="str">
        <f>IF('S.D.PASTE SHEET'!Q856="","",'S.D.PASTE SHEET'!Q856)</f>
        <v/>
      </c>
      <c s="176" t="str">
        <f>IF('S.D.PASTE SHEET'!R856="","",'S.D.PASTE SHEET'!R856)</f>
        <v/>
      </c>
      <c s="176" t="str">
        <f>IF('S.D.PASTE SHEET'!S856="","",'S.D.PASTE SHEET'!S856)</f>
        <v/>
      </c>
      <c s="176" t="str">
        <f>IF('S.D.PASTE SHEET'!T856="","",'S.D.PASTE SHEET'!T856)</f>
        <v/>
      </c>
      <c s="176" t="str">
        <f>IF('S.D.PASTE SHEET'!U856="","",'S.D.PASTE SHEET'!U856)</f>
        <v/>
      </c>
      <c s="176" t="str">
        <f>IF('S.D.PASTE SHEET'!V856="","",'S.D.PASTE SHEET'!V856)</f>
        <v/>
      </c>
      <c s="176" t="str">
        <f>IF('S.D.PASTE SHEET'!W856="","",'S.D.PASTE SHEET'!W856)</f>
        <v/>
      </c>
      <c s="176" t="str">
        <f>IF('S.D.PASTE SHEET'!X856="","",'S.D.PASTE SHEET'!X856)</f>
        <v/>
      </c>
      <c s="176" t="str">
        <f>IF('S.D.PASTE SHEET'!Y856="","",'S.D.PASTE SHEET'!Y856)</f>
        <v/>
      </c>
      <c s="176" t="str">
        <f>IF('S.D.PASTE SHEET'!Z856="","",'S.D.PASTE SHEET'!Z856)</f>
        <v/>
      </c>
      <c s="176" t="str">
        <f>IF('S.D.PASTE SHEET'!AA856="","",'S.D.PASTE SHEET'!AA856)</f>
        <v/>
      </c>
      <c s="176" t="str">
        <f>IF('S.D.PASTE SHEET'!AB856="","",'S.D.PASTE SHEET'!AB856)</f>
        <v/>
      </c>
      <c s="176" t="str">
        <f>IF('S.D.PASTE SHEET'!AC856="","",'S.D.PASTE SHEET'!AC856)</f>
        <v/>
      </c>
      <c s="176" t="str">
        <f>IF('S.D.PASTE SHEET'!AD856="","",'S.D.PASTE SHEET'!AD856)</f>
        <v/>
      </c>
      <c s="178"/>
      <c s="179" t="str">
        <f>IF(AK856="","",IF(AK856&gt;0,COUNT($AG$2:AG856),""))</f>
        <v/>
      </c>
      <c s="180" t="str">
        <f t="shared" si="924"/>
        <v/>
      </c>
      <c s="180" t="str">
        <f t="shared" si="924"/>
        <v/>
      </c>
      <c s="180" t="str">
        <f t="shared" si="924"/>
        <v/>
      </c>
      <c s="181" t="str">
        <f t="shared" si="924"/>
        <v/>
      </c>
      <c s="180" t="str">
        <f t="shared" si="924"/>
        <v/>
      </c>
      <c s="180" t="str">
        <f t="shared" si="924"/>
        <v/>
      </c>
      <c s="180" t="str">
        <f t="shared" si="924"/>
        <v/>
      </c>
      <c s="180" t="str">
        <f t="shared" si="924"/>
        <v/>
      </c>
      <c s="180" t="str">
        <f t="shared" si="924"/>
        <v/>
      </c>
      <c s="181" t="str">
        <f t="shared" si="924"/>
        <v/>
      </c>
      <c s="180" t="str">
        <f t="shared" si="924"/>
        <v/>
      </c>
      <c s="180" t="str">
        <f t="shared" si="924"/>
        <v/>
      </c>
      <c s="180" t="str">
        <f t="shared" si="924"/>
        <v/>
      </c>
      <c s="180" t="str">
        <f t="shared" si="924"/>
        <v/>
      </c>
      <c s="180" t="str">
        <f t="shared" si="924"/>
        <v/>
      </c>
      <c s="180" t="str">
        <f t="shared" si="924"/>
        <v/>
      </c>
      <c r="AX856" s="180" t="str">
        <f>IF(BC856="","",IF(BC856&gt;0,COUNT($AY$2:AY856),""))</f>
        <v/>
      </c>
      <c s="180" t="str">
        <f t="shared" si="932" ref="AY856">IF(AND($BB$1=5,$A856=5,$BC$1=C856),B856,"")</f>
        <v/>
      </c>
      <c s="180" t="str">
        <f t="shared" si="926"/>
        <v/>
      </c>
      <c s="182" t="str">
        <f t="shared" si="926"/>
        <v/>
      </c>
      <c s="180" t="str">
        <f t="shared" si="926"/>
        <v/>
      </c>
      <c s="180" t="str">
        <f t="shared" si="926"/>
        <v/>
      </c>
      <c s="180" t="str">
        <f t="shared" si="926"/>
        <v/>
      </c>
      <c s="180" t="str">
        <f t="shared" si="926"/>
        <v/>
      </c>
      <c s="180" t="str">
        <f t="shared" si="926"/>
        <v/>
      </c>
      <c s="182" t="str">
        <f t="shared" si="926"/>
        <v/>
      </c>
      <c s="180" t="str">
        <f t="shared" si="926"/>
        <v/>
      </c>
      <c s="180" t="str">
        <f t="shared" si="926"/>
        <v/>
      </c>
      <c s="180" t="str">
        <f t="shared" si="926"/>
        <v/>
      </c>
      <c s="180" t="str">
        <f t="shared" si="926"/>
        <v/>
      </c>
      <c s="180" t="str">
        <f t="shared" si="926"/>
        <v/>
      </c>
      <c s="180" t="str">
        <f t="shared" si="926"/>
        <v/>
      </c>
    </row>
    <row r="857" spans="1:65" ht="15.75" customHeight="1">
      <c r="A857" s="176" t="str">
        <f>IF('S.D.PASTE SHEET'!A857="","",'S.D.PASTE SHEET'!A857)</f>
        <v/>
      </c>
      <c s="176" t="str">
        <f>IF('S.D.PASTE SHEET'!B857="","",'S.D.PASTE SHEET'!B857)</f>
        <v/>
      </c>
      <c s="176" t="str">
        <f>IF('S.D.PASTE SHEET'!C857="","",'S.D.PASTE SHEET'!C857)</f>
        <v/>
      </c>
      <c s="177" t="str">
        <f>IF('S.D.PASTE SHEET'!D857="","",'S.D.PASTE SHEET'!D857)</f>
        <v/>
      </c>
      <c s="176" t="str">
        <f>IF('S.D.PASTE SHEET'!E857="","",UPPER('S.D.PASTE SHEET'!E857))</f>
        <v/>
      </c>
      <c s="176" t="str">
        <f>IF('S.D.PASTE SHEET'!F857="","",'S.D.PASTE SHEET'!F857)</f>
        <v/>
      </c>
      <c s="176" t="str">
        <f>IF('S.D.PASTE SHEET'!G857="","",UPPER('S.D.PASTE SHEET'!G857))</f>
        <v/>
      </c>
      <c s="176" t="str">
        <f>IF('S.D.PASTE SHEET'!H857="","",UPPER('S.D.PASTE SHEET'!H857))</f>
        <v/>
      </c>
      <c s="176" t="str">
        <f>IF('S.D.PASTE SHEET'!I857="","",'S.D.PASTE SHEET'!I857)</f>
        <v/>
      </c>
      <c s="177" t="str">
        <f>IF('S.D.PASTE SHEET'!J857="","",'S.D.PASTE SHEET'!J857)</f>
        <v/>
      </c>
      <c s="176" t="str">
        <f>IF('S.D.PASTE SHEET'!K857="","",'S.D.PASTE SHEET'!K857)</f>
        <v/>
      </c>
      <c s="176" t="str">
        <f>IF('S.D.PASTE SHEET'!L857="","",'S.D.PASTE SHEET'!L857)</f>
        <v/>
      </c>
      <c s="176" t="str">
        <f>IF('S.D.PASTE SHEET'!M857="","",'S.D.PASTE SHEET'!M857)</f>
        <v/>
      </c>
      <c s="176" t="str">
        <f>IF('S.D.PASTE SHEET'!N857="","",'S.D.PASTE SHEET'!N857)</f>
        <v/>
      </c>
      <c s="176" t="str">
        <f>IF('S.D.PASTE SHEET'!O857="","",'S.D.PASTE SHEET'!O857)</f>
        <v/>
      </c>
      <c s="176" t="str">
        <f>IF('S.D.PASTE SHEET'!P857="","",'S.D.PASTE SHEET'!P857)</f>
        <v/>
      </c>
      <c s="176" t="str">
        <f>IF('S.D.PASTE SHEET'!Q857="","",'S.D.PASTE SHEET'!Q857)</f>
        <v/>
      </c>
      <c s="176" t="str">
        <f>IF('S.D.PASTE SHEET'!R857="","",'S.D.PASTE SHEET'!R857)</f>
        <v/>
      </c>
      <c s="176" t="str">
        <f>IF('S.D.PASTE SHEET'!S857="","",'S.D.PASTE SHEET'!S857)</f>
        <v/>
      </c>
      <c s="176" t="str">
        <f>IF('S.D.PASTE SHEET'!T857="","",'S.D.PASTE SHEET'!T857)</f>
        <v/>
      </c>
      <c s="176" t="str">
        <f>IF('S.D.PASTE SHEET'!U857="","",'S.D.PASTE SHEET'!U857)</f>
        <v/>
      </c>
      <c s="176" t="str">
        <f>IF('S.D.PASTE SHEET'!V857="","",'S.D.PASTE SHEET'!V857)</f>
        <v/>
      </c>
      <c s="176" t="str">
        <f>IF('S.D.PASTE SHEET'!W857="","",'S.D.PASTE SHEET'!W857)</f>
        <v/>
      </c>
      <c s="176" t="str">
        <f>IF('S.D.PASTE SHEET'!X857="","",'S.D.PASTE SHEET'!X857)</f>
        <v/>
      </c>
      <c s="176" t="str">
        <f>IF('S.D.PASTE SHEET'!Y857="","",'S.D.PASTE SHEET'!Y857)</f>
        <v/>
      </c>
      <c s="176" t="str">
        <f>IF('S.D.PASTE SHEET'!Z857="","",'S.D.PASTE SHEET'!Z857)</f>
        <v/>
      </c>
      <c s="176" t="str">
        <f>IF('S.D.PASTE SHEET'!AA857="","",'S.D.PASTE SHEET'!AA857)</f>
        <v/>
      </c>
      <c s="176" t="str">
        <f>IF('S.D.PASTE SHEET'!AB857="","",'S.D.PASTE SHEET'!AB857)</f>
        <v/>
      </c>
      <c s="176" t="str">
        <f>IF('S.D.PASTE SHEET'!AC857="","",'S.D.PASTE SHEET'!AC857)</f>
        <v/>
      </c>
      <c s="176" t="str">
        <f>IF('S.D.PASTE SHEET'!AD857="","",'S.D.PASTE SHEET'!AD857)</f>
        <v/>
      </c>
      <c s="178"/>
      <c s="179" t="str">
        <f>IF(AK857="","",IF(AK857&gt;0,COUNT($AG$2:AG857),""))</f>
        <v/>
      </c>
      <c s="180" t="str">
        <f t="shared" si="924"/>
        <v/>
      </c>
      <c s="180" t="str">
        <f t="shared" si="924"/>
        <v/>
      </c>
      <c s="180" t="str">
        <f t="shared" si="924"/>
        <v/>
      </c>
      <c s="181" t="str">
        <f t="shared" si="924"/>
        <v/>
      </c>
      <c s="180" t="str">
        <f t="shared" si="924"/>
        <v/>
      </c>
      <c s="180" t="str">
        <f t="shared" si="924"/>
        <v/>
      </c>
      <c s="180" t="str">
        <f t="shared" si="924"/>
        <v/>
      </c>
      <c s="180" t="str">
        <f t="shared" si="924"/>
        <v/>
      </c>
      <c s="180" t="str">
        <f t="shared" si="924"/>
        <v/>
      </c>
      <c s="181" t="str">
        <f t="shared" si="924"/>
        <v/>
      </c>
      <c s="180" t="str">
        <f t="shared" si="924"/>
        <v/>
      </c>
      <c s="180" t="str">
        <f t="shared" si="924"/>
        <v/>
      </c>
      <c s="180" t="str">
        <f t="shared" si="924"/>
        <v/>
      </c>
      <c s="180" t="str">
        <f t="shared" si="924"/>
        <v/>
      </c>
      <c s="180" t="str">
        <f t="shared" si="924"/>
        <v/>
      </c>
      <c s="180" t="str">
        <f t="shared" si="924"/>
        <v/>
      </c>
      <c r="AX857" s="180" t="str">
        <f>IF(BC857="","",IF(BC857&gt;0,COUNT($AY$2:AY857),""))</f>
        <v/>
      </c>
      <c s="180" t="str">
        <f t="shared" si="933" ref="AY857">IF(AND($BB$1=5,$A857=5,$BC$1=C857),B857,"")</f>
        <v/>
      </c>
      <c s="180" t="str">
        <f t="shared" si="926"/>
        <v/>
      </c>
      <c s="182" t="str">
        <f t="shared" si="926"/>
        <v/>
      </c>
      <c s="180" t="str">
        <f t="shared" si="926"/>
        <v/>
      </c>
      <c s="180" t="str">
        <f t="shared" si="926"/>
        <v/>
      </c>
      <c s="180" t="str">
        <f t="shared" si="926"/>
        <v/>
      </c>
      <c s="180" t="str">
        <f t="shared" si="926"/>
        <v/>
      </c>
      <c s="180" t="str">
        <f t="shared" si="926"/>
        <v/>
      </c>
      <c s="182" t="str">
        <f t="shared" si="926"/>
        <v/>
      </c>
      <c s="180" t="str">
        <f t="shared" si="926"/>
        <v/>
      </c>
      <c s="180" t="str">
        <f t="shared" si="926"/>
        <v/>
      </c>
      <c s="180" t="str">
        <f t="shared" si="926"/>
        <v/>
      </c>
      <c s="180" t="str">
        <f t="shared" si="926"/>
        <v/>
      </c>
      <c s="180" t="str">
        <f t="shared" si="926"/>
        <v/>
      </c>
      <c s="180" t="str">
        <f t="shared" si="926"/>
        <v/>
      </c>
    </row>
    <row r="858" spans="1:65" ht="15.75" customHeight="1">
      <c r="A858" s="176" t="str">
        <f>IF('S.D.PASTE SHEET'!A858="","",'S.D.PASTE SHEET'!A858)</f>
        <v/>
      </c>
      <c s="176" t="str">
        <f>IF('S.D.PASTE SHEET'!B858="","",'S.D.PASTE SHEET'!B858)</f>
        <v/>
      </c>
      <c s="176" t="str">
        <f>IF('S.D.PASTE SHEET'!C858="","",'S.D.PASTE SHEET'!C858)</f>
        <v/>
      </c>
      <c s="177" t="str">
        <f>IF('S.D.PASTE SHEET'!D858="","",'S.D.PASTE SHEET'!D858)</f>
        <v/>
      </c>
      <c s="176" t="str">
        <f>IF('S.D.PASTE SHEET'!E858="","",UPPER('S.D.PASTE SHEET'!E858))</f>
        <v/>
      </c>
      <c s="176" t="str">
        <f>IF('S.D.PASTE SHEET'!F858="","",'S.D.PASTE SHEET'!F858)</f>
        <v/>
      </c>
      <c s="176" t="str">
        <f>IF('S.D.PASTE SHEET'!G858="","",UPPER('S.D.PASTE SHEET'!G858))</f>
        <v/>
      </c>
      <c s="176" t="str">
        <f>IF('S.D.PASTE SHEET'!H858="","",UPPER('S.D.PASTE SHEET'!H858))</f>
        <v/>
      </c>
      <c s="176" t="str">
        <f>IF('S.D.PASTE SHEET'!I858="","",'S.D.PASTE SHEET'!I858)</f>
        <v/>
      </c>
      <c s="177" t="str">
        <f>IF('S.D.PASTE SHEET'!J858="","",'S.D.PASTE SHEET'!J858)</f>
        <v/>
      </c>
      <c s="176" t="str">
        <f>IF('S.D.PASTE SHEET'!K858="","",'S.D.PASTE SHEET'!K858)</f>
        <v/>
      </c>
      <c s="176" t="str">
        <f>IF('S.D.PASTE SHEET'!L858="","",'S.D.PASTE SHEET'!L858)</f>
        <v/>
      </c>
      <c s="176" t="str">
        <f>IF('S.D.PASTE SHEET'!M858="","",'S.D.PASTE SHEET'!M858)</f>
        <v/>
      </c>
      <c s="176" t="str">
        <f>IF('S.D.PASTE SHEET'!N858="","",'S.D.PASTE SHEET'!N858)</f>
        <v/>
      </c>
      <c s="176" t="str">
        <f>IF('S.D.PASTE SHEET'!O858="","",'S.D.PASTE SHEET'!O858)</f>
        <v/>
      </c>
      <c s="176" t="str">
        <f>IF('S.D.PASTE SHEET'!P858="","",'S.D.PASTE SHEET'!P858)</f>
        <v/>
      </c>
      <c s="176" t="str">
        <f>IF('S.D.PASTE SHEET'!Q858="","",'S.D.PASTE SHEET'!Q858)</f>
        <v/>
      </c>
      <c s="176" t="str">
        <f>IF('S.D.PASTE SHEET'!R858="","",'S.D.PASTE SHEET'!R858)</f>
        <v/>
      </c>
      <c s="176" t="str">
        <f>IF('S.D.PASTE SHEET'!S858="","",'S.D.PASTE SHEET'!S858)</f>
        <v/>
      </c>
      <c s="176" t="str">
        <f>IF('S.D.PASTE SHEET'!T858="","",'S.D.PASTE SHEET'!T858)</f>
        <v/>
      </c>
      <c s="176" t="str">
        <f>IF('S.D.PASTE SHEET'!U858="","",'S.D.PASTE SHEET'!U858)</f>
        <v/>
      </c>
      <c s="176" t="str">
        <f>IF('S.D.PASTE SHEET'!V858="","",'S.D.PASTE SHEET'!V858)</f>
        <v/>
      </c>
      <c s="176" t="str">
        <f>IF('S.D.PASTE SHEET'!W858="","",'S.D.PASTE SHEET'!W858)</f>
        <v/>
      </c>
      <c s="176" t="str">
        <f>IF('S.D.PASTE SHEET'!X858="","",'S.D.PASTE SHEET'!X858)</f>
        <v/>
      </c>
      <c s="176" t="str">
        <f>IF('S.D.PASTE SHEET'!Y858="","",'S.D.PASTE SHEET'!Y858)</f>
        <v/>
      </c>
      <c s="176" t="str">
        <f>IF('S.D.PASTE SHEET'!Z858="","",'S.D.PASTE SHEET'!Z858)</f>
        <v/>
      </c>
      <c s="176" t="str">
        <f>IF('S.D.PASTE SHEET'!AA858="","",'S.D.PASTE SHEET'!AA858)</f>
        <v/>
      </c>
      <c s="176" t="str">
        <f>IF('S.D.PASTE SHEET'!AB858="","",'S.D.PASTE SHEET'!AB858)</f>
        <v/>
      </c>
      <c s="176" t="str">
        <f>IF('S.D.PASTE SHEET'!AC858="","",'S.D.PASTE SHEET'!AC858)</f>
        <v/>
      </c>
      <c s="176" t="str">
        <f>IF('S.D.PASTE SHEET'!AD858="","",'S.D.PASTE SHEET'!AD858)</f>
        <v/>
      </c>
      <c s="178"/>
      <c s="179" t="str">
        <f>IF(AK858="","",IF(AK858&gt;0,COUNT($AG$2:AG858),""))</f>
        <v/>
      </c>
      <c s="180" t="str">
        <f t="shared" si="924"/>
        <v/>
      </c>
      <c s="180" t="str">
        <f t="shared" si="924"/>
        <v/>
      </c>
      <c s="180" t="str">
        <f t="shared" si="924"/>
        <v/>
      </c>
      <c s="181" t="str">
        <f t="shared" si="924"/>
        <v/>
      </c>
      <c s="180" t="str">
        <f t="shared" si="924"/>
        <v/>
      </c>
      <c s="180" t="str">
        <f t="shared" si="924"/>
        <v/>
      </c>
      <c s="180" t="str">
        <f t="shared" si="924"/>
        <v/>
      </c>
      <c s="180" t="str">
        <f t="shared" si="924"/>
        <v/>
      </c>
      <c s="180" t="str">
        <f t="shared" si="924"/>
        <v/>
      </c>
      <c s="181" t="str">
        <f t="shared" si="924"/>
        <v/>
      </c>
      <c s="180" t="str">
        <f t="shared" si="924"/>
        <v/>
      </c>
      <c s="180" t="str">
        <f t="shared" si="924"/>
        <v/>
      </c>
      <c s="180" t="str">
        <f t="shared" si="924"/>
        <v/>
      </c>
      <c s="180" t="str">
        <f t="shared" si="924"/>
        <v/>
      </c>
      <c s="180" t="str">
        <f t="shared" si="924"/>
        <v/>
      </c>
      <c s="180" t="str">
        <f t="shared" si="924"/>
        <v/>
      </c>
      <c r="AX858" s="180" t="str">
        <f>IF(BC858="","",IF(BC858&gt;0,COUNT($AY$2:AY858),""))</f>
        <v/>
      </c>
      <c s="180" t="str">
        <f t="shared" si="934" ref="AY858">IF(AND($BB$1=5,$A858=5,$BC$1=C858),B858,"")</f>
        <v/>
      </c>
      <c s="180" t="str">
        <f t="shared" si="926"/>
        <v/>
      </c>
      <c s="182" t="str">
        <f t="shared" si="926"/>
        <v/>
      </c>
      <c s="180" t="str">
        <f t="shared" si="926"/>
        <v/>
      </c>
      <c s="180" t="str">
        <f t="shared" si="926"/>
        <v/>
      </c>
      <c s="180" t="str">
        <f t="shared" si="926"/>
        <v/>
      </c>
      <c s="180" t="str">
        <f t="shared" si="926"/>
        <v/>
      </c>
      <c s="180" t="str">
        <f t="shared" si="926"/>
        <v/>
      </c>
      <c s="182" t="str">
        <f t="shared" si="926"/>
        <v/>
      </c>
      <c s="180" t="str">
        <f t="shared" si="926"/>
        <v/>
      </c>
      <c s="180" t="str">
        <f t="shared" si="926"/>
        <v/>
      </c>
      <c s="180" t="str">
        <f t="shared" si="926"/>
        <v/>
      </c>
      <c s="180" t="str">
        <f t="shared" si="926"/>
        <v/>
      </c>
      <c s="180" t="str">
        <f t="shared" si="926"/>
        <v/>
      </c>
      <c s="180" t="str">
        <f t="shared" si="926"/>
        <v/>
      </c>
    </row>
    <row r="859" spans="1:65" ht="15.75" customHeight="1">
      <c r="A859" s="176" t="str">
        <f>IF('S.D.PASTE SHEET'!A859="","",'S.D.PASTE SHEET'!A859)</f>
        <v/>
      </c>
      <c s="176" t="str">
        <f>IF('S.D.PASTE SHEET'!B859="","",'S.D.PASTE SHEET'!B859)</f>
        <v/>
      </c>
      <c s="176" t="str">
        <f>IF('S.D.PASTE SHEET'!C859="","",'S.D.PASTE SHEET'!C859)</f>
        <v/>
      </c>
      <c s="177" t="str">
        <f>IF('S.D.PASTE SHEET'!D859="","",'S.D.PASTE SHEET'!D859)</f>
        <v/>
      </c>
      <c s="176" t="str">
        <f>IF('S.D.PASTE SHEET'!E859="","",UPPER('S.D.PASTE SHEET'!E859))</f>
        <v/>
      </c>
      <c s="176" t="str">
        <f>IF('S.D.PASTE SHEET'!F859="","",'S.D.PASTE SHEET'!F859)</f>
        <v/>
      </c>
      <c s="176" t="str">
        <f>IF('S.D.PASTE SHEET'!G859="","",UPPER('S.D.PASTE SHEET'!G859))</f>
        <v/>
      </c>
      <c s="176" t="str">
        <f>IF('S.D.PASTE SHEET'!H859="","",UPPER('S.D.PASTE SHEET'!H859))</f>
        <v/>
      </c>
      <c s="176" t="str">
        <f>IF('S.D.PASTE SHEET'!I859="","",'S.D.PASTE SHEET'!I859)</f>
        <v/>
      </c>
      <c s="177" t="str">
        <f>IF('S.D.PASTE SHEET'!J859="","",'S.D.PASTE SHEET'!J859)</f>
        <v/>
      </c>
      <c s="176" t="str">
        <f>IF('S.D.PASTE SHEET'!K859="","",'S.D.PASTE SHEET'!K859)</f>
        <v/>
      </c>
      <c s="176" t="str">
        <f>IF('S.D.PASTE SHEET'!L859="","",'S.D.PASTE SHEET'!L859)</f>
        <v/>
      </c>
      <c s="176" t="str">
        <f>IF('S.D.PASTE SHEET'!M859="","",'S.D.PASTE SHEET'!M859)</f>
        <v/>
      </c>
      <c s="176" t="str">
        <f>IF('S.D.PASTE SHEET'!N859="","",'S.D.PASTE SHEET'!N859)</f>
        <v/>
      </c>
      <c s="176" t="str">
        <f>IF('S.D.PASTE SHEET'!O859="","",'S.D.PASTE SHEET'!O859)</f>
        <v/>
      </c>
      <c s="176" t="str">
        <f>IF('S.D.PASTE SHEET'!P859="","",'S.D.PASTE SHEET'!P859)</f>
        <v/>
      </c>
      <c s="176" t="str">
        <f>IF('S.D.PASTE SHEET'!Q859="","",'S.D.PASTE SHEET'!Q859)</f>
        <v/>
      </c>
      <c s="176" t="str">
        <f>IF('S.D.PASTE SHEET'!R859="","",'S.D.PASTE SHEET'!R859)</f>
        <v/>
      </c>
      <c s="176" t="str">
        <f>IF('S.D.PASTE SHEET'!S859="","",'S.D.PASTE SHEET'!S859)</f>
        <v/>
      </c>
      <c s="176" t="str">
        <f>IF('S.D.PASTE SHEET'!T859="","",'S.D.PASTE SHEET'!T859)</f>
        <v/>
      </c>
      <c s="176" t="str">
        <f>IF('S.D.PASTE SHEET'!U859="","",'S.D.PASTE SHEET'!U859)</f>
        <v/>
      </c>
      <c s="176" t="str">
        <f>IF('S.D.PASTE SHEET'!V859="","",'S.D.PASTE SHEET'!V859)</f>
        <v/>
      </c>
      <c s="176" t="str">
        <f>IF('S.D.PASTE SHEET'!W859="","",'S.D.PASTE SHEET'!W859)</f>
        <v/>
      </c>
      <c s="176" t="str">
        <f>IF('S.D.PASTE SHEET'!X859="","",'S.D.PASTE SHEET'!X859)</f>
        <v/>
      </c>
      <c s="176" t="str">
        <f>IF('S.D.PASTE SHEET'!Y859="","",'S.D.PASTE SHEET'!Y859)</f>
        <v/>
      </c>
      <c s="176" t="str">
        <f>IF('S.D.PASTE SHEET'!Z859="","",'S.D.PASTE SHEET'!Z859)</f>
        <v/>
      </c>
      <c s="176" t="str">
        <f>IF('S.D.PASTE SHEET'!AA859="","",'S.D.PASTE SHEET'!AA859)</f>
        <v/>
      </c>
      <c s="176" t="str">
        <f>IF('S.D.PASTE SHEET'!AB859="","",'S.D.PASTE SHEET'!AB859)</f>
        <v/>
      </c>
      <c s="176" t="str">
        <f>IF('S.D.PASTE SHEET'!AC859="","",'S.D.PASTE SHEET'!AC859)</f>
        <v/>
      </c>
      <c s="176" t="str">
        <f>IF('S.D.PASTE SHEET'!AD859="","",'S.D.PASTE SHEET'!AD859)</f>
        <v/>
      </c>
      <c s="178"/>
      <c s="179" t="str">
        <f>IF(AK859="","",IF(AK859&gt;0,COUNT($AG$2:AG859),""))</f>
        <v/>
      </c>
      <c s="180" t="str">
        <f t="shared" si="924"/>
        <v/>
      </c>
      <c s="180" t="str">
        <f t="shared" si="924"/>
        <v/>
      </c>
      <c s="180" t="str">
        <f t="shared" si="924"/>
        <v/>
      </c>
      <c s="181" t="str">
        <f t="shared" si="924"/>
        <v/>
      </c>
      <c s="180" t="str">
        <f t="shared" si="924"/>
        <v/>
      </c>
      <c s="180" t="str">
        <f t="shared" si="924"/>
        <v/>
      </c>
      <c s="180" t="str">
        <f t="shared" si="924"/>
        <v/>
      </c>
      <c s="180" t="str">
        <f t="shared" si="924"/>
        <v/>
      </c>
      <c s="180" t="str">
        <f t="shared" si="924"/>
        <v/>
      </c>
      <c s="181" t="str">
        <f t="shared" si="924"/>
        <v/>
      </c>
      <c s="180" t="str">
        <f t="shared" si="924"/>
        <v/>
      </c>
      <c s="180" t="str">
        <f t="shared" si="924"/>
        <v/>
      </c>
      <c s="180" t="str">
        <f t="shared" si="924"/>
        <v/>
      </c>
      <c s="180" t="str">
        <f t="shared" si="924"/>
        <v/>
      </c>
      <c s="180" t="str">
        <f t="shared" si="924"/>
        <v/>
      </c>
      <c s="180" t="str">
        <f t="shared" si="924"/>
        <v/>
      </c>
      <c r="AX859" s="180" t="str">
        <f>IF(BC859="","",IF(BC859&gt;0,COUNT($AY$2:AY859),""))</f>
        <v/>
      </c>
      <c s="180" t="str">
        <f t="shared" si="935" ref="AY859">IF(AND($BB$1=5,$A859=5,$BC$1=C859),B859,"")</f>
        <v/>
      </c>
      <c s="180" t="str">
        <f t="shared" si="926"/>
        <v/>
      </c>
      <c s="182" t="str">
        <f t="shared" si="926"/>
        <v/>
      </c>
      <c s="180" t="str">
        <f t="shared" si="926"/>
        <v/>
      </c>
      <c s="180" t="str">
        <f t="shared" si="926"/>
        <v/>
      </c>
      <c s="180" t="str">
        <f t="shared" si="926"/>
        <v/>
      </c>
      <c s="180" t="str">
        <f t="shared" si="926"/>
        <v/>
      </c>
      <c s="180" t="str">
        <f t="shared" si="926"/>
        <v/>
      </c>
      <c s="182" t="str">
        <f t="shared" si="926"/>
        <v/>
      </c>
      <c s="180" t="str">
        <f t="shared" si="926"/>
        <v/>
      </c>
      <c s="180" t="str">
        <f t="shared" si="926"/>
        <v/>
      </c>
      <c s="180" t="str">
        <f t="shared" si="926"/>
        <v/>
      </c>
      <c s="180" t="str">
        <f t="shared" si="926"/>
        <v/>
      </c>
      <c s="180" t="str">
        <f t="shared" si="926"/>
        <v/>
      </c>
      <c s="180" t="str">
        <f t="shared" si="926"/>
        <v/>
      </c>
    </row>
    <row r="860" spans="1:65" ht="15.75" customHeight="1">
      <c r="A860" s="176" t="str">
        <f>IF('S.D.PASTE SHEET'!A860="","",'S.D.PASTE SHEET'!A860)</f>
        <v/>
      </c>
      <c s="176" t="str">
        <f>IF('S.D.PASTE SHEET'!B860="","",'S.D.PASTE SHEET'!B860)</f>
        <v/>
      </c>
      <c s="176" t="str">
        <f>IF('S.D.PASTE SHEET'!C860="","",'S.D.PASTE SHEET'!C860)</f>
        <v/>
      </c>
      <c s="177" t="str">
        <f>IF('S.D.PASTE SHEET'!D860="","",'S.D.PASTE SHEET'!D860)</f>
        <v/>
      </c>
      <c s="176" t="str">
        <f>IF('S.D.PASTE SHEET'!E860="","",UPPER('S.D.PASTE SHEET'!E860))</f>
        <v/>
      </c>
      <c s="176" t="str">
        <f>IF('S.D.PASTE SHEET'!F860="","",'S.D.PASTE SHEET'!F860)</f>
        <v/>
      </c>
      <c s="176" t="str">
        <f>IF('S.D.PASTE SHEET'!G860="","",UPPER('S.D.PASTE SHEET'!G860))</f>
        <v/>
      </c>
      <c s="176" t="str">
        <f>IF('S.D.PASTE SHEET'!H860="","",UPPER('S.D.PASTE SHEET'!H860))</f>
        <v/>
      </c>
      <c s="176" t="str">
        <f>IF('S.D.PASTE SHEET'!I860="","",'S.D.PASTE SHEET'!I860)</f>
        <v/>
      </c>
      <c s="177" t="str">
        <f>IF('S.D.PASTE SHEET'!J860="","",'S.D.PASTE SHEET'!J860)</f>
        <v/>
      </c>
      <c s="176" t="str">
        <f>IF('S.D.PASTE SHEET'!K860="","",'S.D.PASTE SHEET'!K860)</f>
        <v/>
      </c>
      <c s="176" t="str">
        <f>IF('S.D.PASTE SHEET'!L860="","",'S.D.PASTE SHEET'!L860)</f>
        <v/>
      </c>
      <c s="176" t="str">
        <f>IF('S.D.PASTE SHEET'!M860="","",'S.D.PASTE SHEET'!M860)</f>
        <v/>
      </c>
      <c s="176" t="str">
        <f>IF('S.D.PASTE SHEET'!N860="","",'S.D.PASTE SHEET'!N860)</f>
        <v/>
      </c>
      <c s="176" t="str">
        <f>IF('S.D.PASTE SHEET'!O860="","",'S.D.PASTE SHEET'!O860)</f>
        <v/>
      </c>
      <c s="176" t="str">
        <f>IF('S.D.PASTE SHEET'!P860="","",'S.D.PASTE SHEET'!P860)</f>
        <v/>
      </c>
      <c s="176" t="str">
        <f>IF('S.D.PASTE SHEET'!Q860="","",'S.D.PASTE SHEET'!Q860)</f>
        <v/>
      </c>
      <c s="176" t="str">
        <f>IF('S.D.PASTE SHEET'!R860="","",'S.D.PASTE SHEET'!R860)</f>
        <v/>
      </c>
      <c s="176" t="str">
        <f>IF('S.D.PASTE SHEET'!S860="","",'S.D.PASTE SHEET'!S860)</f>
        <v/>
      </c>
      <c s="176" t="str">
        <f>IF('S.D.PASTE SHEET'!T860="","",'S.D.PASTE SHEET'!T860)</f>
        <v/>
      </c>
      <c s="176" t="str">
        <f>IF('S.D.PASTE SHEET'!U860="","",'S.D.PASTE SHEET'!U860)</f>
        <v/>
      </c>
      <c s="176" t="str">
        <f>IF('S.D.PASTE SHEET'!V860="","",'S.D.PASTE SHEET'!V860)</f>
        <v/>
      </c>
      <c s="176" t="str">
        <f>IF('S.D.PASTE SHEET'!W860="","",'S.D.PASTE SHEET'!W860)</f>
        <v/>
      </c>
      <c s="176" t="str">
        <f>IF('S.D.PASTE SHEET'!X860="","",'S.D.PASTE SHEET'!X860)</f>
        <v/>
      </c>
      <c s="176" t="str">
        <f>IF('S.D.PASTE SHEET'!Y860="","",'S.D.PASTE SHEET'!Y860)</f>
        <v/>
      </c>
      <c s="176" t="str">
        <f>IF('S.D.PASTE SHEET'!Z860="","",'S.D.PASTE SHEET'!Z860)</f>
        <v/>
      </c>
      <c s="176" t="str">
        <f>IF('S.D.PASTE SHEET'!AA860="","",'S.D.PASTE SHEET'!AA860)</f>
        <v/>
      </c>
      <c s="176" t="str">
        <f>IF('S.D.PASTE SHEET'!AB860="","",'S.D.PASTE SHEET'!AB860)</f>
        <v/>
      </c>
      <c s="176" t="str">
        <f>IF('S.D.PASTE SHEET'!AC860="","",'S.D.PASTE SHEET'!AC860)</f>
        <v/>
      </c>
      <c s="176" t="str">
        <f>IF('S.D.PASTE SHEET'!AD860="","",'S.D.PASTE SHEET'!AD860)</f>
        <v/>
      </c>
      <c s="178"/>
      <c s="179" t="str">
        <f>IF(AK860="","",IF(AK860&gt;0,COUNT($AG$2:AG860),""))</f>
        <v/>
      </c>
      <c s="180" t="str">
        <f t="shared" si="924"/>
        <v/>
      </c>
      <c s="180" t="str">
        <f t="shared" si="924"/>
        <v/>
      </c>
      <c s="180" t="str">
        <f t="shared" si="924"/>
        <v/>
      </c>
      <c s="181" t="str">
        <f t="shared" si="924"/>
        <v/>
      </c>
      <c s="180" t="str">
        <f t="shared" si="924"/>
        <v/>
      </c>
      <c s="180" t="str">
        <f t="shared" si="924"/>
        <v/>
      </c>
      <c s="180" t="str">
        <f t="shared" si="924"/>
        <v/>
      </c>
      <c s="180" t="str">
        <f t="shared" si="924"/>
        <v/>
      </c>
      <c s="180" t="str">
        <f t="shared" si="924"/>
        <v/>
      </c>
      <c s="181" t="str">
        <f t="shared" si="924"/>
        <v/>
      </c>
      <c s="180" t="str">
        <f t="shared" si="924"/>
        <v/>
      </c>
      <c s="180" t="str">
        <f t="shared" si="924"/>
        <v/>
      </c>
      <c s="180" t="str">
        <f t="shared" si="924"/>
        <v/>
      </c>
      <c s="180" t="str">
        <f t="shared" si="924"/>
        <v/>
      </c>
      <c s="180" t="str">
        <f t="shared" si="924"/>
        <v/>
      </c>
      <c s="180" t="str">
        <f t="shared" si="924"/>
        <v/>
      </c>
      <c r="AX860" s="180" t="str">
        <f>IF(BC860="","",IF(BC860&gt;0,COUNT($AY$2:AY860),""))</f>
        <v/>
      </c>
      <c s="180" t="str">
        <f t="shared" si="936" ref="AY860">IF(AND($BB$1=5,$A860=5,$BC$1=C860),B860,"")</f>
        <v/>
      </c>
      <c s="180" t="str">
        <f t="shared" si="926"/>
        <v/>
      </c>
      <c s="182" t="str">
        <f t="shared" si="926"/>
        <v/>
      </c>
      <c s="180" t="str">
        <f t="shared" si="926"/>
        <v/>
      </c>
      <c s="180" t="str">
        <f t="shared" si="926"/>
        <v/>
      </c>
      <c s="180" t="str">
        <f t="shared" si="926"/>
        <v/>
      </c>
      <c s="180" t="str">
        <f t="shared" si="926"/>
        <v/>
      </c>
      <c s="180" t="str">
        <f t="shared" si="926"/>
        <v/>
      </c>
      <c s="182" t="str">
        <f t="shared" si="926"/>
        <v/>
      </c>
      <c s="180" t="str">
        <f t="shared" si="926"/>
        <v/>
      </c>
      <c s="180" t="str">
        <f t="shared" si="926"/>
        <v/>
      </c>
      <c s="180" t="str">
        <f t="shared" si="926"/>
        <v/>
      </c>
      <c s="180" t="str">
        <f t="shared" si="926"/>
        <v/>
      </c>
      <c s="180" t="str">
        <f t="shared" si="926"/>
        <v/>
      </c>
      <c s="180" t="str">
        <f t="shared" si="926"/>
        <v/>
      </c>
    </row>
    <row r="861" spans="1:65" ht="15.75" customHeight="1">
      <c r="A861" s="176" t="str">
        <f>IF('S.D.PASTE SHEET'!A861="","",'S.D.PASTE SHEET'!A861)</f>
        <v/>
      </c>
      <c s="176" t="str">
        <f>IF('S.D.PASTE SHEET'!B861="","",'S.D.PASTE SHEET'!B861)</f>
        <v/>
      </c>
      <c s="176" t="str">
        <f>IF('S.D.PASTE SHEET'!C861="","",'S.D.PASTE SHEET'!C861)</f>
        <v/>
      </c>
      <c s="177" t="str">
        <f>IF('S.D.PASTE SHEET'!D861="","",'S.D.PASTE SHEET'!D861)</f>
        <v/>
      </c>
      <c s="176" t="str">
        <f>IF('S.D.PASTE SHEET'!E861="","",UPPER('S.D.PASTE SHEET'!E861))</f>
        <v/>
      </c>
      <c s="176" t="str">
        <f>IF('S.D.PASTE SHEET'!F861="","",'S.D.PASTE SHEET'!F861)</f>
        <v/>
      </c>
      <c s="176" t="str">
        <f>IF('S.D.PASTE SHEET'!G861="","",UPPER('S.D.PASTE SHEET'!G861))</f>
        <v/>
      </c>
      <c s="176" t="str">
        <f>IF('S.D.PASTE SHEET'!H861="","",UPPER('S.D.PASTE SHEET'!H861))</f>
        <v/>
      </c>
      <c s="176" t="str">
        <f>IF('S.D.PASTE SHEET'!I861="","",'S.D.PASTE SHEET'!I861)</f>
        <v/>
      </c>
      <c s="177" t="str">
        <f>IF('S.D.PASTE SHEET'!J861="","",'S.D.PASTE SHEET'!J861)</f>
        <v/>
      </c>
      <c s="176" t="str">
        <f>IF('S.D.PASTE SHEET'!K861="","",'S.D.PASTE SHEET'!K861)</f>
        <v/>
      </c>
      <c s="176" t="str">
        <f>IF('S.D.PASTE SHEET'!L861="","",'S.D.PASTE SHEET'!L861)</f>
        <v/>
      </c>
      <c s="176" t="str">
        <f>IF('S.D.PASTE SHEET'!M861="","",'S.D.PASTE SHEET'!M861)</f>
        <v/>
      </c>
      <c s="176" t="str">
        <f>IF('S.D.PASTE SHEET'!N861="","",'S.D.PASTE SHEET'!N861)</f>
        <v/>
      </c>
      <c s="176" t="str">
        <f>IF('S.D.PASTE SHEET'!O861="","",'S.D.PASTE SHEET'!O861)</f>
        <v/>
      </c>
      <c s="176" t="str">
        <f>IF('S.D.PASTE SHEET'!P861="","",'S.D.PASTE SHEET'!P861)</f>
        <v/>
      </c>
      <c s="176" t="str">
        <f>IF('S.D.PASTE SHEET'!Q861="","",'S.D.PASTE SHEET'!Q861)</f>
        <v/>
      </c>
      <c s="176" t="str">
        <f>IF('S.D.PASTE SHEET'!R861="","",'S.D.PASTE SHEET'!R861)</f>
        <v/>
      </c>
      <c s="176" t="str">
        <f>IF('S.D.PASTE SHEET'!S861="","",'S.D.PASTE SHEET'!S861)</f>
        <v/>
      </c>
      <c s="176" t="str">
        <f>IF('S.D.PASTE SHEET'!T861="","",'S.D.PASTE SHEET'!T861)</f>
        <v/>
      </c>
      <c s="176" t="str">
        <f>IF('S.D.PASTE SHEET'!U861="","",'S.D.PASTE SHEET'!U861)</f>
        <v/>
      </c>
      <c s="176" t="str">
        <f>IF('S.D.PASTE SHEET'!V861="","",'S.D.PASTE SHEET'!V861)</f>
        <v/>
      </c>
      <c s="176" t="str">
        <f>IF('S.D.PASTE SHEET'!W861="","",'S.D.PASTE SHEET'!W861)</f>
        <v/>
      </c>
      <c s="176" t="str">
        <f>IF('S.D.PASTE SHEET'!X861="","",'S.D.PASTE SHEET'!X861)</f>
        <v/>
      </c>
      <c s="176" t="str">
        <f>IF('S.D.PASTE SHEET'!Y861="","",'S.D.PASTE SHEET'!Y861)</f>
        <v/>
      </c>
      <c s="176" t="str">
        <f>IF('S.D.PASTE SHEET'!Z861="","",'S.D.PASTE SHEET'!Z861)</f>
        <v/>
      </c>
      <c s="176" t="str">
        <f>IF('S.D.PASTE SHEET'!AA861="","",'S.D.PASTE SHEET'!AA861)</f>
        <v/>
      </c>
      <c s="176" t="str">
        <f>IF('S.D.PASTE SHEET'!AB861="","",'S.D.PASTE SHEET'!AB861)</f>
        <v/>
      </c>
      <c s="176" t="str">
        <f>IF('S.D.PASTE SHEET'!AC861="","",'S.D.PASTE SHEET'!AC861)</f>
        <v/>
      </c>
      <c s="176" t="str">
        <f>IF('S.D.PASTE SHEET'!AD861="","",'S.D.PASTE SHEET'!AD861)</f>
        <v/>
      </c>
      <c s="178"/>
      <c s="179" t="str">
        <f>IF(AK861="","",IF(AK861&gt;0,COUNT($AG$2:AG861),""))</f>
        <v/>
      </c>
      <c s="180" t="str">
        <f t="shared" si="924"/>
        <v/>
      </c>
      <c s="180" t="str">
        <f t="shared" si="924"/>
        <v/>
      </c>
      <c s="180" t="str">
        <f t="shared" si="924"/>
        <v/>
      </c>
      <c s="181" t="str">
        <f t="shared" si="924"/>
        <v/>
      </c>
      <c s="180" t="str">
        <f t="shared" si="924"/>
        <v/>
      </c>
      <c s="180" t="str">
        <f t="shared" si="924"/>
        <v/>
      </c>
      <c s="180" t="str">
        <f t="shared" si="924"/>
        <v/>
      </c>
      <c s="180" t="str">
        <f t="shared" si="924"/>
        <v/>
      </c>
      <c s="180" t="str">
        <f t="shared" si="924"/>
        <v/>
      </c>
      <c s="181" t="str">
        <f t="shared" si="924"/>
        <v/>
      </c>
      <c s="180" t="str">
        <f t="shared" si="924"/>
        <v/>
      </c>
      <c s="180" t="str">
        <f t="shared" si="924"/>
        <v/>
      </c>
      <c s="180" t="str">
        <f t="shared" si="924"/>
        <v/>
      </c>
      <c s="180" t="str">
        <f t="shared" si="924"/>
        <v/>
      </c>
      <c s="180" t="str">
        <f t="shared" si="924"/>
        <v/>
      </c>
      <c s="180" t="str">
        <f t="shared" si="924"/>
        <v/>
      </c>
      <c r="AX861" s="180" t="str">
        <f>IF(BC861="","",IF(BC861&gt;0,COUNT($AY$2:AY861),""))</f>
        <v/>
      </c>
      <c s="180" t="str">
        <f t="shared" si="937" ref="AY861">IF(AND($BB$1=5,$A861=5,$BC$1=C861),B861,"")</f>
        <v/>
      </c>
      <c s="180" t="str">
        <f t="shared" si="926"/>
        <v/>
      </c>
      <c s="182" t="str">
        <f t="shared" si="926"/>
        <v/>
      </c>
      <c s="180" t="str">
        <f t="shared" si="926"/>
        <v/>
      </c>
      <c s="180" t="str">
        <f t="shared" si="926"/>
        <v/>
      </c>
      <c s="180" t="str">
        <f t="shared" si="926"/>
        <v/>
      </c>
      <c s="180" t="str">
        <f t="shared" si="926"/>
        <v/>
      </c>
      <c s="180" t="str">
        <f t="shared" si="926"/>
        <v/>
      </c>
      <c s="182" t="str">
        <f t="shared" si="926"/>
        <v/>
      </c>
      <c s="180" t="str">
        <f t="shared" si="926"/>
        <v/>
      </c>
      <c s="180" t="str">
        <f t="shared" si="926"/>
        <v/>
      </c>
      <c s="180" t="str">
        <f t="shared" si="926"/>
        <v/>
      </c>
      <c s="180" t="str">
        <f t="shared" si="926"/>
        <v/>
      </c>
      <c s="180" t="str">
        <f t="shared" si="926"/>
        <v/>
      </c>
      <c s="180" t="str">
        <f t="shared" si="926"/>
        <v/>
      </c>
    </row>
    <row r="862" spans="1:65" ht="15.75" customHeight="1">
      <c r="A862" s="176" t="str">
        <f>IF('S.D.PASTE SHEET'!A862="","",'S.D.PASTE SHEET'!A862)</f>
        <v/>
      </c>
      <c s="176" t="str">
        <f>IF('S.D.PASTE SHEET'!B862="","",'S.D.PASTE SHEET'!B862)</f>
        <v/>
      </c>
      <c s="176" t="str">
        <f>IF('S.D.PASTE SHEET'!C862="","",'S.D.PASTE SHEET'!C862)</f>
        <v/>
      </c>
      <c s="177" t="str">
        <f>IF('S.D.PASTE SHEET'!D862="","",'S.D.PASTE SHEET'!D862)</f>
        <v/>
      </c>
      <c s="176" t="str">
        <f>IF('S.D.PASTE SHEET'!E862="","",UPPER('S.D.PASTE SHEET'!E862))</f>
        <v/>
      </c>
      <c s="176" t="str">
        <f>IF('S.D.PASTE SHEET'!F862="","",'S.D.PASTE SHEET'!F862)</f>
        <v/>
      </c>
      <c s="176" t="str">
        <f>IF('S.D.PASTE SHEET'!G862="","",UPPER('S.D.PASTE SHEET'!G862))</f>
        <v/>
      </c>
      <c s="176" t="str">
        <f>IF('S.D.PASTE SHEET'!H862="","",UPPER('S.D.PASTE SHEET'!H862))</f>
        <v/>
      </c>
      <c s="176" t="str">
        <f>IF('S.D.PASTE SHEET'!I862="","",'S.D.PASTE SHEET'!I862)</f>
        <v/>
      </c>
      <c s="177" t="str">
        <f>IF('S.D.PASTE SHEET'!J862="","",'S.D.PASTE SHEET'!J862)</f>
        <v/>
      </c>
      <c s="176" t="str">
        <f>IF('S.D.PASTE SHEET'!K862="","",'S.D.PASTE SHEET'!K862)</f>
        <v/>
      </c>
      <c s="176" t="str">
        <f>IF('S.D.PASTE SHEET'!L862="","",'S.D.PASTE SHEET'!L862)</f>
        <v/>
      </c>
      <c s="176" t="str">
        <f>IF('S.D.PASTE SHEET'!M862="","",'S.D.PASTE SHEET'!M862)</f>
        <v/>
      </c>
      <c s="176" t="str">
        <f>IF('S.D.PASTE SHEET'!N862="","",'S.D.PASTE SHEET'!N862)</f>
        <v/>
      </c>
      <c s="176" t="str">
        <f>IF('S.D.PASTE SHEET'!O862="","",'S.D.PASTE SHEET'!O862)</f>
        <v/>
      </c>
      <c s="176" t="str">
        <f>IF('S.D.PASTE SHEET'!P862="","",'S.D.PASTE SHEET'!P862)</f>
        <v/>
      </c>
      <c s="176" t="str">
        <f>IF('S.D.PASTE SHEET'!Q862="","",'S.D.PASTE SHEET'!Q862)</f>
        <v/>
      </c>
      <c s="176" t="str">
        <f>IF('S.D.PASTE SHEET'!R862="","",'S.D.PASTE SHEET'!R862)</f>
        <v/>
      </c>
      <c s="176" t="str">
        <f>IF('S.D.PASTE SHEET'!S862="","",'S.D.PASTE SHEET'!S862)</f>
        <v/>
      </c>
      <c s="176" t="str">
        <f>IF('S.D.PASTE SHEET'!T862="","",'S.D.PASTE SHEET'!T862)</f>
        <v/>
      </c>
      <c s="176" t="str">
        <f>IF('S.D.PASTE SHEET'!U862="","",'S.D.PASTE SHEET'!U862)</f>
        <v/>
      </c>
      <c s="176" t="str">
        <f>IF('S.D.PASTE SHEET'!V862="","",'S.D.PASTE SHEET'!V862)</f>
        <v/>
      </c>
      <c s="176" t="str">
        <f>IF('S.D.PASTE SHEET'!W862="","",'S.D.PASTE SHEET'!W862)</f>
        <v/>
      </c>
      <c s="176" t="str">
        <f>IF('S.D.PASTE SHEET'!X862="","",'S.D.PASTE SHEET'!X862)</f>
        <v/>
      </c>
      <c s="176" t="str">
        <f>IF('S.D.PASTE SHEET'!Y862="","",'S.D.PASTE SHEET'!Y862)</f>
        <v/>
      </c>
      <c s="176" t="str">
        <f>IF('S.D.PASTE SHEET'!Z862="","",'S.D.PASTE SHEET'!Z862)</f>
        <v/>
      </c>
      <c s="176" t="str">
        <f>IF('S.D.PASTE SHEET'!AA862="","",'S.D.PASTE SHEET'!AA862)</f>
        <v/>
      </c>
      <c s="176" t="str">
        <f>IF('S.D.PASTE SHEET'!AB862="","",'S.D.PASTE SHEET'!AB862)</f>
        <v/>
      </c>
      <c s="176" t="str">
        <f>IF('S.D.PASTE SHEET'!AC862="","",'S.D.PASTE SHEET'!AC862)</f>
        <v/>
      </c>
      <c s="176" t="str">
        <f>IF('S.D.PASTE SHEET'!AD862="","",'S.D.PASTE SHEET'!AD862)</f>
        <v/>
      </c>
      <c s="178"/>
      <c s="179" t="str">
        <f>IF(AK862="","",IF(AK862&gt;0,COUNT($AG$2:AG862),""))</f>
        <v/>
      </c>
      <c s="180" t="str">
        <f t="shared" si="924"/>
        <v/>
      </c>
      <c s="180" t="str">
        <f t="shared" si="924"/>
        <v/>
      </c>
      <c s="180" t="str">
        <f t="shared" si="924"/>
        <v/>
      </c>
      <c s="181" t="str">
        <f t="shared" si="924"/>
        <v/>
      </c>
      <c s="180" t="str">
        <f t="shared" si="924"/>
        <v/>
      </c>
      <c s="180" t="str">
        <f t="shared" si="924"/>
        <v/>
      </c>
      <c s="180" t="str">
        <f t="shared" si="924"/>
        <v/>
      </c>
      <c s="180" t="str">
        <f t="shared" si="924"/>
        <v/>
      </c>
      <c s="180" t="str">
        <f t="shared" si="924"/>
        <v/>
      </c>
      <c s="181" t="str">
        <f t="shared" si="924"/>
        <v/>
      </c>
      <c s="180" t="str">
        <f t="shared" si="924"/>
        <v/>
      </c>
      <c s="180" t="str">
        <f t="shared" si="924"/>
        <v/>
      </c>
      <c s="180" t="str">
        <f t="shared" si="924"/>
        <v/>
      </c>
      <c s="180" t="str">
        <f t="shared" si="924"/>
        <v/>
      </c>
      <c s="180" t="str">
        <f t="shared" si="924"/>
        <v/>
      </c>
      <c s="180" t="str">
        <f t="shared" si="924"/>
        <v/>
      </c>
      <c r="AX862" s="180" t="str">
        <f>IF(BC862="","",IF(BC862&gt;0,COUNT($AY$2:AY862),""))</f>
        <v/>
      </c>
      <c s="180" t="str">
        <f t="shared" si="938" ref="AY862">IF(AND($BB$1=5,$A862=5,$BC$1=C862),B862,"")</f>
        <v/>
      </c>
      <c s="180" t="str">
        <f t="shared" si="926"/>
        <v/>
      </c>
      <c s="182" t="str">
        <f t="shared" si="926"/>
        <v/>
      </c>
      <c s="180" t="str">
        <f t="shared" si="926"/>
        <v/>
      </c>
      <c s="180" t="str">
        <f t="shared" si="926"/>
        <v/>
      </c>
      <c s="180" t="str">
        <f t="shared" si="926"/>
        <v/>
      </c>
      <c s="180" t="str">
        <f t="shared" si="926"/>
        <v/>
      </c>
      <c s="180" t="str">
        <f t="shared" si="926"/>
        <v/>
      </c>
      <c s="182" t="str">
        <f t="shared" si="926"/>
        <v/>
      </c>
      <c s="180" t="str">
        <f t="shared" si="926"/>
        <v/>
      </c>
      <c s="180" t="str">
        <f t="shared" si="926"/>
        <v/>
      </c>
      <c s="180" t="str">
        <f t="shared" si="926"/>
        <v/>
      </c>
      <c s="180" t="str">
        <f t="shared" si="926"/>
        <v/>
      </c>
      <c s="180" t="str">
        <f t="shared" si="926"/>
        <v/>
      </c>
      <c s="180" t="str">
        <f t="shared" si="926"/>
        <v/>
      </c>
    </row>
    <row r="863" spans="1:65" ht="15.75" customHeight="1">
      <c r="A863" s="176" t="str">
        <f>IF('S.D.PASTE SHEET'!A863="","",'S.D.PASTE SHEET'!A863)</f>
        <v/>
      </c>
      <c s="176" t="str">
        <f>IF('S.D.PASTE SHEET'!B863="","",'S.D.PASTE SHEET'!B863)</f>
        <v/>
      </c>
      <c s="176" t="str">
        <f>IF('S.D.PASTE SHEET'!C863="","",'S.D.PASTE SHEET'!C863)</f>
        <v/>
      </c>
      <c s="177" t="str">
        <f>IF('S.D.PASTE SHEET'!D863="","",'S.D.PASTE SHEET'!D863)</f>
        <v/>
      </c>
      <c s="176" t="str">
        <f>IF('S.D.PASTE SHEET'!E863="","",UPPER('S.D.PASTE SHEET'!E863))</f>
        <v/>
      </c>
      <c s="176" t="str">
        <f>IF('S.D.PASTE SHEET'!F863="","",'S.D.PASTE SHEET'!F863)</f>
        <v/>
      </c>
      <c s="176" t="str">
        <f>IF('S.D.PASTE SHEET'!G863="","",UPPER('S.D.PASTE SHEET'!G863))</f>
        <v/>
      </c>
      <c s="176" t="str">
        <f>IF('S.D.PASTE SHEET'!H863="","",UPPER('S.D.PASTE SHEET'!H863))</f>
        <v/>
      </c>
      <c s="176" t="str">
        <f>IF('S.D.PASTE SHEET'!I863="","",'S.D.PASTE SHEET'!I863)</f>
        <v/>
      </c>
      <c s="177" t="str">
        <f>IF('S.D.PASTE SHEET'!J863="","",'S.D.PASTE SHEET'!J863)</f>
        <v/>
      </c>
      <c s="176" t="str">
        <f>IF('S.D.PASTE SHEET'!K863="","",'S.D.PASTE SHEET'!K863)</f>
        <v/>
      </c>
      <c s="176" t="str">
        <f>IF('S.D.PASTE SHEET'!L863="","",'S.D.PASTE SHEET'!L863)</f>
        <v/>
      </c>
      <c s="176" t="str">
        <f>IF('S.D.PASTE SHEET'!M863="","",'S.D.PASTE SHEET'!M863)</f>
        <v/>
      </c>
      <c s="176" t="str">
        <f>IF('S.D.PASTE SHEET'!N863="","",'S.D.PASTE SHEET'!N863)</f>
        <v/>
      </c>
      <c s="176" t="str">
        <f>IF('S.D.PASTE SHEET'!O863="","",'S.D.PASTE SHEET'!O863)</f>
        <v/>
      </c>
      <c s="176" t="str">
        <f>IF('S.D.PASTE SHEET'!P863="","",'S.D.PASTE SHEET'!P863)</f>
        <v/>
      </c>
      <c s="176" t="str">
        <f>IF('S.D.PASTE SHEET'!Q863="","",'S.D.PASTE SHEET'!Q863)</f>
        <v/>
      </c>
      <c s="176" t="str">
        <f>IF('S.D.PASTE SHEET'!R863="","",'S.D.PASTE SHEET'!R863)</f>
        <v/>
      </c>
      <c s="176" t="str">
        <f>IF('S.D.PASTE SHEET'!S863="","",'S.D.PASTE SHEET'!S863)</f>
        <v/>
      </c>
      <c s="176" t="str">
        <f>IF('S.D.PASTE SHEET'!T863="","",'S.D.PASTE SHEET'!T863)</f>
        <v/>
      </c>
      <c s="176" t="str">
        <f>IF('S.D.PASTE SHEET'!U863="","",'S.D.PASTE SHEET'!U863)</f>
        <v/>
      </c>
      <c s="176" t="str">
        <f>IF('S.D.PASTE SHEET'!V863="","",'S.D.PASTE SHEET'!V863)</f>
        <v/>
      </c>
      <c s="176" t="str">
        <f>IF('S.D.PASTE SHEET'!W863="","",'S.D.PASTE SHEET'!W863)</f>
        <v/>
      </c>
      <c s="176" t="str">
        <f>IF('S.D.PASTE SHEET'!X863="","",'S.D.PASTE SHEET'!X863)</f>
        <v/>
      </c>
      <c s="176" t="str">
        <f>IF('S.D.PASTE SHEET'!Y863="","",'S.D.PASTE SHEET'!Y863)</f>
        <v/>
      </c>
      <c s="176" t="str">
        <f>IF('S.D.PASTE SHEET'!Z863="","",'S.D.PASTE SHEET'!Z863)</f>
        <v/>
      </c>
      <c s="176" t="str">
        <f>IF('S.D.PASTE SHEET'!AA863="","",'S.D.PASTE SHEET'!AA863)</f>
        <v/>
      </c>
      <c s="176" t="str">
        <f>IF('S.D.PASTE SHEET'!AB863="","",'S.D.PASTE SHEET'!AB863)</f>
        <v/>
      </c>
      <c s="176" t="str">
        <f>IF('S.D.PASTE SHEET'!AC863="","",'S.D.PASTE SHEET'!AC863)</f>
        <v/>
      </c>
      <c s="176" t="str">
        <f>IF('S.D.PASTE SHEET'!AD863="","",'S.D.PASTE SHEET'!AD863)</f>
        <v/>
      </c>
      <c s="178"/>
      <c s="179" t="str">
        <f>IF(AK863="","",IF(AK863&gt;0,COUNT($AG$2:AG863),""))</f>
        <v/>
      </c>
      <c s="180" t="str">
        <f t="shared" si="924"/>
        <v/>
      </c>
      <c s="180" t="str">
        <f t="shared" si="924"/>
        <v/>
      </c>
      <c s="180" t="str">
        <f t="shared" si="924"/>
        <v/>
      </c>
      <c s="181" t="str">
        <f t="shared" si="924"/>
        <v/>
      </c>
      <c s="180" t="str">
        <f t="shared" si="924"/>
        <v/>
      </c>
      <c s="180" t="str">
        <f t="shared" si="924"/>
        <v/>
      </c>
      <c s="180" t="str">
        <f t="shared" si="924"/>
        <v/>
      </c>
      <c s="180" t="str">
        <f t="shared" si="924"/>
        <v/>
      </c>
      <c s="180" t="str">
        <f t="shared" si="924"/>
        <v/>
      </c>
      <c s="181" t="str">
        <f t="shared" si="924"/>
        <v/>
      </c>
      <c s="180" t="str">
        <f t="shared" si="924"/>
        <v/>
      </c>
      <c s="180" t="str">
        <f t="shared" si="924"/>
        <v/>
      </c>
      <c s="180" t="str">
        <f t="shared" si="924"/>
        <v/>
      </c>
      <c s="180" t="str">
        <f t="shared" si="924"/>
        <v/>
      </c>
      <c s="180" t="str">
        <f t="shared" si="924"/>
        <v/>
      </c>
      <c s="180" t="str">
        <f t="shared" si="924"/>
        <v/>
      </c>
      <c r="AX863" s="180" t="str">
        <f>IF(BC863="","",IF(BC863&gt;0,COUNT($AY$2:AY863),""))</f>
        <v/>
      </c>
      <c s="180" t="str">
        <f t="shared" si="939" ref="AY863">IF(AND($BB$1=5,$A863=5,$BC$1=C863),B863,"")</f>
        <v/>
      </c>
      <c s="180" t="str">
        <f t="shared" si="926"/>
        <v/>
      </c>
      <c s="182" t="str">
        <f t="shared" si="926"/>
        <v/>
      </c>
      <c s="180" t="str">
        <f t="shared" si="926"/>
        <v/>
      </c>
      <c s="180" t="str">
        <f t="shared" si="926"/>
        <v/>
      </c>
      <c s="180" t="str">
        <f t="shared" si="926"/>
        <v/>
      </c>
      <c s="180" t="str">
        <f t="shared" si="926"/>
        <v/>
      </c>
      <c s="180" t="str">
        <f t="shared" si="926"/>
        <v/>
      </c>
      <c s="182" t="str">
        <f t="shared" si="926"/>
        <v/>
      </c>
      <c s="180" t="str">
        <f t="shared" si="926"/>
        <v/>
      </c>
      <c s="180" t="str">
        <f t="shared" si="926"/>
        <v/>
      </c>
      <c s="180" t="str">
        <f t="shared" si="926"/>
        <v/>
      </c>
      <c s="180" t="str">
        <f t="shared" si="926"/>
        <v/>
      </c>
      <c s="180" t="str">
        <f t="shared" si="926"/>
        <v/>
      </c>
      <c s="180" t="str">
        <f t="shared" si="926"/>
        <v/>
      </c>
    </row>
    <row r="864" spans="1:65" ht="15.75" customHeight="1">
      <c r="A864" s="176" t="str">
        <f>IF('S.D.PASTE SHEET'!A864="","",'S.D.PASTE SHEET'!A864)</f>
        <v/>
      </c>
      <c s="176" t="str">
        <f>IF('S.D.PASTE SHEET'!B864="","",'S.D.PASTE SHEET'!B864)</f>
        <v/>
      </c>
      <c s="176" t="str">
        <f>IF('S.D.PASTE SHEET'!C864="","",'S.D.PASTE SHEET'!C864)</f>
        <v/>
      </c>
      <c s="177" t="str">
        <f>IF('S.D.PASTE SHEET'!D864="","",'S.D.PASTE SHEET'!D864)</f>
        <v/>
      </c>
      <c s="176" t="str">
        <f>IF('S.D.PASTE SHEET'!E864="","",UPPER('S.D.PASTE SHEET'!E864))</f>
        <v/>
      </c>
      <c s="176" t="str">
        <f>IF('S.D.PASTE SHEET'!F864="","",'S.D.PASTE SHEET'!F864)</f>
        <v/>
      </c>
      <c s="176" t="str">
        <f>IF('S.D.PASTE SHEET'!G864="","",UPPER('S.D.PASTE SHEET'!G864))</f>
        <v/>
      </c>
      <c s="176" t="str">
        <f>IF('S.D.PASTE SHEET'!H864="","",UPPER('S.D.PASTE SHEET'!H864))</f>
        <v/>
      </c>
      <c s="176" t="str">
        <f>IF('S.D.PASTE SHEET'!I864="","",'S.D.PASTE SHEET'!I864)</f>
        <v/>
      </c>
      <c s="177" t="str">
        <f>IF('S.D.PASTE SHEET'!J864="","",'S.D.PASTE SHEET'!J864)</f>
        <v/>
      </c>
      <c s="176" t="str">
        <f>IF('S.D.PASTE SHEET'!K864="","",'S.D.PASTE SHEET'!K864)</f>
        <v/>
      </c>
      <c s="176" t="str">
        <f>IF('S.D.PASTE SHEET'!L864="","",'S.D.PASTE SHEET'!L864)</f>
        <v/>
      </c>
      <c s="176" t="str">
        <f>IF('S.D.PASTE SHEET'!M864="","",'S.D.PASTE SHEET'!M864)</f>
        <v/>
      </c>
      <c s="176" t="str">
        <f>IF('S.D.PASTE SHEET'!N864="","",'S.D.PASTE SHEET'!N864)</f>
        <v/>
      </c>
      <c s="176" t="str">
        <f>IF('S.D.PASTE SHEET'!O864="","",'S.D.PASTE SHEET'!O864)</f>
        <v/>
      </c>
      <c s="176" t="str">
        <f>IF('S.D.PASTE SHEET'!P864="","",'S.D.PASTE SHEET'!P864)</f>
        <v/>
      </c>
      <c s="176" t="str">
        <f>IF('S.D.PASTE SHEET'!Q864="","",'S.D.PASTE SHEET'!Q864)</f>
        <v/>
      </c>
      <c s="176" t="str">
        <f>IF('S.D.PASTE SHEET'!R864="","",'S.D.PASTE SHEET'!R864)</f>
        <v/>
      </c>
      <c s="176" t="str">
        <f>IF('S.D.PASTE SHEET'!S864="","",'S.D.PASTE SHEET'!S864)</f>
        <v/>
      </c>
      <c s="176" t="str">
        <f>IF('S.D.PASTE SHEET'!T864="","",'S.D.PASTE SHEET'!T864)</f>
        <v/>
      </c>
      <c s="176" t="str">
        <f>IF('S.D.PASTE SHEET'!U864="","",'S.D.PASTE SHEET'!U864)</f>
        <v/>
      </c>
      <c s="176" t="str">
        <f>IF('S.D.PASTE SHEET'!V864="","",'S.D.PASTE SHEET'!V864)</f>
        <v/>
      </c>
      <c s="176" t="str">
        <f>IF('S.D.PASTE SHEET'!W864="","",'S.D.PASTE SHEET'!W864)</f>
        <v/>
      </c>
      <c s="176" t="str">
        <f>IF('S.D.PASTE SHEET'!X864="","",'S.D.PASTE SHEET'!X864)</f>
        <v/>
      </c>
      <c s="176" t="str">
        <f>IF('S.D.PASTE SHEET'!Y864="","",'S.D.PASTE SHEET'!Y864)</f>
        <v/>
      </c>
      <c s="176" t="str">
        <f>IF('S.D.PASTE SHEET'!Z864="","",'S.D.PASTE SHEET'!Z864)</f>
        <v/>
      </c>
      <c s="176" t="str">
        <f>IF('S.D.PASTE SHEET'!AA864="","",'S.D.PASTE SHEET'!AA864)</f>
        <v/>
      </c>
      <c s="176" t="str">
        <f>IF('S.D.PASTE SHEET'!AB864="","",'S.D.PASTE SHEET'!AB864)</f>
        <v/>
      </c>
      <c s="176" t="str">
        <f>IF('S.D.PASTE SHEET'!AC864="","",'S.D.PASTE SHEET'!AC864)</f>
        <v/>
      </c>
      <c s="176" t="str">
        <f>IF('S.D.PASTE SHEET'!AD864="","",'S.D.PASTE SHEET'!AD864)</f>
        <v/>
      </c>
      <c s="178"/>
      <c s="179" t="str">
        <f>IF(AK864="","",IF(AK864&gt;0,COUNT($AG$2:AG864),""))</f>
        <v/>
      </c>
      <c s="180" t="str">
        <f t="shared" si="924"/>
        <v/>
      </c>
      <c s="180" t="str">
        <f t="shared" si="924"/>
        <v/>
      </c>
      <c s="180" t="str">
        <f t="shared" si="924"/>
        <v/>
      </c>
      <c s="181" t="str">
        <f t="shared" si="924"/>
        <v/>
      </c>
      <c s="180" t="str">
        <f t="shared" si="924"/>
        <v/>
      </c>
      <c s="180" t="str">
        <f t="shared" si="924"/>
        <v/>
      </c>
      <c s="180" t="str">
        <f t="shared" si="924"/>
        <v/>
      </c>
      <c s="180" t="str">
        <f t="shared" si="924"/>
        <v/>
      </c>
      <c s="180" t="str">
        <f t="shared" si="924"/>
        <v/>
      </c>
      <c s="181" t="str">
        <f t="shared" si="924"/>
        <v/>
      </c>
      <c s="180" t="str">
        <f t="shared" si="924"/>
        <v/>
      </c>
      <c s="180" t="str">
        <f t="shared" si="924"/>
        <v/>
      </c>
      <c s="180" t="str">
        <f t="shared" si="924"/>
        <v/>
      </c>
      <c s="180" t="str">
        <f t="shared" si="924"/>
        <v/>
      </c>
      <c s="180" t="str">
        <f t="shared" si="924"/>
        <v/>
      </c>
      <c s="180" t="str">
        <f t="shared" si="924"/>
        <v/>
      </c>
      <c r="AX864" s="180" t="str">
        <f>IF(BC864="","",IF(BC864&gt;0,COUNT($AY$2:AY864),""))</f>
        <v/>
      </c>
      <c s="180" t="str">
        <f t="shared" si="940" ref="AY864">IF(AND($BB$1=5,$A864=5,$BC$1=C864),B864,"")</f>
        <v/>
      </c>
      <c s="180" t="str">
        <f t="shared" si="926"/>
        <v/>
      </c>
      <c s="182" t="str">
        <f t="shared" si="926"/>
        <v/>
      </c>
      <c s="180" t="str">
        <f t="shared" si="926"/>
        <v/>
      </c>
      <c s="180" t="str">
        <f t="shared" si="926"/>
        <v/>
      </c>
      <c s="180" t="str">
        <f t="shared" si="926"/>
        <v/>
      </c>
      <c s="180" t="str">
        <f t="shared" si="926"/>
        <v/>
      </c>
      <c s="180" t="str">
        <f t="shared" si="926"/>
        <v/>
      </c>
      <c s="182" t="str">
        <f t="shared" si="926"/>
        <v/>
      </c>
      <c s="180" t="str">
        <f t="shared" si="926"/>
        <v/>
      </c>
      <c s="180" t="str">
        <f t="shared" si="926"/>
        <v/>
      </c>
      <c s="180" t="str">
        <f t="shared" si="926"/>
        <v/>
      </c>
      <c s="180" t="str">
        <f t="shared" si="926"/>
        <v/>
      </c>
      <c s="180" t="str">
        <f t="shared" si="926"/>
        <v/>
      </c>
      <c s="180" t="str">
        <f t="shared" si="926"/>
        <v/>
      </c>
    </row>
    <row r="865" spans="1:65" ht="15.75" customHeight="1">
      <c r="A865" s="176" t="str">
        <f>IF('S.D.PASTE SHEET'!A865="","",'S.D.PASTE SHEET'!A865)</f>
        <v/>
      </c>
      <c s="176" t="str">
        <f>IF('S.D.PASTE SHEET'!B865="","",'S.D.PASTE SHEET'!B865)</f>
        <v/>
      </c>
      <c s="176" t="str">
        <f>IF('S.D.PASTE SHEET'!C865="","",'S.D.PASTE SHEET'!C865)</f>
        <v/>
      </c>
      <c s="177" t="str">
        <f>IF('S.D.PASTE SHEET'!D865="","",'S.D.PASTE SHEET'!D865)</f>
        <v/>
      </c>
      <c s="176" t="str">
        <f>IF('S.D.PASTE SHEET'!E865="","",UPPER('S.D.PASTE SHEET'!E865))</f>
        <v/>
      </c>
      <c s="176" t="str">
        <f>IF('S.D.PASTE SHEET'!F865="","",'S.D.PASTE SHEET'!F865)</f>
        <v/>
      </c>
      <c s="176" t="str">
        <f>IF('S.D.PASTE SHEET'!G865="","",UPPER('S.D.PASTE SHEET'!G865))</f>
        <v/>
      </c>
      <c s="176" t="str">
        <f>IF('S.D.PASTE SHEET'!H865="","",UPPER('S.D.PASTE SHEET'!H865))</f>
        <v/>
      </c>
      <c s="176" t="str">
        <f>IF('S.D.PASTE SHEET'!I865="","",'S.D.PASTE SHEET'!I865)</f>
        <v/>
      </c>
      <c s="177" t="str">
        <f>IF('S.D.PASTE SHEET'!J865="","",'S.D.PASTE SHEET'!J865)</f>
        <v/>
      </c>
      <c s="176" t="str">
        <f>IF('S.D.PASTE SHEET'!K865="","",'S.D.PASTE SHEET'!K865)</f>
        <v/>
      </c>
      <c s="176" t="str">
        <f>IF('S.D.PASTE SHEET'!L865="","",'S.D.PASTE SHEET'!L865)</f>
        <v/>
      </c>
      <c s="176" t="str">
        <f>IF('S.D.PASTE SHEET'!M865="","",'S.D.PASTE SHEET'!M865)</f>
        <v/>
      </c>
      <c s="176" t="str">
        <f>IF('S.D.PASTE SHEET'!N865="","",'S.D.PASTE SHEET'!N865)</f>
        <v/>
      </c>
      <c s="176" t="str">
        <f>IF('S.D.PASTE SHEET'!O865="","",'S.D.PASTE SHEET'!O865)</f>
        <v/>
      </c>
      <c s="176" t="str">
        <f>IF('S.D.PASTE SHEET'!P865="","",'S.D.PASTE SHEET'!P865)</f>
        <v/>
      </c>
      <c s="176" t="str">
        <f>IF('S.D.PASTE SHEET'!Q865="","",'S.D.PASTE SHEET'!Q865)</f>
        <v/>
      </c>
      <c s="176" t="str">
        <f>IF('S.D.PASTE SHEET'!R865="","",'S.D.PASTE SHEET'!R865)</f>
        <v/>
      </c>
      <c s="176" t="str">
        <f>IF('S.D.PASTE SHEET'!S865="","",'S.D.PASTE SHEET'!S865)</f>
        <v/>
      </c>
      <c s="176" t="str">
        <f>IF('S.D.PASTE SHEET'!T865="","",'S.D.PASTE SHEET'!T865)</f>
        <v/>
      </c>
      <c s="176" t="str">
        <f>IF('S.D.PASTE SHEET'!U865="","",'S.D.PASTE SHEET'!U865)</f>
        <v/>
      </c>
      <c s="176" t="str">
        <f>IF('S.D.PASTE SHEET'!V865="","",'S.D.PASTE SHEET'!V865)</f>
        <v/>
      </c>
      <c s="176" t="str">
        <f>IF('S.D.PASTE SHEET'!W865="","",'S.D.PASTE SHEET'!W865)</f>
        <v/>
      </c>
      <c s="176" t="str">
        <f>IF('S.D.PASTE SHEET'!X865="","",'S.D.PASTE SHEET'!X865)</f>
        <v/>
      </c>
      <c s="176" t="str">
        <f>IF('S.D.PASTE SHEET'!Y865="","",'S.D.PASTE SHEET'!Y865)</f>
        <v/>
      </c>
      <c s="176" t="str">
        <f>IF('S.D.PASTE SHEET'!Z865="","",'S.D.PASTE SHEET'!Z865)</f>
        <v/>
      </c>
      <c s="176" t="str">
        <f>IF('S.D.PASTE SHEET'!AA865="","",'S.D.PASTE SHEET'!AA865)</f>
        <v/>
      </c>
      <c s="176" t="str">
        <f>IF('S.D.PASTE SHEET'!AB865="","",'S.D.PASTE SHEET'!AB865)</f>
        <v/>
      </c>
      <c s="176" t="str">
        <f>IF('S.D.PASTE SHEET'!AC865="","",'S.D.PASTE SHEET'!AC865)</f>
        <v/>
      </c>
      <c s="176" t="str">
        <f>IF('S.D.PASTE SHEET'!AD865="","",'S.D.PASTE SHEET'!AD865)</f>
        <v/>
      </c>
      <c s="178"/>
      <c s="179" t="str">
        <f>IF(AK865="","",IF(AK865&gt;0,COUNT($AG$2:AG865),""))</f>
        <v/>
      </c>
      <c s="180" t="str">
        <f t="shared" si="924"/>
        <v/>
      </c>
      <c s="180" t="str">
        <f t="shared" si="924"/>
        <v/>
      </c>
      <c s="180" t="str">
        <f t="shared" si="924"/>
        <v/>
      </c>
      <c s="181" t="str">
        <f t="shared" si="924"/>
        <v/>
      </c>
      <c s="180" t="str">
        <f t="shared" si="924"/>
        <v/>
      </c>
      <c s="180" t="str">
        <f t="shared" si="924"/>
        <v/>
      </c>
      <c s="180" t="str">
        <f t="shared" si="924"/>
        <v/>
      </c>
      <c s="180" t="str">
        <f t="shared" si="924"/>
        <v/>
      </c>
      <c s="180" t="str">
        <f t="shared" si="924"/>
        <v/>
      </c>
      <c s="181" t="str">
        <f t="shared" si="924"/>
        <v/>
      </c>
      <c s="180" t="str">
        <f t="shared" si="924"/>
        <v/>
      </c>
      <c s="180" t="str">
        <f t="shared" si="924"/>
        <v/>
      </c>
      <c s="180" t="str">
        <f t="shared" si="924"/>
        <v/>
      </c>
      <c s="180" t="str">
        <f t="shared" si="924"/>
        <v/>
      </c>
      <c s="180" t="str">
        <f t="shared" si="924"/>
        <v/>
      </c>
      <c s="180" t="str">
        <f>IF(AND($AJ$1=5,$A865=5),P865,"")</f>
        <v/>
      </c>
      <c r="AX865" s="180" t="str">
        <f>IF(BC865="","",IF(BC865&gt;0,COUNT($AY$2:AY865),""))</f>
        <v/>
      </c>
      <c s="180" t="str">
        <f t="shared" si="941" ref="AY865">IF(AND($BB$1=5,$A865=5,$BC$1=C865),B865,"")</f>
        <v/>
      </c>
      <c s="180" t="str">
        <f t="shared" si="926"/>
        <v/>
      </c>
      <c s="182" t="str">
        <f t="shared" si="926"/>
        <v/>
      </c>
      <c s="180" t="str">
        <f t="shared" si="926"/>
        <v/>
      </c>
      <c s="180" t="str">
        <f t="shared" si="926"/>
        <v/>
      </c>
      <c s="180" t="str">
        <f t="shared" si="926"/>
        <v/>
      </c>
      <c s="180" t="str">
        <f t="shared" si="926"/>
        <v/>
      </c>
      <c s="180" t="str">
        <f t="shared" si="926"/>
        <v/>
      </c>
      <c s="182" t="str">
        <f t="shared" si="926"/>
        <v/>
      </c>
      <c s="180" t="str">
        <f t="shared" si="926"/>
        <v/>
      </c>
      <c s="180" t="str">
        <f t="shared" si="926"/>
        <v/>
      </c>
      <c s="180" t="str">
        <f t="shared" si="926"/>
        <v/>
      </c>
      <c s="180" t="str">
        <f t="shared" si="926"/>
        <v/>
      </c>
      <c s="180" t="str">
        <f t="shared" si="926"/>
        <v/>
      </c>
      <c s="180" t="str">
        <f t="shared" si="926"/>
        <v/>
      </c>
    </row>
    <row r="866" spans="1:65" ht="15.75" customHeight="1">
      <c r="A866" s="176" t="str">
        <f>IF('S.D.PASTE SHEET'!A866="","",'S.D.PASTE SHEET'!A866)</f>
        <v/>
      </c>
      <c s="176" t="str">
        <f>IF('S.D.PASTE SHEET'!B866="","",'S.D.PASTE SHEET'!B866)</f>
        <v/>
      </c>
      <c s="176" t="str">
        <f>IF('S.D.PASTE SHEET'!C866="","",'S.D.PASTE SHEET'!C866)</f>
        <v/>
      </c>
      <c s="177" t="str">
        <f>IF('S.D.PASTE SHEET'!D866="","",'S.D.PASTE SHEET'!D866)</f>
        <v/>
      </c>
      <c s="176" t="str">
        <f>IF('S.D.PASTE SHEET'!E866="","",UPPER('S.D.PASTE SHEET'!E866))</f>
        <v/>
      </c>
      <c s="176" t="str">
        <f>IF('S.D.PASTE SHEET'!F866="","",'S.D.PASTE SHEET'!F866)</f>
        <v/>
      </c>
      <c s="176" t="str">
        <f>IF('S.D.PASTE SHEET'!G866="","",UPPER('S.D.PASTE SHEET'!G866))</f>
        <v/>
      </c>
      <c s="176" t="str">
        <f>IF('S.D.PASTE SHEET'!H866="","",UPPER('S.D.PASTE SHEET'!H866))</f>
        <v/>
      </c>
      <c s="176" t="str">
        <f>IF('S.D.PASTE SHEET'!I866="","",'S.D.PASTE SHEET'!I866)</f>
        <v/>
      </c>
      <c s="177" t="str">
        <f>IF('S.D.PASTE SHEET'!J866="","",'S.D.PASTE SHEET'!J866)</f>
        <v/>
      </c>
      <c s="176" t="str">
        <f>IF('S.D.PASTE SHEET'!K866="","",'S.D.PASTE SHEET'!K866)</f>
        <v/>
      </c>
      <c s="176" t="str">
        <f>IF('S.D.PASTE SHEET'!L866="","",'S.D.PASTE SHEET'!L866)</f>
        <v/>
      </c>
      <c s="176" t="str">
        <f>IF('S.D.PASTE SHEET'!M866="","",'S.D.PASTE SHEET'!M866)</f>
        <v/>
      </c>
      <c s="176" t="str">
        <f>IF('S.D.PASTE SHEET'!N866="","",'S.D.PASTE SHEET'!N866)</f>
        <v/>
      </c>
      <c s="176" t="str">
        <f>IF('S.D.PASTE SHEET'!O866="","",'S.D.PASTE SHEET'!O866)</f>
        <v/>
      </c>
      <c s="176" t="str">
        <f>IF('S.D.PASTE SHEET'!P866="","",'S.D.PASTE SHEET'!P866)</f>
        <v/>
      </c>
      <c s="176" t="str">
        <f>IF('S.D.PASTE SHEET'!Q866="","",'S.D.PASTE SHEET'!Q866)</f>
        <v/>
      </c>
      <c s="176" t="str">
        <f>IF('S.D.PASTE SHEET'!R866="","",'S.D.PASTE SHEET'!R866)</f>
        <v/>
      </c>
      <c s="176" t="str">
        <f>IF('S.D.PASTE SHEET'!S866="","",'S.D.PASTE SHEET'!S866)</f>
        <v/>
      </c>
      <c s="176" t="str">
        <f>IF('S.D.PASTE SHEET'!T866="","",'S.D.PASTE SHEET'!T866)</f>
        <v/>
      </c>
      <c s="176" t="str">
        <f>IF('S.D.PASTE SHEET'!U866="","",'S.D.PASTE SHEET'!U866)</f>
        <v/>
      </c>
      <c s="176" t="str">
        <f>IF('S.D.PASTE SHEET'!V866="","",'S.D.PASTE SHEET'!V866)</f>
        <v/>
      </c>
      <c s="176" t="str">
        <f>IF('S.D.PASTE SHEET'!W866="","",'S.D.PASTE SHEET'!W866)</f>
        <v/>
      </c>
      <c s="176" t="str">
        <f>IF('S.D.PASTE SHEET'!X866="","",'S.D.PASTE SHEET'!X866)</f>
        <v/>
      </c>
      <c s="176" t="str">
        <f>IF('S.D.PASTE SHEET'!Y866="","",'S.D.PASTE SHEET'!Y866)</f>
        <v/>
      </c>
      <c s="176" t="str">
        <f>IF('S.D.PASTE SHEET'!Z866="","",'S.D.PASTE SHEET'!Z866)</f>
        <v/>
      </c>
      <c s="176" t="str">
        <f>IF('S.D.PASTE SHEET'!AA866="","",'S.D.PASTE SHEET'!AA866)</f>
        <v/>
      </c>
      <c s="176" t="str">
        <f>IF('S.D.PASTE SHEET'!AB866="","",'S.D.PASTE SHEET'!AB866)</f>
        <v/>
      </c>
      <c s="176" t="str">
        <f>IF('S.D.PASTE SHEET'!AC866="","",'S.D.PASTE SHEET'!AC866)</f>
        <v/>
      </c>
      <c s="176" t="str">
        <f>IF('S.D.PASTE SHEET'!AD866="","",'S.D.PASTE SHEET'!AD866)</f>
        <v/>
      </c>
      <c s="178"/>
      <c s="179" t="str">
        <f>IF(AK866="","",IF(AK866&gt;0,COUNT($AG$2:AG866),""))</f>
        <v/>
      </c>
      <c s="180" t="str">
        <f t="shared" si="942" ref="AG866:AV881">IF(AND($AJ$1=5,$A866=5),A866,"")</f>
        <v/>
      </c>
      <c s="180" t="str">
        <f t="shared" si="942"/>
        <v/>
      </c>
      <c s="180" t="str">
        <f t="shared" si="942"/>
        <v/>
      </c>
      <c s="181" t="str">
        <f t="shared" si="942"/>
        <v/>
      </c>
      <c s="180" t="str">
        <f t="shared" si="942"/>
        <v/>
      </c>
      <c s="180" t="str">
        <f t="shared" si="942"/>
        <v/>
      </c>
      <c s="180" t="str">
        <f t="shared" si="942"/>
        <v/>
      </c>
      <c s="180" t="str">
        <f t="shared" si="942"/>
        <v/>
      </c>
      <c s="180" t="str">
        <f t="shared" si="942"/>
        <v/>
      </c>
      <c s="181" t="str">
        <f t="shared" si="942"/>
        <v/>
      </c>
      <c s="180" t="str">
        <f t="shared" si="942"/>
        <v/>
      </c>
      <c s="180" t="str">
        <f t="shared" si="942"/>
        <v/>
      </c>
      <c s="180" t="str">
        <f t="shared" si="942"/>
        <v/>
      </c>
      <c s="180" t="str">
        <f t="shared" si="942"/>
        <v/>
      </c>
      <c s="180" t="str">
        <f t="shared" si="942"/>
        <v/>
      </c>
      <c s="180" t="str">
        <f t="shared" si="942"/>
        <v/>
      </c>
      <c r="AX866" s="180" t="str">
        <f>IF(BC866="","",IF(BC866&gt;0,COUNT($AY$2:AY866),""))</f>
        <v/>
      </c>
      <c s="180" t="str">
        <f t="shared" si="943" ref="AY866">IF(AND($BB$1=5,$A866=5,$BC$1=C866),B866,"")</f>
        <v/>
      </c>
      <c s="180" t="str">
        <f t="shared" si="944" ref="AZ866:BM881">IF(AND($BB$1=5,$A866=5,$BC$1=$B866),C866,"")</f>
        <v/>
      </c>
      <c s="182" t="str">
        <f t="shared" si="944"/>
        <v/>
      </c>
      <c s="180" t="str">
        <f t="shared" si="944"/>
        <v/>
      </c>
      <c s="180" t="str">
        <f t="shared" si="944"/>
        <v/>
      </c>
      <c s="180" t="str">
        <f t="shared" si="944"/>
        <v/>
      </c>
      <c s="180" t="str">
        <f t="shared" si="944"/>
        <v/>
      </c>
      <c s="180" t="str">
        <f t="shared" si="944"/>
        <v/>
      </c>
      <c s="182" t="str">
        <f t="shared" si="944"/>
        <v/>
      </c>
      <c s="180" t="str">
        <f t="shared" si="944"/>
        <v/>
      </c>
      <c s="180" t="str">
        <f t="shared" si="944"/>
        <v/>
      </c>
      <c s="180" t="str">
        <f t="shared" si="944"/>
        <v/>
      </c>
      <c s="180" t="str">
        <f t="shared" si="944"/>
        <v/>
      </c>
      <c s="180" t="str">
        <f t="shared" si="944"/>
        <v/>
      </c>
      <c s="180" t="str">
        <f t="shared" si="944"/>
        <v/>
      </c>
    </row>
    <row r="867" spans="1:65" ht="15.75" customHeight="1">
      <c r="A867" s="176" t="str">
        <f>IF('S.D.PASTE SHEET'!A867="","",'S.D.PASTE SHEET'!A867)</f>
        <v/>
      </c>
      <c s="176" t="str">
        <f>IF('S.D.PASTE SHEET'!B867="","",'S.D.PASTE SHEET'!B867)</f>
        <v/>
      </c>
      <c s="176" t="str">
        <f>IF('S.D.PASTE SHEET'!C867="","",'S.D.PASTE SHEET'!C867)</f>
        <v/>
      </c>
      <c s="177" t="str">
        <f>IF('S.D.PASTE SHEET'!D867="","",'S.D.PASTE SHEET'!D867)</f>
        <v/>
      </c>
      <c s="176" t="str">
        <f>IF('S.D.PASTE SHEET'!E867="","",UPPER('S.D.PASTE SHEET'!E867))</f>
        <v/>
      </c>
      <c s="176" t="str">
        <f>IF('S.D.PASTE SHEET'!F867="","",'S.D.PASTE SHEET'!F867)</f>
        <v/>
      </c>
      <c s="176" t="str">
        <f>IF('S.D.PASTE SHEET'!G867="","",UPPER('S.D.PASTE SHEET'!G867))</f>
        <v/>
      </c>
      <c s="176" t="str">
        <f>IF('S.D.PASTE SHEET'!H867="","",UPPER('S.D.PASTE SHEET'!H867))</f>
        <v/>
      </c>
      <c s="176" t="str">
        <f>IF('S.D.PASTE SHEET'!I867="","",'S.D.PASTE SHEET'!I867)</f>
        <v/>
      </c>
      <c s="177" t="str">
        <f>IF('S.D.PASTE SHEET'!J867="","",'S.D.PASTE SHEET'!J867)</f>
        <v/>
      </c>
      <c s="176" t="str">
        <f>IF('S.D.PASTE SHEET'!K867="","",'S.D.PASTE SHEET'!K867)</f>
        <v/>
      </c>
      <c s="176" t="str">
        <f>IF('S.D.PASTE SHEET'!L867="","",'S.D.PASTE SHEET'!L867)</f>
        <v/>
      </c>
      <c s="176" t="str">
        <f>IF('S.D.PASTE SHEET'!M867="","",'S.D.PASTE SHEET'!M867)</f>
        <v/>
      </c>
      <c s="176" t="str">
        <f>IF('S.D.PASTE SHEET'!N867="","",'S.D.PASTE SHEET'!N867)</f>
        <v/>
      </c>
      <c s="176" t="str">
        <f>IF('S.D.PASTE SHEET'!O867="","",'S.D.PASTE SHEET'!O867)</f>
        <v/>
      </c>
      <c s="176" t="str">
        <f>IF('S.D.PASTE SHEET'!P867="","",'S.D.PASTE SHEET'!P867)</f>
        <v/>
      </c>
      <c s="176" t="str">
        <f>IF('S.D.PASTE SHEET'!Q867="","",'S.D.PASTE SHEET'!Q867)</f>
        <v/>
      </c>
      <c s="176" t="str">
        <f>IF('S.D.PASTE SHEET'!R867="","",'S.D.PASTE SHEET'!R867)</f>
        <v/>
      </c>
      <c s="176" t="str">
        <f>IF('S.D.PASTE SHEET'!S867="","",'S.D.PASTE SHEET'!S867)</f>
        <v/>
      </c>
      <c s="176" t="str">
        <f>IF('S.D.PASTE SHEET'!T867="","",'S.D.PASTE SHEET'!T867)</f>
        <v/>
      </c>
      <c s="176" t="str">
        <f>IF('S.D.PASTE SHEET'!U867="","",'S.D.PASTE SHEET'!U867)</f>
        <v/>
      </c>
      <c s="176" t="str">
        <f>IF('S.D.PASTE SHEET'!V867="","",'S.D.PASTE SHEET'!V867)</f>
        <v/>
      </c>
      <c s="176" t="str">
        <f>IF('S.D.PASTE SHEET'!W867="","",'S.D.PASTE SHEET'!W867)</f>
        <v/>
      </c>
      <c s="176" t="str">
        <f>IF('S.D.PASTE SHEET'!X867="","",'S.D.PASTE SHEET'!X867)</f>
        <v/>
      </c>
      <c s="176" t="str">
        <f>IF('S.D.PASTE SHEET'!Y867="","",'S.D.PASTE SHEET'!Y867)</f>
        <v/>
      </c>
      <c s="176" t="str">
        <f>IF('S.D.PASTE SHEET'!Z867="","",'S.D.PASTE SHEET'!Z867)</f>
        <v/>
      </c>
      <c s="176" t="str">
        <f>IF('S.D.PASTE SHEET'!AA867="","",'S.D.PASTE SHEET'!AA867)</f>
        <v/>
      </c>
      <c s="176" t="str">
        <f>IF('S.D.PASTE SHEET'!AB867="","",'S.D.PASTE SHEET'!AB867)</f>
        <v/>
      </c>
      <c s="176" t="str">
        <f>IF('S.D.PASTE SHEET'!AC867="","",'S.D.PASTE SHEET'!AC867)</f>
        <v/>
      </c>
      <c s="176" t="str">
        <f>IF('S.D.PASTE SHEET'!AD867="","",'S.D.PASTE SHEET'!AD867)</f>
        <v/>
      </c>
      <c s="178"/>
      <c s="179" t="str">
        <f>IF(AK867="","",IF(AK867&gt;0,COUNT($AG$2:AG867),""))</f>
        <v/>
      </c>
      <c s="180" t="str">
        <f t="shared" si="942"/>
        <v/>
      </c>
      <c s="180" t="str">
        <f t="shared" si="942"/>
        <v/>
      </c>
      <c s="180" t="str">
        <f t="shared" si="942"/>
        <v/>
      </c>
      <c s="181" t="str">
        <f t="shared" si="942"/>
        <v/>
      </c>
      <c s="180" t="str">
        <f t="shared" si="942"/>
        <v/>
      </c>
      <c s="180" t="str">
        <f t="shared" si="942"/>
        <v/>
      </c>
      <c s="180" t="str">
        <f t="shared" si="942"/>
        <v/>
      </c>
      <c s="180" t="str">
        <f t="shared" si="942"/>
        <v/>
      </c>
      <c s="180" t="str">
        <f t="shared" si="942"/>
        <v/>
      </c>
      <c s="181" t="str">
        <f t="shared" si="942"/>
        <v/>
      </c>
      <c s="180" t="str">
        <f t="shared" si="942"/>
        <v/>
      </c>
      <c s="180" t="str">
        <f t="shared" si="942"/>
        <v/>
      </c>
      <c s="180" t="str">
        <f t="shared" si="942"/>
        <v/>
      </c>
      <c s="180" t="str">
        <f t="shared" si="942"/>
        <v/>
      </c>
      <c s="180" t="str">
        <f t="shared" si="942"/>
        <v/>
      </c>
      <c s="180" t="str">
        <f t="shared" si="942"/>
        <v/>
      </c>
      <c r="AX867" s="180" t="str">
        <f>IF(BC867="","",IF(BC867&gt;0,COUNT($AY$2:AY867),""))</f>
        <v/>
      </c>
      <c s="180" t="str">
        <f t="shared" si="945" ref="AY867">IF(AND($BB$1=5,$A867=5,$BC$1=C867),B867,"")</f>
        <v/>
      </c>
      <c s="180" t="str">
        <f t="shared" si="944"/>
        <v/>
      </c>
      <c s="182" t="str">
        <f t="shared" si="944"/>
        <v/>
      </c>
      <c s="180" t="str">
        <f t="shared" si="944"/>
        <v/>
      </c>
      <c s="180" t="str">
        <f t="shared" si="944"/>
        <v/>
      </c>
      <c s="180" t="str">
        <f t="shared" si="944"/>
        <v/>
      </c>
      <c s="180" t="str">
        <f t="shared" si="944"/>
        <v/>
      </c>
      <c s="180" t="str">
        <f t="shared" si="944"/>
        <v/>
      </c>
      <c s="182" t="str">
        <f t="shared" si="944"/>
        <v/>
      </c>
      <c s="180" t="str">
        <f t="shared" si="944"/>
        <v/>
      </c>
      <c s="180" t="str">
        <f t="shared" si="944"/>
        <v/>
      </c>
      <c s="180" t="str">
        <f t="shared" si="944"/>
        <v/>
      </c>
      <c s="180" t="str">
        <f t="shared" si="944"/>
        <v/>
      </c>
      <c s="180" t="str">
        <f t="shared" si="944"/>
        <v/>
      </c>
      <c s="180" t="str">
        <f t="shared" si="944"/>
        <v/>
      </c>
    </row>
    <row r="868" spans="1:65" ht="15.75" customHeight="1">
      <c r="A868" s="176" t="str">
        <f>IF('S.D.PASTE SHEET'!A868="","",'S.D.PASTE SHEET'!A868)</f>
        <v/>
      </c>
      <c s="176" t="str">
        <f>IF('S.D.PASTE SHEET'!B868="","",'S.D.PASTE SHEET'!B868)</f>
        <v/>
      </c>
      <c s="176" t="str">
        <f>IF('S.D.PASTE SHEET'!C868="","",'S.D.PASTE SHEET'!C868)</f>
        <v/>
      </c>
      <c s="177" t="str">
        <f>IF('S.D.PASTE SHEET'!D868="","",'S.D.PASTE SHEET'!D868)</f>
        <v/>
      </c>
      <c s="176" t="str">
        <f>IF('S.D.PASTE SHEET'!E868="","",UPPER('S.D.PASTE SHEET'!E868))</f>
        <v/>
      </c>
      <c s="176" t="str">
        <f>IF('S.D.PASTE SHEET'!F868="","",'S.D.PASTE SHEET'!F868)</f>
        <v/>
      </c>
      <c s="176" t="str">
        <f>IF('S.D.PASTE SHEET'!G868="","",UPPER('S.D.PASTE SHEET'!G868))</f>
        <v/>
      </c>
      <c s="176" t="str">
        <f>IF('S.D.PASTE SHEET'!H868="","",UPPER('S.D.PASTE SHEET'!H868))</f>
        <v/>
      </c>
      <c s="176" t="str">
        <f>IF('S.D.PASTE SHEET'!I868="","",'S.D.PASTE SHEET'!I868)</f>
        <v/>
      </c>
      <c s="177" t="str">
        <f>IF('S.D.PASTE SHEET'!J868="","",'S.D.PASTE SHEET'!J868)</f>
        <v/>
      </c>
      <c s="176" t="str">
        <f>IF('S.D.PASTE SHEET'!K868="","",'S.D.PASTE SHEET'!K868)</f>
        <v/>
      </c>
      <c s="176" t="str">
        <f>IF('S.D.PASTE SHEET'!L868="","",'S.D.PASTE SHEET'!L868)</f>
        <v/>
      </c>
      <c s="176" t="str">
        <f>IF('S.D.PASTE SHEET'!M868="","",'S.D.PASTE SHEET'!M868)</f>
        <v/>
      </c>
      <c s="176" t="str">
        <f>IF('S.D.PASTE SHEET'!N868="","",'S.D.PASTE SHEET'!N868)</f>
        <v/>
      </c>
      <c s="176" t="str">
        <f>IF('S.D.PASTE SHEET'!O868="","",'S.D.PASTE SHEET'!O868)</f>
        <v/>
      </c>
      <c s="176" t="str">
        <f>IF('S.D.PASTE SHEET'!P868="","",'S.D.PASTE SHEET'!P868)</f>
        <v/>
      </c>
      <c s="176" t="str">
        <f>IF('S.D.PASTE SHEET'!Q868="","",'S.D.PASTE SHEET'!Q868)</f>
        <v/>
      </c>
      <c s="176" t="str">
        <f>IF('S.D.PASTE SHEET'!R868="","",'S.D.PASTE SHEET'!R868)</f>
        <v/>
      </c>
      <c s="176" t="str">
        <f>IF('S.D.PASTE SHEET'!S868="","",'S.D.PASTE SHEET'!S868)</f>
        <v/>
      </c>
      <c s="176" t="str">
        <f>IF('S.D.PASTE SHEET'!T868="","",'S.D.PASTE SHEET'!T868)</f>
        <v/>
      </c>
      <c s="176" t="str">
        <f>IF('S.D.PASTE SHEET'!U868="","",'S.D.PASTE SHEET'!U868)</f>
        <v/>
      </c>
      <c s="176" t="str">
        <f>IF('S.D.PASTE SHEET'!V868="","",'S.D.PASTE SHEET'!V868)</f>
        <v/>
      </c>
      <c s="176" t="str">
        <f>IF('S.D.PASTE SHEET'!W868="","",'S.D.PASTE SHEET'!W868)</f>
        <v/>
      </c>
      <c s="176" t="str">
        <f>IF('S.D.PASTE SHEET'!X868="","",'S.D.PASTE SHEET'!X868)</f>
        <v/>
      </c>
      <c s="176" t="str">
        <f>IF('S.D.PASTE SHEET'!Y868="","",'S.D.PASTE SHEET'!Y868)</f>
        <v/>
      </c>
      <c s="176" t="str">
        <f>IF('S.D.PASTE SHEET'!Z868="","",'S.D.PASTE SHEET'!Z868)</f>
        <v/>
      </c>
      <c s="176" t="str">
        <f>IF('S.D.PASTE SHEET'!AA868="","",'S.D.PASTE SHEET'!AA868)</f>
        <v/>
      </c>
      <c s="176" t="str">
        <f>IF('S.D.PASTE SHEET'!AB868="","",'S.D.PASTE SHEET'!AB868)</f>
        <v/>
      </c>
      <c s="176" t="str">
        <f>IF('S.D.PASTE SHEET'!AC868="","",'S.D.PASTE SHEET'!AC868)</f>
        <v/>
      </c>
      <c s="176" t="str">
        <f>IF('S.D.PASTE SHEET'!AD868="","",'S.D.PASTE SHEET'!AD868)</f>
        <v/>
      </c>
      <c s="178"/>
      <c s="179" t="str">
        <f>IF(AK868="","",IF(AK868&gt;0,COUNT($AG$2:AG868),""))</f>
        <v/>
      </c>
      <c s="180" t="str">
        <f t="shared" si="942"/>
        <v/>
      </c>
      <c s="180" t="str">
        <f t="shared" si="942"/>
        <v/>
      </c>
      <c s="180" t="str">
        <f t="shared" si="942"/>
        <v/>
      </c>
      <c s="181" t="str">
        <f t="shared" si="942"/>
        <v/>
      </c>
      <c s="180" t="str">
        <f t="shared" si="942"/>
        <v/>
      </c>
      <c s="180" t="str">
        <f t="shared" si="942"/>
        <v/>
      </c>
      <c s="180" t="str">
        <f t="shared" si="942"/>
        <v/>
      </c>
      <c s="180" t="str">
        <f t="shared" si="942"/>
        <v/>
      </c>
      <c s="180" t="str">
        <f t="shared" si="942"/>
        <v/>
      </c>
      <c s="181" t="str">
        <f t="shared" si="942"/>
        <v/>
      </c>
      <c s="180" t="str">
        <f t="shared" si="942"/>
        <v/>
      </c>
      <c s="180" t="str">
        <f t="shared" si="942"/>
        <v/>
      </c>
      <c s="180" t="str">
        <f t="shared" si="942"/>
        <v/>
      </c>
      <c s="180" t="str">
        <f t="shared" si="942"/>
        <v/>
      </c>
      <c s="180" t="str">
        <f t="shared" si="942"/>
        <v/>
      </c>
      <c s="180" t="str">
        <f t="shared" si="942"/>
        <v/>
      </c>
      <c r="AX868" s="180" t="str">
        <f>IF(BC868="","",IF(BC868&gt;0,COUNT($AY$2:AY868),""))</f>
        <v/>
      </c>
      <c s="180" t="str">
        <f t="shared" si="946" ref="AY868">IF(AND($BB$1=5,$A868=5,$BC$1=C868),B868,"")</f>
        <v/>
      </c>
      <c s="180" t="str">
        <f t="shared" si="944"/>
        <v/>
      </c>
      <c s="182" t="str">
        <f t="shared" si="944"/>
        <v/>
      </c>
      <c s="180" t="str">
        <f t="shared" si="944"/>
        <v/>
      </c>
      <c s="180" t="str">
        <f t="shared" si="944"/>
        <v/>
      </c>
      <c s="180" t="str">
        <f t="shared" si="944"/>
        <v/>
      </c>
      <c s="180" t="str">
        <f t="shared" si="944"/>
        <v/>
      </c>
      <c s="180" t="str">
        <f t="shared" si="944"/>
        <v/>
      </c>
      <c s="182" t="str">
        <f t="shared" si="944"/>
        <v/>
      </c>
      <c s="180" t="str">
        <f t="shared" si="944"/>
        <v/>
      </c>
      <c s="180" t="str">
        <f t="shared" si="944"/>
        <v/>
      </c>
      <c s="180" t="str">
        <f t="shared" si="944"/>
        <v/>
      </c>
      <c s="180" t="str">
        <f t="shared" si="944"/>
        <v/>
      </c>
      <c s="180" t="str">
        <f t="shared" si="944"/>
        <v/>
      </c>
      <c s="180" t="str">
        <f t="shared" si="944"/>
        <v/>
      </c>
    </row>
    <row r="869" spans="1:65" ht="15.75" customHeight="1">
      <c r="A869" s="176" t="str">
        <f>IF('S.D.PASTE SHEET'!A869="","",'S.D.PASTE SHEET'!A869)</f>
        <v/>
      </c>
      <c s="176" t="str">
        <f>IF('S.D.PASTE SHEET'!B869="","",'S.D.PASTE SHEET'!B869)</f>
        <v/>
      </c>
      <c s="176" t="str">
        <f>IF('S.D.PASTE SHEET'!C869="","",'S.D.PASTE SHEET'!C869)</f>
        <v/>
      </c>
      <c s="177" t="str">
        <f>IF('S.D.PASTE SHEET'!D869="","",'S.D.PASTE SHEET'!D869)</f>
        <v/>
      </c>
      <c s="176" t="str">
        <f>IF('S.D.PASTE SHEET'!E869="","",UPPER('S.D.PASTE SHEET'!E869))</f>
        <v/>
      </c>
      <c s="176" t="str">
        <f>IF('S.D.PASTE SHEET'!F869="","",'S.D.PASTE SHEET'!F869)</f>
        <v/>
      </c>
      <c s="176" t="str">
        <f>IF('S.D.PASTE SHEET'!G869="","",UPPER('S.D.PASTE SHEET'!G869))</f>
        <v/>
      </c>
      <c s="176" t="str">
        <f>IF('S.D.PASTE SHEET'!H869="","",UPPER('S.D.PASTE SHEET'!H869))</f>
        <v/>
      </c>
      <c s="176" t="str">
        <f>IF('S.D.PASTE SHEET'!I869="","",'S.D.PASTE SHEET'!I869)</f>
        <v/>
      </c>
      <c s="177" t="str">
        <f>IF('S.D.PASTE SHEET'!J869="","",'S.D.PASTE SHEET'!J869)</f>
        <v/>
      </c>
      <c s="176" t="str">
        <f>IF('S.D.PASTE SHEET'!K869="","",'S.D.PASTE SHEET'!K869)</f>
        <v/>
      </c>
      <c s="176" t="str">
        <f>IF('S.D.PASTE SHEET'!L869="","",'S.D.PASTE SHEET'!L869)</f>
        <v/>
      </c>
      <c s="176" t="str">
        <f>IF('S.D.PASTE SHEET'!M869="","",'S.D.PASTE SHEET'!M869)</f>
        <v/>
      </c>
      <c s="176" t="str">
        <f>IF('S.D.PASTE SHEET'!N869="","",'S.D.PASTE SHEET'!N869)</f>
        <v/>
      </c>
      <c s="176" t="str">
        <f>IF('S.D.PASTE SHEET'!O869="","",'S.D.PASTE SHEET'!O869)</f>
        <v/>
      </c>
      <c s="176" t="str">
        <f>IF('S.D.PASTE SHEET'!P869="","",'S.D.PASTE SHEET'!P869)</f>
        <v/>
      </c>
      <c s="176" t="str">
        <f>IF('S.D.PASTE SHEET'!Q869="","",'S.D.PASTE SHEET'!Q869)</f>
        <v/>
      </c>
      <c s="176" t="str">
        <f>IF('S.D.PASTE SHEET'!R869="","",'S.D.PASTE SHEET'!R869)</f>
        <v/>
      </c>
      <c s="176" t="str">
        <f>IF('S.D.PASTE SHEET'!S869="","",'S.D.PASTE SHEET'!S869)</f>
        <v/>
      </c>
      <c s="176" t="str">
        <f>IF('S.D.PASTE SHEET'!T869="","",'S.D.PASTE SHEET'!T869)</f>
        <v/>
      </c>
      <c s="176" t="str">
        <f>IF('S.D.PASTE SHEET'!U869="","",'S.D.PASTE SHEET'!U869)</f>
        <v/>
      </c>
      <c s="176" t="str">
        <f>IF('S.D.PASTE SHEET'!V869="","",'S.D.PASTE SHEET'!V869)</f>
        <v/>
      </c>
      <c s="176" t="str">
        <f>IF('S.D.PASTE SHEET'!W869="","",'S.D.PASTE SHEET'!W869)</f>
        <v/>
      </c>
      <c s="176" t="str">
        <f>IF('S.D.PASTE SHEET'!X869="","",'S.D.PASTE SHEET'!X869)</f>
        <v/>
      </c>
      <c s="176" t="str">
        <f>IF('S.D.PASTE SHEET'!Y869="","",'S.D.PASTE SHEET'!Y869)</f>
        <v/>
      </c>
      <c s="176" t="str">
        <f>IF('S.D.PASTE SHEET'!Z869="","",'S.D.PASTE SHEET'!Z869)</f>
        <v/>
      </c>
      <c s="176" t="str">
        <f>IF('S.D.PASTE SHEET'!AA869="","",'S.D.PASTE SHEET'!AA869)</f>
        <v/>
      </c>
      <c s="176" t="str">
        <f>IF('S.D.PASTE SHEET'!AB869="","",'S.D.PASTE SHEET'!AB869)</f>
        <v/>
      </c>
      <c s="176" t="str">
        <f>IF('S.D.PASTE SHEET'!AC869="","",'S.D.PASTE SHEET'!AC869)</f>
        <v/>
      </c>
      <c s="176" t="str">
        <f>IF('S.D.PASTE SHEET'!AD869="","",'S.D.PASTE SHEET'!AD869)</f>
        <v/>
      </c>
      <c s="178"/>
      <c s="179" t="str">
        <f>IF(AK869="","",IF(AK869&gt;0,COUNT($AG$2:AG869),""))</f>
        <v/>
      </c>
      <c s="180" t="str">
        <f t="shared" si="942"/>
        <v/>
      </c>
      <c s="180" t="str">
        <f t="shared" si="942"/>
        <v/>
      </c>
      <c s="180" t="str">
        <f t="shared" si="942"/>
        <v/>
      </c>
      <c s="181" t="str">
        <f t="shared" si="942"/>
        <v/>
      </c>
      <c s="180" t="str">
        <f t="shared" si="942"/>
        <v/>
      </c>
      <c s="180" t="str">
        <f t="shared" si="942"/>
        <v/>
      </c>
      <c s="180" t="str">
        <f t="shared" si="942"/>
        <v/>
      </c>
      <c s="180" t="str">
        <f t="shared" si="942"/>
        <v/>
      </c>
      <c s="180" t="str">
        <f t="shared" si="942"/>
        <v/>
      </c>
      <c s="181" t="str">
        <f t="shared" si="942"/>
        <v/>
      </c>
      <c s="180" t="str">
        <f t="shared" si="942"/>
        <v/>
      </c>
      <c s="180" t="str">
        <f t="shared" si="942"/>
        <v/>
      </c>
      <c s="180" t="str">
        <f t="shared" si="942"/>
        <v/>
      </c>
      <c s="180" t="str">
        <f t="shared" si="942"/>
        <v/>
      </c>
      <c s="180" t="str">
        <f t="shared" si="942"/>
        <v/>
      </c>
      <c s="180" t="str">
        <f t="shared" si="942"/>
        <v/>
      </c>
      <c r="AX869" s="180" t="str">
        <f>IF(BC869="","",IF(BC869&gt;0,COUNT($AY$2:AY869),""))</f>
        <v/>
      </c>
      <c s="180" t="str">
        <f t="shared" si="947" ref="AY869">IF(AND($BB$1=5,$A869=5,$BC$1=C869),B869,"")</f>
        <v/>
      </c>
      <c s="180" t="str">
        <f t="shared" si="944"/>
        <v/>
      </c>
      <c s="182" t="str">
        <f t="shared" si="944"/>
        <v/>
      </c>
      <c s="180" t="str">
        <f t="shared" si="944"/>
        <v/>
      </c>
      <c s="180" t="str">
        <f t="shared" si="944"/>
        <v/>
      </c>
      <c s="180" t="str">
        <f t="shared" si="944"/>
        <v/>
      </c>
      <c s="180" t="str">
        <f t="shared" si="944"/>
        <v/>
      </c>
      <c s="180" t="str">
        <f t="shared" si="944"/>
        <v/>
      </c>
      <c s="182" t="str">
        <f t="shared" si="944"/>
        <v/>
      </c>
      <c s="180" t="str">
        <f t="shared" si="944"/>
        <v/>
      </c>
      <c s="180" t="str">
        <f t="shared" si="944"/>
        <v/>
      </c>
      <c s="180" t="str">
        <f t="shared" si="944"/>
        <v/>
      </c>
      <c s="180" t="str">
        <f t="shared" si="944"/>
        <v/>
      </c>
      <c s="180" t="str">
        <f t="shared" si="944"/>
        <v/>
      </c>
      <c s="180" t="str">
        <f t="shared" si="944"/>
        <v/>
      </c>
    </row>
    <row r="870" spans="1:65" ht="15.75" customHeight="1">
      <c r="A870" s="176" t="str">
        <f>IF('S.D.PASTE SHEET'!A870="","",'S.D.PASTE SHEET'!A870)</f>
        <v/>
      </c>
      <c s="176" t="str">
        <f>IF('S.D.PASTE SHEET'!B870="","",'S.D.PASTE SHEET'!B870)</f>
        <v/>
      </c>
      <c s="176" t="str">
        <f>IF('S.D.PASTE SHEET'!C870="","",'S.D.PASTE SHEET'!C870)</f>
        <v/>
      </c>
      <c s="177" t="str">
        <f>IF('S.D.PASTE SHEET'!D870="","",'S.D.PASTE SHEET'!D870)</f>
        <v/>
      </c>
      <c s="176" t="str">
        <f>IF('S.D.PASTE SHEET'!E870="","",UPPER('S.D.PASTE SHEET'!E870))</f>
        <v/>
      </c>
      <c s="176" t="str">
        <f>IF('S.D.PASTE SHEET'!F870="","",'S.D.PASTE SHEET'!F870)</f>
        <v/>
      </c>
      <c s="176" t="str">
        <f>IF('S.D.PASTE SHEET'!G870="","",UPPER('S.D.PASTE SHEET'!G870))</f>
        <v/>
      </c>
      <c s="176" t="str">
        <f>IF('S.D.PASTE SHEET'!H870="","",UPPER('S.D.PASTE SHEET'!H870))</f>
        <v/>
      </c>
      <c s="176" t="str">
        <f>IF('S.D.PASTE SHEET'!I870="","",'S.D.PASTE SHEET'!I870)</f>
        <v/>
      </c>
      <c s="177" t="str">
        <f>IF('S.D.PASTE SHEET'!J870="","",'S.D.PASTE SHEET'!J870)</f>
        <v/>
      </c>
      <c s="176" t="str">
        <f>IF('S.D.PASTE SHEET'!K870="","",'S.D.PASTE SHEET'!K870)</f>
        <v/>
      </c>
      <c s="176" t="str">
        <f>IF('S.D.PASTE SHEET'!L870="","",'S.D.PASTE SHEET'!L870)</f>
        <v/>
      </c>
      <c s="176" t="str">
        <f>IF('S.D.PASTE SHEET'!M870="","",'S.D.PASTE SHEET'!M870)</f>
        <v/>
      </c>
      <c s="176" t="str">
        <f>IF('S.D.PASTE SHEET'!N870="","",'S.D.PASTE SHEET'!N870)</f>
        <v/>
      </c>
      <c s="176" t="str">
        <f>IF('S.D.PASTE SHEET'!O870="","",'S.D.PASTE SHEET'!O870)</f>
        <v/>
      </c>
      <c s="176" t="str">
        <f>IF('S.D.PASTE SHEET'!P870="","",'S.D.PASTE SHEET'!P870)</f>
        <v/>
      </c>
      <c s="176" t="str">
        <f>IF('S.D.PASTE SHEET'!Q870="","",'S.D.PASTE SHEET'!Q870)</f>
        <v/>
      </c>
      <c s="176" t="str">
        <f>IF('S.D.PASTE SHEET'!R870="","",'S.D.PASTE SHEET'!R870)</f>
        <v/>
      </c>
      <c s="176" t="str">
        <f>IF('S.D.PASTE SHEET'!S870="","",'S.D.PASTE SHEET'!S870)</f>
        <v/>
      </c>
      <c s="176" t="str">
        <f>IF('S.D.PASTE SHEET'!T870="","",'S.D.PASTE SHEET'!T870)</f>
        <v/>
      </c>
      <c s="176" t="str">
        <f>IF('S.D.PASTE SHEET'!U870="","",'S.D.PASTE SHEET'!U870)</f>
        <v/>
      </c>
      <c s="176" t="str">
        <f>IF('S.D.PASTE SHEET'!V870="","",'S.D.PASTE SHEET'!V870)</f>
        <v/>
      </c>
      <c s="176" t="str">
        <f>IF('S.D.PASTE SHEET'!W870="","",'S.D.PASTE SHEET'!W870)</f>
        <v/>
      </c>
      <c s="176" t="str">
        <f>IF('S.D.PASTE SHEET'!X870="","",'S.D.PASTE SHEET'!X870)</f>
        <v/>
      </c>
      <c s="176" t="str">
        <f>IF('S.D.PASTE SHEET'!Y870="","",'S.D.PASTE SHEET'!Y870)</f>
        <v/>
      </c>
      <c s="176" t="str">
        <f>IF('S.D.PASTE SHEET'!Z870="","",'S.D.PASTE SHEET'!Z870)</f>
        <v/>
      </c>
      <c s="176" t="str">
        <f>IF('S.D.PASTE SHEET'!AA870="","",'S.D.PASTE SHEET'!AA870)</f>
        <v/>
      </c>
      <c s="176" t="str">
        <f>IF('S.D.PASTE SHEET'!AB870="","",'S.D.PASTE SHEET'!AB870)</f>
        <v/>
      </c>
      <c s="176" t="str">
        <f>IF('S.D.PASTE SHEET'!AC870="","",'S.D.PASTE SHEET'!AC870)</f>
        <v/>
      </c>
      <c s="176" t="str">
        <f>IF('S.D.PASTE SHEET'!AD870="","",'S.D.PASTE SHEET'!AD870)</f>
        <v/>
      </c>
      <c s="178"/>
      <c s="179" t="str">
        <f>IF(AK870="","",IF(AK870&gt;0,COUNT($AG$2:AG870),""))</f>
        <v/>
      </c>
      <c s="180" t="str">
        <f t="shared" si="942"/>
        <v/>
      </c>
      <c s="180" t="str">
        <f t="shared" si="942"/>
        <v/>
      </c>
      <c s="180" t="str">
        <f t="shared" si="942"/>
        <v/>
      </c>
      <c s="181" t="str">
        <f t="shared" si="942"/>
        <v/>
      </c>
      <c s="180" t="str">
        <f t="shared" si="942"/>
        <v/>
      </c>
      <c s="180" t="str">
        <f t="shared" si="942"/>
        <v/>
      </c>
      <c s="180" t="str">
        <f t="shared" si="942"/>
        <v/>
      </c>
      <c s="180" t="str">
        <f t="shared" si="942"/>
        <v/>
      </c>
      <c s="180" t="str">
        <f t="shared" si="942"/>
        <v/>
      </c>
      <c s="181" t="str">
        <f t="shared" si="942"/>
        <v/>
      </c>
      <c s="180" t="str">
        <f t="shared" si="942"/>
        <v/>
      </c>
      <c s="180" t="str">
        <f t="shared" si="942"/>
        <v/>
      </c>
      <c s="180" t="str">
        <f t="shared" si="942"/>
        <v/>
      </c>
      <c s="180" t="str">
        <f t="shared" si="942"/>
        <v/>
      </c>
      <c s="180" t="str">
        <f t="shared" si="942"/>
        <v/>
      </c>
      <c s="180" t="str">
        <f t="shared" si="942"/>
        <v/>
      </c>
      <c r="AX870" s="180" t="str">
        <f>IF(BC870="","",IF(BC870&gt;0,COUNT($AY$2:AY870),""))</f>
        <v/>
      </c>
      <c s="180" t="str">
        <f t="shared" si="948" ref="AY870">IF(AND($BB$1=5,$A870=5,$BC$1=C870),B870,"")</f>
        <v/>
      </c>
      <c s="180" t="str">
        <f t="shared" si="944"/>
        <v/>
      </c>
      <c s="182" t="str">
        <f t="shared" si="944"/>
        <v/>
      </c>
      <c s="180" t="str">
        <f t="shared" si="944"/>
        <v/>
      </c>
      <c s="180" t="str">
        <f t="shared" si="944"/>
        <v/>
      </c>
      <c s="180" t="str">
        <f t="shared" si="944"/>
        <v/>
      </c>
      <c s="180" t="str">
        <f t="shared" si="944"/>
        <v/>
      </c>
      <c s="180" t="str">
        <f t="shared" si="944"/>
        <v/>
      </c>
      <c s="182" t="str">
        <f t="shared" si="944"/>
        <v/>
      </c>
      <c s="180" t="str">
        <f t="shared" si="944"/>
        <v/>
      </c>
      <c s="180" t="str">
        <f t="shared" si="944"/>
        <v/>
      </c>
      <c s="180" t="str">
        <f t="shared" si="944"/>
        <v/>
      </c>
      <c s="180" t="str">
        <f t="shared" si="944"/>
        <v/>
      </c>
      <c s="180" t="str">
        <f t="shared" si="944"/>
        <v/>
      </c>
      <c s="180" t="str">
        <f t="shared" si="944"/>
        <v/>
      </c>
    </row>
    <row r="871" spans="1:65" ht="15.75" customHeight="1">
      <c r="A871" s="176" t="str">
        <f>IF('S.D.PASTE SHEET'!A871="","",'S.D.PASTE SHEET'!A871)</f>
        <v/>
      </c>
      <c s="176" t="str">
        <f>IF('S.D.PASTE SHEET'!B871="","",'S.D.PASTE SHEET'!B871)</f>
        <v/>
      </c>
      <c s="176" t="str">
        <f>IF('S.D.PASTE SHEET'!C871="","",'S.D.PASTE SHEET'!C871)</f>
        <v/>
      </c>
      <c s="177" t="str">
        <f>IF('S.D.PASTE SHEET'!D871="","",'S.D.PASTE SHEET'!D871)</f>
        <v/>
      </c>
      <c s="176" t="str">
        <f>IF('S.D.PASTE SHEET'!E871="","",UPPER('S.D.PASTE SHEET'!E871))</f>
        <v/>
      </c>
      <c s="176" t="str">
        <f>IF('S.D.PASTE SHEET'!F871="","",'S.D.PASTE SHEET'!F871)</f>
        <v/>
      </c>
      <c s="176" t="str">
        <f>IF('S.D.PASTE SHEET'!G871="","",UPPER('S.D.PASTE SHEET'!G871))</f>
        <v/>
      </c>
      <c s="176" t="str">
        <f>IF('S.D.PASTE SHEET'!H871="","",UPPER('S.D.PASTE SHEET'!H871))</f>
        <v/>
      </c>
      <c s="176" t="str">
        <f>IF('S.D.PASTE SHEET'!I871="","",'S.D.PASTE SHEET'!I871)</f>
        <v/>
      </c>
      <c s="177" t="str">
        <f>IF('S.D.PASTE SHEET'!J871="","",'S.D.PASTE SHEET'!J871)</f>
        <v/>
      </c>
      <c s="176" t="str">
        <f>IF('S.D.PASTE SHEET'!K871="","",'S.D.PASTE SHEET'!K871)</f>
        <v/>
      </c>
      <c s="176" t="str">
        <f>IF('S.D.PASTE SHEET'!L871="","",'S.D.PASTE SHEET'!L871)</f>
        <v/>
      </c>
      <c s="176" t="str">
        <f>IF('S.D.PASTE SHEET'!M871="","",'S.D.PASTE SHEET'!M871)</f>
        <v/>
      </c>
      <c s="176" t="str">
        <f>IF('S.D.PASTE SHEET'!N871="","",'S.D.PASTE SHEET'!N871)</f>
        <v/>
      </c>
      <c s="176" t="str">
        <f>IF('S.D.PASTE SHEET'!O871="","",'S.D.PASTE SHEET'!O871)</f>
        <v/>
      </c>
      <c s="176" t="str">
        <f>IF('S.D.PASTE SHEET'!P871="","",'S.D.PASTE SHEET'!P871)</f>
        <v/>
      </c>
      <c s="176" t="str">
        <f>IF('S.D.PASTE SHEET'!Q871="","",'S.D.PASTE SHEET'!Q871)</f>
        <v/>
      </c>
      <c s="176" t="str">
        <f>IF('S.D.PASTE SHEET'!R871="","",'S.D.PASTE SHEET'!R871)</f>
        <v/>
      </c>
      <c s="176" t="str">
        <f>IF('S.D.PASTE SHEET'!S871="","",'S.D.PASTE SHEET'!S871)</f>
        <v/>
      </c>
      <c s="176" t="str">
        <f>IF('S.D.PASTE SHEET'!T871="","",'S.D.PASTE SHEET'!T871)</f>
        <v/>
      </c>
      <c s="176" t="str">
        <f>IF('S.D.PASTE SHEET'!U871="","",'S.D.PASTE SHEET'!U871)</f>
        <v/>
      </c>
      <c s="176" t="str">
        <f>IF('S.D.PASTE SHEET'!V871="","",'S.D.PASTE SHEET'!V871)</f>
        <v/>
      </c>
      <c s="176" t="str">
        <f>IF('S.D.PASTE SHEET'!W871="","",'S.D.PASTE SHEET'!W871)</f>
        <v/>
      </c>
      <c s="176" t="str">
        <f>IF('S.D.PASTE SHEET'!X871="","",'S.D.PASTE SHEET'!X871)</f>
        <v/>
      </c>
      <c s="176" t="str">
        <f>IF('S.D.PASTE SHEET'!Y871="","",'S.D.PASTE SHEET'!Y871)</f>
        <v/>
      </c>
      <c s="176" t="str">
        <f>IF('S.D.PASTE SHEET'!Z871="","",'S.D.PASTE SHEET'!Z871)</f>
        <v/>
      </c>
      <c s="176" t="str">
        <f>IF('S.D.PASTE SHEET'!AA871="","",'S.D.PASTE SHEET'!AA871)</f>
        <v/>
      </c>
      <c s="176" t="str">
        <f>IF('S.D.PASTE SHEET'!AB871="","",'S.D.PASTE SHEET'!AB871)</f>
        <v/>
      </c>
      <c s="176" t="str">
        <f>IF('S.D.PASTE SHEET'!AC871="","",'S.D.PASTE SHEET'!AC871)</f>
        <v/>
      </c>
      <c s="176" t="str">
        <f>IF('S.D.PASTE SHEET'!AD871="","",'S.D.PASTE SHEET'!AD871)</f>
        <v/>
      </c>
      <c s="178"/>
      <c s="179" t="str">
        <f>IF(AK871="","",IF(AK871&gt;0,COUNT($AG$2:AG871),""))</f>
        <v/>
      </c>
      <c s="180" t="str">
        <f t="shared" si="942"/>
        <v/>
      </c>
      <c s="180" t="str">
        <f t="shared" si="942"/>
        <v/>
      </c>
      <c s="180" t="str">
        <f t="shared" si="942"/>
        <v/>
      </c>
      <c s="181" t="str">
        <f t="shared" si="942"/>
        <v/>
      </c>
      <c s="180" t="str">
        <f t="shared" si="942"/>
        <v/>
      </c>
      <c s="180" t="str">
        <f t="shared" si="942"/>
        <v/>
      </c>
      <c s="180" t="str">
        <f t="shared" si="942"/>
        <v/>
      </c>
      <c s="180" t="str">
        <f t="shared" si="942"/>
        <v/>
      </c>
      <c s="180" t="str">
        <f t="shared" si="942"/>
        <v/>
      </c>
      <c s="181" t="str">
        <f t="shared" si="942"/>
        <v/>
      </c>
      <c s="180" t="str">
        <f t="shared" si="942"/>
        <v/>
      </c>
      <c s="180" t="str">
        <f t="shared" si="942"/>
        <v/>
      </c>
      <c s="180" t="str">
        <f t="shared" si="942"/>
        <v/>
      </c>
      <c s="180" t="str">
        <f t="shared" si="942"/>
        <v/>
      </c>
      <c s="180" t="str">
        <f t="shared" si="942"/>
        <v/>
      </c>
      <c s="180" t="str">
        <f t="shared" si="942"/>
        <v/>
      </c>
      <c r="AX871" s="180" t="str">
        <f>IF(BC871="","",IF(BC871&gt;0,COUNT($AY$2:AY871),""))</f>
        <v/>
      </c>
      <c s="180" t="str">
        <f t="shared" si="949" ref="AY871">IF(AND($BB$1=5,$A871=5,$BC$1=C871),B871,"")</f>
        <v/>
      </c>
      <c s="180" t="str">
        <f t="shared" si="944"/>
        <v/>
      </c>
      <c s="182" t="str">
        <f t="shared" si="944"/>
        <v/>
      </c>
      <c s="180" t="str">
        <f t="shared" si="944"/>
        <v/>
      </c>
      <c s="180" t="str">
        <f t="shared" si="944"/>
        <v/>
      </c>
      <c s="180" t="str">
        <f t="shared" si="944"/>
        <v/>
      </c>
      <c s="180" t="str">
        <f t="shared" si="944"/>
        <v/>
      </c>
      <c s="180" t="str">
        <f t="shared" si="944"/>
        <v/>
      </c>
      <c s="182" t="str">
        <f t="shared" si="944"/>
        <v/>
      </c>
      <c s="180" t="str">
        <f t="shared" si="944"/>
        <v/>
      </c>
      <c s="180" t="str">
        <f t="shared" si="944"/>
        <v/>
      </c>
      <c s="180" t="str">
        <f t="shared" si="944"/>
        <v/>
      </c>
      <c s="180" t="str">
        <f t="shared" si="944"/>
        <v/>
      </c>
      <c s="180" t="str">
        <f t="shared" si="944"/>
        <v/>
      </c>
      <c s="180" t="str">
        <f t="shared" si="944"/>
        <v/>
      </c>
    </row>
    <row r="872" spans="1:65" ht="15.75" customHeight="1">
      <c r="A872" s="176" t="str">
        <f>IF('S.D.PASTE SHEET'!A872="","",'S.D.PASTE SHEET'!A872)</f>
        <v/>
      </c>
      <c s="176" t="str">
        <f>IF('S.D.PASTE SHEET'!B872="","",'S.D.PASTE SHEET'!B872)</f>
        <v/>
      </c>
      <c s="176" t="str">
        <f>IF('S.D.PASTE SHEET'!C872="","",'S.D.PASTE SHEET'!C872)</f>
        <v/>
      </c>
      <c s="177" t="str">
        <f>IF('S.D.PASTE SHEET'!D872="","",'S.D.PASTE SHEET'!D872)</f>
        <v/>
      </c>
      <c s="176" t="str">
        <f>IF('S.D.PASTE SHEET'!E872="","",UPPER('S.D.PASTE SHEET'!E872))</f>
        <v/>
      </c>
      <c s="176" t="str">
        <f>IF('S.D.PASTE SHEET'!F872="","",'S.D.PASTE SHEET'!F872)</f>
        <v/>
      </c>
      <c s="176" t="str">
        <f>IF('S.D.PASTE SHEET'!G872="","",UPPER('S.D.PASTE SHEET'!G872))</f>
        <v/>
      </c>
      <c s="176" t="str">
        <f>IF('S.D.PASTE SHEET'!H872="","",UPPER('S.D.PASTE SHEET'!H872))</f>
        <v/>
      </c>
      <c s="176" t="str">
        <f>IF('S.D.PASTE SHEET'!I872="","",'S.D.PASTE SHEET'!I872)</f>
        <v/>
      </c>
      <c s="177" t="str">
        <f>IF('S.D.PASTE SHEET'!J872="","",'S.D.PASTE SHEET'!J872)</f>
        <v/>
      </c>
      <c s="176" t="str">
        <f>IF('S.D.PASTE SHEET'!K872="","",'S.D.PASTE SHEET'!K872)</f>
        <v/>
      </c>
      <c s="176" t="str">
        <f>IF('S.D.PASTE SHEET'!L872="","",'S.D.PASTE SHEET'!L872)</f>
        <v/>
      </c>
      <c s="176" t="str">
        <f>IF('S.D.PASTE SHEET'!M872="","",'S.D.PASTE SHEET'!M872)</f>
        <v/>
      </c>
      <c s="176" t="str">
        <f>IF('S.D.PASTE SHEET'!N872="","",'S.D.PASTE SHEET'!N872)</f>
        <v/>
      </c>
      <c s="176" t="str">
        <f>IF('S.D.PASTE SHEET'!O872="","",'S.D.PASTE SHEET'!O872)</f>
        <v/>
      </c>
      <c s="176" t="str">
        <f>IF('S.D.PASTE SHEET'!P872="","",'S.D.PASTE SHEET'!P872)</f>
        <v/>
      </c>
      <c s="176" t="str">
        <f>IF('S.D.PASTE SHEET'!Q872="","",'S.D.PASTE SHEET'!Q872)</f>
        <v/>
      </c>
      <c s="176" t="str">
        <f>IF('S.D.PASTE SHEET'!R872="","",'S.D.PASTE SHEET'!R872)</f>
        <v/>
      </c>
      <c s="176" t="str">
        <f>IF('S.D.PASTE SHEET'!S872="","",'S.D.PASTE SHEET'!S872)</f>
        <v/>
      </c>
      <c s="176" t="str">
        <f>IF('S.D.PASTE SHEET'!T872="","",'S.D.PASTE SHEET'!T872)</f>
        <v/>
      </c>
      <c s="176" t="str">
        <f>IF('S.D.PASTE SHEET'!U872="","",'S.D.PASTE SHEET'!U872)</f>
        <v/>
      </c>
      <c s="176" t="str">
        <f>IF('S.D.PASTE SHEET'!V872="","",'S.D.PASTE SHEET'!V872)</f>
        <v/>
      </c>
      <c s="176" t="str">
        <f>IF('S.D.PASTE SHEET'!W872="","",'S.D.PASTE SHEET'!W872)</f>
        <v/>
      </c>
      <c s="176" t="str">
        <f>IF('S.D.PASTE SHEET'!X872="","",'S.D.PASTE SHEET'!X872)</f>
        <v/>
      </c>
      <c s="176" t="str">
        <f>IF('S.D.PASTE SHEET'!Y872="","",'S.D.PASTE SHEET'!Y872)</f>
        <v/>
      </c>
      <c s="176" t="str">
        <f>IF('S.D.PASTE SHEET'!Z872="","",'S.D.PASTE SHEET'!Z872)</f>
        <v/>
      </c>
      <c s="176" t="str">
        <f>IF('S.D.PASTE SHEET'!AA872="","",'S.D.PASTE SHEET'!AA872)</f>
        <v/>
      </c>
      <c s="176" t="str">
        <f>IF('S.D.PASTE SHEET'!AB872="","",'S.D.PASTE SHEET'!AB872)</f>
        <v/>
      </c>
      <c s="176" t="str">
        <f>IF('S.D.PASTE SHEET'!AC872="","",'S.D.PASTE SHEET'!AC872)</f>
        <v/>
      </c>
      <c s="176" t="str">
        <f>IF('S.D.PASTE SHEET'!AD872="","",'S.D.PASTE SHEET'!AD872)</f>
        <v/>
      </c>
      <c s="178"/>
      <c s="179" t="str">
        <f>IF(AK872="","",IF(AK872&gt;0,COUNT($AG$2:AG872),""))</f>
        <v/>
      </c>
      <c s="180" t="str">
        <f t="shared" si="942"/>
        <v/>
      </c>
      <c s="180" t="str">
        <f t="shared" si="942"/>
        <v/>
      </c>
      <c s="180" t="str">
        <f t="shared" si="942"/>
        <v/>
      </c>
      <c s="181" t="str">
        <f t="shared" si="942"/>
        <v/>
      </c>
      <c s="180" t="str">
        <f t="shared" si="942"/>
        <v/>
      </c>
      <c s="180" t="str">
        <f t="shared" si="942"/>
        <v/>
      </c>
      <c s="180" t="str">
        <f t="shared" si="942"/>
        <v/>
      </c>
      <c s="180" t="str">
        <f t="shared" si="942"/>
        <v/>
      </c>
      <c s="180" t="str">
        <f t="shared" si="942"/>
        <v/>
      </c>
      <c s="181" t="str">
        <f t="shared" si="942"/>
        <v/>
      </c>
      <c s="180" t="str">
        <f t="shared" si="942"/>
        <v/>
      </c>
      <c s="180" t="str">
        <f t="shared" si="942"/>
        <v/>
      </c>
      <c s="180" t="str">
        <f t="shared" si="942"/>
        <v/>
      </c>
      <c s="180" t="str">
        <f t="shared" si="942"/>
        <v/>
      </c>
      <c s="180" t="str">
        <f t="shared" si="942"/>
        <v/>
      </c>
      <c s="180" t="str">
        <f t="shared" si="942"/>
        <v/>
      </c>
      <c r="AX872" s="180" t="str">
        <f>IF(BC872="","",IF(BC872&gt;0,COUNT($AY$2:AY872),""))</f>
        <v/>
      </c>
      <c s="180" t="str">
        <f t="shared" si="950" ref="AY872">IF(AND($BB$1=5,$A872=5,$BC$1=C872),B872,"")</f>
        <v/>
      </c>
      <c s="180" t="str">
        <f t="shared" si="944"/>
        <v/>
      </c>
      <c s="182" t="str">
        <f t="shared" si="944"/>
        <v/>
      </c>
      <c s="180" t="str">
        <f t="shared" si="944"/>
        <v/>
      </c>
      <c s="180" t="str">
        <f t="shared" si="944"/>
        <v/>
      </c>
      <c s="180" t="str">
        <f t="shared" si="944"/>
        <v/>
      </c>
      <c s="180" t="str">
        <f t="shared" si="944"/>
        <v/>
      </c>
      <c s="180" t="str">
        <f t="shared" si="944"/>
        <v/>
      </c>
      <c s="182" t="str">
        <f t="shared" si="944"/>
        <v/>
      </c>
      <c s="180" t="str">
        <f t="shared" si="944"/>
        <v/>
      </c>
      <c s="180" t="str">
        <f t="shared" si="944"/>
        <v/>
      </c>
      <c s="180" t="str">
        <f t="shared" si="944"/>
        <v/>
      </c>
      <c s="180" t="str">
        <f t="shared" si="944"/>
        <v/>
      </c>
      <c s="180" t="str">
        <f t="shared" si="944"/>
        <v/>
      </c>
      <c s="180" t="str">
        <f t="shared" si="944"/>
        <v/>
      </c>
    </row>
    <row r="873" spans="1:65" ht="15.75" customHeight="1">
      <c r="A873" s="176" t="str">
        <f>IF('S.D.PASTE SHEET'!A873="","",'S.D.PASTE SHEET'!A873)</f>
        <v/>
      </c>
      <c s="176" t="str">
        <f>IF('S.D.PASTE SHEET'!B873="","",'S.D.PASTE SHEET'!B873)</f>
        <v/>
      </c>
      <c s="176" t="str">
        <f>IF('S.D.PASTE SHEET'!C873="","",'S.D.PASTE SHEET'!C873)</f>
        <v/>
      </c>
      <c s="177" t="str">
        <f>IF('S.D.PASTE SHEET'!D873="","",'S.D.PASTE SHEET'!D873)</f>
        <v/>
      </c>
      <c s="176" t="str">
        <f>IF('S.D.PASTE SHEET'!E873="","",UPPER('S.D.PASTE SHEET'!E873))</f>
        <v/>
      </c>
      <c s="176" t="str">
        <f>IF('S.D.PASTE SHEET'!F873="","",'S.D.PASTE SHEET'!F873)</f>
        <v/>
      </c>
      <c s="176" t="str">
        <f>IF('S.D.PASTE SHEET'!G873="","",UPPER('S.D.PASTE SHEET'!G873))</f>
        <v/>
      </c>
      <c s="176" t="str">
        <f>IF('S.D.PASTE SHEET'!H873="","",UPPER('S.D.PASTE SHEET'!H873))</f>
        <v/>
      </c>
      <c s="176" t="str">
        <f>IF('S.D.PASTE SHEET'!I873="","",'S.D.PASTE SHEET'!I873)</f>
        <v/>
      </c>
      <c s="177" t="str">
        <f>IF('S.D.PASTE SHEET'!J873="","",'S.D.PASTE SHEET'!J873)</f>
        <v/>
      </c>
      <c s="176" t="str">
        <f>IF('S.D.PASTE SHEET'!K873="","",'S.D.PASTE SHEET'!K873)</f>
        <v/>
      </c>
      <c s="176" t="str">
        <f>IF('S.D.PASTE SHEET'!L873="","",'S.D.PASTE SHEET'!L873)</f>
        <v/>
      </c>
      <c s="176" t="str">
        <f>IF('S.D.PASTE SHEET'!M873="","",'S.D.PASTE SHEET'!M873)</f>
        <v/>
      </c>
      <c s="176" t="str">
        <f>IF('S.D.PASTE SHEET'!N873="","",'S.D.PASTE SHEET'!N873)</f>
        <v/>
      </c>
      <c s="176" t="str">
        <f>IF('S.D.PASTE SHEET'!O873="","",'S.D.PASTE SHEET'!O873)</f>
        <v/>
      </c>
      <c s="176" t="str">
        <f>IF('S.D.PASTE SHEET'!P873="","",'S.D.PASTE SHEET'!P873)</f>
        <v/>
      </c>
      <c s="176" t="str">
        <f>IF('S.D.PASTE SHEET'!Q873="","",'S.D.PASTE SHEET'!Q873)</f>
        <v/>
      </c>
      <c s="176" t="str">
        <f>IF('S.D.PASTE SHEET'!R873="","",'S.D.PASTE SHEET'!R873)</f>
        <v/>
      </c>
      <c s="176" t="str">
        <f>IF('S.D.PASTE SHEET'!S873="","",'S.D.PASTE SHEET'!S873)</f>
        <v/>
      </c>
      <c s="176" t="str">
        <f>IF('S.D.PASTE SHEET'!T873="","",'S.D.PASTE SHEET'!T873)</f>
        <v/>
      </c>
      <c s="176" t="str">
        <f>IF('S.D.PASTE SHEET'!U873="","",'S.D.PASTE SHEET'!U873)</f>
        <v/>
      </c>
      <c s="176" t="str">
        <f>IF('S.D.PASTE SHEET'!V873="","",'S.D.PASTE SHEET'!V873)</f>
        <v/>
      </c>
      <c s="176" t="str">
        <f>IF('S.D.PASTE SHEET'!W873="","",'S.D.PASTE SHEET'!W873)</f>
        <v/>
      </c>
      <c s="176" t="str">
        <f>IF('S.D.PASTE SHEET'!X873="","",'S.D.PASTE SHEET'!X873)</f>
        <v/>
      </c>
      <c s="176" t="str">
        <f>IF('S.D.PASTE SHEET'!Y873="","",'S.D.PASTE SHEET'!Y873)</f>
        <v/>
      </c>
      <c s="176" t="str">
        <f>IF('S.D.PASTE SHEET'!Z873="","",'S.D.PASTE SHEET'!Z873)</f>
        <v/>
      </c>
      <c s="176" t="str">
        <f>IF('S.D.PASTE SHEET'!AA873="","",'S.D.PASTE SHEET'!AA873)</f>
        <v/>
      </c>
      <c s="176" t="str">
        <f>IF('S.D.PASTE SHEET'!AB873="","",'S.D.PASTE SHEET'!AB873)</f>
        <v/>
      </c>
      <c s="176" t="str">
        <f>IF('S.D.PASTE SHEET'!AC873="","",'S.D.PASTE SHEET'!AC873)</f>
        <v/>
      </c>
      <c s="176" t="str">
        <f>IF('S.D.PASTE SHEET'!AD873="","",'S.D.PASTE SHEET'!AD873)</f>
        <v/>
      </c>
      <c s="178"/>
      <c s="179" t="str">
        <f>IF(AK873="","",IF(AK873&gt;0,COUNT($AG$2:AG873),""))</f>
        <v/>
      </c>
      <c s="180" t="str">
        <f t="shared" si="942"/>
        <v/>
      </c>
      <c s="180" t="str">
        <f t="shared" si="942"/>
        <v/>
      </c>
      <c s="180" t="str">
        <f t="shared" si="942"/>
        <v/>
      </c>
      <c s="181" t="str">
        <f t="shared" si="942"/>
        <v/>
      </c>
      <c s="180" t="str">
        <f t="shared" si="942"/>
        <v/>
      </c>
      <c s="180" t="str">
        <f t="shared" si="942"/>
        <v/>
      </c>
      <c s="180" t="str">
        <f t="shared" si="942"/>
        <v/>
      </c>
      <c s="180" t="str">
        <f t="shared" si="942"/>
        <v/>
      </c>
      <c s="180" t="str">
        <f t="shared" si="942"/>
        <v/>
      </c>
      <c s="181" t="str">
        <f t="shared" si="942"/>
        <v/>
      </c>
      <c s="180" t="str">
        <f t="shared" si="942"/>
        <v/>
      </c>
      <c s="180" t="str">
        <f t="shared" si="942"/>
        <v/>
      </c>
      <c s="180" t="str">
        <f t="shared" si="942"/>
        <v/>
      </c>
      <c s="180" t="str">
        <f t="shared" si="942"/>
        <v/>
      </c>
      <c s="180" t="str">
        <f t="shared" si="942"/>
        <v/>
      </c>
      <c s="180" t="str">
        <f t="shared" si="942"/>
        <v/>
      </c>
      <c r="AX873" s="180" t="str">
        <f>IF(BC873="","",IF(BC873&gt;0,COUNT($AY$2:AY873),""))</f>
        <v/>
      </c>
      <c s="180" t="str">
        <f t="shared" si="951" ref="AY873">IF(AND($BB$1=5,$A873=5,$BC$1=C873),B873,"")</f>
        <v/>
      </c>
      <c s="180" t="str">
        <f t="shared" si="944"/>
        <v/>
      </c>
      <c s="182" t="str">
        <f t="shared" si="944"/>
        <v/>
      </c>
      <c s="180" t="str">
        <f t="shared" si="944"/>
        <v/>
      </c>
      <c s="180" t="str">
        <f t="shared" si="944"/>
        <v/>
      </c>
      <c s="180" t="str">
        <f t="shared" si="944"/>
        <v/>
      </c>
      <c s="180" t="str">
        <f t="shared" si="944"/>
        <v/>
      </c>
      <c s="180" t="str">
        <f t="shared" si="944"/>
        <v/>
      </c>
      <c s="182" t="str">
        <f t="shared" si="944"/>
        <v/>
      </c>
      <c s="180" t="str">
        <f t="shared" si="944"/>
        <v/>
      </c>
      <c s="180" t="str">
        <f t="shared" si="944"/>
        <v/>
      </c>
      <c s="180" t="str">
        <f t="shared" si="944"/>
        <v/>
      </c>
      <c s="180" t="str">
        <f t="shared" si="944"/>
        <v/>
      </c>
      <c s="180" t="str">
        <f t="shared" si="944"/>
        <v/>
      </c>
      <c s="180" t="str">
        <f t="shared" si="944"/>
        <v/>
      </c>
    </row>
    <row r="874" spans="1:65" ht="15.75" customHeight="1">
      <c r="A874" s="176" t="str">
        <f>IF('S.D.PASTE SHEET'!A874="","",'S.D.PASTE SHEET'!A874)</f>
        <v/>
      </c>
      <c s="176" t="str">
        <f>IF('S.D.PASTE SHEET'!B874="","",'S.D.PASTE SHEET'!B874)</f>
        <v/>
      </c>
      <c s="176" t="str">
        <f>IF('S.D.PASTE SHEET'!C874="","",'S.D.PASTE SHEET'!C874)</f>
        <v/>
      </c>
      <c s="177" t="str">
        <f>IF('S.D.PASTE SHEET'!D874="","",'S.D.PASTE SHEET'!D874)</f>
        <v/>
      </c>
      <c s="176" t="str">
        <f>IF('S.D.PASTE SHEET'!E874="","",UPPER('S.D.PASTE SHEET'!E874))</f>
        <v/>
      </c>
      <c s="176" t="str">
        <f>IF('S.D.PASTE SHEET'!F874="","",'S.D.PASTE SHEET'!F874)</f>
        <v/>
      </c>
      <c s="176" t="str">
        <f>IF('S.D.PASTE SHEET'!G874="","",UPPER('S.D.PASTE SHEET'!G874))</f>
        <v/>
      </c>
      <c s="176" t="str">
        <f>IF('S.D.PASTE SHEET'!H874="","",UPPER('S.D.PASTE SHEET'!H874))</f>
        <v/>
      </c>
      <c s="176" t="str">
        <f>IF('S.D.PASTE SHEET'!I874="","",'S.D.PASTE SHEET'!I874)</f>
        <v/>
      </c>
      <c s="177" t="str">
        <f>IF('S.D.PASTE SHEET'!J874="","",'S.D.PASTE SHEET'!J874)</f>
        <v/>
      </c>
      <c s="176" t="str">
        <f>IF('S.D.PASTE SHEET'!K874="","",'S.D.PASTE SHEET'!K874)</f>
        <v/>
      </c>
      <c s="176" t="str">
        <f>IF('S.D.PASTE SHEET'!L874="","",'S.D.PASTE SHEET'!L874)</f>
        <v/>
      </c>
      <c s="176" t="str">
        <f>IF('S.D.PASTE SHEET'!M874="","",'S.D.PASTE SHEET'!M874)</f>
        <v/>
      </c>
      <c s="176" t="str">
        <f>IF('S.D.PASTE SHEET'!N874="","",'S.D.PASTE SHEET'!N874)</f>
        <v/>
      </c>
      <c s="176" t="str">
        <f>IF('S.D.PASTE SHEET'!O874="","",'S.D.PASTE SHEET'!O874)</f>
        <v/>
      </c>
      <c s="176" t="str">
        <f>IF('S.D.PASTE SHEET'!P874="","",'S.D.PASTE SHEET'!P874)</f>
        <v/>
      </c>
      <c s="176" t="str">
        <f>IF('S.D.PASTE SHEET'!Q874="","",'S.D.PASTE SHEET'!Q874)</f>
        <v/>
      </c>
      <c s="176" t="str">
        <f>IF('S.D.PASTE SHEET'!R874="","",'S.D.PASTE SHEET'!R874)</f>
        <v/>
      </c>
      <c s="176" t="str">
        <f>IF('S.D.PASTE SHEET'!S874="","",'S.D.PASTE SHEET'!S874)</f>
        <v/>
      </c>
      <c s="176" t="str">
        <f>IF('S.D.PASTE SHEET'!T874="","",'S.D.PASTE SHEET'!T874)</f>
        <v/>
      </c>
      <c s="176" t="str">
        <f>IF('S.D.PASTE SHEET'!U874="","",'S.D.PASTE SHEET'!U874)</f>
        <v/>
      </c>
      <c s="176" t="str">
        <f>IF('S.D.PASTE SHEET'!V874="","",'S.D.PASTE SHEET'!V874)</f>
        <v/>
      </c>
      <c s="176" t="str">
        <f>IF('S.D.PASTE SHEET'!W874="","",'S.D.PASTE SHEET'!W874)</f>
        <v/>
      </c>
      <c s="176" t="str">
        <f>IF('S.D.PASTE SHEET'!X874="","",'S.D.PASTE SHEET'!X874)</f>
        <v/>
      </c>
      <c s="176" t="str">
        <f>IF('S.D.PASTE SHEET'!Y874="","",'S.D.PASTE SHEET'!Y874)</f>
        <v/>
      </c>
      <c s="176" t="str">
        <f>IF('S.D.PASTE SHEET'!Z874="","",'S.D.PASTE SHEET'!Z874)</f>
        <v/>
      </c>
      <c s="176" t="str">
        <f>IF('S.D.PASTE SHEET'!AA874="","",'S.D.PASTE SHEET'!AA874)</f>
        <v/>
      </c>
      <c s="176" t="str">
        <f>IF('S.D.PASTE SHEET'!AB874="","",'S.D.PASTE SHEET'!AB874)</f>
        <v/>
      </c>
      <c s="176" t="str">
        <f>IF('S.D.PASTE SHEET'!AC874="","",'S.D.PASTE SHEET'!AC874)</f>
        <v/>
      </c>
      <c s="176" t="str">
        <f>IF('S.D.PASTE SHEET'!AD874="","",'S.D.PASTE SHEET'!AD874)</f>
        <v/>
      </c>
      <c s="178"/>
      <c s="179" t="str">
        <f>IF(AK874="","",IF(AK874&gt;0,COUNT($AG$2:AG874),""))</f>
        <v/>
      </c>
      <c s="180" t="str">
        <f t="shared" si="942"/>
        <v/>
      </c>
      <c s="180" t="str">
        <f t="shared" si="942"/>
        <v/>
      </c>
      <c s="180" t="str">
        <f t="shared" si="942"/>
        <v/>
      </c>
      <c s="181" t="str">
        <f t="shared" si="942"/>
        <v/>
      </c>
      <c s="180" t="str">
        <f t="shared" si="942"/>
        <v/>
      </c>
      <c s="180" t="str">
        <f t="shared" si="942"/>
        <v/>
      </c>
      <c s="180" t="str">
        <f t="shared" si="942"/>
        <v/>
      </c>
      <c s="180" t="str">
        <f t="shared" si="942"/>
        <v/>
      </c>
      <c s="180" t="str">
        <f t="shared" si="942"/>
        <v/>
      </c>
      <c s="181" t="str">
        <f t="shared" si="942"/>
        <v/>
      </c>
      <c s="180" t="str">
        <f t="shared" si="942"/>
        <v/>
      </c>
      <c s="180" t="str">
        <f t="shared" si="942"/>
        <v/>
      </c>
      <c s="180" t="str">
        <f t="shared" si="942"/>
        <v/>
      </c>
      <c s="180" t="str">
        <f t="shared" si="942"/>
        <v/>
      </c>
      <c s="180" t="str">
        <f t="shared" si="942"/>
        <v/>
      </c>
      <c s="180" t="str">
        <f t="shared" si="942"/>
        <v/>
      </c>
      <c r="AX874" s="180" t="str">
        <f>IF(BC874="","",IF(BC874&gt;0,COUNT($AY$2:AY874),""))</f>
        <v/>
      </c>
      <c s="180" t="str">
        <f t="shared" si="952" ref="AY874">IF(AND($BB$1=5,$A874=5,$BC$1=C874),B874,"")</f>
        <v/>
      </c>
      <c s="180" t="str">
        <f t="shared" si="944"/>
        <v/>
      </c>
      <c s="182" t="str">
        <f t="shared" si="944"/>
        <v/>
      </c>
      <c s="180" t="str">
        <f t="shared" si="944"/>
        <v/>
      </c>
      <c s="180" t="str">
        <f t="shared" si="944"/>
        <v/>
      </c>
      <c s="180" t="str">
        <f t="shared" si="944"/>
        <v/>
      </c>
      <c s="180" t="str">
        <f t="shared" si="944"/>
        <v/>
      </c>
      <c s="180" t="str">
        <f t="shared" si="944"/>
        <v/>
      </c>
      <c s="182" t="str">
        <f t="shared" si="944"/>
        <v/>
      </c>
      <c s="180" t="str">
        <f t="shared" si="944"/>
        <v/>
      </c>
      <c s="180" t="str">
        <f t="shared" si="944"/>
        <v/>
      </c>
      <c s="180" t="str">
        <f t="shared" si="944"/>
        <v/>
      </c>
      <c s="180" t="str">
        <f t="shared" si="944"/>
        <v/>
      </c>
      <c s="180" t="str">
        <f t="shared" si="944"/>
        <v/>
      </c>
      <c s="180" t="str">
        <f t="shared" si="944"/>
        <v/>
      </c>
    </row>
    <row r="875" spans="1:65" ht="15.75" customHeight="1">
      <c r="A875" s="176" t="str">
        <f>IF('S.D.PASTE SHEET'!A875="","",'S.D.PASTE SHEET'!A875)</f>
        <v/>
      </c>
      <c s="176" t="str">
        <f>IF('S.D.PASTE SHEET'!B875="","",'S.D.PASTE SHEET'!B875)</f>
        <v/>
      </c>
      <c s="176" t="str">
        <f>IF('S.D.PASTE SHEET'!C875="","",'S.D.PASTE SHEET'!C875)</f>
        <v/>
      </c>
      <c s="177" t="str">
        <f>IF('S.D.PASTE SHEET'!D875="","",'S.D.PASTE SHEET'!D875)</f>
        <v/>
      </c>
      <c s="176" t="str">
        <f>IF('S.D.PASTE SHEET'!E875="","",UPPER('S.D.PASTE SHEET'!E875))</f>
        <v/>
      </c>
      <c s="176" t="str">
        <f>IF('S.D.PASTE SHEET'!F875="","",'S.D.PASTE SHEET'!F875)</f>
        <v/>
      </c>
      <c s="176" t="str">
        <f>IF('S.D.PASTE SHEET'!G875="","",UPPER('S.D.PASTE SHEET'!G875))</f>
        <v/>
      </c>
      <c s="176" t="str">
        <f>IF('S.D.PASTE SHEET'!H875="","",UPPER('S.D.PASTE SHEET'!H875))</f>
        <v/>
      </c>
      <c s="176" t="str">
        <f>IF('S.D.PASTE SHEET'!I875="","",'S.D.PASTE SHEET'!I875)</f>
        <v/>
      </c>
      <c s="177" t="str">
        <f>IF('S.D.PASTE SHEET'!J875="","",'S.D.PASTE SHEET'!J875)</f>
        <v/>
      </c>
      <c s="176" t="str">
        <f>IF('S.D.PASTE SHEET'!K875="","",'S.D.PASTE SHEET'!K875)</f>
        <v/>
      </c>
      <c s="176" t="str">
        <f>IF('S.D.PASTE SHEET'!L875="","",'S.D.PASTE SHEET'!L875)</f>
        <v/>
      </c>
      <c s="176" t="str">
        <f>IF('S.D.PASTE SHEET'!M875="","",'S.D.PASTE SHEET'!M875)</f>
        <v/>
      </c>
      <c s="176" t="str">
        <f>IF('S.D.PASTE SHEET'!N875="","",'S.D.PASTE SHEET'!N875)</f>
        <v/>
      </c>
      <c s="176" t="str">
        <f>IF('S.D.PASTE SHEET'!O875="","",'S.D.PASTE SHEET'!O875)</f>
        <v/>
      </c>
      <c s="176" t="str">
        <f>IF('S.D.PASTE SHEET'!P875="","",'S.D.PASTE SHEET'!P875)</f>
        <v/>
      </c>
      <c s="176" t="str">
        <f>IF('S.D.PASTE SHEET'!Q875="","",'S.D.PASTE SHEET'!Q875)</f>
        <v/>
      </c>
      <c s="176" t="str">
        <f>IF('S.D.PASTE SHEET'!R875="","",'S.D.PASTE SHEET'!R875)</f>
        <v/>
      </c>
      <c s="176" t="str">
        <f>IF('S.D.PASTE SHEET'!S875="","",'S.D.PASTE SHEET'!S875)</f>
        <v/>
      </c>
      <c s="176" t="str">
        <f>IF('S.D.PASTE SHEET'!T875="","",'S.D.PASTE SHEET'!T875)</f>
        <v/>
      </c>
      <c s="176" t="str">
        <f>IF('S.D.PASTE SHEET'!U875="","",'S.D.PASTE SHEET'!U875)</f>
        <v/>
      </c>
      <c s="176" t="str">
        <f>IF('S.D.PASTE SHEET'!V875="","",'S.D.PASTE SHEET'!V875)</f>
        <v/>
      </c>
      <c s="176" t="str">
        <f>IF('S.D.PASTE SHEET'!W875="","",'S.D.PASTE SHEET'!W875)</f>
        <v/>
      </c>
      <c s="176" t="str">
        <f>IF('S.D.PASTE SHEET'!X875="","",'S.D.PASTE SHEET'!X875)</f>
        <v/>
      </c>
      <c s="176" t="str">
        <f>IF('S.D.PASTE SHEET'!Y875="","",'S.D.PASTE SHEET'!Y875)</f>
        <v/>
      </c>
      <c s="176" t="str">
        <f>IF('S.D.PASTE SHEET'!Z875="","",'S.D.PASTE SHEET'!Z875)</f>
        <v/>
      </c>
      <c s="176" t="str">
        <f>IF('S.D.PASTE SHEET'!AA875="","",'S.D.PASTE SHEET'!AA875)</f>
        <v/>
      </c>
      <c s="176" t="str">
        <f>IF('S.D.PASTE SHEET'!AB875="","",'S.D.PASTE SHEET'!AB875)</f>
        <v/>
      </c>
      <c s="176" t="str">
        <f>IF('S.D.PASTE SHEET'!AC875="","",'S.D.PASTE SHEET'!AC875)</f>
        <v/>
      </c>
      <c s="176" t="str">
        <f>IF('S.D.PASTE SHEET'!AD875="","",'S.D.PASTE SHEET'!AD875)</f>
        <v/>
      </c>
      <c s="178"/>
      <c s="179" t="str">
        <f>IF(AK875="","",IF(AK875&gt;0,COUNT($AG$2:AG875),""))</f>
        <v/>
      </c>
      <c s="180" t="str">
        <f t="shared" si="942"/>
        <v/>
      </c>
      <c s="180" t="str">
        <f t="shared" si="942"/>
        <v/>
      </c>
      <c s="180" t="str">
        <f t="shared" si="942"/>
        <v/>
      </c>
      <c s="181" t="str">
        <f t="shared" si="942"/>
        <v/>
      </c>
      <c s="180" t="str">
        <f t="shared" si="942"/>
        <v/>
      </c>
      <c s="180" t="str">
        <f t="shared" si="942"/>
        <v/>
      </c>
      <c s="180" t="str">
        <f t="shared" si="942"/>
        <v/>
      </c>
      <c s="180" t="str">
        <f t="shared" si="942"/>
        <v/>
      </c>
      <c s="180" t="str">
        <f t="shared" si="942"/>
        <v/>
      </c>
      <c s="181" t="str">
        <f t="shared" si="942"/>
        <v/>
      </c>
      <c s="180" t="str">
        <f t="shared" si="942"/>
        <v/>
      </c>
      <c s="180" t="str">
        <f t="shared" si="942"/>
        <v/>
      </c>
      <c s="180" t="str">
        <f t="shared" si="942"/>
        <v/>
      </c>
      <c s="180" t="str">
        <f t="shared" si="942"/>
        <v/>
      </c>
      <c s="180" t="str">
        <f t="shared" si="942"/>
        <v/>
      </c>
      <c s="180" t="str">
        <f t="shared" si="942"/>
        <v/>
      </c>
      <c r="AX875" s="180" t="str">
        <f>IF(BC875="","",IF(BC875&gt;0,COUNT($AY$2:AY875),""))</f>
        <v/>
      </c>
      <c s="180" t="str">
        <f t="shared" si="953" ref="AY875">IF(AND($BB$1=5,$A875=5,$BC$1=C875),B875,"")</f>
        <v/>
      </c>
      <c s="180" t="str">
        <f t="shared" si="944"/>
        <v/>
      </c>
      <c s="182" t="str">
        <f t="shared" si="944"/>
        <v/>
      </c>
      <c s="180" t="str">
        <f t="shared" si="944"/>
        <v/>
      </c>
      <c s="180" t="str">
        <f t="shared" si="944"/>
        <v/>
      </c>
      <c s="180" t="str">
        <f t="shared" si="944"/>
        <v/>
      </c>
      <c s="180" t="str">
        <f t="shared" si="944"/>
        <v/>
      </c>
      <c s="180" t="str">
        <f t="shared" si="944"/>
        <v/>
      </c>
      <c s="182" t="str">
        <f t="shared" si="944"/>
        <v/>
      </c>
      <c s="180" t="str">
        <f t="shared" si="944"/>
        <v/>
      </c>
      <c s="180" t="str">
        <f t="shared" si="944"/>
        <v/>
      </c>
      <c s="180" t="str">
        <f t="shared" si="944"/>
        <v/>
      </c>
      <c s="180" t="str">
        <f t="shared" si="944"/>
        <v/>
      </c>
      <c s="180" t="str">
        <f t="shared" si="944"/>
        <v/>
      </c>
      <c s="180" t="str">
        <f t="shared" si="944"/>
        <v/>
      </c>
    </row>
    <row r="876" spans="1:65" ht="15.75" customHeight="1">
      <c r="A876" s="176" t="str">
        <f>IF('S.D.PASTE SHEET'!A876="","",'S.D.PASTE SHEET'!A876)</f>
        <v/>
      </c>
      <c s="176" t="str">
        <f>IF('S.D.PASTE SHEET'!B876="","",'S.D.PASTE SHEET'!B876)</f>
        <v/>
      </c>
      <c s="176" t="str">
        <f>IF('S.D.PASTE SHEET'!C876="","",'S.D.PASTE SHEET'!C876)</f>
        <v/>
      </c>
      <c s="177" t="str">
        <f>IF('S.D.PASTE SHEET'!D876="","",'S.D.PASTE SHEET'!D876)</f>
        <v/>
      </c>
      <c s="176" t="str">
        <f>IF('S.D.PASTE SHEET'!E876="","",UPPER('S.D.PASTE SHEET'!E876))</f>
        <v/>
      </c>
      <c s="176" t="str">
        <f>IF('S.D.PASTE SHEET'!F876="","",'S.D.PASTE SHEET'!F876)</f>
        <v/>
      </c>
      <c s="176" t="str">
        <f>IF('S.D.PASTE SHEET'!G876="","",UPPER('S.D.PASTE SHEET'!G876))</f>
        <v/>
      </c>
      <c s="176" t="str">
        <f>IF('S.D.PASTE SHEET'!H876="","",UPPER('S.D.PASTE SHEET'!H876))</f>
        <v/>
      </c>
      <c s="176" t="str">
        <f>IF('S.D.PASTE SHEET'!I876="","",'S.D.PASTE SHEET'!I876)</f>
        <v/>
      </c>
      <c s="177" t="str">
        <f>IF('S.D.PASTE SHEET'!J876="","",'S.D.PASTE SHEET'!J876)</f>
        <v/>
      </c>
      <c s="176" t="str">
        <f>IF('S.D.PASTE SHEET'!K876="","",'S.D.PASTE SHEET'!K876)</f>
        <v/>
      </c>
      <c s="176" t="str">
        <f>IF('S.D.PASTE SHEET'!L876="","",'S.D.PASTE SHEET'!L876)</f>
        <v/>
      </c>
      <c s="176" t="str">
        <f>IF('S.D.PASTE SHEET'!M876="","",'S.D.PASTE SHEET'!M876)</f>
        <v/>
      </c>
      <c s="176" t="str">
        <f>IF('S.D.PASTE SHEET'!N876="","",'S.D.PASTE SHEET'!N876)</f>
        <v/>
      </c>
      <c s="176" t="str">
        <f>IF('S.D.PASTE SHEET'!O876="","",'S.D.PASTE SHEET'!O876)</f>
        <v/>
      </c>
      <c s="176" t="str">
        <f>IF('S.D.PASTE SHEET'!P876="","",'S.D.PASTE SHEET'!P876)</f>
        <v/>
      </c>
      <c s="176" t="str">
        <f>IF('S.D.PASTE SHEET'!Q876="","",'S.D.PASTE SHEET'!Q876)</f>
        <v/>
      </c>
      <c s="176" t="str">
        <f>IF('S.D.PASTE SHEET'!R876="","",'S.D.PASTE SHEET'!R876)</f>
        <v/>
      </c>
      <c s="176" t="str">
        <f>IF('S.D.PASTE SHEET'!S876="","",'S.D.PASTE SHEET'!S876)</f>
        <v/>
      </c>
      <c s="176" t="str">
        <f>IF('S.D.PASTE SHEET'!T876="","",'S.D.PASTE SHEET'!T876)</f>
        <v/>
      </c>
      <c s="176" t="str">
        <f>IF('S.D.PASTE SHEET'!U876="","",'S.D.PASTE SHEET'!U876)</f>
        <v/>
      </c>
      <c s="176" t="str">
        <f>IF('S.D.PASTE SHEET'!V876="","",'S.D.PASTE SHEET'!V876)</f>
        <v/>
      </c>
      <c s="176" t="str">
        <f>IF('S.D.PASTE SHEET'!W876="","",'S.D.PASTE SHEET'!W876)</f>
        <v/>
      </c>
      <c s="176" t="str">
        <f>IF('S.D.PASTE SHEET'!X876="","",'S.D.PASTE SHEET'!X876)</f>
        <v/>
      </c>
      <c s="176" t="str">
        <f>IF('S.D.PASTE SHEET'!Y876="","",'S.D.PASTE SHEET'!Y876)</f>
        <v/>
      </c>
      <c s="176" t="str">
        <f>IF('S.D.PASTE SHEET'!Z876="","",'S.D.PASTE SHEET'!Z876)</f>
        <v/>
      </c>
      <c s="176" t="str">
        <f>IF('S.D.PASTE SHEET'!AA876="","",'S.D.PASTE SHEET'!AA876)</f>
        <v/>
      </c>
      <c s="176" t="str">
        <f>IF('S.D.PASTE SHEET'!AB876="","",'S.D.PASTE SHEET'!AB876)</f>
        <v/>
      </c>
      <c s="176" t="str">
        <f>IF('S.D.PASTE SHEET'!AC876="","",'S.D.PASTE SHEET'!AC876)</f>
        <v/>
      </c>
      <c s="176" t="str">
        <f>IF('S.D.PASTE SHEET'!AD876="","",'S.D.PASTE SHEET'!AD876)</f>
        <v/>
      </c>
      <c s="178"/>
      <c s="179" t="str">
        <f>IF(AK876="","",IF(AK876&gt;0,COUNT($AG$2:AG876),""))</f>
        <v/>
      </c>
      <c s="180" t="str">
        <f t="shared" si="942"/>
        <v/>
      </c>
      <c s="180" t="str">
        <f t="shared" si="942"/>
        <v/>
      </c>
      <c s="180" t="str">
        <f t="shared" si="942"/>
        <v/>
      </c>
      <c s="181" t="str">
        <f t="shared" si="942"/>
        <v/>
      </c>
      <c s="180" t="str">
        <f t="shared" si="942"/>
        <v/>
      </c>
      <c s="180" t="str">
        <f t="shared" si="942"/>
        <v/>
      </c>
      <c s="180" t="str">
        <f t="shared" si="942"/>
        <v/>
      </c>
      <c s="180" t="str">
        <f t="shared" si="942"/>
        <v/>
      </c>
      <c s="180" t="str">
        <f t="shared" si="942"/>
        <v/>
      </c>
      <c s="181" t="str">
        <f t="shared" si="942"/>
        <v/>
      </c>
      <c s="180" t="str">
        <f t="shared" si="942"/>
        <v/>
      </c>
      <c s="180" t="str">
        <f t="shared" si="942"/>
        <v/>
      </c>
      <c s="180" t="str">
        <f t="shared" si="942"/>
        <v/>
      </c>
      <c s="180" t="str">
        <f t="shared" si="942"/>
        <v/>
      </c>
      <c s="180" t="str">
        <f t="shared" si="942"/>
        <v/>
      </c>
      <c s="180" t="str">
        <f t="shared" si="942"/>
        <v/>
      </c>
      <c r="AX876" s="180" t="str">
        <f>IF(BC876="","",IF(BC876&gt;0,COUNT($AY$2:AY876),""))</f>
        <v/>
      </c>
      <c s="180" t="str">
        <f t="shared" si="954" ref="AY876">IF(AND($BB$1=5,$A876=5,$BC$1=C876),B876,"")</f>
        <v/>
      </c>
      <c s="180" t="str">
        <f t="shared" si="944"/>
        <v/>
      </c>
      <c s="182" t="str">
        <f t="shared" si="944"/>
        <v/>
      </c>
      <c s="180" t="str">
        <f t="shared" si="944"/>
        <v/>
      </c>
      <c s="180" t="str">
        <f t="shared" si="944"/>
        <v/>
      </c>
      <c s="180" t="str">
        <f t="shared" si="944"/>
        <v/>
      </c>
      <c s="180" t="str">
        <f t="shared" si="944"/>
        <v/>
      </c>
      <c s="180" t="str">
        <f t="shared" si="944"/>
        <v/>
      </c>
      <c s="182" t="str">
        <f t="shared" si="944"/>
        <v/>
      </c>
      <c s="180" t="str">
        <f t="shared" si="944"/>
        <v/>
      </c>
      <c s="180" t="str">
        <f t="shared" si="944"/>
        <v/>
      </c>
      <c s="180" t="str">
        <f t="shared" si="944"/>
        <v/>
      </c>
      <c s="180" t="str">
        <f t="shared" si="944"/>
        <v/>
      </c>
      <c s="180" t="str">
        <f t="shared" si="944"/>
        <v/>
      </c>
      <c s="180" t="str">
        <f t="shared" si="944"/>
        <v/>
      </c>
    </row>
    <row r="877" spans="1:65" ht="15.75" customHeight="1">
      <c r="A877" s="176" t="str">
        <f>IF('S.D.PASTE SHEET'!A877="","",'S.D.PASTE SHEET'!A877)</f>
        <v/>
      </c>
      <c s="176" t="str">
        <f>IF('S.D.PASTE SHEET'!B877="","",'S.D.PASTE SHEET'!B877)</f>
        <v/>
      </c>
      <c s="176" t="str">
        <f>IF('S.D.PASTE SHEET'!C877="","",'S.D.PASTE SHEET'!C877)</f>
        <v/>
      </c>
      <c s="177" t="str">
        <f>IF('S.D.PASTE SHEET'!D877="","",'S.D.PASTE SHEET'!D877)</f>
        <v/>
      </c>
      <c s="176" t="str">
        <f>IF('S.D.PASTE SHEET'!E877="","",UPPER('S.D.PASTE SHEET'!E877))</f>
        <v/>
      </c>
      <c s="176" t="str">
        <f>IF('S.D.PASTE SHEET'!F877="","",'S.D.PASTE SHEET'!F877)</f>
        <v/>
      </c>
      <c s="176" t="str">
        <f>IF('S.D.PASTE SHEET'!G877="","",UPPER('S.D.PASTE SHEET'!G877))</f>
        <v/>
      </c>
      <c s="176" t="str">
        <f>IF('S.D.PASTE SHEET'!H877="","",UPPER('S.D.PASTE SHEET'!H877))</f>
        <v/>
      </c>
      <c s="176" t="str">
        <f>IF('S.D.PASTE SHEET'!I877="","",'S.D.PASTE SHEET'!I877)</f>
        <v/>
      </c>
      <c s="177" t="str">
        <f>IF('S.D.PASTE SHEET'!J877="","",'S.D.PASTE SHEET'!J877)</f>
        <v/>
      </c>
      <c s="176" t="str">
        <f>IF('S.D.PASTE SHEET'!K877="","",'S.D.PASTE SHEET'!K877)</f>
        <v/>
      </c>
      <c s="176" t="str">
        <f>IF('S.D.PASTE SHEET'!L877="","",'S.D.PASTE SHEET'!L877)</f>
        <v/>
      </c>
      <c s="176" t="str">
        <f>IF('S.D.PASTE SHEET'!M877="","",'S.D.PASTE SHEET'!M877)</f>
        <v/>
      </c>
      <c s="176" t="str">
        <f>IF('S.D.PASTE SHEET'!N877="","",'S.D.PASTE SHEET'!N877)</f>
        <v/>
      </c>
      <c s="176" t="str">
        <f>IF('S.D.PASTE SHEET'!O877="","",'S.D.PASTE SHEET'!O877)</f>
        <v/>
      </c>
      <c s="176" t="str">
        <f>IF('S.D.PASTE SHEET'!P877="","",'S.D.PASTE SHEET'!P877)</f>
        <v/>
      </c>
      <c s="176" t="str">
        <f>IF('S.D.PASTE SHEET'!Q877="","",'S.D.PASTE SHEET'!Q877)</f>
        <v/>
      </c>
      <c s="176" t="str">
        <f>IF('S.D.PASTE SHEET'!R877="","",'S.D.PASTE SHEET'!R877)</f>
        <v/>
      </c>
      <c s="176" t="str">
        <f>IF('S.D.PASTE SHEET'!S877="","",'S.D.PASTE SHEET'!S877)</f>
        <v/>
      </c>
      <c s="176" t="str">
        <f>IF('S.D.PASTE SHEET'!T877="","",'S.D.PASTE SHEET'!T877)</f>
        <v/>
      </c>
      <c s="176" t="str">
        <f>IF('S.D.PASTE SHEET'!U877="","",'S.D.PASTE SHEET'!U877)</f>
        <v/>
      </c>
      <c s="176" t="str">
        <f>IF('S.D.PASTE SHEET'!V877="","",'S.D.PASTE SHEET'!V877)</f>
        <v/>
      </c>
      <c s="176" t="str">
        <f>IF('S.D.PASTE SHEET'!W877="","",'S.D.PASTE SHEET'!W877)</f>
        <v/>
      </c>
      <c s="176" t="str">
        <f>IF('S.D.PASTE SHEET'!X877="","",'S.D.PASTE SHEET'!X877)</f>
        <v/>
      </c>
      <c s="176" t="str">
        <f>IF('S.D.PASTE SHEET'!Y877="","",'S.D.PASTE SHEET'!Y877)</f>
        <v/>
      </c>
      <c s="176" t="str">
        <f>IF('S.D.PASTE SHEET'!Z877="","",'S.D.PASTE SHEET'!Z877)</f>
        <v/>
      </c>
      <c s="176" t="str">
        <f>IF('S.D.PASTE SHEET'!AA877="","",'S.D.PASTE SHEET'!AA877)</f>
        <v/>
      </c>
      <c s="176" t="str">
        <f>IF('S.D.PASTE SHEET'!AB877="","",'S.D.PASTE SHEET'!AB877)</f>
        <v/>
      </c>
      <c s="176" t="str">
        <f>IF('S.D.PASTE SHEET'!AC877="","",'S.D.PASTE SHEET'!AC877)</f>
        <v/>
      </c>
      <c s="176" t="str">
        <f>IF('S.D.PASTE SHEET'!AD877="","",'S.D.PASTE SHEET'!AD877)</f>
        <v/>
      </c>
      <c s="178"/>
      <c s="179" t="str">
        <f>IF(AK877="","",IF(AK877&gt;0,COUNT($AG$2:AG877),""))</f>
        <v/>
      </c>
      <c s="180" t="str">
        <f t="shared" si="942"/>
        <v/>
      </c>
      <c s="180" t="str">
        <f t="shared" si="942"/>
        <v/>
      </c>
      <c s="180" t="str">
        <f t="shared" si="942"/>
        <v/>
      </c>
      <c s="181" t="str">
        <f t="shared" si="942"/>
        <v/>
      </c>
      <c s="180" t="str">
        <f t="shared" si="942"/>
        <v/>
      </c>
      <c s="180" t="str">
        <f t="shared" si="942"/>
        <v/>
      </c>
      <c s="180" t="str">
        <f t="shared" si="942"/>
        <v/>
      </c>
      <c s="180" t="str">
        <f t="shared" si="942"/>
        <v/>
      </c>
      <c s="180" t="str">
        <f t="shared" si="942"/>
        <v/>
      </c>
      <c s="181" t="str">
        <f t="shared" si="942"/>
        <v/>
      </c>
      <c s="180" t="str">
        <f t="shared" si="942"/>
        <v/>
      </c>
      <c s="180" t="str">
        <f t="shared" si="942"/>
        <v/>
      </c>
      <c s="180" t="str">
        <f t="shared" si="942"/>
        <v/>
      </c>
      <c s="180" t="str">
        <f t="shared" si="942"/>
        <v/>
      </c>
      <c s="180" t="str">
        <f t="shared" si="942"/>
        <v/>
      </c>
      <c s="180" t="str">
        <f t="shared" si="942"/>
        <v/>
      </c>
      <c r="AX877" s="180" t="str">
        <f>IF(BC877="","",IF(BC877&gt;0,COUNT($AY$2:AY877),""))</f>
        <v/>
      </c>
      <c s="180" t="str">
        <f t="shared" si="955" ref="AY877">IF(AND($BB$1=5,$A877=5,$BC$1=C877),B877,"")</f>
        <v/>
      </c>
      <c s="180" t="str">
        <f t="shared" si="944"/>
        <v/>
      </c>
      <c s="182" t="str">
        <f t="shared" si="944"/>
        <v/>
      </c>
      <c s="180" t="str">
        <f t="shared" si="944"/>
        <v/>
      </c>
      <c s="180" t="str">
        <f t="shared" si="944"/>
        <v/>
      </c>
      <c s="180" t="str">
        <f t="shared" si="944"/>
        <v/>
      </c>
      <c s="180" t="str">
        <f t="shared" si="944"/>
        <v/>
      </c>
      <c s="180" t="str">
        <f t="shared" si="944"/>
        <v/>
      </c>
      <c s="182" t="str">
        <f t="shared" si="944"/>
        <v/>
      </c>
      <c s="180" t="str">
        <f t="shared" si="944"/>
        <v/>
      </c>
      <c s="180" t="str">
        <f t="shared" si="944"/>
        <v/>
      </c>
      <c s="180" t="str">
        <f t="shared" si="944"/>
        <v/>
      </c>
      <c s="180" t="str">
        <f t="shared" si="944"/>
        <v/>
      </c>
      <c s="180" t="str">
        <f t="shared" si="944"/>
        <v/>
      </c>
      <c s="180" t="str">
        <f t="shared" si="944"/>
        <v/>
      </c>
    </row>
    <row r="878" spans="1:65" ht="15.75" customHeight="1">
      <c r="A878" s="176" t="str">
        <f>IF('S.D.PASTE SHEET'!A878="","",'S.D.PASTE SHEET'!A878)</f>
        <v/>
      </c>
      <c s="176" t="str">
        <f>IF('S.D.PASTE SHEET'!B878="","",'S.D.PASTE SHEET'!B878)</f>
        <v/>
      </c>
      <c s="176" t="str">
        <f>IF('S.D.PASTE SHEET'!C878="","",'S.D.PASTE SHEET'!C878)</f>
        <v/>
      </c>
      <c s="177" t="str">
        <f>IF('S.D.PASTE SHEET'!D878="","",'S.D.PASTE SHEET'!D878)</f>
        <v/>
      </c>
      <c s="176" t="str">
        <f>IF('S.D.PASTE SHEET'!E878="","",UPPER('S.D.PASTE SHEET'!E878))</f>
        <v/>
      </c>
      <c s="176" t="str">
        <f>IF('S.D.PASTE SHEET'!F878="","",'S.D.PASTE SHEET'!F878)</f>
        <v/>
      </c>
      <c s="176" t="str">
        <f>IF('S.D.PASTE SHEET'!G878="","",UPPER('S.D.PASTE SHEET'!G878))</f>
        <v/>
      </c>
      <c s="176" t="str">
        <f>IF('S.D.PASTE SHEET'!H878="","",UPPER('S.D.PASTE SHEET'!H878))</f>
        <v/>
      </c>
      <c s="176" t="str">
        <f>IF('S.D.PASTE SHEET'!I878="","",'S.D.PASTE SHEET'!I878)</f>
        <v/>
      </c>
      <c s="177" t="str">
        <f>IF('S.D.PASTE SHEET'!J878="","",'S.D.PASTE SHEET'!J878)</f>
        <v/>
      </c>
      <c s="176" t="str">
        <f>IF('S.D.PASTE SHEET'!K878="","",'S.D.PASTE SHEET'!K878)</f>
        <v/>
      </c>
      <c s="176" t="str">
        <f>IF('S.D.PASTE SHEET'!L878="","",'S.D.PASTE SHEET'!L878)</f>
        <v/>
      </c>
      <c s="176" t="str">
        <f>IF('S.D.PASTE SHEET'!M878="","",'S.D.PASTE SHEET'!M878)</f>
        <v/>
      </c>
      <c s="176" t="str">
        <f>IF('S.D.PASTE SHEET'!N878="","",'S.D.PASTE SHEET'!N878)</f>
        <v/>
      </c>
      <c s="176" t="str">
        <f>IF('S.D.PASTE SHEET'!O878="","",'S.D.PASTE SHEET'!O878)</f>
        <v/>
      </c>
      <c s="176" t="str">
        <f>IF('S.D.PASTE SHEET'!P878="","",'S.D.PASTE SHEET'!P878)</f>
        <v/>
      </c>
      <c s="176" t="str">
        <f>IF('S.D.PASTE SHEET'!Q878="","",'S.D.PASTE SHEET'!Q878)</f>
        <v/>
      </c>
      <c s="176" t="str">
        <f>IF('S.D.PASTE SHEET'!R878="","",'S.D.PASTE SHEET'!R878)</f>
        <v/>
      </c>
      <c s="176" t="str">
        <f>IF('S.D.PASTE SHEET'!S878="","",'S.D.PASTE SHEET'!S878)</f>
        <v/>
      </c>
      <c s="176" t="str">
        <f>IF('S.D.PASTE SHEET'!T878="","",'S.D.PASTE SHEET'!T878)</f>
        <v/>
      </c>
      <c s="176" t="str">
        <f>IF('S.D.PASTE SHEET'!U878="","",'S.D.PASTE SHEET'!U878)</f>
        <v/>
      </c>
      <c s="176" t="str">
        <f>IF('S.D.PASTE SHEET'!V878="","",'S.D.PASTE SHEET'!V878)</f>
        <v/>
      </c>
      <c s="176" t="str">
        <f>IF('S.D.PASTE SHEET'!W878="","",'S.D.PASTE SHEET'!W878)</f>
        <v/>
      </c>
      <c s="176" t="str">
        <f>IF('S.D.PASTE SHEET'!X878="","",'S.D.PASTE SHEET'!X878)</f>
        <v/>
      </c>
      <c s="176" t="str">
        <f>IF('S.D.PASTE SHEET'!Y878="","",'S.D.PASTE SHEET'!Y878)</f>
        <v/>
      </c>
      <c s="176" t="str">
        <f>IF('S.D.PASTE SHEET'!Z878="","",'S.D.PASTE SHEET'!Z878)</f>
        <v/>
      </c>
      <c s="176" t="str">
        <f>IF('S.D.PASTE SHEET'!AA878="","",'S.D.PASTE SHEET'!AA878)</f>
        <v/>
      </c>
      <c s="176" t="str">
        <f>IF('S.D.PASTE SHEET'!AB878="","",'S.D.PASTE SHEET'!AB878)</f>
        <v/>
      </c>
      <c s="176" t="str">
        <f>IF('S.D.PASTE SHEET'!AC878="","",'S.D.PASTE SHEET'!AC878)</f>
        <v/>
      </c>
      <c s="176" t="str">
        <f>IF('S.D.PASTE SHEET'!AD878="","",'S.D.PASTE SHEET'!AD878)</f>
        <v/>
      </c>
      <c s="178"/>
      <c s="179" t="str">
        <f>IF(AK878="","",IF(AK878&gt;0,COUNT($AG$2:AG878),""))</f>
        <v/>
      </c>
      <c s="180" t="str">
        <f t="shared" si="942"/>
        <v/>
      </c>
      <c s="180" t="str">
        <f t="shared" si="942"/>
        <v/>
      </c>
      <c s="180" t="str">
        <f t="shared" si="942"/>
        <v/>
      </c>
      <c s="181" t="str">
        <f t="shared" si="942"/>
        <v/>
      </c>
      <c s="180" t="str">
        <f t="shared" si="942"/>
        <v/>
      </c>
      <c s="180" t="str">
        <f t="shared" si="942"/>
        <v/>
      </c>
      <c s="180" t="str">
        <f t="shared" si="942"/>
        <v/>
      </c>
      <c s="180" t="str">
        <f t="shared" si="942"/>
        <v/>
      </c>
      <c s="180" t="str">
        <f t="shared" si="942"/>
        <v/>
      </c>
      <c s="181" t="str">
        <f t="shared" si="942"/>
        <v/>
      </c>
      <c s="180" t="str">
        <f t="shared" si="942"/>
        <v/>
      </c>
      <c s="180" t="str">
        <f t="shared" si="942"/>
        <v/>
      </c>
      <c s="180" t="str">
        <f t="shared" si="942"/>
        <v/>
      </c>
      <c s="180" t="str">
        <f t="shared" si="942"/>
        <v/>
      </c>
      <c s="180" t="str">
        <f t="shared" si="942"/>
        <v/>
      </c>
      <c s="180" t="str">
        <f t="shared" si="942"/>
        <v/>
      </c>
      <c r="AX878" s="180" t="str">
        <f>IF(BC878="","",IF(BC878&gt;0,COUNT($AY$2:AY878),""))</f>
        <v/>
      </c>
      <c s="180" t="str">
        <f t="shared" si="956" ref="AY878">IF(AND($BB$1=5,$A878=5,$BC$1=C878),B878,"")</f>
        <v/>
      </c>
      <c s="180" t="str">
        <f t="shared" si="944"/>
        <v/>
      </c>
      <c s="182" t="str">
        <f t="shared" si="944"/>
        <v/>
      </c>
      <c s="180" t="str">
        <f t="shared" si="944"/>
        <v/>
      </c>
      <c s="180" t="str">
        <f t="shared" si="944"/>
        <v/>
      </c>
      <c s="180" t="str">
        <f t="shared" si="944"/>
        <v/>
      </c>
      <c s="180" t="str">
        <f t="shared" si="944"/>
        <v/>
      </c>
      <c s="180" t="str">
        <f t="shared" si="944"/>
        <v/>
      </c>
      <c s="182" t="str">
        <f t="shared" si="944"/>
        <v/>
      </c>
      <c s="180" t="str">
        <f t="shared" si="944"/>
        <v/>
      </c>
      <c s="180" t="str">
        <f t="shared" si="944"/>
        <v/>
      </c>
      <c s="180" t="str">
        <f t="shared" si="944"/>
        <v/>
      </c>
      <c s="180" t="str">
        <f t="shared" si="944"/>
        <v/>
      </c>
      <c s="180" t="str">
        <f t="shared" si="944"/>
        <v/>
      </c>
      <c s="180" t="str">
        <f t="shared" si="944"/>
        <v/>
      </c>
    </row>
    <row r="879" spans="1:65" ht="15.75" customHeight="1">
      <c r="A879" s="176" t="str">
        <f>IF('S.D.PASTE SHEET'!A879="","",'S.D.PASTE SHEET'!A879)</f>
        <v/>
      </c>
      <c s="176" t="str">
        <f>IF('S.D.PASTE SHEET'!B879="","",'S.D.PASTE SHEET'!B879)</f>
        <v/>
      </c>
      <c s="176" t="str">
        <f>IF('S.D.PASTE SHEET'!C879="","",'S.D.PASTE SHEET'!C879)</f>
        <v/>
      </c>
      <c s="177" t="str">
        <f>IF('S.D.PASTE SHEET'!D879="","",'S.D.PASTE SHEET'!D879)</f>
        <v/>
      </c>
      <c s="176" t="str">
        <f>IF('S.D.PASTE SHEET'!E879="","",UPPER('S.D.PASTE SHEET'!E879))</f>
        <v/>
      </c>
      <c s="176" t="str">
        <f>IF('S.D.PASTE SHEET'!F879="","",'S.D.PASTE SHEET'!F879)</f>
        <v/>
      </c>
      <c s="176" t="str">
        <f>IF('S.D.PASTE SHEET'!G879="","",UPPER('S.D.PASTE SHEET'!G879))</f>
        <v/>
      </c>
      <c s="176" t="str">
        <f>IF('S.D.PASTE SHEET'!H879="","",UPPER('S.D.PASTE SHEET'!H879))</f>
        <v/>
      </c>
      <c s="176" t="str">
        <f>IF('S.D.PASTE SHEET'!I879="","",'S.D.PASTE SHEET'!I879)</f>
        <v/>
      </c>
      <c s="177" t="str">
        <f>IF('S.D.PASTE SHEET'!J879="","",'S.D.PASTE SHEET'!J879)</f>
        <v/>
      </c>
      <c s="176" t="str">
        <f>IF('S.D.PASTE SHEET'!K879="","",'S.D.PASTE SHEET'!K879)</f>
        <v/>
      </c>
      <c s="176" t="str">
        <f>IF('S.D.PASTE SHEET'!L879="","",'S.D.PASTE SHEET'!L879)</f>
        <v/>
      </c>
      <c s="176" t="str">
        <f>IF('S.D.PASTE SHEET'!M879="","",'S.D.PASTE SHEET'!M879)</f>
        <v/>
      </c>
      <c s="176" t="str">
        <f>IF('S.D.PASTE SHEET'!N879="","",'S.D.PASTE SHEET'!N879)</f>
        <v/>
      </c>
      <c s="176" t="str">
        <f>IF('S.D.PASTE SHEET'!O879="","",'S.D.PASTE SHEET'!O879)</f>
        <v/>
      </c>
      <c s="176" t="str">
        <f>IF('S.D.PASTE SHEET'!P879="","",'S.D.PASTE SHEET'!P879)</f>
        <v/>
      </c>
      <c s="176" t="str">
        <f>IF('S.D.PASTE SHEET'!Q879="","",'S.D.PASTE SHEET'!Q879)</f>
        <v/>
      </c>
      <c s="176" t="str">
        <f>IF('S.D.PASTE SHEET'!R879="","",'S.D.PASTE SHEET'!R879)</f>
        <v/>
      </c>
      <c s="176" t="str">
        <f>IF('S.D.PASTE SHEET'!S879="","",'S.D.PASTE SHEET'!S879)</f>
        <v/>
      </c>
      <c s="176" t="str">
        <f>IF('S.D.PASTE SHEET'!T879="","",'S.D.PASTE SHEET'!T879)</f>
        <v/>
      </c>
      <c s="176" t="str">
        <f>IF('S.D.PASTE SHEET'!U879="","",'S.D.PASTE SHEET'!U879)</f>
        <v/>
      </c>
      <c s="176" t="str">
        <f>IF('S.D.PASTE SHEET'!V879="","",'S.D.PASTE SHEET'!V879)</f>
        <v/>
      </c>
      <c s="176" t="str">
        <f>IF('S.D.PASTE SHEET'!W879="","",'S.D.PASTE SHEET'!W879)</f>
        <v/>
      </c>
      <c s="176" t="str">
        <f>IF('S.D.PASTE SHEET'!X879="","",'S.D.PASTE SHEET'!X879)</f>
        <v/>
      </c>
      <c s="176" t="str">
        <f>IF('S.D.PASTE SHEET'!Y879="","",'S.D.PASTE SHEET'!Y879)</f>
        <v/>
      </c>
      <c s="176" t="str">
        <f>IF('S.D.PASTE SHEET'!Z879="","",'S.D.PASTE SHEET'!Z879)</f>
        <v/>
      </c>
      <c s="176" t="str">
        <f>IF('S.D.PASTE SHEET'!AA879="","",'S.D.PASTE SHEET'!AA879)</f>
        <v/>
      </c>
      <c s="176" t="str">
        <f>IF('S.D.PASTE SHEET'!AB879="","",'S.D.PASTE SHEET'!AB879)</f>
        <v/>
      </c>
      <c s="176" t="str">
        <f>IF('S.D.PASTE SHEET'!AC879="","",'S.D.PASTE SHEET'!AC879)</f>
        <v/>
      </c>
      <c s="176" t="str">
        <f>IF('S.D.PASTE SHEET'!AD879="","",'S.D.PASTE SHEET'!AD879)</f>
        <v/>
      </c>
      <c s="178"/>
      <c s="179" t="str">
        <f>IF(AK879="","",IF(AK879&gt;0,COUNT($AG$2:AG879),""))</f>
        <v/>
      </c>
      <c s="180" t="str">
        <f t="shared" si="942"/>
        <v/>
      </c>
      <c s="180" t="str">
        <f t="shared" si="942"/>
        <v/>
      </c>
      <c s="180" t="str">
        <f t="shared" si="942"/>
        <v/>
      </c>
      <c s="181" t="str">
        <f t="shared" si="942"/>
        <v/>
      </c>
      <c s="180" t="str">
        <f t="shared" si="942"/>
        <v/>
      </c>
      <c s="180" t="str">
        <f t="shared" si="942"/>
        <v/>
      </c>
      <c s="180" t="str">
        <f t="shared" si="942"/>
        <v/>
      </c>
      <c s="180" t="str">
        <f t="shared" si="942"/>
        <v/>
      </c>
      <c s="180" t="str">
        <f t="shared" si="942"/>
        <v/>
      </c>
      <c s="181" t="str">
        <f t="shared" si="942"/>
        <v/>
      </c>
      <c s="180" t="str">
        <f t="shared" si="942"/>
        <v/>
      </c>
      <c s="180" t="str">
        <f t="shared" si="942"/>
        <v/>
      </c>
      <c s="180" t="str">
        <f t="shared" si="942"/>
        <v/>
      </c>
      <c s="180" t="str">
        <f t="shared" si="942"/>
        <v/>
      </c>
      <c s="180" t="str">
        <f t="shared" si="942"/>
        <v/>
      </c>
      <c s="180" t="str">
        <f t="shared" si="942"/>
        <v/>
      </c>
      <c r="AX879" s="180" t="str">
        <f>IF(BC879="","",IF(BC879&gt;0,COUNT($AY$2:AY879),""))</f>
        <v/>
      </c>
      <c s="180" t="str">
        <f t="shared" si="957" ref="AY879">IF(AND($BB$1=5,$A879=5,$BC$1=C879),B879,"")</f>
        <v/>
      </c>
      <c s="180" t="str">
        <f t="shared" si="944"/>
        <v/>
      </c>
      <c s="182" t="str">
        <f t="shared" si="944"/>
        <v/>
      </c>
      <c s="180" t="str">
        <f t="shared" si="944"/>
        <v/>
      </c>
      <c s="180" t="str">
        <f t="shared" si="944"/>
        <v/>
      </c>
      <c s="180" t="str">
        <f t="shared" si="944"/>
        <v/>
      </c>
      <c s="180" t="str">
        <f t="shared" si="944"/>
        <v/>
      </c>
      <c s="180" t="str">
        <f t="shared" si="944"/>
        <v/>
      </c>
      <c s="182" t="str">
        <f t="shared" si="944"/>
        <v/>
      </c>
      <c s="180" t="str">
        <f t="shared" si="944"/>
        <v/>
      </c>
      <c s="180" t="str">
        <f t="shared" si="944"/>
        <v/>
      </c>
      <c s="180" t="str">
        <f t="shared" si="944"/>
        <v/>
      </c>
      <c s="180" t="str">
        <f t="shared" si="944"/>
        <v/>
      </c>
      <c s="180" t="str">
        <f t="shared" si="944"/>
        <v/>
      </c>
      <c s="180" t="str">
        <f t="shared" si="944"/>
        <v/>
      </c>
    </row>
    <row r="880" spans="1:65" ht="15.75" customHeight="1">
      <c r="A880" s="176" t="str">
        <f>IF('S.D.PASTE SHEET'!A880="","",'S.D.PASTE SHEET'!A880)</f>
        <v/>
      </c>
      <c s="176" t="str">
        <f>IF('S.D.PASTE SHEET'!B880="","",'S.D.PASTE SHEET'!B880)</f>
        <v/>
      </c>
      <c s="176" t="str">
        <f>IF('S.D.PASTE SHEET'!C880="","",'S.D.PASTE SHEET'!C880)</f>
        <v/>
      </c>
      <c s="177" t="str">
        <f>IF('S.D.PASTE SHEET'!D880="","",'S.D.PASTE SHEET'!D880)</f>
        <v/>
      </c>
      <c s="176" t="str">
        <f>IF('S.D.PASTE SHEET'!E880="","",UPPER('S.D.PASTE SHEET'!E880))</f>
        <v/>
      </c>
      <c s="176" t="str">
        <f>IF('S.D.PASTE SHEET'!F880="","",'S.D.PASTE SHEET'!F880)</f>
        <v/>
      </c>
      <c s="176" t="str">
        <f>IF('S.D.PASTE SHEET'!G880="","",UPPER('S.D.PASTE SHEET'!G880))</f>
        <v/>
      </c>
      <c s="176" t="str">
        <f>IF('S.D.PASTE SHEET'!H880="","",UPPER('S.D.PASTE SHEET'!H880))</f>
        <v/>
      </c>
      <c s="176" t="str">
        <f>IF('S.D.PASTE SHEET'!I880="","",'S.D.PASTE SHEET'!I880)</f>
        <v/>
      </c>
      <c s="177" t="str">
        <f>IF('S.D.PASTE SHEET'!J880="","",'S.D.PASTE SHEET'!J880)</f>
        <v/>
      </c>
      <c s="176" t="str">
        <f>IF('S.D.PASTE SHEET'!K880="","",'S.D.PASTE SHEET'!K880)</f>
        <v/>
      </c>
      <c s="176" t="str">
        <f>IF('S.D.PASTE SHEET'!L880="","",'S.D.PASTE SHEET'!L880)</f>
        <v/>
      </c>
      <c s="176" t="str">
        <f>IF('S.D.PASTE SHEET'!M880="","",'S.D.PASTE SHEET'!M880)</f>
        <v/>
      </c>
      <c s="176" t="str">
        <f>IF('S.D.PASTE SHEET'!N880="","",'S.D.PASTE SHEET'!N880)</f>
        <v/>
      </c>
      <c s="176" t="str">
        <f>IF('S.D.PASTE SHEET'!O880="","",'S.D.PASTE SHEET'!O880)</f>
        <v/>
      </c>
      <c s="176" t="str">
        <f>IF('S.D.PASTE SHEET'!P880="","",'S.D.PASTE SHEET'!P880)</f>
        <v/>
      </c>
      <c s="176" t="str">
        <f>IF('S.D.PASTE SHEET'!Q880="","",'S.D.PASTE SHEET'!Q880)</f>
        <v/>
      </c>
      <c s="176" t="str">
        <f>IF('S.D.PASTE SHEET'!R880="","",'S.D.PASTE SHEET'!R880)</f>
        <v/>
      </c>
      <c s="176" t="str">
        <f>IF('S.D.PASTE SHEET'!S880="","",'S.D.PASTE SHEET'!S880)</f>
        <v/>
      </c>
      <c s="176" t="str">
        <f>IF('S.D.PASTE SHEET'!T880="","",'S.D.PASTE SHEET'!T880)</f>
        <v/>
      </c>
      <c s="176" t="str">
        <f>IF('S.D.PASTE SHEET'!U880="","",'S.D.PASTE SHEET'!U880)</f>
        <v/>
      </c>
      <c s="176" t="str">
        <f>IF('S.D.PASTE SHEET'!V880="","",'S.D.PASTE SHEET'!V880)</f>
        <v/>
      </c>
      <c s="176" t="str">
        <f>IF('S.D.PASTE SHEET'!W880="","",'S.D.PASTE SHEET'!W880)</f>
        <v/>
      </c>
      <c s="176" t="str">
        <f>IF('S.D.PASTE SHEET'!X880="","",'S.D.PASTE SHEET'!X880)</f>
        <v/>
      </c>
      <c s="176" t="str">
        <f>IF('S.D.PASTE SHEET'!Y880="","",'S.D.PASTE SHEET'!Y880)</f>
        <v/>
      </c>
      <c s="176" t="str">
        <f>IF('S.D.PASTE SHEET'!Z880="","",'S.D.PASTE SHEET'!Z880)</f>
        <v/>
      </c>
      <c s="176" t="str">
        <f>IF('S.D.PASTE SHEET'!AA880="","",'S.D.PASTE SHEET'!AA880)</f>
        <v/>
      </c>
      <c s="176" t="str">
        <f>IF('S.D.PASTE SHEET'!AB880="","",'S.D.PASTE SHEET'!AB880)</f>
        <v/>
      </c>
      <c s="176" t="str">
        <f>IF('S.D.PASTE SHEET'!AC880="","",'S.D.PASTE SHEET'!AC880)</f>
        <v/>
      </c>
      <c s="176" t="str">
        <f>IF('S.D.PASTE SHEET'!AD880="","",'S.D.PASTE SHEET'!AD880)</f>
        <v/>
      </c>
      <c s="178"/>
      <c s="179" t="str">
        <f>IF(AK880="","",IF(AK880&gt;0,COUNT($AG$2:AG880),""))</f>
        <v/>
      </c>
      <c s="180" t="str">
        <f t="shared" si="942"/>
        <v/>
      </c>
      <c s="180" t="str">
        <f t="shared" si="942"/>
        <v/>
      </c>
      <c s="180" t="str">
        <f t="shared" si="942"/>
        <v/>
      </c>
      <c s="181" t="str">
        <f t="shared" si="942"/>
        <v/>
      </c>
      <c s="180" t="str">
        <f t="shared" si="942"/>
        <v/>
      </c>
      <c s="180" t="str">
        <f t="shared" si="942"/>
        <v/>
      </c>
      <c s="180" t="str">
        <f t="shared" si="942"/>
        <v/>
      </c>
      <c s="180" t="str">
        <f t="shared" si="942"/>
        <v/>
      </c>
      <c s="180" t="str">
        <f t="shared" si="942"/>
        <v/>
      </c>
      <c s="181" t="str">
        <f t="shared" si="942"/>
        <v/>
      </c>
      <c s="180" t="str">
        <f t="shared" si="942"/>
        <v/>
      </c>
      <c s="180" t="str">
        <f t="shared" si="942"/>
        <v/>
      </c>
      <c s="180" t="str">
        <f t="shared" si="942"/>
        <v/>
      </c>
      <c s="180" t="str">
        <f t="shared" si="942"/>
        <v/>
      </c>
      <c s="180" t="str">
        <f t="shared" si="942"/>
        <v/>
      </c>
      <c s="180" t="str">
        <f t="shared" si="942"/>
        <v/>
      </c>
      <c r="AX880" s="180" t="str">
        <f>IF(BC880="","",IF(BC880&gt;0,COUNT($AY$2:AY880),""))</f>
        <v/>
      </c>
      <c s="180" t="str">
        <f t="shared" si="958" ref="AY880">IF(AND($BB$1=5,$A880=5,$BC$1=C880),B880,"")</f>
        <v/>
      </c>
      <c s="180" t="str">
        <f t="shared" si="944"/>
        <v/>
      </c>
      <c s="182" t="str">
        <f t="shared" si="944"/>
        <v/>
      </c>
      <c s="180" t="str">
        <f t="shared" si="944"/>
        <v/>
      </c>
      <c s="180" t="str">
        <f t="shared" si="944"/>
        <v/>
      </c>
      <c s="180" t="str">
        <f t="shared" si="944"/>
        <v/>
      </c>
      <c s="180" t="str">
        <f t="shared" si="944"/>
        <v/>
      </c>
      <c s="180" t="str">
        <f t="shared" si="944"/>
        <v/>
      </c>
      <c s="182" t="str">
        <f t="shared" si="944"/>
        <v/>
      </c>
      <c s="180" t="str">
        <f t="shared" si="944"/>
        <v/>
      </c>
      <c s="180" t="str">
        <f t="shared" si="944"/>
        <v/>
      </c>
      <c s="180" t="str">
        <f t="shared" si="944"/>
        <v/>
      </c>
      <c s="180" t="str">
        <f t="shared" si="944"/>
        <v/>
      </c>
      <c s="180" t="str">
        <f t="shared" si="944"/>
        <v/>
      </c>
      <c s="180" t="str">
        <f t="shared" si="944"/>
        <v/>
      </c>
    </row>
    <row r="881" spans="1:65" ht="15.75" customHeight="1">
      <c r="A881" s="176" t="str">
        <f>IF('S.D.PASTE SHEET'!A881="","",'S.D.PASTE SHEET'!A881)</f>
        <v/>
      </c>
      <c s="176" t="str">
        <f>IF('S.D.PASTE SHEET'!B881="","",'S.D.PASTE SHEET'!B881)</f>
        <v/>
      </c>
      <c s="176" t="str">
        <f>IF('S.D.PASTE SHEET'!C881="","",'S.D.PASTE SHEET'!C881)</f>
        <v/>
      </c>
      <c s="177" t="str">
        <f>IF('S.D.PASTE SHEET'!D881="","",'S.D.PASTE SHEET'!D881)</f>
        <v/>
      </c>
      <c s="176" t="str">
        <f>IF('S.D.PASTE SHEET'!E881="","",UPPER('S.D.PASTE SHEET'!E881))</f>
        <v/>
      </c>
      <c s="176" t="str">
        <f>IF('S.D.PASTE SHEET'!F881="","",'S.D.PASTE SHEET'!F881)</f>
        <v/>
      </c>
      <c s="176" t="str">
        <f>IF('S.D.PASTE SHEET'!G881="","",UPPER('S.D.PASTE SHEET'!G881))</f>
        <v/>
      </c>
      <c s="176" t="str">
        <f>IF('S.D.PASTE SHEET'!H881="","",UPPER('S.D.PASTE SHEET'!H881))</f>
        <v/>
      </c>
      <c s="176" t="str">
        <f>IF('S.D.PASTE SHEET'!I881="","",'S.D.PASTE SHEET'!I881)</f>
        <v/>
      </c>
      <c s="177" t="str">
        <f>IF('S.D.PASTE SHEET'!J881="","",'S.D.PASTE SHEET'!J881)</f>
        <v/>
      </c>
      <c s="176" t="str">
        <f>IF('S.D.PASTE SHEET'!K881="","",'S.D.PASTE SHEET'!K881)</f>
        <v/>
      </c>
      <c s="176" t="str">
        <f>IF('S.D.PASTE SHEET'!L881="","",'S.D.PASTE SHEET'!L881)</f>
        <v/>
      </c>
      <c s="176" t="str">
        <f>IF('S.D.PASTE SHEET'!M881="","",'S.D.PASTE SHEET'!M881)</f>
        <v/>
      </c>
      <c s="176" t="str">
        <f>IF('S.D.PASTE SHEET'!N881="","",'S.D.PASTE SHEET'!N881)</f>
        <v/>
      </c>
      <c s="176" t="str">
        <f>IF('S.D.PASTE SHEET'!O881="","",'S.D.PASTE SHEET'!O881)</f>
        <v/>
      </c>
      <c s="176" t="str">
        <f>IF('S.D.PASTE SHEET'!P881="","",'S.D.PASTE SHEET'!P881)</f>
        <v/>
      </c>
      <c s="176" t="str">
        <f>IF('S.D.PASTE SHEET'!Q881="","",'S.D.PASTE SHEET'!Q881)</f>
        <v/>
      </c>
      <c s="176" t="str">
        <f>IF('S.D.PASTE SHEET'!R881="","",'S.D.PASTE SHEET'!R881)</f>
        <v/>
      </c>
      <c s="176" t="str">
        <f>IF('S.D.PASTE SHEET'!S881="","",'S.D.PASTE SHEET'!S881)</f>
        <v/>
      </c>
      <c s="176" t="str">
        <f>IF('S.D.PASTE SHEET'!T881="","",'S.D.PASTE SHEET'!T881)</f>
        <v/>
      </c>
      <c s="176" t="str">
        <f>IF('S.D.PASTE SHEET'!U881="","",'S.D.PASTE SHEET'!U881)</f>
        <v/>
      </c>
      <c s="176" t="str">
        <f>IF('S.D.PASTE SHEET'!V881="","",'S.D.PASTE SHEET'!V881)</f>
        <v/>
      </c>
      <c s="176" t="str">
        <f>IF('S.D.PASTE SHEET'!W881="","",'S.D.PASTE SHEET'!W881)</f>
        <v/>
      </c>
      <c s="176" t="str">
        <f>IF('S.D.PASTE SHEET'!X881="","",'S.D.PASTE SHEET'!X881)</f>
        <v/>
      </c>
      <c s="176" t="str">
        <f>IF('S.D.PASTE SHEET'!Y881="","",'S.D.PASTE SHEET'!Y881)</f>
        <v/>
      </c>
      <c s="176" t="str">
        <f>IF('S.D.PASTE SHEET'!Z881="","",'S.D.PASTE SHEET'!Z881)</f>
        <v/>
      </c>
      <c s="176" t="str">
        <f>IF('S.D.PASTE SHEET'!AA881="","",'S.D.PASTE SHEET'!AA881)</f>
        <v/>
      </c>
      <c s="176" t="str">
        <f>IF('S.D.PASTE SHEET'!AB881="","",'S.D.PASTE SHEET'!AB881)</f>
        <v/>
      </c>
      <c s="176" t="str">
        <f>IF('S.D.PASTE SHEET'!AC881="","",'S.D.PASTE SHEET'!AC881)</f>
        <v/>
      </c>
      <c s="176" t="str">
        <f>IF('S.D.PASTE SHEET'!AD881="","",'S.D.PASTE SHEET'!AD881)</f>
        <v/>
      </c>
      <c s="178"/>
      <c s="179" t="str">
        <f>IF(AK881="","",IF(AK881&gt;0,COUNT($AG$2:AG881),""))</f>
        <v/>
      </c>
      <c s="180" t="str">
        <f t="shared" si="942"/>
        <v/>
      </c>
      <c s="180" t="str">
        <f t="shared" si="942"/>
        <v/>
      </c>
      <c s="180" t="str">
        <f t="shared" si="942"/>
        <v/>
      </c>
      <c s="181" t="str">
        <f t="shared" si="942"/>
        <v/>
      </c>
      <c s="180" t="str">
        <f t="shared" si="942"/>
        <v/>
      </c>
      <c s="180" t="str">
        <f t="shared" si="942"/>
        <v/>
      </c>
      <c s="180" t="str">
        <f t="shared" si="942"/>
        <v/>
      </c>
      <c s="180" t="str">
        <f t="shared" si="942"/>
        <v/>
      </c>
      <c s="180" t="str">
        <f t="shared" si="942"/>
        <v/>
      </c>
      <c s="181" t="str">
        <f t="shared" si="942"/>
        <v/>
      </c>
      <c s="180" t="str">
        <f t="shared" si="942"/>
        <v/>
      </c>
      <c s="180" t="str">
        <f t="shared" si="942"/>
        <v/>
      </c>
      <c s="180" t="str">
        <f t="shared" si="942"/>
        <v/>
      </c>
      <c s="180" t="str">
        <f t="shared" si="942"/>
        <v/>
      </c>
      <c s="180" t="str">
        <f t="shared" si="942"/>
        <v/>
      </c>
      <c s="180" t="str">
        <f>IF(AND($AJ$1=5,$A881=5),P881,"")</f>
        <v/>
      </c>
      <c r="AX881" s="180" t="str">
        <f>IF(BC881="","",IF(BC881&gt;0,COUNT($AY$2:AY881),""))</f>
        <v/>
      </c>
      <c s="180" t="str">
        <f t="shared" si="959" ref="AY881">IF(AND($BB$1=5,$A881=5,$BC$1=C881),B881,"")</f>
        <v/>
      </c>
      <c s="180" t="str">
        <f t="shared" si="944"/>
        <v/>
      </c>
      <c s="182" t="str">
        <f t="shared" si="944"/>
        <v/>
      </c>
      <c s="180" t="str">
        <f t="shared" si="944"/>
        <v/>
      </c>
      <c s="180" t="str">
        <f t="shared" si="944"/>
        <v/>
      </c>
      <c s="180" t="str">
        <f t="shared" si="944"/>
        <v/>
      </c>
      <c s="180" t="str">
        <f t="shared" si="944"/>
        <v/>
      </c>
      <c s="180" t="str">
        <f t="shared" si="944"/>
        <v/>
      </c>
      <c s="182" t="str">
        <f t="shared" si="944"/>
        <v/>
      </c>
      <c s="180" t="str">
        <f t="shared" si="944"/>
        <v/>
      </c>
      <c s="180" t="str">
        <f t="shared" si="944"/>
        <v/>
      </c>
      <c s="180" t="str">
        <f t="shared" si="944"/>
        <v/>
      </c>
      <c s="180" t="str">
        <f t="shared" si="944"/>
        <v/>
      </c>
      <c s="180" t="str">
        <f t="shared" si="944"/>
        <v/>
      </c>
      <c s="180" t="str">
        <f t="shared" si="944"/>
        <v/>
      </c>
    </row>
    <row r="882" spans="1:65" ht="15.75" customHeight="1">
      <c r="A882" s="176" t="str">
        <f>IF('S.D.PASTE SHEET'!A882="","",'S.D.PASTE SHEET'!A882)</f>
        <v/>
      </c>
      <c s="176" t="str">
        <f>IF('S.D.PASTE SHEET'!B882="","",'S.D.PASTE SHEET'!B882)</f>
        <v/>
      </c>
      <c s="176" t="str">
        <f>IF('S.D.PASTE SHEET'!C882="","",'S.D.PASTE SHEET'!C882)</f>
        <v/>
      </c>
      <c s="177" t="str">
        <f>IF('S.D.PASTE SHEET'!D882="","",'S.D.PASTE SHEET'!D882)</f>
        <v/>
      </c>
      <c s="176" t="str">
        <f>IF('S.D.PASTE SHEET'!E882="","",UPPER('S.D.PASTE SHEET'!E882))</f>
        <v/>
      </c>
      <c s="176" t="str">
        <f>IF('S.D.PASTE SHEET'!F882="","",'S.D.PASTE SHEET'!F882)</f>
        <v/>
      </c>
      <c s="176" t="str">
        <f>IF('S.D.PASTE SHEET'!G882="","",UPPER('S.D.PASTE SHEET'!G882))</f>
        <v/>
      </c>
      <c s="176" t="str">
        <f>IF('S.D.PASTE SHEET'!H882="","",UPPER('S.D.PASTE SHEET'!H882))</f>
        <v/>
      </c>
      <c s="176" t="str">
        <f>IF('S.D.PASTE SHEET'!I882="","",'S.D.PASTE SHEET'!I882)</f>
        <v/>
      </c>
      <c s="177" t="str">
        <f>IF('S.D.PASTE SHEET'!J882="","",'S.D.PASTE SHEET'!J882)</f>
        <v/>
      </c>
      <c s="176" t="str">
        <f>IF('S.D.PASTE SHEET'!K882="","",'S.D.PASTE SHEET'!K882)</f>
        <v/>
      </c>
      <c s="176" t="str">
        <f>IF('S.D.PASTE SHEET'!L882="","",'S.D.PASTE SHEET'!L882)</f>
        <v/>
      </c>
      <c s="176" t="str">
        <f>IF('S.D.PASTE SHEET'!M882="","",'S.D.PASTE SHEET'!M882)</f>
        <v/>
      </c>
      <c s="176" t="str">
        <f>IF('S.D.PASTE SHEET'!N882="","",'S.D.PASTE SHEET'!N882)</f>
        <v/>
      </c>
      <c s="176" t="str">
        <f>IF('S.D.PASTE SHEET'!O882="","",'S.D.PASTE SHEET'!O882)</f>
        <v/>
      </c>
      <c s="176" t="str">
        <f>IF('S.D.PASTE SHEET'!P882="","",'S.D.PASTE SHEET'!P882)</f>
        <v/>
      </c>
      <c s="176" t="str">
        <f>IF('S.D.PASTE SHEET'!Q882="","",'S.D.PASTE SHEET'!Q882)</f>
        <v/>
      </c>
      <c s="176" t="str">
        <f>IF('S.D.PASTE SHEET'!R882="","",'S.D.PASTE SHEET'!R882)</f>
        <v/>
      </c>
      <c s="176" t="str">
        <f>IF('S.D.PASTE SHEET'!S882="","",'S.D.PASTE SHEET'!S882)</f>
        <v/>
      </c>
      <c s="176" t="str">
        <f>IF('S.D.PASTE SHEET'!T882="","",'S.D.PASTE SHEET'!T882)</f>
        <v/>
      </c>
      <c s="176" t="str">
        <f>IF('S.D.PASTE SHEET'!U882="","",'S.D.PASTE SHEET'!U882)</f>
        <v/>
      </c>
      <c s="176" t="str">
        <f>IF('S.D.PASTE SHEET'!V882="","",'S.D.PASTE SHEET'!V882)</f>
        <v/>
      </c>
      <c s="176" t="str">
        <f>IF('S.D.PASTE SHEET'!W882="","",'S.D.PASTE SHEET'!W882)</f>
        <v/>
      </c>
      <c s="176" t="str">
        <f>IF('S.D.PASTE SHEET'!X882="","",'S.D.PASTE SHEET'!X882)</f>
        <v/>
      </c>
      <c s="176" t="str">
        <f>IF('S.D.PASTE SHEET'!Y882="","",'S.D.PASTE SHEET'!Y882)</f>
        <v/>
      </c>
      <c s="176" t="str">
        <f>IF('S.D.PASTE SHEET'!Z882="","",'S.D.PASTE SHEET'!Z882)</f>
        <v/>
      </c>
      <c s="176" t="str">
        <f>IF('S.D.PASTE SHEET'!AA882="","",'S.D.PASTE SHEET'!AA882)</f>
        <v/>
      </c>
      <c s="176" t="str">
        <f>IF('S.D.PASTE SHEET'!AB882="","",'S.D.PASTE SHEET'!AB882)</f>
        <v/>
      </c>
      <c s="176" t="str">
        <f>IF('S.D.PASTE SHEET'!AC882="","",'S.D.PASTE SHEET'!AC882)</f>
        <v/>
      </c>
      <c s="176" t="str">
        <f>IF('S.D.PASTE SHEET'!AD882="","",'S.D.PASTE SHEET'!AD882)</f>
        <v/>
      </c>
      <c s="178"/>
      <c s="179" t="str">
        <f>IF(AK882="","",IF(AK882&gt;0,COUNT($AG$2:AG882),""))</f>
        <v/>
      </c>
      <c s="180" t="str">
        <f t="shared" si="960" ref="AG882:AV897">IF(AND($AJ$1=5,$A882=5),A882,"")</f>
        <v/>
      </c>
      <c s="180" t="str">
        <f t="shared" si="960"/>
        <v/>
      </c>
      <c s="180" t="str">
        <f t="shared" si="960"/>
        <v/>
      </c>
      <c s="181" t="str">
        <f t="shared" si="960"/>
        <v/>
      </c>
      <c s="180" t="str">
        <f t="shared" si="960"/>
        <v/>
      </c>
      <c s="180" t="str">
        <f t="shared" si="960"/>
        <v/>
      </c>
      <c s="180" t="str">
        <f t="shared" si="960"/>
        <v/>
      </c>
      <c s="180" t="str">
        <f t="shared" si="960"/>
        <v/>
      </c>
      <c s="180" t="str">
        <f t="shared" si="960"/>
        <v/>
      </c>
      <c s="181" t="str">
        <f t="shared" si="960"/>
        <v/>
      </c>
      <c s="180" t="str">
        <f t="shared" si="960"/>
        <v/>
      </c>
      <c s="180" t="str">
        <f t="shared" si="960"/>
        <v/>
      </c>
      <c s="180" t="str">
        <f t="shared" si="960"/>
        <v/>
      </c>
      <c s="180" t="str">
        <f t="shared" si="960"/>
        <v/>
      </c>
      <c s="180" t="str">
        <f t="shared" si="960"/>
        <v/>
      </c>
      <c s="180" t="str">
        <f t="shared" si="960"/>
        <v/>
      </c>
      <c r="AX882" s="180" t="str">
        <f>IF(BC882="","",IF(BC882&gt;0,COUNT($AY$2:AY882),""))</f>
        <v/>
      </c>
      <c s="180" t="str">
        <f t="shared" si="961" ref="AY882">IF(AND($BB$1=5,$A882=5,$BC$1=C882),B882,"")</f>
        <v/>
      </c>
      <c s="180" t="str">
        <f t="shared" si="962" ref="AZ882:BM897">IF(AND($BB$1=5,$A882=5,$BC$1=$B882),C882,"")</f>
        <v/>
      </c>
      <c s="182" t="str">
        <f t="shared" si="962"/>
        <v/>
      </c>
      <c s="180" t="str">
        <f t="shared" si="962"/>
        <v/>
      </c>
      <c s="180" t="str">
        <f t="shared" si="962"/>
        <v/>
      </c>
      <c s="180" t="str">
        <f t="shared" si="962"/>
        <v/>
      </c>
      <c s="180" t="str">
        <f t="shared" si="962"/>
        <v/>
      </c>
      <c s="180" t="str">
        <f t="shared" si="962"/>
        <v/>
      </c>
      <c s="182" t="str">
        <f t="shared" si="962"/>
        <v/>
      </c>
      <c s="180" t="str">
        <f t="shared" si="962"/>
        <v/>
      </c>
      <c s="180" t="str">
        <f t="shared" si="962"/>
        <v/>
      </c>
      <c s="180" t="str">
        <f t="shared" si="962"/>
        <v/>
      </c>
      <c s="180" t="str">
        <f t="shared" si="962"/>
        <v/>
      </c>
      <c s="180" t="str">
        <f t="shared" si="962"/>
        <v/>
      </c>
      <c s="180" t="str">
        <f t="shared" si="962"/>
        <v/>
      </c>
    </row>
    <row r="883" spans="1:65" ht="15.75" customHeight="1">
      <c r="A883" s="176" t="str">
        <f>IF('S.D.PASTE SHEET'!A883="","",'S.D.PASTE SHEET'!A883)</f>
        <v/>
      </c>
      <c s="176" t="str">
        <f>IF('S.D.PASTE SHEET'!B883="","",'S.D.PASTE SHEET'!B883)</f>
        <v/>
      </c>
      <c s="176" t="str">
        <f>IF('S.D.PASTE SHEET'!C883="","",'S.D.PASTE SHEET'!C883)</f>
        <v/>
      </c>
      <c s="177" t="str">
        <f>IF('S.D.PASTE SHEET'!D883="","",'S.D.PASTE SHEET'!D883)</f>
        <v/>
      </c>
      <c s="176" t="str">
        <f>IF('S.D.PASTE SHEET'!E883="","",UPPER('S.D.PASTE SHEET'!E883))</f>
        <v/>
      </c>
      <c s="176" t="str">
        <f>IF('S.D.PASTE SHEET'!F883="","",'S.D.PASTE SHEET'!F883)</f>
        <v/>
      </c>
      <c s="176" t="str">
        <f>IF('S.D.PASTE SHEET'!G883="","",UPPER('S.D.PASTE SHEET'!G883))</f>
        <v/>
      </c>
      <c s="176" t="str">
        <f>IF('S.D.PASTE SHEET'!H883="","",UPPER('S.D.PASTE SHEET'!H883))</f>
        <v/>
      </c>
      <c s="176" t="str">
        <f>IF('S.D.PASTE SHEET'!I883="","",'S.D.PASTE SHEET'!I883)</f>
        <v/>
      </c>
      <c s="177" t="str">
        <f>IF('S.D.PASTE SHEET'!J883="","",'S.D.PASTE SHEET'!J883)</f>
        <v/>
      </c>
      <c s="176" t="str">
        <f>IF('S.D.PASTE SHEET'!K883="","",'S.D.PASTE SHEET'!K883)</f>
        <v/>
      </c>
      <c s="176" t="str">
        <f>IF('S.D.PASTE SHEET'!L883="","",'S.D.PASTE SHEET'!L883)</f>
        <v/>
      </c>
      <c s="176" t="str">
        <f>IF('S.D.PASTE SHEET'!M883="","",'S.D.PASTE SHEET'!M883)</f>
        <v/>
      </c>
      <c s="176" t="str">
        <f>IF('S.D.PASTE SHEET'!N883="","",'S.D.PASTE SHEET'!N883)</f>
        <v/>
      </c>
      <c s="176" t="str">
        <f>IF('S.D.PASTE SHEET'!O883="","",'S.D.PASTE SHEET'!O883)</f>
        <v/>
      </c>
      <c s="176" t="str">
        <f>IF('S.D.PASTE SHEET'!P883="","",'S.D.PASTE SHEET'!P883)</f>
        <v/>
      </c>
      <c s="176" t="str">
        <f>IF('S.D.PASTE SHEET'!Q883="","",'S.D.PASTE SHEET'!Q883)</f>
        <v/>
      </c>
      <c s="176" t="str">
        <f>IF('S.D.PASTE SHEET'!R883="","",'S.D.PASTE SHEET'!R883)</f>
        <v/>
      </c>
      <c s="176" t="str">
        <f>IF('S.D.PASTE SHEET'!S883="","",'S.D.PASTE SHEET'!S883)</f>
        <v/>
      </c>
      <c s="176" t="str">
        <f>IF('S.D.PASTE SHEET'!T883="","",'S.D.PASTE SHEET'!T883)</f>
        <v/>
      </c>
      <c s="176" t="str">
        <f>IF('S.D.PASTE SHEET'!U883="","",'S.D.PASTE SHEET'!U883)</f>
        <v/>
      </c>
      <c s="176" t="str">
        <f>IF('S.D.PASTE SHEET'!V883="","",'S.D.PASTE SHEET'!V883)</f>
        <v/>
      </c>
      <c s="176" t="str">
        <f>IF('S.D.PASTE SHEET'!W883="","",'S.D.PASTE SHEET'!W883)</f>
        <v/>
      </c>
      <c s="176" t="str">
        <f>IF('S.D.PASTE SHEET'!X883="","",'S.D.PASTE SHEET'!X883)</f>
        <v/>
      </c>
      <c s="176" t="str">
        <f>IF('S.D.PASTE SHEET'!Y883="","",'S.D.PASTE SHEET'!Y883)</f>
        <v/>
      </c>
      <c s="176" t="str">
        <f>IF('S.D.PASTE SHEET'!Z883="","",'S.D.PASTE SHEET'!Z883)</f>
        <v/>
      </c>
      <c s="176" t="str">
        <f>IF('S.D.PASTE SHEET'!AA883="","",'S.D.PASTE SHEET'!AA883)</f>
        <v/>
      </c>
      <c s="176" t="str">
        <f>IF('S.D.PASTE SHEET'!AB883="","",'S.D.PASTE SHEET'!AB883)</f>
        <v/>
      </c>
      <c s="176" t="str">
        <f>IF('S.D.PASTE SHEET'!AC883="","",'S.D.PASTE SHEET'!AC883)</f>
        <v/>
      </c>
      <c s="176" t="str">
        <f>IF('S.D.PASTE SHEET'!AD883="","",'S.D.PASTE SHEET'!AD883)</f>
        <v/>
      </c>
      <c s="178"/>
      <c s="179" t="str">
        <f>IF(AK883="","",IF(AK883&gt;0,COUNT($AG$2:AG883),""))</f>
        <v/>
      </c>
      <c s="180" t="str">
        <f t="shared" si="960"/>
        <v/>
      </c>
      <c s="180" t="str">
        <f t="shared" si="960"/>
        <v/>
      </c>
      <c s="180" t="str">
        <f t="shared" si="960"/>
        <v/>
      </c>
      <c s="181" t="str">
        <f t="shared" si="960"/>
        <v/>
      </c>
      <c s="180" t="str">
        <f t="shared" si="960"/>
        <v/>
      </c>
      <c s="180" t="str">
        <f t="shared" si="960"/>
        <v/>
      </c>
      <c s="180" t="str">
        <f t="shared" si="960"/>
        <v/>
      </c>
      <c s="180" t="str">
        <f t="shared" si="960"/>
        <v/>
      </c>
      <c s="180" t="str">
        <f t="shared" si="960"/>
        <v/>
      </c>
      <c s="181" t="str">
        <f t="shared" si="960"/>
        <v/>
      </c>
      <c s="180" t="str">
        <f t="shared" si="960"/>
        <v/>
      </c>
      <c s="180" t="str">
        <f t="shared" si="960"/>
        <v/>
      </c>
      <c s="180" t="str">
        <f t="shared" si="960"/>
        <v/>
      </c>
      <c s="180" t="str">
        <f t="shared" si="960"/>
        <v/>
      </c>
      <c s="180" t="str">
        <f t="shared" si="960"/>
        <v/>
      </c>
      <c s="180" t="str">
        <f t="shared" si="960"/>
        <v/>
      </c>
      <c r="AX883" s="180" t="str">
        <f>IF(BC883="","",IF(BC883&gt;0,COUNT($AY$2:AY883),""))</f>
        <v/>
      </c>
      <c s="180" t="str">
        <f t="shared" si="963" ref="AY883">IF(AND($BB$1=5,$A883=5,$BC$1=C883),B883,"")</f>
        <v/>
      </c>
      <c s="180" t="str">
        <f t="shared" si="962"/>
        <v/>
      </c>
      <c s="182" t="str">
        <f t="shared" si="962"/>
        <v/>
      </c>
      <c s="180" t="str">
        <f t="shared" si="962"/>
        <v/>
      </c>
      <c s="180" t="str">
        <f t="shared" si="962"/>
        <v/>
      </c>
      <c s="180" t="str">
        <f t="shared" si="962"/>
        <v/>
      </c>
      <c s="180" t="str">
        <f t="shared" si="962"/>
        <v/>
      </c>
      <c s="180" t="str">
        <f t="shared" si="962"/>
        <v/>
      </c>
      <c s="182" t="str">
        <f t="shared" si="962"/>
        <v/>
      </c>
      <c s="180" t="str">
        <f t="shared" si="962"/>
        <v/>
      </c>
      <c s="180" t="str">
        <f t="shared" si="962"/>
        <v/>
      </c>
      <c s="180" t="str">
        <f t="shared" si="962"/>
        <v/>
      </c>
      <c s="180" t="str">
        <f t="shared" si="962"/>
        <v/>
      </c>
      <c s="180" t="str">
        <f t="shared" si="962"/>
        <v/>
      </c>
      <c s="180" t="str">
        <f t="shared" si="962"/>
        <v/>
      </c>
    </row>
    <row r="884" spans="1:65" ht="15.75" customHeight="1">
      <c r="A884" s="176" t="str">
        <f>IF('S.D.PASTE SHEET'!A884="","",'S.D.PASTE SHEET'!A884)</f>
        <v/>
      </c>
      <c s="176" t="str">
        <f>IF('S.D.PASTE SHEET'!B884="","",'S.D.PASTE SHEET'!B884)</f>
        <v/>
      </c>
      <c s="176" t="str">
        <f>IF('S.D.PASTE SHEET'!C884="","",'S.D.PASTE SHEET'!C884)</f>
        <v/>
      </c>
      <c s="177" t="str">
        <f>IF('S.D.PASTE SHEET'!D884="","",'S.D.PASTE SHEET'!D884)</f>
        <v/>
      </c>
      <c s="176" t="str">
        <f>IF('S.D.PASTE SHEET'!E884="","",UPPER('S.D.PASTE SHEET'!E884))</f>
        <v/>
      </c>
      <c s="176" t="str">
        <f>IF('S.D.PASTE SHEET'!F884="","",'S.D.PASTE SHEET'!F884)</f>
        <v/>
      </c>
      <c s="176" t="str">
        <f>IF('S.D.PASTE SHEET'!G884="","",UPPER('S.D.PASTE SHEET'!G884))</f>
        <v/>
      </c>
      <c s="176" t="str">
        <f>IF('S.D.PASTE SHEET'!H884="","",UPPER('S.D.PASTE SHEET'!H884))</f>
        <v/>
      </c>
      <c s="176" t="str">
        <f>IF('S.D.PASTE SHEET'!I884="","",'S.D.PASTE SHEET'!I884)</f>
        <v/>
      </c>
      <c s="177" t="str">
        <f>IF('S.D.PASTE SHEET'!J884="","",'S.D.PASTE SHEET'!J884)</f>
        <v/>
      </c>
      <c s="176" t="str">
        <f>IF('S.D.PASTE SHEET'!K884="","",'S.D.PASTE SHEET'!K884)</f>
        <v/>
      </c>
      <c s="176" t="str">
        <f>IF('S.D.PASTE SHEET'!L884="","",'S.D.PASTE SHEET'!L884)</f>
        <v/>
      </c>
      <c s="176" t="str">
        <f>IF('S.D.PASTE SHEET'!M884="","",'S.D.PASTE SHEET'!M884)</f>
        <v/>
      </c>
      <c s="176" t="str">
        <f>IF('S.D.PASTE SHEET'!N884="","",'S.D.PASTE SHEET'!N884)</f>
        <v/>
      </c>
      <c s="176" t="str">
        <f>IF('S.D.PASTE SHEET'!O884="","",'S.D.PASTE SHEET'!O884)</f>
        <v/>
      </c>
      <c s="176" t="str">
        <f>IF('S.D.PASTE SHEET'!P884="","",'S.D.PASTE SHEET'!P884)</f>
        <v/>
      </c>
      <c s="176" t="str">
        <f>IF('S.D.PASTE SHEET'!Q884="","",'S.D.PASTE SHEET'!Q884)</f>
        <v/>
      </c>
      <c s="176" t="str">
        <f>IF('S.D.PASTE SHEET'!R884="","",'S.D.PASTE SHEET'!R884)</f>
        <v/>
      </c>
      <c s="176" t="str">
        <f>IF('S.D.PASTE SHEET'!S884="","",'S.D.PASTE SHEET'!S884)</f>
        <v/>
      </c>
      <c s="176" t="str">
        <f>IF('S.D.PASTE SHEET'!T884="","",'S.D.PASTE SHEET'!T884)</f>
        <v/>
      </c>
      <c s="176" t="str">
        <f>IF('S.D.PASTE SHEET'!U884="","",'S.D.PASTE SHEET'!U884)</f>
        <v/>
      </c>
      <c s="176" t="str">
        <f>IF('S.D.PASTE SHEET'!V884="","",'S.D.PASTE SHEET'!V884)</f>
        <v/>
      </c>
      <c s="176" t="str">
        <f>IF('S.D.PASTE SHEET'!W884="","",'S.D.PASTE SHEET'!W884)</f>
        <v/>
      </c>
      <c s="176" t="str">
        <f>IF('S.D.PASTE SHEET'!X884="","",'S.D.PASTE SHEET'!X884)</f>
        <v/>
      </c>
      <c s="176" t="str">
        <f>IF('S.D.PASTE SHEET'!Y884="","",'S.D.PASTE SHEET'!Y884)</f>
        <v/>
      </c>
      <c s="176" t="str">
        <f>IF('S.D.PASTE SHEET'!Z884="","",'S.D.PASTE SHEET'!Z884)</f>
        <v/>
      </c>
      <c s="176" t="str">
        <f>IF('S.D.PASTE SHEET'!AA884="","",'S.D.PASTE SHEET'!AA884)</f>
        <v/>
      </c>
      <c s="176" t="str">
        <f>IF('S.D.PASTE SHEET'!AB884="","",'S.D.PASTE SHEET'!AB884)</f>
        <v/>
      </c>
      <c s="176" t="str">
        <f>IF('S.D.PASTE SHEET'!AC884="","",'S.D.PASTE SHEET'!AC884)</f>
        <v/>
      </c>
      <c s="176" t="str">
        <f>IF('S.D.PASTE SHEET'!AD884="","",'S.D.PASTE SHEET'!AD884)</f>
        <v/>
      </c>
      <c s="178"/>
      <c s="179" t="str">
        <f>IF(AK884="","",IF(AK884&gt;0,COUNT($AG$2:AG884),""))</f>
        <v/>
      </c>
      <c s="180" t="str">
        <f t="shared" si="960"/>
        <v/>
      </c>
      <c s="180" t="str">
        <f t="shared" si="960"/>
        <v/>
      </c>
      <c s="180" t="str">
        <f t="shared" si="960"/>
        <v/>
      </c>
      <c s="181" t="str">
        <f t="shared" si="960"/>
        <v/>
      </c>
      <c s="180" t="str">
        <f t="shared" si="960"/>
        <v/>
      </c>
      <c s="180" t="str">
        <f t="shared" si="960"/>
        <v/>
      </c>
      <c s="180" t="str">
        <f t="shared" si="960"/>
        <v/>
      </c>
      <c s="180" t="str">
        <f t="shared" si="960"/>
        <v/>
      </c>
      <c s="180" t="str">
        <f t="shared" si="960"/>
        <v/>
      </c>
      <c s="181" t="str">
        <f t="shared" si="960"/>
        <v/>
      </c>
      <c s="180" t="str">
        <f t="shared" si="960"/>
        <v/>
      </c>
      <c s="180" t="str">
        <f t="shared" si="960"/>
        <v/>
      </c>
      <c s="180" t="str">
        <f t="shared" si="960"/>
        <v/>
      </c>
      <c s="180" t="str">
        <f t="shared" si="960"/>
        <v/>
      </c>
      <c s="180" t="str">
        <f t="shared" si="960"/>
        <v/>
      </c>
      <c s="180" t="str">
        <f t="shared" si="960"/>
        <v/>
      </c>
      <c r="AX884" s="180" t="str">
        <f>IF(BC884="","",IF(BC884&gt;0,COUNT($AY$2:AY884),""))</f>
        <v/>
      </c>
      <c s="180" t="str">
        <f t="shared" si="964" ref="AY884">IF(AND($BB$1=5,$A884=5,$BC$1=C884),B884,"")</f>
        <v/>
      </c>
      <c s="180" t="str">
        <f t="shared" si="962"/>
        <v/>
      </c>
      <c s="182" t="str">
        <f t="shared" si="962"/>
        <v/>
      </c>
      <c s="180" t="str">
        <f t="shared" si="962"/>
        <v/>
      </c>
      <c s="180" t="str">
        <f t="shared" si="962"/>
        <v/>
      </c>
      <c s="180" t="str">
        <f t="shared" si="962"/>
        <v/>
      </c>
      <c s="180" t="str">
        <f t="shared" si="962"/>
        <v/>
      </c>
      <c s="180" t="str">
        <f t="shared" si="962"/>
        <v/>
      </c>
      <c s="182" t="str">
        <f t="shared" si="962"/>
        <v/>
      </c>
      <c s="180" t="str">
        <f t="shared" si="962"/>
        <v/>
      </c>
      <c s="180" t="str">
        <f t="shared" si="962"/>
        <v/>
      </c>
      <c s="180" t="str">
        <f t="shared" si="962"/>
        <v/>
      </c>
      <c s="180" t="str">
        <f t="shared" si="962"/>
        <v/>
      </c>
      <c s="180" t="str">
        <f t="shared" si="962"/>
        <v/>
      </c>
      <c s="180" t="str">
        <f t="shared" si="962"/>
        <v/>
      </c>
    </row>
    <row r="885" spans="1:65" ht="15.75" customHeight="1">
      <c r="A885" s="176" t="str">
        <f>IF('S.D.PASTE SHEET'!A885="","",'S.D.PASTE SHEET'!A885)</f>
        <v/>
      </c>
      <c s="176" t="str">
        <f>IF('S.D.PASTE SHEET'!B885="","",'S.D.PASTE SHEET'!B885)</f>
        <v/>
      </c>
      <c s="176" t="str">
        <f>IF('S.D.PASTE SHEET'!C885="","",'S.D.PASTE SHEET'!C885)</f>
        <v/>
      </c>
      <c s="177" t="str">
        <f>IF('S.D.PASTE SHEET'!D885="","",'S.D.PASTE SHEET'!D885)</f>
        <v/>
      </c>
      <c s="176" t="str">
        <f>IF('S.D.PASTE SHEET'!E885="","",UPPER('S.D.PASTE SHEET'!E885))</f>
        <v/>
      </c>
      <c s="176" t="str">
        <f>IF('S.D.PASTE SHEET'!F885="","",'S.D.PASTE SHEET'!F885)</f>
        <v/>
      </c>
      <c s="176" t="str">
        <f>IF('S.D.PASTE SHEET'!G885="","",UPPER('S.D.PASTE SHEET'!G885))</f>
        <v/>
      </c>
      <c s="176" t="str">
        <f>IF('S.D.PASTE SHEET'!H885="","",UPPER('S.D.PASTE SHEET'!H885))</f>
        <v/>
      </c>
      <c s="176" t="str">
        <f>IF('S.D.PASTE SHEET'!I885="","",'S.D.PASTE SHEET'!I885)</f>
        <v/>
      </c>
      <c s="177" t="str">
        <f>IF('S.D.PASTE SHEET'!J885="","",'S.D.PASTE SHEET'!J885)</f>
        <v/>
      </c>
      <c s="176" t="str">
        <f>IF('S.D.PASTE SHEET'!K885="","",'S.D.PASTE SHEET'!K885)</f>
        <v/>
      </c>
      <c s="176" t="str">
        <f>IF('S.D.PASTE SHEET'!L885="","",'S.D.PASTE SHEET'!L885)</f>
        <v/>
      </c>
      <c s="176" t="str">
        <f>IF('S.D.PASTE SHEET'!M885="","",'S.D.PASTE SHEET'!M885)</f>
        <v/>
      </c>
      <c s="176" t="str">
        <f>IF('S.D.PASTE SHEET'!N885="","",'S.D.PASTE SHEET'!N885)</f>
        <v/>
      </c>
      <c s="176" t="str">
        <f>IF('S.D.PASTE SHEET'!O885="","",'S.D.PASTE SHEET'!O885)</f>
        <v/>
      </c>
      <c s="176" t="str">
        <f>IF('S.D.PASTE SHEET'!P885="","",'S.D.PASTE SHEET'!P885)</f>
        <v/>
      </c>
      <c s="176" t="str">
        <f>IF('S.D.PASTE SHEET'!Q885="","",'S.D.PASTE SHEET'!Q885)</f>
        <v/>
      </c>
      <c s="176" t="str">
        <f>IF('S.D.PASTE SHEET'!R885="","",'S.D.PASTE SHEET'!R885)</f>
        <v/>
      </c>
      <c s="176" t="str">
        <f>IF('S.D.PASTE SHEET'!S885="","",'S.D.PASTE SHEET'!S885)</f>
        <v/>
      </c>
      <c s="176" t="str">
        <f>IF('S.D.PASTE SHEET'!T885="","",'S.D.PASTE SHEET'!T885)</f>
        <v/>
      </c>
      <c s="176" t="str">
        <f>IF('S.D.PASTE SHEET'!U885="","",'S.D.PASTE SHEET'!U885)</f>
        <v/>
      </c>
      <c s="176" t="str">
        <f>IF('S.D.PASTE SHEET'!V885="","",'S.D.PASTE SHEET'!V885)</f>
        <v/>
      </c>
      <c s="176" t="str">
        <f>IF('S.D.PASTE SHEET'!W885="","",'S.D.PASTE SHEET'!W885)</f>
        <v/>
      </c>
      <c s="176" t="str">
        <f>IF('S.D.PASTE SHEET'!X885="","",'S.D.PASTE SHEET'!X885)</f>
        <v/>
      </c>
      <c s="176" t="str">
        <f>IF('S.D.PASTE SHEET'!Y885="","",'S.D.PASTE SHEET'!Y885)</f>
        <v/>
      </c>
      <c s="176" t="str">
        <f>IF('S.D.PASTE SHEET'!Z885="","",'S.D.PASTE SHEET'!Z885)</f>
        <v/>
      </c>
      <c s="176" t="str">
        <f>IF('S.D.PASTE SHEET'!AA885="","",'S.D.PASTE SHEET'!AA885)</f>
        <v/>
      </c>
      <c s="176" t="str">
        <f>IF('S.D.PASTE SHEET'!AB885="","",'S.D.PASTE SHEET'!AB885)</f>
        <v/>
      </c>
      <c s="176" t="str">
        <f>IF('S.D.PASTE SHEET'!AC885="","",'S.D.PASTE SHEET'!AC885)</f>
        <v/>
      </c>
      <c s="176" t="str">
        <f>IF('S.D.PASTE SHEET'!AD885="","",'S.D.PASTE SHEET'!AD885)</f>
        <v/>
      </c>
      <c s="178"/>
      <c s="179" t="str">
        <f>IF(AK885="","",IF(AK885&gt;0,COUNT($AG$2:AG885),""))</f>
        <v/>
      </c>
      <c s="180" t="str">
        <f t="shared" si="960"/>
        <v/>
      </c>
      <c s="180" t="str">
        <f t="shared" si="960"/>
        <v/>
      </c>
      <c s="180" t="str">
        <f t="shared" si="960"/>
        <v/>
      </c>
      <c s="181" t="str">
        <f t="shared" si="960"/>
        <v/>
      </c>
      <c s="180" t="str">
        <f t="shared" si="960"/>
        <v/>
      </c>
      <c s="180" t="str">
        <f t="shared" si="960"/>
        <v/>
      </c>
      <c s="180" t="str">
        <f t="shared" si="960"/>
        <v/>
      </c>
      <c s="180" t="str">
        <f t="shared" si="960"/>
        <v/>
      </c>
      <c s="180" t="str">
        <f t="shared" si="960"/>
        <v/>
      </c>
      <c s="181" t="str">
        <f t="shared" si="960"/>
        <v/>
      </c>
      <c s="180" t="str">
        <f t="shared" si="960"/>
        <v/>
      </c>
      <c s="180" t="str">
        <f t="shared" si="960"/>
        <v/>
      </c>
      <c s="180" t="str">
        <f t="shared" si="960"/>
        <v/>
      </c>
      <c s="180" t="str">
        <f t="shared" si="960"/>
        <v/>
      </c>
      <c s="180" t="str">
        <f t="shared" si="960"/>
        <v/>
      </c>
      <c s="180" t="str">
        <f t="shared" si="960"/>
        <v/>
      </c>
      <c r="AX885" s="180" t="str">
        <f>IF(BC885="","",IF(BC885&gt;0,COUNT($AY$2:AY885),""))</f>
        <v/>
      </c>
      <c s="180" t="str">
        <f t="shared" si="965" ref="AY885">IF(AND($BB$1=5,$A885=5,$BC$1=C885),B885,"")</f>
        <v/>
      </c>
      <c s="180" t="str">
        <f t="shared" si="962"/>
        <v/>
      </c>
      <c s="182" t="str">
        <f t="shared" si="962"/>
        <v/>
      </c>
      <c s="180" t="str">
        <f t="shared" si="962"/>
        <v/>
      </c>
      <c s="180" t="str">
        <f t="shared" si="962"/>
        <v/>
      </c>
      <c s="180" t="str">
        <f t="shared" si="962"/>
        <v/>
      </c>
      <c s="180" t="str">
        <f t="shared" si="962"/>
        <v/>
      </c>
      <c s="180" t="str">
        <f t="shared" si="962"/>
        <v/>
      </c>
      <c s="182" t="str">
        <f t="shared" si="962"/>
        <v/>
      </c>
      <c s="180" t="str">
        <f t="shared" si="962"/>
        <v/>
      </c>
      <c s="180" t="str">
        <f t="shared" si="962"/>
        <v/>
      </c>
      <c s="180" t="str">
        <f t="shared" si="962"/>
        <v/>
      </c>
      <c s="180" t="str">
        <f t="shared" si="962"/>
        <v/>
      </c>
      <c s="180" t="str">
        <f t="shared" si="962"/>
        <v/>
      </c>
      <c s="180" t="str">
        <f t="shared" si="962"/>
        <v/>
      </c>
    </row>
    <row r="886" spans="1:65" ht="15.75" customHeight="1">
      <c r="A886" s="176" t="str">
        <f>IF('S.D.PASTE SHEET'!A886="","",'S.D.PASTE SHEET'!A886)</f>
        <v/>
      </c>
      <c s="176" t="str">
        <f>IF('S.D.PASTE SHEET'!B886="","",'S.D.PASTE SHEET'!B886)</f>
        <v/>
      </c>
      <c s="176" t="str">
        <f>IF('S.D.PASTE SHEET'!C886="","",'S.D.PASTE SHEET'!C886)</f>
        <v/>
      </c>
      <c s="177" t="str">
        <f>IF('S.D.PASTE SHEET'!D886="","",'S.D.PASTE SHEET'!D886)</f>
        <v/>
      </c>
      <c s="176" t="str">
        <f>IF('S.D.PASTE SHEET'!E886="","",UPPER('S.D.PASTE SHEET'!E886))</f>
        <v/>
      </c>
      <c s="176" t="str">
        <f>IF('S.D.PASTE SHEET'!F886="","",'S.D.PASTE SHEET'!F886)</f>
        <v/>
      </c>
      <c s="176" t="str">
        <f>IF('S.D.PASTE SHEET'!G886="","",UPPER('S.D.PASTE SHEET'!G886))</f>
        <v/>
      </c>
      <c s="176" t="str">
        <f>IF('S.D.PASTE SHEET'!H886="","",UPPER('S.D.PASTE SHEET'!H886))</f>
        <v/>
      </c>
      <c s="176" t="str">
        <f>IF('S.D.PASTE SHEET'!I886="","",'S.D.PASTE SHEET'!I886)</f>
        <v/>
      </c>
      <c s="177" t="str">
        <f>IF('S.D.PASTE SHEET'!J886="","",'S.D.PASTE SHEET'!J886)</f>
        <v/>
      </c>
      <c s="176" t="str">
        <f>IF('S.D.PASTE SHEET'!K886="","",'S.D.PASTE SHEET'!K886)</f>
        <v/>
      </c>
      <c s="176" t="str">
        <f>IF('S.D.PASTE SHEET'!L886="","",'S.D.PASTE SHEET'!L886)</f>
        <v/>
      </c>
      <c s="176" t="str">
        <f>IF('S.D.PASTE SHEET'!M886="","",'S.D.PASTE SHEET'!M886)</f>
        <v/>
      </c>
      <c s="176" t="str">
        <f>IF('S.D.PASTE SHEET'!N886="","",'S.D.PASTE SHEET'!N886)</f>
        <v/>
      </c>
      <c s="176" t="str">
        <f>IF('S.D.PASTE SHEET'!O886="","",'S.D.PASTE SHEET'!O886)</f>
        <v/>
      </c>
      <c s="176" t="str">
        <f>IF('S.D.PASTE SHEET'!P886="","",'S.D.PASTE SHEET'!P886)</f>
        <v/>
      </c>
      <c s="176" t="str">
        <f>IF('S.D.PASTE SHEET'!Q886="","",'S.D.PASTE SHEET'!Q886)</f>
        <v/>
      </c>
      <c s="176" t="str">
        <f>IF('S.D.PASTE SHEET'!R886="","",'S.D.PASTE SHEET'!R886)</f>
        <v/>
      </c>
      <c s="176" t="str">
        <f>IF('S.D.PASTE SHEET'!S886="","",'S.D.PASTE SHEET'!S886)</f>
        <v/>
      </c>
      <c s="176" t="str">
        <f>IF('S.D.PASTE SHEET'!T886="","",'S.D.PASTE SHEET'!T886)</f>
        <v/>
      </c>
      <c s="176" t="str">
        <f>IF('S.D.PASTE SHEET'!U886="","",'S.D.PASTE SHEET'!U886)</f>
        <v/>
      </c>
      <c s="176" t="str">
        <f>IF('S.D.PASTE SHEET'!V886="","",'S.D.PASTE SHEET'!V886)</f>
        <v/>
      </c>
      <c s="176" t="str">
        <f>IF('S.D.PASTE SHEET'!W886="","",'S.D.PASTE SHEET'!W886)</f>
        <v/>
      </c>
      <c s="176" t="str">
        <f>IF('S.D.PASTE SHEET'!X886="","",'S.D.PASTE SHEET'!X886)</f>
        <v/>
      </c>
      <c s="176" t="str">
        <f>IF('S.D.PASTE SHEET'!Y886="","",'S.D.PASTE SHEET'!Y886)</f>
        <v/>
      </c>
      <c s="176" t="str">
        <f>IF('S.D.PASTE SHEET'!Z886="","",'S.D.PASTE SHEET'!Z886)</f>
        <v/>
      </c>
      <c s="176" t="str">
        <f>IF('S.D.PASTE SHEET'!AA886="","",'S.D.PASTE SHEET'!AA886)</f>
        <v/>
      </c>
      <c s="176" t="str">
        <f>IF('S.D.PASTE SHEET'!AB886="","",'S.D.PASTE SHEET'!AB886)</f>
        <v/>
      </c>
      <c s="176" t="str">
        <f>IF('S.D.PASTE SHEET'!AC886="","",'S.D.PASTE SHEET'!AC886)</f>
        <v/>
      </c>
      <c s="176" t="str">
        <f>IF('S.D.PASTE SHEET'!AD886="","",'S.D.PASTE SHEET'!AD886)</f>
        <v/>
      </c>
      <c s="178"/>
      <c s="179" t="str">
        <f>IF(AK886="","",IF(AK886&gt;0,COUNT($AG$2:AG886),""))</f>
        <v/>
      </c>
      <c s="180" t="str">
        <f t="shared" si="960"/>
        <v/>
      </c>
      <c s="180" t="str">
        <f t="shared" si="960"/>
        <v/>
      </c>
      <c s="180" t="str">
        <f t="shared" si="960"/>
        <v/>
      </c>
      <c s="181" t="str">
        <f t="shared" si="960"/>
        <v/>
      </c>
      <c s="180" t="str">
        <f t="shared" si="960"/>
        <v/>
      </c>
      <c s="180" t="str">
        <f t="shared" si="960"/>
        <v/>
      </c>
      <c s="180" t="str">
        <f t="shared" si="960"/>
        <v/>
      </c>
      <c s="180" t="str">
        <f t="shared" si="960"/>
        <v/>
      </c>
      <c s="180" t="str">
        <f t="shared" si="960"/>
        <v/>
      </c>
      <c s="181" t="str">
        <f t="shared" si="960"/>
        <v/>
      </c>
      <c s="180" t="str">
        <f t="shared" si="960"/>
        <v/>
      </c>
      <c s="180" t="str">
        <f t="shared" si="960"/>
        <v/>
      </c>
      <c s="180" t="str">
        <f t="shared" si="960"/>
        <v/>
      </c>
      <c s="180" t="str">
        <f t="shared" si="960"/>
        <v/>
      </c>
      <c s="180" t="str">
        <f t="shared" si="960"/>
        <v/>
      </c>
      <c s="180" t="str">
        <f t="shared" si="960"/>
        <v/>
      </c>
      <c r="AX886" s="180" t="str">
        <f>IF(BC886="","",IF(BC886&gt;0,COUNT($AY$2:AY886),""))</f>
        <v/>
      </c>
      <c s="180" t="str">
        <f t="shared" si="966" ref="AY886">IF(AND($BB$1=5,$A886=5,$BC$1=C886),B886,"")</f>
        <v/>
      </c>
      <c s="180" t="str">
        <f t="shared" si="962"/>
        <v/>
      </c>
      <c s="182" t="str">
        <f t="shared" si="962"/>
        <v/>
      </c>
      <c s="180" t="str">
        <f t="shared" si="962"/>
        <v/>
      </c>
      <c s="180" t="str">
        <f t="shared" si="962"/>
        <v/>
      </c>
      <c s="180" t="str">
        <f t="shared" si="962"/>
        <v/>
      </c>
      <c s="180" t="str">
        <f t="shared" si="962"/>
        <v/>
      </c>
      <c s="180" t="str">
        <f t="shared" si="962"/>
        <v/>
      </c>
      <c s="182" t="str">
        <f t="shared" si="962"/>
        <v/>
      </c>
      <c s="180" t="str">
        <f t="shared" si="962"/>
        <v/>
      </c>
      <c s="180" t="str">
        <f t="shared" si="962"/>
        <v/>
      </c>
      <c s="180" t="str">
        <f t="shared" si="962"/>
        <v/>
      </c>
      <c s="180" t="str">
        <f t="shared" si="962"/>
        <v/>
      </c>
      <c s="180" t="str">
        <f t="shared" si="962"/>
        <v/>
      </c>
      <c s="180" t="str">
        <f t="shared" si="962"/>
        <v/>
      </c>
    </row>
    <row r="887" spans="1:65" ht="15.75" customHeight="1">
      <c r="A887" s="176" t="str">
        <f>IF('S.D.PASTE SHEET'!A887="","",'S.D.PASTE SHEET'!A887)</f>
        <v/>
      </c>
      <c s="176" t="str">
        <f>IF('S.D.PASTE SHEET'!B887="","",'S.D.PASTE SHEET'!B887)</f>
        <v/>
      </c>
      <c s="176" t="str">
        <f>IF('S.D.PASTE SHEET'!C887="","",'S.D.PASTE SHEET'!C887)</f>
        <v/>
      </c>
      <c s="177" t="str">
        <f>IF('S.D.PASTE SHEET'!D887="","",'S.D.PASTE SHEET'!D887)</f>
        <v/>
      </c>
      <c s="176" t="str">
        <f>IF('S.D.PASTE SHEET'!E887="","",UPPER('S.D.PASTE SHEET'!E887))</f>
        <v/>
      </c>
      <c s="176" t="str">
        <f>IF('S.D.PASTE SHEET'!F887="","",'S.D.PASTE SHEET'!F887)</f>
        <v/>
      </c>
      <c s="176" t="str">
        <f>IF('S.D.PASTE SHEET'!G887="","",UPPER('S.D.PASTE SHEET'!G887))</f>
        <v/>
      </c>
      <c s="176" t="str">
        <f>IF('S.D.PASTE SHEET'!H887="","",UPPER('S.D.PASTE SHEET'!H887))</f>
        <v/>
      </c>
      <c s="176" t="str">
        <f>IF('S.D.PASTE SHEET'!I887="","",'S.D.PASTE SHEET'!I887)</f>
        <v/>
      </c>
      <c s="177" t="str">
        <f>IF('S.D.PASTE SHEET'!J887="","",'S.D.PASTE SHEET'!J887)</f>
        <v/>
      </c>
      <c s="176" t="str">
        <f>IF('S.D.PASTE SHEET'!K887="","",'S.D.PASTE SHEET'!K887)</f>
        <v/>
      </c>
      <c s="176" t="str">
        <f>IF('S.D.PASTE SHEET'!L887="","",'S.D.PASTE SHEET'!L887)</f>
        <v/>
      </c>
      <c s="176" t="str">
        <f>IF('S.D.PASTE SHEET'!M887="","",'S.D.PASTE SHEET'!M887)</f>
        <v/>
      </c>
      <c s="176" t="str">
        <f>IF('S.D.PASTE SHEET'!N887="","",'S.D.PASTE SHEET'!N887)</f>
        <v/>
      </c>
      <c s="176" t="str">
        <f>IF('S.D.PASTE SHEET'!O887="","",'S.D.PASTE SHEET'!O887)</f>
        <v/>
      </c>
      <c s="176" t="str">
        <f>IF('S.D.PASTE SHEET'!P887="","",'S.D.PASTE SHEET'!P887)</f>
        <v/>
      </c>
      <c s="176" t="str">
        <f>IF('S.D.PASTE SHEET'!Q887="","",'S.D.PASTE SHEET'!Q887)</f>
        <v/>
      </c>
      <c s="176" t="str">
        <f>IF('S.D.PASTE SHEET'!R887="","",'S.D.PASTE SHEET'!R887)</f>
        <v/>
      </c>
      <c s="176" t="str">
        <f>IF('S.D.PASTE SHEET'!S887="","",'S.D.PASTE SHEET'!S887)</f>
        <v/>
      </c>
      <c s="176" t="str">
        <f>IF('S.D.PASTE SHEET'!T887="","",'S.D.PASTE SHEET'!T887)</f>
        <v/>
      </c>
      <c s="176" t="str">
        <f>IF('S.D.PASTE SHEET'!U887="","",'S.D.PASTE SHEET'!U887)</f>
        <v/>
      </c>
      <c s="176" t="str">
        <f>IF('S.D.PASTE SHEET'!V887="","",'S.D.PASTE SHEET'!V887)</f>
        <v/>
      </c>
      <c s="176" t="str">
        <f>IF('S.D.PASTE SHEET'!W887="","",'S.D.PASTE SHEET'!W887)</f>
        <v/>
      </c>
      <c s="176" t="str">
        <f>IF('S.D.PASTE SHEET'!X887="","",'S.D.PASTE SHEET'!X887)</f>
        <v/>
      </c>
      <c s="176" t="str">
        <f>IF('S.D.PASTE SHEET'!Y887="","",'S.D.PASTE SHEET'!Y887)</f>
        <v/>
      </c>
      <c s="176" t="str">
        <f>IF('S.D.PASTE SHEET'!Z887="","",'S.D.PASTE SHEET'!Z887)</f>
        <v/>
      </c>
      <c s="176" t="str">
        <f>IF('S.D.PASTE SHEET'!AA887="","",'S.D.PASTE SHEET'!AA887)</f>
        <v/>
      </c>
      <c s="176" t="str">
        <f>IF('S.D.PASTE SHEET'!AB887="","",'S.D.PASTE SHEET'!AB887)</f>
        <v/>
      </c>
      <c s="176" t="str">
        <f>IF('S.D.PASTE SHEET'!AC887="","",'S.D.PASTE SHEET'!AC887)</f>
        <v/>
      </c>
      <c s="176" t="str">
        <f>IF('S.D.PASTE SHEET'!AD887="","",'S.D.PASTE SHEET'!AD887)</f>
        <v/>
      </c>
      <c s="178"/>
      <c s="179" t="str">
        <f>IF(AK887="","",IF(AK887&gt;0,COUNT($AG$2:AG887),""))</f>
        <v/>
      </c>
      <c s="180" t="str">
        <f t="shared" si="960"/>
        <v/>
      </c>
      <c s="180" t="str">
        <f t="shared" si="960"/>
        <v/>
      </c>
      <c s="180" t="str">
        <f t="shared" si="960"/>
        <v/>
      </c>
      <c s="181" t="str">
        <f t="shared" si="960"/>
        <v/>
      </c>
      <c s="180" t="str">
        <f t="shared" si="960"/>
        <v/>
      </c>
      <c s="180" t="str">
        <f t="shared" si="960"/>
        <v/>
      </c>
      <c s="180" t="str">
        <f t="shared" si="960"/>
        <v/>
      </c>
      <c s="180" t="str">
        <f t="shared" si="960"/>
        <v/>
      </c>
      <c s="180" t="str">
        <f t="shared" si="960"/>
        <v/>
      </c>
      <c s="181" t="str">
        <f t="shared" si="960"/>
        <v/>
      </c>
      <c s="180" t="str">
        <f t="shared" si="960"/>
        <v/>
      </c>
      <c s="180" t="str">
        <f t="shared" si="960"/>
        <v/>
      </c>
      <c s="180" t="str">
        <f t="shared" si="960"/>
        <v/>
      </c>
      <c s="180" t="str">
        <f t="shared" si="960"/>
        <v/>
      </c>
      <c s="180" t="str">
        <f t="shared" si="960"/>
        <v/>
      </c>
      <c s="180" t="str">
        <f t="shared" si="960"/>
        <v/>
      </c>
      <c r="AX887" s="180" t="str">
        <f>IF(BC887="","",IF(BC887&gt;0,COUNT($AY$2:AY887),""))</f>
        <v/>
      </c>
      <c s="180" t="str">
        <f t="shared" si="967" ref="AY887">IF(AND($BB$1=5,$A887=5,$BC$1=C887),B887,"")</f>
        <v/>
      </c>
      <c s="180" t="str">
        <f t="shared" si="962"/>
        <v/>
      </c>
      <c s="182" t="str">
        <f t="shared" si="962"/>
        <v/>
      </c>
      <c s="180" t="str">
        <f t="shared" si="962"/>
        <v/>
      </c>
      <c s="180" t="str">
        <f t="shared" si="962"/>
        <v/>
      </c>
      <c s="180" t="str">
        <f t="shared" si="962"/>
        <v/>
      </c>
      <c s="180" t="str">
        <f t="shared" si="962"/>
        <v/>
      </c>
      <c s="180" t="str">
        <f t="shared" si="962"/>
        <v/>
      </c>
      <c s="182" t="str">
        <f t="shared" si="962"/>
        <v/>
      </c>
      <c s="180" t="str">
        <f t="shared" si="962"/>
        <v/>
      </c>
      <c s="180" t="str">
        <f t="shared" si="962"/>
        <v/>
      </c>
      <c s="180" t="str">
        <f t="shared" si="962"/>
        <v/>
      </c>
      <c s="180" t="str">
        <f t="shared" si="962"/>
        <v/>
      </c>
      <c s="180" t="str">
        <f t="shared" si="962"/>
        <v/>
      </c>
      <c s="180" t="str">
        <f t="shared" si="962"/>
        <v/>
      </c>
    </row>
    <row r="888" spans="1:65" ht="15.75" customHeight="1">
      <c r="A888" s="176" t="str">
        <f>IF('S.D.PASTE SHEET'!A888="","",'S.D.PASTE SHEET'!A888)</f>
        <v/>
      </c>
      <c s="176" t="str">
        <f>IF('S.D.PASTE SHEET'!B888="","",'S.D.PASTE SHEET'!B888)</f>
        <v/>
      </c>
      <c s="176" t="str">
        <f>IF('S.D.PASTE SHEET'!C888="","",'S.D.PASTE SHEET'!C888)</f>
        <v/>
      </c>
      <c s="177" t="str">
        <f>IF('S.D.PASTE SHEET'!D888="","",'S.D.PASTE SHEET'!D888)</f>
        <v/>
      </c>
      <c s="176" t="str">
        <f>IF('S.D.PASTE SHEET'!E888="","",UPPER('S.D.PASTE SHEET'!E888))</f>
        <v/>
      </c>
      <c s="176" t="str">
        <f>IF('S.D.PASTE SHEET'!F888="","",'S.D.PASTE SHEET'!F888)</f>
        <v/>
      </c>
      <c s="176" t="str">
        <f>IF('S.D.PASTE SHEET'!G888="","",UPPER('S.D.PASTE SHEET'!G888))</f>
        <v/>
      </c>
      <c s="176" t="str">
        <f>IF('S.D.PASTE SHEET'!H888="","",UPPER('S.D.PASTE SHEET'!H888))</f>
        <v/>
      </c>
      <c s="176" t="str">
        <f>IF('S.D.PASTE SHEET'!I888="","",'S.D.PASTE SHEET'!I888)</f>
        <v/>
      </c>
      <c s="177" t="str">
        <f>IF('S.D.PASTE SHEET'!J888="","",'S.D.PASTE SHEET'!J888)</f>
        <v/>
      </c>
      <c s="176" t="str">
        <f>IF('S.D.PASTE SHEET'!K888="","",'S.D.PASTE SHEET'!K888)</f>
        <v/>
      </c>
      <c s="176" t="str">
        <f>IF('S.D.PASTE SHEET'!L888="","",'S.D.PASTE SHEET'!L888)</f>
        <v/>
      </c>
      <c s="176" t="str">
        <f>IF('S.D.PASTE SHEET'!M888="","",'S.D.PASTE SHEET'!M888)</f>
        <v/>
      </c>
      <c s="176" t="str">
        <f>IF('S.D.PASTE SHEET'!N888="","",'S.D.PASTE SHEET'!N888)</f>
        <v/>
      </c>
      <c s="176" t="str">
        <f>IF('S.D.PASTE SHEET'!O888="","",'S.D.PASTE SHEET'!O888)</f>
        <v/>
      </c>
      <c s="176" t="str">
        <f>IF('S.D.PASTE SHEET'!P888="","",'S.D.PASTE SHEET'!P888)</f>
        <v/>
      </c>
      <c s="176" t="str">
        <f>IF('S.D.PASTE SHEET'!Q888="","",'S.D.PASTE SHEET'!Q888)</f>
        <v/>
      </c>
      <c s="176" t="str">
        <f>IF('S.D.PASTE SHEET'!R888="","",'S.D.PASTE SHEET'!R888)</f>
        <v/>
      </c>
      <c s="176" t="str">
        <f>IF('S.D.PASTE SHEET'!S888="","",'S.D.PASTE SHEET'!S888)</f>
        <v/>
      </c>
      <c s="176" t="str">
        <f>IF('S.D.PASTE SHEET'!T888="","",'S.D.PASTE SHEET'!T888)</f>
        <v/>
      </c>
      <c s="176" t="str">
        <f>IF('S.D.PASTE SHEET'!U888="","",'S.D.PASTE SHEET'!U888)</f>
        <v/>
      </c>
      <c s="176" t="str">
        <f>IF('S.D.PASTE SHEET'!V888="","",'S.D.PASTE SHEET'!V888)</f>
        <v/>
      </c>
      <c s="176" t="str">
        <f>IF('S.D.PASTE SHEET'!W888="","",'S.D.PASTE SHEET'!W888)</f>
        <v/>
      </c>
      <c s="176" t="str">
        <f>IF('S.D.PASTE SHEET'!X888="","",'S.D.PASTE SHEET'!X888)</f>
        <v/>
      </c>
      <c s="176" t="str">
        <f>IF('S.D.PASTE SHEET'!Y888="","",'S.D.PASTE SHEET'!Y888)</f>
        <v/>
      </c>
      <c s="176" t="str">
        <f>IF('S.D.PASTE SHEET'!Z888="","",'S.D.PASTE SHEET'!Z888)</f>
        <v/>
      </c>
      <c s="176" t="str">
        <f>IF('S.D.PASTE SHEET'!AA888="","",'S.D.PASTE SHEET'!AA888)</f>
        <v/>
      </c>
      <c s="176" t="str">
        <f>IF('S.D.PASTE SHEET'!AB888="","",'S.D.PASTE SHEET'!AB888)</f>
        <v/>
      </c>
      <c s="176" t="str">
        <f>IF('S.D.PASTE SHEET'!AC888="","",'S.D.PASTE SHEET'!AC888)</f>
        <v/>
      </c>
      <c s="176" t="str">
        <f>IF('S.D.PASTE SHEET'!AD888="","",'S.D.PASTE SHEET'!AD888)</f>
        <v/>
      </c>
      <c s="178"/>
      <c s="179" t="str">
        <f>IF(AK888="","",IF(AK888&gt;0,COUNT($AG$2:AG888),""))</f>
        <v/>
      </c>
      <c s="180" t="str">
        <f t="shared" si="960"/>
        <v/>
      </c>
      <c s="180" t="str">
        <f t="shared" si="960"/>
        <v/>
      </c>
      <c s="180" t="str">
        <f t="shared" si="960"/>
        <v/>
      </c>
      <c s="181" t="str">
        <f t="shared" si="960"/>
        <v/>
      </c>
      <c s="180" t="str">
        <f t="shared" si="960"/>
        <v/>
      </c>
      <c s="180" t="str">
        <f t="shared" si="960"/>
        <v/>
      </c>
      <c s="180" t="str">
        <f t="shared" si="960"/>
        <v/>
      </c>
      <c s="180" t="str">
        <f t="shared" si="960"/>
        <v/>
      </c>
      <c s="180" t="str">
        <f t="shared" si="960"/>
        <v/>
      </c>
      <c s="181" t="str">
        <f t="shared" si="960"/>
        <v/>
      </c>
      <c s="180" t="str">
        <f t="shared" si="960"/>
        <v/>
      </c>
      <c s="180" t="str">
        <f t="shared" si="960"/>
        <v/>
      </c>
      <c s="180" t="str">
        <f t="shared" si="960"/>
        <v/>
      </c>
      <c s="180" t="str">
        <f t="shared" si="960"/>
        <v/>
      </c>
      <c s="180" t="str">
        <f t="shared" si="960"/>
        <v/>
      </c>
      <c s="180" t="str">
        <f t="shared" si="960"/>
        <v/>
      </c>
      <c r="AX888" s="180" t="str">
        <f>IF(BC888="","",IF(BC888&gt;0,COUNT($AY$2:AY888),""))</f>
        <v/>
      </c>
      <c s="180" t="str">
        <f t="shared" si="968" ref="AY888">IF(AND($BB$1=5,$A888=5,$BC$1=C888),B888,"")</f>
        <v/>
      </c>
      <c s="180" t="str">
        <f t="shared" si="962"/>
        <v/>
      </c>
      <c s="182" t="str">
        <f t="shared" si="962"/>
        <v/>
      </c>
      <c s="180" t="str">
        <f t="shared" si="962"/>
        <v/>
      </c>
      <c s="180" t="str">
        <f t="shared" si="962"/>
        <v/>
      </c>
      <c s="180" t="str">
        <f t="shared" si="962"/>
        <v/>
      </c>
      <c s="180" t="str">
        <f t="shared" si="962"/>
        <v/>
      </c>
      <c s="180" t="str">
        <f t="shared" si="962"/>
        <v/>
      </c>
      <c s="182" t="str">
        <f t="shared" si="962"/>
        <v/>
      </c>
      <c s="180" t="str">
        <f t="shared" si="962"/>
        <v/>
      </c>
      <c s="180" t="str">
        <f t="shared" si="962"/>
        <v/>
      </c>
      <c s="180" t="str">
        <f t="shared" si="962"/>
        <v/>
      </c>
      <c s="180" t="str">
        <f t="shared" si="962"/>
        <v/>
      </c>
      <c s="180" t="str">
        <f t="shared" si="962"/>
        <v/>
      </c>
      <c s="180" t="str">
        <f t="shared" si="962"/>
        <v/>
      </c>
    </row>
    <row r="889" spans="1:65" ht="15.75" customHeight="1">
      <c r="A889" s="176" t="str">
        <f>IF('S.D.PASTE SHEET'!A889="","",'S.D.PASTE SHEET'!A889)</f>
        <v/>
      </c>
      <c s="176" t="str">
        <f>IF('S.D.PASTE SHEET'!B889="","",'S.D.PASTE SHEET'!B889)</f>
        <v/>
      </c>
      <c s="176" t="str">
        <f>IF('S.D.PASTE SHEET'!C889="","",'S.D.PASTE SHEET'!C889)</f>
        <v/>
      </c>
      <c s="177" t="str">
        <f>IF('S.D.PASTE SHEET'!D889="","",'S.D.PASTE SHEET'!D889)</f>
        <v/>
      </c>
      <c s="176" t="str">
        <f>IF('S.D.PASTE SHEET'!E889="","",UPPER('S.D.PASTE SHEET'!E889))</f>
        <v/>
      </c>
      <c s="176" t="str">
        <f>IF('S.D.PASTE SHEET'!F889="","",'S.D.PASTE SHEET'!F889)</f>
        <v/>
      </c>
      <c s="176" t="str">
        <f>IF('S.D.PASTE SHEET'!G889="","",UPPER('S.D.PASTE SHEET'!G889))</f>
        <v/>
      </c>
      <c s="176" t="str">
        <f>IF('S.D.PASTE SHEET'!H889="","",UPPER('S.D.PASTE SHEET'!H889))</f>
        <v/>
      </c>
      <c s="176" t="str">
        <f>IF('S.D.PASTE SHEET'!I889="","",'S.D.PASTE SHEET'!I889)</f>
        <v/>
      </c>
      <c s="177" t="str">
        <f>IF('S.D.PASTE SHEET'!J889="","",'S.D.PASTE SHEET'!J889)</f>
        <v/>
      </c>
      <c s="176" t="str">
        <f>IF('S.D.PASTE SHEET'!K889="","",'S.D.PASTE SHEET'!K889)</f>
        <v/>
      </c>
      <c s="176" t="str">
        <f>IF('S.D.PASTE SHEET'!L889="","",'S.D.PASTE SHEET'!L889)</f>
        <v/>
      </c>
      <c s="176" t="str">
        <f>IF('S.D.PASTE SHEET'!M889="","",'S.D.PASTE SHEET'!M889)</f>
        <v/>
      </c>
      <c s="176" t="str">
        <f>IF('S.D.PASTE SHEET'!N889="","",'S.D.PASTE SHEET'!N889)</f>
        <v/>
      </c>
      <c s="176" t="str">
        <f>IF('S.D.PASTE SHEET'!O889="","",'S.D.PASTE SHEET'!O889)</f>
        <v/>
      </c>
      <c s="176" t="str">
        <f>IF('S.D.PASTE SHEET'!P889="","",'S.D.PASTE SHEET'!P889)</f>
        <v/>
      </c>
      <c s="176" t="str">
        <f>IF('S.D.PASTE SHEET'!Q889="","",'S.D.PASTE SHEET'!Q889)</f>
        <v/>
      </c>
      <c s="176" t="str">
        <f>IF('S.D.PASTE SHEET'!R889="","",'S.D.PASTE SHEET'!R889)</f>
        <v/>
      </c>
      <c s="176" t="str">
        <f>IF('S.D.PASTE SHEET'!S889="","",'S.D.PASTE SHEET'!S889)</f>
        <v/>
      </c>
      <c s="176" t="str">
        <f>IF('S.D.PASTE SHEET'!T889="","",'S.D.PASTE SHEET'!T889)</f>
        <v/>
      </c>
      <c s="176" t="str">
        <f>IF('S.D.PASTE SHEET'!U889="","",'S.D.PASTE SHEET'!U889)</f>
        <v/>
      </c>
      <c s="176" t="str">
        <f>IF('S.D.PASTE SHEET'!V889="","",'S.D.PASTE SHEET'!V889)</f>
        <v/>
      </c>
      <c s="176" t="str">
        <f>IF('S.D.PASTE SHEET'!W889="","",'S.D.PASTE SHEET'!W889)</f>
        <v/>
      </c>
      <c s="176" t="str">
        <f>IF('S.D.PASTE SHEET'!X889="","",'S.D.PASTE SHEET'!X889)</f>
        <v/>
      </c>
      <c s="176" t="str">
        <f>IF('S.D.PASTE SHEET'!Y889="","",'S.D.PASTE SHEET'!Y889)</f>
        <v/>
      </c>
      <c s="176" t="str">
        <f>IF('S.D.PASTE SHEET'!Z889="","",'S.D.PASTE SHEET'!Z889)</f>
        <v/>
      </c>
      <c s="176" t="str">
        <f>IF('S.D.PASTE SHEET'!AA889="","",'S.D.PASTE SHEET'!AA889)</f>
        <v/>
      </c>
      <c s="176" t="str">
        <f>IF('S.D.PASTE SHEET'!AB889="","",'S.D.PASTE SHEET'!AB889)</f>
        <v/>
      </c>
      <c s="176" t="str">
        <f>IF('S.D.PASTE SHEET'!AC889="","",'S.D.PASTE SHEET'!AC889)</f>
        <v/>
      </c>
      <c s="176" t="str">
        <f>IF('S.D.PASTE SHEET'!AD889="","",'S.D.PASTE SHEET'!AD889)</f>
        <v/>
      </c>
      <c s="178"/>
      <c s="179" t="str">
        <f>IF(AK889="","",IF(AK889&gt;0,COUNT($AG$2:AG889),""))</f>
        <v/>
      </c>
      <c s="180" t="str">
        <f t="shared" si="960"/>
        <v/>
      </c>
      <c s="180" t="str">
        <f t="shared" si="960"/>
        <v/>
      </c>
      <c s="180" t="str">
        <f t="shared" si="960"/>
        <v/>
      </c>
      <c s="181" t="str">
        <f t="shared" si="960"/>
        <v/>
      </c>
      <c s="180" t="str">
        <f t="shared" si="960"/>
        <v/>
      </c>
      <c s="180" t="str">
        <f t="shared" si="960"/>
        <v/>
      </c>
      <c s="180" t="str">
        <f t="shared" si="960"/>
        <v/>
      </c>
      <c s="180" t="str">
        <f t="shared" si="960"/>
        <v/>
      </c>
      <c s="180" t="str">
        <f t="shared" si="960"/>
        <v/>
      </c>
      <c s="181" t="str">
        <f t="shared" si="960"/>
        <v/>
      </c>
      <c s="180" t="str">
        <f t="shared" si="960"/>
        <v/>
      </c>
      <c s="180" t="str">
        <f t="shared" si="960"/>
        <v/>
      </c>
      <c s="180" t="str">
        <f t="shared" si="960"/>
        <v/>
      </c>
      <c s="180" t="str">
        <f t="shared" si="960"/>
        <v/>
      </c>
      <c s="180" t="str">
        <f t="shared" si="960"/>
        <v/>
      </c>
      <c s="180" t="str">
        <f t="shared" si="960"/>
        <v/>
      </c>
      <c r="AX889" s="180" t="str">
        <f>IF(BC889="","",IF(BC889&gt;0,COUNT($AY$2:AY889),""))</f>
        <v/>
      </c>
      <c s="180" t="str">
        <f t="shared" si="969" ref="AY889">IF(AND($BB$1=5,$A889=5,$BC$1=C889),B889,"")</f>
        <v/>
      </c>
      <c s="180" t="str">
        <f t="shared" si="962"/>
        <v/>
      </c>
      <c s="182" t="str">
        <f t="shared" si="962"/>
        <v/>
      </c>
      <c s="180" t="str">
        <f t="shared" si="962"/>
        <v/>
      </c>
      <c s="180" t="str">
        <f t="shared" si="962"/>
        <v/>
      </c>
      <c s="180" t="str">
        <f t="shared" si="962"/>
        <v/>
      </c>
      <c s="180" t="str">
        <f t="shared" si="962"/>
        <v/>
      </c>
      <c s="180" t="str">
        <f t="shared" si="962"/>
        <v/>
      </c>
      <c s="182" t="str">
        <f t="shared" si="962"/>
        <v/>
      </c>
      <c s="180" t="str">
        <f t="shared" si="962"/>
        <v/>
      </c>
      <c s="180" t="str">
        <f t="shared" si="962"/>
        <v/>
      </c>
      <c s="180" t="str">
        <f t="shared" si="962"/>
        <v/>
      </c>
      <c s="180" t="str">
        <f t="shared" si="962"/>
        <v/>
      </c>
      <c s="180" t="str">
        <f t="shared" si="962"/>
        <v/>
      </c>
      <c s="180" t="str">
        <f t="shared" si="962"/>
        <v/>
      </c>
    </row>
    <row r="890" spans="1:65" ht="15.75" customHeight="1">
      <c r="A890" s="176" t="str">
        <f>IF('S.D.PASTE SHEET'!A890="","",'S.D.PASTE SHEET'!A890)</f>
        <v/>
      </c>
      <c s="176" t="str">
        <f>IF('S.D.PASTE SHEET'!B890="","",'S.D.PASTE SHEET'!B890)</f>
        <v/>
      </c>
      <c s="176" t="str">
        <f>IF('S.D.PASTE SHEET'!C890="","",'S.D.PASTE SHEET'!C890)</f>
        <v/>
      </c>
      <c s="177" t="str">
        <f>IF('S.D.PASTE SHEET'!D890="","",'S.D.PASTE SHEET'!D890)</f>
        <v/>
      </c>
      <c s="176" t="str">
        <f>IF('S.D.PASTE SHEET'!E890="","",UPPER('S.D.PASTE SHEET'!E890))</f>
        <v/>
      </c>
      <c s="176" t="str">
        <f>IF('S.D.PASTE SHEET'!F890="","",'S.D.PASTE SHEET'!F890)</f>
        <v/>
      </c>
      <c s="176" t="str">
        <f>IF('S.D.PASTE SHEET'!G890="","",UPPER('S.D.PASTE SHEET'!G890))</f>
        <v/>
      </c>
      <c s="176" t="str">
        <f>IF('S.D.PASTE SHEET'!H890="","",UPPER('S.D.PASTE SHEET'!H890))</f>
        <v/>
      </c>
      <c s="176" t="str">
        <f>IF('S.D.PASTE SHEET'!I890="","",'S.D.PASTE SHEET'!I890)</f>
        <v/>
      </c>
      <c s="177" t="str">
        <f>IF('S.D.PASTE SHEET'!J890="","",'S.D.PASTE SHEET'!J890)</f>
        <v/>
      </c>
      <c s="176" t="str">
        <f>IF('S.D.PASTE SHEET'!K890="","",'S.D.PASTE SHEET'!K890)</f>
        <v/>
      </c>
      <c s="176" t="str">
        <f>IF('S.D.PASTE SHEET'!L890="","",'S.D.PASTE SHEET'!L890)</f>
        <v/>
      </c>
      <c s="176" t="str">
        <f>IF('S.D.PASTE SHEET'!M890="","",'S.D.PASTE SHEET'!M890)</f>
        <v/>
      </c>
      <c s="176" t="str">
        <f>IF('S.D.PASTE SHEET'!N890="","",'S.D.PASTE SHEET'!N890)</f>
        <v/>
      </c>
      <c s="176" t="str">
        <f>IF('S.D.PASTE SHEET'!O890="","",'S.D.PASTE SHEET'!O890)</f>
        <v/>
      </c>
      <c s="176" t="str">
        <f>IF('S.D.PASTE SHEET'!P890="","",'S.D.PASTE SHEET'!P890)</f>
        <v/>
      </c>
      <c s="176" t="str">
        <f>IF('S.D.PASTE SHEET'!Q890="","",'S.D.PASTE SHEET'!Q890)</f>
        <v/>
      </c>
      <c s="176" t="str">
        <f>IF('S.D.PASTE SHEET'!R890="","",'S.D.PASTE SHEET'!R890)</f>
        <v/>
      </c>
      <c s="176" t="str">
        <f>IF('S.D.PASTE SHEET'!S890="","",'S.D.PASTE SHEET'!S890)</f>
        <v/>
      </c>
      <c s="176" t="str">
        <f>IF('S.D.PASTE SHEET'!T890="","",'S.D.PASTE SHEET'!T890)</f>
        <v/>
      </c>
      <c s="176" t="str">
        <f>IF('S.D.PASTE SHEET'!U890="","",'S.D.PASTE SHEET'!U890)</f>
        <v/>
      </c>
      <c s="176" t="str">
        <f>IF('S.D.PASTE SHEET'!V890="","",'S.D.PASTE SHEET'!V890)</f>
        <v/>
      </c>
      <c s="176" t="str">
        <f>IF('S.D.PASTE SHEET'!W890="","",'S.D.PASTE SHEET'!W890)</f>
        <v/>
      </c>
      <c s="176" t="str">
        <f>IF('S.D.PASTE SHEET'!X890="","",'S.D.PASTE SHEET'!X890)</f>
        <v/>
      </c>
      <c s="176" t="str">
        <f>IF('S.D.PASTE SHEET'!Y890="","",'S.D.PASTE SHEET'!Y890)</f>
        <v/>
      </c>
      <c s="176" t="str">
        <f>IF('S.D.PASTE SHEET'!Z890="","",'S.D.PASTE SHEET'!Z890)</f>
        <v/>
      </c>
      <c s="176" t="str">
        <f>IF('S.D.PASTE SHEET'!AA890="","",'S.D.PASTE SHEET'!AA890)</f>
        <v/>
      </c>
      <c s="176" t="str">
        <f>IF('S.D.PASTE SHEET'!AB890="","",'S.D.PASTE SHEET'!AB890)</f>
        <v/>
      </c>
      <c s="176" t="str">
        <f>IF('S.D.PASTE SHEET'!AC890="","",'S.D.PASTE SHEET'!AC890)</f>
        <v/>
      </c>
      <c s="176" t="str">
        <f>IF('S.D.PASTE SHEET'!AD890="","",'S.D.PASTE SHEET'!AD890)</f>
        <v/>
      </c>
      <c s="178"/>
      <c s="179" t="str">
        <f>IF(AK890="","",IF(AK890&gt;0,COUNT($AG$2:AG890),""))</f>
        <v/>
      </c>
      <c s="180" t="str">
        <f t="shared" si="960"/>
        <v/>
      </c>
      <c s="180" t="str">
        <f t="shared" si="960"/>
        <v/>
      </c>
      <c s="180" t="str">
        <f t="shared" si="960"/>
        <v/>
      </c>
      <c s="181" t="str">
        <f t="shared" si="960"/>
        <v/>
      </c>
      <c s="180" t="str">
        <f t="shared" si="960"/>
        <v/>
      </c>
      <c s="180" t="str">
        <f t="shared" si="960"/>
        <v/>
      </c>
      <c s="180" t="str">
        <f t="shared" si="960"/>
        <v/>
      </c>
      <c s="180" t="str">
        <f t="shared" si="960"/>
        <v/>
      </c>
      <c s="180" t="str">
        <f t="shared" si="960"/>
        <v/>
      </c>
      <c s="181" t="str">
        <f t="shared" si="960"/>
        <v/>
      </c>
      <c s="180" t="str">
        <f t="shared" si="960"/>
        <v/>
      </c>
      <c s="180" t="str">
        <f t="shared" si="960"/>
        <v/>
      </c>
      <c s="180" t="str">
        <f t="shared" si="960"/>
        <v/>
      </c>
      <c s="180" t="str">
        <f t="shared" si="960"/>
        <v/>
      </c>
      <c s="180" t="str">
        <f t="shared" si="960"/>
        <v/>
      </c>
      <c s="180" t="str">
        <f t="shared" si="960"/>
        <v/>
      </c>
      <c r="AX890" s="180" t="str">
        <f>IF(BC890="","",IF(BC890&gt;0,COUNT($AY$2:AY890),""))</f>
        <v/>
      </c>
      <c s="180" t="str">
        <f t="shared" si="970" ref="AY890">IF(AND($BB$1=5,$A890=5,$BC$1=C890),B890,"")</f>
        <v/>
      </c>
      <c s="180" t="str">
        <f t="shared" si="962"/>
        <v/>
      </c>
      <c s="182" t="str">
        <f t="shared" si="962"/>
        <v/>
      </c>
      <c s="180" t="str">
        <f t="shared" si="962"/>
        <v/>
      </c>
      <c s="180" t="str">
        <f t="shared" si="962"/>
        <v/>
      </c>
      <c s="180" t="str">
        <f t="shared" si="962"/>
        <v/>
      </c>
      <c s="180" t="str">
        <f t="shared" si="962"/>
        <v/>
      </c>
      <c s="180" t="str">
        <f t="shared" si="962"/>
        <v/>
      </c>
      <c s="182" t="str">
        <f t="shared" si="962"/>
        <v/>
      </c>
      <c s="180" t="str">
        <f t="shared" si="962"/>
        <v/>
      </c>
      <c s="180" t="str">
        <f t="shared" si="962"/>
        <v/>
      </c>
      <c s="180" t="str">
        <f t="shared" si="962"/>
        <v/>
      </c>
      <c s="180" t="str">
        <f t="shared" si="962"/>
        <v/>
      </c>
      <c s="180" t="str">
        <f t="shared" si="962"/>
        <v/>
      </c>
      <c s="180" t="str">
        <f t="shared" si="962"/>
        <v/>
      </c>
    </row>
    <row r="891" spans="1:65" ht="15.75" customHeight="1">
      <c r="A891" s="176" t="str">
        <f>IF('S.D.PASTE SHEET'!A891="","",'S.D.PASTE SHEET'!A891)</f>
        <v/>
      </c>
      <c s="176" t="str">
        <f>IF('S.D.PASTE SHEET'!B891="","",'S.D.PASTE SHEET'!B891)</f>
        <v/>
      </c>
      <c s="176" t="str">
        <f>IF('S.D.PASTE SHEET'!C891="","",'S.D.PASTE SHEET'!C891)</f>
        <v/>
      </c>
      <c s="177" t="str">
        <f>IF('S.D.PASTE SHEET'!D891="","",'S.D.PASTE SHEET'!D891)</f>
        <v/>
      </c>
      <c s="176" t="str">
        <f>IF('S.D.PASTE SHEET'!E891="","",UPPER('S.D.PASTE SHEET'!E891))</f>
        <v/>
      </c>
      <c s="176" t="str">
        <f>IF('S.D.PASTE SHEET'!F891="","",'S.D.PASTE SHEET'!F891)</f>
        <v/>
      </c>
      <c s="176" t="str">
        <f>IF('S.D.PASTE SHEET'!G891="","",UPPER('S.D.PASTE SHEET'!G891))</f>
        <v/>
      </c>
      <c s="176" t="str">
        <f>IF('S.D.PASTE SHEET'!H891="","",UPPER('S.D.PASTE SHEET'!H891))</f>
        <v/>
      </c>
      <c s="176" t="str">
        <f>IF('S.D.PASTE SHEET'!I891="","",'S.D.PASTE SHEET'!I891)</f>
        <v/>
      </c>
      <c s="177" t="str">
        <f>IF('S.D.PASTE SHEET'!J891="","",'S.D.PASTE SHEET'!J891)</f>
        <v/>
      </c>
      <c s="176" t="str">
        <f>IF('S.D.PASTE SHEET'!K891="","",'S.D.PASTE SHEET'!K891)</f>
        <v/>
      </c>
      <c s="176" t="str">
        <f>IF('S.D.PASTE SHEET'!L891="","",'S.D.PASTE SHEET'!L891)</f>
        <v/>
      </c>
      <c s="176" t="str">
        <f>IF('S.D.PASTE SHEET'!M891="","",'S.D.PASTE SHEET'!M891)</f>
        <v/>
      </c>
      <c s="176" t="str">
        <f>IF('S.D.PASTE SHEET'!N891="","",'S.D.PASTE SHEET'!N891)</f>
        <v/>
      </c>
      <c s="176" t="str">
        <f>IF('S.D.PASTE SHEET'!O891="","",'S.D.PASTE SHEET'!O891)</f>
        <v/>
      </c>
      <c s="176" t="str">
        <f>IF('S.D.PASTE SHEET'!P891="","",'S.D.PASTE SHEET'!P891)</f>
        <v/>
      </c>
      <c s="176" t="str">
        <f>IF('S.D.PASTE SHEET'!Q891="","",'S.D.PASTE SHEET'!Q891)</f>
        <v/>
      </c>
      <c s="176" t="str">
        <f>IF('S.D.PASTE SHEET'!R891="","",'S.D.PASTE SHEET'!R891)</f>
        <v/>
      </c>
      <c s="176" t="str">
        <f>IF('S.D.PASTE SHEET'!S891="","",'S.D.PASTE SHEET'!S891)</f>
        <v/>
      </c>
      <c s="176" t="str">
        <f>IF('S.D.PASTE SHEET'!T891="","",'S.D.PASTE SHEET'!T891)</f>
        <v/>
      </c>
      <c s="176" t="str">
        <f>IF('S.D.PASTE SHEET'!U891="","",'S.D.PASTE SHEET'!U891)</f>
        <v/>
      </c>
      <c s="176" t="str">
        <f>IF('S.D.PASTE SHEET'!V891="","",'S.D.PASTE SHEET'!V891)</f>
        <v/>
      </c>
      <c s="176" t="str">
        <f>IF('S.D.PASTE SHEET'!W891="","",'S.D.PASTE SHEET'!W891)</f>
        <v/>
      </c>
      <c s="176" t="str">
        <f>IF('S.D.PASTE SHEET'!X891="","",'S.D.PASTE SHEET'!X891)</f>
        <v/>
      </c>
      <c s="176" t="str">
        <f>IF('S.D.PASTE SHEET'!Y891="","",'S.D.PASTE SHEET'!Y891)</f>
        <v/>
      </c>
      <c s="176" t="str">
        <f>IF('S.D.PASTE SHEET'!Z891="","",'S.D.PASTE SHEET'!Z891)</f>
        <v/>
      </c>
      <c s="176" t="str">
        <f>IF('S.D.PASTE SHEET'!AA891="","",'S.D.PASTE SHEET'!AA891)</f>
        <v/>
      </c>
      <c s="176" t="str">
        <f>IF('S.D.PASTE SHEET'!AB891="","",'S.D.PASTE SHEET'!AB891)</f>
        <v/>
      </c>
      <c s="176" t="str">
        <f>IF('S.D.PASTE SHEET'!AC891="","",'S.D.PASTE SHEET'!AC891)</f>
        <v/>
      </c>
      <c s="176" t="str">
        <f>IF('S.D.PASTE SHEET'!AD891="","",'S.D.PASTE SHEET'!AD891)</f>
        <v/>
      </c>
      <c s="178"/>
      <c s="179" t="str">
        <f>IF(AK891="","",IF(AK891&gt;0,COUNT($AG$2:AG891),""))</f>
        <v/>
      </c>
      <c s="180" t="str">
        <f t="shared" si="960"/>
        <v/>
      </c>
      <c s="180" t="str">
        <f t="shared" si="960"/>
        <v/>
      </c>
      <c s="180" t="str">
        <f t="shared" si="960"/>
        <v/>
      </c>
      <c s="181" t="str">
        <f t="shared" si="960"/>
        <v/>
      </c>
      <c s="180" t="str">
        <f t="shared" si="960"/>
        <v/>
      </c>
      <c s="180" t="str">
        <f t="shared" si="960"/>
        <v/>
      </c>
      <c s="180" t="str">
        <f t="shared" si="960"/>
        <v/>
      </c>
      <c s="180" t="str">
        <f t="shared" si="960"/>
        <v/>
      </c>
      <c s="180" t="str">
        <f t="shared" si="960"/>
        <v/>
      </c>
      <c s="181" t="str">
        <f t="shared" si="960"/>
        <v/>
      </c>
      <c s="180" t="str">
        <f t="shared" si="960"/>
        <v/>
      </c>
      <c s="180" t="str">
        <f t="shared" si="960"/>
        <v/>
      </c>
      <c s="180" t="str">
        <f t="shared" si="960"/>
        <v/>
      </c>
      <c s="180" t="str">
        <f t="shared" si="960"/>
        <v/>
      </c>
      <c s="180" t="str">
        <f t="shared" si="960"/>
        <v/>
      </c>
      <c s="180" t="str">
        <f t="shared" si="960"/>
        <v/>
      </c>
      <c r="AX891" s="180" t="str">
        <f>IF(BC891="","",IF(BC891&gt;0,COUNT($AY$2:AY891),""))</f>
        <v/>
      </c>
      <c s="180" t="str">
        <f t="shared" si="971" ref="AY891">IF(AND($BB$1=5,$A891=5,$BC$1=C891),B891,"")</f>
        <v/>
      </c>
      <c s="180" t="str">
        <f t="shared" si="962"/>
        <v/>
      </c>
      <c s="182" t="str">
        <f t="shared" si="962"/>
        <v/>
      </c>
      <c s="180" t="str">
        <f t="shared" si="962"/>
        <v/>
      </c>
      <c s="180" t="str">
        <f t="shared" si="962"/>
        <v/>
      </c>
      <c s="180" t="str">
        <f t="shared" si="962"/>
        <v/>
      </c>
      <c s="180" t="str">
        <f t="shared" si="962"/>
        <v/>
      </c>
      <c s="180" t="str">
        <f t="shared" si="962"/>
        <v/>
      </c>
      <c s="182" t="str">
        <f t="shared" si="962"/>
        <v/>
      </c>
      <c s="180" t="str">
        <f t="shared" si="962"/>
        <v/>
      </c>
      <c s="180" t="str">
        <f t="shared" si="962"/>
        <v/>
      </c>
      <c s="180" t="str">
        <f t="shared" si="962"/>
        <v/>
      </c>
      <c s="180" t="str">
        <f t="shared" si="962"/>
        <v/>
      </c>
      <c s="180" t="str">
        <f t="shared" si="962"/>
        <v/>
      </c>
      <c s="180" t="str">
        <f t="shared" si="962"/>
        <v/>
      </c>
    </row>
    <row r="892" spans="1:65" ht="15.75" customHeight="1">
      <c r="A892" s="176" t="str">
        <f>IF('S.D.PASTE SHEET'!A892="","",'S.D.PASTE SHEET'!A892)</f>
        <v/>
      </c>
      <c s="176" t="str">
        <f>IF('S.D.PASTE SHEET'!B892="","",'S.D.PASTE SHEET'!B892)</f>
        <v/>
      </c>
      <c s="176" t="str">
        <f>IF('S.D.PASTE SHEET'!C892="","",'S.D.PASTE SHEET'!C892)</f>
        <v/>
      </c>
      <c s="177" t="str">
        <f>IF('S.D.PASTE SHEET'!D892="","",'S.D.PASTE SHEET'!D892)</f>
        <v/>
      </c>
      <c s="176" t="str">
        <f>IF('S.D.PASTE SHEET'!E892="","",UPPER('S.D.PASTE SHEET'!E892))</f>
        <v/>
      </c>
      <c s="176" t="str">
        <f>IF('S.D.PASTE SHEET'!F892="","",'S.D.PASTE SHEET'!F892)</f>
        <v/>
      </c>
      <c s="176" t="str">
        <f>IF('S.D.PASTE SHEET'!G892="","",UPPER('S.D.PASTE SHEET'!G892))</f>
        <v/>
      </c>
      <c s="176" t="str">
        <f>IF('S.D.PASTE SHEET'!H892="","",UPPER('S.D.PASTE SHEET'!H892))</f>
        <v/>
      </c>
      <c s="176" t="str">
        <f>IF('S.D.PASTE SHEET'!I892="","",'S.D.PASTE SHEET'!I892)</f>
        <v/>
      </c>
      <c s="177" t="str">
        <f>IF('S.D.PASTE SHEET'!J892="","",'S.D.PASTE SHEET'!J892)</f>
        <v/>
      </c>
      <c s="176" t="str">
        <f>IF('S.D.PASTE SHEET'!K892="","",'S.D.PASTE SHEET'!K892)</f>
        <v/>
      </c>
      <c s="176" t="str">
        <f>IF('S.D.PASTE SHEET'!L892="","",'S.D.PASTE SHEET'!L892)</f>
        <v/>
      </c>
      <c s="176" t="str">
        <f>IF('S.D.PASTE SHEET'!M892="","",'S.D.PASTE SHEET'!M892)</f>
        <v/>
      </c>
      <c s="176" t="str">
        <f>IF('S.D.PASTE SHEET'!N892="","",'S.D.PASTE SHEET'!N892)</f>
        <v/>
      </c>
      <c s="176" t="str">
        <f>IF('S.D.PASTE SHEET'!O892="","",'S.D.PASTE SHEET'!O892)</f>
        <v/>
      </c>
      <c s="176" t="str">
        <f>IF('S.D.PASTE SHEET'!P892="","",'S.D.PASTE SHEET'!P892)</f>
        <v/>
      </c>
      <c s="176" t="str">
        <f>IF('S.D.PASTE SHEET'!Q892="","",'S.D.PASTE SHEET'!Q892)</f>
        <v/>
      </c>
      <c s="176" t="str">
        <f>IF('S.D.PASTE SHEET'!R892="","",'S.D.PASTE SHEET'!R892)</f>
        <v/>
      </c>
      <c s="176" t="str">
        <f>IF('S.D.PASTE SHEET'!S892="","",'S.D.PASTE SHEET'!S892)</f>
        <v/>
      </c>
      <c s="176" t="str">
        <f>IF('S.D.PASTE SHEET'!T892="","",'S.D.PASTE SHEET'!T892)</f>
        <v/>
      </c>
      <c s="176" t="str">
        <f>IF('S.D.PASTE SHEET'!U892="","",'S.D.PASTE SHEET'!U892)</f>
        <v/>
      </c>
      <c s="176" t="str">
        <f>IF('S.D.PASTE SHEET'!V892="","",'S.D.PASTE SHEET'!V892)</f>
        <v/>
      </c>
      <c s="176" t="str">
        <f>IF('S.D.PASTE SHEET'!W892="","",'S.D.PASTE SHEET'!W892)</f>
        <v/>
      </c>
      <c s="176" t="str">
        <f>IF('S.D.PASTE SHEET'!X892="","",'S.D.PASTE SHEET'!X892)</f>
        <v/>
      </c>
      <c s="176" t="str">
        <f>IF('S.D.PASTE SHEET'!Y892="","",'S.D.PASTE SHEET'!Y892)</f>
        <v/>
      </c>
      <c s="176" t="str">
        <f>IF('S.D.PASTE SHEET'!Z892="","",'S.D.PASTE SHEET'!Z892)</f>
        <v/>
      </c>
      <c s="176" t="str">
        <f>IF('S.D.PASTE SHEET'!AA892="","",'S.D.PASTE SHEET'!AA892)</f>
        <v/>
      </c>
      <c s="176" t="str">
        <f>IF('S.D.PASTE SHEET'!AB892="","",'S.D.PASTE SHEET'!AB892)</f>
        <v/>
      </c>
      <c s="176" t="str">
        <f>IF('S.D.PASTE SHEET'!AC892="","",'S.D.PASTE SHEET'!AC892)</f>
        <v/>
      </c>
      <c s="176" t="str">
        <f>IF('S.D.PASTE SHEET'!AD892="","",'S.D.PASTE SHEET'!AD892)</f>
        <v/>
      </c>
      <c s="178"/>
      <c s="179" t="str">
        <f>IF(AK892="","",IF(AK892&gt;0,COUNT($AG$2:AG892),""))</f>
        <v/>
      </c>
      <c s="180" t="str">
        <f t="shared" si="960"/>
        <v/>
      </c>
      <c s="180" t="str">
        <f t="shared" si="960"/>
        <v/>
      </c>
      <c s="180" t="str">
        <f t="shared" si="960"/>
        <v/>
      </c>
      <c s="181" t="str">
        <f t="shared" si="960"/>
        <v/>
      </c>
      <c s="180" t="str">
        <f t="shared" si="960"/>
        <v/>
      </c>
      <c s="180" t="str">
        <f t="shared" si="960"/>
        <v/>
      </c>
      <c s="180" t="str">
        <f t="shared" si="960"/>
        <v/>
      </c>
      <c s="180" t="str">
        <f t="shared" si="960"/>
        <v/>
      </c>
      <c s="180" t="str">
        <f t="shared" si="960"/>
        <v/>
      </c>
      <c s="181" t="str">
        <f t="shared" si="960"/>
        <v/>
      </c>
      <c s="180" t="str">
        <f t="shared" si="960"/>
        <v/>
      </c>
      <c s="180" t="str">
        <f t="shared" si="960"/>
        <v/>
      </c>
      <c s="180" t="str">
        <f t="shared" si="960"/>
        <v/>
      </c>
      <c s="180" t="str">
        <f t="shared" si="960"/>
        <v/>
      </c>
      <c s="180" t="str">
        <f t="shared" si="960"/>
        <v/>
      </c>
      <c s="180" t="str">
        <f t="shared" si="960"/>
        <v/>
      </c>
      <c r="AX892" s="180" t="str">
        <f>IF(BC892="","",IF(BC892&gt;0,COUNT($AY$2:AY892),""))</f>
        <v/>
      </c>
      <c s="180" t="str">
        <f t="shared" si="972" ref="AY892">IF(AND($BB$1=5,$A892=5,$BC$1=C892),B892,"")</f>
        <v/>
      </c>
      <c s="180" t="str">
        <f t="shared" si="962"/>
        <v/>
      </c>
      <c s="182" t="str">
        <f t="shared" si="962"/>
        <v/>
      </c>
      <c s="180" t="str">
        <f t="shared" si="962"/>
        <v/>
      </c>
      <c s="180" t="str">
        <f t="shared" si="962"/>
        <v/>
      </c>
      <c s="180" t="str">
        <f t="shared" si="962"/>
        <v/>
      </c>
      <c s="180" t="str">
        <f t="shared" si="962"/>
        <v/>
      </c>
      <c s="180" t="str">
        <f t="shared" si="962"/>
        <v/>
      </c>
      <c s="182" t="str">
        <f t="shared" si="962"/>
        <v/>
      </c>
      <c s="180" t="str">
        <f t="shared" si="962"/>
        <v/>
      </c>
      <c s="180" t="str">
        <f t="shared" si="962"/>
        <v/>
      </c>
      <c s="180" t="str">
        <f t="shared" si="962"/>
        <v/>
      </c>
      <c s="180" t="str">
        <f t="shared" si="962"/>
        <v/>
      </c>
      <c s="180" t="str">
        <f t="shared" si="962"/>
        <v/>
      </c>
      <c s="180" t="str">
        <f t="shared" si="962"/>
        <v/>
      </c>
    </row>
    <row r="893" spans="1:65" ht="15.75" customHeight="1">
      <c r="A893" s="176" t="str">
        <f>IF('S.D.PASTE SHEET'!A893="","",'S.D.PASTE SHEET'!A893)</f>
        <v/>
      </c>
      <c s="176" t="str">
        <f>IF('S.D.PASTE SHEET'!B893="","",'S.D.PASTE SHEET'!B893)</f>
        <v/>
      </c>
      <c s="176" t="str">
        <f>IF('S.D.PASTE SHEET'!C893="","",'S.D.PASTE SHEET'!C893)</f>
        <v/>
      </c>
      <c s="177" t="str">
        <f>IF('S.D.PASTE SHEET'!D893="","",'S.D.PASTE SHEET'!D893)</f>
        <v/>
      </c>
      <c s="176" t="str">
        <f>IF('S.D.PASTE SHEET'!E893="","",UPPER('S.D.PASTE SHEET'!E893))</f>
        <v/>
      </c>
      <c s="176" t="str">
        <f>IF('S.D.PASTE SHEET'!F893="","",'S.D.PASTE SHEET'!F893)</f>
        <v/>
      </c>
      <c s="176" t="str">
        <f>IF('S.D.PASTE SHEET'!G893="","",UPPER('S.D.PASTE SHEET'!G893))</f>
        <v/>
      </c>
      <c s="176" t="str">
        <f>IF('S.D.PASTE SHEET'!H893="","",UPPER('S.D.PASTE SHEET'!H893))</f>
        <v/>
      </c>
      <c s="176" t="str">
        <f>IF('S.D.PASTE SHEET'!I893="","",'S.D.PASTE SHEET'!I893)</f>
        <v/>
      </c>
      <c s="177" t="str">
        <f>IF('S.D.PASTE SHEET'!J893="","",'S.D.PASTE SHEET'!J893)</f>
        <v/>
      </c>
      <c s="176" t="str">
        <f>IF('S.D.PASTE SHEET'!K893="","",'S.D.PASTE SHEET'!K893)</f>
        <v/>
      </c>
      <c s="176" t="str">
        <f>IF('S.D.PASTE SHEET'!L893="","",'S.D.PASTE SHEET'!L893)</f>
        <v/>
      </c>
      <c s="176" t="str">
        <f>IF('S.D.PASTE SHEET'!M893="","",'S.D.PASTE SHEET'!M893)</f>
        <v/>
      </c>
      <c s="176" t="str">
        <f>IF('S.D.PASTE SHEET'!N893="","",'S.D.PASTE SHEET'!N893)</f>
        <v/>
      </c>
      <c s="176" t="str">
        <f>IF('S.D.PASTE SHEET'!O893="","",'S.D.PASTE SHEET'!O893)</f>
        <v/>
      </c>
      <c s="176" t="str">
        <f>IF('S.D.PASTE SHEET'!P893="","",'S.D.PASTE SHEET'!P893)</f>
        <v/>
      </c>
      <c s="176" t="str">
        <f>IF('S.D.PASTE SHEET'!Q893="","",'S.D.PASTE SHEET'!Q893)</f>
        <v/>
      </c>
      <c s="176" t="str">
        <f>IF('S.D.PASTE SHEET'!R893="","",'S.D.PASTE SHEET'!R893)</f>
        <v/>
      </c>
      <c s="176" t="str">
        <f>IF('S.D.PASTE SHEET'!S893="","",'S.D.PASTE SHEET'!S893)</f>
        <v/>
      </c>
      <c s="176" t="str">
        <f>IF('S.D.PASTE SHEET'!T893="","",'S.D.PASTE SHEET'!T893)</f>
        <v/>
      </c>
      <c s="176" t="str">
        <f>IF('S.D.PASTE SHEET'!U893="","",'S.D.PASTE SHEET'!U893)</f>
        <v/>
      </c>
      <c s="176" t="str">
        <f>IF('S.D.PASTE SHEET'!V893="","",'S.D.PASTE SHEET'!V893)</f>
        <v/>
      </c>
      <c s="176" t="str">
        <f>IF('S.D.PASTE SHEET'!W893="","",'S.D.PASTE SHEET'!W893)</f>
        <v/>
      </c>
      <c s="176" t="str">
        <f>IF('S.D.PASTE SHEET'!X893="","",'S.D.PASTE SHEET'!X893)</f>
        <v/>
      </c>
      <c s="176" t="str">
        <f>IF('S.D.PASTE SHEET'!Y893="","",'S.D.PASTE SHEET'!Y893)</f>
        <v/>
      </c>
      <c s="176" t="str">
        <f>IF('S.D.PASTE SHEET'!Z893="","",'S.D.PASTE SHEET'!Z893)</f>
        <v/>
      </c>
      <c s="176" t="str">
        <f>IF('S.D.PASTE SHEET'!AA893="","",'S.D.PASTE SHEET'!AA893)</f>
        <v/>
      </c>
      <c s="176" t="str">
        <f>IF('S.D.PASTE SHEET'!AB893="","",'S.D.PASTE SHEET'!AB893)</f>
        <v/>
      </c>
      <c s="176" t="str">
        <f>IF('S.D.PASTE SHEET'!AC893="","",'S.D.PASTE SHEET'!AC893)</f>
        <v/>
      </c>
      <c s="176" t="str">
        <f>IF('S.D.PASTE SHEET'!AD893="","",'S.D.PASTE SHEET'!AD893)</f>
        <v/>
      </c>
      <c s="178"/>
      <c s="179" t="str">
        <f>IF(AK893="","",IF(AK893&gt;0,COUNT($AG$2:AG893),""))</f>
        <v/>
      </c>
      <c s="180" t="str">
        <f t="shared" si="960"/>
        <v/>
      </c>
      <c s="180" t="str">
        <f t="shared" si="960"/>
        <v/>
      </c>
      <c s="180" t="str">
        <f t="shared" si="960"/>
        <v/>
      </c>
      <c s="181" t="str">
        <f t="shared" si="960"/>
        <v/>
      </c>
      <c s="180" t="str">
        <f t="shared" si="960"/>
        <v/>
      </c>
      <c s="180" t="str">
        <f t="shared" si="960"/>
        <v/>
      </c>
      <c s="180" t="str">
        <f t="shared" si="960"/>
        <v/>
      </c>
      <c s="180" t="str">
        <f t="shared" si="960"/>
        <v/>
      </c>
      <c s="180" t="str">
        <f t="shared" si="960"/>
        <v/>
      </c>
      <c s="181" t="str">
        <f t="shared" si="960"/>
        <v/>
      </c>
      <c s="180" t="str">
        <f t="shared" si="960"/>
        <v/>
      </c>
      <c s="180" t="str">
        <f t="shared" si="960"/>
        <v/>
      </c>
      <c s="180" t="str">
        <f t="shared" si="960"/>
        <v/>
      </c>
      <c s="180" t="str">
        <f t="shared" si="960"/>
        <v/>
      </c>
      <c s="180" t="str">
        <f t="shared" si="960"/>
        <v/>
      </c>
      <c s="180" t="str">
        <f t="shared" si="960"/>
        <v/>
      </c>
      <c r="AX893" s="180" t="str">
        <f>IF(BC893="","",IF(BC893&gt;0,COUNT($AY$2:AY893),""))</f>
        <v/>
      </c>
      <c s="180" t="str">
        <f t="shared" si="973" ref="AY893">IF(AND($BB$1=5,$A893=5,$BC$1=C893),B893,"")</f>
        <v/>
      </c>
      <c s="180" t="str">
        <f t="shared" si="962"/>
        <v/>
      </c>
      <c s="182" t="str">
        <f t="shared" si="962"/>
        <v/>
      </c>
      <c s="180" t="str">
        <f t="shared" si="962"/>
        <v/>
      </c>
      <c s="180" t="str">
        <f t="shared" si="962"/>
        <v/>
      </c>
      <c s="180" t="str">
        <f t="shared" si="962"/>
        <v/>
      </c>
      <c s="180" t="str">
        <f t="shared" si="962"/>
        <v/>
      </c>
      <c s="180" t="str">
        <f t="shared" si="962"/>
        <v/>
      </c>
      <c s="182" t="str">
        <f t="shared" si="962"/>
        <v/>
      </c>
      <c s="180" t="str">
        <f t="shared" si="962"/>
        <v/>
      </c>
      <c s="180" t="str">
        <f t="shared" si="962"/>
        <v/>
      </c>
      <c s="180" t="str">
        <f t="shared" si="962"/>
        <v/>
      </c>
      <c s="180" t="str">
        <f t="shared" si="962"/>
        <v/>
      </c>
      <c s="180" t="str">
        <f t="shared" si="962"/>
        <v/>
      </c>
      <c s="180" t="str">
        <f t="shared" si="962"/>
        <v/>
      </c>
    </row>
    <row r="894" spans="1:65" ht="15.75" customHeight="1">
      <c r="A894" s="176" t="str">
        <f>IF('S.D.PASTE SHEET'!A894="","",'S.D.PASTE SHEET'!A894)</f>
        <v/>
      </c>
      <c s="176" t="str">
        <f>IF('S.D.PASTE SHEET'!B894="","",'S.D.PASTE SHEET'!B894)</f>
        <v/>
      </c>
      <c s="176" t="str">
        <f>IF('S.D.PASTE SHEET'!C894="","",'S.D.PASTE SHEET'!C894)</f>
        <v/>
      </c>
      <c s="177" t="str">
        <f>IF('S.D.PASTE SHEET'!D894="","",'S.D.PASTE SHEET'!D894)</f>
        <v/>
      </c>
      <c s="176" t="str">
        <f>IF('S.D.PASTE SHEET'!E894="","",UPPER('S.D.PASTE SHEET'!E894))</f>
        <v/>
      </c>
      <c s="176" t="str">
        <f>IF('S.D.PASTE SHEET'!F894="","",'S.D.PASTE SHEET'!F894)</f>
        <v/>
      </c>
      <c s="176" t="str">
        <f>IF('S.D.PASTE SHEET'!G894="","",UPPER('S.D.PASTE SHEET'!G894))</f>
        <v/>
      </c>
      <c s="176" t="str">
        <f>IF('S.D.PASTE SHEET'!H894="","",UPPER('S.D.PASTE SHEET'!H894))</f>
        <v/>
      </c>
      <c s="176" t="str">
        <f>IF('S.D.PASTE SHEET'!I894="","",'S.D.PASTE SHEET'!I894)</f>
        <v/>
      </c>
      <c s="177" t="str">
        <f>IF('S.D.PASTE SHEET'!J894="","",'S.D.PASTE SHEET'!J894)</f>
        <v/>
      </c>
      <c s="176" t="str">
        <f>IF('S.D.PASTE SHEET'!K894="","",'S.D.PASTE SHEET'!K894)</f>
        <v/>
      </c>
      <c s="176" t="str">
        <f>IF('S.D.PASTE SHEET'!L894="","",'S.D.PASTE SHEET'!L894)</f>
        <v/>
      </c>
      <c s="176" t="str">
        <f>IF('S.D.PASTE SHEET'!M894="","",'S.D.PASTE SHEET'!M894)</f>
        <v/>
      </c>
      <c s="176" t="str">
        <f>IF('S.D.PASTE SHEET'!N894="","",'S.D.PASTE SHEET'!N894)</f>
        <v/>
      </c>
      <c s="176" t="str">
        <f>IF('S.D.PASTE SHEET'!O894="","",'S.D.PASTE SHEET'!O894)</f>
        <v/>
      </c>
      <c s="176" t="str">
        <f>IF('S.D.PASTE SHEET'!P894="","",'S.D.PASTE SHEET'!P894)</f>
        <v/>
      </c>
      <c s="176" t="str">
        <f>IF('S.D.PASTE SHEET'!Q894="","",'S.D.PASTE SHEET'!Q894)</f>
        <v/>
      </c>
      <c s="176" t="str">
        <f>IF('S.D.PASTE SHEET'!R894="","",'S.D.PASTE SHEET'!R894)</f>
        <v/>
      </c>
      <c s="176" t="str">
        <f>IF('S.D.PASTE SHEET'!S894="","",'S.D.PASTE SHEET'!S894)</f>
        <v/>
      </c>
      <c s="176" t="str">
        <f>IF('S.D.PASTE SHEET'!T894="","",'S.D.PASTE SHEET'!T894)</f>
        <v/>
      </c>
      <c s="176" t="str">
        <f>IF('S.D.PASTE SHEET'!U894="","",'S.D.PASTE SHEET'!U894)</f>
        <v/>
      </c>
      <c s="176" t="str">
        <f>IF('S.D.PASTE SHEET'!V894="","",'S.D.PASTE SHEET'!V894)</f>
        <v/>
      </c>
      <c s="176" t="str">
        <f>IF('S.D.PASTE SHEET'!W894="","",'S.D.PASTE SHEET'!W894)</f>
        <v/>
      </c>
      <c s="176" t="str">
        <f>IF('S.D.PASTE SHEET'!X894="","",'S.D.PASTE SHEET'!X894)</f>
        <v/>
      </c>
      <c s="176" t="str">
        <f>IF('S.D.PASTE SHEET'!Y894="","",'S.D.PASTE SHEET'!Y894)</f>
        <v/>
      </c>
      <c s="176" t="str">
        <f>IF('S.D.PASTE SHEET'!Z894="","",'S.D.PASTE SHEET'!Z894)</f>
        <v/>
      </c>
      <c s="176" t="str">
        <f>IF('S.D.PASTE SHEET'!AA894="","",'S.D.PASTE SHEET'!AA894)</f>
        <v/>
      </c>
      <c s="176" t="str">
        <f>IF('S.D.PASTE SHEET'!AB894="","",'S.D.PASTE SHEET'!AB894)</f>
        <v/>
      </c>
      <c s="176" t="str">
        <f>IF('S.D.PASTE SHEET'!AC894="","",'S.D.PASTE SHEET'!AC894)</f>
        <v/>
      </c>
      <c s="176" t="str">
        <f>IF('S.D.PASTE SHEET'!AD894="","",'S.D.PASTE SHEET'!AD894)</f>
        <v/>
      </c>
      <c s="178"/>
      <c s="179" t="str">
        <f>IF(AK894="","",IF(AK894&gt;0,COUNT($AG$2:AG894),""))</f>
        <v/>
      </c>
      <c s="180" t="str">
        <f t="shared" si="960"/>
        <v/>
      </c>
      <c s="180" t="str">
        <f t="shared" si="960"/>
        <v/>
      </c>
      <c s="180" t="str">
        <f t="shared" si="960"/>
        <v/>
      </c>
      <c s="181" t="str">
        <f t="shared" si="960"/>
        <v/>
      </c>
      <c s="180" t="str">
        <f t="shared" si="960"/>
        <v/>
      </c>
      <c s="180" t="str">
        <f t="shared" si="960"/>
        <v/>
      </c>
      <c s="180" t="str">
        <f t="shared" si="960"/>
        <v/>
      </c>
      <c s="180" t="str">
        <f t="shared" si="960"/>
        <v/>
      </c>
      <c s="180" t="str">
        <f t="shared" si="960"/>
        <v/>
      </c>
      <c s="181" t="str">
        <f t="shared" si="960"/>
        <v/>
      </c>
      <c s="180" t="str">
        <f t="shared" si="960"/>
        <v/>
      </c>
      <c s="180" t="str">
        <f t="shared" si="960"/>
        <v/>
      </c>
      <c s="180" t="str">
        <f t="shared" si="960"/>
        <v/>
      </c>
      <c s="180" t="str">
        <f t="shared" si="960"/>
        <v/>
      </c>
      <c s="180" t="str">
        <f t="shared" si="960"/>
        <v/>
      </c>
      <c s="180" t="str">
        <f t="shared" si="960"/>
        <v/>
      </c>
      <c r="AX894" s="180" t="str">
        <f>IF(BC894="","",IF(BC894&gt;0,COUNT($AY$2:AY894),""))</f>
        <v/>
      </c>
      <c s="180" t="str">
        <f t="shared" si="974" ref="AY894">IF(AND($BB$1=5,$A894=5,$BC$1=C894),B894,"")</f>
        <v/>
      </c>
      <c s="180" t="str">
        <f t="shared" si="962"/>
        <v/>
      </c>
      <c s="182" t="str">
        <f t="shared" si="962"/>
        <v/>
      </c>
      <c s="180" t="str">
        <f t="shared" si="962"/>
        <v/>
      </c>
      <c s="180" t="str">
        <f t="shared" si="962"/>
        <v/>
      </c>
      <c s="180" t="str">
        <f t="shared" si="962"/>
        <v/>
      </c>
      <c s="180" t="str">
        <f t="shared" si="962"/>
        <v/>
      </c>
      <c s="180" t="str">
        <f t="shared" si="962"/>
        <v/>
      </c>
      <c s="182" t="str">
        <f t="shared" si="962"/>
        <v/>
      </c>
      <c s="180" t="str">
        <f t="shared" si="962"/>
        <v/>
      </c>
      <c s="180" t="str">
        <f t="shared" si="962"/>
        <v/>
      </c>
      <c s="180" t="str">
        <f t="shared" si="962"/>
        <v/>
      </c>
      <c s="180" t="str">
        <f t="shared" si="962"/>
        <v/>
      </c>
      <c s="180" t="str">
        <f t="shared" si="962"/>
        <v/>
      </c>
      <c s="180" t="str">
        <f t="shared" si="962"/>
        <v/>
      </c>
    </row>
    <row r="895" spans="1:65" ht="15.75" customHeight="1">
      <c r="A895" s="176" t="str">
        <f>IF('S.D.PASTE SHEET'!A895="","",'S.D.PASTE SHEET'!A895)</f>
        <v/>
      </c>
      <c s="176" t="str">
        <f>IF('S.D.PASTE SHEET'!B895="","",'S.D.PASTE SHEET'!B895)</f>
        <v/>
      </c>
      <c s="176" t="str">
        <f>IF('S.D.PASTE SHEET'!C895="","",'S.D.PASTE SHEET'!C895)</f>
        <v/>
      </c>
      <c s="177" t="str">
        <f>IF('S.D.PASTE SHEET'!D895="","",'S.D.PASTE SHEET'!D895)</f>
        <v/>
      </c>
      <c s="176" t="str">
        <f>IF('S.D.PASTE SHEET'!E895="","",UPPER('S.D.PASTE SHEET'!E895))</f>
        <v/>
      </c>
      <c s="176" t="str">
        <f>IF('S.D.PASTE SHEET'!F895="","",'S.D.PASTE SHEET'!F895)</f>
        <v/>
      </c>
      <c s="176" t="str">
        <f>IF('S.D.PASTE SHEET'!G895="","",UPPER('S.D.PASTE SHEET'!G895))</f>
        <v/>
      </c>
      <c s="176" t="str">
        <f>IF('S.D.PASTE SHEET'!H895="","",UPPER('S.D.PASTE SHEET'!H895))</f>
        <v/>
      </c>
      <c s="176" t="str">
        <f>IF('S.D.PASTE SHEET'!I895="","",'S.D.PASTE SHEET'!I895)</f>
        <v/>
      </c>
      <c s="177" t="str">
        <f>IF('S.D.PASTE SHEET'!J895="","",'S.D.PASTE SHEET'!J895)</f>
        <v/>
      </c>
      <c s="176" t="str">
        <f>IF('S.D.PASTE SHEET'!K895="","",'S.D.PASTE SHEET'!K895)</f>
        <v/>
      </c>
      <c s="176" t="str">
        <f>IF('S.D.PASTE SHEET'!L895="","",'S.D.PASTE SHEET'!L895)</f>
        <v/>
      </c>
      <c s="176" t="str">
        <f>IF('S.D.PASTE SHEET'!M895="","",'S.D.PASTE SHEET'!M895)</f>
        <v/>
      </c>
      <c s="176" t="str">
        <f>IF('S.D.PASTE SHEET'!N895="","",'S.D.PASTE SHEET'!N895)</f>
        <v/>
      </c>
      <c s="176" t="str">
        <f>IF('S.D.PASTE SHEET'!O895="","",'S.D.PASTE SHEET'!O895)</f>
        <v/>
      </c>
      <c s="176" t="str">
        <f>IF('S.D.PASTE SHEET'!P895="","",'S.D.PASTE SHEET'!P895)</f>
        <v/>
      </c>
      <c s="176" t="str">
        <f>IF('S.D.PASTE SHEET'!Q895="","",'S.D.PASTE SHEET'!Q895)</f>
        <v/>
      </c>
      <c s="176" t="str">
        <f>IF('S.D.PASTE SHEET'!R895="","",'S.D.PASTE SHEET'!R895)</f>
        <v/>
      </c>
      <c s="176" t="str">
        <f>IF('S.D.PASTE SHEET'!S895="","",'S.D.PASTE SHEET'!S895)</f>
        <v/>
      </c>
      <c s="176" t="str">
        <f>IF('S.D.PASTE SHEET'!T895="","",'S.D.PASTE SHEET'!T895)</f>
        <v/>
      </c>
      <c s="176" t="str">
        <f>IF('S.D.PASTE SHEET'!U895="","",'S.D.PASTE SHEET'!U895)</f>
        <v/>
      </c>
      <c s="176" t="str">
        <f>IF('S.D.PASTE SHEET'!V895="","",'S.D.PASTE SHEET'!V895)</f>
        <v/>
      </c>
      <c s="176" t="str">
        <f>IF('S.D.PASTE SHEET'!W895="","",'S.D.PASTE SHEET'!W895)</f>
        <v/>
      </c>
      <c s="176" t="str">
        <f>IF('S.D.PASTE SHEET'!X895="","",'S.D.PASTE SHEET'!X895)</f>
        <v/>
      </c>
      <c s="176" t="str">
        <f>IF('S.D.PASTE SHEET'!Y895="","",'S.D.PASTE SHEET'!Y895)</f>
        <v/>
      </c>
      <c s="176" t="str">
        <f>IF('S.D.PASTE SHEET'!Z895="","",'S.D.PASTE SHEET'!Z895)</f>
        <v/>
      </c>
      <c s="176" t="str">
        <f>IF('S.D.PASTE SHEET'!AA895="","",'S.D.PASTE SHEET'!AA895)</f>
        <v/>
      </c>
      <c s="176" t="str">
        <f>IF('S.D.PASTE SHEET'!AB895="","",'S.D.PASTE SHEET'!AB895)</f>
        <v/>
      </c>
      <c s="176" t="str">
        <f>IF('S.D.PASTE SHEET'!AC895="","",'S.D.PASTE SHEET'!AC895)</f>
        <v/>
      </c>
      <c s="176" t="str">
        <f>IF('S.D.PASTE SHEET'!AD895="","",'S.D.PASTE SHEET'!AD895)</f>
        <v/>
      </c>
      <c s="178"/>
      <c s="179" t="str">
        <f>IF(AK895="","",IF(AK895&gt;0,COUNT($AG$2:AG895),""))</f>
        <v/>
      </c>
      <c s="180" t="str">
        <f t="shared" si="960"/>
        <v/>
      </c>
      <c s="180" t="str">
        <f t="shared" si="960"/>
        <v/>
      </c>
      <c s="180" t="str">
        <f t="shared" si="960"/>
        <v/>
      </c>
      <c s="181" t="str">
        <f t="shared" si="960"/>
        <v/>
      </c>
      <c s="180" t="str">
        <f t="shared" si="960"/>
        <v/>
      </c>
      <c s="180" t="str">
        <f t="shared" si="960"/>
        <v/>
      </c>
      <c s="180" t="str">
        <f t="shared" si="960"/>
        <v/>
      </c>
      <c s="180" t="str">
        <f t="shared" si="960"/>
        <v/>
      </c>
      <c s="180" t="str">
        <f t="shared" si="960"/>
        <v/>
      </c>
      <c s="181" t="str">
        <f t="shared" si="960"/>
        <v/>
      </c>
      <c s="180" t="str">
        <f t="shared" si="960"/>
        <v/>
      </c>
      <c s="180" t="str">
        <f t="shared" si="960"/>
        <v/>
      </c>
      <c s="180" t="str">
        <f t="shared" si="960"/>
        <v/>
      </c>
      <c s="180" t="str">
        <f t="shared" si="960"/>
        <v/>
      </c>
      <c s="180" t="str">
        <f t="shared" si="960"/>
        <v/>
      </c>
      <c s="180" t="str">
        <f t="shared" si="960"/>
        <v/>
      </c>
      <c r="AX895" s="180" t="str">
        <f>IF(BC895="","",IF(BC895&gt;0,COUNT($AY$2:AY895),""))</f>
        <v/>
      </c>
      <c s="180" t="str">
        <f t="shared" si="975" ref="AY895">IF(AND($BB$1=5,$A895=5,$BC$1=C895),B895,"")</f>
        <v/>
      </c>
      <c s="180" t="str">
        <f t="shared" si="962"/>
        <v/>
      </c>
      <c s="182" t="str">
        <f t="shared" si="962"/>
        <v/>
      </c>
      <c s="180" t="str">
        <f t="shared" si="962"/>
        <v/>
      </c>
      <c s="180" t="str">
        <f t="shared" si="962"/>
        <v/>
      </c>
      <c s="180" t="str">
        <f t="shared" si="962"/>
        <v/>
      </c>
      <c s="180" t="str">
        <f t="shared" si="962"/>
        <v/>
      </c>
      <c s="180" t="str">
        <f t="shared" si="962"/>
        <v/>
      </c>
      <c s="182" t="str">
        <f t="shared" si="962"/>
        <v/>
      </c>
      <c s="180" t="str">
        <f t="shared" si="962"/>
        <v/>
      </c>
      <c s="180" t="str">
        <f t="shared" si="962"/>
        <v/>
      </c>
      <c s="180" t="str">
        <f t="shared" si="962"/>
        <v/>
      </c>
      <c s="180" t="str">
        <f t="shared" si="962"/>
        <v/>
      </c>
      <c s="180" t="str">
        <f t="shared" si="962"/>
        <v/>
      </c>
      <c s="180" t="str">
        <f t="shared" si="962"/>
        <v/>
      </c>
    </row>
    <row r="896" spans="1:65" ht="15.75" customHeight="1">
      <c r="A896" s="176" t="str">
        <f>IF('S.D.PASTE SHEET'!A896="","",'S.D.PASTE SHEET'!A896)</f>
        <v/>
      </c>
      <c s="176" t="str">
        <f>IF('S.D.PASTE SHEET'!B896="","",'S.D.PASTE SHEET'!B896)</f>
        <v/>
      </c>
      <c s="176" t="str">
        <f>IF('S.D.PASTE SHEET'!C896="","",'S.D.PASTE SHEET'!C896)</f>
        <v/>
      </c>
      <c s="177" t="str">
        <f>IF('S.D.PASTE SHEET'!D896="","",'S.D.PASTE SHEET'!D896)</f>
        <v/>
      </c>
      <c s="176" t="str">
        <f>IF('S.D.PASTE SHEET'!E896="","",UPPER('S.D.PASTE SHEET'!E896))</f>
        <v/>
      </c>
      <c s="176" t="str">
        <f>IF('S.D.PASTE SHEET'!F896="","",'S.D.PASTE SHEET'!F896)</f>
        <v/>
      </c>
      <c s="176" t="str">
        <f>IF('S.D.PASTE SHEET'!G896="","",UPPER('S.D.PASTE SHEET'!G896))</f>
        <v/>
      </c>
      <c s="176" t="str">
        <f>IF('S.D.PASTE SHEET'!H896="","",UPPER('S.D.PASTE SHEET'!H896))</f>
        <v/>
      </c>
      <c s="176" t="str">
        <f>IF('S.D.PASTE SHEET'!I896="","",'S.D.PASTE SHEET'!I896)</f>
        <v/>
      </c>
      <c s="177" t="str">
        <f>IF('S.D.PASTE SHEET'!J896="","",'S.D.PASTE SHEET'!J896)</f>
        <v/>
      </c>
      <c s="176" t="str">
        <f>IF('S.D.PASTE SHEET'!K896="","",'S.D.PASTE SHEET'!K896)</f>
        <v/>
      </c>
      <c s="176" t="str">
        <f>IF('S.D.PASTE SHEET'!L896="","",'S.D.PASTE SHEET'!L896)</f>
        <v/>
      </c>
      <c s="176" t="str">
        <f>IF('S.D.PASTE SHEET'!M896="","",'S.D.PASTE SHEET'!M896)</f>
        <v/>
      </c>
      <c s="176" t="str">
        <f>IF('S.D.PASTE SHEET'!N896="","",'S.D.PASTE SHEET'!N896)</f>
        <v/>
      </c>
      <c s="176" t="str">
        <f>IF('S.D.PASTE SHEET'!O896="","",'S.D.PASTE SHEET'!O896)</f>
        <v/>
      </c>
      <c s="176" t="str">
        <f>IF('S.D.PASTE SHEET'!P896="","",'S.D.PASTE SHEET'!P896)</f>
        <v/>
      </c>
      <c s="176" t="str">
        <f>IF('S.D.PASTE SHEET'!Q896="","",'S.D.PASTE SHEET'!Q896)</f>
        <v/>
      </c>
      <c s="176" t="str">
        <f>IF('S.D.PASTE SHEET'!R896="","",'S.D.PASTE SHEET'!R896)</f>
        <v/>
      </c>
      <c s="176" t="str">
        <f>IF('S.D.PASTE SHEET'!S896="","",'S.D.PASTE SHEET'!S896)</f>
        <v/>
      </c>
      <c s="176" t="str">
        <f>IF('S.D.PASTE SHEET'!T896="","",'S.D.PASTE SHEET'!T896)</f>
        <v/>
      </c>
      <c s="176" t="str">
        <f>IF('S.D.PASTE SHEET'!U896="","",'S.D.PASTE SHEET'!U896)</f>
        <v/>
      </c>
      <c s="176" t="str">
        <f>IF('S.D.PASTE SHEET'!V896="","",'S.D.PASTE SHEET'!V896)</f>
        <v/>
      </c>
      <c s="176" t="str">
        <f>IF('S.D.PASTE SHEET'!W896="","",'S.D.PASTE SHEET'!W896)</f>
        <v/>
      </c>
      <c s="176" t="str">
        <f>IF('S.D.PASTE SHEET'!X896="","",'S.D.PASTE SHEET'!X896)</f>
        <v/>
      </c>
      <c s="176" t="str">
        <f>IF('S.D.PASTE SHEET'!Y896="","",'S.D.PASTE SHEET'!Y896)</f>
        <v/>
      </c>
      <c s="176" t="str">
        <f>IF('S.D.PASTE SHEET'!Z896="","",'S.D.PASTE SHEET'!Z896)</f>
        <v/>
      </c>
      <c s="176" t="str">
        <f>IF('S.D.PASTE SHEET'!AA896="","",'S.D.PASTE SHEET'!AA896)</f>
        <v/>
      </c>
      <c s="176" t="str">
        <f>IF('S.D.PASTE SHEET'!AB896="","",'S.D.PASTE SHEET'!AB896)</f>
        <v/>
      </c>
      <c s="176" t="str">
        <f>IF('S.D.PASTE SHEET'!AC896="","",'S.D.PASTE SHEET'!AC896)</f>
        <v/>
      </c>
      <c s="176" t="str">
        <f>IF('S.D.PASTE SHEET'!AD896="","",'S.D.PASTE SHEET'!AD896)</f>
        <v/>
      </c>
      <c s="178"/>
      <c s="179" t="str">
        <f>IF(AK896="","",IF(AK896&gt;0,COUNT($AG$2:AG896),""))</f>
        <v/>
      </c>
      <c s="180" t="str">
        <f t="shared" si="960"/>
        <v/>
      </c>
      <c s="180" t="str">
        <f t="shared" si="960"/>
        <v/>
      </c>
      <c s="180" t="str">
        <f t="shared" si="960"/>
        <v/>
      </c>
      <c s="181" t="str">
        <f t="shared" si="960"/>
        <v/>
      </c>
      <c s="180" t="str">
        <f t="shared" si="960"/>
        <v/>
      </c>
      <c s="180" t="str">
        <f t="shared" si="960"/>
        <v/>
      </c>
      <c s="180" t="str">
        <f t="shared" si="960"/>
        <v/>
      </c>
      <c s="180" t="str">
        <f t="shared" si="960"/>
        <v/>
      </c>
      <c s="180" t="str">
        <f t="shared" si="960"/>
        <v/>
      </c>
      <c s="181" t="str">
        <f t="shared" si="960"/>
        <v/>
      </c>
      <c s="180" t="str">
        <f t="shared" si="960"/>
        <v/>
      </c>
      <c s="180" t="str">
        <f t="shared" si="960"/>
        <v/>
      </c>
      <c s="180" t="str">
        <f t="shared" si="960"/>
        <v/>
      </c>
      <c s="180" t="str">
        <f t="shared" si="960"/>
        <v/>
      </c>
      <c s="180" t="str">
        <f t="shared" si="960"/>
        <v/>
      </c>
      <c s="180" t="str">
        <f t="shared" si="960"/>
        <v/>
      </c>
      <c r="AX896" s="180" t="str">
        <f>IF(BC896="","",IF(BC896&gt;0,COUNT($AY$2:AY896),""))</f>
        <v/>
      </c>
      <c s="180" t="str">
        <f t="shared" si="976" ref="AY896">IF(AND($BB$1=5,$A896=5,$BC$1=C896),B896,"")</f>
        <v/>
      </c>
      <c s="180" t="str">
        <f t="shared" si="962"/>
        <v/>
      </c>
      <c s="182" t="str">
        <f t="shared" si="962"/>
        <v/>
      </c>
      <c s="180" t="str">
        <f t="shared" si="962"/>
        <v/>
      </c>
      <c s="180" t="str">
        <f t="shared" si="962"/>
        <v/>
      </c>
      <c s="180" t="str">
        <f t="shared" si="962"/>
        <v/>
      </c>
      <c s="180" t="str">
        <f t="shared" si="962"/>
        <v/>
      </c>
      <c s="180" t="str">
        <f t="shared" si="962"/>
        <v/>
      </c>
      <c s="182" t="str">
        <f t="shared" si="962"/>
        <v/>
      </c>
      <c s="180" t="str">
        <f t="shared" si="962"/>
        <v/>
      </c>
      <c s="180" t="str">
        <f t="shared" si="962"/>
        <v/>
      </c>
      <c s="180" t="str">
        <f t="shared" si="962"/>
        <v/>
      </c>
      <c s="180" t="str">
        <f t="shared" si="962"/>
        <v/>
      </c>
      <c s="180" t="str">
        <f t="shared" si="962"/>
        <v/>
      </c>
      <c s="180" t="str">
        <f t="shared" si="962"/>
        <v/>
      </c>
    </row>
    <row r="897" spans="1:65" ht="15.75" customHeight="1">
      <c r="A897" s="176" t="str">
        <f>IF('S.D.PASTE SHEET'!A897="","",'S.D.PASTE SHEET'!A897)</f>
        <v/>
      </c>
      <c s="176" t="str">
        <f>IF('S.D.PASTE SHEET'!B897="","",'S.D.PASTE SHEET'!B897)</f>
        <v/>
      </c>
      <c s="176" t="str">
        <f>IF('S.D.PASTE SHEET'!C897="","",'S.D.PASTE SHEET'!C897)</f>
        <v/>
      </c>
      <c s="177" t="str">
        <f>IF('S.D.PASTE SHEET'!D897="","",'S.D.PASTE SHEET'!D897)</f>
        <v/>
      </c>
      <c s="176" t="str">
        <f>IF('S.D.PASTE SHEET'!E897="","",UPPER('S.D.PASTE SHEET'!E897))</f>
        <v/>
      </c>
      <c s="176" t="str">
        <f>IF('S.D.PASTE SHEET'!F897="","",'S.D.PASTE SHEET'!F897)</f>
        <v/>
      </c>
      <c s="176" t="str">
        <f>IF('S.D.PASTE SHEET'!G897="","",UPPER('S.D.PASTE SHEET'!G897))</f>
        <v/>
      </c>
      <c s="176" t="str">
        <f>IF('S.D.PASTE SHEET'!H897="","",UPPER('S.D.PASTE SHEET'!H897))</f>
        <v/>
      </c>
      <c s="176" t="str">
        <f>IF('S.D.PASTE SHEET'!I897="","",'S.D.PASTE SHEET'!I897)</f>
        <v/>
      </c>
      <c s="177" t="str">
        <f>IF('S.D.PASTE SHEET'!J897="","",'S.D.PASTE SHEET'!J897)</f>
        <v/>
      </c>
      <c s="176" t="str">
        <f>IF('S.D.PASTE SHEET'!K897="","",'S.D.PASTE SHEET'!K897)</f>
        <v/>
      </c>
      <c s="176" t="str">
        <f>IF('S.D.PASTE SHEET'!L897="","",'S.D.PASTE SHEET'!L897)</f>
        <v/>
      </c>
      <c s="176" t="str">
        <f>IF('S.D.PASTE SHEET'!M897="","",'S.D.PASTE SHEET'!M897)</f>
        <v/>
      </c>
      <c s="176" t="str">
        <f>IF('S.D.PASTE SHEET'!N897="","",'S.D.PASTE SHEET'!N897)</f>
        <v/>
      </c>
      <c s="176" t="str">
        <f>IF('S.D.PASTE SHEET'!O897="","",'S.D.PASTE SHEET'!O897)</f>
        <v/>
      </c>
      <c s="176" t="str">
        <f>IF('S.D.PASTE SHEET'!P897="","",'S.D.PASTE SHEET'!P897)</f>
        <v/>
      </c>
      <c s="176" t="str">
        <f>IF('S.D.PASTE SHEET'!Q897="","",'S.D.PASTE SHEET'!Q897)</f>
        <v/>
      </c>
      <c s="176" t="str">
        <f>IF('S.D.PASTE SHEET'!R897="","",'S.D.PASTE SHEET'!R897)</f>
        <v/>
      </c>
      <c s="176" t="str">
        <f>IF('S.D.PASTE SHEET'!S897="","",'S.D.PASTE SHEET'!S897)</f>
        <v/>
      </c>
      <c s="176" t="str">
        <f>IF('S.D.PASTE SHEET'!T897="","",'S.D.PASTE SHEET'!T897)</f>
        <v/>
      </c>
      <c s="176" t="str">
        <f>IF('S.D.PASTE SHEET'!U897="","",'S.D.PASTE SHEET'!U897)</f>
        <v/>
      </c>
      <c s="176" t="str">
        <f>IF('S.D.PASTE SHEET'!V897="","",'S.D.PASTE SHEET'!V897)</f>
        <v/>
      </c>
      <c s="176" t="str">
        <f>IF('S.D.PASTE SHEET'!W897="","",'S.D.PASTE SHEET'!W897)</f>
        <v/>
      </c>
      <c s="176" t="str">
        <f>IF('S.D.PASTE SHEET'!X897="","",'S.D.PASTE SHEET'!X897)</f>
        <v/>
      </c>
      <c s="176" t="str">
        <f>IF('S.D.PASTE SHEET'!Y897="","",'S.D.PASTE SHEET'!Y897)</f>
        <v/>
      </c>
      <c s="176" t="str">
        <f>IF('S.D.PASTE SHEET'!Z897="","",'S.D.PASTE SHEET'!Z897)</f>
        <v/>
      </c>
      <c s="176" t="str">
        <f>IF('S.D.PASTE SHEET'!AA897="","",'S.D.PASTE SHEET'!AA897)</f>
        <v/>
      </c>
      <c s="176" t="str">
        <f>IF('S.D.PASTE SHEET'!AB897="","",'S.D.PASTE SHEET'!AB897)</f>
        <v/>
      </c>
      <c s="176" t="str">
        <f>IF('S.D.PASTE SHEET'!AC897="","",'S.D.PASTE SHEET'!AC897)</f>
        <v/>
      </c>
      <c s="176" t="str">
        <f>IF('S.D.PASTE SHEET'!AD897="","",'S.D.PASTE SHEET'!AD897)</f>
        <v/>
      </c>
      <c s="178"/>
      <c s="179" t="str">
        <f>IF(AK897="","",IF(AK897&gt;0,COUNT($AG$2:AG897),""))</f>
        <v/>
      </c>
      <c s="180" t="str">
        <f t="shared" si="960"/>
        <v/>
      </c>
      <c s="180" t="str">
        <f t="shared" si="960"/>
        <v/>
      </c>
      <c s="180" t="str">
        <f t="shared" si="960"/>
        <v/>
      </c>
      <c s="181" t="str">
        <f t="shared" si="960"/>
        <v/>
      </c>
      <c s="180" t="str">
        <f t="shared" si="960"/>
        <v/>
      </c>
      <c s="180" t="str">
        <f t="shared" si="960"/>
        <v/>
      </c>
      <c s="180" t="str">
        <f t="shared" si="960"/>
        <v/>
      </c>
      <c s="180" t="str">
        <f t="shared" si="960"/>
        <v/>
      </c>
      <c s="180" t="str">
        <f t="shared" si="960"/>
        <v/>
      </c>
      <c s="181" t="str">
        <f t="shared" si="960"/>
        <v/>
      </c>
      <c s="180" t="str">
        <f t="shared" si="960"/>
        <v/>
      </c>
      <c s="180" t="str">
        <f t="shared" si="960"/>
        <v/>
      </c>
      <c s="180" t="str">
        <f t="shared" si="960"/>
        <v/>
      </c>
      <c s="180" t="str">
        <f t="shared" si="960"/>
        <v/>
      </c>
      <c s="180" t="str">
        <f t="shared" si="960"/>
        <v/>
      </c>
      <c s="180" t="str">
        <f>IF(AND($AJ$1=5,$A897=5),P897,"")</f>
        <v/>
      </c>
      <c r="AX897" s="180" t="str">
        <f>IF(BC897="","",IF(BC897&gt;0,COUNT($AY$2:AY897),""))</f>
        <v/>
      </c>
      <c s="180" t="str">
        <f t="shared" si="977" ref="AY897">IF(AND($BB$1=5,$A897=5,$BC$1=C897),B897,"")</f>
        <v/>
      </c>
      <c s="180" t="str">
        <f t="shared" si="962"/>
        <v/>
      </c>
      <c s="182" t="str">
        <f t="shared" si="962"/>
        <v/>
      </c>
      <c s="180" t="str">
        <f t="shared" si="962"/>
        <v/>
      </c>
      <c s="180" t="str">
        <f t="shared" si="962"/>
        <v/>
      </c>
      <c s="180" t="str">
        <f t="shared" si="962"/>
        <v/>
      </c>
      <c s="180" t="str">
        <f t="shared" si="962"/>
        <v/>
      </c>
      <c s="180" t="str">
        <f t="shared" si="962"/>
        <v/>
      </c>
      <c s="182" t="str">
        <f t="shared" si="962"/>
        <v/>
      </c>
      <c s="180" t="str">
        <f t="shared" si="962"/>
        <v/>
      </c>
      <c s="180" t="str">
        <f t="shared" si="962"/>
        <v/>
      </c>
      <c s="180" t="str">
        <f t="shared" si="962"/>
        <v/>
      </c>
      <c s="180" t="str">
        <f t="shared" si="962"/>
        <v/>
      </c>
      <c s="180" t="str">
        <f t="shared" si="962"/>
        <v/>
      </c>
      <c s="180" t="str">
        <f t="shared" si="962"/>
        <v/>
      </c>
    </row>
    <row r="898" spans="1:65" ht="15.75" customHeight="1">
      <c r="A898" s="176" t="str">
        <f>IF('S.D.PASTE SHEET'!A898="","",'S.D.PASTE SHEET'!A898)</f>
        <v/>
      </c>
      <c s="176" t="str">
        <f>IF('S.D.PASTE SHEET'!B898="","",'S.D.PASTE SHEET'!B898)</f>
        <v/>
      </c>
      <c s="176" t="str">
        <f>IF('S.D.PASTE SHEET'!C898="","",'S.D.PASTE SHEET'!C898)</f>
        <v/>
      </c>
      <c s="177" t="str">
        <f>IF('S.D.PASTE SHEET'!D898="","",'S.D.PASTE SHEET'!D898)</f>
        <v/>
      </c>
      <c s="176" t="str">
        <f>IF('S.D.PASTE SHEET'!E898="","",UPPER('S.D.PASTE SHEET'!E898))</f>
        <v/>
      </c>
      <c s="176" t="str">
        <f>IF('S.D.PASTE SHEET'!F898="","",'S.D.PASTE SHEET'!F898)</f>
        <v/>
      </c>
      <c s="176" t="str">
        <f>IF('S.D.PASTE SHEET'!G898="","",UPPER('S.D.PASTE SHEET'!G898))</f>
        <v/>
      </c>
      <c s="176" t="str">
        <f>IF('S.D.PASTE SHEET'!H898="","",UPPER('S.D.PASTE SHEET'!H898))</f>
        <v/>
      </c>
      <c s="176" t="str">
        <f>IF('S.D.PASTE SHEET'!I898="","",'S.D.PASTE SHEET'!I898)</f>
        <v/>
      </c>
      <c s="177" t="str">
        <f>IF('S.D.PASTE SHEET'!J898="","",'S.D.PASTE SHEET'!J898)</f>
        <v/>
      </c>
      <c s="176" t="str">
        <f>IF('S.D.PASTE SHEET'!K898="","",'S.D.PASTE SHEET'!K898)</f>
        <v/>
      </c>
      <c s="176" t="str">
        <f>IF('S.D.PASTE SHEET'!L898="","",'S.D.PASTE SHEET'!L898)</f>
        <v/>
      </c>
      <c s="176" t="str">
        <f>IF('S.D.PASTE SHEET'!M898="","",'S.D.PASTE SHEET'!M898)</f>
        <v/>
      </c>
      <c s="176" t="str">
        <f>IF('S.D.PASTE SHEET'!N898="","",'S.D.PASTE SHEET'!N898)</f>
        <v/>
      </c>
      <c s="176" t="str">
        <f>IF('S.D.PASTE SHEET'!O898="","",'S.D.PASTE SHEET'!O898)</f>
        <v/>
      </c>
      <c s="176" t="str">
        <f>IF('S.D.PASTE SHEET'!P898="","",'S.D.PASTE SHEET'!P898)</f>
        <v/>
      </c>
      <c s="176" t="str">
        <f>IF('S.D.PASTE SHEET'!Q898="","",'S.D.PASTE SHEET'!Q898)</f>
        <v/>
      </c>
      <c s="176" t="str">
        <f>IF('S.D.PASTE SHEET'!R898="","",'S.D.PASTE SHEET'!R898)</f>
        <v/>
      </c>
      <c s="176" t="str">
        <f>IF('S.D.PASTE SHEET'!S898="","",'S.D.PASTE SHEET'!S898)</f>
        <v/>
      </c>
      <c s="176" t="str">
        <f>IF('S.D.PASTE SHEET'!T898="","",'S.D.PASTE SHEET'!T898)</f>
        <v/>
      </c>
      <c s="176" t="str">
        <f>IF('S.D.PASTE SHEET'!U898="","",'S.D.PASTE SHEET'!U898)</f>
        <v/>
      </c>
      <c s="176" t="str">
        <f>IF('S.D.PASTE SHEET'!V898="","",'S.D.PASTE SHEET'!V898)</f>
        <v/>
      </c>
      <c s="176" t="str">
        <f>IF('S.D.PASTE SHEET'!W898="","",'S.D.PASTE SHEET'!W898)</f>
        <v/>
      </c>
      <c s="176" t="str">
        <f>IF('S.D.PASTE SHEET'!X898="","",'S.D.PASTE SHEET'!X898)</f>
        <v/>
      </c>
      <c s="176" t="str">
        <f>IF('S.D.PASTE SHEET'!Y898="","",'S.D.PASTE SHEET'!Y898)</f>
        <v/>
      </c>
      <c s="176" t="str">
        <f>IF('S.D.PASTE SHEET'!Z898="","",'S.D.PASTE SHEET'!Z898)</f>
        <v/>
      </c>
      <c s="176" t="str">
        <f>IF('S.D.PASTE SHEET'!AA898="","",'S.D.PASTE SHEET'!AA898)</f>
        <v/>
      </c>
      <c s="176" t="str">
        <f>IF('S.D.PASTE SHEET'!AB898="","",'S.D.PASTE SHEET'!AB898)</f>
        <v/>
      </c>
      <c s="176" t="str">
        <f>IF('S.D.PASTE SHEET'!AC898="","",'S.D.PASTE SHEET'!AC898)</f>
        <v/>
      </c>
      <c s="176" t="str">
        <f>IF('S.D.PASTE SHEET'!AD898="","",'S.D.PASTE SHEET'!AD898)</f>
        <v/>
      </c>
      <c s="178"/>
      <c s="179" t="str">
        <f>IF(AK898="","",IF(AK898&gt;0,COUNT($AG$2:AG898),""))</f>
        <v/>
      </c>
      <c s="180" t="str">
        <f t="shared" si="978" ref="AG898:AV913">IF(AND($AJ$1=5,$A898=5),A898,"")</f>
        <v/>
      </c>
      <c s="180" t="str">
        <f t="shared" si="978"/>
        <v/>
      </c>
      <c s="180" t="str">
        <f t="shared" si="978"/>
        <v/>
      </c>
      <c s="181" t="str">
        <f t="shared" si="978"/>
        <v/>
      </c>
      <c s="180" t="str">
        <f t="shared" si="978"/>
        <v/>
      </c>
      <c s="180" t="str">
        <f t="shared" si="978"/>
        <v/>
      </c>
      <c s="180" t="str">
        <f t="shared" si="978"/>
        <v/>
      </c>
      <c s="180" t="str">
        <f t="shared" si="978"/>
        <v/>
      </c>
      <c s="180" t="str">
        <f t="shared" si="978"/>
        <v/>
      </c>
      <c s="181" t="str">
        <f t="shared" si="978"/>
        <v/>
      </c>
      <c s="180" t="str">
        <f t="shared" si="978"/>
        <v/>
      </c>
      <c s="180" t="str">
        <f t="shared" si="978"/>
        <v/>
      </c>
      <c s="180" t="str">
        <f t="shared" si="978"/>
        <v/>
      </c>
      <c s="180" t="str">
        <f t="shared" si="978"/>
        <v/>
      </c>
      <c s="180" t="str">
        <f t="shared" si="978"/>
        <v/>
      </c>
      <c s="180" t="str">
        <f t="shared" si="978"/>
        <v/>
      </c>
      <c r="AX898" s="180" t="str">
        <f>IF(BC898="","",IF(BC898&gt;0,COUNT($AY$2:AY898),""))</f>
        <v/>
      </c>
      <c s="180" t="str">
        <f t="shared" si="979" ref="AY898">IF(AND($BB$1=5,$A898=5,$BC$1=C898),B898,"")</f>
        <v/>
      </c>
      <c s="180" t="str">
        <f t="shared" si="980" ref="AZ898:BM913">IF(AND($BB$1=5,$A898=5,$BC$1=$B898),C898,"")</f>
        <v/>
      </c>
      <c s="182" t="str">
        <f t="shared" si="980"/>
        <v/>
      </c>
      <c s="180" t="str">
        <f t="shared" si="980"/>
        <v/>
      </c>
      <c s="180" t="str">
        <f t="shared" si="980"/>
        <v/>
      </c>
      <c s="180" t="str">
        <f t="shared" si="980"/>
        <v/>
      </c>
      <c s="180" t="str">
        <f t="shared" si="980"/>
        <v/>
      </c>
      <c s="180" t="str">
        <f t="shared" si="980"/>
        <v/>
      </c>
      <c s="182" t="str">
        <f t="shared" si="980"/>
        <v/>
      </c>
      <c s="180" t="str">
        <f t="shared" si="980"/>
        <v/>
      </c>
      <c s="180" t="str">
        <f t="shared" si="980"/>
        <v/>
      </c>
      <c s="180" t="str">
        <f t="shared" si="980"/>
        <v/>
      </c>
      <c s="180" t="str">
        <f t="shared" si="980"/>
        <v/>
      </c>
      <c s="180" t="str">
        <f t="shared" si="980"/>
        <v/>
      </c>
      <c s="180" t="str">
        <f t="shared" si="980"/>
        <v/>
      </c>
    </row>
    <row r="899" spans="1:65" ht="15.75" customHeight="1">
      <c r="A899" s="176" t="str">
        <f>IF('S.D.PASTE SHEET'!A899="","",'S.D.PASTE SHEET'!A899)</f>
        <v/>
      </c>
      <c s="176" t="str">
        <f>IF('S.D.PASTE SHEET'!B899="","",'S.D.PASTE SHEET'!B899)</f>
        <v/>
      </c>
      <c s="176" t="str">
        <f>IF('S.D.PASTE SHEET'!C899="","",'S.D.PASTE SHEET'!C899)</f>
        <v/>
      </c>
      <c s="177" t="str">
        <f>IF('S.D.PASTE SHEET'!D899="","",'S.D.PASTE SHEET'!D899)</f>
        <v/>
      </c>
      <c s="176" t="str">
        <f>IF('S.D.PASTE SHEET'!E899="","",UPPER('S.D.PASTE SHEET'!E899))</f>
        <v/>
      </c>
      <c s="176" t="str">
        <f>IF('S.D.PASTE SHEET'!F899="","",'S.D.PASTE SHEET'!F899)</f>
        <v/>
      </c>
      <c s="176" t="str">
        <f>IF('S.D.PASTE SHEET'!G899="","",UPPER('S.D.PASTE SHEET'!G899))</f>
        <v/>
      </c>
      <c s="176" t="str">
        <f>IF('S.D.PASTE SHEET'!H899="","",UPPER('S.D.PASTE SHEET'!H899))</f>
        <v/>
      </c>
      <c s="176" t="str">
        <f>IF('S.D.PASTE SHEET'!I899="","",'S.D.PASTE SHEET'!I899)</f>
        <v/>
      </c>
      <c s="177" t="str">
        <f>IF('S.D.PASTE SHEET'!J899="","",'S.D.PASTE SHEET'!J899)</f>
        <v/>
      </c>
      <c s="176" t="str">
        <f>IF('S.D.PASTE SHEET'!K899="","",'S.D.PASTE SHEET'!K899)</f>
        <v/>
      </c>
      <c s="176" t="str">
        <f>IF('S.D.PASTE SHEET'!L899="","",'S.D.PASTE SHEET'!L899)</f>
        <v/>
      </c>
      <c s="176" t="str">
        <f>IF('S.D.PASTE SHEET'!M899="","",'S.D.PASTE SHEET'!M899)</f>
        <v/>
      </c>
      <c s="176" t="str">
        <f>IF('S.D.PASTE SHEET'!N899="","",'S.D.PASTE SHEET'!N899)</f>
        <v/>
      </c>
      <c s="176" t="str">
        <f>IF('S.D.PASTE SHEET'!O899="","",'S.D.PASTE SHEET'!O899)</f>
        <v/>
      </c>
      <c s="176" t="str">
        <f>IF('S.D.PASTE SHEET'!P899="","",'S.D.PASTE SHEET'!P899)</f>
        <v/>
      </c>
      <c s="176" t="str">
        <f>IF('S.D.PASTE SHEET'!Q899="","",'S.D.PASTE SHEET'!Q899)</f>
        <v/>
      </c>
      <c s="176" t="str">
        <f>IF('S.D.PASTE SHEET'!R899="","",'S.D.PASTE SHEET'!R899)</f>
        <v/>
      </c>
      <c s="176" t="str">
        <f>IF('S.D.PASTE SHEET'!S899="","",'S.D.PASTE SHEET'!S899)</f>
        <v/>
      </c>
      <c s="176" t="str">
        <f>IF('S.D.PASTE SHEET'!T899="","",'S.D.PASTE SHEET'!T899)</f>
        <v/>
      </c>
      <c s="176" t="str">
        <f>IF('S.D.PASTE SHEET'!U899="","",'S.D.PASTE SHEET'!U899)</f>
        <v/>
      </c>
      <c s="176" t="str">
        <f>IF('S.D.PASTE SHEET'!V899="","",'S.D.PASTE SHEET'!V899)</f>
        <v/>
      </c>
      <c s="176" t="str">
        <f>IF('S.D.PASTE SHEET'!W899="","",'S.D.PASTE SHEET'!W899)</f>
        <v/>
      </c>
      <c s="176" t="str">
        <f>IF('S.D.PASTE SHEET'!X899="","",'S.D.PASTE SHEET'!X899)</f>
        <v/>
      </c>
      <c s="176" t="str">
        <f>IF('S.D.PASTE SHEET'!Y899="","",'S.D.PASTE SHEET'!Y899)</f>
        <v/>
      </c>
      <c s="176" t="str">
        <f>IF('S.D.PASTE SHEET'!Z899="","",'S.D.PASTE SHEET'!Z899)</f>
        <v/>
      </c>
      <c s="176" t="str">
        <f>IF('S.D.PASTE SHEET'!AA899="","",'S.D.PASTE SHEET'!AA899)</f>
        <v/>
      </c>
      <c s="176" t="str">
        <f>IF('S.D.PASTE SHEET'!AB899="","",'S.D.PASTE SHEET'!AB899)</f>
        <v/>
      </c>
      <c s="176" t="str">
        <f>IF('S.D.PASTE SHEET'!AC899="","",'S.D.PASTE SHEET'!AC899)</f>
        <v/>
      </c>
      <c s="176" t="str">
        <f>IF('S.D.PASTE SHEET'!AD899="","",'S.D.PASTE SHEET'!AD899)</f>
        <v/>
      </c>
      <c s="178"/>
      <c s="179" t="str">
        <f>IF(AK899="","",IF(AK899&gt;0,COUNT($AG$2:AG899),""))</f>
        <v/>
      </c>
      <c s="180" t="str">
        <f t="shared" si="978"/>
        <v/>
      </c>
      <c s="180" t="str">
        <f t="shared" si="978"/>
        <v/>
      </c>
      <c s="180" t="str">
        <f t="shared" si="978"/>
        <v/>
      </c>
      <c s="181" t="str">
        <f t="shared" si="978"/>
        <v/>
      </c>
      <c s="180" t="str">
        <f t="shared" si="978"/>
        <v/>
      </c>
      <c s="180" t="str">
        <f t="shared" si="978"/>
        <v/>
      </c>
      <c s="180" t="str">
        <f t="shared" si="978"/>
        <v/>
      </c>
      <c s="180" t="str">
        <f t="shared" si="978"/>
        <v/>
      </c>
      <c s="180" t="str">
        <f t="shared" si="978"/>
        <v/>
      </c>
      <c s="181" t="str">
        <f t="shared" si="978"/>
        <v/>
      </c>
      <c s="180" t="str">
        <f t="shared" si="978"/>
        <v/>
      </c>
      <c s="180" t="str">
        <f t="shared" si="978"/>
        <v/>
      </c>
      <c s="180" t="str">
        <f t="shared" si="978"/>
        <v/>
      </c>
      <c s="180" t="str">
        <f t="shared" si="978"/>
        <v/>
      </c>
      <c s="180" t="str">
        <f t="shared" si="978"/>
        <v/>
      </c>
      <c s="180" t="str">
        <f t="shared" si="978"/>
        <v/>
      </c>
      <c r="AX899" s="180" t="str">
        <f>IF(BC899="","",IF(BC899&gt;0,COUNT($AY$2:AY899),""))</f>
        <v/>
      </c>
      <c s="180" t="str">
        <f t="shared" si="981" ref="AY899">IF(AND($BB$1=5,$A899=5,$BC$1=C899),B899,"")</f>
        <v/>
      </c>
      <c s="180" t="str">
        <f t="shared" si="980"/>
        <v/>
      </c>
      <c s="182" t="str">
        <f t="shared" si="980"/>
        <v/>
      </c>
      <c s="180" t="str">
        <f t="shared" si="980"/>
        <v/>
      </c>
      <c s="180" t="str">
        <f t="shared" si="980"/>
        <v/>
      </c>
      <c s="180" t="str">
        <f t="shared" si="980"/>
        <v/>
      </c>
      <c s="180" t="str">
        <f t="shared" si="980"/>
        <v/>
      </c>
      <c s="180" t="str">
        <f t="shared" si="980"/>
        <v/>
      </c>
      <c s="182" t="str">
        <f t="shared" si="980"/>
        <v/>
      </c>
      <c s="180" t="str">
        <f t="shared" si="980"/>
        <v/>
      </c>
      <c s="180" t="str">
        <f t="shared" si="980"/>
        <v/>
      </c>
      <c s="180" t="str">
        <f t="shared" si="980"/>
        <v/>
      </c>
      <c s="180" t="str">
        <f t="shared" si="980"/>
        <v/>
      </c>
      <c s="180" t="str">
        <f t="shared" si="980"/>
        <v/>
      </c>
      <c s="180" t="str">
        <f t="shared" si="980"/>
        <v/>
      </c>
    </row>
    <row r="900" spans="1:65" ht="15.75" customHeight="1">
      <c r="A900" s="176" t="str">
        <f>IF('S.D.PASTE SHEET'!A900="","",'S.D.PASTE SHEET'!A900)</f>
        <v/>
      </c>
      <c s="176" t="str">
        <f>IF('S.D.PASTE SHEET'!B900="","",'S.D.PASTE SHEET'!B900)</f>
        <v/>
      </c>
      <c s="176" t="str">
        <f>IF('S.D.PASTE SHEET'!C900="","",'S.D.PASTE SHEET'!C900)</f>
        <v/>
      </c>
      <c s="177" t="str">
        <f>IF('S.D.PASTE SHEET'!D900="","",'S.D.PASTE SHEET'!D900)</f>
        <v/>
      </c>
      <c s="176" t="str">
        <f>IF('S.D.PASTE SHEET'!E900="","",UPPER('S.D.PASTE SHEET'!E900))</f>
        <v/>
      </c>
      <c s="176" t="str">
        <f>IF('S.D.PASTE SHEET'!F900="","",'S.D.PASTE SHEET'!F900)</f>
        <v/>
      </c>
      <c s="176" t="str">
        <f>IF('S.D.PASTE SHEET'!G900="","",UPPER('S.D.PASTE SHEET'!G900))</f>
        <v/>
      </c>
      <c s="176" t="str">
        <f>IF('S.D.PASTE SHEET'!H900="","",UPPER('S.D.PASTE SHEET'!H900))</f>
        <v/>
      </c>
      <c s="176" t="str">
        <f>IF('S.D.PASTE SHEET'!I900="","",'S.D.PASTE SHEET'!I900)</f>
        <v/>
      </c>
      <c s="177" t="str">
        <f>IF('S.D.PASTE SHEET'!J900="","",'S.D.PASTE SHEET'!J900)</f>
        <v/>
      </c>
      <c s="176" t="str">
        <f>IF('S.D.PASTE SHEET'!K900="","",'S.D.PASTE SHEET'!K900)</f>
        <v/>
      </c>
      <c s="176" t="str">
        <f>IF('S.D.PASTE SHEET'!L900="","",'S.D.PASTE SHEET'!L900)</f>
        <v/>
      </c>
      <c s="176" t="str">
        <f>IF('S.D.PASTE SHEET'!M900="","",'S.D.PASTE SHEET'!M900)</f>
        <v/>
      </c>
      <c s="176" t="str">
        <f>IF('S.D.PASTE SHEET'!N900="","",'S.D.PASTE SHEET'!N900)</f>
        <v/>
      </c>
      <c s="176" t="str">
        <f>IF('S.D.PASTE SHEET'!O900="","",'S.D.PASTE SHEET'!O900)</f>
        <v/>
      </c>
      <c s="176" t="str">
        <f>IF('S.D.PASTE SHEET'!P900="","",'S.D.PASTE SHEET'!P900)</f>
        <v/>
      </c>
      <c s="176" t="str">
        <f>IF('S.D.PASTE SHEET'!Q900="","",'S.D.PASTE SHEET'!Q900)</f>
        <v/>
      </c>
      <c s="176" t="str">
        <f>IF('S.D.PASTE SHEET'!R900="","",'S.D.PASTE SHEET'!R900)</f>
        <v/>
      </c>
      <c s="176" t="str">
        <f>IF('S.D.PASTE SHEET'!S900="","",'S.D.PASTE SHEET'!S900)</f>
        <v/>
      </c>
      <c s="176" t="str">
        <f>IF('S.D.PASTE SHEET'!T900="","",'S.D.PASTE SHEET'!T900)</f>
        <v/>
      </c>
      <c s="176" t="str">
        <f>IF('S.D.PASTE SHEET'!U900="","",'S.D.PASTE SHEET'!U900)</f>
        <v/>
      </c>
      <c s="176" t="str">
        <f>IF('S.D.PASTE SHEET'!V900="","",'S.D.PASTE SHEET'!V900)</f>
        <v/>
      </c>
      <c s="176" t="str">
        <f>IF('S.D.PASTE SHEET'!W900="","",'S.D.PASTE SHEET'!W900)</f>
        <v/>
      </c>
      <c s="176" t="str">
        <f>IF('S.D.PASTE SHEET'!X900="","",'S.D.PASTE SHEET'!X900)</f>
        <v/>
      </c>
      <c s="176" t="str">
        <f>IF('S.D.PASTE SHEET'!Y900="","",'S.D.PASTE SHEET'!Y900)</f>
        <v/>
      </c>
      <c s="176" t="str">
        <f>IF('S.D.PASTE SHEET'!Z900="","",'S.D.PASTE SHEET'!Z900)</f>
        <v/>
      </c>
      <c s="176" t="str">
        <f>IF('S.D.PASTE SHEET'!AA900="","",'S.D.PASTE SHEET'!AA900)</f>
        <v/>
      </c>
      <c s="176" t="str">
        <f>IF('S.D.PASTE SHEET'!AB900="","",'S.D.PASTE SHEET'!AB900)</f>
        <v/>
      </c>
      <c s="176" t="str">
        <f>IF('S.D.PASTE SHEET'!AC900="","",'S.D.PASTE SHEET'!AC900)</f>
        <v/>
      </c>
      <c s="176" t="str">
        <f>IF('S.D.PASTE SHEET'!AD900="","",'S.D.PASTE SHEET'!AD900)</f>
        <v/>
      </c>
      <c s="178"/>
      <c s="179" t="str">
        <f>IF(AK900="","",IF(AK900&gt;0,COUNT($AG$2:AG900),""))</f>
        <v/>
      </c>
      <c s="180" t="str">
        <f t="shared" si="978"/>
        <v/>
      </c>
      <c s="180" t="str">
        <f t="shared" si="978"/>
        <v/>
      </c>
      <c s="180" t="str">
        <f t="shared" si="978"/>
        <v/>
      </c>
      <c s="181" t="str">
        <f t="shared" si="978"/>
        <v/>
      </c>
      <c s="180" t="str">
        <f t="shared" si="978"/>
        <v/>
      </c>
      <c s="180" t="str">
        <f t="shared" si="978"/>
        <v/>
      </c>
      <c s="180" t="str">
        <f t="shared" si="978"/>
        <v/>
      </c>
      <c s="180" t="str">
        <f t="shared" si="978"/>
        <v/>
      </c>
      <c s="180" t="str">
        <f t="shared" si="978"/>
        <v/>
      </c>
      <c s="181" t="str">
        <f t="shared" si="978"/>
        <v/>
      </c>
      <c s="180" t="str">
        <f t="shared" si="978"/>
        <v/>
      </c>
      <c s="180" t="str">
        <f t="shared" si="978"/>
        <v/>
      </c>
      <c s="180" t="str">
        <f t="shared" si="978"/>
        <v/>
      </c>
      <c s="180" t="str">
        <f t="shared" si="978"/>
        <v/>
      </c>
      <c s="180" t="str">
        <f t="shared" si="978"/>
        <v/>
      </c>
      <c s="180" t="str">
        <f t="shared" si="978"/>
        <v/>
      </c>
      <c r="AX900" s="180" t="str">
        <f>IF(BC900="","",IF(BC900&gt;0,COUNT($AY$2:AY900),""))</f>
        <v/>
      </c>
      <c s="180" t="str">
        <f t="shared" si="982" ref="AY900">IF(AND($BB$1=5,$A900=5,$BC$1=C900),B900,"")</f>
        <v/>
      </c>
      <c s="180" t="str">
        <f t="shared" si="980"/>
        <v/>
      </c>
      <c s="182" t="str">
        <f t="shared" si="980"/>
        <v/>
      </c>
      <c s="180" t="str">
        <f t="shared" si="980"/>
        <v/>
      </c>
      <c s="180" t="str">
        <f t="shared" si="980"/>
        <v/>
      </c>
      <c s="180" t="str">
        <f t="shared" si="980"/>
        <v/>
      </c>
      <c s="180" t="str">
        <f t="shared" si="980"/>
        <v/>
      </c>
      <c s="180" t="str">
        <f t="shared" si="980"/>
        <v/>
      </c>
      <c s="182" t="str">
        <f t="shared" si="980"/>
        <v/>
      </c>
      <c s="180" t="str">
        <f t="shared" si="980"/>
        <v/>
      </c>
      <c s="180" t="str">
        <f t="shared" si="980"/>
        <v/>
      </c>
      <c s="180" t="str">
        <f t="shared" si="980"/>
        <v/>
      </c>
      <c s="180" t="str">
        <f t="shared" si="980"/>
        <v/>
      </c>
      <c s="180" t="str">
        <f t="shared" si="980"/>
        <v/>
      </c>
      <c s="180" t="str">
        <f t="shared" si="980"/>
        <v/>
      </c>
    </row>
    <row r="901" spans="1:65" ht="15.75" customHeight="1">
      <c r="A901" s="176" t="str">
        <f>IF('S.D.PASTE SHEET'!A901="","",'S.D.PASTE SHEET'!A901)</f>
        <v/>
      </c>
      <c s="176" t="str">
        <f>IF('S.D.PASTE SHEET'!B901="","",'S.D.PASTE SHEET'!B901)</f>
        <v/>
      </c>
      <c s="176" t="str">
        <f>IF('S.D.PASTE SHEET'!C901="","",'S.D.PASTE SHEET'!C901)</f>
        <v/>
      </c>
      <c s="177" t="str">
        <f>IF('S.D.PASTE SHEET'!D901="","",'S.D.PASTE SHEET'!D901)</f>
        <v/>
      </c>
      <c s="176" t="str">
        <f>IF('S.D.PASTE SHEET'!E901="","",UPPER('S.D.PASTE SHEET'!E901))</f>
        <v/>
      </c>
      <c s="176" t="str">
        <f>IF('S.D.PASTE SHEET'!F901="","",'S.D.PASTE SHEET'!F901)</f>
        <v/>
      </c>
      <c s="176" t="str">
        <f>IF('S.D.PASTE SHEET'!G901="","",UPPER('S.D.PASTE SHEET'!G901))</f>
        <v/>
      </c>
      <c s="176" t="str">
        <f>IF('S.D.PASTE SHEET'!H901="","",UPPER('S.D.PASTE SHEET'!H901))</f>
        <v/>
      </c>
      <c s="176" t="str">
        <f>IF('S.D.PASTE SHEET'!I901="","",'S.D.PASTE SHEET'!I901)</f>
        <v/>
      </c>
      <c s="177" t="str">
        <f>IF('S.D.PASTE SHEET'!J901="","",'S.D.PASTE SHEET'!J901)</f>
        <v/>
      </c>
      <c s="176" t="str">
        <f>IF('S.D.PASTE SHEET'!K901="","",'S.D.PASTE SHEET'!K901)</f>
        <v/>
      </c>
      <c s="176" t="str">
        <f>IF('S.D.PASTE SHEET'!L901="","",'S.D.PASTE SHEET'!L901)</f>
        <v/>
      </c>
      <c s="176" t="str">
        <f>IF('S.D.PASTE SHEET'!M901="","",'S.D.PASTE SHEET'!M901)</f>
        <v/>
      </c>
      <c s="176" t="str">
        <f>IF('S.D.PASTE SHEET'!N901="","",'S.D.PASTE SHEET'!N901)</f>
        <v/>
      </c>
      <c s="176" t="str">
        <f>IF('S.D.PASTE SHEET'!O901="","",'S.D.PASTE SHEET'!O901)</f>
        <v/>
      </c>
      <c s="176" t="str">
        <f>IF('S.D.PASTE SHEET'!P901="","",'S.D.PASTE SHEET'!P901)</f>
        <v/>
      </c>
      <c s="176" t="str">
        <f>IF('S.D.PASTE SHEET'!Q901="","",'S.D.PASTE SHEET'!Q901)</f>
        <v/>
      </c>
      <c s="176" t="str">
        <f>IF('S.D.PASTE SHEET'!R901="","",'S.D.PASTE SHEET'!R901)</f>
        <v/>
      </c>
      <c s="176" t="str">
        <f>IF('S.D.PASTE SHEET'!S901="","",'S.D.PASTE SHEET'!S901)</f>
        <v/>
      </c>
      <c s="176" t="str">
        <f>IF('S.D.PASTE SHEET'!T901="","",'S.D.PASTE SHEET'!T901)</f>
        <v/>
      </c>
      <c s="176" t="str">
        <f>IF('S.D.PASTE SHEET'!U901="","",'S.D.PASTE SHEET'!U901)</f>
        <v/>
      </c>
      <c s="176" t="str">
        <f>IF('S.D.PASTE SHEET'!V901="","",'S.D.PASTE SHEET'!V901)</f>
        <v/>
      </c>
      <c s="176" t="str">
        <f>IF('S.D.PASTE SHEET'!W901="","",'S.D.PASTE SHEET'!W901)</f>
        <v/>
      </c>
      <c s="176" t="str">
        <f>IF('S.D.PASTE SHEET'!X901="","",'S.D.PASTE SHEET'!X901)</f>
        <v/>
      </c>
      <c s="176" t="str">
        <f>IF('S.D.PASTE SHEET'!Y901="","",'S.D.PASTE SHEET'!Y901)</f>
        <v/>
      </c>
      <c s="176" t="str">
        <f>IF('S.D.PASTE SHEET'!Z901="","",'S.D.PASTE SHEET'!Z901)</f>
        <v/>
      </c>
      <c s="176" t="str">
        <f>IF('S.D.PASTE SHEET'!AA901="","",'S.D.PASTE SHEET'!AA901)</f>
        <v/>
      </c>
      <c s="176" t="str">
        <f>IF('S.D.PASTE SHEET'!AB901="","",'S.D.PASTE SHEET'!AB901)</f>
        <v/>
      </c>
      <c s="176" t="str">
        <f>IF('S.D.PASTE SHEET'!AC901="","",'S.D.PASTE SHEET'!AC901)</f>
        <v/>
      </c>
      <c s="176" t="str">
        <f>IF('S.D.PASTE SHEET'!AD901="","",'S.D.PASTE SHEET'!AD901)</f>
        <v/>
      </c>
      <c s="178"/>
      <c s="179" t="str">
        <f>IF(AK901="","",IF(AK901&gt;0,COUNT($AG$2:AG901),""))</f>
        <v/>
      </c>
      <c s="180" t="str">
        <f t="shared" si="978"/>
        <v/>
      </c>
      <c s="180" t="str">
        <f t="shared" si="978"/>
        <v/>
      </c>
      <c s="180" t="str">
        <f t="shared" si="978"/>
        <v/>
      </c>
      <c s="181" t="str">
        <f t="shared" si="978"/>
        <v/>
      </c>
      <c s="180" t="str">
        <f t="shared" si="978"/>
        <v/>
      </c>
      <c s="180" t="str">
        <f t="shared" si="978"/>
        <v/>
      </c>
      <c s="180" t="str">
        <f t="shared" si="978"/>
        <v/>
      </c>
      <c s="180" t="str">
        <f t="shared" si="978"/>
        <v/>
      </c>
      <c s="180" t="str">
        <f t="shared" si="978"/>
        <v/>
      </c>
      <c s="181" t="str">
        <f t="shared" si="978"/>
        <v/>
      </c>
      <c s="180" t="str">
        <f t="shared" si="978"/>
        <v/>
      </c>
      <c s="180" t="str">
        <f t="shared" si="978"/>
        <v/>
      </c>
      <c s="180" t="str">
        <f t="shared" si="978"/>
        <v/>
      </c>
      <c s="180" t="str">
        <f t="shared" si="978"/>
        <v/>
      </c>
      <c s="180" t="str">
        <f t="shared" si="978"/>
        <v/>
      </c>
      <c s="180" t="str">
        <f t="shared" si="978"/>
        <v/>
      </c>
      <c r="AX901" s="180" t="str">
        <f>IF(BC901="","",IF(BC901&gt;0,COUNT($AY$2:AY901),""))</f>
        <v/>
      </c>
      <c s="180" t="str">
        <f t="shared" si="983" ref="AY901">IF(AND($BB$1=5,$A901=5,$BC$1=C901),B901,"")</f>
        <v/>
      </c>
      <c s="180" t="str">
        <f t="shared" si="980"/>
        <v/>
      </c>
      <c s="182" t="str">
        <f t="shared" si="980"/>
        <v/>
      </c>
      <c s="180" t="str">
        <f t="shared" si="980"/>
        <v/>
      </c>
      <c s="180" t="str">
        <f t="shared" si="980"/>
        <v/>
      </c>
      <c s="180" t="str">
        <f t="shared" si="980"/>
        <v/>
      </c>
      <c s="180" t="str">
        <f t="shared" si="980"/>
        <v/>
      </c>
      <c s="180" t="str">
        <f t="shared" si="980"/>
        <v/>
      </c>
      <c s="182" t="str">
        <f t="shared" si="980"/>
        <v/>
      </c>
      <c s="180" t="str">
        <f t="shared" si="980"/>
        <v/>
      </c>
      <c s="180" t="str">
        <f t="shared" si="980"/>
        <v/>
      </c>
      <c s="180" t="str">
        <f t="shared" si="980"/>
        <v/>
      </c>
      <c s="180" t="str">
        <f t="shared" si="980"/>
        <v/>
      </c>
      <c s="180" t="str">
        <f t="shared" si="980"/>
        <v/>
      </c>
      <c s="180" t="str">
        <f t="shared" si="980"/>
        <v/>
      </c>
    </row>
    <row r="902" spans="1:65" ht="15.75" customHeight="1">
      <c r="A902" s="176" t="str">
        <f>IF('S.D.PASTE SHEET'!A902="","",'S.D.PASTE SHEET'!A902)</f>
        <v/>
      </c>
      <c s="176" t="str">
        <f>IF('S.D.PASTE SHEET'!B902="","",'S.D.PASTE SHEET'!B902)</f>
        <v/>
      </c>
      <c s="176" t="str">
        <f>IF('S.D.PASTE SHEET'!C902="","",'S.D.PASTE SHEET'!C902)</f>
        <v/>
      </c>
      <c s="177" t="str">
        <f>IF('S.D.PASTE SHEET'!D902="","",'S.D.PASTE SHEET'!D902)</f>
        <v/>
      </c>
      <c s="176" t="str">
        <f>IF('S.D.PASTE SHEET'!E902="","",UPPER('S.D.PASTE SHEET'!E902))</f>
        <v/>
      </c>
      <c s="176" t="str">
        <f>IF('S.D.PASTE SHEET'!F902="","",'S.D.PASTE SHEET'!F902)</f>
        <v/>
      </c>
      <c s="176" t="str">
        <f>IF('S.D.PASTE SHEET'!G902="","",UPPER('S.D.PASTE SHEET'!G902))</f>
        <v/>
      </c>
      <c s="176" t="str">
        <f>IF('S.D.PASTE SHEET'!H902="","",UPPER('S.D.PASTE SHEET'!H902))</f>
        <v/>
      </c>
      <c s="176" t="str">
        <f>IF('S.D.PASTE SHEET'!I902="","",'S.D.PASTE SHEET'!I902)</f>
        <v/>
      </c>
      <c s="177" t="str">
        <f>IF('S.D.PASTE SHEET'!J902="","",'S.D.PASTE SHEET'!J902)</f>
        <v/>
      </c>
      <c s="176" t="str">
        <f>IF('S.D.PASTE SHEET'!K902="","",'S.D.PASTE SHEET'!K902)</f>
        <v/>
      </c>
      <c s="176" t="str">
        <f>IF('S.D.PASTE SHEET'!L902="","",'S.D.PASTE SHEET'!L902)</f>
        <v/>
      </c>
      <c s="176" t="str">
        <f>IF('S.D.PASTE SHEET'!M902="","",'S.D.PASTE SHEET'!M902)</f>
        <v/>
      </c>
      <c s="176" t="str">
        <f>IF('S.D.PASTE SHEET'!N902="","",'S.D.PASTE SHEET'!N902)</f>
        <v/>
      </c>
      <c s="176" t="str">
        <f>IF('S.D.PASTE SHEET'!O902="","",'S.D.PASTE SHEET'!O902)</f>
        <v/>
      </c>
      <c s="176" t="str">
        <f>IF('S.D.PASTE SHEET'!P902="","",'S.D.PASTE SHEET'!P902)</f>
        <v/>
      </c>
      <c s="176" t="str">
        <f>IF('S.D.PASTE SHEET'!Q902="","",'S.D.PASTE SHEET'!Q902)</f>
        <v/>
      </c>
      <c s="176" t="str">
        <f>IF('S.D.PASTE SHEET'!R902="","",'S.D.PASTE SHEET'!R902)</f>
        <v/>
      </c>
      <c s="176" t="str">
        <f>IF('S.D.PASTE SHEET'!S902="","",'S.D.PASTE SHEET'!S902)</f>
        <v/>
      </c>
      <c s="176" t="str">
        <f>IF('S.D.PASTE SHEET'!T902="","",'S.D.PASTE SHEET'!T902)</f>
        <v/>
      </c>
      <c s="176" t="str">
        <f>IF('S.D.PASTE SHEET'!U902="","",'S.D.PASTE SHEET'!U902)</f>
        <v/>
      </c>
      <c s="176" t="str">
        <f>IF('S.D.PASTE SHEET'!V902="","",'S.D.PASTE SHEET'!V902)</f>
        <v/>
      </c>
      <c s="176" t="str">
        <f>IF('S.D.PASTE SHEET'!W902="","",'S.D.PASTE SHEET'!W902)</f>
        <v/>
      </c>
      <c s="176" t="str">
        <f>IF('S.D.PASTE SHEET'!X902="","",'S.D.PASTE SHEET'!X902)</f>
        <v/>
      </c>
      <c s="176" t="str">
        <f>IF('S.D.PASTE SHEET'!Y902="","",'S.D.PASTE SHEET'!Y902)</f>
        <v/>
      </c>
      <c s="176" t="str">
        <f>IF('S.D.PASTE SHEET'!Z902="","",'S.D.PASTE SHEET'!Z902)</f>
        <v/>
      </c>
      <c s="176" t="str">
        <f>IF('S.D.PASTE SHEET'!AA902="","",'S.D.PASTE SHEET'!AA902)</f>
        <v/>
      </c>
      <c s="176" t="str">
        <f>IF('S.D.PASTE SHEET'!AB902="","",'S.D.PASTE SHEET'!AB902)</f>
        <v/>
      </c>
      <c s="176" t="str">
        <f>IF('S.D.PASTE SHEET'!AC902="","",'S.D.PASTE SHEET'!AC902)</f>
        <v/>
      </c>
      <c s="176" t="str">
        <f>IF('S.D.PASTE SHEET'!AD902="","",'S.D.PASTE SHEET'!AD902)</f>
        <v/>
      </c>
      <c s="178"/>
      <c s="179" t="str">
        <f>IF(AK902="","",IF(AK902&gt;0,COUNT($AG$2:AG902),""))</f>
        <v/>
      </c>
      <c s="180" t="str">
        <f t="shared" si="978"/>
        <v/>
      </c>
      <c s="180" t="str">
        <f t="shared" si="978"/>
        <v/>
      </c>
      <c s="180" t="str">
        <f t="shared" si="978"/>
        <v/>
      </c>
      <c s="181" t="str">
        <f t="shared" si="978"/>
        <v/>
      </c>
      <c s="180" t="str">
        <f t="shared" si="978"/>
        <v/>
      </c>
      <c s="180" t="str">
        <f t="shared" si="978"/>
        <v/>
      </c>
      <c s="180" t="str">
        <f t="shared" si="978"/>
        <v/>
      </c>
      <c s="180" t="str">
        <f t="shared" si="978"/>
        <v/>
      </c>
      <c s="180" t="str">
        <f t="shared" si="978"/>
        <v/>
      </c>
      <c s="181" t="str">
        <f t="shared" si="978"/>
        <v/>
      </c>
      <c s="180" t="str">
        <f t="shared" si="978"/>
        <v/>
      </c>
      <c s="180" t="str">
        <f t="shared" si="978"/>
        <v/>
      </c>
      <c s="180" t="str">
        <f t="shared" si="978"/>
        <v/>
      </c>
      <c s="180" t="str">
        <f t="shared" si="978"/>
        <v/>
      </c>
      <c s="180" t="str">
        <f t="shared" si="978"/>
        <v/>
      </c>
      <c s="180" t="str">
        <f t="shared" si="978"/>
        <v/>
      </c>
      <c r="AX902" s="180" t="str">
        <f>IF(BC902="","",IF(BC902&gt;0,COUNT($AY$2:AY902),""))</f>
        <v/>
      </c>
      <c s="180" t="str">
        <f t="shared" si="984" ref="AY902">IF(AND($BB$1=5,$A902=5,$BC$1=C902),B902,"")</f>
        <v/>
      </c>
      <c s="180" t="str">
        <f t="shared" si="980"/>
        <v/>
      </c>
      <c s="182" t="str">
        <f t="shared" si="980"/>
        <v/>
      </c>
      <c s="180" t="str">
        <f t="shared" si="980"/>
        <v/>
      </c>
      <c s="180" t="str">
        <f t="shared" si="980"/>
        <v/>
      </c>
      <c s="180" t="str">
        <f t="shared" si="980"/>
        <v/>
      </c>
      <c s="180" t="str">
        <f t="shared" si="980"/>
        <v/>
      </c>
      <c s="180" t="str">
        <f t="shared" si="980"/>
        <v/>
      </c>
      <c s="182" t="str">
        <f t="shared" si="980"/>
        <v/>
      </c>
      <c s="180" t="str">
        <f t="shared" si="980"/>
        <v/>
      </c>
      <c s="180" t="str">
        <f t="shared" si="980"/>
        <v/>
      </c>
      <c s="180" t="str">
        <f t="shared" si="980"/>
        <v/>
      </c>
      <c s="180" t="str">
        <f t="shared" si="980"/>
        <v/>
      </c>
      <c s="180" t="str">
        <f t="shared" si="980"/>
        <v/>
      </c>
      <c s="180" t="str">
        <f t="shared" si="980"/>
        <v/>
      </c>
    </row>
    <row r="903" spans="1:65" ht="15.75" customHeight="1">
      <c r="A903" s="176" t="str">
        <f>IF('S.D.PASTE SHEET'!A903="","",'S.D.PASTE SHEET'!A903)</f>
        <v/>
      </c>
      <c s="176" t="str">
        <f>IF('S.D.PASTE SHEET'!B903="","",'S.D.PASTE SHEET'!B903)</f>
        <v/>
      </c>
      <c s="176" t="str">
        <f>IF('S.D.PASTE SHEET'!C903="","",'S.D.PASTE SHEET'!C903)</f>
        <v/>
      </c>
      <c s="177" t="str">
        <f>IF('S.D.PASTE SHEET'!D903="","",'S.D.PASTE SHEET'!D903)</f>
        <v/>
      </c>
      <c s="176" t="str">
        <f>IF('S.D.PASTE SHEET'!E903="","",UPPER('S.D.PASTE SHEET'!E903))</f>
        <v/>
      </c>
      <c s="176" t="str">
        <f>IF('S.D.PASTE SHEET'!F903="","",'S.D.PASTE SHEET'!F903)</f>
        <v/>
      </c>
      <c s="176" t="str">
        <f>IF('S.D.PASTE SHEET'!G903="","",UPPER('S.D.PASTE SHEET'!G903))</f>
        <v/>
      </c>
      <c s="176" t="str">
        <f>IF('S.D.PASTE SHEET'!H903="","",UPPER('S.D.PASTE SHEET'!H903))</f>
        <v/>
      </c>
      <c s="176" t="str">
        <f>IF('S.D.PASTE SHEET'!I903="","",'S.D.PASTE SHEET'!I903)</f>
        <v/>
      </c>
      <c s="177" t="str">
        <f>IF('S.D.PASTE SHEET'!J903="","",'S.D.PASTE SHEET'!J903)</f>
        <v/>
      </c>
      <c s="176" t="str">
        <f>IF('S.D.PASTE SHEET'!K903="","",'S.D.PASTE SHEET'!K903)</f>
        <v/>
      </c>
      <c s="176" t="str">
        <f>IF('S.D.PASTE SHEET'!L903="","",'S.D.PASTE SHEET'!L903)</f>
        <v/>
      </c>
      <c s="176" t="str">
        <f>IF('S.D.PASTE SHEET'!M903="","",'S.D.PASTE SHEET'!M903)</f>
        <v/>
      </c>
      <c s="176" t="str">
        <f>IF('S.D.PASTE SHEET'!N903="","",'S.D.PASTE SHEET'!N903)</f>
        <v/>
      </c>
      <c s="176" t="str">
        <f>IF('S.D.PASTE SHEET'!O903="","",'S.D.PASTE SHEET'!O903)</f>
        <v/>
      </c>
      <c s="176" t="str">
        <f>IF('S.D.PASTE SHEET'!P903="","",'S.D.PASTE SHEET'!P903)</f>
        <v/>
      </c>
      <c s="176" t="str">
        <f>IF('S.D.PASTE SHEET'!Q903="","",'S.D.PASTE SHEET'!Q903)</f>
        <v/>
      </c>
      <c s="176" t="str">
        <f>IF('S.D.PASTE SHEET'!R903="","",'S.D.PASTE SHEET'!R903)</f>
        <v/>
      </c>
      <c s="176" t="str">
        <f>IF('S.D.PASTE SHEET'!S903="","",'S.D.PASTE SHEET'!S903)</f>
        <v/>
      </c>
      <c s="176" t="str">
        <f>IF('S.D.PASTE SHEET'!T903="","",'S.D.PASTE SHEET'!T903)</f>
        <v/>
      </c>
      <c s="176" t="str">
        <f>IF('S.D.PASTE SHEET'!U903="","",'S.D.PASTE SHEET'!U903)</f>
        <v/>
      </c>
      <c s="176" t="str">
        <f>IF('S.D.PASTE SHEET'!V903="","",'S.D.PASTE SHEET'!V903)</f>
        <v/>
      </c>
      <c s="176" t="str">
        <f>IF('S.D.PASTE SHEET'!W903="","",'S.D.PASTE SHEET'!W903)</f>
        <v/>
      </c>
      <c s="176" t="str">
        <f>IF('S.D.PASTE SHEET'!X903="","",'S.D.PASTE SHEET'!X903)</f>
        <v/>
      </c>
      <c s="176" t="str">
        <f>IF('S.D.PASTE SHEET'!Y903="","",'S.D.PASTE SHEET'!Y903)</f>
        <v/>
      </c>
      <c s="176" t="str">
        <f>IF('S.D.PASTE SHEET'!Z903="","",'S.D.PASTE SHEET'!Z903)</f>
        <v/>
      </c>
      <c s="176" t="str">
        <f>IF('S.D.PASTE SHEET'!AA903="","",'S.D.PASTE SHEET'!AA903)</f>
        <v/>
      </c>
      <c s="176" t="str">
        <f>IF('S.D.PASTE SHEET'!AB903="","",'S.D.PASTE SHEET'!AB903)</f>
        <v/>
      </c>
      <c s="176" t="str">
        <f>IF('S.D.PASTE SHEET'!AC903="","",'S.D.PASTE SHEET'!AC903)</f>
        <v/>
      </c>
      <c s="176" t="str">
        <f>IF('S.D.PASTE SHEET'!AD903="","",'S.D.PASTE SHEET'!AD903)</f>
        <v/>
      </c>
      <c s="178"/>
      <c s="179" t="str">
        <f>IF(AK903="","",IF(AK903&gt;0,COUNT($AG$2:AG903),""))</f>
        <v/>
      </c>
      <c s="180" t="str">
        <f t="shared" si="978"/>
        <v/>
      </c>
      <c s="180" t="str">
        <f t="shared" si="978"/>
        <v/>
      </c>
      <c s="180" t="str">
        <f t="shared" si="978"/>
        <v/>
      </c>
      <c s="181" t="str">
        <f t="shared" si="978"/>
        <v/>
      </c>
      <c s="180" t="str">
        <f t="shared" si="978"/>
        <v/>
      </c>
      <c s="180" t="str">
        <f t="shared" si="978"/>
        <v/>
      </c>
      <c s="180" t="str">
        <f t="shared" si="978"/>
        <v/>
      </c>
      <c s="180" t="str">
        <f t="shared" si="978"/>
        <v/>
      </c>
      <c s="180" t="str">
        <f t="shared" si="978"/>
        <v/>
      </c>
      <c s="181" t="str">
        <f t="shared" si="978"/>
        <v/>
      </c>
      <c s="180" t="str">
        <f t="shared" si="978"/>
        <v/>
      </c>
      <c s="180" t="str">
        <f t="shared" si="978"/>
        <v/>
      </c>
      <c s="180" t="str">
        <f t="shared" si="978"/>
        <v/>
      </c>
      <c s="180" t="str">
        <f t="shared" si="978"/>
        <v/>
      </c>
      <c s="180" t="str">
        <f t="shared" si="978"/>
        <v/>
      </c>
      <c s="180" t="str">
        <f t="shared" si="978"/>
        <v/>
      </c>
      <c r="AX903" s="180" t="str">
        <f>IF(BC903="","",IF(BC903&gt;0,COUNT($AY$2:AY903),""))</f>
        <v/>
      </c>
      <c s="180" t="str">
        <f t="shared" si="985" ref="AY903">IF(AND($BB$1=5,$A903=5,$BC$1=C903),B903,"")</f>
        <v/>
      </c>
      <c s="180" t="str">
        <f t="shared" si="980"/>
        <v/>
      </c>
      <c s="182" t="str">
        <f t="shared" si="980"/>
        <v/>
      </c>
      <c s="180" t="str">
        <f t="shared" si="980"/>
        <v/>
      </c>
      <c s="180" t="str">
        <f t="shared" si="980"/>
        <v/>
      </c>
      <c s="180" t="str">
        <f t="shared" si="980"/>
        <v/>
      </c>
      <c s="180" t="str">
        <f t="shared" si="980"/>
        <v/>
      </c>
      <c s="180" t="str">
        <f t="shared" si="980"/>
        <v/>
      </c>
      <c s="182" t="str">
        <f t="shared" si="980"/>
        <v/>
      </c>
      <c s="180" t="str">
        <f t="shared" si="980"/>
        <v/>
      </c>
      <c s="180" t="str">
        <f t="shared" si="980"/>
        <v/>
      </c>
      <c s="180" t="str">
        <f t="shared" si="980"/>
        <v/>
      </c>
      <c s="180" t="str">
        <f t="shared" si="980"/>
        <v/>
      </c>
      <c s="180" t="str">
        <f t="shared" si="980"/>
        <v/>
      </c>
      <c s="180" t="str">
        <f t="shared" si="980"/>
        <v/>
      </c>
    </row>
    <row r="904" spans="1:65" ht="15.75" customHeight="1">
      <c r="A904" s="176" t="str">
        <f>IF('S.D.PASTE SHEET'!A904="","",'S.D.PASTE SHEET'!A904)</f>
        <v/>
      </c>
      <c s="176" t="str">
        <f>IF('S.D.PASTE SHEET'!B904="","",'S.D.PASTE SHEET'!B904)</f>
        <v/>
      </c>
      <c s="176" t="str">
        <f>IF('S.D.PASTE SHEET'!C904="","",'S.D.PASTE SHEET'!C904)</f>
        <v/>
      </c>
      <c s="177" t="str">
        <f>IF('S.D.PASTE SHEET'!D904="","",'S.D.PASTE SHEET'!D904)</f>
        <v/>
      </c>
      <c s="176" t="str">
        <f>IF('S.D.PASTE SHEET'!E904="","",UPPER('S.D.PASTE SHEET'!E904))</f>
        <v/>
      </c>
      <c s="176" t="str">
        <f>IF('S.D.PASTE SHEET'!F904="","",'S.D.PASTE SHEET'!F904)</f>
        <v/>
      </c>
      <c s="176" t="str">
        <f>IF('S.D.PASTE SHEET'!G904="","",UPPER('S.D.PASTE SHEET'!G904))</f>
        <v/>
      </c>
      <c s="176" t="str">
        <f>IF('S.D.PASTE SHEET'!H904="","",UPPER('S.D.PASTE SHEET'!H904))</f>
        <v/>
      </c>
      <c s="176" t="str">
        <f>IF('S.D.PASTE SHEET'!I904="","",'S.D.PASTE SHEET'!I904)</f>
        <v/>
      </c>
      <c s="177" t="str">
        <f>IF('S.D.PASTE SHEET'!J904="","",'S.D.PASTE SHEET'!J904)</f>
        <v/>
      </c>
      <c s="176" t="str">
        <f>IF('S.D.PASTE SHEET'!K904="","",'S.D.PASTE SHEET'!K904)</f>
        <v/>
      </c>
      <c s="176" t="str">
        <f>IF('S.D.PASTE SHEET'!L904="","",'S.D.PASTE SHEET'!L904)</f>
        <v/>
      </c>
      <c s="176" t="str">
        <f>IF('S.D.PASTE SHEET'!M904="","",'S.D.PASTE SHEET'!M904)</f>
        <v/>
      </c>
      <c s="176" t="str">
        <f>IF('S.D.PASTE SHEET'!N904="","",'S.D.PASTE SHEET'!N904)</f>
        <v/>
      </c>
      <c s="176" t="str">
        <f>IF('S.D.PASTE SHEET'!O904="","",'S.D.PASTE SHEET'!O904)</f>
        <v/>
      </c>
      <c s="176" t="str">
        <f>IF('S.D.PASTE SHEET'!P904="","",'S.D.PASTE SHEET'!P904)</f>
        <v/>
      </c>
      <c s="176" t="str">
        <f>IF('S.D.PASTE SHEET'!Q904="","",'S.D.PASTE SHEET'!Q904)</f>
        <v/>
      </c>
      <c s="176" t="str">
        <f>IF('S.D.PASTE SHEET'!R904="","",'S.D.PASTE SHEET'!R904)</f>
        <v/>
      </c>
      <c s="176" t="str">
        <f>IF('S.D.PASTE SHEET'!S904="","",'S.D.PASTE SHEET'!S904)</f>
        <v/>
      </c>
      <c s="176" t="str">
        <f>IF('S.D.PASTE SHEET'!T904="","",'S.D.PASTE SHEET'!T904)</f>
        <v/>
      </c>
      <c s="176" t="str">
        <f>IF('S.D.PASTE SHEET'!U904="","",'S.D.PASTE SHEET'!U904)</f>
        <v/>
      </c>
      <c s="176" t="str">
        <f>IF('S.D.PASTE SHEET'!V904="","",'S.D.PASTE SHEET'!V904)</f>
        <v/>
      </c>
      <c s="176" t="str">
        <f>IF('S.D.PASTE SHEET'!W904="","",'S.D.PASTE SHEET'!W904)</f>
        <v/>
      </c>
      <c s="176" t="str">
        <f>IF('S.D.PASTE SHEET'!X904="","",'S.D.PASTE SHEET'!X904)</f>
        <v/>
      </c>
      <c s="176" t="str">
        <f>IF('S.D.PASTE SHEET'!Y904="","",'S.D.PASTE SHEET'!Y904)</f>
        <v/>
      </c>
      <c s="176" t="str">
        <f>IF('S.D.PASTE SHEET'!Z904="","",'S.D.PASTE SHEET'!Z904)</f>
        <v/>
      </c>
      <c s="176" t="str">
        <f>IF('S.D.PASTE SHEET'!AA904="","",'S.D.PASTE SHEET'!AA904)</f>
        <v/>
      </c>
      <c s="176" t="str">
        <f>IF('S.D.PASTE SHEET'!AB904="","",'S.D.PASTE SHEET'!AB904)</f>
        <v/>
      </c>
      <c s="176" t="str">
        <f>IF('S.D.PASTE SHEET'!AC904="","",'S.D.PASTE SHEET'!AC904)</f>
        <v/>
      </c>
      <c s="176" t="str">
        <f>IF('S.D.PASTE SHEET'!AD904="","",'S.D.PASTE SHEET'!AD904)</f>
        <v/>
      </c>
      <c s="178"/>
      <c s="179" t="str">
        <f>IF(AK904="","",IF(AK904&gt;0,COUNT($AG$2:AG904),""))</f>
        <v/>
      </c>
      <c s="180" t="str">
        <f t="shared" si="978"/>
        <v/>
      </c>
      <c s="180" t="str">
        <f t="shared" si="978"/>
        <v/>
      </c>
      <c s="180" t="str">
        <f t="shared" si="978"/>
        <v/>
      </c>
      <c s="181" t="str">
        <f t="shared" si="978"/>
        <v/>
      </c>
      <c s="180" t="str">
        <f t="shared" si="978"/>
        <v/>
      </c>
      <c s="180" t="str">
        <f t="shared" si="978"/>
        <v/>
      </c>
      <c s="180" t="str">
        <f t="shared" si="978"/>
        <v/>
      </c>
      <c s="180" t="str">
        <f t="shared" si="978"/>
        <v/>
      </c>
      <c s="180" t="str">
        <f t="shared" si="978"/>
        <v/>
      </c>
      <c s="181" t="str">
        <f t="shared" si="978"/>
        <v/>
      </c>
      <c s="180" t="str">
        <f t="shared" si="978"/>
        <v/>
      </c>
      <c s="180" t="str">
        <f t="shared" si="978"/>
        <v/>
      </c>
      <c s="180" t="str">
        <f t="shared" si="978"/>
        <v/>
      </c>
      <c s="180" t="str">
        <f t="shared" si="978"/>
        <v/>
      </c>
      <c s="180" t="str">
        <f t="shared" si="978"/>
        <v/>
      </c>
      <c s="180" t="str">
        <f t="shared" si="978"/>
        <v/>
      </c>
      <c r="AX904" s="180" t="str">
        <f>IF(BC904="","",IF(BC904&gt;0,COUNT($AY$2:AY904),""))</f>
        <v/>
      </c>
      <c s="180" t="str">
        <f t="shared" si="986" ref="AY904">IF(AND($BB$1=5,$A904=5,$BC$1=C904),B904,"")</f>
        <v/>
      </c>
      <c s="180" t="str">
        <f t="shared" si="980"/>
        <v/>
      </c>
      <c s="182" t="str">
        <f t="shared" si="980"/>
        <v/>
      </c>
      <c s="180" t="str">
        <f t="shared" si="980"/>
        <v/>
      </c>
      <c s="180" t="str">
        <f t="shared" si="980"/>
        <v/>
      </c>
      <c s="180" t="str">
        <f t="shared" si="980"/>
        <v/>
      </c>
      <c s="180" t="str">
        <f t="shared" si="980"/>
        <v/>
      </c>
      <c s="180" t="str">
        <f t="shared" si="980"/>
        <v/>
      </c>
      <c s="182" t="str">
        <f t="shared" si="980"/>
        <v/>
      </c>
      <c s="180" t="str">
        <f t="shared" si="980"/>
        <v/>
      </c>
      <c s="180" t="str">
        <f t="shared" si="980"/>
        <v/>
      </c>
      <c s="180" t="str">
        <f t="shared" si="980"/>
        <v/>
      </c>
      <c s="180" t="str">
        <f t="shared" si="980"/>
        <v/>
      </c>
      <c s="180" t="str">
        <f t="shared" si="980"/>
        <v/>
      </c>
      <c s="180" t="str">
        <f t="shared" si="980"/>
        <v/>
      </c>
    </row>
    <row r="905" spans="1:65" ht="15.75" customHeight="1">
      <c r="A905" s="176" t="str">
        <f>IF('S.D.PASTE SHEET'!A905="","",'S.D.PASTE SHEET'!A905)</f>
        <v/>
      </c>
      <c s="176" t="str">
        <f>IF('S.D.PASTE SHEET'!B905="","",'S.D.PASTE SHEET'!B905)</f>
        <v/>
      </c>
      <c s="176" t="str">
        <f>IF('S.D.PASTE SHEET'!C905="","",'S.D.PASTE SHEET'!C905)</f>
        <v/>
      </c>
      <c s="177" t="str">
        <f>IF('S.D.PASTE SHEET'!D905="","",'S.D.PASTE SHEET'!D905)</f>
        <v/>
      </c>
      <c s="176" t="str">
        <f>IF('S.D.PASTE SHEET'!E905="","",UPPER('S.D.PASTE SHEET'!E905))</f>
        <v/>
      </c>
      <c s="176" t="str">
        <f>IF('S.D.PASTE SHEET'!F905="","",'S.D.PASTE SHEET'!F905)</f>
        <v/>
      </c>
      <c s="176" t="str">
        <f>IF('S.D.PASTE SHEET'!G905="","",UPPER('S.D.PASTE SHEET'!G905))</f>
        <v/>
      </c>
      <c s="176" t="str">
        <f>IF('S.D.PASTE SHEET'!H905="","",UPPER('S.D.PASTE SHEET'!H905))</f>
        <v/>
      </c>
      <c s="176" t="str">
        <f>IF('S.D.PASTE SHEET'!I905="","",'S.D.PASTE SHEET'!I905)</f>
        <v/>
      </c>
      <c s="177" t="str">
        <f>IF('S.D.PASTE SHEET'!J905="","",'S.D.PASTE SHEET'!J905)</f>
        <v/>
      </c>
      <c s="176" t="str">
        <f>IF('S.D.PASTE SHEET'!K905="","",'S.D.PASTE SHEET'!K905)</f>
        <v/>
      </c>
      <c s="176" t="str">
        <f>IF('S.D.PASTE SHEET'!L905="","",'S.D.PASTE SHEET'!L905)</f>
        <v/>
      </c>
      <c s="176" t="str">
        <f>IF('S.D.PASTE SHEET'!M905="","",'S.D.PASTE SHEET'!M905)</f>
        <v/>
      </c>
      <c s="176" t="str">
        <f>IF('S.D.PASTE SHEET'!N905="","",'S.D.PASTE SHEET'!N905)</f>
        <v/>
      </c>
      <c s="176" t="str">
        <f>IF('S.D.PASTE SHEET'!O905="","",'S.D.PASTE SHEET'!O905)</f>
        <v/>
      </c>
      <c s="176" t="str">
        <f>IF('S.D.PASTE SHEET'!P905="","",'S.D.PASTE SHEET'!P905)</f>
        <v/>
      </c>
      <c s="176" t="str">
        <f>IF('S.D.PASTE SHEET'!Q905="","",'S.D.PASTE SHEET'!Q905)</f>
        <v/>
      </c>
      <c s="176" t="str">
        <f>IF('S.D.PASTE SHEET'!R905="","",'S.D.PASTE SHEET'!R905)</f>
        <v/>
      </c>
      <c s="176" t="str">
        <f>IF('S.D.PASTE SHEET'!S905="","",'S.D.PASTE SHEET'!S905)</f>
        <v/>
      </c>
      <c s="176" t="str">
        <f>IF('S.D.PASTE SHEET'!T905="","",'S.D.PASTE SHEET'!T905)</f>
        <v/>
      </c>
      <c s="176" t="str">
        <f>IF('S.D.PASTE SHEET'!U905="","",'S.D.PASTE SHEET'!U905)</f>
        <v/>
      </c>
      <c s="176" t="str">
        <f>IF('S.D.PASTE SHEET'!V905="","",'S.D.PASTE SHEET'!V905)</f>
        <v/>
      </c>
      <c s="176" t="str">
        <f>IF('S.D.PASTE SHEET'!W905="","",'S.D.PASTE SHEET'!W905)</f>
        <v/>
      </c>
      <c s="176" t="str">
        <f>IF('S.D.PASTE SHEET'!X905="","",'S.D.PASTE SHEET'!X905)</f>
        <v/>
      </c>
      <c s="176" t="str">
        <f>IF('S.D.PASTE SHEET'!Y905="","",'S.D.PASTE SHEET'!Y905)</f>
        <v/>
      </c>
      <c s="176" t="str">
        <f>IF('S.D.PASTE SHEET'!Z905="","",'S.D.PASTE SHEET'!Z905)</f>
        <v/>
      </c>
      <c s="176" t="str">
        <f>IF('S.D.PASTE SHEET'!AA905="","",'S.D.PASTE SHEET'!AA905)</f>
        <v/>
      </c>
      <c s="176" t="str">
        <f>IF('S.D.PASTE SHEET'!AB905="","",'S.D.PASTE SHEET'!AB905)</f>
        <v/>
      </c>
      <c s="176" t="str">
        <f>IF('S.D.PASTE SHEET'!AC905="","",'S.D.PASTE SHEET'!AC905)</f>
        <v/>
      </c>
      <c s="176" t="str">
        <f>IF('S.D.PASTE SHEET'!AD905="","",'S.D.PASTE SHEET'!AD905)</f>
        <v/>
      </c>
      <c s="178"/>
      <c s="179" t="str">
        <f>IF(AK905="","",IF(AK905&gt;0,COUNT($AG$2:AG905),""))</f>
        <v/>
      </c>
      <c s="180" t="str">
        <f t="shared" si="978"/>
        <v/>
      </c>
      <c s="180" t="str">
        <f t="shared" si="978"/>
        <v/>
      </c>
      <c s="180" t="str">
        <f t="shared" si="978"/>
        <v/>
      </c>
      <c s="181" t="str">
        <f t="shared" si="978"/>
        <v/>
      </c>
      <c s="180" t="str">
        <f t="shared" si="978"/>
        <v/>
      </c>
      <c s="180" t="str">
        <f t="shared" si="978"/>
        <v/>
      </c>
      <c s="180" t="str">
        <f t="shared" si="978"/>
        <v/>
      </c>
      <c s="180" t="str">
        <f t="shared" si="978"/>
        <v/>
      </c>
      <c s="180" t="str">
        <f t="shared" si="978"/>
        <v/>
      </c>
      <c s="181" t="str">
        <f t="shared" si="978"/>
        <v/>
      </c>
      <c s="180" t="str">
        <f t="shared" si="978"/>
        <v/>
      </c>
      <c s="180" t="str">
        <f t="shared" si="978"/>
        <v/>
      </c>
      <c s="180" t="str">
        <f t="shared" si="978"/>
        <v/>
      </c>
      <c s="180" t="str">
        <f t="shared" si="978"/>
        <v/>
      </c>
      <c s="180" t="str">
        <f t="shared" si="978"/>
        <v/>
      </c>
      <c s="180" t="str">
        <f t="shared" si="978"/>
        <v/>
      </c>
      <c r="AX905" s="180" t="str">
        <f>IF(BC905="","",IF(BC905&gt;0,COUNT($AY$2:AY905),""))</f>
        <v/>
      </c>
      <c s="180" t="str">
        <f t="shared" si="987" ref="AY905">IF(AND($BB$1=5,$A905=5,$BC$1=C905),B905,"")</f>
        <v/>
      </c>
      <c s="180" t="str">
        <f t="shared" si="980"/>
        <v/>
      </c>
      <c s="182" t="str">
        <f t="shared" si="980"/>
        <v/>
      </c>
      <c s="180" t="str">
        <f t="shared" si="980"/>
        <v/>
      </c>
      <c s="180" t="str">
        <f t="shared" si="980"/>
        <v/>
      </c>
      <c s="180" t="str">
        <f t="shared" si="980"/>
        <v/>
      </c>
      <c s="180" t="str">
        <f t="shared" si="980"/>
        <v/>
      </c>
      <c s="180" t="str">
        <f t="shared" si="980"/>
        <v/>
      </c>
      <c s="182" t="str">
        <f t="shared" si="980"/>
        <v/>
      </c>
      <c s="180" t="str">
        <f t="shared" si="980"/>
        <v/>
      </c>
      <c s="180" t="str">
        <f t="shared" si="980"/>
        <v/>
      </c>
      <c s="180" t="str">
        <f t="shared" si="980"/>
        <v/>
      </c>
      <c s="180" t="str">
        <f t="shared" si="980"/>
        <v/>
      </c>
      <c s="180" t="str">
        <f t="shared" si="980"/>
        <v/>
      </c>
      <c s="180" t="str">
        <f t="shared" si="980"/>
        <v/>
      </c>
    </row>
    <row r="906" spans="1:65" ht="15.75" customHeight="1">
      <c r="A906" s="176" t="str">
        <f>IF('S.D.PASTE SHEET'!A906="","",'S.D.PASTE SHEET'!A906)</f>
        <v/>
      </c>
      <c s="176" t="str">
        <f>IF('S.D.PASTE SHEET'!B906="","",'S.D.PASTE SHEET'!B906)</f>
        <v/>
      </c>
      <c s="176" t="str">
        <f>IF('S.D.PASTE SHEET'!C906="","",'S.D.PASTE SHEET'!C906)</f>
        <v/>
      </c>
      <c s="177" t="str">
        <f>IF('S.D.PASTE SHEET'!D906="","",'S.D.PASTE SHEET'!D906)</f>
        <v/>
      </c>
      <c s="176" t="str">
        <f>IF('S.D.PASTE SHEET'!E906="","",UPPER('S.D.PASTE SHEET'!E906))</f>
        <v/>
      </c>
      <c s="176" t="str">
        <f>IF('S.D.PASTE SHEET'!F906="","",'S.D.PASTE SHEET'!F906)</f>
        <v/>
      </c>
      <c s="176" t="str">
        <f>IF('S.D.PASTE SHEET'!G906="","",UPPER('S.D.PASTE SHEET'!G906))</f>
        <v/>
      </c>
      <c s="176" t="str">
        <f>IF('S.D.PASTE SHEET'!H906="","",UPPER('S.D.PASTE SHEET'!H906))</f>
        <v/>
      </c>
      <c s="176" t="str">
        <f>IF('S.D.PASTE SHEET'!I906="","",'S.D.PASTE SHEET'!I906)</f>
        <v/>
      </c>
      <c s="177" t="str">
        <f>IF('S.D.PASTE SHEET'!J906="","",'S.D.PASTE SHEET'!J906)</f>
        <v/>
      </c>
      <c s="176" t="str">
        <f>IF('S.D.PASTE SHEET'!K906="","",'S.D.PASTE SHEET'!K906)</f>
        <v/>
      </c>
      <c s="176" t="str">
        <f>IF('S.D.PASTE SHEET'!L906="","",'S.D.PASTE SHEET'!L906)</f>
        <v/>
      </c>
      <c s="176" t="str">
        <f>IF('S.D.PASTE SHEET'!M906="","",'S.D.PASTE SHEET'!M906)</f>
        <v/>
      </c>
      <c s="176" t="str">
        <f>IF('S.D.PASTE SHEET'!N906="","",'S.D.PASTE SHEET'!N906)</f>
        <v/>
      </c>
      <c s="176" t="str">
        <f>IF('S.D.PASTE SHEET'!O906="","",'S.D.PASTE SHEET'!O906)</f>
        <v/>
      </c>
      <c s="176" t="str">
        <f>IF('S.D.PASTE SHEET'!P906="","",'S.D.PASTE SHEET'!P906)</f>
        <v/>
      </c>
      <c s="176" t="str">
        <f>IF('S.D.PASTE SHEET'!Q906="","",'S.D.PASTE SHEET'!Q906)</f>
        <v/>
      </c>
      <c s="176" t="str">
        <f>IF('S.D.PASTE SHEET'!R906="","",'S.D.PASTE SHEET'!R906)</f>
        <v/>
      </c>
      <c s="176" t="str">
        <f>IF('S.D.PASTE SHEET'!S906="","",'S.D.PASTE SHEET'!S906)</f>
        <v/>
      </c>
      <c s="176" t="str">
        <f>IF('S.D.PASTE SHEET'!T906="","",'S.D.PASTE SHEET'!T906)</f>
        <v/>
      </c>
      <c s="176" t="str">
        <f>IF('S.D.PASTE SHEET'!U906="","",'S.D.PASTE SHEET'!U906)</f>
        <v/>
      </c>
      <c s="176" t="str">
        <f>IF('S.D.PASTE SHEET'!V906="","",'S.D.PASTE SHEET'!V906)</f>
        <v/>
      </c>
      <c s="176" t="str">
        <f>IF('S.D.PASTE SHEET'!W906="","",'S.D.PASTE SHEET'!W906)</f>
        <v/>
      </c>
      <c s="176" t="str">
        <f>IF('S.D.PASTE SHEET'!X906="","",'S.D.PASTE SHEET'!X906)</f>
        <v/>
      </c>
      <c s="176" t="str">
        <f>IF('S.D.PASTE SHEET'!Y906="","",'S.D.PASTE SHEET'!Y906)</f>
        <v/>
      </c>
      <c s="176" t="str">
        <f>IF('S.D.PASTE SHEET'!Z906="","",'S.D.PASTE SHEET'!Z906)</f>
        <v/>
      </c>
      <c s="176" t="str">
        <f>IF('S.D.PASTE SHEET'!AA906="","",'S.D.PASTE SHEET'!AA906)</f>
        <v/>
      </c>
      <c s="176" t="str">
        <f>IF('S.D.PASTE SHEET'!AB906="","",'S.D.PASTE SHEET'!AB906)</f>
        <v/>
      </c>
      <c s="176" t="str">
        <f>IF('S.D.PASTE SHEET'!AC906="","",'S.D.PASTE SHEET'!AC906)</f>
        <v/>
      </c>
      <c s="176" t="str">
        <f>IF('S.D.PASTE SHEET'!AD906="","",'S.D.PASTE SHEET'!AD906)</f>
        <v/>
      </c>
      <c s="178"/>
      <c s="179" t="str">
        <f>IF(AK906="","",IF(AK906&gt;0,COUNT($AG$2:AG906),""))</f>
        <v/>
      </c>
      <c s="180" t="str">
        <f t="shared" si="978"/>
        <v/>
      </c>
      <c s="180" t="str">
        <f t="shared" si="978"/>
        <v/>
      </c>
      <c s="180" t="str">
        <f t="shared" si="978"/>
        <v/>
      </c>
      <c s="181" t="str">
        <f t="shared" si="978"/>
        <v/>
      </c>
      <c s="180" t="str">
        <f t="shared" si="978"/>
        <v/>
      </c>
      <c s="180" t="str">
        <f t="shared" si="978"/>
        <v/>
      </c>
      <c s="180" t="str">
        <f t="shared" si="978"/>
        <v/>
      </c>
      <c s="180" t="str">
        <f t="shared" si="978"/>
        <v/>
      </c>
      <c s="180" t="str">
        <f t="shared" si="978"/>
        <v/>
      </c>
      <c s="181" t="str">
        <f t="shared" si="978"/>
        <v/>
      </c>
      <c s="180" t="str">
        <f t="shared" si="978"/>
        <v/>
      </c>
      <c s="180" t="str">
        <f t="shared" si="978"/>
        <v/>
      </c>
      <c s="180" t="str">
        <f t="shared" si="978"/>
        <v/>
      </c>
      <c s="180" t="str">
        <f t="shared" si="978"/>
        <v/>
      </c>
      <c s="180" t="str">
        <f t="shared" si="978"/>
        <v/>
      </c>
      <c s="180" t="str">
        <f t="shared" si="978"/>
        <v/>
      </c>
      <c r="AX906" s="180" t="str">
        <f>IF(BC906="","",IF(BC906&gt;0,COUNT($AY$2:AY906),""))</f>
        <v/>
      </c>
      <c s="180" t="str">
        <f t="shared" si="988" ref="AY906">IF(AND($BB$1=5,$A906=5,$BC$1=C906),B906,"")</f>
        <v/>
      </c>
      <c s="180" t="str">
        <f t="shared" si="980"/>
        <v/>
      </c>
      <c s="182" t="str">
        <f t="shared" si="980"/>
        <v/>
      </c>
      <c s="180" t="str">
        <f t="shared" si="980"/>
        <v/>
      </c>
      <c s="180" t="str">
        <f t="shared" si="980"/>
        <v/>
      </c>
      <c s="180" t="str">
        <f t="shared" si="980"/>
        <v/>
      </c>
      <c s="180" t="str">
        <f t="shared" si="980"/>
        <v/>
      </c>
      <c s="180" t="str">
        <f t="shared" si="980"/>
        <v/>
      </c>
      <c s="182" t="str">
        <f t="shared" si="980"/>
        <v/>
      </c>
      <c s="180" t="str">
        <f t="shared" si="980"/>
        <v/>
      </c>
      <c s="180" t="str">
        <f t="shared" si="980"/>
        <v/>
      </c>
      <c s="180" t="str">
        <f t="shared" si="980"/>
        <v/>
      </c>
      <c s="180" t="str">
        <f t="shared" si="980"/>
        <v/>
      </c>
      <c s="180" t="str">
        <f t="shared" si="980"/>
        <v/>
      </c>
      <c s="180" t="str">
        <f t="shared" si="980"/>
        <v/>
      </c>
    </row>
    <row r="907" spans="1:65" ht="15.75" customHeight="1">
      <c r="A907" s="176" t="str">
        <f>IF('S.D.PASTE SHEET'!A907="","",'S.D.PASTE SHEET'!A907)</f>
        <v/>
      </c>
      <c s="176" t="str">
        <f>IF('S.D.PASTE SHEET'!B907="","",'S.D.PASTE SHEET'!B907)</f>
        <v/>
      </c>
      <c s="176" t="str">
        <f>IF('S.D.PASTE SHEET'!C907="","",'S.D.PASTE SHEET'!C907)</f>
        <v/>
      </c>
      <c s="177" t="str">
        <f>IF('S.D.PASTE SHEET'!D907="","",'S.D.PASTE SHEET'!D907)</f>
        <v/>
      </c>
      <c s="176" t="str">
        <f>IF('S.D.PASTE SHEET'!E907="","",UPPER('S.D.PASTE SHEET'!E907))</f>
        <v/>
      </c>
      <c s="176" t="str">
        <f>IF('S.D.PASTE SHEET'!F907="","",'S.D.PASTE SHEET'!F907)</f>
        <v/>
      </c>
      <c s="176" t="str">
        <f>IF('S.D.PASTE SHEET'!G907="","",UPPER('S.D.PASTE SHEET'!G907))</f>
        <v/>
      </c>
      <c s="176" t="str">
        <f>IF('S.D.PASTE SHEET'!H907="","",UPPER('S.D.PASTE SHEET'!H907))</f>
        <v/>
      </c>
      <c s="176" t="str">
        <f>IF('S.D.PASTE SHEET'!I907="","",'S.D.PASTE SHEET'!I907)</f>
        <v/>
      </c>
      <c s="177" t="str">
        <f>IF('S.D.PASTE SHEET'!J907="","",'S.D.PASTE SHEET'!J907)</f>
        <v/>
      </c>
      <c s="176" t="str">
        <f>IF('S.D.PASTE SHEET'!K907="","",'S.D.PASTE SHEET'!K907)</f>
        <v/>
      </c>
      <c s="176" t="str">
        <f>IF('S.D.PASTE SHEET'!L907="","",'S.D.PASTE SHEET'!L907)</f>
        <v/>
      </c>
      <c s="176" t="str">
        <f>IF('S.D.PASTE SHEET'!M907="","",'S.D.PASTE SHEET'!M907)</f>
        <v/>
      </c>
      <c s="176" t="str">
        <f>IF('S.D.PASTE SHEET'!N907="","",'S.D.PASTE SHEET'!N907)</f>
        <v/>
      </c>
      <c s="176" t="str">
        <f>IF('S.D.PASTE SHEET'!O907="","",'S.D.PASTE SHEET'!O907)</f>
        <v/>
      </c>
      <c s="176" t="str">
        <f>IF('S.D.PASTE SHEET'!P907="","",'S.D.PASTE SHEET'!P907)</f>
        <v/>
      </c>
      <c s="176" t="str">
        <f>IF('S.D.PASTE SHEET'!Q907="","",'S.D.PASTE SHEET'!Q907)</f>
        <v/>
      </c>
      <c s="176" t="str">
        <f>IF('S.D.PASTE SHEET'!R907="","",'S.D.PASTE SHEET'!R907)</f>
        <v/>
      </c>
      <c s="176" t="str">
        <f>IF('S.D.PASTE SHEET'!S907="","",'S.D.PASTE SHEET'!S907)</f>
        <v/>
      </c>
      <c s="176" t="str">
        <f>IF('S.D.PASTE SHEET'!T907="","",'S.D.PASTE SHEET'!T907)</f>
        <v/>
      </c>
      <c s="176" t="str">
        <f>IF('S.D.PASTE SHEET'!U907="","",'S.D.PASTE SHEET'!U907)</f>
        <v/>
      </c>
      <c s="176" t="str">
        <f>IF('S.D.PASTE SHEET'!V907="","",'S.D.PASTE SHEET'!V907)</f>
        <v/>
      </c>
      <c s="176" t="str">
        <f>IF('S.D.PASTE SHEET'!W907="","",'S.D.PASTE SHEET'!W907)</f>
        <v/>
      </c>
      <c s="176" t="str">
        <f>IF('S.D.PASTE SHEET'!X907="","",'S.D.PASTE SHEET'!X907)</f>
        <v/>
      </c>
      <c s="176" t="str">
        <f>IF('S.D.PASTE SHEET'!Y907="","",'S.D.PASTE SHEET'!Y907)</f>
        <v/>
      </c>
      <c s="176" t="str">
        <f>IF('S.D.PASTE SHEET'!Z907="","",'S.D.PASTE SHEET'!Z907)</f>
        <v/>
      </c>
      <c s="176" t="str">
        <f>IF('S.D.PASTE SHEET'!AA907="","",'S.D.PASTE SHEET'!AA907)</f>
        <v/>
      </c>
      <c s="176" t="str">
        <f>IF('S.D.PASTE SHEET'!AB907="","",'S.D.PASTE SHEET'!AB907)</f>
        <v/>
      </c>
      <c s="176" t="str">
        <f>IF('S.D.PASTE SHEET'!AC907="","",'S.D.PASTE SHEET'!AC907)</f>
        <v/>
      </c>
      <c s="176" t="str">
        <f>IF('S.D.PASTE SHEET'!AD907="","",'S.D.PASTE SHEET'!AD907)</f>
        <v/>
      </c>
      <c s="178"/>
      <c s="179" t="str">
        <f>IF(AK907="","",IF(AK907&gt;0,COUNT($AG$2:AG907),""))</f>
        <v/>
      </c>
      <c s="180" t="str">
        <f t="shared" si="978"/>
        <v/>
      </c>
      <c s="180" t="str">
        <f t="shared" si="978"/>
        <v/>
      </c>
      <c s="180" t="str">
        <f t="shared" si="978"/>
        <v/>
      </c>
      <c s="181" t="str">
        <f t="shared" si="978"/>
        <v/>
      </c>
      <c s="180" t="str">
        <f t="shared" si="978"/>
        <v/>
      </c>
      <c s="180" t="str">
        <f t="shared" si="978"/>
        <v/>
      </c>
      <c s="180" t="str">
        <f t="shared" si="978"/>
        <v/>
      </c>
      <c s="180" t="str">
        <f t="shared" si="978"/>
        <v/>
      </c>
      <c s="180" t="str">
        <f t="shared" si="978"/>
        <v/>
      </c>
      <c s="181" t="str">
        <f t="shared" si="978"/>
        <v/>
      </c>
      <c s="180" t="str">
        <f t="shared" si="978"/>
        <v/>
      </c>
      <c s="180" t="str">
        <f t="shared" si="978"/>
        <v/>
      </c>
      <c s="180" t="str">
        <f t="shared" si="978"/>
        <v/>
      </c>
      <c s="180" t="str">
        <f t="shared" si="978"/>
        <v/>
      </c>
      <c s="180" t="str">
        <f t="shared" si="978"/>
        <v/>
      </c>
      <c s="180" t="str">
        <f t="shared" si="978"/>
        <v/>
      </c>
      <c r="AX907" s="180" t="str">
        <f>IF(BC907="","",IF(BC907&gt;0,COUNT($AY$2:AY907),""))</f>
        <v/>
      </c>
      <c s="180" t="str">
        <f t="shared" si="989" ref="AY907">IF(AND($BB$1=5,$A907=5,$BC$1=C907),B907,"")</f>
        <v/>
      </c>
      <c s="180" t="str">
        <f t="shared" si="980"/>
        <v/>
      </c>
      <c s="182" t="str">
        <f t="shared" si="980"/>
        <v/>
      </c>
      <c s="180" t="str">
        <f t="shared" si="980"/>
        <v/>
      </c>
      <c s="180" t="str">
        <f t="shared" si="980"/>
        <v/>
      </c>
      <c s="180" t="str">
        <f t="shared" si="980"/>
        <v/>
      </c>
      <c s="180" t="str">
        <f t="shared" si="980"/>
        <v/>
      </c>
      <c s="180" t="str">
        <f t="shared" si="980"/>
        <v/>
      </c>
      <c s="182" t="str">
        <f t="shared" si="980"/>
        <v/>
      </c>
      <c s="180" t="str">
        <f t="shared" si="980"/>
        <v/>
      </c>
      <c s="180" t="str">
        <f t="shared" si="980"/>
        <v/>
      </c>
      <c s="180" t="str">
        <f t="shared" si="980"/>
        <v/>
      </c>
      <c s="180" t="str">
        <f t="shared" si="980"/>
        <v/>
      </c>
      <c s="180" t="str">
        <f t="shared" si="980"/>
        <v/>
      </c>
      <c s="180" t="str">
        <f t="shared" si="980"/>
        <v/>
      </c>
    </row>
    <row r="908" spans="1:65" ht="15.75" customHeight="1">
      <c r="A908" s="176" t="str">
        <f>IF('S.D.PASTE SHEET'!A908="","",'S.D.PASTE SHEET'!A908)</f>
        <v/>
      </c>
      <c s="176" t="str">
        <f>IF('S.D.PASTE SHEET'!B908="","",'S.D.PASTE SHEET'!B908)</f>
        <v/>
      </c>
      <c s="176" t="str">
        <f>IF('S.D.PASTE SHEET'!C908="","",'S.D.PASTE SHEET'!C908)</f>
        <v/>
      </c>
      <c s="177" t="str">
        <f>IF('S.D.PASTE SHEET'!D908="","",'S.D.PASTE SHEET'!D908)</f>
        <v/>
      </c>
      <c s="176" t="str">
        <f>IF('S.D.PASTE SHEET'!E908="","",UPPER('S.D.PASTE SHEET'!E908))</f>
        <v/>
      </c>
      <c s="176" t="str">
        <f>IF('S.D.PASTE SHEET'!F908="","",'S.D.PASTE SHEET'!F908)</f>
        <v/>
      </c>
      <c s="176" t="str">
        <f>IF('S.D.PASTE SHEET'!G908="","",UPPER('S.D.PASTE SHEET'!G908))</f>
        <v/>
      </c>
      <c s="176" t="str">
        <f>IF('S.D.PASTE SHEET'!H908="","",UPPER('S.D.PASTE SHEET'!H908))</f>
        <v/>
      </c>
      <c s="176" t="str">
        <f>IF('S.D.PASTE SHEET'!I908="","",'S.D.PASTE SHEET'!I908)</f>
        <v/>
      </c>
      <c s="177" t="str">
        <f>IF('S.D.PASTE SHEET'!J908="","",'S.D.PASTE SHEET'!J908)</f>
        <v/>
      </c>
      <c s="176" t="str">
        <f>IF('S.D.PASTE SHEET'!K908="","",'S.D.PASTE SHEET'!K908)</f>
        <v/>
      </c>
      <c s="176" t="str">
        <f>IF('S.D.PASTE SHEET'!L908="","",'S.D.PASTE SHEET'!L908)</f>
        <v/>
      </c>
      <c s="176" t="str">
        <f>IF('S.D.PASTE SHEET'!M908="","",'S.D.PASTE SHEET'!M908)</f>
        <v/>
      </c>
      <c s="176" t="str">
        <f>IF('S.D.PASTE SHEET'!N908="","",'S.D.PASTE SHEET'!N908)</f>
        <v/>
      </c>
      <c s="176" t="str">
        <f>IF('S.D.PASTE SHEET'!O908="","",'S.D.PASTE SHEET'!O908)</f>
        <v/>
      </c>
      <c s="176" t="str">
        <f>IF('S.D.PASTE SHEET'!P908="","",'S.D.PASTE SHEET'!P908)</f>
        <v/>
      </c>
      <c s="176" t="str">
        <f>IF('S.D.PASTE SHEET'!Q908="","",'S.D.PASTE SHEET'!Q908)</f>
        <v/>
      </c>
      <c s="176" t="str">
        <f>IF('S.D.PASTE SHEET'!R908="","",'S.D.PASTE SHEET'!R908)</f>
        <v/>
      </c>
      <c s="176" t="str">
        <f>IF('S.D.PASTE SHEET'!S908="","",'S.D.PASTE SHEET'!S908)</f>
        <v/>
      </c>
      <c s="176" t="str">
        <f>IF('S.D.PASTE SHEET'!T908="","",'S.D.PASTE SHEET'!T908)</f>
        <v/>
      </c>
      <c s="176" t="str">
        <f>IF('S.D.PASTE SHEET'!U908="","",'S.D.PASTE SHEET'!U908)</f>
        <v/>
      </c>
      <c s="176" t="str">
        <f>IF('S.D.PASTE SHEET'!V908="","",'S.D.PASTE SHEET'!V908)</f>
        <v/>
      </c>
      <c s="176" t="str">
        <f>IF('S.D.PASTE SHEET'!W908="","",'S.D.PASTE SHEET'!W908)</f>
        <v/>
      </c>
      <c s="176" t="str">
        <f>IF('S.D.PASTE SHEET'!X908="","",'S.D.PASTE SHEET'!X908)</f>
        <v/>
      </c>
      <c s="176" t="str">
        <f>IF('S.D.PASTE SHEET'!Y908="","",'S.D.PASTE SHEET'!Y908)</f>
        <v/>
      </c>
      <c s="176" t="str">
        <f>IF('S.D.PASTE SHEET'!Z908="","",'S.D.PASTE SHEET'!Z908)</f>
        <v/>
      </c>
      <c s="176" t="str">
        <f>IF('S.D.PASTE SHEET'!AA908="","",'S.D.PASTE SHEET'!AA908)</f>
        <v/>
      </c>
      <c s="176" t="str">
        <f>IF('S.D.PASTE SHEET'!AB908="","",'S.D.PASTE SHEET'!AB908)</f>
        <v/>
      </c>
      <c s="176" t="str">
        <f>IF('S.D.PASTE SHEET'!AC908="","",'S.D.PASTE SHEET'!AC908)</f>
        <v/>
      </c>
      <c s="176" t="str">
        <f>IF('S.D.PASTE SHEET'!AD908="","",'S.D.PASTE SHEET'!AD908)</f>
        <v/>
      </c>
      <c s="178"/>
      <c s="179" t="str">
        <f>IF(AK908="","",IF(AK908&gt;0,COUNT($AG$2:AG908),""))</f>
        <v/>
      </c>
      <c s="180" t="str">
        <f t="shared" si="978"/>
        <v/>
      </c>
      <c s="180" t="str">
        <f t="shared" si="978"/>
        <v/>
      </c>
      <c s="180" t="str">
        <f t="shared" si="978"/>
        <v/>
      </c>
      <c s="181" t="str">
        <f t="shared" si="978"/>
        <v/>
      </c>
      <c s="180" t="str">
        <f t="shared" si="978"/>
        <v/>
      </c>
      <c s="180" t="str">
        <f t="shared" si="978"/>
        <v/>
      </c>
      <c s="180" t="str">
        <f t="shared" si="978"/>
        <v/>
      </c>
      <c s="180" t="str">
        <f t="shared" si="978"/>
        <v/>
      </c>
      <c s="180" t="str">
        <f t="shared" si="978"/>
        <v/>
      </c>
      <c s="181" t="str">
        <f t="shared" si="978"/>
        <v/>
      </c>
      <c s="180" t="str">
        <f t="shared" si="978"/>
        <v/>
      </c>
      <c s="180" t="str">
        <f t="shared" si="978"/>
        <v/>
      </c>
      <c s="180" t="str">
        <f t="shared" si="978"/>
        <v/>
      </c>
      <c s="180" t="str">
        <f t="shared" si="978"/>
        <v/>
      </c>
      <c s="180" t="str">
        <f t="shared" si="978"/>
        <v/>
      </c>
      <c s="180" t="str">
        <f t="shared" si="978"/>
        <v/>
      </c>
      <c r="AX908" s="180" t="str">
        <f>IF(BC908="","",IF(BC908&gt;0,COUNT($AY$2:AY908),""))</f>
        <v/>
      </c>
      <c s="180" t="str">
        <f t="shared" si="990" ref="AY908">IF(AND($BB$1=5,$A908=5,$BC$1=C908),B908,"")</f>
        <v/>
      </c>
      <c s="180" t="str">
        <f t="shared" si="980"/>
        <v/>
      </c>
      <c s="182" t="str">
        <f t="shared" si="980"/>
        <v/>
      </c>
      <c s="180" t="str">
        <f t="shared" si="980"/>
        <v/>
      </c>
      <c s="180" t="str">
        <f t="shared" si="980"/>
        <v/>
      </c>
      <c s="180" t="str">
        <f t="shared" si="980"/>
        <v/>
      </c>
      <c s="180" t="str">
        <f t="shared" si="980"/>
        <v/>
      </c>
      <c s="180" t="str">
        <f t="shared" si="980"/>
        <v/>
      </c>
      <c s="182" t="str">
        <f t="shared" si="980"/>
        <v/>
      </c>
      <c s="180" t="str">
        <f t="shared" si="980"/>
        <v/>
      </c>
      <c s="180" t="str">
        <f t="shared" si="980"/>
        <v/>
      </c>
      <c s="180" t="str">
        <f t="shared" si="980"/>
        <v/>
      </c>
      <c s="180" t="str">
        <f t="shared" si="980"/>
        <v/>
      </c>
      <c s="180" t="str">
        <f t="shared" si="980"/>
        <v/>
      </c>
      <c s="180" t="str">
        <f t="shared" si="980"/>
        <v/>
      </c>
    </row>
    <row r="909" spans="1:65" ht="15.75" customHeight="1">
      <c r="A909" s="176" t="str">
        <f>IF('S.D.PASTE SHEET'!A909="","",'S.D.PASTE SHEET'!A909)</f>
        <v/>
      </c>
      <c s="176" t="str">
        <f>IF('S.D.PASTE SHEET'!B909="","",'S.D.PASTE SHEET'!B909)</f>
        <v/>
      </c>
      <c s="176" t="str">
        <f>IF('S.D.PASTE SHEET'!C909="","",'S.D.PASTE SHEET'!C909)</f>
        <v/>
      </c>
      <c s="177" t="str">
        <f>IF('S.D.PASTE SHEET'!D909="","",'S.D.PASTE SHEET'!D909)</f>
        <v/>
      </c>
      <c s="176" t="str">
        <f>IF('S.D.PASTE SHEET'!E909="","",UPPER('S.D.PASTE SHEET'!E909))</f>
        <v/>
      </c>
      <c s="176" t="str">
        <f>IF('S.D.PASTE SHEET'!F909="","",'S.D.PASTE SHEET'!F909)</f>
        <v/>
      </c>
      <c s="176" t="str">
        <f>IF('S.D.PASTE SHEET'!G909="","",UPPER('S.D.PASTE SHEET'!G909))</f>
        <v/>
      </c>
      <c s="176" t="str">
        <f>IF('S.D.PASTE SHEET'!H909="","",UPPER('S.D.PASTE SHEET'!H909))</f>
        <v/>
      </c>
      <c s="176" t="str">
        <f>IF('S.D.PASTE SHEET'!I909="","",'S.D.PASTE SHEET'!I909)</f>
        <v/>
      </c>
      <c s="177" t="str">
        <f>IF('S.D.PASTE SHEET'!J909="","",'S.D.PASTE SHEET'!J909)</f>
        <v/>
      </c>
      <c s="176" t="str">
        <f>IF('S.D.PASTE SHEET'!K909="","",'S.D.PASTE SHEET'!K909)</f>
        <v/>
      </c>
      <c s="176" t="str">
        <f>IF('S.D.PASTE SHEET'!L909="","",'S.D.PASTE SHEET'!L909)</f>
        <v/>
      </c>
      <c s="176" t="str">
        <f>IF('S.D.PASTE SHEET'!M909="","",'S.D.PASTE SHEET'!M909)</f>
        <v/>
      </c>
      <c s="176" t="str">
        <f>IF('S.D.PASTE SHEET'!N909="","",'S.D.PASTE SHEET'!N909)</f>
        <v/>
      </c>
      <c s="176" t="str">
        <f>IF('S.D.PASTE SHEET'!O909="","",'S.D.PASTE SHEET'!O909)</f>
        <v/>
      </c>
      <c s="176" t="str">
        <f>IF('S.D.PASTE SHEET'!P909="","",'S.D.PASTE SHEET'!P909)</f>
        <v/>
      </c>
      <c s="176" t="str">
        <f>IF('S.D.PASTE SHEET'!Q909="","",'S.D.PASTE SHEET'!Q909)</f>
        <v/>
      </c>
      <c s="176" t="str">
        <f>IF('S.D.PASTE SHEET'!R909="","",'S.D.PASTE SHEET'!R909)</f>
        <v/>
      </c>
      <c s="176" t="str">
        <f>IF('S.D.PASTE SHEET'!S909="","",'S.D.PASTE SHEET'!S909)</f>
        <v/>
      </c>
      <c s="176" t="str">
        <f>IF('S.D.PASTE SHEET'!T909="","",'S.D.PASTE SHEET'!T909)</f>
        <v/>
      </c>
      <c s="176" t="str">
        <f>IF('S.D.PASTE SHEET'!U909="","",'S.D.PASTE SHEET'!U909)</f>
        <v/>
      </c>
      <c s="176" t="str">
        <f>IF('S.D.PASTE SHEET'!V909="","",'S.D.PASTE SHEET'!V909)</f>
        <v/>
      </c>
      <c s="176" t="str">
        <f>IF('S.D.PASTE SHEET'!W909="","",'S.D.PASTE SHEET'!W909)</f>
        <v/>
      </c>
      <c s="176" t="str">
        <f>IF('S.D.PASTE SHEET'!X909="","",'S.D.PASTE SHEET'!X909)</f>
        <v/>
      </c>
      <c s="176" t="str">
        <f>IF('S.D.PASTE SHEET'!Y909="","",'S.D.PASTE SHEET'!Y909)</f>
        <v/>
      </c>
      <c s="176" t="str">
        <f>IF('S.D.PASTE SHEET'!Z909="","",'S.D.PASTE SHEET'!Z909)</f>
        <v/>
      </c>
      <c s="176" t="str">
        <f>IF('S.D.PASTE SHEET'!AA909="","",'S.D.PASTE SHEET'!AA909)</f>
        <v/>
      </c>
      <c s="176" t="str">
        <f>IF('S.D.PASTE SHEET'!AB909="","",'S.D.PASTE SHEET'!AB909)</f>
        <v/>
      </c>
      <c s="176" t="str">
        <f>IF('S.D.PASTE SHEET'!AC909="","",'S.D.PASTE SHEET'!AC909)</f>
        <v/>
      </c>
      <c s="176" t="str">
        <f>IF('S.D.PASTE SHEET'!AD909="","",'S.D.PASTE SHEET'!AD909)</f>
        <v/>
      </c>
      <c s="178"/>
      <c s="179" t="str">
        <f>IF(AK909="","",IF(AK909&gt;0,COUNT($AG$2:AG909),""))</f>
        <v/>
      </c>
      <c s="180" t="str">
        <f t="shared" si="978"/>
        <v/>
      </c>
      <c s="180" t="str">
        <f t="shared" si="978"/>
        <v/>
      </c>
      <c s="180" t="str">
        <f t="shared" si="978"/>
        <v/>
      </c>
      <c s="181" t="str">
        <f t="shared" si="978"/>
        <v/>
      </c>
      <c s="180" t="str">
        <f t="shared" si="978"/>
        <v/>
      </c>
      <c s="180" t="str">
        <f t="shared" si="978"/>
        <v/>
      </c>
      <c s="180" t="str">
        <f t="shared" si="978"/>
        <v/>
      </c>
      <c s="180" t="str">
        <f t="shared" si="978"/>
        <v/>
      </c>
      <c s="180" t="str">
        <f t="shared" si="978"/>
        <v/>
      </c>
      <c s="181" t="str">
        <f t="shared" si="978"/>
        <v/>
      </c>
      <c s="180" t="str">
        <f t="shared" si="978"/>
        <v/>
      </c>
      <c s="180" t="str">
        <f t="shared" si="978"/>
        <v/>
      </c>
      <c s="180" t="str">
        <f t="shared" si="978"/>
        <v/>
      </c>
      <c s="180" t="str">
        <f t="shared" si="978"/>
        <v/>
      </c>
      <c s="180" t="str">
        <f t="shared" si="978"/>
        <v/>
      </c>
      <c s="180" t="str">
        <f t="shared" si="978"/>
        <v/>
      </c>
      <c r="AX909" s="180" t="str">
        <f>IF(BC909="","",IF(BC909&gt;0,COUNT($AY$2:AY909),""))</f>
        <v/>
      </c>
      <c s="180" t="str">
        <f t="shared" si="991" ref="AY909">IF(AND($BB$1=5,$A909=5,$BC$1=C909),B909,"")</f>
        <v/>
      </c>
      <c s="180" t="str">
        <f t="shared" si="980"/>
        <v/>
      </c>
      <c s="182" t="str">
        <f t="shared" si="980"/>
        <v/>
      </c>
      <c s="180" t="str">
        <f t="shared" si="980"/>
        <v/>
      </c>
      <c s="180" t="str">
        <f t="shared" si="980"/>
        <v/>
      </c>
      <c s="180" t="str">
        <f t="shared" si="980"/>
        <v/>
      </c>
      <c s="180" t="str">
        <f t="shared" si="980"/>
        <v/>
      </c>
      <c s="180" t="str">
        <f t="shared" si="980"/>
        <v/>
      </c>
      <c s="182" t="str">
        <f t="shared" si="980"/>
        <v/>
      </c>
      <c s="180" t="str">
        <f t="shared" si="980"/>
        <v/>
      </c>
      <c s="180" t="str">
        <f t="shared" si="980"/>
        <v/>
      </c>
      <c s="180" t="str">
        <f t="shared" si="980"/>
        <v/>
      </c>
      <c s="180" t="str">
        <f t="shared" si="980"/>
        <v/>
      </c>
      <c s="180" t="str">
        <f t="shared" si="980"/>
        <v/>
      </c>
      <c s="180" t="str">
        <f t="shared" si="980"/>
        <v/>
      </c>
    </row>
    <row r="910" spans="1:65" ht="15.75" customHeight="1">
      <c r="A910" s="176" t="str">
        <f>IF('S.D.PASTE SHEET'!A910="","",'S.D.PASTE SHEET'!A910)</f>
        <v/>
      </c>
      <c s="176" t="str">
        <f>IF('S.D.PASTE SHEET'!B910="","",'S.D.PASTE SHEET'!B910)</f>
        <v/>
      </c>
      <c s="176" t="str">
        <f>IF('S.D.PASTE SHEET'!C910="","",'S.D.PASTE SHEET'!C910)</f>
        <v/>
      </c>
      <c s="177" t="str">
        <f>IF('S.D.PASTE SHEET'!D910="","",'S.D.PASTE SHEET'!D910)</f>
        <v/>
      </c>
      <c s="176" t="str">
        <f>IF('S.D.PASTE SHEET'!E910="","",UPPER('S.D.PASTE SHEET'!E910))</f>
        <v/>
      </c>
      <c s="176" t="str">
        <f>IF('S.D.PASTE SHEET'!F910="","",'S.D.PASTE SHEET'!F910)</f>
        <v/>
      </c>
      <c s="176" t="str">
        <f>IF('S.D.PASTE SHEET'!G910="","",UPPER('S.D.PASTE SHEET'!G910))</f>
        <v/>
      </c>
      <c s="176" t="str">
        <f>IF('S.D.PASTE SHEET'!H910="","",UPPER('S.D.PASTE SHEET'!H910))</f>
        <v/>
      </c>
      <c s="176" t="str">
        <f>IF('S.D.PASTE SHEET'!I910="","",'S.D.PASTE SHEET'!I910)</f>
        <v/>
      </c>
      <c s="177" t="str">
        <f>IF('S.D.PASTE SHEET'!J910="","",'S.D.PASTE SHEET'!J910)</f>
        <v/>
      </c>
      <c s="176" t="str">
        <f>IF('S.D.PASTE SHEET'!K910="","",'S.D.PASTE SHEET'!K910)</f>
        <v/>
      </c>
      <c s="176" t="str">
        <f>IF('S.D.PASTE SHEET'!L910="","",'S.D.PASTE SHEET'!L910)</f>
        <v/>
      </c>
      <c s="176" t="str">
        <f>IF('S.D.PASTE SHEET'!M910="","",'S.D.PASTE SHEET'!M910)</f>
        <v/>
      </c>
      <c s="176" t="str">
        <f>IF('S.D.PASTE SHEET'!N910="","",'S.D.PASTE SHEET'!N910)</f>
        <v/>
      </c>
      <c s="176" t="str">
        <f>IF('S.D.PASTE SHEET'!O910="","",'S.D.PASTE SHEET'!O910)</f>
        <v/>
      </c>
      <c s="176" t="str">
        <f>IF('S.D.PASTE SHEET'!P910="","",'S.D.PASTE SHEET'!P910)</f>
        <v/>
      </c>
      <c s="176" t="str">
        <f>IF('S.D.PASTE SHEET'!Q910="","",'S.D.PASTE SHEET'!Q910)</f>
        <v/>
      </c>
      <c s="176" t="str">
        <f>IF('S.D.PASTE SHEET'!R910="","",'S.D.PASTE SHEET'!R910)</f>
        <v/>
      </c>
      <c s="176" t="str">
        <f>IF('S.D.PASTE SHEET'!S910="","",'S.D.PASTE SHEET'!S910)</f>
        <v/>
      </c>
      <c s="176" t="str">
        <f>IF('S.D.PASTE SHEET'!T910="","",'S.D.PASTE SHEET'!T910)</f>
        <v/>
      </c>
      <c s="176" t="str">
        <f>IF('S.D.PASTE SHEET'!U910="","",'S.D.PASTE SHEET'!U910)</f>
        <v/>
      </c>
      <c s="176" t="str">
        <f>IF('S.D.PASTE SHEET'!V910="","",'S.D.PASTE SHEET'!V910)</f>
        <v/>
      </c>
      <c s="176" t="str">
        <f>IF('S.D.PASTE SHEET'!W910="","",'S.D.PASTE SHEET'!W910)</f>
        <v/>
      </c>
      <c s="176" t="str">
        <f>IF('S.D.PASTE SHEET'!X910="","",'S.D.PASTE SHEET'!X910)</f>
        <v/>
      </c>
      <c s="176" t="str">
        <f>IF('S.D.PASTE SHEET'!Y910="","",'S.D.PASTE SHEET'!Y910)</f>
        <v/>
      </c>
      <c s="176" t="str">
        <f>IF('S.D.PASTE SHEET'!Z910="","",'S.D.PASTE SHEET'!Z910)</f>
        <v/>
      </c>
      <c s="176" t="str">
        <f>IF('S.D.PASTE SHEET'!AA910="","",'S.D.PASTE SHEET'!AA910)</f>
        <v/>
      </c>
      <c s="176" t="str">
        <f>IF('S.D.PASTE SHEET'!AB910="","",'S.D.PASTE SHEET'!AB910)</f>
        <v/>
      </c>
      <c s="176" t="str">
        <f>IF('S.D.PASTE SHEET'!AC910="","",'S.D.PASTE SHEET'!AC910)</f>
        <v/>
      </c>
      <c s="176" t="str">
        <f>IF('S.D.PASTE SHEET'!AD910="","",'S.D.PASTE SHEET'!AD910)</f>
        <v/>
      </c>
      <c s="178"/>
      <c s="179" t="str">
        <f>IF(AK910="","",IF(AK910&gt;0,COUNT($AG$2:AG910),""))</f>
        <v/>
      </c>
      <c s="180" t="str">
        <f t="shared" si="978"/>
        <v/>
      </c>
      <c s="180" t="str">
        <f t="shared" si="978"/>
        <v/>
      </c>
      <c s="180" t="str">
        <f t="shared" si="978"/>
        <v/>
      </c>
      <c s="181" t="str">
        <f t="shared" si="978"/>
        <v/>
      </c>
      <c s="180" t="str">
        <f t="shared" si="978"/>
        <v/>
      </c>
      <c s="180" t="str">
        <f t="shared" si="978"/>
        <v/>
      </c>
      <c s="180" t="str">
        <f t="shared" si="978"/>
        <v/>
      </c>
      <c s="180" t="str">
        <f t="shared" si="978"/>
        <v/>
      </c>
      <c s="180" t="str">
        <f t="shared" si="978"/>
        <v/>
      </c>
      <c s="181" t="str">
        <f t="shared" si="978"/>
        <v/>
      </c>
      <c s="180" t="str">
        <f t="shared" si="978"/>
        <v/>
      </c>
      <c s="180" t="str">
        <f t="shared" si="978"/>
        <v/>
      </c>
      <c s="180" t="str">
        <f t="shared" si="978"/>
        <v/>
      </c>
      <c s="180" t="str">
        <f t="shared" si="978"/>
        <v/>
      </c>
      <c s="180" t="str">
        <f t="shared" si="978"/>
        <v/>
      </c>
      <c s="180" t="str">
        <f t="shared" si="978"/>
        <v/>
      </c>
      <c r="AX910" s="180" t="str">
        <f>IF(BC910="","",IF(BC910&gt;0,COUNT($AY$2:AY910),""))</f>
        <v/>
      </c>
      <c s="180" t="str">
        <f t="shared" si="992" ref="AY910">IF(AND($BB$1=5,$A910=5,$BC$1=C910),B910,"")</f>
        <v/>
      </c>
      <c s="180" t="str">
        <f t="shared" si="980"/>
        <v/>
      </c>
      <c s="182" t="str">
        <f t="shared" si="980"/>
        <v/>
      </c>
      <c s="180" t="str">
        <f t="shared" si="980"/>
        <v/>
      </c>
      <c s="180" t="str">
        <f t="shared" si="980"/>
        <v/>
      </c>
      <c s="180" t="str">
        <f t="shared" si="980"/>
        <v/>
      </c>
      <c s="180" t="str">
        <f t="shared" si="980"/>
        <v/>
      </c>
      <c s="180" t="str">
        <f t="shared" si="980"/>
        <v/>
      </c>
      <c s="182" t="str">
        <f t="shared" si="980"/>
        <v/>
      </c>
      <c s="180" t="str">
        <f t="shared" si="980"/>
        <v/>
      </c>
      <c s="180" t="str">
        <f t="shared" si="980"/>
        <v/>
      </c>
      <c s="180" t="str">
        <f t="shared" si="980"/>
        <v/>
      </c>
      <c s="180" t="str">
        <f t="shared" si="980"/>
        <v/>
      </c>
      <c s="180" t="str">
        <f t="shared" si="980"/>
        <v/>
      </c>
      <c s="180" t="str">
        <f t="shared" si="980"/>
        <v/>
      </c>
    </row>
    <row r="911" spans="1:65" ht="15.75" customHeight="1">
      <c r="A911" s="176" t="str">
        <f>IF('S.D.PASTE SHEET'!A911="","",'S.D.PASTE SHEET'!A911)</f>
        <v/>
      </c>
      <c s="176" t="str">
        <f>IF('S.D.PASTE SHEET'!B911="","",'S.D.PASTE SHEET'!B911)</f>
        <v/>
      </c>
      <c s="176" t="str">
        <f>IF('S.D.PASTE SHEET'!C911="","",'S.D.PASTE SHEET'!C911)</f>
        <v/>
      </c>
      <c s="177" t="str">
        <f>IF('S.D.PASTE SHEET'!D911="","",'S.D.PASTE SHEET'!D911)</f>
        <v/>
      </c>
      <c s="176" t="str">
        <f>IF('S.D.PASTE SHEET'!E911="","",UPPER('S.D.PASTE SHEET'!E911))</f>
        <v/>
      </c>
      <c s="176" t="str">
        <f>IF('S.D.PASTE SHEET'!F911="","",'S.D.PASTE SHEET'!F911)</f>
        <v/>
      </c>
      <c s="176" t="str">
        <f>IF('S.D.PASTE SHEET'!G911="","",UPPER('S.D.PASTE SHEET'!G911))</f>
        <v/>
      </c>
      <c s="176" t="str">
        <f>IF('S.D.PASTE SHEET'!H911="","",UPPER('S.D.PASTE SHEET'!H911))</f>
        <v/>
      </c>
      <c s="176" t="str">
        <f>IF('S.D.PASTE SHEET'!I911="","",'S.D.PASTE SHEET'!I911)</f>
        <v/>
      </c>
      <c s="177" t="str">
        <f>IF('S.D.PASTE SHEET'!J911="","",'S.D.PASTE SHEET'!J911)</f>
        <v/>
      </c>
      <c s="176" t="str">
        <f>IF('S.D.PASTE SHEET'!K911="","",'S.D.PASTE SHEET'!K911)</f>
        <v/>
      </c>
      <c s="176" t="str">
        <f>IF('S.D.PASTE SHEET'!L911="","",'S.D.PASTE SHEET'!L911)</f>
        <v/>
      </c>
      <c s="176" t="str">
        <f>IF('S.D.PASTE SHEET'!M911="","",'S.D.PASTE SHEET'!M911)</f>
        <v/>
      </c>
      <c s="176" t="str">
        <f>IF('S.D.PASTE SHEET'!N911="","",'S.D.PASTE SHEET'!N911)</f>
        <v/>
      </c>
      <c s="176" t="str">
        <f>IF('S.D.PASTE SHEET'!O911="","",'S.D.PASTE SHEET'!O911)</f>
        <v/>
      </c>
      <c s="176" t="str">
        <f>IF('S.D.PASTE SHEET'!P911="","",'S.D.PASTE SHEET'!P911)</f>
        <v/>
      </c>
      <c s="176" t="str">
        <f>IF('S.D.PASTE SHEET'!Q911="","",'S.D.PASTE SHEET'!Q911)</f>
        <v/>
      </c>
      <c s="176" t="str">
        <f>IF('S.D.PASTE SHEET'!R911="","",'S.D.PASTE SHEET'!R911)</f>
        <v/>
      </c>
      <c s="176" t="str">
        <f>IF('S.D.PASTE SHEET'!S911="","",'S.D.PASTE SHEET'!S911)</f>
        <v/>
      </c>
      <c s="176" t="str">
        <f>IF('S.D.PASTE SHEET'!T911="","",'S.D.PASTE SHEET'!T911)</f>
        <v/>
      </c>
      <c s="176" t="str">
        <f>IF('S.D.PASTE SHEET'!U911="","",'S.D.PASTE SHEET'!U911)</f>
        <v/>
      </c>
      <c s="176" t="str">
        <f>IF('S.D.PASTE SHEET'!V911="","",'S.D.PASTE SHEET'!V911)</f>
        <v/>
      </c>
      <c s="176" t="str">
        <f>IF('S.D.PASTE SHEET'!W911="","",'S.D.PASTE SHEET'!W911)</f>
        <v/>
      </c>
      <c s="176" t="str">
        <f>IF('S.D.PASTE SHEET'!X911="","",'S.D.PASTE SHEET'!X911)</f>
        <v/>
      </c>
      <c s="176" t="str">
        <f>IF('S.D.PASTE SHEET'!Y911="","",'S.D.PASTE SHEET'!Y911)</f>
        <v/>
      </c>
      <c s="176" t="str">
        <f>IF('S.D.PASTE SHEET'!Z911="","",'S.D.PASTE SHEET'!Z911)</f>
        <v/>
      </c>
      <c s="176" t="str">
        <f>IF('S.D.PASTE SHEET'!AA911="","",'S.D.PASTE SHEET'!AA911)</f>
        <v/>
      </c>
      <c s="176" t="str">
        <f>IF('S.D.PASTE SHEET'!AB911="","",'S.D.PASTE SHEET'!AB911)</f>
        <v/>
      </c>
      <c s="176" t="str">
        <f>IF('S.D.PASTE SHEET'!AC911="","",'S.D.PASTE SHEET'!AC911)</f>
        <v/>
      </c>
      <c s="176" t="str">
        <f>IF('S.D.PASTE SHEET'!AD911="","",'S.D.PASTE SHEET'!AD911)</f>
        <v/>
      </c>
      <c s="178"/>
      <c s="179" t="str">
        <f>IF(AK911="","",IF(AK911&gt;0,COUNT($AG$2:AG911),""))</f>
        <v/>
      </c>
      <c s="180" t="str">
        <f t="shared" si="978"/>
        <v/>
      </c>
      <c s="180" t="str">
        <f t="shared" si="978"/>
        <v/>
      </c>
      <c s="180" t="str">
        <f t="shared" si="978"/>
        <v/>
      </c>
      <c s="181" t="str">
        <f t="shared" si="978"/>
        <v/>
      </c>
      <c s="180" t="str">
        <f t="shared" si="978"/>
        <v/>
      </c>
      <c s="180" t="str">
        <f t="shared" si="978"/>
        <v/>
      </c>
      <c s="180" t="str">
        <f t="shared" si="978"/>
        <v/>
      </c>
      <c s="180" t="str">
        <f t="shared" si="978"/>
        <v/>
      </c>
      <c s="180" t="str">
        <f t="shared" si="978"/>
        <v/>
      </c>
      <c s="181" t="str">
        <f t="shared" si="978"/>
        <v/>
      </c>
      <c s="180" t="str">
        <f t="shared" si="978"/>
        <v/>
      </c>
      <c s="180" t="str">
        <f t="shared" si="978"/>
        <v/>
      </c>
      <c s="180" t="str">
        <f t="shared" si="978"/>
        <v/>
      </c>
      <c s="180" t="str">
        <f t="shared" si="978"/>
        <v/>
      </c>
      <c s="180" t="str">
        <f t="shared" si="978"/>
        <v/>
      </c>
      <c s="180" t="str">
        <f t="shared" si="978"/>
        <v/>
      </c>
      <c r="AX911" s="180" t="str">
        <f>IF(BC911="","",IF(BC911&gt;0,COUNT($AY$2:AY911),""))</f>
        <v/>
      </c>
      <c s="180" t="str">
        <f t="shared" si="993" ref="AY911">IF(AND($BB$1=5,$A911=5,$BC$1=C911),B911,"")</f>
        <v/>
      </c>
      <c s="180" t="str">
        <f t="shared" si="980"/>
        <v/>
      </c>
      <c s="182" t="str">
        <f t="shared" si="980"/>
        <v/>
      </c>
      <c s="180" t="str">
        <f t="shared" si="980"/>
        <v/>
      </c>
      <c s="180" t="str">
        <f t="shared" si="980"/>
        <v/>
      </c>
      <c s="180" t="str">
        <f t="shared" si="980"/>
        <v/>
      </c>
      <c s="180" t="str">
        <f t="shared" si="980"/>
        <v/>
      </c>
      <c s="180" t="str">
        <f t="shared" si="980"/>
        <v/>
      </c>
      <c s="182" t="str">
        <f t="shared" si="980"/>
        <v/>
      </c>
      <c s="180" t="str">
        <f t="shared" si="980"/>
        <v/>
      </c>
      <c s="180" t="str">
        <f t="shared" si="980"/>
        <v/>
      </c>
      <c s="180" t="str">
        <f t="shared" si="980"/>
        <v/>
      </c>
      <c s="180" t="str">
        <f t="shared" si="980"/>
        <v/>
      </c>
      <c s="180" t="str">
        <f t="shared" si="980"/>
        <v/>
      </c>
      <c s="180" t="str">
        <f t="shared" si="980"/>
        <v/>
      </c>
    </row>
    <row r="912" spans="1:65" ht="15.75" customHeight="1">
      <c r="A912" s="176" t="str">
        <f>IF('S.D.PASTE SHEET'!A912="","",'S.D.PASTE SHEET'!A912)</f>
        <v/>
      </c>
      <c s="176" t="str">
        <f>IF('S.D.PASTE SHEET'!B912="","",'S.D.PASTE SHEET'!B912)</f>
        <v/>
      </c>
      <c s="176" t="str">
        <f>IF('S.D.PASTE SHEET'!C912="","",'S.D.PASTE SHEET'!C912)</f>
        <v/>
      </c>
      <c s="177" t="str">
        <f>IF('S.D.PASTE SHEET'!D912="","",'S.D.PASTE SHEET'!D912)</f>
        <v/>
      </c>
      <c s="176" t="str">
        <f>IF('S.D.PASTE SHEET'!E912="","",UPPER('S.D.PASTE SHEET'!E912))</f>
        <v/>
      </c>
      <c s="176" t="str">
        <f>IF('S.D.PASTE SHEET'!F912="","",'S.D.PASTE SHEET'!F912)</f>
        <v/>
      </c>
      <c s="176" t="str">
        <f>IF('S.D.PASTE SHEET'!G912="","",UPPER('S.D.PASTE SHEET'!G912))</f>
        <v/>
      </c>
      <c s="176" t="str">
        <f>IF('S.D.PASTE SHEET'!H912="","",UPPER('S.D.PASTE SHEET'!H912))</f>
        <v/>
      </c>
      <c s="176" t="str">
        <f>IF('S.D.PASTE SHEET'!I912="","",'S.D.PASTE SHEET'!I912)</f>
        <v/>
      </c>
      <c s="177" t="str">
        <f>IF('S.D.PASTE SHEET'!J912="","",'S.D.PASTE SHEET'!J912)</f>
        <v/>
      </c>
      <c s="176" t="str">
        <f>IF('S.D.PASTE SHEET'!K912="","",'S.D.PASTE SHEET'!K912)</f>
        <v/>
      </c>
      <c s="176" t="str">
        <f>IF('S.D.PASTE SHEET'!L912="","",'S.D.PASTE SHEET'!L912)</f>
        <v/>
      </c>
      <c s="176" t="str">
        <f>IF('S.D.PASTE SHEET'!M912="","",'S.D.PASTE SHEET'!M912)</f>
        <v/>
      </c>
      <c s="176" t="str">
        <f>IF('S.D.PASTE SHEET'!N912="","",'S.D.PASTE SHEET'!N912)</f>
        <v/>
      </c>
      <c s="176" t="str">
        <f>IF('S.D.PASTE SHEET'!O912="","",'S.D.PASTE SHEET'!O912)</f>
        <v/>
      </c>
      <c s="176" t="str">
        <f>IF('S.D.PASTE SHEET'!P912="","",'S.D.PASTE SHEET'!P912)</f>
        <v/>
      </c>
      <c s="176" t="str">
        <f>IF('S.D.PASTE SHEET'!Q912="","",'S.D.PASTE SHEET'!Q912)</f>
        <v/>
      </c>
      <c s="176" t="str">
        <f>IF('S.D.PASTE SHEET'!R912="","",'S.D.PASTE SHEET'!R912)</f>
        <v/>
      </c>
      <c s="176" t="str">
        <f>IF('S.D.PASTE SHEET'!S912="","",'S.D.PASTE SHEET'!S912)</f>
        <v/>
      </c>
      <c s="176" t="str">
        <f>IF('S.D.PASTE SHEET'!T912="","",'S.D.PASTE SHEET'!T912)</f>
        <v/>
      </c>
      <c s="176" t="str">
        <f>IF('S.D.PASTE SHEET'!U912="","",'S.D.PASTE SHEET'!U912)</f>
        <v/>
      </c>
      <c s="176" t="str">
        <f>IF('S.D.PASTE SHEET'!V912="","",'S.D.PASTE SHEET'!V912)</f>
        <v/>
      </c>
      <c s="176" t="str">
        <f>IF('S.D.PASTE SHEET'!W912="","",'S.D.PASTE SHEET'!W912)</f>
        <v/>
      </c>
      <c s="176" t="str">
        <f>IF('S.D.PASTE SHEET'!X912="","",'S.D.PASTE SHEET'!X912)</f>
        <v/>
      </c>
      <c s="176" t="str">
        <f>IF('S.D.PASTE SHEET'!Y912="","",'S.D.PASTE SHEET'!Y912)</f>
        <v/>
      </c>
      <c s="176" t="str">
        <f>IF('S.D.PASTE SHEET'!Z912="","",'S.D.PASTE SHEET'!Z912)</f>
        <v/>
      </c>
      <c s="176" t="str">
        <f>IF('S.D.PASTE SHEET'!AA912="","",'S.D.PASTE SHEET'!AA912)</f>
        <v/>
      </c>
      <c s="176" t="str">
        <f>IF('S.D.PASTE SHEET'!AB912="","",'S.D.PASTE SHEET'!AB912)</f>
        <v/>
      </c>
      <c s="176" t="str">
        <f>IF('S.D.PASTE SHEET'!AC912="","",'S.D.PASTE SHEET'!AC912)</f>
        <v/>
      </c>
      <c s="176" t="str">
        <f>IF('S.D.PASTE SHEET'!AD912="","",'S.D.PASTE SHEET'!AD912)</f>
        <v/>
      </c>
      <c s="178"/>
      <c s="179" t="str">
        <f>IF(AK912="","",IF(AK912&gt;0,COUNT($AG$2:AG912),""))</f>
        <v/>
      </c>
      <c s="180" t="str">
        <f t="shared" si="978"/>
        <v/>
      </c>
      <c s="180" t="str">
        <f t="shared" si="978"/>
        <v/>
      </c>
      <c s="180" t="str">
        <f t="shared" si="978"/>
        <v/>
      </c>
      <c s="181" t="str">
        <f t="shared" si="978"/>
        <v/>
      </c>
      <c s="180" t="str">
        <f t="shared" si="978"/>
        <v/>
      </c>
      <c s="180" t="str">
        <f t="shared" si="978"/>
        <v/>
      </c>
      <c s="180" t="str">
        <f t="shared" si="978"/>
        <v/>
      </c>
      <c s="180" t="str">
        <f t="shared" si="978"/>
        <v/>
      </c>
      <c s="180" t="str">
        <f t="shared" si="978"/>
        <v/>
      </c>
      <c s="181" t="str">
        <f t="shared" si="978"/>
        <v/>
      </c>
      <c s="180" t="str">
        <f t="shared" si="978"/>
        <v/>
      </c>
      <c s="180" t="str">
        <f t="shared" si="978"/>
        <v/>
      </c>
      <c s="180" t="str">
        <f t="shared" si="978"/>
        <v/>
      </c>
      <c s="180" t="str">
        <f t="shared" si="978"/>
        <v/>
      </c>
      <c s="180" t="str">
        <f t="shared" si="978"/>
        <v/>
      </c>
      <c s="180" t="str">
        <f t="shared" si="978"/>
        <v/>
      </c>
      <c r="AX912" s="180" t="str">
        <f>IF(BC912="","",IF(BC912&gt;0,COUNT($AY$2:AY912),""))</f>
        <v/>
      </c>
      <c s="180" t="str">
        <f t="shared" si="994" ref="AY912">IF(AND($BB$1=5,$A912=5,$BC$1=C912),B912,"")</f>
        <v/>
      </c>
      <c s="180" t="str">
        <f t="shared" si="980"/>
        <v/>
      </c>
      <c s="182" t="str">
        <f t="shared" si="980"/>
        <v/>
      </c>
      <c s="180" t="str">
        <f t="shared" si="980"/>
        <v/>
      </c>
      <c s="180" t="str">
        <f t="shared" si="980"/>
        <v/>
      </c>
      <c s="180" t="str">
        <f t="shared" si="980"/>
        <v/>
      </c>
      <c s="180" t="str">
        <f t="shared" si="980"/>
        <v/>
      </c>
      <c s="180" t="str">
        <f t="shared" si="980"/>
        <v/>
      </c>
      <c s="182" t="str">
        <f t="shared" si="980"/>
        <v/>
      </c>
      <c s="180" t="str">
        <f t="shared" si="980"/>
        <v/>
      </c>
      <c s="180" t="str">
        <f t="shared" si="980"/>
        <v/>
      </c>
      <c s="180" t="str">
        <f t="shared" si="980"/>
        <v/>
      </c>
      <c s="180" t="str">
        <f t="shared" si="980"/>
        <v/>
      </c>
      <c s="180" t="str">
        <f t="shared" si="980"/>
        <v/>
      </c>
      <c s="180" t="str">
        <f t="shared" si="980"/>
        <v/>
      </c>
    </row>
    <row r="913" spans="1:65" ht="15.75" customHeight="1">
      <c r="A913" s="176" t="str">
        <f>IF('S.D.PASTE SHEET'!A913="","",'S.D.PASTE SHEET'!A913)</f>
        <v/>
      </c>
      <c s="176" t="str">
        <f>IF('S.D.PASTE SHEET'!B913="","",'S.D.PASTE SHEET'!B913)</f>
        <v/>
      </c>
      <c s="176" t="str">
        <f>IF('S.D.PASTE SHEET'!C913="","",'S.D.PASTE SHEET'!C913)</f>
        <v/>
      </c>
      <c s="177" t="str">
        <f>IF('S.D.PASTE SHEET'!D913="","",'S.D.PASTE SHEET'!D913)</f>
        <v/>
      </c>
      <c s="176" t="str">
        <f>IF('S.D.PASTE SHEET'!E913="","",UPPER('S.D.PASTE SHEET'!E913))</f>
        <v/>
      </c>
      <c s="176" t="str">
        <f>IF('S.D.PASTE SHEET'!F913="","",'S.D.PASTE SHEET'!F913)</f>
        <v/>
      </c>
      <c s="176" t="str">
        <f>IF('S.D.PASTE SHEET'!G913="","",UPPER('S.D.PASTE SHEET'!G913))</f>
        <v/>
      </c>
      <c s="176" t="str">
        <f>IF('S.D.PASTE SHEET'!H913="","",UPPER('S.D.PASTE SHEET'!H913))</f>
        <v/>
      </c>
      <c s="176" t="str">
        <f>IF('S.D.PASTE SHEET'!I913="","",'S.D.PASTE SHEET'!I913)</f>
        <v/>
      </c>
      <c s="177" t="str">
        <f>IF('S.D.PASTE SHEET'!J913="","",'S.D.PASTE SHEET'!J913)</f>
        <v/>
      </c>
      <c s="176" t="str">
        <f>IF('S.D.PASTE SHEET'!K913="","",'S.D.PASTE SHEET'!K913)</f>
        <v/>
      </c>
      <c s="176" t="str">
        <f>IF('S.D.PASTE SHEET'!L913="","",'S.D.PASTE SHEET'!L913)</f>
        <v/>
      </c>
      <c s="176" t="str">
        <f>IF('S.D.PASTE SHEET'!M913="","",'S.D.PASTE SHEET'!M913)</f>
        <v/>
      </c>
      <c s="176" t="str">
        <f>IF('S.D.PASTE SHEET'!N913="","",'S.D.PASTE SHEET'!N913)</f>
        <v/>
      </c>
      <c s="176" t="str">
        <f>IF('S.D.PASTE SHEET'!O913="","",'S.D.PASTE SHEET'!O913)</f>
        <v/>
      </c>
      <c s="176" t="str">
        <f>IF('S.D.PASTE SHEET'!P913="","",'S.D.PASTE SHEET'!P913)</f>
        <v/>
      </c>
      <c s="176" t="str">
        <f>IF('S.D.PASTE SHEET'!Q913="","",'S.D.PASTE SHEET'!Q913)</f>
        <v/>
      </c>
      <c s="176" t="str">
        <f>IF('S.D.PASTE SHEET'!R913="","",'S.D.PASTE SHEET'!R913)</f>
        <v/>
      </c>
      <c s="176" t="str">
        <f>IF('S.D.PASTE SHEET'!S913="","",'S.D.PASTE SHEET'!S913)</f>
        <v/>
      </c>
      <c s="176" t="str">
        <f>IF('S.D.PASTE SHEET'!T913="","",'S.D.PASTE SHEET'!T913)</f>
        <v/>
      </c>
      <c s="176" t="str">
        <f>IF('S.D.PASTE SHEET'!U913="","",'S.D.PASTE SHEET'!U913)</f>
        <v/>
      </c>
      <c s="176" t="str">
        <f>IF('S.D.PASTE SHEET'!V913="","",'S.D.PASTE SHEET'!V913)</f>
        <v/>
      </c>
      <c s="176" t="str">
        <f>IF('S.D.PASTE SHEET'!W913="","",'S.D.PASTE SHEET'!W913)</f>
        <v/>
      </c>
      <c s="176" t="str">
        <f>IF('S.D.PASTE SHEET'!X913="","",'S.D.PASTE SHEET'!X913)</f>
        <v/>
      </c>
      <c s="176" t="str">
        <f>IF('S.D.PASTE SHEET'!Y913="","",'S.D.PASTE SHEET'!Y913)</f>
        <v/>
      </c>
      <c s="176" t="str">
        <f>IF('S.D.PASTE SHEET'!Z913="","",'S.D.PASTE SHEET'!Z913)</f>
        <v/>
      </c>
      <c s="176" t="str">
        <f>IF('S.D.PASTE SHEET'!AA913="","",'S.D.PASTE SHEET'!AA913)</f>
        <v/>
      </c>
      <c s="176" t="str">
        <f>IF('S.D.PASTE SHEET'!AB913="","",'S.D.PASTE SHEET'!AB913)</f>
        <v/>
      </c>
      <c s="176" t="str">
        <f>IF('S.D.PASTE SHEET'!AC913="","",'S.D.PASTE SHEET'!AC913)</f>
        <v/>
      </c>
      <c s="176" t="str">
        <f>IF('S.D.PASTE SHEET'!AD913="","",'S.D.PASTE SHEET'!AD913)</f>
        <v/>
      </c>
      <c s="178"/>
      <c s="179" t="str">
        <f>IF(AK913="","",IF(AK913&gt;0,COUNT($AG$2:AG913),""))</f>
        <v/>
      </c>
      <c s="180" t="str">
        <f t="shared" si="978"/>
        <v/>
      </c>
      <c s="180" t="str">
        <f t="shared" si="978"/>
        <v/>
      </c>
      <c s="180" t="str">
        <f t="shared" si="978"/>
        <v/>
      </c>
      <c s="181" t="str">
        <f t="shared" si="978"/>
        <v/>
      </c>
      <c s="180" t="str">
        <f t="shared" si="978"/>
        <v/>
      </c>
      <c s="180" t="str">
        <f t="shared" si="978"/>
        <v/>
      </c>
      <c s="180" t="str">
        <f t="shared" si="978"/>
        <v/>
      </c>
      <c s="180" t="str">
        <f t="shared" si="978"/>
        <v/>
      </c>
      <c s="180" t="str">
        <f t="shared" si="978"/>
        <v/>
      </c>
      <c s="181" t="str">
        <f t="shared" si="978"/>
        <v/>
      </c>
      <c s="180" t="str">
        <f t="shared" si="978"/>
        <v/>
      </c>
      <c s="180" t="str">
        <f t="shared" si="978"/>
        <v/>
      </c>
      <c s="180" t="str">
        <f t="shared" si="978"/>
        <v/>
      </c>
      <c s="180" t="str">
        <f t="shared" si="978"/>
        <v/>
      </c>
      <c s="180" t="str">
        <f t="shared" si="978"/>
        <v/>
      </c>
      <c s="180" t="str">
        <f>IF(AND($AJ$1=5,$A913=5),P913,"")</f>
        <v/>
      </c>
      <c r="AX913" s="180" t="str">
        <f>IF(BC913="","",IF(BC913&gt;0,COUNT($AY$2:AY913),""))</f>
        <v/>
      </c>
      <c s="180" t="str">
        <f t="shared" si="995" ref="AY913">IF(AND($BB$1=5,$A913=5,$BC$1=C913),B913,"")</f>
        <v/>
      </c>
      <c s="180" t="str">
        <f t="shared" si="980"/>
        <v/>
      </c>
      <c s="182" t="str">
        <f t="shared" si="980"/>
        <v/>
      </c>
      <c s="180" t="str">
        <f t="shared" si="980"/>
        <v/>
      </c>
      <c s="180" t="str">
        <f t="shared" si="980"/>
        <v/>
      </c>
      <c s="180" t="str">
        <f t="shared" si="980"/>
        <v/>
      </c>
      <c s="180" t="str">
        <f t="shared" si="980"/>
        <v/>
      </c>
      <c s="180" t="str">
        <f t="shared" si="980"/>
        <v/>
      </c>
      <c s="182" t="str">
        <f t="shared" si="980"/>
        <v/>
      </c>
      <c s="180" t="str">
        <f t="shared" si="980"/>
        <v/>
      </c>
      <c s="180" t="str">
        <f t="shared" si="980"/>
        <v/>
      </c>
      <c s="180" t="str">
        <f t="shared" si="980"/>
        <v/>
      </c>
      <c s="180" t="str">
        <f t="shared" si="980"/>
        <v/>
      </c>
      <c s="180" t="str">
        <f t="shared" si="980"/>
        <v/>
      </c>
      <c s="180" t="str">
        <f t="shared" si="980"/>
        <v/>
      </c>
    </row>
    <row r="914" spans="1:65" ht="15.75" customHeight="1">
      <c r="A914" s="176" t="str">
        <f>IF('S.D.PASTE SHEET'!A914="","",'S.D.PASTE SHEET'!A914)</f>
        <v/>
      </c>
      <c s="176" t="str">
        <f>IF('S.D.PASTE SHEET'!B914="","",'S.D.PASTE SHEET'!B914)</f>
        <v/>
      </c>
      <c s="176" t="str">
        <f>IF('S.D.PASTE SHEET'!C914="","",'S.D.PASTE SHEET'!C914)</f>
        <v/>
      </c>
      <c s="177" t="str">
        <f>IF('S.D.PASTE SHEET'!D914="","",'S.D.PASTE SHEET'!D914)</f>
        <v/>
      </c>
      <c s="176" t="str">
        <f>IF('S.D.PASTE SHEET'!E914="","",UPPER('S.D.PASTE SHEET'!E914))</f>
        <v/>
      </c>
      <c s="176" t="str">
        <f>IF('S.D.PASTE SHEET'!F914="","",'S.D.PASTE SHEET'!F914)</f>
        <v/>
      </c>
      <c s="176" t="str">
        <f>IF('S.D.PASTE SHEET'!G914="","",UPPER('S.D.PASTE SHEET'!G914))</f>
        <v/>
      </c>
      <c s="176" t="str">
        <f>IF('S.D.PASTE SHEET'!H914="","",UPPER('S.D.PASTE SHEET'!H914))</f>
        <v/>
      </c>
      <c s="176" t="str">
        <f>IF('S.D.PASTE SHEET'!I914="","",'S.D.PASTE SHEET'!I914)</f>
        <v/>
      </c>
      <c s="177" t="str">
        <f>IF('S.D.PASTE SHEET'!J914="","",'S.D.PASTE SHEET'!J914)</f>
        <v/>
      </c>
      <c s="176" t="str">
        <f>IF('S.D.PASTE SHEET'!K914="","",'S.D.PASTE SHEET'!K914)</f>
        <v/>
      </c>
      <c s="176" t="str">
        <f>IF('S.D.PASTE SHEET'!L914="","",'S.D.PASTE SHEET'!L914)</f>
        <v/>
      </c>
      <c s="176" t="str">
        <f>IF('S.D.PASTE SHEET'!M914="","",'S.D.PASTE SHEET'!M914)</f>
        <v/>
      </c>
      <c s="176" t="str">
        <f>IF('S.D.PASTE SHEET'!N914="","",'S.D.PASTE SHEET'!N914)</f>
        <v/>
      </c>
      <c s="176" t="str">
        <f>IF('S.D.PASTE SHEET'!O914="","",'S.D.PASTE SHEET'!O914)</f>
        <v/>
      </c>
      <c s="176" t="str">
        <f>IF('S.D.PASTE SHEET'!P914="","",'S.D.PASTE SHEET'!P914)</f>
        <v/>
      </c>
      <c s="176" t="str">
        <f>IF('S.D.PASTE SHEET'!Q914="","",'S.D.PASTE SHEET'!Q914)</f>
        <v/>
      </c>
      <c s="176" t="str">
        <f>IF('S.D.PASTE SHEET'!R914="","",'S.D.PASTE SHEET'!R914)</f>
        <v/>
      </c>
      <c s="176" t="str">
        <f>IF('S.D.PASTE SHEET'!S914="","",'S.D.PASTE SHEET'!S914)</f>
        <v/>
      </c>
      <c s="176" t="str">
        <f>IF('S.D.PASTE SHEET'!T914="","",'S.D.PASTE SHEET'!T914)</f>
        <v/>
      </c>
      <c s="176" t="str">
        <f>IF('S.D.PASTE SHEET'!U914="","",'S.D.PASTE SHEET'!U914)</f>
        <v/>
      </c>
      <c s="176" t="str">
        <f>IF('S.D.PASTE SHEET'!V914="","",'S.D.PASTE SHEET'!V914)</f>
        <v/>
      </c>
      <c s="176" t="str">
        <f>IF('S.D.PASTE SHEET'!W914="","",'S.D.PASTE SHEET'!W914)</f>
        <v/>
      </c>
      <c s="176" t="str">
        <f>IF('S.D.PASTE SHEET'!X914="","",'S.D.PASTE SHEET'!X914)</f>
        <v/>
      </c>
      <c s="176" t="str">
        <f>IF('S.D.PASTE SHEET'!Y914="","",'S.D.PASTE SHEET'!Y914)</f>
        <v/>
      </c>
      <c s="176" t="str">
        <f>IF('S.D.PASTE SHEET'!Z914="","",'S.D.PASTE SHEET'!Z914)</f>
        <v/>
      </c>
      <c s="176" t="str">
        <f>IF('S.D.PASTE SHEET'!AA914="","",'S.D.PASTE SHEET'!AA914)</f>
        <v/>
      </c>
      <c s="176" t="str">
        <f>IF('S.D.PASTE SHEET'!AB914="","",'S.D.PASTE SHEET'!AB914)</f>
        <v/>
      </c>
      <c s="176" t="str">
        <f>IF('S.D.PASTE SHEET'!AC914="","",'S.D.PASTE SHEET'!AC914)</f>
        <v/>
      </c>
      <c s="176" t="str">
        <f>IF('S.D.PASTE SHEET'!AD914="","",'S.D.PASTE SHEET'!AD914)</f>
        <v/>
      </c>
      <c s="178"/>
      <c s="179" t="str">
        <f>IF(AK914="","",IF(AK914&gt;0,COUNT($AG$2:AG914),""))</f>
        <v/>
      </c>
      <c s="180" t="str">
        <f t="shared" si="996" ref="AG914:AV929">IF(AND($AJ$1=5,$A914=5),A914,"")</f>
        <v/>
      </c>
      <c s="180" t="str">
        <f t="shared" si="996"/>
        <v/>
      </c>
      <c s="180" t="str">
        <f t="shared" si="996"/>
        <v/>
      </c>
      <c s="181" t="str">
        <f t="shared" si="996"/>
        <v/>
      </c>
      <c s="180" t="str">
        <f t="shared" si="996"/>
        <v/>
      </c>
      <c s="180" t="str">
        <f t="shared" si="996"/>
        <v/>
      </c>
      <c s="180" t="str">
        <f t="shared" si="996"/>
        <v/>
      </c>
      <c s="180" t="str">
        <f t="shared" si="996"/>
        <v/>
      </c>
      <c s="180" t="str">
        <f t="shared" si="996"/>
        <v/>
      </c>
      <c s="181" t="str">
        <f t="shared" si="996"/>
        <v/>
      </c>
      <c s="180" t="str">
        <f t="shared" si="996"/>
        <v/>
      </c>
      <c s="180" t="str">
        <f t="shared" si="996"/>
        <v/>
      </c>
      <c s="180" t="str">
        <f t="shared" si="996"/>
        <v/>
      </c>
      <c s="180" t="str">
        <f t="shared" si="996"/>
        <v/>
      </c>
      <c s="180" t="str">
        <f t="shared" si="996"/>
        <v/>
      </c>
      <c s="180" t="str">
        <f t="shared" si="996"/>
        <v/>
      </c>
      <c r="AX914" s="180" t="str">
        <f>IF(BC914="","",IF(BC914&gt;0,COUNT($AY$2:AY914),""))</f>
        <v/>
      </c>
      <c s="180" t="str">
        <f t="shared" si="997" ref="AY914">IF(AND($BB$1=5,$A914=5,$BC$1=C914),B914,"")</f>
        <v/>
      </c>
      <c s="180" t="str">
        <f t="shared" si="998" ref="AZ914:BM929">IF(AND($BB$1=5,$A914=5,$BC$1=$B914),C914,"")</f>
        <v/>
      </c>
      <c s="182" t="str">
        <f t="shared" si="998"/>
        <v/>
      </c>
      <c s="180" t="str">
        <f t="shared" si="998"/>
        <v/>
      </c>
      <c s="180" t="str">
        <f t="shared" si="998"/>
        <v/>
      </c>
      <c s="180" t="str">
        <f t="shared" si="998"/>
        <v/>
      </c>
      <c s="180" t="str">
        <f t="shared" si="998"/>
        <v/>
      </c>
      <c s="180" t="str">
        <f t="shared" si="998"/>
        <v/>
      </c>
      <c s="182" t="str">
        <f t="shared" si="998"/>
        <v/>
      </c>
      <c s="180" t="str">
        <f t="shared" si="998"/>
        <v/>
      </c>
      <c s="180" t="str">
        <f t="shared" si="998"/>
        <v/>
      </c>
      <c s="180" t="str">
        <f t="shared" si="998"/>
        <v/>
      </c>
      <c s="180" t="str">
        <f t="shared" si="998"/>
        <v/>
      </c>
      <c s="180" t="str">
        <f t="shared" si="998"/>
        <v/>
      </c>
      <c s="180" t="str">
        <f t="shared" si="998"/>
        <v/>
      </c>
    </row>
    <row r="915" spans="1:65" ht="15.75" customHeight="1">
      <c r="A915" s="176" t="str">
        <f>IF('S.D.PASTE SHEET'!A915="","",'S.D.PASTE SHEET'!A915)</f>
        <v/>
      </c>
      <c s="176" t="str">
        <f>IF('S.D.PASTE SHEET'!B915="","",'S.D.PASTE SHEET'!B915)</f>
        <v/>
      </c>
      <c s="176" t="str">
        <f>IF('S.D.PASTE SHEET'!C915="","",'S.D.PASTE SHEET'!C915)</f>
        <v/>
      </c>
      <c s="177" t="str">
        <f>IF('S.D.PASTE SHEET'!D915="","",'S.D.PASTE SHEET'!D915)</f>
        <v/>
      </c>
      <c s="176" t="str">
        <f>IF('S.D.PASTE SHEET'!E915="","",UPPER('S.D.PASTE SHEET'!E915))</f>
        <v/>
      </c>
      <c s="176" t="str">
        <f>IF('S.D.PASTE SHEET'!F915="","",'S.D.PASTE SHEET'!F915)</f>
        <v/>
      </c>
      <c s="176" t="str">
        <f>IF('S.D.PASTE SHEET'!G915="","",UPPER('S.D.PASTE SHEET'!G915))</f>
        <v/>
      </c>
      <c s="176" t="str">
        <f>IF('S.D.PASTE SHEET'!H915="","",UPPER('S.D.PASTE SHEET'!H915))</f>
        <v/>
      </c>
      <c s="176" t="str">
        <f>IF('S.D.PASTE SHEET'!I915="","",'S.D.PASTE SHEET'!I915)</f>
        <v/>
      </c>
      <c s="177" t="str">
        <f>IF('S.D.PASTE SHEET'!J915="","",'S.D.PASTE SHEET'!J915)</f>
        <v/>
      </c>
      <c s="176" t="str">
        <f>IF('S.D.PASTE SHEET'!K915="","",'S.D.PASTE SHEET'!K915)</f>
        <v/>
      </c>
      <c s="176" t="str">
        <f>IF('S.D.PASTE SHEET'!L915="","",'S.D.PASTE SHEET'!L915)</f>
        <v/>
      </c>
      <c s="176" t="str">
        <f>IF('S.D.PASTE SHEET'!M915="","",'S.D.PASTE SHEET'!M915)</f>
        <v/>
      </c>
      <c s="176" t="str">
        <f>IF('S.D.PASTE SHEET'!N915="","",'S.D.PASTE SHEET'!N915)</f>
        <v/>
      </c>
      <c s="176" t="str">
        <f>IF('S.D.PASTE SHEET'!O915="","",'S.D.PASTE SHEET'!O915)</f>
        <v/>
      </c>
      <c s="176" t="str">
        <f>IF('S.D.PASTE SHEET'!P915="","",'S.D.PASTE SHEET'!P915)</f>
        <v/>
      </c>
      <c s="176" t="str">
        <f>IF('S.D.PASTE SHEET'!Q915="","",'S.D.PASTE SHEET'!Q915)</f>
        <v/>
      </c>
      <c s="176" t="str">
        <f>IF('S.D.PASTE SHEET'!R915="","",'S.D.PASTE SHEET'!R915)</f>
        <v/>
      </c>
      <c s="176" t="str">
        <f>IF('S.D.PASTE SHEET'!S915="","",'S.D.PASTE SHEET'!S915)</f>
        <v/>
      </c>
      <c s="176" t="str">
        <f>IF('S.D.PASTE SHEET'!T915="","",'S.D.PASTE SHEET'!T915)</f>
        <v/>
      </c>
      <c s="176" t="str">
        <f>IF('S.D.PASTE SHEET'!U915="","",'S.D.PASTE SHEET'!U915)</f>
        <v/>
      </c>
      <c s="176" t="str">
        <f>IF('S.D.PASTE SHEET'!V915="","",'S.D.PASTE SHEET'!V915)</f>
        <v/>
      </c>
      <c s="176" t="str">
        <f>IF('S.D.PASTE SHEET'!W915="","",'S.D.PASTE SHEET'!W915)</f>
        <v/>
      </c>
      <c s="176" t="str">
        <f>IF('S.D.PASTE SHEET'!X915="","",'S.D.PASTE SHEET'!X915)</f>
        <v/>
      </c>
      <c s="176" t="str">
        <f>IF('S.D.PASTE SHEET'!Y915="","",'S.D.PASTE SHEET'!Y915)</f>
        <v/>
      </c>
      <c s="176" t="str">
        <f>IF('S.D.PASTE SHEET'!Z915="","",'S.D.PASTE SHEET'!Z915)</f>
        <v/>
      </c>
      <c s="176" t="str">
        <f>IF('S.D.PASTE SHEET'!AA915="","",'S.D.PASTE SHEET'!AA915)</f>
        <v/>
      </c>
      <c s="176" t="str">
        <f>IF('S.D.PASTE SHEET'!AB915="","",'S.D.PASTE SHEET'!AB915)</f>
        <v/>
      </c>
      <c s="176" t="str">
        <f>IF('S.D.PASTE SHEET'!AC915="","",'S.D.PASTE SHEET'!AC915)</f>
        <v/>
      </c>
      <c s="176" t="str">
        <f>IF('S.D.PASTE SHEET'!AD915="","",'S.D.PASTE SHEET'!AD915)</f>
        <v/>
      </c>
      <c s="178"/>
      <c s="179" t="str">
        <f>IF(AK915="","",IF(AK915&gt;0,COUNT($AG$2:AG915),""))</f>
        <v/>
      </c>
      <c s="180" t="str">
        <f t="shared" si="996"/>
        <v/>
      </c>
      <c s="180" t="str">
        <f t="shared" si="996"/>
        <v/>
      </c>
      <c s="180" t="str">
        <f t="shared" si="996"/>
        <v/>
      </c>
      <c s="181" t="str">
        <f t="shared" si="996"/>
        <v/>
      </c>
      <c s="180" t="str">
        <f t="shared" si="996"/>
        <v/>
      </c>
      <c s="180" t="str">
        <f t="shared" si="996"/>
        <v/>
      </c>
      <c s="180" t="str">
        <f t="shared" si="996"/>
        <v/>
      </c>
      <c s="180" t="str">
        <f t="shared" si="996"/>
        <v/>
      </c>
      <c s="180" t="str">
        <f t="shared" si="996"/>
        <v/>
      </c>
      <c s="181" t="str">
        <f t="shared" si="996"/>
        <v/>
      </c>
      <c s="180" t="str">
        <f t="shared" si="996"/>
        <v/>
      </c>
      <c s="180" t="str">
        <f t="shared" si="996"/>
        <v/>
      </c>
      <c s="180" t="str">
        <f t="shared" si="996"/>
        <v/>
      </c>
      <c s="180" t="str">
        <f t="shared" si="996"/>
        <v/>
      </c>
      <c s="180" t="str">
        <f t="shared" si="996"/>
        <v/>
      </c>
      <c s="180" t="str">
        <f t="shared" si="996"/>
        <v/>
      </c>
      <c r="AX915" s="180" t="str">
        <f>IF(BC915="","",IF(BC915&gt;0,COUNT($AY$2:AY915),""))</f>
        <v/>
      </c>
      <c s="180" t="str">
        <f t="shared" si="999" ref="AY915">IF(AND($BB$1=5,$A915=5,$BC$1=C915),B915,"")</f>
        <v/>
      </c>
      <c s="180" t="str">
        <f t="shared" si="998"/>
        <v/>
      </c>
      <c s="182" t="str">
        <f t="shared" si="998"/>
        <v/>
      </c>
      <c s="180" t="str">
        <f t="shared" si="998"/>
        <v/>
      </c>
      <c s="180" t="str">
        <f t="shared" si="998"/>
        <v/>
      </c>
      <c s="180" t="str">
        <f t="shared" si="998"/>
        <v/>
      </c>
      <c s="180" t="str">
        <f t="shared" si="998"/>
        <v/>
      </c>
      <c s="180" t="str">
        <f t="shared" si="998"/>
        <v/>
      </c>
      <c s="182" t="str">
        <f t="shared" si="998"/>
        <v/>
      </c>
      <c s="180" t="str">
        <f t="shared" si="998"/>
        <v/>
      </c>
      <c s="180" t="str">
        <f t="shared" si="998"/>
        <v/>
      </c>
      <c s="180" t="str">
        <f t="shared" si="998"/>
        <v/>
      </c>
      <c s="180" t="str">
        <f t="shared" si="998"/>
        <v/>
      </c>
      <c s="180" t="str">
        <f t="shared" si="998"/>
        <v/>
      </c>
      <c s="180" t="str">
        <f t="shared" si="998"/>
        <v/>
      </c>
    </row>
    <row r="916" spans="1:65" ht="15.75" customHeight="1">
      <c r="A916" s="176" t="str">
        <f>IF('S.D.PASTE SHEET'!A916="","",'S.D.PASTE SHEET'!A916)</f>
        <v/>
      </c>
      <c s="176" t="str">
        <f>IF('S.D.PASTE SHEET'!B916="","",'S.D.PASTE SHEET'!B916)</f>
        <v/>
      </c>
      <c s="176" t="str">
        <f>IF('S.D.PASTE SHEET'!C916="","",'S.D.PASTE SHEET'!C916)</f>
        <v/>
      </c>
      <c s="177" t="str">
        <f>IF('S.D.PASTE SHEET'!D916="","",'S.D.PASTE SHEET'!D916)</f>
        <v/>
      </c>
      <c s="176" t="str">
        <f>IF('S.D.PASTE SHEET'!E916="","",UPPER('S.D.PASTE SHEET'!E916))</f>
        <v/>
      </c>
      <c s="176" t="str">
        <f>IF('S.D.PASTE SHEET'!F916="","",'S.D.PASTE SHEET'!F916)</f>
        <v/>
      </c>
      <c s="176" t="str">
        <f>IF('S.D.PASTE SHEET'!G916="","",UPPER('S.D.PASTE SHEET'!G916))</f>
        <v/>
      </c>
      <c s="176" t="str">
        <f>IF('S.D.PASTE SHEET'!H916="","",UPPER('S.D.PASTE SHEET'!H916))</f>
        <v/>
      </c>
      <c s="176" t="str">
        <f>IF('S.D.PASTE SHEET'!I916="","",'S.D.PASTE SHEET'!I916)</f>
        <v/>
      </c>
      <c s="177" t="str">
        <f>IF('S.D.PASTE SHEET'!J916="","",'S.D.PASTE SHEET'!J916)</f>
        <v/>
      </c>
      <c s="176" t="str">
        <f>IF('S.D.PASTE SHEET'!K916="","",'S.D.PASTE SHEET'!K916)</f>
        <v/>
      </c>
      <c s="176" t="str">
        <f>IF('S.D.PASTE SHEET'!L916="","",'S.D.PASTE SHEET'!L916)</f>
        <v/>
      </c>
      <c s="176" t="str">
        <f>IF('S.D.PASTE SHEET'!M916="","",'S.D.PASTE SHEET'!M916)</f>
        <v/>
      </c>
      <c s="176" t="str">
        <f>IF('S.D.PASTE SHEET'!N916="","",'S.D.PASTE SHEET'!N916)</f>
        <v/>
      </c>
      <c s="176" t="str">
        <f>IF('S.D.PASTE SHEET'!O916="","",'S.D.PASTE SHEET'!O916)</f>
        <v/>
      </c>
      <c s="176" t="str">
        <f>IF('S.D.PASTE SHEET'!P916="","",'S.D.PASTE SHEET'!P916)</f>
        <v/>
      </c>
      <c s="176" t="str">
        <f>IF('S.D.PASTE SHEET'!Q916="","",'S.D.PASTE SHEET'!Q916)</f>
        <v/>
      </c>
      <c s="176" t="str">
        <f>IF('S.D.PASTE SHEET'!R916="","",'S.D.PASTE SHEET'!R916)</f>
        <v/>
      </c>
      <c s="176" t="str">
        <f>IF('S.D.PASTE SHEET'!S916="","",'S.D.PASTE SHEET'!S916)</f>
        <v/>
      </c>
      <c s="176" t="str">
        <f>IF('S.D.PASTE SHEET'!T916="","",'S.D.PASTE SHEET'!T916)</f>
        <v/>
      </c>
      <c s="176" t="str">
        <f>IF('S.D.PASTE SHEET'!U916="","",'S.D.PASTE SHEET'!U916)</f>
        <v/>
      </c>
      <c s="176" t="str">
        <f>IF('S.D.PASTE SHEET'!V916="","",'S.D.PASTE SHEET'!V916)</f>
        <v/>
      </c>
      <c s="176" t="str">
        <f>IF('S.D.PASTE SHEET'!W916="","",'S.D.PASTE SHEET'!W916)</f>
        <v/>
      </c>
      <c s="176" t="str">
        <f>IF('S.D.PASTE SHEET'!X916="","",'S.D.PASTE SHEET'!X916)</f>
        <v/>
      </c>
      <c s="176" t="str">
        <f>IF('S.D.PASTE SHEET'!Y916="","",'S.D.PASTE SHEET'!Y916)</f>
        <v/>
      </c>
      <c s="176" t="str">
        <f>IF('S.D.PASTE SHEET'!Z916="","",'S.D.PASTE SHEET'!Z916)</f>
        <v/>
      </c>
      <c s="176" t="str">
        <f>IF('S.D.PASTE SHEET'!AA916="","",'S.D.PASTE SHEET'!AA916)</f>
        <v/>
      </c>
      <c s="176" t="str">
        <f>IF('S.D.PASTE SHEET'!AB916="","",'S.D.PASTE SHEET'!AB916)</f>
        <v/>
      </c>
      <c s="176" t="str">
        <f>IF('S.D.PASTE SHEET'!AC916="","",'S.D.PASTE SHEET'!AC916)</f>
        <v/>
      </c>
      <c s="176" t="str">
        <f>IF('S.D.PASTE SHEET'!AD916="","",'S.D.PASTE SHEET'!AD916)</f>
        <v/>
      </c>
      <c s="178"/>
      <c s="179" t="str">
        <f>IF(AK916="","",IF(AK916&gt;0,COUNT($AG$2:AG916),""))</f>
        <v/>
      </c>
      <c s="180" t="str">
        <f t="shared" si="996"/>
        <v/>
      </c>
      <c s="180" t="str">
        <f t="shared" si="996"/>
        <v/>
      </c>
      <c s="180" t="str">
        <f t="shared" si="996"/>
        <v/>
      </c>
      <c s="181" t="str">
        <f t="shared" si="996"/>
        <v/>
      </c>
      <c s="180" t="str">
        <f t="shared" si="996"/>
        <v/>
      </c>
      <c s="180" t="str">
        <f t="shared" si="996"/>
        <v/>
      </c>
      <c s="180" t="str">
        <f t="shared" si="996"/>
        <v/>
      </c>
      <c s="180" t="str">
        <f t="shared" si="996"/>
        <v/>
      </c>
      <c s="180" t="str">
        <f t="shared" si="996"/>
        <v/>
      </c>
      <c s="181" t="str">
        <f t="shared" si="996"/>
        <v/>
      </c>
      <c s="180" t="str">
        <f t="shared" si="996"/>
        <v/>
      </c>
      <c s="180" t="str">
        <f t="shared" si="996"/>
        <v/>
      </c>
      <c s="180" t="str">
        <f t="shared" si="996"/>
        <v/>
      </c>
      <c s="180" t="str">
        <f t="shared" si="996"/>
        <v/>
      </c>
      <c s="180" t="str">
        <f t="shared" si="996"/>
        <v/>
      </c>
      <c s="180" t="str">
        <f t="shared" si="996"/>
        <v/>
      </c>
      <c r="AX916" s="180" t="str">
        <f>IF(BC916="","",IF(BC916&gt;0,COUNT($AY$2:AY916),""))</f>
        <v/>
      </c>
      <c s="180" t="str">
        <f t="shared" si="1000" ref="AY916">IF(AND($BB$1=5,$A916=5,$BC$1=C916),B916,"")</f>
        <v/>
      </c>
      <c s="180" t="str">
        <f t="shared" si="998"/>
        <v/>
      </c>
      <c s="182" t="str">
        <f t="shared" si="998"/>
        <v/>
      </c>
      <c s="180" t="str">
        <f t="shared" si="998"/>
        <v/>
      </c>
      <c s="180" t="str">
        <f t="shared" si="998"/>
        <v/>
      </c>
      <c s="180" t="str">
        <f t="shared" si="998"/>
        <v/>
      </c>
      <c s="180" t="str">
        <f t="shared" si="998"/>
        <v/>
      </c>
      <c s="180" t="str">
        <f t="shared" si="998"/>
        <v/>
      </c>
      <c s="182" t="str">
        <f t="shared" si="998"/>
        <v/>
      </c>
      <c s="180" t="str">
        <f t="shared" si="998"/>
        <v/>
      </c>
      <c s="180" t="str">
        <f t="shared" si="998"/>
        <v/>
      </c>
      <c s="180" t="str">
        <f t="shared" si="998"/>
        <v/>
      </c>
      <c s="180" t="str">
        <f t="shared" si="998"/>
        <v/>
      </c>
      <c s="180" t="str">
        <f t="shared" si="998"/>
        <v/>
      </c>
      <c s="180" t="str">
        <f t="shared" si="998"/>
        <v/>
      </c>
    </row>
    <row r="917" spans="1:65" ht="15.75" customHeight="1">
      <c r="A917" s="176" t="str">
        <f>IF('S.D.PASTE SHEET'!A917="","",'S.D.PASTE SHEET'!A917)</f>
        <v/>
      </c>
      <c s="176" t="str">
        <f>IF('S.D.PASTE SHEET'!B917="","",'S.D.PASTE SHEET'!B917)</f>
        <v/>
      </c>
      <c s="176" t="str">
        <f>IF('S.D.PASTE SHEET'!C917="","",'S.D.PASTE SHEET'!C917)</f>
        <v/>
      </c>
      <c s="177" t="str">
        <f>IF('S.D.PASTE SHEET'!D917="","",'S.D.PASTE SHEET'!D917)</f>
        <v/>
      </c>
      <c s="176" t="str">
        <f>IF('S.D.PASTE SHEET'!E917="","",UPPER('S.D.PASTE SHEET'!E917))</f>
        <v/>
      </c>
      <c s="176" t="str">
        <f>IF('S.D.PASTE SHEET'!F917="","",'S.D.PASTE SHEET'!F917)</f>
        <v/>
      </c>
      <c s="176" t="str">
        <f>IF('S.D.PASTE SHEET'!G917="","",UPPER('S.D.PASTE SHEET'!G917))</f>
        <v/>
      </c>
      <c s="176" t="str">
        <f>IF('S.D.PASTE SHEET'!H917="","",UPPER('S.D.PASTE SHEET'!H917))</f>
        <v/>
      </c>
      <c s="176" t="str">
        <f>IF('S.D.PASTE SHEET'!I917="","",'S.D.PASTE SHEET'!I917)</f>
        <v/>
      </c>
      <c s="177" t="str">
        <f>IF('S.D.PASTE SHEET'!J917="","",'S.D.PASTE SHEET'!J917)</f>
        <v/>
      </c>
      <c s="176" t="str">
        <f>IF('S.D.PASTE SHEET'!K917="","",'S.D.PASTE SHEET'!K917)</f>
        <v/>
      </c>
      <c s="176" t="str">
        <f>IF('S.D.PASTE SHEET'!L917="","",'S.D.PASTE SHEET'!L917)</f>
        <v/>
      </c>
      <c s="176" t="str">
        <f>IF('S.D.PASTE SHEET'!M917="","",'S.D.PASTE SHEET'!M917)</f>
        <v/>
      </c>
      <c s="176" t="str">
        <f>IF('S.D.PASTE SHEET'!N917="","",'S.D.PASTE SHEET'!N917)</f>
        <v/>
      </c>
      <c s="176" t="str">
        <f>IF('S.D.PASTE SHEET'!O917="","",'S.D.PASTE SHEET'!O917)</f>
        <v/>
      </c>
      <c s="176" t="str">
        <f>IF('S.D.PASTE SHEET'!P917="","",'S.D.PASTE SHEET'!P917)</f>
        <v/>
      </c>
      <c s="176" t="str">
        <f>IF('S.D.PASTE SHEET'!Q917="","",'S.D.PASTE SHEET'!Q917)</f>
        <v/>
      </c>
      <c s="176" t="str">
        <f>IF('S.D.PASTE SHEET'!R917="","",'S.D.PASTE SHEET'!R917)</f>
        <v/>
      </c>
      <c s="176" t="str">
        <f>IF('S.D.PASTE SHEET'!S917="","",'S.D.PASTE SHEET'!S917)</f>
        <v/>
      </c>
      <c s="176" t="str">
        <f>IF('S.D.PASTE SHEET'!T917="","",'S.D.PASTE SHEET'!T917)</f>
        <v/>
      </c>
      <c s="176" t="str">
        <f>IF('S.D.PASTE SHEET'!U917="","",'S.D.PASTE SHEET'!U917)</f>
        <v/>
      </c>
      <c s="176" t="str">
        <f>IF('S.D.PASTE SHEET'!V917="","",'S.D.PASTE SHEET'!V917)</f>
        <v/>
      </c>
      <c s="176" t="str">
        <f>IF('S.D.PASTE SHEET'!W917="","",'S.D.PASTE SHEET'!W917)</f>
        <v/>
      </c>
      <c s="176" t="str">
        <f>IF('S.D.PASTE SHEET'!X917="","",'S.D.PASTE SHEET'!X917)</f>
        <v/>
      </c>
      <c s="176" t="str">
        <f>IF('S.D.PASTE SHEET'!Y917="","",'S.D.PASTE SHEET'!Y917)</f>
        <v/>
      </c>
      <c s="176" t="str">
        <f>IF('S.D.PASTE SHEET'!Z917="","",'S.D.PASTE SHEET'!Z917)</f>
        <v/>
      </c>
      <c s="176" t="str">
        <f>IF('S.D.PASTE SHEET'!AA917="","",'S.D.PASTE SHEET'!AA917)</f>
        <v/>
      </c>
      <c s="176" t="str">
        <f>IF('S.D.PASTE SHEET'!AB917="","",'S.D.PASTE SHEET'!AB917)</f>
        <v/>
      </c>
      <c s="176" t="str">
        <f>IF('S.D.PASTE SHEET'!AC917="","",'S.D.PASTE SHEET'!AC917)</f>
        <v/>
      </c>
      <c s="176" t="str">
        <f>IF('S.D.PASTE SHEET'!AD917="","",'S.D.PASTE SHEET'!AD917)</f>
        <v/>
      </c>
      <c s="178"/>
      <c s="179" t="str">
        <f>IF(AK917="","",IF(AK917&gt;0,COUNT($AG$2:AG917),""))</f>
        <v/>
      </c>
      <c s="180" t="str">
        <f t="shared" si="996"/>
        <v/>
      </c>
      <c s="180" t="str">
        <f t="shared" si="996"/>
        <v/>
      </c>
      <c s="180" t="str">
        <f t="shared" si="996"/>
        <v/>
      </c>
      <c s="181" t="str">
        <f t="shared" si="996"/>
        <v/>
      </c>
      <c s="180" t="str">
        <f t="shared" si="996"/>
        <v/>
      </c>
      <c s="180" t="str">
        <f t="shared" si="996"/>
        <v/>
      </c>
      <c s="180" t="str">
        <f t="shared" si="996"/>
        <v/>
      </c>
      <c s="180" t="str">
        <f t="shared" si="996"/>
        <v/>
      </c>
      <c s="180" t="str">
        <f t="shared" si="996"/>
        <v/>
      </c>
      <c s="181" t="str">
        <f t="shared" si="996"/>
        <v/>
      </c>
      <c s="180" t="str">
        <f t="shared" si="996"/>
        <v/>
      </c>
      <c s="180" t="str">
        <f t="shared" si="996"/>
        <v/>
      </c>
      <c s="180" t="str">
        <f t="shared" si="996"/>
        <v/>
      </c>
      <c s="180" t="str">
        <f t="shared" si="996"/>
        <v/>
      </c>
      <c s="180" t="str">
        <f t="shared" si="996"/>
        <v/>
      </c>
      <c s="180" t="str">
        <f t="shared" si="996"/>
        <v/>
      </c>
      <c r="AX917" s="180" t="str">
        <f>IF(BC917="","",IF(BC917&gt;0,COUNT($AY$2:AY917),""))</f>
        <v/>
      </c>
      <c s="180" t="str">
        <f t="shared" si="1001" ref="AY917">IF(AND($BB$1=5,$A917=5,$BC$1=C917),B917,"")</f>
        <v/>
      </c>
      <c s="180" t="str">
        <f t="shared" si="998"/>
        <v/>
      </c>
      <c s="182" t="str">
        <f t="shared" si="998"/>
        <v/>
      </c>
      <c s="180" t="str">
        <f t="shared" si="998"/>
        <v/>
      </c>
      <c s="180" t="str">
        <f t="shared" si="998"/>
        <v/>
      </c>
      <c s="180" t="str">
        <f t="shared" si="998"/>
        <v/>
      </c>
      <c s="180" t="str">
        <f t="shared" si="998"/>
        <v/>
      </c>
      <c s="180" t="str">
        <f t="shared" si="998"/>
        <v/>
      </c>
      <c s="182" t="str">
        <f t="shared" si="998"/>
        <v/>
      </c>
      <c s="180" t="str">
        <f t="shared" si="998"/>
        <v/>
      </c>
      <c s="180" t="str">
        <f t="shared" si="998"/>
        <v/>
      </c>
      <c s="180" t="str">
        <f t="shared" si="998"/>
        <v/>
      </c>
      <c s="180" t="str">
        <f t="shared" si="998"/>
        <v/>
      </c>
      <c s="180" t="str">
        <f t="shared" si="998"/>
        <v/>
      </c>
      <c s="180" t="str">
        <f t="shared" si="998"/>
        <v/>
      </c>
    </row>
    <row r="918" spans="1:65" ht="15.75" customHeight="1">
      <c r="A918" s="176" t="str">
        <f>IF('S.D.PASTE SHEET'!A918="","",'S.D.PASTE SHEET'!A918)</f>
        <v/>
      </c>
      <c s="176" t="str">
        <f>IF('S.D.PASTE SHEET'!B918="","",'S.D.PASTE SHEET'!B918)</f>
        <v/>
      </c>
      <c s="176" t="str">
        <f>IF('S.D.PASTE SHEET'!C918="","",'S.D.PASTE SHEET'!C918)</f>
        <v/>
      </c>
      <c s="177" t="str">
        <f>IF('S.D.PASTE SHEET'!D918="","",'S.D.PASTE SHEET'!D918)</f>
        <v/>
      </c>
      <c s="176" t="str">
        <f>IF('S.D.PASTE SHEET'!E918="","",UPPER('S.D.PASTE SHEET'!E918))</f>
        <v/>
      </c>
      <c s="176" t="str">
        <f>IF('S.D.PASTE SHEET'!F918="","",'S.D.PASTE SHEET'!F918)</f>
        <v/>
      </c>
      <c s="176" t="str">
        <f>IF('S.D.PASTE SHEET'!G918="","",UPPER('S.D.PASTE SHEET'!G918))</f>
        <v/>
      </c>
      <c s="176" t="str">
        <f>IF('S.D.PASTE SHEET'!H918="","",UPPER('S.D.PASTE SHEET'!H918))</f>
        <v/>
      </c>
      <c s="176" t="str">
        <f>IF('S.D.PASTE SHEET'!I918="","",'S.D.PASTE SHEET'!I918)</f>
        <v/>
      </c>
      <c s="177" t="str">
        <f>IF('S.D.PASTE SHEET'!J918="","",'S.D.PASTE SHEET'!J918)</f>
        <v/>
      </c>
      <c s="176" t="str">
        <f>IF('S.D.PASTE SHEET'!K918="","",'S.D.PASTE SHEET'!K918)</f>
        <v/>
      </c>
      <c s="176" t="str">
        <f>IF('S.D.PASTE SHEET'!L918="","",'S.D.PASTE SHEET'!L918)</f>
        <v/>
      </c>
      <c s="176" t="str">
        <f>IF('S.D.PASTE SHEET'!M918="","",'S.D.PASTE SHEET'!M918)</f>
        <v/>
      </c>
      <c s="176" t="str">
        <f>IF('S.D.PASTE SHEET'!N918="","",'S.D.PASTE SHEET'!N918)</f>
        <v/>
      </c>
      <c s="176" t="str">
        <f>IF('S.D.PASTE SHEET'!O918="","",'S.D.PASTE SHEET'!O918)</f>
        <v/>
      </c>
      <c s="176" t="str">
        <f>IF('S.D.PASTE SHEET'!P918="","",'S.D.PASTE SHEET'!P918)</f>
        <v/>
      </c>
      <c s="176" t="str">
        <f>IF('S.D.PASTE SHEET'!Q918="","",'S.D.PASTE SHEET'!Q918)</f>
        <v/>
      </c>
      <c s="176" t="str">
        <f>IF('S.D.PASTE SHEET'!R918="","",'S.D.PASTE SHEET'!R918)</f>
        <v/>
      </c>
      <c s="176" t="str">
        <f>IF('S.D.PASTE SHEET'!S918="","",'S.D.PASTE SHEET'!S918)</f>
        <v/>
      </c>
      <c s="176" t="str">
        <f>IF('S.D.PASTE SHEET'!T918="","",'S.D.PASTE SHEET'!T918)</f>
        <v/>
      </c>
      <c s="176" t="str">
        <f>IF('S.D.PASTE SHEET'!U918="","",'S.D.PASTE SHEET'!U918)</f>
        <v/>
      </c>
      <c s="176" t="str">
        <f>IF('S.D.PASTE SHEET'!V918="","",'S.D.PASTE SHEET'!V918)</f>
        <v/>
      </c>
      <c s="176" t="str">
        <f>IF('S.D.PASTE SHEET'!W918="","",'S.D.PASTE SHEET'!W918)</f>
        <v/>
      </c>
      <c s="176" t="str">
        <f>IF('S.D.PASTE SHEET'!X918="","",'S.D.PASTE SHEET'!X918)</f>
        <v/>
      </c>
      <c s="176" t="str">
        <f>IF('S.D.PASTE SHEET'!Y918="","",'S.D.PASTE SHEET'!Y918)</f>
        <v/>
      </c>
      <c s="176" t="str">
        <f>IF('S.D.PASTE SHEET'!Z918="","",'S.D.PASTE SHEET'!Z918)</f>
        <v/>
      </c>
      <c s="176" t="str">
        <f>IF('S.D.PASTE SHEET'!AA918="","",'S.D.PASTE SHEET'!AA918)</f>
        <v/>
      </c>
      <c s="176" t="str">
        <f>IF('S.D.PASTE SHEET'!AB918="","",'S.D.PASTE SHEET'!AB918)</f>
        <v/>
      </c>
      <c s="176" t="str">
        <f>IF('S.D.PASTE SHEET'!AC918="","",'S.D.PASTE SHEET'!AC918)</f>
        <v/>
      </c>
      <c s="176" t="str">
        <f>IF('S.D.PASTE SHEET'!AD918="","",'S.D.PASTE SHEET'!AD918)</f>
        <v/>
      </c>
      <c s="178"/>
      <c s="179" t="str">
        <f>IF(AK918="","",IF(AK918&gt;0,COUNT($AG$2:AG918),""))</f>
        <v/>
      </c>
      <c s="180" t="str">
        <f t="shared" si="996"/>
        <v/>
      </c>
      <c s="180" t="str">
        <f t="shared" si="996"/>
        <v/>
      </c>
      <c s="180" t="str">
        <f t="shared" si="996"/>
        <v/>
      </c>
      <c s="181" t="str">
        <f t="shared" si="996"/>
        <v/>
      </c>
      <c s="180" t="str">
        <f t="shared" si="996"/>
        <v/>
      </c>
      <c s="180" t="str">
        <f t="shared" si="996"/>
        <v/>
      </c>
      <c s="180" t="str">
        <f t="shared" si="996"/>
        <v/>
      </c>
      <c s="180" t="str">
        <f t="shared" si="996"/>
        <v/>
      </c>
      <c s="180" t="str">
        <f t="shared" si="996"/>
        <v/>
      </c>
      <c s="181" t="str">
        <f t="shared" si="996"/>
        <v/>
      </c>
      <c s="180" t="str">
        <f t="shared" si="996"/>
        <v/>
      </c>
      <c s="180" t="str">
        <f t="shared" si="996"/>
        <v/>
      </c>
      <c s="180" t="str">
        <f t="shared" si="996"/>
        <v/>
      </c>
      <c s="180" t="str">
        <f t="shared" si="996"/>
        <v/>
      </c>
      <c s="180" t="str">
        <f t="shared" si="996"/>
        <v/>
      </c>
      <c s="180" t="str">
        <f t="shared" si="996"/>
        <v/>
      </c>
      <c r="AX918" s="180" t="str">
        <f>IF(BC918="","",IF(BC918&gt;0,COUNT($AY$2:AY918),""))</f>
        <v/>
      </c>
      <c s="180" t="str">
        <f t="shared" si="1002" ref="AY918">IF(AND($BB$1=5,$A918=5,$BC$1=C918),B918,"")</f>
        <v/>
      </c>
      <c s="180" t="str">
        <f t="shared" si="998"/>
        <v/>
      </c>
      <c s="182" t="str">
        <f t="shared" si="998"/>
        <v/>
      </c>
      <c s="180" t="str">
        <f t="shared" si="998"/>
        <v/>
      </c>
      <c s="180" t="str">
        <f t="shared" si="998"/>
        <v/>
      </c>
      <c s="180" t="str">
        <f t="shared" si="998"/>
        <v/>
      </c>
      <c s="180" t="str">
        <f t="shared" si="998"/>
        <v/>
      </c>
      <c s="180" t="str">
        <f t="shared" si="998"/>
        <v/>
      </c>
      <c s="182" t="str">
        <f t="shared" si="998"/>
        <v/>
      </c>
      <c s="180" t="str">
        <f t="shared" si="998"/>
        <v/>
      </c>
      <c s="180" t="str">
        <f t="shared" si="998"/>
        <v/>
      </c>
      <c s="180" t="str">
        <f t="shared" si="998"/>
        <v/>
      </c>
      <c s="180" t="str">
        <f t="shared" si="998"/>
        <v/>
      </c>
      <c s="180" t="str">
        <f t="shared" si="998"/>
        <v/>
      </c>
      <c s="180" t="str">
        <f t="shared" si="998"/>
        <v/>
      </c>
    </row>
    <row r="919" spans="1:65" ht="15.75" customHeight="1">
      <c r="A919" s="176" t="str">
        <f>IF('S.D.PASTE SHEET'!A919="","",'S.D.PASTE SHEET'!A919)</f>
        <v/>
      </c>
      <c s="176" t="str">
        <f>IF('S.D.PASTE SHEET'!B919="","",'S.D.PASTE SHEET'!B919)</f>
        <v/>
      </c>
      <c s="176" t="str">
        <f>IF('S.D.PASTE SHEET'!C919="","",'S.D.PASTE SHEET'!C919)</f>
        <v/>
      </c>
      <c s="177" t="str">
        <f>IF('S.D.PASTE SHEET'!D919="","",'S.D.PASTE SHEET'!D919)</f>
        <v/>
      </c>
      <c s="176" t="str">
        <f>IF('S.D.PASTE SHEET'!E919="","",UPPER('S.D.PASTE SHEET'!E919))</f>
        <v/>
      </c>
      <c s="176" t="str">
        <f>IF('S.D.PASTE SHEET'!F919="","",'S.D.PASTE SHEET'!F919)</f>
        <v/>
      </c>
      <c s="176" t="str">
        <f>IF('S.D.PASTE SHEET'!G919="","",UPPER('S.D.PASTE SHEET'!G919))</f>
        <v/>
      </c>
      <c s="176" t="str">
        <f>IF('S.D.PASTE SHEET'!H919="","",UPPER('S.D.PASTE SHEET'!H919))</f>
        <v/>
      </c>
      <c s="176" t="str">
        <f>IF('S.D.PASTE SHEET'!I919="","",'S.D.PASTE SHEET'!I919)</f>
        <v/>
      </c>
      <c s="177" t="str">
        <f>IF('S.D.PASTE SHEET'!J919="","",'S.D.PASTE SHEET'!J919)</f>
        <v/>
      </c>
      <c s="176" t="str">
        <f>IF('S.D.PASTE SHEET'!K919="","",'S.D.PASTE SHEET'!K919)</f>
        <v/>
      </c>
      <c s="176" t="str">
        <f>IF('S.D.PASTE SHEET'!L919="","",'S.D.PASTE SHEET'!L919)</f>
        <v/>
      </c>
      <c s="176" t="str">
        <f>IF('S.D.PASTE SHEET'!M919="","",'S.D.PASTE SHEET'!M919)</f>
        <v/>
      </c>
      <c s="176" t="str">
        <f>IF('S.D.PASTE SHEET'!N919="","",'S.D.PASTE SHEET'!N919)</f>
        <v/>
      </c>
      <c s="176" t="str">
        <f>IF('S.D.PASTE SHEET'!O919="","",'S.D.PASTE SHEET'!O919)</f>
        <v/>
      </c>
      <c s="176" t="str">
        <f>IF('S.D.PASTE SHEET'!P919="","",'S.D.PASTE SHEET'!P919)</f>
        <v/>
      </c>
      <c s="176" t="str">
        <f>IF('S.D.PASTE SHEET'!Q919="","",'S.D.PASTE SHEET'!Q919)</f>
        <v/>
      </c>
      <c s="176" t="str">
        <f>IF('S.D.PASTE SHEET'!R919="","",'S.D.PASTE SHEET'!R919)</f>
        <v/>
      </c>
      <c s="176" t="str">
        <f>IF('S.D.PASTE SHEET'!S919="","",'S.D.PASTE SHEET'!S919)</f>
        <v/>
      </c>
      <c s="176" t="str">
        <f>IF('S.D.PASTE SHEET'!T919="","",'S.D.PASTE SHEET'!T919)</f>
        <v/>
      </c>
      <c s="176" t="str">
        <f>IF('S.D.PASTE SHEET'!U919="","",'S.D.PASTE SHEET'!U919)</f>
        <v/>
      </c>
      <c s="176" t="str">
        <f>IF('S.D.PASTE SHEET'!V919="","",'S.D.PASTE SHEET'!V919)</f>
        <v/>
      </c>
      <c s="176" t="str">
        <f>IF('S.D.PASTE SHEET'!W919="","",'S.D.PASTE SHEET'!W919)</f>
        <v/>
      </c>
      <c s="176" t="str">
        <f>IF('S.D.PASTE SHEET'!X919="","",'S.D.PASTE SHEET'!X919)</f>
        <v/>
      </c>
      <c s="176" t="str">
        <f>IF('S.D.PASTE SHEET'!Y919="","",'S.D.PASTE SHEET'!Y919)</f>
        <v/>
      </c>
      <c s="176" t="str">
        <f>IF('S.D.PASTE SHEET'!Z919="","",'S.D.PASTE SHEET'!Z919)</f>
        <v/>
      </c>
      <c s="176" t="str">
        <f>IF('S.D.PASTE SHEET'!AA919="","",'S.D.PASTE SHEET'!AA919)</f>
        <v/>
      </c>
      <c s="176" t="str">
        <f>IF('S.D.PASTE SHEET'!AB919="","",'S.D.PASTE SHEET'!AB919)</f>
        <v/>
      </c>
      <c s="176" t="str">
        <f>IF('S.D.PASTE SHEET'!AC919="","",'S.D.PASTE SHEET'!AC919)</f>
        <v/>
      </c>
      <c s="176" t="str">
        <f>IF('S.D.PASTE SHEET'!AD919="","",'S.D.PASTE SHEET'!AD919)</f>
        <v/>
      </c>
      <c s="178"/>
      <c s="179" t="str">
        <f>IF(AK919="","",IF(AK919&gt;0,COUNT($AG$2:AG919),""))</f>
        <v/>
      </c>
      <c s="180" t="str">
        <f t="shared" si="996"/>
        <v/>
      </c>
      <c s="180" t="str">
        <f t="shared" si="996"/>
        <v/>
      </c>
      <c s="180" t="str">
        <f t="shared" si="996"/>
        <v/>
      </c>
      <c s="181" t="str">
        <f t="shared" si="996"/>
        <v/>
      </c>
      <c s="180" t="str">
        <f t="shared" si="996"/>
        <v/>
      </c>
      <c s="180" t="str">
        <f t="shared" si="996"/>
        <v/>
      </c>
      <c s="180" t="str">
        <f t="shared" si="996"/>
        <v/>
      </c>
      <c s="180" t="str">
        <f t="shared" si="996"/>
        <v/>
      </c>
      <c s="180" t="str">
        <f t="shared" si="996"/>
        <v/>
      </c>
      <c s="181" t="str">
        <f t="shared" si="996"/>
        <v/>
      </c>
      <c s="180" t="str">
        <f t="shared" si="996"/>
        <v/>
      </c>
      <c s="180" t="str">
        <f t="shared" si="996"/>
        <v/>
      </c>
      <c s="180" t="str">
        <f t="shared" si="996"/>
        <v/>
      </c>
      <c s="180" t="str">
        <f t="shared" si="996"/>
        <v/>
      </c>
      <c s="180" t="str">
        <f t="shared" si="996"/>
        <v/>
      </c>
      <c s="180" t="str">
        <f t="shared" si="996"/>
        <v/>
      </c>
      <c r="AX919" s="180" t="str">
        <f>IF(BC919="","",IF(BC919&gt;0,COUNT($AY$2:AY919),""))</f>
        <v/>
      </c>
      <c s="180" t="str">
        <f t="shared" si="1003" ref="AY919">IF(AND($BB$1=5,$A919=5,$BC$1=C919),B919,"")</f>
        <v/>
      </c>
      <c s="180" t="str">
        <f t="shared" si="998"/>
        <v/>
      </c>
      <c s="182" t="str">
        <f t="shared" si="998"/>
        <v/>
      </c>
      <c s="180" t="str">
        <f t="shared" si="998"/>
        <v/>
      </c>
      <c s="180" t="str">
        <f t="shared" si="998"/>
        <v/>
      </c>
      <c s="180" t="str">
        <f t="shared" si="998"/>
        <v/>
      </c>
      <c s="180" t="str">
        <f t="shared" si="998"/>
        <v/>
      </c>
      <c s="180" t="str">
        <f t="shared" si="998"/>
        <v/>
      </c>
      <c s="182" t="str">
        <f t="shared" si="998"/>
        <v/>
      </c>
      <c s="180" t="str">
        <f t="shared" si="998"/>
        <v/>
      </c>
      <c s="180" t="str">
        <f t="shared" si="998"/>
        <v/>
      </c>
      <c s="180" t="str">
        <f t="shared" si="998"/>
        <v/>
      </c>
      <c s="180" t="str">
        <f t="shared" si="998"/>
        <v/>
      </c>
      <c s="180" t="str">
        <f t="shared" si="998"/>
        <v/>
      </c>
      <c s="180" t="str">
        <f t="shared" si="998"/>
        <v/>
      </c>
    </row>
    <row r="920" spans="1:65" ht="15.75" customHeight="1">
      <c r="A920" s="176" t="str">
        <f>IF('S.D.PASTE SHEET'!A920="","",'S.D.PASTE SHEET'!A920)</f>
        <v/>
      </c>
      <c s="176" t="str">
        <f>IF('S.D.PASTE SHEET'!B920="","",'S.D.PASTE SHEET'!B920)</f>
        <v/>
      </c>
      <c s="176" t="str">
        <f>IF('S.D.PASTE SHEET'!C920="","",'S.D.PASTE SHEET'!C920)</f>
        <v/>
      </c>
      <c s="177" t="str">
        <f>IF('S.D.PASTE SHEET'!D920="","",'S.D.PASTE SHEET'!D920)</f>
        <v/>
      </c>
      <c s="176" t="str">
        <f>IF('S.D.PASTE SHEET'!E920="","",UPPER('S.D.PASTE SHEET'!E920))</f>
        <v/>
      </c>
      <c s="176" t="str">
        <f>IF('S.D.PASTE SHEET'!F920="","",'S.D.PASTE SHEET'!F920)</f>
        <v/>
      </c>
      <c s="176" t="str">
        <f>IF('S.D.PASTE SHEET'!G920="","",UPPER('S.D.PASTE SHEET'!G920))</f>
        <v/>
      </c>
      <c s="176" t="str">
        <f>IF('S.D.PASTE SHEET'!H920="","",UPPER('S.D.PASTE SHEET'!H920))</f>
        <v/>
      </c>
      <c s="176" t="str">
        <f>IF('S.D.PASTE SHEET'!I920="","",'S.D.PASTE SHEET'!I920)</f>
        <v/>
      </c>
      <c s="177" t="str">
        <f>IF('S.D.PASTE SHEET'!J920="","",'S.D.PASTE SHEET'!J920)</f>
        <v/>
      </c>
      <c s="176" t="str">
        <f>IF('S.D.PASTE SHEET'!K920="","",'S.D.PASTE SHEET'!K920)</f>
        <v/>
      </c>
      <c s="176" t="str">
        <f>IF('S.D.PASTE SHEET'!L920="","",'S.D.PASTE SHEET'!L920)</f>
        <v/>
      </c>
      <c s="176" t="str">
        <f>IF('S.D.PASTE SHEET'!M920="","",'S.D.PASTE SHEET'!M920)</f>
        <v/>
      </c>
      <c s="176" t="str">
        <f>IF('S.D.PASTE SHEET'!N920="","",'S.D.PASTE SHEET'!N920)</f>
        <v/>
      </c>
      <c s="176" t="str">
        <f>IF('S.D.PASTE SHEET'!O920="","",'S.D.PASTE SHEET'!O920)</f>
        <v/>
      </c>
      <c s="176" t="str">
        <f>IF('S.D.PASTE SHEET'!P920="","",'S.D.PASTE SHEET'!P920)</f>
        <v/>
      </c>
      <c s="176" t="str">
        <f>IF('S.D.PASTE SHEET'!Q920="","",'S.D.PASTE SHEET'!Q920)</f>
        <v/>
      </c>
      <c s="176" t="str">
        <f>IF('S.D.PASTE SHEET'!R920="","",'S.D.PASTE SHEET'!R920)</f>
        <v/>
      </c>
      <c s="176" t="str">
        <f>IF('S.D.PASTE SHEET'!S920="","",'S.D.PASTE SHEET'!S920)</f>
        <v/>
      </c>
      <c s="176" t="str">
        <f>IF('S.D.PASTE SHEET'!T920="","",'S.D.PASTE SHEET'!T920)</f>
        <v/>
      </c>
      <c s="176" t="str">
        <f>IF('S.D.PASTE SHEET'!U920="","",'S.D.PASTE SHEET'!U920)</f>
        <v/>
      </c>
      <c s="176" t="str">
        <f>IF('S.D.PASTE SHEET'!V920="","",'S.D.PASTE SHEET'!V920)</f>
        <v/>
      </c>
      <c s="176" t="str">
        <f>IF('S.D.PASTE SHEET'!W920="","",'S.D.PASTE SHEET'!W920)</f>
        <v/>
      </c>
      <c s="176" t="str">
        <f>IF('S.D.PASTE SHEET'!X920="","",'S.D.PASTE SHEET'!X920)</f>
        <v/>
      </c>
      <c s="176" t="str">
        <f>IF('S.D.PASTE SHEET'!Y920="","",'S.D.PASTE SHEET'!Y920)</f>
        <v/>
      </c>
      <c s="176" t="str">
        <f>IF('S.D.PASTE SHEET'!Z920="","",'S.D.PASTE SHEET'!Z920)</f>
        <v/>
      </c>
      <c s="176" t="str">
        <f>IF('S.D.PASTE SHEET'!AA920="","",'S.D.PASTE SHEET'!AA920)</f>
        <v/>
      </c>
      <c s="176" t="str">
        <f>IF('S.D.PASTE SHEET'!AB920="","",'S.D.PASTE SHEET'!AB920)</f>
        <v/>
      </c>
      <c s="176" t="str">
        <f>IF('S.D.PASTE SHEET'!AC920="","",'S.D.PASTE SHEET'!AC920)</f>
        <v/>
      </c>
      <c s="176" t="str">
        <f>IF('S.D.PASTE SHEET'!AD920="","",'S.D.PASTE SHEET'!AD920)</f>
        <v/>
      </c>
      <c s="178"/>
      <c s="179" t="str">
        <f>IF(AK920="","",IF(AK920&gt;0,COUNT($AG$2:AG920),""))</f>
        <v/>
      </c>
      <c s="180" t="str">
        <f t="shared" si="996"/>
        <v/>
      </c>
      <c s="180" t="str">
        <f t="shared" si="996"/>
        <v/>
      </c>
      <c s="180" t="str">
        <f t="shared" si="996"/>
        <v/>
      </c>
      <c s="181" t="str">
        <f t="shared" si="996"/>
        <v/>
      </c>
      <c s="180" t="str">
        <f t="shared" si="996"/>
        <v/>
      </c>
      <c s="180" t="str">
        <f t="shared" si="996"/>
        <v/>
      </c>
      <c s="180" t="str">
        <f t="shared" si="996"/>
        <v/>
      </c>
      <c s="180" t="str">
        <f t="shared" si="996"/>
        <v/>
      </c>
      <c s="180" t="str">
        <f t="shared" si="996"/>
        <v/>
      </c>
      <c s="181" t="str">
        <f t="shared" si="996"/>
        <v/>
      </c>
      <c s="180" t="str">
        <f t="shared" si="996"/>
        <v/>
      </c>
      <c s="180" t="str">
        <f t="shared" si="996"/>
        <v/>
      </c>
      <c s="180" t="str">
        <f t="shared" si="996"/>
        <v/>
      </c>
      <c s="180" t="str">
        <f t="shared" si="996"/>
        <v/>
      </c>
      <c s="180" t="str">
        <f t="shared" si="996"/>
        <v/>
      </c>
      <c s="180" t="str">
        <f t="shared" si="996"/>
        <v/>
      </c>
      <c r="AX920" s="180" t="str">
        <f>IF(BC920="","",IF(BC920&gt;0,COUNT($AY$2:AY920),""))</f>
        <v/>
      </c>
      <c s="180" t="str">
        <f t="shared" si="1004" ref="AY920">IF(AND($BB$1=5,$A920=5,$BC$1=C920),B920,"")</f>
        <v/>
      </c>
      <c s="180" t="str">
        <f t="shared" si="998"/>
        <v/>
      </c>
      <c s="182" t="str">
        <f t="shared" si="998"/>
        <v/>
      </c>
      <c s="180" t="str">
        <f t="shared" si="998"/>
        <v/>
      </c>
      <c s="180" t="str">
        <f t="shared" si="998"/>
        <v/>
      </c>
      <c s="180" t="str">
        <f t="shared" si="998"/>
        <v/>
      </c>
      <c s="180" t="str">
        <f t="shared" si="998"/>
        <v/>
      </c>
      <c s="180" t="str">
        <f t="shared" si="998"/>
        <v/>
      </c>
      <c s="182" t="str">
        <f t="shared" si="998"/>
        <v/>
      </c>
      <c s="180" t="str">
        <f t="shared" si="998"/>
        <v/>
      </c>
      <c s="180" t="str">
        <f t="shared" si="998"/>
        <v/>
      </c>
      <c s="180" t="str">
        <f t="shared" si="998"/>
        <v/>
      </c>
      <c s="180" t="str">
        <f t="shared" si="998"/>
        <v/>
      </c>
      <c s="180" t="str">
        <f t="shared" si="998"/>
        <v/>
      </c>
      <c s="180" t="str">
        <f t="shared" si="998"/>
        <v/>
      </c>
    </row>
    <row r="921" spans="1:65" ht="15.75" customHeight="1">
      <c r="A921" s="176" t="str">
        <f>IF('S.D.PASTE SHEET'!A921="","",'S.D.PASTE SHEET'!A921)</f>
        <v/>
      </c>
      <c s="176" t="str">
        <f>IF('S.D.PASTE SHEET'!B921="","",'S.D.PASTE SHEET'!B921)</f>
        <v/>
      </c>
      <c s="176" t="str">
        <f>IF('S.D.PASTE SHEET'!C921="","",'S.D.PASTE SHEET'!C921)</f>
        <v/>
      </c>
      <c s="177" t="str">
        <f>IF('S.D.PASTE SHEET'!D921="","",'S.D.PASTE SHEET'!D921)</f>
        <v/>
      </c>
      <c s="176" t="str">
        <f>IF('S.D.PASTE SHEET'!E921="","",UPPER('S.D.PASTE SHEET'!E921))</f>
        <v/>
      </c>
      <c s="176" t="str">
        <f>IF('S.D.PASTE SHEET'!F921="","",'S.D.PASTE SHEET'!F921)</f>
        <v/>
      </c>
      <c s="176" t="str">
        <f>IF('S.D.PASTE SHEET'!G921="","",UPPER('S.D.PASTE SHEET'!G921))</f>
        <v/>
      </c>
      <c s="176" t="str">
        <f>IF('S.D.PASTE SHEET'!H921="","",UPPER('S.D.PASTE SHEET'!H921))</f>
        <v/>
      </c>
      <c s="176" t="str">
        <f>IF('S.D.PASTE SHEET'!I921="","",'S.D.PASTE SHEET'!I921)</f>
        <v/>
      </c>
      <c s="177" t="str">
        <f>IF('S.D.PASTE SHEET'!J921="","",'S.D.PASTE SHEET'!J921)</f>
        <v/>
      </c>
      <c s="176" t="str">
        <f>IF('S.D.PASTE SHEET'!K921="","",'S.D.PASTE SHEET'!K921)</f>
        <v/>
      </c>
      <c s="176" t="str">
        <f>IF('S.D.PASTE SHEET'!L921="","",'S.D.PASTE SHEET'!L921)</f>
        <v/>
      </c>
      <c s="176" t="str">
        <f>IF('S.D.PASTE SHEET'!M921="","",'S.D.PASTE SHEET'!M921)</f>
        <v/>
      </c>
      <c s="176" t="str">
        <f>IF('S.D.PASTE SHEET'!N921="","",'S.D.PASTE SHEET'!N921)</f>
        <v/>
      </c>
      <c s="176" t="str">
        <f>IF('S.D.PASTE SHEET'!O921="","",'S.D.PASTE SHEET'!O921)</f>
        <v/>
      </c>
      <c s="176" t="str">
        <f>IF('S.D.PASTE SHEET'!P921="","",'S.D.PASTE SHEET'!P921)</f>
        <v/>
      </c>
      <c s="176" t="str">
        <f>IF('S.D.PASTE SHEET'!Q921="","",'S.D.PASTE SHEET'!Q921)</f>
        <v/>
      </c>
      <c s="176" t="str">
        <f>IF('S.D.PASTE SHEET'!R921="","",'S.D.PASTE SHEET'!R921)</f>
        <v/>
      </c>
      <c s="176" t="str">
        <f>IF('S.D.PASTE SHEET'!S921="","",'S.D.PASTE SHEET'!S921)</f>
        <v/>
      </c>
      <c s="176" t="str">
        <f>IF('S.D.PASTE SHEET'!T921="","",'S.D.PASTE SHEET'!T921)</f>
        <v/>
      </c>
      <c s="176" t="str">
        <f>IF('S.D.PASTE SHEET'!U921="","",'S.D.PASTE SHEET'!U921)</f>
        <v/>
      </c>
      <c s="176" t="str">
        <f>IF('S.D.PASTE SHEET'!V921="","",'S.D.PASTE SHEET'!V921)</f>
        <v/>
      </c>
      <c s="176" t="str">
        <f>IF('S.D.PASTE SHEET'!W921="","",'S.D.PASTE SHEET'!W921)</f>
        <v/>
      </c>
      <c s="176" t="str">
        <f>IF('S.D.PASTE SHEET'!X921="","",'S.D.PASTE SHEET'!X921)</f>
        <v/>
      </c>
      <c s="176" t="str">
        <f>IF('S.D.PASTE SHEET'!Y921="","",'S.D.PASTE SHEET'!Y921)</f>
        <v/>
      </c>
      <c s="176" t="str">
        <f>IF('S.D.PASTE SHEET'!Z921="","",'S.D.PASTE SHEET'!Z921)</f>
        <v/>
      </c>
      <c s="176" t="str">
        <f>IF('S.D.PASTE SHEET'!AA921="","",'S.D.PASTE SHEET'!AA921)</f>
        <v/>
      </c>
      <c s="176" t="str">
        <f>IF('S.D.PASTE SHEET'!AB921="","",'S.D.PASTE SHEET'!AB921)</f>
        <v/>
      </c>
      <c s="176" t="str">
        <f>IF('S.D.PASTE SHEET'!AC921="","",'S.D.PASTE SHEET'!AC921)</f>
        <v/>
      </c>
      <c s="176" t="str">
        <f>IF('S.D.PASTE SHEET'!AD921="","",'S.D.PASTE SHEET'!AD921)</f>
        <v/>
      </c>
      <c s="178"/>
      <c s="179" t="str">
        <f>IF(AK921="","",IF(AK921&gt;0,COUNT($AG$2:AG921),""))</f>
        <v/>
      </c>
      <c s="180" t="str">
        <f t="shared" si="996"/>
        <v/>
      </c>
      <c s="180" t="str">
        <f t="shared" si="996"/>
        <v/>
      </c>
      <c s="180" t="str">
        <f t="shared" si="996"/>
        <v/>
      </c>
      <c s="181" t="str">
        <f t="shared" si="996"/>
        <v/>
      </c>
      <c s="180" t="str">
        <f t="shared" si="996"/>
        <v/>
      </c>
      <c s="180" t="str">
        <f t="shared" si="996"/>
        <v/>
      </c>
      <c s="180" t="str">
        <f t="shared" si="996"/>
        <v/>
      </c>
      <c s="180" t="str">
        <f t="shared" si="996"/>
        <v/>
      </c>
      <c s="180" t="str">
        <f t="shared" si="996"/>
        <v/>
      </c>
      <c s="181" t="str">
        <f t="shared" si="996"/>
        <v/>
      </c>
      <c s="180" t="str">
        <f t="shared" si="996"/>
        <v/>
      </c>
      <c s="180" t="str">
        <f t="shared" si="996"/>
        <v/>
      </c>
      <c s="180" t="str">
        <f t="shared" si="996"/>
        <v/>
      </c>
      <c s="180" t="str">
        <f t="shared" si="996"/>
        <v/>
      </c>
      <c s="180" t="str">
        <f t="shared" si="996"/>
        <v/>
      </c>
      <c s="180" t="str">
        <f t="shared" si="996"/>
        <v/>
      </c>
      <c r="AX921" s="180" t="str">
        <f>IF(BC921="","",IF(BC921&gt;0,COUNT($AY$2:AY921),""))</f>
        <v/>
      </c>
      <c s="180" t="str">
        <f t="shared" si="1005" ref="AY921">IF(AND($BB$1=5,$A921=5,$BC$1=C921),B921,"")</f>
        <v/>
      </c>
      <c s="180" t="str">
        <f t="shared" si="998"/>
        <v/>
      </c>
      <c s="182" t="str">
        <f t="shared" si="998"/>
        <v/>
      </c>
      <c s="180" t="str">
        <f t="shared" si="998"/>
        <v/>
      </c>
      <c s="180" t="str">
        <f t="shared" si="998"/>
        <v/>
      </c>
      <c s="180" t="str">
        <f t="shared" si="998"/>
        <v/>
      </c>
      <c s="180" t="str">
        <f t="shared" si="998"/>
        <v/>
      </c>
      <c s="180" t="str">
        <f t="shared" si="998"/>
        <v/>
      </c>
      <c s="182" t="str">
        <f t="shared" si="998"/>
        <v/>
      </c>
      <c s="180" t="str">
        <f t="shared" si="998"/>
        <v/>
      </c>
      <c s="180" t="str">
        <f t="shared" si="998"/>
        <v/>
      </c>
      <c s="180" t="str">
        <f t="shared" si="998"/>
        <v/>
      </c>
      <c s="180" t="str">
        <f t="shared" si="998"/>
        <v/>
      </c>
      <c s="180" t="str">
        <f t="shared" si="998"/>
        <v/>
      </c>
      <c s="180" t="str">
        <f t="shared" si="998"/>
        <v/>
      </c>
    </row>
    <row r="922" spans="1:65" ht="15.75" customHeight="1">
      <c r="A922" s="176" t="str">
        <f>IF('S.D.PASTE SHEET'!A922="","",'S.D.PASTE SHEET'!A922)</f>
        <v/>
      </c>
      <c s="176" t="str">
        <f>IF('S.D.PASTE SHEET'!B922="","",'S.D.PASTE SHEET'!B922)</f>
        <v/>
      </c>
      <c s="176" t="str">
        <f>IF('S.D.PASTE SHEET'!C922="","",'S.D.PASTE SHEET'!C922)</f>
        <v/>
      </c>
      <c s="177" t="str">
        <f>IF('S.D.PASTE SHEET'!D922="","",'S.D.PASTE SHEET'!D922)</f>
        <v/>
      </c>
      <c s="176" t="str">
        <f>IF('S.D.PASTE SHEET'!E922="","",UPPER('S.D.PASTE SHEET'!E922))</f>
        <v/>
      </c>
      <c s="176" t="str">
        <f>IF('S.D.PASTE SHEET'!F922="","",'S.D.PASTE SHEET'!F922)</f>
        <v/>
      </c>
      <c s="176" t="str">
        <f>IF('S.D.PASTE SHEET'!G922="","",UPPER('S.D.PASTE SHEET'!G922))</f>
        <v/>
      </c>
      <c s="176" t="str">
        <f>IF('S.D.PASTE SHEET'!H922="","",UPPER('S.D.PASTE SHEET'!H922))</f>
        <v/>
      </c>
      <c s="176" t="str">
        <f>IF('S.D.PASTE SHEET'!I922="","",'S.D.PASTE SHEET'!I922)</f>
        <v/>
      </c>
      <c s="177" t="str">
        <f>IF('S.D.PASTE SHEET'!J922="","",'S.D.PASTE SHEET'!J922)</f>
        <v/>
      </c>
      <c s="176" t="str">
        <f>IF('S.D.PASTE SHEET'!K922="","",'S.D.PASTE SHEET'!K922)</f>
        <v/>
      </c>
      <c s="176" t="str">
        <f>IF('S.D.PASTE SHEET'!L922="","",'S.D.PASTE SHEET'!L922)</f>
        <v/>
      </c>
      <c s="176" t="str">
        <f>IF('S.D.PASTE SHEET'!M922="","",'S.D.PASTE SHEET'!M922)</f>
        <v/>
      </c>
      <c s="176" t="str">
        <f>IF('S.D.PASTE SHEET'!N922="","",'S.D.PASTE SHEET'!N922)</f>
        <v/>
      </c>
      <c s="176" t="str">
        <f>IF('S.D.PASTE SHEET'!O922="","",'S.D.PASTE SHEET'!O922)</f>
        <v/>
      </c>
      <c s="176" t="str">
        <f>IF('S.D.PASTE SHEET'!P922="","",'S.D.PASTE SHEET'!P922)</f>
        <v/>
      </c>
      <c s="176" t="str">
        <f>IF('S.D.PASTE SHEET'!Q922="","",'S.D.PASTE SHEET'!Q922)</f>
        <v/>
      </c>
      <c s="176" t="str">
        <f>IF('S.D.PASTE SHEET'!R922="","",'S.D.PASTE SHEET'!R922)</f>
        <v/>
      </c>
      <c s="176" t="str">
        <f>IF('S.D.PASTE SHEET'!S922="","",'S.D.PASTE SHEET'!S922)</f>
        <v/>
      </c>
      <c s="176" t="str">
        <f>IF('S.D.PASTE SHEET'!T922="","",'S.D.PASTE SHEET'!T922)</f>
        <v/>
      </c>
      <c s="176" t="str">
        <f>IF('S.D.PASTE SHEET'!U922="","",'S.D.PASTE SHEET'!U922)</f>
        <v/>
      </c>
      <c s="176" t="str">
        <f>IF('S.D.PASTE SHEET'!V922="","",'S.D.PASTE SHEET'!V922)</f>
        <v/>
      </c>
      <c s="176" t="str">
        <f>IF('S.D.PASTE SHEET'!W922="","",'S.D.PASTE SHEET'!W922)</f>
        <v/>
      </c>
      <c s="176" t="str">
        <f>IF('S.D.PASTE SHEET'!X922="","",'S.D.PASTE SHEET'!X922)</f>
        <v/>
      </c>
      <c s="176" t="str">
        <f>IF('S.D.PASTE SHEET'!Y922="","",'S.D.PASTE SHEET'!Y922)</f>
        <v/>
      </c>
      <c s="176" t="str">
        <f>IF('S.D.PASTE SHEET'!Z922="","",'S.D.PASTE SHEET'!Z922)</f>
        <v/>
      </c>
      <c s="176" t="str">
        <f>IF('S.D.PASTE SHEET'!AA922="","",'S.D.PASTE SHEET'!AA922)</f>
        <v/>
      </c>
      <c s="176" t="str">
        <f>IF('S.D.PASTE SHEET'!AB922="","",'S.D.PASTE SHEET'!AB922)</f>
        <v/>
      </c>
      <c s="176" t="str">
        <f>IF('S.D.PASTE SHEET'!AC922="","",'S.D.PASTE SHEET'!AC922)</f>
        <v/>
      </c>
      <c s="176" t="str">
        <f>IF('S.D.PASTE SHEET'!AD922="","",'S.D.PASTE SHEET'!AD922)</f>
        <v/>
      </c>
      <c s="178"/>
      <c s="179" t="str">
        <f>IF(AK922="","",IF(AK922&gt;0,COUNT($AG$2:AG922),""))</f>
        <v/>
      </c>
      <c s="180" t="str">
        <f t="shared" si="996"/>
        <v/>
      </c>
      <c s="180" t="str">
        <f t="shared" si="996"/>
        <v/>
      </c>
      <c s="180" t="str">
        <f t="shared" si="996"/>
        <v/>
      </c>
      <c s="181" t="str">
        <f t="shared" si="996"/>
        <v/>
      </c>
      <c s="180" t="str">
        <f t="shared" si="996"/>
        <v/>
      </c>
      <c s="180" t="str">
        <f t="shared" si="996"/>
        <v/>
      </c>
      <c s="180" t="str">
        <f t="shared" si="996"/>
        <v/>
      </c>
      <c s="180" t="str">
        <f t="shared" si="996"/>
        <v/>
      </c>
      <c s="180" t="str">
        <f t="shared" si="996"/>
        <v/>
      </c>
      <c s="181" t="str">
        <f t="shared" si="996"/>
        <v/>
      </c>
      <c s="180" t="str">
        <f t="shared" si="996"/>
        <v/>
      </c>
      <c s="180" t="str">
        <f t="shared" si="996"/>
        <v/>
      </c>
      <c s="180" t="str">
        <f t="shared" si="996"/>
        <v/>
      </c>
      <c s="180" t="str">
        <f t="shared" si="996"/>
        <v/>
      </c>
      <c s="180" t="str">
        <f t="shared" si="996"/>
        <v/>
      </c>
      <c s="180" t="str">
        <f t="shared" si="996"/>
        <v/>
      </c>
      <c r="AX922" s="180" t="str">
        <f>IF(BC922="","",IF(BC922&gt;0,COUNT($AY$2:AY922),""))</f>
        <v/>
      </c>
      <c s="180" t="str">
        <f t="shared" si="1006" ref="AY922">IF(AND($BB$1=5,$A922=5,$BC$1=C922),B922,"")</f>
        <v/>
      </c>
      <c s="180" t="str">
        <f t="shared" si="998"/>
        <v/>
      </c>
      <c s="182" t="str">
        <f t="shared" si="998"/>
        <v/>
      </c>
      <c s="180" t="str">
        <f t="shared" si="998"/>
        <v/>
      </c>
      <c s="180" t="str">
        <f t="shared" si="998"/>
        <v/>
      </c>
      <c s="180" t="str">
        <f t="shared" si="998"/>
        <v/>
      </c>
      <c s="180" t="str">
        <f t="shared" si="998"/>
        <v/>
      </c>
      <c s="180" t="str">
        <f t="shared" si="998"/>
        <v/>
      </c>
      <c s="182" t="str">
        <f t="shared" si="998"/>
        <v/>
      </c>
      <c s="180" t="str">
        <f t="shared" si="998"/>
        <v/>
      </c>
      <c s="180" t="str">
        <f t="shared" si="998"/>
        <v/>
      </c>
      <c s="180" t="str">
        <f t="shared" si="998"/>
        <v/>
      </c>
      <c s="180" t="str">
        <f t="shared" si="998"/>
        <v/>
      </c>
      <c s="180" t="str">
        <f t="shared" si="998"/>
        <v/>
      </c>
      <c s="180" t="str">
        <f t="shared" si="998"/>
        <v/>
      </c>
    </row>
    <row r="923" spans="1:65" ht="15.75" customHeight="1">
      <c r="A923" s="176" t="str">
        <f>IF('S.D.PASTE SHEET'!A923="","",'S.D.PASTE SHEET'!A923)</f>
        <v/>
      </c>
      <c s="176" t="str">
        <f>IF('S.D.PASTE SHEET'!B923="","",'S.D.PASTE SHEET'!B923)</f>
        <v/>
      </c>
      <c s="176" t="str">
        <f>IF('S.D.PASTE SHEET'!C923="","",'S.D.PASTE SHEET'!C923)</f>
        <v/>
      </c>
      <c s="177" t="str">
        <f>IF('S.D.PASTE SHEET'!D923="","",'S.D.PASTE SHEET'!D923)</f>
        <v/>
      </c>
      <c s="176" t="str">
        <f>IF('S.D.PASTE SHEET'!E923="","",UPPER('S.D.PASTE SHEET'!E923))</f>
        <v/>
      </c>
      <c s="176" t="str">
        <f>IF('S.D.PASTE SHEET'!F923="","",'S.D.PASTE SHEET'!F923)</f>
        <v/>
      </c>
      <c s="176" t="str">
        <f>IF('S.D.PASTE SHEET'!G923="","",UPPER('S.D.PASTE SHEET'!G923))</f>
        <v/>
      </c>
      <c s="176" t="str">
        <f>IF('S.D.PASTE SHEET'!H923="","",UPPER('S.D.PASTE SHEET'!H923))</f>
        <v/>
      </c>
      <c s="176" t="str">
        <f>IF('S.D.PASTE SHEET'!I923="","",'S.D.PASTE SHEET'!I923)</f>
        <v/>
      </c>
      <c s="177" t="str">
        <f>IF('S.D.PASTE SHEET'!J923="","",'S.D.PASTE SHEET'!J923)</f>
        <v/>
      </c>
      <c s="176" t="str">
        <f>IF('S.D.PASTE SHEET'!K923="","",'S.D.PASTE SHEET'!K923)</f>
        <v/>
      </c>
      <c s="176" t="str">
        <f>IF('S.D.PASTE SHEET'!L923="","",'S.D.PASTE SHEET'!L923)</f>
        <v/>
      </c>
      <c s="176" t="str">
        <f>IF('S.D.PASTE SHEET'!M923="","",'S.D.PASTE SHEET'!M923)</f>
        <v/>
      </c>
      <c s="176" t="str">
        <f>IF('S.D.PASTE SHEET'!N923="","",'S.D.PASTE SHEET'!N923)</f>
        <v/>
      </c>
      <c s="176" t="str">
        <f>IF('S.D.PASTE SHEET'!O923="","",'S.D.PASTE SHEET'!O923)</f>
        <v/>
      </c>
      <c s="176" t="str">
        <f>IF('S.D.PASTE SHEET'!P923="","",'S.D.PASTE SHEET'!P923)</f>
        <v/>
      </c>
      <c s="176" t="str">
        <f>IF('S.D.PASTE SHEET'!Q923="","",'S.D.PASTE SHEET'!Q923)</f>
        <v/>
      </c>
      <c s="176" t="str">
        <f>IF('S.D.PASTE SHEET'!R923="","",'S.D.PASTE SHEET'!R923)</f>
        <v/>
      </c>
      <c s="176" t="str">
        <f>IF('S.D.PASTE SHEET'!S923="","",'S.D.PASTE SHEET'!S923)</f>
        <v/>
      </c>
      <c s="176" t="str">
        <f>IF('S.D.PASTE SHEET'!T923="","",'S.D.PASTE SHEET'!T923)</f>
        <v/>
      </c>
      <c s="176" t="str">
        <f>IF('S.D.PASTE SHEET'!U923="","",'S.D.PASTE SHEET'!U923)</f>
        <v/>
      </c>
      <c s="176" t="str">
        <f>IF('S.D.PASTE SHEET'!V923="","",'S.D.PASTE SHEET'!V923)</f>
        <v/>
      </c>
      <c s="176" t="str">
        <f>IF('S.D.PASTE SHEET'!W923="","",'S.D.PASTE SHEET'!W923)</f>
        <v/>
      </c>
      <c s="176" t="str">
        <f>IF('S.D.PASTE SHEET'!X923="","",'S.D.PASTE SHEET'!X923)</f>
        <v/>
      </c>
      <c s="176" t="str">
        <f>IF('S.D.PASTE SHEET'!Y923="","",'S.D.PASTE SHEET'!Y923)</f>
        <v/>
      </c>
      <c s="176" t="str">
        <f>IF('S.D.PASTE SHEET'!Z923="","",'S.D.PASTE SHEET'!Z923)</f>
        <v/>
      </c>
      <c s="176" t="str">
        <f>IF('S.D.PASTE SHEET'!AA923="","",'S.D.PASTE SHEET'!AA923)</f>
        <v/>
      </c>
      <c s="176" t="str">
        <f>IF('S.D.PASTE SHEET'!AB923="","",'S.D.PASTE SHEET'!AB923)</f>
        <v/>
      </c>
      <c s="176" t="str">
        <f>IF('S.D.PASTE SHEET'!AC923="","",'S.D.PASTE SHEET'!AC923)</f>
        <v/>
      </c>
      <c s="176" t="str">
        <f>IF('S.D.PASTE SHEET'!AD923="","",'S.D.PASTE SHEET'!AD923)</f>
        <v/>
      </c>
      <c s="178"/>
      <c s="179" t="str">
        <f>IF(AK923="","",IF(AK923&gt;0,COUNT($AG$2:AG923),""))</f>
        <v/>
      </c>
      <c s="180" t="str">
        <f t="shared" si="996"/>
        <v/>
      </c>
      <c s="180" t="str">
        <f t="shared" si="996"/>
        <v/>
      </c>
      <c s="180" t="str">
        <f t="shared" si="996"/>
        <v/>
      </c>
      <c s="181" t="str">
        <f t="shared" si="996"/>
        <v/>
      </c>
      <c s="180" t="str">
        <f t="shared" si="996"/>
        <v/>
      </c>
      <c s="180" t="str">
        <f t="shared" si="996"/>
        <v/>
      </c>
      <c s="180" t="str">
        <f t="shared" si="996"/>
        <v/>
      </c>
      <c s="180" t="str">
        <f t="shared" si="996"/>
        <v/>
      </c>
      <c s="180" t="str">
        <f t="shared" si="996"/>
        <v/>
      </c>
      <c s="181" t="str">
        <f t="shared" si="996"/>
        <v/>
      </c>
      <c s="180" t="str">
        <f t="shared" si="996"/>
        <v/>
      </c>
      <c s="180" t="str">
        <f t="shared" si="996"/>
        <v/>
      </c>
      <c s="180" t="str">
        <f t="shared" si="996"/>
        <v/>
      </c>
      <c s="180" t="str">
        <f t="shared" si="996"/>
        <v/>
      </c>
      <c s="180" t="str">
        <f t="shared" si="996"/>
        <v/>
      </c>
      <c s="180" t="str">
        <f t="shared" si="996"/>
        <v/>
      </c>
      <c r="AX923" s="180" t="str">
        <f>IF(BC923="","",IF(BC923&gt;0,COUNT($AY$2:AY923),""))</f>
        <v/>
      </c>
      <c s="180" t="str">
        <f t="shared" si="1007" ref="AY923">IF(AND($BB$1=5,$A923=5,$BC$1=C923),B923,"")</f>
        <v/>
      </c>
      <c s="180" t="str">
        <f t="shared" si="998"/>
        <v/>
      </c>
      <c s="182" t="str">
        <f t="shared" si="998"/>
        <v/>
      </c>
      <c s="180" t="str">
        <f t="shared" si="998"/>
        <v/>
      </c>
      <c s="180" t="str">
        <f t="shared" si="998"/>
        <v/>
      </c>
      <c s="180" t="str">
        <f t="shared" si="998"/>
        <v/>
      </c>
      <c s="180" t="str">
        <f t="shared" si="998"/>
        <v/>
      </c>
      <c s="180" t="str">
        <f t="shared" si="998"/>
        <v/>
      </c>
      <c s="182" t="str">
        <f t="shared" si="998"/>
        <v/>
      </c>
      <c s="180" t="str">
        <f t="shared" si="998"/>
        <v/>
      </c>
      <c s="180" t="str">
        <f t="shared" si="998"/>
        <v/>
      </c>
      <c s="180" t="str">
        <f t="shared" si="998"/>
        <v/>
      </c>
      <c s="180" t="str">
        <f t="shared" si="998"/>
        <v/>
      </c>
      <c s="180" t="str">
        <f t="shared" si="998"/>
        <v/>
      </c>
      <c s="180" t="str">
        <f t="shared" si="998"/>
        <v/>
      </c>
    </row>
    <row r="924" spans="1:65" ht="15.75" customHeight="1">
      <c r="A924" s="176" t="str">
        <f>IF('S.D.PASTE SHEET'!A924="","",'S.D.PASTE SHEET'!A924)</f>
        <v/>
      </c>
      <c s="176" t="str">
        <f>IF('S.D.PASTE SHEET'!B924="","",'S.D.PASTE SHEET'!B924)</f>
        <v/>
      </c>
      <c s="176" t="str">
        <f>IF('S.D.PASTE SHEET'!C924="","",'S.D.PASTE SHEET'!C924)</f>
        <v/>
      </c>
      <c s="177" t="str">
        <f>IF('S.D.PASTE SHEET'!D924="","",'S.D.PASTE SHEET'!D924)</f>
        <v/>
      </c>
      <c s="176" t="str">
        <f>IF('S.D.PASTE SHEET'!E924="","",UPPER('S.D.PASTE SHEET'!E924))</f>
        <v/>
      </c>
      <c s="176" t="str">
        <f>IF('S.D.PASTE SHEET'!F924="","",'S.D.PASTE SHEET'!F924)</f>
        <v/>
      </c>
      <c s="176" t="str">
        <f>IF('S.D.PASTE SHEET'!G924="","",UPPER('S.D.PASTE SHEET'!G924))</f>
        <v/>
      </c>
      <c s="176" t="str">
        <f>IF('S.D.PASTE SHEET'!H924="","",UPPER('S.D.PASTE SHEET'!H924))</f>
        <v/>
      </c>
      <c s="176" t="str">
        <f>IF('S.D.PASTE SHEET'!I924="","",'S.D.PASTE SHEET'!I924)</f>
        <v/>
      </c>
      <c s="177" t="str">
        <f>IF('S.D.PASTE SHEET'!J924="","",'S.D.PASTE SHEET'!J924)</f>
        <v/>
      </c>
      <c s="176" t="str">
        <f>IF('S.D.PASTE SHEET'!K924="","",'S.D.PASTE SHEET'!K924)</f>
        <v/>
      </c>
      <c s="176" t="str">
        <f>IF('S.D.PASTE SHEET'!L924="","",'S.D.PASTE SHEET'!L924)</f>
        <v/>
      </c>
      <c s="176" t="str">
        <f>IF('S.D.PASTE SHEET'!M924="","",'S.D.PASTE SHEET'!M924)</f>
        <v/>
      </c>
      <c s="176" t="str">
        <f>IF('S.D.PASTE SHEET'!N924="","",'S.D.PASTE SHEET'!N924)</f>
        <v/>
      </c>
      <c s="176" t="str">
        <f>IF('S.D.PASTE SHEET'!O924="","",'S.D.PASTE SHEET'!O924)</f>
        <v/>
      </c>
      <c s="176" t="str">
        <f>IF('S.D.PASTE SHEET'!P924="","",'S.D.PASTE SHEET'!P924)</f>
        <v/>
      </c>
      <c s="176" t="str">
        <f>IF('S.D.PASTE SHEET'!Q924="","",'S.D.PASTE SHEET'!Q924)</f>
        <v/>
      </c>
      <c s="176" t="str">
        <f>IF('S.D.PASTE SHEET'!R924="","",'S.D.PASTE SHEET'!R924)</f>
        <v/>
      </c>
      <c s="176" t="str">
        <f>IF('S.D.PASTE SHEET'!S924="","",'S.D.PASTE SHEET'!S924)</f>
        <v/>
      </c>
      <c s="176" t="str">
        <f>IF('S.D.PASTE SHEET'!T924="","",'S.D.PASTE SHEET'!T924)</f>
        <v/>
      </c>
      <c s="176" t="str">
        <f>IF('S.D.PASTE SHEET'!U924="","",'S.D.PASTE SHEET'!U924)</f>
        <v/>
      </c>
      <c s="176" t="str">
        <f>IF('S.D.PASTE SHEET'!V924="","",'S.D.PASTE SHEET'!V924)</f>
        <v/>
      </c>
      <c s="176" t="str">
        <f>IF('S.D.PASTE SHEET'!W924="","",'S.D.PASTE SHEET'!W924)</f>
        <v/>
      </c>
      <c s="176" t="str">
        <f>IF('S.D.PASTE SHEET'!X924="","",'S.D.PASTE SHEET'!X924)</f>
        <v/>
      </c>
      <c s="176" t="str">
        <f>IF('S.D.PASTE SHEET'!Y924="","",'S.D.PASTE SHEET'!Y924)</f>
        <v/>
      </c>
      <c s="176" t="str">
        <f>IF('S.D.PASTE SHEET'!Z924="","",'S.D.PASTE SHEET'!Z924)</f>
        <v/>
      </c>
      <c s="176" t="str">
        <f>IF('S.D.PASTE SHEET'!AA924="","",'S.D.PASTE SHEET'!AA924)</f>
        <v/>
      </c>
      <c s="176" t="str">
        <f>IF('S.D.PASTE SHEET'!AB924="","",'S.D.PASTE SHEET'!AB924)</f>
        <v/>
      </c>
      <c s="176" t="str">
        <f>IF('S.D.PASTE SHEET'!AC924="","",'S.D.PASTE SHEET'!AC924)</f>
        <v/>
      </c>
      <c s="176" t="str">
        <f>IF('S.D.PASTE SHEET'!AD924="","",'S.D.PASTE SHEET'!AD924)</f>
        <v/>
      </c>
      <c s="178"/>
      <c s="179" t="str">
        <f>IF(AK924="","",IF(AK924&gt;0,COUNT($AG$2:AG924),""))</f>
        <v/>
      </c>
      <c s="180" t="str">
        <f t="shared" si="996"/>
        <v/>
      </c>
      <c s="180" t="str">
        <f t="shared" si="996"/>
        <v/>
      </c>
      <c s="180" t="str">
        <f t="shared" si="996"/>
        <v/>
      </c>
      <c s="181" t="str">
        <f t="shared" si="996"/>
        <v/>
      </c>
      <c s="180" t="str">
        <f t="shared" si="996"/>
        <v/>
      </c>
      <c s="180" t="str">
        <f t="shared" si="996"/>
        <v/>
      </c>
      <c s="180" t="str">
        <f t="shared" si="996"/>
        <v/>
      </c>
      <c s="180" t="str">
        <f t="shared" si="996"/>
        <v/>
      </c>
      <c s="180" t="str">
        <f t="shared" si="996"/>
        <v/>
      </c>
      <c s="181" t="str">
        <f t="shared" si="996"/>
        <v/>
      </c>
      <c s="180" t="str">
        <f t="shared" si="996"/>
        <v/>
      </c>
      <c s="180" t="str">
        <f t="shared" si="996"/>
        <v/>
      </c>
      <c s="180" t="str">
        <f t="shared" si="996"/>
        <v/>
      </c>
      <c s="180" t="str">
        <f t="shared" si="996"/>
        <v/>
      </c>
      <c s="180" t="str">
        <f t="shared" si="996"/>
        <v/>
      </c>
      <c s="180" t="str">
        <f t="shared" si="996"/>
        <v/>
      </c>
      <c r="AX924" s="180" t="str">
        <f>IF(BC924="","",IF(BC924&gt;0,COUNT($AY$2:AY924),""))</f>
        <v/>
      </c>
      <c s="180" t="str">
        <f t="shared" si="1008" ref="AY924">IF(AND($BB$1=5,$A924=5,$BC$1=C924),B924,"")</f>
        <v/>
      </c>
      <c s="180" t="str">
        <f t="shared" si="998"/>
        <v/>
      </c>
      <c s="182" t="str">
        <f t="shared" si="998"/>
        <v/>
      </c>
      <c s="180" t="str">
        <f t="shared" si="998"/>
        <v/>
      </c>
      <c s="180" t="str">
        <f t="shared" si="998"/>
        <v/>
      </c>
      <c s="180" t="str">
        <f t="shared" si="998"/>
        <v/>
      </c>
      <c s="180" t="str">
        <f t="shared" si="998"/>
        <v/>
      </c>
      <c s="180" t="str">
        <f t="shared" si="998"/>
        <v/>
      </c>
      <c s="182" t="str">
        <f t="shared" si="998"/>
        <v/>
      </c>
      <c s="180" t="str">
        <f t="shared" si="998"/>
        <v/>
      </c>
      <c s="180" t="str">
        <f t="shared" si="998"/>
        <v/>
      </c>
      <c s="180" t="str">
        <f t="shared" si="998"/>
        <v/>
      </c>
      <c s="180" t="str">
        <f t="shared" si="998"/>
        <v/>
      </c>
      <c s="180" t="str">
        <f t="shared" si="998"/>
        <v/>
      </c>
      <c s="180" t="str">
        <f t="shared" si="998"/>
        <v/>
      </c>
    </row>
    <row r="925" spans="1:65" ht="15.75" customHeight="1">
      <c r="A925" s="176" t="str">
        <f>IF('S.D.PASTE SHEET'!A925="","",'S.D.PASTE SHEET'!A925)</f>
        <v/>
      </c>
      <c s="176" t="str">
        <f>IF('S.D.PASTE SHEET'!B925="","",'S.D.PASTE SHEET'!B925)</f>
        <v/>
      </c>
      <c s="176" t="str">
        <f>IF('S.D.PASTE SHEET'!C925="","",'S.D.PASTE SHEET'!C925)</f>
        <v/>
      </c>
      <c s="177" t="str">
        <f>IF('S.D.PASTE SHEET'!D925="","",'S.D.PASTE SHEET'!D925)</f>
        <v/>
      </c>
      <c s="176" t="str">
        <f>IF('S.D.PASTE SHEET'!E925="","",UPPER('S.D.PASTE SHEET'!E925))</f>
        <v/>
      </c>
      <c s="176" t="str">
        <f>IF('S.D.PASTE SHEET'!F925="","",'S.D.PASTE SHEET'!F925)</f>
        <v/>
      </c>
      <c s="176" t="str">
        <f>IF('S.D.PASTE SHEET'!G925="","",UPPER('S.D.PASTE SHEET'!G925))</f>
        <v/>
      </c>
      <c s="176" t="str">
        <f>IF('S.D.PASTE SHEET'!H925="","",UPPER('S.D.PASTE SHEET'!H925))</f>
        <v/>
      </c>
      <c s="176" t="str">
        <f>IF('S.D.PASTE SHEET'!I925="","",'S.D.PASTE SHEET'!I925)</f>
        <v/>
      </c>
      <c s="177" t="str">
        <f>IF('S.D.PASTE SHEET'!J925="","",'S.D.PASTE SHEET'!J925)</f>
        <v/>
      </c>
      <c s="176" t="str">
        <f>IF('S.D.PASTE SHEET'!K925="","",'S.D.PASTE SHEET'!K925)</f>
        <v/>
      </c>
      <c s="176" t="str">
        <f>IF('S.D.PASTE SHEET'!L925="","",'S.D.PASTE SHEET'!L925)</f>
        <v/>
      </c>
      <c s="176" t="str">
        <f>IF('S.D.PASTE SHEET'!M925="","",'S.D.PASTE SHEET'!M925)</f>
        <v/>
      </c>
      <c s="176" t="str">
        <f>IF('S.D.PASTE SHEET'!N925="","",'S.D.PASTE SHEET'!N925)</f>
        <v/>
      </c>
      <c s="176" t="str">
        <f>IF('S.D.PASTE SHEET'!O925="","",'S.D.PASTE SHEET'!O925)</f>
        <v/>
      </c>
      <c s="176" t="str">
        <f>IF('S.D.PASTE SHEET'!P925="","",'S.D.PASTE SHEET'!P925)</f>
        <v/>
      </c>
      <c s="176" t="str">
        <f>IF('S.D.PASTE SHEET'!Q925="","",'S.D.PASTE SHEET'!Q925)</f>
        <v/>
      </c>
      <c s="176" t="str">
        <f>IF('S.D.PASTE SHEET'!R925="","",'S.D.PASTE SHEET'!R925)</f>
        <v/>
      </c>
      <c s="176" t="str">
        <f>IF('S.D.PASTE SHEET'!S925="","",'S.D.PASTE SHEET'!S925)</f>
        <v/>
      </c>
      <c s="176" t="str">
        <f>IF('S.D.PASTE SHEET'!T925="","",'S.D.PASTE SHEET'!T925)</f>
        <v/>
      </c>
      <c s="176" t="str">
        <f>IF('S.D.PASTE SHEET'!U925="","",'S.D.PASTE SHEET'!U925)</f>
        <v/>
      </c>
      <c s="176" t="str">
        <f>IF('S.D.PASTE SHEET'!V925="","",'S.D.PASTE SHEET'!V925)</f>
        <v/>
      </c>
      <c s="176" t="str">
        <f>IF('S.D.PASTE SHEET'!W925="","",'S.D.PASTE SHEET'!W925)</f>
        <v/>
      </c>
      <c s="176" t="str">
        <f>IF('S.D.PASTE SHEET'!X925="","",'S.D.PASTE SHEET'!X925)</f>
        <v/>
      </c>
      <c s="176" t="str">
        <f>IF('S.D.PASTE SHEET'!Y925="","",'S.D.PASTE SHEET'!Y925)</f>
        <v/>
      </c>
      <c s="176" t="str">
        <f>IF('S.D.PASTE SHEET'!Z925="","",'S.D.PASTE SHEET'!Z925)</f>
        <v/>
      </c>
      <c s="176" t="str">
        <f>IF('S.D.PASTE SHEET'!AA925="","",'S.D.PASTE SHEET'!AA925)</f>
        <v/>
      </c>
      <c s="176" t="str">
        <f>IF('S.D.PASTE SHEET'!AB925="","",'S.D.PASTE SHEET'!AB925)</f>
        <v/>
      </c>
      <c s="176" t="str">
        <f>IF('S.D.PASTE SHEET'!AC925="","",'S.D.PASTE SHEET'!AC925)</f>
        <v/>
      </c>
      <c s="176" t="str">
        <f>IF('S.D.PASTE SHEET'!AD925="","",'S.D.PASTE SHEET'!AD925)</f>
        <v/>
      </c>
      <c s="178"/>
      <c s="179" t="str">
        <f>IF(AK925="","",IF(AK925&gt;0,COUNT($AG$2:AG925),""))</f>
        <v/>
      </c>
      <c s="180" t="str">
        <f t="shared" si="996"/>
        <v/>
      </c>
      <c s="180" t="str">
        <f t="shared" si="996"/>
        <v/>
      </c>
      <c s="180" t="str">
        <f t="shared" si="996"/>
        <v/>
      </c>
      <c s="181" t="str">
        <f t="shared" si="996"/>
        <v/>
      </c>
      <c s="180" t="str">
        <f t="shared" si="996"/>
        <v/>
      </c>
      <c s="180" t="str">
        <f t="shared" si="996"/>
        <v/>
      </c>
      <c s="180" t="str">
        <f t="shared" si="996"/>
        <v/>
      </c>
      <c s="180" t="str">
        <f t="shared" si="996"/>
        <v/>
      </c>
      <c s="180" t="str">
        <f t="shared" si="996"/>
        <v/>
      </c>
      <c s="181" t="str">
        <f t="shared" si="996"/>
        <v/>
      </c>
      <c s="180" t="str">
        <f t="shared" si="996"/>
        <v/>
      </c>
      <c s="180" t="str">
        <f t="shared" si="996"/>
        <v/>
      </c>
      <c s="180" t="str">
        <f t="shared" si="996"/>
        <v/>
      </c>
      <c s="180" t="str">
        <f t="shared" si="996"/>
        <v/>
      </c>
      <c s="180" t="str">
        <f t="shared" si="996"/>
        <v/>
      </c>
      <c s="180" t="str">
        <f t="shared" si="996"/>
        <v/>
      </c>
      <c r="AX925" s="180" t="str">
        <f>IF(BC925="","",IF(BC925&gt;0,COUNT($AY$2:AY925),""))</f>
        <v/>
      </c>
      <c s="180" t="str">
        <f t="shared" si="1009" ref="AY925">IF(AND($BB$1=5,$A925=5,$BC$1=C925),B925,"")</f>
        <v/>
      </c>
      <c s="180" t="str">
        <f t="shared" si="998"/>
        <v/>
      </c>
      <c s="182" t="str">
        <f t="shared" si="998"/>
        <v/>
      </c>
      <c s="180" t="str">
        <f t="shared" si="998"/>
        <v/>
      </c>
      <c s="180" t="str">
        <f t="shared" si="998"/>
        <v/>
      </c>
      <c s="180" t="str">
        <f t="shared" si="998"/>
        <v/>
      </c>
      <c s="180" t="str">
        <f t="shared" si="998"/>
        <v/>
      </c>
      <c s="180" t="str">
        <f t="shared" si="998"/>
        <v/>
      </c>
      <c s="182" t="str">
        <f t="shared" si="998"/>
        <v/>
      </c>
      <c s="180" t="str">
        <f t="shared" si="998"/>
        <v/>
      </c>
      <c s="180" t="str">
        <f t="shared" si="998"/>
        <v/>
      </c>
      <c s="180" t="str">
        <f t="shared" si="998"/>
        <v/>
      </c>
      <c s="180" t="str">
        <f t="shared" si="998"/>
        <v/>
      </c>
      <c s="180" t="str">
        <f t="shared" si="998"/>
        <v/>
      </c>
      <c s="180" t="str">
        <f t="shared" si="998"/>
        <v/>
      </c>
    </row>
    <row r="926" spans="1:65" ht="15.75" customHeight="1">
      <c r="A926" s="176" t="str">
        <f>IF('S.D.PASTE SHEET'!A926="","",'S.D.PASTE SHEET'!A926)</f>
        <v/>
      </c>
      <c s="176" t="str">
        <f>IF('S.D.PASTE SHEET'!B926="","",'S.D.PASTE SHEET'!B926)</f>
        <v/>
      </c>
      <c s="176" t="str">
        <f>IF('S.D.PASTE SHEET'!C926="","",'S.D.PASTE SHEET'!C926)</f>
        <v/>
      </c>
      <c s="177" t="str">
        <f>IF('S.D.PASTE SHEET'!D926="","",'S.D.PASTE SHEET'!D926)</f>
        <v/>
      </c>
      <c s="176" t="str">
        <f>IF('S.D.PASTE SHEET'!E926="","",UPPER('S.D.PASTE SHEET'!E926))</f>
        <v/>
      </c>
      <c s="176" t="str">
        <f>IF('S.D.PASTE SHEET'!F926="","",'S.D.PASTE SHEET'!F926)</f>
        <v/>
      </c>
      <c s="176" t="str">
        <f>IF('S.D.PASTE SHEET'!G926="","",UPPER('S.D.PASTE SHEET'!G926))</f>
        <v/>
      </c>
      <c s="176" t="str">
        <f>IF('S.D.PASTE SHEET'!H926="","",UPPER('S.D.PASTE SHEET'!H926))</f>
        <v/>
      </c>
      <c s="176" t="str">
        <f>IF('S.D.PASTE SHEET'!I926="","",'S.D.PASTE SHEET'!I926)</f>
        <v/>
      </c>
      <c s="177" t="str">
        <f>IF('S.D.PASTE SHEET'!J926="","",'S.D.PASTE SHEET'!J926)</f>
        <v/>
      </c>
      <c s="176" t="str">
        <f>IF('S.D.PASTE SHEET'!K926="","",'S.D.PASTE SHEET'!K926)</f>
        <v/>
      </c>
      <c s="176" t="str">
        <f>IF('S.D.PASTE SHEET'!L926="","",'S.D.PASTE SHEET'!L926)</f>
        <v/>
      </c>
      <c s="176" t="str">
        <f>IF('S.D.PASTE SHEET'!M926="","",'S.D.PASTE SHEET'!M926)</f>
        <v/>
      </c>
      <c s="176" t="str">
        <f>IF('S.D.PASTE SHEET'!N926="","",'S.D.PASTE SHEET'!N926)</f>
        <v/>
      </c>
      <c s="176" t="str">
        <f>IF('S.D.PASTE SHEET'!O926="","",'S.D.PASTE SHEET'!O926)</f>
        <v/>
      </c>
      <c s="176" t="str">
        <f>IF('S.D.PASTE SHEET'!P926="","",'S.D.PASTE SHEET'!P926)</f>
        <v/>
      </c>
      <c s="176" t="str">
        <f>IF('S.D.PASTE SHEET'!Q926="","",'S.D.PASTE SHEET'!Q926)</f>
        <v/>
      </c>
      <c s="176" t="str">
        <f>IF('S.D.PASTE SHEET'!R926="","",'S.D.PASTE SHEET'!R926)</f>
        <v/>
      </c>
      <c s="176" t="str">
        <f>IF('S.D.PASTE SHEET'!S926="","",'S.D.PASTE SHEET'!S926)</f>
        <v/>
      </c>
      <c s="176" t="str">
        <f>IF('S.D.PASTE SHEET'!T926="","",'S.D.PASTE SHEET'!T926)</f>
        <v/>
      </c>
      <c s="176" t="str">
        <f>IF('S.D.PASTE SHEET'!U926="","",'S.D.PASTE SHEET'!U926)</f>
        <v/>
      </c>
      <c s="176" t="str">
        <f>IF('S.D.PASTE SHEET'!V926="","",'S.D.PASTE SHEET'!V926)</f>
        <v/>
      </c>
      <c s="176" t="str">
        <f>IF('S.D.PASTE SHEET'!W926="","",'S.D.PASTE SHEET'!W926)</f>
        <v/>
      </c>
      <c s="176" t="str">
        <f>IF('S.D.PASTE SHEET'!X926="","",'S.D.PASTE SHEET'!X926)</f>
        <v/>
      </c>
      <c s="176" t="str">
        <f>IF('S.D.PASTE SHEET'!Y926="","",'S.D.PASTE SHEET'!Y926)</f>
        <v/>
      </c>
      <c s="176" t="str">
        <f>IF('S.D.PASTE SHEET'!Z926="","",'S.D.PASTE SHEET'!Z926)</f>
        <v/>
      </c>
      <c s="176" t="str">
        <f>IF('S.D.PASTE SHEET'!AA926="","",'S.D.PASTE SHEET'!AA926)</f>
        <v/>
      </c>
      <c s="176" t="str">
        <f>IF('S.D.PASTE SHEET'!AB926="","",'S.D.PASTE SHEET'!AB926)</f>
        <v/>
      </c>
      <c s="176" t="str">
        <f>IF('S.D.PASTE SHEET'!AC926="","",'S.D.PASTE SHEET'!AC926)</f>
        <v/>
      </c>
      <c s="176" t="str">
        <f>IF('S.D.PASTE SHEET'!AD926="","",'S.D.PASTE SHEET'!AD926)</f>
        <v/>
      </c>
      <c s="178"/>
      <c s="179" t="str">
        <f>IF(AK926="","",IF(AK926&gt;0,COUNT($AG$2:AG926),""))</f>
        <v/>
      </c>
      <c s="180" t="str">
        <f t="shared" si="996"/>
        <v/>
      </c>
      <c s="180" t="str">
        <f t="shared" si="996"/>
        <v/>
      </c>
      <c s="180" t="str">
        <f t="shared" si="996"/>
        <v/>
      </c>
      <c s="181" t="str">
        <f t="shared" si="996"/>
        <v/>
      </c>
      <c s="180" t="str">
        <f t="shared" si="996"/>
        <v/>
      </c>
      <c s="180" t="str">
        <f t="shared" si="996"/>
        <v/>
      </c>
      <c s="180" t="str">
        <f t="shared" si="996"/>
        <v/>
      </c>
      <c s="180" t="str">
        <f t="shared" si="996"/>
        <v/>
      </c>
      <c s="180" t="str">
        <f t="shared" si="996"/>
        <v/>
      </c>
      <c s="181" t="str">
        <f t="shared" si="996"/>
        <v/>
      </c>
      <c s="180" t="str">
        <f t="shared" si="996"/>
        <v/>
      </c>
      <c s="180" t="str">
        <f t="shared" si="996"/>
        <v/>
      </c>
      <c s="180" t="str">
        <f t="shared" si="996"/>
        <v/>
      </c>
      <c s="180" t="str">
        <f t="shared" si="996"/>
        <v/>
      </c>
      <c s="180" t="str">
        <f t="shared" si="996"/>
        <v/>
      </c>
      <c s="180" t="str">
        <f t="shared" si="996"/>
        <v/>
      </c>
      <c r="AX926" s="180" t="str">
        <f>IF(BC926="","",IF(BC926&gt;0,COUNT($AY$2:AY926),""))</f>
        <v/>
      </c>
      <c s="180" t="str">
        <f t="shared" si="1010" ref="AY926">IF(AND($BB$1=5,$A926=5,$BC$1=C926),B926,"")</f>
        <v/>
      </c>
      <c s="180" t="str">
        <f t="shared" si="998"/>
        <v/>
      </c>
      <c s="182" t="str">
        <f t="shared" si="998"/>
        <v/>
      </c>
      <c s="180" t="str">
        <f t="shared" si="998"/>
        <v/>
      </c>
      <c s="180" t="str">
        <f t="shared" si="998"/>
        <v/>
      </c>
      <c s="180" t="str">
        <f t="shared" si="998"/>
        <v/>
      </c>
      <c s="180" t="str">
        <f t="shared" si="998"/>
        <v/>
      </c>
      <c s="180" t="str">
        <f t="shared" si="998"/>
        <v/>
      </c>
      <c s="182" t="str">
        <f t="shared" si="998"/>
        <v/>
      </c>
      <c s="180" t="str">
        <f t="shared" si="998"/>
        <v/>
      </c>
      <c s="180" t="str">
        <f t="shared" si="998"/>
        <v/>
      </c>
      <c s="180" t="str">
        <f t="shared" si="998"/>
        <v/>
      </c>
      <c s="180" t="str">
        <f t="shared" si="998"/>
        <v/>
      </c>
      <c s="180" t="str">
        <f t="shared" si="998"/>
        <v/>
      </c>
      <c s="180" t="str">
        <f t="shared" si="998"/>
        <v/>
      </c>
    </row>
    <row r="927" spans="1:65" ht="15.75" customHeight="1">
      <c r="A927" s="176" t="str">
        <f>IF('S.D.PASTE SHEET'!A927="","",'S.D.PASTE SHEET'!A927)</f>
        <v/>
      </c>
      <c s="176" t="str">
        <f>IF('S.D.PASTE SHEET'!B927="","",'S.D.PASTE SHEET'!B927)</f>
        <v/>
      </c>
      <c s="176" t="str">
        <f>IF('S.D.PASTE SHEET'!C927="","",'S.D.PASTE SHEET'!C927)</f>
        <v/>
      </c>
      <c s="177" t="str">
        <f>IF('S.D.PASTE SHEET'!D927="","",'S.D.PASTE SHEET'!D927)</f>
        <v/>
      </c>
      <c s="176" t="str">
        <f>IF('S.D.PASTE SHEET'!E927="","",UPPER('S.D.PASTE SHEET'!E927))</f>
        <v/>
      </c>
      <c s="176" t="str">
        <f>IF('S.D.PASTE SHEET'!F927="","",'S.D.PASTE SHEET'!F927)</f>
        <v/>
      </c>
      <c s="176" t="str">
        <f>IF('S.D.PASTE SHEET'!G927="","",UPPER('S.D.PASTE SHEET'!G927))</f>
        <v/>
      </c>
      <c s="176" t="str">
        <f>IF('S.D.PASTE SHEET'!H927="","",UPPER('S.D.PASTE SHEET'!H927))</f>
        <v/>
      </c>
      <c s="176" t="str">
        <f>IF('S.D.PASTE SHEET'!I927="","",'S.D.PASTE SHEET'!I927)</f>
        <v/>
      </c>
      <c s="177" t="str">
        <f>IF('S.D.PASTE SHEET'!J927="","",'S.D.PASTE SHEET'!J927)</f>
        <v/>
      </c>
      <c s="176" t="str">
        <f>IF('S.D.PASTE SHEET'!K927="","",'S.D.PASTE SHEET'!K927)</f>
        <v/>
      </c>
      <c s="176" t="str">
        <f>IF('S.D.PASTE SHEET'!L927="","",'S.D.PASTE SHEET'!L927)</f>
        <v/>
      </c>
      <c s="176" t="str">
        <f>IF('S.D.PASTE SHEET'!M927="","",'S.D.PASTE SHEET'!M927)</f>
        <v/>
      </c>
      <c s="176" t="str">
        <f>IF('S.D.PASTE SHEET'!N927="","",'S.D.PASTE SHEET'!N927)</f>
        <v/>
      </c>
      <c s="176" t="str">
        <f>IF('S.D.PASTE SHEET'!O927="","",'S.D.PASTE SHEET'!O927)</f>
        <v/>
      </c>
      <c s="176" t="str">
        <f>IF('S.D.PASTE SHEET'!P927="","",'S.D.PASTE SHEET'!P927)</f>
        <v/>
      </c>
      <c s="176" t="str">
        <f>IF('S.D.PASTE SHEET'!Q927="","",'S.D.PASTE SHEET'!Q927)</f>
        <v/>
      </c>
      <c s="176" t="str">
        <f>IF('S.D.PASTE SHEET'!R927="","",'S.D.PASTE SHEET'!R927)</f>
        <v/>
      </c>
      <c s="176" t="str">
        <f>IF('S.D.PASTE SHEET'!S927="","",'S.D.PASTE SHEET'!S927)</f>
        <v/>
      </c>
      <c s="176" t="str">
        <f>IF('S.D.PASTE SHEET'!T927="","",'S.D.PASTE SHEET'!T927)</f>
        <v/>
      </c>
      <c s="176" t="str">
        <f>IF('S.D.PASTE SHEET'!U927="","",'S.D.PASTE SHEET'!U927)</f>
        <v/>
      </c>
      <c s="176" t="str">
        <f>IF('S.D.PASTE SHEET'!V927="","",'S.D.PASTE SHEET'!V927)</f>
        <v/>
      </c>
      <c s="176" t="str">
        <f>IF('S.D.PASTE SHEET'!W927="","",'S.D.PASTE SHEET'!W927)</f>
        <v/>
      </c>
      <c s="176" t="str">
        <f>IF('S.D.PASTE SHEET'!X927="","",'S.D.PASTE SHEET'!X927)</f>
        <v/>
      </c>
      <c s="176" t="str">
        <f>IF('S.D.PASTE SHEET'!Y927="","",'S.D.PASTE SHEET'!Y927)</f>
        <v/>
      </c>
      <c s="176" t="str">
        <f>IF('S.D.PASTE SHEET'!Z927="","",'S.D.PASTE SHEET'!Z927)</f>
        <v/>
      </c>
      <c s="176" t="str">
        <f>IF('S.D.PASTE SHEET'!AA927="","",'S.D.PASTE SHEET'!AA927)</f>
        <v/>
      </c>
      <c s="176" t="str">
        <f>IF('S.D.PASTE SHEET'!AB927="","",'S.D.PASTE SHEET'!AB927)</f>
        <v/>
      </c>
      <c s="176" t="str">
        <f>IF('S.D.PASTE SHEET'!AC927="","",'S.D.PASTE SHEET'!AC927)</f>
        <v/>
      </c>
      <c s="176" t="str">
        <f>IF('S.D.PASTE SHEET'!AD927="","",'S.D.PASTE SHEET'!AD927)</f>
        <v/>
      </c>
      <c s="178"/>
      <c s="179" t="str">
        <f>IF(AK927="","",IF(AK927&gt;0,COUNT($AG$2:AG927),""))</f>
        <v/>
      </c>
      <c s="180" t="str">
        <f t="shared" si="996"/>
        <v/>
      </c>
      <c s="180" t="str">
        <f t="shared" si="996"/>
        <v/>
      </c>
      <c s="180" t="str">
        <f t="shared" si="996"/>
        <v/>
      </c>
      <c s="181" t="str">
        <f t="shared" si="996"/>
        <v/>
      </c>
      <c s="180" t="str">
        <f t="shared" si="996"/>
        <v/>
      </c>
      <c s="180" t="str">
        <f t="shared" si="996"/>
        <v/>
      </c>
      <c s="180" t="str">
        <f t="shared" si="996"/>
        <v/>
      </c>
      <c s="180" t="str">
        <f t="shared" si="996"/>
        <v/>
      </c>
      <c s="180" t="str">
        <f t="shared" si="996"/>
        <v/>
      </c>
      <c s="181" t="str">
        <f t="shared" si="996"/>
        <v/>
      </c>
      <c s="180" t="str">
        <f t="shared" si="996"/>
        <v/>
      </c>
      <c s="180" t="str">
        <f t="shared" si="996"/>
        <v/>
      </c>
      <c s="180" t="str">
        <f t="shared" si="996"/>
        <v/>
      </c>
      <c s="180" t="str">
        <f t="shared" si="996"/>
        <v/>
      </c>
      <c s="180" t="str">
        <f t="shared" si="996"/>
        <v/>
      </c>
      <c s="180" t="str">
        <f t="shared" si="996"/>
        <v/>
      </c>
      <c r="AX927" s="180" t="str">
        <f>IF(BC927="","",IF(BC927&gt;0,COUNT($AY$2:AY927),""))</f>
        <v/>
      </c>
      <c s="180" t="str">
        <f t="shared" si="1011" ref="AY927">IF(AND($BB$1=5,$A927=5,$BC$1=C927),B927,"")</f>
        <v/>
      </c>
      <c s="180" t="str">
        <f t="shared" si="998"/>
        <v/>
      </c>
      <c s="182" t="str">
        <f t="shared" si="998"/>
        <v/>
      </c>
      <c s="180" t="str">
        <f t="shared" si="998"/>
        <v/>
      </c>
      <c s="180" t="str">
        <f t="shared" si="998"/>
        <v/>
      </c>
      <c s="180" t="str">
        <f t="shared" si="998"/>
        <v/>
      </c>
      <c s="180" t="str">
        <f t="shared" si="998"/>
        <v/>
      </c>
      <c s="180" t="str">
        <f t="shared" si="998"/>
        <v/>
      </c>
      <c s="182" t="str">
        <f t="shared" si="998"/>
        <v/>
      </c>
      <c s="180" t="str">
        <f t="shared" si="998"/>
        <v/>
      </c>
      <c s="180" t="str">
        <f t="shared" si="998"/>
        <v/>
      </c>
      <c s="180" t="str">
        <f t="shared" si="998"/>
        <v/>
      </c>
      <c s="180" t="str">
        <f t="shared" si="998"/>
        <v/>
      </c>
      <c s="180" t="str">
        <f t="shared" si="998"/>
        <v/>
      </c>
      <c s="180" t="str">
        <f t="shared" si="998"/>
        <v/>
      </c>
    </row>
    <row r="928" spans="1:65" ht="15.75" customHeight="1">
      <c r="A928" s="176" t="str">
        <f>IF('S.D.PASTE SHEET'!A928="","",'S.D.PASTE SHEET'!A928)</f>
        <v/>
      </c>
      <c s="176" t="str">
        <f>IF('S.D.PASTE SHEET'!B928="","",'S.D.PASTE SHEET'!B928)</f>
        <v/>
      </c>
      <c s="176" t="str">
        <f>IF('S.D.PASTE SHEET'!C928="","",'S.D.PASTE SHEET'!C928)</f>
        <v/>
      </c>
      <c s="177" t="str">
        <f>IF('S.D.PASTE SHEET'!D928="","",'S.D.PASTE SHEET'!D928)</f>
        <v/>
      </c>
      <c s="176" t="str">
        <f>IF('S.D.PASTE SHEET'!E928="","",UPPER('S.D.PASTE SHEET'!E928))</f>
        <v/>
      </c>
      <c s="176" t="str">
        <f>IF('S.D.PASTE SHEET'!F928="","",'S.D.PASTE SHEET'!F928)</f>
        <v/>
      </c>
      <c s="176" t="str">
        <f>IF('S.D.PASTE SHEET'!G928="","",UPPER('S.D.PASTE SHEET'!G928))</f>
        <v/>
      </c>
      <c s="176" t="str">
        <f>IF('S.D.PASTE SHEET'!H928="","",UPPER('S.D.PASTE SHEET'!H928))</f>
        <v/>
      </c>
      <c s="176" t="str">
        <f>IF('S.D.PASTE SHEET'!I928="","",'S.D.PASTE SHEET'!I928)</f>
        <v/>
      </c>
      <c s="177" t="str">
        <f>IF('S.D.PASTE SHEET'!J928="","",'S.D.PASTE SHEET'!J928)</f>
        <v/>
      </c>
      <c s="176" t="str">
        <f>IF('S.D.PASTE SHEET'!K928="","",'S.D.PASTE SHEET'!K928)</f>
        <v/>
      </c>
      <c s="176" t="str">
        <f>IF('S.D.PASTE SHEET'!L928="","",'S.D.PASTE SHEET'!L928)</f>
        <v/>
      </c>
      <c s="176" t="str">
        <f>IF('S.D.PASTE SHEET'!M928="","",'S.D.PASTE SHEET'!M928)</f>
        <v/>
      </c>
      <c s="176" t="str">
        <f>IF('S.D.PASTE SHEET'!N928="","",'S.D.PASTE SHEET'!N928)</f>
        <v/>
      </c>
      <c s="176" t="str">
        <f>IF('S.D.PASTE SHEET'!O928="","",'S.D.PASTE SHEET'!O928)</f>
        <v/>
      </c>
      <c s="176" t="str">
        <f>IF('S.D.PASTE SHEET'!P928="","",'S.D.PASTE SHEET'!P928)</f>
        <v/>
      </c>
      <c s="176" t="str">
        <f>IF('S.D.PASTE SHEET'!Q928="","",'S.D.PASTE SHEET'!Q928)</f>
        <v/>
      </c>
      <c s="176" t="str">
        <f>IF('S.D.PASTE SHEET'!R928="","",'S.D.PASTE SHEET'!R928)</f>
        <v/>
      </c>
      <c s="176" t="str">
        <f>IF('S.D.PASTE SHEET'!S928="","",'S.D.PASTE SHEET'!S928)</f>
        <v/>
      </c>
      <c s="176" t="str">
        <f>IF('S.D.PASTE SHEET'!T928="","",'S.D.PASTE SHEET'!T928)</f>
        <v/>
      </c>
      <c s="176" t="str">
        <f>IF('S.D.PASTE SHEET'!U928="","",'S.D.PASTE SHEET'!U928)</f>
        <v/>
      </c>
      <c s="176" t="str">
        <f>IF('S.D.PASTE SHEET'!V928="","",'S.D.PASTE SHEET'!V928)</f>
        <v/>
      </c>
      <c s="176" t="str">
        <f>IF('S.D.PASTE SHEET'!W928="","",'S.D.PASTE SHEET'!W928)</f>
        <v/>
      </c>
      <c s="176" t="str">
        <f>IF('S.D.PASTE SHEET'!X928="","",'S.D.PASTE SHEET'!X928)</f>
        <v/>
      </c>
      <c s="176" t="str">
        <f>IF('S.D.PASTE SHEET'!Y928="","",'S.D.PASTE SHEET'!Y928)</f>
        <v/>
      </c>
      <c s="176" t="str">
        <f>IF('S.D.PASTE SHEET'!Z928="","",'S.D.PASTE SHEET'!Z928)</f>
        <v/>
      </c>
      <c s="176" t="str">
        <f>IF('S.D.PASTE SHEET'!AA928="","",'S.D.PASTE SHEET'!AA928)</f>
        <v/>
      </c>
      <c s="176" t="str">
        <f>IF('S.D.PASTE SHEET'!AB928="","",'S.D.PASTE SHEET'!AB928)</f>
        <v/>
      </c>
      <c s="176" t="str">
        <f>IF('S.D.PASTE SHEET'!AC928="","",'S.D.PASTE SHEET'!AC928)</f>
        <v/>
      </c>
      <c s="176" t="str">
        <f>IF('S.D.PASTE SHEET'!AD928="","",'S.D.PASTE SHEET'!AD928)</f>
        <v/>
      </c>
      <c s="178"/>
      <c s="179" t="str">
        <f>IF(AK928="","",IF(AK928&gt;0,COUNT($AG$2:AG928),""))</f>
        <v/>
      </c>
      <c s="180" t="str">
        <f t="shared" si="996"/>
        <v/>
      </c>
      <c s="180" t="str">
        <f t="shared" si="996"/>
        <v/>
      </c>
      <c s="180" t="str">
        <f t="shared" si="996"/>
        <v/>
      </c>
      <c s="181" t="str">
        <f t="shared" si="996"/>
        <v/>
      </c>
      <c s="180" t="str">
        <f t="shared" si="996"/>
        <v/>
      </c>
      <c s="180" t="str">
        <f t="shared" si="996"/>
        <v/>
      </c>
      <c s="180" t="str">
        <f t="shared" si="996"/>
        <v/>
      </c>
      <c s="180" t="str">
        <f t="shared" si="996"/>
        <v/>
      </c>
      <c s="180" t="str">
        <f t="shared" si="996"/>
        <v/>
      </c>
      <c s="181" t="str">
        <f t="shared" si="996"/>
        <v/>
      </c>
      <c s="180" t="str">
        <f t="shared" si="996"/>
        <v/>
      </c>
      <c s="180" t="str">
        <f t="shared" si="996"/>
        <v/>
      </c>
      <c s="180" t="str">
        <f t="shared" si="996"/>
        <v/>
      </c>
      <c s="180" t="str">
        <f t="shared" si="996"/>
        <v/>
      </c>
      <c s="180" t="str">
        <f t="shared" si="996"/>
        <v/>
      </c>
      <c s="180" t="str">
        <f t="shared" si="996"/>
        <v/>
      </c>
      <c r="AX928" s="180" t="str">
        <f>IF(BC928="","",IF(BC928&gt;0,COUNT($AY$2:AY928),""))</f>
        <v/>
      </c>
      <c s="180" t="str">
        <f t="shared" si="1012" ref="AY928">IF(AND($BB$1=5,$A928=5,$BC$1=C928),B928,"")</f>
        <v/>
      </c>
      <c s="180" t="str">
        <f t="shared" si="998"/>
        <v/>
      </c>
      <c s="182" t="str">
        <f t="shared" si="998"/>
        <v/>
      </c>
      <c s="180" t="str">
        <f t="shared" si="998"/>
        <v/>
      </c>
      <c s="180" t="str">
        <f t="shared" si="998"/>
        <v/>
      </c>
      <c s="180" t="str">
        <f t="shared" si="998"/>
        <v/>
      </c>
      <c s="180" t="str">
        <f t="shared" si="998"/>
        <v/>
      </c>
      <c s="180" t="str">
        <f t="shared" si="998"/>
        <v/>
      </c>
      <c s="182" t="str">
        <f t="shared" si="998"/>
        <v/>
      </c>
      <c s="180" t="str">
        <f t="shared" si="998"/>
        <v/>
      </c>
      <c s="180" t="str">
        <f t="shared" si="998"/>
        <v/>
      </c>
      <c s="180" t="str">
        <f t="shared" si="998"/>
        <v/>
      </c>
      <c s="180" t="str">
        <f t="shared" si="998"/>
        <v/>
      </c>
      <c s="180" t="str">
        <f t="shared" si="998"/>
        <v/>
      </c>
      <c s="180" t="str">
        <f t="shared" si="998"/>
        <v/>
      </c>
    </row>
    <row r="929" spans="1:65" ht="15.75" customHeight="1">
      <c r="A929" s="176" t="str">
        <f>IF('S.D.PASTE SHEET'!A929="","",'S.D.PASTE SHEET'!A929)</f>
        <v/>
      </c>
      <c s="176" t="str">
        <f>IF('S.D.PASTE SHEET'!B929="","",'S.D.PASTE SHEET'!B929)</f>
        <v/>
      </c>
      <c s="176" t="str">
        <f>IF('S.D.PASTE SHEET'!C929="","",'S.D.PASTE SHEET'!C929)</f>
        <v/>
      </c>
      <c s="177" t="str">
        <f>IF('S.D.PASTE SHEET'!D929="","",'S.D.PASTE SHEET'!D929)</f>
        <v/>
      </c>
      <c s="176" t="str">
        <f>IF('S.D.PASTE SHEET'!E929="","",UPPER('S.D.PASTE SHEET'!E929))</f>
        <v/>
      </c>
      <c s="176" t="str">
        <f>IF('S.D.PASTE SHEET'!F929="","",'S.D.PASTE SHEET'!F929)</f>
        <v/>
      </c>
      <c s="176" t="str">
        <f>IF('S.D.PASTE SHEET'!G929="","",UPPER('S.D.PASTE SHEET'!G929))</f>
        <v/>
      </c>
      <c s="176" t="str">
        <f>IF('S.D.PASTE SHEET'!H929="","",UPPER('S.D.PASTE SHEET'!H929))</f>
        <v/>
      </c>
      <c s="176" t="str">
        <f>IF('S.D.PASTE SHEET'!I929="","",'S.D.PASTE SHEET'!I929)</f>
        <v/>
      </c>
      <c s="177" t="str">
        <f>IF('S.D.PASTE SHEET'!J929="","",'S.D.PASTE SHEET'!J929)</f>
        <v/>
      </c>
      <c s="176" t="str">
        <f>IF('S.D.PASTE SHEET'!K929="","",'S.D.PASTE SHEET'!K929)</f>
        <v/>
      </c>
      <c s="176" t="str">
        <f>IF('S.D.PASTE SHEET'!L929="","",'S.D.PASTE SHEET'!L929)</f>
        <v/>
      </c>
      <c s="176" t="str">
        <f>IF('S.D.PASTE SHEET'!M929="","",'S.D.PASTE SHEET'!M929)</f>
        <v/>
      </c>
      <c s="176" t="str">
        <f>IF('S.D.PASTE SHEET'!N929="","",'S.D.PASTE SHEET'!N929)</f>
        <v/>
      </c>
      <c s="176" t="str">
        <f>IF('S.D.PASTE SHEET'!O929="","",'S.D.PASTE SHEET'!O929)</f>
        <v/>
      </c>
      <c s="176" t="str">
        <f>IF('S.D.PASTE SHEET'!P929="","",'S.D.PASTE SHEET'!P929)</f>
        <v/>
      </c>
      <c s="176" t="str">
        <f>IF('S.D.PASTE SHEET'!Q929="","",'S.D.PASTE SHEET'!Q929)</f>
        <v/>
      </c>
      <c s="176" t="str">
        <f>IF('S.D.PASTE SHEET'!R929="","",'S.D.PASTE SHEET'!R929)</f>
        <v/>
      </c>
      <c s="176" t="str">
        <f>IF('S.D.PASTE SHEET'!S929="","",'S.D.PASTE SHEET'!S929)</f>
        <v/>
      </c>
      <c s="176" t="str">
        <f>IF('S.D.PASTE SHEET'!T929="","",'S.D.PASTE SHEET'!T929)</f>
        <v/>
      </c>
      <c s="176" t="str">
        <f>IF('S.D.PASTE SHEET'!U929="","",'S.D.PASTE SHEET'!U929)</f>
        <v/>
      </c>
      <c s="176" t="str">
        <f>IF('S.D.PASTE SHEET'!V929="","",'S.D.PASTE SHEET'!V929)</f>
        <v/>
      </c>
      <c s="176" t="str">
        <f>IF('S.D.PASTE SHEET'!W929="","",'S.D.PASTE SHEET'!W929)</f>
        <v/>
      </c>
      <c s="176" t="str">
        <f>IF('S.D.PASTE SHEET'!X929="","",'S.D.PASTE SHEET'!X929)</f>
        <v/>
      </c>
      <c s="176" t="str">
        <f>IF('S.D.PASTE SHEET'!Y929="","",'S.D.PASTE SHEET'!Y929)</f>
        <v/>
      </c>
      <c s="176" t="str">
        <f>IF('S.D.PASTE SHEET'!Z929="","",'S.D.PASTE SHEET'!Z929)</f>
        <v/>
      </c>
      <c s="176" t="str">
        <f>IF('S.D.PASTE SHEET'!AA929="","",'S.D.PASTE SHEET'!AA929)</f>
        <v/>
      </c>
      <c s="176" t="str">
        <f>IF('S.D.PASTE SHEET'!AB929="","",'S.D.PASTE SHEET'!AB929)</f>
        <v/>
      </c>
      <c s="176" t="str">
        <f>IF('S.D.PASTE SHEET'!AC929="","",'S.D.PASTE SHEET'!AC929)</f>
        <v/>
      </c>
      <c s="176" t="str">
        <f>IF('S.D.PASTE SHEET'!AD929="","",'S.D.PASTE SHEET'!AD929)</f>
        <v/>
      </c>
      <c s="178"/>
      <c s="179" t="str">
        <f>IF(AK929="","",IF(AK929&gt;0,COUNT($AG$2:AG929),""))</f>
        <v/>
      </c>
      <c s="180" t="str">
        <f t="shared" si="996"/>
        <v/>
      </c>
      <c s="180" t="str">
        <f t="shared" si="996"/>
        <v/>
      </c>
      <c s="180" t="str">
        <f t="shared" si="996"/>
        <v/>
      </c>
      <c s="181" t="str">
        <f t="shared" si="996"/>
        <v/>
      </c>
      <c s="180" t="str">
        <f t="shared" si="996"/>
        <v/>
      </c>
      <c s="180" t="str">
        <f t="shared" si="996"/>
        <v/>
      </c>
      <c s="180" t="str">
        <f t="shared" si="996"/>
        <v/>
      </c>
      <c s="180" t="str">
        <f t="shared" si="996"/>
        <v/>
      </c>
      <c s="180" t="str">
        <f t="shared" si="996"/>
        <v/>
      </c>
      <c s="181" t="str">
        <f t="shared" si="996"/>
        <v/>
      </c>
      <c s="180" t="str">
        <f t="shared" si="996"/>
        <v/>
      </c>
      <c s="180" t="str">
        <f t="shared" si="996"/>
        <v/>
      </c>
      <c s="180" t="str">
        <f t="shared" si="996"/>
        <v/>
      </c>
      <c s="180" t="str">
        <f t="shared" si="996"/>
        <v/>
      </c>
      <c s="180" t="str">
        <f t="shared" si="996"/>
        <v/>
      </c>
      <c s="180" t="str">
        <f>IF(AND($AJ$1=5,$A929=5),P929,"")</f>
        <v/>
      </c>
      <c r="AX929" s="180" t="str">
        <f>IF(BC929="","",IF(BC929&gt;0,COUNT($AY$2:AY929),""))</f>
        <v/>
      </c>
      <c s="180" t="str">
        <f t="shared" si="1013" ref="AY929">IF(AND($BB$1=5,$A929=5,$BC$1=C929),B929,"")</f>
        <v/>
      </c>
      <c s="180" t="str">
        <f t="shared" si="998"/>
        <v/>
      </c>
      <c s="182" t="str">
        <f t="shared" si="998"/>
        <v/>
      </c>
      <c s="180" t="str">
        <f t="shared" si="998"/>
        <v/>
      </c>
      <c s="180" t="str">
        <f t="shared" si="998"/>
        <v/>
      </c>
      <c s="180" t="str">
        <f t="shared" si="998"/>
        <v/>
      </c>
      <c s="180" t="str">
        <f t="shared" si="998"/>
        <v/>
      </c>
      <c s="180" t="str">
        <f t="shared" si="998"/>
        <v/>
      </c>
      <c s="182" t="str">
        <f t="shared" si="998"/>
        <v/>
      </c>
      <c s="180" t="str">
        <f t="shared" si="998"/>
        <v/>
      </c>
      <c s="180" t="str">
        <f t="shared" si="998"/>
        <v/>
      </c>
      <c s="180" t="str">
        <f t="shared" si="998"/>
        <v/>
      </c>
      <c s="180" t="str">
        <f t="shared" si="998"/>
        <v/>
      </c>
      <c s="180" t="str">
        <f t="shared" si="998"/>
        <v/>
      </c>
      <c s="180" t="str">
        <f t="shared" si="998"/>
        <v/>
      </c>
    </row>
    <row r="930" spans="1:65" ht="15.75" customHeight="1">
      <c r="A930" s="176" t="str">
        <f>IF('S.D.PASTE SHEET'!A930="","",'S.D.PASTE SHEET'!A930)</f>
        <v/>
      </c>
      <c s="176" t="str">
        <f>IF('S.D.PASTE SHEET'!B930="","",'S.D.PASTE SHEET'!B930)</f>
        <v/>
      </c>
      <c s="176" t="str">
        <f>IF('S.D.PASTE SHEET'!C930="","",'S.D.PASTE SHEET'!C930)</f>
        <v/>
      </c>
      <c s="177" t="str">
        <f>IF('S.D.PASTE SHEET'!D930="","",'S.D.PASTE SHEET'!D930)</f>
        <v/>
      </c>
      <c s="176" t="str">
        <f>IF('S.D.PASTE SHEET'!E930="","",UPPER('S.D.PASTE SHEET'!E930))</f>
        <v/>
      </c>
      <c s="176" t="str">
        <f>IF('S.D.PASTE SHEET'!F930="","",'S.D.PASTE SHEET'!F930)</f>
        <v/>
      </c>
      <c s="176" t="str">
        <f>IF('S.D.PASTE SHEET'!G930="","",UPPER('S.D.PASTE SHEET'!G930))</f>
        <v/>
      </c>
      <c s="176" t="str">
        <f>IF('S.D.PASTE SHEET'!H930="","",UPPER('S.D.PASTE SHEET'!H930))</f>
        <v/>
      </c>
      <c s="176" t="str">
        <f>IF('S.D.PASTE SHEET'!I930="","",'S.D.PASTE SHEET'!I930)</f>
        <v/>
      </c>
      <c s="177" t="str">
        <f>IF('S.D.PASTE SHEET'!J930="","",'S.D.PASTE SHEET'!J930)</f>
        <v/>
      </c>
      <c s="176" t="str">
        <f>IF('S.D.PASTE SHEET'!K930="","",'S.D.PASTE SHEET'!K930)</f>
        <v/>
      </c>
      <c s="176" t="str">
        <f>IF('S.D.PASTE SHEET'!L930="","",'S.D.PASTE SHEET'!L930)</f>
        <v/>
      </c>
      <c s="176" t="str">
        <f>IF('S.D.PASTE SHEET'!M930="","",'S.D.PASTE SHEET'!M930)</f>
        <v/>
      </c>
      <c s="176" t="str">
        <f>IF('S.D.PASTE SHEET'!N930="","",'S.D.PASTE SHEET'!N930)</f>
        <v/>
      </c>
      <c s="176" t="str">
        <f>IF('S.D.PASTE SHEET'!O930="","",'S.D.PASTE SHEET'!O930)</f>
        <v/>
      </c>
      <c s="176" t="str">
        <f>IF('S.D.PASTE SHEET'!P930="","",'S.D.PASTE SHEET'!P930)</f>
        <v/>
      </c>
      <c s="176" t="str">
        <f>IF('S.D.PASTE SHEET'!Q930="","",'S.D.PASTE SHEET'!Q930)</f>
        <v/>
      </c>
      <c s="176" t="str">
        <f>IF('S.D.PASTE SHEET'!R930="","",'S.D.PASTE SHEET'!R930)</f>
        <v/>
      </c>
      <c s="176" t="str">
        <f>IF('S.D.PASTE SHEET'!S930="","",'S.D.PASTE SHEET'!S930)</f>
        <v/>
      </c>
      <c s="176" t="str">
        <f>IF('S.D.PASTE SHEET'!T930="","",'S.D.PASTE SHEET'!T930)</f>
        <v/>
      </c>
      <c s="176" t="str">
        <f>IF('S.D.PASTE SHEET'!U930="","",'S.D.PASTE SHEET'!U930)</f>
        <v/>
      </c>
      <c s="176" t="str">
        <f>IF('S.D.PASTE SHEET'!V930="","",'S.D.PASTE SHEET'!V930)</f>
        <v/>
      </c>
      <c s="176" t="str">
        <f>IF('S.D.PASTE SHEET'!W930="","",'S.D.PASTE SHEET'!W930)</f>
        <v/>
      </c>
      <c s="176" t="str">
        <f>IF('S.D.PASTE SHEET'!X930="","",'S.D.PASTE SHEET'!X930)</f>
        <v/>
      </c>
      <c s="176" t="str">
        <f>IF('S.D.PASTE SHEET'!Y930="","",'S.D.PASTE SHEET'!Y930)</f>
        <v/>
      </c>
      <c s="176" t="str">
        <f>IF('S.D.PASTE SHEET'!Z930="","",'S.D.PASTE SHEET'!Z930)</f>
        <v/>
      </c>
      <c s="176" t="str">
        <f>IF('S.D.PASTE SHEET'!AA930="","",'S.D.PASTE SHEET'!AA930)</f>
        <v/>
      </c>
      <c s="176" t="str">
        <f>IF('S.D.PASTE SHEET'!AB930="","",'S.D.PASTE SHEET'!AB930)</f>
        <v/>
      </c>
      <c s="176" t="str">
        <f>IF('S.D.PASTE SHEET'!AC930="","",'S.D.PASTE SHEET'!AC930)</f>
        <v/>
      </c>
      <c s="176" t="str">
        <f>IF('S.D.PASTE SHEET'!AD930="","",'S.D.PASTE SHEET'!AD930)</f>
        <v/>
      </c>
      <c s="178"/>
      <c s="179" t="str">
        <f>IF(AK930="","",IF(AK930&gt;0,COUNT($AG$2:AG930),""))</f>
        <v/>
      </c>
      <c s="180" t="str">
        <f t="shared" si="1014" ref="AG930:AV945">IF(AND($AJ$1=5,$A930=5),A930,"")</f>
        <v/>
      </c>
      <c s="180" t="str">
        <f t="shared" si="1014"/>
        <v/>
      </c>
      <c s="180" t="str">
        <f t="shared" si="1014"/>
        <v/>
      </c>
      <c s="181" t="str">
        <f t="shared" si="1014"/>
        <v/>
      </c>
      <c s="180" t="str">
        <f t="shared" si="1014"/>
        <v/>
      </c>
      <c s="180" t="str">
        <f t="shared" si="1014"/>
        <v/>
      </c>
      <c s="180" t="str">
        <f t="shared" si="1014"/>
        <v/>
      </c>
      <c s="180" t="str">
        <f t="shared" si="1014"/>
        <v/>
      </c>
      <c s="180" t="str">
        <f t="shared" si="1014"/>
        <v/>
      </c>
      <c s="181" t="str">
        <f t="shared" si="1014"/>
        <v/>
      </c>
      <c s="180" t="str">
        <f t="shared" si="1014"/>
        <v/>
      </c>
      <c s="180" t="str">
        <f t="shared" si="1014"/>
        <v/>
      </c>
      <c s="180" t="str">
        <f t="shared" si="1014"/>
        <v/>
      </c>
      <c s="180" t="str">
        <f t="shared" si="1014"/>
        <v/>
      </c>
      <c s="180" t="str">
        <f t="shared" si="1014"/>
        <v/>
      </c>
      <c s="180" t="str">
        <f t="shared" si="1014"/>
        <v/>
      </c>
      <c r="AX930" s="180" t="str">
        <f>IF(BC930="","",IF(BC930&gt;0,COUNT($AY$2:AY930),""))</f>
        <v/>
      </c>
      <c s="180" t="str">
        <f t="shared" si="1015" ref="AY930">IF(AND($BB$1=5,$A930=5,$BC$1=C930),B930,"")</f>
        <v/>
      </c>
      <c s="180" t="str">
        <f t="shared" si="1016" ref="AZ930:BM945">IF(AND($BB$1=5,$A930=5,$BC$1=$B930),C930,"")</f>
        <v/>
      </c>
      <c s="182" t="str">
        <f t="shared" si="1016"/>
        <v/>
      </c>
      <c s="180" t="str">
        <f t="shared" si="1016"/>
        <v/>
      </c>
      <c s="180" t="str">
        <f t="shared" si="1016"/>
        <v/>
      </c>
      <c s="180" t="str">
        <f t="shared" si="1016"/>
        <v/>
      </c>
      <c s="180" t="str">
        <f t="shared" si="1016"/>
        <v/>
      </c>
      <c s="180" t="str">
        <f t="shared" si="1016"/>
        <v/>
      </c>
      <c s="182" t="str">
        <f t="shared" si="1016"/>
        <v/>
      </c>
      <c s="180" t="str">
        <f t="shared" si="1016"/>
        <v/>
      </c>
      <c s="180" t="str">
        <f t="shared" si="1016"/>
        <v/>
      </c>
      <c s="180" t="str">
        <f t="shared" si="1016"/>
        <v/>
      </c>
      <c s="180" t="str">
        <f t="shared" si="1016"/>
        <v/>
      </c>
      <c s="180" t="str">
        <f t="shared" si="1016"/>
        <v/>
      </c>
      <c s="180" t="str">
        <f t="shared" si="1016"/>
        <v/>
      </c>
    </row>
    <row r="931" spans="1:65" ht="15.75" customHeight="1">
      <c r="A931" s="176" t="str">
        <f>IF('S.D.PASTE SHEET'!A931="","",'S.D.PASTE SHEET'!A931)</f>
        <v/>
      </c>
      <c s="176" t="str">
        <f>IF('S.D.PASTE SHEET'!B931="","",'S.D.PASTE SHEET'!B931)</f>
        <v/>
      </c>
      <c s="176" t="str">
        <f>IF('S.D.PASTE SHEET'!C931="","",'S.D.PASTE SHEET'!C931)</f>
        <v/>
      </c>
      <c s="177" t="str">
        <f>IF('S.D.PASTE SHEET'!D931="","",'S.D.PASTE SHEET'!D931)</f>
        <v/>
      </c>
      <c s="176" t="str">
        <f>IF('S.D.PASTE SHEET'!E931="","",UPPER('S.D.PASTE SHEET'!E931))</f>
        <v/>
      </c>
      <c s="176" t="str">
        <f>IF('S.D.PASTE SHEET'!F931="","",'S.D.PASTE SHEET'!F931)</f>
        <v/>
      </c>
      <c s="176" t="str">
        <f>IF('S.D.PASTE SHEET'!G931="","",UPPER('S.D.PASTE SHEET'!G931))</f>
        <v/>
      </c>
      <c s="176" t="str">
        <f>IF('S.D.PASTE SHEET'!H931="","",UPPER('S.D.PASTE SHEET'!H931))</f>
        <v/>
      </c>
      <c s="176" t="str">
        <f>IF('S.D.PASTE SHEET'!I931="","",'S.D.PASTE SHEET'!I931)</f>
        <v/>
      </c>
      <c s="177" t="str">
        <f>IF('S.D.PASTE SHEET'!J931="","",'S.D.PASTE SHEET'!J931)</f>
        <v/>
      </c>
      <c s="176" t="str">
        <f>IF('S.D.PASTE SHEET'!K931="","",'S.D.PASTE SHEET'!K931)</f>
        <v/>
      </c>
      <c s="176" t="str">
        <f>IF('S.D.PASTE SHEET'!L931="","",'S.D.PASTE SHEET'!L931)</f>
        <v/>
      </c>
      <c s="176" t="str">
        <f>IF('S.D.PASTE SHEET'!M931="","",'S.D.PASTE SHEET'!M931)</f>
        <v/>
      </c>
      <c s="176" t="str">
        <f>IF('S.D.PASTE SHEET'!N931="","",'S.D.PASTE SHEET'!N931)</f>
        <v/>
      </c>
      <c s="176" t="str">
        <f>IF('S.D.PASTE SHEET'!O931="","",'S.D.PASTE SHEET'!O931)</f>
        <v/>
      </c>
      <c s="176" t="str">
        <f>IF('S.D.PASTE SHEET'!P931="","",'S.D.PASTE SHEET'!P931)</f>
        <v/>
      </c>
      <c s="176" t="str">
        <f>IF('S.D.PASTE SHEET'!Q931="","",'S.D.PASTE SHEET'!Q931)</f>
        <v/>
      </c>
      <c s="176" t="str">
        <f>IF('S.D.PASTE SHEET'!R931="","",'S.D.PASTE SHEET'!R931)</f>
        <v/>
      </c>
      <c s="176" t="str">
        <f>IF('S.D.PASTE SHEET'!S931="","",'S.D.PASTE SHEET'!S931)</f>
        <v/>
      </c>
      <c s="176" t="str">
        <f>IF('S.D.PASTE SHEET'!T931="","",'S.D.PASTE SHEET'!T931)</f>
        <v/>
      </c>
      <c s="176" t="str">
        <f>IF('S.D.PASTE SHEET'!U931="","",'S.D.PASTE SHEET'!U931)</f>
        <v/>
      </c>
      <c s="176" t="str">
        <f>IF('S.D.PASTE SHEET'!V931="","",'S.D.PASTE SHEET'!V931)</f>
        <v/>
      </c>
      <c s="176" t="str">
        <f>IF('S.D.PASTE SHEET'!W931="","",'S.D.PASTE SHEET'!W931)</f>
        <v/>
      </c>
      <c s="176" t="str">
        <f>IF('S.D.PASTE SHEET'!X931="","",'S.D.PASTE SHEET'!X931)</f>
        <v/>
      </c>
      <c s="176" t="str">
        <f>IF('S.D.PASTE SHEET'!Y931="","",'S.D.PASTE SHEET'!Y931)</f>
        <v/>
      </c>
      <c s="176" t="str">
        <f>IF('S.D.PASTE SHEET'!Z931="","",'S.D.PASTE SHEET'!Z931)</f>
        <v/>
      </c>
      <c s="176" t="str">
        <f>IF('S.D.PASTE SHEET'!AA931="","",'S.D.PASTE SHEET'!AA931)</f>
        <v/>
      </c>
      <c s="176" t="str">
        <f>IF('S.D.PASTE SHEET'!AB931="","",'S.D.PASTE SHEET'!AB931)</f>
        <v/>
      </c>
      <c s="176" t="str">
        <f>IF('S.D.PASTE SHEET'!AC931="","",'S.D.PASTE SHEET'!AC931)</f>
        <v/>
      </c>
      <c s="176" t="str">
        <f>IF('S.D.PASTE SHEET'!AD931="","",'S.D.PASTE SHEET'!AD931)</f>
        <v/>
      </c>
      <c s="178"/>
      <c s="179" t="str">
        <f>IF(AK931="","",IF(AK931&gt;0,COUNT($AG$2:AG931),""))</f>
        <v/>
      </c>
      <c s="180" t="str">
        <f t="shared" si="1014"/>
        <v/>
      </c>
      <c s="180" t="str">
        <f t="shared" si="1014"/>
        <v/>
      </c>
      <c s="180" t="str">
        <f t="shared" si="1014"/>
        <v/>
      </c>
      <c s="181" t="str">
        <f t="shared" si="1014"/>
        <v/>
      </c>
      <c s="180" t="str">
        <f t="shared" si="1014"/>
        <v/>
      </c>
      <c s="180" t="str">
        <f t="shared" si="1014"/>
        <v/>
      </c>
      <c s="180" t="str">
        <f t="shared" si="1014"/>
        <v/>
      </c>
      <c s="180" t="str">
        <f t="shared" si="1014"/>
        <v/>
      </c>
      <c s="180" t="str">
        <f t="shared" si="1014"/>
        <v/>
      </c>
      <c s="181" t="str">
        <f t="shared" si="1014"/>
        <v/>
      </c>
      <c s="180" t="str">
        <f t="shared" si="1014"/>
        <v/>
      </c>
      <c s="180" t="str">
        <f t="shared" si="1014"/>
        <v/>
      </c>
      <c s="180" t="str">
        <f t="shared" si="1014"/>
        <v/>
      </c>
      <c s="180" t="str">
        <f t="shared" si="1014"/>
        <v/>
      </c>
      <c s="180" t="str">
        <f t="shared" si="1014"/>
        <v/>
      </c>
      <c s="180" t="str">
        <f t="shared" si="1014"/>
        <v/>
      </c>
      <c r="AX931" s="180" t="str">
        <f>IF(BC931="","",IF(BC931&gt;0,COUNT($AY$2:AY931),""))</f>
        <v/>
      </c>
      <c s="180" t="str">
        <f t="shared" si="1017" ref="AY931">IF(AND($BB$1=5,$A931=5,$BC$1=C931),B931,"")</f>
        <v/>
      </c>
      <c s="180" t="str">
        <f t="shared" si="1016"/>
        <v/>
      </c>
      <c s="182" t="str">
        <f t="shared" si="1016"/>
        <v/>
      </c>
      <c s="180" t="str">
        <f t="shared" si="1016"/>
        <v/>
      </c>
      <c s="180" t="str">
        <f t="shared" si="1016"/>
        <v/>
      </c>
      <c s="180" t="str">
        <f t="shared" si="1016"/>
        <v/>
      </c>
      <c s="180" t="str">
        <f t="shared" si="1016"/>
        <v/>
      </c>
      <c s="180" t="str">
        <f t="shared" si="1016"/>
        <v/>
      </c>
      <c s="182" t="str">
        <f t="shared" si="1016"/>
        <v/>
      </c>
      <c s="180" t="str">
        <f t="shared" si="1016"/>
        <v/>
      </c>
      <c s="180" t="str">
        <f t="shared" si="1016"/>
        <v/>
      </c>
      <c s="180" t="str">
        <f t="shared" si="1016"/>
        <v/>
      </c>
      <c s="180" t="str">
        <f t="shared" si="1016"/>
        <v/>
      </c>
      <c s="180" t="str">
        <f t="shared" si="1016"/>
        <v/>
      </c>
      <c s="180" t="str">
        <f t="shared" si="1016"/>
        <v/>
      </c>
    </row>
    <row r="932" spans="1:65" ht="15.75" customHeight="1">
      <c r="A932" s="176" t="str">
        <f>IF('S.D.PASTE SHEET'!A932="","",'S.D.PASTE SHEET'!A932)</f>
        <v/>
      </c>
      <c s="176" t="str">
        <f>IF('S.D.PASTE SHEET'!B932="","",'S.D.PASTE SHEET'!B932)</f>
        <v/>
      </c>
      <c s="176" t="str">
        <f>IF('S.D.PASTE SHEET'!C932="","",'S.D.PASTE SHEET'!C932)</f>
        <v/>
      </c>
      <c s="177" t="str">
        <f>IF('S.D.PASTE SHEET'!D932="","",'S.D.PASTE SHEET'!D932)</f>
        <v/>
      </c>
      <c s="176" t="str">
        <f>IF('S.D.PASTE SHEET'!E932="","",UPPER('S.D.PASTE SHEET'!E932))</f>
        <v/>
      </c>
      <c s="176" t="str">
        <f>IF('S.D.PASTE SHEET'!F932="","",'S.D.PASTE SHEET'!F932)</f>
        <v/>
      </c>
      <c s="176" t="str">
        <f>IF('S.D.PASTE SHEET'!G932="","",UPPER('S.D.PASTE SHEET'!G932))</f>
        <v/>
      </c>
      <c s="176" t="str">
        <f>IF('S.D.PASTE SHEET'!H932="","",UPPER('S.D.PASTE SHEET'!H932))</f>
        <v/>
      </c>
      <c s="176" t="str">
        <f>IF('S.D.PASTE SHEET'!I932="","",'S.D.PASTE SHEET'!I932)</f>
        <v/>
      </c>
      <c s="177" t="str">
        <f>IF('S.D.PASTE SHEET'!J932="","",'S.D.PASTE SHEET'!J932)</f>
        <v/>
      </c>
      <c s="176" t="str">
        <f>IF('S.D.PASTE SHEET'!K932="","",'S.D.PASTE SHEET'!K932)</f>
        <v/>
      </c>
      <c s="176" t="str">
        <f>IF('S.D.PASTE SHEET'!L932="","",'S.D.PASTE SHEET'!L932)</f>
        <v/>
      </c>
      <c s="176" t="str">
        <f>IF('S.D.PASTE SHEET'!M932="","",'S.D.PASTE SHEET'!M932)</f>
        <v/>
      </c>
      <c s="176" t="str">
        <f>IF('S.D.PASTE SHEET'!N932="","",'S.D.PASTE SHEET'!N932)</f>
        <v/>
      </c>
      <c s="176" t="str">
        <f>IF('S.D.PASTE SHEET'!O932="","",'S.D.PASTE SHEET'!O932)</f>
        <v/>
      </c>
      <c s="176" t="str">
        <f>IF('S.D.PASTE SHEET'!P932="","",'S.D.PASTE SHEET'!P932)</f>
        <v/>
      </c>
      <c s="176" t="str">
        <f>IF('S.D.PASTE SHEET'!Q932="","",'S.D.PASTE SHEET'!Q932)</f>
        <v/>
      </c>
      <c s="176" t="str">
        <f>IF('S.D.PASTE SHEET'!R932="","",'S.D.PASTE SHEET'!R932)</f>
        <v/>
      </c>
      <c s="176" t="str">
        <f>IF('S.D.PASTE SHEET'!S932="","",'S.D.PASTE SHEET'!S932)</f>
        <v/>
      </c>
      <c s="176" t="str">
        <f>IF('S.D.PASTE SHEET'!T932="","",'S.D.PASTE SHEET'!T932)</f>
        <v/>
      </c>
      <c s="176" t="str">
        <f>IF('S.D.PASTE SHEET'!U932="","",'S.D.PASTE SHEET'!U932)</f>
        <v/>
      </c>
      <c s="176" t="str">
        <f>IF('S.D.PASTE SHEET'!V932="","",'S.D.PASTE SHEET'!V932)</f>
        <v/>
      </c>
      <c s="176" t="str">
        <f>IF('S.D.PASTE SHEET'!W932="","",'S.D.PASTE SHEET'!W932)</f>
        <v/>
      </c>
      <c s="176" t="str">
        <f>IF('S.D.PASTE SHEET'!X932="","",'S.D.PASTE SHEET'!X932)</f>
        <v/>
      </c>
      <c s="176" t="str">
        <f>IF('S.D.PASTE SHEET'!Y932="","",'S.D.PASTE SHEET'!Y932)</f>
        <v/>
      </c>
      <c s="176" t="str">
        <f>IF('S.D.PASTE SHEET'!Z932="","",'S.D.PASTE SHEET'!Z932)</f>
        <v/>
      </c>
      <c s="176" t="str">
        <f>IF('S.D.PASTE SHEET'!AA932="","",'S.D.PASTE SHEET'!AA932)</f>
        <v/>
      </c>
      <c s="176" t="str">
        <f>IF('S.D.PASTE SHEET'!AB932="","",'S.D.PASTE SHEET'!AB932)</f>
        <v/>
      </c>
      <c s="176" t="str">
        <f>IF('S.D.PASTE SHEET'!AC932="","",'S.D.PASTE SHEET'!AC932)</f>
        <v/>
      </c>
      <c s="176" t="str">
        <f>IF('S.D.PASTE SHEET'!AD932="","",'S.D.PASTE SHEET'!AD932)</f>
        <v/>
      </c>
      <c s="178"/>
      <c s="179" t="str">
        <f>IF(AK932="","",IF(AK932&gt;0,COUNT($AG$2:AG932),""))</f>
        <v/>
      </c>
      <c s="180" t="str">
        <f t="shared" si="1014"/>
        <v/>
      </c>
      <c s="180" t="str">
        <f t="shared" si="1014"/>
        <v/>
      </c>
      <c s="180" t="str">
        <f t="shared" si="1014"/>
        <v/>
      </c>
      <c s="181" t="str">
        <f t="shared" si="1014"/>
        <v/>
      </c>
      <c s="180" t="str">
        <f t="shared" si="1014"/>
        <v/>
      </c>
      <c s="180" t="str">
        <f t="shared" si="1014"/>
        <v/>
      </c>
      <c s="180" t="str">
        <f t="shared" si="1014"/>
        <v/>
      </c>
      <c s="180" t="str">
        <f t="shared" si="1014"/>
        <v/>
      </c>
      <c s="180" t="str">
        <f t="shared" si="1014"/>
        <v/>
      </c>
      <c s="181" t="str">
        <f t="shared" si="1014"/>
        <v/>
      </c>
      <c s="180" t="str">
        <f t="shared" si="1014"/>
        <v/>
      </c>
      <c s="180" t="str">
        <f t="shared" si="1014"/>
        <v/>
      </c>
      <c s="180" t="str">
        <f t="shared" si="1014"/>
        <v/>
      </c>
      <c s="180" t="str">
        <f t="shared" si="1014"/>
        <v/>
      </c>
      <c s="180" t="str">
        <f t="shared" si="1014"/>
        <v/>
      </c>
      <c s="180" t="str">
        <f t="shared" si="1014"/>
        <v/>
      </c>
      <c r="AX932" s="180" t="str">
        <f>IF(BC932="","",IF(BC932&gt;0,COUNT($AY$2:AY932),""))</f>
        <v/>
      </c>
      <c s="180" t="str">
        <f t="shared" si="1018" ref="AY932">IF(AND($BB$1=5,$A932=5,$BC$1=C932),B932,"")</f>
        <v/>
      </c>
      <c s="180" t="str">
        <f t="shared" si="1016"/>
        <v/>
      </c>
      <c s="182" t="str">
        <f t="shared" si="1016"/>
        <v/>
      </c>
      <c s="180" t="str">
        <f t="shared" si="1016"/>
        <v/>
      </c>
      <c s="180" t="str">
        <f t="shared" si="1016"/>
        <v/>
      </c>
      <c s="180" t="str">
        <f t="shared" si="1016"/>
        <v/>
      </c>
      <c s="180" t="str">
        <f t="shared" si="1016"/>
        <v/>
      </c>
      <c s="180" t="str">
        <f t="shared" si="1016"/>
        <v/>
      </c>
      <c s="182" t="str">
        <f t="shared" si="1016"/>
        <v/>
      </c>
      <c s="180" t="str">
        <f t="shared" si="1016"/>
        <v/>
      </c>
      <c s="180" t="str">
        <f t="shared" si="1016"/>
        <v/>
      </c>
      <c s="180" t="str">
        <f t="shared" si="1016"/>
        <v/>
      </c>
      <c s="180" t="str">
        <f t="shared" si="1016"/>
        <v/>
      </c>
      <c s="180" t="str">
        <f t="shared" si="1016"/>
        <v/>
      </c>
      <c s="180" t="str">
        <f t="shared" si="1016"/>
        <v/>
      </c>
    </row>
    <row r="933" spans="1:65" ht="15.75" customHeight="1">
      <c r="A933" s="176" t="str">
        <f>IF('S.D.PASTE SHEET'!A933="","",'S.D.PASTE SHEET'!A933)</f>
        <v/>
      </c>
      <c s="176" t="str">
        <f>IF('S.D.PASTE SHEET'!B933="","",'S.D.PASTE SHEET'!B933)</f>
        <v/>
      </c>
      <c s="176" t="str">
        <f>IF('S.D.PASTE SHEET'!C933="","",'S.D.PASTE SHEET'!C933)</f>
        <v/>
      </c>
      <c s="177" t="str">
        <f>IF('S.D.PASTE SHEET'!D933="","",'S.D.PASTE SHEET'!D933)</f>
        <v/>
      </c>
      <c s="176" t="str">
        <f>IF('S.D.PASTE SHEET'!E933="","",UPPER('S.D.PASTE SHEET'!E933))</f>
        <v/>
      </c>
      <c s="176" t="str">
        <f>IF('S.D.PASTE SHEET'!F933="","",'S.D.PASTE SHEET'!F933)</f>
        <v/>
      </c>
      <c s="176" t="str">
        <f>IF('S.D.PASTE SHEET'!G933="","",UPPER('S.D.PASTE SHEET'!G933))</f>
        <v/>
      </c>
      <c s="176" t="str">
        <f>IF('S.D.PASTE SHEET'!H933="","",UPPER('S.D.PASTE SHEET'!H933))</f>
        <v/>
      </c>
      <c s="176" t="str">
        <f>IF('S.D.PASTE SHEET'!I933="","",'S.D.PASTE SHEET'!I933)</f>
        <v/>
      </c>
      <c s="177" t="str">
        <f>IF('S.D.PASTE SHEET'!J933="","",'S.D.PASTE SHEET'!J933)</f>
        <v/>
      </c>
      <c s="176" t="str">
        <f>IF('S.D.PASTE SHEET'!K933="","",'S.D.PASTE SHEET'!K933)</f>
        <v/>
      </c>
      <c s="176" t="str">
        <f>IF('S.D.PASTE SHEET'!L933="","",'S.D.PASTE SHEET'!L933)</f>
        <v/>
      </c>
      <c s="176" t="str">
        <f>IF('S.D.PASTE SHEET'!M933="","",'S.D.PASTE SHEET'!M933)</f>
        <v/>
      </c>
      <c s="176" t="str">
        <f>IF('S.D.PASTE SHEET'!N933="","",'S.D.PASTE SHEET'!N933)</f>
        <v/>
      </c>
      <c s="176" t="str">
        <f>IF('S.D.PASTE SHEET'!O933="","",'S.D.PASTE SHEET'!O933)</f>
        <v/>
      </c>
      <c s="176" t="str">
        <f>IF('S.D.PASTE SHEET'!P933="","",'S.D.PASTE SHEET'!P933)</f>
        <v/>
      </c>
      <c s="176" t="str">
        <f>IF('S.D.PASTE SHEET'!Q933="","",'S.D.PASTE SHEET'!Q933)</f>
        <v/>
      </c>
      <c s="176" t="str">
        <f>IF('S.D.PASTE SHEET'!R933="","",'S.D.PASTE SHEET'!R933)</f>
        <v/>
      </c>
      <c s="176" t="str">
        <f>IF('S.D.PASTE SHEET'!S933="","",'S.D.PASTE SHEET'!S933)</f>
        <v/>
      </c>
      <c s="176" t="str">
        <f>IF('S.D.PASTE SHEET'!T933="","",'S.D.PASTE SHEET'!T933)</f>
        <v/>
      </c>
      <c s="176" t="str">
        <f>IF('S.D.PASTE SHEET'!U933="","",'S.D.PASTE SHEET'!U933)</f>
        <v/>
      </c>
      <c s="176" t="str">
        <f>IF('S.D.PASTE SHEET'!V933="","",'S.D.PASTE SHEET'!V933)</f>
        <v/>
      </c>
      <c s="176" t="str">
        <f>IF('S.D.PASTE SHEET'!W933="","",'S.D.PASTE SHEET'!W933)</f>
        <v/>
      </c>
      <c s="176" t="str">
        <f>IF('S.D.PASTE SHEET'!X933="","",'S.D.PASTE SHEET'!X933)</f>
        <v/>
      </c>
      <c s="176" t="str">
        <f>IF('S.D.PASTE SHEET'!Y933="","",'S.D.PASTE SHEET'!Y933)</f>
        <v/>
      </c>
      <c s="176" t="str">
        <f>IF('S.D.PASTE SHEET'!Z933="","",'S.D.PASTE SHEET'!Z933)</f>
        <v/>
      </c>
      <c s="176" t="str">
        <f>IF('S.D.PASTE SHEET'!AA933="","",'S.D.PASTE SHEET'!AA933)</f>
        <v/>
      </c>
      <c s="176" t="str">
        <f>IF('S.D.PASTE SHEET'!AB933="","",'S.D.PASTE SHEET'!AB933)</f>
        <v/>
      </c>
      <c s="176" t="str">
        <f>IF('S.D.PASTE SHEET'!AC933="","",'S.D.PASTE SHEET'!AC933)</f>
        <v/>
      </c>
      <c s="176" t="str">
        <f>IF('S.D.PASTE SHEET'!AD933="","",'S.D.PASTE SHEET'!AD933)</f>
        <v/>
      </c>
      <c s="178"/>
      <c s="179" t="str">
        <f>IF(AK933="","",IF(AK933&gt;0,COUNT($AG$2:AG933),""))</f>
        <v/>
      </c>
      <c s="180" t="str">
        <f t="shared" si="1014"/>
        <v/>
      </c>
      <c s="180" t="str">
        <f t="shared" si="1014"/>
        <v/>
      </c>
      <c s="180" t="str">
        <f t="shared" si="1014"/>
        <v/>
      </c>
      <c s="181" t="str">
        <f t="shared" si="1014"/>
        <v/>
      </c>
      <c s="180" t="str">
        <f t="shared" si="1014"/>
        <v/>
      </c>
      <c s="180" t="str">
        <f t="shared" si="1014"/>
        <v/>
      </c>
      <c s="180" t="str">
        <f t="shared" si="1014"/>
        <v/>
      </c>
      <c s="180" t="str">
        <f t="shared" si="1014"/>
        <v/>
      </c>
      <c s="180" t="str">
        <f t="shared" si="1014"/>
        <v/>
      </c>
      <c s="181" t="str">
        <f t="shared" si="1014"/>
        <v/>
      </c>
      <c s="180" t="str">
        <f t="shared" si="1014"/>
        <v/>
      </c>
      <c s="180" t="str">
        <f t="shared" si="1014"/>
        <v/>
      </c>
      <c s="180" t="str">
        <f t="shared" si="1014"/>
        <v/>
      </c>
      <c s="180" t="str">
        <f t="shared" si="1014"/>
        <v/>
      </c>
      <c s="180" t="str">
        <f t="shared" si="1014"/>
        <v/>
      </c>
      <c s="180" t="str">
        <f t="shared" si="1014"/>
        <v/>
      </c>
      <c r="AX933" s="180" t="str">
        <f>IF(BC933="","",IF(BC933&gt;0,COUNT($AY$2:AY933),""))</f>
        <v/>
      </c>
      <c s="180" t="str">
        <f t="shared" si="1019" ref="AY933">IF(AND($BB$1=5,$A933=5,$BC$1=C933),B933,"")</f>
        <v/>
      </c>
      <c s="180" t="str">
        <f t="shared" si="1016"/>
        <v/>
      </c>
      <c s="182" t="str">
        <f t="shared" si="1016"/>
        <v/>
      </c>
      <c s="180" t="str">
        <f t="shared" si="1016"/>
        <v/>
      </c>
      <c s="180" t="str">
        <f t="shared" si="1016"/>
        <v/>
      </c>
      <c s="180" t="str">
        <f t="shared" si="1016"/>
        <v/>
      </c>
      <c s="180" t="str">
        <f t="shared" si="1016"/>
        <v/>
      </c>
      <c s="180" t="str">
        <f t="shared" si="1016"/>
        <v/>
      </c>
      <c s="182" t="str">
        <f t="shared" si="1016"/>
        <v/>
      </c>
      <c s="180" t="str">
        <f t="shared" si="1016"/>
        <v/>
      </c>
      <c s="180" t="str">
        <f t="shared" si="1016"/>
        <v/>
      </c>
      <c s="180" t="str">
        <f t="shared" si="1016"/>
        <v/>
      </c>
      <c s="180" t="str">
        <f t="shared" si="1016"/>
        <v/>
      </c>
      <c s="180" t="str">
        <f t="shared" si="1016"/>
        <v/>
      </c>
      <c s="180" t="str">
        <f t="shared" si="1016"/>
        <v/>
      </c>
    </row>
    <row r="934" spans="1:65" ht="15.75" customHeight="1">
      <c r="A934" s="176" t="str">
        <f>IF('S.D.PASTE SHEET'!A934="","",'S.D.PASTE SHEET'!A934)</f>
        <v/>
      </c>
      <c s="176" t="str">
        <f>IF('S.D.PASTE SHEET'!B934="","",'S.D.PASTE SHEET'!B934)</f>
        <v/>
      </c>
      <c s="176" t="str">
        <f>IF('S.D.PASTE SHEET'!C934="","",'S.D.PASTE SHEET'!C934)</f>
        <v/>
      </c>
      <c s="177" t="str">
        <f>IF('S.D.PASTE SHEET'!D934="","",'S.D.PASTE SHEET'!D934)</f>
        <v/>
      </c>
      <c s="176" t="str">
        <f>IF('S.D.PASTE SHEET'!E934="","",UPPER('S.D.PASTE SHEET'!E934))</f>
        <v/>
      </c>
      <c s="176" t="str">
        <f>IF('S.D.PASTE SHEET'!F934="","",'S.D.PASTE SHEET'!F934)</f>
        <v/>
      </c>
      <c s="176" t="str">
        <f>IF('S.D.PASTE SHEET'!G934="","",UPPER('S.D.PASTE SHEET'!G934))</f>
        <v/>
      </c>
      <c s="176" t="str">
        <f>IF('S.D.PASTE SHEET'!H934="","",UPPER('S.D.PASTE SHEET'!H934))</f>
        <v/>
      </c>
      <c s="176" t="str">
        <f>IF('S.D.PASTE SHEET'!I934="","",'S.D.PASTE SHEET'!I934)</f>
        <v/>
      </c>
      <c s="177" t="str">
        <f>IF('S.D.PASTE SHEET'!J934="","",'S.D.PASTE SHEET'!J934)</f>
        <v/>
      </c>
      <c s="176" t="str">
        <f>IF('S.D.PASTE SHEET'!K934="","",'S.D.PASTE SHEET'!K934)</f>
        <v/>
      </c>
      <c s="176" t="str">
        <f>IF('S.D.PASTE SHEET'!L934="","",'S.D.PASTE SHEET'!L934)</f>
        <v/>
      </c>
      <c s="176" t="str">
        <f>IF('S.D.PASTE SHEET'!M934="","",'S.D.PASTE SHEET'!M934)</f>
        <v/>
      </c>
      <c s="176" t="str">
        <f>IF('S.D.PASTE SHEET'!N934="","",'S.D.PASTE SHEET'!N934)</f>
        <v/>
      </c>
      <c s="176" t="str">
        <f>IF('S.D.PASTE SHEET'!O934="","",'S.D.PASTE SHEET'!O934)</f>
        <v/>
      </c>
      <c s="176" t="str">
        <f>IF('S.D.PASTE SHEET'!P934="","",'S.D.PASTE SHEET'!P934)</f>
        <v/>
      </c>
      <c s="176" t="str">
        <f>IF('S.D.PASTE SHEET'!Q934="","",'S.D.PASTE SHEET'!Q934)</f>
        <v/>
      </c>
      <c s="176" t="str">
        <f>IF('S.D.PASTE SHEET'!R934="","",'S.D.PASTE SHEET'!R934)</f>
        <v/>
      </c>
      <c s="176" t="str">
        <f>IF('S.D.PASTE SHEET'!S934="","",'S.D.PASTE SHEET'!S934)</f>
        <v/>
      </c>
      <c s="176" t="str">
        <f>IF('S.D.PASTE SHEET'!T934="","",'S.D.PASTE SHEET'!T934)</f>
        <v/>
      </c>
      <c s="176" t="str">
        <f>IF('S.D.PASTE SHEET'!U934="","",'S.D.PASTE SHEET'!U934)</f>
        <v/>
      </c>
      <c s="176" t="str">
        <f>IF('S.D.PASTE SHEET'!V934="","",'S.D.PASTE SHEET'!V934)</f>
        <v/>
      </c>
      <c s="176" t="str">
        <f>IF('S.D.PASTE SHEET'!W934="","",'S.D.PASTE SHEET'!W934)</f>
        <v/>
      </c>
      <c s="176" t="str">
        <f>IF('S.D.PASTE SHEET'!X934="","",'S.D.PASTE SHEET'!X934)</f>
        <v/>
      </c>
      <c s="176" t="str">
        <f>IF('S.D.PASTE SHEET'!Y934="","",'S.D.PASTE SHEET'!Y934)</f>
        <v/>
      </c>
      <c s="176" t="str">
        <f>IF('S.D.PASTE SHEET'!Z934="","",'S.D.PASTE SHEET'!Z934)</f>
        <v/>
      </c>
      <c s="176" t="str">
        <f>IF('S.D.PASTE SHEET'!AA934="","",'S.D.PASTE SHEET'!AA934)</f>
        <v/>
      </c>
      <c s="176" t="str">
        <f>IF('S.D.PASTE SHEET'!AB934="","",'S.D.PASTE SHEET'!AB934)</f>
        <v/>
      </c>
      <c s="176" t="str">
        <f>IF('S.D.PASTE SHEET'!AC934="","",'S.D.PASTE SHEET'!AC934)</f>
        <v/>
      </c>
      <c s="176" t="str">
        <f>IF('S.D.PASTE SHEET'!AD934="","",'S.D.PASTE SHEET'!AD934)</f>
        <v/>
      </c>
      <c s="178"/>
      <c s="179" t="str">
        <f>IF(AK934="","",IF(AK934&gt;0,COUNT($AG$2:AG934),""))</f>
        <v/>
      </c>
      <c s="180" t="str">
        <f t="shared" si="1014"/>
        <v/>
      </c>
      <c s="180" t="str">
        <f t="shared" si="1014"/>
        <v/>
      </c>
      <c s="180" t="str">
        <f t="shared" si="1014"/>
        <v/>
      </c>
      <c s="181" t="str">
        <f t="shared" si="1014"/>
        <v/>
      </c>
      <c s="180" t="str">
        <f t="shared" si="1014"/>
        <v/>
      </c>
      <c s="180" t="str">
        <f t="shared" si="1014"/>
        <v/>
      </c>
      <c s="180" t="str">
        <f t="shared" si="1014"/>
        <v/>
      </c>
      <c s="180" t="str">
        <f t="shared" si="1014"/>
        <v/>
      </c>
      <c s="180" t="str">
        <f t="shared" si="1014"/>
        <v/>
      </c>
      <c s="181" t="str">
        <f t="shared" si="1014"/>
        <v/>
      </c>
      <c s="180" t="str">
        <f t="shared" si="1014"/>
        <v/>
      </c>
      <c s="180" t="str">
        <f t="shared" si="1014"/>
        <v/>
      </c>
      <c s="180" t="str">
        <f t="shared" si="1014"/>
        <v/>
      </c>
      <c s="180" t="str">
        <f t="shared" si="1014"/>
        <v/>
      </c>
      <c s="180" t="str">
        <f t="shared" si="1014"/>
        <v/>
      </c>
      <c s="180" t="str">
        <f t="shared" si="1014"/>
        <v/>
      </c>
      <c r="AX934" s="180" t="str">
        <f>IF(BC934="","",IF(BC934&gt;0,COUNT($AY$2:AY934),""))</f>
        <v/>
      </c>
      <c s="180" t="str">
        <f t="shared" si="1020" ref="AY934">IF(AND($BB$1=5,$A934=5,$BC$1=C934),B934,"")</f>
        <v/>
      </c>
      <c s="180" t="str">
        <f t="shared" si="1016"/>
        <v/>
      </c>
      <c s="182" t="str">
        <f t="shared" si="1016"/>
        <v/>
      </c>
      <c s="180" t="str">
        <f t="shared" si="1016"/>
        <v/>
      </c>
      <c s="180" t="str">
        <f t="shared" si="1016"/>
        <v/>
      </c>
      <c s="180" t="str">
        <f t="shared" si="1016"/>
        <v/>
      </c>
      <c s="180" t="str">
        <f t="shared" si="1016"/>
        <v/>
      </c>
      <c s="180" t="str">
        <f t="shared" si="1016"/>
        <v/>
      </c>
      <c s="182" t="str">
        <f t="shared" si="1016"/>
        <v/>
      </c>
      <c s="180" t="str">
        <f t="shared" si="1016"/>
        <v/>
      </c>
      <c s="180" t="str">
        <f t="shared" si="1016"/>
        <v/>
      </c>
      <c s="180" t="str">
        <f t="shared" si="1016"/>
        <v/>
      </c>
      <c s="180" t="str">
        <f t="shared" si="1016"/>
        <v/>
      </c>
      <c s="180" t="str">
        <f t="shared" si="1016"/>
        <v/>
      </c>
      <c s="180" t="str">
        <f t="shared" si="1016"/>
        <v/>
      </c>
    </row>
    <row r="935" spans="1:65" ht="15.75" customHeight="1">
      <c r="A935" s="176" t="str">
        <f>IF('S.D.PASTE SHEET'!A935="","",'S.D.PASTE SHEET'!A935)</f>
        <v/>
      </c>
      <c s="176" t="str">
        <f>IF('S.D.PASTE SHEET'!B935="","",'S.D.PASTE SHEET'!B935)</f>
        <v/>
      </c>
      <c s="176" t="str">
        <f>IF('S.D.PASTE SHEET'!C935="","",'S.D.PASTE SHEET'!C935)</f>
        <v/>
      </c>
      <c s="177" t="str">
        <f>IF('S.D.PASTE SHEET'!D935="","",'S.D.PASTE SHEET'!D935)</f>
        <v/>
      </c>
      <c s="176" t="str">
        <f>IF('S.D.PASTE SHEET'!E935="","",UPPER('S.D.PASTE SHEET'!E935))</f>
        <v/>
      </c>
      <c s="176" t="str">
        <f>IF('S.D.PASTE SHEET'!F935="","",'S.D.PASTE SHEET'!F935)</f>
        <v/>
      </c>
      <c s="176" t="str">
        <f>IF('S.D.PASTE SHEET'!G935="","",UPPER('S.D.PASTE SHEET'!G935))</f>
        <v/>
      </c>
      <c s="176" t="str">
        <f>IF('S.D.PASTE SHEET'!H935="","",UPPER('S.D.PASTE SHEET'!H935))</f>
        <v/>
      </c>
      <c s="176" t="str">
        <f>IF('S.D.PASTE SHEET'!I935="","",'S.D.PASTE SHEET'!I935)</f>
        <v/>
      </c>
      <c s="177" t="str">
        <f>IF('S.D.PASTE SHEET'!J935="","",'S.D.PASTE SHEET'!J935)</f>
        <v/>
      </c>
      <c s="176" t="str">
        <f>IF('S.D.PASTE SHEET'!K935="","",'S.D.PASTE SHEET'!K935)</f>
        <v/>
      </c>
      <c s="176" t="str">
        <f>IF('S.D.PASTE SHEET'!L935="","",'S.D.PASTE SHEET'!L935)</f>
        <v/>
      </c>
      <c s="176" t="str">
        <f>IF('S.D.PASTE SHEET'!M935="","",'S.D.PASTE SHEET'!M935)</f>
        <v/>
      </c>
      <c s="176" t="str">
        <f>IF('S.D.PASTE SHEET'!N935="","",'S.D.PASTE SHEET'!N935)</f>
        <v/>
      </c>
      <c s="176" t="str">
        <f>IF('S.D.PASTE SHEET'!O935="","",'S.D.PASTE SHEET'!O935)</f>
        <v/>
      </c>
      <c s="176" t="str">
        <f>IF('S.D.PASTE SHEET'!P935="","",'S.D.PASTE SHEET'!P935)</f>
        <v/>
      </c>
      <c s="176" t="str">
        <f>IF('S.D.PASTE SHEET'!Q935="","",'S.D.PASTE SHEET'!Q935)</f>
        <v/>
      </c>
      <c s="176" t="str">
        <f>IF('S.D.PASTE SHEET'!R935="","",'S.D.PASTE SHEET'!R935)</f>
        <v/>
      </c>
      <c s="176" t="str">
        <f>IF('S.D.PASTE SHEET'!S935="","",'S.D.PASTE SHEET'!S935)</f>
        <v/>
      </c>
      <c s="176" t="str">
        <f>IF('S.D.PASTE SHEET'!T935="","",'S.D.PASTE SHEET'!T935)</f>
        <v/>
      </c>
      <c s="176" t="str">
        <f>IF('S.D.PASTE SHEET'!U935="","",'S.D.PASTE SHEET'!U935)</f>
        <v/>
      </c>
      <c s="176" t="str">
        <f>IF('S.D.PASTE SHEET'!V935="","",'S.D.PASTE SHEET'!V935)</f>
        <v/>
      </c>
      <c s="176" t="str">
        <f>IF('S.D.PASTE SHEET'!W935="","",'S.D.PASTE SHEET'!W935)</f>
        <v/>
      </c>
      <c s="176" t="str">
        <f>IF('S.D.PASTE SHEET'!X935="","",'S.D.PASTE SHEET'!X935)</f>
        <v/>
      </c>
      <c s="176" t="str">
        <f>IF('S.D.PASTE SHEET'!Y935="","",'S.D.PASTE SHEET'!Y935)</f>
        <v/>
      </c>
      <c s="176" t="str">
        <f>IF('S.D.PASTE SHEET'!Z935="","",'S.D.PASTE SHEET'!Z935)</f>
        <v/>
      </c>
      <c s="176" t="str">
        <f>IF('S.D.PASTE SHEET'!AA935="","",'S.D.PASTE SHEET'!AA935)</f>
        <v/>
      </c>
      <c s="176" t="str">
        <f>IF('S.D.PASTE SHEET'!AB935="","",'S.D.PASTE SHEET'!AB935)</f>
        <v/>
      </c>
      <c s="176" t="str">
        <f>IF('S.D.PASTE SHEET'!AC935="","",'S.D.PASTE SHEET'!AC935)</f>
        <v/>
      </c>
      <c s="176" t="str">
        <f>IF('S.D.PASTE SHEET'!AD935="","",'S.D.PASTE SHEET'!AD935)</f>
        <v/>
      </c>
      <c s="178"/>
      <c s="179" t="str">
        <f>IF(AK935="","",IF(AK935&gt;0,COUNT($AG$2:AG935),""))</f>
        <v/>
      </c>
      <c s="180" t="str">
        <f t="shared" si="1014"/>
        <v/>
      </c>
      <c s="180" t="str">
        <f t="shared" si="1014"/>
        <v/>
      </c>
      <c s="180" t="str">
        <f t="shared" si="1014"/>
        <v/>
      </c>
      <c s="181" t="str">
        <f t="shared" si="1014"/>
        <v/>
      </c>
      <c s="180" t="str">
        <f t="shared" si="1014"/>
        <v/>
      </c>
      <c s="180" t="str">
        <f t="shared" si="1014"/>
        <v/>
      </c>
      <c s="180" t="str">
        <f t="shared" si="1014"/>
        <v/>
      </c>
      <c s="180" t="str">
        <f t="shared" si="1014"/>
        <v/>
      </c>
      <c s="180" t="str">
        <f t="shared" si="1014"/>
        <v/>
      </c>
      <c s="181" t="str">
        <f t="shared" si="1014"/>
        <v/>
      </c>
      <c s="180" t="str">
        <f t="shared" si="1014"/>
        <v/>
      </c>
      <c s="180" t="str">
        <f t="shared" si="1014"/>
        <v/>
      </c>
      <c s="180" t="str">
        <f t="shared" si="1014"/>
        <v/>
      </c>
      <c s="180" t="str">
        <f t="shared" si="1014"/>
        <v/>
      </c>
      <c s="180" t="str">
        <f t="shared" si="1014"/>
        <v/>
      </c>
      <c s="180" t="str">
        <f t="shared" si="1014"/>
        <v/>
      </c>
      <c r="AX935" s="180" t="str">
        <f>IF(BC935="","",IF(BC935&gt;0,COUNT($AY$2:AY935),""))</f>
        <v/>
      </c>
      <c s="180" t="str">
        <f t="shared" si="1021" ref="AY935">IF(AND($BB$1=5,$A935=5,$BC$1=C935),B935,"")</f>
        <v/>
      </c>
      <c s="180" t="str">
        <f t="shared" si="1016"/>
        <v/>
      </c>
      <c s="182" t="str">
        <f t="shared" si="1016"/>
        <v/>
      </c>
      <c s="180" t="str">
        <f t="shared" si="1016"/>
        <v/>
      </c>
      <c s="180" t="str">
        <f t="shared" si="1016"/>
        <v/>
      </c>
      <c s="180" t="str">
        <f t="shared" si="1016"/>
        <v/>
      </c>
      <c s="180" t="str">
        <f t="shared" si="1016"/>
        <v/>
      </c>
      <c s="180" t="str">
        <f t="shared" si="1016"/>
        <v/>
      </c>
      <c s="182" t="str">
        <f t="shared" si="1016"/>
        <v/>
      </c>
      <c s="180" t="str">
        <f t="shared" si="1016"/>
        <v/>
      </c>
      <c s="180" t="str">
        <f t="shared" si="1016"/>
        <v/>
      </c>
      <c s="180" t="str">
        <f t="shared" si="1016"/>
        <v/>
      </c>
      <c s="180" t="str">
        <f t="shared" si="1016"/>
        <v/>
      </c>
      <c s="180" t="str">
        <f t="shared" si="1016"/>
        <v/>
      </c>
      <c s="180" t="str">
        <f t="shared" si="1016"/>
        <v/>
      </c>
    </row>
    <row r="936" spans="1:65" ht="15.75" customHeight="1">
      <c r="A936" s="176" t="str">
        <f>IF('S.D.PASTE SHEET'!A936="","",'S.D.PASTE SHEET'!A936)</f>
        <v/>
      </c>
      <c s="176" t="str">
        <f>IF('S.D.PASTE SHEET'!B936="","",'S.D.PASTE SHEET'!B936)</f>
        <v/>
      </c>
      <c s="176" t="str">
        <f>IF('S.D.PASTE SHEET'!C936="","",'S.D.PASTE SHEET'!C936)</f>
        <v/>
      </c>
      <c s="177" t="str">
        <f>IF('S.D.PASTE SHEET'!D936="","",'S.D.PASTE SHEET'!D936)</f>
        <v/>
      </c>
      <c s="176" t="str">
        <f>IF('S.D.PASTE SHEET'!E936="","",UPPER('S.D.PASTE SHEET'!E936))</f>
        <v/>
      </c>
      <c s="176" t="str">
        <f>IF('S.D.PASTE SHEET'!F936="","",'S.D.PASTE SHEET'!F936)</f>
        <v/>
      </c>
      <c s="176" t="str">
        <f>IF('S.D.PASTE SHEET'!G936="","",UPPER('S.D.PASTE SHEET'!G936))</f>
        <v/>
      </c>
      <c s="176" t="str">
        <f>IF('S.D.PASTE SHEET'!H936="","",UPPER('S.D.PASTE SHEET'!H936))</f>
        <v/>
      </c>
      <c s="176" t="str">
        <f>IF('S.D.PASTE SHEET'!I936="","",'S.D.PASTE SHEET'!I936)</f>
        <v/>
      </c>
      <c s="177" t="str">
        <f>IF('S.D.PASTE SHEET'!J936="","",'S.D.PASTE SHEET'!J936)</f>
        <v/>
      </c>
      <c s="176" t="str">
        <f>IF('S.D.PASTE SHEET'!K936="","",'S.D.PASTE SHEET'!K936)</f>
        <v/>
      </c>
      <c s="176" t="str">
        <f>IF('S.D.PASTE SHEET'!L936="","",'S.D.PASTE SHEET'!L936)</f>
        <v/>
      </c>
      <c s="176" t="str">
        <f>IF('S.D.PASTE SHEET'!M936="","",'S.D.PASTE SHEET'!M936)</f>
        <v/>
      </c>
      <c s="176" t="str">
        <f>IF('S.D.PASTE SHEET'!N936="","",'S.D.PASTE SHEET'!N936)</f>
        <v/>
      </c>
      <c s="176" t="str">
        <f>IF('S.D.PASTE SHEET'!O936="","",'S.D.PASTE SHEET'!O936)</f>
        <v/>
      </c>
      <c s="176" t="str">
        <f>IF('S.D.PASTE SHEET'!P936="","",'S.D.PASTE SHEET'!P936)</f>
        <v/>
      </c>
      <c s="176" t="str">
        <f>IF('S.D.PASTE SHEET'!Q936="","",'S.D.PASTE SHEET'!Q936)</f>
        <v/>
      </c>
      <c s="176" t="str">
        <f>IF('S.D.PASTE SHEET'!R936="","",'S.D.PASTE SHEET'!R936)</f>
        <v/>
      </c>
      <c s="176" t="str">
        <f>IF('S.D.PASTE SHEET'!S936="","",'S.D.PASTE SHEET'!S936)</f>
        <v/>
      </c>
      <c s="176" t="str">
        <f>IF('S.D.PASTE SHEET'!T936="","",'S.D.PASTE SHEET'!T936)</f>
        <v/>
      </c>
      <c s="176" t="str">
        <f>IF('S.D.PASTE SHEET'!U936="","",'S.D.PASTE SHEET'!U936)</f>
        <v/>
      </c>
      <c s="176" t="str">
        <f>IF('S.D.PASTE SHEET'!V936="","",'S.D.PASTE SHEET'!V936)</f>
        <v/>
      </c>
      <c s="176" t="str">
        <f>IF('S.D.PASTE SHEET'!W936="","",'S.D.PASTE SHEET'!W936)</f>
        <v/>
      </c>
      <c s="176" t="str">
        <f>IF('S.D.PASTE SHEET'!X936="","",'S.D.PASTE SHEET'!X936)</f>
        <v/>
      </c>
      <c s="176" t="str">
        <f>IF('S.D.PASTE SHEET'!Y936="","",'S.D.PASTE SHEET'!Y936)</f>
        <v/>
      </c>
      <c s="176" t="str">
        <f>IF('S.D.PASTE SHEET'!Z936="","",'S.D.PASTE SHEET'!Z936)</f>
        <v/>
      </c>
      <c s="176" t="str">
        <f>IF('S.D.PASTE SHEET'!AA936="","",'S.D.PASTE SHEET'!AA936)</f>
        <v/>
      </c>
      <c s="176" t="str">
        <f>IF('S.D.PASTE SHEET'!AB936="","",'S.D.PASTE SHEET'!AB936)</f>
        <v/>
      </c>
      <c s="176" t="str">
        <f>IF('S.D.PASTE SHEET'!AC936="","",'S.D.PASTE SHEET'!AC936)</f>
        <v/>
      </c>
      <c s="176" t="str">
        <f>IF('S.D.PASTE SHEET'!AD936="","",'S.D.PASTE SHEET'!AD936)</f>
        <v/>
      </c>
      <c s="178"/>
      <c s="179" t="str">
        <f>IF(AK936="","",IF(AK936&gt;0,COUNT($AG$2:AG936),""))</f>
        <v/>
      </c>
      <c s="180" t="str">
        <f t="shared" si="1014"/>
        <v/>
      </c>
      <c s="180" t="str">
        <f t="shared" si="1014"/>
        <v/>
      </c>
      <c s="180" t="str">
        <f t="shared" si="1014"/>
        <v/>
      </c>
      <c s="181" t="str">
        <f t="shared" si="1014"/>
        <v/>
      </c>
      <c s="180" t="str">
        <f t="shared" si="1014"/>
        <v/>
      </c>
      <c s="180" t="str">
        <f t="shared" si="1014"/>
        <v/>
      </c>
      <c s="180" t="str">
        <f t="shared" si="1014"/>
        <v/>
      </c>
      <c s="180" t="str">
        <f t="shared" si="1014"/>
        <v/>
      </c>
      <c s="180" t="str">
        <f t="shared" si="1014"/>
        <v/>
      </c>
      <c s="181" t="str">
        <f t="shared" si="1014"/>
        <v/>
      </c>
      <c s="180" t="str">
        <f t="shared" si="1014"/>
        <v/>
      </c>
      <c s="180" t="str">
        <f t="shared" si="1014"/>
        <v/>
      </c>
      <c s="180" t="str">
        <f t="shared" si="1014"/>
        <v/>
      </c>
      <c s="180" t="str">
        <f t="shared" si="1014"/>
        <v/>
      </c>
      <c s="180" t="str">
        <f t="shared" si="1014"/>
        <v/>
      </c>
      <c s="180" t="str">
        <f t="shared" si="1014"/>
        <v/>
      </c>
      <c r="AX936" s="180" t="str">
        <f>IF(BC936="","",IF(BC936&gt;0,COUNT($AY$2:AY936),""))</f>
        <v/>
      </c>
      <c s="180" t="str">
        <f t="shared" si="1022" ref="AY936">IF(AND($BB$1=5,$A936=5,$BC$1=C936),B936,"")</f>
        <v/>
      </c>
      <c s="180" t="str">
        <f t="shared" si="1016"/>
        <v/>
      </c>
      <c s="182" t="str">
        <f t="shared" si="1016"/>
        <v/>
      </c>
      <c s="180" t="str">
        <f t="shared" si="1016"/>
        <v/>
      </c>
      <c s="180" t="str">
        <f t="shared" si="1016"/>
        <v/>
      </c>
      <c s="180" t="str">
        <f t="shared" si="1016"/>
        <v/>
      </c>
      <c s="180" t="str">
        <f t="shared" si="1016"/>
        <v/>
      </c>
      <c s="180" t="str">
        <f t="shared" si="1016"/>
        <v/>
      </c>
      <c s="182" t="str">
        <f t="shared" si="1016"/>
        <v/>
      </c>
      <c s="180" t="str">
        <f t="shared" si="1016"/>
        <v/>
      </c>
      <c s="180" t="str">
        <f t="shared" si="1016"/>
        <v/>
      </c>
      <c s="180" t="str">
        <f t="shared" si="1016"/>
        <v/>
      </c>
      <c s="180" t="str">
        <f t="shared" si="1016"/>
        <v/>
      </c>
      <c s="180" t="str">
        <f t="shared" si="1016"/>
        <v/>
      </c>
      <c s="180" t="str">
        <f t="shared" si="1016"/>
        <v/>
      </c>
    </row>
    <row r="937" spans="1:65" ht="15.75" customHeight="1">
      <c r="A937" s="176" t="str">
        <f>IF('S.D.PASTE SHEET'!A937="","",'S.D.PASTE SHEET'!A937)</f>
        <v/>
      </c>
      <c s="176" t="str">
        <f>IF('S.D.PASTE SHEET'!B937="","",'S.D.PASTE SHEET'!B937)</f>
        <v/>
      </c>
      <c s="176" t="str">
        <f>IF('S.D.PASTE SHEET'!C937="","",'S.D.PASTE SHEET'!C937)</f>
        <v/>
      </c>
      <c s="177" t="str">
        <f>IF('S.D.PASTE SHEET'!D937="","",'S.D.PASTE SHEET'!D937)</f>
        <v/>
      </c>
      <c s="176" t="str">
        <f>IF('S.D.PASTE SHEET'!E937="","",UPPER('S.D.PASTE SHEET'!E937))</f>
        <v/>
      </c>
      <c s="176" t="str">
        <f>IF('S.D.PASTE SHEET'!F937="","",'S.D.PASTE SHEET'!F937)</f>
        <v/>
      </c>
      <c s="176" t="str">
        <f>IF('S.D.PASTE SHEET'!G937="","",UPPER('S.D.PASTE SHEET'!G937))</f>
        <v/>
      </c>
      <c s="176" t="str">
        <f>IF('S.D.PASTE SHEET'!H937="","",UPPER('S.D.PASTE SHEET'!H937))</f>
        <v/>
      </c>
      <c s="176" t="str">
        <f>IF('S.D.PASTE SHEET'!I937="","",'S.D.PASTE SHEET'!I937)</f>
        <v/>
      </c>
      <c s="177" t="str">
        <f>IF('S.D.PASTE SHEET'!J937="","",'S.D.PASTE SHEET'!J937)</f>
        <v/>
      </c>
      <c s="176" t="str">
        <f>IF('S.D.PASTE SHEET'!K937="","",'S.D.PASTE SHEET'!K937)</f>
        <v/>
      </c>
      <c s="176" t="str">
        <f>IF('S.D.PASTE SHEET'!L937="","",'S.D.PASTE SHEET'!L937)</f>
        <v/>
      </c>
      <c s="176" t="str">
        <f>IF('S.D.PASTE SHEET'!M937="","",'S.D.PASTE SHEET'!M937)</f>
        <v/>
      </c>
      <c s="176" t="str">
        <f>IF('S.D.PASTE SHEET'!N937="","",'S.D.PASTE SHEET'!N937)</f>
        <v/>
      </c>
      <c s="176" t="str">
        <f>IF('S.D.PASTE SHEET'!O937="","",'S.D.PASTE SHEET'!O937)</f>
        <v/>
      </c>
      <c s="176" t="str">
        <f>IF('S.D.PASTE SHEET'!P937="","",'S.D.PASTE SHEET'!P937)</f>
        <v/>
      </c>
      <c s="176" t="str">
        <f>IF('S.D.PASTE SHEET'!Q937="","",'S.D.PASTE SHEET'!Q937)</f>
        <v/>
      </c>
      <c s="176" t="str">
        <f>IF('S.D.PASTE SHEET'!R937="","",'S.D.PASTE SHEET'!R937)</f>
        <v/>
      </c>
      <c s="176" t="str">
        <f>IF('S.D.PASTE SHEET'!S937="","",'S.D.PASTE SHEET'!S937)</f>
        <v/>
      </c>
      <c s="176" t="str">
        <f>IF('S.D.PASTE SHEET'!T937="","",'S.D.PASTE SHEET'!T937)</f>
        <v/>
      </c>
      <c s="176" t="str">
        <f>IF('S.D.PASTE SHEET'!U937="","",'S.D.PASTE SHEET'!U937)</f>
        <v/>
      </c>
      <c s="176" t="str">
        <f>IF('S.D.PASTE SHEET'!V937="","",'S.D.PASTE SHEET'!V937)</f>
        <v/>
      </c>
      <c s="176" t="str">
        <f>IF('S.D.PASTE SHEET'!W937="","",'S.D.PASTE SHEET'!W937)</f>
        <v/>
      </c>
      <c s="176" t="str">
        <f>IF('S.D.PASTE SHEET'!X937="","",'S.D.PASTE SHEET'!X937)</f>
        <v/>
      </c>
      <c s="176" t="str">
        <f>IF('S.D.PASTE SHEET'!Y937="","",'S.D.PASTE SHEET'!Y937)</f>
        <v/>
      </c>
      <c s="176" t="str">
        <f>IF('S.D.PASTE SHEET'!Z937="","",'S.D.PASTE SHEET'!Z937)</f>
        <v/>
      </c>
      <c s="176" t="str">
        <f>IF('S.D.PASTE SHEET'!AA937="","",'S.D.PASTE SHEET'!AA937)</f>
        <v/>
      </c>
      <c s="176" t="str">
        <f>IF('S.D.PASTE SHEET'!AB937="","",'S.D.PASTE SHEET'!AB937)</f>
        <v/>
      </c>
      <c s="176" t="str">
        <f>IF('S.D.PASTE SHEET'!AC937="","",'S.D.PASTE SHEET'!AC937)</f>
        <v/>
      </c>
      <c s="176" t="str">
        <f>IF('S.D.PASTE SHEET'!AD937="","",'S.D.PASTE SHEET'!AD937)</f>
        <v/>
      </c>
      <c s="178"/>
      <c s="179" t="str">
        <f>IF(AK937="","",IF(AK937&gt;0,COUNT($AG$2:AG937),""))</f>
        <v/>
      </c>
      <c s="180" t="str">
        <f t="shared" si="1014"/>
        <v/>
      </c>
      <c s="180" t="str">
        <f t="shared" si="1014"/>
        <v/>
      </c>
      <c s="180" t="str">
        <f t="shared" si="1014"/>
        <v/>
      </c>
      <c s="181" t="str">
        <f t="shared" si="1014"/>
        <v/>
      </c>
      <c s="180" t="str">
        <f t="shared" si="1014"/>
        <v/>
      </c>
      <c s="180" t="str">
        <f t="shared" si="1014"/>
        <v/>
      </c>
      <c s="180" t="str">
        <f t="shared" si="1014"/>
        <v/>
      </c>
      <c s="180" t="str">
        <f t="shared" si="1014"/>
        <v/>
      </c>
      <c s="180" t="str">
        <f t="shared" si="1014"/>
        <v/>
      </c>
      <c s="181" t="str">
        <f t="shared" si="1014"/>
        <v/>
      </c>
      <c s="180" t="str">
        <f t="shared" si="1014"/>
        <v/>
      </c>
      <c s="180" t="str">
        <f t="shared" si="1014"/>
        <v/>
      </c>
      <c s="180" t="str">
        <f t="shared" si="1014"/>
        <v/>
      </c>
      <c s="180" t="str">
        <f t="shared" si="1014"/>
        <v/>
      </c>
      <c s="180" t="str">
        <f t="shared" si="1014"/>
        <v/>
      </c>
      <c s="180" t="str">
        <f t="shared" si="1014"/>
        <v/>
      </c>
      <c r="AX937" s="180" t="str">
        <f>IF(BC937="","",IF(BC937&gt;0,COUNT($AY$2:AY937),""))</f>
        <v/>
      </c>
      <c s="180" t="str">
        <f t="shared" si="1023" ref="AY937">IF(AND($BB$1=5,$A937=5,$BC$1=C937),B937,"")</f>
        <v/>
      </c>
      <c s="180" t="str">
        <f t="shared" si="1016"/>
        <v/>
      </c>
      <c s="182" t="str">
        <f t="shared" si="1016"/>
        <v/>
      </c>
      <c s="180" t="str">
        <f t="shared" si="1016"/>
        <v/>
      </c>
      <c s="180" t="str">
        <f t="shared" si="1016"/>
        <v/>
      </c>
      <c s="180" t="str">
        <f t="shared" si="1016"/>
        <v/>
      </c>
      <c s="180" t="str">
        <f t="shared" si="1016"/>
        <v/>
      </c>
      <c s="180" t="str">
        <f t="shared" si="1016"/>
        <v/>
      </c>
      <c s="182" t="str">
        <f t="shared" si="1016"/>
        <v/>
      </c>
      <c s="180" t="str">
        <f t="shared" si="1016"/>
        <v/>
      </c>
      <c s="180" t="str">
        <f t="shared" si="1016"/>
        <v/>
      </c>
      <c s="180" t="str">
        <f t="shared" si="1016"/>
        <v/>
      </c>
      <c s="180" t="str">
        <f t="shared" si="1016"/>
        <v/>
      </c>
      <c s="180" t="str">
        <f t="shared" si="1016"/>
        <v/>
      </c>
      <c s="180" t="str">
        <f t="shared" si="1016"/>
        <v/>
      </c>
    </row>
    <row r="938" spans="1:65" ht="15.75" customHeight="1">
      <c r="A938" s="176" t="str">
        <f>IF('S.D.PASTE SHEET'!A938="","",'S.D.PASTE SHEET'!A938)</f>
        <v/>
      </c>
      <c s="176" t="str">
        <f>IF('S.D.PASTE SHEET'!B938="","",'S.D.PASTE SHEET'!B938)</f>
        <v/>
      </c>
      <c s="176" t="str">
        <f>IF('S.D.PASTE SHEET'!C938="","",'S.D.PASTE SHEET'!C938)</f>
        <v/>
      </c>
      <c s="177" t="str">
        <f>IF('S.D.PASTE SHEET'!D938="","",'S.D.PASTE SHEET'!D938)</f>
        <v/>
      </c>
      <c s="176" t="str">
        <f>IF('S.D.PASTE SHEET'!E938="","",UPPER('S.D.PASTE SHEET'!E938))</f>
        <v/>
      </c>
      <c s="176" t="str">
        <f>IF('S.D.PASTE SHEET'!F938="","",'S.D.PASTE SHEET'!F938)</f>
        <v/>
      </c>
      <c s="176" t="str">
        <f>IF('S.D.PASTE SHEET'!G938="","",UPPER('S.D.PASTE SHEET'!G938))</f>
        <v/>
      </c>
      <c s="176" t="str">
        <f>IF('S.D.PASTE SHEET'!H938="","",UPPER('S.D.PASTE SHEET'!H938))</f>
        <v/>
      </c>
      <c s="176" t="str">
        <f>IF('S.D.PASTE SHEET'!I938="","",'S.D.PASTE SHEET'!I938)</f>
        <v/>
      </c>
      <c s="177" t="str">
        <f>IF('S.D.PASTE SHEET'!J938="","",'S.D.PASTE SHEET'!J938)</f>
        <v/>
      </c>
      <c s="176" t="str">
        <f>IF('S.D.PASTE SHEET'!K938="","",'S.D.PASTE SHEET'!K938)</f>
        <v/>
      </c>
      <c s="176" t="str">
        <f>IF('S.D.PASTE SHEET'!L938="","",'S.D.PASTE SHEET'!L938)</f>
        <v/>
      </c>
      <c s="176" t="str">
        <f>IF('S.D.PASTE SHEET'!M938="","",'S.D.PASTE SHEET'!M938)</f>
        <v/>
      </c>
      <c s="176" t="str">
        <f>IF('S.D.PASTE SHEET'!N938="","",'S.D.PASTE SHEET'!N938)</f>
        <v/>
      </c>
      <c s="176" t="str">
        <f>IF('S.D.PASTE SHEET'!O938="","",'S.D.PASTE SHEET'!O938)</f>
        <v/>
      </c>
      <c s="176" t="str">
        <f>IF('S.D.PASTE SHEET'!P938="","",'S.D.PASTE SHEET'!P938)</f>
        <v/>
      </c>
      <c s="176" t="str">
        <f>IF('S.D.PASTE SHEET'!Q938="","",'S.D.PASTE SHEET'!Q938)</f>
        <v/>
      </c>
      <c s="176" t="str">
        <f>IF('S.D.PASTE SHEET'!R938="","",'S.D.PASTE SHEET'!R938)</f>
        <v/>
      </c>
      <c s="176" t="str">
        <f>IF('S.D.PASTE SHEET'!S938="","",'S.D.PASTE SHEET'!S938)</f>
        <v/>
      </c>
      <c s="176" t="str">
        <f>IF('S.D.PASTE SHEET'!T938="","",'S.D.PASTE SHEET'!T938)</f>
        <v/>
      </c>
      <c s="176" t="str">
        <f>IF('S.D.PASTE SHEET'!U938="","",'S.D.PASTE SHEET'!U938)</f>
        <v/>
      </c>
      <c s="176" t="str">
        <f>IF('S.D.PASTE SHEET'!V938="","",'S.D.PASTE SHEET'!V938)</f>
        <v/>
      </c>
      <c s="176" t="str">
        <f>IF('S.D.PASTE SHEET'!W938="","",'S.D.PASTE SHEET'!W938)</f>
        <v/>
      </c>
      <c s="176" t="str">
        <f>IF('S.D.PASTE SHEET'!X938="","",'S.D.PASTE SHEET'!X938)</f>
        <v/>
      </c>
      <c s="176" t="str">
        <f>IF('S.D.PASTE SHEET'!Y938="","",'S.D.PASTE SHEET'!Y938)</f>
        <v/>
      </c>
      <c s="176" t="str">
        <f>IF('S.D.PASTE SHEET'!Z938="","",'S.D.PASTE SHEET'!Z938)</f>
        <v/>
      </c>
      <c s="176" t="str">
        <f>IF('S.D.PASTE SHEET'!AA938="","",'S.D.PASTE SHEET'!AA938)</f>
        <v/>
      </c>
      <c s="176" t="str">
        <f>IF('S.D.PASTE SHEET'!AB938="","",'S.D.PASTE SHEET'!AB938)</f>
        <v/>
      </c>
      <c s="176" t="str">
        <f>IF('S.D.PASTE SHEET'!AC938="","",'S.D.PASTE SHEET'!AC938)</f>
        <v/>
      </c>
      <c s="176" t="str">
        <f>IF('S.D.PASTE SHEET'!AD938="","",'S.D.PASTE SHEET'!AD938)</f>
        <v/>
      </c>
      <c s="178"/>
      <c s="179" t="str">
        <f>IF(AK938="","",IF(AK938&gt;0,COUNT($AG$2:AG938),""))</f>
        <v/>
      </c>
      <c s="180" t="str">
        <f t="shared" si="1014"/>
        <v/>
      </c>
      <c s="180" t="str">
        <f t="shared" si="1014"/>
        <v/>
      </c>
      <c s="180" t="str">
        <f t="shared" si="1014"/>
        <v/>
      </c>
      <c s="181" t="str">
        <f t="shared" si="1014"/>
        <v/>
      </c>
      <c s="180" t="str">
        <f t="shared" si="1014"/>
        <v/>
      </c>
      <c s="180" t="str">
        <f t="shared" si="1014"/>
        <v/>
      </c>
      <c s="180" t="str">
        <f t="shared" si="1014"/>
        <v/>
      </c>
      <c s="180" t="str">
        <f t="shared" si="1014"/>
        <v/>
      </c>
      <c s="180" t="str">
        <f t="shared" si="1014"/>
        <v/>
      </c>
      <c s="181" t="str">
        <f t="shared" si="1014"/>
        <v/>
      </c>
      <c s="180" t="str">
        <f t="shared" si="1014"/>
        <v/>
      </c>
      <c s="180" t="str">
        <f t="shared" si="1014"/>
        <v/>
      </c>
      <c s="180" t="str">
        <f t="shared" si="1014"/>
        <v/>
      </c>
      <c s="180" t="str">
        <f t="shared" si="1014"/>
        <v/>
      </c>
      <c s="180" t="str">
        <f t="shared" si="1014"/>
        <v/>
      </c>
      <c s="180" t="str">
        <f t="shared" si="1014"/>
        <v/>
      </c>
      <c r="AX938" s="180" t="str">
        <f>IF(BC938="","",IF(BC938&gt;0,COUNT($AY$2:AY938),""))</f>
        <v/>
      </c>
      <c s="180" t="str">
        <f t="shared" si="1024" ref="AY938">IF(AND($BB$1=5,$A938=5,$BC$1=C938),B938,"")</f>
        <v/>
      </c>
      <c s="180" t="str">
        <f t="shared" si="1016"/>
        <v/>
      </c>
      <c s="182" t="str">
        <f t="shared" si="1016"/>
        <v/>
      </c>
      <c s="180" t="str">
        <f t="shared" si="1016"/>
        <v/>
      </c>
      <c s="180" t="str">
        <f t="shared" si="1016"/>
        <v/>
      </c>
      <c s="180" t="str">
        <f t="shared" si="1016"/>
        <v/>
      </c>
      <c s="180" t="str">
        <f t="shared" si="1016"/>
        <v/>
      </c>
      <c s="180" t="str">
        <f t="shared" si="1016"/>
        <v/>
      </c>
      <c s="182" t="str">
        <f t="shared" si="1016"/>
        <v/>
      </c>
      <c s="180" t="str">
        <f t="shared" si="1016"/>
        <v/>
      </c>
      <c s="180" t="str">
        <f t="shared" si="1016"/>
        <v/>
      </c>
      <c s="180" t="str">
        <f t="shared" si="1016"/>
        <v/>
      </c>
      <c s="180" t="str">
        <f t="shared" si="1016"/>
        <v/>
      </c>
      <c s="180" t="str">
        <f t="shared" si="1016"/>
        <v/>
      </c>
      <c s="180" t="str">
        <f t="shared" si="1016"/>
        <v/>
      </c>
    </row>
    <row r="939" spans="1:65" ht="15.75" customHeight="1">
      <c r="A939" s="176" t="str">
        <f>IF('S.D.PASTE SHEET'!A939="","",'S.D.PASTE SHEET'!A939)</f>
        <v/>
      </c>
      <c s="176" t="str">
        <f>IF('S.D.PASTE SHEET'!B939="","",'S.D.PASTE SHEET'!B939)</f>
        <v/>
      </c>
      <c s="176" t="str">
        <f>IF('S.D.PASTE SHEET'!C939="","",'S.D.PASTE SHEET'!C939)</f>
        <v/>
      </c>
      <c s="177" t="str">
        <f>IF('S.D.PASTE SHEET'!D939="","",'S.D.PASTE SHEET'!D939)</f>
        <v/>
      </c>
      <c s="176" t="str">
        <f>IF('S.D.PASTE SHEET'!E939="","",UPPER('S.D.PASTE SHEET'!E939))</f>
        <v/>
      </c>
      <c s="176" t="str">
        <f>IF('S.D.PASTE SHEET'!F939="","",'S.D.PASTE SHEET'!F939)</f>
        <v/>
      </c>
      <c s="176" t="str">
        <f>IF('S.D.PASTE SHEET'!G939="","",UPPER('S.D.PASTE SHEET'!G939))</f>
        <v/>
      </c>
      <c s="176" t="str">
        <f>IF('S.D.PASTE SHEET'!H939="","",UPPER('S.D.PASTE SHEET'!H939))</f>
        <v/>
      </c>
      <c s="176" t="str">
        <f>IF('S.D.PASTE SHEET'!I939="","",'S.D.PASTE SHEET'!I939)</f>
        <v/>
      </c>
      <c s="177" t="str">
        <f>IF('S.D.PASTE SHEET'!J939="","",'S.D.PASTE SHEET'!J939)</f>
        <v/>
      </c>
      <c s="176" t="str">
        <f>IF('S.D.PASTE SHEET'!K939="","",'S.D.PASTE SHEET'!K939)</f>
        <v/>
      </c>
      <c s="176" t="str">
        <f>IF('S.D.PASTE SHEET'!L939="","",'S.D.PASTE SHEET'!L939)</f>
        <v/>
      </c>
      <c s="176" t="str">
        <f>IF('S.D.PASTE SHEET'!M939="","",'S.D.PASTE SHEET'!M939)</f>
        <v/>
      </c>
      <c s="176" t="str">
        <f>IF('S.D.PASTE SHEET'!N939="","",'S.D.PASTE SHEET'!N939)</f>
        <v/>
      </c>
      <c s="176" t="str">
        <f>IF('S.D.PASTE SHEET'!O939="","",'S.D.PASTE SHEET'!O939)</f>
        <v/>
      </c>
      <c s="176" t="str">
        <f>IF('S.D.PASTE SHEET'!P939="","",'S.D.PASTE SHEET'!P939)</f>
        <v/>
      </c>
      <c s="176" t="str">
        <f>IF('S.D.PASTE SHEET'!Q939="","",'S.D.PASTE SHEET'!Q939)</f>
        <v/>
      </c>
      <c s="176" t="str">
        <f>IF('S.D.PASTE SHEET'!R939="","",'S.D.PASTE SHEET'!R939)</f>
        <v/>
      </c>
      <c s="176" t="str">
        <f>IF('S.D.PASTE SHEET'!S939="","",'S.D.PASTE SHEET'!S939)</f>
        <v/>
      </c>
      <c s="176" t="str">
        <f>IF('S.D.PASTE SHEET'!T939="","",'S.D.PASTE SHEET'!T939)</f>
        <v/>
      </c>
      <c s="176" t="str">
        <f>IF('S.D.PASTE SHEET'!U939="","",'S.D.PASTE SHEET'!U939)</f>
        <v/>
      </c>
      <c s="176" t="str">
        <f>IF('S.D.PASTE SHEET'!V939="","",'S.D.PASTE SHEET'!V939)</f>
        <v/>
      </c>
      <c s="176" t="str">
        <f>IF('S.D.PASTE SHEET'!W939="","",'S.D.PASTE SHEET'!W939)</f>
        <v/>
      </c>
      <c s="176" t="str">
        <f>IF('S.D.PASTE SHEET'!X939="","",'S.D.PASTE SHEET'!X939)</f>
        <v/>
      </c>
      <c s="176" t="str">
        <f>IF('S.D.PASTE SHEET'!Y939="","",'S.D.PASTE SHEET'!Y939)</f>
        <v/>
      </c>
      <c s="176" t="str">
        <f>IF('S.D.PASTE SHEET'!Z939="","",'S.D.PASTE SHEET'!Z939)</f>
        <v/>
      </c>
      <c s="176" t="str">
        <f>IF('S.D.PASTE SHEET'!AA939="","",'S.D.PASTE SHEET'!AA939)</f>
        <v/>
      </c>
      <c s="176" t="str">
        <f>IF('S.D.PASTE SHEET'!AB939="","",'S.D.PASTE SHEET'!AB939)</f>
        <v/>
      </c>
      <c s="176" t="str">
        <f>IF('S.D.PASTE SHEET'!AC939="","",'S.D.PASTE SHEET'!AC939)</f>
        <v/>
      </c>
      <c s="176" t="str">
        <f>IF('S.D.PASTE SHEET'!AD939="","",'S.D.PASTE SHEET'!AD939)</f>
        <v/>
      </c>
      <c s="178"/>
      <c s="179" t="str">
        <f>IF(AK939="","",IF(AK939&gt;0,COUNT($AG$2:AG939),""))</f>
        <v/>
      </c>
      <c s="180" t="str">
        <f t="shared" si="1014"/>
        <v/>
      </c>
      <c s="180" t="str">
        <f t="shared" si="1014"/>
        <v/>
      </c>
      <c s="180" t="str">
        <f t="shared" si="1014"/>
        <v/>
      </c>
      <c s="181" t="str">
        <f t="shared" si="1014"/>
        <v/>
      </c>
      <c s="180" t="str">
        <f t="shared" si="1014"/>
        <v/>
      </c>
      <c s="180" t="str">
        <f t="shared" si="1014"/>
        <v/>
      </c>
      <c s="180" t="str">
        <f t="shared" si="1014"/>
        <v/>
      </c>
      <c s="180" t="str">
        <f t="shared" si="1014"/>
        <v/>
      </c>
      <c s="180" t="str">
        <f t="shared" si="1014"/>
        <v/>
      </c>
      <c s="181" t="str">
        <f t="shared" si="1014"/>
        <v/>
      </c>
      <c s="180" t="str">
        <f t="shared" si="1014"/>
        <v/>
      </c>
      <c s="180" t="str">
        <f t="shared" si="1014"/>
        <v/>
      </c>
      <c s="180" t="str">
        <f t="shared" si="1014"/>
        <v/>
      </c>
      <c s="180" t="str">
        <f t="shared" si="1014"/>
        <v/>
      </c>
      <c s="180" t="str">
        <f t="shared" si="1014"/>
        <v/>
      </c>
      <c s="180" t="str">
        <f t="shared" si="1014"/>
        <v/>
      </c>
      <c r="AX939" s="180" t="str">
        <f>IF(BC939="","",IF(BC939&gt;0,COUNT($AY$2:AY939),""))</f>
        <v/>
      </c>
      <c s="180" t="str">
        <f t="shared" si="1025" ref="AY939">IF(AND($BB$1=5,$A939=5,$BC$1=C939),B939,"")</f>
        <v/>
      </c>
      <c s="180" t="str">
        <f t="shared" si="1016"/>
        <v/>
      </c>
      <c s="182" t="str">
        <f t="shared" si="1016"/>
        <v/>
      </c>
      <c s="180" t="str">
        <f t="shared" si="1016"/>
        <v/>
      </c>
      <c s="180" t="str">
        <f t="shared" si="1016"/>
        <v/>
      </c>
      <c s="180" t="str">
        <f t="shared" si="1016"/>
        <v/>
      </c>
      <c s="180" t="str">
        <f t="shared" si="1016"/>
        <v/>
      </c>
      <c s="180" t="str">
        <f t="shared" si="1016"/>
        <v/>
      </c>
      <c s="182" t="str">
        <f t="shared" si="1016"/>
        <v/>
      </c>
      <c s="180" t="str">
        <f t="shared" si="1016"/>
        <v/>
      </c>
      <c s="180" t="str">
        <f t="shared" si="1016"/>
        <v/>
      </c>
      <c s="180" t="str">
        <f t="shared" si="1016"/>
        <v/>
      </c>
      <c s="180" t="str">
        <f t="shared" si="1016"/>
        <v/>
      </c>
      <c s="180" t="str">
        <f t="shared" si="1016"/>
        <v/>
      </c>
      <c s="180" t="str">
        <f t="shared" si="1016"/>
        <v/>
      </c>
    </row>
    <row r="940" spans="1:65" ht="15.75" customHeight="1">
      <c r="A940" s="176" t="str">
        <f>IF('S.D.PASTE SHEET'!A940="","",'S.D.PASTE SHEET'!A940)</f>
        <v/>
      </c>
      <c s="176" t="str">
        <f>IF('S.D.PASTE SHEET'!B940="","",'S.D.PASTE SHEET'!B940)</f>
        <v/>
      </c>
      <c s="176" t="str">
        <f>IF('S.D.PASTE SHEET'!C940="","",'S.D.PASTE SHEET'!C940)</f>
        <v/>
      </c>
      <c s="177" t="str">
        <f>IF('S.D.PASTE SHEET'!D940="","",'S.D.PASTE SHEET'!D940)</f>
        <v/>
      </c>
      <c s="176" t="str">
        <f>IF('S.D.PASTE SHEET'!E940="","",UPPER('S.D.PASTE SHEET'!E940))</f>
        <v/>
      </c>
      <c s="176" t="str">
        <f>IF('S.D.PASTE SHEET'!F940="","",'S.D.PASTE SHEET'!F940)</f>
        <v/>
      </c>
      <c s="176" t="str">
        <f>IF('S.D.PASTE SHEET'!G940="","",UPPER('S.D.PASTE SHEET'!G940))</f>
        <v/>
      </c>
      <c s="176" t="str">
        <f>IF('S.D.PASTE SHEET'!H940="","",UPPER('S.D.PASTE SHEET'!H940))</f>
        <v/>
      </c>
      <c s="176" t="str">
        <f>IF('S.D.PASTE SHEET'!I940="","",'S.D.PASTE SHEET'!I940)</f>
        <v/>
      </c>
      <c s="177" t="str">
        <f>IF('S.D.PASTE SHEET'!J940="","",'S.D.PASTE SHEET'!J940)</f>
        <v/>
      </c>
      <c s="176" t="str">
        <f>IF('S.D.PASTE SHEET'!K940="","",'S.D.PASTE SHEET'!K940)</f>
        <v/>
      </c>
      <c s="176" t="str">
        <f>IF('S.D.PASTE SHEET'!L940="","",'S.D.PASTE SHEET'!L940)</f>
        <v/>
      </c>
      <c s="176" t="str">
        <f>IF('S.D.PASTE SHEET'!M940="","",'S.D.PASTE SHEET'!M940)</f>
        <v/>
      </c>
      <c s="176" t="str">
        <f>IF('S.D.PASTE SHEET'!N940="","",'S.D.PASTE SHEET'!N940)</f>
        <v/>
      </c>
      <c s="176" t="str">
        <f>IF('S.D.PASTE SHEET'!O940="","",'S.D.PASTE SHEET'!O940)</f>
        <v/>
      </c>
      <c s="176" t="str">
        <f>IF('S.D.PASTE SHEET'!P940="","",'S.D.PASTE SHEET'!P940)</f>
        <v/>
      </c>
      <c s="176" t="str">
        <f>IF('S.D.PASTE SHEET'!Q940="","",'S.D.PASTE SHEET'!Q940)</f>
        <v/>
      </c>
      <c s="176" t="str">
        <f>IF('S.D.PASTE SHEET'!R940="","",'S.D.PASTE SHEET'!R940)</f>
        <v/>
      </c>
      <c s="176" t="str">
        <f>IF('S.D.PASTE SHEET'!S940="","",'S.D.PASTE SHEET'!S940)</f>
        <v/>
      </c>
      <c s="176" t="str">
        <f>IF('S.D.PASTE SHEET'!T940="","",'S.D.PASTE SHEET'!T940)</f>
        <v/>
      </c>
      <c s="176" t="str">
        <f>IF('S.D.PASTE SHEET'!U940="","",'S.D.PASTE SHEET'!U940)</f>
        <v/>
      </c>
      <c s="176" t="str">
        <f>IF('S.D.PASTE SHEET'!V940="","",'S.D.PASTE SHEET'!V940)</f>
        <v/>
      </c>
      <c s="176" t="str">
        <f>IF('S.D.PASTE SHEET'!W940="","",'S.D.PASTE SHEET'!W940)</f>
        <v/>
      </c>
      <c s="176" t="str">
        <f>IF('S.D.PASTE SHEET'!X940="","",'S.D.PASTE SHEET'!X940)</f>
        <v/>
      </c>
      <c s="176" t="str">
        <f>IF('S.D.PASTE SHEET'!Y940="","",'S.D.PASTE SHEET'!Y940)</f>
        <v/>
      </c>
      <c s="176" t="str">
        <f>IF('S.D.PASTE SHEET'!Z940="","",'S.D.PASTE SHEET'!Z940)</f>
        <v/>
      </c>
      <c s="176" t="str">
        <f>IF('S.D.PASTE SHEET'!AA940="","",'S.D.PASTE SHEET'!AA940)</f>
        <v/>
      </c>
      <c s="176" t="str">
        <f>IF('S.D.PASTE SHEET'!AB940="","",'S.D.PASTE SHEET'!AB940)</f>
        <v/>
      </c>
      <c s="176" t="str">
        <f>IF('S.D.PASTE SHEET'!AC940="","",'S.D.PASTE SHEET'!AC940)</f>
        <v/>
      </c>
      <c s="176" t="str">
        <f>IF('S.D.PASTE SHEET'!AD940="","",'S.D.PASTE SHEET'!AD940)</f>
        <v/>
      </c>
      <c s="178"/>
      <c s="179" t="str">
        <f>IF(AK940="","",IF(AK940&gt;0,COUNT($AG$2:AG940),""))</f>
        <v/>
      </c>
      <c s="180" t="str">
        <f t="shared" si="1014"/>
        <v/>
      </c>
      <c s="180" t="str">
        <f t="shared" si="1014"/>
        <v/>
      </c>
      <c s="180" t="str">
        <f t="shared" si="1014"/>
        <v/>
      </c>
      <c s="181" t="str">
        <f t="shared" si="1014"/>
        <v/>
      </c>
      <c s="180" t="str">
        <f t="shared" si="1014"/>
        <v/>
      </c>
      <c s="180" t="str">
        <f t="shared" si="1014"/>
        <v/>
      </c>
      <c s="180" t="str">
        <f t="shared" si="1014"/>
        <v/>
      </c>
      <c s="180" t="str">
        <f t="shared" si="1014"/>
        <v/>
      </c>
      <c s="180" t="str">
        <f t="shared" si="1014"/>
        <v/>
      </c>
      <c s="181" t="str">
        <f t="shared" si="1014"/>
        <v/>
      </c>
      <c s="180" t="str">
        <f t="shared" si="1014"/>
        <v/>
      </c>
      <c s="180" t="str">
        <f t="shared" si="1014"/>
        <v/>
      </c>
      <c s="180" t="str">
        <f t="shared" si="1014"/>
        <v/>
      </c>
      <c s="180" t="str">
        <f t="shared" si="1014"/>
        <v/>
      </c>
      <c s="180" t="str">
        <f t="shared" si="1014"/>
        <v/>
      </c>
      <c s="180" t="str">
        <f t="shared" si="1014"/>
        <v/>
      </c>
      <c r="AX940" s="180" t="str">
        <f>IF(BC940="","",IF(BC940&gt;0,COUNT($AY$2:AY940),""))</f>
        <v/>
      </c>
      <c s="180" t="str">
        <f t="shared" si="1026" ref="AY940">IF(AND($BB$1=5,$A940=5,$BC$1=C940),B940,"")</f>
        <v/>
      </c>
      <c s="180" t="str">
        <f t="shared" si="1016"/>
        <v/>
      </c>
      <c s="182" t="str">
        <f t="shared" si="1016"/>
        <v/>
      </c>
      <c s="180" t="str">
        <f t="shared" si="1016"/>
        <v/>
      </c>
      <c s="180" t="str">
        <f t="shared" si="1016"/>
        <v/>
      </c>
      <c s="180" t="str">
        <f t="shared" si="1016"/>
        <v/>
      </c>
      <c s="180" t="str">
        <f t="shared" si="1016"/>
        <v/>
      </c>
      <c s="180" t="str">
        <f t="shared" si="1016"/>
        <v/>
      </c>
      <c s="182" t="str">
        <f t="shared" si="1016"/>
        <v/>
      </c>
      <c s="180" t="str">
        <f t="shared" si="1016"/>
        <v/>
      </c>
      <c s="180" t="str">
        <f t="shared" si="1016"/>
        <v/>
      </c>
      <c s="180" t="str">
        <f t="shared" si="1016"/>
        <v/>
      </c>
      <c s="180" t="str">
        <f t="shared" si="1016"/>
        <v/>
      </c>
      <c s="180" t="str">
        <f t="shared" si="1016"/>
        <v/>
      </c>
      <c s="180" t="str">
        <f t="shared" si="1016"/>
        <v/>
      </c>
    </row>
    <row r="941" spans="1:65" ht="15.75" customHeight="1">
      <c r="A941" s="176" t="str">
        <f>IF('S.D.PASTE SHEET'!A941="","",'S.D.PASTE SHEET'!A941)</f>
        <v/>
      </c>
      <c s="176" t="str">
        <f>IF('S.D.PASTE SHEET'!B941="","",'S.D.PASTE SHEET'!B941)</f>
        <v/>
      </c>
      <c s="176" t="str">
        <f>IF('S.D.PASTE SHEET'!C941="","",'S.D.PASTE SHEET'!C941)</f>
        <v/>
      </c>
      <c s="177" t="str">
        <f>IF('S.D.PASTE SHEET'!D941="","",'S.D.PASTE SHEET'!D941)</f>
        <v/>
      </c>
      <c s="176" t="str">
        <f>IF('S.D.PASTE SHEET'!E941="","",UPPER('S.D.PASTE SHEET'!E941))</f>
        <v/>
      </c>
      <c s="176" t="str">
        <f>IF('S.D.PASTE SHEET'!F941="","",'S.D.PASTE SHEET'!F941)</f>
        <v/>
      </c>
      <c s="176" t="str">
        <f>IF('S.D.PASTE SHEET'!G941="","",UPPER('S.D.PASTE SHEET'!G941))</f>
        <v/>
      </c>
      <c s="176" t="str">
        <f>IF('S.D.PASTE SHEET'!H941="","",UPPER('S.D.PASTE SHEET'!H941))</f>
        <v/>
      </c>
      <c s="176" t="str">
        <f>IF('S.D.PASTE SHEET'!I941="","",'S.D.PASTE SHEET'!I941)</f>
        <v/>
      </c>
      <c s="177" t="str">
        <f>IF('S.D.PASTE SHEET'!J941="","",'S.D.PASTE SHEET'!J941)</f>
        <v/>
      </c>
      <c s="176" t="str">
        <f>IF('S.D.PASTE SHEET'!K941="","",'S.D.PASTE SHEET'!K941)</f>
        <v/>
      </c>
      <c s="176" t="str">
        <f>IF('S.D.PASTE SHEET'!L941="","",'S.D.PASTE SHEET'!L941)</f>
        <v/>
      </c>
      <c s="176" t="str">
        <f>IF('S.D.PASTE SHEET'!M941="","",'S.D.PASTE SHEET'!M941)</f>
        <v/>
      </c>
      <c s="176" t="str">
        <f>IF('S.D.PASTE SHEET'!N941="","",'S.D.PASTE SHEET'!N941)</f>
        <v/>
      </c>
      <c s="176" t="str">
        <f>IF('S.D.PASTE SHEET'!O941="","",'S.D.PASTE SHEET'!O941)</f>
        <v/>
      </c>
      <c s="176" t="str">
        <f>IF('S.D.PASTE SHEET'!P941="","",'S.D.PASTE SHEET'!P941)</f>
        <v/>
      </c>
      <c s="176" t="str">
        <f>IF('S.D.PASTE SHEET'!Q941="","",'S.D.PASTE SHEET'!Q941)</f>
        <v/>
      </c>
      <c s="176" t="str">
        <f>IF('S.D.PASTE SHEET'!R941="","",'S.D.PASTE SHEET'!R941)</f>
        <v/>
      </c>
      <c s="176" t="str">
        <f>IF('S.D.PASTE SHEET'!S941="","",'S.D.PASTE SHEET'!S941)</f>
        <v/>
      </c>
      <c s="176" t="str">
        <f>IF('S.D.PASTE SHEET'!T941="","",'S.D.PASTE SHEET'!T941)</f>
        <v/>
      </c>
      <c s="176" t="str">
        <f>IF('S.D.PASTE SHEET'!U941="","",'S.D.PASTE SHEET'!U941)</f>
        <v/>
      </c>
      <c s="176" t="str">
        <f>IF('S.D.PASTE SHEET'!V941="","",'S.D.PASTE SHEET'!V941)</f>
        <v/>
      </c>
      <c s="176" t="str">
        <f>IF('S.D.PASTE SHEET'!W941="","",'S.D.PASTE SHEET'!W941)</f>
        <v/>
      </c>
      <c s="176" t="str">
        <f>IF('S.D.PASTE SHEET'!X941="","",'S.D.PASTE SHEET'!X941)</f>
        <v/>
      </c>
      <c s="176" t="str">
        <f>IF('S.D.PASTE SHEET'!Y941="","",'S.D.PASTE SHEET'!Y941)</f>
        <v/>
      </c>
      <c s="176" t="str">
        <f>IF('S.D.PASTE SHEET'!Z941="","",'S.D.PASTE SHEET'!Z941)</f>
        <v/>
      </c>
      <c s="176" t="str">
        <f>IF('S.D.PASTE SHEET'!AA941="","",'S.D.PASTE SHEET'!AA941)</f>
        <v/>
      </c>
      <c s="176" t="str">
        <f>IF('S.D.PASTE SHEET'!AB941="","",'S.D.PASTE SHEET'!AB941)</f>
        <v/>
      </c>
      <c s="176" t="str">
        <f>IF('S.D.PASTE SHEET'!AC941="","",'S.D.PASTE SHEET'!AC941)</f>
        <v/>
      </c>
      <c s="176" t="str">
        <f>IF('S.D.PASTE SHEET'!AD941="","",'S.D.PASTE SHEET'!AD941)</f>
        <v/>
      </c>
      <c s="178"/>
      <c s="179" t="str">
        <f>IF(AK941="","",IF(AK941&gt;0,COUNT($AG$2:AG941),""))</f>
        <v/>
      </c>
      <c s="180" t="str">
        <f t="shared" si="1014"/>
        <v/>
      </c>
      <c s="180" t="str">
        <f t="shared" si="1014"/>
        <v/>
      </c>
      <c s="180" t="str">
        <f t="shared" si="1014"/>
        <v/>
      </c>
      <c s="181" t="str">
        <f t="shared" si="1014"/>
        <v/>
      </c>
      <c s="180" t="str">
        <f t="shared" si="1014"/>
        <v/>
      </c>
      <c s="180" t="str">
        <f t="shared" si="1014"/>
        <v/>
      </c>
      <c s="180" t="str">
        <f t="shared" si="1014"/>
        <v/>
      </c>
      <c s="180" t="str">
        <f t="shared" si="1014"/>
        <v/>
      </c>
      <c s="180" t="str">
        <f t="shared" si="1014"/>
        <v/>
      </c>
      <c s="181" t="str">
        <f t="shared" si="1014"/>
        <v/>
      </c>
      <c s="180" t="str">
        <f t="shared" si="1014"/>
        <v/>
      </c>
      <c s="180" t="str">
        <f t="shared" si="1014"/>
        <v/>
      </c>
      <c s="180" t="str">
        <f t="shared" si="1014"/>
        <v/>
      </c>
      <c s="180" t="str">
        <f t="shared" si="1014"/>
        <v/>
      </c>
      <c s="180" t="str">
        <f t="shared" si="1014"/>
        <v/>
      </c>
      <c s="180" t="str">
        <f t="shared" si="1014"/>
        <v/>
      </c>
      <c r="AX941" s="180" t="str">
        <f>IF(BC941="","",IF(BC941&gt;0,COUNT($AY$2:AY941),""))</f>
        <v/>
      </c>
      <c s="180" t="str">
        <f t="shared" si="1027" ref="AY941">IF(AND($BB$1=5,$A941=5,$BC$1=C941),B941,"")</f>
        <v/>
      </c>
      <c s="180" t="str">
        <f t="shared" si="1016"/>
        <v/>
      </c>
      <c s="182" t="str">
        <f t="shared" si="1016"/>
        <v/>
      </c>
      <c s="180" t="str">
        <f t="shared" si="1016"/>
        <v/>
      </c>
      <c s="180" t="str">
        <f t="shared" si="1016"/>
        <v/>
      </c>
      <c s="180" t="str">
        <f t="shared" si="1016"/>
        <v/>
      </c>
      <c s="180" t="str">
        <f t="shared" si="1016"/>
        <v/>
      </c>
      <c s="180" t="str">
        <f t="shared" si="1016"/>
        <v/>
      </c>
      <c s="182" t="str">
        <f t="shared" si="1016"/>
        <v/>
      </c>
      <c s="180" t="str">
        <f t="shared" si="1016"/>
        <v/>
      </c>
      <c s="180" t="str">
        <f t="shared" si="1016"/>
        <v/>
      </c>
      <c s="180" t="str">
        <f t="shared" si="1016"/>
        <v/>
      </c>
      <c s="180" t="str">
        <f t="shared" si="1016"/>
        <v/>
      </c>
      <c s="180" t="str">
        <f t="shared" si="1016"/>
        <v/>
      </c>
      <c s="180" t="str">
        <f t="shared" si="1016"/>
        <v/>
      </c>
    </row>
    <row r="942" spans="1:65" ht="15.75" customHeight="1">
      <c r="A942" s="176" t="str">
        <f>IF('S.D.PASTE SHEET'!A942="","",'S.D.PASTE SHEET'!A942)</f>
        <v/>
      </c>
      <c s="176" t="str">
        <f>IF('S.D.PASTE SHEET'!B942="","",'S.D.PASTE SHEET'!B942)</f>
        <v/>
      </c>
      <c s="176" t="str">
        <f>IF('S.D.PASTE SHEET'!C942="","",'S.D.PASTE SHEET'!C942)</f>
        <v/>
      </c>
      <c s="177" t="str">
        <f>IF('S.D.PASTE SHEET'!D942="","",'S.D.PASTE SHEET'!D942)</f>
        <v/>
      </c>
      <c s="176" t="str">
        <f>IF('S.D.PASTE SHEET'!E942="","",UPPER('S.D.PASTE SHEET'!E942))</f>
        <v/>
      </c>
      <c s="176" t="str">
        <f>IF('S.D.PASTE SHEET'!F942="","",'S.D.PASTE SHEET'!F942)</f>
        <v/>
      </c>
      <c s="176" t="str">
        <f>IF('S.D.PASTE SHEET'!G942="","",UPPER('S.D.PASTE SHEET'!G942))</f>
        <v/>
      </c>
      <c s="176" t="str">
        <f>IF('S.D.PASTE SHEET'!H942="","",UPPER('S.D.PASTE SHEET'!H942))</f>
        <v/>
      </c>
      <c s="176" t="str">
        <f>IF('S.D.PASTE SHEET'!I942="","",'S.D.PASTE SHEET'!I942)</f>
        <v/>
      </c>
      <c s="177" t="str">
        <f>IF('S.D.PASTE SHEET'!J942="","",'S.D.PASTE SHEET'!J942)</f>
        <v/>
      </c>
      <c s="176" t="str">
        <f>IF('S.D.PASTE SHEET'!K942="","",'S.D.PASTE SHEET'!K942)</f>
        <v/>
      </c>
      <c s="176" t="str">
        <f>IF('S.D.PASTE SHEET'!L942="","",'S.D.PASTE SHEET'!L942)</f>
        <v/>
      </c>
      <c s="176" t="str">
        <f>IF('S.D.PASTE SHEET'!M942="","",'S.D.PASTE SHEET'!M942)</f>
        <v/>
      </c>
      <c s="176" t="str">
        <f>IF('S.D.PASTE SHEET'!N942="","",'S.D.PASTE SHEET'!N942)</f>
        <v/>
      </c>
      <c s="176" t="str">
        <f>IF('S.D.PASTE SHEET'!O942="","",'S.D.PASTE SHEET'!O942)</f>
        <v/>
      </c>
      <c s="176" t="str">
        <f>IF('S.D.PASTE SHEET'!P942="","",'S.D.PASTE SHEET'!P942)</f>
        <v/>
      </c>
      <c s="176" t="str">
        <f>IF('S.D.PASTE SHEET'!Q942="","",'S.D.PASTE SHEET'!Q942)</f>
        <v/>
      </c>
      <c s="176" t="str">
        <f>IF('S.D.PASTE SHEET'!R942="","",'S.D.PASTE SHEET'!R942)</f>
        <v/>
      </c>
      <c s="176" t="str">
        <f>IF('S.D.PASTE SHEET'!S942="","",'S.D.PASTE SHEET'!S942)</f>
        <v/>
      </c>
      <c s="176" t="str">
        <f>IF('S.D.PASTE SHEET'!T942="","",'S.D.PASTE SHEET'!T942)</f>
        <v/>
      </c>
      <c s="176" t="str">
        <f>IF('S.D.PASTE SHEET'!U942="","",'S.D.PASTE SHEET'!U942)</f>
        <v/>
      </c>
      <c s="176" t="str">
        <f>IF('S.D.PASTE SHEET'!V942="","",'S.D.PASTE SHEET'!V942)</f>
        <v/>
      </c>
      <c s="176" t="str">
        <f>IF('S.D.PASTE SHEET'!W942="","",'S.D.PASTE SHEET'!W942)</f>
        <v/>
      </c>
      <c s="176" t="str">
        <f>IF('S.D.PASTE SHEET'!X942="","",'S.D.PASTE SHEET'!X942)</f>
        <v/>
      </c>
      <c s="176" t="str">
        <f>IF('S.D.PASTE SHEET'!Y942="","",'S.D.PASTE SHEET'!Y942)</f>
        <v/>
      </c>
      <c s="176" t="str">
        <f>IF('S.D.PASTE SHEET'!Z942="","",'S.D.PASTE SHEET'!Z942)</f>
        <v/>
      </c>
      <c s="176" t="str">
        <f>IF('S.D.PASTE SHEET'!AA942="","",'S.D.PASTE SHEET'!AA942)</f>
        <v/>
      </c>
      <c s="176" t="str">
        <f>IF('S.D.PASTE SHEET'!AB942="","",'S.D.PASTE SHEET'!AB942)</f>
        <v/>
      </c>
      <c s="176" t="str">
        <f>IF('S.D.PASTE SHEET'!AC942="","",'S.D.PASTE SHEET'!AC942)</f>
        <v/>
      </c>
      <c s="176" t="str">
        <f>IF('S.D.PASTE SHEET'!AD942="","",'S.D.PASTE SHEET'!AD942)</f>
        <v/>
      </c>
      <c s="178"/>
      <c s="179" t="str">
        <f>IF(AK942="","",IF(AK942&gt;0,COUNT($AG$2:AG942),""))</f>
        <v/>
      </c>
      <c s="180" t="str">
        <f t="shared" si="1014"/>
        <v/>
      </c>
      <c s="180" t="str">
        <f t="shared" si="1014"/>
        <v/>
      </c>
      <c s="180" t="str">
        <f t="shared" si="1014"/>
        <v/>
      </c>
      <c s="181" t="str">
        <f t="shared" si="1014"/>
        <v/>
      </c>
      <c s="180" t="str">
        <f t="shared" si="1014"/>
        <v/>
      </c>
      <c s="180" t="str">
        <f t="shared" si="1014"/>
        <v/>
      </c>
      <c s="180" t="str">
        <f t="shared" si="1014"/>
        <v/>
      </c>
      <c s="180" t="str">
        <f t="shared" si="1014"/>
        <v/>
      </c>
      <c s="180" t="str">
        <f t="shared" si="1014"/>
        <v/>
      </c>
      <c s="181" t="str">
        <f t="shared" si="1014"/>
        <v/>
      </c>
      <c s="180" t="str">
        <f t="shared" si="1014"/>
        <v/>
      </c>
      <c s="180" t="str">
        <f t="shared" si="1014"/>
        <v/>
      </c>
      <c s="180" t="str">
        <f t="shared" si="1014"/>
        <v/>
      </c>
      <c s="180" t="str">
        <f t="shared" si="1014"/>
        <v/>
      </c>
      <c s="180" t="str">
        <f t="shared" si="1014"/>
        <v/>
      </c>
      <c s="180" t="str">
        <f t="shared" si="1014"/>
        <v/>
      </c>
      <c r="AX942" s="180" t="str">
        <f>IF(BC942="","",IF(BC942&gt;0,COUNT($AY$2:AY942),""))</f>
        <v/>
      </c>
      <c s="180" t="str">
        <f t="shared" si="1028" ref="AY942">IF(AND($BB$1=5,$A942=5,$BC$1=C942),B942,"")</f>
        <v/>
      </c>
      <c s="180" t="str">
        <f t="shared" si="1016"/>
        <v/>
      </c>
      <c s="182" t="str">
        <f t="shared" si="1016"/>
        <v/>
      </c>
      <c s="180" t="str">
        <f t="shared" si="1016"/>
        <v/>
      </c>
      <c s="180" t="str">
        <f t="shared" si="1016"/>
        <v/>
      </c>
      <c s="180" t="str">
        <f t="shared" si="1016"/>
        <v/>
      </c>
      <c s="180" t="str">
        <f t="shared" si="1016"/>
        <v/>
      </c>
      <c s="180" t="str">
        <f t="shared" si="1016"/>
        <v/>
      </c>
      <c s="182" t="str">
        <f t="shared" si="1016"/>
        <v/>
      </c>
      <c s="180" t="str">
        <f t="shared" si="1016"/>
        <v/>
      </c>
      <c s="180" t="str">
        <f t="shared" si="1016"/>
        <v/>
      </c>
      <c s="180" t="str">
        <f t="shared" si="1016"/>
        <v/>
      </c>
      <c s="180" t="str">
        <f t="shared" si="1016"/>
        <v/>
      </c>
      <c s="180" t="str">
        <f t="shared" si="1016"/>
        <v/>
      </c>
      <c s="180" t="str">
        <f t="shared" si="1016"/>
        <v/>
      </c>
    </row>
    <row r="943" spans="1:65" ht="15.75" customHeight="1">
      <c r="A943" s="176" t="str">
        <f>IF('S.D.PASTE SHEET'!A943="","",'S.D.PASTE SHEET'!A943)</f>
        <v/>
      </c>
      <c s="176" t="str">
        <f>IF('S.D.PASTE SHEET'!B943="","",'S.D.PASTE SHEET'!B943)</f>
        <v/>
      </c>
      <c s="176" t="str">
        <f>IF('S.D.PASTE SHEET'!C943="","",'S.D.PASTE SHEET'!C943)</f>
        <v/>
      </c>
      <c s="177" t="str">
        <f>IF('S.D.PASTE SHEET'!D943="","",'S.D.PASTE SHEET'!D943)</f>
        <v/>
      </c>
      <c s="176" t="str">
        <f>IF('S.D.PASTE SHEET'!E943="","",UPPER('S.D.PASTE SHEET'!E943))</f>
        <v/>
      </c>
      <c s="176" t="str">
        <f>IF('S.D.PASTE SHEET'!F943="","",'S.D.PASTE SHEET'!F943)</f>
        <v/>
      </c>
      <c s="176" t="str">
        <f>IF('S.D.PASTE SHEET'!G943="","",UPPER('S.D.PASTE SHEET'!G943))</f>
        <v/>
      </c>
      <c s="176" t="str">
        <f>IF('S.D.PASTE SHEET'!H943="","",UPPER('S.D.PASTE SHEET'!H943))</f>
        <v/>
      </c>
      <c s="176" t="str">
        <f>IF('S.D.PASTE SHEET'!I943="","",'S.D.PASTE SHEET'!I943)</f>
        <v/>
      </c>
      <c s="177" t="str">
        <f>IF('S.D.PASTE SHEET'!J943="","",'S.D.PASTE SHEET'!J943)</f>
        <v/>
      </c>
      <c s="176" t="str">
        <f>IF('S.D.PASTE SHEET'!K943="","",'S.D.PASTE SHEET'!K943)</f>
        <v/>
      </c>
      <c s="176" t="str">
        <f>IF('S.D.PASTE SHEET'!L943="","",'S.D.PASTE SHEET'!L943)</f>
        <v/>
      </c>
      <c s="176" t="str">
        <f>IF('S.D.PASTE SHEET'!M943="","",'S.D.PASTE SHEET'!M943)</f>
        <v/>
      </c>
      <c s="176" t="str">
        <f>IF('S.D.PASTE SHEET'!N943="","",'S.D.PASTE SHEET'!N943)</f>
        <v/>
      </c>
      <c s="176" t="str">
        <f>IF('S.D.PASTE SHEET'!O943="","",'S.D.PASTE SHEET'!O943)</f>
        <v/>
      </c>
      <c s="176" t="str">
        <f>IF('S.D.PASTE SHEET'!P943="","",'S.D.PASTE SHEET'!P943)</f>
        <v/>
      </c>
      <c s="176" t="str">
        <f>IF('S.D.PASTE SHEET'!Q943="","",'S.D.PASTE SHEET'!Q943)</f>
        <v/>
      </c>
      <c s="176" t="str">
        <f>IF('S.D.PASTE SHEET'!R943="","",'S.D.PASTE SHEET'!R943)</f>
        <v/>
      </c>
      <c s="176" t="str">
        <f>IF('S.D.PASTE SHEET'!S943="","",'S.D.PASTE SHEET'!S943)</f>
        <v/>
      </c>
      <c s="176" t="str">
        <f>IF('S.D.PASTE SHEET'!T943="","",'S.D.PASTE SHEET'!T943)</f>
        <v/>
      </c>
      <c s="176" t="str">
        <f>IF('S.D.PASTE SHEET'!U943="","",'S.D.PASTE SHEET'!U943)</f>
        <v/>
      </c>
      <c s="176" t="str">
        <f>IF('S.D.PASTE SHEET'!V943="","",'S.D.PASTE SHEET'!V943)</f>
        <v/>
      </c>
      <c s="176" t="str">
        <f>IF('S.D.PASTE SHEET'!W943="","",'S.D.PASTE SHEET'!W943)</f>
        <v/>
      </c>
      <c s="176" t="str">
        <f>IF('S.D.PASTE SHEET'!X943="","",'S.D.PASTE SHEET'!X943)</f>
        <v/>
      </c>
      <c s="176" t="str">
        <f>IF('S.D.PASTE SHEET'!Y943="","",'S.D.PASTE SHEET'!Y943)</f>
        <v/>
      </c>
      <c s="176" t="str">
        <f>IF('S.D.PASTE SHEET'!Z943="","",'S.D.PASTE SHEET'!Z943)</f>
        <v/>
      </c>
      <c s="176" t="str">
        <f>IF('S.D.PASTE SHEET'!AA943="","",'S.D.PASTE SHEET'!AA943)</f>
        <v/>
      </c>
      <c s="176" t="str">
        <f>IF('S.D.PASTE SHEET'!AB943="","",'S.D.PASTE SHEET'!AB943)</f>
        <v/>
      </c>
      <c s="176" t="str">
        <f>IF('S.D.PASTE SHEET'!AC943="","",'S.D.PASTE SHEET'!AC943)</f>
        <v/>
      </c>
      <c s="176" t="str">
        <f>IF('S.D.PASTE SHEET'!AD943="","",'S.D.PASTE SHEET'!AD943)</f>
        <v/>
      </c>
      <c s="178"/>
      <c s="179" t="str">
        <f>IF(AK943="","",IF(AK943&gt;0,COUNT($AG$2:AG943),""))</f>
        <v/>
      </c>
      <c s="180" t="str">
        <f t="shared" si="1014"/>
        <v/>
      </c>
      <c s="180" t="str">
        <f t="shared" si="1014"/>
        <v/>
      </c>
      <c s="180" t="str">
        <f t="shared" si="1014"/>
        <v/>
      </c>
      <c s="181" t="str">
        <f t="shared" si="1014"/>
        <v/>
      </c>
      <c s="180" t="str">
        <f t="shared" si="1014"/>
        <v/>
      </c>
      <c s="180" t="str">
        <f t="shared" si="1014"/>
        <v/>
      </c>
      <c s="180" t="str">
        <f t="shared" si="1014"/>
        <v/>
      </c>
      <c s="180" t="str">
        <f t="shared" si="1014"/>
        <v/>
      </c>
      <c s="180" t="str">
        <f t="shared" si="1014"/>
        <v/>
      </c>
      <c s="181" t="str">
        <f t="shared" si="1014"/>
        <v/>
      </c>
      <c s="180" t="str">
        <f t="shared" si="1014"/>
        <v/>
      </c>
      <c s="180" t="str">
        <f t="shared" si="1014"/>
        <v/>
      </c>
      <c s="180" t="str">
        <f t="shared" si="1014"/>
        <v/>
      </c>
      <c s="180" t="str">
        <f t="shared" si="1014"/>
        <v/>
      </c>
      <c s="180" t="str">
        <f t="shared" si="1014"/>
        <v/>
      </c>
      <c s="180" t="str">
        <f t="shared" si="1014"/>
        <v/>
      </c>
      <c r="AX943" s="180" t="str">
        <f>IF(BC943="","",IF(BC943&gt;0,COUNT($AY$2:AY943),""))</f>
        <v/>
      </c>
      <c s="180" t="str">
        <f t="shared" si="1029" ref="AY943">IF(AND($BB$1=5,$A943=5,$BC$1=C943),B943,"")</f>
        <v/>
      </c>
      <c s="180" t="str">
        <f t="shared" si="1016"/>
        <v/>
      </c>
      <c s="182" t="str">
        <f t="shared" si="1016"/>
        <v/>
      </c>
      <c s="180" t="str">
        <f t="shared" si="1016"/>
        <v/>
      </c>
      <c s="180" t="str">
        <f t="shared" si="1016"/>
        <v/>
      </c>
      <c s="180" t="str">
        <f t="shared" si="1016"/>
        <v/>
      </c>
      <c s="180" t="str">
        <f t="shared" si="1016"/>
        <v/>
      </c>
      <c s="180" t="str">
        <f t="shared" si="1016"/>
        <v/>
      </c>
      <c s="182" t="str">
        <f t="shared" si="1016"/>
        <v/>
      </c>
      <c s="180" t="str">
        <f t="shared" si="1016"/>
        <v/>
      </c>
      <c s="180" t="str">
        <f t="shared" si="1016"/>
        <v/>
      </c>
      <c s="180" t="str">
        <f t="shared" si="1016"/>
        <v/>
      </c>
      <c s="180" t="str">
        <f t="shared" si="1016"/>
        <v/>
      </c>
      <c s="180" t="str">
        <f t="shared" si="1016"/>
        <v/>
      </c>
      <c s="180" t="str">
        <f t="shared" si="1016"/>
        <v/>
      </c>
    </row>
    <row r="944" spans="1:65" ht="15.75" customHeight="1">
      <c r="A944" s="176" t="str">
        <f>IF('S.D.PASTE SHEET'!A944="","",'S.D.PASTE SHEET'!A944)</f>
        <v/>
      </c>
      <c s="176" t="str">
        <f>IF('S.D.PASTE SHEET'!B944="","",'S.D.PASTE SHEET'!B944)</f>
        <v/>
      </c>
      <c s="176" t="str">
        <f>IF('S.D.PASTE SHEET'!C944="","",'S.D.PASTE SHEET'!C944)</f>
        <v/>
      </c>
      <c s="177" t="str">
        <f>IF('S.D.PASTE SHEET'!D944="","",'S.D.PASTE SHEET'!D944)</f>
        <v/>
      </c>
      <c s="176" t="str">
        <f>IF('S.D.PASTE SHEET'!E944="","",UPPER('S.D.PASTE SHEET'!E944))</f>
        <v/>
      </c>
      <c s="176" t="str">
        <f>IF('S.D.PASTE SHEET'!F944="","",'S.D.PASTE SHEET'!F944)</f>
        <v/>
      </c>
      <c s="176" t="str">
        <f>IF('S.D.PASTE SHEET'!G944="","",UPPER('S.D.PASTE SHEET'!G944))</f>
        <v/>
      </c>
      <c s="176" t="str">
        <f>IF('S.D.PASTE SHEET'!H944="","",UPPER('S.D.PASTE SHEET'!H944))</f>
        <v/>
      </c>
      <c s="176" t="str">
        <f>IF('S.D.PASTE SHEET'!I944="","",'S.D.PASTE SHEET'!I944)</f>
        <v/>
      </c>
      <c s="177" t="str">
        <f>IF('S.D.PASTE SHEET'!J944="","",'S.D.PASTE SHEET'!J944)</f>
        <v/>
      </c>
      <c s="176" t="str">
        <f>IF('S.D.PASTE SHEET'!K944="","",'S.D.PASTE SHEET'!K944)</f>
        <v/>
      </c>
      <c s="176" t="str">
        <f>IF('S.D.PASTE SHEET'!L944="","",'S.D.PASTE SHEET'!L944)</f>
        <v/>
      </c>
      <c s="176" t="str">
        <f>IF('S.D.PASTE SHEET'!M944="","",'S.D.PASTE SHEET'!M944)</f>
        <v/>
      </c>
      <c s="176" t="str">
        <f>IF('S.D.PASTE SHEET'!N944="","",'S.D.PASTE SHEET'!N944)</f>
        <v/>
      </c>
      <c s="176" t="str">
        <f>IF('S.D.PASTE SHEET'!O944="","",'S.D.PASTE SHEET'!O944)</f>
        <v/>
      </c>
      <c s="176" t="str">
        <f>IF('S.D.PASTE SHEET'!P944="","",'S.D.PASTE SHEET'!P944)</f>
        <v/>
      </c>
      <c s="176" t="str">
        <f>IF('S.D.PASTE SHEET'!Q944="","",'S.D.PASTE SHEET'!Q944)</f>
        <v/>
      </c>
      <c s="176" t="str">
        <f>IF('S.D.PASTE SHEET'!R944="","",'S.D.PASTE SHEET'!R944)</f>
        <v/>
      </c>
      <c s="176" t="str">
        <f>IF('S.D.PASTE SHEET'!S944="","",'S.D.PASTE SHEET'!S944)</f>
        <v/>
      </c>
      <c s="176" t="str">
        <f>IF('S.D.PASTE SHEET'!T944="","",'S.D.PASTE SHEET'!T944)</f>
        <v/>
      </c>
      <c s="176" t="str">
        <f>IF('S.D.PASTE SHEET'!U944="","",'S.D.PASTE SHEET'!U944)</f>
        <v/>
      </c>
      <c s="176" t="str">
        <f>IF('S.D.PASTE SHEET'!V944="","",'S.D.PASTE SHEET'!V944)</f>
        <v/>
      </c>
      <c s="176" t="str">
        <f>IF('S.D.PASTE SHEET'!W944="","",'S.D.PASTE SHEET'!W944)</f>
        <v/>
      </c>
      <c s="176" t="str">
        <f>IF('S.D.PASTE SHEET'!X944="","",'S.D.PASTE SHEET'!X944)</f>
        <v/>
      </c>
      <c s="176" t="str">
        <f>IF('S.D.PASTE SHEET'!Y944="","",'S.D.PASTE SHEET'!Y944)</f>
        <v/>
      </c>
      <c s="176" t="str">
        <f>IF('S.D.PASTE SHEET'!Z944="","",'S.D.PASTE SHEET'!Z944)</f>
        <v/>
      </c>
      <c s="176" t="str">
        <f>IF('S.D.PASTE SHEET'!AA944="","",'S.D.PASTE SHEET'!AA944)</f>
        <v/>
      </c>
      <c s="176" t="str">
        <f>IF('S.D.PASTE SHEET'!AB944="","",'S.D.PASTE SHEET'!AB944)</f>
        <v/>
      </c>
      <c s="176" t="str">
        <f>IF('S.D.PASTE SHEET'!AC944="","",'S.D.PASTE SHEET'!AC944)</f>
        <v/>
      </c>
      <c s="176" t="str">
        <f>IF('S.D.PASTE SHEET'!AD944="","",'S.D.PASTE SHEET'!AD944)</f>
        <v/>
      </c>
      <c s="178"/>
      <c s="179" t="str">
        <f>IF(AK944="","",IF(AK944&gt;0,COUNT($AG$2:AG944),""))</f>
        <v/>
      </c>
      <c s="180" t="str">
        <f t="shared" si="1014"/>
        <v/>
      </c>
      <c s="180" t="str">
        <f t="shared" si="1014"/>
        <v/>
      </c>
      <c s="180" t="str">
        <f t="shared" si="1014"/>
        <v/>
      </c>
      <c s="181" t="str">
        <f t="shared" si="1014"/>
        <v/>
      </c>
      <c s="180" t="str">
        <f t="shared" si="1014"/>
        <v/>
      </c>
      <c s="180" t="str">
        <f t="shared" si="1014"/>
        <v/>
      </c>
      <c s="180" t="str">
        <f t="shared" si="1014"/>
        <v/>
      </c>
      <c s="180" t="str">
        <f t="shared" si="1014"/>
        <v/>
      </c>
      <c s="180" t="str">
        <f t="shared" si="1014"/>
        <v/>
      </c>
      <c s="181" t="str">
        <f t="shared" si="1014"/>
        <v/>
      </c>
      <c s="180" t="str">
        <f t="shared" si="1014"/>
        <v/>
      </c>
      <c s="180" t="str">
        <f t="shared" si="1014"/>
        <v/>
      </c>
      <c s="180" t="str">
        <f t="shared" si="1014"/>
        <v/>
      </c>
      <c s="180" t="str">
        <f t="shared" si="1014"/>
        <v/>
      </c>
      <c s="180" t="str">
        <f t="shared" si="1014"/>
        <v/>
      </c>
      <c s="180" t="str">
        <f t="shared" si="1014"/>
        <v/>
      </c>
      <c r="AX944" s="180" t="str">
        <f>IF(BC944="","",IF(BC944&gt;0,COUNT($AY$2:AY944),""))</f>
        <v/>
      </c>
      <c s="180" t="str">
        <f t="shared" si="1030" ref="AY944">IF(AND($BB$1=5,$A944=5,$BC$1=C944),B944,"")</f>
        <v/>
      </c>
      <c s="180" t="str">
        <f t="shared" si="1016"/>
        <v/>
      </c>
      <c s="182" t="str">
        <f t="shared" si="1016"/>
        <v/>
      </c>
      <c s="180" t="str">
        <f t="shared" si="1016"/>
        <v/>
      </c>
      <c s="180" t="str">
        <f t="shared" si="1016"/>
        <v/>
      </c>
      <c s="180" t="str">
        <f t="shared" si="1016"/>
        <v/>
      </c>
      <c s="180" t="str">
        <f t="shared" si="1016"/>
        <v/>
      </c>
      <c s="180" t="str">
        <f t="shared" si="1016"/>
        <v/>
      </c>
      <c s="182" t="str">
        <f t="shared" si="1016"/>
        <v/>
      </c>
      <c s="180" t="str">
        <f t="shared" si="1016"/>
        <v/>
      </c>
      <c s="180" t="str">
        <f t="shared" si="1016"/>
        <v/>
      </c>
      <c s="180" t="str">
        <f t="shared" si="1016"/>
        <v/>
      </c>
      <c s="180" t="str">
        <f t="shared" si="1016"/>
        <v/>
      </c>
      <c s="180" t="str">
        <f t="shared" si="1016"/>
        <v/>
      </c>
      <c s="180" t="str">
        <f t="shared" si="1016"/>
        <v/>
      </c>
    </row>
    <row r="945" spans="1:65" ht="15.75" customHeight="1">
      <c r="A945" s="176" t="str">
        <f>IF('S.D.PASTE SHEET'!A945="","",'S.D.PASTE SHEET'!A945)</f>
        <v/>
      </c>
      <c s="176" t="str">
        <f>IF('S.D.PASTE SHEET'!B945="","",'S.D.PASTE SHEET'!B945)</f>
        <v/>
      </c>
      <c s="176" t="str">
        <f>IF('S.D.PASTE SHEET'!C945="","",'S.D.PASTE SHEET'!C945)</f>
        <v/>
      </c>
      <c s="177" t="str">
        <f>IF('S.D.PASTE SHEET'!D945="","",'S.D.PASTE SHEET'!D945)</f>
        <v/>
      </c>
      <c s="176" t="str">
        <f>IF('S.D.PASTE SHEET'!E945="","",UPPER('S.D.PASTE SHEET'!E945))</f>
        <v/>
      </c>
      <c s="176" t="str">
        <f>IF('S.D.PASTE SHEET'!F945="","",'S.D.PASTE SHEET'!F945)</f>
        <v/>
      </c>
      <c s="176" t="str">
        <f>IF('S.D.PASTE SHEET'!G945="","",UPPER('S.D.PASTE SHEET'!G945))</f>
        <v/>
      </c>
      <c s="176" t="str">
        <f>IF('S.D.PASTE SHEET'!H945="","",UPPER('S.D.PASTE SHEET'!H945))</f>
        <v/>
      </c>
      <c s="176" t="str">
        <f>IF('S.D.PASTE SHEET'!I945="","",'S.D.PASTE SHEET'!I945)</f>
        <v/>
      </c>
      <c s="177" t="str">
        <f>IF('S.D.PASTE SHEET'!J945="","",'S.D.PASTE SHEET'!J945)</f>
        <v/>
      </c>
      <c s="176" t="str">
        <f>IF('S.D.PASTE SHEET'!K945="","",'S.D.PASTE SHEET'!K945)</f>
        <v/>
      </c>
      <c s="176" t="str">
        <f>IF('S.D.PASTE SHEET'!L945="","",'S.D.PASTE SHEET'!L945)</f>
        <v/>
      </c>
      <c s="176" t="str">
        <f>IF('S.D.PASTE SHEET'!M945="","",'S.D.PASTE SHEET'!M945)</f>
        <v/>
      </c>
      <c s="176" t="str">
        <f>IF('S.D.PASTE SHEET'!N945="","",'S.D.PASTE SHEET'!N945)</f>
        <v/>
      </c>
      <c s="176" t="str">
        <f>IF('S.D.PASTE SHEET'!O945="","",'S.D.PASTE SHEET'!O945)</f>
        <v/>
      </c>
      <c s="176" t="str">
        <f>IF('S.D.PASTE SHEET'!P945="","",'S.D.PASTE SHEET'!P945)</f>
        <v/>
      </c>
      <c s="176" t="str">
        <f>IF('S.D.PASTE SHEET'!Q945="","",'S.D.PASTE SHEET'!Q945)</f>
        <v/>
      </c>
      <c s="176" t="str">
        <f>IF('S.D.PASTE SHEET'!R945="","",'S.D.PASTE SHEET'!R945)</f>
        <v/>
      </c>
      <c s="176" t="str">
        <f>IF('S.D.PASTE SHEET'!S945="","",'S.D.PASTE SHEET'!S945)</f>
        <v/>
      </c>
      <c s="176" t="str">
        <f>IF('S.D.PASTE SHEET'!T945="","",'S.D.PASTE SHEET'!T945)</f>
        <v/>
      </c>
      <c s="176" t="str">
        <f>IF('S.D.PASTE SHEET'!U945="","",'S.D.PASTE SHEET'!U945)</f>
        <v/>
      </c>
      <c s="176" t="str">
        <f>IF('S.D.PASTE SHEET'!V945="","",'S.D.PASTE SHEET'!V945)</f>
        <v/>
      </c>
      <c s="176" t="str">
        <f>IF('S.D.PASTE SHEET'!W945="","",'S.D.PASTE SHEET'!W945)</f>
        <v/>
      </c>
      <c s="176" t="str">
        <f>IF('S.D.PASTE SHEET'!X945="","",'S.D.PASTE SHEET'!X945)</f>
        <v/>
      </c>
      <c s="176" t="str">
        <f>IF('S.D.PASTE SHEET'!Y945="","",'S.D.PASTE SHEET'!Y945)</f>
        <v/>
      </c>
      <c s="176" t="str">
        <f>IF('S.D.PASTE SHEET'!Z945="","",'S.D.PASTE SHEET'!Z945)</f>
        <v/>
      </c>
      <c s="176" t="str">
        <f>IF('S.D.PASTE SHEET'!AA945="","",'S.D.PASTE SHEET'!AA945)</f>
        <v/>
      </c>
      <c s="176" t="str">
        <f>IF('S.D.PASTE SHEET'!AB945="","",'S.D.PASTE SHEET'!AB945)</f>
        <v/>
      </c>
      <c s="176" t="str">
        <f>IF('S.D.PASTE SHEET'!AC945="","",'S.D.PASTE SHEET'!AC945)</f>
        <v/>
      </c>
      <c s="176" t="str">
        <f>IF('S.D.PASTE SHEET'!AD945="","",'S.D.PASTE SHEET'!AD945)</f>
        <v/>
      </c>
      <c s="178"/>
      <c s="179" t="str">
        <f>IF(AK945="","",IF(AK945&gt;0,COUNT($AG$2:AG945),""))</f>
        <v/>
      </c>
      <c s="180" t="str">
        <f t="shared" si="1014"/>
        <v/>
      </c>
      <c s="180" t="str">
        <f t="shared" si="1014"/>
        <v/>
      </c>
      <c s="180" t="str">
        <f t="shared" si="1014"/>
        <v/>
      </c>
      <c s="181" t="str">
        <f t="shared" si="1014"/>
        <v/>
      </c>
      <c s="180" t="str">
        <f t="shared" si="1014"/>
        <v/>
      </c>
      <c s="180" t="str">
        <f t="shared" si="1014"/>
        <v/>
      </c>
      <c s="180" t="str">
        <f t="shared" si="1014"/>
        <v/>
      </c>
      <c s="180" t="str">
        <f t="shared" si="1014"/>
        <v/>
      </c>
      <c s="180" t="str">
        <f t="shared" si="1014"/>
        <v/>
      </c>
      <c s="181" t="str">
        <f t="shared" si="1014"/>
        <v/>
      </c>
      <c s="180" t="str">
        <f t="shared" si="1014"/>
        <v/>
      </c>
      <c s="180" t="str">
        <f t="shared" si="1014"/>
        <v/>
      </c>
      <c s="180" t="str">
        <f t="shared" si="1014"/>
        <v/>
      </c>
      <c s="180" t="str">
        <f t="shared" si="1014"/>
        <v/>
      </c>
      <c s="180" t="str">
        <f t="shared" si="1014"/>
        <v/>
      </c>
      <c s="180" t="str">
        <f>IF(AND($AJ$1=5,$A945=5),P945,"")</f>
        <v/>
      </c>
      <c r="AX945" s="180" t="str">
        <f>IF(BC945="","",IF(BC945&gt;0,COUNT($AY$2:AY945),""))</f>
        <v/>
      </c>
      <c s="180" t="str">
        <f t="shared" si="1031" ref="AY945">IF(AND($BB$1=5,$A945=5,$BC$1=C945),B945,"")</f>
        <v/>
      </c>
      <c s="180" t="str">
        <f t="shared" si="1016"/>
        <v/>
      </c>
      <c s="182" t="str">
        <f t="shared" si="1016"/>
        <v/>
      </c>
      <c s="180" t="str">
        <f t="shared" si="1016"/>
        <v/>
      </c>
      <c s="180" t="str">
        <f t="shared" si="1016"/>
        <v/>
      </c>
      <c s="180" t="str">
        <f t="shared" si="1016"/>
        <v/>
      </c>
      <c s="180" t="str">
        <f t="shared" si="1016"/>
        <v/>
      </c>
      <c s="180" t="str">
        <f t="shared" si="1016"/>
        <v/>
      </c>
      <c s="182" t="str">
        <f t="shared" si="1016"/>
        <v/>
      </c>
      <c s="180" t="str">
        <f t="shared" si="1016"/>
        <v/>
      </c>
      <c s="180" t="str">
        <f t="shared" si="1016"/>
        <v/>
      </c>
      <c s="180" t="str">
        <f t="shared" si="1016"/>
        <v/>
      </c>
      <c s="180" t="str">
        <f t="shared" si="1016"/>
        <v/>
      </c>
      <c s="180" t="str">
        <f t="shared" si="1016"/>
        <v/>
      </c>
      <c s="180" t="str">
        <f t="shared" si="1016"/>
        <v/>
      </c>
    </row>
    <row r="946" spans="1:65" ht="15.75" customHeight="1">
      <c r="A946" s="176" t="str">
        <f>IF('S.D.PASTE SHEET'!A946="","",'S.D.PASTE SHEET'!A946)</f>
        <v/>
      </c>
      <c s="176" t="str">
        <f>IF('S.D.PASTE SHEET'!B946="","",'S.D.PASTE SHEET'!B946)</f>
        <v/>
      </c>
      <c s="176" t="str">
        <f>IF('S.D.PASTE SHEET'!C946="","",'S.D.PASTE SHEET'!C946)</f>
        <v/>
      </c>
      <c s="177" t="str">
        <f>IF('S.D.PASTE SHEET'!D946="","",'S.D.PASTE SHEET'!D946)</f>
        <v/>
      </c>
      <c s="176" t="str">
        <f>IF('S.D.PASTE SHEET'!E946="","",UPPER('S.D.PASTE SHEET'!E946))</f>
        <v/>
      </c>
      <c s="176" t="str">
        <f>IF('S.D.PASTE SHEET'!F946="","",'S.D.PASTE SHEET'!F946)</f>
        <v/>
      </c>
      <c s="176" t="str">
        <f>IF('S.D.PASTE SHEET'!G946="","",UPPER('S.D.PASTE SHEET'!G946))</f>
        <v/>
      </c>
      <c s="176" t="str">
        <f>IF('S.D.PASTE SHEET'!H946="","",UPPER('S.D.PASTE SHEET'!H946))</f>
        <v/>
      </c>
      <c s="176" t="str">
        <f>IF('S.D.PASTE SHEET'!I946="","",'S.D.PASTE SHEET'!I946)</f>
        <v/>
      </c>
      <c s="177" t="str">
        <f>IF('S.D.PASTE SHEET'!J946="","",'S.D.PASTE SHEET'!J946)</f>
        <v/>
      </c>
      <c s="176" t="str">
        <f>IF('S.D.PASTE SHEET'!K946="","",'S.D.PASTE SHEET'!K946)</f>
        <v/>
      </c>
      <c s="176" t="str">
        <f>IF('S.D.PASTE SHEET'!L946="","",'S.D.PASTE SHEET'!L946)</f>
        <v/>
      </c>
      <c s="176" t="str">
        <f>IF('S.D.PASTE SHEET'!M946="","",'S.D.PASTE SHEET'!M946)</f>
        <v/>
      </c>
      <c s="176" t="str">
        <f>IF('S.D.PASTE SHEET'!N946="","",'S.D.PASTE SHEET'!N946)</f>
        <v/>
      </c>
      <c s="176" t="str">
        <f>IF('S.D.PASTE SHEET'!O946="","",'S.D.PASTE SHEET'!O946)</f>
        <v/>
      </c>
      <c s="176" t="str">
        <f>IF('S.D.PASTE SHEET'!P946="","",'S.D.PASTE SHEET'!P946)</f>
        <v/>
      </c>
      <c s="176" t="str">
        <f>IF('S.D.PASTE SHEET'!Q946="","",'S.D.PASTE SHEET'!Q946)</f>
        <v/>
      </c>
      <c s="176" t="str">
        <f>IF('S.D.PASTE SHEET'!R946="","",'S.D.PASTE SHEET'!R946)</f>
        <v/>
      </c>
      <c s="176" t="str">
        <f>IF('S.D.PASTE SHEET'!S946="","",'S.D.PASTE SHEET'!S946)</f>
        <v/>
      </c>
      <c s="176" t="str">
        <f>IF('S.D.PASTE SHEET'!T946="","",'S.D.PASTE SHEET'!T946)</f>
        <v/>
      </c>
      <c s="176" t="str">
        <f>IF('S.D.PASTE SHEET'!U946="","",'S.D.PASTE SHEET'!U946)</f>
        <v/>
      </c>
      <c s="176" t="str">
        <f>IF('S.D.PASTE SHEET'!V946="","",'S.D.PASTE SHEET'!V946)</f>
        <v/>
      </c>
      <c s="176" t="str">
        <f>IF('S.D.PASTE SHEET'!W946="","",'S.D.PASTE SHEET'!W946)</f>
        <v/>
      </c>
      <c s="176" t="str">
        <f>IF('S.D.PASTE SHEET'!X946="","",'S.D.PASTE SHEET'!X946)</f>
        <v/>
      </c>
      <c s="176" t="str">
        <f>IF('S.D.PASTE SHEET'!Y946="","",'S.D.PASTE SHEET'!Y946)</f>
        <v/>
      </c>
      <c s="176" t="str">
        <f>IF('S.D.PASTE SHEET'!Z946="","",'S.D.PASTE SHEET'!Z946)</f>
        <v/>
      </c>
      <c s="176" t="str">
        <f>IF('S.D.PASTE SHEET'!AA946="","",'S.D.PASTE SHEET'!AA946)</f>
        <v/>
      </c>
      <c s="176" t="str">
        <f>IF('S.D.PASTE SHEET'!AB946="","",'S.D.PASTE SHEET'!AB946)</f>
        <v/>
      </c>
      <c s="176" t="str">
        <f>IF('S.D.PASTE SHEET'!AC946="","",'S.D.PASTE SHEET'!AC946)</f>
        <v/>
      </c>
      <c s="176" t="str">
        <f>IF('S.D.PASTE SHEET'!AD946="","",'S.D.PASTE SHEET'!AD946)</f>
        <v/>
      </c>
      <c s="178"/>
      <c s="179" t="str">
        <f>IF(AK946="","",IF(AK946&gt;0,COUNT($AG$2:AG946),""))</f>
        <v/>
      </c>
      <c s="180" t="str">
        <f t="shared" si="1032" ref="AG946:AV961">IF(AND($AJ$1=5,$A946=5),A946,"")</f>
        <v/>
      </c>
      <c s="180" t="str">
        <f t="shared" si="1032"/>
        <v/>
      </c>
      <c s="180" t="str">
        <f t="shared" si="1032"/>
        <v/>
      </c>
      <c s="181" t="str">
        <f t="shared" si="1032"/>
        <v/>
      </c>
      <c s="180" t="str">
        <f t="shared" si="1032"/>
        <v/>
      </c>
      <c s="180" t="str">
        <f t="shared" si="1032"/>
        <v/>
      </c>
      <c s="180" t="str">
        <f t="shared" si="1032"/>
        <v/>
      </c>
      <c s="180" t="str">
        <f t="shared" si="1032"/>
        <v/>
      </c>
      <c s="180" t="str">
        <f t="shared" si="1032"/>
        <v/>
      </c>
      <c s="181" t="str">
        <f t="shared" si="1032"/>
        <v/>
      </c>
      <c s="180" t="str">
        <f t="shared" si="1032"/>
        <v/>
      </c>
      <c s="180" t="str">
        <f t="shared" si="1032"/>
        <v/>
      </c>
      <c s="180" t="str">
        <f t="shared" si="1032"/>
        <v/>
      </c>
      <c s="180" t="str">
        <f t="shared" si="1032"/>
        <v/>
      </c>
      <c s="180" t="str">
        <f t="shared" si="1032"/>
        <v/>
      </c>
      <c s="180" t="str">
        <f t="shared" si="1032"/>
        <v/>
      </c>
      <c r="AX946" s="180" t="str">
        <f>IF(BC946="","",IF(BC946&gt;0,COUNT($AY$2:AY946),""))</f>
        <v/>
      </c>
      <c s="180" t="str">
        <f t="shared" si="1033" ref="AY946">IF(AND($BB$1=5,$A946=5,$BC$1=C946),B946,"")</f>
        <v/>
      </c>
      <c s="180" t="str">
        <f t="shared" si="1034" ref="AZ946:BM961">IF(AND($BB$1=5,$A946=5,$BC$1=$B946),C946,"")</f>
        <v/>
      </c>
      <c s="182" t="str">
        <f t="shared" si="1034"/>
        <v/>
      </c>
      <c s="180" t="str">
        <f t="shared" si="1034"/>
        <v/>
      </c>
      <c s="180" t="str">
        <f t="shared" si="1034"/>
        <v/>
      </c>
      <c s="180" t="str">
        <f t="shared" si="1034"/>
        <v/>
      </c>
      <c s="180" t="str">
        <f t="shared" si="1034"/>
        <v/>
      </c>
      <c s="180" t="str">
        <f t="shared" si="1034"/>
        <v/>
      </c>
      <c s="182" t="str">
        <f t="shared" si="1034"/>
        <v/>
      </c>
      <c s="180" t="str">
        <f t="shared" si="1034"/>
        <v/>
      </c>
      <c s="180" t="str">
        <f t="shared" si="1034"/>
        <v/>
      </c>
      <c s="180" t="str">
        <f t="shared" si="1034"/>
        <v/>
      </c>
      <c s="180" t="str">
        <f t="shared" si="1034"/>
        <v/>
      </c>
      <c s="180" t="str">
        <f t="shared" si="1034"/>
        <v/>
      </c>
      <c s="180" t="str">
        <f t="shared" si="1034"/>
        <v/>
      </c>
    </row>
    <row r="947" spans="1:65" ht="15.75" customHeight="1">
      <c r="A947" s="176" t="str">
        <f>IF('S.D.PASTE SHEET'!A947="","",'S.D.PASTE SHEET'!A947)</f>
        <v/>
      </c>
      <c s="176" t="str">
        <f>IF('S.D.PASTE SHEET'!B947="","",'S.D.PASTE SHEET'!B947)</f>
        <v/>
      </c>
      <c s="176" t="str">
        <f>IF('S.D.PASTE SHEET'!C947="","",'S.D.PASTE SHEET'!C947)</f>
        <v/>
      </c>
      <c s="177" t="str">
        <f>IF('S.D.PASTE SHEET'!D947="","",'S.D.PASTE SHEET'!D947)</f>
        <v/>
      </c>
      <c s="176" t="str">
        <f>IF('S.D.PASTE SHEET'!E947="","",UPPER('S.D.PASTE SHEET'!E947))</f>
        <v/>
      </c>
      <c s="176" t="str">
        <f>IF('S.D.PASTE SHEET'!F947="","",'S.D.PASTE SHEET'!F947)</f>
        <v/>
      </c>
      <c s="176" t="str">
        <f>IF('S.D.PASTE SHEET'!G947="","",UPPER('S.D.PASTE SHEET'!G947))</f>
        <v/>
      </c>
      <c s="176" t="str">
        <f>IF('S.D.PASTE SHEET'!H947="","",UPPER('S.D.PASTE SHEET'!H947))</f>
        <v/>
      </c>
      <c s="176" t="str">
        <f>IF('S.D.PASTE SHEET'!I947="","",'S.D.PASTE SHEET'!I947)</f>
        <v/>
      </c>
      <c s="177" t="str">
        <f>IF('S.D.PASTE SHEET'!J947="","",'S.D.PASTE SHEET'!J947)</f>
        <v/>
      </c>
      <c s="176" t="str">
        <f>IF('S.D.PASTE SHEET'!K947="","",'S.D.PASTE SHEET'!K947)</f>
        <v/>
      </c>
      <c s="176" t="str">
        <f>IF('S.D.PASTE SHEET'!L947="","",'S.D.PASTE SHEET'!L947)</f>
        <v/>
      </c>
      <c s="176" t="str">
        <f>IF('S.D.PASTE SHEET'!M947="","",'S.D.PASTE SHEET'!M947)</f>
        <v/>
      </c>
      <c s="176" t="str">
        <f>IF('S.D.PASTE SHEET'!N947="","",'S.D.PASTE SHEET'!N947)</f>
        <v/>
      </c>
      <c s="176" t="str">
        <f>IF('S.D.PASTE SHEET'!O947="","",'S.D.PASTE SHEET'!O947)</f>
        <v/>
      </c>
      <c s="176" t="str">
        <f>IF('S.D.PASTE SHEET'!P947="","",'S.D.PASTE SHEET'!P947)</f>
        <v/>
      </c>
      <c s="176" t="str">
        <f>IF('S.D.PASTE SHEET'!Q947="","",'S.D.PASTE SHEET'!Q947)</f>
        <v/>
      </c>
      <c s="176" t="str">
        <f>IF('S.D.PASTE SHEET'!R947="","",'S.D.PASTE SHEET'!R947)</f>
        <v/>
      </c>
      <c s="176" t="str">
        <f>IF('S.D.PASTE SHEET'!S947="","",'S.D.PASTE SHEET'!S947)</f>
        <v/>
      </c>
      <c s="176" t="str">
        <f>IF('S.D.PASTE SHEET'!T947="","",'S.D.PASTE SHEET'!T947)</f>
        <v/>
      </c>
      <c s="176" t="str">
        <f>IF('S.D.PASTE SHEET'!U947="","",'S.D.PASTE SHEET'!U947)</f>
        <v/>
      </c>
      <c s="176" t="str">
        <f>IF('S.D.PASTE SHEET'!V947="","",'S.D.PASTE SHEET'!V947)</f>
        <v/>
      </c>
      <c s="176" t="str">
        <f>IF('S.D.PASTE SHEET'!W947="","",'S.D.PASTE SHEET'!W947)</f>
        <v/>
      </c>
      <c s="176" t="str">
        <f>IF('S.D.PASTE SHEET'!X947="","",'S.D.PASTE SHEET'!X947)</f>
        <v/>
      </c>
      <c s="176" t="str">
        <f>IF('S.D.PASTE SHEET'!Y947="","",'S.D.PASTE SHEET'!Y947)</f>
        <v/>
      </c>
      <c s="176" t="str">
        <f>IF('S.D.PASTE SHEET'!Z947="","",'S.D.PASTE SHEET'!Z947)</f>
        <v/>
      </c>
      <c s="176" t="str">
        <f>IF('S.D.PASTE SHEET'!AA947="","",'S.D.PASTE SHEET'!AA947)</f>
        <v/>
      </c>
      <c s="176" t="str">
        <f>IF('S.D.PASTE SHEET'!AB947="","",'S.D.PASTE SHEET'!AB947)</f>
        <v/>
      </c>
      <c s="176" t="str">
        <f>IF('S.D.PASTE SHEET'!AC947="","",'S.D.PASTE SHEET'!AC947)</f>
        <v/>
      </c>
      <c s="176" t="str">
        <f>IF('S.D.PASTE SHEET'!AD947="","",'S.D.PASTE SHEET'!AD947)</f>
        <v/>
      </c>
      <c s="178"/>
      <c s="179" t="str">
        <f>IF(AK947="","",IF(AK947&gt;0,COUNT($AG$2:AG947),""))</f>
        <v/>
      </c>
      <c s="180" t="str">
        <f t="shared" si="1032"/>
        <v/>
      </c>
      <c s="180" t="str">
        <f t="shared" si="1032"/>
        <v/>
      </c>
      <c s="180" t="str">
        <f t="shared" si="1032"/>
        <v/>
      </c>
      <c s="181" t="str">
        <f t="shared" si="1032"/>
        <v/>
      </c>
      <c s="180" t="str">
        <f t="shared" si="1032"/>
        <v/>
      </c>
      <c s="180" t="str">
        <f t="shared" si="1032"/>
        <v/>
      </c>
      <c s="180" t="str">
        <f t="shared" si="1032"/>
        <v/>
      </c>
      <c s="180" t="str">
        <f t="shared" si="1032"/>
        <v/>
      </c>
      <c s="180" t="str">
        <f t="shared" si="1032"/>
        <v/>
      </c>
      <c s="181" t="str">
        <f t="shared" si="1032"/>
        <v/>
      </c>
      <c s="180" t="str">
        <f t="shared" si="1032"/>
        <v/>
      </c>
      <c s="180" t="str">
        <f t="shared" si="1032"/>
        <v/>
      </c>
      <c s="180" t="str">
        <f t="shared" si="1032"/>
        <v/>
      </c>
      <c s="180" t="str">
        <f t="shared" si="1032"/>
        <v/>
      </c>
      <c s="180" t="str">
        <f t="shared" si="1032"/>
        <v/>
      </c>
      <c s="180" t="str">
        <f t="shared" si="1032"/>
        <v/>
      </c>
      <c r="AX947" s="180" t="str">
        <f>IF(BC947="","",IF(BC947&gt;0,COUNT($AY$2:AY947),""))</f>
        <v/>
      </c>
      <c s="180" t="str">
        <f t="shared" si="1035" ref="AY947">IF(AND($BB$1=5,$A947=5,$BC$1=C947),B947,"")</f>
        <v/>
      </c>
      <c s="180" t="str">
        <f t="shared" si="1034"/>
        <v/>
      </c>
      <c s="182" t="str">
        <f t="shared" si="1034"/>
        <v/>
      </c>
      <c s="180" t="str">
        <f t="shared" si="1034"/>
        <v/>
      </c>
      <c s="180" t="str">
        <f t="shared" si="1034"/>
        <v/>
      </c>
      <c s="180" t="str">
        <f t="shared" si="1034"/>
        <v/>
      </c>
      <c s="180" t="str">
        <f t="shared" si="1034"/>
        <v/>
      </c>
      <c s="180" t="str">
        <f t="shared" si="1034"/>
        <v/>
      </c>
      <c s="182" t="str">
        <f t="shared" si="1034"/>
        <v/>
      </c>
      <c s="180" t="str">
        <f t="shared" si="1034"/>
        <v/>
      </c>
      <c s="180" t="str">
        <f t="shared" si="1034"/>
        <v/>
      </c>
      <c s="180" t="str">
        <f t="shared" si="1034"/>
        <v/>
      </c>
      <c s="180" t="str">
        <f t="shared" si="1034"/>
        <v/>
      </c>
      <c s="180" t="str">
        <f t="shared" si="1034"/>
        <v/>
      </c>
      <c s="180" t="str">
        <f t="shared" si="1034"/>
        <v/>
      </c>
    </row>
    <row r="948" spans="1:65" ht="15.75" customHeight="1">
      <c r="A948" s="176" t="str">
        <f>IF('S.D.PASTE SHEET'!A948="","",'S.D.PASTE SHEET'!A948)</f>
        <v/>
      </c>
      <c s="176" t="str">
        <f>IF('S.D.PASTE SHEET'!B948="","",'S.D.PASTE SHEET'!B948)</f>
        <v/>
      </c>
      <c s="176" t="str">
        <f>IF('S.D.PASTE SHEET'!C948="","",'S.D.PASTE SHEET'!C948)</f>
        <v/>
      </c>
      <c s="177" t="str">
        <f>IF('S.D.PASTE SHEET'!D948="","",'S.D.PASTE SHEET'!D948)</f>
        <v/>
      </c>
      <c s="176" t="str">
        <f>IF('S.D.PASTE SHEET'!E948="","",UPPER('S.D.PASTE SHEET'!E948))</f>
        <v/>
      </c>
      <c s="176" t="str">
        <f>IF('S.D.PASTE SHEET'!F948="","",'S.D.PASTE SHEET'!F948)</f>
        <v/>
      </c>
      <c s="176" t="str">
        <f>IF('S.D.PASTE SHEET'!G948="","",UPPER('S.D.PASTE SHEET'!G948))</f>
        <v/>
      </c>
      <c s="176" t="str">
        <f>IF('S.D.PASTE SHEET'!H948="","",UPPER('S.D.PASTE SHEET'!H948))</f>
        <v/>
      </c>
      <c s="176" t="str">
        <f>IF('S.D.PASTE SHEET'!I948="","",'S.D.PASTE SHEET'!I948)</f>
        <v/>
      </c>
      <c s="177" t="str">
        <f>IF('S.D.PASTE SHEET'!J948="","",'S.D.PASTE SHEET'!J948)</f>
        <v/>
      </c>
      <c s="176" t="str">
        <f>IF('S.D.PASTE SHEET'!K948="","",'S.D.PASTE SHEET'!K948)</f>
        <v/>
      </c>
      <c s="176" t="str">
        <f>IF('S.D.PASTE SHEET'!L948="","",'S.D.PASTE SHEET'!L948)</f>
        <v/>
      </c>
      <c s="176" t="str">
        <f>IF('S.D.PASTE SHEET'!M948="","",'S.D.PASTE SHEET'!M948)</f>
        <v/>
      </c>
      <c s="176" t="str">
        <f>IF('S.D.PASTE SHEET'!N948="","",'S.D.PASTE SHEET'!N948)</f>
        <v/>
      </c>
      <c s="176" t="str">
        <f>IF('S.D.PASTE SHEET'!O948="","",'S.D.PASTE SHEET'!O948)</f>
        <v/>
      </c>
      <c s="176" t="str">
        <f>IF('S.D.PASTE SHEET'!P948="","",'S.D.PASTE SHEET'!P948)</f>
        <v/>
      </c>
      <c s="176" t="str">
        <f>IF('S.D.PASTE SHEET'!Q948="","",'S.D.PASTE SHEET'!Q948)</f>
        <v/>
      </c>
      <c s="176" t="str">
        <f>IF('S.D.PASTE SHEET'!R948="","",'S.D.PASTE SHEET'!R948)</f>
        <v/>
      </c>
      <c s="176" t="str">
        <f>IF('S.D.PASTE SHEET'!S948="","",'S.D.PASTE SHEET'!S948)</f>
        <v/>
      </c>
      <c s="176" t="str">
        <f>IF('S.D.PASTE SHEET'!T948="","",'S.D.PASTE SHEET'!T948)</f>
        <v/>
      </c>
      <c s="176" t="str">
        <f>IF('S.D.PASTE SHEET'!U948="","",'S.D.PASTE SHEET'!U948)</f>
        <v/>
      </c>
      <c s="176" t="str">
        <f>IF('S.D.PASTE SHEET'!V948="","",'S.D.PASTE SHEET'!V948)</f>
        <v/>
      </c>
      <c s="176" t="str">
        <f>IF('S.D.PASTE SHEET'!W948="","",'S.D.PASTE SHEET'!W948)</f>
        <v/>
      </c>
      <c s="176" t="str">
        <f>IF('S.D.PASTE SHEET'!X948="","",'S.D.PASTE SHEET'!X948)</f>
        <v/>
      </c>
      <c s="176" t="str">
        <f>IF('S.D.PASTE SHEET'!Y948="","",'S.D.PASTE SHEET'!Y948)</f>
        <v/>
      </c>
      <c s="176" t="str">
        <f>IF('S.D.PASTE SHEET'!Z948="","",'S.D.PASTE SHEET'!Z948)</f>
        <v/>
      </c>
      <c s="176" t="str">
        <f>IF('S.D.PASTE SHEET'!AA948="","",'S.D.PASTE SHEET'!AA948)</f>
        <v/>
      </c>
      <c s="176" t="str">
        <f>IF('S.D.PASTE SHEET'!AB948="","",'S.D.PASTE SHEET'!AB948)</f>
        <v/>
      </c>
      <c s="176" t="str">
        <f>IF('S.D.PASTE SHEET'!AC948="","",'S.D.PASTE SHEET'!AC948)</f>
        <v/>
      </c>
      <c s="176" t="str">
        <f>IF('S.D.PASTE SHEET'!AD948="","",'S.D.PASTE SHEET'!AD948)</f>
        <v/>
      </c>
      <c s="178"/>
      <c s="179" t="str">
        <f>IF(AK948="","",IF(AK948&gt;0,COUNT($AG$2:AG948),""))</f>
        <v/>
      </c>
      <c s="180" t="str">
        <f t="shared" si="1032"/>
        <v/>
      </c>
      <c s="180" t="str">
        <f t="shared" si="1032"/>
        <v/>
      </c>
      <c s="180" t="str">
        <f t="shared" si="1032"/>
        <v/>
      </c>
      <c s="181" t="str">
        <f t="shared" si="1032"/>
        <v/>
      </c>
      <c s="180" t="str">
        <f t="shared" si="1032"/>
        <v/>
      </c>
      <c s="180" t="str">
        <f t="shared" si="1032"/>
        <v/>
      </c>
      <c s="180" t="str">
        <f t="shared" si="1032"/>
        <v/>
      </c>
      <c s="180" t="str">
        <f t="shared" si="1032"/>
        <v/>
      </c>
      <c s="180" t="str">
        <f t="shared" si="1032"/>
        <v/>
      </c>
      <c s="181" t="str">
        <f t="shared" si="1032"/>
        <v/>
      </c>
      <c s="180" t="str">
        <f t="shared" si="1032"/>
        <v/>
      </c>
      <c s="180" t="str">
        <f t="shared" si="1032"/>
        <v/>
      </c>
      <c s="180" t="str">
        <f t="shared" si="1032"/>
        <v/>
      </c>
      <c s="180" t="str">
        <f t="shared" si="1032"/>
        <v/>
      </c>
      <c s="180" t="str">
        <f t="shared" si="1032"/>
        <v/>
      </c>
      <c s="180" t="str">
        <f t="shared" si="1032"/>
        <v/>
      </c>
      <c r="AX948" s="180" t="str">
        <f>IF(BC948="","",IF(BC948&gt;0,COUNT($AY$2:AY948),""))</f>
        <v/>
      </c>
      <c s="180" t="str">
        <f t="shared" si="1036" ref="AY948">IF(AND($BB$1=5,$A948=5,$BC$1=C948),B948,"")</f>
        <v/>
      </c>
      <c s="180" t="str">
        <f t="shared" si="1034"/>
        <v/>
      </c>
      <c s="182" t="str">
        <f t="shared" si="1034"/>
        <v/>
      </c>
      <c s="180" t="str">
        <f t="shared" si="1034"/>
        <v/>
      </c>
      <c s="180" t="str">
        <f t="shared" si="1034"/>
        <v/>
      </c>
      <c s="180" t="str">
        <f t="shared" si="1034"/>
        <v/>
      </c>
      <c s="180" t="str">
        <f t="shared" si="1034"/>
        <v/>
      </c>
      <c s="180" t="str">
        <f t="shared" si="1034"/>
        <v/>
      </c>
      <c s="182" t="str">
        <f t="shared" si="1034"/>
        <v/>
      </c>
      <c s="180" t="str">
        <f t="shared" si="1034"/>
        <v/>
      </c>
      <c s="180" t="str">
        <f t="shared" si="1034"/>
        <v/>
      </c>
      <c s="180" t="str">
        <f t="shared" si="1034"/>
        <v/>
      </c>
      <c s="180" t="str">
        <f t="shared" si="1034"/>
        <v/>
      </c>
      <c s="180" t="str">
        <f t="shared" si="1034"/>
        <v/>
      </c>
      <c s="180" t="str">
        <f t="shared" si="1034"/>
        <v/>
      </c>
    </row>
    <row r="949" spans="1:65" ht="15.75" customHeight="1">
      <c r="A949" s="176" t="str">
        <f>IF('S.D.PASTE SHEET'!A949="","",'S.D.PASTE SHEET'!A949)</f>
        <v/>
      </c>
      <c s="176" t="str">
        <f>IF('S.D.PASTE SHEET'!B949="","",'S.D.PASTE SHEET'!B949)</f>
        <v/>
      </c>
      <c s="176" t="str">
        <f>IF('S.D.PASTE SHEET'!C949="","",'S.D.PASTE SHEET'!C949)</f>
        <v/>
      </c>
      <c s="177" t="str">
        <f>IF('S.D.PASTE SHEET'!D949="","",'S.D.PASTE SHEET'!D949)</f>
        <v/>
      </c>
      <c s="176" t="str">
        <f>IF('S.D.PASTE SHEET'!E949="","",UPPER('S.D.PASTE SHEET'!E949))</f>
        <v/>
      </c>
      <c s="176" t="str">
        <f>IF('S.D.PASTE SHEET'!F949="","",'S.D.PASTE SHEET'!F949)</f>
        <v/>
      </c>
      <c s="176" t="str">
        <f>IF('S.D.PASTE SHEET'!G949="","",UPPER('S.D.PASTE SHEET'!G949))</f>
        <v/>
      </c>
      <c s="176" t="str">
        <f>IF('S.D.PASTE SHEET'!H949="","",UPPER('S.D.PASTE SHEET'!H949))</f>
        <v/>
      </c>
      <c s="176" t="str">
        <f>IF('S.D.PASTE SHEET'!I949="","",'S.D.PASTE SHEET'!I949)</f>
        <v/>
      </c>
      <c s="177" t="str">
        <f>IF('S.D.PASTE SHEET'!J949="","",'S.D.PASTE SHEET'!J949)</f>
        <v/>
      </c>
      <c s="176" t="str">
        <f>IF('S.D.PASTE SHEET'!K949="","",'S.D.PASTE SHEET'!K949)</f>
        <v/>
      </c>
      <c s="176" t="str">
        <f>IF('S.D.PASTE SHEET'!L949="","",'S.D.PASTE SHEET'!L949)</f>
        <v/>
      </c>
      <c s="176" t="str">
        <f>IF('S.D.PASTE SHEET'!M949="","",'S.D.PASTE SHEET'!M949)</f>
        <v/>
      </c>
      <c s="176" t="str">
        <f>IF('S.D.PASTE SHEET'!N949="","",'S.D.PASTE SHEET'!N949)</f>
        <v/>
      </c>
      <c s="176" t="str">
        <f>IF('S.D.PASTE SHEET'!O949="","",'S.D.PASTE SHEET'!O949)</f>
        <v/>
      </c>
      <c s="176" t="str">
        <f>IF('S.D.PASTE SHEET'!P949="","",'S.D.PASTE SHEET'!P949)</f>
        <v/>
      </c>
      <c s="176" t="str">
        <f>IF('S.D.PASTE SHEET'!Q949="","",'S.D.PASTE SHEET'!Q949)</f>
        <v/>
      </c>
      <c s="176" t="str">
        <f>IF('S.D.PASTE SHEET'!R949="","",'S.D.PASTE SHEET'!R949)</f>
        <v/>
      </c>
      <c s="176" t="str">
        <f>IF('S.D.PASTE SHEET'!S949="","",'S.D.PASTE SHEET'!S949)</f>
        <v/>
      </c>
      <c s="176" t="str">
        <f>IF('S.D.PASTE SHEET'!T949="","",'S.D.PASTE SHEET'!T949)</f>
        <v/>
      </c>
      <c s="176" t="str">
        <f>IF('S.D.PASTE SHEET'!U949="","",'S.D.PASTE SHEET'!U949)</f>
        <v/>
      </c>
      <c s="176" t="str">
        <f>IF('S.D.PASTE SHEET'!V949="","",'S.D.PASTE SHEET'!V949)</f>
        <v/>
      </c>
      <c s="176" t="str">
        <f>IF('S.D.PASTE SHEET'!W949="","",'S.D.PASTE SHEET'!W949)</f>
        <v/>
      </c>
      <c s="176" t="str">
        <f>IF('S.D.PASTE SHEET'!X949="","",'S.D.PASTE SHEET'!X949)</f>
        <v/>
      </c>
      <c s="176" t="str">
        <f>IF('S.D.PASTE SHEET'!Y949="","",'S.D.PASTE SHEET'!Y949)</f>
        <v/>
      </c>
      <c s="176" t="str">
        <f>IF('S.D.PASTE SHEET'!Z949="","",'S.D.PASTE SHEET'!Z949)</f>
        <v/>
      </c>
      <c s="176" t="str">
        <f>IF('S.D.PASTE SHEET'!AA949="","",'S.D.PASTE SHEET'!AA949)</f>
        <v/>
      </c>
      <c s="176" t="str">
        <f>IF('S.D.PASTE SHEET'!AB949="","",'S.D.PASTE SHEET'!AB949)</f>
        <v/>
      </c>
      <c s="176" t="str">
        <f>IF('S.D.PASTE SHEET'!AC949="","",'S.D.PASTE SHEET'!AC949)</f>
        <v/>
      </c>
      <c s="176" t="str">
        <f>IF('S.D.PASTE SHEET'!AD949="","",'S.D.PASTE SHEET'!AD949)</f>
        <v/>
      </c>
      <c s="178"/>
      <c s="179" t="str">
        <f>IF(AK949="","",IF(AK949&gt;0,COUNT($AG$2:AG949),""))</f>
        <v/>
      </c>
      <c s="180" t="str">
        <f t="shared" si="1032"/>
        <v/>
      </c>
      <c s="180" t="str">
        <f t="shared" si="1032"/>
        <v/>
      </c>
      <c s="180" t="str">
        <f t="shared" si="1032"/>
        <v/>
      </c>
      <c s="181" t="str">
        <f t="shared" si="1032"/>
        <v/>
      </c>
      <c s="180" t="str">
        <f t="shared" si="1032"/>
        <v/>
      </c>
      <c s="180" t="str">
        <f t="shared" si="1032"/>
        <v/>
      </c>
      <c s="180" t="str">
        <f t="shared" si="1032"/>
        <v/>
      </c>
      <c s="180" t="str">
        <f t="shared" si="1032"/>
        <v/>
      </c>
      <c s="180" t="str">
        <f t="shared" si="1032"/>
        <v/>
      </c>
      <c s="181" t="str">
        <f t="shared" si="1032"/>
        <v/>
      </c>
      <c s="180" t="str">
        <f t="shared" si="1032"/>
        <v/>
      </c>
      <c s="180" t="str">
        <f t="shared" si="1032"/>
        <v/>
      </c>
      <c s="180" t="str">
        <f t="shared" si="1032"/>
        <v/>
      </c>
      <c s="180" t="str">
        <f t="shared" si="1032"/>
        <v/>
      </c>
      <c s="180" t="str">
        <f t="shared" si="1032"/>
        <v/>
      </c>
      <c s="180" t="str">
        <f t="shared" si="1032"/>
        <v/>
      </c>
      <c r="AX949" s="180" t="str">
        <f>IF(BC949="","",IF(BC949&gt;0,COUNT($AY$2:AY949),""))</f>
        <v/>
      </c>
      <c s="180" t="str">
        <f t="shared" si="1037" ref="AY949">IF(AND($BB$1=5,$A949=5,$BC$1=C949),B949,"")</f>
        <v/>
      </c>
      <c s="180" t="str">
        <f t="shared" si="1034"/>
        <v/>
      </c>
      <c s="182" t="str">
        <f t="shared" si="1034"/>
        <v/>
      </c>
      <c s="180" t="str">
        <f t="shared" si="1034"/>
        <v/>
      </c>
      <c s="180" t="str">
        <f t="shared" si="1034"/>
        <v/>
      </c>
      <c s="180" t="str">
        <f t="shared" si="1034"/>
        <v/>
      </c>
      <c s="180" t="str">
        <f t="shared" si="1034"/>
        <v/>
      </c>
      <c s="180" t="str">
        <f t="shared" si="1034"/>
        <v/>
      </c>
      <c s="182" t="str">
        <f t="shared" si="1034"/>
        <v/>
      </c>
      <c s="180" t="str">
        <f t="shared" si="1034"/>
        <v/>
      </c>
      <c s="180" t="str">
        <f t="shared" si="1034"/>
        <v/>
      </c>
      <c s="180" t="str">
        <f t="shared" si="1034"/>
        <v/>
      </c>
      <c s="180" t="str">
        <f t="shared" si="1034"/>
        <v/>
      </c>
      <c s="180" t="str">
        <f t="shared" si="1034"/>
        <v/>
      </c>
      <c s="180" t="str">
        <f t="shared" si="1034"/>
        <v/>
      </c>
    </row>
    <row r="950" spans="1:65" ht="15.75" customHeight="1">
      <c r="A950" s="176" t="str">
        <f>IF('S.D.PASTE SHEET'!A950="","",'S.D.PASTE SHEET'!A950)</f>
        <v/>
      </c>
      <c s="176" t="str">
        <f>IF('S.D.PASTE SHEET'!B950="","",'S.D.PASTE SHEET'!B950)</f>
        <v/>
      </c>
      <c s="176" t="str">
        <f>IF('S.D.PASTE SHEET'!C950="","",'S.D.PASTE SHEET'!C950)</f>
        <v/>
      </c>
      <c s="177" t="str">
        <f>IF('S.D.PASTE SHEET'!D950="","",'S.D.PASTE SHEET'!D950)</f>
        <v/>
      </c>
      <c s="176" t="str">
        <f>IF('S.D.PASTE SHEET'!E950="","",UPPER('S.D.PASTE SHEET'!E950))</f>
        <v/>
      </c>
      <c s="176" t="str">
        <f>IF('S.D.PASTE SHEET'!F950="","",'S.D.PASTE SHEET'!F950)</f>
        <v/>
      </c>
      <c s="176" t="str">
        <f>IF('S.D.PASTE SHEET'!G950="","",UPPER('S.D.PASTE SHEET'!G950))</f>
        <v/>
      </c>
      <c s="176" t="str">
        <f>IF('S.D.PASTE SHEET'!H950="","",UPPER('S.D.PASTE SHEET'!H950))</f>
        <v/>
      </c>
      <c s="176" t="str">
        <f>IF('S.D.PASTE SHEET'!I950="","",'S.D.PASTE SHEET'!I950)</f>
        <v/>
      </c>
      <c s="177" t="str">
        <f>IF('S.D.PASTE SHEET'!J950="","",'S.D.PASTE SHEET'!J950)</f>
        <v/>
      </c>
      <c s="176" t="str">
        <f>IF('S.D.PASTE SHEET'!K950="","",'S.D.PASTE SHEET'!K950)</f>
        <v/>
      </c>
      <c s="176" t="str">
        <f>IF('S.D.PASTE SHEET'!L950="","",'S.D.PASTE SHEET'!L950)</f>
        <v/>
      </c>
      <c s="176" t="str">
        <f>IF('S.D.PASTE SHEET'!M950="","",'S.D.PASTE SHEET'!M950)</f>
        <v/>
      </c>
      <c s="176" t="str">
        <f>IF('S.D.PASTE SHEET'!N950="","",'S.D.PASTE SHEET'!N950)</f>
        <v/>
      </c>
      <c s="176" t="str">
        <f>IF('S.D.PASTE SHEET'!O950="","",'S.D.PASTE SHEET'!O950)</f>
        <v/>
      </c>
      <c s="176" t="str">
        <f>IF('S.D.PASTE SHEET'!P950="","",'S.D.PASTE SHEET'!P950)</f>
        <v/>
      </c>
      <c s="176" t="str">
        <f>IF('S.D.PASTE SHEET'!Q950="","",'S.D.PASTE SHEET'!Q950)</f>
        <v/>
      </c>
      <c s="176" t="str">
        <f>IF('S.D.PASTE SHEET'!R950="","",'S.D.PASTE SHEET'!R950)</f>
        <v/>
      </c>
      <c s="176" t="str">
        <f>IF('S.D.PASTE SHEET'!S950="","",'S.D.PASTE SHEET'!S950)</f>
        <v/>
      </c>
      <c s="176" t="str">
        <f>IF('S.D.PASTE SHEET'!T950="","",'S.D.PASTE SHEET'!T950)</f>
        <v/>
      </c>
      <c s="176" t="str">
        <f>IF('S.D.PASTE SHEET'!U950="","",'S.D.PASTE SHEET'!U950)</f>
        <v/>
      </c>
      <c s="176" t="str">
        <f>IF('S.D.PASTE SHEET'!V950="","",'S.D.PASTE SHEET'!V950)</f>
        <v/>
      </c>
      <c s="176" t="str">
        <f>IF('S.D.PASTE SHEET'!W950="","",'S.D.PASTE SHEET'!W950)</f>
        <v/>
      </c>
      <c s="176" t="str">
        <f>IF('S.D.PASTE SHEET'!X950="","",'S.D.PASTE SHEET'!X950)</f>
        <v/>
      </c>
      <c s="176" t="str">
        <f>IF('S.D.PASTE SHEET'!Y950="","",'S.D.PASTE SHEET'!Y950)</f>
        <v/>
      </c>
      <c s="176" t="str">
        <f>IF('S.D.PASTE SHEET'!Z950="","",'S.D.PASTE SHEET'!Z950)</f>
        <v/>
      </c>
      <c s="176" t="str">
        <f>IF('S.D.PASTE SHEET'!AA950="","",'S.D.PASTE SHEET'!AA950)</f>
        <v/>
      </c>
      <c s="176" t="str">
        <f>IF('S.D.PASTE SHEET'!AB950="","",'S.D.PASTE SHEET'!AB950)</f>
        <v/>
      </c>
      <c s="176" t="str">
        <f>IF('S.D.PASTE SHEET'!AC950="","",'S.D.PASTE SHEET'!AC950)</f>
        <v/>
      </c>
      <c s="176" t="str">
        <f>IF('S.D.PASTE SHEET'!AD950="","",'S.D.PASTE SHEET'!AD950)</f>
        <v/>
      </c>
      <c s="178"/>
      <c s="179" t="str">
        <f>IF(AK950="","",IF(AK950&gt;0,COUNT($AG$2:AG950),""))</f>
        <v/>
      </c>
      <c s="180" t="str">
        <f t="shared" si="1032"/>
        <v/>
      </c>
      <c s="180" t="str">
        <f t="shared" si="1032"/>
        <v/>
      </c>
      <c s="180" t="str">
        <f t="shared" si="1032"/>
        <v/>
      </c>
      <c s="181" t="str">
        <f t="shared" si="1032"/>
        <v/>
      </c>
      <c s="180" t="str">
        <f t="shared" si="1032"/>
        <v/>
      </c>
      <c s="180" t="str">
        <f t="shared" si="1032"/>
        <v/>
      </c>
      <c s="180" t="str">
        <f t="shared" si="1032"/>
        <v/>
      </c>
      <c s="180" t="str">
        <f t="shared" si="1032"/>
        <v/>
      </c>
      <c s="180" t="str">
        <f t="shared" si="1032"/>
        <v/>
      </c>
      <c s="181" t="str">
        <f t="shared" si="1032"/>
        <v/>
      </c>
      <c s="180" t="str">
        <f t="shared" si="1032"/>
        <v/>
      </c>
      <c s="180" t="str">
        <f t="shared" si="1032"/>
        <v/>
      </c>
      <c s="180" t="str">
        <f t="shared" si="1032"/>
        <v/>
      </c>
      <c s="180" t="str">
        <f t="shared" si="1032"/>
        <v/>
      </c>
      <c s="180" t="str">
        <f t="shared" si="1032"/>
        <v/>
      </c>
      <c s="180" t="str">
        <f t="shared" si="1032"/>
        <v/>
      </c>
      <c r="AX950" s="180" t="str">
        <f>IF(BC950="","",IF(BC950&gt;0,COUNT($AY$2:AY950),""))</f>
        <v/>
      </c>
      <c s="180" t="str">
        <f t="shared" si="1038" ref="AY950">IF(AND($BB$1=5,$A950=5,$BC$1=C950),B950,"")</f>
        <v/>
      </c>
      <c s="180" t="str">
        <f t="shared" si="1034"/>
        <v/>
      </c>
      <c s="182" t="str">
        <f t="shared" si="1034"/>
        <v/>
      </c>
      <c s="180" t="str">
        <f t="shared" si="1034"/>
        <v/>
      </c>
      <c s="180" t="str">
        <f t="shared" si="1034"/>
        <v/>
      </c>
      <c s="180" t="str">
        <f t="shared" si="1034"/>
        <v/>
      </c>
      <c s="180" t="str">
        <f t="shared" si="1034"/>
        <v/>
      </c>
      <c s="180" t="str">
        <f t="shared" si="1034"/>
        <v/>
      </c>
      <c s="182" t="str">
        <f t="shared" si="1034"/>
        <v/>
      </c>
      <c s="180" t="str">
        <f t="shared" si="1034"/>
        <v/>
      </c>
      <c s="180" t="str">
        <f t="shared" si="1034"/>
        <v/>
      </c>
      <c s="180" t="str">
        <f t="shared" si="1034"/>
        <v/>
      </c>
      <c s="180" t="str">
        <f t="shared" si="1034"/>
        <v/>
      </c>
      <c s="180" t="str">
        <f t="shared" si="1034"/>
        <v/>
      </c>
      <c s="180" t="str">
        <f t="shared" si="1034"/>
        <v/>
      </c>
    </row>
    <row r="951" spans="1:65" ht="15.75" customHeight="1">
      <c r="A951" s="176" t="str">
        <f>IF('S.D.PASTE SHEET'!A951="","",'S.D.PASTE SHEET'!A951)</f>
        <v/>
      </c>
      <c s="176" t="str">
        <f>IF('S.D.PASTE SHEET'!B951="","",'S.D.PASTE SHEET'!B951)</f>
        <v/>
      </c>
      <c s="176" t="str">
        <f>IF('S.D.PASTE SHEET'!C951="","",'S.D.PASTE SHEET'!C951)</f>
        <v/>
      </c>
      <c s="177" t="str">
        <f>IF('S.D.PASTE SHEET'!D951="","",'S.D.PASTE SHEET'!D951)</f>
        <v/>
      </c>
      <c s="176" t="str">
        <f>IF('S.D.PASTE SHEET'!E951="","",UPPER('S.D.PASTE SHEET'!E951))</f>
        <v/>
      </c>
      <c s="176" t="str">
        <f>IF('S.D.PASTE SHEET'!F951="","",'S.D.PASTE SHEET'!F951)</f>
        <v/>
      </c>
      <c s="176" t="str">
        <f>IF('S.D.PASTE SHEET'!G951="","",UPPER('S.D.PASTE SHEET'!G951))</f>
        <v/>
      </c>
      <c s="176" t="str">
        <f>IF('S.D.PASTE SHEET'!H951="","",UPPER('S.D.PASTE SHEET'!H951))</f>
        <v/>
      </c>
      <c s="176" t="str">
        <f>IF('S.D.PASTE SHEET'!I951="","",'S.D.PASTE SHEET'!I951)</f>
        <v/>
      </c>
      <c s="177" t="str">
        <f>IF('S.D.PASTE SHEET'!J951="","",'S.D.PASTE SHEET'!J951)</f>
        <v/>
      </c>
      <c s="176" t="str">
        <f>IF('S.D.PASTE SHEET'!K951="","",'S.D.PASTE SHEET'!K951)</f>
        <v/>
      </c>
      <c s="176" t="str">
        <f>IF('S.D.PASTE SHEET'!L951="","",'S.D.PASTE SHEET'!L951)</f>
        <v/>
      </c>
      <c s="176" t="str">
        <f>IF('S.D.PASTE SHEET'!M951="","",'S.D.PASTE SHEET'!M951)</f>
        <v/>
      </c>
      <c s="176" t="str">
        <f>IF('S.D.PASTE SHEET'!N951="","",'S.D.PASTE SHEET'!N951)</f>
        <v/>
      </c>
      <c s="176" t="str">
        <f>IF('S.D.PASTE SHEET'!O951="","",'S.D.PASTE SHEET'!O951)</f>
        <v/>
      </c>
      <c s="176" t="str">
        <f>IF('S.D.PASTE SHEET'!P951="","",'S.D.PASTE SHEET'!P951)</f>
        <v/>
      </c>
      <c s="176" t="str">
        <f>IF('S.D.PASTE SHEET'!Q951="","",'S.D.PASTE SHEET'!Q951)</f>
        <v/>
      </c>
      <c s="176" t="str">
        <f>IF('S.D.PASTE SHEET'!R951="","",'S.D.PASTE SHEET'!R951)</f>
        <v/>
      </c>
      <c s="176" t="str">
        <f>IF('S.D.PASTE SHEET'!S951="","",'S.D.PASTE SHEET'!S951)</f>
        <v/>
      </c>
      <c s="176" t="str">
        <f>IF('S.D.PASTE SHEET'!T951="","",'S.D.PASTE SHEET'!T951)</f>
        <v/>
      </c>
      <c s="176" t="str">
        <f>IF('S.D.PASTE SHEET'!U951="","",'S.D.PASTE SHEET'!U951)</f>
        <v/>
      </c>
      <c s="176" t="str">
        <f>IF('S.D.PASTE SHEET'!V951="","",'S.D.PASTE SHEET'!V951)</f>
        <v/>
      </c>
      <c s="176" t="str">
        <f>IF('S.D.PASTE SHEET'!W951="","",'S.D.PASTE SHEET'!W951)</f>
        <v/>
      </c>
      <c s="176" t="str">
        <f>IF('S.D.PASTE SHEET'!X951="","",'S.D.PASTE SHEET'!X951)</f>
        <v/>
      </c>
      <c s="176" t="str">
        <f>IF('S.D.PASTE SHEET'!Y951="","",'S.D.PASTE SHEET'!Y951)</f>
        <v/>
      </c>
      <c s="176" t="str">
        <f>IF('S.D.PASTE SHEET'!Z951="","",'S.D.PASTE SHEET'!Z951)</f>
        <v/>
      </c>
      <c s="176" t="str">
        <f>IF('S.D.PASTE SHEET'!AA951="","",'S.D.PASTE SHEET'!AA951)</f>
        <v/>
      </c>
      <c s="176" t="str">
        <f>IF('S.D.PASTE SHEET'!AB951="","",'S.D.PASTE SHEET'!AB951)</f>
        <v/>
      </c>
      <c s="176" t="str">
        <f>IF('S.D.PASTE SHEET'!AC951="","",'S.D.PASTE SHEET'!AC951)</f>
        <v/>
      </c>
      <c s="176" t="str">
        <f>IF('S.D.PASTE SHEET'!AD951="","",'S.D.PASTE SHEET'!AD951)</f>
        <v/>
      </c>
      <c s="178"/>
      <c s="179" t="str">
        <f>IF(AK951="","",IF(AK951&gt;0,COUNT($AG$2:AG951),""))</f>
        <v/>
      </c>
      <c s="180" t="str">
        <f t="shared" si="1032"/>
        <v/>
      </c>
      <c s="180" t="str">
        <f t="shared" si="1032"/>
        <v/>
      </c>
      <c s="180" t="str">
        <f t="shared" si="1032"/>
        <v/>
      </c>
      <c s="181" t="str">
        <f t="shared" si="1032"/>
        <v/>
      </c>
      <c s="180" t="str">
        <f t="shared" si="1032"/>
        <v/>
      </c>
      <c s="180" t="str">
        <f t="shared" si="1032"/>
        <v/>
      </c>
      <c s="180" t="str">
        <f t="shared" si="1032"/>
        <v/>
      </c>
      <c s="180" t="str">
        <f t="shared" si="1032"/>
        <v/>
      </c>
      <c s="180" t="str">
        <f t="shared" si="1032"/>
        <v/>
      </c>
      <c s="181" t="str">
        <f t="shared" si="1032"/>
        <v/>
      </c>
      <c s="180" t="str">
        <f t="shared" si="1032"/>
        <v/>
      </c>
      <c s="180" t="str">
        <f t="shared" si="1032"/>
        <v/>
      </c>
      <c s="180" t="str">
        <f t="shared" si="1032"/>
        <v/>
      </c>
      <c s="180" t="str">
        <f t="shared" si="1032"/>
        <v/>
      </c>
      <c s="180" t="str">
        <f t="shared" si="1032"/>
        <v/>
      </c>
      <c s="180" t="str">
        <f t="shared" si="1032"/>
        <v/>
      </c>
      <c r="AX951" s="180" t="str">
        <f>IF(BC951="","",IF(BC951&gt;0,COUNT($AY$2:AY951),""))</f>
        <v/>
      </c>
      <c s="180" t="str">
        <f t="shared" si="1039" ref="AY951">IF(AND($BB$1=5,$A951=5,$BC$1=C951),B951,"")</f>
        <v/>
      </c>
      <c s="180" t="str">
        <f t="shared" si="1034"/>
        <v/>
      </c>
      <c s="182" t="str">
        <f t="shared" si="1034"/>
        <v/>
      </c>
      <c s="180" t="str">
        <f t="shared" si="1034"/>
        <v/>
      </c>
      <c s="180" t="str">
        <f t="shared" si="1034"/>
        <v/>
      </c>
      <c s="180" t="str">
        <f t="shared" si="1034"/>
        <v/>
      </c>
      <c s="180" t="str">
        <f t="shared" si="1034"/>
        <v/>
      </c>
      <c s="180" t="str">
        <f t="shared" si="1034"/>
        <v/>
      </c>
      <c s="182" t="str">
        <f t="shared" si="1034"/>
        <v/>
      </c>
      <c s="180" t="str">
        <f t="shared" si="1034"/>
        <v/>
      </c>
      <c s="180" t="str">
        <f t="shared" si="1034"/>
        <v/>
      </c>
      <c s="180" t="str">
        <f t="shared" si="1034"/>
        <v/>
      </c>
      <c s="180" t="str">
        <f t="shared" si="1034"/>
        <v/>
      </c>
      <c s="180" t="str">
        <f t="shared" si="1034"/>
        <v/>
      </c>
      <c s="180" t="str">
        <f t="shared" si="1034"/>
        <v/>
      </c>
    </row>
    <row r="952" spans="1:65" ht="15.75" customHeight="1">
      <c r="A952" s="176" t="str">
        <f>IF('S.D.PASTE SHEET'!A952="","",'S.D.PASTE SHEET'!A952)</f>
        <v/>
      </c>
      <c s="176" t="str">
        <f>IF('S.D.PASTE SHEET'!B952="","",'S.D.PASTE SHEET'!B952)</f>
        <v/>
      </c>
      <c s="176" t="str">
        <f>IF('S.D.PASTE SHEET'!C952="","",'S.D.PASTE SHEET'!C952)</f>
        <v/>
      </c>
      <c s="177" t="str">
        <f>IF('S.D.PASTE SHEET'!D952="","",'S.D.PASTE SHEET'!D952)</f>
        <v/>
      </c>
      <c s="176" t="str">
        <f>IF('S.D.PASTE SHEET'!E952="","",UPPER('S.D.PASTE SHEET'!E952))</f>
        <v/>
      </c>
      <c s="176" t="str">
        <f>IF('S.D.PASTE SHEET'!F952="","",'S.D.PASTE SHEET'!F952)</f>
        <v/>
      </c>
      <c s="176" t="str">
        <f>IF('S.D.PASTE SHEET'!G952="","",UPPER('S.D.PASTE SHEET'!G952))</f>
        <v/>
      </c>
      <c s="176" t="str">
        <f>IF('S.D.PASTE SHEET'!H952="","",UPPER('S.D.PASTE SHEET'!H952))</f>
        <v/>
      </c>
      <c s="176" t="str">
        <f>IF('S.D.PASTE SHEET'!I952="","",'S.D.PASTE SHEET'!I952)</f>
        <v/>
      </c>
      <c s="177" t="str">
        <f>IF('S.D.PASTE SHEET'!J952="","",'S.D.PASTE SHEET'!J952)</f>
        <v/>
      </c>
      <c s="176" t="str">
        <f>IF('S.D.PASTE SHEET'!K952="","",'S.D.PASTE SHEET'!K952)</f>
        <v/>
      </c>
      <c s="176" t="str">
        <f>IF('S.D.PASTE SHEET'!L952="","",'S.D.PASTE SHEET'!L952)</f>
        <v/>
      </c>
      <c s="176" t="str">
        <f>IF('S.D.PASTE SHEET'!M952="","",'S.D.PASTE SHEET'!M952)</f>
        <v/>
      </c>
      <c s="176" t="str">
        <f>IF('S.D.PASTE SHEET'!N952="","",'S.D.PASTE SHEET'!N952)</f>
        <v/>
      </c>
      <c s="176" t="str">
        <f>IF('S.D.PASTE SHEET'!O952="","",'S.D.PASTE SHEET'!O952)</f>
        <v/>
      </c>
      <c s="176" t="str">
        <f>IF('S.D.PASTE SHEET'!P952="","",'S.D.PASTE SHEET'!P952)</f>
        <v/>
      </c>
      <c s="176" t="str">
        <f>IF('S.D.PASTE SHEET'!Q952="","",'S.D.PASTE SHEET'!Q952)</f>
        <v/>
      </c>
      <c s="176" t="str">
        <f>IF('S.D.PASTE SHEET'!R952="","",'S.D.PASTE SHEET'!R952)</f>
        <v/>
      </c>
      <c s="176" t="str">
        <f>IF('S.D.PASTE SHEET'!S952="","",'S.D.PASTE SHEET'!S952)</f>
        <v/>
      </c>
      <c s="176" t="str">
        <f>IF('S.D.PASTE SHEET'!T952="","",'S.D.PASTE SHEET'!T952)</f>
        <v/>
      </c>
      <c s="176" t="str">
        <f>IF('S.D.PASTE SHEET'!U952="","",'S.D.PASTE SHEET'!U952)</f>
        <v/>
      </c>
      <c s="176" t="str">
        <f>IF('S.D.PASTE SHEET'!V952="","",'S.D.PASTE SHEET'!V952)</f>
        <v/>
      </c>
      <c s="176" t="str">
        <f>IF('S.D.PASTE SHEET'!W952="","",'S.D.PASTE SHEET'!W952)</f>
        <v/>
      </c>
      <c s="176" t="str">
        <f>IF('S.D.PASTE SHEET'!X952="","",'S.D.PASTE SHEET'!X952)</f>
        <v/>
      </c>
      <c s="176" t="str">
        <f>IF('S.D.PASTE SHEET'!Y952="","",'S.D.PASTE SHEET'!Y952)</f>
        <v/>
      </c>
      <c s="176" t="str">
        <f>IF('S.D.PASTE SHEET'!Z952="","",'S.D.PASTE SHEET'!Z952)</f>
        <v/>
      </c>
      <c s="176" t="str">
        <f>IF('S.D.PASTE SHEET'!AA952="","",'S.D.PASTE SHEET'!AA952)</f>
        <v/>
      </c>
      <c s="176" t="str">
        <f>IF('S.D.PASTE SHEET'!AB952="","",'S.D.PASTE SHEET'!AB952)</f>
        <v/>
      </c>
      <c s="176" t="str">
        <f>IF('S.D.PASTE SHEET'!AC952="","",'S.D.PASTE SHEET'!AC952)</f>
        <v/>
      </c>
      <c s="176" t="str">
        <f>IF('S.D.PASTE SHEET'!AD952="","",'S.D.PASTE SHEET'!AD952)</f>
        <v/>
      </c>
      <c s="178"/>
      <c s="179" t="str">
        <f>IF(AK952="","",IF(AK952&gt;0,COUNT($AG$2:AG952),""))</f>
        <v/>
      </c>
      <c s="180" t="str">
        <f t="shared" si="1032"/>
        <v/>
      </c>
      <c s="180" t="str">
        <f t="shared" si="1032"/>
        <v/>
      </c>
      <c s="180" t="str">
        <f t="shared" si="1032"/>
        <v/>
      </c>
      <c s="181" t="str">
        <f t="shared" si="1032"/>
        <v/>
      </c>
      <c s="180" t="str">
        <f t="shared" si="1032"/>
        <v/>
      </c>
      <c s="180" t="str">
        <f t="shared" si="1032"/>
        <v/>
      </c>
      <c s="180" t="str">
        <f t="shared" si="1032"/>
        <v/>
      </c>
      <c s="180" t="str">
        <f t="shared" si="1032"/>
        <v/>
      </c>
      <c s="180" t="str">
        <f t="shared" si="1032"/>
        <v/>
      </c>
      <c s="181" t="str">
        <f t="shared" si="1032"/>
        <v/>
      </c>
      <c s="180" t="str">
        <f t="shared" si="1032"/>
        <v/>
      </c>
      <c s="180" t="str">
        <f t="shared" si="1032"/>
        <v/>
      </c>
      <c s="180" t="str">
        <f t="shared" si="1032"/>
        <v/>
      </c>
      <c s="180" t="str">
        <f t="shared" si="1032"/>
        <v/>
      </c>
      <c s="180" t="str">
        <f t="shared" si="1032"/>
        <v/>
      </c>
      <c s="180" t="str">
        <f t="shared" si="1032"/>
        <v/>
      </c>
      <c r="AX952" s="180" t="str">
        <f>IF(BC952="","",IF(BC952&gt;0,COUNT($AY$2:AY952),""))</f>
        <v/>
      </c>
      <c s="180" t="str">
        <f t="shared" si="1040" ref="AY952">IF(AND($BB$1=5,$A952=5,$BC$1=C952),B952,"")</f>
        <v/>
      </c>
      <c s="180" t="str">
        <f t="shared" si="1034"/>
        <v/>
      </c>
      <c s="182" t="str">
        <f t="shared" si="1034"/>
        <v/>
      </c>
      <c s="180" t="str">
        <f t="shared" si="1034"/>
        <v/>
      </c>
      <c s="180" t="str">
        <f t="shared" si="1034"/>
        <v/>
      </c>
      <c s="180" t="str">
        <f t="shared" si="1034"/>
        <v/>
      </c>
      <c s="180" t="str">
        <f t="shared" si="1034"/>
        <v/>
      </c>
      <c s="180" t="str">
        <f t="shared" si="1034"/>
        <v/>
      </c>
      <c s="182" t="str">
        <f t="shared" si="1034"/>
        <v/>
      </c>
      <c s="180" t="str">
        <f t="shared" si="1034"/>
        <v/>
      </c>
      <c s="180" t="str">
        <f t="shared" si="1034"/>
        <v/>
      </c>
      <c s="180" t="str">
        <f t="shared" si="1034"/>
        <v/>
      </c>
      <c s="180" t="str">
        <f t="shared" si="1034"/>
        <v/>
      </c>
      <c s="180" t="str">
        <f t="shared" si="1034"/>
        <v/>
      </c>
      <c s="180" t="str">
        <f t="shared" si="1034"/>
        <v/>
      </c>
    </row>
    <row r="953" spans="1:65" ht="15.75" customHeight="1">
      <c r="A953" s="176" t="str">
        <f>IF('S.D.PASTE SHEET'!A953="","",'S.D.PASTE SHEET'!A953)</f>
        <v/>
      </c>
      <c s="176" t="str">
        <f>IF('S.D.PASTE SHEET'!B953="","",'S.D.PASTE SHEET'!B953)</f>
        <v/>
      </c>
      <c s="176" t="str">
        <f>IF('S.D.PASTE SHEET'!C953="","",'S.D.PASTE SHEET'!C953)</f>
        <v/>
      </c>
      <c s="177" t="str">
        <f>IF('S.D.PASTE SHEET'!D953="","",'S.D.PASTE SHEET'!D953)</f>
        <v/>
      </c>
      <c s="176" t="str">
        <f>IF('S.D.PASTE SHEET'!E953="","",UPPER('S.D.PASTE SHEET'!E953))</f>
        <v/>
      </c>
      <c s="176" t="str">
        <f>IF('S.D.PASTE SHEET'!F953="","",'S.D.PASTE SHEET'!F953)</f>
        <v/>
      </c>
      <c s="176" t="str">
        <f>IF('S.D.PASTE SHEET'!G953="","",UPPER('S.D.PASTE SHEET'!G953))</f>
        <v/>
      </c>
      <c s="176" t="str">
        <f>IF('S.D.PASTE SHEET'!H953="","",UPPER('S.D.PASTE SHEET'!H953))</f>
        <v/>
      </c>
      <c s="176" t="str">
        <f>IF('S.D.PASTE SHEET'!I953="","",'S.D.PASTE SHEET'!I953)</f>
        <v/>
      </c>
      <c s="177" t="str">
        <f>IF('S.D.PASTE SHEET'!J953="","",'S.D.PASTE SHEET'!J953)</f>
        <v/>
      </c>
      <c s="176" t="str">
        <f>IF('S.D.PASTE SHEET'!K953="","",'S.D.PASTE SHEET'!K953)</f>
        <v/>
      </c>
      <c s="176" t="str">
        <f>IF('S.D.PASTE SHEET'!L953="","",'S.D.PASTE SHEET'!L953)</f>
        <v/>
      </c>
      <c s="176" t="str">
        <f>IF('S.D.PASTE SHEET'!M953="","",'S.D.PASTE SHEET'!M953)</f>
        <v/>
      </c>
      <c s="176" t="str">
        <f>IF('S.D.PASTE SHEET'!N953="","",'S.D.PASTE SHEET'!N953)</f>
        <v/>
      </c>
      <c s="176" t="str">
        <f>IF('S.D.PASTE SHEET'!O953="","",'S.D.PASTE SHEET'!O953)</f>
        <v/>
      </c>
      <c s="176" t="str">
        <f>IF('S.D.PASTE SHEET'!P953="","",'S.D.PASTE SHEET'!P953)</f>
        <v/>
      </c>
      <c s="176" t="str">
        <f>IF('S.D.PASTE SHEET'!Q953="","",'S.D.PASTE SHEET'!Q953)</f>
        <v/>
      </c>
      <c s="176" t="str">
        <f>IF('S.D.PASTE SHEET'!R953="","",'S.D.PASTE SHEET'!R953)</f>
        <v/>
      </c>
      <c s="176" t="str">
        <f>IF('S.D.PASTE SHEET'!S953="","",'S.D.PASTE SHEET'!S953)</f>
        <v/>
      </c>
      <c s="176" t="str">
        <f>IF('S.D.PASTE SHEET'!T953="","",'S.D.PASTE SHEET'!T953)</f>
        <v/>
      </c>
      <c s="176" t="str">
        <f>IF('S.D.PASTE SHEET'!U953="","",'S.D.PASTE SHEET'!U953)</f>
        <v/>
      </c>
      <c s="176" t="str">
        <f>IF('S.D.PASTE SHEET'!V953="","",'S.D.PASTE SHEET'!V953)</f>
        <v/>
      </c>
      <c s="176" t="str">
        <f>IF('S.D.PASTE SHEET'!W953="","",'S.D.PASTE SHEET'!W953)</f>
        <v/>
      </c>
      <c s="176" t="str">
        <f>IF('S.D.PASTE SHEET'!X953="","",'S.D.PASTE SHEET'!X953)</f>
        <v/>
      </c>
      <c s="176" t="str">
        <f>IF('S.D.PASTE SHEET'!Y953="","",'S.D.PASTE SHEET'!Y953)</f>
        <v/>
      </c>
      <c s="176" t="str">
        <f>IF('S.D.PASTE SHEET'!Z953="","",'S.D.PASTE SHEET'!Z953)</f>
        <v/>
      </c>
      <c s="176" t="str">
        <f>IF('S.D.PASTE SHEET'!AA953="","",'S.D.PASTE SHEET'!AA953)</f>
        <v/>
      </c>
      <c s="176" t="str">
        <f>IF('S.D.PASTE SHEET'!AB953="","",'S.D.PASTE SHEET'!AB953)</f>
        <v/>
      </c>
      <c s="176" t="str">
        <f>IF('S.D.PASTE SHEET'!AC953="","",'S.D.PASTE SHEET'!AC953)</f>
        <v/>
      </c>
      <c s="176" t="str">
        <f>IF('S.D.PASTE SHEET'!AD953="","",'S.D.PASTE SHEET'!AD953)</f>
        <v/>
      </c>
      <c s="178"/>
      <c s="179" t="str">
        <f>IF(AK953="","",IF(AK953&gt;0,COUNT($AG$2:AG953),""))</f>
        <v/>
      </c>
      <c s="180" t="str">
        <f t="shared" si="1032"/>
        <v/>
      </c>
      <c s="180" t="str">
        <f t="shared" si="1032"/>
        <v/>
      </c>
      <c s="180" t="str">
        <f t="shared" si="1032"/>
        <v/>
      </c>
      <c s="181" t="str">
        <f t="shared" si="1032"/>
        <v/>
      </c>
      <c s="180" t="str">
        <f t="shared" si="1032"/>
        <v/>
      </c>
      <c s="180" t="str">
        <f t="shared" si="1032"/>
        <v/>
      </c>
      <c s="180" t="str">
        <f t="shared" si="1032"/>
        <v/>
      </c>
      <c s="180" t="str">
        <f t="shared" si="1032"/>
        <v/>
      </c>
      <c s="180" t="str">
        <f t="shared" si="1032"/>
        <v/>
      </c>
      <c s="181" t="str">
        <f t="shared" si="1032"/>
        <v/>
      </c>
      <c s="180" t="str">
        <f t="shared" si="1032"/>
        <v/>
      </c>
      <c s="180" t="str">
        <f t="shared" si="1032"/>
        <v/>
      </c>
      <c s="180" t="str">
        <f t="shared" si="1032"/>
        <v/>
      </c>
      <c s="180" t="str">
        <f t="shared" si="1032"/>
        <v/>
      </c>
      <c s="180" t="str">
        <f t="shared" si="1032"/>
        <v/>
      </c>
      <c s="180" t="str">
        <f t="shared" si="1032"/>
        <v/>
      </c>
      <c r="AX953" s="180" t="str">
        <f>IF(BC953="","",IF(BC953&gt;0,COUNT($AY$2:AY953),""))</f>
        <v/>
      </c>
      <c s="180" t="str">
        <f t="shared" si="1041" ref="AY953">IF(AND($BB$1=5,$A953=5,$BC$1=C953),B953,"")</f>
        <v/>
      </c>
      <c s="180" t="str">
        <f t="shared" si="1034"/>
        <v/>
      </c>
      <c s="182" t="str">
        <f t="shared" si="1034"/>
        <v/>
      </c>
      <c s="180" t="str">
        <f t="shared" si="1034"/>
        <v/>
      </c>
      <c s="180" t="str">
        <f t="shared" si="1034"/>
        <v/>
      </c>
      <c s="180" t="str">
        <f t="shared" si="1034"/>
        <v/>
      </c>
      <c s="180" t="str">
        <f t="shared" si="1034"/>
        <v/>
      </c>
      <c s="180" t="str">
        <f t="shared" si="1034"/>
        <v/>
      </c>
      <c s="182" t="str">
        <f t="shared" si="1034"/>
        <v/>
      </c>
      <c s="180" t="str">
        <f t="shared" si="1034"/>
        <v/>
      </c>
      <c s="180" t="str">
        <f t="shared" si="1034"/>
        <v/>
      </c>
      <c s="180" t="str">
        <f t="shared" si="1034"/>
        <v/>
      </c>
      <c s="180" t="str">
        <f t="shared" si="1034"/>
        <v/>
      </c>
      <c s="180" t="str">
        <f t="shared" si="1034"/>
        <v/>
      </c>
      <c s="180" t="str">
        <f t="shared" si="1034"/>
        <v/>
      </c>
    </row>
    <row r="954" spans="1:65" ht="15.75" customHeight="1">
      <c r="A954" s="176" t="str">
        <f>IF('S.D.PASTE SHEET'!A954="","",'S.D.PASTE SHEET'!A954)</f>
        <v/>
      </c>
      <c s="176" t="str">
        <f>IF('S.D.PASTE SHEET'!B954="","",'S.D.PASTE SHEET'!B954)</f>
        <v/>
      </c>
      <c s="176" t="str">
        <f>IF('S.D.PASTE SHEET'!C954="","",'S.D.PASTE SHEET'!C954)</f>
        <v/>
      </c>
      <c s="177" t="str">
        <f>IF('S.D.PASTE SHEET'!D954="","",'S.D.PASTE SHEET'!D954)</f>
        <v/>
      </c>
      <c s="176" t="str">
        <f>IF('S.D.PASTE SHEET'!E954="","",UPPER('S.D.PASTE SHEET'!E954))</f>
        <v/>
      </c>
      <c s="176" t="str">
        <f>IF('S.D.PASTE SHEET'!F954="","",'S.D.PASTE SHEET'!F954)</f>
        <v/>
      </c>
      <c s="176" t="str">
        <f>IF('S.D.PASTE SHEET'!G954="","",UPPER('S.D.PASTE SHEET'!G954))</f>
        <v/>
      </c>
      <c s="176" t="str">
        <f>IF('S.D.PASTE SHEET'!H954="","",UPPER('S.D.PASTE SHEET'!H954))</f>
        <v/>
      </c>
      <c s="176" t="str">
        <f>IF('S.D.PASTE SHEET'!I954="","",'S.D.PASTE SHEET'!I954)</f>
        <v/>
      </c>
      <c s="177" t="str">
        <f>IF('S.D.PASTE SHEET'!J954="","",'S.D.PASTE SHEET'!J954)</f>
        <v/>
      </c>
      <c s="176" t="str">
        <f>IF('S.D.PASTE SHEET'!K954="","",'S.D.PASTE SHEET'!K954)</f>
        <v/>
      </c>
      <c s="176" t="str">
        <f>IF('S.D.PASTE SHEET'!L954="","",'S.D.PASTE SHEET'!L954)</f>
        <v/>
      </c>
      <c s="176" t="str">
        <f>IF('S.D.PASTE SHEET'!M954="","",'S.D.PASTE SHEET'!M954)</f>
        <v/>
      </c>
      <c s="176" t="str">
        <f>IF('S.D.PASTE SHEET'!N954="","",'S.D.PASTE SHEET'!N954)</f>
        <v/>
      </c>
      <c s="176" t="str">
        <f>IF('S.D.PASTE SHEET'!O954="","",'S.D.PASTE SHEET'!O954)</f>
        <v/>
      </c>
      <c s="176" t="str">
        <f>IF('S.D.PASTE SHEET'!P954="","",'S.D.PASTE SHEET'!P954)</f>
        <v/>
      </c>
      <c s="176" t="str">
        <f>IF('S.D.PASTE SHEET'!Q954="","",'S.D.PASTE SHEET'!Q954)</f>
        <v/>
      </c>
      <c s="176" t="str">
        <f>IF('S.D.PASTE SHEET'!R954="","",'S.D.PASTE SHEET'!R954)</f>
        <v/>
      </c>
      <c s="176" t="str">
        <f>IF('S.D.PASTE SHEET'!S954="","",'S.D.PASTE SHEET'!S954)</f>
        <v/>
      </c>
      <c s="176" t="str">
        <f>IF('S.D.PASTE SHEET'!T954="","",'S.D.PASTE SHEET'!T954)</f>
        <v/>
      </c>
      <c s="176" t="str">
        <f>IF('S.D.PASTE SHEET'!U954="","",'S.D.PASTE SHEET'!U954)</f>
        <v/>
      </c>
      <c s="176" t="str">
        <f>IF('S.D.PASTE SHEET'!V954="","",'S.D.PASTE SHEET'!V954)</f>
        <v/>
      </c>
      <c s="176" t="str">
        <f>IF('S.D.PASTE SHEET'!W954="","",'S.D.PASTE SHEET'!W954)</f>
        <v/>
      </c>
      <c s="176" t="str">
        <f>IF('S.D.PASTE SHEET'!X954="","",'S.D.PASTE SHEET'!X954)</f>
        <v/>
      </c>
      <c s="176" t="str">
        <f>IF('S.D.PASTE SHEET'!Y954="","",'S.D.PASTE SHEET'!Y954)</f>
        <v/>
      </c>
      <c s="176" t="str">
        <f>IF('S.D.PASTE SHEET'!Z954="","",'S.D.PASTE SHEET'!Z954)</f>
        <v/>
      </c>
      <c s="176" t="str">
        <f>IF('S.D.PASTE SHEET'!AA954="","",'S.D.PASTE SHEET'!AA954)</f>
        <v/>
      </c>
      <c s="176" t="str">
        <f>IF('S.D.PASTE SHEET'!AB954="","",'S.D.PASTE SHEET'!AB954)</f>
        <v/>
      </c>
      <c s="176" t="str">
        <f>IF('S.D.PASTE SHEET'!AC954="","",'S.D.PASTE SHEET'!AC954)</f>
        <v/>
      </c>
      <c s="176" t="str">
        <f>IF('S.D.PASTE SHEET'!AD954="","",'S.D.PASTE SHEET'!AD954)</f>
        <v/>
      </c>
      <c s="178"/>
      <c s="179" t="str">
        <f>IF(AK954="","",IF(AK954&gt;0,COUNT($AG$2:AG954),""))</f>
        <v/>
      </c>
      <c s="180" t="str">
        <f t="shared" si="1032"/>
        <v/>
      </c>
      <c s="180" t="str">
        <f t="shared" si="1032"/>
        <v/>
      </c>
      <c s="180" t="str">
        <f t="shared" si="1032"/>
        <v/>
      </c>
      <c s="181" t="str">
        <f t="shared" si="1032"/>
        <v/>
      </c>
      <c s="180" t="str">
        <f t="shared" si="1032"/>
        <v/>
      </c>
      <c s="180" t="str">
        <f t="shared" si="1032"/>
        <v/>
      </c>
      <c s="180" t="str">
        <f t="shared" si="1032"/>
        <v/>
      </c>
      <c s="180" t="str">
        <f t="shared" si="1032"/>
        <v/>
      </c>
      <c s="180" t="str">
        <f t="shared" si="1032"/>
        <v/>
      </c>
      <c s="181" t="str">
        <f t="shared" si="1032"/>
        <v/>
      </c>
      <c s="180" t="str">
        <f t="shared" si="1032"/>
        <v/>
      </c>
      <c s="180" t="str">
        <f t="shared" si="1032"/>
        <v/>
      </c>
      <c s="180" t="str">
        <f t="shared" si="1032"/>
        <v/>
      </c>
      <c s="180" t="str">
        <f t="shared" si="1032"/>
        <v/>
      </c>
      <c s="180" t="str">
        <f t="shared" si="1032"/>
        <v/>
      </c>
      <c s="180" t="str">
        <f t="shared" si="1032"/>
        <v/>
      </c>
      <c r="AX954" s="180" t="str">
        <f>IF(BC954="","",IF(BC954&gt;0,COUNT($AY$2:AY954),""))</f>
        <v/>
      </c>
      <c s="180" t="str">
        <f t="shared" si="1042" ref="AY954">IF(AND($BB$1=5,$A954=5,$BC$1=C954),B954,"")</f>
        <v/>
      </c>
      <c s="180" t="str">
        <f t="shared" si="1034"/>
        <v/>
      </c>
      <c s="182" t="str">
        <f t="shared" si="1034"/>
        <v/>
      </c>
      <c s="180" t="str">
        <f t="shared" si="1034"/>
        <v/>
      </c>
      <c s="180" t="str">
        <f t="shared" si="1034"/>
        <v/>
      </c>
      <c s="180" t="str">
        <f t="shared" si="1034"/>
        <v/>
      </c>
      <c s="180" t="str">
        <f t="shared" si="1034"/>
        <v/>
      </c>
      <c s="180" t="str">
        <f t="shared" si="1034"/>
        <v/>
      </c>
      <c s="182" t="str">
        <f t="shared" si="1034"/>
        <v/>
      </c>
      <c s="180" t="str">
        <f t="shared" si="1034"/>
        <v/>
      </c>
      <c s="180" t="str">
        <f t="shared" si="1034"/>
        <v/>
      </c>
      <c s="180" t="str">
        <f t="shared" si="1034"/>
        <v/>
      </c>
      <c s="180" t="str">
        <f t="shared" si="1034"/>
        <v/>
      </c>
      <c s="180" t="str">
        <f t="shared" si="1034"/>
        <v/>
      </c>
      <c s="180" t="str">
        <f t="shared" si="1034"/>
        <v/>
      </c>
    </row>
    <row r="955" spans="1:65" ht="15.75" customHeight="1">
      <c r="A955" s="176" t="str">
        <f>IF('S.D.PASTE SHEET'!A955="","",'S.D.PASTE SHEET'!A955)</f>
        <v/>
      </c>
      <c s="176" t="str">
        <f>IF('S.D.PASTE SHEET'!B955="","",'S.D.PASTE SHEET'!B955)</f>
        <v/>
      </c>
      <c s="176" t="str">
        <f>IF('S.D.PASTE SHEET'!C955="","",'S.D.PASTE SHEET'!C955)</f>
        <v/>
      </c>
      <c s="177" t="str">
        <f>IF('S.D.PASTE SHEET'!D955="","",'S.D.PASTE SHEET'!D955)</f>
        <v/>
      </c>
      <c s="176" t="str">
        <f>IF('S.D.PASTE SHEET'!E955="","",UPPER('S.D.PASTE SHEET'!E955))</f>
        <v/>
      </c>
      <c s="176" t="str">
        <f>IF('S.D.PASTE SHEET'!F955="","",'S.D.PASTE SHEET'!F955)</f>
        <v/>
      </c>
      <c s="176" t="str">
        <f>IF('S.D.PASTE SHEET'!G955="","",UPPER('S.D.PASTE SHEET'!G955))</f>
        <v/>
      </c>
      <c s="176" t="str">
        <f>IF('S.D.PASTE SHEET'!H955="","",UPPER('S.D.PASTE SHEET'!H955))</f>
        <v/>
      </c>
      <c s="176" t="str">
        <f>IF('S.D.PASTE SHEET'!I955="","",'S.D.PASTE SHEET'!I955)</f>
        <v/>
      </c>
      <c s="177" t="str">
        <f>IF('S.D.PASTE SHEET'!J955="","",'S.D.PASTE SHEET'!J955)</f>
        <v/>
      </c>
      <c s="176" t="str">
        <f>IF('S.D.PASTE SHEET'!K955="","",'S.D.PASTE SHEET'!K955)</f>
        <v/>
      </c>
      <c s="176" t="str">
        <f>IF('S.D.PASTE SHEET'!L955="","",'S.D.PASTE SHEET'!L955)</f>
        <v/>
      </c>
      <c s="176" t="str">
        <f>IF('S.D.PASTE SHEET'!M955="","",'S.D.PASTE SHEET'!M955)</f>
        <v/>
      </c>
      <c s="176" t="str">
        <f>IF('S.D.PASTE SHEET'!N955="","",'S.D.PASTE SHEET'!N955)</f>
        <v/>
      </c>
      <c s="176" t="str">
        <f>IF('S.D.PASTE SHEET'!O955="","",'S.D.PASTE SHEET'!O955)</f>
        <v/>
      </c>
      <c s="176" t="str">
        <f>IF('S.D.PASTE SHEET'!P955="","",'S.D.PASTE SHEET'!P955)</f>
        <v/>
      </c>
      <c s="176" t="str">
        <f>IF('S.D.PASTE SHEET'!Q955="","",'S.D.PASTE SHEET'!Q955)</f>
        <v/>
      </c>
      <c s="176" t="str">
        <f>IF('S.D.PASTE SHEET'!R955="","",'S.D.PASTE SHEET'!R955)</f>
        <v/>
      </c>
      <c s="176" t="str">
        <f>IF('S.D.PASTE SHEET'!S955="","",'S.D.PASTE SHEET'!S955)</f>
        <v/>
      </c>
      <c s="176" t="str">
        <f>IF('S.D.PASTE SHEET'!T955="","",'S.D.PASTE SHEET'!T955)</f>
        <v/>
      </c>
      <c s="176" t="str">
        <f>IF('S.D.PASTE SHEET'!U955="","",'S.D.PASTE SHEET'!U955)</f>
        <v/>
      </c>
      <c s="176" t="str">
        <f>IF('S.D.PASTE SHEET'!V955="","",'S.D.PASTE SHEET'!V955)</f>
        <v/>
      </c>
      <c s="176" t="str">
        <f>IF('S.D.PASTE SHEET'!W955="","",'S.D.PASTE SHEET'!W955)</f>
        <v/>
      </c>
      <c s="176" t="str">
        <f>IF('S.D.PASTE SHEET'!X955="","",'S.D.PASTE SHEET'!X955)</f>
        <v/>
      </c>
      <c s="176" t="str">
        <f>IF('S.D.PASTE SHEET'!Y955="","",'S.D.PASTE SHEET'!Y955)</f>
        <v/>
      </c>
      <c s="176" t="str">
        <f>IF('S.D.PASTE SHEET'!Z955="","",'S.D.PASTE SHEET'!Z955)</f>
        <v/>
      </c>
      <c s="176" t="str">
        <f>IF('S.D.PASTE SHEET'!AA955="","",'S.D.PASTE SHEET'!AA955)</f>
        <v/>
      </c>
      <c s="176" t="str">
        <f>IF('S.D.PASTE SHEET'!AB955="","",'S.D.PASTE SHEET'!AB955)</f>
        <v/>
      </c>
      <c s="176" t="str">
        <f>IF('S.D.PASTE SHEET'!AC955="","",'S.D.PASTE SHEET'!AC955)</f>
        <v/>
      </c>
      <c s="176" t="str">
        <f>IF('S.D.PASTE SHEET'!AD955="","",'S.D.PASTE SHEET'!AD955)</f>
        <v/>
      </c>
      <c s="178"/>
      <c s="179" t="str">
        <f>IF(AK955="","",IF(AK955&gt;0,COUNT($AG$2:AG955),""))</f>
        <v/>
      </c>
      <c s="180" t="str">
        <f t="shared" si="1032"/>
        <v/>
      </c>
      <c s="180" t="str">
        <f t="shared" si="1032"/>
        <v/>
      </c>
      <c s="180" t="str">
        <f t="shared" si="1032"/>
        <v/>
      </c>
      <c s="181" t="str">
        <f t="shared" si="1032"/>
        <v/>
      </c>
      <c s="180" t="str">
        <f t="shared" si="1032"/>
        <v/>
      </c>
      <c s="180" t="str">
        <f t="shared" si="1032"/>
        <v/>
      </c>
      <c s="180" t="str">
        <f t="shared" si="1032"/>
        <v/>
      </c>
      <c s="180" t="str">
        <f t="shared" si="1032"/>
        <v/>
      </c>
      <c s="180" t="str">
        <f t="shared" si="1032"/>
        <v/>
      </c>
      <c s="181" t="str">
        <f t="shared" si="1032"/>
        <v/>
      </c>
      <c s="180" t="str">
        <f t="shared" si="1032"/>
        <v/>
      </c>
      <c s="180" t="str">
        <f t="shared" si="1032"/>
        <v/>
      </c>
      <c s="180" t="str">
        <f t="shared" si="1032"/>
        <v/>
      </c>
      <c s="180" t="str">
        <f t="shared" si="1032"/>
        <v/>
      </c>
      <c s="180" t="str">
        <f t="shared" si="1032"/>
        <v/>
      </c>
      <c s="180" t="str">
        <f t="shared" si="1032"/>
        <v/>
      </c>
      <c r="AX955" s="180" t="str">
        <f>IF(BC955="","",IF(BC955&gt;0,COUNT($AY$2:AY955),""))</f>
        <v/>
      </c>
      <c s="180" t="str">
        <f t="shared" si="1043" ref="AY955">IF(AND($BB$1=5,$A955=5,$BC$1=C955),B955,"")</f>
        <v/>
      </c>
      <c s="180" t="str">
        <f t="shared" si="1034"/>
        <v/>
      </c>
      <c s="182" t="str">
        <f t="shared" si="1034"/>
        <v/>
      </c>
      <c s="180" t="str">
        <f t="shared" si="1034"/>
        <v/>
      </c>
      <c s="180" t="str">
        <f t="shared" si="1034"/>
        <v/>
      </c>
      <c s="180" t="str">
        <f t="shared" si="1034"/>
        <v/>
      </c>
      <c s="180" t="str">
        <f t="shared" si="1034"/>
        <v/>
      </c>
      <c s="180" t="str">
        <f t="shared" si="1034"/>
        <v/>
      </c>
      <c s="182" t="str">
        <f t="shared" si="1034"/>
        <v/>
      </c>
      <c s="180" t="str">
        <f t="shared" si="1034"/>
        <v/>
      </c>
      <c s="180" t="str">
        <f t="shared" si="1034"/>
        <v/>
      </c>
      <c s="180" t="str">
        <f t="shared" si="1034"/>
        <v/>
      </c>
      <c s="180" t="str">
        <f t="shared" si="1034"/>
        <v/>
      </c>
      <c s="180" t="str">
        <f t="shared" si="1034"/>
        <v/>
      </c>
      <c s="180" t="str">
        <f t="shared" si="1034"/>
        <v/>
      </c>
    </row>
    <row r="956" spans="1:65" ht="15.75" customHeight="1">
      <c r="A956" s="176" t="str">
        <f>IF('S.D.PASTE SHEET'!A956="","",'S.D.PASTE SHEET'!A956)</f>
        <v/>
      </c>
      <c s="176" t="str">
        <f>IF('S.D.PASTE SHEET'!B956="","",'S.D.PASTE SHEET'!B956)</f>
        <v/>
      </c>
      <c s="176" t="str">
        <f>IF('S.D.PASTE SHEET'!C956="","",'S.D.PASTE SHEET'!C956)</f>
        <v/>
      </c>
      <c s="177" t="str">
        <f>IF('S.D.PASTE SHEET'!D956="","",'S.D.PASTE SHEET'!D956)</f>
        <v/>
      </c>
      <c s="176" t="str">
        <f>IF('S.D.PASTE SHEET'!E956="","",UPPER('S.D.PASTE SHEET'!E956))</f>
        <v/>
      </c>
      <c s="176" t="str">
        <f>IF('S.D.PASTE SHEET'!F956="","",'S.D.PASTE SHEET'!F956)</f>
        <v/>
      </c>
      <c s="176" t="str">
        <f>IF('S.D.PASTE SHEET'!G956="","",UPPER('S.D.PASTE SHEET'!G956))</f>
        <v/>
      </c>
      <c s="176" t="str">
        <f>IF('S.D.PASTE SHEET'!H956="","",UPPER('S.D.PASTE SHEET'!H956))</f>
        <v/>
      </c>
      <c s="176" t="str">
        <f>IF('S.D.PASTE SHEET'!I956="","",'S.D.PASTE SHEET'!I956)</f>
        <v/>
      </c>
      <c s="177" t="str">
        <f>IF('S.D.PASTE SHEET'!J956="","",'S.D.PASTE SHEET'!J956)</f>
        <v/>
      </c>
      <c s="176" t="str">
        <f>IF('S.D.PASTE SHEET'!K956="","",'S.D.PASTE SHEET'!K956)</f>
        <v/>
      </c>
      <c s="176" t="str">
        <f>IF('S.D.PASTE SHEET'!L956="","",'S.D.PASTE SHEET'!L956)</f>
        <v/>
      </c>
      <c s="176" t="str">
        <f>IF('S.D.PASTE SHEET'!M956="","",'S.D.PASTE SHEET'!M956)</f>
        <v/>
      </c>
      <c s="176" t="str">
        <f>IF('S.D.PASTE SHEET'!N956="","",'S.D.PASTE SHEET'!N956)</f>
        <v/>
      </c>
      <c s="176" t="str">
        <f>IF('S.D.PASTE SHEET'!O956="","",'S.D.PASTE SHEET'!O956)</f>
        <v/>
      </c>
      <c s="176" t="str">
        <f>IF('S.D.PASTE SHEET'!P956="","",'S.D.PASTE SHEET'!P956)</f>
        <v/>
      </c>
      <c s="176" t="str">
        <f>IF('S.D.PASTE SHEET'!Q956="","",'S.D.PASTE SHEET'!Q956)</f>
        <v/>
      </c>
      <c s="176" t="str">
        <f>IF('S.D.PASTE SHEET'!R956="","",'S.D.PASTE SHEET'!R956)</f>
        <v/>
      </c>
      <c s="176" t="str">
        <f>IF('S.D.PASTE SHEET'!S956="","",'S.D.PASTE SHEET'!S956)</f>
        <v/>
      </c>
      <c s="176" t="str">
        <f>IF('S.D.PASTE SHEET'!T956="","",'S.D.PASTE SHEET'!T956)</f>
        <v/>
      </c>
      <c s="176" t="str">
        <f>IF('S.D.PASTE SHEET'!U956="","",'S.D.PASTE SHEET'!U956)</f>
        <v/>
      </c>
      <c s="176" t="str">
        <f>IF('S.D.PASTE SHEET'!V956="","",'S.D.PASTE SHEET'!V956)</f>
        <v/>
      </c>
      <c s="176" t="str">
        <f>IF('S.D.PASTE SHEET'!W956="","",'S.D.PASTE SHEET'!W956)</f>
        <v/>
      </c>
      <c s="176" t="str">
        <f>IF('S.D.PASTE SHEET'!X956="","",'S.D.PASTE SHEET'!X956)</f>
        <v/>
      </c>
      <c s="176" t="str">
        <f>IF('S.D.PASTE SHEET'!Y956="","",'S.D.PASTE SHEET'!Y956)</f>
        <v/>
      </c>
      <c s="176" t="str">
        <f>IF('S.D.PASTE SHEET'!Z956="","",'S.D.PASTE SHEET'!Z956)</f>
        <v/>
      </c>
      <c s="176" t="str">
        <f>IF('S.D.PASTE SHEET'!AA956="","",'S.D.PASTE SHEET'!AA956)</f>
        <v/>
      </c>
      <c s="176" t="str">
        <f>IF('S.D.PASTE SHEET'!AB956="","",'S.D.PASTE SHEET'!AB956)</f>
        <v/>
      </c>
      <c s="176" t="str">
        <f>IF('S.D.PASTE SHEET'!AC956="","",'S.D.PASTE SHEET'!AC956)</f>
        <v/>
      </c>
      <c s="176" t="str">
        <f>IF('S.D.PASTE SHEET'!AD956="","",'S.D.PASTE SHEET'!AD956)</f>
        <v/>
      </c>
      <c s="178"/>
      <c s="179" t="str">
        <f>IF(AK956="","",IF(AK956&gt;0,COUNT($AG$2:AG956),""))</f>
        <v/>
      </c>
      <c s="180" t="str">
        <f t="shared" si="1032"/>
        <v/>
      </c>
      <c s="180" t="str">
        <f t="shared" si="1032"/>
        <v/>
      </c>
      <c s="180" t="str">
        <f t="shared" si="1032"/>
        <v/>
      </c>
      <c s="181" t="str">
        <f t="shared" si="1032"/>
        <v/>
      </c>
      <c s="180" t="str">
        <f t="shared" si="1032"/>
        <v/>
      </c>
      <c s="180" t="str">
        <f t="shared" si="1032"/>
        <v/>
      </c>
      <c s="180" t="str">
        <f t="shared" si="1032"/>
        <v/>
      </c>
      <c s="180" t="str">
        <f t="shared" si="1032"/>
        <v/>
      </c>
      <c s="180" t="str">
        <f t="shared" si="1032"/>
        <v/>
      </c>
      <c s="181" t="str">
        <f t="shared" si="1032"/>
        <v/>
      </c>
      <c s="180" t="str">
        <f t="shared" si="1032"/>
        <v/>
      </c>
      <c s="180" t="str">
        <f t="shared" si="1032"/>
        <v/>
      </c>
      <c s="180" t="str">
        <f t="shared" si="1032"/>
        <v/>
      </c>
      <c s="180" t="str">
        <f t="shared" si="1032"/>
        <v/>
      </c>
      <c s="180" t="str">
        <f t="shared" si="1032"/>
        <v/>
      </c>
      <c s="180" t="str">
        <f t="shared" si="1032"/>
        <v/>
      </c>
      <c r="AX956" s="180" t="str">
        <f>IF(BC956="","",IF(BC956&gt;0,COUNT($AY$2:AY956),""))</f>
        <v/>
      </c>
      <c s="180" t="str">
        <f t="shared" si="1044" ref="AY956">IF(AND($BB$1=5,$A956=5,$BC$1=C956),B956,"")</f>
        <v/>
      </c>
      <c s="180" t="str">
        <f t="shared" si="1034"/>
        <v/>
      </c>
      <c s="182" t="str">
        <f t="shared" si="1034"/>
        <v/>
      </c>
      <c s="180" t="str">
        <f t="shared" si="1034"/>
        <v/>
      </c>
      <c s="180" t="str">
        <f t="shared" si="1034"/>
        <v/>
      </c>
      <c s="180" t="str">
        <f t="shared" si="1034"/>
        <v/>
      </c>
      <c s="180" t="str">
        <f t="shared" si="1034"/>
        <v/>
      </c>
      <c s="180" t="str">
        <f t="shared" si="1034"/>
        <v/>
      </c>
      <c s="182" t="str">
        <f t="shared" si="1034"/>
        <v/>
      </c>
      <c s="180" t="str">
        <f t="shared" si="1034"/>
        <v/>
      </c>
      <c s="180" t="str">
        <f t="shared" si="1034"/>
        <v/>
      </c>
      <c s="180" t="str">
        <f t="shared" si="1034"/>
        <v/>
      </c>
      <c s="180" t="str">
        <f t="shared" si="1034"/>
        <v/>
      </c>
      <c s="180" t="str">
        <f t="shared" si="1034"/>
        <v/>
      </c>
      <c s="180" t="str">
        <f t="shared" si="1034"/>
        <v/>
      </c>
    </row>
    <row r="957" spans="1:65" ht="15.75" customHeight="1">
      <c r="A957" s="176" t="str">
        <f>IF('S.D.PASTE SHEET'!A957="","",'S.D.PASTE SHEET'!A957)</f>
        <v/>
      </c>
      <c s="176" t="str">
        <f>IF('S.D.PASTE SHEET'!B957="","",'S.D.PASTE SHEET'!B957)</f>
        <v/>
      </c>
      <c s="176" t="str">
        <f>IF('S.D.PASTE SHEET'!C957="","",'S.D.PASTE SHEET'!C957)</f>
        <v/>
      </c>
      <c s="177" t="str">
        <f>IF('S.D.PASTE SHEET'!D957="","",'S.D.PASTE SHEET'!D957)</f>
        <v/>
      </c>
      <c s="176" t="str">
        <f>IF('S.D.PASTE SHEET'!E957="","",UPPER('S.D.PASTE SHEET'!E957))</f>
        <v/>
      </c>
      <c s="176" t="str">
        <f>IF('S.D.PASTE SHEET'!F957="","",'S.D.PASTE SHEET'!F957)</f>
        <v/>
      </c>
      <c s="176" t="str">
        <f>IF('S.D.PASTE SHEET'!G957="","",UPPER('S.D.PASTE SHEET'!G957))</f>
        <v/>
      </c>
      <c s="176" t="str">
        <f>IF('S.D.PASTE SHEET'!H957="","",UPPER('S.D.PASTE SHEET'!H957))</f>
        <v/>
      </c>
      <c s="176" t="str">
        <f>IF('S.D.PASTE SHEET'!I957="","",'S.D.PASTE SHEET'!I957)</f>
        <v/>
      </c>
      <c s="177" t="str">
        <f>IF('S.D.PASTE SHEET'!J957="","",'S.D.PASTE SHEET'!J957)</f>
        <v/>
      </c>
      <c s="176" t="str">
        <f>IF('S.D.PASTE SHEET'!K957="","",'S.D.PASTE SHEET'!K957)</f>
        <v/>
      </c>
      <c s="176" t="str">
        <f>IF('S.D.PASTE SHEET'!L957="","",'S.D.PASTE SHEET'!L957)</f>
        <v/>
      </c>
      <c s="176" t="str">
        <f>IF('S.D.PASTE SHEET'!M957="","",'S.D.PASTE SHEET'!M957)</f>
        <v/>
      </c>
      <c s="176" t="str">
        <f>IF('S.D.PASTE SHEET'!N957="","",'S.D.PASTE SHEET'!N957)</f>
        <v/>
      </c>
      <c s="176" t="str">
        <f>IF('S.D.PASTE SHEET'!O957="","",'S.D.PASTE SHEET'!O957)</f>
        <v/>
      </c>
      <c s="176" t="str">
        <f>IF('S.D.PASTE SHEET'!P957="","",'S.D.PASTE SHEET'!P957)</f>
        <v/>
      </c>
      <c s="176" t="str">
        <f>IF('S.D.PASTE SHEET'!Q957="","",'S.D.PASTE SHEET'!Q957)</f>
        <v/>
      </c>
      <c s="176" t="str">
        <f>IF('S.D.PASTE SHEET'!R957="","",'S.D.PASTE SHEET'!R957)</f>
        <v/>
      </c>
      <c s="176" t="str">
        <f>IF('S.D.PASTE SHEET'!S957="","",'S.D.PASTE SHEET'!S957)</f>
        <v/>
      </c>
      <c s="176" t="str">
        <f>IF('S.D.PASTE SHEET'!T957="","",'S.D.PASTE SHEET'!T957)</f>
        <v/>
      </c>
      <c s="176" t="str">
        <f>IF('S.D.PASTE SHEET'!U957="","",'S.D.PASTE SHEET'!U957)</f>
        <v/>
      </c>
      <c s="176" t="str">
        <f>IF('S.D.PASTE SHEET'!V957="","",'S.D.PASTE SHEET'!V957)</f>
        <v/>
      </c>
      <c s="176" t="str">
        <f>IF('S.D.PASTE SHEET'!W957="","",'S.D.PASTE SHEET'!W957)</f>
        <v/>
      </c>
      <c s="176" t="str">
        <f>IF('S.D.PASTE SHEET'!X957="","",'S.D.PASTE SHEET'!X957)</f>
        <v/>
      </c>
      <c s="176" t="str">
        <f>IF('S.D.PASTE SHEET'!Y957="","",'S.D.PASTE SHEET'!Y957)</f>
        <v/>
      </c>
      <c s="176" t="str">
        <f>IF('S.D.PASTE SHEET'!Z957="","",'S.D.PASTE SHEET'!Z957)</f>
        <v/>
      </c>
      <c s="176" t="str">
        <f>IF('S.D.PASTE SHEET'!AA957="","",'S.D.PASTE SHEET'!AA957)</f>
        <v/>
      </c>
      <c s="176" t="str">
        <f>IF('S.D.PASTE SHEET'!AB957="","",'S.D.PASTE SHEET'!AB957)</f>
        <v/>
      </c>
      <c s="176" t="str">
        <f>IF('S.D.PASTE SHEET'!AC957="","",'S.D.PASTE SHEET'!AC957)</f>
        <v/>
      </c>
      <c s="176" t="str">
        <f>IF('S.D.PASTE SHEET'!AD957="","",'S.D.PASTE SHEET'!AD957)</f>
        <v/>
      </c>
      <c s="178"/>
      <c s="179" t="str">
        <f>IF(AK957="","",IF(AK957&gt;0,COUNT($AG$2:AG957),""))</f>
        <v/>
      </c>
      <c s="180" t="str">
        <f t="shared" si="1032"/>
        <v/>
      </c>
      <c s="180" t="str">
        <f t="shared" si="1032"/>
        <v/>
      </c>
      <c s="180" t="str">
        <f t="shared" si="1032"/>
        <v/>
      </c>
      <c s="181" t="str">
        <f t="shared" si="1032"/>
        <v/>
      </c>
      <c s="180" t="str">
        <f t="shared" si="1032"/>
        <v/>
      </c>
      <c s="180" t="str">
        <f t="shared" si="1032"/>
        <v/>
      </c>
      <c s="180" t="str">
        <f t="shared" si="1032"/>
        <v/>
      </c>
      <c s="180" t="str">
        <f t="shared" si="1032"/>
        <v/>
      </c>
      <c s="180" t="str">
        <f t="shared" si="1032"/>
        <v/>
      </c>
      <c s="181" t="str">
        <f t="shared" si="1032"/>
        <v/>
      </c>
      <c s="180" t="str">
        <f t="shared" si="1032"/>
        <v/>
      </c>
      <c s="180" t="str">
        <f t="shared" si="1032"/>
        <v/>
      </c>
      <c s="180" t="str">
        <f t="shared" si="1032"/>
        <v/>
      </c>
      <c s="180" t="str">
        <f t="shared" si="1032"/>
        <v/>
      </c>
      <c s="180" t="str">
        <f t="shared" si="1032"/>
        <v/>
      </c>
      <c s="180" t="str">
        <f t="shared" si="1032"/>
        <v/>
      </c>
      <c r="AX957" s="180" t="str">
        <f>IF(BC957="","",IF(BC957&gt;0,COUNT($AY$2:AY957),""))</f>
        <v/>
      </c>
      <c s="180" t="str">
        <f t="shared" si="1045" ref="AY957">IF(AND($BB$1=5,$A957=5,$BC$1=C957),B957,"")</f>
        <v/>
      </c>
      <c s="180" t="str">
        <f t="shared" si="1034"/>
        <v/>
      </c>
      <c s="182" t="str">
        <f t="shared" si="1034"/>
        <v/>
      </c>
      <c s="180" t="str">
        <f t="shared" si="1034"/>
        <v/>
      </c>
      <c s="180" t="str">
        <f t="shared" si="1034"/>
        <v/>
      </c>
      <c s="180" t="str">
        <f t="shared" si="1034"/>
        <v/>
      </c>
      <c s="180" t="str">
        <f t="shared" si="1034"/>
        <v/>
      </c>
      <c s="180" t="str">
        <f t="shared" si="1034"/>
        <v/>
      </c>
      <c s="182" t="str">
        <f t="shared" si="1034"/>
        <v/>
      </c>
      <c s="180" t="str">
        <f t="shared" si="1034"/>
        <v/>
      </c>
      <c s="180" t="str">
        <f t="shared" si="1034"/>
        <v/>
      </c>
      <c s="180" t="str">
        <f t="shared" si="1034"/>
        <v/>
      </c>
      <c s="180" t="str">
        <f t="shared" si="1034"/>
        <v/>
      </c>
      <c s="180" t="str">
        <f t="shared" si="1034"/>
        <v/>
      </c>
      <c s="180" t="str">
        <f t="shared" si="1034"/>
        <v/>
      </c>
    </row>
    <row r="958" spans="1:65" ht="15.75" customHeight="1">
      <c r="A958" s="176" t="str">
        <f>IF('S.D.PASTE SHEET'!A958="","",'S.D.PASTE SHEET'!A958)</f>
        <v/>
      </c>
      <c s="176" t="str">
        <f>IF('S.D.PASTE SHEET'!B958="","",'S.D.PASTE SHEET'!B958)</f>
        <v/>
      </c>
      <c s="176" t="str">
        <f>IF('S.D.PASTE SHEET'!C958="","",'S.D.PASTE SHEET'!C958)</f>
        <v/>
      </c>
      <c s="177" t="str">
        <f>IF('S.D.PASTE SHEET'!D958="","",'S.D.PASTE SHEET'!D958)</f>
        <v/>
      </c>
      <c s="176" t="str">
        <f>IF('S.D.PASTE SHEET'!E958="","",UPPER('S.D.PASTE SHEET'!E958))</f>
        <v/>
      </c>
      <c s="176" t="str">
        <f>IF('S.D.PASTE SHEET'!F958="","",'S.D.PASTE SHEET'!F958)</f>
        <v/>
      </c>
      <c s="176" t="str">
        <f>IF('S.D.PASTE SHEET'!G958="","",UPPER('S.D.PASTE SHEET'!G958))</f>
        <v/>
      </c>
      <c s="176" t="str">
        <f>IF('S.D.PASTE SHEET'!H958="","",UPPER('S.D.PASTE SHEET'!H958))</f>
        <v/>
      </c>
      <c s="176" t="str">
        <f>IF('S.D.PASTE SHEET'!I958="","",'S.D.PASTE SHEET'!I958)</f>
        <v/>
      </c>
      <c s="177" t="str">
        <f>IF('S.D.PASTE SHEET'!J958="","",'S.D.PASTE SHEET'!J958)</f>
        <v/>
      </c>
      <c s="176" t="str">
        <f>IF('S.D.PASTE SHEET'!K958="","",'S.D.PASTE SHEET'!K958)</f>
        <v/>
      </c>
      <c s="176" t="str">
        <f>IF('S.D.PASTE SHEET'!L958="","",'S.D.PASTE SHEET'!L958)</f>
        <v/>
      </c>
      <c s="176" t="str">
        <f>IF('S.D.PASTE SHEET'!M958="","",'S.D.PASTE SHEET'!M958)</f>
        <v/>
      </c>
      <c s="176" t="str">
        <f>IF('S.D.PASTE SHEET'!N958="","",'S.D.PASTE SHEET'!N958)</f>
        <v/>
      </c>
      <c s="176" t="str">
        <f>IF('S.D.PASTE SHEET'!O958="","",'S.D.PASTE SHEET'!O958)</f>
        <v/>
      </c>
      <c s="176" t="str">
        <f>IF('S.D.PASTE SHEET'!P958="","",'S.D.PASTE SHEET'!P958)</f>
        <v/>
      </c>
      <c s="176" t="str">
        <f>IF('S.D.PASTE SHEET'!Q958="","",'S.D.PASTE SHEET'!Q958)</f>
        <v/>
      </c>
      <c s="176" t="str">
        <f>IF('S.D.PASTE SHEET'!R958="","",'S.D.PASTE SHEET'!R958)</f>
        <v/>
      </c>
      <c s="176" t="str">
        <f>IF('S.D.PASTE SHEET'!S958="","",'S.D.PASTE SHEET'!S958)</f>
        <v/>
      </c>
      <c s="176" t="str">
        <f>IF('S.D.PASTE SHEET'!T958="","",'S.D.PASTE SHEET'!T958)</f>
        <v/>
      </c>
      <c s="176" t="str">
        <f>IF('S.D.PASTE SHEET'!U958="","",'S.D.PASTE SHEET'!U958)</f>
        <v/>
      </c>
      <c s="176" t="str">
        <f>IF('S.D.PASTE SHEET'!V958="","",'S.D.PASTE SHEET'!V958)</f>
        <v/>
      </c>
      <c s="176" t="str">
        <f>IF('S.D.PASTE SHEET'!W958="","",'S.D.PASTE SHEET'!W958)</f>
        <v/>
      </c>
      <c s="176" t="str">
        <f>IF('S.D.PASTE SHEET'!X958="","",'S.D.PASTE SHEET'!X958)</f>
        <v/>
      </c>
      <c s="176" t="str">
        <f>IF('S.D.PASTE SHEET'!Y958="","",'S.D.PASTE SHEET'!Y958)</f>
        <v/>
      </c>
      <c s="176" t="str">
        <f>IF('S.D.PASTE SHEET'!Z958="","",'S.D.PASTE SHEET'!Z958)</f>
        <v/>
      </c>
      <c s="176" t="str">
        <f>IF('S.D.PASTE SHEET'!AA958="","",'S.D.PASTE SHEET'!AA958)</f>
        <v/>
      </c>
      <c s="176" t="str">
        <f>IF('S.D.PASTE SHEET'!AB958="","",'S.D.PASTE SHEET'!AB958)</f>
        <v/>
      </c>
      <c s="176" t="str">
        <f>IF('S.D.PASTE SHEET'!AC958="","",'S.D.PASTE SHEET'!AC958)</f>
        <v/>
      </c>
      <c s="176" t="str">
        <f>IF('S.D.PASTE SHEET'!AD958="","",'S.D.PASTE SHEET'!AD958)</f>
        <v/>
      </c>
      <c s="178"/>
      <c s="179" t="str">
        <f>IF(AK958="","",IF(AK958&gt;0,COUNT($AG$2:AG958),""))</f>
        <v/>
      </c>
      <c s="180" t="str">
        <f t="shared" si="1032"/>
        <v/>
      </c>
      <c s="180" t="str">
        <f t="shared" si="1032"/>
        <v/>
      </c>
      <c s="180" t="str">
        <f t="shared" si="1032"/>
        <v/>
      </c>
      <c s="181" t="str">
        <f t="shared" si="1032"/>
        <v/>
      </c>
      <c s="180" t="str">
        <f t="shared" si="1032"/>
        <v/>
      </c>
      <c s="180" t="str">
        <f t="shared" si="1032"/>
        <v/>
      </c>
      <c s="180" t="str">
        <f t="shared" si="1032"/>
        <v/>
      </c>
      <c s="180" t="str">
        <f t="shared" si="1032"/>
        <v/>
      </c>
      <c s="180" t="str">
        <f t="shared" si="1032"/>
        <v/>
      </c>
      <c s="181" t="str">
        <f t="shared" si="1032"/>
        <v/>
      </c>
      <c s="180" t="str">
        <f t="shared" si="1032"/>
        <v/>
      </c>
      <c s="180" t="str">
        <f t="shared" si="1032"/>
        <v/>
      </c>
      <c s="180" t="str">
        <f t="shared" si="1032"/>
        <v/>
      </c>
      <c s="180" t="str">
        <f t="shared" si="1032"/>
        <v/>
      </c>
      <c s="180" t="str">
        <f t="shared" si="1032"/>
        <v/>
      </c>
      <c s="180" t="str">
        <f t="shared" si="1032"/>
        <v/>
      </c>
      <c r="AX958" s="180" t="str">
        <f>IF(BC958="","",IF(BC958&gt;0,COUNT($AY$2:AY958),""))</f>
        <v/>
      </c>
      <c s="180" t="str">
        <f t="shared" si="1046" ref="AY958">IF(AND($BB$1=5,$A958=5,$BC$1=C958),B958,"")</f>
        <v/>
      </c>
      <c s="180" t="str">
        <f t="shared" si="1034"/>
        <v/>
      </c>
      <c s="182" t="str">
        <f t="shared" si="1034"/>
        <v/>
      </c>
      <c s="180" t="str">
        <f t="shared" si="1034"/>
        <v/>
      </c>
      <c s="180" t="str">
        <f t="shared" si="1034"/>
        <v/>
      </c>
      <c s="180" t="str">
        <f t="shared" si="1034"/>
        <v/>
      </c>
      <c s="180" t="str">
        <f t="shared" si="1034"/>
        <v/>
      </c>
      <c s="180" t="str">
        <f t="shared" si="1034"/>
        <v/>
      </c>
      <c s="182" t="str">
        <f t="shared" si="1034"/>
        <v/>
      </c>
      <c s="180" t="str">
        <f t="shared" si="1034"/>
        <v/>
      </c>
      <c s="180" t="str">
        <f t="shared" si="1034"/>
        <v/>
      </c>
      <c s="180" t="str">
        <f t="shared" si="1034"/>
        <v/>
      </c>
      <c s="180" t="str">
        <f t="shared" si="1034"/>
        <v/>
      </c>
      <c s="180" t="str">
        <f t="shared" si="1034"/>
        <v/>
      </c>
      <c s="180" t="str">
        <f t="shared" si="1034"/>
        <v/>
      </c>
    </row>
    <row r="959" spans="1:65" ht="15.75" customHeight="1">
      <c r="A959" s="176" t="str">
        <f>IF('S.D.PASTE SHEET'!A959="","",'S.D.PASTE SHEET'!A959)</f>
        <v/>
      </c>
      <c s="176" t="str">
        <f>IF('S.D.PASTE SHEET'!B959="","",'S.D.PASTE SHEET'!B959)</f>
        <v/>
      </c>
      <c s="176" t="str">
        <f>IF('S.D.PASTE SHEET'!C959="","",'S.D.PASTE SHEET'!C959)</f>
        <v/>
      </c>
      <c s="177" t="str">
        <f>IF('S.D.PASTE SHEET'!D959="","",'S.D.PASTE SHEET'!D959)</f>
        <v/>
      </c>
      <c s="176" t="str">
        <f>IF('S.D.PASTE SHEET'!E959="","",UPPER('S.D.PASTE SHEET'!E959))</f>
        <v/>
      </c>
      <c s="176" t="str">
        <f>IF('S.D.PASTE SHEET'!F959="","",'S.D.PASTE SHEET'!F959)</f>
        <v/>
      </c>
      <c s="176" t="str">
        <f>IF('S.D.PASTE SHEET'!G959="","",UPPER('S.D.PASTE SHEET'!G959))</f>
        <v/>
      </c>
      <c s="176" t="str">
        <f>IF('S.D.PASTE SHEET'!H959="","",UPPER('S.D.PASTE SHEET'!H959))</f>
        <v/>
      </c>
      <c s="176" t="str">
        <f>IF('S.D.PASTE SHEET'!I959="","",'S.D.PASTE SHEET'!I959)</f>
        <v/>
      </c>
      <c s="177" t="str">
        <f>IF('S.D.PASTE SHEET'!J959="","",'S.D.PASTE SHEET'!J959)</f>
        <v/>
      </c>
      <c s="176" t="str">
        <f>IF('S.D.PASTE SHEET'!K959="","",'S.D.PASTE SHEET'!K959)</f>
        <v/>
      </c>
      <c s="176" t="str">
        <f>IF('S.D.PASTE SHEET'!L959="","",'S.D.PASTE SHEET'!L959)</f>
        <v/>
      </c>
      <c s="176" t="str">
        <f>IF('S.D.PASTE SHEET'!M959="","",'S.D.PASTE SHEET'!M959)</f>
        <v/>
      </c>
      <c s="176" t="str">
        <f>IF('S.D.PASTE SHEET'!N959="","",'S.D.PASTE SHEET'!N959)</f>
        <v/>
      </c>
      <c s="176" t="str">
        <f>IF('S.D.PASTE SHEET'!O959="","",'S.D.PASTE SHEET'!O959)</f>
        <v/>
      </c>
      <c s="176" t="str">
        <f>IF('S.D.PASTE SHEET'!P959="","",'S.D.PASTE SHEET'!P959)</f>
        <v/>
      </c>
      <c s="176" t="str">
        <f>IF('S.D.PASTE SHEET'!Q959="","",'S.D.PASTE SHEET'!Q959)</f>
        <v/>
      </c>
      <c s="176" t="str">
        <f>IF('S.D.PASTE SHEET'!R959="","",'S.D.PASTE SHEET'!R959)</f>
        <v/>
      </c>
      <c s="176" t="str">
        <f>IF('S.D.PASTE SHEET'!S959="","",'S.D.PASTE SHEET'!S959)</f>
        <v/>
      </c>
      <c s="176" t="str">
        <f>IF('S.D.PASTE SHEET'!T959="","",'S.D.PASTE SHEET'!T959)</f>
        <v/>
      </c>
      <c s="176" t="str">
        <f>IF('S.D.PASTE SHEET'!U959="","",'S.D.PASTE SHEET'!U959)</f>
        <v/>
      </c>
      <c s="176" t="str">
        <f>IF('S.D.PASTE SHEET'!V959="","",'S.D.PASTE SHEET'!V959)</f>
        <v/>
      </c>
      <c s="176" t="str">
        <f>IF('S.D.PASTE SHEET'!W959="","",'S.D.PASTE SHEET'!W959)</f>
        <v/>
      </c>
      <c s="176" t="str">
        <f>IF('S.D.PASTE SHEET'!X959="","",'S.D.PASTE SHEET'!X959)</f>
        <v/>
      </c>
      <c s="176" t="str">
        <f>IF('S.D.PASTE SHEET'!Y959="","",'S.D.PASTE SHEET'!Y959)</f>
        <v/>
      </c>
      <c s="176" t="str">
        <f>IF('S.D.PASTE SHEET'!Z959="","",'S.D.PASTE SHEET'!Z959)</f>
        <v/>
      </c>
      <c s="176" t="str">
        <f>IF('S.D.PASTE SHEET'!AA959="","",'S.D.PASTE SHEET'!AA959)</f>
        <v/>
      </c>
      <c s="176" t="str">
        <f>IF('S.D.PASTE SHEET'!AB959="","",'S.D.PASTE SHEET'!AB959)</f>
        <v/>
      </c>
      <c s="176" t="str">
        <f>IF('S.D.PASTE SHEET'!AC959="","",'S.D.PASTE SHEET'!AC959)</f>
        <v/>
      </c>
      <c s="176" t="str">
        <f>IF('S.D.PASTE SHEET'!AD959="","",'S.D.PASTE SHEET'!AD959)</f>
        <v/>
      </c>
      <c s="178"/>
      <c s="179" t="str">
        <f>IF(AK959="","",IF(AK959&gt;0,COUNT($AG$2:AG959),""))</f>
        <v/>
      </c>
      <c s="180" t="str">
        <f t="shared" si="1032"/>
        <v/>
      </c>
      <c s="180" t="str">
        <f t="shared" si="1032"/>
        <v/>
      </c>
      <c s="180" t="str">
        <f t="shared" si="1032"/>
        <v/>
      </c>
      <c s="181" t="str">
        <f t="shared" si="1032"/>
        <v/>
      </c>
      <c s="180" t="str">
        <f t="shared" si="1032"/>
        <v/>
      </c>
      <c s="180" t="str">
        <f t="shared" si="1032"/>
        <v/>
      </c>
      <c s="180" t="str">
        <f t="shared" si="1032"/>
        <v/>
      </c>
      <c s="180" t="str">
        <f t="shared" si="1032"/>
        <v/>
      </c>
      <c s="180" t="str">
        <f t="shared" si="1032"/>
        <v/>
      </c>
      <c s="181" t="str">
        <f t="shared" si="1032"/>
        <v/>
      </c>
      <c s="180" t="str">
        <f t="shared" si="1032"/>
        <v/>
      </c>
      <c s="180" t="str">
        <f t="shared" si="1032"/>
        <v/>
      </c>
      <c s="180" t="str">
        <f t="shared" si="1032"/>
        <v/>
      </c>
      <c s="180" t="str">
        <f t="shared" si="1032"/>
        <v/>
      </c>
      <c s="180" t="str">
        <f t="shared" si="1032"/>
        <v/>
      </c>
      <c s="180" t="str">
        <f t="shared" si="1032"/>
        <v/>
      </c>
      <c r="AX959" s="180" t="str">
        <f>IF(BC959="","",IF(BC959&gt;0,COUNT($AY$2:AY959),""))</f>
        <v/>
      </c>
      <c s="180" t="str">
        <f t="shared" si="1047" ref="AY959">IF(AND($BB$1=5,$A959=5,$BC$1=C959),B959,"")</f>
        <v/>
      </c>
      <c s="180" t="str">
        <f t="shared" si="1034"/>
        <v/>
      </c>
      <c s="182" t="str">
        <f t="shared" si="1034"/>
        <v/>
      </c>
      <c s="180" t="str">
        <f t="shared" si="1034"/>
        <v/>
      </c>
      <c s="180" t="str">
        <f t="shared" si="1034"/>
        <v/>
      </c>
      <c s="180" t="str">
        <f t="shared" si="1034"/>
        <v/>
      </c>
      <c s="180" t="str">
        <f t="shared" si="1034"/>
        <v/>
      </c>
      <c s="180" t="str">
        <f t="shared" si="1034"/>
        <v/>
      </c>
      <c s="182" t="str">
        <f t="shared" si="1034"/>
        <v/>
      </c>
      <c s="180" t="str">
        <f t="shared" si="1034"/>
        <v/>
      </c>
      <c s="180" t="str">
        <f t="shared" si="1034"/>
        <v/>
      </c>
      <c s="180" t="str">
        <f t="shared" si="1034"/>
        <v/>
      </c>
      <c s="180" t="str">
        <f t="shared" si="1034"/>
        <v/>
      </c>
      <c s="180" t="str">
        <f t="shared" si="1034"/>
        <v/>
      </c>
      <c s="180" t="str">
        <f t="shared" si="1034"/>
        <v/>
      </c>
    </row>
    <row r="960" spans="1:65" ht="15.75" customHeight="1">
      <c r="A960" s="176" t="str">
        <f>IF('S.D.PASTE SHEET'!A960="","",'S.D.PASTE SHEET'!A960)</f>
        <v/>
      </c>
      <c s="176" t="str">
        <f>IF('S.D.PASTE SHEET'!B960="","",'S.D.PASTE SHEET'!B960)</f>
        <v/>
      </c>
      <c s="176" t="str">
        <f>IF('S.D.PASTE SHEET'!C960="","",'S.D.PASTE SHEET'!C960)</f>
        <v/>
      </c>
      <c s="177" t="str">
        <f>IF('S.D.PASTE SHEET'!D960="","",'S.D.PASTE SHEET'!D960)</f>
        <v/>
      </c>
      <c s="176" t="str">
        <f>IF('S.D.PASTE SHEET'!E960="","",UPPER('S.D.PASTE SHEET'!E960))</f>
        <v/>
      </c>
      <c s="176" t="str">
        <f>IF('S.D.PASTE SHEET'!F960="","",'S.D.PASTE SHEET'!F960)</f>
        <v/>
      </c>
      <c s="176" t="str">
        <f>IF('S.D.PASTE SHEET'!G960="","",UPPER('S.D.PASTE SHEET'!G960))</f>
        <v/>
      </c>
      <c s="176" t="str">
        <f>IF('S.D.PASTE SHEET'!H960="","",UPPER('S.D.PASTE SHEET'!H960))</f>
        <v/>
      </c>
      <c s="176" t="str">
        <f>IF('S.D.PASTE SHEET'!I960="","",'S.D.PASTE SHEET'!I960)</f>
        <v/>
      </c>
      <c s="177" t="str">
        <f>IF('S.D.PASTE SHEET'!J960="","",'S.D.PASTE SHEET'!J960)</f>
        <v/>
      </c>
      <c s="176" t="str">
        <f>IF('S.D.PASTE SHEET'!K960="","",'S.D.PASTE SHEET'!K960)</f>
        <v/>
      </c>
      <c s="176" t="str">
        <f>IF('S.D.PASTE SHEET'!L960="","",'S.D.PASTE SHEET'!L960)</f>
        <v/>
      </c>
      <c s="176" t="str">
        <f>IF('S.D.PASTE SHEET'!M960="","",'S.D.PASTE SHEET'!M960)</f>
        <v/>
      </c>
      <c s="176" t="str">
        <f>IF('S.D.PASTE SHEET'!N960="","",'S.D.PASTE SHEET'!N960)</f>
        <v/>
      </c>
      <c s="176" t="str">
        <f>IF('S.D.PASTE SHEET'!O960="","",'S.D.PASTE SHEET'!O960)</f>
        <v/>
      </c>
      <c s="176" t="str">
        <f>IF('S.D.PASTE SHEET'!P960="","",'S.D.PASTE SHEET'!P960)</f>
        <v/>
      </c>
      <c s="176" t="str">
        <f>IF('S.D.PASTE SHEET'!Q960="","",'S.D.PASTE SHEET'!Q960)</f>
        <v/>
      </c>
      <c s="176" t="str">
        <f>IF('S.D.PASTE SHEET'!R960="","",'S.D.PASTE SHEET'!R960)</f>
        <v/>
      </c>
      <c s="176" t="str">
        <f>IF('S.D.PASTE SHEET'!S960="","",'S.D.PASTE SHEET'!S960)</f>
        <v/>
      </c>
      <c s="176" t="str">
        <f>IF('S.D.PASTE SHEET'!T960="","",'S.D.PASTE SHEET'!T960)</f>
        <v/>
      </c>
      <c s="176" t="str">
        <f>IF('S.D.PASTE SHEET'!U960="","",'S.D.PASTE SHEET'!U960)</f>
        <v/>
      </c>
      <c s="176" t="str">
        <f>IF('S.D.PASTE SHEET'!V960="","",'S.D.PASTE SHEET'!V960)</f>
        <v/>
      </c>
      <c s="176" t="str">
        <f>IF('S.D.PASTE SHEET'!W960="","",'S.D.PASTE SHEET'!W960)</f>
        <v/>
      </c>
      <c s="176" t="str">
        <f>IF('S.D.PASTE SHEET'!X960="","",'S.D.PASTE SHEET'!X960)</f>
        <v/>
      </c>
      <c s="176" t="str">
        <f>IF('S.D.PASTE SHEET'!Y960="","",'S.D.PASTE SHEET'!Y960)</f>
        <v/>
      </c>
      <c s="176" t="str">
        <f>IF('S.D.PASTE SHEET'!Z960="","",'S.D.PASTE SHEET'!Z960)</f>
        <v/>
      </c>
      <c s="176" t="str">
        <f>IF('S.D.PASTE SHEET'!AA960="","",'S.D.PASTE SHEET'!AA960)</f>
        <v/>
      </c>
      <c s="176" t="str">
        <f>IF('S.D.PASTE SHEET'!AB960="","",'S.D.PASTE SHEET'!AB960)</f>
        <v/>
      </c>
      <c s="176" t="str">
        <f>IF('S.D.PASTE SHEET'!AC960="","",'S.D.PASTE SHEET'!AC960)</f>
        <v/>
      </c>
      <c s="176" t="str">
        <f>IF('S.D.PASTE SHEET'!AD960="","",'S.D.PASTE SHEET'!AD960)</f>
        <v/>
      </c>
      <c s="178"/>
      <c s="179" t="str">
        <f>IF(AK960="","",IF(AK960&gt;0,COUNT($AG$2:AG960),""))</f>
        <v/>
      </c>
      <c s="180" t="str">
        <f t="shared" si="1032"/>
        <v/>
      </c>
      <c s="180" t="str">
        <f t="shared" si="1032"/>
        <v/>
      </c>
      <c s="180" t="str">
        <f t="shared" si="1032"/>
        <v/>
      </c>
      <c s="181" t="str">
        <f t="shared" si="1032"/>
        <v/>
      </c>
      <c s="180" t="str">
        <f t="shared" si="1032"/>
        <v/>
      </c>
      <c s="180" t="str">
        <f t="shared" si="1032"/>
        <v/>
      </c>
      <c s="180" t="str">
        <f t="shared" si="1032"/>
        <v/>
      </c>
      <c s="180" t="str">
        <f t="shared" si="1032"/>
        <v/>
      </c>
      <c s="180" t="str">
        <f t="shared" si="1032"/>
        <v/>
      </c>
      <c s="181" t="str">
        <f t="shared" si="1032"/>
        <v/>
      </c>
      <c s="180" t="str">
        <f t="shared" si="1032"/>
        <v/>
      </c>
      <c s="180" t="str">
        <f t="shared" si="1032"/>
        <v/>
      </c>
      <c s="180" t="str">
        <f t="shared" si="1032"/>
        <v/>
      </c>
      <c s="180" t="str">
        <f t="shared" si="1032"/>
        <v/>
      </c>
      <c s="180" t="str">
        <f t="shared" si="1032"/>
        <v/>
      </c>
      <c s="180" t="str">
        <f t="shared" si="1032"/>
        <v/>
      </c>
      <c r="AX960" s="180" t="str">
        <f>IF(BC960="","",IF(BC960&gt;0,COUNT($AY$2:AY960),""))</f>
        <v/>
      </c>
      <c s="180" t="str">
        <f t="shared" si="1048" ref="AY960">IF(AND($BB$1=5,$A960=5,$BC$1=C960),B960,"")</f>
        <v/>
      </c>
      <c s="180" t="str">
        <f t="shared" si="1034"/>
        <v/>
      </c>
      <c s="182" t="str">
        <f t="shared" si="1034"/>
        <v/>
      </c>
      <c s="180" t="str">
        <f t="shared" si="1034"/>
        <v/>
      </c>
      <c s="180" t="str">
        <f t="shared" si="1034"/>
        <v/>
      </c>
      <c s="180" t="str">
        <f t="shared" si="1034"/>
        <v/>
      </c>
      <c s="180" t="str">
        <f t="shared" si="1034"/>
        <v/>
      </c>
      <c s="180" t="str">
        <f t="shared" si="1034"/>
        <v/>
      </c>
      <c s="182" t="str">
        <f t="shared" si="1034"/>
        <v/>
      </c>
      <c s="180" t="str">
        <f t="shared" si="1034"/>
        <v/>
      </c>
      <c s="180" t="str">
        <f t="shared" si="1034"/>
        <v/>
      </c>
      <c s="180" t="str">
        <f t="shared" si="1034"/>
        <v/>
      </c>
      <c s="180" t="str">
        <f t="shared" si="1034"/>
        <v/>
      </c>
      <c s="180" t="str">
        <f t="shared" si="1034"/>
        <v/>
      </c>
      <c s="180" t="str">
        <f t="shared" si="1034"/>
        <v/>
      </c>
    </row>
    <row r="961" spans="1:65" ht="15.75" customHeight="1">
      <c r="A961" s="176" t="str">
        <f>IF('S.D.PASTE SHEET'!A961="","",'S.D.PASTE SHEET'!A961)</f>
        <v/>
      </c>
      <c s="176" t="str">
        <f>IF('S.D.PASTE SHEET'!B961="","",'S.D.PASTE SHEET'!B961)</f>
        <v/>
      </c>
      <c s="176" t="str">
        <f>IF('S.D.PASTE SHEET'!C961="","",'S.D.PASTE SHEET'!C961)</f>
        <v/>
      </c>
      <c s="177" t="str">
        <f>IF('S.D.PASTE SHEET'!D961="","",'S.D.PASTE SHEET'!D961)</f>
        <v/>
      </c>
      <c s="176" t="str">
        <f>IF('S.D.PASTE SHEET'!E961="","",UPPER('S.D.PASTE SHEET'!E961))</f>
        <v/>
      </c>
      <c s="176" t="str">
        <f>IF('S.D.PASTE SHEET'!F961="","",'S.D.PASTE SHEET'!F961)</f>
        <v/>
      </c>
      <c s="176" t="str">
        <f>IF('S.D.PASTE SHEET'!G961="","",UPPER('S.D.PASTE SHEET'!G961))</f>
        <v/>
      </c>
      <c s="176" t="str">
        <f>IF('S.D.PASTE SHEET'!H961="","",UPPER('S.D.PASTE SHEET'!H961))</f>
        <v/>
      </c>
      <c s="176" t="str">
        <f>IF('S.D.PASTE SHEET'!I961="","",'S.D.PASTE SHEET'!I961)</f>
        <v/>
      </c>
      <c s="177" t="str">
        <f>IF('S.D.PASTE SHEET'!J961="","",'S.D.PASTE SHEET'!J961)</f>
        <v/>
      </c>
      <c s="176" t="str">
        <f>IF('S.D.PASTE SHEET'!K961="","",'S.D.PASTE SHEET'!K961)</f>
        <v/>
      </c>
      <c s="176" t="str">
        <f>IF('S.D.PASTE SHEET'!L961="","",'S.D.PASTE SHEET'!L961)</f>
        <v/>
      </c>
      <c s="176" t="str">
        <f>IF('S.D.PASTE SHEET'!M961="","",'S.D.PASTE SHEET'!M961)</f>
        <v/>
      </c>
      <c s="176" t="str">
        <f>IF('S.D.PASTE SHEET'!N961="","",'S.D.PASTE SHEET'!N961)</f>
        <v/>
      </c>
      <c s="176" t="str">
        <f>IF('S.D.PASTE SHEET'!O961="","",'S.D.PASTE SHEET'!O961)</f>
        <v/>
      </c>
      <c s="176" t="str">
        <f>IF('S.D.PASTE SHEET'!P961="","",'S.D.PASTE SHEET'!P961)</f>
        <v/>
      </c>
      <c s="176" t="str">
        <f>IF('S.D.PASTE SHEET'!Q961="","",'S.D.PASTE SHEET'!Q961)</f>
        <v/>
      </c>
      <c s="176" t="str">
        <f>IF('S.D.PASTE SHEET'!R961="","",'S.D.PASTE SHEET'!R961)</f>
        <v/>
      </c>
      <c s="176" t="str">
        <f>IF('S.D.PASTE SHEET'!S961="","",'S.D.PASTE SHEET'!S961)</f>
        <v/>
      </c>
      <c s="176" t="str">
        <f>IF('S.D.PASTE SHEET'!T961="","",'S.D.PASTE SHEET'!T961)</f>
        <v/>
      </c>
      <c s="176" t="str">
        <f>IF('S.D.PASTE SHEET'!U961="","",'S.D.PASTE SHEET'!U961)</f>
        <v/>
      </c>
      <c s="176" t="str">
        <f>IF('S.D.PASTE SHEET'!V961="","",'S.D.PASTE SHEET'!V961)</f>
        <v/>
      </c>
      <c s="176" t="str">
        <f>IF('S.D.PASTE SHEET'!W961="","",'S.D.PASTE SHEET'!W961)</f>
        <v/>
      </c>
      <c s="176" t="str">
        <f>IF('S.D.PASTE SHEET'!X961="","",'S.D.PASTE SHEET'!X961)</f>
        <v/>
      </c>
      <c s="176" t="str">
        <f>IF('S.D.PASTE SHEET'!Y961="","",'S.D.PASTE SHEET'!Y961)</f>
        <v/>
      </c>
      <c s="176" t="str">
        <f>IF('S.D.PASTE SHEET'!Z961="","",'S.D.PASTE SHEET'!Z961)</f>
        <v/>
      </c>
      <c s="176" t="str">
        <f>IF('S.D.PASTE SHEET'!AA961="","",'S.D.PASTE SHEET'!AA961)</f>
        <v/>
      </c>
      <c s="176" t="str">
        <f>IF('S.D.PASTE SHEET'!AB961="","",'S.D.PASTE SHEET'!AB961)</f>
        <v/>
      </c>
      <c s="176" t="str">
        <f>IF('S.D.PASTE SHEET'!AC961="","",'S.D.PASTE SHEET'!AC961)</f>
        <v/>
      </c>
      <c s="176" t="str">
        <f>IF('S.D.PASTE SHEET'!AD961="","",'S.D.PASTE SHEET'!AD961)</f>
        <v/>
      </c>
      <c s="178"/>
      <c s="179" t="str">
        <f>IF(AK961="","",IF(AK961&gt;0,COUNT($AG$2:AG961),""))</f>
        <v/>
      </c>
      <c s="180" t="str">
        <f t="shared" si="1032"/>
        <v/>
      </c>
      <c s="180" t="str">
        <f t="shared" si="1032"/>
        <v/>
      </c>
      <c s="180" t="str">
        <f t="shared" si="1032"/>
        <v/>
      </c>
      <c s="181" t="str">
        <f t="shared" si="1032"/>
        <v/>
      </c>
      <c s="180" t="str">
        <f t="shared" si="1032"/>
        <v/>
      </c>
      <c s="180" t="str">
        <f t="shared" si="1032"/>
        <v/>
      </c>
      <c s="180" t="str">
        <f t="shared" si="1032"/>
        <v/>
      </c>
      <c s="180" t="str">
        <f t="shared" si="1032"/>
        <v/>
      </c>
      <c s="180" t="str">
        <f t="shared" si="1032"/>
        <v/>
      </c>
      <c s="181" t="str">
        <f t="shared" si="1032"/>
        <v/>
      </c>
      <c s="180" t="str">
        <f t="shared" si="1032"/>
        <v/>
      </c>
      <c s="180" t="str">
        <f t="shared" si="1032"/>
        <v/>
      </c>
      <c s="180" t="str">
        <f t="shared" si="1032"/>
        <v/>
      </c>
      <c s="180" t="str">
        <f t="shared" si="1032"/>
        <v/>
      </c>
      <c s="180" t="str">
        <f t="shared" si="1032"/>
        <v/>
      </c>
      <c s="180" t="str">
        <f>IF(AND($AJ$1=5,$A961=5),P961,"")</f>
        <v/>
      </c>
      <c r="AX961" s="180" t="str">
        <f>IF(BC961="","",IF(BC961&gt;0,COUNT($AY$2:AY961),""))</f>
        <v/>
      </c>
      <c s="180" t="str">
        <f t="shared" si="1049" ref="AY961">IF(AND($BB$1=5,$A961=5,$BC$1=C961),B961,"")</f>
        <v/>
      </c>
      <c s="180" t="str">
        <f t="shared" si="1034"/>
        <v/>
      </c>
      <c s="182" t="str">
        <f t="shared" si="1034"/>
        <v/>
      </c>
      <c s="180" t="str">
        <f t="shared" si="1034"/>
        <v/>
      </c>
      <c s="180" t="str">
        <f t="shared" si="1034"/>
        <v/>
      </c>
      <c s="180" t="str">
        <f t="shared" si="1034"/>
        <v/>
      </c>
      <c s="180" t="str">
        <f t="shared" si="1034"/>
        <v/>
      </c>
      <c s="180" t="str">
        <f t="shared" si="1034"/>
        <v/>
      </c>
      <c s="182" t="str">
        <f t="shared" si="1034"/>
        <v/>
      </c>
      <c s="180" t="str">
        <f t="shared" si="1034"/>
        <v/>
      </c>
      <c s="180" t="str">
        <f t="shared" si="1034"/>
        <v/>
      </c>
      <c s="180" t="str">
        <f t="shared" si="1034"/>
        <v/>
      </c>
      <c s="180" t="str">
        <f t="shared" si="1034"/>
        <v/>
      </c>
      <c s="180" t="str">
        <f t="shared" si="1034"/>
        <v/>
      </c>
      <c s="180" t="str">
        <f t="shared" si="1034"/>
        <v/>
      </c>
    </row>
    <row r="962" spans="1:65" ht="15.75" customHeight="1">
      <c r="A962" s="176" t="str">
        <f>IF('S.D.PASTE SHEET'!A962="","",'S.D.PASTE SHEET'!A962)</f>
        <v/>
      </c>
      <c s="176" t="str">
        <f>IF('S.D.PASTE SHEET'!B962="","",'S.D.PASTE SHEET'!B962)</f>
        <v/>
      </c>
      <c s="176" t="str">
        <f>IF('S.D.PASTE SHEET'!C962="","",'S.D.PASTE SHEET'!C962)</f>
        <v/>
      </c>
      <c s="177" t="str">
        <f>IF('S.D.PASTE SHEET'!D962="","",'S.D.PASTE SHEET'!D962)</f>
        <v/>
      </c>
      <c s="176" t="str">
        <f>IF('S.D.PASTE SHEET'!E962="","",UPPER('S.D.PASTE SHEET'!E962))</f>
        <v/>
      </c>
      <c s="176" t="str">
        <f>IF('S.D.PASTE SHEET'!F962="","",'S.D.PASTE SHEET'!F962)</f>
        <v/>
      </c>
      <c s="176" t="str">
        <f>IF('S.D.PASTE SHEET'!G962="","",UPPER('S.D.PASTE SHEET'!G962))</f>
        <v/>
      </c>
      <c s="176" t="str">
        <f>IF('S.D.PASTE SHEET'!H962="","",UPPER('S.D.PASTE SHEET'!H962))</f>
        <v/>
      </c>
      <c s="176" t="str">
        <f>IF('S.D.PASTE SHEET'!I962="","",'S.D.PASTE SHEET'!I962)</f>
        <v/>
      </c>
      <c s="177" t="str">
        <f>IF('S.D.PASTE SHEET'!J962="","",'S.D.PASTE SHEET'!J962)</f>
        <v/>
      </c>
      <c s="176" t="str">
        <f>IF('S.D.PASTE SHEET'!K962="","",'S.D.PASTE SHEET'!K962)</f>
        <v/>
      </c>
      <c s="176" t="str">
        <f>IF('S.D.PASTE SHEET'!L962="","",'S.D.PASTE SHEET'!L962)</f>
        <v/>
      </c>
      <c s="176" t="str">
        <f>IF('S.D.PASTE SHEET'!M962="","",'S.D.PASTE SHEET'!M962)</f>
        <v/>
      </c>
      <c s="176" t="str">
        <f>IF('S.D.PASTE SHEET'!N962="","",'S.D.PASTE SHEET'!N962)</f>
        <v/>
      </c>
      <c s="176" t="str">
        <f>IF('S.D.PASTE SHEET'!O962="","",'S.D.PASTE SHEET'!O962)</f>
        <v/>
      </c>
      <c s="176" t="str">
        <f>IF('S.D.PASTE SHEET'!P962="","",'S.D.PASTE SHEET'!P962)</f>
        <v/>
      </c>
      <c s="176" t="str">
        <f>IF('S.D.PASTE SHEET'!Q962="","",'S.D.PASTE SHEET'!Q962)</f>
        <v/>
      </c>
      <c s="176" t="str">
        <f>IF('S.D.PASTE SHEET'!R962="","",'S.D.PASTE SHEET'!R962)</f>
        <v/>
      </c>
      <c s="176" t="str">
        <f>IF('S.D.PASTE SHEET'!S962="","",'S.D.PASTE SHEET'!S962)</f>
        <v/>
      </c>
      <c s="176" t="str">
        <f>IF('S.D.PASTE SHEET'!T962="","",'S.D.PASTE SHEET'!T962)</f>
        <v/>
      </c>
      <c s="176" t="str">
        <f>IF('S.D.PASTE SHEET'!U962="","",'S.D.PASTE SHEET'!U962)</f>
        <v/>
      </c>
      <c s="176" t="str">
        <f>IF('S.D.PASTE SHEET'!V962="","",'S.D.PASTE SHEET'!V962)</f>
        <v/>
      </c>
      <c s="176" t="str">
        <f>IF('S.D.PASTE SHEET'!W962="","",'S.D.PASTE SHEET'!W962)</f>
        <v/>
      </c>
      <c s="176" t="str">
        <f>IF('S.D.PASTE SHEET'!X962="","",'S.D.PASTE SHEET'!X962)</f>
        <v/>
      </c>
      <c s="176" t="str">
        <f>IF('S.D.PASTE SHEET'!Y962="","",'S.D.PASTE SHEET'!Y962)</f>
        <v/>
      </c>
      <c s="176" t="str">
        <f>IF('S.D.PASTE SHEET'!Z962="","",'S.D.PASTE SHEET'!Z962)</f>
        <v/>
      </c>
      <c s="176" t="str">
        <f>IF('S.D.PASTE SHEET'!AA962="","",'S.D.PASTE SHEET'!AA962)</f>
        <v/>
      </c>
      <c s="176" t="str">
        <f>IF('S.D.PASTE SHEET'!AB962="","",'S.D.PASTE SHEET'!AB962)</f>
        <v/>
      </c>
      <c s="176" t="str">
        <f>IF('S.D.PASTE SHEET'!AC962="","",'S.D.PASTE SHEET'!AC962)</f>
        <v/>
      </c>
      <c s="176" t="str">
        <f>IF('S.D.PASTE SHEET'!AD962="","",'S.D.PASTE SHEET'!AD962)</f>
        <v/>
      </c>
      <c s="178"/>
      <c s="179" t="str">
        <f>IF(AK962="","",IF(AK962&gt;0,COUNT($AG$2:AG962),""))</f>
        <v/>
      </c>
      <c s="180" t="str">
        <f t="shared" si="1050" ref="AG962:AV977">IF(AND($AJ$1=5,$A962=5),A962,"")</f>
        <v/>
      </c>
      <c s="180" t="str">
        <f t="shared" si="1050"/>
        <v/>
      </c>
      <c s="180" t="str">
        <f t="shared" si="1050"/>
        <v/>
      </c>
      <c s="181" t="str">
        <f t="shared" si="1050"/>
        <v/>
      </c>
      <c s="180" t="str">
        <f t="shared" si="1050"/>
        <v/>
      </c>
      <c s="180" t="str">
        <f t="shared" si="1050"/>
        <v/>
      </c>
      <c s="180" t="str">
        <f t="shared" si="1050"/>
        <v/>
      </c>
      <c s="180" t="str">
        <f t="shared" si="1050"/>
        <v/>
      </c>
      <c s="180" t="str">
        <f t="shared" si="1050"/>
        <v/>
      </c>
      <c s="181" t="str">
        <f t="shared" si="1050"/>
        <v/>
      </c>
      <c s="180" t="str">
        <f t="shared" si="1050"/>
        <v/>
      </c>
      <c s="180" t="str">
        <f t="shared" si="1050"/>
        <v/>
      </c>
      <c s="180" t="str">
        <f t="shared" si="1050"/>
        <v/>
      </c>
      <c s="180" t="str">
        <f t="shared" si="1050"/>
        <v/>
      </c>
      <c s="180" t="str">
        <f t="shared" si="1050"/>
        <v/>
      </c>
      <c s="180" t="str">
        <f t="shared" si="1050"/>
        <v/>
      </c>
      <c r="AX962" s="180" t="str">
        <f>IF(BC962="","",IF(BC962&gt;0,COUNT($AY$2:AY962),""))</f>
        <v/>
      </c>
      <c s="180" t="str">
        <f t="shared" si="1051" ref="AY962">IF(AND($BB$1=5,$A962=5,$BC$1=C962),B962,"")</f>
        <v/>
      </c>
      <c s="180" t="str">
        <f t="shared" si="1052" ref="AZ962:BM977">IF(AND($BB$1=5,$A962=5,$BC$1=$B962),C962,"")</f>
        <v/>
      </c>
      <c s="182" t="str">
        <f t="shared" si="1052"/>
        <v/>
      </c>
      <c s="180" t="str">
        <f t="shared" si="1052"/>
        <v/>
      </c>
      <c s="180" t="str">
        <f t="shared" si="1052"/>
        <v/>
      </c>
      <c s="180" t="str">
        <f t="shared" si="1052"/>
        <v/>
      </c>
      <c s="180" t="str">
        <f t="shared" si="1052"/>
        <v/>
      </c>
      <c s="180" t="str">
        <f t="shared" si="1052"/>
        <v/>
      </c>
      <c s="182" t="str">
        <f t="shared" si="1052"/>
        <v/>
      </c>
      <c s="180" t="str">
        <f t="shared" si="1052"/>
        <v/>
      </c>
      <c s="180" t="str">
        <f t="shared" si="1052"/>
        <v/>
      </c>
      <c s="180" t="str">
        <f t="shared" si="1052"/>
        <v/>
      </c>
      <c s="180" t="str">
        <f t="shared" si="1052"/>
        <v/>
      </c>
      <c s="180" t="str">
        <f t="shared" si="1052"/>
        <v/>
      </c>
      <c s="180" t="str">
        <f t="shared" si="1052"/>
        <v/>
      </c>
    </row>
    <row r="963" spans="1:65" ht="15.75" customHeight="1">
      <c r="A963" s="176" t="str">
        <f>IF('S.D.PASTE SHEET'!A963="","",'S.D.PASTE SHEET'!A963)</f>
        <v/>
      </c>
      <c s="176" t="str">
        <f>IF('S.D.PASTE SHEET'!B963="","",'S.D.PASTE SHEET'!B963)</f>
        <v/>
      </c>
      <c s="176" t="str">
        <f>IF('S.D.PASTE SHEET'!C963="","",'S.D.PASTE SHEET'!C963)</f>
        <v/>
      </c>
      <c s="177" t="str">
        <f>IF('S.D.PASTE SHEET'!D963="","",'S.D.PASTE SHEET'!D963)</f>
        <v/>
      </c>
      <c s="176" t="str">
        <f>IF('S.D.PASTE SHEET'!E963="","",UPPER('S.D.PASTE SHEET'!E963))</f>
        <v/>
      </c>
      <c s="176" t="str">
        <f>IF('S.D.PASTE SHEET'!F963="","",'S.D.PASTE SHEET'!F963)</f>
        <v/>
      </c>
      <c s="176" t="str">
        <f>IF('S.D.PASTE SHEET'!G963="","",UPPER('S.D.PASTE SHEET'!G963))</f>
        <v/>
      </c>
      <c s="176" t="str">
        <f>IF('S.D.PASTE SHEET'!H963="","",UPPER('S.D.PASTE SHEET'!H963))</f>
        <v/>
      </c>
      <c s="176" t="str">
        <f>IF('S.D.PASTE SHEET'!I963="","",'S.D.PASTE SHEET'!I963)</f>
        <v/>
      </c>
      <c s="177" t="str">
        <f>IF('S.D.PASTE SHEET'!J963="","",'S.D.PASTE SHEET'!J963)</f>
        <v/>
      </c>
      <c s="176" t="str">
        <f>IF('S.D.PASTE SHEET'!K963="","",'S.D.PASTE SHEET'!K963)</f>
        <v/>
      </c>
      <c s="176" t="str">
        <f>IF('S.D.PASTE SHEET'!L963="","",'S.D.PASTE SHEET'!L963)</f>
        <v/>
      </c>
      <c s="176" t="str">
        <f>IF('S.D.PASTE SHEET'!M963="","",'S.D.PASTE SHEET'!M963)</f>
        <v/>
      </c>
      <c s="176" t="str">
        <f>IF('S.D.PASTE SHEET'!N963="","",'S.D.PASTE SHEET'!N963)</f>
        <v/>
      </c>
      <c s="176" t="str">
        <f>IF('S.D.PASTE SHEET'!O963="","",'S.D.PASTE SHEET'!O963)</f>
        <v/>
      </c>
      <c s="176" t="str">
        <f>IF('S.D.PASTE SHEET'!P963="","",'S.D.PASTE SHEET'!P963)</f>
        <v/>
      </c>
      <c s="176" t="str">
        <f>IF('S.D.PASTE SHEET'!Q963="","",'S.D.PASTE SHEET'!Q963)</f>
        <v/>
      </c>
      <c s="176" t="str">
        <f>IF('S.D.PASTE SHEET'!R963="","",'S.D.PASTE SHEET'!R963)</f>
        <v/>
      </c>
      <c s="176" t="str">
        <f>IF('S.D.PASTE SHEET'!S963="","",'S.D.PASTE SHEET'!S963)</f>
        <v/>
      </c>
      <c s="176" t="str">
        <f>IF('S.D.PASTE SHEET'!T963="","",'S.D.PASTE SHEET'!T963)</f>
        <v/>
      </c>
      <c s="176" t="str">
        <f>IF('S.D.PASTE SHEET'!U963="","",'S.D.PASTE SHEET'!U963)</f>
        <v/>
      </c>
      <c s="176" t="str">
        <f>IF('S.D.PASTE SHEET'!V963="","",'S.D.PASTE SHEET'!V963)</f>
        <v/>
      </c>
      <c s="176" t="str">
        <f>IF('S.D.PASTE SHEET'!W963="","",'S.D.PASTE SHEET'!W963)</f>
        <v/>
      </c>
      <c s="176" t="str">
        <f>IF('S.D.PASTE SHEET'!X963="","",'S.D.PASTE SHEET'!X963)</f>
        <v/>
      </c>
      <c s="176" t="str">
        <f>IF('S.D.PASTE SHEET'!Y963="","",'S.D.PASTE SHEET'!Y963)</f>
        <v/>
      </c>
      <c s="176" t="str">
        <f>IF('S.D.PASTE SHEET'!Z963="","",'S.D.PASTE SHEET'!Z963)</f>
        <v/>
      </c>
      <c s="176" t="str">
        <f>IF('S.D.PASTE SHEET'!AA963="","",'S.D.PASTE SHEET'!AA963)</f>
        <v/>
      </c>
      <c s="176" t="str">
        <f>IF('S.D.PASTE SHEET'!AB963="","",'S.D.PASTE SHEET'!AB963)</f>
        <v/>
      </c>
      <c s="176" t="str">
        <f>IF('S.D.PASTE SHEET'!AC963="","",'S.D.PASTE SHEET'!AC963)</f>
        <v/>
      </c>
      <c s="176" t="str">
        <f>IF('S.D.PASTE SHEET'!AD963="","",'S.D.PASTE SHEET'!AD963)</f>
        <v/>
      </c>
      <c s="178"/>
      <c s="179" t="str">
        <f>IF(AK963="","",IF(AK963&gt;0,COUNT($AG$2:AG963),""))</f>
        <v/>
      </c>
      <c s="180" t="str">
        <f t="shared" si="1050"/>
        <v/>
      </c>
      <c s="180" t="str">
        <f t="shared" si="1050"/>
        <v/>
      </c>
      <c s="180" t="str">
        <f t="shared" si="1050"/>
        <v/>
      </c>
      <c s="181" t="str">
        <f t="shared" si="1050"/>
        <v/>
      </c>
      <c s="180" t="str">
        <f t="shared" si="1050"/>
        <v/>
      </c>
      <c s="180" t="str">
        <f t="shared" si="1050"/>
        <v/>
      </c>
      <c s="180" t="str">
        <f t="shared" si="1050"/>
        <v/>
      </c>
      <c s="180" t="str">
        <f t="shared" si="1050"/>
        <v/>
      </c>
      <c s="180" t="str">
        <f t="shared" si="1050"/>
        <v/>
      </c>
      <c s="181" t="str">
        <f t="shared" si="1050"/>
        <v/>
      </c>
      <c s="180" t="str">
        <f t="shared" si="1050"/>
        <v/>
      </c>
      <c s="180" t="str">
        <f t="shared" si="1050"/>
        <v/>
      </c>
      <c s="180" t="str">
        <f t="shared" si="1050"/>
        <v/>
      </c>
      <c s="180" t="str">
        <f t="shared" si="1050"/>
        <v/>
      </c>
      <c s="180" t="str">
        <f t="shared" si="1050"/>
        <v/>
      </c>
      <c s="180" t="str">
        <f t="shared" si="1050"/>
        <v/>
      </c>
      <c r="AX963" s="180" t="str">
        <f>IF(BC963="","",IF(BC963&gt;0,COUNT($AY$2:AY963),""))</f>
        <v/>
      </c>
      <c s="180" t="str">
        <f t="shared" si="1053" ref="AY963">IF(AND($BB$1=5,$A963=5,$BC$1=C963),B963,"")</f>
        <v/>
      </c>
      <c s="180" t="str">
        <f t="shared" si="1052"/>
        <v/>
      </c>
      <c s="182" t="str">
        <f t="shared" si="1052"/>
        <v/>
      </c>
      <c s="180" t="str">
        <f t="shared" si="1052"/>
        <v/>
      </c>
      <c s="180" t="str">
        <f t="shared" si="1052"/>
        <v/>
      </c>
      <c s="180" t="str">
        <f t="shared" si="1052"/>
        <v/>
      </c>
      <c s="180" t="str">
        <f t="shared" si="1052"/>
        <v/>
      </c>
      <c s="180" t="str">
        <f t="shared" si="1052"/>
        <v/>
      </c>
      <c s="182" t="str">
        <f t="shared" si="1052"/>
        <v/>
      </c>
      <c s="180" t="str">
        <f t="shared" si="1052"/>
        <v/>
      </c>
      <c s="180" t="str">
        <f t="shared" si="1052"/>
        <v/>
      </c>
      <c s="180" t="str">
        <f t="shared" si="1052"/>
        <v/>
      </c>
      <c s="180" t="str">
        <f t="shared" si="1052"/>
        <v/>
      </c>
      <c s="180" t="str">
        <f t="shared" si="1052"/>
        <v/>
      </c>
      <c s="180" t="str">
        <f t="shared" si="1052"/>
        <v/>
      </c>
    </row>
    <row r="964" spans="1:65" ht="15.75" customHeight="1">
      <c r="A964" s="176" t="str">
        <f>IF('S.D.PASTE SHEET'!A964="","",'S.D.PASTE SHEET'!A964)</f>
        <v/>
      </c>
      <c s="176" t="str">
        <f>IF('S.D.PASTE SHEET'!B964="","",'S.D.PASTE SHEET'!B964)</f>
        <v/>
      </c>
      <c s="176" t="str">
        <f>IF('S.D.PASTE SHEET'!C964="","",'S.D.PASTE SHEET'!C964)</f>
        <v/>
      </c>
      <c s="177" t="str">
        <f>IF('S.D.PASTE SHEET'!D964="","",'S.D.PASTE SHEET'!D964)</f>
        <v/>
      </c>
      <c s="176" t="str">
        <f>IF('S.D.PASTE SHEET'!E964="","",UPPER('S.D.PASTE SHEET'!E964))</f>
        <v/>
      </c>
      <c s="176" t="str">
        <f>IF('S.D.PASTE SHEET'!F964="","",'S.D.PASTE SHEET'!F964)</f>
        <v/>
      </c>
      <c s="176" t="str">
        <f>IF('S.D.PASTE SHEET'!G964="","",UPPER('S.D.PASTE SHEET'!G964))</f>
        <v/>
      </c>
      <c s="176" t="str">
        <f>IF('S.D.PASTE SHEET'!H964="","",UPPER('S.D.PASTE SHEET'!H964))</f>
        <v/>
      </c>
      <c s="176" t="str">
        <f>IF('S.D.PASTE SHEET'!I964="","",'S.D.PASTE SHEET'!I964)</f>
        <v/>
      </c>
      <c s="177" t="str">
        <f>IF('S.D.PASTE SHEET'!J964="","",'S.D.PASTE SHEET'!J964)</f>
        <v/>
      </c>
      <c s="176" t="str">
        <f>IF('S.D.PASTE SHEET'!K964="","",'S.D.PASTE SHEET'!K964)</f>
        <v/>
      </c>
      <c s="176" t="str">
        <f>IF('S.D.PASTE SHEET'!L964="","",'S.D.PASTE SHEET'!L964)</f>
        <v/>
      </c>
      <c s="176" t="str">
        <f>IF('S.D.PASTE SHEET'!M964="","",'S.D.PASTE SHEET'!M964)</f>
        <v/>
      </c>
      <c s="176" t="str">
        <f>IF('S.D.PASTE SHEET'!N964="","",'S.D.PASTE SHEET'!N964)</f>
        <v/>
      </c>
      <c s="176" t="str">
        <f>IF('S.D.PASTE SHEET'!O964="","",'S.D.PASTE SHEET'!O964)</f>
        <v/>
      </c>
      <c s="176" t="str">
        <f>IF('S.D.PASTE SHEET'!P964="","",'S.D.PASTE SHEET'!P964)</f>
        <v/>
      </c>
      <c s="176" t="str">
        <f>IF('S.D.PASTE SHEET'!Q964="","",'S.D.PASTE SHEET'!Q964)</f>
        <v/>
      </c>
      <c s="176" t="str">
        <f>IF('S.D.PASTE SHEET'!R964="","",'S.D.PASTE SHEET'!R964)</f>
        <v/>
      </c>
      <c s="176" t="str">
        <f>IF('S.D.PASTE SHEET'!S964="","",'S.D.PASTE SHEET'!S964)</f>
        <v/>
      </c>
      <c s="176" t="str">
        <f>IF('S.D.PASTE SHEET'!T964="","",'S.D.PASTE SHEET'!T964)</f>
        <v/>
      </c>
      <c s="176" t="str">
        <f>IF('S.D.PASTE SHEET'!U964="","",'S.D.PASTE SHEET'!U964)</f>
        <v/>
      </c>
      <c s="176" t="str">
        <f>IF('S.D.PASTE SHEET'!V964="","",'S.D.PASTE SHEET'!V964)</f>
        <v/>
      </c>
      <c s="176" t="str">
        <f>IF('S.D.PASTE SHEET'!W964="","",'S.D.PASTE SHEET'!W964)</f>
        <v/>
      </c>
      <c s="176" t="str">
        <f>IF('S.D.PASTE SHEET'!X964="","",'S.D.PASTE SHEET'!X964)</f>
        <v/>
      </c>
      <c s="176" t="str">
        <f>IF('S.D.PASTE SHEET'!Y964="","",'S.D.PASTE SHEET'!Y964)</f>
        <v/>
      </c>
      <c s="176" t="str">
        <f>IF('S.D.PASTE SHEET'!Z964="","",'S.D.PASTE SHEET'!Z964)</f>
        <v/>
      </c>
      <c s="176" t="str">
        <f>IF('S.D.PASTE SHEET'!AA964="","",'S.D.PASTE SHEET'!AA964)</f>
        <v/>
      </c>
      <c s="176" t="str">
        <f>IF('S.D.PASTE SHEET'!AB964="","",'S.D.PASTE SHEET'!AB964)</f>
        <v/>
      </c>
      <c s="176" t="str">
        <f>IF('S.D.PASTE SHEET'!AC964="","",'S.D.PASTE SHEET'!AC964)</f>
        <v/>
      </c>
      <c s="176" t="str">
        <f>IF('S.D.PASTE SHEET'!AD964="","",'S.D.PASTE SHEET'!AD964)</f>
        <v/>
      </c>
      <c s="178"/>
      <c s="179" t="str">
        <f>IF(AK964="","",IF(AK964&gt;0,COUNT($AG$2:AG964),""))</f>
        <v/>
      </c>
      <c s="180" t="str">
        <f t="shared" si="1050"/>
        <v/>
      </c>
      <c s="180" t="str">
        <f t="shared" si="1050"/>
        <v/>
      </c>
      <c s="180" t="str">
        <f t="shared" si="1050"/>
        <v/>
      </c>
      <c s="181" t="str">
        <f t="shared" si="1050"/>
        <v/>
      </c>
      <c s="180" t="str">
        <f t="shared" si="1050"/>
        <v/>
      </c>
      <c s="180" t="str">
        <f t="shared" si="1050"/>
        <v/>
      </c>
      <c s="180" t="str">
        <f t="shared" si="1050"/>
        <v/>
      </c>
      <c s="180" t="str">
        <f t="shared" si="1050"/>
        <v/>
      </c>
      <c s="180" t="str">
        <f t="shared" si="1050"/>
        <v/>
      </c>
      <c s="181" t="str">
        <f t="shared" si="1050"/>
        <v/>
      </c>
      <c s="180" t="str">
        <f t="shared" si="1050"/>
        <v/>
      </c>
      <c s="180" t="str">
        <f t="shared" si="1050"/>
        <v/>
      </c>
      <c s="180" t="str">
        <f t="shared" si="1050"/>
        <v/>
      </c>
      <c s="180" t="str">
        <f t="shared" si="1050"/>
        <v/>
      </c>
      <c s="180" t="str">
        <f t="shared" si="1050"/>
        <v/>
      </c>
      <c s="180" t="str">
        <f t="shared" si="1050"/>
        <v/>
      </c>
      <c r="AX964" s="180" t="str">
        <f>IF(BC964="","",IF(BC964&gt;0,COUNT($AY$2:AY964),""))</f>
        <v/>
      </c>
      <c s="180" t="str">
        <f t="shared" si="1054" ref="AY964">IF(AND($BB$1=5,$A964=5,$BC$1=C964),B964,"")</f>
        <v/>
      </c>
      <c s="180" t="str">
        <f t="shared" si="1052"/>
        <v/>
      </c>
      <c s="182" t="str">
        <f t="shared" si="1052"/>
        <v/>
      </c>
      <c s="180" t="str">
        <f t="shared" si="1052"/>
        <v/>
      </c>
      <c s="180" t="str">
        <f t="shared" si="1052"/>
        <v/>
      </c>
      <c s="180" t="str">
        <f t="shared" si="1052"/>
        <v/>
      </c>
      <c s="180" t="str">
        <f t="shared" si="1052"/>
        <v/>
      </c>
      <c s="180" t="str">
        <f t="shared" si="1052"/>
        <v/>
      </c>
      <c s="182" t="str">
        <f t="shared" si="1052"/>
        <v/>
      </c>
      <c s="180" t="str">
        <f t="shared" si="1052"/>
        <v/>
      </c>
      <c s="180" t="str">
        <f t="shared" si="1052"/>
        <v/>
      </c>
      <c s="180" t="str">
        <f t="shared" si="1052"/>
        <v/>
      </c>
      <c s="180" t="str">
        <f t="shared" si="1052"/>
        <v/>
      </c>
      <c s="180" t="str">
        <f t="shared" si="1052"/>
        <v/>
      </c>
      <c s="180" t="str">
        <f t="shared" si="1052"/>
        <v/>
      </c>
    </row>
    <row r="965" spans="1:65" ht="15.75" customHeight="1">
      <c r="A965" s="176" t="str">
        <f>IF('S.D.PASTE SHEET'!A965="","",'S.D.PASTE SHEET'!A965)</f>
        <v/>
      </c>
      <c s="176" t="str">
        <f>IF('S.D.PASTE SHEET'!B965="","",'S.D.PASTE SHEET'!B965)</f>
        <v/>
      </c>
      <c s="176" t="str">
        <f>IF('S.D.PASTE SHEET'!C965="","",'S.D.PASTE SHEET'!C965)</f>
        <v/>
      </c>
      <c s="177" t="str">
        <f>IF('S.D.PASTE SHEET'!D965="","",'S.D.PASTE SHEET'!D965)</f>
        <v/>
      </c>
      <c s="176" t="str">
        <f>IF('S.D.PASTE SHEET'!E965="","",UPPER('S.D.PASTE SHEET'!E965))</f>
        <v/>
      </c>
      <c s="176" t="str">
        <f>IF('S.D.PASTE SHEET'!F965="","",'S.D.PASTE SHEET'!F965)</f>
        <v/>
      </c>
      <c s="176" t="str">
        <f>IF('S.D.PASTE SHEET'!G965="","",UPPER('S.D.PASTE SHEET'!G965))</f>
        <v/>
      </c>
      <c s="176" t="str">
        <f>IF('S.D.PASTE SHEET'!H965="","",UPPER('S.D.PASTE SHEET'!H965))</f>
        <v/>
      </c>
      <c s="176" t="str">
        <f>IF('S.D.PASTE SHEET'!I965="","",'S.D.PASTE SHEET'!I965)</f>
        <v/>
      </c>
      <c s="177" t="str">
        <f>IF('S.D.PASTE SHEET'!J965="","",'S.D.PASTE SHEET'!J965)</f>
        <v/>
      </c>
      <c s="176" t="str">
        <f>IF('S.D.PASTE SHEET'!K965="","",'S.D.PASTE SHEET'!K965)</f>
        <v/>
      </c>
      <c s="176" t="str">
        <f>IF('S.D.PASTE SHEET'!L965="","",'S.D.PASTE SHEET'!L965)</f>
        <v/>
      </c>
      <c s="176" t="str">
        <f>IF('S.D.PASTE SHEET'!M965="","",'S.D.PASTE SHEET'!M965)</f>
        <v/>
      </c>
      <c s="176" t="str">
        <f>IF('S.D.PASTE SHEET'!N965="","",'S.D.PASTE SHEET'!N965)</f>
        <v/>
      </c>
      <c s="176" t="str">
        <f>IF('S.D.PASTE SHEET'!O965="","",'S.D.PASTE SHEET'!O965)</f>
        <v/>
      </c>
      <c s="176" t="str">
        <f>IF('S.D.PASTE SHEET'!P965="","",'S.D.PASTE SHEET'!P965)</f>
        <v/>
      </c>
      <c s="176" t="str">
        <f>IF('S.D.PASTE SHEET'!Q965="","",'S.D.PASTE SHEET'!Q965)</f>
        <v/>
      </c>
      <c s="176" t="str">
        <f>IF('S.D.PASTE SHEET'!R965="","",'S.D.PASTE SHEET'!R965)</f>
        <v/>
      </c>
      <c s="176" t="str">
        <f>IF('S.D.PASTE SHEET'!S965="","",'S.D.PASTE SHEET'!S965)</f>
        <v/>
      </c>
      <c s="176" t="str">
        <f>IF('S.D.PASTE SHEET'!T965="","",'S.D.PASTE SHEET'!T965)</f>
        <v/>
      </c>
      <c s="176" t="str">
        <f>IF('S.D.PASTE SHEET'!U965="","",'S.D.PASTE SHEET'!U965)</f>
        <v/>
      </c>
      <c s="176" t="str">
        <f>IF('S.D.PASTE SHEET'!V965="","",'S.D.PASTE SHEET'!V965)</f>
        <v/>
      </c>
      <c s="176" t="str">
        <f>IF('S.D.PASTE SHEET'!W965="","",'S.D.PASTE SHEET'!W965)</f>
        <v/>
      </c>
      <c s="176" t="str">
        <f>IF('S.D.PASTE SHEET'!X965="","",'S.D.PASTE SHEET'!X965)</f>
        <v/>
      </c>
      <c s="176" t="str">
        <f>IF('S.D.PASTE SHEET'!Y965="","",'S.D.PASTE SHEET'!Y965)</f>
        <v/>
      </c>
      <c s="176" t="str">
        <f>IF('S.D.PASTE SHEET'!Z965="","",'S.D.PASTE SHEET'!Z965)</f>
        <v/>
      </c>
      <c s="176" t="str">
        <f>IF('S.D.PASTE SHEET'!AA965="","",'S.D.PASTE SHEET'!AA965)</f>
        <v/>
      </c>
      <c s="176" t="str">
        <f>IF('S.D.PASTE SHEET'!AB965="","",'S.D.PASTE SHEET'!AB965)</f>
        <v/>
      </c>
      <c s="176" t="str">
        <f>IF('S.D.PASTE SHEET'!AC965="","",'S.D.PASTE SHEET'!AC965)</f>
        <v/>
      </c>
      <c s="176" t="str">
        <f>IF('S.D.PASTE SHEET'!AD965="","",'S.D.PASTE SHEET'!AD965)</f>
        <v/>
      </c>
      <c s="178"/>
      <c s="179" t="str">
        <f>IF(AK965="","",IF(AK965&gt;0,COUNT($AG$2:AG965),""))</f>
        <v/>
      </c>
      <c s="180" t="str">
        <f t="shared" si="1050"/>
        <v/>
      </c>
      <c s="180" t="str">
        <f t="shared" si="1050"/>
        <v/>
      </c>
      <c s="180" t="str">
        <f t="shared" si="1050"/>
        <v/>
      </c>
      <c s="181" t="str">
        <f t="shared" si="1050"/>
        <v/>
      </c>
      <c s="180" t="str">
        <f t="shared" si="1050"/>
        <v/>
      </c>
      <c s="180" t="str">
        <f t="shared" si="1050"/>
        <v/>
      </c>
      <c s="180" t="str">
        <f t="shared" si="1050"/>
        <v/>
      </c>
      <c s="180" t="str">
        <f t="shared" si="1050"/>
        <v/>
      </c>
      <c s="180" t="str">
        <f t="shared" si="1050"/>
        <v/>
      </c>
      <c s="181" t="str">
        <f t="shared" si="1050"/>
        <v/>
      </c>
      <c s="180" t="str">
        <f t="shared" si="1050"/>
        <v/>
      </c>
      <c s="180" t="str">
        <f t="shared" si="1050"/>
        <v/>
      </c>
      <c s="180" t="str">
        <f t="shared" si="1050"/>
        <v/>
      </c>
      <c s="180" t="str">
        <f t="shared" si="1050"/>
        <v/>
      </c>
      <c s="180" t="str">
        <f t="shared" si="1050"/>
        <v/>
      </c>
      <c s="180" t="str">
        <f t="shared" si="1050"/>
        <v/>
      </c>
      <c r="AX965" s="180" t="str">
        <f>IF(BC965="","",IF(BC965&gt;0,COUNT($AY$2:AY965),""))</f>
        <v/>
      </c>
      <c s="180" t="str">
        <f t="shared" si="1055" ref="AY965">IF(AND($BB$1=5,$A965=5,$BC$1=C965),B965,"")</f>
        <v/>
      </c>
      <c s="180" t="str">
        <f t="shared" si="1052"/>
        <v/>
      </c>
      <c s="182" t="str">
        <f t="shared" si="1052"/>
        <v/>
      </c>
      <c s="180" t="str">
        <f t="shared" si="1052"/>
        <v/>
      </c>
      <c s="180" t="str">
        <f t="shared" si="1052"/>
        <v/>
      </c>
      <c s="180" t="str">
        <f t="shared" si="1052"/>
        <v/>
      </c>
      <c s="180" t="str">
        <f t="shared" si="1052"/>
        <v/>
      </c>
      <c s="180" t="str">
        <f t="shared" si="1052"/>
        <v/>
      </c>
      <c s="182" t="str">
        <f t="shared" si="1052"/>
        <v/>
      </c>
      <c s="180" t="str">
        <f t="shared" si="1052"/>
        <v/>
      </c>
      <c s="180" t="str">
        <f t="shared" si="1052"/>
        <v/>
      </c>
      <c s="180" t="str">
        <f t="shared" si="1052"/>
        <v/>
      </c>
      <c s="180" t="str">
        <f t="shared" si="1052"/>
        <v/>
      </c>
      <c s="180" t="str">
        <f t="shared" si="1052"/>
        <v/>
      </c>
      <c s="180" t="str">
        <f t="shared" si="1052"/>
        <v/>
      </c>
    </row>
    <row r="966" spans="1:65" ht="15.75" customHeight="1">
      <c r="A966" s="176" t="str">
        <f>IF('S.D.PASTE SHEET'!A966="","",'S.D.PASTE SHEET'!A966)</f>
        <v/>
      </c>
      <c s="176" t="str">
        <f>IF('S.D.PASTE SHEET'!B966="","",'S.D.PASTE SHEET'!B966)</f>
        <v/>
      </c>
      <c s="176" t="str">
        <f>IF('S.D.PASTE SHEET'!C966="","",'S.D.PASTE SHEET'!C966)</f>
        <v/>
      </c>
      <c s="177" t="str">
        <f>IF('S.D.PASTE SHEET'!D966="","",'S.D.PASTE SHEET'!D966)</f>
        <v/>
      </c>
      <c s="176" t="str">
        <f>IF('S.D.PASTE SHEET'!E966="","",UPPER('S.D.PASTE SHEET'!E966))</f>
        <v/>
      </c>
      <c s="176" t="str">
        <f>IF('S.D.PASTE SHEET'!F966="","",'S.D.PASTE SHEET'!F966)</f>
        <v/>
      </c>
      <c s="176" t="str">
        <f>IF('S.D.PASTE SHEET'!G966="","",UPPER('S.D.PASTE SHEET'!G966))</f>
        <v/>
      </c>
      <c s="176" t="str">
        <f>IF('S.D.PASTE SHEET'!H966="","",UPPER('S.D.PASTE SHEET'!H966))</f>
        <v/>
      </c>
      <c s="176" t="str">
        <f>IF('S.D.PASTE SHEET'!I966="","",'S.D.PASTE SHEET'!I966)</f>
        <v/>
      </c>
      <c s="177" t="str">
        <f>IF('S.D.PASTE SHEET'!J966="","",'S.D.PASTE SHEET'!J966)</f>
        <v/>
      </c>
      <c s="176" t="str">
        <f>IF('S.D.PASTE SHEET'!K966="","",'S.D.PASTE SHEET'!K966)</f>
        <v/>
      </c>
      <c s="176" t="str">
        <f>IF('S.D.PASTE SHEET'!L966="","",'S.D.PASTE SHEET'!L966)</f>
        <v/>
      </c>
      <c s="176" t="str">
        <f>IF('S.D.PASTE SHEET'!M966="","",'S.D.PASTE SHEET'!M966)</f>
        <v/>
      </c>
      <c s="176" t="str">
        <f>IF('S.D.PASTE SHEET'!N966="","",'S.D.PASTE SHEET'!N966)</f>
        <v/>
      </c>
      <c s="176" t="str">
        <f>IF('S.D.PASTE SHEET'!O966="","",'S.D.PASTE SHEET'!O966)</f>
        <v/>
      </c>
      <c s="176" t="str">
        <f>IF('S.D.PASTE SHEET'!P966="","",'S.D.PASTE SHEET'!P966)</f>
        <v/>
      </c>
      <c s="176" t="str">
        <f>IF('S.D.PASTE SHEET'!Q966="","",'S.D.PASTE SHEET'!Q966)</f>
        <v/>
      </c>
      <c s="176" t="str">
        <f>IF('S.D.PASTE SHEET'!R966="","",'S.D.PASTE SHEET'!R966)</f>
        <v/>
      </c>
      <c s="176" t="str">
        <f>IF('S.D.PASTE SHEET'!S966="","",'S.D.PASTE SHEET'!S966)</f>
        <v/>
      </c>
      <c s="176" t="str">
        <f>IF('S.D.PASTE SHEET'!T966="","",'S.D.PASTE SHEET'!T966)</f>
        <v/>
      </c>
      <c s="176" t="str">
        <f>IF('S.D.PASTE SHEET'!U966="","",'S.D.PASTE SHEET'!U966)</f>
        <v/>
      </c>
      <c s="176" t="str">
        <f>IF('S.D.PASTE SHEET'!V966="","",'S.D.PASTE SHEET'!V966)</f>
        <v/>
      </c>
      <c s="176" t="str">
        <f>IF('S.D.PASTE SHEET'!W966="","",'S.D.PASTE SHEET'!W966)</f>
        <v/>
      </c>
      <c s="176" t="str">
        <f>IF('S.D.PASTE SHEET'!X966="","",'S.D.PASTE SHEET'!X966)</f>
        <v/>
      </c>
      <c s="176" t="str">
        <f>IF('S.D.PASTE SHEET'!Y966="","",'S.D.PASTE SHEET'!Y966)</f>
        <v/>
      </c>
      <c s="176" t="str">
        <f>IF('S.D.PASTE SHEET'!Z966="","",'S.D.PASTE SHEET'!Z966)</f>
        <v/>
      </c>
      <c s="176" t="str">
        <f>IF('S.D.PASTE SHEET'!AA966="","",'S.D.PASTE SHEET'!AA966)</f>
        <v/>
      </c>
      <c s="176" t="str">
        <f>IF('S.D.PASTE SHEET'!AB966="","",'S.D.PASTE SHEET'!AB966)</f>
        <v/>
      </c>
      <c s="176" t="str">
        <f>IF('S.D.PASTE SHEET'!AC966="","",'S.D.PASTE SHEET'!AC966)</f>
        <v/>
      </c>
      <c s="176" t="str">
        <f>IF('S.D.PASTE SHEET'!AD966="","",'S.D.PASTE SHEET'!AD966)</f>
        <v/>
      </c>
      <c s="178"/>
      <c s="179" t="str">
        <f>IF(AK966="","",IF(AK966&gt;0,COUNT($AG$2:AG966),""))</f>
        <v/>
      </c>
      <c s="180" t="str">
        <f t="shared" si="1050"/>
        <v/>
      </c>
      <c s="180" t="str">
        <f t="shared" si="1050"/>
        <v/>
      </c>
      <c s="180" t="str">
        <f t="shared" si="1050"/>
        <v/>
      </c>
      <c s="181" t="str">
        <f t="shared" si="1050"/>
        <v/>
      </c>
      <c s="180" t="str">
        <f t="shared" si="1050"/>
        <v/>
      </c>
      <c s="180" t="str">
        <f t="shared" si="1050"/>
        <v/>
      </c>
      <c s="180" t="str">
        <f t="shared" si="1050"/>
        <v/>
      </c>
      <c s="180" t="str">
        <f t="shared" si="1050"/>
        <v/>
      </c>
      <c s="180" t="str">
        <f t="shared" si="1050"/>
        <v/>
      </c>
      <c s="181" t="str">
        <f t="shared" si="1050"/>
        <v/>
      </c>
      <c s="180" t="str">
        <f t="shared" si="1050"/>
        <v/>
      </c>
      <c s="180" t="str">
        <f t="shared" si="1050"/>
        <v/>
      </c>
      <c s="180" t="str">
        <f t="shared" si="1050"/>
        <v/>
      </c>
      <c s="180" t="str">
        <f t="shared" si="1050"/>
        <v/>
      </c>
      <c s="180" t="str">
        <f t="shared" si="1050"/>
        <v/>
      </c>
      <c s="180" t="str">
        <f t="shared" si="1050"/>
        <v/>
      </c>
      <c r="AX966" s="180" t="str">
        <f>IF(BC966="","",IF(BC966&gt;0,COUNT($AY$2:AY966),""))</f>
        <v/>
      </c>
      <c s="180" t="str">
        <f t="shared" si="1056" ref="AY966">IF(AND($BB$1=5,$A966=5,$BC$1=C966),B966,"")</f>
        <v/>
      </c>
      <c s="180" t="str">
        <f t="shared" si="1052"/>
        <v/>
      </c>
      <c s="182" t="str">
        <f t="shared" si="1052"/>
        <v/>
      </c>
      <c s="180" t="str">
        <f t="shared" si="1052"/>
        <v/>
      </c>
      <c s="180" t="str">
        <f t="shared" si="1052"/>
        <v/>
      </c>
      <c s="180" t="str">
        <f t="shared" si="1052"/>
        <v/>
      </c>
      <c s="180" t="str">
        <f t="shared" si="1052"/>
        <v/>
      </c>
      <c s="180" t="str">
        <f t="shared" si="1052"/>
        <v/>
      </c>
      <c s="182" t="str">
        <f t="shared" si="1052"/>
        <v/>
      </c>
      <c s="180" t="str">
        <f t="shared" si="1052"/>
        <v/>
      </c>
      <c s="180" t="str">
        <f t="shared" si="1052"/>
        <v/>
      </c>
      <c s="180" t="str">
        <f t="shared" si="1052"/>
        <v/>
      </c>
      <c s="180" t="str">
        <f t="shared" si="1052"/>
        <v/>
      </c>
      <c s="180" t="str">
        <f t="shared" si="1052"/>
        <v/>
      </c>
      <c s="180" t="str">
        <f t="shared" si="1052"/>
        <v/>
      </c>
    </row>
    <row r="967" spans="1:65" ht="15.75" customHeight="1">
      <c r="A967" s="176" t="str">
        <f>IF('S.D.PASTE SHEET'!A967="","",'S.D.PASTE SHEET'!A967)</f>
        <v/>
      </c>
      <c s="176" t="str">
        <f>IF('S.D.PASTE SHEET'!B967="","",'S.D.PASTE SHEET'!B967)</f>
        <v/>
      </c>
      <c s="176" t="str">
        <f>IF('S.D.PASTE SHEET'!C967="","",'S.D.PASTE SHEET'!C967)</f>
        <v/>
      </c>
      <c s="177" t="str">
        <f>IF('S.D.PASTE SHEET'!D967="","",'S.D.PASTE SHEET'!D967)</f>
        <v/>
      </c>
      <c s="176" t="str">
        <f>IF('S.D.PASTE SHEET'!E967="","",UPPER('S.D.PASTE SHEET'!E967))</f>
        <v/>
      </c>
      <c s="176" t="str">
        <f>IF('S.D.PASTE SHEET'!F967="","",'S.D.PASTE SHEET'!F967)</f>
        <v/>
      </c>
      <c s="176" t="str">
        <f>IF('S.D.PASTE SHEET'!G967="","",UPPER('S.D.PASTE SHEET'!G967))</f>
        <v/>
      </c>
      <c s="176" t="str">
        <f>IF('S.D.PASTE SHEET'!H967="","",UPPER('S.D.PASTE SHEET'!H967))</f>
        <v/>
      </c>
      <c s="176" t="str">
        <f>IF('S.D.PASTE SHEET'!I967="","",'S.D.PASTE SHEET'!I967)</f>
        <v/>
      </c>
      <c s="177" t="str">
        <f>IF('S.D.PASTE SHEET'!J967="","",'S.D.PASTE SHEET'!J967)</f>
        <v/>
      </c>
      <c s="176" t="str">
        <f>IF('S.D.PASTE SHEET'!K967="","",'S.D.PASTE SHEET'!K967)</f>
        <v/>
      </c>
      <c s="176" t="str">
        <f>IF('S.D.PASTE SHEET'!L967="","",'S.D.PASTE SHEET'!L967)</f>
        <v/>
      </c>
      <c s="176" t="str">
        <f>IF('S.D.PASTE SHEET'!M967="","",'S.D.PASTE SHEET'!M967)</f>
        <v/>
      </c>
      <c s="176" t="str">
        <f>IF('S.D.PASTE SHEET'!N967="","",'S.D.PASTE SHEET'!N967)</f>
        <v/>
      </c>
      <c s="176" t="str">
        <f>IF('S.D.PASTE SHEET'!O967="","",'S.D.PASTE SHEET'!O967)</f>
        <v/>
      </c>
      <c s="176" t="str">
        <f>IF('S.D.PASTE SHEET'!P967="","",'S.D.PASTE SHEET'!P967)</f>
        <v/>
      </c>
      <c s="176" t="str">
        <f>IF('S.D.PASTE SHEET'!Q967="","",'S.D.PASTE SHEET'!Q967)</f>
        <v/>
      </c>
      <c s="176" t="str">
        <f>IF('S.D.PASTE SHEET'!R967="","",'S.D.PASTE SHEET'!R967)</f>
        <v/>
      </c>
      <c s="176" t="str">
        <f>IF('S.D.PASTE SHEET'!S967="","",'S.D.PASTE SHEET'!S967)</f>
        <v/>
      </c>
      <c s="176" t="str">
        <f>IF('S.D.PASTE SHEET'!T967="","",'S.D.PASTE SHEET'!T967)</f>
        <v/>
      </c>
      <c s="176" t="str">
        <f>IF('S.D.PASTE SHEET'!U967="","",'S.D.PASTE SHEET'!U967)</f>
        <v/>
      </c>
      <c s="176" t="str">
        <f>IF('S.D.PASTE SHEET'!V967="","",'S.D.PASTE SHEET'!V967)</f>
        <v/>
      </c>
      <c s="176" t="str">
        <f>IF('S.D.PASTE SHEET'!W967="","",'S.D.PASTE SHEET'!W967)</f>
        <v/>
      </c>
      <c s="176" t="str">
        <f>IF('S.D.PASTE SHEET'!X967="","",'S.D.PASTE SHEET'!X967)</f>
        <v/>
      </c>
      <c s="176" t="str">
        <f>IF('S.D.PASTE SHEET'!Y967="","",'S.D.PASTE SHEET'!Y967)</f>
        <v/>
      </c>
      <c s="176" t="str">
        <f>IF('S.D.PASTE SHEET'!Z967="","",'S.D.PASTE SHEET'!Z967)</f>
        <v/>
      </c>
      <c s="176" t="str">
        <f>IF('S.D.PASTE SHEET'!AA967="","",'S.D.PASTE SHEET'!AA967)</f>
        <v/>
      </c>
      <c s="176" t="str">
        <f>IF('S.D.PASTE SHEET'!AB967="","",'S.D.PASTE SHEET'!AB967)</f>
        <v/>
      </c>
      <c s="176" t="str">
        <f>IF('S.D.PASTE SHEET'!AC967="","",'S.D.PASTE SHEET'!AC967)</f>
        <v/>
      </c>
      <c s="176" t="str">
        <f>IF('S.D.PASTE SHEET'!AD967="","",'S.D.PASTE SHEET'!AD967)</f>
        <v/>
      </c>
      <c s="178"/>
      <c s="179" t="str">
        <f>IF(AK967="","",IF(AK967&gt;0,COUNT($AG$2:AG967),""))</f>
        <v/>
      </c>
      <c s="180" t="str">
        <f t="shared" si="1050"/>
        <v/>
      </c>
      <c s="180" t="str">
        <f t="shared" si="1050"/>
        <v/>
      </c>
      <c s="180" t="str">
        <f t="shared" si="1050"/>
        <v/>
      </c>
      <c s="181" t="str">
        <f t="shared" si="1050"/>
        <v/>
      </c>
      <c s="180" t="str">
        <f t="shared" si="1050"/>
        <v/>
      </c>
      <c s="180" t="str">
        <f t="shared" si="1050"/>
        <v/>
      </c>
      <c s="180" t="str">
        <f t="shared" si="1050"/>
        <v/>
      </c>
      <c s="180" t="str">
        <f t="shared" si="1050"/>
        <v/>
      </c>
      <c s="180" t="str">
        <f t="shared" si="1050"/>
        <v/>
      </c>
      <c s="181" t="str">
        <f t="shared" si="1050"/>
        <v/>
      </c>
      <c s="180" t="str">
        <f t="shared" si="1050"/>
        <v/>
      </c>
      <c s="180" t="str">
        <f t="shared" si="1050"/>
        <v/>
      </c>
      <c s="180" t="str">
        <f t="shared" si="1050"/>
        <v/>
      </c>
      <c s="180" t="str">
        <f t="shared" si="1050"/>
        <v/>
      </c>
      <c s="180" t="str">
        <f t="shared" si="1050"/>
        <v/>
      </c>
      <c s="180" t="str">
        <f t="shared" si="1050"/>
        <v/>
      </c>
      <c r="AX967" s="180" t="str">
        <f>IF(BC967="","",IF(BC967&gt;0,COUNT($AY$2:AY967),""))</f>
        <v/>
      </c>
      <c s="180" t="str">
        <f t="shared" si="1057" ref="AY967">IF(AND($BB$1=5,$A967=5,$BC$1=C967),B967,"")</f>
        <v/>
      </c>
      <c s="180" t="str">
        <f t="shared" si="1052"/>
        <v/>
      </c>
      <c s="182" t="str">
        <f t="shared" si="1052"/>
        <v/>
      </c>
      <c s="180" t="str">
        <f t="shared" si="1052"/>
        <v/>
      </c>
      <c s="180" t="str">
        <f t="shared" si="1052"/>
        <v/>
      </c>
      <c s="180" t="str">
        <f t="shared" si="1052"/>
        <v/>
      </c>
      <c s="180" t="str">
        <f t="shared" si="1052"/>
        <v/>
      </c>
      <c s="180" t="str">
        <f t="shared" si="1052"/>
        <v/>
      </c>
      <c s="182" t="str">
        <f t="shared" si="1052"/>
        <v/>
      </c>
      <c s="180" t="str">
        <f t="shared" si="1052"/>
        <v/>
      </c>
      <c s="180" t="str">
        <f t="shared" si="1052"/>
        <v/>
      </c>
      <c s="180" t="str">
        <f t="shared" si="1052"/>
        <v/>
      </c>
      <c s="180" t="str">
        <f t="shared" si="1052"/>
        <v/>
      </c>
      <c s="180" t="str">
        <f t="shared" si="1052"/>
        <v/>
      </c>
      <c s="180" t="str">
        <f t="shared" si="1052"/>
        <v/>
      </c>
    </row>
    <row r="968" spans="1:65" ht="15.75" customHeight="1">
      <c r="A968" s="176" t="str">
        <f>IF('S.D.PASTE SHEET'!A968="","",'S.D.PASTE SHEET'!A968)</f>
        <v/>
      </c>
      <c s="176" t="str">
        <f>IF('S.D.PASTE SHEET'!B968="","",'S.D.PASTE SHEET'!B968)</f>
        <v/>
      </c>
      <c s="176" t="str">
        <f>IF('S.D.PASTE SHEET'!C968="","",'S.D.PASTE SHEET'!C968)</f>
        <v/>
      </c>
      <c s="177" t="str">
        <f>IF('S.D.PASTE SHEET'!D968="","",'S.D.PASTE SHEET'!D968)</f>
        <v/>
      </c>
      <c s="176" t="str">
        <f>IF('S.D.PASTE SHEET'!E968="","",UPPER('S.D.PASTE SHEET'!E968))</f>
        <v/>
      </c>
      <c s="176" t="str">
        <f>IF('S.D.PASTE SHEET'!F968="","",'S.D.PASTE SHEET'!F968)</f>
        <v/>
      </c>
      <c s="176" t="str">
        <f>IF('S.D.PASTE SHEET'!G968="","",UPPER('S.D.PASTE SHEET'!G968))</f>
        <v/>
      </c>
      <c s="176" t="str">
        <f>IF('S.D.PASTE SHEET'!H968="","",UPPER('S.D.PASTE SHEET'!H968))</f>
        <v/>
      </c>
      <c s="176" t="str">
        <f>IF('S.D.PASTE SHEET'!I968="","",'S.D.PASTE SHEET'!I968)</f>
        <v/>
      </c>
      <c s="177" t="str">
        <f>IF('S.D.PASTE SHEET'!J968="","",'S.D.PASTE SHEET'!J968)</f>
        <v/>
      </c>
      <c s="176" t="str">
        <f>IF('S.D.PASTE SHEET'!K968="","",'S.D.PASTE SHEET'!K968)</f>
        <v/>
      </c>
      <c s="176" t="str">
        <f>IF('S.D.PASTE SHEET'!L968="","",'S.D.PASTE SHEET'!L968)</f>
        <v/>
      </c>
      <c s="176" t="str">
        <f>IF('S.D.PASTE SHEET'!M968="","",'S.D.PASTE SHEET'!M968)</f>
        <v/>
      </c>
      <c s="176" t="str">
        <f>IF('S.D.PASTE SHEET'!N968="","",'S.D.PASTE SHEET'!N968)</f>
        <v/>
      </c>
      <c s="176" t="str">
        <f>IF('S.D.PASTE SHEET'!O968="","",'S.D.PASTE SHEET'!O968)</f>
        <v/>
      </c>
      <c s="176" t="str">
        <f>IF('S.D.PASTE SHEET'!P968="","",'S.D.PASTE SHEET'!P968)</f>
        <v/>
      </c>
      <c s="176" t="str">
        <f>IF('S.D.PASTE SHEET'!Q968="","",'S.D.PASTE SHEET'!Q968)</f>
        <v/>
      </c>
      <c s="176" t="str">
        <f>IF('S.D.PASTE SHEET'!R968="","",'S.D.PASTE SHEET'!R968)</f>
        <v/>
      </c>
      <c s="176" t="str">
        <f>IF('S.D.PASTE SHEET'!S968="","",'S.D.PASTE SHEET'!S968)</f>
        <v/>
      </c>
      <c s="176" t="str">
        <f>IF('S.D.PASTE SHEET'!T968="","",'S.D.PASTE SHEET'!T968)</f>
        <v/>
      </c>
      <c s="176" t="str">
        <f>IF('S.D.PASTE SHEET'!U968="","",'S.D.PASTE SHEET'!U968)</f>
        <v/>
      </c>
      <c s="176" t="str">
        <f>IF('S.D.PASTE SHEET'!V968="","",'S.D.PASTE SHEET'!V968)</f>
        <v/>
      </c>
      <c s="176" t="str">
        <f>IF('S.D.PASTE SHEET'!W968="","",'S.D.PASTE SHEET'!W968)</f>
        <v/>
      </c>
      <c s="176" t="str">
        <f>IF('S.D.PASTE SHEET'!X968="","",'S.D.PASTE SHEET'!X968)</f>
        <v/>
      </c>
      <c s="176" t="str">
        <f>IF('S.D.PASTE SHEET'!Y968="","",'S.D.PASTE SHEET'!Y968)</f>
        <v/>
      </c>
      <c s="176" t="str">
        <f>IF('S.D.PASTE SHEET'!Z968="","",'S.D.PASTE SHEET'!Z968)</f>
        <v/>
      </c>
      <c s="176" t="str">
        <f>IF('S.D.PASTE SHEET'!AA968="","",'S.D.PASTE SHEET'!AA968)</f>
        <v/>
      </c>
      <c s="176" t="str">
        <f>IF('S.D.PASTE SHEET'!AB968="","",'S.D.PASTE SHEET'!AB968)</f>
        <v/>
      </c>
      <c s="176" t="str">
        <f>IF('S.D.PASTE SHEET'!AC968="","",'S.D.PASTE SHEET'!AC968)</f>
        <v/>
      </c>
      <c s="176" t="str">
        <f>IF('S.D.PASTE SHEET'!AD968="","",'S.D.PASTE SHEET'!AD968)</f>
        <v/>
      </c>
      <c s="178"/>
      <c s="179" t="str">
        <f>IF(AK968="","",IF(AK968&gt;0,COUNT($AG$2:AG968),""))</f>
        <v/>
      </c>
      <c s="180" t="str">
        <f t="shared" si="1050"/>
        <v/>
      </c>
      <c s="180" t="str">
        <f t="shared" si="1050"/>
        <v/>
      </c>
      <c s="180" t="str">
        <f t="shared" si="1050"/>
        <v/>
      </c>
      <c s="181" t="str">
        <f t="shared" si="1050"/>
        <v/>
      </c>
      <c s="180" t="str">
        <f t="shared" si="1050"/>
        <v/>
      </c>
      <c s="180" t="str">
        <f t="shared" si="1050"/>
        <v/>
      </c>
      <c s="180" t="str">
        <f t="shared" si="1050"/>
        <v/>
      </c>
      <c s="180" t="str">
        <f t="shared" si="1050"/>
        <v/>
      </c>
      <c s="180" t="str">
        <f t="shared" si="1050"/>
        <v/>
      </c>
      <c s="181" t="str">
        <f t="shared" si="1050"/>
        <v/>
      </c>
      <c s="180" t="str">
        <f t="shared" si="1050"/>
        <v/>
      </c>
      <c s="180" t="str">
        <f t="shared" si="1050"/>
        <v/>
      </c>
      <c s="180" t="str">
        <f t="shared" si="1050"/>
        <v/>
      </c>
      <c s="180" t="str">
        <f t="shared" si="1050"/>
        <v/>
      </c>
      <c s="180" t="str">
        <f t="shared" si="1050"/>
        <v/>
      </c>
      <c s="180" t="str">
        <f t="shared" si="1050"/>
        <v/>
      </c>
      <c r="AX968" s="180" t="str">
        <f>IF(BC968="","",IF(BC968&gt;0,COUNT($AY$2:AY968),""))</f>
        <v/>
      </c>
      <c s="180" t="str">
        <f t="shared" si="1058" ref="AY968">IF(AND($BB$1=5,$A968=5,$BC$1=C968),B968,"")</f>
        <v/>
      </c>
      <c s="180" t="str">
        <f t="shared" si="1052"/>
        <v/>
      </c>
      <c s="182" t="str">
        <f t="shared" si="1052"/>
        <v/>
      </c>
      <c s="180" t="str">
        <f t="shared" si="1052"/>
        <v/>
      </c>
      <c s="180" t="str">
        <f t="shared" si="1052"/>
        <v/>
      </c>
      <c s="180" t="str">
        <f t="shared" si="1052"/>
        <v/>
      </c>
      <c s="180" t="str">
        <f t="shared" si="1052"/>
        <v/>
      </c>
      <c s="180" t="str">
        <f t="shared" si="1052"/>
        <v/>
      </c>
      <c s="182" t="str">
        <f t="shared" si="1052"/>
        <v/>
      </c>
      <c s="180" t="str">
        <f t="shared" si="1052"/>
        <v/>
      </c>
      <c s="180" t="str">
        <f t="shared" si="1052"/>
        <v/>
      </c>
      <c s="180" t="str">
        <f t="shared" si="1052"/>
        <v/>
      </c>
      <c s="180" t="str">
        <f t="shared" si="1052"/>
        <v/>
      </c>
      <c s="180" t="str">
        <f t="shared" si="1052"/>
        <v/>
      </c>
      <c s="180" t="str">
        <f t="shared" si="1052"/>
        <v/>
      </c>
    </row>
    <row r="969" spans="1:65" ht="15.75" customHeight="1">
      <c r="A969" s="176" t="str">
        <f>IF('S.D.PASTE SHEET'!A969="","",'S.D.PASTE SHEET'!A969)</f>
        <v/>
      </c>
      <c s="176" t="str">
        <f>IF('S.D.PASTE SHEET'!B969="","",'S.D.PASTE SHEET'!B969)</f>
        <v/>
      </c>
      <c s="176" t="str">
        <f>IF('S.D.PASTE SHEET'!C969="","",'S.D.PASTE SHEET'!C969)</f>
        <v/>
      </c>
      <c s="177" t="str">
        <f>IF('S.D.PASTE SHEET'!D969="","",'S.D.PASTE SHEET'!D969)</f>
        <v/>
      </c>
      <c s="176" t="str">
        <f>IF('S.D.PASTE SHEET'!E969="","",UPPER('S.D.PASTE SHEET'!E969))</f>
        <v/>
      </c>
      <c s="176" t="str">
        <f>IF('S.D.PASTE SHEET'!F969="","",'S.D.PASTE SHEET'!F969)</f>
        <v/>
      </c>
      <c s="176" t="str">
        <f>IF('S.D.PASTE SHEET'!G969="","",UPPER('S.D.PASTE SHEET'!G969))</f>
        <v/>
      </c>
      <c s="176" t="str">
        <f>IF('S.D.PASTE SHEET'!H969="","",UPPER('S.D.PASTE SHEET'!H969))</f>
        <v/>
      </c>
      <c s="176" t="str">
        <f>IF('S.D.PASTE SHEET'!I969="","",'S.D.PASTE SHEET'!I969)</f>
        <v/>
      </c>
      <c s="177" t="str">
        <f>IF('S.D.PASTE SHEET'!J969="","",'S.D.PASTE SHEET'!J969)</f>
        <v/>
      </c>
      <c s="176" t="str">
        <f>IF('S.D.PASTE SHEET'!K969="","",'S.D.PASTE SHEET'!K969)</f>
        <v/>
      </c>
      <c s="176" t="str">
        <f>IF('S.D.PASTE SHEET'!L969="","",'S.D.PASTE SHEET'!L969)</f>
        <v/>
      </c>
      <c s="176" t="str">
        <f>IF('S.D.PASTE SHEET'!M969="","",'S.D.PASTE SHEET'!M969)</f>
        <v/>
      </c>
      <c s="176" t="str">
        <f>IF('S.D.PASTE SHEET'!N969="","",'S.D.PASTE SHEET'!N969)</f>
        <v/>
      </c>
      <c s="176" t="str">
        <f>IF('S.D.PASTE SHEET'!O969="","",'S.D.PASTE SHEET'!O969)</f>
        <v/>
      </c>
      <c s="176" t="str">
        <f>IF('S.D.PASTE SHEET'!P969="","",'S.D.PASTE SHEET'!P969)</f>
        <v/>
      </c>
      <c s="176" t="str">
        <f>IF('S.D.PASTE SHEET'!Q969="","",'S.D.PASTE SHEET'!Q969)</f>
        <v/>
      </c>
      <c s="176" t="str">
        <f>IF('S.D.PASTE SHEET'!R969="","",'S.D.PASTE SHEET'!R969)</f>
        <v/>
      </c>
      <c s="176" t="str">
        <f>IF('S.D.PASTE SHEET'!S969="","",'S.D.PASTE SHEET'!S969)</f>
        <v/>
      </c>
      <c s="176" t="str">
        <f>IF('S.D.PASTE SHEET'!T969="","",'S.D.PASTE SHEET'!T969)</f>
        <v/>
      </c>
      <c s="176" t="str">
        <f>IF('S.D.PASTE SHEET'!U969="","",'S.D.PASTE SHEET'!U969)</f>
        <v/>
      </c>
      <c s="176" t="str">
        <f>IF('S.D.PASTE SHEET'!V969="","",'S.D.PASTE SHEET'!V969)</f>
        <v/>
      </c>
      <c s="176" t="str">
        <f>IF('S.D.PASTE SHEET'!W969="","",'S.D.PASTE SHEET'!W969)</f>
        <v/>
      </c>
      <c s="176" t="str">
        <f>IF('S.D.PASTE SHEET'!X969="","",'S.D.PASTE SHEET'!X969)</f>
        <v/>
      </c>
      <c s="176" t="str">
        <f>IF('S.D.PASTE SHEET'!Y969="","",'S.D.PASTE SHEET'!Y969)</f>
        <v/>
      </c>
      <c s="176" t="str">
        <f>IF('S.D.PASTE SHEET'!Z969="","",'S.D.PASTE SHEET'!Z969)</f>
        <v/>
      </c>
      <c s="176" t="str">
        <f>IF('S.D.PASTE SHEET'!AA969="","",'S.D.PASTE SHEET'!AA969)</f>
        <v/>
      </c>
      <c s="176" t="str">
        <f>IF('S.D.PASTE SHEET'!AB969="","",'S.D.PASTE SHEET'!AB969)</f>
        <v/>
      </c>
      <c s="176" t="str">
        <f>IF('S.D.PASTE SHEET'!AC969="","",'S.D.PASTE SHEET'!AC969)</f>
        <v/>
      </c>
      <c s="176" t="str">
        <f>IF('S.D.PASTE SHEET'!AD969="","",'S.D.PASTE SHEET'!AD969)</f>
        <v/>
      </c>
      <c s="178"/>
      <c s="179" t="str">
        <f>IF(AK969="","",IF(AK969&gt;0,COUNT($AG$2:AG969),""))</f>
        <v/>
      </c>
      <c s="180" t="str">
        <f t="shared" si="1050"/>
        <v/>
      </c>
      <c s="180" t="str">
        <f t="shared" si="1050"/>
        <v/>
      </c>
      <c s="180" t="str">
        <f t="shared" si="1050"/>
        <v/>
      </c>
      <c s="181" t="str">
        <f t="shared" si="1050"/>
        <v/>
      </c>
      <c s="180" t="str">
        <f t="shared" si="1050"/>
        <v/>
      </c>
      <c s="180" t="str">
        <f t="shared" si="1050"/>
        <v/>
      </c>
      <c s="180" t="str">
        <f t="shared" si="1050"/>
        <v/>
      </c>
      <c s="180" t="str">
        <f t="shared" si="1050"/>
        <v/>
      </c>
      <c s="180" t="str">
        <f t="shared" si="1050"/>
        <v/>
      </c>
      <c s="181" t="str">
        <f t="shared" si="1050"/>
        <v/>
      </c>
      <c s="180" t="str">
        <f t="shared" si="1050"/>
        <v/>
      </c>
      <c s="180" t="str">
        <f t="shared" si="1050"/>
        <v/>
      </c>
      <c s="180" t="str">
        <f t="shared" si="1050"/>
        <v/>
      </c>
      <c s="180" t="str">
        <f t="shared" si="1050"/>
        <v/>
      </c>
      <c s="180" t="str">
        <f t="shared" si="1050"/>
        <v/>
      </c>
      <c s="180" t="str">
        <f t="shared" si="1050"/>
        <v/>
      </c>
      <c r="AX969" s="180" t="str">
        <f>IF(BC969="","",IF(BC969&gt;0,COUNT($AY$2:AY969),""))</f>
        <v/>
      </c>
      <c s="180" t="str">
        <f t="shared" si="1059" ref="AY969">IF(AND($BB$1=5,$A969=5,$BC$1=C969),B969,"")</f>
        <v/>
      </c>
      <c s="180" t="str">
        <f t="shared" si="1052"/>
        <v/>
      </c>
      <c s="182" t="str">
        <f t="shared" si="1052"/>
        <v/>
      </c>
      <c s="180" t="str">
        <f t="shared" si="1052"/>
        <v/>
      </c>
      <c s="180" t="str">
        <f t="shared" si="1052"/>
        <v/>
      </c>
      <c s="180" t="str">
        <f t="shared" si="1052"/>
        <v/>
      </c>
      <c s="180" t="str">
        <f t="shared" si="1052"/>
        <v/>
      </c>
      <c s="180" t="str">
        <f t="shared" si="1052"/>
        <v/>
      </c>
      <c s="182" t="str">
        <f t="shared" si="1052"/>
        <v/>
      </c>
      <c s="180" t="str">
        <f t="shared" si="1052"/>
        <v/>
      </c>
      <c s="180" t="str">
        <f t="shared" si="1052"/>
        <v/>
      </c>
      <c s="180" t="str">
        <f t="shared" si="1052"/>
        <v/>
      </c>
      <c s="180" t="str">
        <f t="shared" si="1052"/>
        <v/>
      </c>
      <c s="180" t="str">
        <f t="shared" si="1052"/>
        <v/>
      </c>
      <c s="180" t="str">
        <f t="shared" si="1052"/>
        <v/>
      </c>
    </row>
    <row r="970" spans="1:65" ht="15.75" customHeight="1">
      <c r="A970" s="176" t="str">
        <f>IF('S.D.PASTE SHEET'!A970="","",'S.D.PASTE SHEET'!A970)</f>
        <v/>
      </c>
      <c s="176" t="str">
        <f>IF('S.D.PASTE SHEET'!B970="","",'S.D.PASTE SHEET'!B970)</f>
        <v/>
      </c>
      <c s="176" t="str">
        <f>IF('S.D.PASTE SHEET'!C970="","",'S.D.PASTE SHEET'!C970)</f>
        <v/>
      </c>
      <c s="177" t="str">
        <f>IF('S.D.PASTE SHEET'!D970="","",'S.D.PASTE SHEET'!D970)</f>
        <v/>
      </c>
      <c s="176" t="str">
        <f>IF('S.D.PASTE SHEET'!E970="","",UPPER('S.D.PASTE SHEET'!E970))</f>
        <v/>
      </c>
      <c s="176" t="str">
        <f>IF('S.D.PASTE SHEET'!F970="","",'S.D.PASTE SHEET'!F970)</f>
        <v/>
      </c>
      <c s="176" t="str">
        <f>IF('S.D.PASTE SHEET'!G970="","",UPPER('S.D.PASTE SHEET'!G970))</f>
        <v/>
      </c>
      <c s="176" t="str">
        <f>IF('S.D.PASTE SHEET'!H970="","",UPPER('S.D.PASTE SHEET'!H970))</f>
        <v/>
      </c>
      <c s="176" t="str">
        <f>IF('S.D.PASTE SHEET'!I970="","",'S.D.PASTE SHEET'!I970)</f>
        <v/>
      </c>
      <c s="177" t="str">
        <f>IF('S.D.PASTE SHEET'!J970="","",'S.D.PASTE SHEET'!J970)</f>
        <v/>
      </c>
      <c s="176" t="str">
        <f>IF('S.D.PASTE SHEET'!K970="","",'S.D.PASTE SHEET'!K970)</f>
        <v/>
      </c>
      <c s="176" t="str">
        <f>IF('S.D.PASTE SHEET'!L970="","",'S.D.PASTE SHEET'!L970)</f>
        <v/>
      </c>
      <c s="176" t="str">
        <f>IF('S.D.PASTE SHEET'!M970="","",'S.D.PASTE SHEET'!M970)</f>
        <v/>
      </c>
      <c s="176" t="str">
        <f>IF('S.D.PASTE SHEET'!N970="","",'S.D.PASTE SHEET'!N970)</f>
        <v/>
      </c>
      <c s="176" t="str">
        <f>IF('S.D.PASTE SHEET'!O970="","",'S.D.PASTE SHEET'!O970)</f>
        <v/>
      </c>
      <c s="176" t="str">
        <f>IF('S.D.PASTE SHEET'!P970="","",'S.D.PASTE SHEET'!P970)</f>
        <v/>
      </c>
      <c s="176" t="str">
        <f>IF('S.D.PASTE SHEET'!Q970="","",'S.D.PASTE SHEET'!Q970)</f>
        <v/>
      </c>
      <c s="176" t="str">
        <f>IF('S.D.PASTE SHEET'!R970="","",'S.D.PASTE SHEET'!R970)</f>
        <v/>
      </c>
      <c s="176" t="str">
        <f>IF('S.D.PASTE SHEET'!S970="","",'S.D.PASTE SHEET'!S970)</f>
        <v/>
      </c>
      <c s="176" t="str">
        <f>IF('S.D.PASTE SHEET'!T970="","",'S.D.PASTE SHEET'!T970)</f>
        <v/>
      </c>
      <c s="176" t="str">
        <f>IF('S.D.PASTE SHEET'!U970="","",'S.D.PASTE SHEET'!U970)</f>
        <v/>
      </c>
      <c s="176" t="str">
        <f>IF('S.D.PASTE SHEET'!V970="","",'S.D.PASTE SHEET'!V970)</f>
        <v/>
      </c>
      <c s="176" t="str">
        <f>IF('S.D.PASTE SHEET'!W970="","",'S.D.PASTE SHEET'!W970)</f>
        <v/>
      </c>
      <c s="176" t="str">
        <f>IF('S.D.PASTE SHEET'!X970="","",'S.D.PASTE SHEET'!X970)</f>
        <v/>
      </c>
      <c s="176" t="str">
        <f>IF('S.D.PASTE SHEET'!Y970="","",'S.D.PASTE SHEET'!Y970)</f>
        <v/>
      </c>
      <c s="176" t="str">
        <f>IF('S.D.PASTE SHEET'!Z970="","",'S.D.PASTE SHEET'!Z970)</f>
        <v/>
      </c>
      <c s="176" t="str">
        <f>IF('S.D.PASTE SHEET'!AA970="","",'S.D.PASTE SHEET'!AA970)</f>
        <v/>
      </c>
      <c s="176" t="str">
        <f>IF('S.D.PASTE SHEET'!AB970="","",'S.D.PASTE SHEET'!AB970)</f>
        <v/>
      </c>
      <c s="176" t="str">
        <f>IF('S.D.PASTE SHEET'!AC970="","",'S.D.PASTE SHEET'!AC970)</f>
        <v/>
      </c>
      <c s="176" t="str">
        <f>IF('S.D.PASTE SHEET'!AD970="","",'S.D.PASTE SHEET'!AD970)</f>
        <v/>
      </c>
      <c s="178"/>
      <c s="179" t="str">
        <f>IF(AK970="","",IF(AK970&gt;0,COUNT($AG$2:AG970),""))</f>
        <v/>
      </c>
      <c s="180" t="str">
        <f t="shared" si="1050"/>
        <v/>
      </c>
      <c s="180" t="str">
        <f t="shared" si="1050"/>
        <v/>
      </c>
      <c s="180" t="str">
        <f t="shared" si="1050"/>
        <v/>
      </c>
      <c s="181" t="str">
        <f t="shared" si="1050"/>
        <v/>
      </c>
      <c s="180" t="str">
        <f t="shared" si="1050"/>
        <v/>
      </c>
      <c s="180" t="str">
        <f t="shared" si="1050"/>
        <v/>
      </c>
      <c s="180" t="str">
        <f t="shared" si="1050"/>
        <v/>
      </c>
      <c s="180" t="str">
        <f t="shared" si="1050"/>
        <v/>
      </c>
      <c s="180" t="str">
        <f t="shared" si="1050"/>
        <v/>
      </c>
      <c s="181" t="str">
        <f t="shared" si="1050"/>
        <v/>
      </c>
      <c s="180" t="str">
        <f t="shared" si="1050"/>
        <v/>
      </c>
      <c s="180" t="str">
        <f t="shared" si="1050"/>
        <v/>
      </c>
      <c s="180" t="str">
        <f t="shared" si="1050"/>
        <v/>
      </c>
      <c s="180" t="str">
        <f t="shared" si="1050"/>
        <v/>
      </c>
      <c s="180" t="str">
        <f t="shared" si="1050"/>
        <v/>
      </c>
      <c s="180" t="str">
        <f t="shared" si="1050"/>
        <v/>
      </c>
      <c r="AX970" s="180" t="str">
        <f>IF(BC970="","",IF(BC970&gt;0,COUNT($AY$2:AY970),""))</f>
        <v/>
      </c>
      <c s="180" t="str">
        <f t="shared" si="1060" ref="AY970">IF(AND($BB$1=5,$A970=5,$BC$1=C970),B970,"")</f>
        <v/>
      </c>
      <c s="180" t="str">
        <f t="shared" si="1052"/>
        <v/>
      </c>
      <c s="182" t="str">
        <f t="shared" si="1052"/>
        <v/>
      </c>
      <c s="180" t="str">
        <f t="shared" si="1052"/>
        <v/>
      </c>
      <c s="180" t="str">
        <f t="shared" si="1052"/>
        <v/>
      </c>
      <c s="180" t="str">
        <f t="shared" si="1052"/>
        <v/>
      </c>
      <c s="180" t="str">
        <f t="shared" si="1052"/>
        <v/>
      </c>
      <c s="180" t="str">
        <f t="shared" si="1052"/>
        <v/>
      </c>
      <c s="182" t="str">
        <f t="shared" si="1052"/>
        <v/>
      </c>
      <c s="180" t="str">
        <f t="shared" si="1052"/>
        <v/>
      </c>
      <c s="180" t="str">
        <f t="shared" si="1052"/>
        <v/>
      </c>
      <c s="180" t="str">
        <f t="shared" si="1052"/>
        <v/>
      </c>
      <c s="180" t="str">
        <f t="shared" si="1052"/>
        <v/>
      </c>
      <c s="180" t="str">
        <f t="shared" si="1052"/>
        <v/>
      </c>
      <c s="180" t="str">
        <f t="shared" si="1052"/>
        <v/>
      </c>
    </row>
    <row r="971" spans="1:65" ht="15.75" customHeight="1">
      <c r="A971" s="176" t="str">
        <f>IF('S.D.PASTE SHEET'!A971="","",'S.D.PASTE SHEET'!A971)</f>
        <v/>
      </c>
      <c s="176" t="str">
        <f>IF('S.D.PASTE SHEET'!B971="","",'S.D.PASTE SHEET'!B971)</f>
        <v/>
      </c>
      <c s="176" t="str">
        <f>IF('S.D.PASTE SHEET'!C971="","",'S.D.PASTE SHEET'!C971)</f>
        <v/>
      </c>
      <c s="177" t="str">
        <f>IF('S.D.PASTE SHEET'!D971="","",'S.D.PASTE SHEET'!D971)</f>
        <v/>
      </c>
      <c s="176" t="str">
        <f>IF('S.D.PASTE SHEET'!E971="","",UPPER('S.D.PASTE SHEET'!E971))</f>
        <v/>
      </c>
      <c s="176" t="str">
        <f>IF('S.D.PASTE SHEET'!F971="","",'S.D.PASTE SHEET'!F971)</f>
        <v/>
      </c>
      <c s="176" t="str">
        <f>IF('S.D.PASTE SHEET'!G971="","",UPPER('S.D.PASTE SHEET'!G971))</f>
        <v/>
      </c>
      <c s="176" t="str">
        <f>IF('S.D.PASTE SHEET'!H971="","",UPPER('S.D.PASTE SHEET'!H971))</f>
        <v/>
      </c>
      <c s="176" t="str">
        <f>IF('S.D.PASTE SHEET'!I971="","",'S.D.PASTE SHEET'!I971)</f>
        <v/>
      </c>
      <c s="177" t="str">
        <f>IF('S.D.PASTE SHEET'!J971="","",'S.D.PASTE SHEET'!J971)</f>
        <v/>
      </c>
      <c s="176" t="str">
        <f>IF('S.D.PASTE SHEET'!K971="","",'S.D.PASTE SHEET'!K971)</f>
        <v/>
      </c>
      <c s="176" t="str">
        <f>IF('S.D.PASTE SHEET'!L971="","",'S.D.PASTE SHEET'!L971)</f>
        <v/>
      </c>
      <c s="176" t="str">
        <f>IF('S.D.PASTE SHEET'!M971="","",'S.D.PASTE SHEET'!M971)</f>
        <v/>
      </c>
      <c s="176" t="str">
        <f>IF('S.D.PASTE SHEET'!N971="","",'S.D.PASTE SHEET'!N971)</f>
        <v/>
      </c>
      <c s="176" t="str">
        <f>IF('S.D.PASTE SHEET'!O971="","",'S.D.PASTE SHEET'!O971)</f>
        <v/>
      </c>
      <c s="176" t="str">
        <f>IF('S.D.PASTE SHEET'!P971="","",'S.D.PASTE SHEET'!P971)</f>
        <v/>
      </c>
      <c s="176" t="str">
        <f>IF('S.D.PASTE SHEET'!Q971="","",'S.D.PASTE SHEET'!Q971)</f>
        <v/>
      </c>
      <c s="176" t="str">
        <f>IF('S.D.PASTE SHEET'!R971="","",'S.D.PASTE SHEET'!R971)</f>
        <v/>
      </c>
      <c s="176" t="str">
        <f>IF('S.D.PASTE SHEET'!S971="","",'S.D.PASTE SHEET'!S971)</f>
        <v/>
      </c>
      <c s="176" t="str">
        <f>IF('S.D.PASTE SHEET'!T971="","",'S.D.PASTE SHEET'!T971)</f>
        <v/>
      </c>
      <c s="176" t="str">
        <f>IF('S.D.PASTE SHEET'!U971="","",'S.D.PASTE SHEET'!U971)</f>
        <v/>
      </c>
      <c s="176" t="str">
        <f>IF('S.D.PASTE SHEET'!V971="","",'S.D.PASTE SHEET'!V971)</f>
        <v/>
      </c>
      <c s="176" t="str">
        <f>IF('S.D.PASTE SHEET'!W971="","",'S.D.PASTE SHEET'!W971)</f>
        <v/>
      </c>
      <c s="176" t="str">
        <f>IF('S.D.PASTE SHEET'!X971="","",'S.D.PASTE SHEET'!X971)</f>
        <v/>
      </c>
      <c s="176" t="str">
        <f>IF('S.D.PASTE SHEET'!Y971="","",'S.D.PASTE SHEET'!Y971)</f>
        <v/>
      </c>
      <c s="176" t="str">
        <f>IF('S.D.PASTE SHEET'!Z971="","",'S.D.PASTE SHEET'!Z971)</f>
        <v/>
      </c>
      <c s="176" t="str">
        <f>IF('S.D.PASTE SHEET'!AA971="","",'S.D.PASTE SHEET'!AA971)</f>
        <v/>
      </c>
      <c s="176" t="str">
        <f>IF('S.D.PASTE SHEET'!AB971="","",'S.D.PASTE SHEET'!AB971)</f>
        <v/>
      </c>
      <c s="176" t="str">
        <f>IF('S.D.PASTE SHEET'!AC971="","",'S.D.PASTE SHEET'!AC971)</f>
        <v/>
      </c>
      <c s="176" t="str">
        <f>IF('S.D.PASTE SHEET'!AD971="","",'S.D.PASTE SHEET'!AD971)</f>
        <v/>
      </c>
      <c s="178"/>
      <c s="179" t="str">
        <f>IF(AK971="","",IF(AK971&gt;0,COUNT($AG$2:AG971),""))</f>
        <v/>
      </c>
      <c s="180" t="str">
        <f t="shared" si="1050"/>
        <v/>
      </c>
      <c s="180" t="str">
        <f t="shared" si="1050"/>
        <v/>
      </c>
      <c s="180" t="str">
        <f t="shared" si="1050"/>
        <v/>
      </c>
      <c s="181" t="str">
        <f t="shared" si="1050"/>
        <v/>
      </c>
      <c s="180" t="str">
        <f t="shared" si="1050"/>
        <v/>
      </c>
      <c s="180" t="str">
        <f t="shared" si="1050"/>
        <v/>
      </c>
      <c s="180" t="str">
        <f t="shared" si="1050"/>
        <v/>
      </c>
      <c s="180" t="str">
        <f t="shared" si="1050"/>
        <v/>
      </c>
      <c s="180" t="str">
        <f t="shared" si="1050"/>
        <v/>
      </c>
      <c s="181" t="str">
        <f t="shared" si="1050"/>
        <v/>
      </c>
      <c s="180" t="str">
        <f t="shared" si="1050"/>
        <v/>
      </c>
      <c s="180" t="str">
        <f t="shared" si="1050"/>
        <v/>
      </c>
      <c s="180" t="str">
        <f t="shared" si="1050"/>
        <v/>
      </c>
      <c s="180" t="str">
        <f t="shared" si="1050"/>
        <v/>
      </c>
      <c s="180" t="str">
        <f t="shared" si="1050"/>
        <v/>
      </c>
      <c s="180" t="str">
        <f t="shared" si="1050"/>
        <v/>
      </c>
      <c r="AX971" s="180" t="str">
        <f>IF(BC971="","",IF(BC971&gt;0,COUNT($AY$2:AY971),""))</f>
        <v/>
      </c>
      <c s="180" t="str">
        <f t="shared" si="1061" ref="AY971">IF(AND($BB$1=5,$A971=5,$BC$1=C971),B971,"")</f>
        <v/>
      </c>
      <c s="180" t="str">
        <f t="shared" si="1052"/>
        <v/>
      </c>
      <c s="182" t="str">
        <f t="shared" si="1052"/>
        <v/>
      </c>
      <c s="180" t="str">
        <f t="shared" si="1052"/>
        <v/>
      </c>
      <c s="180" t="str">
        <f t="shared" si="1052"/>
        <v/>
      </c>
      <c s="180" t="str">
        <f t="shared" si="1052"/>
        <v/>
      </c>
      <c s="180" t="str">
        <f t="shared" si="1052"/>
        <v/>
      </c>
      <c s="180" t="str">
        <f t="shared" si="1052"/>
        <v/>
      </c>
      <c s="182" t="str">
        <f t="shared" si="1052"/>
        <v/>
      </c>
      <c s="180" t="str">
        <f t="shared" si="1052"/>
        <v/>
      </c>
      <c s="180" t="str">
        <f t="shared" si="1052"/>
        <v/>
      </c>
      <c s="180" t="str">
        <f t="shared" si="1052"/>
        <v/>
      </c>
      <c s="180" t="str">
        <f t="shared" si="1052"/>
        <v/>
      </c>
      <c s="180" t="str">
        <f t="shared" si="1052"/>
        <v/>
      </c>
      <c s="180" t="str">
        <f t="shared" si="1052"/>
        <v/>
      </c>
    </row>
    <row r="972" spans="1:65" ht="15.75" customHeight="1">
      <c r="A972" s="176" t="str">
        <f>IF('S.D.PASTE SHEET'!A972="","",'S.D.PASTE SHEET'!A972)</f>
        <v/>
      </c>
      <c s="176" t="str">
        <f>IF('S.D.PASTE SHEET'!B972="","",'S.D.PASTE SHEET'!B972)</f>
        <v/>
      </c>
      <c s="176" t="str">
        <f>IF('S.D.PASTE SHEET'!C972="","",'S.D.PASTE SHEET'!C972)</f>
        <v/>
      </c>
      <c s="177" t="str">
        <f>IF('S.D.PASTE SHEET'!D972="","",'S.D.PASTE SHEET'!D972)</f>
        <v/>
      </c>
      <c s="176" t="str">
        <f>IF('S.D.PASTE SHEET'!E972="","",UPPER('S.D.PASTE SHEET'!E972))</f>
        <v/>
      </c>
      <c s="176" t="str">
        <f>IF('S.D.PASTE SHEET'!F972="","",'S.D.PASTE SHEET'!F972)</f>
        <v/>
      </c>
      <c s="176" t="str">
        <f>IF('S.D.PASTE SHEET'!G972="","",UPPER('S.D.PASTE SHEET'!G972))</f>
        <v/>
      </c>
      <c s="176" t="str">
        <f>IF('S.D.PASTE SHEET'!H972="","",UPPER('S.D.PASTE SHEET'!H972))</f>
        <v/>
      </c>
      <c s="176" t="str">
        <f>IF('S.D.PASTE SHEET'!I972="","",'S.D.PASTE SHEET'!I972)</f>
        <v/>
      </c>
      <c s="177" t="str">
        <f>IF('S.D.PASTE SHEET'!J972="","",'S.D.PASTE SHEET'!J972)</f>
        <v/>
      </c>
      <c s="176" t="str">
        <f>IF('S.D.PASTE SHEET'!K972="","",'S.D.PASTE SHEET'!K972)</f>
        <v/>
      </c>
      <c s="176" t="str">
        <f>IF('S.D.PASTE SHEET'!L972="","",'S.D.PASTE SHEET'!L972)</f>
        <v/>
      </c>
      <c s="176" t="str">
        <f>IF('S.D.PASTE SHEET'!M972="","",'S.D.PASTE SHEET'!M972)</f>
        <v/>
      </c>
      <c s="176" t="str">
        <f>IF('S.D.PASTE SHEET'!N972="","",'S.D.PASTE SHEET'!N972)</f>
        <v/>
      </c>
      <c s="176" t="str">
        <f>IF('S.D.PASTE SHEET'!O972="","",'S.D.PASTE SHEET'!O972)</f>
        <v/>
      </c>
      <c s="176" t="str">
        <f>IF('S.D.PASTE SHEET'!P972="","",'S.D.PASTE SHEET'!P972)</f>
        <v/>
      </c>
      <c s="176" t="str">
        <f>IF('S.D.PASTE SHEET'!Q972="","",'S.D.PASTE SHEET'!Q972)</f>
        <v/>
      </c>
      <c s="176" t="str">
        <f>IF('S.D.PASTE SHEET'!R972="","",'S.D.PASTE SHEET'!R972)</f>
        <v/>
      </c>
      <c s="176" t="str">
        <f>IF('S.D.PASTE SHEET'!S972="","",'S.D.PASTE SHEET'!S972)</f>
        <v/>
      </c>
      <c s="176" t="str">
        <f>IF('S.D.PASTE SHEET'!T972="","",'S.D.PASTE SHEET'!T972)</f>
        <v/>
      </c>
      <c s="176" t="str">
        <f>IF('S.D.PASTE SHEET'!U972="","",'S.D.PASTE SHEET'!U972)</f>
        <v/>
      </c>
      <c s="176" t="str">
        <f>IF('S.D.PASTE SHEET'!V972="","",'S.D.PASTE SHEET'!V972)</f>
        <v/>
      </c>
      <c s="176" t="str">
        <f>IF('S.D.PASTE SHEET'!W972="","",'S.D.PASTE SHEET'!W972)</f>
        <v/>
      </c>
      <c s="176" t="str">
        <f>IF('S.D.PASTE SHEET'!X972="","",'S.D.PASTE SHEET'!X972)</f>
        <v/>
      </c>
      <c s="176" t="str">
        <f>IF('S.D.PASTE SHEET'!Y972="","",'S.D.PASTE SHEET'!Y972)</f>
        <v/>
      </c>
      <c s="176" t="str">
        <f>IF('S.D.PASTE SHEET'!Z972="","",'S.D.PASTE SHEET'!Z972)</f>
        <v/>
      </c>
      <c s="176" t="str">
        <f>IF('S.D.PASTE SHEET'!AA972="","",'S.D.PASTE SHEET'!AA972)</f>
        <v/>
      </c>
      <c s="176" t="str">
        <f>IF('S.D.PASTE SHEET'!AB972="","",'S.D.PASTE SHEET'!AB972)</f>
        <v/>
      </c>
      <c s="176" t="str">
        <f>IF('S.D.PASTE SHEET'!AC972="","",'S.D.PASTE SHEET'!AC972)</f>
        <v/>
      </c>
      <c s="176" t="str">
        <f>IF('S.D.PASTE SHEET'!AD972="","",'S.D.PASTE SHEET'!AD972)</f>
        <v/>
      </c>
      <c s="178"/>
      <c s="179" t="str">
        <f>IF(AK972="","",IF(AK972&gt;0,COUNT($AG$2:AG972),""))</f>
        <v/>
      </c>
      <c s="180" t="str">
        <f t="shared" si="1050"/>
        <v/>
      </c>
      <c s="180" t="str">
        <f t="shared" si="1050"/>
        <v/>
      </c>
      <c s="180" t="str">
        <f t="shared" si="1050"/>
        <v/>
      </c>
      <c s="181" t="str">
        <f t="shared" si="1050"/>
        <v/>
      </c>
      <c s="180" t="str">
        <f t="shared" si="1050"/>
        <v/>
      </c>
      <c s="180" t="str">
        <f t="shared" si="1050"/>
        <v/>
      </c>
      <c s="180" t="str">
        <f t="shared" si="1050"/>
        <v/>
      </c>
      <c s="180" t="str">
        <f t="shared" si="1050"/>
        <v/>
      </c>
      <c s="180" t="str">
        <f t="shared" si="1050"/>
        <v/>
      </c>
      <c s="181" t="str">
        <f t="shared" si="1050"/>
        <v/>
      </c>
      <c s="180" t="str">
        <f t="shared" si="1050"/>
        <v/>
      </c>
      <c s="180" t="str">
        <f t="shared" si="1050"/>
        <v/>
      </c>
      <c s="180" t="str">
        <f t="shared" si="1050"/>
        <v/>
      </c>
      <c s="180" t="str">
        <f t="shared" si="1050"/>
        <v/>
      </c>
      <c s="180" t="str">
        <f t="shared" si="1050"/>
        <v/>
      </c>
      <c s="180" t="str">
        <f t="shared" si="1050"/>
        <v/>
      </c>
      <c r="AX972" s="180" t="str">
        <f>IF(BC972="","",IF(BC972&gt;0,COUNT($AY$2:AY972),""))</f>
        <v/>
      </c>
      <c s="180" t="str">
        <f t="shared" si="1062" ref="AY972">IF(AND($BB$1=5,$A972=5,$BC$1=C972),B972,"")</f>
        <v/>
      </c>
      <c s="180" t="str">
        <f t="shared" si="1052"/>
        <v/>
      </c>
      <c s="182" t="str">
        <f t="shared" si="1052"/>
        <v/>
      </c>
      <c s="180" t="str">
        <f t="shared" si="1052"/>
        <v/>
      </c>
      <c s="180" t="str">
        <f t="shared" si="1052"/>
        <v/>
      </c>
      <c s="180" t="str">
        <f t="shared" si="1052"/>
        <v/>
      </c>
      <c s="180" t="str">
        <f t="shared" si="1052"/>
        <v/>
      </c>
      <c s="180" t="str">
        <f t="shared" si="1052"/>
        <v/>
      </c>
      <c s="182" t="str">
        <f t="shared" si="1052"/>
        <v/>
      </c>
      <c s="180" t="str">
        <f t="shared" si="1052"/>
        <v/>
      </c>
      <c s="180" t="str">
        <f t="shared" si="1052"/>
        <v/>
      </c>
      <c s="180" t="str">
        <f t="shared" si="1052"/>
        <v/>
      </c>
      <c s="180" t="str">
        <f t="shared" si="1052"/>
        <v/>
      </c>
      <c s="180" t="str">
        <f t="shared" si="1052"/>
        <v/>
      </c>
      <c s="180" t="str">
        <f t="shared" si="1052"/>
        <v/>
      </c>
    </row>
    <row r="973" spans="1:65" ht="15.75" customHeight="1">
      <c r="A973" s="176" t="str">
        <f>IF('S.D.PASTE SHEET'!A973="","",'S.D.PASTE SHEET'!A973)</f>
        <v/>
      </c>
      <c s="176" t="str">
        <f>IF('S.D.PASTE SHEET'!B973="","",'S.D.PASTE SHEET'!B973)</f>
        <v/>
      </c>
      <c s="176" t="str">
        <f>IF('S.D.PASTE SHEET'!C973="","",'S.D.PASTE SHEET'!C973)</f>
        <v/>
      </c>
      <c s="177" t="str">
        <f>IF('S.D.PASTE SHEET'!D973="","",'S.D.PASTE SHEET'!D973)</f>
        <v/>
      </c>
      <c s="176" t="str">
        <f>IF('S.D.PASTE SHEET'!E973="","",UPPER('S.D.PASTE SHEET'!E973))</f>
        <v/>
      </c>
      <c s="176" t="str">
        <f>IF('S.D.PASTE SHEET'!F973="","",'S.D.PASTE SHEET'!F973)</f>
        <v/>
      </c>
      <c s="176" t="str">
        <f>IF('S.D.PASTE SHEET'!G973="","",UPPER('S.D.PASTE SHEET'!G973))</f>
        <v/>
      </c>
      <c s="176" t="str">
        <f>IF('S.D.PASTE SHEET'!H973="","",UPPER('S.D.PASTE SHEET'!H973))</f>
        <v/>
      </c>
      <c s="176" t="str">
        <f>IF('S.D.PASTE SHEET'!I973="","",'S.D.PASTE SHEET'!I973)</f>
        <v/>
      </c>
      <c s="177" t="str">
        <f>IF('S.D.PASTE SHEET'!J973="","",'S.D.PASTE SHEET'!J973)</f>
        <v/>
      </c>
      <c s="176" t="str">
        <f>IF('S.D.PASTE SHEET'!K973="","",'S.D.PASTE SHEET'!K973)</f>
        <v/>
      </c>
      <c s="176" t="str">
        <f>IF('S.D.PASTE SHEET'!L973="","",'S.D.PASTE SHEET'!L973)</f>
        <v/>
      </c>
      <c s="176" t="str">
        <f>IF('S.D.PASTE SHEET'!M973="","",'S.D.PASTE SHEET'!M973)</f>
        <v/>
      </c>
      <c s="176" t="str">
        <f>IF('S.D.PASTE SHEET'!N973="","",'S.D.PASTE SHEET'!N973)</f>
        <v/>
      </c>
      <c s="176" t="str">
        <f>IF('S.D.PASTE SHEET'!O973="","",'S.D.PASTE SHEET'!O973)</f>
        <v/>
      </c>
      <c s="176" t="str">
        <f>IF('S.D.PASTE SHEET'!P973="","",'S.D.PASTE SHEET'!P973)</f>
        <v/>
      </c>
      <c s="176" t="str">
        <f>IF('S.D.PASTE SHEET'!Q973="","",'S.D.PASTE SHEET'!Q973)</f>
        <v/>
      </c>
      <c s="176" t="str">
        <f>IF('S.D.PASTE SHEET'!R973="","",'S.D.PASTE SHEET'!R973)</f>
        <v/>
      </c>
      <c s="176" t="str">
        <f>IF('S.D.PASTE SHEET'!S973="","",'S.D.PASTE SHEET'!S973)</f>
        <v/>
      </c>
      <c s="176" t="str">
        <f>IF('S.D.PASTE SHEET'!T973="","",'S.D.PASTE SHEET'!T973)</f>
        <v/>
      </c>
      <c s="176" t="str">
        <f>IF('S.D.PASTE SHEET'!U973="","",'S.D.PASTE SHEET'!U973)</f>
        <v/>
      </c>
      <c s="176" t="str">
        <f>IF('S.D.PASTE SHEET'!V973="","",'S.D.PASTE SHEET'!V973)</f>
        <v/>
      </c>
      <c s="176" t="str">
        <f>IF('S.D.PASTE SHEET'!W973="","",'S.D.PASTE SHEET'!W973)</f>
        <v/>
      </c>
      <c s="176" t="str">
        <f>IF('S.D.PASTE SHEET'!X973="","",'S.D.PASTE SHEET'!X973)</f>
        <v/>
      </c>
      <c s="176" t="str">
        <f>IF('S.D.PASTE SHEET'!Y973="","",'S.D.PASTE SHEET'!Y973)</f>
        <v/>
      </c>
      <c s="176" t="str">
        <f>IF('S.D.PASTE SHEET'!Z973="","",'S.D.PASTE SHEET'!Z973)</f>
        <v/>
      </c>
      <c s="176" t="str">
        <f>IF('S.D.PASTE SHEET'!AA973="","",'S.D.PASTE SHEET'!AA973)</f>
        <v/>
      </c>
      <c s="176" t="str">
        <f>IF('S.D.PASTE SHEET'!AB973="","",'S.D.PASTE SHEET'!AB973)</f>
        <v/>
      </c>
      <c s="176" t="str">
        <f>IF('S.D.PASTE SHEET'!AC973="","",'S.D.PASTE SHEET'!AC973)</f>
        <v/>
      </c>
      <c s="176" t="str">
        <f>IF('S.D.PASTE SHEET'!AD973="","",'S.D.PASTE SHEET'!AD973)</f>
        <v/>
      </c>
      <c s="178"/>
      <c s="179" t="str">
        <f>IF(AK973="","",IF(AK973&gt;0,COUNT($AG$2:AG973),""))</f>
        <v/>
      </c>
      <c s="180" t="str">
        <f t="shared" si="1050"/>
        <v/>
      </c>
      <c s="180" t="str">
        <f t="shared" si="1050"/>
        <v/>
      </c>
      <c s="180" t="str">
        <f t="shared" si="1050"/>
        <v/>
      </c>
      <c s="181" t="str">
        <f t="shared" si="1050"/>
        <v/>
      </c>
      <c s="180" t="str">
        <f t="shared" si="1050"/>
        <v/>
      </c>
      <c s="180" t="str">
        <f t="shared" si="1050"/>
        <v/>
      </c>
      <c s="180" t="str">
        <f t="shared" si="1050"/>
        <v/>
      </c>
      <c s="180" t="str">
        <f t="shared" si="1050"/>
        <v/>
      </c>
      <c s="180" t="str">
        <f t="shared" si="1050"/>
        <v/>
      </c>
      <c s="181" t="str">
        <f t="shared" si="1050"/>
        <v/>
      </c>
      <c s="180" t="str">
        <f t="shared" si="1050"/>
        <v/>
      </c>
      <c s="180" t="str">
        <f t="shared" si="1050"/>
        <v/>
      </c>
      <c s="180" t="str">
        <f t="shared" si="1050"/>
        <v/>
      </c>
      <c s="180" t="str">
        <f t="shared" si="1050"/>
        <v/>
      </c>
      <c s="180" t="str">
        <f t="shared" si="1050"/>
        <v/>
      </c>
      <c s="180" t="str">
        <f t="shared" si="1050"/>
        <v/>
      </c>
      <c r="AX973" s="180" t="str">
        <f>IF(BC973="","",IF(BC973&gt;0,COUNT($AY$2:AY973),""))</f>
        <v/>
      </c>
      <c s="180" t="str">
        <f t="shared" si="1063" ref="AY973">IF(AND($BB$1=5,$A973=5,$BC$1=C973),B973,"")</f>
        <v/>
      </c>
      <c s="180" t="str">
        <f t="shared" si="1052"/>
        <v/>
      </c>
      <c s="182" t="str">
        <f t="shared" si="1052"/>
        <v/>
      </c>
      <c s="180" t="str">
        <f t="shared" si="1052"/>
        <v/>
      </c>
      <c s="180" t="str">
        <f t="shared" si="1052"/>
        <v/>
      </c>
      <c s="180" t="str">
        <f t="shared" si="1052"/>
        <v/>
      </c>
      <c s="180" t="str">
        <f t="shared" si="1052"/>
        <v/>
      </c>
      <c s="180" t="str">
        <f t="shared" si="1052"/>
        <v/>
      </c>
      <c s="182" t="str">
        <f t="shared" si="1052"/>
        <v/>
      </c>
      <c s="180" t="str">
        <f t="shared" si="1052"/>
        <v/>
      </c>
      <c s="180" t="str">
        <f t="shared" si="1052"/>
        <v/>
      </c>
      <c s="180" t="str">
        <f t="shared" si="1052"/>
        <v/>
      </c>
      <c s="180" t="str">
        <f t="shared" si="1052"/>
        <v/>
      </c>
      <c s="180" t="str">
        <f t="shared" si="1052"/>
        <v/>
      </c>
      <c s="180" t="str">
        <f t="shared" si="1052"/>
        <v/>
      </c>
    </row>
    <row r="974" spans="1:65" ht="15.75" customHeight="1">
      <c r="A974" s="176" t="str">
        <f>IF('S.D.PASTE SHEET'!A974="","",'S.D.PASTE SHEET'!A974)</f>
        <v/>
      </c>
      <c s="176" t="str">
        <f>IF('S.D.PASTE SHEET'!B974="","",'S.D.PASTE SHEET'!B974)</f>
        <v/>
      </c>
      <c s="176" t="str">
        <f>IF('S.D.PASTE SHEET'!C974="","",'S.D.PASTE SHEET'!C974)</f>
        <v/>
      </c>
      <c s="177" t="str">
        <f>IF('S.D.PASTE SHEET'!D974="","",'S.D.PASTE SHEET'!D974)</f>
        <v/>
      </c>
      <c s="176" t="str">
        <f>IF('S.D.PASTE SHEET'!E974="","",UPPER('S.D.PASTE SHEET'!E974))</f>
        <v/>
      </c>
      <c s="176" t="str">
        <f>IF('S.D.PASTE SHEET'!F974="","",'S.D.PASTE SHEET'!F974)</f>
        <v/>
      </c>
      <c s="176" t="str">
        <f>IF('S.D.PASTE SHEET'!G974="","",UPPER('S.D.PASTE SHEET'!G974))</f>
        <v/>
      </c>
      <c s="176" t="str">
        <f>IF('S.D.PASTE SHEET'!H974="","",UPPER('S.D.PASTE SHEET'!H974))</f>
        <v/>
      </c>
      <c s="176" t="str">
        <f>IF('S.D.PASTE SHEET'!I974="","",'S.D.PASTE SHEET'!I974)</f>
        <v/>
      </c>
      <c s="177" t="str">
        <f>IF('S.D.PASTE SHEET'!J974="","",'S.D.PASTE SHEET'!J974)</f>
        <v/>
      </c>
      <c s="176" t="str">
        <f>IF('S.D.PASTE SHEET'!K974="","",'S.D.PASTE SHEET'!K974)</f>
        <v/>
      </c>
      <c s="176" t="str">
        <f>IF('S.D.PASTE SHEET'!L974="","",'S.D.PASTE SHEET'!L974)</f>
        <v/>
      </c>
      <c s="176" t="str">
        <f>IF('S.D.PASTE SHEET'!M974="","",'S.D.PASTE SHEET'!M974)</f>
        <v/>
      </c>
      <c s="176" t="str">
        <f>IF('S.D.PASTE SHEET'!N974="","",'S.D.PASTE SHEET'!N974)</f>
        <v/>
      </c>
      <c s="176" t="str">
        <f>IF('S.D.PASTE SHEET'!O974="","",'S.D.PASTE SHEET'!O974)</f>
        <v/>
      </c>
      <c s="176" t="str">
        <f>IF('S.D.PASTE SHEET'!P974="","",'S.D.PASTE SHEET'!P974)</f>
        <v/>
      </c>
      <c s="176" t="str">
        <f>IF('S.D.PASTE SHEET'!Q974="","",'S.D.PASTE SHEET'!Q974)</f>
        <v/>
      </c>
      <c s="176" t="str">
        <f>IF('S.D.PASTE SHEET'!R974="","",'S.D.PASTE SHEET'!R974)</f>
        <v/>
      </c>
      <c s="176" t="str">
        <f>IF('S.D.PASTE SHEET'!S974="","",'S.D.PASTE SHEET'!S974)</f>
        <v/>
      </c>
      <c s="176" t="str">
        <f>IF('S.D.PASTE SHEET'!T974="","",'S.D.PASTE SHEET'!T974)</f>
        <v/>
      </c>
      <c s="176" t="str">
        <f>IF('S.D.PASTE SHEET'!U974="","",'S.D.PASTE SHEET'!U974)</f>
        <v/>
      </c>
      <c s="176" t="str">
        <f>IF('S.D.PASTE SHEET'!V974="","",'S.D.PASTE SHEET'!V974)</f>
        <v/>
      </c>
      <c s="176" t="str">
        <f>IF('S.D.PASTE SHEET'!W974="","",'S.D.PASTE SHEET'!W974)</f>
        <v/>
      </c>
      <c s="176" t="str">
        <f>IF('S.D.PASTE SHEET'!X974="","",'S.D.PASTE SHEET'!X974)</f>
        <v/>
      </c>
      <c s="176" t="str">
        <f>IF('S.D.PASTE SHEET'!Y974="","",'S.D.PASTE SHEET'!Y974)</f>
        <v/>
      </c>
      <c s="176" t="str">
        <f>IF('S.D.PASTE SHEET'!Z974="","",'S.D.PASTE SHEET'!Z974)</f>
        <v/>
      </c>
      <c s="176" t="str">
        <f>IF('S.D.PASTE SHEET'!AA974="","",'S.D.PASTE SHEET'!AA974)</f>
        <v/>
      </c>
      <c s="176" t="str">
        <f>IF('S.D.PASTE SHEET'!AB974="","",'S.D.PASTE SHEET'!AB974)</f>
        <v/>
      </c>
      <c s="176" t="str">
        <f>IF('S.D.PASTE SHEET'!AC974="","",'S.D.PASTE SHEET'!AC974)</f>
        <v/>
      </c>
      <c s="176" t="str">
        <f>IF('S.D.PASTE SHEET'!AD974="","",'S.D.PASTE SHEET'!AD974)</f>
        <v/>
      </c>
      <c s="178"/>
      <c s="179" t="str">
        <f>IF(AK974="","",IF(AK974&gt;0,COUNT($AG$2:AG974),""))</f>
        <v/>
      </c>
      <c s="180" t="str">
        <f t="shared" si="1050"/>
        <v/>
      </c>
      <c s="180" t="str">
        <f t="shared" si="1050"/>
        <v/>
      </c>
      <c s="180" t="str">
        <f t="shared" si="1050"/>
        <v/>
      </c>
      <c s="181" t="str">
        <f t="shared" si="1050"/>
        <v/>
      </c>
      <c s="180" t="str">
        <f t="shared" si="1050"/>
        <v/>
      </c>
      <c s="180" t="str">
        <f t="shared" si="1050"/>
        <v/>
      </c>
      <c s="180" t="str">
        <f t="shared" si="1050"/>
        <v/>
      </c>
      <c s="180" t="str">
        <f t="shared" si="1050"/>
        <v/>
      </c>
      <c s="180" t="str">
        <f t="shared" si="1050"/>
        <v/>
      </c>
      <c s="181" t="str">
        <f t="shared" si="1050"/>
        <v/>
      </c>
      <c s="180" t="str">
        <f t="shared" si="1050"/>
        <v/>
      </c>
      <c s="180" t="str">
        <f t="shared" si="1050"/>
        <v/>
      </c>
      <c s="180" t="str">
        <f t="shared" si="1050"/>
        <v/>
      </c>
      <c s="180" t="str">
        <f t="shared" si="1050"/>
        <v/>
      </c>
      <c s="180" t="str">
        <f t="shared" si="1050"/>
        <v/>
      </c>
      <c s="180" t="str">
        <f t="shared" si="1050"/>
        <v/>
      </c>
      <c r="AX974" s="180" t="str">
        <f>IF(BC974="","",IF(BC974&gt;0,COUNT($AY$2:AY974),""))</f>
        <v/>
      </c>
      <c s="180" t="str">
        <f t="shared" si="1064" ref="AY974">IF(AND($BB$1=5,$A974=5,$BC$1=C974),B974,"")</f>
        <v/>
      </c>
      <c s="180" t="str">
        <f t="shared" si="1052"/>
        <v/>
      </c>
      <c s="182" t="str">
        <f t="shared" si="1052"/>
        <v/>
      </c>
      <c s="180" t="str">
        <f t="shared" si="1052"/>
        <v/>
      </c>
      <c s="180" t="str">
        <f t="shared" si="1052"/>
        <v/>
      </c>
      <c s="180" t="str">
        <f t="shared" si="1052"/>
        <v/>
      </c>
      <c s="180" t="str">
        <f t="shared" si="1052"/>
        <v/>
      </c>
      <c s="180" t="str">
        <f t="shared" si="1052"/>
        <v/>
      </c>
      <c s="182" t="str">
        <f t="shared" si="1052"/>
        <v/>
      </c>
      <c s="180" t="str">
        <f t="shared" si="1052"/>
        <v/>
      </c>
      <c s="180" t="str">
        <f t="shared" si="1052"/>
        <v/>
      </c>
      <c s="180" t="str">
        <f t="shared" si="1052"/>
        <v/>
      </c>
      <c s="180" t="str">
        <f t="shared" si="1052"/>
        <v/>
      </c>
      <c s="180" t="str">
        <f t="shared" si="1052"/>
        <v/>
      </c>
      <c s="180" t="str">
        <f t="shared" si="1052"/>
        <v/>
      </c>
    </row>
    <row r="975" spans="1:65" ht="15.75" customHeight="1">
      <c r="A975" s="176" t="str">
        <f>IF('S.D.PASTE SHEET'!A975="","",'S.D.PASTE SHEET'!A975)</f>
        <v/>
      </c>
      <c s="176" t="str">
        <f>IF('S.D.PASTE SHEET'!B975="","",'S.D.PASTE SHEET'!B975)</f>
        <v/>
      </c>
      <c s="176" t="str">
        <f>IF('S.D.PASTE SHEET'!C975="","",'S.D.PASTE SHEET'!C975)</f>
        <v/>
      </c>
      <c s="177" t="str">
        <f>IF('S.D.PASTE SHEET'!D975="","",'S.D.PASTE SHEET'!D975)</f>
        <v/>
      </c>
      <c s="176" t="str">
        <f>IF('S.D.PASTE SHEET'!E975="","",UPPER('S.D.PASTE SHEET'!E975))</f>
        <v/>
      </c>
      <c s="176" t="str">
        <f>IF('S.D.PASTE SHEET'!F975="","",'S.D.PASTE SHEET'!F975)</f>
        <v/>
      </c>
      <c s="176" t="str">
        <f>IF('S.D.PASTE SHEET'!G975="","",UPPER('S.D.PASTE SHEET'!G975))</f>
        <v/>
      </c>
      <c s="176" t="str">
        <f>IF('S.D.PASTE SHEET'!H975="","",UPPER('S.D.PASTE SHEET'!H975))</f>
        <v/>
      </c>
      <c s="176" t="str">
        <f>IF('S.D.PASTE SHEET'!I975="","",'S.D.PASTE SHEET'!I975)</f>
        <v/>
      </c>
      <c s="177" t="str">
        <f>IF('S.D.PASTE SHEET'!J975="","",'S.D.PASTE SHEET'!J975)</f>
        <v/>
      </c>
      <c s="176" t="str">
        <f>IF('S.D.PASTE SHEET'!K975="","",'S.D.PASTE SHEET'!K975)</f>
        <v/>
      </c>
      <c s="176" t="str">
        <f>IF('S.D.PASTE SHEET'!L975="","",'S.D.PASTE SHEET'!L975)</f>
        <v/>
      </c>
      <c s="176" t="str">
        <f>IF('S.D.PASTE SHEET'!M975="","",'S.D.PASTE SHEET'!M975)</f>
        <v/>
      </c>
      <c s="176" t="str">
        <f>IF('S.D.PASTE SHEET'!N975="","",'S.D.PASTE SHEET'!N975)</f>
        <v/>
      </c>
      <c s="176" t="str">
        <f>IF('S.D.PASTE SHEET'!O975="","",'S.D.PASTE SHEET'!O975)</f>
        <v/>
      </c>
      <c s="176" t="str">
        <f>IF('S.D.PASTE SHEET'!P975="","",'S.D.PASTE SHEET'!P975)</f>
        <v/>
      </c>
      <c s="176" t="str">
        <f>IF('S.D.PASTE SHEET'!Q975="","",'S.D.PASTE SHEET'!Q975)</f>
        <v/>
      </c>
      <c s="176" t="str">
        <f>IF('S.D.PASTE SHEET'!R975="","",'S.D.PASTE SHEET'!R975)</f>
        <v/>
      </c>
      <c s="176" t="str">
        <f>IF('S.D.PASTE SHEET'!S975="","",'S.D.PASTE SHEET'!S975)</f>
        <v/>
      </c>
      <c s="176" t="str">
        <f>IF('S.D.PASTE SHEET'!T975="","",'S.D.PASTE SHEET'!T975)</f>
        <v/>
      </c>
      <c s="176" t="str">
        <f>IF('S.D.PASTE SHEET'!U975="","",'S.D.PASTE SHEET'!U975)</f>
        <v/>
      </c>
      <c s="176" t="str">
        <f>IF('S.D.PASTE SHEET'!V975="","",'S.D.PASTE SHEET'!V975)</f>
        <v/>
      </c>
      <c s="176" t="str">
        <f>IF('S.D.PASTE SHEET'!W975="","",'S.D.PASTE SHEET'!W975)</f>
        <v/>
      </c>
      <c s="176" t="str">
        <f>IF('S.D.PASTE SHEET'!X975="","",'S.D.PASTE SHEET'!X975)</f>
        <v/>
      </c>
      <c s="176" t="str">
        <f>IF('S.D.PASTE SHEET'!Y975="","",'S.D.PASTE SHEET'!Y975)</f>
        <v/>
      </c>
      <c s="176" t="str">
        <f>IF('S.D.PASTE SHEET'!Z975="","",'S.D.PASTE SHEET'!Z975)</f>
        <v/>
      </c>
      <c s="176" t="str">
        <f>IF('S.D.PASTE SHEET'!AA975="","",'S.D.PASTE SHEET'!AA975)</f>
        <v/>
      </c>
      <c s="176" t="str">
        <f>IF('S.D.PASTE SHEET'!AB975="","",'S.D.PASTE SHEET'!AB975)</f>
        <v/>
      </c>
      <c s="176" t="str">
        <f>IF('S.D.PASTE SHEET'!AC975="","",'S.D.PASTE SHEET'!AC975)</f>
        <v/>
      </c>
      <c s="176" t="str">
        <f>IF('S.D.PASTE SHEET'!AD975="","",'S.D.PASTE SHEET'!AD975)</f>
        <v/>
      </c>
      <c s="178"/>
      <c s="179" t="str">
        <f>IF(AK975="","",IF(AK975&gt;0,COUNT($AG$2:AG975),""))</f>
        <v/>
      </c>
      <c s="180" t="str">
        <f t="shared" si="1050"/>
        <v/>
      </c>
      <c s="180" t="str">
        <f t="shared" si="1050"/>
        <v/>
      </c>
      <c s="180" t="str">
        <f t="shared" si="1050"/>
        <v/>
      </c>
      <c s="181" t="str">
        <f t="shared" si="1050"/>
        <v/>
      </c>
      <c s="180" t="str">
        <f t="shared" si="1050"/>
        <v/>
      </c>
      <c s="180" t="str">
        <f t="shared" si="1050"/>
        <v/>
      </c>
      <c s="180" t="str">
        <f t="shared" si="1050"/>
        <v/>
      </c>
      <c s="180" t="str">
        <f t="shared" si="1050"/>
        <v/>
      </c>
      <c s="180" t="str">
        <f t="shared" si="1050"/>
        <v/>
      </c>
      <c s="181" t="str">
        <f t="shared" si="1050"/>
        <v/>
      </c>
      <c s="180" t="str">
        <f t="shared" si="1050"/>
        <v/>
      </c>
      <c s="180" t="str">
        <f t="shared" si="1050"/>
        <v/>
      </c>
      <c s="180" t="str">
        <f t="shared" si="1050"/>
        <v/>
      </c>
      <c s="180" t="str">
        <f t="shared" si="1050"/>
        <v/>
      </c>
      <c s="180" t="str">
        <f t="shared" si="1050"/>
        <v/>
      </c>
      <c s="180" t="str">
        <f t="shared" si="1050"/>
        <v/>
      </c>
      <c r="AX975" s="180" t="str">
        <f>IF(BC975="","",IF(BC975&gt;0,COUNT($AY$2:AY975),""))</f>
        <v/>
      </c>
      <c s="180" t="str">
        <f t="shared" si="1065" ref="AY975">IF(AND($BB$1=5,$A975=5,$BC$1=C975),B975,"")</f>
        <v/>
      </c>
      <c s="180" t="str">
        <f t="shared" si="1052"/>
        <v/>
      </c>
      <c s="182" t="str">
        <f t="shared" si="1052"/>
        <v/>
      </c>
      <c s="180" t="str">
        <f t="shared" si="1052"/>
        <v/>
      </c>
      <c s="180" t="str">
        <f t="shared" si="1052"/>
        <v/>
      </c>
      <c s="180" t="str">
        <f t="shared" si="1052"/>
        <v/>
      </c>
      <c s="180" t="str">
        <f t="shared" si="1052"/>
        <v/>
      </c>
      <c s="180" t="str">
        <f t="shared" si="1052"/>
        <v/>
      </c>
      <c s="182" t="str">
        <f t="shared" si="1052"/>
        <v/>
      </c>
      <c s="180" t="str">
        <f t="shared" si="1052"/>
        <v/>
      </c>
      <c s="180" t="str">
        <f t="shared" si="1052"/>
        <v/>
      </c>
      <c s="180" t="str">
        <f t="shared" si="1052"/>
        <v/>
      </c>
      <c s="180" t="str">
        <f t="shared" si="1052"/>
        <v/>
      </c>
      <c s="180" t="str">
        <f t="shared" si="1052"/>
        <v/>
      </c>
      <c s="180" t="str">
        <f t="shared" si="1052"/>
        <v/>
      </c>
    </row>
    <row r="976" spans="1:65" ht="15.75" customHeight="1">
      <c r="A976" s="176" t="str">
        <f>IF('S.D.PASTE SHEET'!A976="","",'S.D.PASTE SHEET'!A976)</f>
        <v/>
      </c>
      <c s="176" t="str">
        <f>IF('S.D.PASTE SHEET'!B976="","",'S.D.PASTE SHEET'!B976)</f>
        <v/>
      </c>
      <c s="176" t="str">
        <f>IF('S.D.PASTE SHEET'!C976="","",'S.D.PASTE SHEET'!C976)</f>
        <v/>
      </c>
      <c s="177" t="str">
        <f>IF('S.D.PASTE SHEET'!D976="","",'S.D.PASTE SHEET'!D976)</f>
        <v/>
      </c>
      <c s="176" t="str">
        <f>IF('S.D.PASTE SHEET'!E976="","",UPPER('S.D.PASTE SHEET'!E976))</f>
        <v/>
      </c>
      <c s="176" t="str">
        <f>IF('S.D.PASTE SHEET'!F976="","",'S.D.PASTE SHEET'!F976)</f>
        <v/>
      </c>
      <c s="176" t="str">
        <f>IF('S.D.PASTE SHEET'!G976="","",UPPER('S.D.PASTE SHEET'!G976))</f>
        <v/>
      </c>
      <c s="176" t="str">
        <f>IF('S.D.PASTE SHEET'!H976="","",UPPER('S.D.PASTE SHEET'!H976))</f>
        <v/>
      </c>
      <c s="176" t="str">
        <f>IF('S.D.PASTE SHEET'!I976="","",'S.D.PASTE SHEET'!I976)</f>
        <v/>
      </c>
      <c s="177" t="str">
        <f>IF('S.D.PASTE SHEET'!J976="","",'S.D.PASTE SHEET'!J976)</f>
        <v/>
      </c>
      <c s="176" t="str">
        <f>IF('S.D.PASTE SHEET'!K976="","",'S.D.PASTE SHEET'!K976)</f>
        <v/>
      </c>
      <c s="176" t="str">
        <f>IF('S.D.PASTE SHEET'!L976="","",'S.D.PASTE SHEET'!L976)</f>
        <v/>
      </c>
      <c s="176" t="str">
        <f>IF('S.D.PASTE SHEET'!M976="","",'S.D.PASTE SHEET'!M976)</f>
        <v/>
      </c>
      <c s="176" t="str">
        <f>IF('S.D.PASTE SHEET'!N976="","",'S.D.PASTE SHEET'!N976)</f>
        <v/>
      </c>
      <c s="176" t="str">
        <f>IF('S.D.PASTE SHEET'!O976="","",'S.D.PASTE SHEET'!O976)</f>
        <v/>
      </c>
      <c s="176" t="str">
        <f>IF('S.D.PASTE SHEET'!P976="","",'S.D.PASTE SHEET'!P976)</f>
        <v/>
      </c>
      <c s="176" t="str">
        <f>IF('S.D.PASTE SHEET'!Q976="","",'S.D.PASTE SHEET'!Q976)</f>
        <v/>
      </c>
      <c s="176" t="str">
        <f>IF('S.D.PASTE SHEET'!R976="","",'S.D.PASTE SHEET'!R976)</f>
        <v/>
      </c>
      <c s="176" t="str">
        <f>IF('S.D.PASTE SHEET'!S976="","",'S.D.PASTE SHEET'!S976)</f>
        <v/>
      </c>
      <c s="176" t="str">
        <f>IF('S.D.PASTE SHEET'!T976="","",'S.D.PASTE SHEET'!T976)</f>
        <v/>
      </c>
      <c s="176" t="str">
        <f>IF('S.D.PASTE SHEET'!U976="","",'S.D.PASTE SHEET'!U976)</f>
        <v/>
      </c>
      <c s="176" t="str">
        <f>IF('S.D.PASTE SHEET'!V976="","",'S.D.PASTE SHEET'!V976)</f>
        <v/>
      </c>
      <c s="176" t="str">
        <f>IF('S.D.PASTE SHEET'!W976="","",'S.D.PASTE SHEET'!W976)</f>
        <v/>
      </c>
      <c s="176" t="str">
        <f>IF('S.D.PASTE SHEET'!X976="","",'S.D.PASTE SHEET'!X976)</f>
        <v/>
      </c>
      <c s="176" t="str">
        <f>IF('S.D.PASTE SHEET'!Y976="","",'S.D.PASTE SHEET'!Y976)</f>
        <v/>
      </c>
      <c s="176" t="str">
        <f>IF('S.D.PASTE SHEET'!Z976="","",'S.D.PASTE SHEET'!Z976)</f>
        <v/>
      </c>
      <c s="176" t="str">
        <f>IF('S.D.PASTE SHEET'!AA976="","",'S.D.PASTE SHEET'!AA976)</f>
        <v/>
      </c>
      <c s="176" t="str">
        <f>IF('S.D.PASTE SHEET'!AB976="","",'S.D.PASTE SHEET'!AB976)</f>
        <v/>
      </c>
      <c s="176" t="str">
        <f>IF('S.D.PASTE SHEET'!AC976="","",'S.D.PASTE SHEET'!AC976)</f>
        <v/>
      </c>
      <c s="176" t="str">
        <f>IF('S.D.PASTE SHEET'!AD976="","",'S.D.PASTE SHEET'!AD976)</f>
        <v/>
      </c>
      <c s="178"/>
      <c s="179" t="str">
        <f>IF(AK976="","",IF(AK976&gt;0,COUNT($AG$2:AG976),""))</f>
        <v/>
      </c>
      <c s="180" t="str">
        <f t="shared" si="1050"/>
        <v/>
      </c>
      <c s="180" t="str">
        <f t="shared" si="1050"/>
        <v/>
      </c>
      <c s="180" t="str">
        <f t="shared" si="1050"/>
        <v/>
      </c>
      <c s="181" t="str">
        <f t="shared" si="1050"/>
        <v/>
      </c>
      <c s="180" t="str">
        <f t="shared" si="1050"/>
        <v/>
      </c>
      <c s="180" t="str">
        <f t="shared" si="1050"/>
        <v/>
      </c>
      <c s="180" t="str">
        <f t="shared" si="1050"/>
        <v/>
      </c>
      <c s="180" t="str">
        <f t="shared" si="1050"/>
        <v/>
      </c>
      <c s="180" t="str">
        <f t="shared" si="1050"/>
        <v/>
      </c>
      <c s="181" t="str">
        <f t="shared" si="1050"/>
        <v/>
      </c>
      <c s="180" t="str">
        <f t="shared" si="1050"/>
        <v/>
      </c>
      <c s="180" t="str">
        <f t="shared" si="1050"/>
        <v/>
      </c>
      <c s="180" t="str">
        <f t="shared" si="1050"/>
        <v/>
      </c>
      <c s="180" t="str">
        <f t="shared" si="1050"/>
        <v/>
      </c>
      <c s="180" t="str">
        <f t="shared" si="1050"/>
        <v/>
      </c>
      <c s="180" t="str">
        <f t="shared" si="1050"/>
        <v/>
      </c>
      <c r="AX976" s="180" t="str">
        <f>IF(BC976="","",IF(BC976&gt;0,COUNT($AY$2:AY976),""))</f>
        <v/>
      </c>
      <c s="180" t="str">
        <f t="shared" si="1066" ref="AY976">IF(AND($BB$1=5,$A976=5,$BC$1=C976),B976,"")</f>
        <v/>
      </c>
      <c s="180" t="str">
        <f t="shared" si="1052"/>
        <v/>
      </c>
      <c s="182" t="str">
        <f t="shared" si="1052"/>
        <v/>
      </c>
      <c s="180" t="str">
        <f t="shared" si="1052"/>
        <v/>
      </c>
      <c s="180" t="str">
        <f t="shared" si="1052"/>
        <v/>
      </c>
      <c s="180" t="str">
        <f t="shared" si="1052"/>
        <v/>
      </c>
      <c s="180" t="str">
        <f t="shared" si="1052"/>
        <v/>
      </c>
      <c s="180" t="str">
        <f t="shared" si="1052"/>
        <v/>
      </c>
      <c s="182" t="str">
        <f t="shared" si="1052"/>
        <v/>
      </c>
      <c s="180" t="str">
        <f t="shared" si="1052"/>
        <v/>
      </c>
      <c s="180" t="str">
        <f t="shared" si="1052"/>
        <v/>
      </c>
      <c s="180" t="str">
        <f t="shared" si="1052"/>
        <v/>
      </c>
      <c s="180" t="str">
        <f t="shared" si="1052"/>
        <v/>
      </c>
      <c s="180" t="str">
        <f t="shared" si="1052"/>
        <v/>
      </c>
      <c s="180" t="str">
        <f t="shared" si="1052"/>
        <v/>
      </c>
    </row>
    <row r="977" spans="1:65" ht="15.75" customHeight="1">
      <c r="A977" s="176" t="str">
        <f>IF('S.D.PASTE SHEET'!A977="","",'S.D.PASTE SHEET'!A977)</f>
        <v/>
      </c>
      <c s="176" t="str">
        <f>IF('S.D.PASTE SHEET'!B977="","",'S.D.PASTE SHEET'!B977)</f>
        <v/>
      </c>
      <c s="176" t="str">
        <f>IF('S.D.PASTE SHEET'!C977="","",'S.D.PASTE SHEET'!C977)</f>
        <v/>
      </c>
      <c s="177" t="str">
        <f>IF('S.D.PASTE SHEET'!D977="","",'S.D.PASTE SHEET'!D977)</f>
        <v/>
      </c>
      <c s="176" t="str">
        <f>IF('S.D.PASTE SHEET'!E977="","",UPPER('S.D.PASTE SHEET'!E977))</f>
        <v/>
      </c>
      <c s="176" t="str">
        <f>IF('S.D.PASTE SHEET'!F977="","",'S.D.PASTE SHEET'!F977)</f>
        <v/>
      </c>
      <c s="176" t="str">
        <f>IF('S.D.PASTE SHEET'!G977="","",UPPER('S.D.PASTE SHEET'!G977))</f>
        <v/>
      </c>
      <c s="176" t="str">
        <f>IF('S.D.PASTE SHEET'!H977="","",UPPER('S.D.PASTE SHEET'!H977))</f>
        <v/>
      </c>
      <c s="176" t="str">
        <f>IF('S.D.PASTE SHEET'!I977="","",'S.D.PASTE SHEET'!I977)</f>
        <v/>
      </c>
      <c s="177" t="str">
        <f>IF('S.D.PASTE SHEET'!J977="","",'S.D.PASTE SHEET'!J977)</f>
        <v/>
      </c>
      <c s="176" t="str">
        <f>IF('S.D.PASTE SHEET'!K977="","",'S.D.PASTE SHEET'!K977)</f>
        <v/>
      </c>
      <c s="176" t="str">
        <f>IF('S.D.PASTE SHEET'!L977="","",'S.D.PASTE SHEET'!L977)</f>
        <v/>
      </c>
      <c s="176" t="str">
        <f>IF('S.D.PASTE SHEET'!M977="","",'S.D.PASTE SHEET'!M977)</f>
        <v/>
      </c>
      <c s="176" t="str">
        <f>IF('S.D.PASTE SHEET'!N977="","",'S.D.PASTE SHEET'!N977)</f>
        <v/>
      </c>
      <c s="176" t="str">
        <f>IF('S.D.PASTE SHEET'!O977="","",'S.D.PASTE SHEET'!O977)</f>
        <v/>
      </c>
      <c s="176" t="str">
        <f>IF('S.D.PASTE SHEET'!P977="","",'S.D.PASTE SHEET'!P977)</f>
        <v/>
      </c>
      <c s="176" t="str">
        <f>IF('S.D.PASTE SHEET'!Q977="","",'S.D.PASTE SHEET'!Q977)</f>
        <v/>
      </c>
      <c s="176" t="str">
        <f>IF('S.D.PASTE SHEET'!R977="","",'S.D.PASTE SHEET'!R977)</f>
        <v/>
      </c>
      <c s="176" t="str">
        <f>IF('S.D.PASTE SHEET'!S977="","",'S.D.PASTE SHEET'!S977)</f>
        <v/>
      </c>
      <c s="176" t="str">
        <f>IF('S.D.PASTE SHEET'!T977="","",'S.D.PASTE SHEET'!T977)</f>
        <v/>
      </c>
      <c s="176" t="str">
        <f>IF('S.D.PASTE SHEET'!U977="","",'S.D.PASTE SHEET'!U977)</f>
        <v/>
      </c>
      <c s="176" t="str">
        <f>IF('S.D.PASTE SHEET'!V977="","",'S.D.PASTE SHEET'!V977)</f>
        <v/>
      </c>
      <c s="176" t="str">
        <f>IF('S.D.PASTE SHEET'!W977="","",'S.D.PASTE SHEET'!W977)</f>
        <v/>
      </c>
      <c s="176" t="str">
        <f>IF('S.D.PASTE SHEET'!X977="","",'S.D.PASTE SHEET'!X977)</f>
        <v/>
      </c>
      <c s="176" t="str">
        <f>IF('S.D.PASTE SHEET'!Y977="","",'S.D.PASTE SHEET'!Y977)</f>
        <v/>
      </c>
      <c s="176" t="str">
        <f>IF('S.D.PASTE SHEET'!Z977="","",'S.D.PASTE SHEET'!Z977)</f>
        <v/>
      </c>
      <c s="176" t="str">
        <f>IF('S.D.PASTE SHEET'!AA977="","",'S.D.PASTE SHEET'!AA977)</f>
        <v/>
      </c>
      <c s="176" t="str">
        <f>IF('S.D.PASTE SHEET'!AB977="","",'S.D.PASTE SHEET'!AB977)</f>
        <v/>
      </c>
      <c s="176" t="str">
        <f>IF('S.D.PASTE SHEET'!AC977="","",'S.D.PASTE SHEET'!AC977)</f>
        <v/>
      </c>
      <c s="176" t="str">
        <f>IF('S.D.PASTE SHEET'!AD977="","",'S.D.PASTE SHEET'!AD977)</f>
        <v/>
      </c>
      <c s="178"/>
      <c s="179" t="str">
        <f>IF(AK977="","",IF(AK977&gt;0,COUNT($AG$2:AG977),""))</f>
        <v/>
      </c>
      <c s="180" t="str">
        <f t="shared" si="1050"/>
        <v/>
      </c>
      <c s="180" t="str">
        <f t="shared" si="1050"/>
        <v/>
      </c>
      <c s="180" t="str">
        <f t="shared" si="1050"/>
        <v/>
      </c>
      <c s="181" t="str">
        <f t="shared" si="1050"/>
        <v/>
      </c>
      <c s="180" t="str">
        <f t="shared" si="1050"/>
        <v/>
      </c>
      <c s="180" t="str">
        <f t="shared" si="1050"/>
        <v/>
      </c>
      <c s="180" t="str">
        <f t="shared" si="1050"/>
        <v/>
      </c>
      <c s="180" t="str">
        <f t="shared" si="1050"/>
        <v/>
      </c>
      <c s="180" t="str">
        <f t="shared" si="1050"/>
        <v/>
      </c>
      <c s="181" t="str">
        <f t="shared" si="1050"/>
        <v/>
      </c>
      <c s="180" t="str">
        <f t="shared" si="1050"/>
        <v/>
      </c>
      <c s="180" t="str">
        <f t="shared" si="1050"/>
        <v/>
      </c>
      <c s="180" t="str">
        <f t="shared" si="1050"/>
        <v/>
      </c>
      <c s="180" t="str">
        <f t="shared" si="1050"/>
        <v/>
      </c>
      <c s="180" t="str">
        <f t="shared" si="1050"/>
        <v/>
      </c>
      <c s="180" t="str">
        <f>IF(AND($AJ$1=5,$A977=5),P977,"")</f>
        <v/>
      </c>
      <c r="AX977" s="180" t="str">
        <f>IF(BC977="","",IF(BC977&gt;0,COUNT($AY$2:AY977),""))</f>
        <v/>
      </c>
      <c s="180" t="str">
        <f t="shared" si="1067" ref="AY977">IF(AND($BB$1=5,$A977=5,$BC$1=C977),B977,"")</f>
        <v/>
      </c>
      <c s="180" t="str">
        <f t="shared" si="1052"/>
        <v/>
      </c>
      <c s="182" t="str">
        <f t="shared" si="1052"/>
        <v/>
      </c>
      <c s="180" t="str">
        <f t="shared" si="1052"/>
        <v/>
      </c>
      <c s="180" t="str">
        <f t="shared" si="1052"/>
        <v/>
      </c>
      <c s="180" t="str">
        <f t="shared" si="1052"/>
        <v/>
      </c>
      <c s="180" t="str">
        <f t="shared" si="1052"/>
        <v/>
      </c>
      <c s="180" t="str">
        <f t="shared" si="1052"/>
        <v/>
      </c>
      <c s="182" t="str">
        <f t="shared" si="1052"/>
        <v/>
      </c>
      <c s="180" t="str">
        <f t="shared" si="1052"/>
        <v/>
      </c>
      <c s="180" t="str">
        <f t="shared" si="1052"/>
        <v/>
      </c>
      <c s="180" t="str">
        <f t="shared" si="1052"/>
        <v/>
      </c>
      <c s="180" t="str">
        <f t="shared" si="1052"/>
        <v/>
      </c>
      <c s="180" t="str">
        <f t="shared" si="1052"/>
        <v/>
      </c>
      <c s="180" t="str">
        <f t="shared" si="1052"/>
        <v/>
      </c>
    </row>
    <row r="978" spans="1:65" ht="15.75" customHeight="1">
      <c r="A978" s="176" t="str">
        <f>IF('S.D.PASTE SHEET'!A978="","",'S.D.PASTE SHEET'!A978)</f>
        <v/>
      </c>
      <c s="176" t="str">
        <f>IF('S.D.PASTE SHEET'!B978="","",'S.D.PASTE SHEET'!B978)</f>
        <v/>
      </c>
      <c s="176" t="str">
        <f>IF('S.D.PASTE SHEET'!C978="","",'S.D.PASTE SHEET'!C978)</f>
        <v/>
      </c>
      <c s="177" t="str">
        <f>IF('S.D.PASTE SHEET'!D978="","",'S.D.PASTE SHEET'!D978)</f>
        <v/>
      </c>
      <c s="176" t="str">
        <f>IF('S.D.PASTE SHEET'!E978="","",UPPER('S.D.PASTE SHEET'!E978))</f>
        <v/>
      </c>
      <c s="176" t="str">
        <f>IF('S.D.PASTE SHEET'!F978="","",'S.D.PASTE SHEET'!F978)</f>
        <v/>
      </c>
      <c s="176" t="str">
        <f>IF('S.D.PASTE SHEET'!G978="","",UPPER('S.D.PASTE SHEET'!G978))</f>
        <v/>
      </c>
      <c s="176" t="str">
        <f>IF('S.D.PASTE SHEET'!H978="","",UPPER('S.D.PASTE SHEET'!H978))</f>
        <v/>
      </c>
      <c s="176" t="str">
        <f>IF('S.D.PASTE SHEET'!I978="","",'S.D.PASTE SHEET'!I978)</f>
        <v/>
      </c>
      <c s="177" t="str">
        <f>IF('S.D.PASTE SHEET'!J978="","",'S.D.PASTE SHEET'!J978)</f>
        <v/>
      </c>
      <c s="176" t="str">
        <f>IF('S.D.PASTE SHEET'!K978="","",'S.D.PASTE SHEET'!K978)</f>
        <v/>
      </c>
      <c s="176" t="str">
        <f>IF('S.D.PASTE SHEET'!L978="","",'S.D.PASTE SHEET'!L978)</f>
        <v/>
      </c>
      <c s="176" t="str">
        <f>IF('S.D.PASTE SHEET'!M978="","",'S.D.PASTE SHEET'!M978)</f>
        <v/>
      </c>
      <c s="176" t="str">
        <f>IF('S.D.PASTE SHEET'!N978="","",'S.D.PASTE SHEET'!N978)</f>
        <v/>
      </c>
      <c s="176" t="str">
        <f>IF('S.D.PASTE SHEET'!O978="","",'S.D.PASTE SHEET'!O978)</f>
        <v/>
      </c>
      <c s="176" t="str">
        <f>IF('S.D.PASTE SHEET'!P978="","",'S.D.PASTE SHEET'!P978)</f>
        <v/>
      </c>
      <c s="176" t="str">
        <f>IF('S.D.PASTE SHEET'!Q978="","",'S.D.PASTE SHEET'!Q978)</f>
        <v/>
      </c>
      <c s="176" t="str">
        <f>IF('S.D.PASTE SHEET'!R978="","",'S.D.PASTE SHEET'!R978)</f>
        <v/>
      </c>
      <c s="176" t="str">
        <f>IF('S.D.PASTE SHEET'!S978="","",'S.D.PASTE SHEET'!S978)</f>
        <v/>
      </c>
      <c s="176" t="str">
        <f>IF('S.D.PASTE SHEET'!T978="","",'S.D.PASTE SHEET'!T978)</f>
        <v/>
      </c>
      <c s="176" t="str">
        <f>IF('S.D.PASTE SHEET'!U978="","",'S.D.PASTE SHEET'!U978)</f>
        <v/>
      </c>
      <c s="176" t="str">
        <f>IF('S.D.PASTE SHEET'!V978="","",'S.D.PASTE SHEET'!V978)</f>
        <v/>
      </c>
      <c s="176" t="str">
        <f>IF('S.D.PASTE SHEET'!W978="","",'S.D.PASTE SHEET'!W978)</f>
        <v/>
      </c>
      <c s="176" t="str">
        <f>IF('S.D.PASTE SHEET'!X978="","",'S.D.PASTE SHEET'!X978)</f>
        <v/>
      </c>
      <c s="176" t="str">
        <f>IF('S.D.PASTE SHEET'!Y978="","",'S.D.PASTE SHEET'!Y978)</f>
        <v/>
      </c>
      <c s="176" t="str">
        <f>IF('S.D.PASTE SHEET'!Z978="","",'S.D.PASTE SHEET'!Z978)</f>
        <v/>
      </c>
      <c s="176" t="str">
        <f>IF('S.D.PASTE SHEET'!AA978="","",'S.D.PASTE SHEET'!AA978)</f>
        <v/>
      </c>
      <c s="176" t="str">
        <f>IF('S.D.PASTE SHEET'!AB978="","",'S.D.PASTE SHEET'!AB978)</f>
        <v/>
      </c>
      <c s="176" t="str">
        <f>IF('S.D.PASTE SHEET'!AC978="","",'S.D.PASTE SHEET'!AC978)</f>
        <v/>
      </c>
      <c s="176" t="str">
        <f>IF('S.D.PASTE SHEET'!AD978="","",'S.D.PASTE SHEET'!AD978)</f>
        <v/>
      </c>
      <c s="178"/>
      <c s="179" t="str">
        <f>IF(AK978="","",IF(AK978&gt;0,COUNT($AG$2:AG978),""))</f>
        <v/>
      </c>
      <c s="180" t="str">
        <f t="shared" si="1068" ref="AG978:AV993">IF(AND($AJ$1=5,$A978=5),A978,"")</f>
        <v/>
      </c>
      <c s="180" t="str">
        <f t="shared" si="1068"/>
        <v/>
      </c>
      <c s="180" t="str">
        <f t="shared" si="1068"/>
        <v/>
      </c>
      <c s="181" t="str">
        <f t="shared" si="1068"/>
        <v/>
      </c>
      <c s="180" t="str">
        <f t="shared" si="1068"/>
        <v/>
      </c>
      <c s="180" t="str">
        <f t="shared" si="1068"/>
        <v/>
      </c>
      <c s="180" t="str">
        <f t="shared" si="1068"/>
        <v/>
      </c>
      <c s="180" t="str">
        <f t="shared" si="1068"/>
        <v/>
      </c>
      <c s="180" t="str">
        <f t="shared" si="1068"/>
        <v/>
      </c>
      <c s="181" t="str">
        <f t="shared" si="1068"/>
        <v/>
      </c>
      <c s="180" t="str">
        <f t="shared" si="1068"/>
        <v/>
      </c>
      <c s="180" t="str">
        <f t="shared" si="1068"/>
        <v/>
      </c>
      <c s="180" t="str">
        <f t="shared" si="1068"/>
        <v/>
      </c>
      <c s="180" t="str">
        <f t="shared" si="1068"/>
        <v/>
      </c>
      <c s="180" t="str">
        <f t="shared" si="1068"/>
        <v/>
      </c>
      <c s="180" t="str">
        <f t="shared" si="1068"/>
        <v/>
      </c>
      <c r="AX978" s="180" t="str">
        <f>IF(BC978="","",IF(BC978&gt;0,COUNT($AY$2:AY978),""))</f>
        <v/>
      </c>
      <c s="180" t="str">
        <f t="shared" si="1069" ref="AY978">IF(AND($BB$1=5,$A978=5,$BC$1=C978),B978,"")</f>
        <v/>
      </c>
      <c s="180" t="str">
        <f t="shared" si="1070" ref="AZ978:BM993">IF(AND($BB$1=5,$A978=5,$BC$1=$B978),C978,"")</f>
        <v/>
      </c>
      <c s="182" t="str">
        <f t="shared" si="1070"/>
        <v/>
      </c>
      <c s="180" t="str">
        <f t="shared" si="1070"/>
        <v/>
      </c>
      <c s="180" t="str">
        <f t="shared" si="1070"/>
        <v/>
      </c>
      <c s="180" t="str">
        <f t="shared" si="1070"/>
        <v/>
      </c>
      <c s="180" t="str">
        <f t="shared" si="1070"/>
        <v/>
      </c>
      <c s="180" t="str">
        <f t="shared" si="1070"/>
        <v/>
      </c>
      <c s="182" t="str">
        <f t="shared" si="1070"/>
        <v/>
      </c>
      <c s="180" t="str">
        <f t="shared" si="1070"/>
        <v/>
      </c>
      <c s="180" t="str">
        <f t="shared" si="1070"/>
        <v/>
      </c>
      <c s="180" t="str">
        <f t="shared" si="1070"/>
        <v/>
      </c>
      <c s="180" t="str">
        <f t="shared" si="1070"/>
        <v/>
      </c>
      <c s="180" t="str">
        <f t="shared" si="1070"/>
        <v/>
      </c>
      <c s="180" t="str">
        <f t="shared" si="1070"/>
        <v/>
      </c>
    </row>
    <row r="979" spans="1:65" ht="15.75" customHeight="1">
      <c r="A979" s="176" t="str">
        <f>IF('S.D.PASTE SHEET'!A979="","",'S.D.PASTE SHEET'!A979)</f>
        <v/>
      </c>
      <c s="176" t="str">
        <f>IF('S.D.PASTE SHEET'!B979="","",'S.D.PASTE SHEET'!B979)</f>
        <v/>
      </c>
      <c s="176" t="str">
        <f>IF('S.D.PASTE SHEET'!C979="","",'S.D.PASTE SHEET'!C979)</f>
        <v/>
      </c>
      <c s="177" t="str">
        <f>IF('S.D.PASTE SHEET'!D979="","",'S.D.PASTE SHEET'!D979)</f>
        <v/>
      </c>
      <c s="176" t="str">
        <f>IF('S.D.PASTE SHEET'!E979="","",UPPER('S.D.PASTE SHEET'!E979))</f>
        <v/>
      </c>
      <c s="176" t="str">
        <f>IF('S.D.PASTE SHEET'!F979="","",'S.D.PASTE SHEET'!F979)</f>
        <v/>
      </c>
      <c s="176" t="str">
        <f>IF('S.D.PASTE SHEET'!G979="","",UPPER('S.D.PASTE SHEET'!G979))</f>
        <v/>
      </c>
      <c s="176" t="str">
        <f>IF('S.D.PASTE SHEET'!H979="","",UPPER('S.D.PASTE SHEET'!H979))</f>
        <v/>
      </c>
      <c s="176" t="str">
        <f>IF('S.D.PASTE SHEET'!I979="","",'S.D.PASTE SHEET'!I979)</f>
        <v/>
      </c>
      <c s="177" t="str">
        <f>IF('S.D.PASTE SHEET'!J979="","",'S.D.PASTE SHEET'!J979)</f>
        <v/>
      </c>
      <c s="176" t="str">
        <f>IF('S.D.PASTE SHEET'!K979="","",'S.D.PASTE SHEET'!K979)</f>
        <v/>
      </c>
      <c s="176" t="str">
        <f>IF('S.D.PASTE SHEET'!L979="","",'S.D.PASTE SHEET'!L979)</f>
        <v/>
      </c>
      <c s="176" t="str">
        <f>IF('S.D.PASTE SHEET'!M979="","",'S.D.PASTE SHEET'!M979)</f>
        <v/>
      </c>
      <c s="176" t="str">
        <f>IF('S.D.PASTE SHEET'!N979="","",'S.D.PASTE SHEET'!N979)</f>
        <v/>
      </c>
      <c s="176" t="str">
        <f>IF('S.D.PASTE SHEET'!O979="","",'S.D.PASTE SHEET'!O979)</f>
        <v/>
      </c>
      <c s="176" t="str">
        <f>IF('S.D.PASTE SHEET'!P979="","",'S.D.PASTE SHEET'!P979)</f>
        <v/>
      </c>
      <c s="176" t="str">
        <f>IF('S.D.PASTE SHEET'!Q979="","",'S.D.PASTE SHEET'!Q979)</f>
        <v/>
      </c>
      <c s="176" t="str">
        <f>IF('S.D.PASTE SHEET'!R979="","",'S.D.PASTE SHEET'!R979)</f>
        <v/>
      </c>
      <c s="176" t="str">
        <f>IF('S.D.PASTE SHEET'!S979="","",'S.D.PASTE SHEET'!S979)</f>
        <v/>
      </c>
      <c s="176" t="str">
        <f>IF('S.D.PASTE SHEET'!T979="","",'S.D.PASTE SHEET'!T979)</f>
        <v/>
      </c>
      <c s="176" t="str">
        <f>IF('S.D.PASTE SHEET'!U979="","",'S.D.PASTE SHEET'!U979)</f>
        <v/>
      </c>
      <c s="176" t="str">
        <f>IF('S.D.PASTE SHEET'!V979="","",'S.D.PASTE SHEET'!V979)</f>
        <v/>
      </c>
      <c s="176" t="str">
        <f>IF('S.D.PASTE SHEET'!W979="","",'S.D.PASTE SHEET'!W979)</f>
        <v/>
      </c>
      <c s="176" t="str">
        <f>IF('S.D.PASTE SHEET'!X979="","",'S.D.PASTE SHEET'!X979)</f>
        <v/>
      </c>
      <c s="176" t="str">
        <f>IF('S.D.PASTE SHEET'!Y979="","",'S.D.PASTE SHEET'!Y979)</f>
        <v/>
      </c>
      <c s="176" t="str">
        <f>IF('S.D.PASTE SHEET'!Z979="","",'S.D.PASTE SHEET'!Z979)</f>
        <v/>
      </c>
      <c s="176" t="str">
        <f>IF('S.D.PASTE SHEET'!AA979="","",'S.D.PASTE SHEET'!AA979)</f>
        <v/>
      </c>
      <c s="176" t="str">
        <f>IF('S.D.PASTE SHEET'!AB979="","",'S.D.PASTE SHEET'!AB979)</f>
        <v/>
      </c>
      <c s="176" t="str">
        <f>IF('S.D.PASTE SHEET'!AC979="","",'S.D.PASTE SHEET'!AC979)</f>
        <v/>
      </c>
      <c s="176" t="str">
        <f>IF('S.D.PASTE SHEET'!AD979="","",'S.D.PASTE SHEET'!AD979)</f>
        <v/>
      </c>
      <c s="178"/>
      <c s="179" t="str">
        <f>IF(AK979="","",IF(AK979&gt;0,COUNT($AG$2:AG979),""))</f>
        <v/>
      </c>
      <c s="180" t="str">
        <f t="shared" si="1068"/>
        <v/>
      </c>
      <c s="180" t="str">
        <f t="shared" si="1068"/>
        <v/>
      </c>
      <c s="180" t="str">
        <f t="shared" si="1068"/>
        <v/>
      </c>
      <c s="181" t="str">
        <f t="shared" si="1068"/>
        <v/>
      </c>
      <c s="180" t="str">
        <f t="shared" si="1068"/>
        <v/>
      </c>
      <c s="180" t="str">
        <f t="shared" si="1068"/>
        <v/>
      </c>
      <c s="180" t="str">
        <f t="shared" si="1068"/>
        <v/>
      </c>
      <c s="180" t="str">
        <f t="shared" si="1068"/>
        <v/>
      </c>
      <c s="180" t="str">
        <f t="shared" si="1068"/>
        <v/>
      </c>
      <c s="181" t="str">
        <f t="shared" si="1068"/>
        <v/>
      </c>
      <c s="180" t="str">
        <f t="shared" si="1068"/>
        <v/>
      </c>
      <c s="180" t="str">
        <f t="shared" si="1068"/>
        <v/>
      </c>
      <c s="180" t="str">
        <f t="shared" si="1068"/>
        <v/>
      </c>
      <c s="180" t="str">
        <f t="shared" si="1068"/>
        <v/>
      </c>
      <c s="180" t="str">
        <f t="shared" si="1068"/>
        <v/>
      </c>
      <c s="180" t="str">
        <f t="shared" si="1068"/>
        <v/>
      </c>
      <c r="AX979" s="180" t="str">
        <f>IF(BC979="","",IF(BC979&gt;0,COUNT($AY$2:AY979),""))</f>
        <v/>
      </c>
      <c s="180" t="str">
        <f t="shared" si="1071" ref="AY979">IF(AND($BB$1=5,$A979=5,$BC$1=C979),B979,"")</f>
        <v/>
      </c>
      <c s="180" t="str">
        <f t="shared" si="1070"/>
        <v/>
      </c>
      <c s="182" t="str">
        <f t="shared" si="1070"/>
        <v/>
      </c>
      <c s="180" t="str">
        <f t="shared" si="1070"/>
        <v/>
      </c>
      <c s="180" t="str">
        <f t="shared" si="1070"/>
        <v/>
      </c>
      <c s="180" t="str">
        <f t="shared" si="1070"/>
        <v/>
      </c>
      <c s="180" t="str">
        <f t="shared" si="1070"/>
        <v/>
      </c>
      <c s="180" t="str">
        <f t="shared" si="1070"/>
        <v/>
      </c>
      <c s="182" t="str">
        <f t="shared" si="1070"/>
        <v/>
      </c>
      <c s="180" t="str">
        <f t="shared" si="1070"/>
        <v/>
      </c>
      <c s="180" t="str">
        <f t="shared" si="1070"/>
        <v/>
      </c>
      <c s="180" t="str">
        <f t="shared" si="1070"/>
        <v/>
      </c>
      <c s="180" t="str">
        <f t="shared" si="1070"/>
        <v/>
      </c>
      <c s="180" t="str">
        <f t="shared" si="1070"/>
        <v/>
      </c>
      <c s="180" t="str">
        <f t="shared" si="1070"/>
        <v/>
      </c>
    </row>
    <row r="980" spans="1:65" ht="15.75" customHeight="1">
      <c r="A980" s="176" t="str">
        <f>IF('S.D.PASTE SHEET'!A980="","",'S.D.PASTE SHEET'!A980)</f>
        <v/>
      </c>
      <c s="176" t="str">
        <f>IF('S.D.PASTE SHEET'!B980="","",'S.D.PASTE SHEET'!B980)</f>
        <v/>
      </c>
      <c s="176" t="str">
        <f>IF('S.D.PASTE SHEET'!C980="","",'S.D.PASTE SHEET'!C980)</f>
        <v/>
      </c>
      <c s="177" t="str">
        <f>IF('S.D.PASTE SHEET'!D980="","",'S.D.PASTE SHEET'!D980)</f>
        <v/>
      </c>
      <c s="176" t="str">
        <f>IF('S.D.PASTE SHEET'!E980="","",UPPER('S.D.PASTE SHEET'!E980))</f>
        <v/>
      </c>
      <c s="176" t="str">
        <f>IF('S.D.PASTE SHEET'!F980="","",'S.D.PASTE SHEET'!F980)</f>
        <v/>
      </c>
      <c s="176" t="str">
        <f>IF('S.D.PASTE SHEET'!G980="","",UPPER('S.D.PASTE SHEET'!G980))</f>
        <v/>
      </c>
      <c s="176" t="str">
        <f>IF('S.D.PASTE SHEET'!H980="","",UPPER('S.D.PASTE SHEET'!H980))</f>
        <v/>
      </c>
      <c s="176" t="str">
        <f>IF('S.D.PASTE SHEET'!I980="","",'S.D.PASTE SHEET'!I980)</f>
        <v/>
      </c>
      <c s="177" t="str">
        <f>IF('S.D.PASTE SHEET'!J980="","",'S.D.PASTE SHEET'!J980)</f>
        <v/>
      </c>
      <c s="176" t="str">
        <f>IF('S.D.PASTE SHEET'!K980="","",'S.D.PASTE SHEET'!K980)</f>
        <v/>
      </c>
      <c s="176" t="str">
        <f>IF('S.D.PASTE SHEET'!L980="","",'S.D.PASTE SHEET'!L980)</f>
        <v/>
      </c>
      <c s="176" t="str">
        <f>IF('S.D.PASTE SHEET'!M980="","",'S.D.PASTE SHEET'!M980)</f>
        <v/>
      </c>
      <c s="176" t="str">
        <f>IF('S.D.PASTE SHEET'!N980="","",'S.D.PASTE SHEET'!N980)</f>
        <v/>
      </c>
      <c s="176" t="str">
        <f>IF('S.D.PASTE SHEET'!O980="","",'S.D.PASTE SHEET'!O980)</f>
        <v/>
      </c>
      <c s="176" t="str">
        <f>IF('S.D.PASTE SHEET'!P980="","",'S.D.PASTE SHEET'!P980)</f>
        <v/>
      </c>
      <c s="176" t="str">
        <f>IF('S.D.PASTE SHEET'!Q980="","",'S.D.PASTE SHEET'!Q980)</f>
        <v/>
      </c>
      <c s="176" t="str">
        <f>IF('S.D.PASTE SHEET'!R980="","",'S.D.PASTE SHEET'!R980)</f>
        <v/>
      </c>
      <c s="176" t="str">
        <f>IF('S.D.PASTE SHEET'!S980="","",'S.D.PASTE SHEET'!S980)</f>
        <v/>
      </c>
      <c s="176" t="str">
        <f>IF('S.D.PASTE SHEET'!T980="","",'S.D.PASTE SHEET'!T980)</f>
        <v/>
      </c>
      <c s="176" t="str">
        <f>IF('S.D.PASTE SHEET'!U980="","",'S.D.PASTE SHEET'!U980)</f>
        <v/>
      </c>
      <c s="176" t="str">
        <f>IF('S.D.PASTE SHEET'!V980="","",'S.D.PASTE SHEET'!V980)</f>
        <v/>
      </c>
      <c s="176" t="str">
        <f>IF('S.D.PASTE SHEET'!W980="","",'S.D.PASTE SHEET'!W980)</f>
        <v/>
      </c>
      <c s="176" t="str">
        <f>IF('S.D.PASTE SHEET'!X980="","",'S.D.PASTE SHEET'!X980)</f>
        <v/>
      </c>
      <c s="176" t="str">
        <f>IF('S.D.PASTE SHEET'!Y980="","",'S.D.PASTE SHEET'!Y980)</f>
        <v/>
      </c>
      <c s="176" t="str">
        <f>IF('S.D.PASTE SHEET'!Z980="","",'S.D.PASTE SHEET'!Z980)</f>
        <v/>
      </c>
      <c s="176" t="str">
        <f>IF('S.D.PASTE SHEET'!AA980="","",'S.D.PASTE SHEET'!AA980)</f>
        <v/>
      </c>
      <c s="176" t="str">
        <f>IF('S.D.PASTE SHEET'!AB980="","",'S.D.PASTE SHEET'!AB980)</f>
        <v/>
      </c>
      <c s="176" t="str">
        <f>IF('S.D.PASTE SHEET'!AC980="","",'S.D.PASTE SHEET'!AC980)</f>
        <v/>
      </c>
      <c s="176" t="str">
        <f>IF('S.D.PASTE SHEET'!AD980="","",'S.D.PASTE SHEET'!AD980)</f>
        <v/>
      </c>
      <c s="178"/>
      <c s="179" t="str">
        <f>IF(AK980="","",IF(AK980&gt;0,COUNT($AG$2:AG980),""))</f>
        <v/>
      </c>
      <c s="180" t="str">
        <f t="shared" si="1068"/>
        <v/>
      </c>
      <c s="180" t="str">
        <f t="shared" si="1068"/>
        <v/>
      </c>
      <c s="180" t="str">
        <f t="shared" si="1068"/>
        <v/>
      </c>
      <c s="181" t="str">
        <f t="shared" si="1068"/>
        <v/>
      </c>
      <c s="180" t="str">
        <f t="shared" si="1068"/>
        <v/>
      </c>
      <c s="180" t="str">
        <f t="shared" si="1068"/>
        <v/>
      </c>
      <c s="180" t="str">
        <f t="shared" si="1068"/>
        <v/>
      </c>
      <c s="180" t="str">
        <f t="shared" si="1068"/>
        <v/>
      </c>
      <c s="180" t="str">
        <f t="shared" si="1068"/>
        <v/>
      </c>
      <c s="181" t="str">
        <f t="shared" si="1068"/>
        <v/>
      </c>
      <c s="180" t="str">
        <f t="shared" si="1068"/>
        <v/>
      </c>
      <c s="180" t="str">
        <f t="shared" si="1068"/>
        <v/>
      </c>
      <c s="180" t="str">
        <f t="shared" si="1068"/>
        <v/>
      </c>
      <c s="180" t="str">
        <f t="shared" si="1068"/>
        <v/>
      </c>
      <c s="180" t="str">
        <f t="shared" si="1068"/>
        <v/>
      </c>
      <c s="180" t="str">
        <f t="shared" si="1068"/>
        <v/>
      </c>
      <c r="AX980" s="180" t="str">
        <f>IF(BC980="","",IF(BC980&gt;0,COUNT($AY$2:AY980),""))</f>
        <v/>
      </c>
      <c s="180" t="str">
        <f t="shared" si="1072" ref="AY980">IF(AND($BB$1=5,$A980=5,$BC$1=C980),B980,"")</f>
        <v/>
      </c>
      <c s="180" t="str">
        <f t="shared" si="1070"/>
        <v/>
      </c>
      <c s="182" t="str">
        <f t="shared" si="1070"/>
        <v/>
      </c>
      <c s="180" t="str">
        <f t="shared" si="1070"/>
        <v/>
      </c>
      <c s="180" t="str">
        <f t="shared" si="1070"/>
        <v/>
      </c>
      <c s="180" t="str">
        <f t="shared" si="1070"/>
        <v/>
      </c>
      <c s="180" t="str">
        <f t="shared" si="1070"/>
        <v/>
      </c>
      <c s="180" t="str">
        <f t="shared" si="1070"/>
        <v/>
      </c>
      <c s="182" t="str">
        <f t="shared" si="1070"/>
        <v/>
      </c>
      <c s="180" t="str">
        <f t="shared" si="1070"/>
        <v/>
      </c>
      <c s="180" t="str">
        <f t="shared" si="1070"/>
        <v/>
      </c>
      <c s="180" t="str">
        <f t="shared" si="1070"/>
        <v/>
      </c>
      <c s="180" t="str">
        <f t="shared" si="1070"/>
        <v/>
      </c>
      <c s="180" t="str">
        <f t="shared" si="1070"/>
        <v/>
      </c>
      <c s="180" t="str">
        <f t="shared" si="1070"/>
        <v/>
      </c>
    </row>
    <row r="981" spans="1:65" ht="15.75" customHeight="1">
      <c r="A981" s="176" t="str">
        <f>IF('S.D.PASTE SHEET'!A981="","",'S.D.PASTE SHEET'!A981)</f>
        <v/>
      </c>
      <c s="176" t="str">
        <f>IF('S.D.PASTE SHEET'!B981="","",'S.D.PASTE SHEET'!B981)</f>
        <v/>
      </c>
      <c s="176" t="str">
        <f>IF('S.D.PASTE SHEET'!C981="","",'S.D.PASTE SHEET'!C981)</f>
        <v/>
      </c>
      <c s="177" t="str">
        <f>IF('S.D.PASTE SHEET'!D981="","",'S.D.PASTE SHEET'!D981)</f>
        <v/>
      </c>
      <c s="176" t="str">
        <f>IF('S.D.PASTE SHEET'!E981="","",UPPER('S.D.PASTE SHEET'!E981))</f>
        <v/>
      </c>
      <c s="176" t="str">
        <f>IF('S.D.PASTE SHEET'!F981="","",'S.D.PASTE SHEET'!F981)</f>
        <v/>
      </c>
      <c s="176" t="str">
        <f>IF('S.D.PASTE SHEET'!G981="","",UPPER('S.D.PASTE SHEET'!G981))</f>
        <v/>
      </c>
      <c s="176" t="str">
        <f>IF('S.D.PASTE SHEET'!H981="","",UPPER('S.D.PASTE SHEET'!H981))</f>
        <v/>
      </c>
      <c s="176" t="str">
        <f>IF('S.D.PASTE SHEET'!I981="","",'S.D.PASTE SHEET'!I981)</f>
        <v/>
      </c>
      <c s="177" t="str">
        <f>IF('S.D.PASTE SHEET'!J981="","",'S.D.PASTE SHEET'!J981)</f>
        <v/>
      </c>
      <c s="176" t="str">
        <f>IF('S.D.PASTE SHEET'!K981="","",'S.D.PASTE SHEET'!K981)</f>
        <v/>
      </c>
      <c s="176" t="str">
        <f>IF('S.D.PASTE SHEET'!L981="","",'S.D.PASTE SHEET'!L981)</f>
        <v/>
      </c>
      <c s="176" t="str">
        <f>IF('S.D.PASTE SHEET'!M981="","",'S.D.PASTE SHEET'!M981)</f>
        <v/>
      </c>
      <c s="176" t="str">
        <f>IF('S.D.PASTE SHEET'!N981="","",'S.D.PASTE SHEET'!N981)</f>
        <v/>
      </c>
      <c s="176" t="str">
        <f>IF('S.D.PASTE SHEET'!O981="","",'S.D.PASTE SHEET'!O981)</f>
        <v/>
      </c>
      <c s="176" t="str">
        <f>IF('S.D.PASTE SHEET'!P981="","",'S.D.PASTE SHEET'!P981)</f>
        <v/>
      </c>
      <c s="176" t="str">
        <f>IF('S.D.PASTE SHEET'!Q981="","",'S.D.PASTE SHEET'!Q981)</f>
        <v/>
      </c>
      <c s="176" t="str">
        <f>IF('S.D.PASTE SHEET'!R981="","",'S.D.PASTE SHEET'!R981)</f>
        <v/>
      </c>
      <c s="176" t="str">
        <f>IF('S.D.PASTE SHEET'!S981="","",'S.D.PASTE SHEET'!S981)</f>
        <v/>
      </c>
      <c s="176" t="str">
        <f>IF('S.D.PASTE SHEET'!T981="","",'S.D.PASTE SHEET'!T981)</f>
        <v/>
      </c>
      <c s="176" t="str">
        <f>IF('S.D.PASTE SHEET'!U981="","",'S.D.PASTE SHEET'!U981)</f>
        <v/>
      </c>
      <c s="176" t="str">
        <f>IF('S.D.PASTE SHEET'!V981="","",'S.D.PASTE SHEET'!V981)</f>
        <v/>
      </c>
      <c s="176" t="str">
        <f>IF('S.D.PASTE SHEET'!W981="","",'S.D.PASTE SHEET'!W981)</f>
        <v/>
      </c>
      <c s="176" t="str">
        <f>IF('S.D.PASTE SHEET'!X981="","",'S.D.PASTE SHEET'!X981)</f>
        <v/>
      </c>
      <c s="176" t="str">
        <f>IF('S.D.PASTE SHEET'!Y981="","",'S.D.PASTE SHEET'!Y981)</f>
        <v/>
      </c>
      <c s="176" t="str">
        <f>IF('S.D.PASTE SHEET'!Z981="","",'S.D.PASTE SHEET'!Z981)</f>
        <v/>
      </c>
      <c s="176" t="str">
        <f>IF('S.D.PASTE SHEET'!AA981="","",'S.D.PASTE SHEET'!AA981)</f>
        <v/>
      </c>
      <c s="176" t="str">
        <f>IF('S.D.PASTE SHEET'!AB981="","",'S.D.PASTE SHEET'!AB981)</f>
        <v/>
      </c>
      <c s="176" t="str">
        <f>IF('S.D.PASTE SHEET'!AC981="","",'S.D.PASTE SHEET'!AC981)</f>
        <v/>
      </c>
      <c s="176" t="str">
        <f>IF('S.D.PASTE SHEET'!AD981="","",'S.D.PASTE SHEET'!AD981)</f>
        <v/>
      </c>
      <c s="178"/>
      <c s="179" t="str">
        <f>IF(AK981="","",IF(AK981&gt;0,COUNT($AG$2:AG981),""))</f>
        <v/>
      </c>
      <c s="180" t="str">
        <f t="shared" si="1068"/>
        <v/>
      </c>
      <c s="180" t="str">
        <f t="shared" si="1068"/>
        <v/>
      </c>
      <c s="180" t="str">
        <f t="shared" si="1068"/>
        <v/>
      </c>
      <c s="181" t="str">
        <f t="shared" si="1068"/>
        <v/>
      </c>
      <c s="180" t="str">
        <f t="shared" si="1068"/>
        <v/>
      </c>
      <c s="180" t="str">
        <f t="shared" si="1068"/>
        <v/>
      </c>
      <c s="180" t="str">
        <f t="shared" si="1068"/>
        <v/>
      </c>
      <c s="180" t="str">
        <f t="shared" si="1068"/>
        <v/>
      </c>
      <c s="180" t="str">
        <f t="shared" si="1068"/>
        <v/>
      </c>
      <c s="181" t="str">
        <f t="shared" si="1068"/>
        <v/>
      </c>
      <c s="180" t="str">
        <f t="shared" si="1068"/>
        <v/>
      </c>
      <c s="180" t="str">
        <f t="shared" si="1068"/>
        <v/>
      </c>
      <c s="180" t="str">
        <f t="shared" si="1068"/>
        <v/>
      </c>
      <c s="180" t="str">
        <f t="shared" si="1068"/>
        <v/>
      </c>
      <c s="180" t="str">
        <f t="shared" si="1068"/>
        <v/>
      </c>
      <c s="180" t="str">
        <f t="shared" si="1068"/>
        <v/>
      </c>
      <c r="AX981" s="180" t="str">
        <f>IF(BC981="","",IF(BC981&gt;0,COUNT($AY$2:AY981),""))</f>
        <v/>
      </c>
      <c s="180" t="str">
        <f t="shared" si="1073" ref="AY981">IF(AND($BB$1=5,$A981=5,$BC$1=C981),B981,"")</f>
        <v/>
      </c>
      <c s="180" t="str">
        <f t="shared" si="1070"/>
        <v/>
      </c>
      <c s="182" t="str">
        <f t="shared" si="1070"/>
        <v/>
      </c>
      <c s="180" t="str">
        <f t="shared" si="1070"/>
        <v/>
      </c>
      <c s="180" t="str">
        <f t="shared" si="1070"/>
        <v/>
      </c>
      <c s="180" t="str">
        <f t="shared" si="1070"/>
        <v/>
      </c>
      <c s="180" t="str">
        <f t="shared" si="1070"/>
        <v/>
      </c>
      <c s="180" t="str">
        <f t="shared" si="1070"/>
        <v/>
      </c>
      <c s="182" t="str">
        <f t="shared" si="1070"/>
        <v/>
      </c>
      <c s="180" t="str">
        <f t="shared" si="1070"/>
        <v/>
      </c>
      <c s="180" t="str">
        <f t="shared" si="1070"/>
        <v/>
      </c>
      <c s="180" t="str">
        <f t="shared" si="1070"/>
        <v/>
      </c>
      <c s="180" t="str">
        <f t="shared" si="1070"/>
        <v/>
      </c>
      <c s="180" t="str">
        <f t="shared" si="1070"/>
        <v/>
      </c>
      <c s="180" t="str">
        <f t="shared" si="1070"/>
        <v/>
      </c>
    </row>
    <row r="982" spans="1:65" ht="15.75" customHeight="1">
      <c r="A982" s="176" t="str">
        <f>IF('S.D.PASTE SHEET'!A982="","",'S.D.PASTE SHEET'!A982)</f>
        <v/>
      </c>
      <c s="176" t="str">
        <f>IF('S.D.PASTE SHEET'!B982="","",'S.D.PASTE SHEET'!B982)</f>
        <v/>
      </c>
      <c s="176" t="str">
        <f>IF('S.D.PASTE SHEET'!C982="","",'S.D.PASTE SHEET'!C982)</f>
        <v/>
      </c>
      <c s="177" t="str">
        <f>IF('S.D.PASTE SHEET'!D982="","",'S.D.PASTE SHEET'!D982)</f>
        <v/>
      </c>
      <c s="176" t="str">
        <f>IF('S.D.PASTE SHEET'!E982="","",UPPER('S.D.PASTE SHEET'!E982))</f>
        <v/>
      </c>
      <c s="176" t="str">
        <f>IF('S.D.PASTE SHEET'!F982="","",'S.D.PASTE SHEET'!F982)</f>
        <v/>
      </c>
      <c s="176" t="str">
        <f>IF('S.D.PASTE SHEET'!G982="","",UPPER('S.D.PASTE SHEET'!G982))</f>
        <v/>
      </c>
      <c s="176" t="str">
        <f>IF('S.D.PASTE SHEET'!H982="","",UPPER('S.D.PASTE SHEET'!H982))</f>
        <v/>
      </c>
      <c s="176" t="str">
        <f>IF('S.D.PASTE SHEET'!I982="","",'S.D.PASTE SHEET'!I982)</f>
        <v/>
      </c>
      <c s="177" t="str">
        <f>IF('S.D.PASTE SHEET'!J982="","",'S.D.PASTE SHEET'!J982)</f>
        <v/>
      </c>
      <c s="176" t="str">
        <f>IF('S.D.PASTE SHEET'!K982="","",'S.D.PASTE SHEET'!K982)</f>
        <v/>
      </c>
      <c s="176" t="str">
        <f>IF('S.D.PASTE SHEET'!L982="","",'S.D.PASTE SHEET'!L982)</f>
        <v/>
      </c>
      <c s="176" t="str">
        <f>IF('S.D.PASTE SHEET'!M982="","",'S.D.PASTE SHEET'!M982)</f>
        <v/>
      </c>
      <c s="176" t="str">
        <f>IF('S.D.PASTE SHEET'!N982="","",'S.D.PASTE SHEET'!N982)</f>
        <v/>
      </c>
      <c s="176" t="str">
        <f>IF('S.D.PASTE SHEET'!O982="","",'S.D.PASTE SHEET'!O982)</f>
        <v/>
      </c>
      <c s="176" t="str">
        <f>IF('S.D.PASTE SHEET'!P982="","",'S.D.PASTE SHEET'!P982)</f>
        <v/>
      </c>
      <c s="176" t="str">
        <f>IF('S.D.PASTE SHEET'!Q982="","",'S.D.PASTE SHEET'!Q982)</f>
        <v/>
      </c>
      <c s="176" t="str">
        <f>IF('S.D.PASTE SHEET'!R982="","",'S.D.PASTE SHEET'!R982)</f>
        <v/>
      </c>
      <c s="176" t="str">
        <f>IF('S.D.PASTE SHEET'!S982="","",'S.D.PASTE SHEET'!S982)</f>
        <v/>
      </c>
      <c s="176" t="str">
        <f>IF('S.D.PASTE SHEET'!T982="","",'S.D.PASTE SHEET'!T982)</f>
        <v/>
      </c>
      <c s="176" t="str">
        <f>IF('S.D.PASTE SHEET'!U982="","",'S.D.PASTE SHEET'!U982)</f>
        <v/>
      </c>
      <c s="176" t="str">
        <f>IF('S.D.PASTE SHEET'!V982="","",'S.D.PASTE SHEET'!V982)</f>
        <v/>
      </c>
      <c s="176" t="str">
        <f>IF('S.D.PASTE SHEET'!W982="","",'S.D.PASTE SHEET'!W982)</f>
        <v/>
      </c>
      <c s="176" t="str">
        <f>IF('S.D.PASTE SHEET'!X982="","",'S.D.PASTE SHEET'!X982)</f>
        <v/>
      </c>
      <c s="176" t="str">
        <f>IF('S.D.PASTE SHEET'!Y982="","",'S.D.PASTE SHEET'!Y982)</f>
        <v/>
      </c>
      <c s="176" t="str">
        <f>IF('S.D.PASTE SHEET'!Z982="","",'S.D.PASTE SHEET'!Z982)</f>
        <v/>
      </c>
      <c s="176" t="str">
        <f>IF('S.D.PASTE SHEET'!AA982="","",'S.D.PASTE SHEET'!AA982)</f>
        <v/>
      </c>
      <c s="176" t="str">
        <f>IF('S.D.PASTE SHEET'!AB982="","",'S.D.PASTE SHEET'!AB982)</f>
        <v/>
      </c>
      <c s="176" t="str">
        <f>IF('S.D.PASTE SHEET'!AC982="","",'S.D.PASTE SHEET'!AC982)</f>
        <v/>
      </c>
      <c s="176" t="str">
        <f>IF('S.D.PASTE SHEET'!AD982="","",'S.D.PASTE SHEET'!AD982)</f>
        <v/>
      </c>
      <c s="178"/>
      <c s="179" t="str">
        <f>IF(AK982="","",IF(AK982&gt;0,COUNT($AG$2:AG982),""))</f>
        <v/>
      </c>
      <c s="180" t="str">
        <f t="shared" si="1068"/>
        <v/>
      </c>
      <c s="180" t="str">
        <f t="shared" si="1068"/>
        <v/>
      </c>
      <c s="180" t="str">
        <f t="shared" si="1068"/>
        <v/>
      </c>
      <c s="181" t="str">
        <f t="shared" si="1068"/>
        <v/>
      </c>
      <c s="180" t="str">
        <f t="shared" si="1068"/>
        <v/>
      </c>
      <c s="180" t="str">
        <f t="shared" si="1068"/>
        <v/>
      </c>
      <c s="180" t="str">
        <f t="shared" si="1068"/>
        <v/>
      </c>
      <c s="180" t="str">
        <f t="shared" si="1068"/>
        <v/>
      </c>
      <c s="180" t="str">
        <f t="shared" si="1068"/>
        <v/>
      </c>
      <c s="181" t="str">
        <f t="shared" si="1068"/>
        <v/>
      </c>
      <c s="180" t="str">
        <f t="shared" si="1068"/>
        <v/>
      </c>
      <c s="180" t="str">
        <f t="shared" si="1068"/>
        <v/>
      </c>
      <c s="180" t="str">
        <f t="shared" si="1068"/>
        <v/>
      </c>
      <c s="180" t="str">
        <f t="shared" si="1068"/>
        <v/>
      </c>
      <c s="180" t="str">
        <f t="shared" si="1068"/>
        <v/>
      </c>
      <c s="180" t="str">
        <f t="shared" si="1068"/>
        <v/>
      </c>
      <c r="AX982" s="180" t="str">
        <f>IF(BC982="","",IF(BC982&gt;0,COUNT($AY$2:AY982),""))</f>
        <v/>
      </c>
      <c s="180" t="str">
        <f t="shared" si="1074" ref="AY982">IF(AND($BB$1=5,$A982=5,$BC$1=C982),B982,"")</f>
        <v/>
      </c>
      <c s="180" t="str">
        <f t="shared" si="1070"/>
        <v/>
      </c>
      <c s="182" t="str">
        <f t="shared" si="1070"/>
        <v/>
      </c>
      <c s="180" t="str">
        <f t="shared" si="1070"/>
        <v/>
      </c>
      <c s="180" t="str">
        <f t="shared" si="1070"/>
        <v/>
      </c>
      <c s="180" t="str">
        <f t="shared" si="1070"/>
        <v/>
      </c>
      <c s="180" t="str">
        <f t="shared" si="1070"/>
        <v/>
      </c>
      <c s="180" t="str">
        <f t="shared" si="1070"/>
        <v/>
      </c>
      <c s="182" t="str">
        <f t="shared" si="1070"/>
        <v/>
      </c>
      <c s="180" t="str">
        <f t="shared" si="1070"/>
        <v/>
      </c>
      <c s="180" t="str">
        <f t="shared" si="1070"/>
        <v/>
      </c>
      <c s="180" t="str">
        <f t="shared" si="1070"/>
        <v/>
      </c>
      <c s="180" t="str">
        <f t="shared" si="1070"/>
        <v/>
      </c>
      <c s="180" t="str">
        <f t="shared" si="1070"/>
        <v/>
      </c>
      <c s="180" t="str">
        <f t="shared" si="1070"/>
        <v/>
      </c>
    </row>
    <row r="983" spans="1:65" ht="15.75" customHeight="1">
      <c r="A983" s="176" t="str">
        <f>IF('S.D.PASTE SHEET'!A983="","",'S.D.PASTE SHEET'!A983)</f>
        <v/>
      </c>
      <c s="176" t="str">
        <f>IF('S.D.PASTE SHEET'!B983="","",'S.D.PASTE SHEET'!B983)</f>
        <v/>
      </c>
      <c s="176" t="str">
        <f>IF('S.D.PASTE SHEET'!C983="","",'S.D.PASTE SHEET'!C983)</f>
        <v/>
      </c>
      <c s="177" t="str">
        <f>IF('S.D.PASTE SHEET'!D983="","",'S.D.PASTE SHEET'!D983)</f>
        <v/>
      </c>
      <c s="176" t="str">
        <f>IF('S.D.PASTE SHEET'!E983="","",UPPER('S.D.PASTE SHEET'!E983))</f>
        <v/>
      </c>
      <c s="176" t="str">
        <f>IF('S.D.PASTE SHEET'!F983="","",'S.D.PASTE SHEET'!F983)</f>
        <v/>
      </c>
      <c s="176" t="str">
        <f>IF('S.D.PASTE SHEET'!G983="","",UPPER('S.D.PASTE SHEET'!G983))</f>
        <v/>
      </c>
      <c s="176" t="str">
        <f>IF('S.D.PASTE SHEET'!H983="","",UPPER('S.D.PASTE SHEET'!H983))</f>
        <v/>
      </c>
      <c s="176" t="str">
        <f>IF('S.D.PASTE SHEET'!I983="","",'S.D.PASTE SHEET'!I983)</f>
        <v/>
      </c>
      <c s="177" t="str">
        <f>IF('S.D.PASTE SHEET'!J983="","",'S.D.PASTE SHEET'!J983)</f>
        <v/>
      </c>
      <c s="176" t="str">
        <f>IF('S.D.PASTE SHEET'!K983="","",'S.D.PASTE SHEET'!K983)</f>
        <v/>
      </c>
      <c s="176" t="str">
        <f>IF('S.D.PASTE SHEET'!L983="","",'S.D.PASTE SHEET'!L983)</f>
        <v/>
      </c>
      <c s="176" t="str">
        <f>IF('S.D.PASTE SHEET'!M983="","",'S.D.PASTE SHEET'!M983)</f>
        <v/>
      </c>
      <c s="176" t="str">
        <f>IF('S.D.PASTE SHEET'!N983="","",'S.D.PASTE SHEET'!N983)</f>
        <v/>
      </c>
      <c s="176" t="str">
        <f>IF('S.D.PASTE SHEET'!O983="","",'S.D.PASTE SHEET'!O983)</f>
        <v/>
      </c>
      <c s="176" t="str">
        <f>IF('S.D.PASTE SHEET'!P983="","",'S.D.PASTE SHEET'!P983)</f>
        <v/>
      </c>
      <c s="176" t="str">
        <f>IF('S.D.PASTE SHEET'!Q983="","",'S.D.PASTE SHEET'!Q983)</f>
        <v/>
      </c>
      <c s="176" t="str">
        <f>IF('S.D.PASTE SHEET'!R983="","",'S.D.PASTE SHEET'!R983)</f>
        <v/>
      </c>
      <c s="176" t="str">
        <f>IF('S.D.PASTE SHEET'!S983="","",'S.D.PASTE SHEET'!S983)</f>
        <v/>
      </c>
      <c s="176" t="str">
        <f>IF('S.D.PASTE SHEET'!T983="","",'S.D.PASTE SHEET'!T983)</f>
        <v/>
      </c>
      <c s="176" t="str">
        <f>IF('S.D.PASTE SHEET'!U983="","",'S.D.PASTE SHEET'!U983)</f>
        <v/>
      </c>
      <c s="176" t="str">
        <f>IF('S.D.PASTE SHEET'!V983="","",'S.D.PASTE SHEET'!V983)</f>
        <v/>
      </c>
      <c s="176" t="str">
        <f>IF('S.D.PASTE SHEET'!W983="","",'S.D.PASTE SHEET'!W983)</f>
        <v/>
      </c>
      <c s="176" t="str">
        <f>IF('S.D.PASTE SHEET'!X983="","",'S.D.PASTE SHEET'!X983)</f>
        <v/>
      </c>
      <c s="176" t="str">
        <f>IF('S.D.PASTE SHEET'!Y983="","",'S.D.PASTE SHEET'!Y983)</f>
        <v/>
      </c>
      <c s="176" t="str">
        <f>IF('S.D.PASTE SHEET'!Z983="","",'S.D.PASTE SHEET'!Z983)</f>
        <v/>
      </c>
      <c s="176" t="str">
        <f>IF('S.D.PASTE SHEET'!AA983="","",'S.D.PASTE SHEET'!AA983)</f>
        <v/>
      </c>
      <c s="176" t="str">
        <f>IF('S.D.PASTE SHEET'!AB983="","",'S.D.PASTE SHEET'!AB983)</f>
        <v/>
      </c>
      <c s="176" t="str">
        <f>IF('S.D.PASTE SHEET'!AC983="","",'S.D.PASTE SHEET'!AC983)</f>
        <v/>
      </c>
      <c s="176" t="str">
        <f>IF('S.D.PASTE SHEET'!AD983="","",'S.D.PASTE SHEET'!AD983)</f>
        <v/>
      </c>
      <c s="178"/>
      <c s="179" t="str">
        <f>IF(AK983="","",IF(AK983&gt;0,COUNT($AG$2:AG983),""))</f>
        <v/>
      </c>
      <c s="180" t="str">
        <f t="shared" si="1068"/>
        <v/>
      </c>
      <c s="180" t="str">
        <f t="shared" si="1068"/>
        <v/>
      </c>
      <c s="180" t="str">
        <f t="shared" si="1068"/>
        <v/>
      </c>
      <c s="181" t="str">
        <f t="shared" si="1068"/>
        <v/>
      </c>
      <c s="180" t="str">
        <f t="shared" si="1068"/>
        <v/>
      </c>
      <c s="180" t="str">
        <f t="shared" si="1068"/>
        <v/>
      </c>
      <c s="180" t="str">
        <f t="shared" si="1068"/>
        <v/>
      </c>
      <c s="180" t="str">
        <f t="shared" si="1068"/>
        <v/>
      </c>
      <c s="180" t="str">
        <f t="shared" si="1068"/>
        <v/>
      </c>
      <c s="181" t="str">
        <f t="shared" si="1068"/>
        <v/>
      </c>
      <c s="180" t="str">
        <f t="shared" si="1068"/>
        <v/>
      </c>
      <c s="180" t="str">
        <f t="shared" si="1068"/>
        <v/>
      </c>
      <c s="180" t="str">
        <f t="shared" si="1068"/>
        <v/>
      </c>
      <c s="180" t="str">
        <f t="shared" si="1068"/>
        <v/>
      </c>
      <c s="180" t="str">
        <f t="shared" si="1068"/>
        <v/>
      </c>
      <c s="180" t="str">
        <f t="shared" si="1068"/>
        <v/>
      </c>
      <c r="AX983" s="180" t="str">
        <f>IF(BC983="","",IF(BC983&gt;0,COUNT($AY$2:AY983),""))</f>
        <v/>
      </c>
      <c s="180" t="str">
        <f t="shared" si="1075" ref="AY983">IF(AND($BB$1=5,$A983=5,$BC$1=C983),B983,"")</f>
        <v/>
      </c>
      <c s="180" t="str">
        <f t="shared" si="1070"/>
        <v/>
      </c>
      <c s="182" t="str">
        <f t="shared" si="1070"/>
        <v/>
      </c>
      <c s="180" t="str">
        <f t="shared" si="1070"/>
        <v/>
      </c>
      <c s="180" t="str">
        <f t="shared" si="1070"/>
        <v/>
      </c>
      <c s="180" t="str">
        <f t="shared" si="1070"/>
        <v/>
      </c>
      <c s="180" t="str">
        <f t="shared" si="1070"/>
        <v/>
      </c>
      <c s="180" t="str">
        <f t="shared" si="1070"/>
        <v/>
      </c>
      <c s="182" t="str">
        <f t="shared" si="1070"/>
        <v/>
      </c>
      <c s="180" t="str">
        <f t="shared" si="1070"/>
        <v/>
      </c>
      <c s="180" t="str">
        <f t="shared" si="1070"/>
        <v/>
      </c>
      <c s="180" t="str">
        <f t="shared" si="1070"/>
        <v/>
      </c>
      <c s="180" t="str">
        <f t="shared" si="1070"/>
        <v/>
      </c>
      <c s="180" t="str">
        <f t="shared" si="1070"/>
        <v/>
      </c>
      <c s="180" t="str">
        <f t="shared" si="1070"/>
        <v/>
      </c>
    </row>
    <row r="984" spans="1:65" ht="15.75" customHeight="1">
      <c r="A984" s="176" t="str">
        <f>IF('S.D.PASTE SHEET'!A984="","",'S.D.PASTE SHEET'!A984)</f>
        <v/>
      </c>
      <c s="176" t="str">
        <f>IF('S.D.PASTE SHEET'!B984="","",'S.D.PASTE SHEET'!B984)</f>
        <v/>
      </c>
      <c s="176" t="str">
        <f>IF('S.D.PASTE SHEET'!C984="","",'S.D.PASTE SHEET'!C984)</f>
        <v/>
      </c>
      <c s="177" t="str">
        <f>IF('S.D.PASTE SHEET'!D984="","",'S.D.PASTE SHEET'!D984)</f>
        <v/>
      </c>
      <c s="176" t="str">
        <f>IF('S.D.PASTE SHEET'!E984="","",UPPER('S.D.PASTE SHEET'!E984))</f>
        <v/>
      </c>
      <c s="176" t="str">
        <f>IF('S.D.PASTE SHEET'!F984="","",'S.D.PASTE SHEET'!F984)</f>
        <v/>
      </c>
      <c s="176" t="str">
        <f>IF('S.D.PASTE SHEET'!G984="","",UPPER('S.D.PASTE SHEET'!G984))</f>
        <v/>
      </c>
      <c s="176" t="str">
        <f>IF('S.D.PASTE SHEET'!H984="","",UPPER('S.D.PASTE SHEET'!H984))</f>
        <v/>
      </c>
      <c s="176" t="str">
        <f>IF('S.D.PASTE SHEET'!I984="","",'S.D.PASTE SHEET'!I984)</f>
        <v/>
      </c>
      <c s="177" t="str">
        <f>IF('S.D.PASTE SHEET'!J984="","",'S.D.PASTE SHEET'!J984)</f>
        <v/>
      </c>
      <c s="176" t="str">
        <f>IF('S.D.PASTE SHEET'!K984="","",'S.D.PASTE SHEET'!K984)</f>
        <v/>
      </c>
      <c s="176" t="str">
        <f>IF('S.D.PASTE SHEET'!L984="","",'S.D.PASTE SHEET'!L984)</f>
        <v/>
      </c>
      <c s="176" t="str">
        <f>IF('S.D.PASTE SHEET'!M984="","",'S.D.PASTE SHEET'!M984)</f>
        <v/>
      </c>
      <c s="176" t="str">
        <f>IF('S.D.PASTE SHEET'!N984="","",'S.D.PASTE SHEET'!N984)</f>
        <v/>
      </c>
      <c s="176" t="str">
        <f>IF('S.D.PASTE SHEET'!O984="","",'S.D.PASTE SHEET'!O984)</f>
        <v/>
      </c>
      <c s="176" t="str">
        <f>IF('S.D.PASTE SHEET'!P984="","",'S.D.PASTE SHEET'!P984)</f>
        <v/>
      </c>
      <c s="176" t="str">
        <f>IF('S.D.PASTE SHEET'!Q984="","",'S.D.PASTE SHEET'!Q984)</f>
        <v/>
      </c>
      <c s="176" t="str">
        <f>IF('S.D.PASTE SHEET'!R984="","",'S.D.PASTE SHEET'!R984)</f>
        <v/>
      </c>
      <c s="176" t="str">
        <f>IF('S.D.PASTE SHEET'!S984="","",'S.D.PASTE SHEET'!S984)</f>
        <v/>
      </c>
      <c s="176" t="str">
        <f>IF('S.D.PASTE SHEET'!T984="","",'S.D.PASTE SHEET'!T984)</f>
        <v/>
      </c>
      <c s="176" t="str">
        <f>IF('S.D.PASTE SHEET'!U984="","",'S.D.PASTE SHEET'!U984)</f>
        <v/>
      </c>
      <c s="176" t="str">
        <f>IF('S.D.PASTE SHEET'!V984="","",'S.D.PASTE SHEET'!V984)</f>
        <v/>
      </c>
      <c s="176" t="str">
        <f>IF('S.D.PASTE SHEET'!W984="","",'S.D.PASTE SHEET'!W984)</f>
        <v/>
      </c>
      <c s="176" t="str">
        <f>IF('S.D.PASTE SHEET'!X984="","",'S.D.PASTE SHEET'!X984)</f>
        <v/>
      </c>
      <c s="176" t="str">
        <f>IF('S.D.PASTE SHEET'!Y984="","",'S.D.PASTE SHEET'!Y984)</f>
        <v/>
      </c>
      <c s="176" t="str">
        <f>IF('S.D.PASTE SHEET'!Z984="","",'S.D.PASTE SHEET'!Z984)</f>
        <v/>
      </c>
      <c s="176" t="str">
        <f>IF('S.D.PASTE SHEET'!AA984="","",'S.D.PASTE SHEET'!AA984)</f>
        <v/>
      </c>
      <c s="176" t="str">
        <f>IF('S.D.PASTE SHEET'!AB984="","",'S.D.PASTE SHEET'!AB984)</f>
        <v/>
      </c>
      <c s="176" t="str">
        <f>IF('S.D.PASTE SHEET'!AC984="","",'S.D.PASTE SHEET'!AC984)</f>
        <v/>
      </c>
      <c s="176" t="str">
        <f>IF('S.D.PASTE SHEET'!AD984="","",'S.D.PASTE SHEET'!AD984)</f>
        <v/>
      </c>
      <c s="178"/>
      <c s="179" t="str">
        <f>IF(AK984="","",IF(AK984&gt;0,COUNT($AG$2:AG984),""))</f>
        <v/>
      </c>
      <c s="180" t="str">
        <f t="shared" si="1068"/>
        <v/>
      </c>
      <c s="180" t="str">
        <f t="shared" si="1068"/>
        <v/>
      </c>
      <c s="180" t="str">
        <f t="shared" si="1068"/>
        <v/>
      </c>
      <c s="181" t="str">
        <f t="shared" si="1068"/>
        <v/>
      </c>
      <c s="180" t="str">
        <f t="shared" si="1068"/>
        <v/>
      </c>
      <c s="180" t="str">
        <f t="shared" si="1068"/>
        <v/>
      </c>
      <c s="180" t="str">
        <f t="shared" si="1068"/>
        <v/>
      </c>
      <c s="180" t="str">
        <f t="shared" si="1068"/>
        <v/>
      </c>
      <c s="180" t="str">
        <f t="shared" si="1068"/>
        <v/>
      </c>
      <c s="181" t="str">
        <f t="shared" si="1068"/>
        <v/>
      </c>
      <c s="180" t="str">
        <f t="shared" si="1068"/>
        <v/>
      </c>
      <c s="180" t="str">
        <f t="shared" si="1068"/>
        <v/>
      </c>
      <c s="180" t="str">
        <f t="shared" si="1068"/>
        <v/>
      </c>
      <c s="180" t="str">
        <f t="shared" si="1068"/>
        <v/>
      </c>
      <c s="180" t="str">
        <f t="shared" si="1068"/>
        <v/>
      </c>
      <c s="180" t="str">
        <f t="shared" si="1068"/>
        <v/>
      </c>
      <c r="AX984" s="180" t="str">
        <f>IF(BC984="","",IF(BC984&gt;0,COUNT($AY$2:AY984),""))</f>
        <v/>
      </c>
      <c s="180" t="str">
        <f t="shared" si="1076" ref="AY984">IF(AND($BB$1=5,$A984=5,$BC$1=C984),B984,"")</f>
        <v/>
      </c>
      <c s="180" t="str">
        <f t="shared" si="1070"/>
        <v/>
      </c>
      <c s="182" t="str">
        <f t="shared" si="1070"/>
        <v/>
      </c>
      <c s="180" t="str">
        <f t="shared" si="1070"/>
        <v/>
      </c>
      <c s="180" t="str">
        <f t="shared" si="1070"/>
        <v/>
      </c>
      <c s="180" t="str">
        <f t="shared" si="1070"/>
        <v/>
      </c>
      <c s="180" t="str">
        <f t="shared" si="1070"/>
        <v/>
      </c>
      <c s="180" t="str">
        <f t="shared" si="1070"/>
        <v/>
      </c>
      <c s="182" t="str">
        <f t="shared" si="1070"/>
        <v/>
      </c>
      <c s="180" t="str">
        <f t="shared" si="1070"/>
        <v/>
      </c>
      <c s="180" t="str">
        <f t="shared" si="1070"/>
        <v/>
      </c>
      <c s="180" t="str">
        <f t="shared" si="1070"/>
        <v/>
      </c>
      <c s="180" t="str">
        <f t="shared" si="1070"/>
        <v/>
      </c>
      <c s="180" t="str">
        <f t="shared" si="1070"/>
        <v/>
      </c>
      <c s="180" t="str">
        <f t="shared" si="1070"/>
        <v/>
      </c>
    </row>
    <row r="985" spans="1:65" ht="15.75" customHeight="1">
      <c r="A985" s="176" t="str">
        <f>IF('S.D.PASTE SHEET'!A985="","",'S.D.PASTE SHEET'!A985)</f>
        <v/>
      </c>
      <c s="176" t="str">
        <f>IF('S.D.PASTE SHEET'!B985="","",'S.D.PASTE SHEET'!B985)</f>
        <v/>
      </c>
      <c s="176" t="str">
        <f>IF('S.D.PASTE SHEET'!C985="","",'S.D.PASTE SHEET'!C985)</f>
        <v/>
      </c>
      <c s="177" t="str">
        <f>IF('S.D.PASTE SHEET'!D985="","",'S.D.PASTE SHEET'!D985)</f>
        <v/>
      </c>
      <c s="176" t="str">
        <f>IF('S.D.PASTE SHEET'!E985="","",UPPER('S.D.PASTE SHEET'!E985))</f>
        <v/>
      </c>
      <c s="176" t="str">
        <f>IF('S.D.PASTE SHEET'!F985="","",'S.D.PASTE SHEET'!F985)</f>
        <v/>
      </c>
      <c s="176" t="str">
        <f>IF('S.D.PASTE SHEET'!G985="","",UPPER('S.D.PASTE SHEET'!G985))</f>
        <v/>
      </c>
      <c s="176" t="str">
        <f>IF('S.D.PASTE SHEET'!H985="","",UPPER('S.D.PASTE SHEET'!H985))</f>
        <v/>
      </c>
      <c s="176" t="str">
        <f>IF('S.D.PASTE SHEET'!I985="","",'S.D.PASTE SHEET'!I985)</f>
        <v/>
      </c>
      <c s="177" t="str">
        <f>IF('S.D.PASTE SHEET'!J985="","",'S.D.PASTE SHEET'!J985)</f>
        <v/>
      </c>
      <c s="176" t="str">
        <f>IF('S.D.PASTE SHEET'!K985="","",'S.D.PASTE SHEET'!K985)</f>
        <v/>
      </c>
      <c s="176" t="str">
        <f>IF('S.D.PASTE SHEET'!L985="","",'S.D.PASTE SHEET'!L985)</f>
        <v/>
      </c>
      <c s="176" t="str">
        <f>IF('S.D.PASTE SHEET'!M985="","",'S.D.PASTE SHEET'!M985)</f>
        <v/>
      </c>
      <c s="176" t="str">
        <f>IF('S.D.PASTE SHEET'!N985="","",'S.D.PASTE SHEET'!N985)</f>
        <v/>
      </c>
      <c s="176" t="str">
        <f>IF('S.D.PASTE SHEET'!O985="","",'S.D.PASTE SHEET'!O985)</f>
        <v/>
      </c>
      <c s="176" t="str">
        <f>IF('S.D.PASTE SHEET'!P985="","",'S.D.PASTE SHEET'!P985)</f>
        <v/>
      </c>
      <c s="176" t="str">
        <f>IF('S.D.PASTE SHEET'!Q985="","",'S.D.PASTE SHEET'!Q985)</f>
        <v/>
      </c>
      <c s="176" t="str">
        <f>IF('S.D.PASTE SHEET'!R985="","",'S.D.PASTE SHEET'!R985)</f>
        <v/>
      </c>
      <c s="176" t="str">
        <f>IF('S.D.PASTE SHEET'!S985="","",'S.D.PASTE SHEET'!S985)</f>
        <v/>
      </c>
      <c s="176" t="str">
        <f>IF('S.D.PASTE SHEET'!T985="","",'S.D.PASTE SHEET'!T985)</f>
        <v/>
      </c>
      <c s="176" t="str">
        <f>IF('S.D.PASTE SHEET'!U985="","",'S.D.PASTE SHEET'!U985)</f>
        <v/>
      </c>
      <c s="176" t="str">
        <f>IF('S.D.PASTE SHEET'!V985="","",'S.D.PASTE SHEET'!V985)</f>
        <v/>
      </c>
      <c s="176" t="str">
        <f>IF('S.D.PASTE SHEET'!W985="","",'S.D.PASTE SHEET'!W985)</f>
        <v/>
      </c>
      <c s="176" t="str">
        <f>IF('S.D.PASTE SHEET'!X985="","",'S.D.PASTE SHEET'!X985)</f>
        <v/>
      </c>
      <c s="176" t="str">
        <f>IF('S.D.PASTE SHEET'!Y985="","",'S.D.PASTE SHEET'!Y985)</f>
        <v/>
      </c>
      <c s="176" t="str">
        <f>IF('S.D.PASTE SHEET'!Z985="","",'S.D.PASTE SHEET'!Z985)</f>
        <v/>
      </c>
      <c s="176" t="str">
        <f>IF('S.D.PASTE SHEET'!AA985="","",'S.D.PASTE SHEET'!AA985)</f>
        <v/>
      </c>
      <c s="176" t="str">
        <f>IF('S.D.PASTE SHEET'!AB985="","",'S.D.PASTE SHEET'!AB985)</f>
        <v/>
      </c>
      <c s="176" t="str">
        <f>IF('S.D.PASTE SHEET'!AC985="","",'S.D.PASTE SHEET'!AC985)</f>
        <v/>
      </c>
      <c s="176" t="str">
        <f>IF('S.D.PASTE SHEET'!AD985="","",'S.D.PASTE SHEET'!AD985)</f>
        <v/>
      </c>
      <c s="178"/>
      <c s="179" t="str">
        <f>IF(AK985="","",IF(AK985&gt;0,COUNT($AG$2:AG985),""))</f>
        <v/>
      </c>
      <c s="180" t="str">
        <f t="shared" si="1068"/>
        <v/>
      </c>
      <c s="180" t="str">
        <f t="shared" si="1068"/>
        <v/>
      </c>
      <c s="180" t="str">
        <f t="shared" si="1068"/>
        <v/>
      </c>
      <c s="181" t="str">
        <f t="shared" si="1068"/>
        <v/>
      </c>
      <c s="180" t="str">
        <f t="shared" si="1068"/>
        <v/>
      </c>
      <c s="180" t="str">
        <f t="shared" si="1068"/>
        <v/>
      </c>
      <c s="180" t="str">
        <f t="shared" si="1068"/>
        <v/>
      </c>
      <c s="180" t="str">
        <f t="shared" si="1068"/>
        <v/>
      </c>
      <c s="180" t="str">
        <f t="shared" si="1068"/>
        <v/>
      </c>
      <c s="181" t="str">
        <f t="shared" si="1068"/>
        <v/>
      </c>
      <c s="180" t="str">
        <f t="shared" si="1068"/>
        <v/>
      </c>
      <c s="180" t="str">
        <f t="shared" si="1068"/>
        <v/>
      </c>
      <c s="180" t="str">
        <f t="shared" si="1068"/>
        <v/>
      </c>
      <c s="180" t="str">
        <f t="shared" si="1068"/>
        <v/>
      </c>
      <c s="180" t="str">
        <f t="shared" si="1068"/>
        <v/>
      </c>
      <c s="180" t="str">
        <f t="shared" si="1068"/>
        <v/>
      </c>
      <c r="AX985" s="180" t="str">
        <f>IF(BC985="","",IF(BC985&gt;0,COUNT($AY$2:AY985),""))</f>
        <v/>
      </c>
      <c s="180" t="str">
        <f t="shared" si="1077" ref="AY985">IF(AND($BB$1=5,$A985=5,$BC$1=C985),B985,"")</f>
        <v/>
      </c>
      <c s="180" t="str">
        <f t="shared" si="1070"/>
        <v/>
      </c>
      <c s="182" t="str">
        <f t="shared" si="1070"/>
        <v/>
      </c>
      <c s="180" t="str">
        <f t="shared" si="1070"/>
        <v/>
      </c>
      <c s="180" t="str">
        <f t="shared" si="1070"/>
        <v/>
      </c>
      <c s="180" t="str">
        <f t="shared" si="1070"/>
        <v/>
      </c>
      <c s="180" t="str">
        <f t="shared" si="1070"/>
        <v/>
      </c>
      <c s="180" t="str">
        <f t="shared" si="1070"/>
        <v/>
      </c>
      <c s="182" t="str">
        <f t="shared" si="1070"/>
        <v/>
      </c>
      <c s="180" t="str">
        <f t="shared" si="1070"/>
        <v/>
      </c>
      <c s="180" t="str">
        <f t="shared" si="1070"/>
        <v/>
      </c>
      <c s="180" t="str">
        <f t="shared" si="1070"/>
        <v/>
      </c>
      <c s="180" t="str">
        <f t="shared" si="1070"/>
        <v/>
      </c>
      <c s="180" t="str">
        <f t="shared" si="1070"/>
        <v/>
      </c>
      <c s="180" t="str">
        <f t="shared" si="1070"/>
        <v/>
      </c>
    </row>
    <row r="986" spans="1:65" ht="15.75" customHeight="1">
      <c r="A986" s="176" t="str">
        <f>IF('S.D.PASTE SHEET'!A986="","",'S.D.PASTE SHEET'!A986)</f>
        <v/>
      </c>
      <c s="176" t="str">
        <f>IF('S.D.PASTE SHEET'!B986="","",'S.D.PASTE SHEET'!B986)</f>
        <v/>
      </c>
      <c s="176" t="str">
        <f>IF('S.D.PASTE SHEET'!C986="","",'S.D.PASTE SHEET'!C986)</f>
        <v/>
      </c>
      <c s="177" t="str">
        <f>IF('S.D.PASTE SHEET'!D986="","",'S.D.PASTE SHEET'!D986)</f>
        <v/>
      </c>
      <c s="176" t="str">
        <f>IF('S.D.PASTE SHEET'!E986="","",UPPER('S.D.PASTE SHEET'!E986))</f>
        <v/>
      </c>
      <c s="176" t="str">
        <f>IF('S.D.PASTE SHEET'!F986="","",'S.D.PASTE SHEET'!F986)</f>
        <v/>
      </c>
      <c s="176" t="str">
        <f>IF('S.D.PASTE SHEET'!G986="","",UPPER('S.D.PASTE SHEET'!G986))</f>
        <v/>
      </c>
      <c s="176" t="str">
        <f>IF('S.D.PASTE SHEET'!H986="","",UPPER('S.D.PASTE SHEET'!H986))</f>
        <v/>
      </c>
      <c s="176" t="str">
        <f>IF('S.D.PASTE SHEET'!I986="","",'S.D.PASTE SHEET'!I986)</f>
        <v/>
      </c>
      <c s="177" t="str">
        <f>IF('S.D.PASTE SHEET'!J986="","",'S.D.PASTE SHEET'!J986)</f>
        <v/>
      </c>
      <c s="176" t="str">
        <f>IF('S.D.PASTE SHEET'!K986="","",'S.D.PASTE SHEET'!K986)</f>
        <v/>
      </c>
      <c s="176" t="str">
        <f>IF('S.D.PASTE SHEET'!L986="","",'S.D.PASTE SHEET'!L986)</f>
        <v/>
      </c>
      <c s="176" t="str">
        <f>IF('S.D.PASTE SHEET'!M986="","",'S.D.PASTE SHEET'!M986)</f>
        <v/>
      </c>
      <c s="176" t="str">
        <f>IF('S.D.PASTE SHEET'!N986="","",'S.D.PASTE SHEET'!N986)</f>
        <v/>
      </c>
      <c s="176" t="str">
        <f>IF('S.D.PASTE SHEET'!O986="","",'S.D.PASTE SHEET'!O986)</f>
        <v/>
      </c>
      <c s="176" t="str">
        <f>IF('S.D.PASTE SHEET'!P986="","",'S.D.PASTE SHEET'!P986)</f>
        <v/>
      </c>
      <c s="176" t="str">
        <f>IF('S.D.PASTE SHEET'!Q986="","",'S.D.PASTE SHEET'!Q986)</f>
        <v/>
      </c>
      <c s="176" t="str">
        <f>IF('S.D.PASTE SHEET'!R986="","",'S.D.PASTE SHEET'!R986)</f>
        <v/>
      </c>
      <c s="176" t="str">
        <f>IF('S.D.PASTE SHEET'!S986="","",'S.D.PASTE SHEET'!S986)</f>
        <v/>
      </c>
      <c s="176" t="str">
        <f>IF('S.D.PASTE SHEET'!T986="","",'S.D.PASTE SHEET'!T986)</f>
        <v/>
      </c>
      <c s="176" t="str">
        <f>IF('S.D.PASTE SHEET'!U986="","",'S.D.PASTE SHEET'!U986)</f>
        <v/>
      </c>
      <c s="176" t="str">
        <f>IF('S.D.PASTE SHEET'!V986="","",'S.D.PASTE SHEET'!V986)</f>
        <v/>
      </c>
      <c s="176" t="str">
        <f>IF('S.D.PASTE SHEET'!W986="","",'S.D.PASTE SHEET'!W986)</f>
        <v/>
      </c>
      <c s="176" t="str">
        <f>IF('S.D.PASTE SHEET'!X986="","",'S.D.PASTE SHEET'!X986)</f>
        <v/>
      </c>
      <c s="176" t="str">
        <f>IF('S.D.PASTE SHEET'!Y986="","",'S.D.PASTE SHEET'!Y986)</f>
        <v/>
      </c>
      <c s="176" t="str">
        <f>IF('S.D.PASTE SHEET'!Z986="","",'S.D.PASTE SHEET'!Z986)</f>
        <v/>
      </c>
      <c s="176" t="str">
        <f>IF('S.D.PASTE SHEET'!AA986="","",'S.D.PASTE SHEET'!AA986)</f>
        <v/>
      </c>
      <c s="176" t="str">
        <f>IF('S.D.PASTE SHEET'!AB986="","",'S.D.PASTE SHEET'!AB986)</f>
        <v/>
      </c>
      <c s="176" t="str">
        <f>IF('S.D.PASTE SHEET'!AC986="","",'S.D.PASTE SHEET'!AC986)</f>
        <v/>
      </c>
      <c s="176" t="str">
        <f>IF('S.D.PASTE SHEET'!AD986="","",'S.D.PASTE SHEET'!AD986)</f>
        <v/>
      </c>
      <c s="178"/>
      <c s="179" t="str">
        <f>IF(AK986="","",IF(AK986&gt;0,COUNT($AG$2:AG986),""))</f>
        <v/>
      </c>
      <c s="180" t="str">
        <f t="shared" si="1068"/>
        <v/>
      </c>
      <c s="180" t="str">
        <f t="shared" si="1068"/>
        <v/>
      </c>
      <c s="180" t="str">
        <f t="shared" si="1068"/>
        <v/>
      </c>
      <c s="181" t="str">
        <f t="shared" si="1068"/>
        <v/>
      </c>
      <c s="180" t="str">
        <f t="shared" si="1068"/>
        <v/>
      </c>
      <c s="180" t="str">
        <f t="shared" si="1068"/>
        <v/>
      </c>
      <c s="180" t="str">
        <f t="shared" si="1068"/>
        <v/>
      </c>
      <c s="180" t="str">
        <f t="shared" si="1068"/>
        <v/>
      </c>
      <c s="180" t="str">
        <f t="shared" si="1068"/>
        <v/>
      </c>
      <c s="181" t="str">
        <f t="shared" si="1068"/>
        <v/>
      </c>
      <c s="180" t="str">
        <f t="shared" si="1068"/>
        <v/>
      </c>
      <c s="180" t="str">
        <f t="shared" si="1068"/>
        <v/>
      </c>
      <c s="180" t="str">
        <f t="shared" si="1068"/>
        <v/>
      </c>
      <c s="180" t="str">
        <f t="shared" si="1068"/>
        <v/>
      </c>
      <c s="180" t="str">
        <f t="shared" si="1068"/>
        <v/>
      </c>
      <c s="180" t="str">
        <f t="shared" si="1068"/>
        <v/>
      </c>
      <c r="AX986" s="180" t="str">
        <f>IF(BC986="","",IF(BC986&gt;0,COUNT($AY$2:AY986),""))</f>
        <v/>
      </c>
      <c s="180" t="str">
        <f t="shared" si="1078" ref="AY986">IF(AND($BB$1=5,$A986=5,$BC$1=C986),B986,"")</f>
        <v/>
      </c>
      <c s="180" t="str">
        <f t="shared" si="1070"/>
        <v/>
      </c>
      <c s="182" t="str">
        <f t="shared" si="1070"/>
        <v/>
      </c>
      <c s="180" t="str">
        <f t="shared" si="1070"/>
        <v/>
      </c>
      <c s="180" t="str">
        <f t="shared" si="1070"/>
        <v/>
      </c>
      <c s="180" t="str">
        <f t="shared" si="1070"/>
        <v/>
      </c>
      <c s="180" t="str">
        <f t="shared" si="1070"/>
        <v/>
      </c>
      <c s="180" t="str">
        <f t="shared" si="1070"/>
        <v/>
      </c>
      <c s="182" t="str">
        <f t="shared" si="1070"/>
        <v/>
      </c>
      <c s="180" t="str">
        <f t="shared" si="1070"/>
        <v/>
      </c>
      <c s="180" t="str">
        <f t="shared" si="1070"/>
        <v/>
      </c>
      <c s="180" t="str">
        <f t="shared" si="1070"/>
        <v/>
      </c>
      <c s="180" t="str">
        <f t="shared" si="1070"/>
        <v/>
      </c>
      <c s="180" t="str">
        <f t="shared" si="1070"/>
        <v/>
      </c>
      <c s="180" t="str">
        <f t="shared" si="1070"/>
        <v/>
      </c>
    </row>
    <row r="987" spans="1:65" ht="15.75" customHeight="1">
      <c r="A987" s="176" t="str">
        <f>IF('S.D.PASTE SHEET'!A987="","",'S.D.PASTE SHEET'!A987)</f>
        <v/>
      </c>
      <c s="176" t="str">
        <f>IF('S.D.PASTE SHEET'!B987="","",'S.D.PASTE SHEET'!B987)</f>
        <v/>
      </c>
      <c s="176" t="str">
        <f>IF('S.D.PASTE SHEET'!C987="","",'S.D.PASTE SHEET'!C987)</f>
        <v/>
      </c>
      <c s="177" t="str">
        <f>IF('S.D.PASTE SHEET'!D987="","",'S.D.PASTE SHEET'!D987)</f>
        <v/>
      </c>
      <c s="176" t="str">
        <f>IF('S.D.PASTE SHEET'!E987="","",UPPER('S.D.PASTE SHEET'!E987))</f>
        <v/>
      </c>
      <c s="176" t="str">
        <f>IF('S.D.PASTE SHEET'!F987="","",'S.D.PASTE SHEET'!F987)</f>
        <v/>
      </c>
      <c s="176" t="str">
        <f>IF('S.D.PASTE SHEET'!G987="","",UPPER('S.D.PASTE SHEET'!G987))</f>
        <v/>
      </c>
      <c s="176" t="str">
        <f>IF('S.D.PASTE SHEET'!H987="","",UPPER('S.D.PASTE SHEET'!H987))</f>
        <v/>
      </c>
      <c s="176" t="str">
        <f>IF('S.D.PASTE SHEET'!I987="","",'S.D.PASTE SHEET'!I987)</f>
        <v/>
      </c>
      <c s="177" t="str">
        <f>IF('S.D.PASTE SHEET'!J987="","",'S.D.PASTE SHEET'!J987)</f>
        <v/>
      </c>
      <c s="176" t="str">
        <f>IF('S.D.PASTE SHEET'!K987="","",'S.D.PASTE SHEET'!K987)</f>
        <v/>
      </c>
      <c s="176" t="str">
        <f>IF('S.D.PASTE SHEET'!L987="","",'S.D.PASTE SHEET'!L987)</f>
        <v/>
      </c>
      <c s="176" t="str">
        <f>IF('S.D.PASTE SHEET'!M987="","",'S.D.PASTE SHEET'!M987)</f>
        <v/>
      </c>
      <c s="176" t="str">
        <f>IF('S.D.PASTE SHEET'!N987="","",'S.D.PASTE SHEET'!N987)</f>
        <v/>
      </c>
      <c s="176" t="str">
        <f>IF('S.D.PASTE SHEET'!O987="","",'S.D.PASTE SHEET'!O987)</f>
        <v/>
      </c>
      <c s="176" t="str">
        <f>IF('S.D.PASTE SHEET'!P987="","",'S.D.PASTE SHEET'!P987)</f>
        <v/>
      </c>
      <c s="176" t="str">
        <f>IF('S.D.PASTE SHEET'!Q987="","",'S.D.PASTE SHEET'!Q987)</f>
        <v/>
      </c>
      <c s="176" t="str">
        <f>IF('S.D.PASTE SHEET'!R987="","",'S.D.PASTE SHEET'!R987)</f>
        <v/>
      </c>
      <c s="176" t="str">
        <f>IF('S.D.PASTE SHEET'!S987="","",'S.D.PASTE SHEET'!S987)</f>
        <v/>
      </c>
      <c s="176" t="str">
        <f>IF('S.D.PASTE SHEET'!T987="","",'S.D.PASTE SHEET'!T987)</f>
        <v/>
      </c>
      <c s="176" t="str">
        <f>IF('S.D.PASTE SHEET'!U987="","",'S.D.PASTE SHEET'!U987)</f>
        <v/>
      </c>
      <c s="176" t="str">
        <f>IF('S.D.PASTE SHEET'!V987="","",'S.D.PASTE SHEET'!V987)</f>
        <v/>
      </c>
      <c s="176" t="str">
        <f>IF('S.D.PASTE SHEET'!W987="","",'S.D.PASTE SHEET'!W987)</f>
        <v/>
      </c>
      <c s="176" t="str">
        <f>IF('S.D.PASTE SHEET'!X987="","",'S.D.PASTE SHEET'!X987)</f>
        <v/>
      </c>
      <c s="176" t="str">
        <f>IF('S.D.PASTE SHEET'!Y987="","",'S.D.PASTE SHEET'!Y987)</f>
        <v/>
      </c>
      <c s="176" t="str">
        <f>IF('S.D.PASTE SHEET'!Z987="","",'S.D.PASTE SHEET'!Z987)</f>
        <v/>
      </c>
      <c s="176" t="str">
        <f>IF('S.D.PASTE SHEET'!AA987="","",'S.D.PASTE SHEET'!AA987)</f>
        <v/>
      </c>
      <c s="176" t="str">
        <f>IF('S.D.PASTE SHEET'!AB987="","",'S.D.PASTE SHEET'!AB987)</f>
        <v/>
      </c>
      <c s="176" t="str">
        <f>IF('S.D.PASTE SHEET'!AC987="","",'S.D.PASTE SHEET'!AC987)</f>
        <v/>
      </c>
      <c s="176" t="str">
        <f>IF('S.D.PASTE SHEET'!AD987="","",'S.D.PASTE SHEET'!AD987)</f>
        <v/>
      </c>
      <c s="178"/>
      <c s="179" t="str">
        <f>IF(AK987="","",IF(AK987&gt;0,COUNT($AG$2:AG987),""))</f>
        <v/>
      </c>
      <c s="180" t="str">
        <f t="shared" si="1068"/>
        <v/>
      </c>
      <c s="180" t="str">
        <f t="shared" si="1068"/>
        <v/>
      </c>
      <c s="180" t="str">
        <f t="shared" si="1068"/>
        <v/>
      </c>
      <c s="181" t="str">
        <f t="shared" si="1068"/>
        <v/>
      </c>
      <c s="180" t="str">
        <f t="shared" si="1068"/>
        <v/>
      </c>
      <c s="180" t="str">
        <f t="shared" si="1068"/>
        <v/>
      </c>
      <c s="180" t="str">
        <f t="shared" si="1068"/>
        <v/>
      </c>
      <c s="180" t="str">
        <f t="shared" si="1068"/>
        <v/>
      </c>
      <c s="180" t="str">
        <f t="shared" si="1068"/>
        <v/>
      </c>
      <c s="181" t="str">
        <f t="shared" si="1068"/>
        <v/>
      </c>
      <c s="180" t="str">
        <f t="shared" si="1068"/>
        <v/>
      </c>
      <c s="180" t="str">
        <f t="shared" si="1068"/>
        <v/>
      </c>
      <c s="180" t="str">
        <f t="shared" si="1068"/>
        <v/>
      </c>
      <c s="180" t="str">
        <f t="shared" si="1068"/>
        <v/>
      </c>
      <c s="180" t="str">
        <f t="shared" si="1068"/>
        <v/>
      </c>
      <c s="180" t="str">
        <f t="shared" si="1068"/>
        <v/>
      </c>
      <c r="AX987" s="180" t="str">
        <f>IF(BC987="","",IF(BC987&gt;0,COUNT($AY$2:AY987),""))</f>
        <v/>
      </c>
      <c s="180" t="str">
        <f t="shared" si="1079" ref="AY987">IF(AND($BB$1=5,$A987=5,$BC$1=C987),B987,"")</f>
        <v/>
      </c>
      <c s="180" t="str">
        <f t="shared" si="1070"/>
        <v/>
      </c>
      <c s="182" t="str">
        <f t="shared" si="1070"/>
        <v/>
      </c>
      <c s="180" t="str">
        <f t="shared" si="1070"/>
        <v/>
      </c>
      <c s="180" t="str">
        <f t="shared" si="1070"/>
        <v/>
      </c>
      <c s="180" t="str">
        <f t="shared" si="1070"/>
        <v/>
      </c>
      <c s="180" t="str">
        <f t="shared" si="1070"/>
        <v/>
      </c>
      <c s="180" t="str">
        <f t="shared" si="1070"/>
        <v/>
      </c>
      <c s="182" t="str">
        <f t="shared" si="1070"/>
        <v/>
      </c>
      <c s="180" t="str">
        <f t="shared" si="1070"/>
        <v/>
      </c>
      <c s="180" t="str">
        <f t="shared" si="1070"/>
        <v/>
      </c>
      <c s="180" t="str">
        <f t="shared" si="1070"/>
        <v/>
      </c>
      <c s="180" t="str">
        <f t="shared" si="1070"/>
        <v/>
      </c>
      <c s="180" t="str">
        <f t="shared" si="1070"/>
        <v/>
      </c>
      <c s="180" t="str">
        <f t="shared" si="1070"/>
        <v/>
      </c>
    </row>
    <row r="988" spans="1:65" ht="15.75" customHeight="1">
      <c r="A988" s="176" t="str">
        <f>IF('S.D.PASTE SHEET'!A988="","",'S.D.PASTE SHEET'!A988)</f>
        <v/>
      </c>
      <c s="176" t="str">
        <f>IF('S.D.PASTE SHEET'!B988="","",'S.D.PASTE SHEET'!B988)</f>
        <v/>
      </c>
      <c s="176" t="str">
        <f>IF('S.D.PASTE SHEET'!C988="","",'S.D.PASTE SHEET'!C988)</f>
        <v/>
      </c>
      <c s="177" t="str">
        <f>IF('S.D.PASTE SHEET'!D988="","",'S.D.PASTE SHEET'!D988)</f>
        <v/>
      </c>
      <c s="176" t="str">
        <f>IF('S.D.PASTE SHEET'!E988="","",UPPER('S.D.PASTE SHEET'!E988))</f>
        <v/>
      </c>
      <c s="176" t="str">
        <f>IF('S.D.PASTE SHEET'!F988="","",'S.D.PASTE SHEET'!F988)</f>
        <v/>
      </c>
      <c s="176" t="str">
        <f>IF('S.D.PASTE SHEET'!G988="","",UPPER('S.D.PASTE SHEET'!G988))</f>
        <v/>
      </c>
      <c s="176" t="str">
        <f>IF('S.D.PASTE SHEET'!H988="","",UPPER('S.D.PASTE SHEET'!H988))</f>
        <v/>
      </c>
      <c s="176" t="str">
        <f>IF('S.D.PASTE SHEET'!I988="","",'S.D.PASTE SHEET'!I988)</f>
        <v/>
      </c>
      <c s="177" t="str">
        <f>IF('S.D.PASTE SHEET'!J988="","",'S.D.PASTE SHEET'!J988)</f>
        <v/>
      </c>
      <c s="176" t="str">
        <f>IF('S.D.PASTE SHEET'!K988="","",'S.D.PASTE SHEET'!K988)</f>
        <v/>
      </c>
      <c s="176" t="str">
        <f>IF('S.D.PASTE SHEET'!L988="","",'S.D.PASTE SHEET'!L988)</f>
        <v/>
      </c>
      <c s="176" t="str">
        <f>IF('S.D.PASTE SHEET'!M988="","",'S.D.PASTE SHEET'!M988)</f>
        <v/>
      </c>
      <c s="176" t="str">
        <f>IF('S.D.PASTE SHEET'!N988="","",'S.D.PASTE SHEET'!N988)</f>
        <v/>
      </c>
      <c s="176" t="str">
        <f>IF('S.D.PASTE SHEET'!O988="","",'S.D.PASTE SHEET'!O988)</f>
        <v/>
      </c>
      <c s="176" t="str">
        <f>IF('S.D.PASTE SHEET'!P988="","",'S.D.PASTE SHEET'!P988)</f>
        <v/>
      </c>
      <c s="176" t="str">
        <f>IF('S.D.PASTE SHEET'!Q988="","",'S.D.PASTE SHEET'!Q988)</f>
        <v/>
      </c>
      <c s="176" t="str">
        <f>IF('S.D.PASTE SHEET'!R988="","",'S.D.PASTE SHEET'!R988)</f>
        <v/>
      </c>
      <c s="176" t="str">
        <f>IF('S.D.PASTE SHEET'!S988="","",'S.D.PASTE SHEET'!S988)</f>
        <v/>
      </c>
      <c s="176" t="str">
        <f>IF('S.D.PASTE SHEET'!T988="","",'S.D.PASTE SHEET'!T988)</f>
        <v/>
      </c>
      <c s="176" t="str">
        <f>IF('S.D.PASTE SHEET'!U988="","",'S.D.PASTE SHEET'!U988)</f>
        <v/>
      </c>
      <c s="176" t="str">
        <f>IF('S.D.PASTE SHEET'!V988="","",'S.D.PASTE SHEET'!V988)</f>
        <v/>
      </c>
      <c s="176" t="str">
        <f>IF('S.D.PASTE SHEET'!W988="","",'S.D.PASTE SHEET'!W988)</f>
        <v/>
      </c>
      <c s="176" t="str">
        <f>IF('S.D.PASTE SHEET'!X988="","",'S.D.PASTE SHEET'!X988)</f>
        <v/>
      </c>
      <c s="176" t="str">
        <f>IF('S.D.PASTE SHEET'!Y988="","",'S.D.PASTE SHEET'!Y988)</f>
        <v/>
      </c>
      <c s="176" t="str">
        <f>IF('S.D.PASTE SHEET'!Z988="","",'S.D.PASTE SHEET'!Z988)</f>
        <v/>
      </c>
      <c s="176" t="str">
        <f>IF('S.D.PASTE SHEET'!AA988="","",'S.D.PASTE SHEET'!AA988)</f>
        <v/>
      </c>
      <c s="176" t="str">
        <f>IF('S.D.PASTE SHEET'!AB988="","",'S.D.PASTE SHEET'!AB988)</f>
        <v/>
      </c>
      <c s="176" t="str">
        <f>IF('S.D.PASTE SHEET'!AC988="","",'S.D.PASTE SHEET'!AC988)</f>
        <v/>
      </c>
      <c s="176" t="str">
        <f>IF('S.D.PASTE SHEET'!AD988="","",'S.D.PASTE SHEET'!AD988)</f>
        <v/>
      </c>
      <c s="178"/>
      <c s="179" t="str">
        <f>IF(AK988="","",IF(AK988&gt;0,COUNT($AG$2:AG988),""))</f>
        <v/>
      </c>
      <c s="180" t="str">
        <f t="shared" si="1068"/>
        <v/>
      </c>
      <c s="180" t="str">
        <f t="shared" si="1068"/>
        <v/>
      </c>
      <c s="180" t="str">
        <f t="shared" si="1068"/>
        <v/>
      </c>
      <c s="181" t="str">
        <f t="shared" si="1068"/>
        <v/>
      </c>
      <c s="180" t="str">
        <f t="shared" si="1068"/>
        <v/>
      </c>
      <c s="180" t="str">
        <f t="shared" si="1068"/>
        <v/>
      </c>
      <c s="180" t="str">
        <f t="shared" si="1068"/>
        <v/>
      </c>
      <c s="180" t="str">
        <f t="shared" si="1068"/>
        <v/>
      </c>
      <c s="180" t="str">
        <f t="shared" si="1068"/>
        <v/>
      </c>
      <c s="181" t="str">
        <f t="shared" si="1068"/>
        <v/>
      </c>
      <c s="180" t="str">
        <f t="shared" si="1068"/>
        <v/>
      </c>
      <c s="180" t="str">
        <f t="shared" si="1068"/>
        <v/>
      </c>
      <c s="180" t="str">
        <f t="shared" si="1068"/>
        <v/>
      </c>
      <c s="180" t="str">
        <f t="shared" si="1068"/>
        <v/>
      </c>
      <c s="180" t="str">
        <f t="shared" si="1068"/>
        <v/>
      </c>
      <c s="180" t="str">
        <f t="shared" si="1068"/>
        <v/>
      </c>
      <c r="AX988" s="180" t="str">
        <f>IF(BC988="","",IF(BC988&gt;0,COUNT($AY$2:AY988),""))</f>
        <v/>
      </c>
      <c s="180" t="str">
        <f t="shared" si="1080" ref="AY988">IF(AND($BB$1=5,$A988=5,$BC$1=C988),B988,"")</f>
        <v/>
      </c>
      <c s="180" t="str">
        <f t="shared" si="1070"/>
        <v/>
      </c>
      <c s="182" t="str">
        <f t="shared" si="1070"/>
        <v/>
      </c>
      <c s="180" t="str">
        <f t="shared" si="1070"/>
        <v/>
      </c>
      <c s="180" t="str">
        <f t="shared" si="1070"/>
        <v/>
      </c>
      <c s="180" t="str">
        <f t="shared" si="1070"/>
        <v/>
      </c>
      <c s="180" t="str">
        <f t="shared" si="1070"/>
        <v/>
      </c>
      <c s="180" t="str">
        <f t="shared" si="1070"/>
        <v/>
      </c>
      <c s="182" t="str">
        <f t="shared" si="1070"/>
        <v/>
      </c>
      <c s="180" t="str">
        <f t="shared" si="1070"/>
        <v/>
      </c>
      <c s="180" t="str">
        <f t="shared" si="1070"/>
        <v/>
      </c>
      <c s="180" t="str">
        <f t="shared" si="1070"/>
        <v/>
      </c>
      <c s="180" t="str">
        <f t="shared" si="1070"/>
        <v/>
      </c>
      <c s="180" t="str">
        <f t="shared" si="1070"/>
        <v/>
      </c>
      <c s="180" t="str">
        <f t="shared" si="1070"/>
        <v/>
      </c>
    </row>
    <row r="989" spans="1:65" ht="15.75" customHeight="1">
      <c r="A989" s="176" t="str">
        <f>IF('S.D.PASTE SHEET'!A989="","",'S.D.PASTE SHEET'!A989)</f>
        <v/>
      </c>
      <c s="176" t="str">
        <f>IF('S.D.PASTE SHEET'!B989="","",'S.D.PASTE SHEET'!B989)</f>
        <v/>
      </c>
      <c s="176" t="str">
        <f>IF('S.D.PASTE SHEET'!C989="","",'S.D.PASTE SHEET'!C989)</f>
        <v/>
      </c>
      <c s="177" t="str">
        <f>IF('S.D.PASTE SHEET'!D989="","",'S.D.PASTE SHEET'!D989)</f>
        <v/>
      </c>
      <c s="176" t="str">
        <f>IF('S.D.PASTE SHEET'!E989="","",UPPER('S.D.PASTE SHEET'!E989))</f>
        <v/>
      </c>
      <c s="176" t="str">
        <f>IF('S.D.PASTE SHEET'!F989="","",'S.D.PASTE SHEET'!F989)</f>
        <v/>
      </c>
      <c s="176" t="str">
        <f>IF('S.D.PASTE SHEET'!G989="","",UPPER('S.D.PASTE SHEET'!G989))</f>
        <v/>
      </c>
      <c s="176" t="str">
        <f>IF('S.D.PASTE SHEET'!H989="","",UPPER('S.D.PASTE SHEET'!H989))</f>
        <v/>
      </c>
      <c s="176" t="str">
        <f>IF('S.D.PASTE SHEET'!I989="","",'S.D.PASTE SHEET'!I989)</f>
        <v/>
      </c>
      <c s="177" t="str">
        <f>IF('S.D.PASTE SHEET'!J989="","",'S.D.PASTE SHEET'!J989)</f>
        <v/>
      </c>
      <c s="176" t="str">
        <f>IF('S.D.PASTE SHEET'!K989="","",'S.D.PASTE SHEET'!K989)</f>
        <v/>
      </c>
      <c s="176" t="str">
        <f>IF('S.D.PASTE SHEET'!L989="","",'S.D.PASTE SHEET'!L989)</f>
        <v/>
      </c>
      <c s="176" t="str">
        <f>IF('S.D.PASTE SHEET'!M989="","",'S.D.PASTE SHEET'!M989)</f>
        <v/>
      </c>
      <c s="176" t="str">
        <f>IF('S.D.PASTE SHEET'!N989="","",'S.D.PASTE SHEET'!N989)</f>
        <v/>
      </c>
      <c s="176" t="str">
        <f>IF('S.D.PASTE SHEET'!O989="","",'S.D.PASTE SHEET'!O989)</f>
        <v/>
      </c>
      <c s="176" t="str">
        <f>IF('S.D.PASTE SHEET'!P989="","",'S.D.PASTE SHEET'!P989)</f>
        <v/>
      </c>
      <c s="176" t="str">
        <f>IF('S.D.PASTE SHEET'!Q989="","",'S.D.PASTE SHEET'!Q989)</f>
        <v/>
      </c>
      <c s="176" t="str">
        <f>IF('S.D.PASTE SHEET'!R989="","",'S.D.PASTE SHEET'!R989)</f>
        <v/>
      </c>
      <c s="176" t="str">
        <f>IF('S.D.PASTE SHEET'!S989="","",'S.D.PASTE SHEET'!S989)</f>
        <v/>
      </c>
      <c s="176" t="str">
        <f>IF('S.D.PASTE SHEET'!T989="","",'S.D.PASTE SHEET'!T989)</f>
        <v/>
      </c>
      <c s="176" t="str">
        <f>IF('S.D.PASTE SHEET'!U989="","",'S.D.PASTE SHEET'!U989)</f>
        <v/>
      </c>
      <c s="176" t="str">
        <f>IF('S.D.PASTE SHEET'!V989="","",'S.D.PASTE SHEET'!V989)</f>
        <v/>
      </c>
      <c s="176" t="str">
        <f>IF('S.D.PASTE SHEET'!W989="","",'S.D.PASTE SHEET'!W989)</f>
        <v/>
      </c>
      <c s="176" t="str">
        <f>IF('S.D.PASTE SHEET'!X989="","",'S.D.PASTE SHEET'!X989)</f>
        <v/>
      </c>
      <c s="176" t="str">
        <f>IF('S.D.PASTE SHEET'!Y989="","",'S.D.PASTE SHEET'!Y989)</f>
        <v/>
      </c>
      <c s="176" t="str">
        <f>IF('S.D.PASTE SHEET'!Z989="","",'S.D.PASTE SHEET'!Z989)</f>
        <v/>
      </c>
      <c s="176" t="str">
        <f>IF('S.D.PASTE SHEET'!AA989="","",'S.D.PASTE SHEET'!AA989)</f>
        <v/>
      </c>
      <c s="176" t="str">
        <f>IF('S.D.PASTE SHEET'!AB989="","",'S.D.PASTE SHEET'!AB989)</f>
        <v/>
      </c>
      <c s="176" t="str">
        <f>IF('S.D.PASTE SHEET'!AC989="","",'S.D.PASTE SHEET'!AC989)</f>
        <v/>
      </c>
      <c s="176" t="str">
        <f>IF('S.D.PASTE SHEET'!AD989="","",'S.D.PASTE SHEET'!AD989)</f>
        <v/>
      </c>
      <c s="178"/>
      <c s="179" t="str">
        <f>IF(AK989="","",IF(AK989&gt;0,COUNT($AG$2:AG989),""))</f>
        <v/>
      </c>
      <c s="180" t="str">
        <f t="shared" si="1068"/>
        <v/>
      </c>
      <c s="180" t="str">
        <f t="shared" si="1068"/>
        <v/>
      </c>
      <c s="180" t="str">
        <f t="shared" si="1068"/>
        <v/>
      </c>
      <c s="181" t="str">
        <f t="shared" si="1068"/>
        <v/>
      </c>
      <c s="180" t="str">
        <f t="shared" si="1068"/>
        <v/>
      </c>
      <c s="180" t="str">
        <f t="shared" si="1068"/>
        <v/>
      </c>
      <c s="180" t="str">
        <f t="shared" si="1068"/>
        <v/>
      </c>
      <c s="180" t="str">
        <f t="shared" si="1068"/>
        <v/>
      </c>
      <c s="180" t="str">
        <f t="shared" si="1068"/>
        <v/>
      </c>
      <c s="181" t="str">
        <f t="shared" si="1068"/>
        <v/>
      </c>
      <c s="180" t="str">
        <f t="shared" si="1068"/>
        <v/>
      </c>
      <c s="180" t="str">
        <f t="shared" si="1068"/>
        <v/>
      </c>
      <c s="180" t="str">
        <f t="shared" si="1068"/>
        <v/>
      </c>
      <c s="180" t="str">
        <f t="shared" si="1068"/>
        <v/>
      </c>
      <c s="180" t="str">
        <f t="shared" si="1068"/>
        <v/>
      </c>
      <c s="180" t="str">
        <f t="shared" si="1068"/>
        <v/>
      </c>
      <c r="AX989" s="180" t="str">
        <f>IF(BC989="","",IF(BC989&gt;0,COUNT($AY$2:AY989),""))</f>
        <v/>
      </c>
      <c s="180" t="str">
        <f t="shared" si="1081" ref="AY989">IF(AND($BB$1=5,$A989=5,$BC$1=C989),B989,"")</f>
        <v/>
      </c>
      <c s="180" t="str">
        <f t="shared" si="1070"/>
        <v/>
      </c>
      <c s="182" t="str">
        <f t="shared" si="1070"/>
        <v/>
      </c>
      <c s="180" t="str">
        <f t="shared" si="1070"/>
        <v/>
      </c>
      <c s="180" t="str">
        <f t="shared" si="1070"/>
        <v/>
      </c>
      <c s="180" t="str">
        <f t="shared" si="1070"/>
        <v/>
      </c>
      <c s="180" t="str">
        <f t="shared" si="1070"/>
        <v/>
      </c>
      <c s="180" t="str">
        <f t="shared" si="1070"/>
        <v/>
      </c>
      <c s="182" t="str">
        <f t="shared" si="1070"/>
        <v/>
      </c>
      <c s="180" t="str">
        <f t="shared" si="1070"/>
        <v/>
      </c>
      <c s="180" t="str">
        <f t="shared" si="1070"/>
        <v/>
      </c>
      <c s="180" t="str">
        <f t="shared" si="1070"/>
        <v/>
      </c>
      <c s="180" t="str">
        <f t="shared" si="1070"/>
        <v/>
      </c>
      <c s="180" t="str">
        <f t="shared" si="1070"/>
        <v/>
      </c>
      <c s="180" t="str">
        <f t="shared" si="1070"/>
        <v/>
      </c>
    </row>
    <row r="990" spans="1:65" ht="15.75" customHeight="1">
      <c r="A990" s="176" t="str">
        <f>IF('S.D.PASTE SHEET'!A990="","",'S.D.PASTE SHEET'!A990)</f>
        <v/>
      </c>
      <c s="176" t="str">
        <f>IF('S.D.PASTE SHEET'!B990="","",'S.D.PASTE SHEET'!B990)</f>
        <v/>
      </c>
      <c s="176" t="str">
        <f>IF('S.D.PASTE SHEET'!C990="","",'S.D.PASTE SHEET'!C990)</f>
        <v/>
      </c>
      <c s="177" t="str">
        <f>IF('S.D.PASTE SHEET'!D990="","",'S.D.PASTE SHEET'!D990)</f>
        <v/>
      </c>
      <c s="176" t="str">
        <f>IF('S.D.PASTE SHEET'!E990="","",UPPER('S.D.PASTE SHEET'!E990))</f>
        <v/>
      </c>
      <c s="176" t="str">
        <f>IF('S.D.PASTE SHEET'!F990="","",'S.D.PASTE SHEET'!F990)</f>
        <v/>
      </c>
      <c s="176" t="str">
        <f>IF('S.D.PASTE SHEET'!G990="","",UPPER('S.D.PASTE SHEET'!G990))</f>
        <v/>
      </c>
      <c s="176" t="str">
        <f>IF('S.D.PASTE SHEET'!H990="","",UPPER('S.D.PASTE SHEET'!H990))</f>
        <v/>
      </c>
      <c s="176" t="str">
        <f>IF('S.D.PASTE SHEET'!I990="","",'S.D.PASTE SHEET'!I990)</f>
        <v/>
      </c>
      <c s="177" t="str">
        <f>IF('S.D.PASTE SHEET'!J990="","",'S.D.PASTE SHEET'!J990)</f>
        <v/>
      </c>
      <c s="176" t="str">
        <f>IF('S.D.PASTE SHEET'!K990="","",'S.D.PASTE SHEET'!K990)</f>
        <v/>
      </c>
      <c s="176" t="str">
        <f>IF('S.D.PASTE SHEET'!L990="","",'S.D.PASTE SHEET'!L990)</f>
        <v/>
      </c>
      <c s="176" t="str">
        <f>IF('S.D.PASTE SHEET'!M990="","",'S.D.PASTE SHEET'!M990)</f>
        <v/>
      </c>
      <c s="176" t="str">
        <f>IF('S.D.PASTE SHEET'!N990="","",'S.D.PASTE SHEET'!N990)</f>
        <v/>
      </c>
      <c s="176" t="str">
        <f>IF('S.D.PASTE SHEET'!O990="","",'S.D.PASTE SHEET'!O990)</f>
        <v/>
      </c>
      <c s="176" t="str">
        <f>IF('S.D.PASTE SHEET'!P990="","",'S.D.PASTE SHEET'!P990)</f>
        <v/>
      </c>
      <c s="176" t="str">
        <f>IF('S.D.PASTE SHEET'!Q990="","",'S.D.PASTE SHEET'!Q990)</f>
        <v/>
      </c>
      <c s="176" t="str">
        <f>IF('S.D.PASTE SHEET'!R990="","",'S.D.PASTE SHEET'!R990)</f>
        <v/>
      </c>
      <c s="176" t="str">
        <f>IF('S.D.PASTE SHEET'!S990="","",'S.D.PASTE SHEET'!S990)</f>
        <v/>
      </c>
      <c s="176" t="str">
        <f>IF('S.D.PASTE SHEET'!T990="","",'S.D.PASTE SHEET'!T990)</f>
        <v/>
      </c>
      <c s="176" t="str">
        <f>IF('S.D.PASTE SHEET'!U990="","",'S.D.PASTE SHEET'!U990)</f>
        <v/>
      </c>
      <c s="176" t="str">
        <f>IF('S.D.PASTE SHEET'!V990="","",'S.D.PASTE SHEET'!V990)</f>
        <v/>
      </c>
      <c s="176" t="str">
        <f>IF('S.D.PASTE SHEET'!W990="","",'S.D.PASTE SHEET'!W990)</f>
        <v/>
      </c>
      <c s="176" t="str">
        <f>IF('S.D.PASTE SHEET'!X990="","",'S.D.PASTE SHEET'!X990)</f>
        <v/>
      </c>
      <c s="176" t="str">
        <f>IF('S.D.PASTE SHEET'!Y990="","",'S.D.PASTE SHEET'!Y990)</f>
        <v/>
      </c>
      <c s="176" t="str">
        <f>IF('S.D.PASTE SHEET'!Z990="","",'S.D.PASTE SHEET'!Z990)</f>
        <v/>
      </c>
      <c s="176" t="str">
        <f>IF('S.D.PASTE SHEET'!AA990="","",'S.D.PASTE SHEET'!AA990)</f>
        <v/>
      </c>
      <c s="176" t="str">
        <f>IF('S.D.PASTE SHEET'!AB990="","",'S.D.PASTE SHEET'!AB990)</f>
        <v/>
      </c>
      <c s="176" t="str">
        <f>IF('S.D.PASTE SHEET'!AC990="","",'S.D.PASTE SHEET'!AC990)</f>
        <v/>
      </c>
      <c s="176" t="str">
        <f>IF('S.D.PASTE SHEET'!AD990="","",'S.D.PASTE SHEET'!AD990)</f>
        <v/>
      </c>
      <c s="178"/>
      <c s="179" t="str">
        <f>IF(AK990="","",IF(AK990&gt;0,COUNT($AG$2:AG990),""))</f>
        <v/>
      </c>
      <c s="180" t="str">
        <f t="shared" si="1068"/>
        <v/>
      </c>
      <c s="180" t="str">
        <f t="shared" si="1068"/>
        <v/>
      </c>
      <c s="180" t="str">
        <f t="shared" si="1068"/>
        <v/>
      </c>
      <c s="181" t="str">
        <f t="shared" si="1068"/>
        <v/>
      </c>
      <c s="180" t="str">
        <f t="shared" si="1068"/>
        <v/>
      </c>
      <c s="180" t="str">
        <f t="shared" si="1068"/>
        <v/>
      </c>
      <c s="180" t="str">
        <f t="shared" si="1068"/>
        <v/>
      </c>
      <c s="180" t="str">
        <f t="shared" si="1068"/>
        <v/>
      </c>
      <c s="180" t="str">
        <f t="shared" si="1068"/>
        <v/>
      </c>
      <c s="181" t="str">
        <f t="shared" si="1068"/>
        <v/>
      </c>
      <c s="180" t="str">
        <f t="shared" si="1068"/>
        <v/>
      </c>
      <c s="180" t="str">
        <f t="shared" si="1068"/>
        <v/>
      </c>
      <c s="180" t="str">
        <f t="shared" si="1068"/>
        <v/>
      </c>
      <c s="180" t="str">
        <f t="shared" si="1068"/>
        <v/>
      </c>
      <c s="180" t="str">
        <f t="shared" si="1068"/>
        <v/>
      </c>
      <c s="180" t="str">
        <f t="shared" si="1068"/>
        <v/>
      </c>
      <c r="AX990" s="180" t="str">
        <f>IF(BC990="","",IF(BC990&gt;0,COUNT($AY$2:AY990),""))</f>
        <v/>
      </c>
      <c s="180" t="str">
        <f t="shared" si="1082" ref="AY990">IF(AND($BB$1=5,$A990=5,$BC$1=C990),B990,"")</f>
        <v/>
      </c>
      <c s="180" t="str">
        <f t="shared" si="1070"/>
        <v/>
      </c>
      <c s="182" t="str">
        <f t="shared" si="1070"/>
        <v/>
      </c>
      <c s="180" t="str">
        <f t="shared" si="1070"/>
        <v/>
      </c>
      <c s="180" t="str">
        <f t="shared" si="1070"/>
        <v/>
      </c>
      <c s="180" t="str">
        <f t="shared" si="1070"/>
        <v/>
      </c>
      <c s="180" t="str">
        <f t="shared" si="1070"/>
        <v/>
      </c>
      <c s="180" t="str">
        <f t="shared" si="1070"/>
        <v/>
      </c>
      <c s="182" t="str">
        <f t="shared" si="1070"/>
        <v/>
      </c>
      <c s="180" t="str">
        <f t="shared" si="1070"/>
        <v/>
      </c>
      <c s="180" t="str">
        <f t="shared" si="1070"/>
        <v/>
      </c>
      <c s="180" t="str">
        <f t="shared" si="1070"/>
        <v/>
      </c>
      <c s="180" t="str">
        <f t="shared" si="1070"/>
        <v/>
      </c>
      <c s="180" t="str">
        <f t="shared" si="1070"/>
        <v/>
      </c>
      <c s="180" t="str">
        <f t="shared" si="1070"/>
        <v/>
      </c>
    </row>
    <row r="991" spans="1:65" ht="15.75" customHeight="1">
      <c r="A991" s="176" t="str">
        <f>IF('S.D.PASTE SHEET'!A991="","",'S.D.PASTE SHEET'!A991)</f>
        <v/>
      </c>
      <c s="176" t="str">
        <f>IF('S.D.PASTE SHEET'!B991="","",'S.D.PASTE SHEET'!B991)</f>
        <v/>
      </c>
      <c s="176" t="str">
        <f>IF('S.D.PASTE SHEET'!C991="","",'S.D.PASTE SHEET'!C991)</f>
        <v/>
      </c>
      <c s="177" t="str">
        <f>IF('S.D.PASTE SHEET'!D991="","",'S.D.PASTE SHEET'!D991)</f>
        <v/>
      </c>
      <c s="176" t="str">
        <f>IF('S.D.PASTE SHEET'!E991="","",UPPER('S.D.PASTE SHEET'!E991))</f>
        <v/>
      </c>
      <c s="176" t="str">
        <f>IF('S.D.PASTE SHEET'!F991="","",'S.D.PASTE SHEET'!F991)</f>
        <v/>
      </c>
      <c s="176" t="str">
        <f>IF('S.D.PASTE SHEET'!G991="","",UPPER('S.D.PASTE SHEET'!G991))</f>
        <v/>
      </c>
      <c s="176" t="str">
        <f>IF('S.D.PASTE SHEET'!H991="","",UPPER('S.D.PASTE SHEET'!H991))</f>
        <v/>
      </c>
      <c s="176" t="str">
        <f>IF('S.D.PASTE SHEET'!I991="","",'S.D.PASTE SHEET'!I991)</f>
        <v/>
      </c>
      <c s="177" t="str">
        <f>IF('S.D.PASTE SHEET'!J991="","",'S.D.PASTE SHEET'!J991)</f>
        <v/>
      </c>
      <c s="176" t="str">
        <f>IF('S.D.PASTE SHEET'!K991="","",'S.D.PASTE SHEET'!K991)</f>
        <v/>
      </c>
      <c s="176" t="str">
        <f>IF('S.D.PASTE SHEET'!L991="","",'S.D.PASTE SHEET'!L991)</f>
        <v/>
      </c>
      <c s="176" t="str">
        <f>IF('S.D.PASTE SHEET'!M991="","",'S.D.PASTE SHEET'!M991)</f>
        <v/>
      </c>
      <c s="176" t="str">
        <f>IF('S.D.PASTE SHEET'!N991="","",'S.D.PASTE SHEET'!N991)</f>
        <v/>
      </c>
      <c s="176" t="str">
        <f>IF('S.D.PASTE SHEET'!O991="","",'S.D.PASTE SHEET'!O991)</f>
        <v/>
      </c>
      <c s="176" t="str">
        <f>IF('S.D.PASTE SHEET'!P991="","",'S.D.PASTE SHEET'!P991)</f>
        <v/>
      </c>
      <c s="176" t="str">
        <f>IF('S.D.PASTE SHEET'!Q991="","",'S.D.PASTE SHEET'!Q991)</f>
        <v/>
      </c>
      <c s="176" t="str">
        <f>IF('S.D.PASTE SHEET'!R991="","",'S.D.PASTE SHEET'!R991)</f>
        <v/>
      </c>
      <c s="176" t="str">
        <f>IF('S.D.PASTE SHEET'!S991="","",'S.D.PASTE SHEET'!S991)</f>
        <v/>
      </c>
      <c s="176" t="str">
        <f>IF('S.D.PASTE SHEET'!T991="","",'S.D.PASTE SHEET'!T991)</f>
        <v/>
      </c>
      <c s="176" t="str">
        <f>IF('S.D.PASTE SHEET'!U991="","",'S.D.PASTE SHEET'!U991)</f>
        <v/>
      </c>
      <c s="176" t="str">
        <f>IF('S.D.PASTE SHEET'!V991="","",'S.D.PASTE SHEET'!V991)</f>
        <v/>
      </c>
      <c s="176" t="str">
        <f>IF('S.D.PASTE SHEET'!W991="","",'S.D.PASTE SHEET'!W991)</f>
        <v/>
      </c>
      <c s="176" t="str">
        <f>IF('S.D.PASTE SHEET'!X991="","",'S.D.PASTE SHEET'!X991)</f>
        <v/>
      </c>
      <c s="176" t="str">
        <f>IF('S.D.PASTE SHEET'!Y991="","",'S.D.PASTE SHEET'!Y991)</f>
        <v/>
      </c>
      <c s="176" t="str">
        <f>IF('S.D.PASTE SHEET'!Z991="","",'S.D.PASTE SHEET'!Z991)</f>
        <v/>
      </c>
      <c s="176" t="str">
        <f>IF('S.D.PASTE SHEET'!AA991="","",'S.D.PASTE SHEET'!AA991)</f>
        <v/>
      </c>
      <c s="176" t="str">
        <f>IF('S.D.PASTE SHEET'!AB991="","",'S.D.PASTE SHEET'!AB991)</f>
        <v/>
      </c>
      <c s="176" t="str">
        <f>IF('S.D.PASTE SHEET'!AC991="","",'S.D.PASTE SHEET'!AC991)</f>
        <v/>
      </c>
      <c s="176" t="str">
        <f>IF('S.D.PASTE SHEET'!AD991="","",'S.D.PASTE SHEET'!AD991)</f>
        <v/>
      </c>
      <c s="178"/>
      <c s="179" t="str">
        <f>IF(AK991="","",IF(AK991&gt;0,COUNT($AG$2:AG991),""))</f>
        <v/>
      </c>
      <c s="180" t="str">
        <f t="shared" si="1068"/>
        <v/>
      </c>
      <c s="180" t="str">
        <f t="shared" si="1068"/>
        <v/>
      </c>
      <c s="180" t="str">
        <f t="shared" si="1068"/>
        <v/>
      </c>
      <c s="181" t="str">
        <f t="shared" si="1068"/>
        <v/>
      </c>
      <c s="180" t="str">
        <f t="shared" si="1068"/>
        <v/>
      </c>
      <c s="180" t="str">
        <f t="shared" si="1068"/>
        <v/>
      </c>
      <c s="180" t="str">
        <f t="shared" si="1068"/>
        <v/>
      </c>
      <c s="180" t="str">
        <f t="shared" si="1068"/>
        <v/>
      </c>
      <c s="180" t="str">
        <f t="shared" si="1068"/>
        <v/>
      </c>
      <c s="181" t="str">
        <f t="shared" si="1068"/>
        <v/>
      </c>
      <c s="180" t="str">
        <f t="shared" si="1068"/>
        <v/>
      </c>
      <c s="180" t="str">
        <f t="shared" si="1068"/>
        <v/>
      </c>
      <c s="180" t="str">
        <f t="shared" si="1068"/>
        <v/>
      </c>
      <c s="180" t="str">
        <f t="shared" si="1068"/>
        <v/>
      </c>
      <c s="180" t="str">
        <f t="shared" si="1068"/>
        <v/>
      </c>
      <c s="180" t="str">
        <f t="shared" si="1068"/>
        <v/>
      </c>
      <c r="AX991" s="180" t="str">
        <f>IF(BC991="","",IF(BC991&gt;0,COUNT($AY$2:AY991),""))</f>
        <v/>
      </c>
      <c s="180" t="str">
        <f t="shared" si="1083" ref="AY991">IF(AND($BB$1=5,$A991=5,$BC$1=C991),B991,"")</f>
        <v/>
      </c>
      <c s="180" t="str">
        <f t="shared" si="1070"/>
        <v/>
      </c>
      <c s="182" t="str">
        <f t="shared" si="1070"/>
        <v/>
      </c>
      <c s="180" t="str">
        <f t="shared" si="1070"/>
        <v/>
      </c>
      <c s="180" t="str">
        <f t="shared" si="1070"/>
        <v/>
      </c>
      <c s="180" t="str">
        <f t="shared" si="1070"/>
        <v/>
      </c>
      <c s="180" t="str">
        <f t="shared" si="1070"/>
        <v/>
      </c>
      <c s="180" t="str">
        <f t="shared" si="1070"/>
        <v/>
      </c>
      <c s="182" t="str">
        <f t="shared" si="1070"/>
        <v/>
      </c>
      <c s="180" t="str">
        <f t="shared" si="1070"/>
        <v/>
      </c>
      <c s="180" t="str">
        <f t="shared" si="1070"/>
        <v/>
      </c>
      <c s="180" t="str">
        <f t="shared" si="1070"/>
        <v/>
      </c>
      <c s="180" t="str">
        <f t="shared" si="1070"/>
        <v/>
      </c>
      <c s="180" t="str">
        <f t="shared" si="1070"/>
        <v/>
      </c>
      <c s="180" t="str">
        <f t="shared" si="1070"/>
        <v/>
      </c>
    </row>
    <row r="992" spans="1:65" ht="15.75" customHeight="1">
      <c r="A992" s="176" t="str">
        <f>IF('S.D.PASTE SHEET'!A992="","",'S.D.PASTE SHEET'!A992)</f>
        <v/>
      </c>
      <c s="176" t="str">
        <f>IF('S.D.PASTE SHEET'!B992="","",'S.D.PASTE SHEET'!B992)</f>
        <v/>
      </c>
      <c s="176" t="str">
        <f>IF('S.D.PASTE SHEET'!C992="","",'S.D.PASTE SHEET'!C992)</f>
        <v/>
      </c>
      <c s="177" t="str">
        <f>IF('S.D.PASTE SHEET'!D992="","",'S.D.PASTE SHEET'!D992)</f>
        <v/>
      </c>
      <c s="176" t="str">
        <f>IF('S.D.PASTE SHEET'!E992="","",UPPER('S.D.PASTE SHEET'!E992))</f>
        <v/>
      </c>
      <c s="176" t="str">
        <f>IF('S.D.PASTE SHEET'!F992="","",'S.D.PASTE SHEET'!F992)</f>
        <v/>
      </c>
      <c s="176" t="str">
        <f>IF('S.D.PASTE SHEET'!G992="","",UPPER('S.D.PASTE SHEET'!G992))</f>
        <v/>
      </c>
      <c s="176" t="str">
        <f>IF('S.D.PASTE SHEET'!H992="","",UPPER('S.D.PASTE SHEET'!H992))</f>
        <v/>
      </c>
      <c s="176" t="str">
        <f>IF('S.D.PASTE SHEET'!I992="","",'S.D.PASTE SHEET'!I992)</f>
        <v/>
      </c>
      <c s="177" t="str">
        <f>IF('S.D.PASTE SHEET'!J992="","",'S.D.PASTE SHEET'!J992)</f>
        <v/>
      </c>
      <c s="176" t="str">
        <f>IF('S.D.PASTE SHEET'!K992="","",'S.D.PASTE SHEET'!K992)</f>
        <v/>
      </c>
      <c s="176" t="str">
        <f>IF('S.D.PASTE SHEET'!L992="","",'S.D.PASTE SHEET'!L992)</f>
        <v/>
      </c>
      <c s="176" t="str">
        <f>IF('S.D.PASTE SHEET'!M992="","",'S.D.PASTE SHEET'!M992)</f>
        <v/>
      </c>
      <c s="176" t="str">
        <f>IF('S.D.PASTE SHEET'!N992="","",'S.D.PASTE SHEET'!N992)</f>
        <v/>
      </c>
      <c s="176" t="str">
        <f>IF('S.D.PASTE SHEET'!O992="","",'S.D.PASTE SHEET'!O992)</f>
        <v/>
      </c>
      <c s="176" t="str">
        <f>IF('S.D.PASTE SHEET'!P992="","",'S.D.PASTE SHEET'!P992)</f>
        <v/>
      </c>
      <c s="176" t="str">
        <f>IF('S.D.PASTE SHEET'!Q992="","",'S.D.PASTE SHEET'!Q992)</f>
        <v/>
      </c>
      <c s="176" t="str">
        <f>IF('S.D.PASTE SHEET'!R992="","",'S.D.PASTE SHEET'!R992)</f>
        <v/>
      </c>
      <c s="176" t="str">
        <f>IF('S.D.PASTE SHEET'!S992="","",'S.D.PASTE SHEET'!S992)</f>
        <v/>
      </c>
      <c s="176" t="str">
        <f>IF('S.D.PASTE SHEET'!T992="","",'S.D.PASTE SHEET'!T992)</f>
        <v/>
      </c>
      <c s="176" t="str">
        <f>IF('S.D.PASTE SHEET'!U992="","",'S.D.PASTE SHEET'!U992)</f>
        <v/>
      </c>
      <c s="176" t="str">
        <f>IF('S.D.PASTE SHEET'!V992="","",'S.D.PASTE SHEET'!V992)</f>
        <v/>
      </c>
      <c s="176" t="str">
        <f>IF('S.D.PASTE SHEET'!W992="","",'S.D.PASTE SHEET'!W992)</f>
        <v/>
      </c>
      <c s="176" t="str">
        <f>IF('S.D.PASTE SHEET'!X992="","",'S.D.PASTE SHEET'!X992)</f>
        <v/>
      </c>
      <c s="176" t="str">
        <f>IF('S.D.PASTE SHEET'!Y992="","",'S.D.PASTE SHEET'!Y992)</f>
        <v/>
      </c>
      <c s="176" t="str">
        <f>IF('S.D.PASTE SHEET'!Z992="","",'S.D.PASTE SHEET'!Z992)</f>
        <v/>
      </c>
      <c s="176" t="str">
        <f>IF('S.D.PASTE SHEET'!AA992="","",'S.D.PASTE SHEET'!AA992)</f>
        <v/>
      </c>
      <c s="176" t="str">
        <f>IF('S.D.PASTE SHEET'!AB992="","",'S.D.PASTE SHEET'!AB992)</f>
        <v/>
      </c>
      <c s="176" t="str">
        <f>IF('S.D.PASTE SHEET'!AC992="","",'S.D.PASTE SHEET'!AC992)</f>
        <v/>
      </c>
      <c s="176" t="str">
        <f>IF('S.D.PASTE SHEET'!AD992="","",'S.D.PASTE SHEET'!AD992)</f>
        <v/>
      </c>
      <c s="178"/>
      <c s="179" t="str">
        <f>IF(AK992="","",IF(AK992&gt;0,COUNT($AG$2:AG992),""))</f>
        <v/>
      </c>
      <c s="180" t="str">
        <f t="shared" si="1068"/>
        <v/>
      </c>
      <c s="180" t="str">
        <f t="shared" si="1068"/>
        <v/>
      </c>
      <c s="180" t="str">
        <f t="shared" si="1068"/>
        <v/>
      </c>
      <c s="181" t="str">
        <f t="shared" si="1068"/>
        <v/>
      </c>
      <c s="180" t="str">
        <f t="shared" si="1068"/>
        <v/>
      </c>
      <c s="180" t="str">
        <f t="shared" si="1068"/>
        <v/>
      </c>
      <c s="180" t="str">
        <f t="shared" si="1068"/>
        <v/>
      </c>
      <c s="180" t="str">
        <f t="shared" si="1068"/>
        <v/>
      </c>
      <c s="180" t="str">
        <f t="shared" si="1068"/>
        <v/>
      </c>
      <c s="181" t="str">
        <f t="shared" si="1068"/>
        <v/>
      </c>
      <c s="180" t="str">
        <f t="shared" si="1068"/>
        <v/>
      </c>
      <c s="180" t="str">
        <f t="shared" si="1068"/>
        <v/>
      </c>
      <c s="180" t="str">
        <f t="shared" si="1068"/>
        <v/>
      </c>
      <c s="180" t="str">
        <f t="shared" si="1068"/>
        <v/>
      </c>
      <c s="180" t="str">
        <f t="shared" si="1068"/>
        <v/>
      </c>
      <c s="180" t="str">
        <f t="shared" si="1068"/>
        <v/>
      </c>
      <c r="AX992" s="180" t="str">
        <f>IF(BC992="","",IF(BC992&gt;0,COUNT($AY$2:AY992),""))</f>
        <v/>
      </c>
      <c s="180" t="str">
        <f t="shared" si="1084" ref="AY992">IF(AND($BB$1=5,$A992=5,$BC$1=C992),B992,"")</f>
        <v/>
      </c>
      <c s="180" t="str">
        <f t="shared" si="1070"/>
        <v/>
      </c>
      <c s="182" t="str">
        <f t="shared" si="1070"/>
        <v/>
      </c>
      <c s="180" t="str">
        <f t="shared" si="1070"/>
        <v/>
      </c>
      <c s="180" t="str">
        <f t="shared" si="1070"/>
        <v/>
      </c>
      <c s="180" t="str">
        <f t="shared" si="1070"/>
        <v/>
      </c>
      <c s="180" t="str">
        <f t="shared" si="1070"/>
        <v/>
      </c>
      <c s="180" t="str">
        <f t="shared" si="1070"/>
        <v/>
      </c>
      <c s="182" t="str">
        <f t="shared" si="1070"/>
        <v/>
      </c>
      <c s="180" t="str">
        <f t="shared" si="1070"/>
        <v/>
      </c>
      <c s="180" t="str">
        <f t="shared" si="1070"/>
        <v/>
      </c>
      <c s="180" t="str">
        <f t="shared" si="1070"/>
        <v/>
      </c>
      <c s="180" t="str">
        <f t="shared" si="1070"/>
        <v/>
      </c>
      <c s="180" t="str">
        <f t="shared" si="1070"/>
        <v/>
      </c>
      <c s="180" t="str">
        <f t="shared" si="1070"/>
        <v/>
      </c>
    </row>
    <row r="993" spans="1:65" ht="15.75" customHeight="1">
      <c r="A993" s="176" t="str">
        <f>IF('S.D.PASTE SHEET'!A993="","",'S.D.PASTE SHEET'!A993)</f>
        <v/>
      </c>
      <c s="176" t="str">
        <f>IF('S.D.PASTE SHEET'!B993="","",'S.D.PASTE SHEET'!B993)</f>
        <v/>
      </c>
      <c s="176" t="str">
        <f>IF('S.D.PASTE SHEET'!C993="","",'S.D.PASTE SHEET'!C993)</f>
        <v/>
      </c>
      <c s="177" t="str">
        <f>IF('S.D.PASTE SHEET'!D993="","",'S.D.PASTE SHEET'!D993)</f>
        <v/>
      </c>
      <c s="176" t="str">
        <f>IF('S.D.PASTE SHEET'!E993="","",UPPER('S.D.PASTE SHEET'!E993))</f>
        <v/>
      </c>
      <c s="176" t="str">
        <f>IF('S.D.PASTE SHEET'!F993="","",'S.D.PASTE SHEET'!F993)</f>
        <v/>
      </c>
      <c s="176" t="str">
        <f>IF('S.D.PASTE SHEET'!G993="","",UPPER('S.D.PASTE SHEET'!G993))</f>
        <v/>
      </c>
      <c s="176" t="str">
        <f>IF('S.D.PASTE SHEET'!H993="","",UPPER('S.D.PASTE SHEET'!H993))</f>
        <v/>
      </c>
      <c s="176" t="str">
        <f>IF('S.D.PASTE SHEET'!I993="","",'S.D.PASTE SHEET'!I993)</f>
        <v/>
      </c>
      <c s="177" t="str">
        <f>IF('S.D.PASTE SHEET'!J993="","",'S.D.PASTE SHEET'!J993)</f>
        <v/>
      </c>
      <c s="176" t="str">
        <f>IF('S.D.PASTE SHEET'!K993="","",'S.D.PASTE SHEET'!K993)</f>
        <v/>
      </c>
      <c s="176" t="str">
        <f>IF('S.D.PASTE SHEET'!L993="","",'S.D.PASTE SHEET'!L993)</f>
        <v/>
      </c>
      <c s="176" t="str">
        <f>IF('S.D.PASTE SHEET'!M993="","",'S.D.PASTE SHEET'!M993)</f>
        <v/>
      </c>
      <c s="176" t="str">
        <f>IF('S.D.PASTE SHEET'!N993="","",'S.D.PASTE SHEET'!N993)</f>
        <v/>
      </c>
      <c s="176" t="str">
        <f>IF('S.D.PASTE SHEET'!O993="","",'S.D.PASTE SHEET'!O993)</f>
        <v/>
      </c>
      <c s="176" t="str">
        <f>IF('S.D.PASTE SHEET'!P993="","",'S.D.PASTE SHEET'!P993)</f>
        <v/>
      </c>
      <c s="176" t="str">
        <f>IF('S.D.PASTE SHEET'!Q993="","",'S.D.PASTE SHEET'!Q993)</f>
        <v/>
      </c>
      <c s="176" t="str">
        <f>IF('S.D.PASTE SHEET'!R993="","",'S.D.PASTE SHEET'!R993)</f>
        <v/>
      </c>
      <c s="176" t="str">
        <f>IF('S.D.PASTE SHEET'!S993="","",'S.D.PASTE SHEET'!S993)</f>
        <v/>
      </c>
      <c s="176" t="str">
        <f>IF('S.D.PASTE SHEET'!T993="","",'S.D.PASTE SHEET'!T993)</f>
        <v/>
      </c>
      <c s="176" t="str">
        <f>IF('S.D.PASTE SHEET'!U993="","",'S.D.PASTE SHEET'!U993)</f>
        <v/>
      </c>
      <c s="176" t="str">
        <f>IF('S.D.PASTE SHEET'!V993="","",'S.D.PASTE SHEET'!V993)</f>
        <v/>
      </c>
      <c s="176" t="str">
        <f>IF('S.D.PASTE SHEET'!W993="","",'S.D.PASTE SHEET'!W993)</f>
        <v/>
      </c>
      <c s="176" t="str">
        <f>IF('S.D.PASTE SHEET'!X993="","",'S.D.PASTE SHEET'!X993)</f>
        <v/>
      </c>
      <c s="176" t="str">
        <f>IF('S.D.PASTE SHEET'!Y993="","",'S.D.PASTE SHEET'!Y993)</f>
        <v/>
      </c>
      <c s="176" t="str">
        <f>IF('S.D.PASTE SHEET'!Z993="","",'S.D.PASTE SHEET'!Z993)</f>
        <v/>
      </c>
      <c s="176" t="str">
        <f>IF('S.D.PASTE SHEET'!AA993="","",'S.D.PASTE SHEET'!AA993)</f>
        <v/>
      </c>
      <c s="176" t="str">
        <f>IF('S.D.PASTE SHEET'!AB993="","",'S.D.PASTE SHEET'!AB993)</f>
        <v/>
      </c>
      <c s="176" t="str">
        <f>IF('S.D.PASTE SHEET'!AC993="","",'S.D.PASTE SHEET'!AC993)</f>
        <v/>
      </c>
      <c s="176" t="str">
        <f>IF('S.D.PASTE SHEET'!AD993="","",'S.D.PASTE SHEET'!AD993)</f>
        <v/>
      </c>
      <c s="178"/>
      <c s="179" t="str">
        <f>IF(AK993="","",IF(AK993&gt;0,COUNT($AG$2:AG993),""))</f>
        <v/>
      </c>
      <c s="180" t="str">
        <f t="shared" si="1068"/>
        <v/>
      </c>
      <c s="180" t="str">
        <f t="shared" si="1068"/>
        <v/>
      </c>
      <c s="180" t="str">
        <f t="shared" si="1068"/>
        <v/>
      </c>
      <c s="181" t="str">
        <f t="shared" si="1068"/>
        <v/>
      </c>
      <c s="180" t="str">
        <f t="shared" si="1068"/>
        <v/>
      </c>
      <c s="180" t="str">
        <f t="shared" si="1068"/>
        <v/>
      </c>
      <c s="180" t="str">
        <f t="shared" si="1068"/>
        <v/>
      </c>
      <c s="180" t="str">
        <f t="shared" si="1068"/>
        <v/>
      </c>
      <c s="180" t="str">
        <f t="shared" si="1068"/>
        <v/>
      </c>
      <c s="181" t="str">
        <f t="shared" si="1068"/>
        <v/>
      </c>
      <c s="180" t="str">
        <f t="shared" si="1068"/>
        <v/>
      </c>
      <c s="180" t="str">
        <f t="shared" si="1068"/>
        <v/>
      </c>
      <c s="180" t="str">
        <f t="shared" si="1068"/>
        <v/>
      </c>
      <c s="180" t="str">
        <f t="shared" si="1068"/>
        <v/>
      </c>
      <c s="180" t="str">
        <f t="shared" si="1068"/>
        <v/>
      </c>
      <c s="180" t="str">
        <f>IF(AND($AJ$1=5,$A993=5),P993,"")</f>
        <v/>
      </c>
      <c r="AX993" s="180" t="str">
        <f>IF(BC993="","",IF(BC993&gt;0,COUNT($AY$2:AY993),""))</f>
        <v/>
      </c>
      <c s="180" t="str">
        <f t="shared" si="1085" ref="AY993">IF(AND($BB$1=5,$A993=5,$BC$1=C993),B993,"")</f>
        <v/>
      </c>
      <c s="180" t="str">
        <f t="shared" si="1070"/>
        <v/>
      </c>
      <c s="182" t="str">
        <f t="shared" si="1070"/>
        <v/>
      </c>
      <c s="180" t="str">
        <f t="shared" si="1070"/>
        <v/>
      </c>
      <c s="180" t="str">
        <f t="shared" si="1070"/>
        <v/>
      </c>
      <c s="180" t="str">
        <f t="shared" si="1070"/>
        <v/>
      </c>
      <c s="180" t="str">
        <f t="shared" si="1070"/>
        <v/>
      </c>
      <c s="180" t="str">
        <f t="shared" si="1070"/>
        <v/>
      </c>
      <c s="182" t="str">
        <f t="shared" si="1070"/>
        <v/>
      </c>
      <c s="180" t="str">
        <f t="shared" si="1070"/>
        <v/>
      </c>
      <c s="180" t="str">
        <f t="shared" si="1070"/>
        <v/>
      </c>
      <c s="180" t="str">
        <f t="shared" si="1070"/>
        <v/>
      </c>
      <c s="180" t="str">
        <f t="shared" si="1070"/>
        <v/>
      </c>
      <c s="180" t="str">
        <f t="shared" si="1070"/>
        <v/>
      </c>
      <c s="180" t="str">
        <f t="shared" si="1070"/>
        <v/>
      </c>
    </row>
    <row r="994" spans="1:65" ht="15.75" customHeight="1">
      <c r="A994" s="176" t="str">
        <f>IF('S.D.PASTE SHEET'!A994="","",'S.D.PASTE SHEET'!A994)</f>
        <v/>
      </c>
      <c s="176" t="str">
        <f>IF('S.D.PASTE SHEET'!B994="","",'S.D.PASTE SHEET'!B994)</f>
        <v/>
      </c>
      <c s="176" t="str">
        <f>IF('S.D.PASTE SHEET'!C994="","",'S.D.PASTE SHEET'!C994)</f>
        <v/>
      </c>
      <c s="177" t="str">
        <f>IF('S.D.PASTE SHEET'!D994="","",'S.D.PASTE SHEET'!D994)</f>
        <v/>
      </c>
      <c s="176" t="str">
        <f>IF('S.D.PASTE SHEET'!E994="","",UPPER('S.D.PASTE SHEET'!E994))</f>
        <v/>
      </c>
      <c s="176" t="str">
        <f>IF('S.D.PASTE SHEET'!F994="","",'S.D.PASTE SHEET'!F994)</f>
        <v/>
      </c>
      <c s="176" t="str">
        <f>IF('S.D.PASTE SHEET'!G994="","",UPPER('S.D.PASTE SHEET'!G994))</f>
        <v/>
      </c>
      <c s="176" t="str">
        <f>IF('S.D.PASTE SHEET'!H994="","",UPPER('S.D.PASTE SHEET'!H994))</f>
        <v/>
      </c>
      <c s="176" t="str">
        <f>IF('S.D.PASTE SHEET'!I994="","",'S.D.PASTE SHEET'!I994)</f>
        <v/>
      </c>
      <c s="177" t="str">
        <f>IF('S.D.PASTE SHEET'!J994="","",'S.D.PASTE SHEET'!J994)</f>
        <v/>
      </c>
      <c s="176" t="str">
        <f>IF('S.D.PASTE SHEET'!K994="","",'S.D.PASTE SHEET'!K994)</f>
        <v/>
      </c>
      <c s="176" t="str">
        <f>IF('S.D.PASTE SHEET'!L994="","",'S.D.PASTE SHEET'!L994)</f>
        <v/>
      </c>
      <c s="176" t="str">
        <f>IF('S.D.PASTE SHEET'!M994="","",'S.D.PASTE SHEET'!M994)</f>
        <v/>
      </c>
      <c s="176" t="str">
        <f>IF('S.D.PASTE SHEET'!N994="","",'S.D.PASTE SHEET'!N994)</f>
        <v/>
      </c>
      <c s="176" t="str">
        <f>IF('S.D.PASTE SHEET'!O994="","",'S.D.PASTE SHEET'!O994)</f>
        <v/>
      </c>
      <c s="176" t="str">
        <f>IF('S.D.PASTE SHEET'!P994="","",'S.D.PASTE SHEET'!P994)</f>
        <v/>
      </c>
      <c s="176" t="str">
        <f>IF('S.D.PASTE SHEET'!Q994="","",'S.D.PASTE SHEET'!Q994)</f>
        <v/>
      </c>
      <c s="176" t="str">
        <f>IF('S.D.PASTE SHEET'!R994="","",'S.D.PASTE SHEET'!R994)</f>
        <v/>
      </c>
      <c s="176" t="str">
        <f>IF('S.D.PASTE SHEET'!S994="","",'S.D.PASTE SHEET'!S994)</f>
        <v/>
      </c>
      <c s="176" t="str">
        <f>IF('S.D.PASTE SHEET'!T994="","",'S.D.PASTE SHEET'!T994)</f>
        <v/>
      </c>
      <c s="176" t="str">
        <f>IF('S.D.PASTE SHEET'!U994="","",'S.D.PASTE SHEET'!U994)</f>
        <v/>
      </c>
      <c s="176" t="str">
        <f>IF('S.D.PASTE SHEET'!V994="","",'S.D.PASTE SHEET'!V994)</f>
        <v/>
      </c>
      <c s="176" t="str">
        <f>IF('S.D.PASTE SHEET'!W994="","",'S.D.PASTE SHEET'!W994)</f>
        <v/>
      </c>
      <c s="176" t="str">
        <f>IF('S.D.PASTE SHEET'!X994="","",'S.D.PASTE SHEET'!X994)</f>
        <v/>
      </c>
      <c s="176" t="str">
        <f>IF('S.D.PASTE SHEET'!Y994="","",'S.D.PASTE SHEET'!Y994)</f>
        <v/>
      </c>
      <c s="176" t="str">
        <f>IF('S.D.PASTE SHEET'!Z994="","",'S.D.PASTE SHEET'!Z994)</f>
        <v/>
      </c>
      <c s="176" t="str">
        <f>IF('S.D.PASTE SHEET'!AA994="","",'S.D.PASTE SHEET'!AA994)</f>
        <v/>
      </c>
      <c s="176" t="str">
        <f>IF('S.D.PASTE SHEET'!AB994="","",'S.D.PASTE SHEET'!AB994)</f>
        <v/>
      </c>
      <c s="176" t="str">
        <f>IF('S.D.PASTE SHEET'!AC994="","",'S.D.PASTE SHEET'!AC994)</f>
        <v/>
      </c>
      <c s="176" t="str">
        <f>IF('S.D.PASTE SHEET'!AD994="","",'S.D.PASTE SHEET'!AD994)</f>
        <v/>
      </c>
      <c s="178"/>
      <c s="179" t="str">
        <f>IF(AK994="","",IF(AK994&gt;0,COUNT($AG$2:AG994),""))</f>
        <v/>
      </c>
      <c s="180" t="str">
        <f t="shared" si="1086" ref="AG994:AV1009">IF(AND($AJ$1=5,$A994=5),A994,"")</f>
        <v/>
      </c>
      <c s="180" t="str">
        <f t="shared" si="1086"/>
        <v/>
      </c>
      <c s="180" t="str">
        <f t="shared" si="1086"/>
        <v/>
      </c>
      <c s="181" t="str">
        <f t="shared" si="1086"/>
        <v/>
      </c>
      <c s="180" t="str">
        <f t="shared" si="1086"/>
        <v/>
      </c>
      <c s="180" t="str">
        <f t="shared" si="1086"/>
        <v/>
      </c>
      <c s="180" t="str">
        <f t="shared" si="1086"/>
        <v/>
      </c>
      <c s="180" t="str">
        <f t="shared" si="1086"/>
        <v/>
      </c>
      <c s="180" t="str">
        <f t="shared" si="1086"/>
        <v/>
      </c>
      <c s="181" t="str">
        <f t="shared" si="1086"/>
        <v/>
      </c>
      <c s="180" t="str">
        <f t="shared" si="1086"/>
        <v/>
      </c>
      <c s="180" t="str">
        <f t="shared" si="1086"/>
        <v/>
      </c>
      <c s="180" t="str">
        <f t="shared" si="1086"/>
        <v/>
      </c>
      <c s="180" t="str">
        <f t="shared" si="1086"/>
        <v/>
      </c>
      <c s="180" t="str">
        <f t="shared" si="1086"/>
        <v/>
      </c>
      <c s="180" t="str">
        <f t="shared" si="1086"/>
        <v/>
      </c>
      <c r="AX994" s="180" t="str">
        <f>IF(BC994="","",IF(BC994&gt;0,COUNT($AY$2:AY994),""))</f>
        <v/>
      </c>
      <c s="180" t="str">
        <f t="shared" si="1087" ref="AY994">IF(AND($BB$1=5,$A994=5,$BC$1=C994),B994,"")</f>
        <v/>
      </c>
      <c s="180" t="str">
        <f t="shared" si="1088" ref="AZ994:BM1009">IF(AND($BB$1=5,$A994=5,$BC$1=$B994),C994,"")</f>
        <v/>
      </c>
      <c s="182" t="str">
        <f t="shared" si="1088"/>
        <v/>
      </c>
      <c s="180" t="str">
        <f t="shared" si="1088"/>
        <v/>
      </c>
      <c s="180" t="str">
        <f t="shared" si="1088"/>
        <v/>
      </c>
      <c s="180" t="str">
        <f t="shared" si="1088"/>
        <v/>
      </c>
      <c s="180" t="str">
        <f t="shared" si="1088"/>
        <v/>
      </c>
      <c s="180" t="str">
        <f t="shared" si="1088"/>
        <v/>
      </c>
      <c s="182" t="str">
        <f t="shared" si="1088"/>
        <v/>
      </c>
      <c s="180" t="str">
        <f t="shared" si="1088"/>
        <v/>
      </c>
      <c s="180" t="str">
        <f t="shared" si="1088"/>
        <v/>
      </c>
      <c s="180" t="str">
        <f t="shared" si="1088"/>
        <v/>
      </c>
      <c s="180" t="str">
        <f t="shared" si="1088"/>
        <v/>
      </c>
      <c s="180" t="str">
        <f t="shared" si="1088"/>
        <v/>
      </c>
      <c s="180" t="str">
        <f t="shared" si="1088"/>
        <v/>
      </c>
    </row>
    <row r="995" spans="1:65" ht="15.75" customHeight="1">
      <c r="A995" s="176" t="str">
        <f>IF('S.D.PASTE SHEET'!A995="","",'S.D.PASTE SHEET'!A995)</f>
        <v/>
      </c>
      <c s="176" t="str">
        <f>IF('S.D.PASTE SHEET'!B995="","",'S.D.PASTE SHEET'!B995)</f>
        <v/>
      </c>
      <c s="176" t="str">
        <f>IF('S.D.PASTE SHEET'!C995="","",'S.D.PASTE SHEET'!C995)</f>
        <v/>
      </c>
      <c s="177" t="str">
        <f>IF('S.D.PASTE SHEET'!D995="","",'S.D.PASTE SHEET'!D995)</f>
        <v/>
      </c>
      <c s="176" t="str">
        <f>IF('S.D.PASTE SHEET'!E995="","",UPPER('S.D.PASTE SHEET'!E995))</f>
        <v/>
      </c>
      <c s="176" t="str">
        <f>IF('S.D.PASTE SHEET'!F995="","",'S.D.PASTE SHEET'!F995)</f>
        <v/>
      </c>
      <c s="176" t="str">
        <f>IF('S.D.PASTE SHEET'!G995="","",UPPER('S.D.PASTE SHEET'!G995))</f>
        <v/>
      </c>
      <c s="176" t="str">
        <f>IF('S.D.PASTE SHEET'!H995="","",UPPER('S.D.PASTE SHEET'!H995))</f>
        <v/>
      </c>
      <c s="176" t="str">
        <f>IF('S.D.PASTE SHEET'!I995="","",'S.D.PASTE SHEET'!I995)</f>
        <v/>
      </c>
      <c s="177" t="str">
        <f>IF('S.D.PASTE SHEET'!J995="","",'S.D.PASTE SHEET'!J995)</f>
        <v/>
      </c>
      <c s="176" t="str">
        <f>IF('S.D.PASTE SHEET'!K995="","",'S.D.PASTE SHEET'!K995)</f>
        <v/>
      </c>
      <c s="176" t="str">
        <f>IF('S.D.PASTE SHEET'!L995="","",'S.D.PASTE SHEET'!L995)</f>
        <v/>
      </c>
      <c s="176" t="str">
        <f>IF('S.D.PASTE SHEET'!M995="","",'S.D.PASTE SHEET'!M995)</f>
        <v/>
      </c>
      <c s="176" t="str">
        <f>IF('S.D.PASTE SHEET'!N995="","",'S.D.PASTE SHEET'!N995)</f>
        <v/>
      </c>
      <c s="176" t="str">
        <f>IF('S.D.PASTE SHEET'!O995="","",'S.D.PASTE SHEET'!O995)</f>
        <v/>
      </c>
      <c s="176" t="str">
        <f>IF('S.D.PASTE SHEET'!P995="","",'S.D.PASTE SHEET'!P995)</f>
        <v/>
      </c>
      <c s="176" t="str">
        <f>IF('S.D.PASTE SHEET'!Q995="","",'S.D.PASTE SHEET'!Q995)</f>
        <v/>
      </c>
      <c s="176" t="str">
        <f>IF('S.D.PASTE SHEET'!R995="","",'S.D.PASTE SHEET'!R995)</f>
        <v/>
      </c>
      <c s="176" t="str">
        <f>IF('S.D.PASTE SHEET'!S995="","",'S.D.PASTE SHEET'!S995)</f>
        <v/>
      </c>
      <c s="176" t="str">
        <f>IF('S.D.PASTE SHEET'!T995="","",'S.D.PASTE SHEET'!T995)</f>
        <v/>
      </c>
      <c s="176" t="str">
        <f>IF('S.D.PASTE SHEET'!U995="","",'S.D.PASTE SHEET'!U995)</f>
        <v/>
      </c>
      <c s="176" t="str">
        <f>IF('S.D.PASTE SHEET'!V995="","",'S.D.PASTE SHEET'!V995)</f>
        <v/>
      </c>
      <c s="176" t="str">
        <f>IF('S.D.PASTE SHEET'!W995="","",'S.D.PASTE SHEET'!W995)</f>
        <v/>
      </c>
      <c s="176" t="str">
        <f>IF('S.D.PASTE SHEET'!X995="","",'S.D.PASTE SHEET'!X995)</f>
        <v/>
      </c>
      <c s="176" t="str">
        <f>IF('S.D.PASTE SHEET'!Y995="","",'S.D.PASTE SHEET'!Y995)</f>
        <v/>
      </c>
      <c s="176" t="str">
        <f>IF('S.D.PASTE SHEET'!Z995="","",'S.D.PASTE SHEET'!Z995)</f>
        <v/>
      </c>
      <c s="176" t="str">
        <f>IF('S.D.PASTE SHEET'!AA995="","",'S.D.PASTE SHEET'!AA995)</f>
        <v/>
      </c>
      <c s="176" t="str">
        <f>IF('S.D.PASTE SHEET'!AB995="","",'S.D.PASTE SHEET'!AB995)</f>
        <v/>
      </c>
      <c s="176" t="str">
        <f>IF('S.D.PASTE SHEET'!AC995="","",'S.D.PASTE SHEET'!AC995)</f>
        <v/>
      </c>
      <c s="176" t="str">
        <f>IF('S.D.PASTE SHEET'!AD995="","",'S.D.PASTE SHEET'!AD995)</f>
        <v/>
      </c>
      <c s="178"/>
      <c s="179" t="str">
        <f>IF(AK995="","",IF(AK995&gt;0,COUNT($AG$2:AG995),""))</f>
        <v/>
      </c>
      <c s="180" t="str">
        <f t="shared" si="1086"/>
        <v/>
      </c>
      <c s="180" t="str">
        <f t="shared" si="1086"/>
        <v/>
      </c>
      <c s="180" t="str">
        <f t="shared" si="1086"/>
        <v/>
      </c>
      <c s="181" t="str">
        <f t="shared" si="1086"/>
        <v/>
      </c>
      <c s="180" t="str">
        <f t="shared" si="1086"/>
        <v/>
      </c>
      <c s="180" t="str">
        <f t="shared" si="1086"/>
        <v/>
      </c>
      <c s="180" t="str">
        <f t="shared" si="1086"/>
        <v/>
      </c>
      <c s="180" t="str">
        <f t="shared" si="1086"/>
        <v/>
      </c>
      <c s="180" t="str">
        <f t="shared" si="1086"/>
        <v/>
      </c>
      <c s="181" t="str">
        <f t="shared" si="1086"/>
        <v/>
      </c>
      <c s="180" t="str">
        <f t="shared" si="1086"/>
        <v/>
      </c>
      <c s="180" t="str">
        <f t="shared" si="1086"/>
        <v/>
      </c>
      <c s="180" t="str">
        <f t="shared" si="1086"/>
        <v/>
      </c>
      <c s="180" t="str">
        <f t="shared" si="1086"/>
        <v/>
      </c>
      <c s="180" t="str">
        <f t="shared" si="1086"/>
        <v/>
      </c>
      <c s="180" t="str">
        <f t="shared" si="1086"/>
        <v/>
      </c>
      <c r="AX995" s="180" t="str">
        <f>IF(BC995="","",IF(BC995&gt;0,COUNT($AY$2:AY995),""))</f>
        <v/>
      </c>
      <c s="180" t="str">
        <f t="shared" si="1089" ref="AY995">IF(AND($BB$1=5,$A995=5,$BC$1=C995),B995,"")</f>
        <v/>
      </c>
      <c s="180" t="str">
        <f t="shared" si="1088"/>
        <v/>
      </c>
      <c s="182" t="str">
        <f t="shared" si="1088"/>
        <v/>
      </c>
      <c s="180" t="str">
        <f t="shared" si="1088"/>
        <v/>
      </c>
      <c s="180" t="str">
        <f t="shared" si="1088"/>
        <v/>
      </c>
      <c s="180" t="str">
        <f t="shared" si="1088"/>
        <v/>
      </c>
      <c s="180" t="str">
        <f t="shared" si="1088"/>
        <v/>
      </c>
      <c s="180" t="str">
        <f t="shared" si="1088"/>
        <v/>
      </c>
      <c s="182" t="str">
        <f t="shared" si="1088"/>
        <v/>
      </c>
      <c s="180" t="str">
        <f t="shared" si="1088"/>
        <v/>
      </c>
      <c s="180" t="str">
        <f t="shared" si="1088"/>
        <v/>
      </c>
      <c s="180" t="str">
        <f t="shared" si="1088"/>
        <v/>
      </c>
      <c s="180" t="str">
        <f t="shared" si="1088"/>
        <v/>
      </c>
      <c s="180" t="str">
        <f t="shared" si="1088"/>
        <v/>
      </c>
      <c s="180" t="str">
        <f t="shared" si="1088"/>
        <v/>
      </c>
    </row>
    <row r="996" spans="1:65" ht="15.75" customHeight="1">
      <c r="A996" s="176" t="str">
        <f>IF('S.D.PASTE SHEET'!A996="","",'S.D.PASTE SHEET'!A996)</f>
        <v/>
      </c>
      <c s="176" t="str">
        <f>IF('S.D.PASTE SHEET'!B996="","",'S.D.PASTE SHEET'!B996)</f>
        <v/>
      </c>
      <c s="176" t="str">
        <f>IF('S.D.PASTE SHEET'!C996="","",'S.D.PASTE SHEET'!C996)</f>
        <v/>
      </c>
      <c s="177" t="str">
        <f>IF('S.D.PASTE SHEET'!D996="","",'S.D.PASTE SHEET'!D996)</f>
        <v/>
      </c>
      <c s="176" t="str">
        <f>IF('S.D.PASTE SHEET'!E996="","",UPPER('S.D.PASTE SHEET'!E996))</f>
        <v/>
      </c>
      <c s="176" t="str">
        <f>IF('S.D.PASTE SHEET'!F996="","",'S.D.PASTE SHEET'!F996)</f>
        <v/>
      </c>
      <c s="176" t="str">
        <f>IF('S.D.PASTE SHEET'!G996="","",UPPER('S.D.PASTE SHEET'!G996))</f>
        <v/>
      </c>
      <c s="176" t="str">
        <f>IF('S.D.PASTE SHEET'!H996="","",UPPER('S.D.PASTE SHEET'!H996))</f>
        <v/>
      </c>
      <c s="176" t="str">
        <f>IF('S.D.PASTE SHEET'!I996="","",'S.D.PASTE SHEET'!I996)</f>
        <v/>
      </c>
      <c s="177" t="str">
        <f>IF('S.D.PASTE SHEET'!J996="","",'S.D.PASTE SHEET'!J996)</f>
        <v/>
      </c>
      <c s="176" t="str">
        <f>IF('S.D.PASTE SHEET'!K996="","",'S.D.PASTE SHEET'!K996)</f>
        <v/>
      </c>
      <c s="176" t="str">
        <f>IF('S.D.PASTE SHEET'!L996="","",'S.D.PASTE SHEET'!L996)</f>
        <v/>
      </c>
      <c s="176" t="str">
        <f>IF('S.D.PASTE SHEET'!M996="","",'S.D.PASTE SHEET'!M996)</f>
        <v/>
      </c>
      <c s="176" t="str">
        <f>IF('S.D.PASTE SHEET'!N996="","",'S.D.PASTE SHEET'!N996)</f>
        <v/>
      </c>
      <c s="176" t="str">
        <f>IF('S.D.PASTE SHEET'!O996="","",'S.D.PASTE SHEET'!O996)</f>
        <v/>
      </c>
      <c s="176" t="str">
        <f>IF('S.D.PASTE SHEET'!P996="","",'S.D.PASTE SHEET'!P996)</f>
        <v/>
      </c>
      <c s="176" t="str">
        <f>IF('S.D.PASTE SHEET'!Q996="","",'S.D.PASTE SHEET'!Q996)</f>
        <v/>
      </c>
      <c s="176" t="str">
        <f>IF('S.D.PASTE SHEET'!R996="","",'S.D.PASTE SHEET'!R996)</f>
        <v/>
      </c>
      <c s="176" t="str">
        <f>IF('S.D.PASTE SHEET'!S996="","",'S.D.PASTE SHEET'!S996)</f>
        <v/>
      </c>
      <c s="176" t="str">
        <f>IF('S.D.PASTE SHEET'!T996="","",'S.D.PASTE SHEET'!T996)</f>
        <v/>
      </c>
      <c s="176" t="str">
        <f>IF('S.D.PASTE SHEET'!U996="","",'S.D.PASTE SHEET'!U996)</f>
        <v/>
      </c>
      <c s="176" t="str">
        <f>IF('S.D.PASTE SHEET'!V996="","",'S.D.PASTE SHEET'!V996)</f>
        <v/>
      </c>
      <c s="176" t="str">
        <f>IF('S.D.PASTE SHEET'!W996="","",'S.D.PASTE SHEET'!W996)</f>
        <v/>
      </c>
      <c s="176" t="str">
        <f>IF('S.D.PASTE SHEET'!X996="","",'S.D.PASTE SHEET'!X996)</f>
        <v/>
      </c>
      <c s="176" t="str">
        <f>IF('S.D.PASTE SHEET'!Y996="","",'S.D.PASTE SHEET'!Y996)</f>
        <v/>
      </c>
      <c s="176" t="str">
        <f>IF('S.D.PASTE SHEET'!Z996="","",'S.D.PASTE SHEET'!Z996)</f>
        <v/>
      </c>
      <c s="176" t="str">
        <f>IF('S.D.PASTE SHEET'!AA996="","",'S.D.PASTE SHEET'!AA996)</f>
        <v/>
      </c>
      <c s="176" t="str">
        <f>IF('S.D.PASTE SHEET'!AB996="","",'S.D.PASTE SHEET'!AB996)</f>
        <v/>
      </c>
      <c s="176" t="str">
        <f>IF('S.D.PASTE SHEET'!AC996="","",'S.D.PASTE SHEET'!AC996)</f>
        <v/>
      </c>
      <c s="176" t="str">
        <f>IF('S.D.PASTE SHEET'!AD996="","",'S.D.PASTE SHEET'!AD996)</f>
        <v/>
      </c>
      <c s="178"/>
      <c s="179" t="str">
        <f>IF(AK996="","",IF(AK996&gt;0,COUNT($AG$2:AG996),""))</f>
        <v/>
      </c>
      <c s="180" t="str">
        <f t="shared" si="1086"/>
        <v/>
      </c>
      <c s="180" t="str">
        <f t="shared" si="1086"/>
        <v/>
      </c>
      <c s="180" t="str">
        <f t="shared" si="1086"/>
        <v/>
      </c>
      <c s="181" t="str">
        <f t="shared" si="1086"/>
        <v/>
      </c>
      <c s="180" t="str">
        <f t="shared" si="1086"/>
        <v/>
      </c>
      <c s="180" t="str">
        <f t="shared" si="1086"/>
        <v/>
      </c>
      <c s="180" t="str">
        <f t="shared" si="1086"/>
        <v/>
      </c>
      <c s="180" t="str">
        <f t="shared" si="1086"/>
        <v/>
      </c>
      <c s="180" t="str">
        <f t="shared" si="1086"/>
        <v/>
      </c>
      <c s="181" t="str">
        <f t="shared" si="1086"/>
        <v/>
      </c>
      <c s="180" t="str">
        <f t="shared" si="1086"/>
        <v/>
      </c>
      <c s="180" t="str">
        <f t="shared" si="1086"/>
        <v/>
      </c>
      <c s="180" t="str">
        <f t="shared" si="1086"/>
        <v/>
      </c>
      <c s="180" t="str">
        <f t="shared" si="1086"/>
        <v/>
      </c>
      <c s="180" t="str">
        <f t="shared" si="1086"/>
        <v/>
      </c>
      <c s="180" t="str">
        <f t="shared" si="1086"/>
        <v/>
      </c>
      <c r="AX996" s="180" t="str">
        <f>IF(BC996="","",IF(BC996&gt;0,COUNT($AY$2:AY996),""))</f>
        <v/>
      </c>
      <c s="180" t="str">
        <f t="shared" si="1090" ref="AY996">IF(AND($BB$1=5,$A996=5,$BC$1=C996),B996,"")</f>
        <v/>
      </c>
      <c s="180" t="str">
        <f t="shared" si="1088"/>
        <v/>
      </c>
      <c s="182" t="str">
        <f t="shared" si="1088"/>
        <v/>
      </c>
      <c s="180" t="str">
        <f t="shared" si="1088"/>
        <v/>
      </c>
      <c s="180" t="str">
        <f t="shared" si="1088"/>
        <v/>
      </c>
      <c s="180" t="str">
        <f t="shared" si="1088"/>
        <v/>
      </c>
      <c s="180" t="str">
        <f t="shared" si="1088"/>
        <v/>
      </c>
      <c s="180" t="str">
        <f t="shared" si="1088"/>
        <v/>
      </c>
      <c s="182" t="str">
        <f t="shared" si="1088"/>
        <v/>
      </c>
      <c s="180" t="str">
        <f t="shared" si="1088"/>
        <v/>
      </c>
      <c s="180" t="str">
        <f t="shared" si="1088"/>
        <v/>
      </c>
      <c s="180" t="str">
        <f t="shared" si="1088"/>
        <v/>
      </c>
      <c s="180" t="str">
        <f t="shared" si="1088"/>
        <v/>
      </c>
      <c s="180" t="str">
        <f t="shared" si="1088"/>
        <v/>
      </c>
      <c s="180" t="str">
        <f t="shared" si="1088"/>
        <v/>
      </c>
    </row>
    <row r="997" spans="1:65" ht="15.75" customHeight="1">
      <c r="A997" s="176" t="str">
        <f>IF('S.D.PASTE SHEET'!A997="","",'S.D.PASTE SHEET'!A997)</f>
        <v/>
      </c>
      <c s="176" t="str">
        <f>IF('S.D.PASTE SHEET'!B997="","",'S.D.PASTE SHEET'!B997)</f>
        <v/>
      </c>
      <c s="176" t="str">
        <f>IF('S.D.PASTE SHEET'!C997="","",'S.D.PASTE SHEET'!C997)</f>
        <v/>
      </c>
      <c s="177" t="str">
        <f>IF('S.D.PASTE SHEET'!D997="","",'S.D.PASTE SHEET'!D997)</f>
        <v/>
      </c>
      <c s="176" t="str">
        <f>IF('S.D.PASTE SHEET'!E997="","",UPPER('S.D.PASTE SHEET'!E997))</f>
        <v/>
      </c>
      <c s="176" t="str">
        <f>IF('S.D.PASTE SHEET'!F997="","",'S.D.PASTE SHEET'!F997)</f>
        <v/>
      </c>
      <c s="176" t="str">
        <f>IF('S.D.PASTE SHEET'!G997="","",UPPER('S.D.PASTE SHEET'!G997))</f>
        <v/>
      </c>
      <c s="176" t="str">
        <f>IF('S.D.PASTE SHEET'!H997="","",UPPER('S.D.PASTE SHEET'!H997))</f>
        <v/>
      </c>
      <c s="176" t="str">
        <f>IF('S.D.PASTE SHEET'!I997="","",'S.D.PASTE SHEET'!I997)</f>
        <v/>
      </c>
      <c s="177" t="str">
        <f>IF('S.D.PASTE SHEET'!J997="","",'S.D.PASTE SHEET'!J997)</f>
        <v/>
      </c>
      <c s="176" t="str">
        <f>IF('S.D.PASTE SHEET'!K997="","",'S.D.PASTE SHEET'!K997)</f>
        <v/>
      </c>
      <c s="176" t="str">
        <f>IF('S.D.PASTE SHEET'!L997="","",'S.D.PASTE SHEET'!L997)</f>
        <v/>
      </c>
      <c s="176" t="str">
        <f>IF('S.D.PASTE SHEET'!M997="","",'S.D.PASTE SHEET'!M997)</f>
        <v/>
      </c>
      <c s="176" t="str">
        <f>IF('S.D.PASTE SHEET'!N997="","",'S.D.PASTE SHEET'!N997)</f>
        <v/>
      </c>
      <c s="176" t="str">
        <f>IF('S.D.PASTE SHEET'!O997="","",'S.D.PASTE SHEET'!O997)</f>
        <v/>
      </c>
      <c s="176" t="str">
        <f>IF('S.D.PASTE SHEET'!P997="","",'S.D.PASTE SHEET'!P997)</f>
        <v/>
      </c>
      <c s="176" t="str">
        <f>IF('S.D.PASTE SHEET'!Q997="","",'S.D.PASTE SHEET'!Q997)</f>
        <v/>
      </c>
      <c s="176" t="str">
        <f>IF('S.D.PASTE SHEET'!R997="","",'S.D.PASTE SHEET'!R997)</f>
        <v/>
      </c>
      <c s="176" t="str">
        <f>IF('S.D.PASTE SHEET'!S997="","",'S.D.PASTE SHEET'!S997)</f>
        <v/>
      </c>
      <c s="176" t="str">
        <f>IF('S.D.PASTE SHEET'!T997="","",'S.D.PASTE SHEET'!T997)</f>
        <v/>
      </c>
      <c s="176" t="str">
        <f>IF('S.D.PASTE SHEET'!U997="","",'S.D.PASTE SHEET'!U997)</f>
        <v/>
      </c>
      <c s="176" t="str">
        <f>IF('S.D.PASTE SHEET'!V997="","",'S.D.PASTE SHEET'!V997)</f>
        <v/>
      </c>
      <c s="176" t="str">
        <f>IF('S.D.PASTE SHEET'!W997="","",'S.D.PASTE SHEET'!W997)</f>
        <v/>
      </c>
      <c s="176" t="str">
        <f>IF('S.D.PASTE SHEET'!X997="","",'S.D.PASTE SHEET'!X997)</f>
        <v/>
      </c>
      <c s="176" t="str">
        <f>IF('S.D.PASTE SHEET'!Y997="","",'S.D.PASTE SHEET'!Y997)</f>
        <v/>
      </c>
      <c s="176" t="str">
        <f>IF('S.D.PASTE SHEET'!Z997="","",'S.D.PASTE SHEET'!Z997)</f>
        <v/>
      </c>
      <c s="176" t="str">
        <f>IF('S.D.PASTE SHEET'!AA997="","",'S.D.PASTE SHEET'!AA997)</f>
        <v/>
      </c>
      <c s="176" t="str">
        <f>IF('S.D.PASTE SHEET'!AB997="","",'S.D.PASTE SHEET'!AB997)</f>
        <v/>
      </c>
      <c s="176" t="str">
        <f>IF('S.D.PASTE SHEET'!AC997="","",'S.D.PASTE SHEET'!AC997)</f>
        <v/>
      </c>
      <c s="176" t="str">
        <f>IF('S.D.PASTE SHEET'!AD997="","",'S.D.PASTE SHEET'!AD997)</f>
        <v/>
      </c>
      <c s="178"/>
      <c s="179" t="str">
        <f>IF(AK997="","",IF(AK997&gt;0,COUNT($AG$2:AG997),""))</f>
        <v/>
      </c>
      <c s="180" t="str">
        <f t="shared" si="1086"/>
        <v/>
      </c>
      <c s="180" t="str">
        <f t="shared" si="1086"/>
        <v/>
      </c>
      <c s="180" t="str">
        <f t="shared" si="1086"/>
        <v/>
      </c>
      <c s="181" t="str">
        <f t="shared" si="1086"/>
        <v/>
      </c>
      <c s="180" t="str">
        <f t="shared" si="1086"/>
        <v/>
      </c>
      <c s="180" t="str">
        <f t="shared" si="1086"/>
        <v/>
      </c>
      <c s="180" t="str">
        <f t="shared" si="1086"/>
        <v/>
      </c>
      <c s="180" t="str">
        <f t="shared" si="1086"/>
        <v/>
      </c>
      <c s="180" t="str">
        <f t="shared" si="1086"/>
        <v/>
      </c>
      <c s="181" t="str">
        <f t="shared" si="1086"/>
        <v/>
      </c>
      <c s="180" t="str">
        <f t="shared" si="1086"/>
        <v/>
      </c>
      <c s="180" t="str">
        <f t="shared" si="1086"/>
        <v/>
      </c>
      <c s="180" t="str">
        <f t="shared" si="1086"/>
        <v/>
      </c>
      <c s="180" t="str">
        <f t="shared" si="1086"/>
        <v/>
      </c>
      <c s="180" t="str">
        <f t="shared" si="1086"/>
        <v/>
      </c>
      <c s="180" t="str">
        <f t="shared" si="1086"/>
        <v/>
      </c>
      <c r="AX997" s="180" t="str">
        <f>IF(BC997="","",IF(BC997&gt;0,COUNT($AY$2:AY997),""))</f>
        <v/>
      </c>
      <c s="180" t="str">
        <f t="shared" si="1091" ref="AY997">IF(AND($BB$1=5,$A997=5,$BC$1=C997),B997,"")</f>
        <v/>
      </c>
      <c s="180" t="str">
        <f t="shared" si="1088"/>
        <v/>
      </c>
      <c s="182" t="str">
        <f t="shared" si="1088"/>
        <v/>
      </c>
      <c s="180" t="str">
        <f t="shared" si="1088"/>
        <v/>
      </c>
      <c s="180" t="str">
        <f t="shared" si="1088"/>
        <v/>
      </c>
      <c s="180" t="str">
        <f t="shared" si="1088"/>
        <v/>
      </c>
      <c s="180" t="str">
        <f t="shared" si="1088"/>
        <v/>
      </c>
      <c s="180" t="str">
        <f t="shared" si="1088"/>
        <v/>
      </c>
      <c s="182" t="str">
        <f t="shared" si="1088"/>
        <v/>
      </c>
      <c s="180" t="str">
        <f t="shared" si="1088"/>
        <v/>
      </c>
      <c s="180" t="str">
        <f t="shared" si="1088"/>
        <v/>
      </c>
      <c s="180" t="str">
        <f t="shared" si="1088"/>
        <v/>
      </c>
      <c s="180" t="str">
        <f t="shared" si="1088"/>
        <v/>
      </c>
      <c s="180" t="str">
        <f t="shared" si="1088"/>
        <v/>
      </c>
      <c s="180" t="str">
        <f t="shared" si="1088"/>
        <v/>
      </c>
    </row>
    <row r="998" spans="1:65" ht="15.75" customHeight="1">
      <c r="A998" s="176" t="str">
        <f>IF('S.D.PASTE SHEET'!A998="","",'S.D.PASTE SHEET'!A998)</f>
        <v/>
      </c>
      <c s="176" t="str">
        <f>IF('S.D.PASTE SHEET'!B998="","",'S.D.PASTE SHEET'!B998)</f>
        <v/>
      </c>
      <c s="176" t="str">
        <f>IF('S.D.PASTE SHEET'!C998="","",'S.D.PASTE SHEET'!C998)</f>
        <v/>
      </c>
      <c s="177" t="str">
        <f>IF('S.D.PASTE SHEET'!D998="","",'S.D.PASTE SHEET'!D998)</f>
        <v/>
      </c>
      <c s="176" t="str">
        <f>IF('S.D.PASTE SHEET'!E998="","",UPPER('S.D.PASTE SHEET'!E998))</f>
        <v/>
      </c>
      <c s="176" t="str">
        <f>IF('S.D.PASTE SHEET'!F998="","",'S.D.PASTE SHEET'!F998)</f>
        <v/>
      </c>
      <c s="176" t="str">
        <f>IF('S.D.PASTE SHEET'!G998="","",UPPER('S.D.PASTE SHEET'!G998))</f>
        <v/>
      </c>
      <c s="176" t="str">
        <f>IF('S.D.PASTE SHEET'!H998="","",UPPER('S.D.PASTE SHEET'!H998))</f>
        <v/>
      </c>
      <c s="176" t="str">
        <f>IF('S.D.PASTE SHEET'!I998="","",'S.D.PASTE SHEET'!I998)</f>
        <v/>
      </c>
      <c s="177" t="str">
        <f>IF('S.D.PASTE SHEET'!J998="","",'S.D.PASTE SHEET'!J998)</f>
        <v/>
      </c>
      <c s="176" t="str">
        <f>IF('S.D.PASTE SHEET'!K998="","",'S.D.PASTE SHEET'!K998)</f>
        <v/>
      </c>
      <c s="176" t="str">
        <f>IF('S.D.PASTE SHEET'!L998="","",'S.D.PASTE SHEET'!L998)</f>
        <v/>
      </c>
      <c s="176" t="str">
        <f>IF('S.D.PASTE SHEET'!M998="","",'S.D.PASTE SHEET'!M998)</f>
        <v/>
      </c>
      <c s="176" t="str">
        <f>IF('S.D.PASTE SHEET'!N998="","",'S.D.PASTE SHEET'!N998)</f>
        <v/>
      </c>
      <c s="176" t="str">
        <f>IF('S.D.PASTE SHEET'!O998="","",'S.D.PASTE SHEET'!O998)</f>
        <v/>
      </c>
      <c s="176" t="str">
        <f>IF('S.D.PASTE SHEET'!P998="","",'S.D.PASTE SHEET'!P998)</f>
        <v/>
      </c>
      <c s="176" t="str">
        <f>IF('S.D.PASTE SHEET'!Q998="","",'S.D.PASTE SHEET'!Q998)</f>
        <v/>
      </c>
      <c s="176" t="str">
        <f>IF('S.D.PASTE SHEET'!R998="","",'S.D.PASTE SHEET'!R998)</f>
        <v/>
      </c>
      <c s="176" t="str">
        <f>IF('S.D.PASTE SHEET'!S998="","",'S.D.PASTE SHEET'!S998)</f>
        <v/>
      </c>
      <c s="176" t="str">
        <f>IF('S.D.PASTE SHEET'!T998="","",'S.D.PASTE SHEET'!T998)</f>
        <v/>
      </c>
      <c s="176" t="str">
        <f>IF('S.D.PASTE SHEET'!U998="","",'S.D.PASTE SHEET'!U998)</f>
        <v/>
      </c>
      <c s="176" t="str">
        <f>IF('S.D.PASTE SHEET'!V998="","",'S.D.PASTE SHEET'!V998)</f>
        <v/>
      </c>
      <c s="176" t="str">
        <f>IF('S.D.PASTE SHEET'!W998="","",'S.D.PASTE SHEET'!W998)</f>
        <v/>
      </c>
      <c s="176" t="str">
        <f>IF('S.D.PASTE SHEET'!X998="","",'S.D.PASTE SHEET'!X998)</f>
        <v/>
      </c>
      <c s="176" t="str">
        <f>IF('S.D.PASTE SHEET'!Y998="","",'S.D.PASTE SHEET'!Y998)</f>
        <v/>
      </c>
      <c s="176" t="str">
        <f>IF('S.D.PASTE SHEET'!Z998="","",'S.D.PASTE SHEET'!Z998)</f>
        <v/>
      </c>
      <c s="176" t="str">
        <f>IF('S.D.PASTE SHEET'!AA998="","",'S.D.PASTE SHEET'!AA998)</f>
        <v/>
      </c>
      <c s="176" t="str">
        <f>IF('S.D.PASTE SHEET'!AB998="","",'S.D.PASTE SHEET'!AB998)</f>
        <v/>
      </c>
      <c s="176" t="str">
        <f>IF('S.D.PASTE SHEET'!AC998="","",'S.D.PASTE SHEET'!AC998)</f>
        <v/>
      </c>
      <c s="176" t="str">
        <f>IF('S.D.PASTE SHEET'!AD998="","",'S.D.PASTE SHEET'!AD998)</f>
        <v/>
      </c>
      <c s="178"/>
      <c s="179" t="str">
        <f>IF(AK998="","",IF(AK998&gt;0,COUNT($AG$2:AG998),""))</f>
        <v/>
      </c>
      <c s="180" t="str">
        <f t="shared" si="1086"/>
        <v/>
      </c>
      <c s="180" t="str">
        <f t="shared" si="1086"/>
        <v/>
      </c>
      <c s="180" t="str">
        <f t="shared" si="1086"/>
        <v/>
      </c>
      <c s="181" t="str">
        <f t="shared" si="1086"/>
        <v/>
      </c>
      <c s="180" t="str">
        <f t="shared" si="1086"/>
        <v/>
      </c>
      <c s="180" t="str">
        <f t="shared" si="1086"/>
        <v/>
      </c>
      <c s="180" t="str">
        <f t="shared" si="1086"/>
        <v/>
      </c>
      <c s="180" t="str">
        <f t="shared" si="1086"/>
        <v/>
      </c>
      <c s="180" t="str">
        <f t="shared" si="1086"/>
        <v/>
      </c>
      <c s="181" t="str">
        <f t="shared" si="1086"/>
        <v/>
      </c>
      <c s="180" t="str">
        <f t="shared" si="1086"/>
        <v/>
      </c>
      <c s="180" t="str">
        <f t="shared" si="1086"/>
        <v/>
      </c>
      <c s="180" t="str">
        <f t="shared" si="1086"/>
        <v/>
      </c>
      <c s="180" t="str">
        <f t="shared" si="1086"/>
        <v/>
      </c>
      <c s="180" t="str">
        <f t="shared" si="1086"/>
        <v/>
      </c>
      <c s="180" t="str">
        <f t="shared" si="1086"/>
        <v/>
      </c>
      <c r="AX998" s="180" t="str">
        <f>IF(BC998="","",IF(BC998&gt;0,COUNT($AY$2:AY998),""))</f>
        <v/>
      </c>
      <c s="180" t="str">
        <f t="shared" si="1092" ref="AY998">IF(AND($BB$1=5,$A998=5,$BC$1=C998),B998,"")</f>
        <v/>
      </c>
      <c s="180" t="str">
        <f t="shared" si="1088"/>
        <v/>
      </c>
      <c s="182" t="str">
        <f t="shared" si="1088"/>
        <v/>
      </c>
      <c s="180" t="str">
        <f t="shared" si="1088"/>
        <v/>
      </c>
      <c s="180" t="str">
        <f t="shared" si="1088"/>
        <v/>
      </c>
      <c s="180" t="str">
        <f t="shared" si="1088"/>
        <v/>
      </c>
      <c s="180" t="str">
        <f t="shared" si="1088"/>
        <v/>
      </c>
      <c s="180" t="str">
        <f t="shared" si="1088"/>
        <v/>
      </c>
      <c s="182" t="str">
        <f t="shared" si="1088"/>
        <v/>
      </c>
      <c s="180" t="str">
        <f t="shared" si="1088"/>
        <v/>
      </c>
      <c s="180" t="str">
        <f t="shared" si="1088"/>
        <v/>
      </c>
      <c s="180" t="str">
        <f t="shared" si="1088"/>
        <v/>
      </c>
      <c s="180" t="str">
        <f t="shared" si="1088"/>
        <v/>
      </c>
      <c s="180" t="str">
        <f t="shared" si="1088"/>
        <v/>
      </c>
      <c s="180" t="str">
        <f t="shared" si="1088"/>
        <v/>
      </c>
    </row>
    <row r="999" spans="1:65" ht="15.75" customHeight="1">
      <c r="A999" s="176" t="str">
        <f>IF('S.D.PASTE SHEET'!A999="","",'S.D.PASTE SHEET'!A999)</f>
        <v/>
      </c>
      <c s="176" t="str">
        <f>IF('S.D.PASTE SHEET'!B999="","",'S.D.PASTE SHEET'!B999)</f>
        <v/>
      </c>
      <c s="176" t="str">
        <f>IF('S.D.PASTE SHEET'!C999="","",'S.D.PASTE SHEET'!C999)</f>
        <v/>
      </c>
      <c s="177" t="str">
        <f>IF('S.D.PASTE SHEET'!D999="","",'S.D.PASTE SHEET'!D999)</f>
        <v/>
      </c>
      <c s="176" t="str">
        <f>IF('S.D.PASTE SHEET'!E999="","",UPPER('S.D.PASTE SHEET'!E999))</f>
        <v/>
      </c>
      <c s="176" t="str">
        <f>IF('S.D.PASTE SHEET'!F999="","",'S.D.PASTE SHEET'!F999)</f>
        <v/>
      </c>
      <c s="176" t="str">
        <f>IF('S.D.PASTE SHEET'!G999="","",UPPER('S.D.PASTE SHEET'!G999))</f>
        <v/>
      </c>
      <c s="176" t="str">
        <f>IF('S.D.PASTE SHEET'!H999="","",UPPER('S.D.PASTE SHEET'!H999))</f>
        <v/>
      </c>
      <c s="176" t="str">
        <f>IF('S.D.PASTE SHEET'!I999="","",'S.D.PASTE SHEET'!I999)</f>
        <v/>
      </c>
      <c s="177" t="str">
        <f>IF('S.D.PASTE SHEET'!J999="","",'S.D.PASTE SHEET'!J999)</f>
        <v/>
      </c>
      <c s="176" t="str">
        <f>IF('S.D.PASTE SHEET'!K999="","",'S.D.PASTE SHEET'!K999)</f>
        <v/>
      </c>
      <c s="176" t="str">
        <f>IF('S.D.PASTE SHEET'!L999="","",'S.D.PASTE SHEET'!L999)</f>
        <v/>
      </c>
      <c s="176" t="str">
        <f>IF('S.D.PASTE SHEET'!M999="","",'S.D.PASTE SHEET'!M999)</f>
        <v/>
      </c>
      <c s="176" t="str">
        <f>IF('S.D.PASTE SHEET'!N999="","",'S.D.PASTE SHEET'!N999)</f>
        <v/>
      </c>
      <c s="176" t="str">
        <f>IF('S.D.PASTE SHEET'!O999="","",'S.D.PASTE SHEET'!O999)</f>
        <v/>
      </c>
      <c s="176" t="str">
        <f>IF('S.D.PASTE SHEET'!P999="","",'S.D.PASTE SHEET'!P999)</f>
        <v/>
      </c>
      <c s="176" t="str">
        <f>IF('S.D.PASTE SHEET'!Q999="","",'S.D.PASTE SHEET'!Q999)</f>
        <v/>
      </c>
      <c s="176" t="str">
        <f>IF('S.D.PASTE SHEET'!R999="","",'S.D.PASTE SHEET'!R999)</f>
        <v/>
      </c>
      <c s="176" t="str">
        <f>IF('S.D.PASTE SHEET'!S999="","",'S.D.PASTE SHEET'!S999)</f>
        <v/>
      </c>
      <c s="176" t="str">
        <f>IF('S.D.PASTE SHEET'!T999="","",'S.D.PASTE SHEET'!T999)</f>
        <v/>
      </c>
      <c s="176" t="str">
        <f>IF('S.D.PASTE SHEET'!U999="","",'S.D.PASTE SHEET'!U999)</f>
        <v/>
      </c>
      <c s="176" t="str">
        <f>IF('S.D.PASTE SHEET'!V999="","",'S.D.PASTE SHEET'!V999)</f>
        <v/>
      </c>
      <c s="176" t="str">
        <f>IF('S.D.PASTE SHEET'!W999="","",'S.D.PASTE SHEET'!W999)</f>
        <v/>
      </c>
      <c s="176" t="str">
        <f>IF('S.D.PASTE SHEET'!X999="","",'S.D.PASTE SHEET'!X999)</f>
        <v/>
      </c>
      <c s="176" t="str">
        <f>IF('S.D.PASTE SHEET'!Y999="","",'S.D.PASTE SHEET'!Y999)</f>
        <v/>
      </c>
      <c s="176" t="str">
        <f>IF('S.D.PASTE SHEET'!Z999="","",'S.D.PASTE SHEET'!Z999)</f>
        <v/>
      </c>
      <c s="176" t="str">
        <f>IF('S.D.PASTE SHEET'!AA999="","",'S.D.PASTE SHEET'!AA999)</f>
        <v/>
      </c>
      <c s="176" t="str">
        <f>IF('S.D.PASTE SHEET'!AB999="","",'S.D.PASTE SHEET'!AB999)</f>
        <v/>
      </c>
      <c s="176" t="str">
        <f>IF('S.D.PASTE SHEET'!AC999="","",'S.D.PASTE SHEET'!AC999)</f>
        <v/>
      </c>
      <c s="176" t="str">
        <f>IF('S.D.PASTE SHEET'!AD999="","",'S.D.PASTE SHEET'!AD999)</f>
        <v/>
      </c>
      <c s="178"/>
      <c s="179" t="str">
        <f>IF(AK999="","",IF(AK999&gt;0,COUNT($AG$2:AG999),""))</f>
        <v/>
      </c>
      <c s="180" t="str">
        <f t="shared" si="1086"/>
        <v/>
      </c>
      <c s="180" t="str">
        <f t="shared" si="1086"/>
        <v/>
      </c>
      <c s="180" t="str">
        <f t="shared" si="1086"/>
        <v/>
      </c>
      <c s="181" t="str">
        <f t="shared" si="1086"/>
        <v/>
      </c>
      <c s="180" t="str">
        <f t="shared" si="1086"/>
        <v/>
      </c>
      <c s="180" t="str">
        <f t="shared" si="1086"/>
        <v/>
      </c>
      <c s="180" t="str">
        <f t="shared" si="1086"/>
        <v/>
      </c>
      <c s="180" t="str">
        <f t="shared" si="1086"/>
        <v/>
      </c>
      <c s="180" t="str">
        <f t="shared" si="1086"/>
        <v/>
      </c>
      <c s="181" t="str">
        <f t="shared" si="1086"/>
        <v/>
      </c>
      <c s="180" t="str">
        <f t="shared" si="1086"/>
        <v/>
      </c>
      <c s="180" t="str">
        <f t="shared" si="1086"/>
        <v/>
      </c>
      <c s="180" t="str">
        <f t="shared" si="1086"/>
        <v/>
      </c>
      <c s="180" t="str">
        <f t="shared" si="1086"/>
        <v/>
      </c>
      <c s="180" t="str">
        <f t="shared" si="1086"/>
        <v/>
      </c>
      <c s="180" t="str">
        <f t="shared" si="1086"/>
        <v/>
      </c>
      <c r="AX999" s="180" t="str">
        <f>IF(BC999="","",IF(BC999&gt;0,COUNT($AY$2:AY999),""))</f>
        <v/>
      </c>
      <c s="180" t="str">
        <f t="shared" si="1093" ref="AY999">IF(AND($BB$1=5,$A999=5,$BC$1=C999),B999,"")</f>
        <v/>
      </c>
      <c s="180" t="str">
        <f t="shared" si="1088"/>
        <v/>
      </c>
      <c s="182" t="str">
        <f t="shared" si="1088"/>
        <v/>
      </c>
      <c s="180" t="str">
        <f t="shared" si="1088"/>
        <v/>
      </c>
      <c s="180" t="str">
        <f t="shared" si="1088"/>
        <v/>
      </c>
      <c s="180" t="str">
        <f t="shared" si="1088"/>
        <v/>
      </c>
      <c s="180" t="str">
        <f t="shared" si="1088"/>
        <v/>
      </c>
      <c s="180" t="str">
        <f t="shared" si="1088"/>
        <v/>
      </c>
      <c s="182" t="str">
        <f t="shared" si="1088"/>
        <v/>
      </c>
      <c s="180" t="str">
        <f t="shared" si="1088"/>
        <v/>
      </c>
      <c s="180" t="str">
        <f t="shared" si="1088"/>
        <v/>
      </c>
      <c s="180" t="str">
        <f t="shared" si="1088"/>
        <v/>
      </c>
      <c s="180" t="str">
        <f t="shared" si="1088"/>
        <v/>
      </c>
      <c s="180" t="str">
        <f t="shared" si="1088"/>
        <v/>
      </c>
      <c s="180" t="str">
        <f t="shared" si="1088"/>
        <v/>
      </c>
    </row>
    <row r="1000" spans="1:65" ht="15.75" customHeight="1">
      <c r="A1000" s="176" t="str">
        <f>IF('S.D.PASTE SHEET'!A1000="","",'S.D.PASTE SHEET'!A1000)</f>
        <v/>
      </c>
      <c s="176" t="str">
        <f>IF('S.D.PASTE SHEET'!B1000="","",'S.D.PASTE SHEET'!B1000)</f>
        <v/>
      </c>
      <c s="176" t="str">
        <f>IF('S.D.PASTE SHEET'!C1000="","",'S.D.PASTE SHEET'!C1000)</f>
        <v/>
      </c>
      <c s="177" t="str">
        <f>IF('S.D.PASTE SHEET'!D1000="","",'S.D.PASTE SHEET'!D1000)</f>
        <v/>
      </c>
      <c s="176" t="str">
        <f>IF('S.D.PASTE SHEET'!E1000="","",UPPER('S.D.PASTE SHEET'!E1000))</f>
        <v/>
      </c>
      <c s="176" t="str">
        <f>IF('S.D.PASTE SHEET'!F1000="","",'S.D.PASTE SHEET'!F1000)</f>
        <v/>
      </c>
      <c s="176" t="str">
        <f>IF('S.D.PASTE SHEET'!G1000="","",UPPER('S.D.PASTE SHEET'!G1000))</f>
        <v/>
      </c>
      <c s="176" t="str">
        <f>IF('S.D.PASTE SHEET'!H1000="","",UPPER('S.D.PASTE SHEET'!H1000))</f>
        <v/>
      </c>
      <c s="176" t="str">
        <f>IF('S.D.PASTE SHEET'!I1000="","",'S.D.PASTE SHEET'!I1000)</f>
        <v/>
      </c>
      <c s="177" t="str">
        <f>IF('S.D.PASTE SHEET'!J1000="","",'S.D.PASTE SHEET'!J1000)</f>
        <v/>
      </c>
      <c s="176" t="str">
        <f>IF('S.D.PASTE SHEET'!K1000="","",'S.D.PASTE SHEET'!K1000)</f>
        <v/>
      </c>
      <c s="176" t="str">
        <f>IF('S.D.PASTE SHEET'!L1000="","",'S.D.PASTE SHEET'!L1000)</f>
        <v/>
      </c>
      <c s="176" t="str">
        <f>IF('S.D.PASTE SHEET'!M1000="","",'S.D.PASTE SHEET'!M1000)</f>
        <v/>
      </c>
      <c s="176" t="str">
        <f>IF('S.D.PASTE SHEET'!N1000="","",'S.D.PASTE SHEET'!N1000)</f>
        <v/>
      </c>
      <c s="176" t="str">
        <f>IF('S.D.PASTE SHEET'!O1000="","",'S.D.PASTE SHEET'!O1000)</f>
        <v/>
      </c>
      <c s="176" t="str">
        <f>IF('S.D.PASTE SHEET'!P1000="","",'S.D.PASTE SHEET'!P1000)</f>
        <v/>
      </c>
      <c s="176" t="str">
        <f>IF('S.D.PASTE SHEET'!Q1000="","",'S.D.PASTE SHEET'!Q1000)</f>
        <v/>
      </c>
      <c s="176" t="str">
        <f>IF('S.D.PASTE SHEET'!R1000="","",'S.D.PASTE SHEET'!R1000)</f>
        <v/>
      </c>
      <c s="176" t="str">
        <f>IF('S.D.PASTE SHEET'!S1000="","",'S.D.PASTE SHEET'!S1000)</f>
        <v/>
      </c>
      <c s="176" t="str">
        <f>IF('S.D.PASTE SHEET'!T1000="","",'S.D.PASTE SHEET'!T1000)</f>
        <v/>
      </c>
      <c s="176" t="str">
        <f>IF('S.D.PASTE SHEET'!U1000="","",'S.D.PASTE SHEET'!U1000)</f>
        <v/>
      </c>
      <c s="176" t="str">
        <f>IF('S.D.PASTE SHEET'!V1000="","",'S.D.PASTE SHEET'!V1000)</f>
        <v/>
      </c>
      <c s="176" t="str">
        <f>IF('S.D.PASTE SHEET'!W1000="","",'S.D.PASTE SHEET'!W1000)</f>
        <v/>
      </c>
      <c s="176" t="str">
        <f>IF('S.D.PASTE SHEET'!X1000="","",'S.D.PASTE SHEET'!X1000)</f>
        <v/>
      </c>
      <c s="176" t="str">
        <f>IF('S.D.PASTE SHEET'!Y1000="","",'S.D.PASTE SHEET'!Y1000)</f>
        <v/>
      </c>
      <c s="176" t="str">
        <f>IF('S.D.PASTE SHEET'!Z1000="","",'S.D.PASTE SHEET'!Z1000)</f>
        <v/>
      </c>
      <c s="176" t="str">
        <f>IF('S.D.PASTE SHEET'!AA1000="","",'S.D.PASTE SHEET'!AA1000)</f>
        <v/>
      </c>
      <c s="176" t="str">
        <f>IF('S.D.PASTE SHEET'!AB1000="","",'S.D.PASTE SHEET'!AB1000)</f>
        <v/>
      </c>
      <c s="176" t="str">
        <f>IF('S.D.PASTE SHEET'!AC1000="","",'S.D.PASTE SHEET'!AC1000)</f>
        <v/>
      </c>
      <c s="176" t="str">
        <f>IF('S.D.PASTE SHEET'!AD1000="","",'S.D.PASTE SHEET'!AD1000)</f>
        <v/>
      </c>
      <c s="178"/>
      <c s="179" t="str">
        <f>IF(AK1000="","",IF(AK1000&gt;0,COUNT($AG$2:AG1000),""))</f>
        <v/>
      </c>
      <c s="180" t="str">
        <f t="shared" si="1086"/>
        <v/>
      </c>
      <c s="180" t="str">
        <f t="shared" si="1086"/>
        <v/>
      </c>
      <c s="180" t="str">
        <f t="shared" si="1086"/>
        <v/>
      </c>
      <c s="181" t="str">
        <f t="shared" si="1086"/>
        <v/>
      </c>
      <c s="180" t="str">
        <f t="shared" si="1086"/>
        <v/>
      </c>
      <c s="180" t="str">
        <f t="shared" si="1086"/>
        <v/>
      </c>
      <c s="180" t="str">
        <f t="shared" si="1086"/>
        <v/>
      </c>
      <c s="180" t="str">
        <f t="shared" si="1086"/>
        <v/>
      </c>
      <c s="180" t="str">
        <f t="shared" si="1086"/>
        <v/>
      </c>
      <c s="181" t="str">
        <f t="shared" si="1086"/>
        <v/>
      </c>
      <c s="180" t="str">
        <f t="shared" si="1086"/>
        <v/>
      </c>
      <c s="180" t="str">
        <f t="shared" si="1086"/>
        <v/>
      </c>
      <c s="180" t="str">
        <f t="shared" si="1086"/>
        <v/>
      </c>
      <c s="180" t="str">
        <f t="shared" si="1086"/>
        <v/>
      </c>
      <c s="180" t="str">
        <f t="shared" si="1086"/>
        <v/>
      </c>
      <c s="180" t="str">
        <f t="shared" si="1086"/>
        <v/>
      </c>
      <c r="AX1000" s="180" t="str">
        <f>IF(BC1000="","",IF(BC1000&gt;0,COUNT($AY$2:AY1000),""))</f>
        <v/>
      </c>
      <c s="180" t="str">
        <f t="shared" si="1094" ref="AY1000">IF(AND($BB$1=5,$A1000=5,$BC$1=C1000),B1000,"")</f>
        <v/>
      </c>
      <c s="180" t="str">
        <f t="shared" si="1088"/>
        <v/>
      </c>
      <c s="182" t="str">
        <f t="shared" si="1088"/>
        <v/>
      </c>
      <c s="180" t="str">
        <f t="shared" si="1088"/>
        <v/>
      </c>
      <c s="180" t="str">
        <f t="shared" si="1088"/>
        <v/>
      </c>
      <c s="180" t="str">
        <f t="shared" si="1088"/>
        <v/>
      </c>
      <c s="180" t="str">
        <f t="shared" si="1088"/>
        <v/>
      </c>
      <c s="180" t="str">
        <f t="shared" si="1088"/>
        <v/>
      </c>
      <c s="182" t="str">
        <f t="shared" si="1088"/>
        <v/>
      </c>
      <c s="180" t="str">
        <f t="shared" si="1088"/>
        <v/>
      </c>
      <c s="180" t="str">
        <f t="shared" si="1088"/>
        <v/>
      </c>
      <c s="180" t="str">
        <f t="shared" si="1088"/>
        <v/>
      </c>
      <c s="180" t="str">
        <f t="shared" si="1088"/>
        <v/>
      </c>
      <c s="180" t="str">
        <f t="shared" si="1088"/>
        <v/>
      </c>
      <c s="180" t="str">
        <f t="shared" si="1088"/>
        <v/>
      </c>
    </row>
    <row r="1001" spans="1:65" ht="15.75" customHeight="1">
      <c r="A1001" s="176" t="str">
        <f>IF('S.D.PASTE SHEET'!A1001="","",'S.D.PASTE SHEET'!A1001)</f>
        <v/>
      </c>
      <c s="176" t="str">
        <f>IF('S.D.PASTE SHEET'!B1001="","",'S.D.PASTE SHEET'!B1001)</f>
        <v/>
      </c>
      <c s="176" t="str">
        <f>IF('S.D.PASTE SHEET'!C1001="","",'S.D.PASTE SHEET'!C1001)</f>
        <v/>
      </c>
      <c s="177" t="str">
        <f>IF('S.D.PASTE SHEET'!D1001="","",'S.D.PASTE SHEET'!D1001)</f>
        <v/>
      </c>
      <c s="176" t="str">
        <f>IF('S.D.PASTE SHEET'!E1001="","",UPPER('S.D.PASTE SHEET'!E1001))</f>
        <v/>
      </c>
      <c s="176" t="str">
        <f>IF('S.D.PASTE SHEET'!F1001="","",'S.D.PASTE SHEET'!F1001)</f>
        <v/>
      </c>
      <c s="176" t="str">
        <f>IF('S.D.PASTE SHEET'!G1001="","",UPPER('S.D.PASTE SHEET'!G1001))</f>
        <v/>
      </c>
      <c s="176" t="str">
        <f>IF('S.D.PASTE SHEET'!H1001="","",UPPER('S.D.PASTE SHEET'!H1001))</f>
        <v/>
      </c>
      <c s="176" t="str">
        <f>IF('S.D.PASTE SHEET'!I1001="","",'S.D.PASTE SHEET'!I1001)</f>
        <v/>
      </c>
      <c s="177" t="str">
        <f>IF('S.D.PASTE SHEET'!J1001="","",'S.D.PASTE SHEET'!J1001)</f>
        <v/>
      </c>
      <c s="176" t="str">
        <f>IF('S.D.PASTE SHEET'!K1001="","",'S.D.PASTE SHEET'!K1001)</f>
        <v/>
      </c>
      <c s="176" t="str">
        <f>IF('S.D.PASTE SHEET'!L1001="","",'S.D.PASTE SHEET'!L1001)</f>
        <v/>
      </c>
      <c s="176" t="str">
        <f>IF('S.D.PASTE SHEET'!M1001="","",'S.D.PASTE SHEET'!M1001)</f>
        <v/>
      </c>
      <c s="176" t="str">
        <f>IF('S.D.PASTE SHEET'!N1001="","",'S.D.PASTE SHEET'!N1001)</f>
        <v/>
      </c>
      <c s="176" t="str">
        <f>IF('S.D.PASTE SHEET'!O1001="","",'S.D.PASTE SHEET'!O1001)</f>
        <v/>
      </c>
      <c s="176" t="str">
        <f>IF('S.D.PASTE SHEET'!P1001="","",'S.D.PASTE SHEET'!P1001)</f>
        <v/>
      </c>
      <c s="176" t="str">
        <f>IF('S.D.PASTE SHEET'!Q1001="","",'S.D.PASTE SHEET'!Q1001)</f>
        <v/>
      </c>
      <c s="176" t="str">
        <f>IF('S.D.PASTE SHEET'!R1001="","",'S.D.PASTE SHEET'!R1001)</f>
        <v/>
      </c>
      <c s="176" t="str">
        <f>IF('S.D.PASTE SHEET'!S1001="","",'S.D.PASTE SHEET'!S1001)</f>
        <v/>
      </c>
      <c s="176" t="str">
        <f>IF('S.D.PASTE SHEET'!T1001="","",'S.D.PASTE SHEET'!T1001)</f>
        <v/>
      </c>
      <c s="176" t="str">
        <f>IF('S.D.PASTE SHEET'!U1001="","",'S.D.PASTE SHEET'!U1001)</f>
        <v/>
      </c>
      <c s="176" t="str">
        <f>IF('S.D.PASTE SHEET'!V1001="","",'S.D.PASTE SHEET'!V1001)</f>
        <v/>
      </c>
      <c s="176" t="str">
        <f>IF('S.D.PASTE SHEET'!W1001="","",'S.D.PASTE SHEET'!W1001)</f>
        <v/>
      </c>
      <c s="176" t="str">
        <f>IF('S.D.PASTE SHEET'!X1001="","",'S.D.PASTE SHEET'!X1001)</f>
        <v/>
      </c>
      <c s="176" t="str">
        <f>IF('S.D.PASTE SHEET'!Y1001="","",'S.D.PASTE SHEET'!Y1001)</f>
        <v/>
      </c>
      <c s="176" t="str">
        <f>IF('S.D.PASTE SHEET'!Z1001="","",'S.D.PASTE SHEET'!Z1001)</f>
        <v/>
      </c>
      <c s="176" t="str">
        <f>IF('S.D.PASTE SHEET'!AA1001="","",'S.D.PASTE SHEET'!AA1001)</f>
        <v/>
      </c>
      <c s="176" t="str">
        <f>IF('S.D.PASTE SHEET'!AB1001="","",'S.D.PASTE SHEET'!AB1001)</f>
        <v/>
      </c>
      <c s="176" t="str">
        <f>IF('S.D.PASTE SHEET'!AC1001="","",'S.D.PASTE SHEET'!AC1001)</f>
        <v/>
      </c>
      <c s="176" t="str">
        <f>IF('S.D.PASTE SHEET'!AD1001="","",'S.D.PASTE SHEET'!AD1001)</f>
        <v/>
      </c>
      <c s="178"/>
      <c s="179" t="str">
        <f>IF(AK1001="","",IF(AK1001&gt;0,COUNT($AG$2:AG1001),""))</f>
        <v/>
      </c>
      <c s="180" t="str">
        <f t="shared" si="1086"/>
        <v/>
      </c>
      <c s="180" t="str">
        <f t="shared" si="1086"/>
        <v/>
      </c>
      <c s="180" t="str">
        <f t="shared" si="1086"/>
        <v/>
      </c>
      <c s="181" t="str">
        <f t="shared" si="1086"/>
        <v/>
      </c>
      <c s="180" t="str">
        <f t="shared" si="1086"/>
        <v/>
      </c>
      <c s="180" t="str">
        <f t="shared" si="1086"/>
        <v/>
      </c>
      <c s="180" t="str">
        <f t="shared" si="1086"/>
        <v/>
      </c>
      <c s="180" t="str">
        <f t="shared" si="1086"/>
        <v/>
      </c>
      <c s="180" t="str">
        <f t="shared" si="1086"/>
        <v/>
      </c>
      <c s="181" t="str">
        <f t="shared" si="1086"/>
        <v/>
      </c>
      <c s="180" t="str">
        <f t="shared" si="1086"/>
        <v/>
      </c>
      <c s="180" t="str">
        <f t="shared" si="1086"/>
        <v/>
      </c>
      <c s="180" t="str">
        <f t="shared" si="1086"/>
        <v/>
      </c>
      <c s="180" t="str">
        <f t="shared" si="1086"/>
        <v/>
      </c>
      <c s="180" t="str">
        <f t="shared" si="1086"/>
        <v/>
      </c>
      <c s="180" t="str">
        <f t="shared" si="1086"/>
        <v/>
      </c>
      <c r="AX1001" s="180" t="str">
        <f>IF(BC1001="","",IF(BC1001&gt;0,COUNT($AY$2:AY1001),""))</f>
        <v/>
      </c>
      <c s="180" t="str">
        <f t="shared" si="1095" ref="AY1001">IF(AND($BB$1=5,$A1001=5,$BC$1=C1001),B1001,"")</f>
        <v/>
      </c>
      <c s="180" t="str">
        <f t="shared" si="1088"/>
        <v/>
      </c>
      <c s="182" t="str">
        <f t="shared" si="1088"/>
        <v/>
      </c>
      <c s="180" t="str">
        <f t="shared" si="1088"/>
        <v/>
      </c>
      <c s="180" t="str">
        <f t="shared" si="1088"/>
        <v/>
      </c>
      <c s="180" t="str">
        <f t="shared" si="1088"/>
        <v/>
      </c>
      <c s="180" t="str">
        <f t="shared" si="1088"/>
        <v/>
      </c>
      <c s="180" t="str">
        <f t="shared" si="1088"/>
        <v/>
      </c>
      <c s="182" t="str">
        <f t="shared" si="1088"/>
        <v/>
      </c>
      <c s="180" t="str">
        <f t="shared" si="1088"/>
        <v/>
      </c>
      <c s="180" t="str">
        <f t="shared" si="1088"/>
        <v/>
      </c>
      <c s="180" t="str">
        <f t="shared" si="1088"/>
        <v/>
      </c>
      <c s="180" t="str">
        <f t="shared" si="1088"/>
        <v/>
      </c>
      <c s="180" t="str">
        <f t="shared" si="1088"/>
        <v/>
      </c>
      <c s="180" t="str">
        <f t="shared" si="1088"/>
        <v/>
      </c>
    </row>
    <row r="1002" spans="1:65" ht="15.75" customHeight="1">
      <c r="A1002" s="176" t="str">
        <f>IF('S.D.PASTE SHEET'!A1002="","",'S.D.PASTE SHEET'!A1002)</f>
        <v/>
      </c>
      <c s="176" t="str">
        <f>IF('S.D.PASTE SHEET'!B1002="","",'S.D.PASTE SHEET'!B1002)</f>
        <v/>
      </c>
      <c s="176" t="str">
        <f>IF('S.D.PASTE SHEET'!C1002="","",'S.D.PASTE SHEET'!C1002)</f>
        <v/>
      </c>
      <c s="177" t="str">
        <f>IF('S.D.PASTE SHEET'!D1002="","",'S.D.PASTE SHEET'!D1002)</f>
        <v/>
      </c>
      <c s="176" t="str">
        <f>IF('S.D.PASTE SHEET'!E1002="","",UPPER('S.D.PASTE SHEET'!E1002))</f>
        <v/>
      </c>
      <c s="176" t="str">
        <f>IF('S.D.PASTE SHEET'!F1002="","",'S.D.PASTE SHEET'!F1002)</f>
        <v/>
      </c>
      <c s="176" t="str">
        <f>IF('S.D.PASTE SHEET'!G1002="","",UPPER('S.D.PASTE SHEET'!G1002))</f>
        <v/>
      </c>
      <c s="176" t="str">
        <f>IF('S.D.PASTE SHEET'!H1002="","",UPPER('S.D.PASTE SHEET'!H1002))</f>
        <v/>
      </c>
      <c s="176" t="str">
        <f>IF('S.D.PASTE SHEET'!I1002="","",'S.D.PASTE SHEET'!I1002)</f>
        <v/>
      </c>
      <c s="177" t="str">
        <f>IF('S.D.PASTE SHEET'!J1002="","",'S.D.PASTE SHEET'!J1002)</f>
        <v/>
      </c>
      <c s="176" t="str">
        <f>IF('S.D.PASTE SHEET'!K1002="","",'S.D.PASTE SHEET'!K1002)</f>
        <v/>
      </c>
      <c s="176" t="str">
        <f>IF('S.D.PASTE SHEET'!L1002="","",'S.D.PASTE SHEET'!L1002)</f>
        <v/>
      </c>
      <c s="176" t="str">
        <f>IF('S.D.PASTE SHEET'!M1002="","",'S.D.PASTE SHEET'!M1002)</f>
        <v/>
      </c>
      <c s="176" t="str">
        <f>IF('S.D.PASTE SHEET'!N1002="","",'S.D.PASTE SHEET'!N1002)</f>
        <v/>
      </c>
      <c s="176" t="str">
        <f>IF('S.D.PASTE SHEET'!O1002="","",'S.D.PASTE SHEET'!O1002)</f>
        <v/>
      </c>
      <c s="176" t="str">
        <f>IF('S.D.PASTE SHEET'!P1002="","",'S.D.PASTE SHEET'!P1002)</f>
        <v/>
      </c>
      <c s="176" t="str">
        <f>IF('S.D.PASTE SHEET'!Q1002="","",'S.D.PASTE SHEET'!Q1002)</f>
        <v/>
      </c>
      <c s="176" t="str">
        <f>IF('S.D.PASTE SHEET'!R1002="","",'S.D.PASTE SHEET'!R1002)</f>
        <v/>
      </c>
      <c s="176" t="str">
        <f>IF('S.D.PASTE SHEET'!S1002="","",'S.D.PASTE SHEET'!S1002)</f>
        <v/>
      </c>
      <c s="176" t="str">
        <f>IF('S.D.PASTE SHEET'!T1002="","",'S.D.PASTE SHEET'!T1002)</f>
        <v/>
      </c>
      <c s="176" t="str">
        <f>IF('S.D.PASTE SHEET'!U1002="","",'S.D.PASTE SHEET'!U1002)</f>
        <v/>
      </c>
      <c s="176" t="str">
        <f>IF('S.D.PASTE SHEET'!V1002="","",'S.D.PASTE SHEET'!V1002)</f>
        <v/>
      </c>
      <c s="176" t="str">
        <f>IF('S.D.PASTE SHEET'!W1002="","",'S.D.PASTE SHEET'!W1002)</f>
        <v/>
      </c>
      <c s="176" t="str">
        <f>IF('S.D.PASTE SHEET'!X1002="","",'S.D.PASTE SHEET'!X1002)</f>
        <v/>
      </c>
      <c s="176" t="str">
        <f>IF('S.D.PASTE SHEET'!Y1002="","",'S.D.PASTE SHEET'!Y1002)</f>
        <v/>
      </c>
      <c s="176" t="str">
        <f>IF('S.D.PASTE SHEET'!Z1002="","",'S.D.PASTE SHEET'!Z1002)</f>
        <v/>
      </c>
      <c s="176" t="str">
        <f>IF('S.D.PASTE SHEET'!AA1002="","",'S.D.PASTE SHEET'!AA1002)</f>
        <v/>
      </c>
      <c s="176" t="str">
        <f>IF('S.D.PASTE SHEET'!AB1002="","",'S.D.PASTE SHEET'!AB1002)</f>
        <v/>
      </c>
      <c s="176" t="str">
        <f>IF('S.D.PASTE SHEET'!AC1002="","",'S.D.PASTE SHEET'!AC1002)</f>
        <v/>
      </c>
      <c s="176" t="str">
        <f>IF('S.D.PASTE SHEET'!AD1002="","",'S.D.PASTE SHEET'!AD1002)</f>
        <v/>
      </c>
      <c s="178"/>
      <c s="179" t="str">
        <f>IF(AK1002="","",IF(AK1002&gt;0,COUNT($AG$2:AG1002),""))</f>
        <v/>
      </c>
      <c s="180" t="str">
        <f t="shared" si="1086"/>
        <v/>
      </c>
      <c s="180" t="str">
        <f t="shared" si="1086"/>
        <v/>
      </c>
      <c s="180" t="str">
        <f t="shared" si="1086"/>
        <v/>
      </c>
      <c s="181" t="str">
        <f t="shared" si="1086"/>
        <v/>
      </c>
      <c s="180" t="str">
        <f t="shared" si="1086"/>
        <v/>
      </c>
      <c s="180" t="str">
        <f t="shared" si="1086"/>
        <v/>
      </c>
      <c s="180" t="str">
        <f t="shared" si="1086"/>
        <v/>
      </c>
      <c s="180" t="str">
        <f t="shared" si="1086"/>
        <v/>
      </c>
      <c s="180" t="str">
        <f t="shared" si="1086"/>
        <v/>
      </c>
      <c s="181" t="str">
        <f t="shared" si="1086"/>
        <v/>
      </c>
      <c s="180" t="str">
        <f t="shared" si="1086"/>
        <v/>
      </c>
      <c s="180" t="str">
        <f t="shared" si="1086"/>
        <v/>
      </c>
      <c s="180" t="str">
        <f t="shared" si="1086"/>
        <v/>
      </c>
      <c s="180" t="str">
        <f t="shared" si="1086"/>
        <v/>
      </c>
      <c s="180" t="str">
        <f t="shared" si="1086"/>
        <v/>
      </c>
      <c s="180" t="str">
        <f t="shared" si="1086"/>
        <v/>
      </c>
      <c r="AX1002" s="180" t="str">
        <f>IF(BC1002="","",IF(BC1002&gt;0,COUNT($AY$2:AY1002),""))</f>
        <v/>
      </c>
      <c s="180" t="str">
        <f t="shared" si="1096" ref="AY1002">IF(AND($BB$1=5,$A1002=5,$BC$1=C1002),B1002,"")</f>
        <v/>
      </c>
      <c s="180" t="str">
        <f t="shared" si="1088"/>
        <v/>
      </c>
      <c s="182" t="str">
        <f t="shared" si="1088"/>
        <v/>
      </c>
      <c s="180" t="str">
        <f t="shared" si="1088"/>
        <v/>
      </c>
      <c s="180" t="str">
        <f t="shared" si="1088"/>
        <v/>
      </c>
      <c s="180" t="str">
        <f t="shared" si="1088"/>
        <v/>
      </c>
      <c s="180" t="str">
        <f t="shared" si="1088"/>
        <v/>
      </c>
      <c s="180" t="str">
        <f t="shared" si="1088"/>
        <v/>
      </c>
      <c s="182" t="str">
        <f t="shared" si="1088"/>
        <v/>
      </c>
      <c s="180" t="str">
        <f t="shared" si="1088"/>
        <v/>
      </c>
      <c s="180" t="str">
        <f t="shared" si="1088"/>
        <v/>
      </c>
      <c s="180" t="str">
        <f t="shared" si="1088"/>
        <v/>
      </c>
      <c s="180" t="str">
        <f t="shared" si="1088"/>
        <v/>
      </c>
      <c s="180" t="str">
        <f t="shared" si="1088"/>
        <v/>
      </c>
      <c s="180" t="str">
        <f t="shared" si="1088"/>
        <v/>
      </c>
    </row>
    <row r="1003" spans="1:65" ht="15.75" customHeight="1">
      <c r="A1003" s="176" t="str">
        <f>IF('S.D.PASTE SHEET'!A1003="","",'S.D.PASTE SHEET'!A1003)</f>
        <v/>
      </c>
      <c s="176" t="str">
        <f>IF('S.D.PASTE SHEET'!B1003="","",'S.D.PASTE SHEET'!B1003)</f>
        <v/>
      </c>
      <c s="176" t="str">
        <f>IF('S.D.PASTE SHEET'!C1003="","",'S.D.PASTE SHEET'!C1003)</f>
        <v/>
      </c>
      <c s="177" t="str">
        <f>IF('S.D.PASTE SHEET'!D1003="","",'S.D.PASTE SHEET'!D1003)</f>
        <v/>
      </c>
      <c s="176" t="str">
        <f>IF('S.D.PASTE SHEET'!E1003="","",UPPER('S.D.PASTE SHEET'!E1003))</f>
        <v/>
      </c>
      <c s="176" t="str">
        <f>IF('S.D.PASTE SHEET'!F1003="","",'S.D.PASTE SHEET'!F1003)</f>
        <v/>
      </c>
      <c s="176" t="str">
        <f>IF('S.D.PASTE SHEET'!G1003="","",UPPER('S.D.PASTE SHEET'!G1003))</f>
        <v/>
      </c>
      <c s="176" t="str">
        <f>IF('S.D.PASTE SHEET'!H1003="","",UPPER('S.D.PASTE SHEET'!H1003))</f>
        <v/>
      </c>
      <c s="176" t="str">
        <f>IF('S.D.PASTE SHEET'!I1003="","",'S.D.PASTE SHEET'!I1003)</f>
        <v/>
      </c>
      <c s="177" t="str">
        <f>IF('S.D.PASTE SHEET'!J1003="","",'S.D.PASTE SHEET'!J1003)</f>
        <v/>
      </c>
      <c s="176" t="str">
        <f>IF('S.D.PASTE SHEET'!K1003="","",'S.D.PASTE SHEET'!K1003)</f>
        <v/>
      </c>
      <c s="176" t="str">
        <f>IF('S.D.PASTE SHEET'!L1003="","",'S.D.PASTE SHEET'!L1003)</f>
        <v/>
      </c>
      <c s="176" t="str">
        <f>IF('S.D.PASTE SHEET'!M1003="","",'S.D.PASTE SHEET'!M1003)</f>
        <v/>
      </c>
      <c s="176" t="str">
        <f>IF('S.D.PASTE SHEET'!N1003="","",'S.D.PASTE SHEET'!N1003)</f>
        <v/>
      </c>
      <c s="176" t="str">
        <f>IF('S.D.PASTE SHEET'!O1003="","",'S.D.PASTE SHEET'!O1003)</f>
        <v/>
      </c>
      <c s="176" t="str">
        <f>IF('S.D.PASTE SHEET'!P1003="","",'S.D.PASTE SHEET'!P1003)</f>
        <v/>
      </c>
      <c s="176" t="str">
        <f>IF('S.D.PASTE SHEET'!Q1003="","",'S.D.PASTE SHEET'!Q1003)</f>
        <v/>
      </c>
      <c s="176" t="str">
        <f>IF('S.D.PASTE SHEET'!R1003="","",'S.D.PASTE SHEET'!R1003)</f>
        <v/>
      </c>
      <c s="176" t="str">
        <f>IF('S.D.PASTE SHEET'!S1003="","",'S.D.PASTE SHEET'!S1003)</f>
        <v/>
      </c>
      <c s="176" t="str">
        <f>IF('S.D.PASTE SHEET'!T1003="","",'S.D.PASTE SHEET'!T1003)</f>
        <v/>
      </c>
      <c s="176" t="str">
        <f>IF('S.D.PASTE SHEET'!U1003="","",'S.D.PASTE SHEET'!U1003)</f>
        <v/>
      </c>
      <c s="176" t="str">
        <f>IF('S.D.PASTE SHEET'!V1003="","",'S.D.PASTE SHEET'!V1003)</f>
        <v/>
      </c>
      <c s="176" t="str">
        <f>IF('S.D.PASTE SHEET'!W1003="","",'S.D.PASTE SHEET'!W1003)</f>
        <v/>
      </c>
      <c s="176" t="str">
        <f>IF('S.D.PASTE SHEET'!X1003="","",'S.D.PASTE SHEET'!X1003)</f>
        <v/>
      </c>
      <c s="176" t="str">
        <f>IF('S.D.PASTE SHEET'!Y1003="","",'S.D.PASTE SHEET'!Y1003)</f>
        <v/>
      </c>
      <c s="176" t="str">
        <f>IF('S.D.PASTE SHEET'!Z1003="","",'S.D.PASTE SHEET'!Z1003)</f>
        <v/>
      </c>
      <c s="176" t="str">
        <f>IF('S.D.PASTE SHEET'!AA1003="","",'S.D.PASTE SHEET'!AA1003)</f>
        <v/>
      </c>
      <c s="176" t="str">
        <f>IF('S.D.PASTE SHEET'!AB1003="","",'S.D.PASTE SHEET'!AB1003)</f>
        <v/>
      </c>
      <c s="176" t="str">
        <f>IF('S.D.PASTE SHEET'!AC1003="","",'S.D.PASTE SHEET'!AC1003)</f>
        <v/>
      </c>
      <c s="176" t="str">
        <f>IF('S.D.PASTE SHEET'!AD1003="","",'S.D.PASTE SHEET'!AD1003)</f>
        <v/>
      </c>
      <c s="178"/>
      <c s="179" t="str">
        <f>IF(AK1003="","",IF(AK1003&gt;0,COUNT($AG$2:AG1003),""))</f>
        <v/>
      </c>
      <c s="180" t="str">
        <f t="shared" si="1086"/>
        <v/>
      </c>
      <c s="180" t="str">
        <f t="shared" si="1086"/>
        <v/>
      </c>
      <c s="180" t="str">
        <f t="shared" si="1086"/>
        <v/>
      </c>
      <c s="181" t="str">
        <f t="shared" si="1086"/>
        <v/>
      </c>
      <c s="180" t="str">
        <f t="shared" si="1086"/>
        <v/>
      </c>
      <c s="180" t="str">
        <f t="shared" si="1086"/>
        <v/>
      </c>
      <c s="180" t="str">
        <f t="shared" si="1086"/>
        <v/>
      </c>
      <c s="180" t="str">
        <f t="shared" si="1086"/>
        <v/>
      </c>
      <c s="180" t="str">
        <f t="shared" si="1086"/>
        <v/>
      </c>
      <c s="181" t="str">
        <f t="shared" si="1086"/>
        <v/>
      </c>
      <c s="180" t="str">
        <f t="shared" si="1086"/>
        <v/>
      </c>
      <c s="180" t="str">
        <f t="shared" si="1086"/>
        <v/>
      </c>
      <c s="180" t="str">
        <f t="shared" si="1086"/>
        <v/>
      </c>
      <c s="180" t="str">
        <f t="shared" si="1086"/>
        <v/>
      </c>
      <c s="180" t="str">
        <f t="shared" si="1086"/>
        <v/>
      </c>
      <c s="180" t="str">
        <f t="shared" si="1086"/>
        <v/>
      </c>
      <c r="AX1003" s="180" t="str">
        <f>IF(BC1003="","",IF(BC1003&gt;0,COUNT($AY$2:AY1003),""))</f>
        <v/>
      </c>
      <c s="180" t="str">
        <f t="shared" si="1097" ref="AY1003">IF(AND($BB$1=5,$A1003=5,$BC$1=C1003),B1003,"")</f>
        <v/>
      </c>
      <c s="180" t="str">
        <f t="shared" si="1088"/>
        <v/>
      </c>
      <c s="182" t="str">
        <f t="shared" si="1088"/>
        <v/>
      </c>
      <c s="180" t="str">
        <f t="shared" si="1088"/>
        <v/>
      </c>
      <c s="180" t="str">
        <f t="shared" si="1088"/>
        <v/>
      </c>
      <c s="180" t="str">
        <f t="shared" si="1088"/>
        <v/>
      </c>
      <c s="180" t="str">
        <f t="shared" si="1088"/>
        <v/>
      </c>
      <c s="180" t="str">
        <f t="shared" si="1088"/>
        <v/>
      </c>
      <c s="182" t="str">
        <f t="shared" si="1088"/>
        <v/>
      </c>
      <c s="180" t="str">
        <f t="shared" si="1088"/>
        <v/>
      </c>
      <c s="180" t="str">
        <f t="shared" si="1088"/>
        <v/>
      </c>
      <c s="180" t="str">
        <f t="shared" si="1088"/>
        <v/>
      </c>
      <c s="180" t="str">
        <f t="shared" si="1088"/>
        <v/>
      </c>
      <c s="180" t="str">
        <f t="shared" si="1088"/>
        <v/>
      </c>
      <c s="180" t="str">
        <f t="shared" si="1088"/>
        <v/>
      </c>
    </row>
    <row r="1004" spans="1:65" ht="15.75" customHeight="1">
      <c r="A1004" s="176" t="str">
        <f>IF('S.D.PASTE SHEET'!A1004="","",'S.D.PASTE SHEET'!A1004)</f>
        <v/>
      </c>
      <c s="176" t="str">
        <f>IF('S.D.PASTE SHEET'!B1004="","",'S.D.PASTE SHEET'!B1004)</f>
        <v/>
      </c>
      <c s="176" t="str">
        <f>IF('S.D.PASTE SHEET'!C1004="","",'S.D.PASTE SHEET'!C1004)</f>
        <v/>
      </c>
      <c s="177" t="str">
        <f>IF('S.D.PASTE SHEET'!D1004="","",'S.D.PASTE SHEET'!D1004)</f>
        <v/>
      </c>
      <c s="176" t="str">
        <f>IF('S.D.PASTE SHEET'!E1004="","",UPPER('S.D.PASTE SHEET'!E1004))</f>
        <v/>
      </c>
      <c s="176" t="str">
        <f>IF('S.D.PASTE SHEET'!F1004="","",'S.D.PASTE SHEET'!F1004)</f>
        <v/>
      </c>
      <c s="176" t="str">
        <f>IF('S.D.PASTE SHEET'!G1004="","",UPPER('S.D.PASTE SHEET'!G1004))</f>
        <v/>
      </c>
      <c s="176" t="str">
        <f>IF('S.D.PASTE SHEET'!H1004="","",UPPER('S.D.PASTE SHEET'!H1004))</f>
        <v/>
      </c>
      <c s="176" t="str">
        <f>IF('S.D.PASTE SHEET'!I1004="","",'S.D.PASTE SHEET'!I1004)</f>
        <v/>
      </c>
      <c s="177" t="str">
        <f>IF('S.D.PASTE SHEET'!J1004="","",'S.D.PASTE SHEET'!J1004)</f>
        <v/>
      </c>
      <c s="176" t="str">
        <f>IF('S.D.PASTE SHEET'!K1004="","",'S.D.PASTE SHEET'!K1004)</f>
        <v/>
      </c>
      <c s="176" t="str">
        <f>IF('S.D.PASTE SHEET'!L1004="","",'S.D.PASTE SHEET'!L1004)</f>
        <v/>
      </c>
      <c s="176" t="str">
        <f>IF('S.D.PASTE SHEET'!M1004="","",'S.D.PASTE SHEET'!M1004)</f>
        <v/>
      </c>
      <c s="176" t="str">
        <f>IF('S.D.PASTE SHEET'!N1004="","",'S.D.PASTE SHEET'!N1004)</f>
        <v/>
      </c>
      <c s="176" t="str">
        <f>IF('S.D.PASTE SHEET'!O1004="","",'S.D.PASTE SHEET'!O1004)</f>
        <v/>
      </c>
      <c s="176" t="str">
        <f>IF('S.D.PASTE SHEET'!P1004="","",'S.D.PASTE SHEET'!P1004)</f>
        <v/>
      </c>
      <c s="176" t="str">
        <f>IF('S.D.PASTE SHEET'!Q1004="","",'S.D.PASTE SHEET'!Q1004)</f>
        <v/>
      </c>
      <c s="176" t="str">
        <f>IF('S.D.PASTE SHEET'!R1004="","",'S.D.PASTE SHEET'!R1004)</f>
        <v/>
      </c>
      <c s="176" t="str">
        <f>IF('S.D.PASTE SHEET'!S1004="","",'S.D.PASTE SHEET'!S1004)</f>
        <v/>
      </c>
      <c s="176" t="str">
        <f>IF('S.D.PASTE SHEET'!T1004="","",'S.D.PASTE SHEET'!T1004)</f>
        <v/>
      </c>
      <c s="176" t="str">
        <f>IF('S.D.PASTE SHEET'!U1004="","",'S.D.PASTE SHEET'!U1004)</f>
        <v/>
      </c>
      <c s="176" t="str">
        <f>IF('S.D.PASTE SHEET'!V1004="","",'S.D.PASTE SHEET'!V1004)</f>
        <v/>
      </c>
      <c s="176" t="str">
        <f>IF('S.D.PASTE SHEET'!W1004="","",'S.D.PASTE SHEET'!W1004)</f>
        <v/>
      </c>
      <c s="176" t="str">
        <f>IF('S.D.PASTE SHEET'!X1004="","",'S.D.PASTE SHEET'!X1004)</f>
        <v/>
      </c>
      <c s="176" t="str">
        <f>IF('S.D.PASTE SHEET'!Y1004="","",'S.D.PASTE SHEET'!Y1004)</f>
        <v/>
      </c>
      <c s="176" t="str">
        <f>IF('S.D.PASTE SHEET'!Z1004="","",'S.D.PASTE SHEET'!Z1004)</f>
        <v/>
      </c>
      <c s="176" t="str">
        <f>IF('S.D.PASTE SHEET'!AA1004="","",'S.D.PASTE SHEET'!AA1004)</f>
        <v/>
      </c>
      <c s="176" t="str">
        <f>IF('S.D.PASTE SHEET'!AB1004="","",'S.D.PASTE SHEET'!AB1004)</f>
        <v/>
      </c>
      <c s="176" t="str">
        <f>IF('S.D.PASTE SHEET'!AC1004="","",'S.D.PASTE SHEET'!AC1004)</f>
        <v/>
      </c>
      <c s="176" t="str">
        <f>IF('S.D.PASTE SHEET'!AD1004="","",'S.D.PASTE SHEET'!AD1004)</f>
        <v/>
      </c>
      <c s="178"/>
      <c s="179" t="str">
        <f>IF(AK1004="","",IF(AK1004&gt;0,COUNT($AG$2:AG1004),""))</f>
        <v/>
      </c>
      <c s="180" t="str">
        <f t="shared" si="1086"/>
        <v/>
      </c>
      <c s="180" t="str">
        <f t="shared" si="1086"/>
        <v/>
      </c>
      <c s="180" t="str">
        <f t="shared" si="1086"/>
        <v/>
      </c>
      <c s="181" t="str">
        <f t="shared" si="1086"/>
        <v/>
      </c>
      <c s="180" t="str">
        <f t="shared" si="1086"/>
        <v/>
      </c>
      <c s="180" t="str">
        <f t="shared" si="1086"/>
        <v/>
      </c>
      <c s="180" t="str">
        <f t="shared" si="1086"/>
        <v/>
      </c>
      <c s="180" t="str">
        <f t="shared" si="1086"/>
        <v/>
      </c>
      <c s="180" t="str">
        <f t="shared" si="1086"/>
        <v/>
      </c>
      <c s="181" t="str">
        <f t="shared" si="1086"/>
        <v/>
      </c>
      <c s="180" t="str">
        <f t="shared" si="1086"/>
        <v/>
      </c>
      <c s="180" t="str">
        <f t="shared" si="1086"/>
        <v/>
      </c>
      <c s="180" t="str">
        <f t="shared" si="1086"/>
        <v/>
      </c>
      <c s="180" t="str">
        <f t="shared" si="1086"/>
        <v/>
      </c>
      <c s="180" t="str">
        <f t="shared" si="1086"/>
        <v/>
      </c>
      <c s="180" t="str">
        <f t="shared" si="1086"/>
        <v/>
      </c>
      <c r="AX1004" s="180" t="str">
        <f>IF(BC1004="","",IF(BC1004&gt;0,COUNT($AY$2:AY1004),""))</f>
        <v/>
      </c>
      <c s="180" t="str">
        <f t="shared" si="1098" ref="AY1004">IF(AND($BB$1=5,$A1004=5,$BC$1=C1004),B1004,"")</f>
        <v/>
      </c>
      <c s="180" t="str">
        <f t="shared" si="1088"/>
        <v/>
      </c>
      <c s="182" t="str">
        <f t="shared" si="1088"/>
        <v/>
      </c>
      <c s="180" t="str">
        <f t="shared" si="1088"/>
        <v/>
      </c>
      <c s="180" t="str">
        <f t="shared" si="1088"/>
        <v/>
      </c>
      <c s="180" t="str">
        <f t="shared" si="1088"/>
        <v/>
      </c>
      <c s="180" t="str">
        <f t="shared" si="1088"/>
        <v/>
      </c>
      <c s="180" t="str">
        <f t="shared" si="1088"/>
        <v/>
      </c>
      <c s="182" t="str">
        <f t="shared" si="1088"/>
        <v/>
      </c>
      <c s="180" t="str">
        <f t="shared" si="1088"/>
        <v/>
      </c>
      <c s="180" t="str">
        <f t="shared" si="1088"/>
        <v/>
      </c>
      <c s="180" t="str">
        <f t="shared" si="1088"/>
        <v/>
      </c>
      <c s="180" t="str">
        <f t="shared" si="1088"/>
        <v/>
      </c>
      <c s="180" t="str">
        <f t="shared" si="1088"/>
        <v/>
      </c>
      <c s="180" t="str">
        <f t="shared" si="1088"/>
        <v/>
      </c>
    </row>
    <row r="1005" spans="1:65" ht="15.75" customHeight="1">
      <c r="A1005" s="176" t="str">
        <f>IF('S.D.PASTE SHEET'!A1005="","",'S.D.PASTE SHEET'!A1005)</f>
        <v/>
      </c>
      <c s="176" t="str">
        <f>IF('S.D.PASTE SHEET'!B1005="","",'S.D.PASTE SHEET'!B1005)</f>
        <v/>
      </c>
      <c s="176" t="str">
        <f>IF('S.D.PASTE SHEET'!C1005="","",'S.D.PASTE SHEET'!C1005)</f>
        <v/>
      </c>
      <c s="177" t="str">
        <f>IF('S.D.PASTE SHEET'!D1005="","",'S.D.PASTE SHEET'!D1005)</f>
        <v/>
      </c>
      <c s="176" t="str">
        <f>IF('S.D.PASTE SHEET'!E1005="","",UPPER('S.D.PASTE SHEET'!E1005))</f>
        <v/>
      </c>
      <c s="176" t="str">
        <f>IF('S.D.PASTE SHEET'!F1005="","",'S.D.PASTE SHEET'!F1005)</f>
        <v/>
      </c>
      <c s="176" t="str">
        <f>IF('S.D.PASTE SHEET'!G1005="","",UPPER('S.D.PASTE SHEET'!G1005))</f>
        <v/>
      </c>
      <c s="176" t="str">
        <f>IF('S.D.PASTE SHEET'!H1005="","",UPPER('S.D.PASTE SHEET'!H1005))</f>
        <v/>
      </c>
      <c s="176" t="str">
        <f>IF('S.D.PASTE SHEET'!I1005="","",'S.D.PASTE SHEET'!I1005)</f>
        <v/>
      </c>
      <c s="177" t="str">
        <f>IF('S.D.PASTE SHEET'!J1005="","",'S.D.PASTE SHEET'!J1005)</f>
        <v/>
      </c>
      <c s="176" t="str">
        <f>IF('S.D.PASTE SHEET'!K1005="","",'S.D.PASTE SHEET'!K1005)</f>
        <v/>
      </c>
      <c s="176" t="str">
        <f>IF('S.D.PASTE SHEET'!L1005="","",'S.D.PASTE SHEET'!L1005)</f>
        <v/>
      </c>
      <c s="176" t="str">
        <f>IF('S.D.PASTE SHEET'!M1005="","",'S.D.PASTE SHEET'!M1005)</f>
        <v/>
      </c>
      <c s="176" t="str">
        <f>IF('S.D.PASTE SHEET'!N1005="","",'S.D.PASTE SHEET'!N1005)</f>
        <v/>
      </c>
      <c s="176" t="str">
        <f>IF('S.D.PASTE SHEET'!O1005="","",'S.D.PASTE SHEET'!O1005)</f>
        <v/>
      </c>
      <c s="176" t="str">
        <f>IF('S.D.PASTE SHEET'!P1005="","",'S.D.PASTE SHEET'!P1005)</f>
        <v/>
      </c>
      <c s="176" t="str">
        <f>IF('S.D.PASTE SHEET'!Q1005="","",'S.D.PASTE SHEET'!Q1005)</f>
        <v/>
      </c>
      <c s="176" t="str">
        <f>IF('S.D.PASTE SHEET'!R1005="","",'S.D.PASTE SHEET'!R1005)</f>
        <v/>
      </c>
      <c s="176" t="str">
        <f>IF('S.D.PASTE SHEET'!S1005="","",'S.D.PASTE SHEET'!S1005)</f>
        <v/>
      </c>
      <c s="176" t="str">
        <f>IF('S.D.PASTE SHEET'!T1005="","",'S.D.PASTE SHEET'!T1005)</f>
        <v/>
      </c>
      <c s="176" t="str">
        <f>IF('S.D.PASTE SHEET'!U1005="","",'S.D.PASTE SHEET'!U1005)</f>
        <v/>
      </c>
      <c s="176" t="str">
        <f>IF('S.D.PASTE SHEET'!V1005="","",'S.D.PASTE SHEET'!V1005)</f>
        <v/>
      </c>
      <c s="176" t="str">
        <f>IF('S.D.PASTE SHEET'!W1005="","",'S.D.PASTE SHEET'!W1005)</f>
        <v/>
      </c>
      <c s="176" t="str">
        <f>IF('S.D.PASTE SHEET'!X1005="","",'S.D.PASTE SHEET'!X1005)</f>
        <v/>
      </c>
      <c s="176" t="str">
        <f>IF('S.D.PASTE SHEET'!Y1005="","",'S.D.PASTE SHEET'!Y1005)</f>
        <v/>
      </c>
      <c s="176" t="str">
        <f>IF('S.D.PASTE SHEET'!Z1005="","",'S.D.PASTE SHEET'!Z1005)</f>
        <v/>
      </c>
      <c s="176" t="str">
        <f>IF('S.D.PASTE SHEET'!AA1005="","",'S.D.PASTE SHEET'!AA1005)</f>
        <v/>
      </c>
      <c s="176" t="str">
        <f>IF('S.D.PASTE SHEET'!AB1005="","",'S.D.PASTE SHEET'!AB1005)</f>
        <v/>
      </c>
      <c s="176" t="str">
        <f>IF('S.D.PASTE SHEET'!AC1005="","",'S.D.PASTE SHEET'!AC1005)</f>
        <v/>
      </c>
      <c s="176" t="str">
        <f>IF('S.D.PASTE SHEET'!AD1005="","",'S.D.PASTE SHEET'!AD1005)</f>
        <v/>
      </c>
      <c s="178"/>
      <c s="179" t="str">
        <f>IF(AK1005="","",IF(AK1005&gt;0,COUNT($AG$2:AG1005),""))</f>
        <v/>
      </c>
      <c s="180" t="str">
        <f t="shared" si="1086"/>
        <v/>
      </c>
      <c s="180" t="str">
        <f t="shared" si="1086"/>
        <v/>
      </c>
      <c s="180" t="str">
        <f t="shared" si="1086"/>
        <v/>
      </c>
      <c s="181" t="str">
        <f t="shared" si="1086"/>
        <v/>
      </c>
      <c s="180" t="str">
        <f t="shared" si="1086"/>
        <v/>
      </c>
      <c s="180" t="str">
        <f t="shared" si="1086"/>
        <v/>
      </c>
      <c s="180" t="str">
        <f t="shared" si="1086"/>
        <v/>
      </c>
      <c s="180" t="str">
        <f t="shared" si="1086"/>
        <v/>
      </c>
      <c s="180" t="str">
        <f t="shared" si="1086"/>
        <v/>
      </c>
      <c s="181" t="str">
        <f t="shared" si="1086"/>
        <v/>
      </c>
      <c s="180" t="str">
        <f t="shared" si="1086"/>
        <v/>
      </c>
      <c s="180" t="str">
        <f t="shared" si="1086"/>
        <v/>
      </c>
      <c s="180" t="str">
        <f t="shared" si="1086"/>
        <v/>
      </c>
      <c s="180" t="str">
        <f t="shared" si="1086"/>
        <v/>
      </c>
      <c s="180" t="str">
        <f t="shared" si="1086"/>
        <v/>
      </c>
      <c s="180" t="str">
        <f t="shared" si="1086"/>
        <v/>
      </c>
      <c r="AX1005" s="180" t="str">
        <f>IF(BC1005="","",IF(BC1005&gt;0,COUNT($AY$2:AY1005),""))</f>
        <v/>
      </c>
      <c s="180" t="str">
        <f t="shared" si="1099" ref="AY1005">IF(AND($BB$1=5,$A1005=5,$BC$1=C1005),B1005,"")</f>
        <v/>
      </c>
      <c s="180" t="str">
        <f t="shared" si="1088"/>
        <v/>
      </c>
      <c s="182" t="str">
        <f t="shared" si="1088"/>
        <v/>
      </c>
      <c s="180" t="str">
        <f t="shared" si="1088"/>
        <v/>
      </c>
      <c s="180" t="str">
        <f t="shared" si="1088"/>
        <v/>
      </c>
      <c s="180" t="str">
        <f t="shared" si="1088"/>
        <v/>
      </c>
      <c s="180" t="str">
        <f t="shared" si="1088"/>
        <v/>
      </c>
      <c s="180" t="str">
        <f t="shared" si="1088"/>
        <v/>
      </c>
      <c s="182" t="str">
        <f t="shared" si="1088"/>
        <v/>
      </c>
      <c s="180" t="str">
        <f t="shared" si="1088"/>
        <v/>
      </c>
      <c s="180" t="str">
        <f t="shared" si="1088"/>
        <v/>
      </c>
      <c s="180" t="str">
        <f t="shared" si="1088"/>
        <v/>
      </c>
      <c s="180" t="str">
        <f t="shared" si="1088"/>
        <v/>
      </c>
      <c s="180" t="str">
        <f t="shared" si="1088"/>
        <v/>
      </c>
      <c s="180" t="str">
        <f t="shared" si="1088"/>
        <v/>
      </c>
    </row>
    <row r="1006" spans="1:65" ht="15.75" customHeight="1">
      <c r="A1006" s="176" t="str">
        <f>IF('S.D.PASTE SHEET'!A1006="","",'S.D.PASTE SHEET'!A1006)</f>
        <v/>
      </c>
      <c s="176" t="str">
        <f>IF('S.D.PASTE SHEET'!B1006="","",'S.D.PASTE SHEET'!B1006)</f>
        <v/>
      </c>
      <c s="176" t="str">
        <f>IF('S.D.PASTE SHEET'!C1006="","",'S.D.PASTE SHEET'!C1006)</f>
        <v/>
      </c>
      <c s="177" t="str">
        <f>IF('S.D.PASTE SHEET'!D1006="","",'S.D.PASTE SHEET'!D1006)</f>
        <v/>
      </c>
      <c s="176" t="str">
        <f>IF('S.D.PASTE SHEET'!E1006="","",UPPER('S.D.PASTE SHEET'!E1006))</f>
        <v/>
      </c>
      <c s="176" t="str">
        <f>IF('S.D.PASTE SHEET'!F1006="","",'S.D.PASTE SHEET'!F1006)</f>
        <v/>
      </c>
      <c s="176" t="str">
        <f>IF('S.D.PASTE SHEET'!G1006="","",UPPER('S.D.PASTE SHEET'!G1006))</f>
        <v/>
      </c>
      <c s="176" t="str">
        <f>IF('S.D.PASTE SHEET'!H1006="","",UPPER('S.D.PASTE SHEET'!H1006))</f>
        <v/>
      </c>
      <c s="176" t="str">
        <f>IF('S.D.PASTE SHEET'!I1006="","",'S.D.PASTE SHEET'!I1006)</f>
        <v/>
      </c>
      <c s="177" t="str">
        <f>IF('S.D.PASTE SHEET'!J1006="","",'S.D.PASTE SHEET'!J1006)</f>
        <v/>
      </c>
      <c s="176" t="str">
        <f>IF('S.D.PASTE SHEET'!K1006="","",'S.D.PASTE SHEET'!K1006)</f>
        <v/>
      </c>
      <c s="176" t="str">
        <f>IF('S.D.PASTE SHEET'!L1006="","",'S.D.PASTE SHEET'!L1006)</f>
        <v/>
      </c>
      <c s="176" t="str">
        <f>IF('S.D.PASTE SHEET'!M1006="","",'S.D.PASTE SHEET'!M1006)</f>
        <v/>
      </c>
      <c s="176" t="str">
        <f>IF('S.D.PASTE SHEET'!N1006="","",'S.D.PASTE SHEET'!N1006)</f>
        <v/>
      </c>
      <c s="176" t="str">
        <f>IF('S.D.PASTE SHEET'!O1006="","",'S.D.PASTE SHEET'!O1006)</f>
        <v/>
      </c>
      <c s="176" t="str">
        <f>IF('S.D.PASTE SHEET'!P1006="","",'S.D.PASTE SHEET'!P1006)</f>
        <v/>
      </c>
      <c s="176" t="str">
        <f>IF('S.D.PASTE SHEET'!Q1006="","",'S.D.PASTE SHEET'!Q1006)</f>
        <v/>
      </c>
      <c s="176" t="str">
        <f>IF('S.D.PASTE SHEET'!R1006="","",'S.D.PASTE SHEET'!R1006)</f>
        <v/>
      </c>
      <c s="176" t="str">
        <f>IF('S.D.PASTE SHEET'!S1006="","",'S.D.PASTE SHEET'!S1006)</f>
        <v/>
      </c>
      <c s="176" t="str">
        <f>IF('S.D.PASTE SHEET'!T1006="","",'S.D.PASTE SHEET'!T1006)</f>
        <v/>
      </c>
      <c s="176" t="str">
        <f>IF('S.D.PASTE SHEET'!U1006="","",'S.D.PASTE SHEET'!U1006)</f>
        <v/>
      </c>
      <c s="176" t="str">
        <f>IF('S.D.PASTE SHEET'!V1006="","",'S.D.PASTE SHEET'!V1006)</f>
        <v/>
      </c>
      <c s="176" t="str">
        <f>IF('S.D.PASTE SHEET'!W1006="","",'S.D.PASTE SHEET'!W1006)</f>
        <v/>
      </c>
      <c s="176" t="str">
        <f>IF('S.D.PASTE SHEET'!X1006="","",'S.D.PASTE SHEET'!X1006)</f>
        <v/>
      </c>
      <c s="176" t="str">
        <f>IF('S.D.PASTE SHEET'!Y1006="","",'S.D.PASTE SHEET'!Y1006)</f>
        <v/>
      </c>
      <c s="176" t="str">
        <f>IF('S.D.PASTE SHEET'!Z1006="","",'S.D.PASTE SHEET'!Z1006)</f>
        <v/>
      </c>
      <c s="176" t="str">
        <f>IF('S.D.PASTE SHEET'!AA1006="","",'S.D.PASTE SHEET'!AA1006)</f>
        <v/>
      </c>
      <c s="176" t="str">
        <f>IF('S.D.PASTE SHEET'!AB1006="","",'S.D.PASTE SHEET'!AB1006)</f>
        <v/>
      </c>
      <c s="176" t="str">
        <f>IF('S.D.PASTE SHEET'!AC1006="","",'S.D.PASTE SHEET'!AC1006)</f>
        <v/>
      </c>
      <c s="176" t="str">
        <f>IF('S.D.PASTE SHEET'!AD1006="","",'S.D.PASTE SHEET'!AD1006)</f>
        <v/>
      </c>
      <c s="178"/>
      <c s="179" t="str">
        <f>IF(AK1006="","",IF(AK1006&gt;0,COUNT($AG$2:AG1006),""))</f>
        <v/>
      </c>
      <c s="180" t="str">
        <f t="shared" si="1086"/>
        <v/>
      </c>
      <c s="180" t="str">
        <f t="shared" si="1086"/>
        <v/>
      </c>
      <c s="180" t="str">
        <f t="shared" si="1086"/>
        <v/>
      </c>
      <c s="181" t="str">
        <f t="shared" si="1086"/>
        <v/>
      </c>
      <c s="180" t="str">
        <f t="shared" si="1086"/>
        <v/>
      </c>
      <c s="180" t="str">
        <f t="shared" si="1086"/>
        <v/>
      </c>
      <c s="180" t="str">
        <f t="shared" si="1086"/>
        <v/>
      </c>
      <c s="180" t="str">
        <f t="shared" si="1086"/>
        <v/>
      </c>
      <c s="180" t="str">
        <f t="shared" si="1086"/>
        <v/>
      </c>
      <c s="181" t="str">
        <f t="shared" si="1086"/>
        <v/>
      </c>
      <c s="180" t="str">
        <f t="shared" si="1086"/>
        <v/>
      </c>
      <c s="180" t="str">
        <f t="shared" si="1086"/>
        <v/>
      </c>
      <c s="180" t="str">
        <f t="shared" si="1086"/>
        <v/>
      </c>
      <c s="180" t="str">
        <f t="shared" si="1086"/>
        <v/>
      </c>
      <c s="180" t="str">
        <f t="shared" si="1086"/>
        <v/>
      </c>
      <c s="180" t="str">
        <f t="shared" si="1086"/>
        <v/>
      </c>
      <c r="AX1006" s="180" t="str">
        <f>IF(BC1006="","",IF(BC1006&gt;0,COUNT($AY$2:AY1006),""))</f>
        <v/>
      </c>
      <c s="180" t="str">
        <f t="shared" si="1100" ref="AY1006">IF(AND($BB$1=5,$A1006=5,$BC$1=C1006),B1006,"")</f>
        <v/>
      </c>
      <c s="180" t="str">
        <f t="shared" si="1088"/>
        <v/>
      </c>
      <c s="182" t="str">
        <f t="shared" si="1088"/>
        <v/>
      </c>
      <c s="180" t="str">
        <f t="shared" si="1088"/>
        <v/>
      </c>
      <c s="180" t="str">
        <f t="shared" si="1088"/>
        <v/>
      </c>
      <c s="180" t="str">
        <f t="shared" si="1088"/>
        <v/>
      </c>
      <c s="180" t="str">
        <f t="shared" si="1088"/>
        <v/>
      </c>
      <c s="180" t="str">
        <f t="shared" si="1088"/>
        <v/>
      </c>
      <c s="182" t="str">
        <f t="shared" si="1088"/>
        <v/>
      </c>
      <c s="180" t="str">
        <f t="shared" si="1088"/>
        <v/>
      </c>
      <c s="180" t="str">
        <f t="shared" si="1088"/>
        <v/>
      </c>
      <c s="180" t="str">
        <f t="shared" si="1088"/>
        <v/>
      </c>
      <c s="180" t="str">
        <f t="shared" si="1088"/>
        <v/>
      </c>
      <c s="180" t="str">
        <f t="shared" si="1088"/>
        <v/>
      </c>
      <c s="180" t="str">
        <f t="shared" si="1088"/>
        <v/>
      </c>
    </row>
    <row r="1007" spans="1:65" ht="15.75" customHeight="1">
      <c r="A1007" s="176" t="str">
        <f>IF('S.D.PASTE SHEET'!A1007="","",'S.D.PASTE SHEET'!A1007)</f>
        <v/>
      </c>
      <c s="176" t="str">
        <f>IF('S.D.PASTE SHEET'!B1007="","",'S.D.PASTE SHEET'!B1007)</f>
        <v/>
      </c>
      <c s="176" t="str">
        <f>IF('S.D.PASTE SHEET'!C1007="","",'S.D.PASTE SHEET'!C1007)</f>
        <v/>
      </c>
      <c s="177" t="str">
        <f>IF('S.D.PASTE SHEET'!D1007="","",'S.D.PASTE SHEET'!D1007)</f>
        <v/>
      </c>
      <c s="176" t="str">
        <f>IF('S.D.PASTE SHEET'!E1007="","",UPPER('S.D.PASTE SHEET'!E1007))</f>
        <v/>
      </c>
      <c s="176" t="str">
        <f>IF('S.D.PASTE SHEET'!F1007="","",'S.D.PASTE SHEET'!F1007)</f>
        <v/>
      </c>
      <c s="176" t="str">
        <f>IF('S.D.PASTE SHEET'!G1007="","",UPPER('S.D.PASTE SHEET'!G1007))</f>
        <v/>
      </c>
      <c s="176" t="str">
        <f>IF('S.D.PASTE SHEET'!H1007="","",UPPER('S.D.PASTE SHEET'!H1007))</f>
        <v/>
      </c>
      <c s="176" t="str">
        <f>IF('S.D.PASTE SHEET'!I1007="","",'S.D.PASTE SHEET'!I1007)</f>
        <v/>
      </c>
      <c s="177" t="str">
        <f>IF('S.D.PASTE SHEET'!J1007="","",'S.D.PASTE SHEET'!J1007)</f>
        <v/>
      </c>
      <c s="176" t="str">
        <f>IF('S.D.PASTE SHEET'!K1007="","",'S.D.PASTE SHEET'!K1007)</f>
        <v/>
      </c>
      <c s="176" t="str">
        <f>IF('S.D.PASTE SHEET'!L1007="","",'S.D.PASTE SHEET'!L1007)</f>
        <v/>
      </c>
      <c s="176" t="str">
        <f>IF('S.D.PASTE SHEET'!M1007="","",'S.D.PASTE SHEET'!M1007)</f>
        <v/>
      </c>
      <c s="176" t="str">
        <f>IF('S.D.PASTE SHEET'!N1007="","",'S.D.PASTE SHEET'!N1007)</f>
        <v/>
      </c>
      <c s="176" t="str">
        <f>IF('S.D.PASTE SHEET'!O1007="","",'S.D.PASTE SHEET'!O1007)</f>
        <v/>
      </c>
      <c s="176" t="str">
        <f>IF('S.D.PASTE SHEET'!P1007="","",'S.D.PASTE SHEET'!P1007)</f>
        <v/>
      </c>
      <c s="176" t="str">
        <f>IF('S.D.PASTE SHEET'!Q1007="","",'S.D.PASTE SHEET'!Q1007)</f>
        <v/>
      </c>
      <c s="176" t="str">
        <f>IF('S.D.PASTE SHEET'!R1007="","",'S.D.PASTE SHEET'!R1007)</f>
        <v/>
      </c>
      <c s="176" t="str">
        <f>IF('S.D.PASTE SHEET'!S1007="","",'S.D.PASTE SHEET'!S1007)</f>
        <v/>
      </c>
      <c s="176" t="str">
        <f>IF('S.D.PASTE SHEET'!T1007="","",'S.D.PASTE SHEET'!T1007)</f>
        <v/>
      </c>
      <c s="176" t="str">
        <f>IF('S.D.PASTE SHEET'!U1007="","",'S.D.PASTE SHEET'!U1007)</f>
        <v/>
      </c>
      <c s="176" t="str">
        <f>IF('S.D.PASTE SHEET'!V1007="","",'S.D.PASTE SHEET'!V1007)</f>
        <v/>
      </c>
      <c s="176" t="str">
        <f>IF('S.D.PASTE SHEET'!W1007="","",'S.D.PASTE SHEET'!W1007)</f>
        <v/>
      </c>
      <c s="176" t="str">
        <f>IF('S.D.PASTE SHEET'!X1007="","",'S.D.PASTE SHEET'!X1007)</f>
        <v/>
      </c>
      <c s="176" t="str">
        <f>IF('S.D.PASTE SHEET'!Y1007="","",'S.D.PASTE SHEET'!Y1007)</f>
        <v/>
      </c>
      <c s="176" t="str">
        <f>IF('S.D.PASTE SHEET'!Z1007="","",'S.D.PASTE SHEET'!Z1007)</f>
        <v/>
      </c>
      <c s="176" t="str">
        <f>IF('S.D.PASTE SHEET'!AA1007="","",'S.D.PASTE SHEET'!AA1007)</f>
        <v/>
      </c>
      <c s="176" t="str">
        <f>IF('S.D.PASTE SHEET'!AB1007="","",'S.D.PASTE SHEET'!AB1007)</f>
        <v/>
      </c>
      <c s="176" t="str">
        <f>IF('S.D.PASTE SHEET'!AC1007="","",'S.D.PASTE SHEET'!AC1007)</f>
        <v/>
      </c>
      <c s="176" t="str">
        <f>IF('S.D.PASTE SHEET'!AD1007="","",'S.D.PASTE SHEET'!AD1007)</f>
        <v/>
      </c>
      <c s="178"/>
      <c s="179" t="str">
        <f>IF(AK1007="","",IF(AK1007&gt;0,COUNT($AG$2:AG1007),""))</f>
        <v/>
      </c>
      <c s="180" t="str">
        <f t="shared" si="1086"/>
        <v/>
      </c>
      <c s="180" t="str">
        <f t="shared" si="1086"/>
        <v/>
      </c>
      <c s="180" t="str">
        <f t="shared" si="1086"/>
        <v/>
      </c>
      <c s="181" t="str">
        <f t="shared" si="1086"/>
        <v/>
      </c>
      <c s="180" t="str">
        <f t="shared" si="1086"/>
        <v/>
      </c>
      <c s="180" t="str">
        <f t="shared" si="1086"/>
        <v/>
      </c>
      <c s="180" t="str">
        <f t="shared" si="1086"/>
        <v/>
      </c>
      <c s="180" t="str">
        <f t="shared" si="1086"/>
        <v/>
      </c>
      <c s="180" t="str">
        <f t="shared" si="1086"/>
        <v/>
      </c>
      <c s="181" t="str">
        <f t="shared" si="1086"/>
        <v/>
      </c>
      <c s="180" t="str">
        <f t="shared" si="1086"/>
        <v/>
      </c>
      <c s="180" t="str">
        <f t="shared" si="1086"/>
        <v/>
      </c>
      <c s="180" t="str">
        <f t="shared" si="1086"/>
        <v/>
      </c>
      <c s="180" t="str">
        <f t="shared" si="1086"/>
        <v/>
      </c>
      <c s="180" t="str">
        <f t="shared" si="1086"/>
        <v/>
      </c>
      <c s="180" t="str">
        <f t="shared" si="1086"/>
        <v/>
      </c>
      <c r="AX1007" s="180" t="str">
        <f>IF(BC1007="","",IF(BC1007&gt;0,COUNT($AY$2:AY1007),""))</f>
        <v/>
      </c>
      <c s="180" t="str">
        <f t="shared" si="1101" ref="AY1007">IF(AND($BB$1=5,$A1007=5,$BC$1=C1007),B1007,"")</f>
        <v/>
      </c>
      <c s="180" t="str">
        <f t="shared" si="1088"/>
        <v/>
      </c>
      <c s="182" t="str">
        <f t="shared" si="1088"/>
        <v/>
      </c>
      <c s="180" t="str">
        <f t="shared" si="1088"/>
        <v/>
      </c>
      <c s="180" t="str">
        <f t="shared" si="1088"/>
        <v/>
      </c>
      <c s="180" t="str">
        <f t="shared" si="1088"/>
        <v/>
      </c>
      <c s="180" t="str">
        <f t="shared" si="1088"/>
        <v/>
      </c>
      <c s="180" t="str">
        <f t="shared" si="1088"/>
        <v/>
      </c>
      <c s="182" t="str">
        <f t="shared" si="1088"/>
        <v/>
      </c>
      <c s="180" t="str">
        <f t="shared" si="1088"/>
        <v/>
      </c>
      <c s="180" t="str">
        <f t="shared" si="1088"/>
        <v/>
      </c>
      <c s="180" t="str">
        <f t="shared" si="1088"/>
        <v/>
      </c>
      <c s="180" t="str">
        <f t="shared" si="1088"/>
        <v/>
      </c>
      <c s="180" t="str">
        <f t="shared" si="1088"/>
        <v/>
      </c>
      <c s="180" t="str">
        <f t="shared" si="1088"/>
        <v/>
      </c>
    </row>
    <row r="1008" spans="1:65" ht="15.75" customHeight="1">
      <c r="A1008" s="176" t="str">
        <f>IF('S.D.PASTE SHEET'!A1008="","",'S.D.PASTE SHEET'!A1008)</f>
        <v/>
      </c>
      <c s="176" t="str">
        <f>IF('S.D.PASTE SHEET'!B1008="","",'S.D.PASTE SHEET'!B1008)</f>
        <v/>
      </c>
      <c s="176" t="str">
        <f>IF('S.D.PASTE SHEET'!C1008="","",'S.D.PASTE SHEET'!C1008)</f>
        <v/>
      </c>
      <c s="177" t="str">
        <f>IF('S.D.PASTE SHEET'!D1008="","",'S.D.PASTE SHEET'!D1008)</f>
        <v/>
      </c>
      <c s="176" t="str">
        <f>IF('S.D.PASTE SHEET'!E1008="","",UPPER('S.D.PASTE SHEET'!E1008))</f>
        <v/>
      </c>
      <c s="176" t="str">
        <f>IF('S.D.PASTE SHEET'!F1008="","",'S.D.PASTE SHEET'!F1008)</f>
        <v/>
      </c>
      <c s="176" t="str">
        <f>IF('S.D.PASTE SHEET'!G1008="","",UPPER('S.D.PASTE SHEET'!G1008))</f>
        <v/>
      </c>
      <c s="176" t="str">
        <f>IF('S.D.PASTE SHEET'!H1008="","",UPPER('S.D.PASTE SHEET'!H1008))</f>
        <v/>
      </c>
      <c s="176" t="str">
        <f>IF('S.D.PASTE SHEET'!I1008="","",'S.D.PASTE SHEET'!I1008)</f>
        <v/>
      </c>
      <c s="177" t="str">
        <f>IF('S.D.PASTE SHEET'!J1008="","",'S.D.PASTE SHEET'!J1008)</f>
        <v/>
      </c>
      <c s="176" t="str">
        <f>IF('S.D.PASTE SHEET'!K1008="","",'S.D.PASTE SHEET'!K1008)</f>
        <v/>
      </c>
      <c s="176" t="str">
        <f>IF('S.D.PASTE SHEET'!L1008="","",'S.D.PASTE SHEET'!L1008)</f>
        <v/>
      </c>
      <c s="176" t="str">
        <f>IF('S.D.PASTE SHEET'!M1008="","",'S.D.PASTE SHEET'!M1008)</f>
        <v/>
      </c>
      <c s="176" t="str">
        <f>IF('S.D.PASTE SHEET'!N1008="","",'S.D.PASTE SHEET'!N1008)</f>
        <v/>
      </c>
      <c s="176" t="str">
        <f>IF('S.D.PASTE SHEET'!O1008="","",'S.D.PASTE SHEET'!O1008)</f>
        <v/>
      </c>
      <c s="176" t="str">
        <f>IF('S.D.PASTE SHEET'!P1008="","",'S.D.PASTE SHEET'!P1008)</f>
        <v/>
      </c>
      <c s="176" t="str">
        <f>IF('S.D.PASTE SHEET'!Q1008="","",'S.D.PASTE SHEET'!Q1008)</f>
        <v/>
      </c>
      <c s="176" t="str">
        <f>IF('S.D.PASTE SHEET'!R1008="","",'S.D.PASTE SHEET'!R1008)</f>
        <v/>
      </c>
      <c s="176" t="str">
        <f>IF('S.D.PASTE SHEET'!S1008="","",'S.D.PASTE SHEET'!S1008)</f>
        <v/>
      </c>
      <c s="176" t="str">
        <f>IF('S.D.PASTE SHEET'!T1008="","",'S.D.PASTE SHEET'!T1008)</f>
        <v/>
      </c>
      <c s="176" t="str">
        <f>IF('S.D.PASTE SHEET'!U1008="","",'S.D.PASTE SHEET'!U1008)</f>
        <v/>
      </c>
      <c s="176" t="str">
        <f>IF('S.D.PASTE SHEET'!V1008="","",'S.D.PASTE SHEET'!V1008)</f>
        <v/>
      </c>
      <c s="176" t="str">
        <f>IF('S.D.PASTE SHEET'!W1008="","",'S.D.PASTE SHEET'!W1008)</f>
        <v/>
      </c>
      <c s="176" t="str">
        <f>IF('S.D.PASTE SHEET'!X1008="","",'S.D.PASTE SHEET'!X1008)</f>
        <v/>
      </c>
      <c s="176" t="str">
        <f>IF('S.D.PASTE SHEET'!Y1008="","",'S.D.PASTE SHEET'!Y1008)</f>
        <v/>
      </c>
      <c s="176" t="str">
        <f>IF('S.D.PASTE SHEET'!Z1008="","",'S.D.PASTE SHEET'!Z1008)</f>
        <v/>
      </c>
      <c s="176" t="str">
        <f>IF('S.D.PASTE SHEET'!AA1008="","",'S.D.PASTE SHEET'!AA1008)</f>
        <v/>
      </c>
      <c s="176" t="str">
        <f>IF('S.D.PASTE SHEET'!AB1008="","",'S.D.PASTE SHEET'!AB1008)</f>
        <v/>
      </c>
      <c s="176" t="str">
        <f>IF('S.D.PASTE SHEET'!AC1008="","",'S.D.PASTE SHEET'!AC1008)</f>
        <v/>
      </c>
      <c s="176" t="str">
        <f>IF('S.D.PASTE SHEET'!AD1008="","",'S.D.PASTE SHEET'!AD1008)</f>
        <v/>
      </c>
      <c s="178"/>
      <c s="179" t="str">
        <f>IF(AK1008="","",IF(AK1008&gt;0,COUNT($AG$2:AG1008),""))</f>
        <v/>
      </c>
      <c s="180" t="str">
        <f t="shared" si="1086"/>
        <v/>
      </c>
      <c s="180" t="str">
        <f t="shared" si="1086"/>
        <v/>
      </c>
      <c s="180" t="str">
        <f t="shared" si="1086"/>
        <v/>
      </c>
      <c s="181" t="str">
        <f t="shared" si="1086"/>
        <v/>
      </c>
      <c s="180" t="str">
        <f t="shared" si="1086"/>
        <v/>
      </c>
      <c s="180" t="str">
        <f t="shared" si="1086"/>
        <v/>
      </c>
      <c s="180" t="str">
        <f t="shared" si="1086"/>
        <v/>
      </c>
      <c s="180" t="str">
        <f t="shared" si="1086"/>
        <v/>
      </c>
      <c s="180" t="str">
        <f t="shared" si="1086"/>
        <v/>
      </c>
      <c s="181" t="str">
        <f t="shared" si="1086"/>
        <v/>
      </c>
      <c s="180" t="str">
        <f t="shared" si="1086"/>
        <v/>
      </c>
      <c s="180" t="str">
        <f t="shared" si="1086"/>
        <v/>
      </c>
      <c s="180" t="str">
        <f t="shared" si="1086"/>
        <v/>
      </c>
      <c s="180" t="str">
        <f t="shared" si="1086"/>
        <v/>
      </c>
      <c s="180" t="str">
        <f t="shared" si="1086"/>
        <v/>
      </c>
      <c s="180" t="str">
        <f t="shared" si="1086"/>
        <v/>
      </c>
      <c r="AX1008" s="180" t="str">
        <f>IF(BC1008="","",IF(BC1008&gt;0,COUNT($AY$2:AY1008),""))</f>
        <v/>
      </c>
      <c s="180" t="str">
        <f t="shared" si="1102" ref="AY1008">IF(AND($BB$1=5,$A1008=5,$BC$1=C1008),B1008,"")</f>
        <v/>
      </c>
      <c s="180" t="str">
        <f t="shared" si="1088"/>
        <v/>
      </c>
      <c s="182" t="str">
        <f t="shared" si="1088"/>
        <v/>
      </c>
      <c s="180" t="str">
        <f t="shared" si="1088"/>
        <v/>
      </c>
      <c s="180" t="str">
        <f t="shared" si="1088"/>
        <v/>
      </c>
      <c s="180" t="str">
        <f t="shared" si="1088"/>
        <v/>
      </c>
      <c s="180" t="str">
        <f t="shared" si="1088"/>
        <v/>
      </c>
      <c s="180" t="str">
        <f t="shared" si="1088"/>
        <v/>
      </c>
      <c s="182" t="str">
        <f t="shared" si="1088"/>
        <v/>
      </c>
      <c s="180" t="str">
        <f t="shared" si="1088"/>
        <v/>
      </c>
      <c s="180" t="str">
        <f t="shared" si="1088"/>
        <v/>
      </c>
      <c s="180" t="str">
        <f t="shared" si="1088"/>
        <v/>
      </c>
      <c s="180" t="str">
        <f t="shared" si="1088"/>
        <v/>
      </c>
      <c s="180" t="str">
        <f t="shared" si="1088"/>
        <v/>
      </c>
      <c s="180" t="str">
        <f t="shared" si="1088"/>
        <v/>
      </c>
    </row>
    <row r="1009" spans="1:65" ht="15.75" customHeight="1">
      <c r="A1009" s="176" t="str">
        <f>IF('S.D.PASTE SHEET'!A1009="","",'S.D.PASTE SHEET'!A1009)</f>
        <v/>
      </c>
      <c s="176" t="str">
        <f>IF('S.D.PASTE SHEET'!B1009="","",'S.D.PASTE SHEET'!B1009)</f>
        <v/>
      </c>
      <c s="176" t="str">
        <f>IF('S.D.PASTE SHEET'!C1009="","",'S.D.PASTE SHEET'!C1009)</f>
        <v/>
      </c>
      <c s="177" t="str">
        <f>IF('S.D.PASTE SHEET'!D1009="","",'S.D.PASTE SHEET'!D1009)</f>
        <v/>
      </c>
      <c s="176" t="str">
        <f>IF('S.D.PASTE SHEET'!E1009="","",UPPER('S.D.PASTE SHEET'!E1009))</f>
        <v/>
      </c>
      <c s="176" t="str">
        <f>IF('S.D.PASTE SHEET'!F1009="","",'S.D.PASTE SHEET'!F1009)</f>
        <v/>
      </c>
      <c s="176" t="str">
        <f>IF('S.D.PASTE SHEET'!G1009="","",UPPER('S.D.PASTE SHEET'!G1009))</f>
        <v/>
      </c>
      <c s="176" t="str">
        <f>IF('S.D.PASTE SHEET'!H1009="","",UPPER('S.D.PASTE SHEET'!H1009))</f>
        <v/>
      </c>
      <c s="176" t="str">
        <f>IF('S.D.PASTE SHEET'!I1009="","",'S.D.PASTE SHEET'!I1009)</f>
        <v/>
      </c>
      <c s="177" t="str">
        <f>IF('S.D.PASTE SHEET'!J1009="","",'S.D.PASTE SHEET'!J1009)</f>
        <v/>
      </c>
      <c s="176" t="str">
        <f>IF('S.D.PASTE SHEET'!K1009="","",'S.D.PASTE SHEET'!K1009)</f>
        <v/>
      </c>
      <c s="176" t="str">
        <f>IF('S.D.PASTE SHEET'!L1009="","",'S.D.PASTE SHEET'!L1009)</f>
        <v/>
      </c>
      <c s="176" t="str">
        <f>IF('S.D.PASTE SHEET'!M1009="","",'S.D.PASTE SHEET'!M1009)</f>
        <v/>
      </c>
      <c s="176" t="str">
        <f>IF('S.D.PASTE SHEET'!N1009="","",'S.D.PASTE SHEET'!N1009)</f>
        <v/>
      </c>
      <c s="176" t="str">
        <f>IF('S.D.PASTE SHEET'!O1009="","",'S.D.PASTE SHEET'!O1009)</f>
        <v/>
      </c>
      <c s="176" t="str">
        <f>IF('S.D.PASTE SHEET'!P1009="","",'S.D.PASTE SHEET'!P1009)</f>
        <v/>
      </c>
      <c s="176" t="str">
        <f>IF('S.D.PASTE SHEET'!Q1009="","",'S.D.PASTE SHEET'!Q1009)</f>
        <v/>
      </c>
      <c s="176" t="str">
        <f>IF('S.D.PASTE SHEET'!R1009="","",'S.D.PASTE SHEET'!R1009)</f>
        <v/>
      </c>
      <c s="176" t="str">
        <f>IF('S.D.PASTE SHEET'!S1009="","",'S.D.PASTE SHEET'!S1009)</f>
        <v/>
      </c>
      <c s="176" t="str">
        <f>IF('S.D.PASTE SHEET'!T1009="","",'S.D.PASTE SHEET'!T1009)</f>
        <v/>
      </c>
      <c s="176" t="str">
        <f>IF('S.D.PASTE SHEET'!U1009="","",'S.D.PASTE SHEET'!U1009)</f>
        <v/>
      </c>
      <c s="176" t="str">
        <f>IF('S.D.PASTE SHEET'!V1009="","",'S.D.PASTE SHEET'!V1009)</f>
        <v/>
      </c>
      <c s="176" t="str">
        <f>IF('S.D.PASTE SHEET'!W1009="","",'S.D.PASTE SHEET'!W1009)</f>
        <v/>
      </c>
      <c s="176" t="str">
        <f>IF('S.D.PASTE SHEET'!X1009="","",'S.D.PASTE SHEET'!X1009)</f>
        <v/>
      </c>
      <c s="176" t="str">
        <f>IF('S.D.PASTE SHEET'!Y1009="","",'S.D.PASTE SHEET'!Y1009)</f>
        <v/>
      </c>
      <c s="176" t="str">
        <f>IF('S.D.PASTE SHEET'!Z1009="","",'S.D.PASTE SHEET'!Z1009)</f>
        <v/>
      </c>
      <c s="176" t="str">
        <f>IF('S.D.PASTE SHEET'!AA1009="","",'S.D.PASTE SHEET'!AA1009)</f>
        <v/>
      </c>
      <c s="176" t="str">
        <f>IF('S.D.PASTE SHEET'!AB1009="","",'S.D.PASTE SHEET'!AB1009)</f>
        <v/>
      </c>
      <c s="176" t="str">
        <f>IF('S.D.PASTE SHEET'!AC1009="","",'S.D.PASTE SHEET'!AC1009)</f>
        <v/>
      </c>
      <c s="176" t="str">
        <f>IF('S.D.PASTE SHEET'!AD1009="","",'S.D.PASTE SHEET'!AD1009)</f>
        <v/>
      </c>
      <c s="178"/>
      <c s="179" t="str">
        <f>IF(AK1009="","",IF(AK1009&gt;0,COUNT($AG$2:AG1009),""))</f>
        <v/>
      </c>
      <c s="180" t="str">
        <f t="shared" si="1086"/>
        <v/>
      </c>
      <c s="180" t="str">
        <f t="shared" si="1086"/>
        <v/>
      </c>
      <c s="180" t="str">
        <f t="shared" si="1086"/>
        <v/>
      </c>
      <c s="181" t="str">
        <f t="shared" si="1086"/>
        <v/>
      </c>
      <c s="180" t="str">
        <f t="shared" si="1086"/>
        <v/>
      </c>
      <c s="180" t="str">
        <f t="shared" si="1086"/>
        <v/>
      </c>
      <c s="180" t="str">
        <f t="shared" si="1086"/>
        <v/>
      </c>
      <c s="180" t="str">
        <f t="shared" si="1086"/>
        <v/>
      </c>
      <c s="180" t="str">
        <f t="shared" si="1086"/>
        <v/>
      </c>
      <c s="181" t="str">
        <f t="shared" si="1086"/>
        <v/>
      </c>
      <c s="180" t="str">
        <f t="shared" si="1086"/>
        <v/>
      </c>
      <c s="180" t="str">
        <f t="shared" si="1086"/>
        <v/>
      </c>
      <c s="180" t="str">
        <f t="shared" si="1086"/>
        <v/>
      </c>
      <c s="180" t="str">
        <f t="shared" si="1086"/>
        <v/>
      </c>
      <c s="180" t="str">
        <f t="shared" si="1086"/>
        <v/>
      </c>
      <c s="180" t="str">
        <f>IF(AND($AJ$1=5,$A1009=5),P1009,"")</f>
        <v/>
      </c>
      <c r="AX1009" s="180" t="str">
        <f>IF(BC1009="","",IF(BC1009&gt;0,COUNT($AY$2:AY1009),""))</f>
        <v/>
      </c>
      <c s="180" t="str">
        <f t="shared" si="1103" ref="AY1009">IF(AND($BB$1=5,$A1009=5,$BC$1=C1009),B1009,"")</f>
        <v/>
      </c>
      <c s="180" t="str">
        <f t="shared" si="1088"/>
        <v/>
      </c>
      <c s="182" t="str">
        <f t="shared" si="1088"/>
        <v/>
      </c>
      <c s="180" t="str">
        <f t="shared" si="1088"/>
        <v/>
      </c>
      <c s="180" t="str">
        <f t="shared" si="1088"/>
        <v/>
      </c>
      <c s="180" t="str">
        <f t="shared" si="1088"/>
        <v/>
      </c>
      <c s="180" t="str">
        <f t="shared" si="1088"/>
        <v/>
      </c>
      <c s="180" t="str">
        <f t="shared" si="1088"/>
        <v/>
      </c>
      <c s="182" t="str">
        <f t="shared" si="1088"/>
        <v/>
      </c>
      <c s="180" t="str">
        <f t="shared" si="1088"/>
        <v/>
      </c>
      <c s="180" t="str">
        <f t="shared" si="1088"/>
        <v/>
      </c>
      <c s="180" t="str">
        <f t="shared" si="1088"/>
        <v/>
      </c>
      <c s="180" t="str">
        <f t="shared" si="1088"/>
        <v/>
      </c>
      <c s="180" t="str">
        <f t="shared" si="1088"/>
        <v/>
      </c>
      <c s="180" t="str">
        <f t="shared" si="1088"/>
        <v/>
      </c>
    </row>
    <row r="1010" spans="1:65" ht="15.75" customHeight="1">
      <c r="A1010" s="176" t="str">
        <f>IF('S.D.PASTE SHEET'!A1010="","",'S.D.PASTE SHEET'!A1010)</f>
        <v/>
      </c>
      <c s="176" t="str">
        <f>IF('S.D.PASTE SHEET'!B1010="","",'S.D.PASTE SHEET'!B1010)</f>
        <v/>
      </c>
      <c s="176" t="str">
        <f>IF('S.D.PASTE SHEET'!C1010="","",'S.D.PASTE SHEET'!C1010)</f>
        <v/>
      </c>
      <c s="177" t="str">
        <f>IF('S.D.PASTE SHEET'!D1010="","",'S.D.PASTE SHEET'!D1010)</f>
        <v/>
      </c>
      <c s="176" t="str">
        <f>IF('S.D.PASTE SHEET'!E1010="","",UPPER('S.D.PASTE SHEET'!E1010))</f>
        <v/>
      </c>
      <c s="176" t="str">
        <f>IF('S.D.PASTE SHEET'!F1010="","",'S.D.PASTE SHEET'!F1010)</f>
        <v/>
      </c>
      <c s="176" t="str">
        <f>IF('S.D.PASTE SHEET'!G1010="","",UPPER('S.D.PASTE SHEET'!G1010))</f>
        <v/>
      </c>
      <c s="176" t="str">
        <f>IF('S.D.PASTE SHEET'!H1010="","",UPPER('S.D.PASTE SHEET'!H1010))</f>
        <v/>
      </c>
      <c s="176" t="str">
        <f>IF('S.D.PASTE SHEET'!I1010="","",'S.D.PASTE SHEET'!I1010)</f>
        <v/>
      </c>
      <c s="177" t="str">
        <f>IF('S.D.PASTE SHEET'!J1010="","",'S.D.PASTE SHEET'!J1010)</f>
        <v/>
      </c>
      <c s="176" t="str">
        <f>IF('S.D.PASTE SHEET'!K1010="","",'S.D.PASTE SHEET'!K1010)</f>
        <v/>
      </c>
      <c s="176" t="str">
        <f>IF('S.D.PASTE SHEET'!L1010="","",'S.D.PASTE SHEET'!L1010)</f>
        <v/>
      </c>
      <c s="176" t="str">
        <f>IF('S.D.PASTE SHEET'!M1010="","",'S.D.PASTE SHEET'!M1010)</f>
        <v/>
      </c>
      <c s="176" t="str">
        <f>IF('S.D.PASTE SHEET'!N1010="","",'S.D.PASTE SHEET'!N1010)</f>
        <v/>
      </c>
      <c s="176" t="str">
        <f>IF('S.D.PASTE SHEET'!O1010="","",'S.D.PASTE SHEET'!O1010)</f>
        <v/>
      </c>
      <c s="176" t="str">
        <f>IF('S.D.PASTE SHEET'!P1010="","",'S.D.PASTE SHEET'!P1010)</f>
        <v/>
      </c>
      <c s="176" t="str">
        <f>IF('S.D.PASTE SHEET'!Q1010="","",'S.D.PASTE SHEET'!Q1010)</f>
        <v/>
      </c>
      <c s="176" t="str">
        <f>IF('S.D.PASTE SHEET'!R1010="","",'S.D.PASTE SHEET'!R1010)</f>
        <v/>
      </c>
      <c s="176" t="str">
        <f>IF('S.D.PASTE SHEET'!S1010="","",'S.D.PASTE SHEET'!S1010)</f>
        <v/>
      </c>
      <c s="176" t="str">
        <f>IF('S.D.PASTE SHEET'!T1010="","",'S.D.PASTE SHEET'!T1010)</f>
        <v/>
      </c>
      <c s="176" t="str">
        <f>IF('S.D.PASTE SHEET'!U1010="","",'S.D.PASTE SHEET'!U1010)</f>
        <v/>
      </c>
      <c s="176" t="str">
        <f>IF('S.D.PASTE SHEET'!V1010="","",'S.D.PASTE SHEET'!V1010)</f>
        <v/>
      </c>
      <c s="176" t="str">
        <f>IF('S.D.PASTE SHEET'!W1010="","",'S.D.PASTE SHEET'!W1010)</f>
        <v/>
      </c>
      <c s="176" t="str">
        <f>IF('S.D.PASTE SHEET'!X1010="","",'S.D.PASTE SHEET'!X1010)</f>
        <v/>
      </c>
      <c s="176" t="str">
        <f>IF('S.D.PASTE SHEET'!Y1010="","",'S.D.PASTE SHEET'!Y1010)</f>
        <v/>
      </c>
      <c s="176" t="str">
        <f>IF('S.D.PASTE SHEET'!Z1010="","",'S.D.PASTE SHEET'!Z1010)</f>
        <v/>
      </c>
      <c s="176" t="str">
        <f>IF('S.D.PASTE SHEET'!AA1010="","",'S.D.PASTE SHEET'!AA1010)</f>
        <v/>
      </c>
      <c s="176" t="str">
        <f>IF('S.D.PASTE SHEET'!AB1010="","",'S.D.PASTE SHEET'!AB1010)</f>
        <v/>
      </c>
      <c s="176" t="str">
        <f>IF('S.D.PASTE SHEET'!AC1010="","",'S.D.PASTE SHEET'!AC1010)</f>
        <v/>
      </c>
      <c s="176" t="str">
        <f>IF('S.D.PASTE SHEET'!AD1010="","",'S.D.PASTE SHEET'!AD1010)</f>
        <v/>
      </c>
      <c s="178"/>
      <c s="179" t="str">
        <f>IF(AK1010="","",IF(AK1010&gt;0,COUNT($AG$2:AG1010),""))</f>
        <v/>
      </c>
      <c s="180" t="str">
        <f t="shared" si="1104" ref="AG1010:AV1025">IF(AND($AJ$1=5,$A1010=5),A1010,"")</f>
        <v/>
      </c>
      <c s="180" t="str">
        <f t="shared" si="1104"/>
        <v/>
      </c>
      <c s="180" t="str">
        <f t="shared" si="1104"/>
        <v/>
      </c>
      <c s="181" t="str">
        <f t="shared" si="1104"/>
        <v/>
      </c>
      <c s="180" t="str">
        <f t="shared" si="1104"/>
        <v/>
      </c>
      <c s="180" t="str">
        <f t="shared" si="1104"/>
        <v/>
      </c>
      <c s="180" t="str">
        <f t="shared" si="1104"/>
        <v/>
      </c>
      <c s="180" t="str">
        <f t="shared" si="1104"/>
        <v/>
      </c>
      <c s="180" t="str">
        <f t="shared" si="1104"/>
        <v/>
      </c>
      <c s="181" t="str">
        <f t="shared" si="1104"/>
        <v/>
      </c>
      <c s="180" t="str">
        <f t="shared" si="1104"/>
        <v/>
      </c>
      <c s="180" t="str">
        <f t="shared" si="1104"/>
        <v/>
      </c>
      <c s="180" t="str">
        <f t="shared" si="1104"/>
        <v/>
      </c>
      <c s="180" t="str">
        <f t="shared" si="1104"/>
        <v/>
      </c>
      <c s="180" t="str">
        <f t="shared" si="1104"/>
        <v/>
      </c>
      <c s="180" t="str">
        <f t="shared" si="1104"/>
        <v/>
      </c>
      <c r="AX1010" s="180" t="str">
        <f>IF(BC1010="","",IF(BC1010&gt;0,COUNT($AY$2:AY1010),""))</f>
        <v/>
      </c>
      <c s="180" t="str">
        <f t="shared" si="1105" ref="AY1010">IF(AND($BB$1=5,$A1010=5,$BC$1=C1010),B1010,"")</f>
        <v/>
      </c>
      <c s="180" t="str">
        <f t="shared" si="1106" ref="AZ1010:BM1025">IF(AND($BB$1=5,$A1010=5,$BC$1=$B1010),C1010,"")</f>
        <v/>
      </c>
      <c s="182" t="str">
        <f t="shared" si="1106"/>
        <v/>
      </c>
      <c s="180" t="str">
        <f t="shared" si="1106"/>
        <v/>
      </c>
      <c s="180" t="str">
        <f t="shared" si="1106"/>
        <v/>
      </c>
      <c s="180" t="str">
        <f t="shared" si="1106"/>
        <v/>
      </c>
      <c s="180" t="str">
        <f t="shared" si="1106"/>
        <v/>
      </c>
      <c s="180" t="str">
        <f t="shared" si="1106"/>
        <v/>
      </c>
      <c s="182" t="str">
        <f t="shared" si="1106"/>
        <v/>
      </c>
      <c s="180" t="str">
        <f t="shared" si="1106"/>
        <v/>
      </c>
      <c s="180" t="str">
        <f t="shared" si="1106"/>
        <v/>
      </c>
      <c s="180" t="str">
        <f t="shared" si="1106"/>
        <v/>
      </c>
      <c s="180" t="str">
        <f t="shared" si="1106"/>
        <v/>
      </c>
      <c s="180" t="str">
        <f t="shared" si="1106"/>
        <v/>
      </c>
      <c s="180" t="str">
        <f t="shared" si="1106"/>
        <v/>
      </c>
    </row>
    <row r="1011" spans="1:65" ht="15.75" customHeight="1">
      <c r="A1011" s="176" t="str">
        <f>IF('S.D.PASTE SHEET'!A1011="","",'S.D.PASTE SHEET'!A1011)</f>
        <v/>
      </c>
      <c s="176" t="str">
        <f>IF('S.D.PASTE SHEET'!B1011="","",'S.D.PASTE SHEET'!B1011)</f>
        <v/>
      </c>
      <c s="176" t="str">
        <f>IF('S.D.PASTE SHEET'!C1011="","",'S.D.PASTE SHEET'!C1011)</f>
        <v/>
      </c>
      <c s="177" t="str">
        <f>IF('S.D.PASTE SHEET'!D1011="","",'S.D.PASTE SHEET'!D1011)</f>
        <v/>
      </c>
      <c s="176" t="str">
        <f>IF('S.D.PASTE SHEET'!E1011="","",UPPER('S.D.PASTE SHEET'!E1011))</f>
        <v/>
      </c>
      <c s="176" t="str">
        <f>IF('S.D.PASTE SHEET'!F1011="","",'S.D.PASTE SHEET'!F1011)</f>
        <v/>
      </c>
      <c s="176" t="str">
        <f>IF('S.D.PASTE SHEET'!G1011="","",UPPER('S.D.PASTE SHEET'!G1011))</f>
        <v/>
      </c>
      <c s="176" t="str">
        <f>IF('S.D.PASTE SHEET'!H1011="","",UPPER('S.D.PASTE SHEET'!H1011))</f>
        <v/>
      </c>
      <c s="176" t="str">
        <f>IF('S.D.PASTE SHEET'!I1011="","",'S.D.PASTE SHEET'!I1011)</f>
        <v/>
      </c>
      <c s="177" t="str">
        <f>IF('S.D.PASTE SHEET'!J1011="","",'S.D.PASTE SHEET'!J1011)</f>
        <v/>
      </c>
      <c s="176" t="str">
        <f>IF('S.D.PASTE SHEET'!K1011="","",'S.D.PASTE SHEET'!K1011)</f>
        <v/>
      </c>
      <c s="176" t="str">
        <f>IF('S.D.PASTE SHEET'!L1011="","",'S.D.PASTE SHEET'!L1011)</f>
        <v/>
      </c>
      <c s="176" t="str">
        <f>IF('S.D.PASTE SHEET'!M1011="","",'S.D.PASTE SHEET'!M1011)</f>
        <v/>
      </c>
      <c s="176" t="str">
        <f>IF('S.D.PASTE SHEET'!N1011="","",'S.D.PASTE SHEET'!N1011)</f>
        <v/>
      </c>
      <c s="176" t="str">
        <f>IF('S.D.PASTE SHEET'!O1011="","",'S.D.PASTE SHEET'!O1011)</f>
        <v/>
      </c>
      <c s="176" t="str">
        <f>IF('S.D.PASTE SHEET'!P1011="","",'S.D.PASTE SHEET'!P1011)</f>
        <v/>
      </c>
      <c s="176" t="str">
        <f>IF('S.D.PASTE SHEET'!Q1011="","",'S.D.PASTE SHEET'!Q1011)</f>
        <v/>
      </c>
      <c s="176" t="str">
        <f>IF('S.D.PASTE SHEET'!R1011="","",'S.D.PASTE SHEET'!R1011)</f>
        <v/>
      </c>
      <c s="176" t="str">
        <f>IF('S.D.PASTE SHEET'!S1011="","",'S.D.PASTE SHEET'!S1011)</f>
        <v/>
      </c>
      <c s="176" t="str">
        <f>IF('S.D.PASTE SHEET'!T1011="","",'S.D.PASTE SHEET'!T1011)</f>
        <v/>
      </c>
      <c s="176" t="str">
        <f>IF('S.D.PASTE SHEET'!U1011="","",'S.D.PASTE SHEET'!U1011)</f>
        <v/>
      </c>
      <c s="176" t="str">
        <f>IF('S.D.PASTE SHEET'!V1011="","",'S.D.PASTE SHEET'!V1011)</f>
        <v/>
      </c>
      <c s="176" t="str">
        <f>IF('S.D.PASTE SHEET'!W1011="","",'S.D.PASTE SHEET'!W1011)</f>
        <v/>
      </c>
      <c s="176" t="str">
        <f>IF('S.D.PASTE SHEET'!X1011="","",'S.D.PASTE SHEET'!X1011)</f>
        <v/>
      </c>
      <c s="176" t="str">
        <f>IF('S.D.PASTE SHEET'!Y1011="","",'S.D.PASTE SHEET'!Y1011)</f>
        <v/>
      </c>
      <c s="176" t="str">
        <f>IF('S.D.PASTE SHEET'!Z1011="","",'S.D.PASTE SHEET'!Z1011)</f>
        <v/>
      </c>
      <c s="176" t="str">
        <f>IF('S.D.PASTE SHEET'!AA1011="","",'S.D.PASTE SHEET'!AA1011)</f>
        <v/>
      </c>
      <c s="176" t="str">
        <f>IF('S.D.PASTE SHEET'!AB1011="","",'S.D.PASTE SHEET'!AB1011)</f>
        <v/>
      </c>
      <c s="176" t="str">
        <f>IF('S.D.PASTE SHEET'!AC1011="","",'S.D.PASTE SHEET'!AC1011)</f>
        <v/>
      </c>
      <c s="176" t="str">
        <f>IF('S.D.PASTE SHEET'!AD1011="","",'S.D.PASTE SHEET'!AD1011)</f>
        <v/>
      </c>
      <c s="178"/>
      <c s="179" t="str">
        <f>IF(AK1011="","",IF(AK1011&gt;0,COUNT($AG$2:AG1011),""))</f>
        <v/>
      </c>
      <c s="180" t="str">
        <f t="shared" si="1104"/>
        <v/>
      </c>
      <c s="180" t="str">
        <f t="shared" si="1104"/>
        <v/>
      </c>
      <c s="180" t="str">
        <f t="shared" si="1104"/>
        <v/>
      </c>
      <c s="181" t="str">
        <f t="shared" si="1104"/>
        <v/>
      </c>
      <c s="180" t="str">
        <f t="shared" si="1104"/>
        <v/>
      </c>
      <c s="180" t="str">
        <f t="shared" si="1104"/>
        <v/>
      </c>
      <c s="180" t="str">
        <f t="shared" si="1104"/>
        <v/>
      </c>
      <c s="180" t="str">
        <f t="shared" si="1104"/>
        <v/>
      </c>
      <c s="180" t="str">
        <f t="shared" si="1104"/>
        <v/>
      </c>
      <c s="181" t="str">
        <f t="shared" si="1104"/>
        <v/>
      </c>
      <c s="180" t="str">
        <f t="shared" si="1104"/>
        <v/>
      </c>
      <c s="180" t="str">
        <f t="shared" si="1104"/>
        <v/>
      </c>
      <c s="180" t="str">
        <f t="shared" si="1104"/>
        <v/>
      </c>
      <c s="180" t="str">
        <f t="shared" si="1104"/>
        <v/>
      </c>
      <c s="180" t="str">
        <f t="shared" si="1104"/>
        <v/>
      </c>
      <c s="180" t="str">
        <f t="shared" si="1104"/>
        <v/>
      </c>
      <c r="AX1011" s="180" t="str">
        <f>IF(BC1011="","",IF(BC1011&gt;0,COUNT($AY$2:AY1011),""))</f>
        <v/>
      </c>
      <c s="180" t="str">
        <f t="shared" si="1107" ref="AY1011">IF(AND($BB$1=5,$A1011=5,$BC$1=C1011),B1011,"")</f>
        <v/>
      </c>
      <c s="180" t="str">
        <f t="shared" si="1106"/>
        <v/>
      </c>
      <c s="182" t="str">
        <f t="shared" si="1106"/>
        <v/>
      </c>
      <c s="180" t="str">
        <f t="shared" si="1106"/>
        <v/>
      </c>
      <c s="180" t="str">
        <f t="shared" si="1106"/>
        <v/>
      </c>
      <c s="180" t="str">
        <f t="shared" si="1106"/>
        <v/>
      </c>
      <c s="180" t="str">
        <f t="shared" si="1106"/>
        <v/>
      </c>
      <c s="180" t="str">
        <f t="shared" si="1106"/>
        <v/>
      </c>
      <c s="182" t="str">
        <f t="shared" si="1106"/>
        <v/>
      </c>
      <c s="180" t="str">
        <f t="shared" si="1106"/>
        <v/>
      </c>
      <c s="180" t="str">
        <f t="shared" si="1106"/>
        <v/>
      </c>
      <c s="180" t="str">
        <f t="shared" si="1106"/>
        <v/>
      </c>
      <c s="180" t="str">
        <f t="shared" si="1106"/>
        <v/>
      </c>
      <c s="180" t="str">
        <f t="shared" si="1106"/>
        <v/>
      </c>
      <c s="180" t="str">
        <f t="shared" si="1106"/>
        <v/>
      </c>
    </row>
    <row r="1012" spans="1:65" ht="15.75" customHeight="1">
      <c r="A1012" s="176" t="str">
        <f>IF('S.D.PASTE SHEET'!A1012="","",'S.D.PASTE SHEET'!A1012)</f>
        <v/>
      </c>
      <c s="176" t="str">
        <f>IF('S.D.PASTE SHEET'!B1012="","",'S.D.PASTE SHEET'!B1012)</f>
        <v/>
      </c>
      <c s="176" t="str">
        <f>IF('S.D.PASTE SHEET'!C1012="","",'S.D.PASTE SHEET'!C1012)</f>
        <v/>
      </c>
      <c s="177" t="str">
        <f>IF('S.D.PASTE SHEET'!D1012="","",'S.D.PASTE SHEET'!D1012)</f>
        <v/>
      </c>
      <c s="176" t="str">
        <f>IF('S.D.PASTE SHEET'!E1012="","",UPPER('S.D.PASTE SHEET'!E1012))</f>
        <v/>
      </c>
      <c s="176" t="str">
        <f>IF('S.D.PASTE SHEET'!F1012="","",'S.D.PASTE SHEET'!F1012)</f>
        <v/>
      </c>
      <c s="176" t="str">
        <f>IF('S.D.PASTE SHEET'!G1012="","",UPPER('S.D.PASTE SHEET'!G1012))</f>
        <v/>
      </c>
      <c s="176" t="str">
        <f>IF('S.D.PASTE SHEET'!H1012="","",UPPER('S.D.PASTE SHEET'!H1012))</f>
        <v/>
      </c>
      <c s="176" t="str">
        <f>IF('S.D.PASTE SHEET'!I1012="","",'S.D.PASTE SHEET'!I1012)</f>
        <v/>
      </c>
      <c s="177" t="str">
        <f>IF('S.D.PASTE SHEET'!J1012="","",'S.D.PASTE SHEET'!J1012)</f>
        <v/>
      </c>
      <c s="176" t="str">
        <f>IF('S.D.PASTE SHEET'!K1012="","",'S.D.PASTE SHEET'!K1012)</f>
        <v/>
      </c>
      <c s="176" t="str">
        <f>IF('S.D.PASTE SHEET'!L1012="","",'S.D.PASTE SHEET'!L1012)</f>
        <v/>
      </c>
      <c s="176" t="str">
        <f>IF('S.D.PASTE SHEET'!M1012="","",'S.D.PASTE SHEET'!M1012)</f>
        <v/>
      </c>
      <c s="176" t="str">
        <f>IF('S.D.PASTE SHEET'!N1012="","",'S.D.PASTE SHEET'!N1012)</f>
        <v/>
      </c>
      <c s="176" t="str">
        <f>IF('S.D.PASTE SHEET'!O1012="","",'S.D.PASTE SHEET'!O1012)</f>
        <v/>
      </c>
      <c s="176" t="str">
        <f>IF('S.D.PASTE SHEET'!P1012="","",'S.D.PASTE SHEET'!P1012)</f>
        <v/>
      </c>
      <c s="176" t="str">
        <f>IF('S.D.PASTE SHEET'!Q1012="","",'S.D.PASTE SHEET'!Q1012)</f>
        <v/>
      </c>
      <c s="176" t="str">
        <f>IF('S.D.PASTE SHEET'!R1012="","",'S.D.PASTE SHEET'!R1012)</f>
        <v/>
      </c>
      <c s="176" t="str">
        <f>IF('S.D.PASTE SHEET'!S1012="","",'S.D.PASTE SHEET'!S1012)</f>
        <v/>
      </c>
      <c s="176" t="str">
        <f>IF('S.D.PASTE SHEET'!T1012="","",'S.D.PASTE SHEET'!T1012)</f>
        <v/>
      </c>
      <c s="176" t="str">
        <f>IF('S.D.PASTE SHEET'!U1012="","",'S.D.PASTE SHEET'!U1012)</f>
        <v/>
      </c>
      <c s="176" t="str">
        <f>IF('S.D.PASTE SHEET'!V1012="","",'S.D.PASTE SHEET'!V1012)</f>
        <v/>
      </c>
      <c s="176" t="str">
        <f>IF('S.D.PASTE SHEET'!W1012="","",'S.D.PASTE SHEET'!W1012)</f>
        <v/>
      </c>
      <c s="176" t="str">
        <f>IF('S.D.PASTE SHEET'!X1012="","",'S.D.PASTE SHEET'!X1012)</f>
        <v/>
      </c>
      <c s="176" t="str">
        <f>IF('S.D.PASTE SHEET'!Y1012="","",'S.D.PASTE SHEET'!Y1012)</f>
        <v/>
      </c>
      <c s="176" t="str">
        <f>IF('S.D.PASTE SHEET'!Z1012="","",'S.D.PASTE SHEET'!Z1012)</f>
        <v/>
      </c>
      <c s="176" t="str">
        <f>IF('S.D.PASTE SHEET'!AA1012="","",'S.D.PASTE SHEET'!AA1012)</f>
        <v/>
      </c>
      <c s="176" t="str">
        <f>IF('S.D.PASTE SHEET'!AB1012="","",'S.D.PASTE SHEET'!AB1012)</f>
        <v/>
      </c>
      <c s="176" t="str">
        <f>IF('S.D.PASTE SHEET'!AC1012="","",'S.D.PASTE SHEET'!AC1012)</f>
        <v/>
      </c>
      <c s="176" t="str">
        <f>IF('S.D.PASTE SHEET'!AD1012="","",'S.D.PASTE SHEET'!AD1012)</f>
        <v/>
      </c>
      <c s="178"/>
      <c s="179" t="str">
        <f>IF(AK1012="","",IF(AK1012&gt;0,COUNT($AG$2:AG1012),""))</f>
        <v/>
      </c>
      <c s="180" t="str">
        <f t="shared" si="1104"/>
        <v/>
      </c>
      <c s="180" t="str">
        <f t="shared" si="1104"/>
        <v/>
      </c>
      <c s="180" t="str">
        <f t="shared" si="1104"/>
        <v/>
      </c>
      <c s="181" t="str">
        <f t="shared" si="1104"/>
        <v/>
      </c>
      <c s="180" t="str">
        <f t="shared" si="1104"/>
        <v/>
      </c>
      <c s="180" t="str">
        <f t="shared" si="1104"/>
        <v/>
      </c>
      <c s="180" t="str">
        <f t="shared" si="1104"/>
        <v/>
      </c>
      <c s="180" t="str">
        <f t="shared" si="1104"/>
        <v/>
      </c>
      <c s="180" t="str">
        <f t="shared" si="1104"/>
        <v/>
      </c>
      <c s="181" t="str">
        <f t="shared" si="1104"/>
        <v/>
      </c>
      <c s="180" t="str">
        <f t="shared" si="1104"/>
        <v/>
      </c>
      <c s="180" t="str">
        <f t="shared" si="1104"/>
        <v/>
      </c>
      <c s="180" t="str">
        <f t="shared" si="1104"/>
        <v/>
      </c>
      <c s="180" t="str">
        <f t="shared" si="1104"/>
        <v/>
      </c>
      <c s="180" t="str">
        <f t="shared" si="1104"/>
        <v/>
      </c>
      <c s="180" t="str">
        <f t="shared" si="1104"/>
        <v/>
      </c>
      <c r="AX1012" s="180" t="str">
        <f>IF(BC1012="","",IF(BC1012&gt;0,COUNT($AY$2:AY1012),""))</f>
        <v/>
      </c>
      <c s="180" t="str">
        <f t="shared" si="1108" ref="AY1012">IF(AND($BB$1=5,$A1012=5,$BC$1=C1012),B1012,"")</f>
        <v/>
      </c>
      <c s="180" t="str">
        <f t="shared" si="1106"/>
        <v/>
      </c>
      <c s="182" t="str">
        <f t="shared" si="1106"/>
        <v/>
      </c>
      <c s="180" t="str">
        <f t="shared" si="1106"/>
        <v/>
      </c>
      <c s="180" t="str">
        <f t="shared" si="1106"/>
        <v/>
      </c>
      <c s="180" t="str">
        <f t="shared" si="1106"/>
        <v/>
      </c>
      <c s="180" t="str">
        <f t="shared" si="1106"/>
        <v/>
      </c>
      <c s="180" t="str">
        <f t="shared" si="1106"/>
        <v/>
      </c>
      <c s="182" t="str">
        <f t="shared" si="1106"/>
        <v/>
      </c>
      <c s="180" t="str">
        <f t="shared" si="1106"/>
        <v/>
      </c>
      <c s="180" t="str">
        <f t="shared" si="1106"/>
        <v/>
      </c>
      <c s="180" t="str">
        <f t="shared" si="1106"/>
        <v/>
      </c>
      <c s="180" t="str">
        <f t="shared" si="1106"/>
        <v/>
      </c>
      <c s="180" t="str">
        <f t="shared" si="1106"/>
        <v/>
      </c>
      <c s="180" t="str">
        <f t="shared" si="1106"/>
        <v/>
      </c>
    </row>
    <row r="1013" spans="1:65" ht="15.75" customHeight="1">
      <c r="A1013" s="176" t="str">
        <f>IF('S.D.PASTE SHEET'!A1013="","",'S.D.PASTE SHEET'!A1013)</f>
        <v/>
      </c>
      <c s="176" t="str">
        <f>IF('S.D.PASTE SHEET'!B1013="","",'S.D.PASTE SHEET'!B1013)</f>
        <v/>
      </c>
      <c s="176" t="str">
        <f>IF('S.D.PASTE SHEET'!C1013="","",'S.D.PASTE SHEET'!C1013)</f>
        <v/>
      </c>
      <c s="177" t="str">
        <f>IF('S.D.PASTE SHEET'!D1013="","",'S.D.PASTE SHEET'!D1013)</f>
        <v/>
      </c>
      <c s="176" t="str">
        <f>IF('S.D.PASTE SHEET'!E1013="","",UPPER('S.D.PASTE SHEET'!E1013))</f>
        <v/>
      </c>
      <c s="176" t="str">
        <f>IF('S.D.PASTE SHEET'!F1013="","",'S.D.PASTE SHEET'!F1013)</f>
        <v/>
      </c>
      <c s="176" t="str">
        <f>IF('S.D.PASTE SHEET'!G1013="","",UPPER('S.D.PASTE SHEET'!G1013))</f>
        <v/>
      </c>
      <c s="176" t="str">
        <f>IF('S.D.PASTE SHEET'!H1013="","",UPPER('S.D.PASTE SHEET'!H1013))</f>
        <v/>
      </c>
      <c s="176" t="str">
        <f>IF('S.D.PASTE SHEET'!I1013="","",'S.D.PASTE SHEET'!I1013)</f>
        <v/>
      </c>
      <c s="177" t="str">
        <f>IF('S.D.PASTE SHEET'!J1013="","",'S.D.PASTE SHEET'!J1013)</f>
        <v/>
      </c>
      <c s="176" t="str">
        <f>IF('S.D.PASTE SHEET'!K1013="","",'S.D.PASTE SHEET'!K1013)</f>
        <v/>
      </c>
      <c s="176" t="str">
        <f>IF('S.D.PASTE SHEET'!L1013="","",'S.D.PASTE SHEET'!L1013)</f>
        <v/>
      </c>
      <c s="176" t="str">
        <f>IF('S.D.PASTE SHEET'!M1013="","",'S.D.PASTE SHEET'!M1013)</f>
        <v/>
      </c>
      <c s="176" t="str">
        <f>IF('S.D.PASTE SHEET'!N1013="","",'S.D.PASTE SHEET'!N1013)</f>
        <v/>
      </c>
      <c s="176" t="str">
        <f>IF('S.D.PASTE SHEET'!O1013="","",'S.D.PASTE SHEET'!O1013)</f>
        <v/>
      </c>
      <c s="176" t="str">
        <f>IF('S.D.PASTE SHEET'!P1013="","",'S.D.PASTE SHEET'!P1013)</f>
        <v/>
      </c>
      <c s="176" t="str">
        <f>IF('S.D.PASTE SHEET'!Q1013="","",'S.D.PASTE SHEET'!Q1013)</f>
        <v/>
      </c>
      <c s="176" t="str">
        <f>IF('S.D.PASTE SHEET'!R1013="","",'S.D.PASTE SHEET'!R1013)</f>
        <v/>
      </c>
      <c s="176" t="str">
        <f>IF('S.D.PASTE SHEET'!S1013="","",'S.D.PASTE SHEET'!S1013)</f>
        <v/>
      </c>
      <c s="176" t="str">
        <f>IF('S.D.PASTE SHEET'!T1013="","",'S.D.PASTE SHEET'!T1013)</f>
        <v/>
      </c>
      <c s="176" t="str">
        <f>IF('S.D.PASTE SHEET'!U1013="","",'S.D.PASTE SHEET'!U1013)</f>
        <v/>
      </c>
      <c s="176" t="str">
        <f>IF('S.D.PASTE SHEET'!V1013="","",'S.D.PASTE SHEET'!V1013)</f>
        <v/>
      </c>
      <c s="176" t="str">
        <f>IF('S.D.PASTE SHEET'!W1013="","",'S.D.PASTE SHEET'!W1013)</f>
        <v/>
      </c>
      <c s="176" t="str">
        <f>IF('S.D.PASTE SHEET'!X1013="","",'S.D.PASTE SHEET'!X1013)</f>
        <v/>
      </c>
      <c s="176" t="str">
        <f>IF('S.D.PASTE SHEET'!Y1013="","",'S.D.PASTE SHEET'!Y1013)</f>
        <v/>
      </c>
      <c s="176" t="str">
        <f>IF('S.D.PASTE SHEET'!Z1013="","",'S.D.PASTE SHEET'!Z1013)</f>
        <v/>
      </c>
      <c s="176" t="str">
        <f>IF('S.D.PASTE SHEET'!AA1013="","",'S.D.PASTE SHEET'!AA1013)</f>
        <v/>
      </c>
      <c s="176" t="str">
        <f>IF('S.D.PASTE SHEET'!AB1013="","",'S.D.PASTE SHEET'!AB1013)</f>
        <v/>
      </c>
      <c s="176" t="str">
        <f>IF('S.D.PASTE SHEET'!AC1013="","",'S.D.PASTE SHEET'!AC1013)</f>
        <v/>
      </c>
      <c s="176" t="str">
        <f>IF('S.D.PASTE SHEET'!AD1013="","",'S.D.PASTE SHEET'!AD1013)</f>
        <v/>
      </c>
      <c s="178"/>
      <c s="179" t="str">
        <f>IF(AK1013="","",IF(AK1013&gt;0,COUNT($AG$2:AG1013),""))</f>
        <v/>
      </c>
      <c s="180" t="str">
        <f t="shared" si="1104"/>
        <v/>
      </c>
      <c s="180" t="str">
        <f t="shared" si="1104"/>
        <v/>
      </c>
      <c s="180" t="str">
        <f t="shared" si="1104"/>
        <v/>
      </c>
      <c s="181" t="str">
        <f t="shared" si="1104"/>
        <v/>
      </c>
      <c s="180" t="str">
        <f t="shared" si="1104"/>
        <v/>
      </c>
      <c s="180" t="str">
        <f t="shared" si="1104"/>
        <v/>
      </c>
      <c s="180" t="str">
        <f t="shared" si="1104"/>
        <v/>
      </c>
      <c s="180" t="str">
        <f t="shared" si="1104"/>
        <v/>
      </c>
      <c s="180" t="str">
        <f t="shared" si="1104"/>
        <v/>
      </c>
      <c s="181" t="str">
        <f t="shared" si="1104"/>
        <v/>
      </c>
      <c s="180" t="str">
        <f t="shared" si="1104"/>
        <v/>
      </c>
      <c s="180" t="str">
        <f t="shared" si="1104"/>
        <v/>
      </c>
      <c s="180" t="str">
        <f t="shared" si="1104"/>
        <v/>
      </c>
      <c s="180" t="str">
        <f t="shared" si="1104"/>
        <v/>
      </c>
      <c s="180" t="str">
        <f t="shared" si="1104"/>
        <v/>
      </c>
      <c s="180" t="str">
        <f t="shared" si="1104"/>
        <v/>
      </c>
      <c r="AX1013" s="180" t="str">
        <f>IF(BC1013="","",IF(BC1013&gt;0,COUNT($AY$2:AY1013),""))</f>
        <v/>
      </c>
      <c s="180" t="str">
        <f t="shared" si="1109" ref="AY1013">IF(AND($BB$1=5,$A1013=5,$BC$1=C1013),B1013,"")</f>
        <v/>
      </c>
      <c s="180" t="str">
        <f t="shared" si="1106"/>
        <v/>
      </c>
      <c s="182" t="str">
        <f t="shared" si="1106"/>
        <v/>
      </c>
      <c s="180" t="str">
        <f t="shared" si="1106"/>
        <v/>
      </c>
      <c s="180" t="str">
        <f t="shared" si="1106"/>
        <v/>
      </c>
      <c s="180" t="str">
        <f t="shared" si="1106"/>
        <v/>
      </c>
      <c s="180" t="str">
        <f t="shared" si="1106"/>
        <v/>
      </c>
      <c s="180" t="str">
        <f t="shared" si="1106"/>
        <v/>
      </c>
      <c s="182" t="str">
        <f t="shared" si="1106"/>
        <v/>
      </c>
      <c s="180" t="str">
        <f t="shared" si="1106"/>
        <v/>
      </c>
      <c s="180" t="str">
        <f t="shared" si="1106"/>
        <v/>
      </c>
      <c s="180" t="str">
        <f t="shared" si="1106"/>
        <v/>
      </c>
      <c s="180" t="str">
        <f t="shared" si="1106"/>
        <v/>
      </c>
      <c s="180" t="str">
        <f t="shared" si="1106"/>
        <v/>
      </c>
      <c s="180" t="str">
        <f t="shared" si="1106"/>
        <v/>
      </c>
    </row>
    <row r="1014" spans="1:65" ht="15.75" customHeight="1">
      <c r="A1014" s="176" t="str">
        <f>IF('S.D.PASTE SHEET'!A1014="","",'S.D.PASTE SHEET'!A1014)</f>
        <v/>
      </c>
      <c s="176" t="str">
        <f>IF('S.D.PASTE SHEET'!B1014="","",'S.D.PASTE SHEET'!B1014)</f>
        <v/>
      </c>
      <c s="176" t="str">
        <f>IF('S.D.PASTE SHEET'!C1014="","",'S.D.PASTE SHEET'!C1014)</f>
        <v/>
      </c>
      <c s="177" t="str">
        <f>IF('S.D.PASTE SHEET'!D1014="","",'S.D.PASTE SHEET'!D1014)</f>
        <v/>
      </c>
      <c s="176" t="str">
        <f>IF('S.D.PASTE SHEET'!E1014="","",UPPER('S.D.PASTE SHEET'!E1014))</f>
        <v/>
      </c>
      <c s="176" t="str">
        <f>IF('S.D.PASTE SHEET'!F1014="","",'S.D.PASTE SHEET'!F1014)</f>
        <v/>
      </c>
      <c s="176" t="str">
        <f>IF('S.D.PASTE SHEET'!G1014="","",UPPER('S.D.PASTE SHEET'!G1014))</f>
        <v/>
      </c>
      <c s="176" t="str">
        <f>IF('S.D.PASTE SHEET'!H1014="","",UPPER('S.D.PASTE SHEET'!H1014))</f>
        <v/>
      </c>
      <c s="176" t="str">
        <f>IF('S.D.PASTE SHEET'!I1014="","",'S.D.PASTE SHEET'!I1014)</f>
        <v/>
      </c>
      <c s="177" t="str">
        <f>IF('S.D.PASTE SHEET'!J1014="","",'S.D.PASTE SHEET'!J1014)</f>
        <v/>
      </c>
      <c s="176" t="str">
        <f>IF('S.D.PASTE SHEET'!K1014="","",'S.D.PASTE SHEET'!K1014)</f>
        <v/>
      </c>
      <c s="176" t="str">
        <f>IF('S.D.PASTE SHEET'!L1014="","",'S.D.PASTE SHEET'!L1014)</f>
        <v/>
      </c>
      <c s="176" t="str">
        <f>IF('S.D.PASTE SHEET'!M1014="","",'S.D.PASTE SHEET'!M1014)</f>
        <v/>
      </c>
      <c s="176" t="str">
        <f>IF('S.D.PASTE SHEET'!N1014="","",'S.D.PASTE SHEET'!N1014)</f>
        <v/>
      </c>
      <c s="176" t="str">
        <f>IF('S.D.PASTE SHEET'!O1014="","",'S.D.PASTE SHEET'!O1014)</f>
        <v/>
      </c>
      <c s="176" t="str">
        <f>IF('S.D.PASTE SHEET'!P1014="","",'S.D.PASTE SHEET'!P1014)</f>
        <v/>
      </c>
      <c s="176" t="str">
        <f>IF('S.D.PASTE SHEET'!Q1014="","",'S.D.PASTE SHEET'!Q1014)</f>
        <v/>
      </c>
      <c s="176" t="str">
        <f>IF('S.D.PASTE SHEET'!R1014="","",'S.D.PASTE SHEET'!R1014)</f>
        <v/>
      </c>
      <c s="176" t="str">
        <f>IF('S.D.PASTE SHEET'!S1014="","",'S.D.PASTE SHEET'!S1014)</f>
        <v/>
      </c>
      <c s="176" t="str">
        <f>IF('S.D.PASTE SHEET'!T1014="","",'S.D.PASTE SHEET'!T1014)</f>
        <v/>
      </c>
      <c s="176" t="str">
        <f>IF('S.D.PASTE SHEET'!U1014="","",'S.D.PASTE SHEET'!U1014)</f>
        <v/>
      </c>
      <c s="176" t="str">
        <f>IF('S.D.PASTE SHEET'!V1014="","",'S.D.PASTE SHEET'!V1014)</f>
        <v/>
      </c>
      <c s="176" t="str">
        <f>IF('S.D.PASTE SHEET'!W1014="","",'S.D.PASTE SHEET'!W1014)</f>
        <v/>
      </c>
      <c s="176" t="str">
        <f>IF('S.D.PASTE SHEET'!X1014="","",'S.D.PASTE SHEET'!X1014)</f>
        <v/>
      </c>
      <c s="176" t="str">
        <f>IF('S.D.PASTE SHEET'!Y1014="","",'S.D.PASTE SHEET'!Y1014)</f>
        <v/>
      </c>
      <c s="176" t="str">
        <f>IF('S.D.PASTE SHEET'!Z1014="","",'S.D.PASTE SHEET'!Z1014)</f>
        <v/>
      </c>
      <c s="176" t="str">
        <f>IF('S.D.PASTE SHEET'!AA1014="","",'S.D.PASTE SHEET'!AA1014)</f>
        <v/>
      </c>
      <c s="176" t="str">
        <f>IF('S.D.PASTE SHEET'!AB1014="","",'S.D.PASTE SHEET'!AB1014)</f>
        <v/>
      </c>
      <c s="176" t="str">
        <f>IF('S.D.PASTE SHEET'!AC1014="","",'S.D.PASTE SHEET'!AC1014)</f>
        <v/>
      </c>
      <c s="176" t="str">
        <f>IF('S.D.PASTE SHEET'!AD1014="","",'S.D.PASTE SHEET'!AD1014)</f>
        <v/>
      </c>
      <c s="178"/>
      <c s="179" t="str">
        <f>IF(AK1014="","",IF(AK1014&gt;0,COUNT($AG$2:AG1014),""))</f>
        <v/>
      </c>
      <c s="180" t="str">
        <f t="shared" si="1104"/>
        <v/>
      </c>
      <c s="180" t="str">
        <f t="shared" si="1104"/>
        <v/>
      </c>
      <c s="180" t="str">
        <f t="shared" si="1104"/>
        <v/>
      </c>
      <c s="181" t="str">
        <f t="shared" si="1104"/>
        <v/>
      </c>
      <c s="180" t="str">
        <f t="shared" si="1104"/>
        <v/>
      </c>
      <c s="180" t="str">
        <f t="shared" si="1104"/>
        <v/>
      </c>
      <c s="180" t="str">
        <f t="shared" si="1104"/>
        <v/>
      </c>
      <c s="180" t="str">
        <f t="shared" si="1104"/>
        <v/>
      </c>
      <c s="180" t="str">
        <f t="shared" si="1104"/>
        <v/>
      </c>
      <c s="181" t="str">
        <f t="shared" si="1104"/>
        <v/>
      </c>
      <c s="180" t="str">
        <f t="shared" si="1104"/>
        <v/>
      </c>
      <c s="180" t="str">
        <f t="shared" si="1104"/>
        <v/>
      </c>
      <c s="180" t="str">
        <f t="shared" si="1104"/>
        <v/>
      </c>
      <c s="180" t="str">
        <f t="shared" si="1104"/>
        <v/>
      </c>
      <c s="180" t="str">
        <f t="shared" si="1104"/>
        <v/>
      </c>
      <c s="180" t="str">
        <f t="shared" si="1104"/>
        <v/>
      </c>
      <c r="AX1014" s="180" t="str">
        <f>IF(BC1014="","",IF(BC1014&gt;0,COUNT($AY$2:AY1014),""))</f>
        <v/>
      </c>
      <c s="180" t="str">
        <f t="shared" si="1110" ref="AY1014">IF(AND($BB$1=5,$A1014=5,$BC$1=C1014),B1014,"")</f>
        <v/>
      </c>
      <c s="180" t="str">
        <f t="shared" si="1106"/>
        <v/>
      </c>
      <c s="182" t="str">
        <f t="shared" si="1106"/>
        <v/>
      </c>
      <c s="180" t="str">
        <f t="shared" si="1106"/>
        <v/>
      </c>
      <c s="180" t="str">
        <f t="shared" si="1106"/>
        <v/>
      </c>
      <c s="180" t="str">
        <f t="shared" si="1106"/>
        <v/>
      </c>
      <c s="180" t="str">
        <f t="shared" si="1106"/>
        <v/>
      </c>
      <c s="180" t="str">
        <f t="shared" si="1106"/>
        <v/>
      </c>
      <c s="182" t="str">
        <f t="shared" si="1106"/>
        <v/>
      </c>
      <c s="180" t="str">
        <f t="shared" si="1106"/>
        <v/>
      </c>
      <c s="180" t="str">
        <f t="shared" si="1106"/>
        <v/>
      </c>
      <c s="180" t="str">
        <f t="shared" si="1106"/>
        <v/>
      </c>
      <c s="180" t="str">
        <f t="shared" si="1106"/>
        <v/>
      </c>
      <c s="180" t="str">
        <f t="shared" si="1106"/>
        <v/>
      </c>
      <c s="180" t="str">
        <f t="shared" si="1106"/>
        <v/>
      </c>
    </row>
    <row r="1015" spans="1:65" ht="15.75" customHeight="1">
      <c r="A1015" s="176" t="str">
        <f>IF('S.D.PASTE SHEET'!A1015="","",'S.D.PASTE SHEET'!A1015)</f>
        <v/>
      </c>
      <c s="176" t="str">
        <f>IF('S.D.PASTE SHEET'!B1015="","",'S.D.PASTE SHEET'!B1015)</f>
        <v/>
      </c>
      <c s="176" t="str">
        <f>IF('S.D.PASTE SHEET'!C1015="","",'S.D.PASTE SHEET'!C1015)</f>
        <v/>
      </c>
      <c s="177" t="str">
        <f>IF('S.D.PASTE SHEET'!D1015="","",'S.D.PASTE SHEET'!D1015)</f>
        <v/>
      </c>
      <c s="176" t="str">
        <f>IF('S.D.PASTE SHEET'!E1015="","",UPPER('S.D.PASTE SHEET'!E1015))</f>
        <v/>
      </c>
      <c s="176" t="str">
        <f>IF('S.D.PASTE SHEET'!F1015="","",'S.D.PASTE SHEET'!F1015)</f>
        <v/>
      </c>
      <c s="176" t="str">
        <f>IF('S.D.PASTE SHEET'!G1015="","",UPPER('S.D.PASTE SHEET'!G1015))</f>
        <v/>
      </c>
      <c s="176" t="str">
        <f>IF('S.D.PASTE SHEET'!H1015="","",UPPER('S.D.PASTE SHEET'!H1015))</f>
        <v/>
      </c>
      <c s="176" t="str">
        <f>IF('S.D.PASTE SHEET'!I1015="","",'S.D.PASTE SHEET'!I1015)</f>
        <v/>
      </c>
      <c s="177" t="str">
        <f>IF('S.D.PASTE SHEET'!J1015="","",'S.D.PASTE SHEET'!J1015)</f>
        <v/>
      </c>
      <c s="176" t="str">
        <f>IF('S.D.PASTE SHEET'!K1015="","",'S.D.PASTE SHEET'!K1015)</f>
        <v/>
      </c>
      <c s="176" t="str">
        <f>IF('S.D.PASTE SHEET'!L1015="","",'S.D.PASTE SHEET'!L1015)</f>
        <v/>
      </c>
      <c s="176" t="str">
        <f>IF('S.D.PASTE SHEET'!M1015="","",'S.D.PASTE SHEET'!M1015)</f>
        <v/>
      </c>
      <c s="176" t="str">
        <f>IF('S.D.PASTE SHEET'!N1015="","",'S.D.PASTE SHEET'!N1015)</f>
        <v/>
      </c>
      <c s="176" t="str">
        <f>IF('S.D.PASTE SHEET'!O1015="","",'S.D.PASTE SHEET'!O1015)</f>
        <v/>
      </c>
      <c s="176" t="str">
        <f>IF('S.D.PASTE SHEET'!P1015="","",'S.D.PASTE SHEET'!P1015)</f>
        <v/>
      </c>
      <c s="176" t="str">
        <f>IF('S.D.PASTE SHEET'!Q1015="","",'S.D.PASTE SHEET'!Q1015)</f>
        <v/>
      </c>
      <c s="176" t="str">
        <f>IF('S.D.PASTE SHEET'!R1015="","",'S.D.PASTE SHEET'!R1015)</f>
        <v/>
      </c>
      <c s="176" t="str">
        <f>IF('S.D.PASTE SHEET'!S1015="","",'S.D.PASTE SHEET'!S1015)</f>
        <v/>
      </c>
      <c s="176" t="str">
        <f>IF('S.D.PASTE SHEET'!T1015="","",'S.D.PASTE SHEET'!T1015)</f>
        <v/>
      </c>
      <c s="176" t="str">
        <f>IF('S.D.PASTE SHEET'!U1015="","",'S.D.PASTE SHEET'!U1015)</f>
        <v/>
      </c>
      <c s="176" t="str">
        <f>IF('S.D.PASTE SHEET'!V1015="","",'S.D.PASTE SHEET'!V1015)</f>
        <v/>
      </c>
      <c s="176" t="str">
        <f>IF('S.D.PASTE SHEET'!W1015="","",'S.D.PASTE SHEET'!W1015)</f>
        <v/>
      </c>
      <c s="176" t="str">
        <f>IF('S.D.PASTE SHEET'!X1015="","",'S.D.PASTE SHEET'!X1015)</f>
        <v/>
      </c>
      <c s="176" t="str">
        <f>IF('S.D.PASTE SHEET'!Y1015="","",'S.D.PASTE SHEET'!Y1015)</f>
        <v/>
      </c>
      <c s="176" t="str">
        <f>IF('S.D.PASTE SHEET'!Z1015="","",'S.D.PASTE SHEET'!Z1015)</f>
        <v/>
      </c>
      <c s="176" t="str">
        <f>IF('S.D.PASTE SHEET'!AA1015="","",'S.D.PASTE SHEET'!AA1015)</f>
        <v/>
      </c>
      <c s="176" t="str">
        <f>IF('S.D.PASTE SHEET'!AB1015="","",'S.D.PASTE SHEET'!AB1015)</f>
        <v/>
      </c>
      <c s="176" t="str">
        <f>IF('S.D.PASTE SHEET'!AC1015="","",'S.D.PASTE SHEET'!AC1015)</f>
        <v/>
      </c>
      <c s="176" t="str">
        <f>IF('S.D.PASTE SHEET'!AD1015="","",'S.D.PASTE SHEET'!AD1015)</f>
        <v/>
      </c>
      <c s="178"/>
      <c s="179" t="str">
        <f>IF(AK1015="","",IF(AK1015&gt;0,COUNT($AG$2:AG1015),""))</f>
        <v/>
      </c>
      <c s="180" t="str">
        <f t="shared" si="1104"/>
        <v/>
      </c>
      <c s="180" t="str">
        <f t="shared" si="1104"/>
        <v/>
      </c>
      <c s="180" t="str">
        <f t="shared" si="1104"/>
        <v/>
      </c>
      <c s="181" t="str">
        <f t="shared" si="1104"/>
        <v/>
      </c>
      <c s="180" t="str">
        <f t="shared" si="1104"/>
        <v/>
      </c>
      <c s="180" t="str">
        <f t="shared" si="1104"/>
        <v/>
      </c>
      <c s="180" t="str">
        <f t="shared" si="1104"/>
        <v/>
      </c>
      <c s="180" t="str">
        <f t="shared" si="1104"/>
        <v/>
      </c>
      <c s="180" t="str">
        <f t="shared" si="1104"/>
        <v/>
      </c>
      <c s="181" t="str">
        <f t="shared" si="1104"/>
        <v/>
      </c>
      <c s="180" t="str">
        <f t="shared" si="1104"/>
        <v/>
      </c>
      <c s="180" t="str">
        <f t="shared" si="1104"/>
        <v/>
      </c>
      <c s="180" t="str">
        <f t="shared" si="1104"/>
        <v/>
      </c>
      <c s="180" t="str">
        <f t="shared" si="1104"/>
        <v/>
      </c>
      <c s="180" t="str">
        <f t="shared" si="1104"/>
        <v/>
      </c>
      <c s="180" t="str">
        <f t="shared" si="1104"/>
        <v/>
      </c>
      <c r="AX1015" s="180" t="str">
        <f>IF(BC1015="","",IF(BC1015&gt;0,COUNT($AY$2:AY1015),""))</f>
        <v/>
      </c>
      <c s="180" t="str">
        <f t="shared" si="1111" ref="AY1015">IF(AND($BB$1=5,$A1015=5,$BC$1=C1015),B1015,"")</f>
        <v/>
      </c>
      <c s="180" t="str">
        <f t="shared" si="1106"/>
        <v/>
      </c>
      <c s="182" t="str">
        <f t="shared" si="1106"/>
        <v/>
      </c>
      <c s="180" t="str">
        <f t="shared" si="1106"/>
        <v/>
      </c>
      <c s="180" t="str">
        <f t="shared" si="1106"/>
        <v/>
      </c>
      <c s="180" t="str">
        <f t="shared" si="1106"/>
        <v/>
      </c>
      <c s="180" t="str">
        <f t="shared" si="1106"/>
        <v/>
      </c>
      <c s="180" t="str">
        <f t="shared" si="1106"/>
        <v/>
      </c>
      <c s="182" t="str">
        <f t="shared" si="1106"/>
        <v/>
      </c>
      <c s="180" t="str">
        <f t="shared" si="1106"/>
        <v/>
      </c>
      <c s="180" t="str">
        <f t="shared" si="1106"/>
        <v/>
      </c>
      <c s="180" t="str">
        <f t="shared" si="1106"/>
        <v/>
      </c>
      <c s="180" t="str">
        <f t="shared" si="1106"/>
        <v/>
      </c>
      <c s="180" t="str">
        <f t="shared" si="1106"/>
        <v/>
      </c>
      <c s="180" t="str">
        <f t="shared" si="1106"/>
        <v/>
      </c>
    </row>
    <row r="1016" spans="1:65" ht="15.75" customHeight="1">
      <c r="A1016" s="176" t="str">
        <f>IF('S.D.PASTE SHEET'!A1016="","",'S.D.PASTE SHEET'!A1016)</f>
        <v/>
      </c>
      <c s="176" t="str">
        <f>IF('S.D.PASTE SHEET'!B1016="","",'S.D.PASTE SHEET'!B1016)</f>
        <v/>
      </c>
      <c s="176" t="str">
        <f>IF('S.D.PASTE SHEET'!C1016="","",'S.D.PASTE SHEET'!C1016)</f>
        <v/>
      </c>
      <c s="177" t="str">
        <f>IF('S.D.PASTE SHEET'!D1016="","",'S.D.PASTE SHEET'!D1016)</f>
        <v/>
      </c>
      <c s="176" t="str">
        <f>IF('S.D.PASTE SHEET'!E1016="","",UPPER('S.D.PASTE SHEET'!E1016))</f>
        <v/>
      </c>
      <c s="176" t="str">
        <f>IF('S.D.PASTE SHEET'!F1016="","",'S.D.PASTE SHEET'!F1016)</f>
        <v/>
      </c>
      <c s="176" t="str">
        <f>IF('S.D.PASTE SHEET'!G1016="","",UPPER('S.D.PASTE SHEET'!G1016))</f>
        <v/>
      </c>
      <c s="176" t="str">
        <f>IF('S.D.PASTE SHEET'!H1016="","",UPPER('S.D.PASTE SHEET'!H1016))</f>
        <v/>
      </c>
      <c s="176" t="str">
        <f>IF('S.D.PASTE SHEET'!I1016="","",'S.D.PASTE SHEET'!I1016)</f>
        <v/>
      </c>
      <c s="177" t="str">
        <f>IF('S.D.PASTE SHEET'!J1016="","",'S.D.PASTE SHEET'!J1016)</f>
        <v/>
      </c>
      <c s="176" t="str">
        <f>IF('S.D.PASTE SHEET'!K1016="","",'S.D.PASTE SHEET'!K1016)</f>
        <v/>
      </c>
      <c s="176" t="str">
        <f>IF('S.D.PASTE SHEET'!L1016="","",'S.D.PASTE SHEET'!L1016)</f>
        <v/>
      </c>
      <c s="176" t="str">
        <f>IF('S.D.PASTE SHEET'!M1016="","",'S.D.PASTE SHEET'!M1016)</f>
        <v/>
      </c>
      <c s="176" t="str">
        <f>IF('S.D.PASTE SHEET'!N1016="","",'S.D.PASTE SHEET'!N1016)</f>
        <v/>
      </c>
      <c s="176" t="str">
        <f>IF('S.D.PASTE SHEET'!O1016="","",'S.D.PASTE SHEET'!O1016)</f>
        <v/>
      </c>
      <c s="176" t="str">
        <f>IF('S.D.PASTE SHEET'!P1016="","",'S.D.PASTE SHEET'!P1016)</f>
        <v/>
      </c>
      <c s="176" t="str">
        <f>IF('S.D.PASTE SHEET'!Q1016="","",'S.D.PASTE SHEET'!Q1016)</f>
        <v/>
      </c>
      <c s="176" t="str">
        <f>IF('S.D.PASTE SHEET'!R1016="","",'S.D.PASTE SHEET'!R1016)</f>
        <v/>
      </c>
      <c s="176" t="str">
        <f>IF('S.D.PASTE SHEET'!S1016="","",'S.D.PASTE SHEET'!S1016)</f>
        <v/>
      </c>
      <c s="176" t="str">
        <f>IF('S.D.PASTE SHEET'!T1016="","",'S.D.PASTE SHEET'!T1016)</f>
        <v/>
      </c>
      <c s="176" t="str">
        <f>IF('S.D.PASTE SHEET'!U1016="","",'S.D.PASTE SHEET'!U1016)</f>
        <v/>
      </c>
      <c s="176" t="str">
        <f>IF('S.D.PASTE SHEET'!V1016="","",'S.D.PASTE SHEET'!V1016)</f>
        <v/>
      </c>
      <c s="176" t="str">
        <f>IF('S.D.PASTE SHEET'!W1016="","",'S.D.PASTE SHEET'!W1016)</f>
        <v/>
      </c>
      <c s="176" t="str">
        <f>IF('S.D.PASTE SHEET'!X1016="","",'S.D.PASTE SHEET'!X1016)</f>
        <v/>
      </c>
      <c s="176" t="str">
        <f>IF('S.D.PASTE SHEET'!Y1016="","",'S.D.PASTE SHEET'!Y1016)</f>
        <v/>
      </c>
      <c s="176" t="str">
        <f>IF('S.D.PASTE SHEET'!Z1016="","",'S.D.PASTE SHEET'!Z1016)</f>
        <v/>
      </c>
      <c s="176" t="str">
        <f>IF('S.D.PASTE SHEET'!AA1016="","",'S.D.PASTE SHEET'!AA1016)</f>
        <v/>
      </c>
      <c s="176" t="str">
        <f>IF('S.D.PASTE SHEET'!AB1016="","",'S.D.PASTE SHEET'!AB1016)</f>
        <v/>
      </c>
      <c s="176" t="str">
        <f>IF('S.D.PASTE SHEET'!AC1016="","",'S.D.PASTE SHEET'!AC1016)</f>
        <v/>
      </c>
      <c s="176" t="str">
        <f>IF('S.D.PASTE SHEET'!AD1016="","",'S.D.PASTE SHEET'!AD1016)</f>
        <v/>
      </c>
      <c s="178"/>
      <c s="179" t="str">
        <f>IF(AK1016="","",IF(AK1016&gt;0,COUNT($AG$2:AG1016),""))</f>
        <v/>
      </c>
      <c s="180" t="str">
        <f t="shared" si="1104"/>
        <v/>
      </c>
      <c s="180" t="str">
        <f t="shared" si="1104"/>
        <v/>
      </c>
      <c s="180" t="str">
        <f t="shared" si="1104"/>
        <v/>
      </c>
      <c s="181" t="str">
        <f t="shared" si="1104"/>
        <v/>
      </c>
      <c s="180" t="str">
        <f t="shared" si="1104"/>
        <v/>
      </c>
      <c s="180" t="str">
        <f t="shared" si="1104"/>
        <v/>
      </c>
      <c s="180" t="str">
        <f t="shared" si="1104"/>
        <v/>
      </c>
      <c s="180" t="str">
        <f t="shared" si="1104"/>
        <v/>
      </c>
      <c s="180" t="str">
        <f t="shared" si="1104"/>
        <v/>
      </c>
      <c s="181" t="str">
        <f t="shared" si="1104"/>
        <v/>
      </c>
      <c s="180" t="str">
        <f t="shared" si="1104"/>
        <v/>
      </c>
      <c s="180" t="str">
        <f t="shared" si="1104"/>
        <v/>
      </c>
      <c s="180" t="str">
        <f t="shared" si="1104"/>
        <v/>
      </c>
      <c s="180" t="str">
        <f t="shared" si="1104"/>
        <v/>
      </c>
      <c s="180" t="str">
        <f t="shared" si="1104"/>
        <v/>
      </c>
      <c s="180" t="str">
        <f t="shared" si="1104"/>
        <v/>
      </c>
      <c r="AX1016" s="180" t="str">
        <f>IF(BC1016="","",IF(BC1016&gt;0,COUNT($AY$2:AY1016),""))</f>
        <v/>
      </c>
      <c s="180" t="str">
        <f t="shared" si="1112" ref="AY1016">IF(AND($BB$1=5,$A1016=5,$BC$1=C1016),B1016,"")</f>
        <v/>
      </c>
      <c s="180" t="str">
        <f t="shared" si="1106"/>
        <v/>
      </c>
      <c s="182" t="str">
        <f t="shared" si="1106"/>
        <v/>
      </c>
      <c s="180" t="str">
        <f t="shared" si="1106"/>
        <v/>
      </c>
      <c s="180" t="str">
        <f t="shared" si="1106"/>
        <v/>
      </c>
      <c s="180" t="str">
        <f t="shared" si="1106"/>
        <v/>
      </c>
      <c s="180" t="str">
        <f t="shared" si="1106"/>
        <v/>
      </c>
      <c s="180" t="str">
        <f t="shared" si="1106"/>
        <v/>
      </c>
      <c s="182" t="str">
        <f t="shared" si="1106"/>
        <v/>
      </c>
      <c s="180" t="str">
        <f t="shared" si="1106"/>
        <v/>
      </c>
      <c s="180" t="str">
        <f t="shared" si="1106"/>
        <v/>
      </c>
      <c s="180" t="str">
        <f t="shared" si="1106"/>
        <v/>
      </c>
      <c s="180" t="str">
        <f t="shared" si="1106"/>
        <v/>
      </c>
      <c s="180" t="str">
        <f t="shared" si="1106"/>
        <v/>
      </c>
      <c s="180" t="str">
        <f t="shared" si="1106"/>
        <v/>
      </c>
    </row>
    <row r="1017" spans="1:65" ht="15.75" customHeight="1">
      <c r="A1017" s="176" t="str">
        <f>IF('S.D.PASTE SHEET'!A1017="","",'S.D.PASTE SHEET'!A1017)</f>
        <v/>
      </c>
      <c s="176" t="str">
        <f>IF('S.D.PASTE SHEET'!B1017="","",'S.D.PASTE SHEET'!B1017)</f>
        <v/>
      </c>
      <c s="176" t="str">
        <f>IF('S.D.PASTE SHEET'!C1017="","",'S.D.PASTE SHEET'!C1017)</f>
        <v/>
      </c>
      <c s="177" t="str">
        <f>IF('S.D.PASTE SHEET'!D1017="","",'S.D.PASTE SHEET'!D1017)</f>
        <v/>
      </c>
      <c s="176" t="str">
        <f>IF('S.D.PASTE SHEET'!E1017="","",UPPER('S.D.PASTE SHEET'!E1017))</f>
        <v/>
      </c>
      <c s="176" t="str">
        <f>IF('S.D.PASTE SHEET'!F1017="","",'S.D.PASTE SHEET'!F1017)</f>
        <v/>
      </c>
      <c s="176" t="str">
        <f>IF('S.D.PASTE SHEET'!G1017="","",UPPER('S.D.PASTE SHEET'!G1017))</f>
        <v/>
      </c>
      <c s="176" t="str">
        <f>IF('S.D.PASTE SHEET'!H1017="","",UPPER('S.D.PASTE SHEET'!H1017))</f>
        <v/>
      </c>
      <c s="176" t="str">
        <f>IF('S.D.PASTE SHEET'!I1017="","",'S.D.PASTE SHEET'!I1017)</f>
        <v/>
      </c>
      <c s="177" t="str">
        <f>IF('S.D.PASTE SHEET'!J1017="","",'S.D.PASTE SHEET'!J1017)</f>
        <v/>
      </c>
      <c s="176" t="str">
        <f>IF('S.D.PASTE SHEET'!K1017="","",'S.D.PASTE SHEET'!K1017)</f>
        <v/>
      </c>
      <c s="176" t="str">
        <f>IF('S.D.PASTE SHEET'!L1017="","",'S.D.PASTE SHEET'!L1017)</f>
        <v/>
      </c>
      <c s="176" t="str">
        <f>IF('S.D.PASTE SHEET'!M1017="","",'S.D.PASTE SHEET'!M1017)</f>
        <v/>
      </c>
      <c s="176" t="str">
        <f>IF('S.D.PASTE SHEET'!N1017="","",'S.D.PASTE SHEET'!N1017)</f>
        <v/>
      </c>
      <c s="176" t="str">
        <f>IF('S.D.PASTE SHEET'!O1017="","",'S.D.PASTE SHEET'!O1017)</f>
        <v/>
      </c>
      <c s="176" t="str">
        <f>IF('S.D.PASTE SHEET'!P1017="","",'S.D.PASTE SHEET'!P1017)</f>
        <v/>
      </c>
      <c s="176" t="str">
        <f>IF('S.D.PASTE SHEET'!Q1017="","",'S.D.PASTE SHEET'!Q1017)</f>
        <v/>
      </c>
      <c s="176" t="str">
        <f>IF('S.D.PASTE SHEET'!R1017="","",'S.D.PASTE SHEET'!R1017)</f>
        <v/>
      </c>
      <c s="176" t="str">
        <f>IF('S.D.PASTE SHEET'!S1017="","",'S.D.PASTE SHEET'!S1017)</f>
        <v/>
      </c>
      <c s="176" t="str">
        <f>IF('S.D.PASTE SHEET'!T1017="","",'S.D.PASTE SHEET'!T1017)</f>
        <v/>
      </c>
      <c s="176" t="str">
        <f>IF('S.D.PASTE SHEET'!U1017="","",'S.D.PASTE SHEET'!U1017)</f>
        <v/>
      </c>
      <c s="176" t="str">
        <f>IF('S.D.PASTE SHEET'!V1017="","",'S.D.PASTE SHEET'!V1017)</f>
        <v/>
      </c>
      <c s="176" t="str">
        <f>IF('S.D.PASTE SHEET'!W1017="","",'S.D.PASTE SHEET'!W1017)</f>
        <v/>
      </c>
      <c s="176" t="str">
        <f>IF('S.D.PASTE SHEET'!X1017="","",'S.D.PASTE SHEET'!X1017)</f>
        <v/>
      </c>
      <c s="176" t="str">
        <f>IF('S.D.PASTE SHEET'!Y1017="","",'S.D.PASTE SHEET'!Y1017)</f>
        <v/>
      </c>
      <c s="176" t="str">
        <f>IF('S.D.PASTE SHEET'!Z1017="","",'S.D.PASTE SHEET'!Z1017)</f>
        <v/>
      </c>
      <c s="176" t="str">
        <f>IF('S.D.PASTE SHEET'!AA1017="","",'S.D.PASTE SHEET'!AA1017)</f>
        <v/>
      </c>
      <c s="176" t="str">
        <f>IF('S.D.PASTE SHEET'!AB1017="","",'S.D.PASTE SHEET'!AB1017)</f>
        <v/>
      </c>
      <c s="176" t="str">
        <f>IF('S.D.PASTE SHEET'!AC1017="","",'S.D.PASTE SHEET'!AC1017)</f>
        <v/>
      </c>
      <c s="176" t="str">
        <f>IF('S.D.PASTE SHEET'!AD1017="","",'S.D.PASTE SHEET'!AD1017)</f>
        <v/>
      </c>
      <c s="178"/>
      <c s="179" t="str">
        <f>IF(AK1017="","",IF(AK1017&gt;0,COUNT($AG$2:AG1017),""))</f>
        <v/>
      </c>
      <c s="180" t="str">
        <f t="shared" si="1104"/>
        <v/>
      </c>
      <c s="180" t="str">
        <f t="shared" si="1104"/>
        <v/>
      </c>
      <c s="180" t="str">
        <f t="shared" si="1104"/>
        <v/>
      </c>
      <c s="181" t="str">
        <f t="shared" si="1104"/>
        <v/>
      </c>
      <c s="180" t="str">
        <f t="shared" si="1104"/>
        <v/>
      </c>
      <c s="180" t="str">
        <f t="shared" si="1104"/>
        <v/>
      </c>
      <c s="180" t="str">
        <f t="shared" si="1104"/>
        <v/>
      </c>
      <c s="180" t="str">
        <f t="shared" si="1104"/>
        <v/>
      </c>
      <c s="180" t="str">
        <f t="shared" si="1104"/>
        <v/>
      </c>
      <c s="181" t="str">
        <f t="shared" si="1104"/>
        <v/>
      </c>
      <c s="180" t="str">
        <f t="shared" si="1104"/>
        <v/>
      </c>
      <c s="180" t="str">
        <f t="shared" si="1104"/>
        <v/>
      </c>
      <c s="180" t="str">
        <f t="shared" si="1104"/>
        <v/>
      </c>
      <c s="180" t="str">
        <f t="shared" si="1104"/>
        <v/>
      </c>
      <c s="180" t="str">
        <f t="shared" si="1104"/>
        <v/>
      </c>
      <c s="180" t="str">
        <f t="shared" si="1104"/>
        <v/>
      </c>
      <c r="AX1017" s="180" t="str">
        <f>IF(BC1017="","",IF(BC1017&gt;0,COUNT($AY$2:AY1017),""))</f>
        <v/>
      </c>
      <c s="180" t="str">
        <f t="shared" si="1113" ref="AY1017">IF(AND($BB$1=5,$A1017=5,$BC$1=C1017),B1017,"")</f>
        <v/>
      </c>
      <c s="180" t="str">
        <f t="shared" si="1106"/>
        <v/>
      </c>
      <c s="182" t="str">
        <f t="shared" si="1106"/>
        <v/>
      </c>
      <c s="180" t="str">
        <f t="shared" si="1106"/>
        <v/>
      </c>
      <c s="180" t="str">
        <f t="shared" si="1106"/>
        <v/>
      </c>
      <c s="180" t="str">
        <f t="shared" si="1106"/>
        <v/>
      </c>
      <c s="180" t="str">
        <f t="shared" si="1106"/>
        <v/>
      </c>
      <c s="180" t="str">
        <f t="shared" si="1106"/>
        <v/>
      </c>
      <c s="182" t="str">
        <f t="shared" si="1106"/>
        <v/>
      </c>
      <c s="180" t="str">
        <f t="shared" si="1106"/>
        <v/>
      </c>
      <c s="180" t="str">
        <f t="shared" si="1106"/>
        <v/>
      </c>
      <c s="180" t="str">
        <f t="shared" si="1106"/>
        <v/>
      </c>
      <c s="180" t="str">
        <f t="shared" si="1106"/>
        <v/>
      </c>
      <c s="180" t="str">
        <f t="shared" si="1106"/>
        <v/>
      </c>
      <c s="180" t="str">
        <f t="shared" si="1106"/>
        <v/>
      </c>
    </row>
    <row r="1018" spans="1:65" ht="15.75" customHeight="1">
      <c r="A1018" s="176" t="str">
        <f>IF('S.D.PASTE SHEET'!A1018="","",'S.D.PASTE SHEET'!A1018)</f>
        <v/>
      </c>
      <c s="176" t="str">
        <f>IF('S.D.PASTE SHEET'!B1018="","",'S.D.PASTE SHEET'!B1018)</f>
        <v/>
      </c>
      <c s="176" t="str">
        <f>IF('S.D.PASTE SHEET'!C1018="","",'S.D.PASTE SHEET'!C1018)</f>
        <v/>
      </c>
      <c s="177" t="str">
        <f>IF('S.D.PASTE SHEET'!D1018="","",'S.D.PASTE SHEET'!D1018)</f>
        <v/>
      </c>
      <c s="176" t="str">
        <f>IF('S.D.PASTE SHEET'!E1018="","",UPPER('S.D.PASTE SHEET'!E1018))</f>
        <v/>
      </c>
      <c s="176" t="str">
        <f>IF('S.D.PASTE SHEET'!F1018="","",'S.D.PASTE SHEET'!F1018)</f>
        <v/>
      </c>
      <c s="176" t="str">
        <f>IF('S.D.PASTE SHEET'!G1018="","",UPPER('S.D.PASTE SHEET'!G1018))</f>
        <v/>
      </c>
      <c s="176" t="str">
        <f>IF('S.D.PASTE SHEET'!H1018="","",UPPER('S.D.PASTE SHEET'!H1018))</f>
        <v/>
      </c>
      <c s="176" t="str">
        <f>IF('S.D.PASTE SHEET'!I1018="","",'S.D.PASTE SHEET'!I1018)</f>
        <v/>
      </c>
      <c s="177" t="str">
        <f>IF('S.D.PASTE SHEET'!J1018="","",'S.D.PASTE SHEET'!J1018)</f>
        <v/>
      </c>
      <c s="176" t="str">
        <f>IF('S.D.PASTE SHEET'!K1018="","",'S.D.PASTE SHEET'!K1018)</f>
        <v/>
      </c>
      <c s="176" t="str">
        <f>IF('S.D.PASTE SHEET'!L1018="","",'S.D.PASTE SHEET'!L1018)</f>
        <v/>
      </c>
      <c s="176" t="str">
        <f>IF('S.D.PASTE SHEET'!M1018="","",'S.D.PASTE SHEET'!M1018)</f>
        <v/>
      </c>
      <c s="176" t="str">
        <f>IF('S.D.PASTE SHEET'!N1018="","",'S.D.PASTE SHEET'!N1018)</f>
        <v/>
      </c>
      <c s="176" t="str">
        <f>IF('S.D.PASTE SHEET'!O1018="","",'S.D.PASTE SHEET'!O1018)</f>
        <v/>
      </c>
      <c s="176" t="str">
        <f>IF('S.D.PASTE SHEET'!P1018="","",'S.D.PASTE SHEET'!P1018)</f>
        <v/>
      </c>
      <c s="176" t="str">
        <f>IF('S.D.PASTE SHEET'!Q1018="","",'S.D.PASTE SHEET'!Q1018)</f>
        <v/>
      </c>
      <c s="176" t="str">
        <f>IF('S.D.PASTE SHEET'!R1018="","",'S.D.PASTE SHEET'!R1018)</f>
        <v/>
      </c>
      <c s="176" t="str">
        <f>IF('S.D.PASTE SHEET'!S1018="","",'S.D.PASTE SHEET'!S1018)</f>
        <v/>
      </c>
      <c s="176" t="str">
        <f>IF('S.D.PASTE SHEET'!T1018="","",'S.D.PASTE SHEET'!T1018)</f>
        <v/>
      </c>
      <c s="176" t="str">
        <f>IF('S.D.PASTE SHEET'!U1018="","",'S.D.PASTE SHEET'!U1018)</f>
        <v/>
      </c>
      <c s="176" t="str">
        <f>IF('S.D.PASTE SHEET'!V1018="","",'S.D.PASTE SHEET'!V1018)</f>
        <v/>
      </c>
      <c s="176" t="str">
        <f>IF('S.D.PASTE SHEET'!W1018="","",'S.D.PASTE SHEET'!W1018)</f>
        <v/>
      </c>
      <c s="176" t="str">
        <f>IF('S.D.PASTE SHEET'!X1018="","",'S.D.PASTE SHEET'!X1018)</f>
        <v/>
      </c>
      <c s="176" t="str">
        <f>IF('S.D.PASTE SHEET'!Y1018="","",'S.D.PASTE SHEET'!Y1018)</f>
        <v/>
      </c>
      <c s="176" t="str">
        <f>IF('S.D.PASTE SHEET'!Z1018="","",'S.D.PASTE SHEET'!Z1018)</f>
        <v/>
      </c>
      <c s="176" t="str">
        <f>IF('S.D.PASTE SHEET'!AA1018="","",'S.D.PASTE SHEET'!AA1018)</f>
        <v/>
      </c>
      <c s="176" t="str">
        <f>IF('S.D.PASTE SHEET'!AB1018="","",'S.D.PASTE SHEET'!AB1018)</f>
        <v/>
      </c>
      <c s="176" t="str">
        <f>IF('S.D.PASTE SHEET'!AC1018="","",'S.D.PASTE SHEET'!AC1018)</f>
        <v/>
      </c>
      <c s="176" t="str">
        <f>IF('S.D.PASTE SHEET'!AD1018="","",'S.D.PASTE SHEET'!AD1018)</f>
        <v/>
      </c>
      <c s="178"/>
      <c s="179" t="str">
        <f>IF(AK1018="","",IF(AK1018&gt;0,COUNT($AG$2:AG1018),""))</f>
        <v/>
      </c>
      <c s="180" t="str">
        <f t="shared" si="1104"/>
        <v/>
      </c>
      <c s="180" t="str">
        <f t="shared" si="1104"/>
        <v/>
      </c>
      <c s="180" t="str">
        <f t="shared" si="1104"/>
        <v/>
      </c>
      <c s="181" t="str">
        <f t="shared" si="1104"/>
        <v/>
      </c>
      <c s="180" t="str">
        <f t="shared" si="1104"/>
        <v/>
      </c>
      <c s="180" t="str">
        <f t="shared" si="1104"/>
        <v/>
      </c>
      <c s="180" t="str">
        <f t="shared" si="1104"/>
        <v/>
      </c>
      <c s="180" t="str">
        <f t="shared" si="1104"/>
        <v/>
      </c>
      <c s="180" t="str">
        <f t="shared" si="1104"/>
        <v/>
      </c>
      <c s="181" t="str">
        <f t="shared" si="1104"/>
        <v/>
      </c>
      <c s="180" t="str">
        <f t="shared" si="1104"/>
        <v/>
      </c>
      <c s="180" t="str">
        <f t="shared" si="1104"/>
        <v/>
      </c>
      <c s="180" t="str">
        <f t="shared" si="1104"/>
        <v/>
      </c>
      <c s="180" t="str">
        <f t="shared" si="1104"/>
        <v/>
      </c>
      <c s="180" t="str">
        <f t="shared" si="1104"/>
        <v/>
      </c>
      <c s="180" t="str">
        <f t="shared" si="1104"/>
        <v/>
      </c>
      <c r="AX1018" s="180" t="str">
        <f>IF(BC1018="","",IF(BC1018&gt;0,COUNT($AY$2:AY1018),""))</f>
        <v/>
      </c>
      <c s="180" t="str">
        <f t="shared" si="1114" ref="AY1018">IF(AND($BB$1=5,$A1018=5,$BC$1=C1018),B1018,"")</f>
        <v/>
      </c>
      <c s="180" t="str">
        <f t="shared" si="1106"/>
        <v/>
      </c>
      <c s="182" t="str">
        <f t="shared" si="1106"/>
        <v/>
      </c>
      <c s="180" t="str">
        <f t="shared" si="1106"/>
        <v/>
      </c>
      <c s="180" t="str">
        <f t="shared" si="1106"/>
        <v/>
      </c>
      <c s="180" t="str">
        <f t="shared" si="1106"/>
        <v/>
      </c>
      <c s="180" t="str">
        <f t="shared" si="1106"/>
        <v/>
      </c>
      <c s="180" t="str">
        <f t="shared" si="1106"/>
        <v/>
      </c>
      <c s="182" t="str">
        <f t="shared" si="1106"/>
        <v/>
      </c>
      <c s="180" t="str">
        <f t="shared" si="1106"/>
        <v/>
      </c>
      <c s="180" t="str">
        <f t="shared" si="1106"/>
        <v/>
      </c>
      <c s="180" t="str">
        <f t="shared" si="1106"/>
        <v/>
      </c>
      <c s="180" t="str">
        <f t="shared" si="1106"/>
        <v/>
      </c>
      <c s="180" t="str">
        <f t="shared" si="1106"/>
        <v/>
      </c>
      <c s="180" t="str">
        <f t="shared" si="1106"/>
        <v/>
      </c>
    </row>
    <row r="1019" spans="1:65" ht="15.75" customHeight="1">
      <c r="A1019" s="176" t="str">
        <f>IF('S.D.PASTE SHEET'!A1019="","",'S.D.PASTE SHEET'!A1019)</f>
        <v/>
      </c>
      <c s="176" t="str">
        <f>IF('S.D.PASTE SHEET'!B1019="","",'S.D.PASTE SHEET'!B1019)</f>
        <v/>
      </c>
      <c s="176" t="str">
        <f>IF('S.D.PASTE SHEET'!C1019="","",'S.D.PASTE SHEET'!C1019)</f>
        <v/>
      </c>
      <c s="177" t="str">
        <f>IF('S.D.PASTE SHEET'!D1019="","",'S.D.PASTE SHEET'!D1019)</f>
        <v/>
      </c>
      <c s="176" t="str">
        <f>IF('S.D.PASTE SHEET'!E1019="","",UPPER('S.D.PASTE SHEET'!E1019))</f>
        <v/>
      </c>
      <c s="176" t="str">
        <f>IF('S.D.PASTE SHEET'!F1019="","",'S.D.PASTE SHEET'!F1019)</f>
        <v/>
      </c>
      <c s="176" t="str">
        <f>IF('S.D.PASTE SHEET'!G1019="","",UPPER('S.D.PASTE SHEET'!G1019))</f>
        <v/>
      </c>
      <c s="176" t="str">
        <f>IF('S.D.PASTE SHEET'!H1019="","",UPPER('S.D.PASTE SHEET'!H1019))</f>
        <v/>
      </c>
      <c s="176" t="str">
        <f>IF('S.D.PASTE SHEET'!I1019="","",'S.D.PASTE SHEET'!I1019)</f>
        <v/>
      </c>
      <c s="177" t="str">
        <f>IF('S.D.PASTE SHEET'!J1019="","",'S.D.PASTE SHEET'!J1019)</f>
        <v/>
      </c>
      <c s="176" t="str">
        <f>IF('S.D.PASTE SHEET'!K1019="","",'S.D.PASTE SHEET'!K1019)</f>
        <v/>
      </c>
      <c s="176" t="str">
        <f>IF('S.D.PASTE SHEET'!L1019="","",'S.D.PASTE SHEET'!L1019)</f>
        <v/>
      </c>
      <c s="176" t="str">
        <f>IF('S.D.PASTE SHEET'!M1019="","",'S.D.PASTE SHEET'!M1019)</f>
        <v/>
      </c>
      <c s="176" t="str">
        <f>IF('S.D.PASTE SHEET'!N1019="","",'S.D.PASTE SHEET'!N1019)</f>
        <v/>
      </c>
      <c s="176" t="str">
        <f>IF('S.D.PASTE SHEET'!O1019="","",'S.D.PASTE SHEET'!O1019)</f>
        <v/>
      </c>
      <c s="176" t="str">
        <f>IF('S.D.PASTE SHEET'!P1019="","",'S.D.PASTE SHEET'!P1019)</f>
        <v/>
      </c>
      <c s="176" t="str">
        <f>IF('S.D.PASTE SHEET'!Q1019="","",'S.D.PASTE SHEET'!Q1019)</f>
        <v/>
      </c>
      <c s="176" t="str">
        <f>IF('S.D.PASTE SHEET'!R1019="","",'S.D.PASTE SHEET'!R1019)</f>
        <v/>
      </c>
      <c s="176" t="str">
        <f>IF('S.D.PASTE SHEET'!S1019="","",'S.D.PASTE SHEET'!S1019)</f>
        <v/>
      </c>
      <c s="176" t="str">
        <f>IF('S.D.PASTE SHEET'!T1019="","",'S.D.PASTE SHEET'!T1019)</f>
        <v/>
      </c>
      <c s="176" t="str">
        <f>IF('S.D.PASTE SHEET'!U1019="","",'S.D.PASTE SHEET'!U1019)</f>
        <v/>
      </c>
      <c s="176" t="str">
        <f>IF('S.D.PASTE SHEET'!V1019="","",'S.D.PASTE SHEET'!V1019)</f>
        <v/>
      </c>
      <c s="176" t="str">
        <f>IF('S.D.PASTE SHEET'!W1019="","",'S.D.PASTE SHEET'!W1019)</f>
        <v/>
      </c>
      <c s="176" t="str">
        <f>IF('S.D.PASTE SHEET'!X1019="","",'S.D.PASTE SHEET'!X1019)</f>
        <v/>
      </c>
      <c s="176" t="str">
        <f>IF('S.D.PASTE SHEET'!Y1019="","",'S.D.PASTE SHEET'!Y1019)</f>
        <v/>
      </c>
      <c s="176" t="str">
        <f>IF('S.D.PASTE SHEET'!Z1019="","",'S.D.PASTE SHEET'!Z1019)</f>
        <v/>
      </c>
      <c s="176" t="str">
        <f>IF('S.D.PASTE SHEET'!AA1019="","",'S.D.PASTE SHEET'!AA1019)</f>
        <v/>
      </c>
      <c s="176" t="str">
        <f>IF('S.D.PASTE SHEET'!AB1019="","",'S.D.PASTE SHEET'!AB1019)</f>
        <v/>
      </c>
      <c s="176" t="str">
        <f>IF('S.D.PASTE SHEET'!AC1019="","",'S.D.PASTE SHEET'!AC1019)</f>
        <v/>
      </c>
      <c s="176" t="str">
        <f>IF('S.D.PASTE SHEET'!AD1019="","",'S.D.PASTE SHEET'!AD1019)</f>
        <v/>
      </c>
      <c s="178"/>
      <c s="179" t="str">
        <f>IF(AK1019="","",IF(AK1019&gt;0,COUNT($AG$2:AG1019),""))</f>
        <v/>
      </c>
      <c s="180" t="str">
        <f t="shared" si="1104"/>
        <v/>
      </c>
      <c s="180" t="str">
        <f t="shared" si="1104"/>
        <v/>
      </c>
      <c s="180" t="str">
        <f t="shared" si="1104"/>
        <v/>
      </c>
      <c s="181" t="str">
        <f t="shared" si="1104"/>
        <v/>
      </c>
      <c s="180" t="str">
        <f t="shared" si="1104"/>
        <v/>
      </c>
      <c s="180" t="str">
        <f t="shared" si="1104"/>
        <v/>
      </c>
      <c s="180" t="str">
        <f t="shared" si="1104"/>
        <v/>
      </c>
      <c s="180" t="str">
        <f t="shared" si="1104"/>
        <v/>
      </c>
      <c s="180" t="str">
        <f t="shared" si="1104"/>
        <v/>
      </c>
      <c s="181" t="str">
        <f t="shared" si="1104"/>
        <v/>
      </c>
      <c s="180" t="str">
        <f t="shared" si="1104"/>
        <v/>
      </c>
      <c s="180" t="str">
        <f t="shared" si="1104"/>
        <v/>
      </c>
      <c s="180" t="str">
        <f t="shared" si="1104"/>
        <v/>
      </c>
      <c s="180" t="str">
        <f t="shared" si="1104"/>
        <v/>
      </c>
      <c s="180" t="str">
        <f t="shared" si="1104"/>
        <v/>
      </c>
      <c s="180" t="str">
        <f t="shared" si="1104"/>
        <v/>
      </c>
      <c r="AX1019" s="180" t="str">
        <f>IF(BC1019="","",IF(BC1019&gt;0,COUNT($AY$2:AY1019),""))</f>
        <v/>
      </c>
      <c s="180" t="str">
        <f t="shared" si="1115" ref="AY1019">IF(AND($BB$1=5,$A1019=5,$BC$1=C1019),B1019,"")</f>
        <v/>
      </c>
      <c s="180" t="str">
        <f t="shared" si="1106"/>
        <v/>
      </c>
      <c s="182" t="str">
        <f t="shared" si="1106"/>
        <v/>
      </c>
      <c s="180" t="str">
        <f t="shared" si="1106"/>
        <v/>
      </c>
      <c s="180" t="str">
        <f t="shared" si="1106"/>
        <v/>
      </c>
      <c s="180" t="str">
        <f t="shared" si="1106"/>
        <v/>
      </c>
      <c s="180" t="str">
        <f t="shared" si="1106"/>
        <v/>
      </c>
      <c s="180" t="str">
        <f t="shared" si="1106"/>
        <v/>
      </c>
      <c s="182" t="str">
        <f t="shared" si="1106"/>
        <v/>
      </c>
      <c s="180" t="str">
        <f t="shared" si="1106"/>
        <v/>
      </c>
      <c s="180" t="str">
        <f t="shared" si="1106"/>
        <v/>
      </c>
      <c s="180" t="str">
        <f t="shared" si="1106"/>
        <v/>
      </c>
      <c s="180" t="str">
        <f t="shared" si="1106"/>
        <v/>
      </c>
      <c s="180" t="str">
        <f t="shared" si="1106"/>
        <v/>
      </c>
      <c s="180" t="str">
        <f t="shared" si="1106"/>
        <v/>
      </c>
    </row>
    <row r="1020" spans="1:65" ht="15.75" customHeight="1">
      <c r="A1020" s="176" t="str">
        <f>IF('S.D.PASTE SHEET'!A1020="","",'S.D.PASTE SHEET'!A1020)</f>
        <v/>
      </c>
      <c s="176" t="str">
        <f>IF('S.D.PASTE SHEET'!B1020="","",'S.D.PASTE SHEET'!B1020)</f>
        <v/>
      </c>
      <c s="176" t="str">
        <f>IF('S.D.PASTE SHEET'!C1020="","",'S.D.PASTE SHEET'!C1020)</f>
        <v/>
      </c>
      <c s="177" t="str">
        <f>IF('S.D.PASTE SHEET'!D1020="","",'S.D.PASTE SHEET'!D1020)</f>
        <v/>
      </c>
      <c s="176" t="str">
        <f>IF('S.D.PASTE SHEET'!E1020="","",UPPER('S.D.PASTE SHEET'!E1020))</f>
        <v/>
      </c>
      <c s="176" t="str">
        <f>IF('S.D.PASTE SHEET'!F1020="","",'S.D.PASTE SHEET'!F1020)</f>
        <v/>
      </c>
      <c s="176" t="str">
        <f>IF('S.D.PASTE SHEET'!G1020="","",UPPER('S.D.PASTE SHEET'!G1020))</f>
        <v/>
      </c>
      <c s="176" t="str">
        <f>IF('S.D.PASTE SHEET'!H1020="","",UPPER('S.D.PASTE SHEET'!H1020))</f>
        <v/>
      </c>
      <c s="176" t="str">
        <f>IF('S.D.PASTE SHEET'!I1020="","",'S.D.PASTE SHEET'!I1020)</f>
        <v/>
      </c>
      <c s="177" t="str">
        <f>IF('S.D.PASTE SHEET'!J1020="","",'S.D.PASTE SHEET'!J1020)</f>
        <v/>
      </c>
      <c s="176" t="str">
        <f>IF('S.D.PASTE SHEET'!K1020="","",'S.D.PASTE SHEET'!K1020)</f>
        <v/>
      </c>
      <c s="176" t="str">
        <f>IF('S.D.PASTE SHEET'!L1020="","",'S.D.PASTE SHEET'!L1020)</f>
        <v/>
      </c>
      <c s="176" t="str">
        <f>IF('S.D.PASTE SHEET'!M1020="","",'S.D.PASTE SHEET'!M1020)</f>
        <v/>
      </c>
      <c s="176" t="str">
        <f>IF('S.D.PASTE SHEET'!N1020="","",'S.D.PASTE SHEET'!N1020)</f>
        <v/>
      </c>
      <c s="176" t="str">
        <f>IF('S.D.PASTE SHEET'!O1020="","",'S.D.PASTE SHEET'!O1020)</f>
        <v/>
      </c>
      <c s="176" t="str">
        <f>IF('S.D.PASTE SHEET'!P1020="","",'S.D.PASTE SHEET'!P1020)</f>
        <v/>
      </c>
      <c s="176" t="str">
        <f>IF('S.D.PASTE SHEET'!Q1020="","",'S.D.PASTE SHEET'!Q1020)</f>
        <v/>
      </c>
      <c s="176" t="str">
        <f>IF('S.D.PASTE SHEET'!R1020="","",'S.D.PASTE SHEET'!R1020)</f>
        <v/>
      </c>
      <c s="176" t="str">
        <f>IF('S.D.PASTE SHEET'!S1020="","",'S.D.PASTE SHEET'!S1020)</f>
        <v/>
      </c>
      <c s="176" t="str">
        <f>IF('S.D.PASTE SHEET'!T1020="","",'S.D.PASTE SHEET'!T1020)</f>
        <v/>
      </c>
      <c s="176" t="str">
        <f>IF('S.D.PASTE SHEET'!U1020="","",'S.D.PASTE SHEET'!U1020)</f>
        <v/>
      </c>
      <c s="176" t="str">
        <f>IF('S.D.PASTE SHEET'!V1020="","",'S.D.PASTE SHEET'!V1020)</f>
        <v/>
      </c>
      <c s="176" t="str">
        <f>IF('S.D.PASTE SHEET'!W1020="","",'S.D.PASTE SHEET'!W1020)</f>
        <v/>
      </c>
      <c s="176" t="str">
        <f>IF('S.D.PASTE SHEET'!X1020="","",'S.D.PASTE SHEET'!X1020)</f>
        <v/>
      </c>
      <c s="176" t="str">
        <f>IF('S.D.PASTE SHEET'!Y1020="","",'S.D.PASTE SHEET'!Y1020)</f>
        <v/>
      </c>
      <c s="176" t="str">
        <f>IF('S.D.PASTE SHEET'!Z1020="","",'S.D.PASTE SHEET'!Z1020)</f>
        <v/>
      </c>
      <c s="176" t="str">
        <f>IF('S.D.PASTE SHEET'!AA1020="","",'S.D.PASTE SHEET'!AA1020)</f>
        <v/>
      </c>
      <c s="176" t="str">
        <f>IF('S.D.PASTE SHEET'!AB1020="","",'S.D.PASTE SHEET'!AB1020)</f>
        <v/>
      </c>
      <c s="176" t="str">
        <f>IF('S.D.PASTE SHEET'!AC1020="","",'S.D.PASTE SHEET'!AC1020)</f>
        <v/>
      </c>
      <c s="176" t="str">
        <f>IF('S.D.PASTE SHEET'!AD1020="","",'S.D.PASTE SHEET'!AD1020)</f>
        <v/>
      </c>
      <c s="178"/>
      <c s="179" t="str">
        <f>IF(AK1020="","",IF(AK1020&gt;0,COUNT($AG$2:AG1020),""))</f>
        <v/>
      </c>
      <c s="180" t="str">
        <f t="shared" si="1104"/>
        <v/>
      </c>
      <c s="180" t="str">
        <f t="shared" si="1104"/>
        <v/>
      </c>
      <c s="180" t="str">
        <f t="shared" si="1104"/>
        <v/>
      </c>
      <c s="181" t="str">
        <f t="shared" si="1104"/>
        <v/>
      </c>
      <c s="180" t="str">
        <f t="shared" si="1104"/>
        <v/>
      </c>
      <c s="180" t="str">
        <f t="shared" si="1104"/>
        <v/>
      </c>
      <c s="180" t="str">
        <f t="shared" si="1104"/>
        <v/>
      </c>
      <c s="180" t="str">
        <f t="shared" si="1104"/>
        <v/>
      </c>
      <c s="180" t="str">
        <f t="shared" si="1104"/>
        <v/>
      </c>
      <c s="181" t="str">
        <f t="shared" si="1104"/>
        <v/>
      </c>
      <c s="180" t="str">
        <f t="shared" si="1104"/>
        <v/>
      </c>
      <c s="180" t="str">
        <f t="shared" si="1104"/>
        <v/>
      </c>
      <c s="180" t="str">
        <f t="shared" si="1104"/>
        <v/>
      </c>
      <c s="180" t="str">
        <f t="shared" si="1104"/>
        <v/>
      </c>
      <c s="180" t="str">
        <f t="shared" si="1104"/>
        <v/>
      </c>
      <c s="180" t="str">
        <f t="shared" si="1104"/>
        <v/>
      </c>
      <c r="AX1020" s="180" t="str">
        <f>IF(BC1020="","",IF(BC1020&gt;0,COUNT($AY$2:AY1020),""))</f>
        <v/>
      </c>
      <c s="180" t="str">
        <f t="shared" si="1116" ref="AY1020">IF(AND($BB$1=5,$A1020=5,$BC$1=C1020),B1020,"")</f>
        <v/>
      </c>
      <c s="180" t="str">
        <f t="shared" si="1106"/>
        <v/>
      </c>
      <c s="182" t="str">
        <f t="shared" si="1106"/>
        <v/>
      </c>
      <c s="180" t="str">
        <f t="shared" si="1106"/>
        <v/>
      </c>
      <c s="180" t="str">
        <f t="shared" si="1106"/>
        <v/>
      </c>
      <c s="180" t="str">
        <f t="shared" si="1106"/>
        <v/>
      </c>
      <c s="180" t="str">
        <f t="shared" si="1106"/>
        <v/>
      </c>
      <c s="180" t="str">
        <f t="shared" si="1106"/>
        <v/>
      </c>
      <c s="182" t="str">
        <f t="shared" si="1106"/>
        <v/>
      </c>
      <c s="180" t="str">
        <f t="shared" si="1106"/>
        <v/>
      </c>
      <c s="180" t="str">
        <f t="shared" si="1106"/>
        <v/>
      </c>
      <c s="180" t="str">
        <f t="shared" si="1106"/>
        <v/>
      </c>
      <c s="180" t="str">
        <f t="shared" si="1106"/>
        <v/>
      </c>
      <c s="180" t="str">
        <f t="shared" si="1106"/>
        <v/>
      </c>
      <c s="180" t="str">
        <f t="shared" si="1106"/>
        <v/>
      </c>
    </row>
    <row r="1021" spans="1:65" ht="15.75" customHeight="1">
      <c r="A1021" s="176" t="str">
        <f>IF('S.D.PASTE SHEET'!A1021="","",'S.D.PASTE SHEET'!A1021)</f>
        <v/>
      </c>
      <c s="176" t="str">
        <f>IF('S.D.PASTE SHEET'!B1021="","",'S.D.PASTE SHEET'!B1021)</f>
        <v/>
      </c>
      <c s="176" t="str">
        <f>IF('S.D.PASTE SHEET'!C1021="","",'S.D.PASTE SHEET'!C1021)</f>
        <v/>
      </c>
      <c s="177" t="str">
        <f>IF('S.D.PASTE SHEET'!D1021="","",'S.D.PASTE SHEET'!D1021)</f>
        <v/>
      </c>
      <c s="176" t="str">
        <f>IF('S.D.PASTE SHEET'!E1021="","",UPPER('S.D.PASTE SHEET'!E1021))</f>
        <v/>
      </c>
      <c s="176" t="str">
        <f>IF('S.D.PASTE SHEET'!F1021="","",'S.D.PASTE SHEET'!F1021)</f>
        <v/>
      </c>
      <c s="176" t="str">
        <f>IF('S.D.PASTE SHEET'!G1021="","",UPPER('S.D.PASTE SHEET'!G1021))</f>
        <v/>
      </c>
      <c s="176" t="str">
        <f>IF('S.D.PASTE SHEET'!H1021="","",UPPER('S.D.PASTE SHEET'!H1021))</f>
        <v/>
      </c>
      <c s="176" t="str">
        <f>IF('S.D.PASTE SHEET'!I1021="","",'S.D.PASTE SHEET'!I1021)</f>
        <v/>
      </c>
      <c s="177" t="str">
        <f>IF('S.D.PASTE SHEET'!J1021="","",'S.D.PASTE SHEET'!J1021)</f>
        <v/>
      </c>
      <c s="176" t="str">
        <f>IF('S.D.PASTE SHEET'!K1021="","",'S.D.PASTE SHEET'!K1021)</f>
        <v/>
      </c>
      <c s="176" t="str">
        <f>IF('S.D.PASTE SHEET'!L1021="","",'S.D.PASTE SHEET'!L1021)</f>
        <v/>
      </c>
      <c s="176" t="str">
        <f>IF('S.D.PASTE SHEET'!M1021="","",'S.D.PASTE SHEET'!M1021)</f>
        <v/>
      </c>
      <c s="176" t="str">
        <f>IF('S.D.PASTE SHEET'!N1021="","",'S.D.PASTE SHEET'!N1021)</f>
        <v/>
      </c>
      <c s="176" t="str">
        <f>IF('S.D.PASTE SHEET'!O1021="","",'S.D.PASTE SHEET'!O1021)</f>
        <v/>
      </c>
      <c s="176" t="str">
        <f>IF('S.D.PASTE SHEET'!P1021="","",'S.D.PASTE SHEET'!P1021)</f>
        <v/>
      </c>
      <c s="176" t="str">
        <f>IF('S.D.PASTE SHEET'!Q1021="","",'S.D.PASTE SHEET'!Q1021)</f>
        <v/>
      </c>
      <c s="176" t="str">
        <f>IF('S.D.PASTE SHEET'!R1021="","",'S.D.PASTE SHEET'!R1021)</f>
        <v/>
      </c>
      <c s="176" t="str">
        <f>IF('S.D.PASTE SHEET'!S1021="","",'S.D.PASTE SHEET'!S1021)</f>
        <v/>
      </c>
      <c s="176" t="str">
        <f>IF('S.D.PASTE SHEET'!T1021="","",'S.D.PASTE SHEET'!T1021)</f>
        <v/>
      </c>
      <c s="176" t="str">
        <f>IF('S.D.PASTE SHEET'!U1021="","",'S.D.PASTE SHEET'!U1021)</f>
        <v/>
      </c>
      <c s="176" t="str">
        <f>IF('S.D.PASTE SHEET'!V1021="","",'S.D.PASTE SHEET'!V1021)</f>
        <v/>
      </c>
      <c s="176" t="str">
        <f>IF('S.D.PASTE SHEET'!W1021="","",'S.D.PASTE SHEET'!W1021)</f>
        <v/>
      </c>
      <c s="176" t="str">
        <f>IF('S.D.PASTE SHEET'!X1021="","",'S.D.PASTE SHEET'!X1021)</f>
        <v/>
      </c>
      <c s="176" t="str">
        <f>IF('S.D.PASTE SHEET'!Y1021="","",'S.D.PASTE SHEET'!Y1021)</f>
        <v/>
      </c>
      <c s="176" t="str">
        <f>IF('S.D.PASTE SHEET'!Z1021="","",'S.D.PASTE SHEET'!Z1021)</f>
        <v/>
      </c>
      <c s="176" t="str">
        <f>IF('S.D.PASTE SHEET'!AA1021="","",'S.D.PASTE SHEET'!AA1021)</f>
        <v/>
      </c>
      <c s="176" t="str">
        <f>IF('S.D.PASTE SHEET'!AB1021="","",'S.D.PASTE SHEET'!AB1021)</f>
        <v/>
      </c>
      <c s="176" t="str">
        <f>IF('S.D.PASTE SHEET'!AC1021="","",'S.D.PASTE SHEET'!AC1021)</f>
        <v/>
      </c>
      <c s="176" t="str">
        <f>IF('S.D.PASTE SHEET'!AD1021="","",'S.D.PASTE SHEET'!AD1021)</f>
        <v/>
      </c>
      <c s="178"/>
      <c s="179" t="str">
        <f>IF(AK1021="","",IF(AK1021&gt;0,COUNT($AG$2:AG1021),""))</f>
        <v/>
      </c>
      <c s="180" t="str">
        <f t="shared" si="1104"/>
        <v/>
      </c>
      <c s="180" t="str">
        <f t="shared" si="1104"/>
        <v/>
      </c>
      <c s="180" t="str">
        <f t="shared" si="1104"/>
        <v/>
      </c>
      <c s="181" t="str">
        <f t="shared" si="1104"/>
        <v/>
      </c>
      <c s="180" t="str">
        <f t="shared" si="1104"/>
        <v/>
      </c>
      <c s="180" t="str">
        <f t="shared" si="1104"/>
        <v/>
      </c>
      <c s="180" t="str">
        <f t="shared" si="1104"/>
        <v/>
      </c>
      <c s="180" t="str">
        <f t="shared" si="1104"/>
        <v/>
      </c>
      <c s="180" t="str">
        <f t="shared" si="1104"/>
        <v/>
      </c>
      <c s="181" t="str">
        <f t="shared" si="1104"/>
        <v/>
      </c>
      <c s="180" t="str">
        <f t="shared" si="1104"/>
        <v/>
      </c>
      <c s="180" t="str">
        <f t="shared" si="1104"/>
        <v/>
      </c>
      <c s="180" t="str">
        <f t="shared" si="1104"/>
        <v/>
      </c>
      <c s="180" t="str">
        <f t="shared" si="1104"/>
        <v/>
      </c>
      <c s="180" t="str">
        <f t="shared" si="1104"/>
        <v/>
      </c>
      <c s="180" t="str">
        <f t="shared" si="1104"/>
        <v/>
      </c>
      <c r="AX1021" s="180" t="str">
        <f>IF(BC1021="","",IF(BC1021&gt;0,COUNT($AY$2:AY1021),""))</f>
        <v/>
      </c>
      <c s="180" t="str">
        <f t="shared" si="1117" ref="AY1021">IF(AND($BB$1=5,$A1021=5,$BC$1=C1021),B1021,"")</f>
        <v/>
      </c>
      <c s="180" t="str">
        <f t="shared" si="1106"/>
        <v/>
      </c>
      <c s="182" t="str">
        <f t="shared" si="1106"/>
        <v/>
      </c>
      <c s="180" t="str">
        <f t="shared" si="1106"/>
        <v/>
      </c>
      <c s="180" t="str">
        <f t="shared" si="1106"/>
        <v/>
      </c>
      <c s="180" t="str">
        <f t="shared" si="1106"/>
        <v/>
      </c>
      <c s="180" t="str">
        <f t="shared" si="1106"/>
        <v/>
      </c>
      <c s="180" t="str">
        <f t="shared" si="1106"/>
        <v/>
      </c>
      <c s="182" t="str">
        <f t="shared" si="1106"/>
        <v/>
      </c>
      <c s="180" t="str">
        <f t="shared" si="1106"/>
        <v/>
      </c>
      <c s="180" t="str">
        <f t="shared" si="1106"/>
        <v/>
      </c>
      <c s="180" t="str">
        <f t="shared" si="1106"/>
        <v/>
      </c>
      <c s="180" t="str">
        <f t="shared" si="1106"/>
        <v/>
      </c>
      <c s="180" t="str">
        <f t="shared" si="1106"/>
        <v/>
      </c>
      <c s="180" t="str">
        <f t="shared" si="1106"/>
        <v/>
      </c>
    </row>
    <row r="1022" spans="1:65" ht="15.75" customHeight="1">
      <c r="A1022" s="176" t="str">
        <f>IF('S.D.PASTE SHEET'!A1022="","",'S.D.PASTE SHEET'!A1022)</f>
        <v/>
      </c>
      <c s="176" t="str">
        <f>IF('S.D.PASTE SHEET'!B1022="","",'S.D.PASTE SHEET'!B1022)</f>
        <v/>
      </c>
      <c s="176" t="str">
        <f>IF('S.D.PASTE SHEET'!C1022="","",'S.D.PASTE SHEET'!C1022)</f>
        <v/>
      </c>
      <c s="177" t="str">
        <f>IF('S.D.PASTE SHEET'!D1022="","",'S.D.PASTE SHEET'!D1022)</f>
        <v/>
      </c>
      <c s="176" t="str">
        <f>IF('S.D.PASTE SHEET'!E1022="","",UPPER('S.D.PASTE SHEET'!E1022))</f>
        <v/>
      </c>
      <c s="176" t="str">
        <f>IF('S.D.PASTE SHEET'!F1022="","",'S.D.PASTE SHEET'!F1022)</f>
        <v/>
      </c>
      <c s="176" t="str">
        <f>IF('S.D.PASTE SHEET'!G1022="","",UPPER('S.D.PASTE SHEET'!G1022))</f>
        <v/>
      </c>
      <c s="176" t="str">
        <f>IF('S.D.PASTE SHEET'!H1022="","",UPPER('S.D.PASTE SHEET'!H1022))</f>
        <v/>
      </c>
      <c s="176" t="str">
        <f>IF('S.D.PASTE SHEET'!I1022="","",'S.D.PASTE SHEET'!I1022)</f>
        <v/>
      </c>
      <c s="177" t="str">
        <f>IF('S.D.PASTE SHEET'!J1022="","",'S.D.PASTE SHEET'!J1022)</f>
        <v/>
      </c>
      <c s="176" t="str">
        <f>IF('S.D.PASTE SHEET'!K1022="","",'S.D.PASTE SHEET'!K1022)</f>
        <v/>
      </c>
      <c s="176" t="str">
        <f>IF('S.D.PASTE SHEET'!L1022="","",'S.D.PASTE SHEET'!L1022)</f>
        <v/>
      </c>
      <c s="176" t="str">
        <f>IF('S.D.PASTE SHEET'!M1022="","",'S.D.PASTE SHEET'!M1022)</f>
        <v/>
      </c>
      <c s="176" t="str">
        <f>IF('S.D.PASTE SHEET'!N1022="","",'S.D.PASTE SHEET'!N1022)</f>
        <v/>
      </c>
      <c s="176" t="str">
        <f>IF('S.D.PASTE SHEET'!O1022="","",'S.D.PASTE SHEET'!O1022)</f>
        <v/>
      </c>
      <c s="176" t="str">
        <f>IF('S.D.PASTE SHEET'!P1022="","",'S.D.PASTE SHEET'!P1022)</f>
        <v/>
      </c>
      <c s="176" t="str">
        <f>IF('S.D.PASTE SHEET'!Q1022="","",'S.D.PASTE SHEET'!Q1022)</f>
        <v/>
      </c>
      <c s="176" t="str">
        <f>IF('S.D.PASTE SHEET'!R1022="","",'S.D.PASTE SHEET'!R1022)</f>
        <v/>
      </c>
      <c s="176" t="str">
        <f>IF('S.D.PASTE SHEET'!S1022="","",'S.D.PASTE SHEET'!S1022)</f>
        <v/>
      </c>
      <c s="176" t="str">
        <f>IF('S.D.PASTE SHEET'!T1022="","",'S.D.PASTE SHEET'!T1022)</f>
        <v/>
      </c>
      <c s="176" t="str">
        <f>IF('S.D.PASTE SHEET'!U1022="","",'S.D.PASTE SHEET'!U1022)</f>
        <v/>
      </c>
      <c s="176" t="str">
        <f>IF('S.D.PASTE SHEET'!V1022="","",'S.D.PASTE SHEET'!V1022)</f>
        <v/>
      </c>
      <c s="176" t="str">
        <f>IF('S.D.PASTE SHEET'!W1022="","",'S.D.PASTE SHEET'!W1022)</f>
        <v/>
      </c>
      <c s="176" t="str">
        <f>IF('S.D.PASTE SHEET'!X1022="","",'S.D.PASTE SHEET'!X1022)</f>
        <v/>
      </c>
      <c s="176" t="str">
        <f>IF('S.D.PASTE SHEET'!Y1022="","",'S.D.PASTE SHEET'!Y1022)</f>
        <v/>
      </c>
      <c s="176" t="str">
        <f>IF('S.D.PASTE SHEET'!Z1022="","",'S.D.PASTE SHEET'!Z1022)</f>
        <v/>
      </c>
      <c s="176" t="str">
        <f>IF('S.D.PASTE SHEET'!AA1022="","",'S.D.PASTE SHEET'!AA1022)</f>
        <v/>
      </c>
      <c s="176" t="str">
        <f>IF('S.D.PASTE SHEET'!AB1022="","",'S.D.PASTE SHEET'!AB1022)</f>
        <v/>
      </c>
      <c s="176" t="str">
        <f>IF('S.D.PASTE SHEET'!AC1022="","",'S.D.PASTE SHEET'!AC1022)</f>
        <v/>
      </c>
      <c s="176" t="str">
        <f>IF('S.D.PASTE SHEET'!AD1022="","",'S.D.PASTE SHEET'!AD1022)</f>
        <v/>
      </c>
      <c s="178"/>
      <c s="179" t="str">
        <f>IF(AK1022="","",IF(AK1022&gt;0,COUNT($AG$2:AG1022),""))</f>
        <v/>
      </c>
      <c s="180" t="str">
        <f t="shared" si="1104"/>
        <v/>
      </c>
      <c s="180" t="str">
        <f t="shared" si="1104"/>
        <v/>
      </c>
      <c s="180" t="str">
        <f t="shared" si="1104"/>
        <v/>
      </c>
      <c s="181" t="str">
        <f t="shared" si="1104"/>
        <v/>
      </c>
      <c s="180" t="str">
        <f t="shared" si="1104"/>
        <v/>
      </c>
      <c s="180" t="str">
        <f t="shared" si="1104"/>
        <v/>
      </c>
      <c s="180" t="str">
        <f t="shared" si="1104"/>
        <v/>
      </c>
      <c s="180" t="str">
        <f t="shared" si="1104"/>
        <v/>
      </c>
      <c s="180" t="str">
        <f t="shared" si="1104"/>
        <v/>
      </c>
      <c s="181" t="str">
        <f t="shared" si="1104"/>
        <v/>
      </c>
      <c s="180" t="str">
        <f t="shared" si="1104"/>
        <v/>
      </c>
      <c s="180" t="str">
        <f t="shared" si="1104"/>
        <v/>
      </c>
      <c s="180" t="str">
        <f t="shared" si="1104"/>
        <v/>
      </c>
      <c s="180" t="str">
        <f t="shared" si="1104"/>
        <v/>
      </c>
      <c s="180" t="str">
        <f t="shared" si="1104"/>
        <v/>
      </c>
      <c s="180" t="str">
        <f t="shared" si="1104"/>
        <v/>
      </c>
      <c r="AX1022" s="180" t="str">
        <f>IF(BC1022="","",IF(BC1022&gt;0,COUNT($AY$2:AY1022),""))</f>
        <v/>
      </c>
      <c s="180" t="str">
        <f t="shared" si="1118" ref="AY1022">IF(AND($BB$1=5,$A1022=5,$BC$1=C1022),B1022,"")</f>
        <v/>
      </c>
      <c s="180" t="str">
        <f t="shared" si="1106"/>
        <v/>
      </c>
      <c s="182" t="str">
        <f t="shared" si="1106"/>
        <v/>
      </c>
      <c s="180" t="str">
        <f t="shared" si="1106"/>
        <v/>
      </c>
      <c s="180" t="str">
        <f t="shared" si="1106"/>
        <v/>
      </c>
      <c s="180" t="str">
        <f t="shared" si="1106"/>
        <v/>
      </c>
      <c s="180" t="str">
        <f t="shared" si="1106"/>
        <v/>
      </c>
      <c s="180" t="str">
        <f t="shared" si="1106"/>
        <v/>
      </c>
      <c s="182" t="str">
        <f t="shared" si="1106"/>
        <v/>
      </c>
      <c s="180" t="str">
        <f t="shared" si="1106"/>
        <v/>
      </c>
      <c s="180" t="str">
        <f t="shared" si="1106"/>
        <v/>
      </c>
      <c s="180" t="str">
        <f t="shared" si="1106"/>
        <v/>
      </c>
      <c s="180" t="str">
        <f t="shared" si="1106"/>
        <v/>
      </c>
      <c s="180" t="str">
        <f t="shared" si="1106"/>
        <v/>
      </c>
      <c s="180" t="str">
        <f t="shared" si="1106"/>
        <v/>
      </c>
    </row>
    <row r="1023" spans="1:65" ht="15.75" customHeight="1">
      <c r="A1023" s="176" t="str">
        <f>IF('S.D.PASTE SHEET'!A1023="","",'S.D.PASTE SHEET'!A1023)</f>
        <v/>
      </c>
      <c s="176" t="str">
        <f>IF('S.D.PASTE SHEET'!B1023="","",'S.D.PASTE SHEET'!B1023)</f>
        <v/>
      </c>
      <c s="176" t="str">
        <f>IF('S.D.PASTE SHEET'!C1023="","",'S.D.PASTE SHEET'!C1023)</f>
        <v/>
      </c>
      <c s="177" t="str">
        <f>IF('S.D.PASTE SHEET'!D1023="","",'S.D.PASTE SHEET'!D1023)</f>
        <v/>
      </c>
      <c s="176" t="str">
        <f>IF('S.D.PASTE SHEET'!E1023="","",UPPER('S.D.PASTE SHEET'!E1023))</f>
        <v/>
      </c>
      <c s="176" t="str">
        <f>IF('S.D.PASTE SHEET'!F1023="","",'S.D.PASTE SHEET'!F1023)</f>
        <v/>
      </c>
      <c s="176" t="str">
        <f>IF('S.D.PASTE SHEET'!G1023="","",UPPER('S.D.PASTE SHEET'!G1023))</f>
        <v/>
      </c>
      <c s="176" t="str">
        <f>IF('S.D.PASTE SHEET'!H1023="","",UPPER('S.D.PASTE SHEET'!H1023))</f>
        <v/>
      </c>
      <c s="176" t="str">
        <f>IF('S.D.PASTE SHEET'!I1023="","",'S.D.PASTE SHEET'!I1023)</f>
        <v/>
      </c>
      <c s="177" t="str">
        <f>IF('S.D.PASTE SHEET'!J1023="","",'S.D.PASTE SHEET'!J1023)</f>
        <v/>
      </c>
      <c s="176" t="str">
        <f>IF('S.D.PASTE SHEET'!K1023="","",'S.D.PASTE SHEET'!K1023)</f>
        <v/>
      </c>
      <c s="176" t="str">
        <f>IF('S.D.PASTE SHEET'!L1023="","",'S.D.PASTE SHEET'!L1023)</f>
        <v/>
      </c>
      <c s="176" t="str">
        <f>IF('S.D.PASTE SHEET'!M1023="","",'S.D.PASTE SHEET'!M1023)</f>
        <v/>
      </c>
      <c s="176" t="str">
        <f>IF('S.D.PASTE SHEET'!N1023="","",'S.D.PASTE SHEET'!N1023)</f>
        <v/>
      </c>
      <c s="176" t="str">
        <f>IF('S.D.PASTE SHEET'!O1023="","",'S.D.PASTE SHEET'!O1023)</f>
        <v/>
      </c>
      <c s="176" t="str">
        <f>IF('S.D.PASTE SHEET'!P1023="","",'S.D.PASTE SHEET'!P1023)</f>
        <v/>
      </c>
      <c s="176" t="str">
        <f>IF('S.D.PASTE SHEET'!Q1023="","",'S.D.PASTE SHEET'!Q1023)</f>
        <v/>
      </c>
      <c s="176" t="str">
        <f>IF('S.D.PASTE SHEET'!R1023="","",'S.D.PASTE SHEET'!R1023)</f>
        <v/>
      </c>
      <c s="176" t="str">
        <f>IF('S.D.PASTE SHEET'!S1023="","",'S.D.PASTE SHEET'!S1023)</f>
        <v/>
      </c>
      <c s="176" t="str">
        <f>IF('S.D.PASTE SHEET'!T1023="","",'S.D.PASTE SHEET'!T1023)</f>
        <v/>
      </c>
      <c s="176" t="str">
        <f>IF('S.D.PASTE SHEET'!U1023="","",'S.D.PASTE SHEET'!U1023)</f>
        <v/>
      </c>
      <c s="176" t="str">
        <f>IF('S.D.PASTE SHEET'!V1023="","",'S.D.PASTE SHEET'!V1023)</f>
        <v/>
      </c>
      <c s="176" t="str">
        <f>IF('S.D.PASTE SHEET'!W1023="","",'S.D.PASTE SHEET'!W1023)</f>
        <v/>
      </c>
      <c s="176" t="str">
        <f>IF('S.D.PASTE SHEET'!X1023="","",'S.D.PASTE SHEET'!X1023)</f>
        <v/>
      </c>
      <c s="176" t="str">
        <f>IF('S.D.PASTE SHEET'!Y1023="","",'S.D.PASTE SHEET'!Y1023)</f>
        <v/>
      </c>
      <c s="176" t="str">
        <f>IF('S.D.PASTE SHEET'!Z1023="","",'S.D.PASTE SHEET'!Z1023)</f>
        <v/>
      </c>
      <c s="176" t="str">
        <f>IF('S.D.PASTE SHEET'!AA1023="","",'S.D.PASTE SHEET'!AA1023)</f>
        <v/>
      </c>
      <c s="176" t="str">
        <f>IF('S.D.PASTE SHEET'!AB1023="","",'S.D.PASTE SHEET'!AB1023)</f>
        <v/>
      </c>
      <c s="176" t="str">
        <f>IF('S.D.PASTE SHEET'!AC1023="","",'S.D.PASTE SHEET'!AC1023)</f>
        <v/>
      </c>
      <c s="176" t="str">
        <f>IF('S.D.PASTE SHEET'!AD1023="","",'S.D.PASTE SHEET'!AD1023)</f>
        <v/>
      </c>
      <c s="178"/>
      <c s="179" t="str">
        <f>IF(AK1023="","",IF(AK1023&gt;0,COUNT($AG$2:AG1023),""))</f>
        <v/>
      </c>
      <c s="180" t="str">
        <f t="shared" si="1104"/>
        <v/>
      </c>
      <c s="180" t="str">
        <f t="shared" si="1104"/>
        <v/>
      </c>
      <c s="180" t="str">
        <f t="shared" si="1104"/>
        <v/>
      </c>
      <c s="181" t="str">
        <f t="shared" si="1104"/>
        <v/>
      </c>
      <c s="180" t="str">
        <f t="shared" si="1104"/>
        <v/>
      </c>
      <c s="180" t="str">
        <f t="shared" si="1104"/>
        <v/>
      </c>
      <c s="180" t="str">
        <f t="shared" si="1104"/>
        <v/>
      </c>
      <c s="180" t="str">
        <f t="shared" si="1104"/>
        <v/>
      </c>
      <c s="180" t="str">
        <f t="shared" si="1104"/>
        <v/>
      </c>
      <c s="181" t="str">
        <f t="shared" si="1104"/>
        <v/>
      </c>
      <c s="180" t="str">
        <f t="shared" si="1104"/>
        <v/>
      </c>
      <c s="180" t="str">
        <f t="shared" si="1104"/>
        <v/>
      </c>
      <c s="180" t="str">
        <f t="shared" si="1104"/>
        <v/>
      </c>
      <c s="180" t="str">
        <f t="shared" si="1104"/>
        <v/>
      </c>
      <c s="180" t="str">
        <f t="shared" si="1104"/>
        <v/>
      </c>
      <c s="180" t="str">
        <f t="shared" si="1104"/>
        <v/>
      </c>
      <c r="AX1023" s="180" t="str">
        <f>IF(BC1023="","",IF(BC1023&gt;0,COUNT($AY$2:AY1023),""))</f>
        <v/>
      </c>
      <c s="180" t="str">
        <f t="shared" si="1119" ref="AY1023">IF(AND($BB$1=5,$A1023=5,$BC$1=C1023),B1023,"")</f>
        <v/>
      </c>
      <c s="180" t="str">
        <f t="shared" si="1106"/>
        <v/>
      </c>
      <c s="182" t="str">
        <f t="shared" si="1106"/>
        <v/>
      </c>
      <c s="180" t="str">
        <f t="shared" si="1106"/>
        <v/>
      </c>
      <c s="180" t="str">
        <f t="shared" si="1106"/>
        <v/>
      </c>
      <c s="180" t="str">
        <f t="shared" si="1106"/>
        <v/>
      </c>
      <c s="180" t="str">
        <f t="shared" si="1106"/>
        <v/>
      </c>
      <c s="180" t="str">
        <f t="shared" si="1106"/>
        <v/>
      </c>
      <c s="182" t="str">
        <f t="shared" si="1106"/>
        <v/>
      </c>
      <c s="180" t="str">
        <f t="shared" si="1106"/>
        <v/>
      </c>
      <c s="180" t="str">
        <f t="shared" si="1106"/>
        <v/>
      </c>
      <c s="180" t="str">
        <f t="shared" si="1106"/>
        <v/>
      </c>
      <c s="180" t="str">
        <f t="shared" si="1106"/>
        <v/>
      </c>
      <c s="180" t="str">
        <f t="shared" si="1106"/>
        <v/>
      </c>
      <c s="180" t="str">
        <f t="shared" si="1106"/>
        <v/>
      </c>
    </row>
    <row r="1024" spans="1:65" ht="15.75" customHeight="1">
      <c r="A1024" s="176" t="str">
        <f>IF('S.D.PASTE SHEET'!A1024="","",'S.D.PASTE SHEET'!A1024)</f>
        <v/>
      </c>
      <c s="176" t="str">
        <f>IF('S.D.PASTE SHEET'!B1024="","",'S.D.PASTE SHEET'!B1024)</f>
        <v/>
      </c>
      <c s="176" t="str">
        <f>IF('S.D.PASTE SHEET'!C1024="","",'S.D.PASTE SHEET'!C1024)</f>
        <v/>
      </c>
      <c s="177" t="str">
        <f>IF('S.D.PASTE SHEET'!D1024="","",'S.D.PASTE SHEET'!D1024)</f>
        <v/>
      </c>
      <c s="176" t="str">
        <f>IF('S.D.PASTE SHEET'!E1024="","",UPPER('S.D.PASTE SHEET'!E1024))</f>
        <v/>
      </c>
      <c s="176" t="str">
        <f>IF('S.D.PASTE SHEET'!F1024="","",'S.D.PASTE SHEET'!F1024)</f>
        <v/>
      </c>
      <c s="176" t="str">
        <f>IF('S.D.PASTE SHEET'!G1024="","",UPPER('S.D.PASTE SHEET'!G1024))</f>
        <v/>
      </c>
      <c s="176" t="str">
        <f>IF('S.D.PASTE SHEET'!H1024="","",UPPER('S.D.PASTE SHEET'!H1024))</f>
        <v/>
      </c>
      <c s="176" t="str">
        <f>IF('S.D.PASTE SHEET'!I1024="","",'S.D.PASTE SHEET'!I1024)</f>
        <v/>
      </c>
      <c s="177" t="str">
        <f>IF('S.D.PASTE SHEET'!J1024="","",'S.D.PASTE SHEET'!J1024)</f>
        <v/>
      </c>
      <c s="176" t="str">
        <f>IF('S.D.PASTE SHEET'!K1024="","",'S.D.PASTE SHEET'!K1024)</f>
        <v/>
      </c>
      <c s="176" t="str">
        <f>IF('S.D.PASTE SHEET'!L1024="","",'S.D.PASTE SHEET'!L1024)</f>
        <v/>
      </c>
      <c s="176" t="str">
        <f>IF('S.D.PASTE SHEET'!M1024="","",'S.D.PASTE SHEET'!M1024)</f>
        <v/>
      </c>
      <c s="176" t="str">
        <f>IF('S.D.PASTE SHEET'!N1024="","",'S.D.PASTE SHEET'!N1024)</f>
        <v/>
      </c>
      <c s="176" t="str">
        <f>IF('S.D.PASTE SHEET'!O1024="","",'S.D.PASTE SHEET'!O1024)</f>
        <v/>
      </c>
      <c s="176" t="str">
        <f>IF('S.D.PASTE SHEET'!P1024="","",'S.D.PASTE SHEET'!P1024)</f>
        <v/>
      </c>
      <c s="176" t="str">
        <f>IF('S.D.PASTE SHEET'!Q1024="","",'S.D.PASTE SHEET'!Q1024)</f>
        <v/>
      </c>
      <c s="176" t="str">
        <f>IF('S.D.PASTE SHEET'!R1024="","",'S.D.PASTE SHEET'!R1024)</f>
        <v/>
      </c>
      <c s="176" t="str">
        <f>IF('S.D.PASTE SHEET'!S1024="","",'S.D.PASTE SHEET'!S1024)</f>
        <v/>
      </c>
      <c s="176" t="str">
        <f>IF('S.D.PASTE SHEET'!T1024="","",'S.D.PASTE SHEET'!T1024)</f>
        <v/>
      </c>
      <c s="176" t="str">
        <f>IF('S.D.PASTE SHEET'!U1024="","",'S.D.PASTE SHEET'!U1024)</f>
        <v/>
      </c>
      <c s="176" t="str">
        <f>IF('S.D.PASTE SHEET'!V1024="","",'S.D.PASTE SHEET'!V1024)</f>
        <v/>
      </c>
      <c s="176" t="str">
        <f>IF('S.D.PASTE SHEET'!W1024="","",'S.D.PASTE SHEET'!W1024)</f>
        <v/>
      </c>
      <c s="176" t="str">
        <f>IF('S.D.PASTE SHEET'!X1024="","",'S.D.PASTE SHEET'!X1024)</f>
        <v/>
      </c>
      <c s="176" t="str">
        <f>IF('S.D.PASTE SHEET'!Y1024="","",'S.D.PASTE SHEET'!Y1024)</f>
        <v/>
      </c>
      <c s="176" t="str">
        <f>IF('S.D.PASTE SHEET'!Z1024="","",'S.D.PASTE SHEET'!Z1024)</f>
        <v/>
      </c>
      <c s="176" t="str">
        <f>IF('S.D.PASTE SHEET'!AA1024="","",'S.D.PASTE SHEET'!AA1024)</f>
        <v/>
      </c>
      <c s="176" t="str">
        <f>IF('S.D.PASTE SHEET'!AB1024="","",'S.D.PASTE SHEET'!AB1024)</f>
        <v/>
      </c>
      <c s="176" t="str">
        <f>IF('S.D.PASTE SHEET'!AC1024="","",'S.D.PASTE SHEET'!AC1024)</f>
        <v/>
      </c>
      <c s="176" t="str">
        <f>IF('S.D.PASTE SHEET'!AD1024="","",'S.D.PASTE SHEET'!AD1024)</f>
        <v/>
      </c>
      <c s="178"/>
      <c s="179" t="str">
        <f>IF(AK1024="","",IF(AK1024&gt;0,COUNT($AG$2:AG1024),""))</f>
        <v/>
      </c>
      <c s="180" t="str">
        <f t="shared" si="1104"/>
        <v/>
      </c>
      <c s="180" t="str">
        <f t="shared" si="1104"/>
        <v/>
      </c>
      <c s="180" t="str">
        <f t="shared" si="1104"/>
        <v/>
      </c>
      <c s="181" t="str">
        <f t="shared" si="1104"/>
        <v/>
      </c>
      <c s="180" t="str">
        <f t="shared" si="1104"/>
        <v/>
      </c>
      <c s="180" t="str">
        <f t="shared" si="1104"/>
        <v/>
      </c>
      <c s="180" t="str">
        <f t="shared" si="1104"/>
        <v/>
      </c>
      <c s="180" t="str">
        <f t="shared" si="1104"/>
        <v/>
      </c>
      <c s="180" t="str">
        <f t="shared" si="1104"/>
        <v/>
      </c>
      <c s="181" t="str">
        <f t="shared" si="1104"/>
        <v/>
      </c>
      <c s="180" t="str">
        <f t="shared" si="1104"/>
        <v/>
      </c>
      <c s="180" t="str">
        <f t="shared" si="1104"/>
        <v/>
      </c>
      <c s="180" t="str">
        <f t="shared" si="1104"/>
        <v/>
      </c>
      <c s="180" t="str">
        <f t="shared" si="1104"/>
        <v/>
      </c>
      <c s="180" t="str">
        <f t="shared" si="1104"/>
        <v/>
      </c>
      <c s="180" t="str">
        <f t="shared" si="1104"/>
        <v/>
      </c>
      <c r="AX1024" s="180" t="str">
        <f>IF(BC1024="","",IF(BC1024&gt;0,COUNT($AY$2:AY1024),""))</f>
        <v/>
      </c>
      <c s="180" t="str">
        <f t="shared" si="1120" ref="AY1024">IF(AND($BB$1=5,$A1024=5,$BC$1=C1024),B1024,"")</f>
        <v/>
      </c>
      <c s="180" t="str">
        <f t="shared" si="1106"/>
        <v/>
      </c>
      <c s="182" t="str">
        <f t="shared" si="1106"/>
        <v/>
      </c>
      <c s="180" t="str">
        <f t="shared" si="1106"/>
        <v/>
      </c>
      <c s="180" t="str">
        <f t="shared" si="1106"/>
        <v/>
      </c>
      <c s="180" t="str">
        <f t="shared" si="1106"/>
        <v/>
      </c>
      <c s="180" t="str">
        <f t="shared" si="1106"/>
        <v/>
      </c>
      <c s="180" t="str">
        <f t="shared" si="1106"/>
        <v/>
      </c>
      <c s="182" t="str">
        <f t="shared" si="1106"/>
        <v/>
      </c>
      <c s="180" t="str">
        <f t="shared" si="1106"/>
        <v/>
      </c>
      <c s="180" t="str">
        <f t="shared" si="1106"/>
        <v/>
      </c>
      <c s="180" t="str">
        <f t="shared" si="1106"/>
        <v/>
      </c>
      <c s="180" t="str">
        <f t="shared" si="1106"/>
        <v/>
      </c>
      <c s="180" t="str">
        <f t="shared" si="1106"/>
        <v/>
      </c>
      <c s="180" t="str">
        <f t="shared" si="1106"/>
        <v/>
      </c>
    </row>
    <row r="1025" spans="1:65" ht="15.75" customHeight="1">
      <c r="A1025" s="176" t="str">
        <f>IF('S.D.PASTE SHEET'!A1025="","",'S.D.PASTE SHEET'!A1025)</f>
        <v/>
      </c>
      <c s="176" t="str">
        <f>IF('S.D.PASTE SHEET'!B1025="","",'S.D.PASTE SHEET'!B1025)</f>
        <v/>
      </c>
      <c s="176" t="str">
        <f>IF('S.D.PASTE SHEET'!C1025="","",'S.D.PASTE SHEET'!C1025)</f>
        <v/>
      </c>
      <c s="177" t="str">
        <f>IF('S.D.PASTE SHEET'!D1025="","",'S.D.PASTE SHEET'!D1025)</f>
        <v/>
      </c>
      <c s="176" t="str">
        <f>IF('S.D.PASTE SHEET'!E1025="","",UPPER('S.D.PASTE SHEET'!E1025))</f>
        <v/>
      </c>
      <c s="176" t="str">
        <f>IF('S.D.PASTE SHEET'!F1025="","",'S.D.PASTE SHEET'!F1025)</f>
        <v/>
      </c>
      <c s="176" t="str">
        <f>IF('S.D.PASTE SHEET'!G1025="","",UPPER('S.D.PASTE SHEET'!G1025))</f>
        <v/>
      </c>
      <c s="176" t="str">
        <f>IF('S.D.PASTE SHEET'!H1025="","",UPPER('S.D.PASTE SHEET'!H1025))</f>
        <v/>
      </c>
      <c s="176" t="str">
        <f>IF('S.D.PASTE SHEET'!I1025="","",'S.D.PASTE SHEET'!I1025)</f>
        <v/>
      </c>
      <c s="177" t="str">
        <f>IF('S.D.PASTE SHEET'!J1025="","",'S.D.PASTE SHEET'!J1025)</f>
        <v/>
      </c>
      <c s="176" t="str">
        <f>IF('S.D.PASTE SHEET'!K1025="","",'S.D.PASTE SHEET'!K1025)</f>
        <v/>
      </c>
      <c s="176" t="str">
        <f>IF('S.D.PASTE SHEET'!L1025="","",'S.D.PASTE SHEET'!L1025)</f>
        <v/>
      </c>
      <c s="176" t="str">
        <f>IF('S.D.PASTE SHEET'!M1025="","",'S.D.PASTE SHEET'!M1025)</f>
        <v/>
      </c>
      <c s="176" t="str">
        <f>IF('S.D.PASTE SHEET'!N1025="","",'S.D.PASTE SHEET'!N1025)</f>
        <v/>
      </c>
      <c s="176" t="str">
        <f>IF('S.D.PASTE SHEET'!O1025="","",'S.D.PASTE SHEET'!O1025)</f>
        <v/>
      </c>
      <c s="176" t="str">
        <f>IF('S.D.PASTE SHEET'!P1025="","",'S.D.PASTE SHEET'!P1025)</f>
        <v/>
      </c>
      <c s="176" t="str">
        <f>IF('S.D.PASTE SHEET'!Q1025="","",'S.D.PASTE SHEET'!Q1025)</f>
        <v/>
      </c>
      <c s="176" t="str">
        <f>IF('S.D.PASTE SHEET'!R1025="","",'S.D.PASTE SHEET'!R1025)</f>
        <v/>
      </c>
      <c s="176" t="str">
        <f>IF('S.D.PASTE SHEET'!S1025="","",'S.D.PASTE SHEET'!S1025)</f>
        <v/>
      </c>
      <c s="176" t="str">
        <f>IF('S.D.PASTE SHEET'!T1025="","",'S.D.PASTE SHEET'!T1025)</f>
        <v/>
      </c>
      <c s="176" t="str">
        <f>IF('S.D.PASTE SHEET'!U1025="","",'S.D.PASTE SHEET'!U1025)</f>
        <v/>
      </c>
      <c s="176" t="str">
        <f>IF('S.D.PASTE SHEET'!V1025="","",'S.D.PASTE SHEET'!V1025)</f>
        <v/>
      </c>
      <c s="176" t="str">
        <f>IF('S.D.PASTE SHEET'!W1025="","",'S.D.PASTE SHEET'!W1025)</f>
        <v/>
      </c>
      <c s="176" t="str">
        <f>IF('S.D.PASTE SHEET'!X1025="","",'S.D.PASTE SHEET'!X1025)</f>
        <v/>
      </c>
      <c s="176" t="str">
        <f>IF('S.D.PASTE SHEET'!Y1025="","",'S.D.PASTE SHEET'!Y1025)</f>
        <v/>
      </c>
      <c s="176" t="str">
        <f>IF('S.D.PASTE SHEET'!Z1025="","",'S.D.PASTE SHEET'!Z1025)</f>
        <v/>
      </c>
      <c s="176" t="str">
        <f>IF('S.D.PASTE SHEET'!AA1025="","",'S.D.PASTE SHEET'!AA1025)</f>
        <v/>
      </c>
      <c s="176" t="str">
        <f>IF('S.D.PASTE SHEET'!AB1025="","",'S.D.PASTE SHEET'!AB1025)</f>
        <v/>
      </c>
      <c s="176" t="str">
        <f>IF('S.D.PASTE SHEET'!AC1025="","",'S.D.PASTE SHEET'!AC1025)</f>
        <v/>
      </c>
      <c s="176" t="str">
        <f>IF('S.D.PASTE SHEET'!AD1025="","",'S.D.PASTE SHEET'!AD1025)</f>
        <v/>
      </c>
      <c s="178"/>
      <c s="179" t="str">
        <f>IF(AK1025="","",IF(AK1025&gt;0,COUNT($AG$2:AG1025),""))</f>
        <v/>
      </c>
      <c s="180" t="str">
        <f t="shared" si="1104"/>
        <v/>
      </c>
      <c s="180" t="str">
        <f t="shared" si="1104"/>
        <v/>
      </c>
      <c s="180" t="str">
        <f t="shared" si="1104"/>
        <v/>
      </c>
      <c s="181" t="str">
        <f t="shared" si="1104"/>
        <v/>
      </c>
      <c s="180" t="str">
        <f t="shared" si="1104"/>
        <v/>
      </c>
      <c s="180" t="str">
        <f t="shared" si="1104"/>
        <v/>
      </c>
      <c s="180" t="str">
        <f t="shared" si="1104"/>
        <v/>
      </c>
      <c s="180" t="str">
        <f t="shared" si="1104"/>
        <v/>
      </c>
      <c s="180" t="str">
        <f t="shared" si="1104"/>
        <v/>
      </c>
      <c s="181" t="str">
        <f t="shared" si="1104"/>
        <v/>
      </c>
      <c s="180" t="str">
        <f t="shared" si="1104"/>
        <v/>
      </c>
      <c s="180" t="str">
        <f t="shared" si="1104"/>
        <v/>
      </c>
      <c s="180" t="str">
        <f t="shared" si="1104"/>
        <v/>
      </c>
      <c s="180" t="str">
        <f t="shared" si="1104"/>
        <v/>
      </c>
      <c s="180" t="str">
        <f t="shared" si="1104"/>
        <v/>
      </c>
      <c s="180" t="str">
        <f>IF(AND($AJ$1=5,$A1025=5),P1025,"")</f>
        <v/>
      </c>
      <c r="AX1025" s="180" t="str">
        <f>IF(BC1025="","",IF(BC1025&gt;0,COUNT($AY$2:AY1025),""))</f>
        <v/>
      </c>
      <c s="180" t="str">
        <f t="shared" si="1121" ref="AY1025">IF(AND($BB$1=5,$A1025=5,$BC$1=C1025),B1025,"")</f>
        <v/>
      </c>
      <c s="180" t="str">
        <f t="shared" si="1106"/>
        <v/>
      </c>
      <c s="182" t="str">
        <f t="shared" si="1106"/>
        <v/>
      </c>
      <c s="180" t="str">
        <f t="shared" si="1106"/>
        <v/>
      </c>
      <c s="180" t="str">
        <f t="shared" si="1106"/>
        <v/>
      </c>
      <c s="180" t="str">
        <f t="shared" si="1106"/>
        <v/>
      </c>
      <c s="180" t="str">
        <f t="shared" si="1106"/>
        <v/>
      </c>
      <c s="180" t="str">
        <f t="shared" si="1106"/>
        <v/>
      </c>
      <c s="182" t="str">
        <f t="shared" si="1106"/>
        <v/>
      </c>
      <c s="180" t="str">
        <f t="shared" si="1106"/>
        <v/>
      </c>
      <c s="180" t="str">
        <f t="shared" si="1106"/>
        <v/>
      </c>
      <c s="180" t="str">
        <f t="shared" si="1106"/>
        <v/>
      </c>
      <c s="180" t="str">
        <f t="shared" si="1106"/>
        <v/>
      </c>
      <c s="180" t="str">
        <f t="shared" si="1106"/>
        <v/>
      </c>
      <c s="180" t="str">
        <f t="shared" si="1106"/>
        <v/>
      </c>
    </row>
    <row r="1026" spans="1:65" ht="15.75" customHeight="1">
      <c r="A1026" s="176" t="str">
        <f>IF('S.D.PASTE SHEET'!A1026="","",'S.D.PASTE SHEET'!A1026)</f>
        <v/>
      </c>
      <c s="176" t="str">
        <f>IF('S.D.PASTE SHEET'!B1026="","",'S.D.PASTE SHEET'!B1026)</f>
        <v/>
      </c>
      <c s="176" t="str">
        <f>IF('S.D.PASTE SHEET'!C1026="","",'S.D.PASTE SHEET'!C1026)</f>
        <v/>
      </c>
      <c s="177" t="str">
        <f>IF('S.D.PASTE SHEET'!D1026="","",'S.D.PASTE SHEET'!D1026)</f>
        <v/>
      </c>
      <c s="176" t="str">
        <f>IF('S.D.PASTE SHEET'!E1026="","",UPPER('S.D.PASTE SHEET'!E1026))</f>
        <v/>
      </c>
      <c s="176" t="str">
        <f>IF('S.D.PASTE SHEET'!F1026="","",'S.D.PASTE SHEET'!F1026)</f>
        <v/>
      </c>
      <c s="176" t="str">
        <f>IF('S.D.PASTE SHEET'!G1026="","",UPPER('S.D.PASTE SHEET'!G1026))</f>
        <v/>
      </c>
      <c s="176" t="str">
        <f>IF('S.D.PASTE SHEET'!H1026="","",UPPER('S.D.PASTE SHEET'!H1026))</f>
        <v/>
      </c>
      <c s="176" t="str">
        <f>IF('S.D.PASTE SHEET'!I1026="","",'S.D.PASTE SHEET'!I1026)</f>
        <v/>
      </c>
      <c s="177" t="str">
        <f>IF('S.D.PASTE SHEET'!J1026="","",'S.D.PASTE SHEET'!J1026)</f>
        <v/>
      </c>
      <c s="176" t="str">
        <f>IF('S.D.PASTE SHEET'!K1026="","",'S.D.PASTE SHEET'!K1026)</f>
        <v/>
      </c>
      <c s="176" t="str">
        <f>IF('S.D.PASTE SHEET'!L1026="","",'S.D.PASTE SHEET'!L1026)</f>
        <v/>
      </c>
      <c s="176" t="str">
        <f>IF('S.D.PASTE SHEET'!M1026="","",'S.D.PASTE SHEET'!M1026)</f>
        <v/>
      </c>
      <c s="176" t="str">
        <f>IF('S.D.PASTE SHEET'!N1026="","",'S.D.PASTE SHEET'!N1026)</f>
        <v/>
      </c>
      <c s="176" t="str">
        <f>IF('S.D.PASTE SHEET'!O1026="","",'S.D.PASTE SHEET'!O1026)</f>
        <v/>
      </c>
      <c s="176" t="str">
        <f>IF('S.D.PASTE SHEET'!P1026="","",'S.D.PASTE SHEET'!P1026)</f>
        <v/>
      </c>
      <c s="176" t="str">
        <f>IF('S.D.PASTE SHEET'!Q1026="","",'S.D.PASTE SHEET'!Q1026)</f>
        <v/>
      </c>
      <c s="176" t="str">
        <f>IF('S.D.PASTE SHEET'!R1026="","",'S.D.PASTE SHEET'!R1026)</f>
        <v/>
      </c>
      <c s="176" t="str">
        <f>IF('S.D.PASTE SHEET'!S1026="","",'S.D.PASTE SHEET'!S1026)</f>
        <v/>
      </c>
      <c s="176" t="str">
        <f>IF('S.D.PASTE SHEET'!T1026="","",'S.D.PASTE SHEET'!T1026)</f>
        <v/>
      </c>
      <c s="176" t="str">
        <f>IF('S.D.PASTE SHEET'!U1026="","",'S.D.PASTE SHEET'!U1026)</f>
        <v/>
      </c>
      <c s="176" t="str">
        <f>IF('S.D.PASTE SHEET'!V1026="","",'S.D.PASTE SHEET'!V1026)</f>
        <v/>
      </c>
      <c s="176" t="str">
        <f>IF('S.D.PASTE SHEET'!W1026="","",'S.D.PASTE SHEET'!W1026)</f>
        <v/>
      </c>
      <c s="176" t="str">
        <f>IF('S.D.PASTE SHEET'!X1026="","",'S.D.PASTE SHEET'!X1026)</f>
        <v/>
      </c>
      <c s="176" t="str">
        <f>IF('S.D.PASTE SHEET'!Y1026="","",'S.D.PASTE SHEET'!Y1026)</f>
        <v/>
      </c>
      <c s="176" t="str">
        <f>IF('S.D.PASTE SHEET'!Z1026="","",'S.D.PASTE SHEET'!Z1026)</f>
        <v/>
      </c>
      <c s="176" t="str">
        <f>IF('S.D.PASTE SHEET'!AA1026="","",'S.D.PASTE SHEET'!AA1026)</f>
        <v/>
      </c>
      <c s="176" t="str">
        <f>IF('S.D.PASTE SHEET'!AB1026="","",'S.D.PASTE SHEET'!AB1026)</f>
        <v/>
      </c>
      <c s="176" t="str">
        <f>IF('S.D.PASTE SHEET'!AC1026="","",'S.D.PASTE SHEET'!AC1026)</f>
        <v/>
      </c>
      <c s="176" t="str">
        <f>IF('S.D.PASTE SHEET'!AD1026="","",'S.D.PASTE SHEET'!AD1026)</f>
        <v/>
      </c>
      <c s="178"/>
      <c s="179" t="str">
        <f>IF(AK1026="","",IF(AK1026&gt;0,COUNT($AG$2:AG1026),""))</f>
        <v/>
      </c>
      <c s="180" t="str">
        <f t="shared" si="1122" ref="AG1026:AV1041">IF(AND($AJ$1=5,$A1026=5),A1026,"")</f>
        <v/>
      </c>
      <c s="180" t="str">
        <f t="shared" si="1122"/>
        <v/>
      </c>
      <c s="180" t="str">
        <f t="shared" si="1122"/>
        <v/>
      </c>
      <c s="181" t="str">
        <f t="shared" si="1122"/>
        <v/>
      </c>
      <c s="180" t="str">
        <f t="shared" si="1122"/>
        <v/>
      </c>
      <c s="180" t="str">
        <f t="shared" si="1122"/>
        <v/>
      </c>
      <c s="180" t="str">
        <f t="shared" si="1122"/>
        <v/>
      </c>
      <c s="180" t="str">
        <f t="shared" si="1122"/>
        <v/>
      </c>
      <c s="180" t="str">
        <f t="shared" si="1122"/>
        <v/>
      </c>
      <c s="181" t="str">
        <f t="shared" si="1122"/>
        <v/>
      </c>
      <c s="180" t="str">
        <f t="shared" si="1122"/>
        <v/>
      </c>
      <c s="180" t="str">
        <f t="shared" si="1122"/>
        <v/>
      </c>
      <c s="180" t="str">
        <f t="shared" si="1122"/>
        <v/>
      </c>
      <c s="180" t="str">
        <f t="shared" si="1122"/>
        <v/>
      </c>
      <c s="180" t="str">
        <f t="shared" si="1122"/>
        <v/>
      </c>
      <c s="180" t="str">
        <f t="shared" si="1122"/>
        <v/>
      </c>
      <c r="AX1026" s="180" t="str">
        <f>IF(BC1026="","",IF(BC1026&gt;0,COUNT($AY$2:AY1026),""))</f>
        <v/>
      </c>
      <c s="180" t="str">
        <f t="shared" si="1123" ref="AY1026">IF(AND($BB$1=5,$A1026=5,$BC$1=C1026),B1026,"")</f>
        <v/>
      </c>
      <c s="180" t="str">
        <f t="shared" si="1124" ref="AZ1026:BM1041">IF(AND($BB$1=5,$A1026=5,$BC$1=$B1026),C1026,"")</f>
        <v/>
      </c>
      <c s="182" t="str">
        <f t="shared" si="1124"/>
        <v/>
      </c>
      <c s="180" t="str">
        <f t="shared" si="1124"/>
        <v/>
      </c>
      <c s="180" t="str">
        <f t="shared" si="1124"/>
        <v/>
      </c>
      <c s="180" t="str">
        <f t="shared" si="1124"/>
        <v/>
      </c>
      <c s="180" t="str">
        <f t="shared" si="1124"/>
        <v/>
      </c>
      <c s="180" t="str">
        <f t="shared" si="1124"/>
        <v/>
      </c>
      <c s="182" t="str">
        <f t="shared" si="1124"/>
        <v/>
      </c>
      <c s="180" t="str">
        <f t="shared" si="1124"/>
        <v/>
      </c>
      <c s="180" t="str">
        <f t="shared" si="1124"/>
        <v/>
      </c>
      <c s="180" t="str">
        <f t="shared" si="1124"/>
        <v/>
      </c>
      <c s="180" t="str">
        <f t="shared" si="1124"/>
        <v/>
      </c>
      <c s="180" t="str">
        <f t="shared" si="1124"/>
        <v/>
      </c>
      <c s="180" t="str">
        <f t="shared" si="1124"/>
        <v/>
      </c>
    </row>
    <row r="1027" spans="1:65" ht="15.75" customHeight="1">
      <c r="A1027" s="176" t="str">
        <f>IF('S.D.PASTE SHEET'!A1027="","",'S.D.PASTE SHEET'!A1027)</f>
        <v/>
      </c>
      <c s="176" t="str">
        <f>IF('S.D.PASTE SHEET'!B1027="","",'S.D.PASTE SHEET'!B1027)</f>
        <v/>
      </c>
      <c s="176" t="str">
        <f>IF('S.D.PASTE SHEET'!C1027="","",'S.D.PASTE SHEET'!C1027)</f>
        <v/>
      </c>
      <c s="177" t="str">
        <f>IF('S.D.PASTE SHEET'!D1027="","",'S.D.PASTE SHEET'!D1027)</f>
        <v/>
      </c>
      <c s="176" t="str">
        <f>IF('S.D.PASTE SHEET'!E1027="","",UPPER('S.D.PASTE SHEET'!E1027))</f>
        <v/>
      </c>
      <c s="176" t="str">
        <f>IF('S.D.PASTE SHEET'!F1027="","",'S.D.PASTE SHEET'!F1027)</f>
        <v/>
      </c>
      <c s="176" t="str">
        <f>IF('S.D.PASTE SHEET'!G1027="","",UPPER('S.D.PASTE SHEET'!G1027))</f>
        <v/>
      </c>
      <c s="176" t="str">
        <f>IF('S.D.PASTE SHEET'!H1027="","",UPPER('S.D.PASTE SHEET'!H1027))</f>
        <v/>
      </c>
      <c s="176" t="str">
        <f>IF('S.D.PASTE SHEET'!I1027="","",'S.D.PASTE SHEET'!I1027)</f>
        <v/>
      </c>
      <c s="177" t="str">
        <f>IF('S.D.PASTE SHEET'!J1027="","",'S.D.PASTE SHEET'!J1027)</f>
        <v/>
      </c>
      <c s="176" t="str">
        <f>IF('S.D.PASTE SHEET'!K1027="","",'S.D.PASTE SHEET'!K1027)</f>
        <v/>
      </c>
      <c s="176" t="str">
        <f>IF('S.D.PASTE SHEET'!L1027="","",'S.D.PASTE SHEET'!L1027)</f>
        <v/>
      </c>
      <c s="176" t="str">
        <f>IF('S.D.PASTE SHEET'!M1027="","",'S.D.PASTE SHEET'!M1027)</f>
        <v/>
      </c>
      <c s="176" t="str">
        <f>IF('S.D.PASTE SHEET'!N1027="","",'S.D.PASTE SHEET'!N1027)</f>
        <v/>
      </c>
      <c s="176" t="str">
        <f>IF('S.D.PASTE SHEET'!O1027="","",'S.D.PASTE SHEET'!O1027)</f>
        <v/>
      </c>
      <c s="176" t="str">
        <f>IF('S.D.PASTE SHEET'!P1027="","",'S.D.PASTE SHEET'!P1027)</f>
        <v/>
      </c>
      <c s="176" t="str">
        <f>IF('S.D.PASTE SHEET'!Q1027="","",'S.D.PASTE SHEET'!Q1027)</f>
        <v/>
      </c>
      <c s="176" t="str">
        <f>IF('S.D.PASTE SHEET'!R1027="","",'S.D.PASTE SHEET'!R1027)</f>
        <v/>
      </c>
      <c s="176" t="str">
        <f>IF('S.D.PASTE SHEET'!S1027="","",'S.D.PASTE SHEET'!S1027)</f>
        <v/>
      </c>
      <c s="176" t="str">
        <f>IF('S.D.PASTE SHEET'!T1027="","",'S.D.PASTE SHEET'!T1027)</f>
        <v/>
      </c>
      <c s="176" t="str">
        <f>IF('S.D.PASTE SHEET'!U1027="","",'S.D.PASTE SHEET'!U1027)</f>
        <v/>
      </c>
      <c s="176" t="str">
        <f>IF('S.D.PASTE SHEET'!V1027="","",'S.D.PASTE SHEET'!V1027)</f>
        <v/>
      </c>
      <c s="176" t="str">
        <f>IF('S.D.PASTE SHEET'!W1027="","",'S.D.PASTE SHEET'!W1027)</f>
        <v/>
      </c>
      <c s="176" t="str">
        <f>IF('S.D.PASTE SHEET'!X1027="","",'S.D.PASTE SHEET'!X1027)</f>
        <v/>
      </c>
      <c s="176" t="str">
        <f>IF('S.D.PASTE SHEET'!Y1027="","",'S.D.PASTE SHEET'!Y1027)</f>
        <v/>
      </c>
      <c s="176" t="str">
        <f>IF('S.D.PASTE SHEET'!Z1027="","",'S.D.PASTE SHEET'!Z1027)</f>
        <v/>
      </c>
      <c s="176" t="str">
        <f>IF('S.D.PASTE SHEET'!AA1027="","",'S.D.PASTE SHEET'!AA1027)</f>
        <v/>
      </c>
      <c s="176" t="str">
        <f>IF('S.D.PASTE SHEET'!AB1027="","",'S.D.PASTE SHEET'!AB1027)</f>
        <v/>
      </c>
      <c s="176" t="str">
        <f>IF('S.D.PASTE SHEET'!AC1027="","",'S.D.PASTE SHEET'!AC1027)</f>
        <v/>
      </c>
      <c s="176" t="str">
        <f>IF('S.D.PASTE SHEET'!AD1027="","",'S.D.PASTE SHEET'!AD1027)</f>
        <v/>
      </c>
      <c s="178"/>
      <c s="179" t="str">
        <f>IF(AK1027="","",IF(AK1027&gt;0,COUNT($AG$2:AG1027),""))</f>
        <v/>
      </c>
      <c s="180" t="str">
        <f t="shared" si="1122"/>
        <v/>
      </c>
      <c s="180" t="str">
        <f t="shared" si="1122"/>
        <v/>
      </c>
      <c s="180" t="str">
        <f t="shared" si="1122"/>
        <v/>
      </c>
      <c s="181" t="str">
        <f t="shared" si="1122"/>
        <v/>
      </c>
      <c s="180" t="str">
        <f t="shared" si="1122"/>
        <v/>
      </c>
      <c s="180" t="str">
        <f t="shared" si="1122"/>
        <v/>
      </c>
      <c s="180" t="str">
        <f t="shared" si="1122"/>
        <v/>
      </c>
      <c s="180" t="str">
        <f t="shared" si="1122"/>
        <v/>
      </c>
      <c s="180" t="str">
        <f t="shared" si="1122"/>
        <v/>
      </c>
      <c s="181" t="str">
        <f t="shared" si="1122"/>
        <v/>
      </c>
      <c s="180" t="str">
        <f t="shared" si="1122"/>
        <v/>
      </c>
      <c s="180" t="str">
        <f t="shared" si="1122"/>
        <v/>
      </c>
      <c s="180" t="str">
        <f t="shared" si="1122"/>
        <v/>
      </c>
      <c s="180" t="str">
        <f t="shared" si="1122"/>
        <v/>
      </c>
      <c s="180" t="str">
        <f t="shared" si="1122"/>
        <v/>
      </c>
      <c s="180" t="str">
        <f t="shared" si="1122"/>
        <v/>
      </c>
      <c r="AX1027" s="180" t="str">
        <f>IF(BC1027="","",IF(BC1027&gt;0,COUNT($AY$2:AY1027),""))</f>
        <v/>
      </c>
      <c s="180" t="str">
        <f t="shared" si="1125" ref="AY1027">IF(AND($BB$1=5,$A1027=5,$BC$1=C1027),B1027,"")</f>
        <v/>
      </c>
      <c s="180" t="str">
        <f t="shared" si="1124"/>
        <v/>
      </c>
      <c s="182" t="str">
        <f t="shared" si="1124"/>
        <v/>
      </c>
      <c s="180" t="str">
        <f t="shared" si="1124"/>
        <v/>
      </c>
      <c s="180" t="str">
        <f t="shared" si="1124"/>
        <v/>
      </c>
      <c s="180" t="str">
        <f t="shared" si="1124"/>
        <v/>
      </c>
      <c s="180" t="str">
        <f t="shared" si="1124"/>
        <v/>
      </c>
      <c s="180" t="str">
        <f t="shared" si="1124"/>
        <v/>
      </c>
      <c s="182" t="str">
        <f t="shared" si="1124"/>
        <v/>
      </c>
      <c s="180" t="str">
        <f t="shared" si="1124"/>
        <v/>
      </c>
      <c s="180" t="str">
        <f t="shared" si="1124"/>
        <v/>
      </c>
      <c s="180" t="str">
        <f t="shared" si="1124"/>
        <v/>
      </c>
      <c s="180" t="str">
        <f t="shared" si="1124"/>
        <v/>
      </c>
      <c s="180" t="str">
        <f t="shared" si="1124"/>
        <v/>
      </c>
      <c s="180" t="str">
        <f t="shared" si="1124"/>
        <v/>
      </c>
    </row>
    <row r="1028" spans="1:65" ht="15.75" customHeight="1">
      <c r="A1028" s="176" t="str">
        <f>IF('S.D.PASTE SHEET'!A1028="","",'S.D.PASTE SHEET'!A1028)</f>
        <v/>
      </c>
      <c s="176" t="str">
        <f>IF('S.D.PASTE SHEET'!B1028="","",'S.D.PASTE SHEET'!B1028)</f>
        <v/>
      </c>
      <c s="176" t="str">
        <f>IF('S.D.PASTE SHEET'!C1028="","",'S.D.PASTE SHEET'!C1028)</f>
        <v/>
      </c>
      <c s="177" t="str">
        <f>IF('S.D.PASTE SHEET'!D1028="","",'S.D.PASTE SHEET'!D1028)</f>
        <v/>
      </c>
      <c s="176" t="str">
        <f>IF('S.D.PASTE SHEET'!E1028="","",UPPER('S.D.PASTE SHEET'!E1028))</f>
        <v/>
      </c>
      <c s="176" t="str">
        <f>IF('S.D.PASTE SHEET'!F1028="","",'S.D.PASTE SHEET'!F1028)</f>
        <v/>
      </c>
      <c s="176" t="str">
        <f>IF('S.D.PASTE SHEET'!G1028="","",UPPER('S.D.PASTE SHEET'!G1028))</f>
        <v/>
      </c>
      <c s="176" t="str">
        <f>IF('S.D.PASTE SHEET'!H1028="","",UPPER('S.D.PASTE SHEET'!H1028))</f>
        <v/>
      </c>
      <c s="176" t="str">
        <f>IF('S.D.PASTE SHEET'!I1028="","",'S.D.PASTE SHEET'!I1028)</f>
        <v/>
      </c>
      <c s="177" t="str">
        <f>IF('S.D.PASTE SHEET'!J1028="","",'S.D.PASTE SHEET'!J1028)</f>
        <v/>
      </c>
      <c s="176" t="str">
        <f>IF('S.D.PASTE SHEET'!K1028="","",'S.D.PASTE SHEET'!K1028)</f>
        <v/>
      </c>
      <c s="176" t="str">
        <f>IF('S.D.PASTE SHEET'!L1028="","",'S.D.PASTE SHEET'!L1028)</f>
        <v/>
      </c>
      <c s="176" t="str">
        <f>IF('S.D.PASTE SHEET'!M1028="","",'S.D.PASTE SHEET'!M1028)</f>
        <v/>
      </c>
      <c s="176" t="str">
        <f>IF('S.D.PASTE SHEET'!N1028="","",'S.D.PASTE SHEET'!N1028)</f>
        <v/>
      </c>
      <c s="176" t="str">
        <f>IF('S.D.PASTE SHEET'!O1028="","",'S.D.PASTE SHEET'!O1028)</f>
        <v/>
      </c>
      <c s="176" t="str">
        <f>IF('S.D.PASTE SHEET'!P1028="","",'S.D.PASTE SHEET'!P1028)</f>
        <v/>
      </c>
      <c s="176" t="str">
        <f>IF('S.D.PASTE SHEET'!Q1028="","",'S.D.PASTE SHEET'!Q1028)</f>
        <v/>
      </c>
      <c s="176" t="str">
        <f>IF('S.D.PASTE SHEET'!R1028="","",'S.D.PASTE SHEET'!R1028)</f>
        <v/>
      </c>
      <c s="176" t="str">
        <f>IF('S.D.PASTE SHEET'!S1028="","",'S.D.PASTE SHEET'!S1028)</f>
        <v/>
      </c>
      <c s="176" t="str">
        <f>IF('S.D.PASTE SHEET'!T1028="","",'S.D.PASTE SHEET'!T1028)</f>
        <v/>
      </c>
      <c s="176" t="str">
        <f>IF('S.D.PASTE SHEET'!U1028="","",'S.D.PASTE SHEET'!U1028)</f>
        <v/>
      </c>
      <c s="176" t="str">
        <f>IF('S.D.PASTE SHEET'!V1028="","",'S.D.PASTE SHEET'!V1028)</f>
        <v/>
      </c>
      <c s="176" t="str">
        <f>IF('S.D.PASTE SHEET'!W1028="","",'S.D.PASTE SHEET'!W1028)</f>
        <v/>
      </c>
      <c s="176" t="str">
        <f>IF('S.D.PASTE SHEET'!X1028="","",'S.D.PASTE SHEET'!X1028)</f>
        <v/>
      </c>
      <c s="176" t="str">
        <f>IF('S.D.PASTE SHEET'!Y1028="","",'S.D.PASTE SHEET'!Y1028)</f>
        <v/>
      </c>
      <c s="176" t="str">
        <f>IF('S.D.PASTE SHEET'!Z1028="","",'S.D.PASTE SHEET'!Z1028)</f>
        <v/>
      </c>
      <c s="176" t="str">
        <f>IF('S.D.PASTE SHEET'!AA1028="","",'S.D.PASTE SHEET'!AA1028)</f>
        <v/>
      </c>
      <c s="176" t="str">
        <f>IF('S.D.PASTE SHEET'!AB1028="","",'S.D.PASTE SHEET'!AB1028)</f>
        <v/>
      </c>
      <c s="176" t="str">
        <f>IF('S.D.PASTE SHEET'!AC1028="","",'S.D.PASTE SHEET'!AC1028)</f>
        <v/>
      </c>
      <c s="176" t="str">
        <f>IF('S.D.PASTE SHEET'!AD1028="","",'S.D.PASTE SHEET'!AD1028)</f>
        <v/>
      </c>
      <c s="178"/>
      <c s="179" t="str">
        <f>IF(AK1028="","",IF(AK1028&gt;0,COUNT($AG$2:AG1028),""))</f>
        <v/>
      </c>
      <c s="180" t="str">
        <f t="shared" si="1122"/>
        <v/>
      </c>
      <c s="180" t="str">
        <f t="shared" si="1122"/>
        <v/>
      </c>
      <c s="180" t="str">
        <f t="shared" si="1122"/>
        <v/>
      </c>
      <c s="181" t="str">
        <f t="shared" si="1122"/>
        <v/>
      </c>
      <c s="180" t="str">
        <f t="shared" si="1122"/>
        <v/>
      </c>
      <c s="180" t="str">
        <f t="shared" si="1122"/>
        <v/>
      </c>
      <c s="180" t="str">
        <f t="shared" si="1122"/>
        <v/>
      </c>
      <c s="180" t="str">
        <f t="shared" si="1122"/>
        <v/>
      </c>
      <c s="180" t="str">
        <f t="shared" si="1122"/>
        <v/>
      </c>
      <c s="181" t="str">
        <f t="shared" si="1122"/>
        <v/>
      </c>
      <c s="180" t="str">
        <f t="shared" si="1122"/>
        <v/>
      </c>
      <c s="180" t="str">
        <f t="shared" si="1122"/>
        <v/>
      </c>
      <c s="180" t="str">
        <f t="shared" si="1122"/>
        <v/>
      </c>
      <c s="180" t="str">
        <f t="shared" si="1122"/>
        <v/>
      </c>
      <c s="180" t="str">
        <f t="shared" si="1122"/>
        <v/>
      </c>
      <c s="180" t="str">
        <f t="shared" si="1122"/>
        <v/>
      </c>
      <c r="AX1028" s="180" t="str">
        <f>IF(BC1028="","",IF(BC1028&gt;0,COUNT($AY$2:AY1028),""))</f>
        <v/>
      </c>
      <c s="180" t="str">
        <f t="shared" si="1126" ref="AY1028">IF(AND($BB$1=5,$A1028=5,$BC$1=C1028),B1028,"")</f>
        <v/>
      </c>
      <c s="180" t="str">
        <f t="shared" si="1124"/>
        <v/>
      </c>
      <c s="182" t="str">
        <f t="shared" si="1124"/>
        <v/>
      </c>
      <c s="180" t="str">
        <f t="shared" si="1124"/>
        <v/>
      </c>
      <c s="180" t="str">
        <f t="shared" si="1124"/>
        <v/>
      </c>
      <c s="180" t="str">
        <f t="shared" si="1124"/>
        <v/>
      </c>
      <c s="180" t="str">
        <f t="shared" si="1124"/>
        <v/>
      </c>
      <c s="180" t="str">
        <f t="shared" si="1124"/>
        <v/>
      </c>
      <c s="182" t="str">
        <f t="shared" si="1124"/>
        <v/>
      </c>
      <c s="180" t="str">
        <f t="shared" si="1124"/>
        <v/>
      </c>
      <c s="180" t="str">
        <f t="shared" si="1124"/>
        <v/>
      </c>
      <c s="180" t="str">
        <f t="shared" si="1124"/>
        <v/>
      </c>
      <c s="180" t="str">
        <f t="shared" si="1124"/>
        <v/>
      </c>
      <c s="180" t="str">
        <f t="shared" si="1124"/>
        <v/>
      </c>
      <c s="180" t="str">
        <f t="shared" si="1124"/>
        <v/>
      </c>
    </row>
    <row r="1029" spans="1:65" ht="15.75" customHeight="1">
      <c r="A1029" s="176" t="str">
        <f>IF('S.D.PASTE SHEET'!A1029="","",'S.D.PASTE SHEET'!A1029)</f>
        <v/>
      </c>
      <c s="176" t="str">
        <f>IF('S.D.PASTE SHEET'!B1029="","",'S.D.PASTE SHEET'!B1029)</f>
        <v/>
      </c>
      <c s="176" t="str">
        <f>IF('S.D.PASTE SHEET'!C1029="","",'S.D.PASTE SHEET'!C1029)</f>
        <v/>
      </c>
      <c s="177" t="str">
        <f>IF('S.D.PASTE SHEET'!D1029="","",'S.D.PASTE SHEET'!D1029)</f>
        <v/>
      </c>
      <c s="176" t="str">
        <f>IF('S.D.PASTE SHEET'!E1029="","",UPPER('S.D.PASTE SHEET'!E1029))</f>
        <v/>
      </c>
      <c s="176" t="str">
        <f>IF('S.D.PASTE SHEET'!F1029="","",'S.D.PASTE SHEET'!F1029)</f>
        <v/>
      </c>
      <c s="176" t="str">
        <f>IF('S.D.PASTE SHEET'!G1029="","",UPPER('S.D.PASTE SHEET'!G1029))</f>
        <v/>
      </c>
      <c s="176" t="str">
        <f>IF('S.D.PASTE SHEET'!H1029="","",UPPER('S.D.PASTE SHEET'!H1029))</f>
        <v/>
      </c>
      <c s="176" t="str">
        <f>IF('S.D.PASTE SHEET'!I1029="","",'S.D.PASTE SHEET'!I1029)</f>
        <v/>
      </c>
      <c s="177" t="str">
        <f>IF('S.D.PASTE SHEET'!J1029="","",'S.D.PASTE SHEET'!J1029)</f>
        <v/>
      </c>
      <c s="176" t="str">
        <f>IF('S.D.PASTE SHEET'!K1029="","",'S.D.PASTE SHEET'!K1029)</f>
        <v/>
      </c>
      <c s="176" t="str">
        <f>IF('S.D.PASTE SHEET'!L1029="","",'S.D.PASTE SHEET'!L1029)</f>
        <v/>
      </c>
      <c s="176" t="str">
        <f>IF('S.D.PASTE SHEET'!M1029="","",'S.D.PASTE SHEET'!M1029)</f>
        <v/>
      </c>
      <c s="176" t="str">
        <f>IF('S.D.PASTE SHEET'!N1029="","",'S.D.PASTE SHEET'!N1029)</f>
        <v/>
      </c>
      <c s="176" t="str">
        <f>IF('S.D.PASTE SHEET'!O1029="","",'S.D.PASTE SHEET'!O1029)</f>
        <v/>
      </c>
      <c s="176" t="str">
        <f>IF('S.D.PASTE SHEET'!P1029="","",'S.D.PASTE SHEET'!P1029)</f>
        <v/>
      </c>
      <c s="176" t="str">
        <f>IF('S.D.PASTE SHEET'!Q1029="","",'S.D.PASTE SHEET'!Q1029)</f>
        <v/>
      </c>
      <c s="176" t="str">
        <f>IF('S.D.PASTE SHEET'!R1029="","",'S.D.PASTE SHEET'!R1029)</f>
        <v/>
      </c>
      <c s="176" t="str">
        <f>IF('S.D.PASTE SHEET'!S1029="","",'S.D.PASTE SHEET'!S1029)</f>
        <v/>
      </c>
      <c s="176" t="str">
        <f>IF('S.D.PASTE SHEET'!T1029="","",'S.D.PASTE SHEET'!T1029)</f>
        <v/>
      </c>
      <c s="176" t="str">
        <f>IF('S.D.PASTE SHEET'!U1029="","",'S.D.PASTE SHEET'!U1029)</f>
        <v/>
      </c>
      <c s="176" t="str">
        <f>IF('S.D.PASTE SHEET'!V1029="","",'S.D.PASTE SHEET'!V1029)</f>
        <v/>
      </c>
      <c s="176" t="str">
        <f>IF('S.D.PASTE SHEET'!W1029="","",'S.D.PASTE SHEET'!W1029)</f>
        <v/>
      </c>
      <c s="176" t="str">
        <f>IF('S.D.PASTE SHEET'!X1029="","",'S.D.PASTE SHEET'!X1029)</f>
        <v/>
      </c>
      <c s="176" t="str">
        <f>IF('S.D.PASTE SHEET'!Y1029="","",'S.D.PASTE SHEET'!Y1029)</f>
        <v/>
      </c>
      <c s="176" t="str">
        <f>IF('S.D.PASTE SHEET'!Z1029="","",'S.D.PASTE SHEET'!Z1029)</f>
        <v/>
      </c>
      <c s="176" t="str">
        <f>IF('S.D.PASTE SHEET'!AA1029="","",'S.D.PASTE SHEET'!AA1029)</f>
        <v/>
      </c>
      <c s="176" t="str">
        <f>IF('S.D.PASTE SHEET'!AB1029="","",'S.D.PASTE SHEET'!AB1029)</f>
        <v/>
      </c>
      <c s="176" t="str">
        <f>IF('S.D.PASTE SHEET'!AC1029="","",'S.D.PASTE SHEET'!AC1029)</f>
        <v/>
      </c>
      <c s="176" t="str">
        <f>IF('S.D.PASTE SHEET'!AD1029="","",'S.D.PASTE SHEET'!AD1029)</f>
        <v/>
      </c>
      <c s="178"/>
      <c s="179" t="str">
        <f>IF(AK1029="","",IF(AK1029&gt;0,COUNT($AG$2:AG1029),""))</f>
        <v/>
      </c>
      <c s="180" t="str">
        <f t="shared" si="1122"/>
        <v/>
      </c>
      <c s="180" t="str">
        <f t="shared" si="1122"/>
        <v/>
      </c>
      <c s="180" t="str">
        <f t="shared" si="1122"/>
        <v/>
      </c>
      <c s="181" t="str">
        <f t="shared" si="1122"/>
        <v/>
      </c>
      <c s="180" t="str">
        <f t="shared" si="1122"/>
        <v/>
      </c>
      <c s="180" t="str">
        <f t="shared" si="1122"/>
        <v/>
      </c>
      <c s="180" t="str">
        <f t="shared" si="1122"/>
        <v/>
      </c>
      <c s="180" t="str">
        <f t="shared" si="1122"/>
        <v/>
      </c>
      <c s="180" t="str">
        <f t="shared" si="1122"/>
        <v/>
      </c>
      <c s="181" t="str">
        <f t="shared" si="1122"/>
        <v/>
      </c>
      <c s="180" t="str">
        <f t="shared" si="1122"/>
        <v/>
      </c>
      <c s="180" t="str">
        <f t="shared" si="1122"/>
        <v/>
      </c>
      <c s="180" t="str">
        <f t="shared" si="1122"/>
        <v/>
      </c>
      <c s="180" t="str">
        <f t="shared" si="1122"/>
        <v/>
      </c>
      <c s="180" t="str">
        <f t="shared" si="1122"/>
        <v/>
      </c>
      <c s="180" t="str">
        <f t="shared" si="1122"/>
        <v/>
      </c>
      <c r="AX1029" s="180" t="str">
        <f>IF(BC1029="","",IF(BC1029&gt;0,COUNT($AY$2:AY1029),""))</f>
        <v/>
      </c>
      <c s="180" t="str">
        <f t="shared" si="1127" ref="AY1029">IF(AND($BB$1=5,$A1029=5,$BC$1=C1029),B1029,"")</f>
        <v/>
      </c>
      <c s="180" t="str">
        <f t="shared" si="1124"/>
        <v/>
      </c>
      <c s="182" t="str">
        <f t="shared" si="1124"/>
        <v/>
      </c>
      <c s="180" t="str">
        <f t="shared" si="1124"/>
        <v/>
      </c>
      <c s="180" t="str">
        <f t="shared" si="1124"/>
        <v/>
      </c>
      <c s="180" t="str">
        <f t="shared" si="1124"/>
        <v/>
      </c>
      <c s="180" t="str">
        <f t="shared" si="1124"/>
        <v/>
      </c>
      <c s="180" t="str">
        <f t="shared" si="1124"/>
        <v/>
      </c>
      <c s="182" t="str">
        <f t="shared" si="1124"/>
        <v/>
      </c>
      <c s="180" t="str">
        <f t="shared" si="1124"/>
        <v/>
      </c>
      <c s="180" t="str">
        <f t="shared" si="1124"/>
        <v/>
      </c>
      <c s="180" t="str">
        <f t="shared" si="1124"/>
        <v/>
      </c>
      <c s="180" t="str">
        <f t="shared" si="1124"/>
        <v/>
      </c>
      <c s="180" t="str">
        <f t="shared" si="1124"/>
        <v/>
      </c>
      <c s="180" t="str">
        <f t="shared" si="1124"/>
        <v/>
      </c>
    </row>
    <row r="1030" spans="1:65" ht="15.75" customHeight="1">
      <c r="A1030" s="176" t="str">
        <f>IF('S.D.PASTE SHEET'!A1030="","",'S.D.PASTE SHEET'!A1030)</f>
        <v/>
      </c>
      <c s="176" t="str">
        <f>IF('S.D.PASTE SHEET'!B1030="","",'S.D.PASTE SHEET'!B1030)</f>
        <v/>
      </c>
      <c s="176" t="str">
        <f>IF('S.D.PASTE SHEET'!C1030="","",'S.D.PASTE SHEET'!C1030)</f>
        <v/>
      </c>
      <c s="177" t="str">
        <f>IF('S.D.PASTE SHEET'!D1030="","",'S.D.PASTE SHEET'!D1030)</f>
        <v/>
      </c>
      <c s="176" t="str">
        <f>IF('S.D.PASTE SHEET'!E1030="","",UPPER('S.D.PASTE SHEET'!E1030))</f>
        <v/>
      </c>
      <c s="176" t="str">
        <f>IF('S.D.PASTE SHEET'!F1030="","",'S.D.PASTE SHEET'!F1030)</f>
        <v/>
      </c>
      <c s="176" t="str">
        <f>IF('S.D.PASTE SHEET'!G1030="","",UPPER('S.D.PASTE SHEET'!G1030))</f>
        <v/>
      </c>
      <c s="176" t="str">
        <f>IF('S.D.PASTE SHEET'!H1030="","",UPPER('S.D.PASTE SHEET'!H1030))</f>
        <v/>
      </c>
      <c s="176" t="str">
        <f>IF('S.D.PASTE SHEET'!I1030="","",'S.D.PASTE SHEET'!I1030)</f>
        <v/>
      </c>
      <c s="177" t="str">
        <f>IF('S.D.PASTE SHEET'!J1030="","",'S.D.PASTE SHEET'!J1030)</f>
        <v/>
      </c>
      <c s="176" t="str">
        <f>IF('S.D.PASTE SHEET'!K1030="","",'S.D.PASTE SHEET'!K1030)</f>
        <v/>
      </c>
      <c s="176" t="str">
        <f>IF('S.D.PASTE SHEET'!L1030="","",'S.D.PASTE SHEET'!L1030)</f>
        <v/>
      </c>
      <c s="176" t="str">
        <f>IF('S.D.PASTE SHEET'!M1030="","",'S.D.PASTE SHEET'!M1030)</f>
        <v/>
      </c>
      <c s="176" t="str">
        <f>IF('S.D.PASTE SHEET'!N1030="","",'S.D.PASTE SHEET'!N1030)</f>
        <v/>
      </c>
      <c s="176" t="str">
        <f>IF('S.D.PASTE SHEET'!O1030="","",'S.D.PASTE SHEET'!O1030)</f>
        <v/>
      </c>
      <c s="176" t="str">
        <f>IF('S.D.PASTE SHEET'!P1030="","",'S.D.PASTE SHEET'!P1030)</f>
        <v/>
      </c>
      <c s="176" t="str">
        <f>IF('S.D.PASTE SHEET'!Q1030="","",'S.D.PASTE SHEET'!Q1030)</f>
        <v/>
      </c>
      <c s="176" t="str">
        <f>IF('S.D.PASTE SHEET'!R1030="","",'S.D.PASTE SHEET'!R1030)</f>
        <v/>
      </c>
      <c s="176" t="str">
        <f>IF('S.D.PASTE SHEET'!S1030="","",'S.D.PASTE SHEET'!S1030)</f>
        <v/>
      </c>
      <c s="176" t="str">
        <f>IF('S.D.PASTE SHEET'!T1030="","",'S.D.PASTE SHEET'!T1030)</f>
        <v/>
      </c>
      <c s="176" t="str">
        <f>IF('S.D.PASTE SHEET'!U1030="","",'S.D.PASTE SHEET'!U1030)</f>
        <v/>
      </c>
      <c s="176" t="str">
        <f>IF('S.D.PASTE SHEET'!V1030="","",'S.D.PASTE SHEET'!V1030)</f>
        <v/>
      </c>
      <c s="176" t="str">
        <f>IF('S.D.PASTE SHEET'!W1030="","",'S.D.PASTE SHEET'!W1030)</f>
        <v/>
      </c>
      <c s="176" t="str">
        <f>IF('S.D.PASTE SHEET'!X1030="","",'S.D.PASTE SHEET'!X1030)</f>
        <v/>
      </c>
      <c s="176" t="str">
        <f>IF('S.D.PASTE SHEET'!Y1030="","",'S.D.PASTE SHEET'!Y1030)</f>
        <v/>
      </c>
      <c s="176" t="str">
        <f>IF('S.D.PASTE SHEET'!Z1030="","",'S.D.PASTE SHEET'!Z1030)</f>
        <v/>
      </c>
      <c s="176" t="str">
        <f>IF('S.D.PASTE SHEET'!AA1030="","",'S.D.PASTE SHEET'!AA1030)</f>
        <v/>
      </c>
      <c s="176" t="str">
        <f>IF('S.D.PASTE SHEET'!AB1030="","",'S.D.PASTE SHEET'!AB1030)</f>
        <v/>
      </c>
      <c s="176" t="str">
        <f>IF('S.D.PASTE SHEET'!AC1030="","",'S.D.PASTE SHEET'!AC1030)</f>
        <v/>
      </c>
      <c s="176" t="str">
        <f>IF('S.D.PASTE SHEET'!AD1030="","",'S.D.PASTE SHEET'!AD1030)</f>
        <v/>
      </c>
      <c s="178"/>
      <c s="179" t="str">
        <f>IF(AK1030="","",IF(AK1030&gt;0,COUNT($AG$2:AG1030),""))</f>
        <v/>
      </c>
      <c s="180" t="str">
        <f t="shared" si="1122"/>
        <v/>
      </c>
      <c s="180" t="str">
        <f t="shared" si="1122"/>
        <v/>
      </c>
      <c s="180" t="str">
        <f t="shared" si="1122"/>
        <v/>
      </c>
      <c s="181" t="str">
        <f t="shared" si="1122"/>
        <v/>
      </c>
      <c s="180" t="str">
        <f t="shared" si="1122"/>
        <v/>
      </c>
      <c s="180" t="str">
        <f t="shared" si="1122"/>
        <v/>
      </c>
      <c s="180" t="str">
        <f t="shared" si="1122"/>
        <v/>
      </c>
      <c s="180" t="str">
        <f t="shared" si="1122"/>
        <v/>
      </c>
      <c s="180" t="str">
        <f t="shared" si="1122"/>
        <v/>
      </c>
      <c s="181" t="str">
        <f t="shared" si="1122"/>
        <v/>
      </c>
      <c s="180" t="str">
        <f t="shared" si="1122"/>
        <v/>
      </c>
      <c s="180" t="str">
        <f t="shared" si="1122"/>
        <v/>
      </c>
      <c s="180" t="str">
        <f t="shared" si="1122"/>
        <v/>
      </c>
      <c s="180" t="str">
        <f t="shared" si="1122"/>
        <v/>
      </c>
      <c s="180" t="str">
        <f t="shared" si="1122"/>
        <v/>
      </c>
      <c s="180" t="str">
        <f t="shared" si="1122"/>
        <v/>
      </c>
      <c r="AX1030" s="180" t="str">
        <f>IF(BC1030="","",IF(BC1030&gt;0,COUNT($AY$2:AY1030),""))</f>
        <v/>
      </c>
      <c s="180" t="str">
        <f t="shared" si="1128" ref="AY1030">IF(AND($BB$1=5,$A1030=5,$BC$1=C1030),B1030,"")</f>
        <v/>
      </c>
      <c s="180" t="str">
        <f t="shared" si="1124"/>
        <v/>
      </c>
      <c s="182" t="str">
        <f t="shared" si="1124"/>
        <v/>
      </c>
      <c s="180" t="str">
        <f t="shared" si="1124"/>
        <v/>
      </c>
      <c s="180" t="str">
        <f t="shared" si="1124"/>
        <v/>
      </c>
      <c s="180" t="str">
        <f t="shared" si="1124"/>
        <v/>
      </c>
      <c s="180" t="str">
        <f t="shared" si="1124"/>
        <v/>
      </c>
      <c s="180" t="str">
        <f t="shared" si="1124"/>
        <v/>
      </c>
      <c s="182" t="str">
        <f t="shared" si="1124"/>
        <v/>
      </c>
      <c s="180" t="str">
        <f t="shared" si="1124"/>
        <v/>
      </c>
      <c s="180" t="str">
        <f t="shared" si="1124"/>
        <v/>
      </c>
      <c s="180" t="str">
        <f t="shared" si="1124"/>
        <v/>
      </c>
      <c s="180" t="str">
        <f t="shared" si="1124"/>
        <v/>
      </c>
      <c s="180" t="str">
        <f t="shared" si="1124"/>
        <v/>
      </c>
      <c s="180" t="str">
        <f t="shared" si="1124"/>
        <v/>
      </c>
    </row>
    <row r="1031" spans="1:65" ht="15.75" customHeight="1">
      <c r="A1031" s="176" t="str">
        <f>IF('S.D.PASTE SHEET'!A1031="","",'S.D.PASTE SHEET'!A1031)</f>
        <v/>
      </c>
      <c s="176" t="str">
        <f>IF('S.D.PASTE SHEET'!B1031="","",'S.D.PASTE SHEET'!B1031)</f>
        <v/>
      </c>
      <c s="176" t="str">
        <f>IF('S.D.PASTE SHEET'!C1031="","",'S.D.PASTE SHEET'!C1031)</f>
        <v/>
      </c>
      <c s="177" t="str">
        <f>IF('S.D.PASTE SHEET'!D1031="","",'S.D.PASTE SHEET'!D1031)</f>
        <v/>
      </c>
      <c s="176" t="str">
        <f>IF('S.D.PASTE SHEET'!E1031="","",UPPER('S.D.PASTE SHEET'!E1031))</f>
        <v/>
      </c>
      <c s="176" t="str">
        <f>IF('S.D.PASTE SHEET'!F1031="","",'S.D.PASTE SHEET'!F1031)</f>
        <v/>
      </c>
      <c s="176" t="str">
        <f>IF('S.D.PASTE SHEET'!G1031="","",UPPER('S.D.PASTE SHEET'!G1031))</f>
        <v/>
      </c>
      <c s="176" t="str">
        <f>IF('S.D.PASTE SHEET'!H1031="","",UPPER('S.D.PASTE SHEET'!H1031))</f>
        <v/>
      </c>
      <c s="176" t="str">
        <f>IF('S.D.PASTE SHEET'!I1031="","",'S.D.PASTE SHEET'!I1031)</f>
        <v/>
      </c>
      <c s="177" t="str">
        <f>IF('S.D.PASTE SHEET'!J1031="","",'S.D.PASTE SHEET'!J1031)</f>
        <v/>
      </c>
      <c s="176" t="str">
        <f>IF('S.D.PASTE SHEET'!K1031="","",'S.D.PASTE SHEET'!K1031)</f>
        <v/>
      </c>
      <c s="176" t="str">
        <f>IF('S.D.PASTE SHEET'!L1031="","",'S.D.PASTE SHEET'!L1031)</f>
        <v/>
      </c>
      <c s="176" t="str">
        <f>IF('S.D.PASTE SHEET'!M1031="","",'S.D.PASTE SHEET'!M1031)</f>
        <v/>
      </c>
      <c s="176" t="str">
        <f>IF('S.D.PASTE SHEET'!N1031="","",'S.D.PASTE SHEET'!N1031)</f>
        <v/>
      </c>
      <c s="176" t="str">
        <f>IF('S.D.PASTE SHEET'!O1031="","",'S.D.PASTE SHEET'!O1031)</f>
        <v/>
      </c>
      <c s="176" t="str">
        <f>IF('S.D.PASTE SHEET'!P1031="","",'S.D.PASTE SHEET'!P1031)</f>
        <v/>
      </c>
      <c s="176" t="str">
        <f>IF('S.D.PASTE SHEET'!Q1031="","",'S.D.PASTE SHEET'!Q1031)</f>
        <v/>
      </c>
      <c s="176" t="str">
        <f>IF('S.D.PASTE SHEET'!R1031="","",'S.D.PASTE SHEET'!R1031)</f>
        <v/>
      </c>
      <c s="176" t="str">
        <f>IF('S.D.PASTE SHEET'!S1031="","",'S.D.PASTE SHEET'!S1031)</f>
        <v/>
      </c>
      <c s="176" t="str">
        <f>IF('S.D.PASTE SHEET'!T1031="","",'S.D.PASTE SHEET'!T1031)</f>
        <v/>
      </c>
      <c s="176" t="str">
        <f>IF('S.D.PASTE SHEET'!U1031="","",'S.D.PASTE SHEET'!U1031)</f>
        <v/>
      </c>
      <c s="176" t="str">
        <f>IF('S.D.PASTE SHEET'!V1031="","",'S.D.PASTE SHEET'!V1031)</f>
        <v/>
      </c>
      <c s="176" t="str">
        <f>IF('S.D.PASTE SHEET'!W1031="","",'S.D.PASTE SHEET'!W1031)</f>
        <v/>
      </c>
      <c s="176" t="str">
        <f>IF('S.D.PASTE SHEET'!X1031="","",'S.D.PASTE SHEET'!X1031)</f>
        <v/>
      </c>
      <c s="176" t="str">
        <f>IF('S.D.PASTE SHEET'!Y1031="","",'S.D.PASTE SHEET'!Y1031)</f>
        <v/>
      </c>
      <c s="176" t="str">
        <f>IF('S.D.PASTE SHEET'!Z1031="","",'S.D.PASTE SHEET'!Z1031)</f>
        <v/>
      </c>
      <c s="176" t="str">
        <f>IF('S.D.PASTE SHEET'!AA1031="","",'S.D.PASTE SHEET'!AA1031)</f>
        <v/>
      </c>
      <c s="176" t="str">
        <f>IF('S.D.PASTE SHEET'!AB1031="","",'S.D.PASTE SHEET'!AB1031)</f>
        <v/>
      </c>
      <c s="176" t="str">
        <f>IF('S.D.PASTE SHEET'!AC1031="","",'S.D.PASTE SHEET'!AC1031)</f>
        <v/>
      </c>
      <c s="176" t="str">
        <f>IF('S.D.PASTE SHEET'!AD1031="","",'S.D.PASTE SHEET'!AD1031)</f>
        <v/>
      </c>
      <c s="178"/>
      <c s="179" t="str">
        <f>IF(AK1031="","",IF(AK1031&gt;0,COUNT($AG$2:AG1031),""))</f>
        <v/>
      </c>
      <c s="180" t="str">
        <f t="shared" si="1122"/>
        <v/>
      </c>
      <c s="180" t="str">
        <f t="shared" si="1122"/>
        <v/>
      </c>
      <c s="180" t="str">
        <f t="shared" si="1122"/>
        <v/>
      </c>
      <c s="181" t="str">
        <f t="shared" si="1122"/>
        <v/>
      </c>
      <c s="180" t="str">
        <f t="shared" si="1122"/>
        <v/>
      </c>
      <c s="180" t="str">
        <f t="shared" si="1122"/>
        <v/>
      </c>
      <c s="180" t="str">
        <f t="shared" si="1122"/>
        <v/>
      </c>
      <c s="180" t="str">
        <f t="shared" si="1122"/>
        <v/>
      </c>
      <c s="180" t="str">
        <f t="shared" si="1122"/>
        <v/>
      </c>
      <c s="181" t="str">
        <f t="shared" si="1122"/>
        <v/>
      </c>
      <c s="180" t="str">
        <f t="shared" si="1122"/>
        <v/>
      </c>
      <c s="180" t="str">
        <f t="shared" si="1122"/>
        <v/>
      </c>
      <c s="180" t="str">
        <f t="shared" si="1122"/>
        <v/>
      </c>
      <c s="180" t="str">
        <f t="shared" si="1122"/>
        <v/>
      </c>
      <c s="180" t="str">
        <f t="shared" si="1122"/>
        <v/>
      </c>
      <c s="180" t="str">
        <f t="shared" si="1122"/>
        <v/>
      </c>
      <c r="AX1031" s="180" t="str">
        <f>IF(BC1031="","",IF(BC1031&gt;0,COUNT($AY$2:AY1031),""))</f>
        <v/>
      </c>
      <c s="180" t="str">
        <f t="shared" si="1129" ref="AY1031">IF(AND($BB$1=5,$A1031=5,$BC$1=C1031),B1031,"")</f>
        <v/>
      </c>
      <c s="180" t="str">
        <f t="shared" si="1124"/>
        <v/>
      </c>
      <c s="182" t="str">
        <f t="shared" si="1124"/>
        <v/>
      </c>
      <c s="180" t="str">
        <f t="shared" si="1124"/>
        <v/>
      </c>
      <c s="180" t="str">
        <f t="shared" si="1124"/>
        <v/>
      </c>
      <c s="180" t="str">
        <f t="shared" si="1124"/>
        <v/>
      </c>
      <c s="180" t="str">
        <f t="shared" si="1124"/>
        <v/>
      </c>
      <c s="180" t="str">
        <f t="shared" si="1124"/>
        <v/>
      </c>
      <c s="182" t="str">
        <f t="shared" si="1124"/>
        <v/>
      </c>
      <c s="180" t="str">
        <f t="shared" si="1124"/>
        <v/>
      </c>
      <c s="180" t="str">
        <f t="shared" si="1124"/>
        <v/>
      </c>
      <c s="180" t="str">
        <f t="shared" si="1124"/>
        <v/>
      </c>
      <c s="180" t="str">
        <f t="shared" si="1124"/>
        <v/>
      </c>
      <c s="180" t="str">
        <f t="shared" si="1124"/>
        <v/>
      </c>
      <c s="180" t="str">
        <f t="shared" si="1124"/>
        <v/>
      </c>
    </row>
    <row r="1032" spans="1:65" ht="15.75" customHeight="1">
      <c r="A1032" s="176" t="str">
        <f>IF('S.D.PASTE SHEET'!A1032="","",'S.D.PASTE SHEET'!A1032)</f>
        <v/>
      </c>
      <c s="176" t="str">
        <f>IF('S.D.PASTE SHEET'!B1032="","",'S.D.PASTE SHEET'!B1032)</f>
        <v/>
      </c>
      <c s="176" t="str">
        <f>IF('S.D.PASTE SHEET'!C1032="","",'S.D.PASTE SHEET'!C1032)</f>
        <v/>
      </c>
      <c s="177" t="str">
        <f>IF('S.D.PASTE SHEET'!D1032="","",'S.D.PASTE SHEET'!D1032)</f>
        <v/>
      </c>
      <c s="176" t="str">
        <f>IF('S.D.PASTE SHEET'!E1032="","",UPPER('S.D.PASTE SHEET'!E1032))</f>
        <v/>
      </c>
      <c s="176" t="str">
        <f>IF('S.D.PASTE SHEET'!F1032="","",'S.D.PASTE SHEET'!F1032)</f>
        <v/>
      </c>
      <c s="176" t="str">
        <f>IF('S.D.PASTE SHEET'!G1032="","",UPPER('S.D.PASTE SHEET'!G1032))</f>
        <v/>
      </c>
      <c s="176" t="str">
        <f>IF('S.D.PASTE SHEET'!H1032="","",UPPER('S.D.PASTE SHEET'!H1032))</f>
        <v/>
      </c>
      <c s="176" t="str">
        <f>IF('S.D.PASTE SHEET'!I1032="","",'S.D.PASTE SHEET'!I1032)</f>
        <v/>
      </c>
      <c s="177" t="str">
        <f>IF('S.D.PASTE SHEET'!J1032="","",'S.D.PASTE SHEET'!J1032)</f>
        <v/>
      </c>
      <c s="176" t="str">
        <f>IF('S.D.PASTE SHEET'!K1032="","",'S.D.PASTE SHEET'!K1032)</f>
        <v/>
      </c>
      <c s="176" t="str">
        <f>IF('S.D.PASTE SHEET'!L1032="","",'S.D.PASTE SHEET'!L1032)</f>
        <v/>
      </c>
      <c s="176" t="str">
        <f>IF('S.D.PASTE SHEET'!M1032="","",'S.D.PASTE SHEET'!M1032)</f>
        <v/>
      </c>
      <c s="176" t="str">
        <f>IF('S.D.PASTE SHEET'!N1032="","",'S.D.PASTE SHEET'!N1032)</f>
        <v/>
      </c>
      <c s="176" t="str">
        <f>IF('S.D.PASTE SHEET'!O1032="","",'S.D.PASTE SHEET'!O1032)</f>
        <v/>
      </c>
      <c s="176" t="str">
        <f>IF('S.D.PASTE SHEET'!P1032="","",'S.D.PASTE SHEET'!P1032)</f>
        <v/>
      </c>
      <c s="176" t="str">
        <f>IF('S.D.PASTE SHEET'!Q1032="","",'S.D.PASTE SHEET'!Q1032)</f>
        <v/>
      </c>
      <c s="176" t="str">
        <f>IF('S.D.PASTE SHEET'!R1032="","",'S.D.PASTE SHEET'!R1032)</f>
        <v/>
      </c>
      <c s="176" t="str">
        <f>IF('S.D.PASTE SHEET'!S1032="","",'S.D.PASTE SHEET'!S1032)</f>
        <v/>
      </c>
      <c s="176" t="str">
        <f>IF('S.D.PASTE SHEET'!T1032="","",'S.D.PASTE SHEET'!T1032)</f>
        <v/>
      </c>
      <c s="176" t="str">
        <f>IF('S.D.PASTE SHEET'!U1032="","",'S.D.PASTE SHEET'!U1032)</f>
        <v/>
      </c>
      <c s="176" t="str">
        <f>IF('S.D.PASTE SHEET'!V1032="","",'S.D.PASTE SHEET'!V1032)</f>
        <v/>
      </c>
      <c s="176" t="str">
        <f>IF('S.D.PASTE SHEET'!W1032="","",'S.D.PASTE SHEET'!W1032)</f>
        <v/>
      </c>
      <c s="176" t="str">
        <f>IF('S.D.PASTE SHEET'!X1032="","",'S.D.PASTE SHEET'!X1032)</f>
        <v/>
      </c>
      <c s="176" t="str">
        <f>IF('S.D.PASTE SHEET'!Y1032="","",'S.D.PASTE SHEET'!Y1032)</f>
        <v/>
      </c>
      <c s="176" t="str">
        <f>IF('S.D.PASTE SHEET'!Z1032="","",'S.D.PASTE SHEET'!Z1032)</f>
        <v/>
      </c>
      <c s="176" t="str">
        <f>IF('S.D.PASTE SHEET'!AA1032="","",'S.D.PASTE SHEET'!AA1032)</f>
        <v/>
      </c>
      <c s="176" t="str">
        <f>IF('S.D.PASTE SHEET'!AB1032="","",'S.D.PASTE SHEET'!AB1032)</f>
        <v/>
      </c>
      <c s="176" t="str">
        <f>IF('S.D.PASTE SHEET'!AC1032="","",'S.D.PASTE SHEET'!AC1032)</f>
        <v/>
      </c>
      <c s="176" t="str">
        <f>IF('S.D.PASTE SHEET'!AD1032="","",'S.D.PASTE SHEET'!AD1032)</f>
        <v/>
      </c>
      <c s="178"/>
      <c s="179" t="str">
        <f>IF(AK1032="","",IF(AK1032&gt;0,COUNT($AG$2:AG1032),""))</f>
        <v/>
      </c>
      <c s="180" t="str">
        <f t="shared" si="1122"/>
        <v/>
      </c>
      <c s="180" t="str">
        <f t="shared" si="1122"/>
        <v/>
      </c>
      <c s="180" t="str">
        <f t="shared" si="1122"/>
        <v/>
      </c>
      <c s="181" t="str">
        <f t="shared" si="1122"/>
        <v/>
      </c>
      <c s="180" t="str">
        <f t="shared" si="1122"/>
        <v/>
      </c>
      <c s="180" t="str">
        <f t="shared" si="1122"/>
        <v/>
      </c>
      <c s="180" t="str">
        <f t="shared" si="1122"/>
        <v/>
      </c>
      <c s="180" t="str">
        <f t="shared" si="1122"/>
        <v/>
      </c>
      <c s="180" t="str">
        <f t="shared" si="1122"/>
        <v/>
      </c>
      <c s="181" t="str">
        <f t="shared" si="1122"/>
        <v/>
      </c>
      <c s="180" t="str">
        <f t="shared" si="1122"/>
        <v/>
      </c>
      <c s="180" t="str">
        <f t="shared" si="1122"/>
        <v/>
      </c>
      <c s="180" t="str">
        <f t="shared" si="1122"/>
        <v/>
      </c>
      <c s="180" t="str">
        <f t="shared" si="1122"/>
        <v/>
      </c>
      <c s="180" t="str">
        <f t="shared" si="1122"/>
        <v/>
      </c>
      <c s="180" t="str">
        <f t="shared" si="1122"/>
        <v/>
      </c>
      <c r="AX1032" s="180" t="str">
        <f>IF(BC1032="","",IF(BC1032&gt;0,COUNT($AY$2:AY1032),""))</f>
        <v/>
      </c>
      <c s="180" t="str">
        <f t="shared" si="1130" ref="AY1032">IF(AND($BB$1=5,$A1032=5,$BC$1=C1032),B1032,"")</f>
        <v/>
      </c>
      <c s="180" t="str">
        <f t="shared" si="1124"/>
        <v/>
      </c>
      <c s="182" t="str">
        <f t="shared" si="1124"/>
        <v/>
      </c>
      <c s="180" t="str">
        <f t="shared" si="1124"/>
        <v/>
      </c>
      <c s="180" t="str">
        <f t="shared" si="1124"/>
        <v/>
      </c>
      <c s="180" t="str">
        <f t="shared" si="1124"/>
        <v/>
      </c>
      <c s="180" t="str">
        <f t="shared" si="1124"/>
        <v/>
      </c>
      <c s="180" t="str">
        <f t="shared" si="1124"/>
        <v/>
      </c>
      <c s="182" t="str">
        <f t="shared" si="1124"/>
        <v/>
      </c>
      <c s="180" t="str">
        <f t="shared" si="1124"/>
        <v/>
      </c>
      <c s="180" t="str">
        <f t="shared" si="1124"/>
        <v/>
      </c>
      <c s="180" t="str">
        <f t="shared" si="1124"/>
        <v/>
      </c>
      <c s="180" t="str">
        <f t="shared" si="1124"/>
        <v/>
      </c>
      <c s="180" t="str">
        <f t="shared" si="1124"/>
        <v/>
      </c>
      <c s="180" t="str">
        <f t="shared" si="1124"/>
        <v/>
      </c>
    </row>
    <row r="1033" spans="1:65" ht="15.75" customHeight="1">
      <c r="A1033" s="176" t="str">
        <f>IF('S.D.PASTE SHEET'!A1033="","",'S.D.PASTE SHEET'!A1033)</f>
        <v/>
      </c>
      <c s="176" t="str">
        <f>IF('S.D.PASTE SHEET'!B1033="","",'S.D.PASTE SHEET'!B1033)</f>
        <v/>
      </c>
      <c s="176" t="str">
        <f>IF('S.D.PASTE SHEET'!C1033="","",'S.D.PASTE SHEET'!C1033)</f>
        <v/>
      </c>
      <c s="177" t="str">
        <f>IF('S.D.PASTE SHEET'!D1033="","",'S.D.PASTE SHEET'!D1033)</f>
        <v/>
      </c>
      <c s="176" t="str">
        <f>IF('S.D.PASTE SHEET'!E1033="","",UPPER('S.D.PASTE SHEET'!E1033))</f>
        <v/>
      </c>
      <c s="176" t="str">
        <f>IF('S.D.PASTE SHEET'!F1033="","",'S.D.PASTE SHEET'!F1033)</f>
        <v/>
      </c>
      <c s="176" t="str">
        <f>IF('S.D.PASTE SHEET'!G1033="","",UPPER('S.D.PASTE SHEET'!G1033))</f>
        <v/>
      </c>
      <c s="176" t="str">
        <f>IF('S.D.PASTE SHEET'!H1033="","",UPPER('S.D.PASTE SHEET'!H1033))</f>
        <v/>
      </c>
      <c s="176" t="str">
        <f>IF('S.D.PASTE SHEET'!I1033="","",'S.D.PASTE SHEET'!I1033)</f>
        <v/>
      </c>
      <c s="177" t="str">
        <f>IF('S.D.PASTE SHEET'!J1033="","",'S.D.PASTE SHEET'!J1033)</f>
        <v/>
      </c>
      <c s="176" t="str">
        <f>IF('S.D.PASTE SHEET'!K1033="","",'S.D.PASTE SHEET'!K1033)</f>
        <v/>
      </c>
      <c s="176" t="str">
        <f>IF('S.D.PASTE SHEET'!L1033="","",'S.D.PASTE SHEET'!L1033)</f>
        <v/>
      </c>
      <c s="176" t="str">
        <f>IF('S.D.PASTE SHEET'!M1033="","",'S.D.PASTE SHEET'!M1033)</f>
        <v/>
      </c>
      <c s="176" t="str">
        <f>IF('S.D.PASTE SHEET'!N1033="","",'S.D.PASTE SHEET'!N1033)</f>
        <v/>
      </c>
      <c s="176" t="str">
        <f>IF('S.D.PASTE SHEET'!O1033="","",'S.D.PASTE SHEET'!O1033)</f>
        <v/>
      </c>
      <c s="176" t="str">
        <f>IF('S.D.PASTE SHEET'!P1033="","",'S.D.PASTE SHEET'!P1033)</f>
        <v/>
      </c>
      <c s="176" t="str">
        <f>IF('S.D.PASTE SHEET'!Q1033="","",'S.D.PASTE SHEET'!Q1033)</f>
        <v/>
      </c>
      <c s="176" t="str">
        <f>IF('S.D.PASTE SHEET'!R1033="","",'S.D.PASTE SHEET'!R1033)</f>
        <v/>
      </c>
      <c s="176" t="str">
        <f>IF('S.D.PASTE SHEET'!S1033="","",'S.D.PASTE SHEET'!S1033)</f>
        <v/>
      </c>
      <c s="176" t="str">
        <f>IF('S.D.PASTE SHEET'!T1033="","",'S.D.PASTE SHEET'!T1033)</f>
        <v/>
      </c>
      <c s="176" t="str">
        <f>IF('S.D.PASTE SHEET'!U1033="","",'S.D.PASTE SHEET'!U1033)</f>
        <v/>
      </c>
      <c s="176" t="str">
        <f>IF('S.D.PASTE SHEET'!V1033="","",'S.D.PASTE SHEET'!V1033)</f>
        <v/>
      </c>
      <c s="176" t="str">
        <f>IF('S.D.PASTE SHEET'!W1033="","",'S.D.PASTE SHEET'!W1033)</f>
        <v/>
      </c>
      <c s="176" t="str">
        <f>IF('S.D.PASTE SHEET'!X1033="","",'S.D.PASTE SHEET'!X1033)</f>
        <v/>
      </c>
      <c s="176" t="str">
        <f>IF('S.D.PASTE SHEET'!Y1033="","",'S.D.PASTE SHEET'!Y1033)</f>
        <v/>
      </c>
      <c s="176" t="str">
        <f>IF('S.D.PASTE SHEET'!Z1033="","",'S.D.PASTE SHEET'!Z1033)</f>
        <v/>
      </c>
      <c s="176" t="str">
        <f>IF('S.D.PASTE SHEET'!AA1033="","",'S.D.PASTE SHEET'!AA1033)</f>
        <v/>
      </c>
      <c s="176" t="str">
        <f>IF('S.D.PASTE SHEET'!AB1033="","",'S.D.PASTE SHEET'!AB1033)</f>
        <v/>
      </c>
      <c s="176" t="str">
        <f>IF('S.D.PASTE SHEET'!AC1033="","",'S.D.PASTE SHEET'!AC1033)</f>
        <v/>
      </c>
      <c s="176" t="str">
        <f>IF('S.D.PASTE SHEET'!AD1033="","",'S.D.PASTE SHEET'!AD1033)</f>
        <v/>
      </c>
      <c s="178"/>
      <c s="179" t="str">
        <f>IF(AK1033="","",IF(AK1033&gt;0,COUNT($AG$2:AG1033),""))</f>
        <v/>
      </c>
      <c s="180" t="str">
        <f t="shared" si="1122"/>
        <v/>
      </c>
      <c s="180" t="str">
        <f t="shared" si="1122"/>
        <v/>
      </c>
      <c s="180" t="str">
        <f t="shared" si="1122"/>
        <v/>
      </c>
      <c s="181" t="str">
        <f t="shared" si="1122"/>
        <v/>
      </c>
      <c s="180" t="str">
        <f t="shared" si="1122"/>
        <v/>
      </c>
      <c s="180" t="str">
        <f t="shared" si="1122"/>
        <v/>
      </c>
      <c s="180" t="str">
        <f t="shared" si="1122"/>
        <v/>
      </c>
      <c s="180" t="str">
        <f t="shared" si="1122"/>
        <v/>
      </c>
      <c s="180" t="str">
        <f t="shared" si="1122"/>
        <v/>
      </c>
      <c s="181" t="str">
        <f t="shared" si="1122"/>
        <v/>
      </c>
      <c s="180" t="str">
        <f t="shared" si="1122"/>
        <v/>
      </c>
      <c s="180" t="str">
        <f t="shared" si="1122"/>
        <v/>
      </c>
      <c s="180" t="str">
        <f t="shared" si="1122"/>
        <v/>
      </c>
      <c s="180" t="str">
        <f t="shared" si="1122"/>
        <v/>
      </c>
      <c s="180" t="str">
        <f t="shared" si="1122"/>
        <v/>
      </c>
      <c s="180" t="str">
        <f t="shared" si="1122"/>
        <v/>
      </c>
      <c r="AX1033" s="180" t="str">
        <f>IF(BC1033="","",IF(BC1033&gt;0,COUNT($AY$2:AY1033),""))</f>
        <v/>
      </c>
      <c s="180" t="str">
        <f t="shared" si="1131" ref="AY1033">IF(AND($BB$1=5,$A1033=5,$BC$1=C1033),B1033,"")</f>
        <v/>
      </c>
      <c s="180" t="str">
        <f t="shared" si="1124"/>
        <v/>
      </c>
      <c s="182" t="str">
        <f t="shared" si="1124"/>
        <v/>
      </c>
      <c s="180" t="str">
        <f t="shared" si="1124"/>
        <v/>
      </c>
      <c s="180" t="str">
        <f t="shared" si="1124"/>
        <v/>
      </c>
      <c s="180" t="str">
        <f t="shared" si="1124"/>
        <v/>
      </c>
      <c s="180" t="str">
        <f t="shared" si="1124"/>
        <v/>
      </c>
      <c s="180" t="str">
        <f t="shared" si="1124"/>
        <v/>
      </c>
      <c s="182" t="str">
        <f t="shared" si="1124"/>
        <v/>
      </c>
      <c s="180" t="str">
        <f t="shared" si="1124"/>
        <v/>
      </c>
      <c s="180" t="str">
        <f t="shared" si="1124"/>
        <v/>
      </c>
      <c s="180" t="str">
        <f t="shared" si="1124"/>
        <v/>
      </c>
      <c s="180" t="str">
        <f t="shared" si="1124"/>
        <v/>
      </c>
      <c s="180" t="str">
        <f t="shared" si="1124"/>
        <v/>
      </c>
      <c s="180" t="str">
        <f t="shared" si="1124"/>
        <v/>
      </c>
    </row>
    <row r="1034" spans="1:65" ht="15.75" customHeight="1">
      <c r="A1034" s="176" t="str">
        <f>IF('S.D.PASTE SHEET'!A1034="","",'S.D.PASTE SHEET'!A1034)</f>
        <v/>
      </c>
      <c s="176" t="str">
        <f>IF('S.D.PASTE SHEET'!B1034="","",'S.D.PASTE SHEET'!B1034)</f>
        <v/>
      </c>
      <c s="176" t="str">
        <f>IF('S.D.PASTE SHEET'!C1034="","",'S.D.PASTE SHEET'!C1034)</f>
        <v/>
      </c>
      <c s="177" t="str">
        <f>IF('S.D.PASTE SHEET'!D1034="","",'S.D.PASTE SHEET'!D1034)</f>
        <v/>
      </c>
      <c s="176" t="str">
        <f>IF('S.D.PASTE SHEET'!E1034="","",UPPER('S.D.PASTE SHEET'!E1034))</f>
        <v/>
      </c>
      <c s="176" t="str">
        <f>IF('S.D.PASTE SHEET'!F1034="","",'S.D.PASTE SHEET'!F1034)</f>
        <v/>
      </c>
      <c s="176" t="str">
        <f>IF('S.D.PASTE SHEET'!G1034="","",UPPER('S.D.PASTE SHEET'!G1034))</f>
        <v/>
      </c>
      <c s="176" t="str">
        <f>IF('S.D.PASTE SHEET'!H1034="","",UPPER('S.D.PASTE SHEET'!H1034))</f>
        <v/>
      </c>
      <c s="176" t="str">
        <f>IF('S.D.PASTE SHEET'!I1034="","",'S.D.PASTE SHEET'!I1034)</f>
        <v/>
      </c>
      <c s="177" t="str">
        <f>IF('S.D.PASTE SHEET'!J1034="","",'S.D.PASTE SHEET'!J1034)</f>
        <v/>
      </c>
      <c s="176" t="str">
        <f>IF('S.D.PASTE SHEET'!K1034="","",'S.D.PASTE SHEET'!K1034)</f>
        <v/>
      </c>
      <c s="176" t="str">
        <f>IF('S.D.PASTE SHEET'!L1034="","",'S.D.PASTE SHEET'!L1034)</f>
        <v/>
      </c>
      <c s="176" t="str">
        <f>IF('S.D.PASTE SHEET'!M1034="","",'S.D.PASTE SHEET'!M1034)</f>
        <v/>
      </c>
      <c s="176" t="str">
        <f>IF('S.D.PASTE SHEET'!N1034="","",'S.D.PASTE SHEET'!N1034)</f>
        <v/>
      </c>
      <c s="176" t="str">
        <f>IF('S.D.PASTE SHEET'!O1034="","",'S.D.PASTE SHEET'!O1034)</f>
        <v/>
      </c>
      <c s="176" t="str">
        <f>IF('S.D.PASTE SHEET'!P1034="","",'S.D.PASTE SHEET'!P1034)</f>
        <v/>
      </c>
      <c s="176" t="str">
        <f>IF('S.D.PASTE SHEET'!Q1034="","",'S.D.PASTE SHEET'!Q1034)</f>
        <v/>
      </c>
      <c s="176" t="str">
        <f>IF('S.D.PASTE SHEET'!R1034="","",'S.D.PASTE SHEET'!R1034)</f>
        <v/>
      </c>
      <c s="176" t="str">
        <f>IF('S.D.PASTE SHEET'!S1034="","",'S.D.PASTE SHEET'!S1034)</f>
        <v/>
      </c>
      <c s="176" t="str">
        <f>IF('S.D.PASTE SHEET'!T1034="","",'S.D.PASTE SHEET'!T1034)</f>
        <v/>
      </c>
      <c s="176" t="str">
        <f>IF('S.D.PASTE SHEET'!U1034="","",'S.D.PASTE SHEET'!U1034)</f>
        <v/>
      </c>
      <c s="176" t="str">
        <f>IF('S.D.PASTE SHEET'!V1034="","",'S.D.PASTE SHEET'!V1034)</f>
        <v/>
      </c>
      <c s="176" t="str">
        <f>IF('S.D.PASTE SHEET'!W1034="","",'S.D.PASTE SHEET'!W1034)</f>
        <v/>
      </c>
      <c s="176" t="str">
        <f>IF('S.D.PASTE SHEET'!X1034="","",'S.D.PASTE SHEET'!X1034)</f>
        <v/>
      </c>
      <c s="176" t="str">
        <f>IF('S.D.PASTE SHEET'!Y1034="","",'S.D.PASTE SHEET'!Y1034)</f>
        <v/>
      </c>
      <c s="176" t="str">
        <f>IF('S.D.PASTE SHEET'!Z1034="","",'S.D.PASTE SHEET'!Z1034)</f>
        <v/>
      </c>
      <c s="176" t="str">
        <f>IF('S.D.PASTE SHEET'!AA1034="","",'S.D.PASTE SHEET'!AA1034)</f>
        <v/>
      </c>
      <c s="176" t="str">
        <f>IF('S.D.PASTE SHEET'!AB1034="","",'S.D.PASTE SHEET'!AB1034)</f>
        <v/>
      </c>
      <c s="176" t="str">
        <f>IF('S.D.PASTE SHEET'!AC1034="","",'S.D.PASTE SHEET'!AC1034)</f>
        <v/>
      </c>
      <c s="176" t="str">
        <f>IF('S.D.PASTE SHEET'!AD1034="","",'S.D.PASTE SHEET'!AD1034)</f>
        <v/>
      </c>
      <c s="178"/>
      <c s="179" t="str">
        <f>IF(AK1034="","",IF(AK1034&gt;0,COUNT($AG$2:AG1034),""))</f>
        <v/>
      </c>
      <c s="180" t="str">
        <f t="shared" si="1122"/>
        <v/>
      </c>
      <c s="180" t="str">
        <f t="shared" si="1122"/>
        <v/>
      </c>
      <c s="180" t="str">
        <f t="shared" si="1122"/>
        <v/>
      </c>
      <c s="181" t="str">
        <f t="shared" si="1122"/>
        <v/>
      </c>
      <c s="180" t="str">
        <f t="shared" si="1122"/>
        <v/>
      </c>
      <c s="180" t="str">
        <f t="shared" si="1122"/>
        <v/>
      </c>
      <c s="180" t="str">
        <f t="shared" si="1122"/>
        <v/>
      </c>
      <c s="180" t="str">
        <f t="shared" si="1122"/>
        <v/>
      </c>
      <c s="180" t="str">
        <f t="shared" si="1122"/>
        <v/>
      </c>
      <c s="181" t="str">
        <f t="shared" si="1122"/>
        <v/>
      </c>
      <c s="180" t="str">
        <f t="shared" si="1122"/>
        <v/>
      </c>
      <c s="180" t="str">
        <f t="shared" si="1122"/>
        <v/>
      </c>
      <c s="180" t="str">
        <f t="shared" si="1122"/>
        <v/>
      </c>
      <c s="180" t="str">
        <f t="shared" si="1122"/>
        <v/>
      </c>
      <c s="180" t="str">
        <f t="shared" si="1122"/>
        <v/>
      </c>
      <c s="180" t="str">
        <f t="shared" si="1122"/>
        <v/>
      </c>
      <c r="AX1034" s="180" t="str">
        <f>IF(BC1034="","",IF(BC1034&gt;0,COUNT($AY$2:AY1034),""))</f>
        <v/>
      </c>
      <c s="180" t="str">
        <f t="shared" si="1132" ref="AY1034">IF(AND($BB$1=5,$A1034=5,$BC$1=C1034),B1034,"")</f>
        <v/>
      </c>
      <c s="180" t="str">
        <f t="shared" si="1124"/>
        <v/>
      </c>
      <c s="182" t="str">
        <f t="shared" si="1124"/>
        <v/>
      </c>
      <c s="180" t="str">
        <f t="shared" si="1124"/>
        <v/>
      </c>
      <c s="180" t="str">
        <f t="shared" si="1124"/>
        <v/>
      </c>
      <c s="180" t="str">
        <f t="shared" si="1124"/>
        <v/>
      </c>
      <c s="180" t="str">
        <f t="shared" si="1124"/>
        <v/>
      </c>
      <c s="180" t="str">
        <f t="shared" si="1124"/>
        <v/>
      </c>
      <c s="182" t="str">
        <f t="shared" si="1124"/>
        <v/>
      </c>
      <c s="180" t="str">
        <f t="shared" si="1124"/>
        <v/>
      </c>
      <c s="180" t="str">
        <f t="shared" si="1124"/>
        <v/>
      </c>
      <c s="180" t="str">
        <f t="shared" si="1124"/>
        <v/>
      </c>
      <c s="180" t="str">
        <f t="shared" si="1124"/>
        <v/>
      </c>
      <c s="180" t="str">
        <f t="shared" si="1124"/>
        <v/>
      </c>
      <c s="180" t="str">
        <f t="shared" si="1124"/>
        <v/>
      </c>
    </row>
    <row r="1035" spans="1:65" ht="15.75" customHeight="1">
      <c r="A1035" s="176" t="str">
        <f>IF('S.D.PASTE SHEET'!A1035="","",'S.D.PASTE SHEET'!A1035)</f>
        <v/>
      </c>
      <c s="176" t="str">
        <f>IF('S.D.PASTE SHEET'!B1035="","",'S.D.PASTE SHEET'!B1035)</f>
        <v/>
      </c>
      <c s="176" t="str">
        <f>IF('S.D.PASTE SHEET'!C1035="","",'S.D.PASTE SHEET'!C1035)</f>
        <v/>
      </c>
      <c s="177" t="str">
        <f>IF('S.D.PASTE SHEET'!D1035="","",'S.D.PASTE SHEET'!D1035)</f>
        <v/>
      </c>
      <c s="176" t="str">
        <f>IF('S.D.PASTE SHEET'!E1035="","",UPPER('S.D.PASTE SHEET'!E1035))</f>
        <v/>
      </c>
      <c s="176" t="str">
        <f>IF('S.D.PASTE SHEET'!F1035="","",'S.D.PASTE SHEET'!F1035)</f>
        <v/>
      </c>
      <c s="176" t="str">
        <f>IF('S.D.PASTE SHEET'!G1035="","",UPPER('S.D.PASTE SHEET'!G1035))</f>
        <v/>
      </c>
      <c s="176" t="str">
        <f>IF('S.D.PASTE SHEET'!H1035="","",UPPER('S.D.PASTE SHEET'!H1035))</f>
        <v/>
      </c>
      <c s="176" t="str">
        <f>IF('S.D.PASTE SHEET'!I1035="","",'S.D.PASTE SHEET'!I1035)</f>
        <v/>
      </c>
      <c s="177" t="str">
        <f>IF('S.D.PASTE SHEET'!J1035="","",'S.D.PASTE SHEET'!J1035)</f>
        <v/>
      </c>
      <c s="176" t="str">
        <f>IF('S.D.PASTE SHEET'!K1035="","",'S.D.PASTE SHEET'!K1035)</f>
        <v/>
      </c>
      <c s="176" t="str">
        <f>IF('S.D.PASTE SHEET'!L1035="","",'S.D.PASTE SHEET'!L1035)</f>
        <v/>
      </c>
      <c s="176" t="str">
        <f>IF('S.D.PASTE SHEET'!M1035="","",'S.D.PASTE SHEET'!M1035)</f>
        <v/>
      </c>
      <c s="176" t="str">
        <f>IF('S.D.PASTE SHEET'!N1035="","",'S.D.PASTE SHEET'!N1035)</f>
        <v/>
      </c>
      <c s="176" t="str">
        <f>IF('S.D.PASTE SHEET'!O1035="","",'S.D.PASTE SHEET'!O1035)</f>
        <v/>
      </c>
      <c s="176" t="str">
        <f>IF('S.D.PASTE SHEET'!P1035="","",'S.D.PASTE SHEET'!P1035)</f>
        <v/>
      </c>
      <c s="176" t="str">
        <f>IF('S.D.PASTE SHEET'!Q1035="","",'S.D.PASTE SHEET'!Q1035)</f>
        <v/>
      </c>
      <c s="176" t="str">
        <f>IF('S.D.PASTE SHEET'!R1035="","",'S.D.PASTE SHEET'!R1035)</f>
        <v/>
      </c>
      <c s="176" t="str">
        <f>IF('S.D.PASTE SHEET'!S1035="","",'S.D.PASTE SHEET'!S1035)</f>
        <v/>
      </c>
      <c s="176" t="str">
        <f>IF('S.D.PASTE SHEET'!T1035="","",'S.D.PASTE SHEET'!T1035)</f>
        <v/>
      </c>
      <c s="176" t="str">
        <f>IF('S.D.PASTE SHEET'!U1035="","",'S.D.PASTE SHEET'!U1035)</f>
        <v/>
      </c>
      <c s="176" t="str">
        <f>IF('S.D.PASTE SHEET'!V1035="","",'S.D.PASTE SHEET'!V1035)</f>
        <v/>
      </c>
      <c s="176" t="str">
        <f>IF('S.D.PASTE SHEET'!W1035="","",'S.D.PASTE SHEET'!W1035)</f>
        <v/>
      </c>
      <c s="176" t="str">
        <f>IF('S.D.PASTE SHEET'!X1035="","",'S.D.PASTE SHEET'!X1035)</f>
        <v/>
      </c>
      <c s="176" t="str">
        <f>IF('S.D.PASTE SHEET'!Y1035="","",'S.D.PASTE SHEET'!Y1035)</f>
        <v/>
      </c>
      <c s="176" t="str">
        <f>IF('S.D.PASTE SHEET'!Z1035="","",'S.D.PASTE SHEET'!Z1035)</f>
        <v/>
      </c>
      <c s="176" t="str">
        <f>IF('S.D.PASTE SHEET'!AA1035="","",'S.D.PASTE SHEET'!AA1035)</f>
        <v/>
      </c>
      <c s="176" t="str">
        <f>IF('S.D.PASTE SHEET'!AB1035="","",'S.D.PASTE SHEET'!AB1035)</f>
        <v/>
      </c>
      <c s="176" t="str">
        <f>IF('S.D.PASTE SHEET'!AC1035="","",'S.D.PASTE SHEET'!AC1035)</f>
        <v/>
      </c>
      <c s="176" t="str">
        <f>IF('S.D.PASTE SHEET'!AD1035="","",'S.D.PASTE SHEET'!AD1035)</f>
        <v/>
      </c>
      <c s="178"/>
      <c s="179" t="str">
        <f>IF(AK1035="","",IF(AK1035&gt;0,COUNT($AG$2:AG1035),""))</f>
        <v/>
      </c>
      <c s="180" t="str">
        <f t="shared" si="1122"/>
        <v/>
      </c>
      <c s="180" t="str">
        <f t="shared" si="1122"/>
        <v/>
      </c>
      <c s="180" t="str">
        <f t="shared" si="1122"/>
        <v/>
      </c>
      <c s="181" t="str">
        <f t="shared" si="1122"/>
        <v/>
      </c>
      <c s="180" t="str">
        <f t="shared" si="1122"/>
        <v/>
      </c>
      <c s="180" t="str">
        <f t="shared" si="1122"/>
        <v/>
      </c>
      <c s="180" t="str">
        <f t="shared" si="1122"/>
        <v/>
      </c>
      <c s="180" t="str">
        <f t="shared" si="1122"/>
        <v/>
      </c>
      <c s="180" t="str">
        <f t="shared" si="1122"/>
        <v/>
      </c>
      <c s="181" t="str">
        <f t="shared" si="1122"/>
        <v/>
      </c>
      <c s="180" t="str">
        <f t="shared" si="1122"/>
        <v/>
      </c>
      <c s="180" t="str">
        <f t="shared" si="1122"/>
        <v/>
      </c>
      <c s="180" t="str">
        <f t="shared" si="1122"/>
        <v/>
      </c>
      <c s="180" t="str">
        <f t="shared" si="1122"/>
        <v/>
      </c>
      <c s="180" t="str">
        <f t="shared" si="1122"/>
        <v/>
      </c>
      <c s="180" t="str">
        <f t="shared" si="1122"/>
        <v/>
      </c>
      <c r="AX1035" s="180" t="str">
        <f>IF(BC1035="","",IF(BC1035&gt;0,COUNT($AY$2:AY1035),""))</f>
        <v/>
      </c>
      <c s="180" t="str">
        <f t="shared" si="1133" ref="AY1035">IF(AND($BB$1=5,$A1035=5,$BC$1=C1035),B1035,"")</f>
        <v/>
      </c>
      <c s="180" t="str">
        <f t="shared" si="1124"/>
        <v/>
      </c>
      <c s="182" t="str">
        <f t="shared" si="1124"/>
        <v/>
      </c>
      <c s="180" t="str">
        <f t="shared" si="1124"/>
        <v/>
      </c>
      <c s="180" t="str">
        <f t="shared" si="1124"/>
        <v/>
      </c>
      <c s="180" t="str">
        <f t="shared" si="1124"/>
        <v/>
      </c>
      <c s="180" t="str">
        <f t="shared" si="1124"/>
        <v/>
      </c>
      <c s="180" t="str">
        <f t="shared" si="1124"/>
        <v/>
      </c>
      <c s="182" t="str">
        <f t="shared" si="1124"/>
        <v/>
      </c>
      <c s="180" t="str">
        <f t="shared" si="1124"/>
        <v/>
      </c>
      <c s="180" t="str">
        <f t="shared" si="1124"/>
        <v/>
      </c>
      <c s="180" t="str">
        <f t="shared" si="1124"/>
        <v/>
      </c>
      <c s="180" t="str">
        <f t="shared" si="1124"/>
        <v/>
      </c>
      <c s="180" t="str">
        <f t="shared" si="1124"/>
        <v/>
      </c>
      <c s="180" t="str">
        <f t="shared" si="1124"/>
        <v/>
      </c>
    </row>
    <row r="1036" spans="1:65" ht="15.75" customHeight="1">
      <c r="A1036" s="176" t="str">
        <f>IF('S.D.PASTE SHEET'!A1036="","",'S.D.PASTE SHEET'!A1036)</f>
        <v/>
      </c>
      <c s="176" t="str">
        <f>IF('S.D.PASTE SHEET'!B1036="","",'S.D.PASTE SHEET'!B1036)</f>
        <v/>
      </c>
      <c s="176" t="str">
        <f>IF('S.D.PASTE SHEET'!C1036="","",'S.D.PASTE SHEET'!C1036)</f>
        <v/>
      </c>
      <c s="177" t="str">
        <f>IF('S.D.PASTE SHEET'!D1036="","",'S.D.PASTE SHEET'!D1036)</f>
        <v/>
      </c>
      <c s="176" t="str">
        <f>IF('S.D.PASTE SHEET'!E1036="","",UPPER('S.D.PASTE SHEET'!E1036))</f>
        <v/>
      </c>
      <c s="176" t="str">
        <f>IF('S.D.PASTE SHEET'!F1036="","",'S.D.PASTE SHEET'!F1036)</f>
        <v/>
      </c>
      <c s="176" t="str">
        <f>IF('S.D.PASTE SHEET'!G1036="","",UPPER('S.D.PASTE SHEET'!G1036))</f>
        <v/>
      </c>
      <c s="176" t="str">
        <f>IF('S.D.PASTE SHEET'!H1036="","",UPPER('S.D.PASTE SHEET'!H1036))</f>
        <v/>
      </c>
      <c s="176" t="str">
        <f>IF('S.D.PASTE SHEET'!I1036="","",'S.D.PASTE SHEET'!I1036)</f>
        <v/>
      </c>
      <c s="177" t="str">
        <f>IF('S.D.PASTE SHEET'!J1036="","",'S.D.PASTE SHEET'!J1036)</f>
        <v/>
      </c>
      <c s="176" t="str">
        <f>IF('S.D.PASTE SHEET'!K1036="","",'S.D.PASTE SHEET'!K1036)</f>
        <v/>
      </c>
      <c s="176" t="str">
        <f>IF('S.D.PASTE SHEET'!L1036="","",'S.D.PASTE SHEET'!L1036)</f>
        <v/>
      </c>
      <c s="176" t="str">
        <f>IF('S.D.PASTE SHEET'!M1036="","",'S.D.PASTE SHEET'!M1036)</f>
        <v/>
      </c>
      <c s="176" t="str">
        <f>IF('S.D.PASTE SHEET'!N1036="","",'S.D.PASTE SHEET'!N1036)</f>
        <v/>
      </c>
      <c s="176" t="str">
        <f>IF('S.D.PASTE SHEET'!O1036="","",'S.D.PASTE SHEET'!O1036)</f>
        <v/>
      </c>
      <c s="176" t="str">
        <f>IF('S.D.PASTE SHEET'!P1036="","",'S.D.PASTE SHEET'!P1036)</f>
        <v/>
      </c>
      <c s="176" t="str">
        <f>IF('S.D.PASTE SHEET'!Q1036="","",'S.D.PASTE SHEET'!Q1036)</f>
        <v/>
      </c>
      <c s="176" t="str">
        <f>IF('S.D.PASTE SHEET'!R1036="","",'S.D.PASTE SHEET'!R1036)</f>
        <v/>
      </c>
      <c s="176" t="str">
        <f>IF('S.D.PASTE SHEET'!S1036="","",'S.D.PASTE SHEET'!S1036)</f>
        <v/>
      </c>
      <c s="176" t="str">
        <f>IF('S.D.PASTE SHEET'!T1036="","",'S.D.PASTE SHEET'!T1036)</f>
        <v/>
      </c>
      <c s="176" t="str">
        <f>IF('S.D.PASTE SHEET'!U1036="","",'S.D.PASTE SHEET'!U1036)</f>
        <v/>
      </c>
      <c s="176" t="str">
        <f>IF('S.D.PASTE SHEET'!V1036="","",'S.D.PASTE SHEET'!V1036)</f>
        <v/>
      </c>
      <c s="176" t="str">
        <f>IF('S.D.PASTE SHEET'!W1036="","",'S.D.PASTE SHEET'!W1036)</f>
        <v/>
      </c>
      <c s="176" t="str">
        <f>IF('S.D.PASTE SHEET'!X1036="","",'S.D.PASTE SHEET'!X1036)</f>
        <v/>
      </c>
      <c s="176" t="str">
        <f>IF('S.D.PASTE SHEET'!Y1036="","",'S.D.PASTE SHEET'!Y1036)</f>
        <v/>
      </c>
      <c s="176" t="str">
        <f>IF('S.D.PASTE SHEET'!Z1036="","",'S.D.PASTE SHEET'!Z1036)</f>
        <v/>
      </c>
      <c s="176" t="str">
        <f>IF('S.D.PASTE SHEET'!AA1036="","",'S.D.PASTE SHEET'!AA1036)</f>
        <v/>
      </c>
      <c s="176" t="str">
        <f>IF('S.D.PASTE SHEET'!AB1036="","",'S.D.PASTE SHEET'!AB1036)</f>
        <v/>
      </c>
      <c s="176" t="str">
        <f>IF('S.D.PASTE SHEET'!AC1036="","",'S.D.PASTE SHEET'!AC1036)</f>
        <v/>
      </c>
      <c s="176" t="str">
        <f>IF('S.D.PASTE SHEET'!AD1036="","",'S.D.PASTE SHEET'!AD1036)</f>
        <v/>
      </c>
      <c s="178"/>
      <c s="179" t="str">
        <f>IF(AK1036="","",IF(AK1036&gt;0,COUNT($AG$2:AG1036),""))</f>
        <v/>
      </c>
      <c s="180" t="str">
        <f t="shared" si="1122"/>
        <v/>
      </c>
      <c s="180" t="str">
        <f t="shared" si="1122"/>
        <v/>
      </c>
      <c s="180" t="str">
        <f t="shared" si="1122"/>
        <v/>
      </c>
      <c s="181" t="str">
        <f t="shared" si="1122"/>
        <v/>
      </c>
      <c s="180" t="str">
        <f t="shared" si="1122"/>
        <v/>
      </c>
      <c s="180" t="str">
        <f t="shared" si="1122"/>
        <v/>
      </c>
      <c s="180" t="str">
        <f t="shared" si="1122"/>
        <v/>
      </c>
      <c s="180" t="str">
        <f t="shared" si="1122"/>
        <v/>
      </c>
      <c s="180" t="str">
        <f t="shared" si="1122"/>
        <v/>
      </c>
      <c s="181" t="str">
        <f t="shared" si="1122"/>
        <v/>
      </c>
      <c s="180" t="str">
        <f t="shared" si="1122"/>
        <v/>
      </c>
      <c s="180" t="str">
        <f t="shared" si="1122"/>
        <v/>
      </c>
      <c s="180" t="str">
        <f t="shared" si="1122"/>
        <v/>
      </c>
      <c s="180" t="str">
        <f t="shared" si="1122"/>
        <v/>
      </c>
      <c s="180" t="str">
        <f t="shared" si="1122"/>
        <v/>
      </c>
      <c s="180" t="str">
        <f t="shared" si="1122"/>
        <v/>
      </c>
      <c r="AX1036" s="180" t="str">
        <f>IF(BC1036="","",IF(BC1036&gt;0,COUNT($AY$2:AY1036),""))</f>
        <v/>
      </c>
      <c s="180" t="str">
        <f t="shared" si="1134" ref="AY1036">IF(AND($BB$1=5,$A1036=5,$BC$1=C1036),B1036,"")</f>
        <v/>
      </c>
      <c s="180" t="str">
        <f t="shared" si="1124"/>
        <v/>
      </c>
      <c s="182" t="str">
        <f t="shared" si="1124"/>
        <v/>
      </c>
      <c s="180" t="str">
        <f t="shared" si="1124"/>
        <v/>
      </c>
      <c s="180" t="str">
        <f t="shared" si="1124"/>
        <v/>
      </c>
      <c s="180" t="str">
        <f t="shared" si="1124"/>
        <v/>
      </c>
      <c s="180" t="str">
        <f t="shared" si="1124"/>
        <v/>
      </c>
      <c s="180" t="str">
        <f t="shared" si="1124"/>
        <v/>
      </c>
      <c s="182" t="str">
        <f t="shared" si="1124"/>
        <v/>
      </c>
      <c s="180" t="str">
        <f t="shared" si="1124"/>
        <v/>
      </c>
      <c s="180" t="str">
        <f t="shared" si="1124"/>
        <v/>
      </c>
      <c s="180" t="str">
        <f t="shared" si="1124"/>
        <v/>
      </c>
      <c s="180" t="str">
        <f t="shared" si="1124"/>
        <v/>
      </c>
      <c s="180" t="str">
        <f t="shared" si="1124"/>
        <v/>
      </c>
      <c s="180" t="str">
        <f t="shared" si="1124"/>
        <v/>
      </c>
    </row>
    <row r="1037" spans="1:65" ht="15.75" customHeight="1">
      <c r="A1037" s="176" t="str">
        <f>IF('S.D.PASTE SHEET'!A1037="","",'S.D.PASTE SHEET'!A1037)</f>
        <v/>
      </c>
      <c s="176" t="str">
        <f>IF('S.D.PASTE SHEET'!B1037="","",'S.D.PASTE SHEET'!B1037)</f>
        <v/>
      </c>
      <c s="176" t="str">
        <f>IF('S.D.PASTE SHEET'!C1037="","",'S.D.PASTE SHEET'!C1037)</f>
        <v/>
      </c>
      <c s="177" t="str">
        <f>IF('S.D.PASTE SHEET'!D1037="","",'S.D.PASTE SHEET'!D1037)</f>
        <v/>
      </c>
      <c s="176" t="str">
        <f>IF('S.D.PASTE SHEET'!E1037="","",UPPER('S.D.PASTE SHEET'!E1037))</f>
        <v/>
      </c>
      <c s="176" t="str">
        <f>IF('S.D.PASTE SHEET'!F1037="","",'S.D.PASTE SHEET'!F1037)</f>
        <v/>
      </c>
      <c s="176" t="str">
        <f>IF('S.D.PASTE SHEET'!G1037="","",UPPER('S.D.PASTE SHEET'!G1037))</f>
        <v/>
      </c>
      <c s="176" t="str">
        <f>IF('S.D.PASTE SHEET'!H1037="","",UPPER('S.D.PASTE SHEET'!H1037))</f>
        <v/>
      </c>
      <c s="176" t="str">
        <f>IF('S.D.PASTE SHEET'!I1037="","",'S.D.PASTE SHEET'!I1037)</f>
        <v/>
      </c>
      <c s="177" t="str">
        <f>IF('S.D.PASTE SHEET'!J1037="","",'S.D.PASTE SHEET'!J1037)</f>
        <v/>
      </c>
      <c s="176" t="str">
        <f>IF('S.D.PASTE SHEET'!K1037="","",'S.D.PASTE SHEET'!K1037)</f>
        <v/>
      </c>
      <c s="176" t="str">
        <f>IF('S.D.PASTE SHEET'!L1037="","",'S.D.PASTE SHEET'!L1037)</f>
        <v/>
      </c>
      <c s="176" t="str">
        <f>IF('S.D.PASTE SHEET'!M1037="","",'S.D.PASTE SHEET'!M1037)</f>
        <v/>
      </c>
      <c s="176" t="str">
        <f>IF('S.D.PASTE SHEET'!N1037="","",'S.D.PASTE SHEET'!N1037)</f>
        <v/>
      </c>
      <c s="176" t="str">
        <f>IF('S.D.PASTE SHEET'!O1037="","",'S.D.PASTE SHEET'!O1037)</f>
        <v/>
      </c>
      <c s="176" t="str">
        <f>IF('S.D.PASTE SHEET'!P1037="","",'S.D.PASTE SHEET'!P1037)</f>
        <v/>
      </c>
      <c s="176" t="str">
        <f>IF('S.D.PASTE SHEET'!Q1037="","",'S.D.PASTE SHEET'!Q1037)</f>
        <v/>
      </c>
      <c s="176" t="str">
        <f>IF('S.D.PASTE SHEET'!R1037="","",'S.D.PASTE SHEET'!R1037)</f>
        <v/>
      </c>
      <c s="176" t="str">
        <f>IF('S.D.PASTE SHEET'!S1037="","",'S.D.PASTE SHEET'!S1037)</f>
        <v/>
      </c>
      <c s="176" t="str">
        <f>IF('S.D.PASTE SHEET'!T1037="","",'S.D.PASTE SHEET'!T1037)</f>
        <v/>
      </c>
      <c s="176" t="str">
        <f>IF('S.D.PASTE SHEET'!U1037="","",'S.D.PASTE SHEET'!U1037)</f>
        <v/>
      </c>
      <c s="176" t="str">
        <f>IF('S.D.PASTE SHEET'!V1037="","",'S.D.PASTE SHEET'!V1037)</f>
        <v/>
      </c>
      <c s="176" t="str">
        <f>IF('S.D.PASTE SHEET'!W1037="","",'S.D.PASTE SHEET'!W1037)</f>
        <v/>
      </c>
      <c s="176" t="str">
        <f>IF('S.D.PASTE SHEET'!X1037="","",'S.D.PASTE SHEET'!X1037)</f>
        <v/>
      </c>
      <c s="176" t="str">
        <f>IF('S.D.PASTE SHEET'!Y1037="","",'S.D.PASTE SHEET'!Y1037)</f>
        <v/>
      </c>
      <c s="176" t="str">
        <f>IF('S.D.PASTE SHEET'!Z1037="","",'S.D.PASTE SHEET'!Z1037)</f>
        <v/>
      </c>
      <c s="176" t="str">
        <f>IF('S.D.PASTE SHEET'!AA1037="","",'S.D.PASTE SHEET'!AA1037)</f>
        <v/>
      </c>
      <c s="176" t="str">
        <f>IF('S.D.PASTE SHEET'!AB1037="","",'S.D.PASTE SHEET'!AB1037)</f>
        <v/>
      </c>
      <c s="176" t="str">
        <f>IF('S.D.PASTE SHEET'!AC1037="","",'S.D.PASTE SHEET'!AC1037)</f>
        <v/>
      </c>
      <c s="176" t="str">
        <f>IF('S.D.PASTE SHEET'!AD1037="","",'S.D.PASTE SHEET'!AD1037)</f>
        <v/>
      </c>
      <c s="178"/>
      <c s="179" t="str">
        <f>IF(AK1037="","",IF(AK1037&gt;0,COUNT($AG$2:AG1037),""))</f>
        <v/>
      </c>
      <c s="180" t="str">
        <f t="shared" si="1122"/>
        <v/>
      </c>
      <c s="180" t="str">
        <f t="shared" si="1122"/>
        <v/>
      </c>
      <c s="180" t="str">
        <f t="shared" si="1122"/>
        <v/>
      </c>
      <c s="181" t="str">
        <f t="shared" si="1122"/>
        <v/>
      </c>
      <c s="180" t="str">
        <f t="shared" si="1122"/>
        <v/>
      </c>
      <c s="180" t="str">
        <f t="shared" si="1122"/>
        <v/>
      </c>
      <c s="180" t="str">
        <f t="shared" si="1122"/>
        <v/>
      </c>
      <c s="180" t="str">
        <f t="shared" si="1122"/>
        <v/>
      </c>
      <c s="180" t="str">
        <f t="shared" si="1122"/>
        <v/>
      </c>
      <c s="181" t="str">
        <f t="shared" si="1122"/>
        <v/>
      </c>
      <c s="180" t="str">
        <f t="shared" si="1122"/>
        <v/>
      </c>
      <c s="180" t="str">
        <f t="shared" si="1122"/>
        <v/>
      </c>
      <c s="180" t="str">
        <f t="shared" si="1122"/>
        <v/>
      </c>
      <c s="180" t="str">
        <f t="shared" si="1122"/>
        <v/>
      </c>
      <c s="180" t="str">
        <f t="shared" si="1122"/>
        <v/>
      </c>
      <c s="180" t="str">
        <f t="shared" si="1122"/>
        <v/>
      </c>
      <c r="AX1037" s="180" t="str">
        <f>IF(BC1037="","",IF(BC1037&gt;0,COUNT($AY$2:AY1037),""))</f>
        <v/>
      </c>
      <c s="180" t="str">
        <f t="shared" si="1135" ref="AY1037">IF(AND($BB$1=5,$A1037=5,$BC$1=C1037),B1037,"")</f>
        <v/>
      </c>
      <c s="180" t="str">
        <f t="shared" si="1124"/>
        <v/>
      </c>
      <c s="182" t="str">
        <f t="shared" si="1124"/>
        <v/>
      </c>
      <c s="180" t="str">
        <f t="shared" si="1124"/>
        <v/>
      </c>
      <c s="180" t="str">
        <f t="shared" si="1124"/>
        <v/>
      </c>
      <c s="180" t="str">
        <f t="shared" si="1124"/>
        <v/>
      </c>
      <c s="180" t="str">
        <f t="shared" si="1124"/>
        <v/>
      </c>
      <c s="180" t="str">
        <f t="shared" si="1124"/>
        <v/>
      </c>
      <c s="182" t="str">
        <f t="shared" si="1124"/>
        <v/>
      </c>
      <c s="180" t="str">
        <f t="shared" si="1124"/>
        <v/>
      </c>
      <c s="180" t="str">
        <f t="shared" si="1124"/>
        <v/>
      </c>
      <c s="180" t="str">
        <f t="shared" si="1124"/>
        <v/>
      </c>
      <c s="180" t="str">
        <f t="shared" si="1124"/>
        <v/>
      </c>
      <c s="180" t="str">
        <f t="shared" si="1124"/>
        <v/>
      </c>
      <c s="180" t="str">
        <f t="shared" si="1124"/>
        <v/>
      </c>
    </row>
    <row r="1038" spans="1:65" ht="15.75" customHeight="1">
      <c r="A1038" s="176" t="str">
        <f>IF('S.D.PASTE SHEET'!A1038="","",'S.D.PASTE SHEET'!A1038)</f>
        <v/>
      </c>
      <c s="176" t="str">
        <f>IF('S.D.PASTE SHEET'!B1038="","",'S.D.PASTE SHEET'!B1038)</f>
        <v/>
      </c>
      <c s="176" t="str">
        <f>IF('S.D.PASTE SHEET'!C1038="","",'S.D.PASTE SHEET'!C1038)</f>
        <v/>
      </c>
      <c s="177" t="str">
        <f>IF('S.D.PASTE SHEET'!D1038="","",'S.D.PASTE SHEET'!D1038)</f>
        <v/>
      </c>
      <c s="176" t="str">
        <f>IF('S.D.PASTE SHEET'!E1038="","",UPPER('S.D.PASTE SHEET'!E1038))</f>
        <v/>
      </c>
      <c s="176" t="str">
        <f>IF('S.D.PASTE SHEET'!F1038="","",'S.D.PASTE SHEET'!F1038)</f>
        <v/>
      </c>
      <c s="176" t="str">
        <f>IF('S.D.PASTE SHEET'!G1038="","",UPPER('S.D.PASTE SHEET'!G1038))</f>
        <v/>
      </c>
      <c s="176" t="str">
        <f>IF('S.D.PASTE SHEET'!H1038="","",UPPER('S.D.PASTE SHEET'!H1038))</f>
        <v/>
      </c>
      <c s="176" t="str">
        <f>IF('S.D.PASTE SHEET'!I1038="","",'S.D.PASTE SHEET'!I1038)</f>
        <v/>
      </c>
      <c s="177" t="str">
        <f>IF('S.D.PASTE SHEET'!J1038="","",'S.D.PASTE SHEET'!J1038)</f>
        <v/>
      </c>
      <c s="176" t="str">
        <f>IF('S.D.PASTE SHEET'!K1038="","",'S.D.PASTE SHEET'!K1038)</f>
        <v/>
      </c>
      <c s="176" t="str">
        <f>IF('S.D.PASTE SHEET'!L1038="","",'S.D.PASTE SHEET'!L1038)</f>
        <v/>
      </c>
      <c s="176" t="str">
        <f>IF('S.D.PASTE SHEET'!M1038="","",'S.D.PASTE SHEET'!M1038)</f>
        <v/>
      </c>
      <c s="176" t="str">
        <f>IF('S.D.PASTE SHEET'!N1038="","",'S.D.PASTE SHEET'!N1038)</f>
        <v/>
      </c>
      <c s="176" t="str">
        <f>IF('S.D.PASTE SHEET'!O1038="","",'S.D.PASTE SHEET'!O1038)</f>
        <v/>
      </c>
      <c s="176" t="str">
        <f>IF('S.D.PASTE SHEET'!P1038="","",'S.D.PASTE SHEET'!P1038)</f>
        <v/>
      </c>
      <c s="176" t="str">
        <f>IF('S.D.PASTE SHEET'!Q1038="","",'S.D.PASTE SHEET'!Q1038)</f>
        <v/>
      </c>
      <c s="176" t="str">
        <f>IF('S.D.PASTE SHEET'!R1038="","",'S.D.PASTE SHEET'!R1038)</f>
        <v/>
      </c>
      <c s="176" t="str">
        <f>IF('S.D.PASTE SHEET'!S1038="","",'S.D.PASTE SHEET'!S1038)</f>
        <v/>
      </c>
      <c s="176" t="str">
        <f>IF('S.D.PASTE SHEET'!T1038="","",'S.D.PASTE SHEET'!T1038)</f>
        <v/>
      </c>
      <c s="176" t="str">
        <f>IF('S.D.PASTE SHEET'!U1038="","",'S.D.PASTE SHEET'!U1038)</f>
        <v/>
      </c>
      <c s="176" t="str">
        <f>IF('S.D.PASTE SHEET'!V1038="","",'S.D.PASTE SHEET'!V1038)</f>
        <v/>
      </c>
      <c s="176" t="str">
        <f>IF('S.D.PASTE SHEET'!W1038="","",'S.D.PASTE SHEET'!W1038)</f>
        <v/>
      </c>
      <c s="176" t="str">
        <f>IF('S.D.PASTE SHEET'!X1038="","",'S.D.PASTE SHEET'!X1038)</f>
        <v/>
      </c>
      <c s="176" t="str">
        <f>IF('S.D.PASTE SHEET'!Y1038="","",'S.D.PASTE SHEET'!Y1038)</f>
        <v/>
      </c>
      <c s="176" t="str">
        <f>IF('S.D.PASTE SHEET'!Z1038="","",'S.D.PASTE SHEET'!Z1038)</f>
        <v/>
      </c>
      <c s="176" t="str">
        <f>IF('S.D.PASTE SHEET'!AA1038="","",'S.D.PASTE SHEET'!AA1038)</f>
        <v/>
      </c>
      <c s="176" t="str">
        <f>IF('S.D.PASTE SHEET'!AB1038="","",'S.D.PASTE SHEET'!AB1038)</f>
        <v/>
      </c>
      <c s="176" t="str">
        <f>IF('S.D.PASTE SHEET'!AC1038="","",'S.D.PASTE SHEET'!AC1038)</f>
        <v/>
      </c>
      <c s="176" t="str">
        <f>IF('S.D.PASTE SHEET'!AD1038="","",'S.D.PASTE SHEET'!AD1038)</f>
        <v/>
      </c>
      <c s="178"/>
      <c s="179" t="str">
        <f>IF(AK1038="","",IF(AK1038&gt;0,COUNT($AG$2:AG1038),""))</f>
        <v/>
      </c>
      <c s="180" t="str">
        <f t="shared" si="1122"/>
        <v/>
      </c>
      <c s="180" t="str">
        <f t="shared" si="1122"/>
        <v/>
      </c>
      <c s="180" t="str">
        <f t="shared" si="1122"/>
        <v/>
      </c>
      <c s="181" t="str">
        <f t="shared" si="1122"/>
        <v/>
      </c>
      <c s="180" t="str">
        <f t="shared" si="1122"/>
        <v/>
      </c>
      <c s="180" t="str">
        <f t="shared" si="1122"/>
        <v/>
      </c>
      <c s="180" t="str">
        <f t="shared" si="1122"/>
        <v/>
      </c>
      <c s="180" t="str">
        <f t="shared" si="1122"/>
        <v/>
      </c>
      <c s="180" t="str">
        <f t="shared" si="1122"/>
        <v/>
      </c>
      <c s="181" t="str">
        <f t="shared" si="1122"/>
        <v/>
      </c>
      <c s="180" t="str">
        <f t="shared" si="1122"/>
        <v/>
      </c>
      <c s="180" t="str">
        <f t="shared" si="1122"/>
        <v/>
      </c>
      <c s="180" t="str">
        <f t="shared" si="1122"/>
        <v/>
      </c>
      <c s="180" t="str">
        <f t="shared" si="1122"/>
        <v/>
      </c>
      <c s="180" t="str">
        <f t="shared" si="1122"/>
        <v/>
      </c>
      <c s="180" t="str">
        <f t="shared" si="1122"/>
        <v/>
      </c>
      <c r="AX1038" s="180" t="str">
        <f>IF(BC1038="","",IF(BC1038&gt;0,COUNT($AY$2:AY1038),""))</f>
        <v/>
      </c>
      <c s="180" t="str">
        <f t="shared" si="1136" ref="AY1038">IF(AND($BB$1=5,$A1038=5,$BC$1=C1038),B1038,"")</f>
        <v/>
      </c>
      <c s="180" t="str">
        <f t="shared" si="1124"/>
        <v/>
      </c>
      <c s="182" t="str">
        <f t="shared" si="1124"/>
        <v/>
      </c>
      <c s="180" t="str">
        <f t="shared" si="1124"/>
        <v/>
      </c>
      <c s="180" t="str">
        <f t="shared" si="1124"/>
        <v/>
      </c>
      <c s="180" t="str">
        <f t="shared" si="1124"/>
        <v/>
      </c>
      <c s="180" t="str">
        <f t="shared" si="1124"/>
        <v/>
      </c>
      <c s="180" t="str">
        <f t="shared" si="1124"/>
        <v/>
      </c>
      <c s="182" t="str">
        <f t="shared" si="1124"/>
        <v/>
      </c>
      <c s="180" t="str">
        <f t="shared" si="1124"/>
        <v/>
      </c>
      <c s="180" t="str">
        <f t="shared" si="1124"/>
        <v/>
      </c>
      <c s="180" t="str">
        <f t="shared" si="1124"/>
        <v/>
      </c>
      <c s="180" t="str">
        <f t="shared" si="1124"/>
        <v/>
      </c>
      <c s="180" t="str">
        <f t="shared" si="1124"/>
        <v/>
      </c>
      <c s="180" t="str">
        <f t="shared" si="1124"/>
        <v/>
      </c>
    </row>
    <row r="1039" spans="1:65" ht="15.75" customHeight="1">
      <c r="A1039" s="176" t="str">
        <f>IF('S.D.PASTE SHEET'!A1039="","",'S.D.PASTE SHEET'!A1039)</f>
        <v/>
      </c>
      <c s="176" t="str">
        <f>IF('S.D.PASTE SHEET'!B1039="","",'S.D.PASTE SHEET'!B1039)</f>
        <v/>
      </c>
      <c s="176" t="str">
        <f>IF('S.D.PASTE SHEET'!C1039="","",'S.D.PASTE SHEET'!C1039)</f>
        <v/>
      </c>
      <c s="177" t="str">
        <f>IF('S.D.PASTE SHEET'!D1039="","",'S.D.PASTE SHEET'!D1039)</f>
        <v/>
      </c>
      <c s="176" t="str">
        <f>IF('S.D.PASTE SHEET'!E1039="","",UPPER('S.D.PASTE SHEET'!E1039))</f>
        <v/>
      </c>
      <c s="176" t="str">
        <f>IF('S.D.PASTE SHEET'!F1039="","",'S.D.PASTE SHEET'!F1039)</f>
        <v/>
      </c>
      <c s="176" t="str">
        <f>IF('S.D.PASTE SHEET'!G1039="","",UPPER('S.D.PASTE SHEET'!G1039))</f>
        <v/>
      </c>
      <c s="176" t="str">
        <f>IF('S.D.PASTE SHEET'!H1039="","",UPPER('S.D.PASTE SHEET'!H1039))</f>
        <v/>
      </c>
      <c s="176" t="str">
        <f>IF('S.D.PASTE SHEET'!I1039="","",'S.D.PASTE SHEET'!I1039)</f>
        <v/>
      </c>
      <c s="177" t="str">
        <f>IF('S.D.PASTE SHEET'!J1039="","",'S.D.PASTE SHEET'!J1039)</f>
        <v/>
      </c>
      <c s="176" t="str">
        <f>IF('S.D.PASTE SHEET'!K1039="","",'S.D.PASTE SHEET'!K1039)</f>
        <v/>
      </c>
      <c s="176" t="str">
        <f>IF('S.D.PASTE SHEET'!L1039="","",'S.D.PASTE SHEET'!L1039)</f>
        <v/>
      </c>
      <c s="176" t="str">
        <f>IF('S.D.PASTE SHEET'!M1039="","",'S.D.PASTE SHEET'!M1039)</f>
        <v/>
      </c>
      <c s="176" t="str">
        <f>IF('S.D.PASTE SHEET'!N1039="","",'S.D.PASTE SHEET'!N1039)</f>
        <v/>
      </c>
      <c s="176" t="str">
        <f>IF('S.D.PASTE SHEET'!O1039="","",'S.D.PASTE SHEET'!O1039)</f>
        <v/>
      </c>
      <c s="176" t="str">
        <f>IF('S.D.PASTE SHEET'!P1039="","",'S.D.PASTE SHEET'!P1039)</f>
        <v/>
      </c>
      <c s="176" t="str">
        <f>IF('S.D.PASTE SHEET'!Q1039="","",'S.D.PASTE SHEET'!Q1039)</f>
        <v/>
      </c>
      <c s="176" t="str">
        <f>IF('S.D.PASTE SHEET'!R1039="","",'S.D.PASTE SHEET'!R1039)</f>
        <v/>
      </c>
      <c s="176" t="str">
        <f>IF('S.D.PASTE SHEET'!S1039="","",'S.D.PASTE SHEET'!S1039)</f>
        <v/>
      </c>
      <c s="176" t="str">
        <f>IF('S.D.PASTE SHEET'!T1039="","",'S.D.PASTE SHEET'!T1039)</f>
        <v/>
      </c>
      <c s="176" t="str">
        <f>IF('S.D.PASTE SHEET'!U1039="","",'S.D.PASTE SHEET'!U1039)</f>
        <v/>
      </c>
      <c s="176" t="str">
        <f>IF('S.D.PASTE SHEET'!V1039="","",'S.D.PASTE SHEET'!V1039)</f>
        <v/>
      </c>
      <c s="176" t="str">
        <f>IF('S.D.PASTE SHEET'!W1039="","",'S.D.PASTE SHEET'!W1039)</f>
        <v/>
      </c>
      <c s="176" t="str">
        <f>IF('S.D.PASTE SHEET'!X1039="","",'S.D.PASTE SHEET'!X1039)</f>
        <v/>
      </c>
      <c s="176" t="str">
        <f>IF('S.D.PASTE SHEET'!Y1039="","",'S.D.PASTE SHEET'!Y1039)</f>
        <v/>
      </c>
      <c s="176" t="str">
        <f>IF('S.D.PASTE SHEET'!Z1039="","",'S.D.PASTE SHEET'!Z1039)</f>
        <v/>
      </c>
      <c s="176" t="str">
        <f>IF('S.D.PASTE SHEET'!AA1039="","",'S.D.PASTE SHEET'!AA1039)</f>
        <v/>
      </c>
      <c s="176" t="str">
        <f>IF('S.D.PASTE SHEET'!AB1039="","",'S.D.PASTE SHEET'!AB1039)</f>
        <v/>
      </c>
      <c s="176" t="str">
        <f>IF('S.D.PASTE SHEET'!AC1039="","",'S.D.PASTE SHEET'!AC1039)</f>
        <v/>
      </c>
      <c s="176" t="str">
        <f>IF('S.D.PASTE SHEET'!AD1039="","",'S.D.PASTE SHEET'!AD1039)</f>
        <v/>
      </c>
      <c s="178"/>
      <c s="179" t="str">
        <f>IF(AK1039="","",IF(AK1039&gt;0,COUNT($AG$2:AG1039),""))</f>
        <v/>
      </c>
      <c s="180" t="str">
        <f t="shared" si="1122"/>
        <v/>
      </c>
      <c s="180" t="str">
        <f t="shared" si="1122"/>
        <v/>
      </c>
      <c s="180" t="str">
        <f t="shared" si="1122"/>
        <v/>
      </c>
      <c s="181" t="str">
        <f t="shared" si="1122"/>
        <v/>
      </c>
      <c s="180" t="str">
        <f t="shared" si="1122"/>
        <v/>
      </c>
      <c s="180" t="str">
        <f t="shared" si="1122"/>
        <v/>
      </c>
      <c s="180" t="str">
        <f t="shared" si="1122"/>
        <v/>
      </c>
      <c s="180" t="str">
        <f t="shared" si="1122"/>
        <v/>
      </c>
      <c s="180" t="str">
        <f t="shared" si="1122"/>
        <v/>
      </c>
      <c s="181" t="str">
        <f t="shared" si="1122"/>
        <v/>
      </c>
      <c s="180" t="str">
        <f t="shared" si="1122"/>
        <v/>
      </c>
      <c s="180" t="str">
        <f t="shared" si="1122"/>
        <v/>
      </c>
      <c s="180" t="str">
        <f t="shared" si="1122"/>
        <v/>
      </c>
      <c s="180" t="str">
        <f t="shared" si="1122"/>
        <v/>
      </c>
      <c s="180" t="str">
        <f t="shared" si="1122"/>
        <v/>
      </c>
      <c s="180" t="str">
        <f t="shared" si="1122"/>
        <v/>
      </c>
      <c r="AX1039" s="180" t="str">
        <f>IF(BC1039="","",IF(BC1039&gt;0,COUNT($AY$2:AY1039),""))</f>
        <v/>
      </c>
      <c s="180" t="str">
        <f t="shared" si="1137" ref="AY1039">IF(AND($BB$1=5,$A1039=5,$BC$1=C1039),B1039,"")</f>
        <v/>
      </c>
      <c s="180" t="str">
        <f t="shared" si="1124"/>
        <v/>
      </c>
      <c s="182" t="str">
        <f t="shared" si="1124"/>
        <v/>
      </c>
      <c s="180" t="str">
        <f t="shared" si="1124"/>
        <v/>
      </c>
      <c s="180" t="str">
        <f t="shared" si="1124"/>
        <v/>
      </c>
      <c s="180" t="str">
        <f t="shared" si="1124"/>
        <v/>
      </c>
      <c s="180" t="str">
        <f t="shared" si="1124"/>
        <v/>
      </c>
      <c s="180" t="str">
        <f t="shared" si="1124"/>
        <v/>
      </c>
      <c s="182" t="str">
        <f t="shared" si="1124"/>
        <v/>
      </c>
      <c s="180" t="str">
        <f t="shared" si="1124"/>
        <v/>
      </c>
      <c s="180" t="str">
        <f t="shared" si="1124"/>
        <v/>
      </c>
      <c s="180" t="str">
        <f t="shared" si="1124"/>
        <v/>
      </c>
      <c s="180" t="str">
        <f t="shared" si="1124"/>
        <v/>
      </c>
      <c s="180" t="str">
        <f t="shared" si="1124"/>
        <v/>
      </c>
      <c s="180" t="str">
        <f t="shared" si="1124"/>
        <v/>
      </c>
    </row>
    <row r="1040" spans="1:65" ht="15.75" customHeight="1">
      <c r="A1040" s="176" t="str">
        <f>IF('S.D.PASTE SHEET'!A1040="","",'S.D.PASTE SHEET'!A1040)</f>
        <v/>
      </c>
      <c s="176" t="str">
        <f>IF('S.D.PASTE SHEET'!B1040="","",'S.D.PASTE SHEET'!B1040)</f>
        <v/>
      </c>
      <c s="176" t="str">
        <f>IF('S.D.PASTE SHEET'!C1040="","",'S.D.PASTE SHEET'!C1040)</f>
        <v/>
      </c>
      <c s="177" t="str">
        <f>IF('S.D.PASTE SHEET'!D1040="","",'S.D.PASTE SHEET'!D1040)</f>
        <v/>
      </c>
      <c s="176" t="str">
        <f>IF('S.D.PASTE SHEET'!E1040="","",UPPER('S.D.PASTE SHEET'!E1040))</f>
        <v/>
      </c>
      <c s="176" t="str">
        <f>IF('S.D.PASTE SHEET'!F1040="","",'S.D.PASTE SHEET'!F1040)</f>
        <v/>
      </c>
      <c s="176" t="str">
        <f>IF('S.D.PASTE SHEET'!G1040="","",UPPER('S.D.PASTE SHEET'!G1040))</f>
        <v/>
      </c>
      <c s="176" t="str">
        <f>IF('S.D.PASTE SHEET'!H1040="","",UPPER('S.D.PASTE SHEET'!H1040))</f>
        <v/>
      </c>
      <c s="176" t="str">
        <f>IF('S.D.PASTE SHEET'!I1040="","",'S.D.PASTE SHEET'!I1040)</f>
        <v/>
      </c>
      <c s="177" t="str">
        <f>IF('S.D.PASTE SHEET'!J1040="","",'S.D.PASTE SHEET'!J1040)</f>
        <v/>
      </c>
      <c s="176" t="str">
        <f>IF('S.D.PASTE SHEET'!K1040="","",'S.D.PASTE SHEET'!K1040)</f>
        <v/>
      </c>
      <c s="176" t="str">
        <f>IF('S.D.PASTE SHEET'!L1040="","",'S.D.PASTE SHEET'!L1040)</f>
        <v/>
      </c>
      <c s="176" t="str">
        <f>IF('S.D.PASTE SHEET'!M1040="","",'S.D.PASTE SHEET'!M1040)</f>
        <v/>
      </c>
      <c s="176" t="str">
        <f>IF('S.D.PASTE SHEET'!N1040="","",'S.D.PASTE SHEET'!N1040)</f>
        <v/>
      </c>
      <c s="176" t="str">
        <f>IF('S.D.PASTE SHEET'!O1040="","",'S.D.PASTE SHEET'!O1040)</f>
        <v/>
      </c>
      <c s="176" t="str">
        <f>IF('S.D.PASTE SHEET'!P1040="","",'S.D.PASTE SHEET'!P1040)</f>
        <v/>
      </c>
      <c s="176" t="str">
        <f>IF('S.D.PASTE SHEET'!Q1040="","",'S.D.PASTE SHEET'!Q1040)</f>
        <v/>
      </c>
      <c s="176" t="str">
        <f>IF('S.D.PASTE SHEET'!R1040="","",'S.D.PASTE SHEET'!R1040)</f>
        <v/>
      </c>
      <c s="176" t="str">
        <f>IF('S.D.PASTE SHEET'!S1040="","",'S.D.PASTE SHEET'!S1040)</f>
        <v/>
      </c>
      <c s="176" t="str">
        <f>IF('S.D.PASTE SHEET'!T1040="","",'S.D.PASTE SHEET'!T1040)</f>
        <v/>
      </c>
      <c s="176" t="str">
        <f>IF('S.D.PASTE SHEET'!U1040="","",'S.D.PASTE SHEET'!U1040)</f>
        <v/>
      </c>
      <c s="176" t="str">
        <f>IF('S.D.PASTE SHEET'!V1040="","",'S.D.PASTE SHEET'!V1040)</f>
        <v/>
      </c>
      <c s="176" t="str">
        <f>IF('S.D.PASTE SHEET'!W1040="","",'S.D.PASTE SHEET'!W1040)</f>
        <v/>
      </c>
      <c s="176" t="str">
        <f>IF('S.D.PASTE SHEET'!X1040="","",'S.D.PASTE SHEET'!X1040)</f>
        <v/>
      </c>
      <c s="176" t="str">
        <f>IF('S.D.PASTE SHEET'!Y1040="","",'S.D.PASTE SHEET'!Y1040)</f>
        <v/>
      </c>
      <c s="176" t="str">
        <f>IF('S.D.PASTE SHEET'!Z1040="","",'S.D.PASTE SHEET'!Z1040)</f>
        <v/>
      </c>
      <c s="176" t="str">
        <f>IF('S.D.PASTE SHEET'!AA1040="","",'S.D.PASTE SHEET'!AA1040)</f>
        <v/>
      </c>
      <c s="176" t="str">
        <f>IF('S.D.PASTE SHEET'!AB1040="","",'S.D.PASTE SHEET'!AB1040)</f>
        <v/>
      </c>
      <c s="176" t="str">
        <f>IF('S.D.PASTE SHEET'!AC1040="","",'S.D.PASTE SHEET'!AC1040)</f>
        <v/>
      </c>
      <c s="176" t="str">
        <f>IF('S.D.PASTE SHEET'!AD1040="","",'S.D.PASTE SHEET'!AD1040)</f>
        <v/>
      </c>
      <c s="178"/>
      <c s="179" t="str">
        <f>IF(AK1040="","",IF(AK1040&gt;0,COUNT($AG$2:AG1040),""))</f>
        <v/>
      </c>
      <c s="180" t="str">
        <f t="shared" si="1122"/>
        <v/>
      </c>
      <c s="180" t="str">
        <f t="shared" si="1122"/>
        <v/>
      </c>
      <c s="180" t="str">
        <f t="shared" si="1122"/>
        <v/>
      </c>
      <c s="181" t="str">
        <f t="shared" si="1122"/>
        <v/>
      </c>
      <c s="180" t="str">
        <f t="shared" si="1122"/>
        <v/>
      </c>
      <c s="180" t="str">
        <f t="shared" si="1122"/>
        <v/>
      </c>
      <c s="180" t="str">
        <f t="shared" si="1122"/>
        <v/>
      </c>
      <c s="180" t="str">
        <f t="shared" si="1122"/>
        <v/>
      </c>
      <c s="180" t="str">
        <f t="shared" si="1122"/>
        <v/>
      </c>
      <c s="181" t="str">
        <f t="shared" si="1122"/>
        <v/>
      </c>
      <c s="180" t="str">
        <f t="shared" si="1122"/>
        <v/>
      </c>
      <c s="180" t="str">
        <f t="shared" si="1122"/>
        <v/>
      </c>
      <c s="180" t="str">
        <f t="shared" si="1122"/>
        <v/>
      </c>
      <c s="180" t="str">
        <f t="shared" si="1122"/>
        <v/>
      </c>
      <c s="180" t="str">
        <f t="shared" si="1122"/>
        <v/>
      </c>
      <c s="180" t="str">
        <f t="shared" si="1122"/>
        <v/>
      </c>
      <c r="AX1040" s="180" t="str">
        <f>IF(BC1040="","",IF(BC1040&gt;0,COUNT($AY$2:AY1040),""))</f>
        <v/>
      </c>
      <c s="180" t="str">
        <f t="shared" si="1138" ref="AY1040">IF(AND($BB$1=5,$A1040=5,$BC$1=C1040),B1040,"")</f>
        <v/>
      </c>
      <c s="180" t="str">
        <f t="shared" si="1124"/>
        <v/>
      </c>
      <c s="182" t="str">
        <f t="shared" si="1124"/>
        <v/>
      </c>
      <c s="180" t="str">
        <f t="shared" si="1124"/>
        <v/>
      </c>
      <c s="180" t="str">
        <f t="shared" si="1124"/>
        <v/>
      </c>
      <c s="180" t="str">
        <f t="shared" si="1124"/>
        <v/>
      </c>
      <c s="180" t="str">
        <f t="shared" si="1124"/>
        <v/>
      </c>
      <c s="180" t="str">
        <f t="shared" si="1124"/>
        <v/>
      </c>
      <c s="182" t="str">
        <f t="shared" si="1124"/>
        <v/>
      </c>
      <c s="180" t="str">
        <f t="shared" si="1124"/>
        <v/>
      </c>
      <c s="180" t="str">
        <f t="shared" si="1124"/>
        <v/>
      </c>
      <c s="180" t="str">
        <f t="shared" si="1124"/>
        <v/>
      </c>
      <c s="180" t="str">
        <f t="shared" si="1124"/>
        <v/>
      </c>
      <c s="180" t="str">
        <f t="shared" si="1124"/>
        <v/>
      </c>
      <c s="180" t="str">
        <f t="shared" si="1124"/>
        <v/>
      </c>
    </row>
    <row r="1041" spans="1:65" ht="15.75" customHeight="1">
      <c r="A1041" s="176" t="str">
        <f>IF('S.D.PASTE SHEET'!A1041="","",'S.D.PASTE SHEET'!A1041)</f>
        <v/>
      </c>
      <c s="176" t="str">
        <f>IF('S.D.PASTE SHEET'!B1041="","",'S.D.PASTE SHEET'!B1041)</f>
        <v/>
      </c>
      <c s="176" t="str">
        <f>IF('S.D.PASTE SHEET'!C1041="","",'S.D.PASTE SHEET'!C1041)</f>
        <v/>
      </c>
      <c s="177" t="str">
        <f>IF('S.D.PASTE SHEET'!D1041="","",'S.D.PASTE SHEET'!D1041)</f>
        <v/>
      </c>
      <c s="176" t="str">
        <f>IF('S.D.PASTE SHEET'!E1041="","",UPPER('S.D.PASTE SHEET'!E1041))</f>
        <v/>
      </c>
      <c s="176" t="str">
        <f>IF('S.D.PASTE SHEET'!F1041="","",'S.D.PASTE SHEET'!F1041)</f>
        <v/>
      </c>
      <c s="176" t="str">
        <f>IF('S.D.PASTE SHEET'!G1041="","",UPPER('S.D.PASTE SHEET'!G1041))</f>
        <v/>
      </c>
      <c s="176" t="str">
        <f>IF('S.D.PASTE SHEET'!H1041="","",UPPER('S.D.PASTE SHEET'!H1041))</f>
        <v/>
      </c>
      <c s="176" t="str">
        <f>IF('S.D.PASTE SHEET'!I1041="","",'S.D.PASTE SHEET'!I1041)</f>
        <v/>
      </c>
      <c s="177" t="str">
        <f>IF('S.D.PASTE SHEET'!J1041="","",'S.D.PASTE SHEET'!J1041)</f>
        <v/>
      </c>
      <c s="176" t="str">
        <f>IF('S.D.PASTE SHEET'!K1041="","",'S.D.PASTE SHEET'!K1041)</f>
        <v/>
      </c>
      <c s="176" t="str">
        <f>IF('S.D.PASTE SHEET'!L1041="","",'S.D.PASTE SHEET'!L1041)</f>
        <v/>
      </c>
      <c s="176" t="str">
        <f>IF('S.D.PASTE SHEET'!M1041="","",'S.D.PASTE SHEET'!M1041)</f>
        <v/>
      </c>
      <c s="176" t="str">
        <f>IF('S.D.PASTE SHEET'!N1041="","",'S.D.PASTE SHEET'!N1041)</f>
        <v/>
      </c>
      <c s="176" t="str">
        <f>IF('S.D.PASTE SHEET'!O1041="","",'S.D.PASTE SHEET'!O1041)</f>
        <v/>
      </c>
      <c s="176" t="str">
        <f>IF('S.D.PASTE SHEET'!P1041="","",'S.D.PASTE SHEET'!P1041)</f>
        <v/>
      </c>
      <c s="176" t="str">
        <f>IF('S.D.PASTE SHEET'!Q1041="","",'S.D.PASTE SHEET'!Q1041)</f>
        <v/>
      </c>
      <c s="176" t="str">
        <f>IF('S.D.PASTE SHEET'!R1041="","",'S.D.PASTE SHEET'!R1041)</f>
        <v/>
      </c>
      <c s="176" t="str">
        <f>IF('S.D.PASTE SHEET'!S1041="","",'S.D.PASTE SHEET'!S1041)</f>
        <v/>
      </c>
      <c s="176" t="str">
        <f>IF('S.D.PASTE SHEET'!T1041="","",'S.D.PASTE SHEET'!T1041)</f>
        <v/>
      </c>
      <c s="176" t="str">
        <f>IF('S.D.PASTE SHEET'!U1041="","",'S.D.PASTE SHEET'!U1041)</f>
        <v/>
      </c>
      <c s="176" t="str">
        <f>IF('S.D.PASTE SHEET'!V1041="","",'S.D.PASTE SHEET'!V1041)</f>
        <v/>
      </c>
      <c s="176" t="str">
        <f>IF('S.D.PASTE SHEET'!W1041="","",'S.D.PASTE SHEET'!W1041)</f>
        <v/>
      </c>
      <c s="176" t="str">
        <f>IF('S.D.PASTE SHEET'!X1041="","",'S.D.PASTE SHEET'!X1041)</f>
        <v/>
      </c>
      <c s="176" t="str">
        <f>IF('S.D.PASTE SHEET'!Y1041="","",'S.D.PASTE SHEET'!Y1041)</f>
        <v/>
      </c>
      <c s="176" t="str">
        <f>IF('S.D.PASTE SHEET'!Z1041="","",'S.D.PASTE SHEET'!Z1041)</f>
        <v/>
      </c>
      <c s="176" t="str">
        <f>IF('S.D.PASTE SHEET'!AA1041="","",'S.D.PASTE SHEET'!AA1041)</f>
        <v/>
      </c>
      <c s="176" t="str">
        <f>IF('S.D.PASTE SHEET'!AB1041="","",'S.D.PASTE SHEET'!AB1041)</f>
        <v/>
      </c>
      <c s="176" t="str">
        <f>IF('S.D.PASTE SHEET'!AC1041="","",'S.D.PASTE SHEET'!AC1041)</f>
        <v/>
      </c>
      <c s="176" t="str">
        <f>IF('S.D.PASTE SHEET'!AD1041="","",'S.D.PASTE SHEET'!AD1041)</f>
        <v/>
      </c>
      <c s="178"/>
      <c s="179" t="str">
        <f>IF(AK1041="","",IF(AK1041&gt;0,COUNT($AG$2:AG1041),""))</f>
        <v/>
      </c>
      <c s="180" t="str">
        <f t="shared" si="1122"/>
        <v/>
      </c>
      <c s="180" t="str">
        <f t="shared" si="1122"/>
        <v/>
      </c>
      <c s="180" t="str">
        <f t="shared" si="1122"/>
        <v/>
      </c>
      <c s="181" t="str">
        <f t="shared" si="1122"/>
        <v/>
      </c>
      <c s="180" t="str">
        <f t="shared" si="1122"/>
        <v/>
      </c>
      <c s="180" t="str">
        <f t="shared" si="1122"/>
        <v/>
      </c>
      <c s="180" t="str">
        <f t="shared" si="1122"/>
        <v/>
      </c>
      <c s="180" t="str">
        <f t="shared" si="1122"/>
        <v/>
      </c>
      <c s="180" t="str">
        <f t="shared" si="1122"/>
        <v/>
      </c>
      <c s="181" t="str">
        <f t="shared" si="1122"/>
        <v/>
      </c>
      <c s="180" t="str">
        <f t="shared" si="1122"/>
        <v/>
      </c>
      <c s="180" t="str">
        <f t="shared" si="1122"/>
        <v/>
      </c>
      <c s="180" t="str">
        <f t="shared" si="1122"/>
        <v/>
      </c>
      <c s="180" t="str">
        <f t="shared" si="1122"/>
        <v/>
      </c>
      <c s="180" t="str">
        <f t="shared" si="1122"/>
        <v/>
      </c>
      <c s="180" t="str">
        <f>IF(AND($AJ$1=5,$A1041=5),P1041,"")</f>
        <v/>
      </c>
      <c r="AX1041" s="180" t="str">
        <f>IF(BC1041="","",IF(BC1041&gt;0,COUNT($AY$2:AY1041),""))</f>
        <v/>
      </c>
      <c s="180" t="str">
        <f t="shared" si="1139" ref="AY1041">IF(AND($BB$1=5,$A1041=5,$BC$1=C1041),B1041,"")</f>
        <v/>
      </c>
      <c s="180" t="str">
        <f t="shared" si="1124"/>
        <v/>
      </c>
      <c s="182" t="str">
        <f t="shared" si="1124"/>
        <v/>
      </c>
      <c s="180" t="str">
        <f t="shared" si="1124"/>
        <v/>
      </c>
      <c s="180" t="str">
        <f t="shared" si="1124"/>
        <v/>
      </c>
      <c s="180" t="str">
        <f t="shared" si="1124"/>
        <v/>
      </c>
      <c s="180" t="str">
        <f t="shared" si="1124"/>
        <v/>
      </c>
      <c s="180" t="str">
        <f t="shared" si="1124"/>
        <v/>
      </c>
      <c s="182" t="str">
        <f t="shared" si="1124"/>
        <v/>
      </c>
      <c s="180" t="str">
        <f t="shared" si="1124"/>
        <v/>
      </c>
      <c s="180" t="str">
        <f t="shared" si="1124"/>
        <v/>
      </c>
      <c s="180" t="str">
        <f t="shared" si="1124"/>
        <v/>
      </c>
      <c s="180" t="str">
        <f t="shared" si="1124"/>
        <v/>
      </c>
      <c s="180" t="str">
        <f t="shared" si="1124"/>
        <v/>
      </c>
      <c s="180" t="str">
        <f t="shared" si="1124"/>
        <v/>
      </c>
    </row>
    <row r="1042" spans="1:65" ht="15.75" customHeight="1">
      <c r="A1042" s="176" t="str">
        <f>IF('S.D.PASTE SHEET'!A1042="","",'S.D.PASTE SHEET'!A1042)</f>
        <v/>
      </c>
      <c s="176" t="str">
        <f>IF('S.D.PASTE SHEET'!B1042="","",'S.D.PASTE SHEET'!B1042)</f>
        <v/>
      </c>
      <c s="176" t="str">
        <f>IF('S.D.PASTE SHEET'!C1042="","",'S.D.PASTE SHEET'!C1042)</f>
        <v/>
      </c>
      <c s="177" t="str">
        <f>IF('S.D.PASTE SHEET'!D1042="","",'S.D.PASTE SHEET'!D1042)</f>
        <v/>
      </c>
      <c s="176" t="str">
        <f>IF('S.D.PASTE SHEET'!E1042="","",UPPER('S.D.PASTE SHEET'!E1042))</f>
        <v/>
      </c>
      <c s="176" t="str">
        <f>IF('S.D.PASTE SHEET'!F1042="","",'S.D.PASTE SHEET'!F1042)</f>
        <v/>
      </c>
      <c s="176" t="str">
        <f>IF('S.D.PASTE SHEET'!G1042="","",UPPER('S.D.PASTE SHEET'!G1042))</f>
        <v/>
      </c>
      <c s="176" t="str">
        <f>IF('S.D.PASTE SHEET'!H1042="","",UPPER('S.D.PASTE SHEET'!H1042))</f>
        <v/>
      </c>
      <c s="176" t="str">
        <f>IF('S.D.PASTE SHEET'!I1042="","",'S.D.PASTE SHEET'!I1042)</f>
        <v/>
      </c>
      <c s="177" t="str">
        <f>IF('S.D.PASTE SHEET'!J1042="","",'S.D.PASTE SHEET'!J1042)</f>
        <v/>
      </c>
      <c s="176" t="str">
        <f>IF('S.D.PASTE SHEET'!K1042="","",'S.D.PASTE SHEET'!K1042)</f>
        <v/>
      </c>
      <c s="176" t="str">
        <f>IF('S.D.PASTE SHEET'!L1042="","",'S.D.PASTE SHEET'!L1042)</f>
        <v/>
      </c>
      <c s="176" t="str">
        <f>IF('S.D.PASTE SHEET'!M1042="","",'S.D.PASTE SHEET'!M1042)</f>
        <v/>
      </c>
      <c s="176" t="str">
        <f>IF('S.D.PASTE SHEET'!N1042="","",'S.D.PASTE SHEET'!N1042)</f>
        <v/>
      </c>
      <c s="176" t="str">
        <f>IF('S.D.PASTE SHEET'!O1042="","",'S.D.PASTE SHEET'!O1042)</f>
        <v/>
      </c>
      <c s="176" t="str">
        <f>IF('S.D.PASTE SHEET'!P1042="","",'S.D.PASTE SHEET'!P1042)</f>
        <v/>
      </c>
      <c s="176" t="str">
        <f>IF('S.D.PASTE SHEET'!Q1042="","",'S.D.PASTE SHEET'!Q1042)</f>
        <v/>
      </c>
      <c s="176" t="str">
        <f>IF('S.D.PASTE SHEET'!R1042="","",'S.D.PASTE SHEET'!R1042)</f>
        <v/>
      </c>
      <c s="176" t="str">
        <f>IF('S.D.PASTE SHEET'!S1042="","",'S.D.PASTE SHEET'!S1042)</f>
        <v/>
      </c>
      <c s="176" t="str">
        <f>IF('S.D.PASTE SHEET'!T1042="","",'S.D.PASTE SHEET'!T1042)</f>
        <v/>
      </c>
      <c s="176" t="str">
        <f>IF('S.D.PASTE SHEET'!U1042="","",'S.D.PASTE SHEET'!U1042)</f>
        <v/>
      </c>
      <c s="176" t="str">
        <f>IF('S.D.PASTE SHEET'!V1042="","",'S.D.PASTE SHEET'!V1042)</f>
        <v/>
      </c>
      <c s="176" t="str">
        <f>IF('S.D.PASTE SHEET'!W1042="","",'S.D.PASTE SHEET'!W1042)</f>
        <v/>
      </c>
      <c s="176" t="str">
        <f>IF('S.D.PASTE SHEET'!X1042="","",'S.D.PASTE SHEET'!X1042)</f>
        <v/>
      </c>
      <c s="176" t="str">
        <f>IF('S.D.PASTE SHEET'!Y1042="","",'S.D.PASTE SHEET'!Y1042)</f>
        <v/>
      </c>
      <c s="176" t="str">
        <f>IF('S.D.PASTE SHEET'!Z1042="","",'S.D.PASTE SHEET'!Z1042)</f>
        <v/>
      </c>
      <c s="176" t="str">
        <f>IF('S.D.PASTE SHEET'!AA1042="","",'S.D.PASTE SHEET'!AA1042)</f>
        <v/>
      </c>
      <c s="176" t="str">
        <f>IF('S.D.PASTE SHEET'!AB1042="","",'S.D.PASTE SHEET'!AB1042)</f>
        <v/>
      </c>
      <c s="176" t="str">
        <f>IF('S.D.PASTE SHEET'!AC1042="","",'S.D.PASTE SHEET'!AC1042)</f>
        <v/>
      </c>
      <c s="176" t="str">
        <f>IF('S.D.PASTE SHEET'!AD1042="","",'S.D.PASTE SHEET'!AD1042)</f>
        <v/>
      </c>
      <c s="178"/>
      <c s="179" t="str">
        <f>IF(AK1042="","",IF(AK1042&gt;0,COUNT($AG$2:AG1042),""))</f>
        <v/>
      </c>
      <c s="180" t="str">
        <f t="shared" si="1140" ref="AG1042:AV1057">IF(AND($AJ$1=5,$A1042=5),A1042,"")</f>
        <v/>
      </c>
      <c s="180" t="str">
        <f t="shared" si="1140"/>
        <v/>
      </c>
      <c s="180" t="str">
        <f t="shared" si="1140"/>
        <v/>
      </c>
      <c s="181" t="str">
        <f t="shared" si="1140"/>
        <v/>
      </c>
      <c s="180" t="str">
        <f t="shared" si="1140"/>
        <v/>
      </c>
      <c s="180" t="str">
        <f t="shared" si="1140"/>
        <v/>
      </c>
      <c s="180" t="str">
        <f t="shared" si="1140"/>
        <v/>
      </c>
      <c s="180" t="str">
        <f t="shared" si="1140"/>
        <v/>
      </c>
      <c s="180" t="str">
        <f t="shared" si="1140"/>
        <v/>
      </c>
      <c s="181" t="str">
        <f t="shared" si="1140"/>
        <v/>
      </c>
      <c s="180" t="str">
        <f t="shared" si="1140"/>
        <v/>
      </c>
      <c s="180" t="str">
        <f t="shared" si="1140"/>
        <v/>
      </c>
      <c s="180" t="str">
        <f t="shared" si="1140"/>
        <v/>
      </c>
      <c s="180" t="str">
        <f t="shared" si="1140"/>
        <v/>
      </c>
      <c s="180" t="str">
        <f t="shared" si="1140"/>
        <v/>
      </c>
      <c s="180" t="str">
        <f t="shared" si="1140"/>
        <v/>
      </c>
      <c r="AX1042" s="180" t="str">
        <f>IF(BC1042="","",IF(BC1042&gt;0,COUNT($AY$2:AY1042),""))</f>
        <v/>
      </c>
      <c s="180" t="str">
        <f t="shared" si="1141" ref="AY1042">IF(AND($BB$1=5,$A1042=5,$BC$1=C1042),B1042,"")</f>
        <v/>
      </c>
      <c s="180" t="str">
        <f t="shared" si="1142" ref="AZ1042:BM1057">IF(AND($BB$1=5,$A1042=5,$BC$1=$B1042),C1042,"")</f>
        <v/>
      </c>
      <c s="182" t="str">
        <f t="shared" si="1142"/>
        <v/>
      </c>
      <c s="180" t="str">
        <f t="shared" si="1142"/>
        <v/>
      </c>
      <c s="180" t="str">
        <f t="shared" si="1142"/>
        <v/>
      </c>
      <c s="180" t="str">
        <f t="shared" si="1142"/>
        <v/>
      </c>
      <c s="180" t="str">
        <f t="shared" si="1142"/>
        <v/>
      </c>
      <c s="180" t="str">
        <f t="shared" si="1142"/>
        <v/>
      </c>
      <c s="182" t="str">
        <f t="shared" si="1142"/>
        <v/>
      </c>
      <c s="180" t="str">
        <f t="shared" si="1142"/>
        <v/>
      </c>
      <c s="180" t="str">
        <f t="shared" si="1142"/>
        <v/>
      </c>
      <c s="180" t="str">
        <f t="shared" si="1142"/>
        <v/>
      </c>
      <c s="180" t="str">
        <f t="shared" si="1142"/>
        <v/>
      </c>
      <c s="180" t="str">
        <f t="shared" si="1142"/>
        <v/>
      </c>
      <c s="180" t="str">
        <f t="shared" si="1142"/>
        <v/>
      </c>
    </row>
    <row r="1043" spans="1:65" ht="15.75" customHeight="1">
      <c r="A1043" s="176" t="str">
        <f>IF('S.D.PASTE SHEET'!A1043="","",'S.D.PASTE SHEET'!A1043)</f>
        <v/>
      </c>
      <c s="176" t="str">
        <f>IF('S.D.PASTE SHEET'!B1043="","",'S.D.PASTE SHEET'!B1043)</f>
        <v/>
      </c>
      <c s="176" t="str">
        <f>IF('S.D.PASTE SHEET'!C1043="","",'S.D.PASTE SHEET'!C1043)</f>
        <v/>
      </c>
      <c s="177" t="str">
        <f>IF('S.D.PASTE SHEET'!D1043="","",'S.D.PASTE SHEET'!D1043)</f>
        <v/>
      </c>
      <c s="176" t="str">
        <f>IF('S.D.PASTE SHEET'!E1043="","",UPPER('S.D.PASTE SHEET'!E1043))</f>
        <v/>
      </c>
      <c s="176" t="str">
        <f>IF('S.D.PASTE SHEET'!F1043="","",'S.D.PASTE SHEET'!F1043)</f>
        <v/>
      </c>
      <c s="176" t="str">
        <f>IF('S.D.PASTE SHEET'!G1043="","",UPPER('S.D.PASTE SHEET'!G1043))</f>
        <v/>
      </c>
      <c s="176" t="str">
        <f>IF('S.D.PASTE SHEET'!H1043="","",UPPER('S.D.PASTE SHEET'!H1043))</f>
        <v/>
      </c>
      <c s="176" t="str">
        <f>IF('S.D.PASTE SHEET'!I1043="","",'S.D.PASTE SHEET'!I1043)</f>
        <v/>
      </c>
      <c s="177" t="str">
        <f>IF('S.D.PASTE SHEET'!J1043="","",'S.D.PASTE SHEET'!J1043)</f>
        <v/>
      </c>
      <c s="176" t="str">
        <f>IF('S.D.PASTE SHEET'!K1043="","",'S.D.PASTE SHEET'!K1043)</f>
        <v/>
      </c>
      <c s="176" t="str">
        <f>IF('S.D.PASTE SHEET'!L1043="","",'S.D.PASTE SHEET'!L1043)</f>
        <v/>
      </c>
      <c s="176" t="str">
        <f>IF('S.D.PASTE SHEET'!M1043="","",'S.D.PASTE SHEET'!M1043)</f>
        <v/>
      </c>
      <c s="176" t="str">
        <f>IF('S.D.PASTE SHEET'!N1043="","",'S.D.PASTE SHEET'!N1043)</f>
        <v/>
      </c>
      <c s="176" t="str">
        <f>IF('S.D.PASTE SHEET'!O1043="","",'S.D.PASTE SHEET'!O1043)</f>
        <v/>
      </c>
      <c s="176" t="str">
        <f>IF('S.D.PASTE SHEET'!P1043="","",'S.D.PASTE SHEET'!P1043)</f>
        <v/>
      </c>
      <c s="176" t="str">
        <f>IF('S.D.PASTE SHEET'!Q1043="","",'S.D.PASTE SHEET'!Q1043)</f>
        <v/>
      </c>
      <c s="176" t="str">
        <f>IF('S.D.PASTE SHEET'!R1043="","",'S.D.PASTE SHEET'!R1043)</f>
        <v/>
      </c>
      <c s="176" t="str">
        <f>IF('S.D.PASTE SHEET'!S1043="","",'S.D.PASTE SHEET'!S1043)</f>
        <v/>
      </c>
      <c s="176" t="str">
        <f>IF('S.D.PASTE SHEET'!T1043="","",'S.D.PASTE SHEET'!T1043)</f>
        <v/>
      </c>
      <c s="176" t="str">
        <f>IF('S.D.PASTE SHEET'!U1043="","",'S.D.PASTE SHEET'!U1043)</f>
        <v/>
      </c>
      <c s="176" t="str">
        <f>IF('S.D.PASTE SHEET'!V1043="","",'S.D.PASTE SHEET'!V1043)</f>
        <v/>
      </c>
      <c s="176" t="str">
        <f>IF('S.D.PASTE SHEET'!W1043="","",'S.D.PASTE SHEET'!W1043)</f>
        <v/>
      </c>
      <c s="176" t="str">
        <f>IF('S.D.PASTE SHEET'!X1043="","",'S.D.PASTE SHEET'!X1043)</f>
        <v/>
      </c>
      <c s="176" t="str">
        <f>IF('S.D.PASTE SHEET'!Y1043="","",'S.D.PASTE SHEET'!Y1043)</f>
        <v/>
      </c>
      <c s="176" t="str">
        <f>IF('S.D.PASTE SHEET'!Z1043="","",'S.D.PASTE SHEET'!Z1043)</f>
        <v/>
      </c>
      <c s="176" t="str">
        <f>IF('S.D.PASTE SHEET'!AA1043="","",'S.D.PASTE SHEET'!AA1043)</f>
        <v/>
      </c>
      <c s="176" t="str">
        <f>IF('S.D.PASTE SHEET'!AB1043="","",'S.D.PASTE SHEET'!AB1043)</f>
        <v/>
      </c>
      <c s="176" t="str">
        <f>IF('S.D.PASTE SHEET'!AC1043="","",'S.D.PASTE SHEET'!AC1043)</f>
        <v/>
      </c>
      <c s="176" t="str">
        <f>IF('S.D.PASTE SHEET'!AD1043="","",'S.D.PASTE SHEET'!AD1043)</f>
        <v/>
      </c>
      <c s="178"/>
      <c s="179" t="str">
        <f>IF(AK1043="","",IF(AK1043&gt;0,COUNT($AG$2:AG1043),""))</f>
        <v/>
      </c>
      <c s="180" t="str">
        <f t="shared" si="1140"/>
        <v/>
      </c>
      <c s="180" t="str">
        <f t="shared" si="1140"/>
        <v/>
      </c>
      <c s="180" t="str">
        <f t="shared" si="1140"/>
        <v/>
      </c>
      <c s="181" t="str">
        <f t="shared" si="1140"/>
        <v/>
      </c>
      <c s="180" t="str">
        <f t="shared" si="1140"/>
        <v/>
      </c>
      <c s="180" t="str">
        <f t="shared" si="1140"/>
        <v/>
      </c>
      <c s="180" t="str">
        <f t="shared" si="1140"/>
        <v/>
      </c>
      <c s="180" t="str">
        <f t="shared" si="1140"/>
        <v/>
      </c>
      <c s="180" t="str">
        <f t="shared" si="1140"/>
        <v/>
      </c>
      <c s="181" t="str">
        <f t="shared" si="1140"/>
        <v/>
      </c>
      <c s="180" t="str">
        <f t="shared" si="1140"/>
        <v/>
      </c>
      <c s="180" t="str">
        <f t="shared" si="1140"/>
        <v/>
      </c>
      <c s="180" t="str">
        <f t="shared" si="1140"/>
        <v/>
      </c>
      <c s="180" t="str">
        <f t="shared" si="1140"/>
        <v/>
      </c>
      <c s="180" t="str">
        <f t="shared" si="1140"/>
        <v/>
      </c>
      <c s="180" t="str">
        <f t="shared" si="1140"/>
        <v/>
      </c>
      <c r="AX1043" s="180" t="str">
        <f>IF(BC1043="","",IF(BC1043&gt;0,COUNT($AY$2:AY1043),""))</f>
        <v/>
      </c>
      <c s="180" t="str">
        <f t="shared" si="1143" ref="AY1043">IF(AND($BB$1=5,$A1043=5,$BC$1=C1043),B1043,"")</f>
        <v/>
      </c>
      <c s="180" t="str">
        <f t="shared" si="1142"/>
        <v/>
      </c>
      <c s="182" t="str">
        <f t="shared" si="1142"/>
        <v/>
      </c>
      <c s="180" t="str">
        <f t="shared" si="1142"/>
        <v/>
      </c>
      <c s="180" t="str">
        <f t="shared" si="1142"/>
        <v/>
      </c>
      <c s="180" t="str">
        <f t="shared" si="1142"/>
        <v/>
      </c>
      <c s="180" t="str">
        <f t="shared" si="1142"/>
        <v/>
      </c>
      <c s="180" t="str">
        <f t="shared" si="1142"/>
        <v/>
      </c>
      <c s="182" t="str">
        <f t="shared" si="1142"/>
        <v/>
      </c>
      <c s="180" t="str">
        <f t="shared" si="1142"/>
        <v/>
      </c>
      <c s="180" t="str">
        <f t="shared" si="1142"/>
        <v/>
      </c>
      <c s="180" t="str">
        <f t="shared" si="1142"/>
        <v/>
      </c>
      <c s="180" t="str">
        <f t="shared" si="1142"/>
        <v/>
      </c>
      <c s="180" t="str">
        <f t="shared" si="1142"/>
        <v/>
      </c>
      <c s="180" t="str">
        <f t="shared" si="1142"/>
        <v/>
      </c>
    </row>
    <row r="1044" spans="1:65" ht="15.75" customHeight="1">
      <c r="A1044" s="176" t="str">
        <f>IF('S.D.PASTE SHEET'!A1044="","",'S.D.PASTE SHEET'!A1044)</f>
        <v/>
      </c>
      <c s="176" t="str">
        <f>IF('S.D.PASTE SHEET'!B1044="","",'S.D.PASTE SHEET'!B1044)</f>
        <v/>
      </c>
      <c s="176" t="str">
        <f>IF('S.D.PASTE SHEET'!C1044="","",'S.D.PASTE SHEET'!C1044)</f>
        <v/>
      </c>
      <c s="177" t="str">
        <f>IF('S.D.PASTE SHEET'!D1044="","",'S.D.PASTE SHEET'!D1044)</f>
        <v/>
      </c>
      <c s="176" t="str">
        <f>IF('S.D.PASTE SHEET'!E1044="","",UPPER('S.D.PASTE SHEET'!E1044))</f>
        <v/>
      </c>
      <c s="176" t="str">
        <f>IF('S.D.PASTE SHEET'!F1044="","",'S.D.PASTE SHEET'!F1044)</f>
        <v/>
      </c>
      <c s="176" t="str">
        <f>IF('S.D.PASTE SHEET'!G1044="","",UPPER('S.D.PASTE SHEET'!G1044))</f>
        <v/>
      </c>
      <c s="176" t="str">
        <f>IF('S.D.PASTE SHEET'!H1044="","",UPPER('S.D.PASTE SHEET'!H1044))</f>
        <v/>
      </c>
      <c s="176" t="str">
        <f>IF('S.D.PASTE SHEET'!I1044="","",'S.D.PASTE SHEET'!I1044)</f>
        <v/>
      </c>
      <c s="177" t="str">
        <f>IF('S.D.PASTE SHEET'!J1044="","",'S.D.PASTE SHEET'!J1044)</f>
        <v/>
      </c>
      <c s="176" t="str">
        <f>IF('S.D.PASTE SHEET'!K1044="","",'S.D.PASTE SHEET'!K1044)</f>
        <v/>
      </c>
      <c s="176" t="str">
        <f>IF('S.D.PASTE SHEET'!L1044="","",'S.D.PASTE SHEET'!L1044)</f>
        <v/>
      </c>
      <c s="176" t="str">
        <f>IF('S.D.PASTE SHEET'!M1044="","",'S.D.PASTE SHEET'!M1044)</f>
        <v/>
      </c>
      <c s="176" t="str">
        <f>IF('S.D.PASTE SHEET'!N1044="","",'S.D.PASTE SHEET'!N1044)</f>
        <v/>
      </c>
      <c s="176" t="str">
        <f>IF('S.D.PASTE SHEET'!O1044="","",'S.D.PASTE SHEET'!O1044)</f>
        <v/>
      </c>
      <c s="176" t="str">
        <f>IF('S.D.PASTE SHEET'!P1044="","",'S.D.PASTE SHEET'!P1044)</f>
        <v/>
      </c>
      <c s="176" t="str">
        <f>IF('S.D.PASTE SHEET'!Q1044="","",'S.D.PASTE SHEET'!Q1044)</f>
        <v/>
      </c>
      <c s="176" t="str">
        <f>IF('S.D.PASTE SHEET'!R1044="","",'S.D.PASTE SHEET'!R1044)</f>
        <v/>
      </c>
      <c s="176" t="str">
        <f>IF('S.D.PASTE SHEET'!S1044="","",'S.D.PASTE SHEET'!S1044)</f>
        <v/>
      </c>
      <c s="176" t="str">
        <f>IF('S.D.PASTE SHEET'!T1044="","",'S.D.PASTE SHEET'!T1044)</f>
        <v/>
      </c>
      <c s="176" t="str">
        <f>IF('S.D.PASTE SHEET'!U1044="","",'S.D.PASTE SHEET'!U1044)</f>
        <v/>
      </c>
      <c s="176" t="str">
        <f>IF('S.D.PASTE SHEET'!V1044="","",'S.D.PASTE SHEET'!V1044)</f>
        <v/>
      </c>
      <c s="176" t="str">
        <f>IF('S.D.PASTE SHEET'!W1044="","",'S.D.PASTE SHEET'!W1044)</f>
        <v/>
      </c>
      <c s="176" t="str">
        <f>IF('S.D.PASTE SHEET'!X1044="","",'S.D.PASTE SHEET'!X1044)</f>
        <v/>
      </c>
      <c s="176" t="str">
        <f>IF('S.D.PASTE SHEET'!Y1044="","",'S.D.PASTE SHEET'!Y1044)</f>
        <v/>
      </c>
      <c s="176" t="str">
        <f>IF('S.D.PASTE SHEET'!Z1044="","",'S.D.PASTE SHEET'!Z1044)</f>
        <v/>
      </c>
      <c s="176" t="str">
        <f>IF('S.D.PASTE SHEET'!AA1044="","",'S.D.PASTE SHEET'!AA1044)</f>
        <v/>
      </c>
      <c s="176" t="str">
        <f>IF('S.D.PASTE SHEET'!AB1044="","",'S.D.PASTE SHEET'!AB1044)</f>
        <v/>
      </c>
      <c s="176" t="str">
        <f>IF('S.D.PASTE SHEET'!AC1044="","",'S.D.PASTE SHEET'!AC1044)</f>
        <v/>
      </c>
      <c s="176" t="str">
        <f>IF('S.D.PASTE SHEET'!AD1044="","",'S.D.PASTE SHEET'!AD1044)</f>
        <v/>
      </c>
      <c s="178"/>
      <c s="179" t="str">
        <f>IF(AK1044="","",IF(AK1044&gt;0,COUNT($AG$2:AG1044),""))</f>
        <v/>
      </c>
      <c s="180" t="str">
        <f t="shared" si="1140"/>
        <v/>
      </c>
      <c s="180" t="str">
        <f t="shared" si="1140"/>
        <v/>
      </c>
      <c s="180" t="str">
        <f t="shared" si="1140"/>
        <v/>
      </c>
      <c s="181" t="str">
        <f t="shared" si="1140"/>
        <v/>
      </c>
      <c s="180" t="str">
        <f t="shared" si="1140"/>
        <v/>
      </c>
      <c s="180" t="str">
        <f t="shared" si="1140"/>
        <v/>
      </c>
      <c s="180" t="str">
        <f t="shared" si="1140"/>
        <v/>
      </c>
      <c s="180" t="str">
        <f t="shared" si="1140"/>
        <v/>
      </c>
      <c s="180" t="str">
        <f t="shared" si="1140"/>
        <v/>
      </c>
      <c s="181" t="str">
        <f t="shared" si="1140"/>
        <v/>
      </c>
      <c s="180" t="str">
        <f t="shared" si="1140"/>
        <v/>
      </c>
      <c s="180" t="str">
        <f t="shared" si="1140"/>
        <v/>
      </c>
      <c s="180" t="str">
        <f t="shared" si="1140"/>
        <v/>
      </c>
      <c s="180" t="str">
        <f t="shared" si="1140"/>
        <v/>
      </c>
      <c s="180" t="str">
        <f t="shared" si="1140"/>
        <v/>
      </c>
      <c s="180" t="str">
        <f t="shared" si="1140"/>
        <v/>
      </c>
      <c r="AX1044" s="180" t="str">
        <f>IF(BC1044="","",IF(BC1044&gt;0,COUNT($AY$2:AY1044),""))</f>
        <v/>
      </c>
      <c s="180" t="str">
        <f t="shared" si="1144" ref="AY1044">IF(AND($BB$1=5,$A1044=5,$BC$1=C1044),B1044,"")</f>
        <v/>
      </c>
      <c s="180" t="str">
        <f t="shared" si="1142"/>
        <v/>
      </c>
      <c s="182" t="str">
        <f t="shared" si="1142"/>
        <v/>
      </c>
      <c s="180" t="str">
        <f t="shared" si="1142"/>
        <v/>
      </c>
      <c s="180" t="str">
        <f t="shared" si="1142"/>
        <v/>
      </c>
      <c s="180" t="str">
        <f t="shared" si="1142"/>
        <v/>
      </c>
      <c s="180" t="str">
        <f t="shared" si="1142"/>
        <v/>
      </c>
      <c s="180" t="str">
        <f t="shared" si="1142"/>
        <v/>
      </c>
      <c s="182" t="str">
        <f t="shared" si="1142"/>
        <v/>
      </c>
      <c s="180" t="str">
        <f t="shared" si="1142"/>
        <v/>
      </c>
      <c s="180" t="str">
        <f t="shared" si="1142"/>
        <v/>
      </c>
      <c s="180" t="str">
        <f t="shared" si="1142"/>
        <v/>
      </c>
      <c s="180" t="str">
        <f t="shared" si="1142"/>
        <v/>
      </c>
      <c s="180" t="str">
        <f t="shared" si="1142"/>
        <v/>
      </c>
      <c s="180" t="str">
        <f t="shared" si="1142"/>
        <v/>
      </c>
    </row>
    <row r="1045" spans="1:65" ht="15.75" customHeight="1">
      <c r="A1045" s="176" t="str">
        <f>IF('S.D.PASTE SHEET'!A1045="","",'S.D.PASTE SHEET'!A1045)</f>
        <v/>
      </c>
      <c s="176" t="str">
        <f>IF('S.D.PASTE SHEET'!B1045="","",'S.D.PASTE SHEET'!B1045)</f>
        <v/>
      </c>
      <c s="176" t="str">
        <f>IF('S.D.PASTE SHEET'!C1045="","",'S.D.PASTE SHEET'!C1045)</f>
        <v/>
      </c>
      <c s="177" t="str">
        <f>IF('S.D.PASTE SHEET'!D1045="","",'S.D.PASTE SHEET'!D1045)</f>
        <v/>
      </c>
      <c s="176" t="str">
        <f>IF('S.D.PASTE SHEET'!E1045="","",UPPER('S.D.PASTE SHEET'!E1045))</f>
        <v/>
      </c>
      <c s="176" t="str">
        <f>IF('S.D.PASTE SHEET'!F1045="","",'S.D.PASTE SHEET'!F1045)</f>
        <v/>
      </c>
      <c s="176" t="str">
        <f>IF('S.D.PASTE SHEET'!G1045="","",UPPER('S.D.PASTE SHEET'!G1045))</f>
        <v/>
      </c>
      <c s="176" t="str">
        <f>IF('S.D.PASTE SHEET'!H1045="","",UPPER('S.D.PASTE SHEET'!H1045))</f>
        <v/>
      </c>
      <c s="176" t="str">
        <f>IF('S.D.PASTE SHEET'!I1045="","",'S.D.PASTE SHEET'!I1045)</f>
        <v/>
      </c>
      <c s="177" t="str">
        <f>IF('S.D.PASTE SHEET'!J1045="","",'S.D.PASTE SHEET'!J1045)</f>
        <v/>
      </c>
      <c s="176" t="str">
        <f>IF('S.D.PASTE SHEET'!K1045="","",'S.D.PASTE SHEET'!K1045)</f>
        <v/>
      </c>
      <c s="176" t="str">
        <f>IF('S.D.PASTE SHEET'!L1045="","",'S.D.PASTE SHEET'!L1045)</f>
        <v/>
      </c>
      <c s="176" t="str">
        <f>IF('S.D.PASTE SHEET'!M1045="","",'S.D.PASTE SHEET'!M1045)</f>
        <v/>
      </c>
      <c s="176" t="str">
        <f>IF('S.D.PASTE SHEET'!N1045="","",'S.D.PASTE SHEET'!N1045)</f>
        <v/>
      </c>
      <c s="176" t="str">
        <f>IF('S.D.PASTE SHEET'!O1045="","",'S.D.PASTE SHEET'!O1045)</f>
        <v/>
      </c>
      <c s="176" t="str">
        <f>IF('S.D.PASTE SHEET'!P1045="","",'S.D.PASTE SHEET'!P1045)</f>
        <v/>
      </c>
      <c s="176" t="str">
        <f>IF('S.D.PASTE SHEET'!Q1045="","",'S.D.PASTE SHEET'!Q1045)</f>
        <v/>
      </c>
      <c s="176" t="str">
        <f>IF('S.D.PASTE SHEET'!R1045="","",'S.D.PASTE SHEET'!R1045)</f>
        <v/>
      </c>
      <c s="176" t="str">
        <f>IF('S.D.PASTE SHEET'!S1045="","",'S.D.PASTE SHEET'!S1045)</f>
        <v/>
      </c>
      <c s="176" t="str">
        <f>IF('S.D.PASTE SHEET'!T1045="","",'S.D.PASTE SHEET'!T1045)</f>
        <v/>
      </c>
      <c s="176" t="str">
        <f>IF('S.D.PASTE SHEET'!U1045="","",'S.D.PASTE SHEET'!U1045)</f>
        <v/>
      </c>
      <c s="176" t="str">
        <f>IF('S.D.PASTE SHEET'!V1045="","",'S.D.PASTE SHEET'!V1045)</f>
        <v/>
      </c>
      <c s="176" t="str">
        <f>IF('S.D.PASTE SHEET'!W1045="","",'S.D.PASTE SHEET'!W1045)</f>
        <v/>
      </c>
      <c s="176" t="str">
        <f>IF('S.D.PASTE SHEET'!X1045="","",'S.D.PASTE SHEET'!X1045)</f>
        <v/>
      </c>
      <c s="176" t="str">
        <f>IF('S.D.PASTE SHEET'!Y1045="","",'S.D.PASTE SHEET'!Y1045)</f>
        <v/>
      </c>
      <c s="176" t="str">
        <f>IF('S.D.PASTE SHEET'!Z1045="","",'S.D.PASTE SHEET'!Z1045)</f>
        <v/>
      </c>
      <c s="176" t="str">
        <f>IF('S.D.PASTE SHEET'!AA1045="","",'S.D.PASTE SHEET'!AA1045)</f>
        <v/>
      </c>
      <c s="176" t="str">
        <f>IF('S.D.PASTE SHEET'!AB1045="","",'S.D.PASTE SHEET'!AB1045)</f>
        <v/>
      </c>
      <c s="176" t="str">
        <f>IF('S.D.PASTE SHEET'!AC1045="","",'S.D.PASTE SHEET'!AC1045)</f>
        <v/>
      </c>
      <c s="176" t="str">
        <f>IF('S.D.PASTE SHEET'!AD1045="","",'S.D.PASTE SHEET'!AD1045)</f>
        <v/>
      </c>
      <c s="178"/>
      <c s="179" t="str">
        <f>IF(AK1045="","",IF(AK1045&gt;0,COUNT($AG$2:AG1045),""))</f>
        <v/>
      </c>
      <c s="180" t="str">
        <f t="shared" si="1140"/>
        <v/>
      </c>
      <c s="180" t="str">
        <f t="shared" si="1140"/>
        <v/>
      </c>
      <c s="180" t="str">
        <f t="shared" si="1140"/>
        <v/>
      </c>
      <c s="181" t="str">
        <f t="shared" si="1140"/>
        <v/>
      </c>
      <c s="180" t="str">
        <f t="shared" si="1140"/>
        <v/>
      </c>
      <c s="180" t="str">
        <f t="shared" si="1140"/>
        <v/>
      </c>
      <c s="180" t="str">
        <f t="shared" si="1140"/>
        <v/>
      </c>
      <c s="180" t="str">
        <f t="shared" si="1140"/>
        <v/>
      </c>
      <c s="180" t="str">
        <f t="shared" si="1140"/>
        <v/>
      </c>
      <c s="181" t="str">
        <f t="shared" si="1140"/>
        <v/>
      </c>
      <c s="180" t="str">
        <f t="shared" si="1140"/>
        <v/>
      </c>
      <c s="180" t="str">
        <f t="shared" si="1140"/>
        <v/>
      </c>
      <c s="180" t="str">
        <f t="shared" si="1140"/>
        <v/>
      </c>
      <c s="180" t="str">
        <f t="shared" si="1140"/>
        <v/>
      </c>
      <c s="180" t="str">
        <f t="shared" si="1140"/>
        <v/>
      </c>
      <c s="180" t="str">
        <f t="shared" si="1140"/>
        <v/>
      </c>
      <c r="AX1045" s="180" t="str">
        <f>IF(BC1045="","",IF(BC1045&gt;0,COUNT($AY$2:AY1045),""))</f>
        <v/>
      </c>
      <c s="180" t="str">
        <f t="shared" si="1145" ref="AY1045">IF(AND($BB$1=5,$A1045=5,$BC$1=C1045),B1045,"")</f>
        <v/>
      </c>
      <c s="180" t="str">
        <f t="shared" si="1142"/>
        <v/>
      </c>
      <c s="182" t="str">
        <f t="shared" si="1142"/>
        <v/>
      </c>
      <c s="180" t="str">
        <f t="shared" si="1142"/>
        <v/>
      </c>
      <c s="180" t="str">
        <f t="shared" si="1142"/>
        <v/>
      </c>
      <c s="180" t="str">
        <f t="shared" si="1142"/>
        <v/>
      </c>
      <c s="180" t="str">
        <f t="shared" si="1142"/>
        <v/>
      </c>
      <c s="180" t="str">
        <f t="shared" si="1142"/>
        <v/>
      </c>
      <c s="182" t="str">
        <f t="shared" si="1142"/>
        <v/>
      </c>
      <c s="180" t="str">
        <f t="shared" si="1142"/>
        <v/>
      </c>
      <c s="180" t="str">
        <f t="shared" si="1142"/>
        <v/>
      </c>
      <c s="180" t="str">
        <f t="shared" si="1142"/>
        <v/>
      </c>
      <c s="180" t="str">
        <f t="shared" si="1142"/>
        <v/>
      </c>
      <c s="180" t="str">
        <f t="shared" si="1142"/>
        <v/>
      </c>
      <c s="180" t="str">
        <f t="shared" si="1142"/>
        <v/>
      </c>
    </row>
    <row r="1046" spans="1:65" ht="15.75" customHeight="1">
      <c r="A1046" s="176" t="str">
        <f>IF('S.D.PASTE SHEET'!A1046="","",'S.D.PASTE SHEET'!A1046)</f>
        <v/>
      </c>
      <c s="176" t="str">
        <f>IF('S.D.PASTE SHEET'!B1046="","",'S.D.PASTE SHEET'!B1046)</f>
        <v/>
      </c>
      <c s="176" t="str">
        <f>IF('S.D.PASTE SHEET'!C1046="","",'S.D.PASTE SHEET'!C1046)</f>
        <v/>
      </c>
      <c s="177" t="str">
        <f>IF('S.D.PASTE SHEET'!D1046="","",'S.D.PASTE SHEET'!D1046)</f>
        <v/>
      </c>
      <c s="176" t="str">
        <f>IF('S.D.PASTE SHEET'!E1046="","",UPPER('S.D.PASTE SHEET'!E1046))</f>
        <v/>
      </c>
      <c s="176" t="str">
        <f>IF('S.D.PASTE SHEET'!F1046="","",'S.D.PASTE SHEET'!F1046)</f>
        <v/>
      </c>
      <c s="176" t="str">
        <f>IF('S.D.PASTE SHEET'!G1046="","",UPPER('S.D.PASTE SHEET'!G1046))</f>
        <v/>
      </c>
      <c s="176" t="str">
        <f>IF('S.D.PASTE SHEET'!H1046="","",UPPER('S.D.PASTE SHEET'!H1046))</f>
        <v/>
      </c>
      <c s="176" t="str">
        <f>IF('S.D.PASTE SHEET'!I1046="","",'S.D.PASTE SHEET'!I1046)</f>
        <v/>
      </c>
      <c s="177" t="str">
        <f>IF('S.D.PASTE SHEET'!J1046="","",'S.D.PASTE SHEET'!J1046)</f>
        <v/>
      </c>
      <c s="176" t="str">
        <f>IF('S.D.PASTE SHEET'!K1046="","",'S.D.PASTE SHEET'!K1046)</f>
        <v/>
      </c>
      <c s="176" t="str">
        <f>IF('S.D.PASTE SHEET'!L1046="","",'S.D.PASTE SHEET'!L1046)</f>
        <v/>
      </c>
      <c s="176" t="str">
        <f>IF('S.D.PASTE SHEET'!M1046="","",'S.D.PASTE SHEET'!M1046)</f>
        <v/>
      </c>
      <c s="176" t="str">
        <f>IF('S.D.PASTE SHEET'!N1046="","",'S.D.PASTE SHEET'!N1046)</f>
        <v/>
      </c>
      <c s="176" t="str">
        <f>IF('S.D.PASTE SHEET'!O1046="","",'S.D.PASTE SHEET'!O1046)</f>
        <v/>
      </c>
      <c s="176" t="str">
        <f>IF('S.D.PASTE SHEET'!P1046="","",'S.D.PASTE SHEET'!P1046)</f>
        <v/>
      </c>
      <c s="176" t="str">
        <f>IF('S.D.PASTE SHEET'!Q1046="","",'S.D.PASTE SHEET'!Q1046)</f>
        <v/>
      </c>
      <c s="176" t="str">
        <f>IF('S.D.PASTE SHEET'!R1046="","",'S.D.PASTE SHEET'!R1046)</f>
        <v/>
      </c>
      <c s="176" t="str">
        <f>IF('S.D.PASTE SHEET'!S1046="","",'S.D.PASTE SHEET'!S1046)</f>
        <v/>
      </c>
      <c s="176" t="str">
        <f>IF('S.D.PASTE SHEET'!T1046="","",'S.D.PASTE SHEET'!T1046)</f>
        <v/>
      </c>
      <c s="176" t="str">
        <f>IF('S.D.PASTE SHEET'!U1046="","",'S.D.PASTE SHEET'!U1046)</f>
        <v/>
      </c>
      <c s="176" t="str">
        <f>IF('S.D.PASTE SHEET'!V1046="","",'S.D.PASTE SHEET'!V1046)</f>
        <v/>
      </c>
      <c s="176" t="str">
        <f>IF('S.D.PASTE SHEET'!W1046="","",'S.D.PASTE SHEET'!W1046)</f>
        <v/>
      </c>
      <c s="176" t="str">
        <f>IF('S.D.PASTE SHEET'!X1046="","",'S.D.PASTE SHEET'!X1046)</f>
        <v/>
      </c>
      <c s="176" t="str">
        <f>IF('S.D.PASTE SHEET'!Y1046="","",'S.D.PASTE SHEET'!Y1046)</f>
        <v/>
      </c>
      <c s="176" t="str">
        <f>IF('S.D.PASTE SHEET'!Z1046="","",'S.D.PASTE SHEET'!Z1046)</f>
        <v/>
      </c>
      <c s="176" t="str">
        <f>IF('S.D.PASTE SHEET'!AA1046="","",'S.D.PASTE SHEET'!AA1046)</f>
        <v/>
      </c>
      <c s="176" t="str">
        <f>IF('S.D.PASTE SHEET'!AB1046="","",'S.D.PASTE SHEET'!AB1046)</f>
        <v/>
      </c>
      <c s="176" t="str">
        <f>IF('S.D.PASTE SHEET'!AC1046="","",'S.D.PASTE SHEET'!AC1046)</f>
        <v/>
      </c>
      <c s="176" t="str">
        <f>IF('S.D.PASTE SHEET'!AD1046="","",'S.D.PASTE SHEET'!AD1046)</f>
        <v/>
      </c>
      <c s="178"/>
      <c s="179" t="str">
        <f>IF(AK1046="","",IF(AK1046&gt;0,COUNT($AG$2:AG1046),""))</f>
        <v/>
      </c>
      <c s="180" t="str">
        <f t="shared" si="1140"/>
        <v/>
      </c>
      <c s="180" t="str">
        <f t="shared" si="1140"/>
        <v/>
      </c>
      <c s="180" t="str">
        <f t="shared" si="1140"/>
        <v/>
      </c>
      <c s="181" t="str">
        <f t="shared" si="1140"/>
        <v/>
      </c>
      <c s="180" t="str">
        <f t="shared" si="1140"/>
        <v/>
      </c>
      <c s="180" t="str">
        <f t="shared" si="1140"/>
        <v/>
      </c>
      <c s="180" t="str">
        <f t="shared" si="1140"/>
        <v/>
      </c>
      <c s="180" t="str">
        <f t="shared" si="1140"/>
        <v/>
      </c>
      <c s="180" t="str">
        <f t="shared" si="1140"/>
        <v/>
      </c>
      <c s="181" t="str">
        <f t="shared" si="1140"/>
        <v/>
      </c>
      <c s="180" t="str">
        <f t="shared" si="1140"/>
        <v/>
      </c>
      <c s="180" t="str">
        <f t="shared" si="1140"/>
        <v/>
      </c>
      <c s="180" t="str">
        <f t="shared" si="1140"/>
        <v/>
      </c>
      <c s="180" t="str">
        <f t="shared" si="1140"/>
        <v/>
      </c>
      <c s="180" t="str">
        <f t="shared" si="1140"/>
        <v/>
      </c>
      <c s="180" t="str">
        <f t="shared" si="1140"/>
        <v/>
      </c>
      <c r="AX1046" s="180" t="str">
        <f>IF(BC1046="","",IF(BC1046&gt;0,COUNT($AY$2:AY1046),""))</f>
        <v/>
      </c>
      <c s="180" t="str">
        <f t="shared" si="1146" ref="AY1046">IF(AND($BB$1=5,$A1046=5,$BC$1=C1046),B1046,"")</f>
        <v/>
      </c>
      <c s="180" t="str">
        <f t="shared" si="1142"/>
        <v/>
      </c>
      <c s="182" t="str">
        <f t="shared" si="1142"/>
        <v/>
      </c>
      <c s="180" t="str">
        <f t="shared" si="1142"/>
        <v/>
      </c>
      <c s="180" t="str">
        <f t="shared" si="1142"/>
        <v/>
      </c>
      <c s="180" t="str">
        <f t="shared" si="1142"/>
        <v/>
      </c>
      <c s="180" t="str">
        <f t="shared" si="1142"/>
        <v/>
      </c>
      <c s="180" t="str">
        <f t="shared" si="1142"/>
        <v/>
      </c>
      <c s="182" t="str">
        <f t="shared" si="1142"/>
        <v/>
      </c>
      <c s="180" t="str">
        <f t="shared" si="1142"/>
        <v/>
      </c>
      <c s="180" t="str">
        <f t="shared" si="1142"/>
        <v/>
      </c>
      <c s="180" t="str">
        <f t="shared" si="1142"/>
        <v/>
      </c>
      <c s="180" t="str">
        <f t="shared" si="1142"/>
        <v/>
      </c>
      <c s="180" t="str">
        <f t="shared" si="1142"/>
        <v/>
      </c>
      <c s="180" t="str">
        <f t="shared" si="1142"/>
        <v/>
      </c>
    </row>
    <row r="1047" spans="1:65" ht="15.75" customHeight="1">
      <c r="A1047" s="176" t="str">
        <f>IF('S.D.PASTE SHEET'!A1047="","",'S.D.PASTE SHEET'!A1047)</f>
        <v/>
      </c>
      <c s="176" t="str">
        <f>IF('S.D.PASTE SHEET'!B1047="","",'S.D.PASTE SHEET'!B1047)</f>
        <v/>
      </c>
      <c s="176" t="str">
        <f>IF('S.D.PASTE SHEET'!C1047="","",'S.D.PASTE SHEET'!C1047)</f>
        <v/>
      </c>
      <c s="177" t="str">
        <f>IF('S.D.PASTE SHEET'!D1047="","",'S.D.PASTE SHEET'!D1047)</f>
        <v/>
      </c>
      <c s="176" t="str">
        <f>IF('S.D.PASTE SHEET'!E1047="","",UPPER('S.D.PASTE SHEET'!E1047))</f>
        <v/>
      </c>
      <c s="176" t="str">
        <f>IF('S.D.PASTE SHEET'!F1047="","",'S.D.PASTE SHEET'!F1047)</f>
        <v/>
      </c>
      <c s="176" t="str">
        <f>IF('S.D.PASTE SHEET'!G1047="","",UPPER('S.D.PASTE SHEET'!G1047))</f>
        <v/>
      </c>
      <c s="176" t="str">
        <f>IF('S.D.PASTE SHEET'!H1047="","",UPPER('S.D.PASTE SHEET'!H1047))</f>
        <v/>
      </c>
      <c s="176" t="str">
        <f>IF('S.D.PASTE SHEET'!I1047="","",'S.D.PASTE SHEET'!I1047)</f>
        <v/>
      </c>
      <c s="177" t="str">
        <f>IF('S.D.PASTE SHEET'!J1047="","",'S.D.PASTE SHEET'!J1047)</f>
        <v/>
      </c>
      <c s="176" t="str">
        <f>IF('S.D.PASTE SHEET'!K1047="","",'S.D.PASTE SHEET'!K1047)</f>
        <v/>
      </c>
      <c s="176" t="str">
        <f>IF('S.D.PASTE SHEET'!L1047="","",'S.D.PASTE SHEET'!L1047)</f>
        <v/>
      </c>
      <c s="176" t="str">
        <f>IF('S.D.PASTE SHEET'!M1047="","",'S.D.PASTE SHEET'!M1047)</f>
        <v/>
      </c>
      <c s="176" t="str">
        <f>IF('S.D.PASTE SHEET'!N1047="","",'S.D.PASTE SHEET'!N1047)</f>
        <v/>
      </c>
      <c s="176" t="str">
        <f>IF('S.D.PASTE SHEET'!O1047="","",'S.D.PASTE SHEET'!O1047)</f>
        <v/>
      </c>
      <c s="176" t="str">
        <f>IF('S.D.PASTE SHEET'!P1047="","",'S.D.PASTE SHEET'!P1047)</f>
        <v/>
      </c>
      <c s="176" t="str">
        <f>IF('S.D.PASTE SHEET'!Q1047="","",'S.D.PASTE SHEET'!Q1047)</f>
        <v/>
      </c>
      <c s="176" t="str">
        <f>IF('S.D.PASTE SHEET'!R1047="","",'S.D.PASTE SHEET'!R1047)</f>
        <v/>
      </c>
      <c s="176" t="str">
        <f>IF('S.D.PASTE SHEET'!S1047="","",'S.D.PASTE SHEET'!S1047)</f>
        <v/>
      </c>
      <c s="176" t="str">
        <f>IF('S.D.PASTE SHEET'!T1047="","",'S.D.PASTE SHEET'!T1047)</f>
        <v/>
      </c>
      <c s="176" t="str">
        <f>IF('S.D.PASTE SHEET'!U1047="","",'S.D.PASTE SHEET'!U1047)</f>
        <v/>
      </c>
      <c s="176" t="str">
        <f>IF('S.D.PASTE SHEET'!V1047="","",'S.D.PASTE SHEET'!V1047)</f>
        <v/>
      </c>
      <c s="176" t="str">
        <f>IF('S.D.PASTE SHEET'!W1047="","",'S.D.PASTE SHEET'!W1047)</f>
        <v/>
      </c>
      <c s="176" t="str">
        <f>IF('S.D.PASTE SHEET'!X1047="","",'S.D.PASTE SHEET'!X1047)</f>
        <v/>
      </c>
      <c s="176" t="str">
        <f>IF('S.D.PASTE SHEET'!Y1047="","",'S.D.PASTE SHEET'!Y1047)</f>
        <v/>
      </c>
      <c s="176" t="str">
        <f>IF('S.D.PASTE SHEET'!Z1047="","",'S.D.PASTE SHEET'!Z1047)</f>
        <v/>
      </c>
      <c s="176" t="str">
        <f>IF('S.D.PASTE SHEET'!AA1047="","",'S.D.PASTE SHEET'!AA1047)</f>
        <v/>
      </c>
      <c s="176" t="str">
        <f>IF('S.D.PASTE SHEET'!AB1047="","",'S.D.PASTE SHEET'!AB1047)</f>
        <v/>
      </c>
      <c s="176" t="str">
        <f>IF('S.D.PASTE SHEET'!AC1047="","",'S.D.PASTE SHEET'!AC1047)</f>
        <v/>
      </c>
      <c s="176" t="str">
        <f>IF('S.D.PASTE SHEET'!AD1047="","",'S.D.PASTE SHEET'!AD1047)</f>
        <v/>
      </c>
      <c s="178"/>
      <c s="179" t="str">
        <f>IF(AK1047="","",IF(AK1047&gt;0,COUNT($AG$2:AG1047),""))</f>
        <v/>
      </c>
      <c s="180" t="str">
        <f t="shared" si="1140"/>
        <v/>
      </c>
      <c s="180" t="str">
        <f t="shared" si="1140"/>
        <v/>
      </c>
      <c s="180" t="str">
        <f t="shared" si="1140"/>
        <v/>
      </c>
      <c s="181" t="str">
        <f t="shared" si="1140"/>
        <v/>
      </c>
      <c s="180" t="str">
        <f t="shared" si="1140"/>
        <v/>
      </c>
      <c s="180" t="str">
        <f t="shared" si="1140"/>
        <v/>
      </c>
      <c s="180" t="str">
        <f t="shared" si="1140"/>
        <v/>
      </c>
      <c s="180" t="str">
        <f t="shared" si="1140"/>
        <v/>
      </c>
      <c s="180" t="str">
        <f t="shared" si="1140"/>
        <v/>
      </c>
      <c s="181" t="str">
        <f t="shared" si="1140"/>
        <v/>
      </c>
      <c s="180" t="str">
        <f t="shared" si="1140"/>
        <v/>
      </c>
      <c s="180" t="str">
        <f t="shared" si="1140"/>
        <v/>
      </c>
      <c s="180" t="str">
        <f t="shared" si="1140"/>
        <v/>
      </c>
      <c s="180" t="str">
        <f t="shared" si="1140"/>
        <v/>
      </c>
      <c s="180" t="str">
        <f t="shared" si="1140"/>
        <v/>
      </c>
      <c s="180" t="str">
        <f t="shared" si="1140"/>
        <v/>
      </c>
      <c r="AX1047" s="180" t="str">
        <f>IF(BC1047="","",IF(BC1047&gt;0,COUNT($AY$2:AY1047),""))</f>
        <v/>
      </c>
      <c s="180" t="str">
        <f t="shared" si="1147" ref="AY1047">IF(AND($BB$1=5,$A1047=5,$BC$1=C1047),B1047,"")</f>
        <v/>
      </c>
      <c s="180" t="str">
        <f t="shared" si="1142"/>
        <v/>
      </c>
      <c s="182" t="str">
        <f t="shared" si="1142"/>
        <v/>
      </c>
      <c s="180" t="str">
        <f t="shared" si="1142"/>
        <v/>
      </c>
      <c s="180" t="str">
        <f t="shared" si="1142"/>
        <v/>
      </c>
      <c s="180" t="str">
        <f t="shared" si="1142"/>
        <v/>
      </c>
      <c s="180" t="str">
        <f t="shared" si="1142"/>
        <v/>
      </c>
      <c s="180" t="str">
        <f t="shared" si="1142"/>
        <v/>
      </c>
      <c s="182" t="str">
        <f t="shared" si="1142"/>
        <v/>
      </c>
      <c s="180" t="str">
        <f t="shared" si="1142"/>
        <v/>
      </c>
      <c s="180" t="str">
        <f t="shared" si="1142"/>
        <v/>
      </c>
      <c s="180" t="str">
        <f t="shared" si="1142"/>
        <v/>
      </c>
      <c s="180" t="str">
        <f t="shared" si="1142"/>
        <v/>
      </c>
      <c s="180" t="str">
        <f t="shared" si="1142"/>
        <v/>
      </c>
      <c s="180" t="str">
        <f t="shared" si="1142"/>
        <v/>
      </c>
    </row>
    <row r="1048" spans="1:65" ht="15.75" customHeight="1">
      <c r="A1048" s="176" t="str">
        <f>IF('S.D.PASTE SHEET'!A1048="","",'S.D.PASTE SHEET'!A1048)</f>
        <v/>
      </c>
      <c s="176" t="str">
        <f>IF('S.D.PASTE SHEET'!B1048="","",'S.D.PASTE SHEET'!B1048)</f>
        <v/>
      </c>
      <c s="176" t="str">
        <f>IF('S.D.PASTE SHEET'!C1048="","",'S.D.PASTE SHEET'!C1048)</f>
        <v/>
      </c>
      <c s="177" t="str">
        <f>IF('S.D.PASTE SHEET'!D1048="","",'S.D.PASTE SHEET'!D1048)</f>
        <v/>
      </c>
      <c s="176" t="str">
        <f>IF('S.D.PASTE SHEET'!E1048="","",UPPER('S.D.PASTE SHEET'!E1048))</f>
        <v/>
      </c>
      <c s="176" t="str">
        <f>IF('S.D.PASTE SHEET'!F1048="","",'S.D.PASTE SHEET'!F1048)</f>
        <v/>
      </c>
      <c s="176" t="str">
        <f>IF('S.D.PASTE SHEET'!G1048="","",UPPER('S.D.PASTE SHEET'!G1048))</f>
        <v/>
      </c>
      <c s="176" t="str">
        <f>IF('S.D.PASTE SHEET'!H1048="","",UPPER('S.D.PASTE SHEET'!H1048))</f>
        <v/>
      </c>
      <c s="176" t="str">
        <f>IF('S.D.PASTE SHEET'!I1048="","",'S.D.PASTE SHEET'!I1048)</f>
        <v/>
      </c>
      <c s="177" t="str">
        <f>IF('S.D.PASTE SHEET'!J1048="","",'S.D.PASTE SHEET'!J1048)</f>
        <v/>
      </c>
      <c s="176" t="str">
        <f>IF('S.D.PASTE SHEET'!K1048="","",'S.D.PASTE SHEET'!K1048)</f>
        <v/>
      </c>
      <c s="176" t="str">
        <f>IF('S.D.PASTE SHEET'!L1048="","",'S.D.PASTE SHEET'!L1048)</f>
        <v/>
      </c>
      <c s="176" t="str">
        <f>IF('S.D.PASTE SHEET'!M1048="","",'S.D.PASTE SHEET'!M1048)</f>
        <v/>
      </c>
      <c s="176" t="str">
        <f>IF('S.D.PASTE SHEET'!N1048="","",'S.D.PASTE SHEET'!N1048)</f>
        <v/>
      </c>
      <c s="176" t="str">
        <f>IF('S.D.PASTE SHEET'!O1048="","",'S.D.PASTE SHEET'!O1048)</f>
        <v/>
      </c>
      <c s="176" t="str">
        <f>IF('S.D.PASTE SHEET'!P1048="","",'S.D.PASTE SHEET'!P1048)</f>
        <v/>
      </c>
      <c s="176" t="str">
        <f>IF('S.D.PASTE SHEET'!Q1048="","",'S.D.PASTE SHEET'!Q1048)</f>
        <v/>
      </c>
      <c s="176" t="str">
        <f>IF('S.D.PASTE SHEET'!R1048="","",'S.D.PASTE SHEET'!R1048)</f>
        <v/>
      </c>
      <c s="176" t="str">
        <f>IF('S.D.PASTE SHEET'!S1048="","",'S.D.PASTE SHEET'!S1048)</f>
        <v/>
      </c>
      <c s="176" t="str">
        <f>IF('S.D.PASTE SHEET'!T1048="","",'S.D.PASTE SHEET'!T1048)</f>
        <v/>
      </c>
      <c s="176" t="str">
        <f>IF('S.D.PASTE SHEET'!U1048="","",'S.D.PASTE SHEET'!U1048)</f>
        <v/>
      </c>
      <c s="176" t="str">
        <f>IF('S.D.PASTE SHEET'!V1048="","",'S.D.PASTE SHEET'!V1048)</f>
        <v/>
      </c>
      <c s="176" t="str">
        <f>IF('S.D.PASTE SHEET'!W1048="","",'S.D.PASTE SHEET'!W1048)</f>
        <v/>
      </c>
      <c s="176" t="str">
        <f>IF('S.D.PASTE SHEET'!X1048="","",'S.D.PASTE SHEET'!X1048)</f>
        <v/>
      </c>
      <c s="176" t="str">
        <f>IF('S.D.PASTE SHEET'!Y1048="","",'S.D.PASTE SHEET'!Y1048)</f>
        <v/>
      </c>
      <c s="176" t="str">
        <f>IF('S.D.PASTE SHEET'!Z1048="","",'S.D.PASTE SHEET'!Z1048)</f>
        <v/>
      </c>
      <c s="176" t="str">
        <f>IF('S.D.PASTE SHEET'!AA1048="","",'S.D.PASTE SHEET'!AA1048)</f>
        <v/>
      </c>
      <c s="176" t="str">
        <f>IF('S.D.PASTE SHEET'!AB1048="","",'S.D.PASTE SHEET'!AB1048)</f>
        <v/>
      </c>
      <c s="176" t="str">
        <f>IF('S.D.PASTE SHEET'!AC1048="","",'S.D.PASTE SHEET'!AC1048)</f>
        <v/>
      </c>
      <c s="176" t="str">
        <f>IF('S.D.PASTE SHEET'!AD1048="","",'S.D.PASTE SHEET'!AD1048)</f>
        <v/>
      </c>
      <c s="178"/>
      <c s="179" t="str">
        <f>IF(AK1048="","",IF(AK1048&gt;0,COUNT($AG$2:AG1048),""))</f>
        <v/>
      </c>
      <c s="180" t="str">
        <f t="shared" si="1140"/>
        <v/>
      </c>
      <c s="180" t="str">
        <f t="shared" si="1140"/>
        <v/>
      </c>
      <c s="180" t="str">
        <f t="shared" si="1140"/>
        <v/>
      </c>
      <c s="181" t="str">
        <f t="shared" si="1140"/>
        <v/>
      </c>
      <c s="180" t="str">
        <f t="shared" si="1140"/>
        <v/>
      </c>
      <c s="180" t="str">
        <f t="shared" si="1140"/>
        <v/>
      </c>
      <c s="180" t="str">
        <f t="shared" si="1140"/>
        <v/>
      </c>
      <c s="180" t="str">
        <f t="shared" si="1140"/>
        <v/>
      </c>
      <c s="180" t="str">
        <f t="shared" si="1140"/>
        <v/>
      </c>
      <c s="181" t="str">
        <f t="shared" si="1140"/>
        <v/>
      </c>
      <c s="180" t="str">
        <f t="shared" si="1140"/>
        <v/>
      </c>
      <c s="180" t="str">
        <f t="shared" si="1140"/>
        <v/>
      </c>
      <c s="180" t="str">
        <f t="shared" si="1140"/>
        <v/>
      </c>
      <c s="180" t="str">
        <f t="shared" si="1140"/>
        <v/>
      </c>
      <c s="180" t="str">
        <f t="shared" si="1140"/>
        <v/>
      </c>
      <c s="180" t="str">
        <f t="shared" si="1140"/>
        <v/>
      </c>
      <c r="AX1048" s="180" t="str">
        <f>IF(BC1048="","",IF(BC1048&gt;0,COUNT($AY$2:AY1048),""))</f>
        <v/>
      </c>
      <c s="180" t="str">
        <f t="shared" si="1148" ref="AY1048">IF(AND($BB$1=5,$A1048=5,$BC$1=C1048),B1048,"")</f>
        <v/>
      </c>
      <c s="180" t="str">
        <f t="shared" si="1142"/>
        <v/>
      </c>
      <c s="182" t="str">
        <f t="shared" si="1142"/>
        <v/>
      </c>
      <c s="180" t="str">
        <f t="shared" si="1142"/>
        <v/>
      </c>
      <c s="180" t="str">
        <f t="shared" si="1142"/>
        <v/>
      </c>
      <c s="180" t="str">
        <f t="shared" si="1142"/>
        <v/>
      </c>
      <c s="180" t="str">
        <f t="shared" si="1142"/>
        <v/>
      </c>
      <c s="180" t="str">
        <f t="shared" si="1142"/>
        <v/>
      </c>
      <c s="182" t="str">
        <f t="shared" si="1142"/>
        <v/>
      </c>
      <c s="180" t="str">
        <f t="shared" si="1142"/>
        <v/>
      </c>
      <c s="180" t="str">
        <f t="shared" si="1142"/>
        <v/>
      </c>
      <c s="180" t="str">
        <f t="shared" si="1142"/>
        <v/>
      </c>
      <c s="180" t="str">
        <f t="shared" si="1142"/>
        <v/>
      </c>
      <c s="180" t="str">
        <f t="shared" si="1142"/>
        <v/>
      </c>
      <c s="180" t="str">
        <f t="shared" si="1142"/>
        <v/>
      </c>
    </row>
    <row r="1049" spans="1:65" ht="15.75" customHeight="1">
      <c r="A1049" s="176" t="str">
        <f>IF('S.D.PASTE SHEET'!A1049="","",'S.D.PASTE SHEET'!A1049)</f>
        <v/>
      </c>
      <c s="176" t="str">
        <f>IF('S.D.PASTE SHEET'!B1049="","",'S.D.PASTE SHEET'!B1049)</f>
        <v/>
      </c>
      <c s="176" t="str">
        <f>IF('S.D.PASTE SHEET'!C1049="","",'S.D.PASTE SHEET'!C1049)</f>
        <v/>
      </c>
      <c s="177" t="str">
        <f>IF('S.D.PASTE SHEET'!D1049="","",'S.D.PASTE SHEET'!D1049)</f>
        <v/>
      </c>
      <c s="176" t="str">
        <f>IF('S.D.PASTE SHEET'!E1049="","",UPPER('S.D.PASTE SHEET'!E1049))</f>
        <v/>
      </c>
      <c s="176" t="str">
        <f>IF('S.D.PASTE SHEET'!F1049="","",'S.D.PASTE SHEET'!F1049)</f>
        <v/>
      </c>
      <c s="176" t="str">
        <f>IF('S.D.PASTE SHEET'!G1049="","",UPPER('S.D.PASTE SHEET'!G1049))</f>
        <v/>
      </c>
      <c s="176" t="str">
        <f>IF('S.D.PASTE SHEET'!H1049="","",UPPER('S.D.PASTE SHEET'!H1049))</f>
        <v/>
      </c>
      <c s="176" t="str">
        <f>IF('S.D.PASTE SHEET'!I1049="","",'S.D.PASTE SHEET'!I1049)</f>
        <v/>
      </c>
      <c s="177" t="str">
        <f>IF('S.D.PASTE SHEET'!J1049="","",'S.D.PASTE SHEET'!J1049)</f>
        <v/>
      </c>
      <c s="176" t="str">
        <f>IF('S.D.PASTE SHEET'!K1049="","",'S.D.PASTE SHEET'!K1049)</f>
        <v/>
      </c>
      <c s="176" t="str">
        <f>IF('S.D.PASTE SHEET'!L1049="","",'S.D.PASTE SHEET'!L1049)</f>
        <v/>
      </c>
      <c s="176" t="str">
        <f>IF('S.D.PASTE SHEET'!M1049="","",'S.D.PASTE SHEET'!M1049)</f>
        <v/>
      </c>
      <c s="176" t="str">
        <f>IF('S.D.PASTE SHEET'!N1049="","",'S.D.PASTE SHEET'!N1049)</f>
        <v/>
      </c>
      <c s="176" t="str">
        <f>IF('S.D.PASTE SHEET'!O1049="","",'S.D.PASTE SHEET'!O1049)</f>
        <v/>
      </c>
      <c s="176" t="str">
        <f>IF('S.D.PASTE SHEET'!P1049="","",'S.D.PASTE SHEET'!P1049)</f>
        <v/>
      </c>
      <c s="176" t="str">
        <f>IF('S.D.PASTE SHEET'!Q1049="","",'S.D.PASTE SHEET'!Q1049)</f>
        <v/>
      </c>
      <c s="176" t="str">
        <f>IF('S.D.PASTE SHEET'!R1049="","",'S.D.PASTE SHEET'!R1049)</f>
        <v/>
      </c>
      <c s="176" t="str">
        <f>IF('S.D.PASTE SHEET'!S1049="","",'S.D.PASTE SHEET'!S1049)</f>
        <v/>
      </c>
      <c s="176" t="str">
        <f>IF('S.D.PASTE SHEET'!T1049="","",'S.D.PASTE SHEET'!T1049)</f>
        <v/>
      </c>
      <c s="176" t="str">
        <f>IF('S.D.PASTE SHEET'!U1049="","",'S.D.PASTE SHEET'!U1049)</f>
        <v/>
      </c>
      <c s="176" t="str">
        <f>IF('S.D.PASTE SHEET'!V1049="","",'S.D.PASTE SHEET'!V1049)</f>
        <v/>
      </c>
      <c s="176" t="str">
        <f>IF('S.D.PASTE SHEET'!W1049="","",'S.D.PASTE SHEET'!W1049)</f>
        <v/>
      </c>
      <c s="176" t="str">
        <f>IF('S.D.PASTE SHEET'!X1049="","",'S.D.PASTE SHEET'!X1049)</f>
        <v/>
      </c>
      <c s="176" t="str">
        <f>IF('S.D.PASTE SHEET'!Y1049="","",'S.D.PASTE SHEET'!Y1049)</f>
        <v/>
      </c>
      <c s="176" t="str">
        <f>IF('S.D.PASTE SHEET'!Z1049="","",'S.D.PASTE SHEET'!Z1049)</f>
        <v/>
      </c>
      <c s="176" t="str">
        <f>IF('S.D.PASTE SHEET'!AA1049="","",'S.D.PASTE SHEET'!AA1049)</f>
        <v/>
      </c>
      <c s="176" t="str">
        <f>IF('S.D.PASTE SHEET'!AB1049="","",'S.D.PASTE SHEET'!AB1049)</f>
        <v/>
      </c>
      <c s="176" t="str">
        <f>IF('S.D.PASTE SHEET'!AC1049="","",'S.D.PASTE SHEET'!AC1049)</f>
        <v/>
      </c>
      <c s="176" t="str">
        <f>IF('S.D.PASTE SHEET'!AD1049="","",'S.D.PASTE SHEET'!AD1049)</f>
        <v/>
      </c>
      <c s="178"/>
      <c s="179" t="str">
        <f>IF(AK1049="","",IF(AK1049&gt;0,COUNT($AG$2:AG1049),""))</f>
        <v/>
      </c>
      <c s="180" t="str">
        <f t="shared" si="1140"/>
        <v/>
      </c>
      <c s="180" t="str">
        <f t="shared" si="1140"/>
        <v/>
      </c>
      <c s="180" t="str">
        <f t="shared" si="1140"/>
        <v/>
      </c>
      <c s="181" t="str">
        <f t="shared" si="1140"/>
        <v/>
      </c>
      <c s="180" t="str">
        <f t="shared" si="1140"/>
        <v/>
      </c>
      <c s="180" t="str">
        <f t="shared" si="1140"/>
        <v/>
      </c>
      <c s="180" t="str">
        <f t="shared" si="1140"/>
        <v/>
      </c>
      <c s="180" t="str">
        <f t="shared" si="1140"/>
        <v/>
      </c>
      <c s="180" t="str">
        <f t="shared" si="1140"/>
        <v/>
      </c>
      <c s="181" t="str">
        <f t="shared" si="1140"/>
        <v/>
      </c>
      <c s="180" t="str">
        <f t="shared" si="1140"/>
        <v/>
      </c>
      <c s="180" t="str">
        <f t="shared" si="1140"/>
        <v/>
      </c>
      <c s="180" t="str">
        <f t="shared" si="1140"/>
        <v/>
      </c>
      <c s="180" t="str">
        <f t="shared" si="1140"/>
        <v/>
      </c>
      <c s="180" t="str">
        <f t="shared" si="1140"/>
        <v/>
      </c>
      <c s="180" t="str">
        <f t="shared" si="1140"/>
        <v/>
      </c>
      <c r="AX1049" s="180" t="str">
        <f>IF(BC1049="","",IF(BC1049&gt;0,COUNT($AY$2:AY1049),""))</f>
        <v/>
      </c>
      <c s="180" t="str">
        <f t="shared" si="1149" ref="AY1049">IF(AND($BB$1=5,$A1049=5,$BC$1=C1049),B1049,"")</f>
        <v/>
      </c>
      <c s="180" t="str">
        <f t="shared" si="1142"/>
        <v/>
      </c>
      <c s="182" t="str">
        <f t="shared" si="1142"/>
        <v/>
      </c>
      <c s="180" t="str">
        <f t="shared" si="1142"/>
        <v/>
      </c>
      <c s="180" t="str">
        <f t="shared" si="1142"/>
        <v/>
      </c>
      <c s="180" t="str">
        <f t="shared" si="1142"/>
        <v/>
      </c>
      <c s="180" t="str">
        <f t="shared" si="1142"/>
        <v/>
      </c>
      <c s="180" t="str">
        <f t="shared" si="1142"/>
        <v/>
      </c>
      <c s="182" t="str">
        <f t="shared" si="1142"/>
        <v/>
      </c>
      <c s="180" t="str">
        <f t="shared" si="1142"/>
        <v/>
      </c>
      <c s="180" t="str">
        <f t="shared" si="1142"/>
        <v/>
      </c>
      <c s="180" t="str">
        <f t="shared" si="1142"/>
        <v/>
      </c>
      <c s="180" t="str">
        <f t="shared" si="1142"/>
        <v/>
      </c>
      <c s="180" t="str">
        <f t="shared" si="1142"/>
        <v/>
      </c>
      <c s="180" t="str">
        <f t="shared" si="1142"/>
        <v/>
      </c>
    </row>
    <row r="1050" spans="1:65" ht="15.75" customHeight="1">
      <c r="A1050" s="176" t="str">
        <f>IF('S.D.PASTE SHEET'!A1050="","",'S.D.PASTE SHEET'!A1050)</f>
        <v/>
      </c>
      <c s="176" t="str">
        <f>IF('S.D.PASTE SHEET'!B1050="","",'S.D.PASTE SHEET'!B1050)</f>
        <v/>
      </c>
      <c s="176" t="str">
        <f>IF('S.D.PASTE SHEET'!C1050="","",'S.D.PASTE SHEET'!C1050)</f>
        <v/>
      </c>
      <c s="177" t="str">
        <f>IF('S.D.PASTE SHEET'!D1050="","",'S.D.PASTE SHEET'!D1050)</f>
        <v/>
      </c>
      <c s="176" t="str">
        <f>IF('S.D.PASTE SHEET'!E1050="","",UPPER('S.D.PASTE SHEET'!E1050))</f>
        <v/>
      </c>
      <c s="176" t="str">
        <f>IF('S.D.PASTE SHEET'!F1050="","",'S.D.PASTE SHEET'!F1050)</f>
        <v/>
      </c>
      <c s="176" t="str">
        <f>IF('S.D.PASTE SHEET'!G1050="","",UPPER('S.D.PASTE SHEET'!G1050))</f>
        <v/>
      </c>
      <c s="176" t="str">
        <f>IF('S.D.PASTE SHEET'!H1050="","",UPPER('S.D.PASTE SHEET'!H1050))</f>
        <v/>
      </c>
      <c s="176" t="str">
        <f>IF('S.D.PASTE SHEET'!I1050="","",'S.D.PASTE SHEET'!I1050)</f>
        <v/>
      </c>
      <c s="177" t="str">
        <f>IF('S.D.PASTE SHEET'!J1050="","",'S.D.PASTE SHEET'!J1050)</f>
        <v/>
      </c>
      <c s="176" t="str">
        <f>IF('S.D.PASTE SHEET'!K1050="","",'S.D.PASTE SHEET'!K1050)</f>
        <v/>
      </c>
      <c s="176" t="str">
        <f>IF('S.D.PASTE SHEET'!L1050="","",'S.D.PASTE SHEET'!L1050)</f>
        <v/>
      </c>
      <c s="176" t="str">
        <f>IF('S.D.PASTE SHEET'!M1050="","",'S.D.PASTE SHEET'!M1050)</f>
        <v/>
      </c>
      <c s="176" t="str">
        <f>IF('S.D.PASTE SHEET'!N1050="","",'S.D.PASTE SHEET'!N1050)</f>
        <v/>
      </c>
      <c s="176" t="str">
        <f>IF('S.D.PASTE SHEET'!O1050="","",'S.D.PASTE SHEET'!O1050)</f>
        <v/>
      </c>
      <c s="176" t="str">
        <f>IF('S.D.PASTE SHEET'!P1050="","",'S.D.PASTE SHEET'!P1050)</f>
        <v/>
      </c>
      <c s="176" t="str">
        <f>IF('S.D.PASTE SHEET'!Q1050="","",'S.D.PASTE SHEET'!Q1050)</f>
        <v/>
      </c>
      <c s="176" t="str">
        <f>IF('S.D.PASTE SHEET'!R1050="","",'S.D.PASTE SHEET'!R1050)</f>
        <v/>
      </c>
      <c s="176" t="str">
        <f>IF('S.D.PASTE SHEET'!S1050="","",'S.D.PASTE SHEET'!S1050)</f>
        <v/>
      </c>
      <c s="176" t="str">
        <f>IF('S.D.PASTE SHEET'!T1050="","",'S.D.PASTE SHEET'!T1050)</f>
        <v/>
      </c>
      <c s="176" t="str">
        <f>IF('S.D.PASTE SHEET'!U1050="","",'S.D.PASTE SHEET'!U1050)</f>
        <v/>
      </c>
      <c s="176" t="str">
        <f>IF('S.D.PASTE SHEET'!V1050="","",'S.D.PASTE SHEET'!V1050)</f>
        <v/>
      </c>
      <c s="176" t="str">
        <f>IF('S.D.PASTE SHEET'!W1050="","",'S.D.PASTE SHEET'!W1050)</f>
        <v/>
      </c>
      <c s="176" t="str">
        <f>IF('S.D.PASTE SHEET'!X1050="","",'S.D.PASTE SHEET'!X1050)</f>
        <v/>
      </c>
      <c s="176" t="str">
        <f>IF('S.D.PASTE SHEET'!Y1050="","",'S.D.PASTE SHEET'!Y1050)</f>
        <v/>
      </c>
      <c s="176" t="str">
        <f>IF('S.D.PASTE SHEET'!Z1050="","",'S.D.PASTE SHEET'!Z1050)</f>
        <v/>
      </c>
      <c s="176" t="str">
        <f>IF('S.D.PASTE SHEET'!AA1050="","",'S.D.PASTE SHEET'!AA1050)</f>
        <v/>
      </c>
      <c s="176" t="str">
        <f>IF('S.D.PASTE SHEET'!AB1050="","",'S.D.PASTE SHEET'!AB1050)</f>
        <v/>
      </c>
      <c s="176" t="str">
        <f>IF('S.D.PASTE SHEET'!AC1050="","",'S.D.PASTE SHEET'!AC1050)</f>
        <v/>
      </c>
      <c s="176" t="str">
        <f>IF('S.D.PASTE SHEET'!AD1050="","",'S.D.PASTE SHEET'!AD1050)</f>
        <v/>
      </c>
      <c s="178"/>
      <c s="179" t="str">
        <f>IF(AK1050="","",IF(AK1050&gt;0,COUNT($AG$2:AG1050),""))</f>
        <v/>
      </c>
      <c s="180" t="str">
        <f t="shared" si="1140"/>
        <v/>
      </c>
      <c s="180" t="str">
        <f t="shared" si="1140"/>
        <v/>
      </c>
      <c s="180" t="str">
        <f t="shared" si="1140"/>
        <v/>
      </c>
      <c s="181" t="str">
        <f t="shared" si="1140"/>
        <v/>
      </c>
      <c s="180" t="str">
        <f t="shared" si="1140"/>
        <v/>
      </c>
      <c s="180" t="str">
        <f t="shared" si="1140"/>
        <v/>
      </c>
      <c s="180" t="str">
        <f t="shared" si="1140"/>
        <v/>
      </c>
      <c s="180" t="str">
        <f t="shared" si="1140"/>
        <v/>
      </c>
      <c s="180" t="str">
        <f t="shared" si="1140"/>
        <v/>
      </c>
      <c s="181" t="str">
        <f t="shared" si="1140"/>
        <v/>
      </c>
      <c s="180" t="str">
        <f t="shared" si="1140"/>
        <v/>
      </c>
      <c s="180" t="str">
        <f t="shared" si="1140"/>
        <v/>
      </c>
      <c s="180" t="str">
        <f t="shared" si="1140"/>
        <v/>
      </c>
      <c s="180" t="str">
        <f t="shared" si="1140"/>
        <v/>
      </c>
      <c s="180" t="str">
        <f t="shared" si="1140"/>
        <v/>
      </c>
      <c s="180" t="str">
        <f t="shared" si="1140"/>
        <v/>
      </c>
      <c r="AX1050" s="180" t="str">
        <f>IF(BC1050="","",IF(BC1050&gt;0,COUNT($AY$2:AY1050),""))</f>
        <v/>
      </c>
      <c s="180" t="str">
        <f t="shared" si="1150" ref="AY1050">IF(AND($BB$1=5,$A1050=5,$BC$1=C1050),B1050,"")</f>
        <v/>
      </c>
      <c s="180" t="str">
        <f t="shared" si="1142"/>
        <v/>
      </c>
      <c s="182" t="str">
        <f t="shared" si="1142"/>
        <v/>
      </c>
      <c s="180" t="str">
        <f t="shared" si="1142"/>
        <v/>
      </c>
      <c s="180" t="str">
        <f t="shared" si="1142"/>
        <v/>
      </c>
      <c s="180" t="str">
        <f t="shared" si="1142"/>
        <v/>
      </c>
      <c s="180" t="str">
        <f t="shared" si="1142"/>
        <v/>
      </c>
      <c s="180" t="str">
        <f t="shared" si="1142"/>
        <v/>
      </c>
      <c s="182" t="str">
        <f t="shared" si="1142"/>
        <v/>
      </c>
      <c s="180" t="str">
        <f t="shared" si="1142"/>
        <v/>
      </c>
      <c s="180" t="str">
        <f t="shared" si="1142"/>
        <v/>
      </c>
      <c s="180" t="str">
        <f t="shared" si="1142"/>
        <v/>
      </c>
      <c s="180" t="str">
        <f t="shared" si="1142"/>
        <v/>
      </c>
      <c s="180" t="str">
        <f t="shared" si="1142"/>
        <v/>
      </c>
      <c s="180" t="str">
        <f t="shared" si="1142"/>
        <v/>
      </c>
    </row>
    <row r="1051" spans="1:65" ht="15.75" customHeight="1">
      <c r="A1051" s="176" t="str">
        <f>IF('S.D.PASTE SHEET'!A1051="","",'S.D.PASTE SHEET'!A1051)</f>
        <v/>
      </c>
      <c s="176" t="str">
        <f>IF('S.D.PASTE SHEET'!B1051="","",'S.D.PASTE SHEET'!B1051)</f>
        <v/>
      </c>
      <c s="176" t="str">
        <f>IF('S.D.PASTE SHEET'!C1051="","",'S.D.PASTE SHEET'!C1051)</f>
        <v/>
      </c>
      <c s="177" t="str">
        <f>IF('S.D.PASTE SHEET'!D1051="","",'S.D.PASTE SHEET'!D1051)</f>
        <v/>
      </c>
      <c s="176" t="str">
        <f>IF('S.D.PASTE SHEET'!E1051="","",UPPER('S.D.PASTE SHEET'!E1051))</f>
        <v/>
      </c>
      <c s="176" t="str">
        <f>IF('S.D.PASTE SHEET'!F1051="","",'S.D.PASTE SHEET'!F1051)</f>
        <v/>
      </c>
      <c s="176" t="str">
        <f>IF('S.D.PASTE SHEET'!G1051="","",UPPER('S.D.PASTE SHEET'!G1051))</f>
        <v/>
      </c>
      <c s="176" t="str">
        <f>IF('S.D.PASTE SHEET'!H1051="","",UPPER('S.D.PASTE SHEET'!H1051))</f>
        <v/>
      </c>
      <c s="176" t="str">
        <f>IF('S.D.PASTE SHEET'!I1051="","",'S.D.PASTE SHEET'!I1051)</f>
        <v/>
      </c>
      <c s="177" t="str">
        <f>IF('S.D.PASTE SHEET'!J1051="","",'S.D.PASTE SHEET'!J1051)</f>
        <v/>
      </c>
      <c s="176" t="str">
        <f>IF('S.D.PASTE SHEET'!K1051="","",'S.D.PASTE SHEET'!K1051)</f>
        <v/>
      </c>
      <c s="176" t="str">
        <f>IF('S.D.PASTE SHEET'!L1051="","",'S.D.PASTE SHEET'!L1051)</f>
        <v/>
      </c>
      <c s="176" t="str">
        <f>IF('S.D.PASTE SHEET'!M1051="","",'S.D.PASTE SHEET'!M1051)</f>
        <v/>
      </c>
      <c s="176" t="str">
        <f>IF('S.D.PASTE SHEET'!N1051="","",'S.D.PASTE SHEET'!N1051)</f>
        <v/>
      </c>
      <c s="176" t="str">
        <f>IF('S.D.PASTE SHEET'!O1051="","",'S.D.PASTE SHEET'!O1051)</f>
        <v/>
      </c>
      <c s="176" t="str">
        <f>IF('S.D.PASTE SHEET'!P1051="","",'S.D.PASTE SHEET'!P1051)</f>
        <v/>
      </c>
      <c s="176" t="str">
        <f>IF('S.D.PASTE SHEET'!Q1051="","",'S.D.PASTE SHEET'!Q1051)</f>
        <v/>
      </c>
      <c s="176" t="str">
        <f>IF('S.D.PASTE SHEET'!R1051="","",'S.D.PASTE SHEET'!R1051)</f>
        <v/>
      </c>
      <c s="176" t="str">
        <f>IF('S.D.PASTE SHEET'!S1051="","",'S.D.PASTE SHEET'!S1051)</f>
        <v/>
      </c>
      <c s="176" t="str">
        <f>IF('S.D.PASTE SHEET'!T1051="","",'S.D.PASTE SHEET'!T1051)</f>
        <v/>
      </c>
      <c s="176" t="str">
        <f>IF('S.D.PASTE SHEET'!U1051="","",'S.D.PASTE SHEET'!U1051)</f>
        <v/>
      </c>
      <c s="176" t="str">
        <f>IF('S.D.PASTE SHEET'!V1051="","",'S.D.PASTE SHEET'!V1051)</f>
        <v/>
      </c>
      <c s="176" t="str">
        <f>IF('S.D.PASTE SHEET'!W1051="","",'S.D.PASTE SHEET'!W1051)</f>
        <v/>
      </c>
      <c s="176" t="str">
        <f>IF('S.D.PASTE SHEET'!X1051="","",'S.D.PASTE SHEET'!X1051)</f>
        <v/>
      </c>
      <c s="176" t="str">
        <f>IF('S.D.PASTE SHEET'!Y1051="","",'S.D.PASTE SHEET'!Y1051)</f>
        <v/>
      </c>
      <c s="176" t="str">
        <f>IF('S.D.PASTE SHEET'!Z1051="","",'S.D.PASTE SHEET'!Z1051)</f>
        <v/>
      </c>
      <c s="176" t="str">
        <f>IF('S.D.PASTE SHEET'!AA1051="","",'S.D.PASTE SHEET'!AA1051)</f>
        <v/>
      </c>
      <c s="176" t="str">
        <f>IF('S.D.PASTE SHEET'!AB1051="","",'S.D.PASTE SHEET'!AB1051)</f>
        <v/>
      </c>
      <c s="176" t="str">
        <f>IF('S.D.PASTE SHEET'!AC1051="","",'S.D.PASTE SHEET'!AC1051)</f>
        <v/>
      </c>
      <c s="176" t="str">
        <f>IF('S.D.PASTE SHEET'!AD1051="","",'S.D.PASTE SHEET'!AD1051)</f>
        <v/>
      </c>
      <c s="178"/>
      <c s="179" t="str">
        <f>IF(AK1051="","",IF(AK1051&gt;0,COUNT($AG$2:AG1051),""))</f>
        <v/>
      </c>
      <c s="180" t="str">
        <f t="shared" si="1140"/>
        <v/>
      </c>
      <c s="180" t="str">
        <f t="shared" si="1140"/>
        <v/>
      </c>
      <c s="180" t="str">
        <f t="shared" si="1140"/>
        <v/>
      </c>
      <c s="181" t="str">
        <f t="shared" si="1140"/>
        <v/>
      </c>
      <c s="180" t="str">
        <f t="shared" si="1140"/>
        <v/>
      </c>
      <c s="180" t="str">
        <f t="shared" si="1140"/>
        <v/>
      </c>
      <c s="180" t="str">
        <f t="shared" si="1140"/>
        <v/>
      </c>
      <c s="180" t="str">
        <f t="shared" si="1140"/>
        <v/>
      </c>
      <c s="180" t="str">
        <f t="shared" si="1140"/>
        <v/>
      </c>
      <c s="181" t="str">
        <f t="shared" si="1140"/>
        <v/>
      </c>
      <c s="180" t="str">
        <f t="shared" si="1140"/>
        <v/>
      </c>
      <c s="180" t="str">
        <f t="shared" si="1140"/>
        <v/>
      </c>
      <c s="180" t="str">
        <f t="shared" si="1140"/>
        <v/>
      </c>
      <c s="180" t="str">
        <f t="shared" si="1140"/>
        <v/>
      </c>
      <c s="180" t="str">
        <f t="shared" si="1140"/>
        <v/>
      </c>
      <c s="180" t="str">
        <f t="shared" si="1140"/>
        <v/>
      </c>
      <c r="AX1051" s="180" t="str">
        <f>IF(BC1051="","",IF(BC1051&gt;0,COUNT($AY$2:AY1051),""))</f>
        <v/>
      </c>
      <c s="180" t="str">
        <f t="shared" si="1151" ref="AY1051">IF(AND($BB$1=5,$A1051=5,$BC$1=C1051),B1051,"")</f>
        <v/>
      </c>
      <c s="180" t="str">
        <f t="shared" si="1142"/>
        <v/>
      </c>
      <c s="182" t="str">
        <f t="shared" si="1142"/>
        <v/>
      </c>
      <c s="180" t="str">
        <f t="shared" si="1142"/>
        <v/>
      </c>
      <c s="180" t="str">
        <f t="shared" si="1142"/>
        <v/>
      </c>
      <c s="180" t="str">
        <f t="shared" si="1142"/>
        <v/>
      </c>
      <c s="180" t="str">
        <f t="shared" si="1142"/>
        <v/>
      </c>
      <c s="180" t="str">
        <f t="shared" si="1142"/>
        <v/>
      </c>
      <c s="182" t="str">
        <f t="shared" si="1142"/>
        <v/>
      </c>
      <c s="180" t="str">
        <f t="shared" si="1142"/>
        <v/>
      </c>
      <c s="180" t="str">
        <f t="shared" si="1142"/>
        <v/>
      </c>
      <c s="180" t="str">
        <f t="shared" si="1142"/>
        <v/>
      </c>
      <c s="180" t="str">
        <f t="shared" si="1142"/>
        <v/>
      </c>
      <c s="180" t="str">
        <f t="shared" si="1142"/>
        <v/>
      </c>
      <c s="180" t="str">
        <f t="shared" si="1142"/>
        <v/>
      </c>
    </row>
    <row r="1052" spans="1:65" ht="15.75" customHeight="1">
      <c r="A1052" s="176" t="str">
        <f>IF('S.D.PASTE SHEET'!A1052="","",'S.D.PASTE SHEET'!A1052)</f>
        <v/>
      </c>
      <c s="176" t="str">
        <f>IF('S.D.PASTE SHEET'!B1052="","",'S.D.PASTE SHEET'!B1052)</f>
        <v/>
      </c>
      <c s="176" t="str">
        <f>IF('S.D.PASTE SHEET'!C1052="","",'S.D.PASTE SHEET'!C1052)</f>
        <v/>
      </c>
      <c s="177" t="str">
        <f>IF('S.D.PASTE SHEET'!D1052="","",'S.D.PASTE SHEET'!D1052)</f>
        <v/>
      </c>
      <c s="176" t="str">
        <f>IF('S.D.PASTE SHEET'!E1052="","",UPPER('S.D.PASTE SHEET'!E1052))</f>
        <v/>
      </c>
      <c s="176" t="str">
        <f>IF('S.D.PASTE SHEET'!F1052="","",'S.D.PASTE SHEET'!F1052)</f>
        <v/>
      </c>
      <c s="176" t="str">
        <f>IF('S.D.PASTE SHEET'!G1052="","",UPPER('S.D.PASTE SHEET'!G1052))</f>
        <v/>
      </c>
      <c s="176" t="str">
        <f>IF('S.D.PASTE SHEET'!H1052="","",UPPER('S.D.PASTE SHEET'!H1052))</f>
        <v/>
      </c>
      <c s="176" t="str">
        <f>IF('S.D.PASTE SHEET'!I1052="","",'S.D.PASTE SHEET'!I1052)</f>
        <v/>
      </c>
      <c s="177" t="str">
        <f>IF('S.D.PASTE SHEET'!J1052="","",'S.D.PASTE SHEET'!J1052)</f>
        <v/>
      </c>
      <c s="176" t="str">
        <f>IF('S.D.PASTE SHEET'!K1052="","",'S.D.PASTE SHEET'!K1052)</f>
        <v/>
      </c>
      <c s="176" t="str">
        <f>IF('S.D.PASTE SHEET'!L1052="","",'S.D.PASTE SHEET'!L1052)</f>
        <v/>
      </c>
      <c s="176" t="str">
        <f>IF('S.D.PASTE SHEET'!M1052="","",'S.D.PASTE SHEET'!M1052)</f>
        <v/>
      </c>
      <c s="176" t="str">
        <f>IF('S.D.PASTE SHEET'!N1052="","",'S.D.PASTE SHEET'!N1052)</f>
        <v/>
      </c>
      <c s="176" t="str">
        <f>IF('S.D.PASTE SHEET'!O1052="","",'S.D.PASTE SHEET'!O1052)</f>
        <v/>
      </c>
      <c s="176" t="str">
        <f>IF('S.D.PASTE SHEET'!P1052="","",'S.D.PASTE SHEET'!P1052)</f>
        <v/>
      </c>
      <c s="176" t="str">
        <f>IF('S.D.PASTE SHEET'!Q1052="","",'S.D.PASTE SHEET'!Q1052)</f>
        <v/>
      </c>
      <c s="176" t="str">
        <f>IF('S.D.PASTE SHEET'!R1052="","",'S.D.PASTE SHEET'!R1052)</f>
        <v/>
      </c>
      <c s="176" t="str">
        <f>IF('S.D.PASTE SHEET'!S1052="","",'S.D.PASTE SHEET'!S1052)</f>
        <v/>
      </c>
      <c s="176" t="str">
        <f>IF('S.D.PASTE SHEET'!T1052="","",'S.D.PASTE SHEET'!T1052)</f>
        <v/>
      </c>
      <c s="176" t="str">
        <f>IF('S.D.PASTE SHEET'!U1052="","",'S.D.PASTE SHEET'!U1052)</f>
        <v/>
      </c>
      <c s="176" t="str">
        <f>IF('S.D.PASTE SHEET'!V1052="","",'S.D.PASTE SHEET'!V1052)</f>
        <v/>
      </c>
      <c s="176" t="str">
        <f>IF('S.D.PASTE SHEET'!W1052="","",'S.D.PASTE SHEET'!W1052)</f>
        <v/>
      </c>
      <c s="176" t="str">
        <f>IF('S.D.PASTE SHEET'!X1052="","",'S.D.PASTE SHEET'!X1052)</f>
        <v/>
      </c>
      <c s="176" t="str">
        <f>IF('S.D.PASTE SHEET'!Y1052="","",'S.D.PASTE SHEET'!Y1052)</f>
        <v/>
      </c>
      <c s="176" t="str">
        <f>IF('S.D.PASTE SHEET'!Z1052="","",'S.D.PASTE SHEET'!Z1052)</f>
        <v/>
      </c>
      <c s="176" t="str">
        <f>IF('S.D.PASTE SHEET'!AA1052="","",'S.D.PASTE SHEET'!AA1052)</f>
        <v/>
      </c>
      <c s="176" t="str">
        <f>IF('S.D.PASTE SHEET'!AB1052="","",'S.D.PASTE SHEET'!AB1052)</f>
        <v/>
      </c>
      <c s="176" t="str">
        <f>IF('S.D.PASTE SHEET'!AC1052="","",'S.D.PASTE SHEET'!AC1052)</f>
        <v/>
      </c>
      <c s="176" t="str">
        <f>IF('S.D.PASTE SHEET'!AD1052="","",'S.D.PASTE SHEET'!AD1052)</f>
        <v/>
      </c>
      <c s="178"/>
      <c s="179" t="str">
        <f>IF(AK1052="","",IF(AK1052&gt;0,COUNT($AG$2:AG1052),""))</f>
        <v/>
      </c>
      <c s="180" t="str">
        <f t="shared" si="1140"/>
        <v/>
      </c>
      <c s="180" t="str">
        <f t="shared" si="1140"/>
        <v/>
      </c>
      <c s="180" t="str">
        <f t="shared" si="1140"/>
        <v/>
      </c>
      <c s="181" t="str">
        <f t="shared" si="1140"/>
        <v/>
      </c>
      <c s="180" t="str">
        <f t="shared" si="1140"/>
        <v/>
      </c>
      <c s="180" t="str">
        <f t="shared" si="1140"/>
        <v/>
      </c>
      <c s="180" t="str">
        <f t="shared" si="1140"/>
        <v/>
      </c>
      <c s="180" t="str">
        <f t="shared" si="1140"/>
        <v/>
      </c>
      <c s="180" t="str">
        <f t="shared" si="1140"/>
        <v/>
      </c>
      <c s="181" t="str">
        <f t="shared" si="1140"/>
        <v/>
      </c>
      <c s="180" t="str">
        <f t="shared" si="1140"/>
        <v/>
      </c>
      <c s="180" t="str">
        <f t="shared" si="1140"/>
        <v/>
      </c>
      <c s="180" t="str">
        <f t="shared" si="1140"/>
        <v/>
      </c>
      <c s="180" t="str">
        <f t="shared" si="1140"/>
        <v/>
      </c>
      <c s="180" t="str">
        <f t="shared" si="1140"/>
        <v/>
      </c>
      <c s="180" t="str">
        <f t="shared" si="1140"/>
        <v/>
      </c>
      <c r="AX1052" s="180" t="str">
        <f>IF(BC1052="","",IF(BC1052&gt;0,COUNT($AY$2:AY1052),""))</f>
        <v/>
      </c>
      <c s="180" t="str">
        <f t="shared" si="1152" ref="AY1052">IF(AND($BB$1=5,$A1052=5,$BC$1=C1052),B1052,"")</f>
        <v/>
      </c>
      <c s="180" t="str">
        <f t="shared" si="1142"/>
        <v/>
      </c>
      <c s="182" t="str">
        <f t="shared" si="1142"/>
        <v/>
      </c>
      <c s="180" t="str">
        <f t="shared" si="1142"/>
        <v/>
      </c>
      <c s="180" t="str">
        <f t="shared" si="1142"/>
        <v/>
      </c>
      <c s="180" t="str">
        <f t="shared" si="1142"/>
        <v/>
      </c>
      <c s="180" t="str">
        <f t="shared" si="1142"/>
        <v/>
      </c>
      <c s="180" t="str">
        <f t="shared" si="1142"/>
        <v/>
      </c>
      <c s="182" t="str">
        <f t="shared" si="1142"/>
        <v/>
      </c>
      <c s="180" t="str">
        <f t="shared" si="1142"/>
        <v/>
      </c>
      <c s="180" t="str">
        <f t="shared" si="1142"/>
        <v/>
      </c>
      <c s="180" t="str">
        <f t="shared" si="1142"/>
        <v/>
      </c>
      <c s="180" t="str">
        <f t="shared" si="1142"/>
        <v/>
      </c>
      <c s="180" t="str">
        <f t="shared" si="1142"/>
        <v/>
      </c>
      <c s="180" t="str">
        <f t="shared" si="1142"/>
        <v/>
      </c>
    </row>
    <row r="1053" spans="1:65" ht="15.75" customHeight="1">
      <c r="A1053" s="176" t="str">
        <f>IF('S.D.PASTE SHEET'!A1053="","",'S.D.PASTE SHEET'!A1053)</f>
        <v/>
      </c>
      <c s="176" t="str">
        <f>IF('S.D.PASTE SHEET'!B1053="","",'S.D.PASTE SHEET'!B1053)</f>
        <v/>
      </c>
      <c s="176" t="str">
        <f>IF('S.D.PASTE SHEET'!C1053="","",'S.D.PASTE SHEET'!C1053)</f>
        <v/>
      </c>
      <c s="177" t="str">
        <f>IF('S.D.PASTE SHEET'!D1053="","",'S.D.PASTE SHEET'!D1053)</f>
        <v/>
      </c>
      <c s="176" t="str">
        <f>IF('S.D.PASTE SHEET'!E1053="","",UPPER('S.D.PASTE SHEET'!E1053))</f>
        <v/>
      </c>
      <c s="176" t="str">
        <f>IF('S.D.PASTE SHEET'!F1053="","",'S.D.PASTE SHEET'!F1053)</f>
        <v/>
      </c>
      <c s="176" t="str">
        <f>IF('S.D.PASTE SHEET'!G1053="","",UPPER('S.D.PASTE SHEET'!G1053))</f>
        <v/>
      </c>
      <c s="176" t="str">
        <f>IF('S.D.PASTE SHEET'!H1053="","",UPPER('S.D.PASTE SHEET'!H1053))</f>
        <v/>
      </c>
      <c s="176" t="str">
        <f>IF('S.D.PASTE SHEET'!I1053="","",'S.D.PASTE SHEET'!I1053)</f>
        <v/>
      </c>
      <c s="177" t="str">
        <f>IF('S.D.PASTE SHEET'!J1053="","",'S.D.PASTE SHEET'!J1053)</f>
        <v/>
      </c>
      <c s="176" t="str">
        <f>IF('S.D.PASTE SHEET'!K1053="","",'S.D.PASTE SHEET'!K1053)</f>
        <v/>
      </c>
      <c s="176" t="str">
        <f>IF('S.D.PASTE SHEET'!L1053="","",'S.D.PASTE SHEET'!L1053)</f>
        <v/>
      </c>
      <c s="176" t="str">
        <f>IF('S.D.PASTE SHEET'!M1053="","",'S.D.PASTE SHEET'!M1053)</f>
        <v/>
      </c>
      <c s="176" t="str">
        <f>IF('S.D.PASTE SHEET'!N1053="","",'S.D.PASTE SHEET'!N1053)</f>
        <v/>
      </c>
      <c s="176" t="str">
        <f>IF('S.D.PASTE SHEET'!O1053="","",'S.D.PASTE SHEET'!O1053)</f>
        <v/>
      </c>
      <c s="176" t="str">
        <f>IF('S.D.PASTE SHEET'!P1053="","",'S.D.PASTE SHEET'!P1053)</f>
        <v/>
      </c>
      <c s="176" t="str">
        <f>IF('S.D.PASTE SHEET'!Q1053="","",'S.D.PASTE SHEET'!Q1053)</f>
        <v/>
      </c>
      <c s="176" t="str">
        <f>IF('S.D.PASTE SHEET'!R1053="","",'S.D.PASTE SHEET'!R1053)</f>
        <v/>
      </c>
      <c s="176" t="str">
        <f>IF('S.D.PASTE SHEET'!S1053="","",'S.D.PASTE SHEET'!S1053)</f>
        <v/>
      </c>
      <c s="176" t="str">
        <f>IF('S.D.PASTE SHEET'!T1053="","",'S.D.PASTE SHEET'!T1053)</f>
        <v/>
      </c>
      <c s="176" t="str">
        <f>IF('S.D.PASTE SHEET'!U1053="","",'S.D.PASTE SHEET'!U1053)</f>
        <v/>
      </c>
      <c s="176" t="str">
        <f>IF('S.D.PASTE SHEET'!V1053="","",'S.D.PASTE SHEET'!V1053)</f>
        <v/>
      </c>
      <c s="176" t="str">
        <f>IF('S.D.PASTE SHEET'!W1053="","",'S.D.PASTE SHEET'!W1053)</f>
        <v/>
      </c>
      <c s="176" t="str">
        <f>IF('S.D.PASTE SHEET'!X1053="","",'S.D.PASTE SHEET'!X1053)</f>
        <v/>
      </c>
      <c s="176" t="str">
        <f>IF('S.D.PASTE SHEET'!Y1053="","",'S.D.PASTE SHEET'!Y1053)</f>
        <v/>
      </c>
      <c s="176" t="str">
        <f>IF('S.D.PASTE SHEET'!Z1053="","",'S.D.PASTE SHEET'!Z1053)</f>
        <v/>
      </c>
      <c s="176" t="str">
        <f>IF('S.D.PASTE SHEET'!AA1053="","",'S.D.PASTE SHEET'!AA1053)</f>
        <v/>
      </c>
      <c s="176" t="str">
        <f>IF('S.D.PASTE SHEET'!AB1053="","",'S.D.PASTE SHEET'!AB1053)</f>
        <v/>
      </c>
      <c s="176" t="str">
        <f>IF('S.D.PASTE SHEET'!AC1053="","",'S.D.PASTE SHEET'!AC1053)</f>
        <v/>
      </c>
      <c s="176" t="str">
        <f>IF('S.D.PASTE SHEET'!AD1053="","",'S.D.PASTE SHEET'!AD1053)</f>
        <v/>
      </c>
      <c s="178"/>
      <c s="179" t="str">
        <f>IF(AK1053="","",IF(AK1053&gt;0,COUNT($AG$2:AG1053),""))</f>
        <v/>
      </c>
      <c s="180" t="str">
        <f t="shared" si="1140"/>
        <v/>
      </c>
      <c s="180" t="str">
        <f t="shared" si="1140"/>
        <v/>
      </c>
      <c s="180" t="str">
        <f t="shared" si="1140"/>
        <v/>
      </c>
      <c s="181" t="str">
        <f t="shared" si="1140"/>
        <v/>
      </c>
      <c s="180" t="str">
        <f t="shared" si="1140"/>
        <v/>
      </c>
      <c s="180" t="str">
        <f t="shared" si="1140"/>
        <v/>
      </c>
      <c s="180" t="str">
        <f t="shared" si="1140"/>
        <v/>
      </c>
      <c s="180" t="str">
        <f t="shared" si="1140"/>
        <v/>
      </c>
      <c s="180" t="str">
        <f t="shared" si="1140"/>
        <v/>
      </c>
      <c s="181" t="str">
        <f t="shared" si="1140"/>
        <v/>
      </c>
      <c s="180" t="str">
        <f t="shared" si="1140"/>
        <v/>
      </c>
      <c s="180" t="str">
        <f t="shared" si="1140"/>
        <v/>
      </c>
      <c s="180" t="str">
        <f t="shared" si="1140"/>
        <v/>
      </c>
      <c s="180" t="str">
        <f t="shared" si="1140"/>
        <v/>
      </c>
      <c s="180" t="str">
        <f t="shared" si="1140"/>
        <v/>
      </c>
      <c s="180" t="str">
        <f t="shared" si="1140"/>
        <v/>
      </c>
      <c r="AX1053" s="180" t="str">
        <f>IF(BC1053="","",IF(BC1053&gt;0,COUNT($AY$2:AY1053),""))</f>
        <v/>
      </c>
      <c s="180" t="str">
        <f t="shared" si="1153" ref="AY1053">IF(AND($BB$1=5,$A1053=5,$BC$1=C1053),B1053,"")</f>
        <v/>
      </c>
      <c s="180" t="str">
        <f t="shared" si="1142"/>
        <v/>
      </c>
      <c s="182" t="str">
        <f t="shared" si="1142"/>
        <v/>
      </c>
      <c s="180" t="str">
        <f t="shared" si="1142"/>
        <v/>
      </c>
      <c s="180" t="str">
        <f t="shared" si="1142"/>
        <v/>
      </c>
      <c s="180" t="str">
        <f t="shared" si="1142"/>
        <v/>
      </c>
      <c s="180" t="str">
        <f t="shared" si="1142"/>
        <v/>
      </c>
      <c s="180" t="str">
        <f t="shared" si="1142"/>
        <v/>
      </c>
      <c s="182" t="str">
        <f t="shared" si="1142"/>
        <v/>
      </c>
      <c s="180" t="str">
        <f t="shared" si="1142"/>
        <v/>
      </c>
      <c s="180" t="str">
        <f t="shared" si="1142"/>
        <v/>
      </c>
      <c s="180" t="str">
        <f t="shared" si="1142"/>
        <v/>
      </c>
      <c s="180" t="str">
        <f t="shared" si="1142"/>
        <v/>
      </c>
      <c s="180" t="str">
        <f t="shared" si="1142"/>
        <v/>
      </c>
      <c s="180" t="str">
        <f t="shared" si="1142"/>
        <v/>
      </c>
    </row>
    <row r="1054" spans="1:65" ht="15.75" customHeight="1">
      <c r="A1054" s="176" t="str">
        <f>IF('S.D.PASTE SHEET'!A1054="","",'S.D.PASTE SHEET'!A1054)</f>
        <v/>
      </c>
      <c s="176" t="str">
        <f>IF('S.D.PASTE SHEET'!B1054="","",'S.D.PASTE SHEET'!B1054)</f>
        <v/>
      </c>
      <c s="176" t="str">
        <f>IF('S.D.PASTE SHEET'!C1054="","",'S.D.PASTE SHEET'!C1054)</f>
        <v/>
      </c>
      <c s="177" t="str">
        <f>IF('S.D.PASTE SHEET'!D1054="","",'S.D.PASTE SHEET'!D1054)</f>
        <v/>
      </c>
      <c s="176" t="str">
        <f>IF('S.D.PASTE SHEET'!E1054="","",UPPER('S.D.PASTE SHEET'!E1054))</f>
        <v/>
      </c>
      <c s="176" t="str">
        <f>IF('S.D.PASTE SHEET'!F1054="","",'S.D.PASTE SHEET'!F1054)</f>
        <v/>
      </c>
      <c s="176" t="str">
        <f>IF('S.D.PASTE SHEET'!G1054="","",UPPER('S.D.PASTE SHEET'!G1054))</f>
        <v/>
      </c>
      <c s="176" t="str">
        <f>IF('S.D.PASTE SHEET'!H1054="","",UPPER('S.D.PASTE SHEET'!H1054))</f>
        <v/>
      </c>
      <c s="176" t="str">
        <f>IF('S.D.PASTE SHEET'!I1054="","",'S.D.PASTE SHEET'!I1054)</f>
        <v/>
      </c>
      <c s="177" t="str">
        <f>IF('S.D.PASTE SHEET'!J1054="","",'S.D.PASTE SHEET'!J1054)</f>
        <v/>
      </c>
      <c s="176" t="str">
        <f>IF('S.D.PASTE SHEET'!K1054="","",'S.D.PASTE SHEET'!K1054)</f>
        <v/>
      </c>
      <c s="176" t="str">
        <f>IF('S.D.PASTE SHEET'!L1054="","",'S.D.PASTE SHEET'!L1054)</f>
        <v/>
      </c>
      <c s="176" t="str">
        <f>IF('S.D.PASTE SHEET'!M1054="","",'S.D.PASTE SHEET'!M1054)</f>
        <v/>
      </c>
      <c s="176" t="str">
        <f>IF('S.D.PASTE SHEET'!N1054="","",'S.D.PASTE SHEET'!N1054)</f>
        <v/>
      </c>
      <c s="176" t="str">
        <f>IF('S.D.PASTE SHEET'!O1054="","",'S.D.PASTE SHEET'!O1054)</f>
        <v/>
      </c>
      <c s="176" t="str">
        <f>IF('S.D.PASTE SHEET'!P1054="","",'S.D.PASTE SHEET'!P1054)</f>
        <v/>
      </c>
      <c s="176" t="str">
        <f>IF('S.D.PASTE SHEET'!Q1054="","",'S.D.PASTE SHEET'!Q1054)</f>
        <v/>
      </c>
      <c s="176" t="str">
        <f>IF('S.D.PASTE SHEET'!R1054="","",'S.D.PASTE SHEET'!R1054)</f>
        <v/>
      </c>
      <c s="176" t="str">
        <f>IF('S.D.PASTE SHEET'!S1054="","",'S.D.PASTE SHEET'!S1054)</f>
        <v/>
      </c>
      <c s="176" t="str">
        <f>IF('S.D.PASTE SHEET'!T1054="","",'S.D.PASTE SHEET'!T1054)</f>
        <v/>
      </c>
      <c s="176" t="str">
        <f>IF('S.D.PASTE SHEET'!U1054="","",'S.D.PASTE SHEET'!U1054)</f>
        <v/>
      </c>
      <c s="176" t="str">
        <f>IF('S.D.PASTE SHEET'!V1054="","",'S.D.PASTE SHEET'!V1054)</f>
        <v/>
      </c>
      <c s="176" t="str">
        <f>IF('S.D.PASTE SHEET'!W1054="","",'S.D.PASTE SHEET'!W1054)</f>
        <v/>
      </c>
      <c s="176" t="str">
        <f>IF('S.D.PASTE SHEET'!X1054="","",'S.D.PASTE SHEET'!X1054)</f>
        <v/>
      </c>
      <c s="176" t="str">
        <f>IF('S.D.PASTE SHEET'!Y1054="","",'S.D.PASTE SHEET'!Y1054)</f>
        <v/>
      </c>
      <c s="176" t="str">
        <f>IF('S.D.PASTE SHEET'!Z1054="","",'S.D.PASTE SHEET'!Z1054)</f>
        <v/>
      </c>
      <c s="176" t="str">
        <f>IF('S.D.PASTE SHEET'!AA1054="","",'S.D.PASTE SHEET'!AA1054)</f>
        <v/>
      </c>
      <c s="176" t="str">
        <f>IF('S.D.PASTE SHEET'!AB1054="","",'S.D.PASTE SHEET'!AB1054)</f>
        <v/>
      </c>
      <c s="176" t="str">
        <f>IF('S.D.PASTE SHEET'!AC1054="","",'S.D.PASTE SHEET'!AC1054)</f>
        <v/>
      </c>
      <c s="176" t="str">
        <f>IF('S.D.PASTE SHEET'!AD1054="","",'S.D.PASTE SHEET'!AD1054)</f>
        <v/>
      </c>
      <c s="178"/>
      <c s="179" t="str">
        <f>IF(AK1054="","",IF(AK1054&gt;0,COUNT($AG$2:AG1054),""))</f>
        <v/>
      </c>
      <c s="180" t="str">
        <f t="shared" si="1140"/>
        <v/>
      </c>
      <c s="180" t="str">
        <f t="shared" si="1140"/>
        <v/>
      </c>
      <c s="180" t="str">
        <f t="shared" si="1140"/>
        <v/>
      </c>
      <c s="181" t="str">
        <f t="shared" si="1140"/>
        <v/>
      </c>
      <c s="180" t="str">
        <f t="shared" si="1140"/>
        <v/>
      </c>
      <c s="180" t="str">
        <f t="shared" si="1140"/>
        <v/>
      </c>
      <c s="180" t="str">
        <f t="shared" si="1140"/>
        <v/>
      </c>
      <c s="180" t="str">
        <f t="shared" si="1140"/>
        <v/>
      </c>
      <c s="180" t="str">
        <f t="shared" si="1140"/>
        <v/>
      </c>
      <c s="181" t="str">
        <f t="shared" si="1140"/>
        <v/>
      </c>
      <c s="180" t="str">
        <f t="shared" si="1140"/>
        <v/>
      </c>
      <c s="180" t="str">
        <f t="shared" si="1140"/>
        <v/>
      </c>
      <c s="180" t="str">
        <f t="shared" si="1140"/>
        <v/>
      </c>
      <c s="180" t="str">
        <f t="shared" si="1140"/>
        <v/>
      </c>
      <c s="180" t="str">
        <f t="shared" si="1140"/>
        <v/>
      </c>
      <c s="180" t="str">
        <f t="shared" si="1140"/>
        <v/>
      </c>
      <c r="AX1054" s="180" t="str">
        <f>IF(BC1054="","",IF(BC1054&gt;0,COUNT($AY$2:AY1054),""))</f>
        <v/>
      </c>
      <c s="180" t="str">
        <f t="shared" si="1154" ref="AY1054">IF(AND($BB$1=5,$A1054=5,$BC$1=C1054),B1054,"")</f>
        <v/>
      </c>
      <c s="180" t="str">
        <f t="shared" si="1142"/>
        <v/>
      </c>
      <c s="182" t="str">
        <f t="shared" si="1142"/>
        <v/>
      </c>
      <c s="180" t="str">
        <f t="shared" si="1142"/>
        <v/>
      </c>
      <c s="180" t="str">
        <f t="shared" si="1142"/>
        <v/>
      </c>
      <c s="180" t="str">
        <f t="shared" si="1142"/>
        <v/>
      </c>
      <c s="180" t="str">
        <f t="shared" si="1142"/>
        <v/>
      </c>
      <c s="180" t="str">
        <f t="shared" si="1142"/>
        <v/>
      </c>
      <c s="182" t="str">
        <f t="shared" si="1142"/>
        <v/>
      </c>
      <c s="180" t="str">
        <f t="shared" si="1142"/>
        <v/>
      </c>
      <c s="180" t="str">
        <f t="shared" si="1142"/>
        <v/>
      </c>
      <c s="180" t="str">
        <f t="shared" si="1142"/>
        <v/>
      </c>
      <c s="180" t="str">
        <f t="shared" si="1142"/>
        <v/>
      </c>
      <c s="180" t="str">
        <f t="shared" si="1142"/>
        <v/>
      </c>
      <c s="180" t="str">
        <f t="shared" si="1142"/>
        <v/>
      </c>
    </row>
    <row r="1055" spans="1:65" ht="15.75" customHeight="1">
      <c r="A1055" s="176" t="str">
        <f>IF('S.D.PASTE SHEET'!A1055="","",'S.D.PASTE SHEET'!A1055)</f>
        <v/>
      </c>
      <c s="176" t="str">
        <f>IF('S.D.PASTE SHEET'!B1055="","",'S.D.PASTE SHEET'!B1055)</f>
        <v/>
      </c>
      <c s="176" t="str">
        <f>IF('S.D.PASTE SHEET'!C1055="","",'S.D.PASTE SHEET'!C1055)</f>
        <v/>
      </c>
      <c s="177" t="str">
        <f>IF('S.D.PASTE SHEET'!D1055="","",'S.D.PASTE SHEET'!D1055)</f>
        <v/>
      </c>
      <c s="176" t="str">
        <f>IF('S.D.PASTE SHEET'!E1055="","",UPPER('S.D.PASTE SHEET'!E1055))</f>
        <v/>
      </c>
      <c s="176" t="str">
        <f>IF('S.D.PASTE SHEET'!F1055="","",'S.D.PASTE SHEET'!F1055)</f>
        <v/>
      </c>
      <c s="176" t="str">
        <f>IF('S.D.PASTE SHEET'!G1055="","",UPPER('S.D.PASTE SHEET'!G1055))</f>
        <v/>
      </c>
      <c s="176" t="str">
        <f>IF('S.D.PASTE SHEET'!H1055="","",UPPER('S.D.PASTE SHEET'!H1055))</f>
        <v/>
      </c>
      <c s="176" t="str">
        <f>IF('S.D.PASTE SHEET'!I1055="","",'S.D.PASTE SHEET'!I1055)</f>
        <v/>
      </c>
      <c s="177" t="str">
        <f>IF('S.D.PASTE SHEET'!J1055="","",'S.D.PASTE SHEET'!J1055)</f>
        <v/>
      </c>
      <c s="176" t="str">
        <f>IF('S.D.PASTE SHEET'!K1055="","",'S.D.PASTE SHEET'!K1055)</f>
        <v/>
      </c>
      <c s="176" t="str">
        <f>IF('S.D.PASTE SHEET'!L1055="","",'S.D.PASTE SHEET'!L1055)</f>
        <v/>
      </c>
      <c s="176" t="str">
        <f>IF('S.D.PASTE SHEET'!M1055="","",'S.D.PASTE SHEET'!M1055)</f>
        <v/>
      </c>
      <c s="176" t="str">
        <f>IF('S.D.PASTE SHEET'!N1055="","",'S.D.PASTE SHEET'!N1055)</f>
        <v/>
      </c>
      <c s="176" t="str">
        <f>IF('S.D.PASTE SHEET'!O1055="","",'S.D.PASTE SHEET'!O1055)</f>
        <v/>
      </c>
      <c s="176" t="str">
        <f>IF('S.D.PASTE SHEET'!P1055="","",'S.D.PASTE SHEET'!P1055)</f>
        <v/>
      </c>
      <c s="176" t="str">
        <f>IF('S.D.PASTE SHEET'!Q1055="","",'S.D.PASTE SHEET'!Q1055)</f>
        <v/>
      </c>
      <c s="176" t="str">
        <f>IF('S.D.PASTE SHEET'!R1055="","",'S.D.PASTE SHEET'!R1055)</f>
        <v/>
      </c>
      <c s="176" t="str">
        <f>IF('S.D.PASTE SHEET'!S1055="","",'S.D.PASTE SHEET'!S1055)</f>
        <v/>
      </c>
      <c s="176" t="str">
        <f>IF('S.D.PASTE SHEET'!T1055="","",'S.D.PASTE SHEET'!T1055)</f>
        <v/>
      </c>
      <c s="176" t="str">
        <f>IF('S.D.PASTE SHEET'!U1055="","",'S.D.PASTE SHEET'!U1055)</f>
        <v/>
      </c>
      <c s="176" t="str">
        <f>IF('S.D.PASTE SHEET'!V1055="","",'S.D.PASTE SHEET'!V1055)</f>
        <v/>
      </c>
      <c s="176" t="str">
        <f>IF('S.D.PASTE SHEET'!W1055="","",'S.D.PASTE SHEET'!W1055)</f>
        <v/>
      </c>
      <c s="176" t="str">
        <f>IF('S.D.PASTE SHEET'!X1055="","",'S.D.PASTE SHEET'!X1055)</f>
        <v/>
      </c>
      <c s="176" t="str">
        <f>IF('S.D.PASTE SHEET'!Y1055="","",'S.D.PASTE SHEET'!Y1055)</f>
        <v/>
      </c>
      <c s="176" t="str">
        <f>IF('S.D.PASTE SHEET'!Z1055="","",'S.D.PASTE SHEET'!Z1055)</f>
        <v/>
      </c>
      <c s="176" t="str">
        <f>IF('S.D.PASTE SHEET'!AA1055="","",'S.D.PASTE SHEET'!AA1055)</f>
        <v/>
      </c>
      <c s="176" t="str">
        <f>IF('S.D.PASTE SHEET'!AB1055="","",'S.D.PASTE SHEET'!AB1055)</f>
        <v/>
      </c>
      <c s="176" t="str">
        <f>IF('S.D.PASTE SHEET'!AC1055="","",'S.D.PASTE SHEET'!AC1055)</f>
        <v/>
      </c>
      <c s="176" t="str">
        <f>IF('S.D.PASTE SHEET'!AD1055="","",'S.D.PASTE SHEET'!AD1055)</f>
        <v/>
      </c>
      <c s="178"/>
      <c s="179" t="str">
        <f>IF(AK1055="","",IF(AK1055&gt;0,COUNT($AG$2:AG1055),""))</f>
        <v/>
      </c>
      <c s="180" t="str">
        <f t="shared" si="1140"/>
        <v/>
      </c>
      <c s="180" t="str">
        <f t="shared" si="1140"/>
        <v/>
      </c>
      <c s="180" t="str">
        <f t="shared" si="1140"/>
        <v/>
      </c>
      <c s="181" t="str">
        <f t="shared" si="1140"/>
        <v/>
      </c>
      <c s="180" t="str">
        <f t="shared" si="1140"/>
        <v/>
      </c>
      <c s="180" t="str">
        <f t="shared" si="1140"/>
        <v/>
      </c>
      <c s="180" t="str">
        <f t="shared" si="1140"/>
        <v/>
      </c>
      <c s="180" t="str">
        <f t="shared" si="1140"/>
        <v/>
      </c>
      <c s="180" t="str">
        <f t="shared" si="1140"/>
        <v/>
      </c>
      <c s="181" t="str">
        <f t="shared" si="1140"/>
        <v/>
      </c>
      <c s="180" t="str">
        <f t="shared" si="1140"/>
        <v/>
      </c>
      <c s="180" t="str">
        <f t="shared" si="1140"/>
        <v/>
      </c>
      <c s="180" t="str">
        <f t="shared" si="1140"/>
        <v/>
      </c>
      <c s="180" t="str">
        <f t="shared" si="1140"/>
        <v/>
      </c>
      <c s="180" t="str">
        <f t="shared" si="1140"/>
        <v/>
      </c>
      <c s="180" t="str">
        <f t="shared" si="1140"/>
        <v/>
      </c>
      <c r="AX1055" s="180" t="str">
        <f>IF(BC1055="","",IF(BC1055&gt;0,COUNT($AY$2:AY1055),""))</f>
        <v/>
      </c>
      <c s="180" t="str">
        <f t="shared" si="1155" ref="AY1055">IF(AND($BB$1=5,$A1055=5,$BC$1=C1055),B1055,"")</f>
        <v/>
      </c>
      <c s="180" t="str">
        <f t="shared" si="1142"/>
        <v/>
      </c>
      <c s="182" t="str">
        <f t="shared" si="1142"/>
        <v/>
      </c>
      <c s="180" t="str">
        <f t="shared" si="1142"/>
        <v/>
      </c>
      <c s="180" t="str">
        <f t="shared" si="1142"/>
        <v/>
      </c>
      <c s="180" t="str">
        <f t="shared" si="1142"/>
        <v/>
      </c>
      <c s="180" t="str">
        <f t="shared" si="1142"/>
        <v/>
      </c>
      <c s="180" t="str">
        <f t="shared" si="1142"/>
        <v/>
      </c>
      <c s="182" t="str">
        <f t="shared" si="1142"/>
        <v/>
      </c>
      <c s="180" t="str">
        <f t="shared" si="1142"/>
        <v/>
      </c>
      <c s="180" t="str">
        <f t="shared" si="1142"/>
        <v/>
      </c>
      <c s="180" t="str">
        <f t="shared" si="1142"/>
        <v/>
      </c>
      <c s="180" t="str">
        <f t="shared" si="1142"/>
        <v/>
      </c>
      <c s="180" t="str">
        <f t="shared" si="1142"/>
        <v/>
      </c>
      <c s="180" t="str">
        <f t="shared" si="1142"/>
        <v/>
      </c>
    </row>
    <row r="1056" spans="1:65" ht="15.75" customHeight="1">
      <c r="A1056" s="176" t="str">
        <f>IF('S.D.PASTE SHEET'!A1056="","",'S.D.PASTE SHEET'!A1056)</f>
        <v/>
      </c>
      <c s="176" t="str">
        <f>IF('S.D.PASTE SHEET'!B1056="","",'S.D.PASTE SHEET'!B1056)</f>
        <v/>
      </c>
      <c s="176" t="str">
        <f>IF('S.D.PASTE SHEET'!C1056="","",'S.D.PASTE SHEET'!C1056)</f>
        <v/>
      </c>
      <c s="177" t="str">
        <f>IF('S.D.PASTE SHEET'!D1056="","",'S.D.PASTE SHEET'!D1056)</f>
        <v/>
      </c>
      <c s="176" t="str">
        <f>IF('S.D.PASTE SHEET'!E1056="","",UPPER('S.D.PASTE SHEET'!E1056))</f>
        <v/>
      </c>
      <c s="176" t="str">
        <f>IF('S.D.PASTE SHEET'!F1056="","",'S.D.PASTE SHEET'!F1056)</f>
        <v/>
      </c>
      <c s="176" t="str">
        <f>IF('S.D.PASTE SHEET'!G1056="","",UPPER('S.D.PASTE SHEET'!G1056))</f>
        <v/>
      </c>
      <c s="176" t="str">
        <f>IF('S.D.PASTE SHEET'!H1056="","",UPPER('S.D.PASTE SHEET'!H1056))</f>
        <v/>
      </c>
      <c s="176" t="str">
        <f>IF('S.D.PASTE SHEET'!I1056="","",'S.D.PASTE SHEET'!I1056)</f>
        <v/>
      </c>
      <c s="177" t="str">
        <f>IF('S.D.PASTE SHEET'!J1056="","",'S.D.PASTE SHEET'!J1056)</f>
        <v/>
      </c>
      <c s="176" t="str">
        <f>IF('S.D.PASTE SHEET'!K1056="","",'S.D.PASTE SHEET'!K1056)</f>
        <v/>
      </c>
      <c s="176" t="str">
        <f>IF('S.D.PASTE SHEET'!L1056="","",'S.D.PASTE SHEET'!L1056)</f>
        <v/>
      </c>
      <c s="176" t="str">
        <f>IF('S.D.PASTE SHEET'!M1056="","",'S.D.PASTE SHEET'!M1056)</f>
        <v/>
      </c>
      <c s="176" t="str">
        <f>IF('S.D.PASTE SHEET'!N1056="","",'S.D.PASTE SHEET'!N1056)</f>
        <v/>
      </c>
      <c s="176" t="str">
        <f>IF('S.D.PASTE SHEET'!O1056="","",'S.D.PASTE SHEET'!O1056)</f>
        <v/>
      </c>
      <c s="176" t="str">
        <f>IF('S.D.PASTE SHEET'!P1056="","",'S.D.PASTE SHEET'!P1056)</f>
        <v/>
      </c>
      <c s="176" t="str">
        <f>IF('S.D.PASTE SHEET'!Q1056="","",'S.D.PASTE SHEET'!Q1056)</f>
        <v/>
      </c>
      <c s="176" t="str">
        <f>IF('S.D.PASTE SHEET'!R1056="","",'S.D.PASTE SHEET'!R1056)</f>
        <v/>
      </c>
      <c s="176" t="str">
        <f>IF('S.D.PASTE SHEET'!S1056="","",'S.D.PASTE SHEET'!S1056)</f>
        <v/>
      </c>
      <c s="176" t="str">
        <f>IF('S.D.PASTE SHEET'!T1056="","",'S.D.PASTE SHEET'!T1056)</f>
        <v/>
      </c>
      <c s="176" t="str">
        <f>IF('S.D.PASTE SHEET'!U1056="","",'S.D.PASTE SHEET'!U1056)</f>
        <v/>
      </c>
      <c s="176" t="str">
        <f>IF('S.D.PASTE SHEET'!V1056="","",'S.D.PASTE SHEET'!V1056)</f>
        <v/>
      </c>
      <c s="176" t="str">
        <f>IF('S.D.PASTE SHEET'!W1056="","",'S.D.PASTE SHEET'!W1056)</f>
        <v/>
      </c>
      <c s="176" t="str">
        <f>IF('S.D.PASTE SHEET'!X1056="","",'S.D.PASTE SHEET'!X1056)</f>
        <v/>
      </c>
      <c s="176" t="str">
        <f>IF('S.D.PASTE SHEET'!Y1056="","",'S.D.PASTE SHEET'!Y1056)</f>
        <v/>
      </c>
      <c s="176" t="str">
        <f>IF('S.D.PASTE SHEET'!Z1056="","",'S.D.PASTE SHEET'!Z1056)</f>
        <v/>
      </c>
      <c s="176" t="str">
        <f>IF('S.D.PASTE SHEET'!AA1056="","",'S.D.PASTE SHEET'!AA1056)</f>
        <v/>
      </c>
      <c s="176" t="str">
        <f>IF('S.D.PASTE SHEET'!AB1056="","",'S.D.PASTE SHEET'!AB1056)</f>
        <v/>
      </c>
      <c s="176" t="str">
        <f>IF('S.D.PASTE SHEET'!AC1056="","",'S.D.PASTE SHEET'!AC1056)</f>
        <v/>
      </c>
      <c s="176" t="str">
        <f>IF('S.D.PASTE SHEET'!AD1056="","",'S.D.PASTE SHEET'!AD1056)</f>
        <v/>
      </c>
      <c s="178"/>
      <c s="179" t="str">
        <f>IF(AK1056="","",IF(AK1056&gt;0,COUNT($AG$2:AG1056),""))</f>
        <v/>
      </c>
      <c s="180" t="str">
        <f t="shared" si="1140"/>
        <v/>
      </c>
      <c s="180" t="str">
        <f t="shared" si="1140"/>
        <v/>
      </c>
      <c s="180" t="str">
        <f t="shared" si="1140"/>
        <v/>
      </c>
      <c s="181" t="str">
        <f t="shared" si="1140"/>
        <v/>
      </c>
      <c s="180" t="str">
        <f t="shared" si="1140"/>
        <v/>
      </c>
      <c s="180" t="str">
        <f t="shared" si="1140"/>
        <v/>
      </c>
      <c s="180" t="str">
        <f t="shared" si="1140"/>
        <v/>
      </c>
      <c s="180" t="str">
        <f t="shared" si="1140"/>
        <v/>
      </c>
      <c s="180" t="str">
        <f t="shared" si="1140"/>
        <v/>
      </c>
      <c s="181" t="str">
        <f t="shared" si="1140"/>
        <v/>
      </c>
      <c s="180" t="str">
        <f t="shared" si="1140"/>
        <v/>
      </c>
      <c s="180" t="str">
        <f t="shared" si="1140"/>
        <v/>
      </c>
      <c s="180" t="str">
        <f t="shared" si="1140"/>
        <v/>
      </c>
      <c s="180" t="str">
        <f t="shared" si="1140"/>
        <v/>
      </c>
      <c s="180" t="str">
        <f t="shared" si="1140"/>
        <v/>
      </c>
      <c s="180" t="str">
        <f t="shared" si="1140"/>
        <v/>
      </c>
      <c r="AX1056" s="180" t="str">
        <f>IF(BC1056="","",IF(BC1056&gt;0,COUNT($AY$2:AY1056),""))</f>
        <v/>
      </c>
      <c s="180" t="str">
        <f t="shared" si="1156" ref="AY1056">IF(AND($BB$1=5,$A1056=5,$BC$1=C1056),B1056,"")</f>
        <v/>
      </c>
      <c s="180" t="str">
        <f t="shared" si="1142"/>
        <v/>
      </c>
      <c s="182" t="str">
        <f t="shared" si="1142"/>
        <v/>
      </c>
      <c s="180" t="str">
        <f t="shared" si="1142"/>
        <v/>
      </c>
      <c s="180" t="str">
        <f t="shared" si="1142"/>
        <v/>
      </c>
      <c s="180" t="str">
        <f t="shared" si="1142"/>
        <v/>
      </c>
      <c s="180" t="str">
        <f t="shared" si="1142"/>
        <v/>
      </c>
      <c s="180" t="str">
        <f t="shared" si="1142"/>
        <v/>
      </c>
      <c s="182" t="str">
        <f t="shared" si="1142"/>
        <v/>
      </c>
      <c s="180" t="str">
        <f t="shared" si="1142"/>
        <v/>
      </c>
      <c s="180" t="str">
        <f t="shared" si="1142"/>
        <v/>
      </c>
      <c s="180" t="str">
        <f t="shared" si="1142"/>
        <v/>
      </c>
      <c s="180" t="str">
        <f t="shared" si="1142"/>
        <v/>
      </c>
      <c s="180" t="str">
        <f t="shared" si="1142"/>
        <v/>
      </c>
      <c s="180" t="str">
        <f t="shared" si="1142"/>
        <v/>
      </c>
    </row>
    <row r="1057" spans="1:65" ht="15.75" customHeight="1">
      <c r="A1057" s="176" t="str">
        <f>IF('S.D.PASTE SHEET'!A1057="","",'S.D.PASTE SHEET'!A1057)</f>
        <v/>
      </c>
      <c s="176" t="str">
        <f>IF('S.D.PASTE SHEET'!B1057="","",'S.D.PASTE SHEET'!B1057)</f>
        <v/>
      </c>
      <c s="176" t="str">
        <f>IF('S.D.PASTE SHEET'!C1057="","",'S.D.PASTE SHEET'!C1057)</f>
        <v/>
      </c>
      <c s="177" t="str">
        <f>IF('S.D.PASTE SHEET'!D1057="","",'S.D.PASTE SHEET'!D1057)</f>
        <v/>
      </c>
      <c s="176" t="str">
        <f>IF('S.D.PASTE SHEET'!E1057="","",UPPER('S.D.PASTE SHEET'!E1057))</f>
        <v/>
      </c>
      <c s="176" t="str">
        <f>IF('S.D.PASTE SHEET'!F1057="","",'S.D.PASTE SHEET'!F1057)</f>
        <v/>
      </c>
      <c s="176" t="str">
        <f>IF('S.D.PASTE SHEET'!G1057="","",UPPER('S.D.PASTE SHEET'!G1057))</f>
        <v/>
      </c>
      <c s="176" t="str">
        <f>IF('S.D.PASTE SHEET'!H1057="","",UPPER('S.D.PASTE SHEET'!H1057))</f>
        <v/>
      </c>
      <c s="176" t="str">
        <f>IF('S.D.PASTE SHEET'!I1057="","",'S.D.PASTE SHEET'!I1057)</f>
        <v/>
      </c>
      <c s="177" t="str">
        <f>IF('S.D.PASTE SHEET'!J1057="","",'S.D.PASTE SHEET'!J1057)</f>
        <v/>
      </c>
      <c s="176" t="str">
        <f>IF('S.D.PASTE SHEET'!K1057="","",'S.D.PASTE SHEET'!K1057)</f>
        <v/>
      </c>
      <c s="176" t="str">
        <f>IF('S.D.PASTE SHEET'!L1057="","",'S.D.PASTE SHEET'!L1057)</f>
        <v/>
      </c>
      <c s="176" t="str">
        <f>IF('S.D.PASTE SHEET'!M1057="","",'S.D.PASTE SHEET'!M1057)</f>
        <v/>
      </c>
      <c s="176" t="str">
        <f>IF('S.D.PASTE SHEET'!N1057="","",'S.D.PASTE SHEET'!N1057)</f>
        <v/>
      </c>
      <c s="176" t="str">
        <f>IF('S.D.PASTE SHEET'!O1057="","",'S.D.PASTE SHEET'!O1057)</f>
        <v/>
      </c>
      <c s="176" t="str">
        <f>IF('S.D.PASTE SHEET'!P1057="","",'S.D.PASTE SHEET'!P1057)</f>
        <v/>
      </c>
      <c s="176" t="str">
        <f>IF('S.D.PASTE SHEET'!Q1057="","",'S.D.PASTE SHEET'!Q1057)</f>
        <v/>
      </c>
      <c s="176" t="str">
        <f>IF('S.D.PASTE SHEET'!R1057="","",'S.D.PASTE SHEET'!R1057)</f>
        <v/>
      </c>
      <c s="176" t="str">
        <f>IF('S.D.PASTE SHEET'!S1057="","",'S.D.PASTE SHEET'!S1057)</f>
        <v/>
      </c>
      <c s="176" t="str">
        <f>IF('S.D.PASTE SHEET'!T1057="","",'S.D.PASTE SHEET'!T1057)</f>
        <v/>
      </c>
      <c s="176" t="str">
        <f>IF('S.D.PASTE SHEET'!U1057="","",'S.D.PASTE SHEET'!U1057)</f>
        <v/>
      </c>
      <c s="176" t="str">
        <f>IF('S.D.PASTE SHEET'!V1057="","",'S.D.PASTE SHEET'!V1057)</f>
        <v/>
      </c>
      <c s="176" t="str">
        <f>IF('S.D.PASTE SHEET'!W1057="","",'S.D.PASTE SHEET'!W1057)</f>
        <v/>
      </c>
      <c s="176" t="str">
        <f>IF('S.D.PASTE SHEET'!X1057="","",'S.D.PASTE SHEET'!X1057)</f>
        <v/>
      </c>
      <c s="176" t="str">
        <f>IF('S.D.PASTE SHEET'!Y1057="","",'S.D.PASTE SHEET'!Y1057)</f>
        <v/>
      </c>
      <c s="176" t="str">
        <f>IF('S.D.PASTE SHEET'!Z1057="","",'S.D.PASTE SHEET'!Z1057)</f>
        <v/>
      </c>
      <c s="176" t="str">
        <f>IF('S.D.PASTE SHEET'!AA1057="","",'S.D.PASTE SHEET'!AA1057)</f>
        <v/>
      </c>
      <c s="176" t="str">
        <f>IF('S.D.PASTE SHEET'!AB1057="","",'S.D.PASTE SHEET'!AB1057)</f>
        <v/>
      </c>
      <c s="176" t="str">
        <f>IF('S.D.PASTE SHEET'!AC1057="","",'S.D.PASTE SHEET'!AC1057)</f>
        <v/>
      </c>
      <c s="176" t="str">
        <f>IF('S.D.PASTE SHEET'!AD1057="","",'S.D.PASTE SHEET'!AD1057)</f>
        <v/>
      </c>
      <c s="178"/>
      <c s="179" t="str">
        <f>IF(AK1057="","",IF(AK1057&gt;0,COUNT($AG$2:AG1057),""))</f>
        <v/>
      </c>
      <c s="180" t="str">
        <f t="shared" si="1140"/>
        <v/>
      </c>
      <c s="180" t="str">
        <f t="shared" si="1140"/>
        <v/>
      </c>
      <c s="180" t="str">
        <f t="shared" si="1140"/>
        <v/>
      </c>
      <c s="181" t="str">
        <f t="shared" si="1140"/>
        <v/>
      </c>
      <c s="180" t="str">
        <f t="shared" si="1140"/>
        <v/>
      </c>
      <c s="180" t="str">
        <f t="shared" si="1140"/>
        <v/>
      </c>
      <c s="180" t="str">
        <f t="shared" si="1140"/>
        <v/>
      </c>
      <c s="180" t="str">
        <f t="shared" si="1140"/>
        <v/>
      </c>
      <c s="180" t="str">
        <f t="shared" si="1140"/>
        <v/>
      </c>
      <c s="181" t="str">
        <f t="shared" si="1140"/>
        <v/>
      </c>
      <c s="180" t="str">
        <f t="shared" si="1140"/>
        <v/>
      </c>
      <c s="180" t="str">
        <f t="shared" si="1140"/>
        <v/>
      </c>
      <c s="180" t="str">
        <f t="shared" si="1140"/>
        <v/>
      </c>
      <c s="180" t="str">
        <f t="shared" si="1140"/>
        <v/>
      </c>
      <c s="180" t="str">
        <f t="shared" si="1140"/>
        <v/>
      </c>
      <c s="180" t="str">
        <f>IF(AND($AJ$1=5,$A1057=5),P1057,"")</f>
        <v/>
      </c>
      <c r="AX1057" s="180" t="str">
        <f>IF(BC1057="","",IF(BC1057&gt;0,COUNT($AY$2:AY1057),""))</f>
        <v/>
      </c>
      <c s="180" t="str">
        <f t="shared" si="1157" ref="AY1057">IF(AND($BB$1=5,$A1057=5,$BC$1=C1057),B1057,"")</f>
        <v/>
      </c>
      <c s="180" t="str">
        <f t="shared" si="1142"/>
        <v/>
      </c>
      <c s="182" t="str">
        <f t="shared" si="1142"/>
        <v/>
      </c>
      <c s="180" t="str">
        <f t="shared" si="1142"/>
        <v/>
      </c>
      <c s="180" t="str">
        <f t="shared" si="1142"/>
        <v/>
      </c>
      <c s="180" t="str">
        <f t="shared" si="1142"/>
        <v/>
      </c>
      <c s="180" t="str">
        <f t="shared" si="1142"/>
        <v/>
      </c>
      <c s="180" t="str">
        <f t="shared" si="1142"/>
        <v/>
      </c>
      <c s="182" t="str">
        <f t="shared" si="1142"/>
        <v/>
      </c>
      <c s="180" t="str">
        <f t="shared" si="1142"/>
        <v/>
      </c>
      <c s="180" t="str">
        <f t="shared" si="1142"/>
        <v/>
      </c>
      <c s="180" t="str">
        <f t="shared" si="1142"/>
        <v/>
      </c>
      <c s="180" t="str">
        <f t="shared" si="1142"/>
        <v/>
      </c>
      <c s="180" t="str">
        <f t="shared" si="1142"/>
        <v/>
      </c>
      <c s="180" t="str">
        <f t="shared" si="1142"/>
        <v/>
      </c>
    </row>
    <row r="1058" spans="1:65" ht="15.75" customHeight="1">
      <c r="A1058" s="176" t="str">
        <f>IF('S.D.PASTE SHEET'!A1058="","",'S.D.PASTE SHEET'!A1058)</f>
        <v/>
      </c>
      <c s="176" t="str">
        <f>IF('S.D.PASTE SHEET'!B1058="","",'S.D.PASTE SHEET'!B1058)</f>
        <v/>
      </c>
      <c s="176" t="str">
        <f>IF('S.D.PASTE SHEET'!C1058="","",'S.D.PASTE SHEET'!C1058)</f>
        <v/>
      </c>
      <c s="177" t="str">
        <f>IF('S.D.PASTE SHEET'!D1058="","",'S.D.PASTE SHEET'!D1058)</f>
        <v/>
      </c>
      <c s="176" t="str">
        <f>IF('S.D.PASTE SHEET'!E1058="","",UPPER('S.D.PASTE SHEET'!E1058))</f>
        <v/>
      </c>
      <c s="176" t="str">
        <f>IF('S.D.PASTE SHEET'!F1058="","",'S.D.PASTE SHEET'!F1058)</f>
        <v/>
      </c>
      <c s="176" t="str">
        <f>IF('S.D.PASTE SHEET'!G1058="","",UPPER('S.D.PASTE SHEET'!G1058))</f>
        <v/>
      </c>
      <c s="176" t="str">
        <f>IF('S.D.PASTE SHEET'!H1058="","",UPPER('S.D.PASTE SHEET'!H1058))</f>
        <v/>
      </c>
      <c s="176" t="str">
        <f>IF('S.D.PASTE SHEET'!I1058="","",'S.D.PASTE SHEET'!I1058)</f>
        <v/>
      </c>
      <c s="177" t="str">
        <f>IF('S.D.PASTE SHEET'!J1058="","",'S.D.PASTE SHEET'!J1058)</f>
        <v/>
      </c>
      <c s="176" t="str">
        <f>IF('S.D.PASTE SHEET'!K1058="","",'S.D.PASTE SHEET'!K1058)</f>
        <v/>
      </c>
      <c s="176" t="str">
        <f>IF('S.D.PASTE SHEET'!L1058="","",'S.D.PASTE SHEET'!L1058)</f>
        <v/>
      </c>
      <c s="176" t="str">
        <f>IF('S.D.PASTE SHEET'!M1058="","",'S.D.PASTE SHEET'!M1058)</f>
        <v/>
      </c>
      <c s="176" t="str">
        <f>IF('S.D.PASTE SHEET'!N1058="","",'S.D.PASTE SHEET'!N1058)</f>
        <v/>
      </c>
      <c s="176" t="str">
        <f>IF('S.D.PASTE SHEET'!O1058="","",'S.D.PASTE SHEET'!O1058)</f>
        <v/>
      </c>
      <c s="176" t="str">
        <f>IF('S.D.PASTE SHEET'!P1058="","",'S.D.PASTE SHEET'!P1058)</f>
        <v/>
      </c>
      <c s="176" t="str">
        <f>IF('S.D.PASTE SHEET'!Q1058="","",'S.D.PASTE SHEET'!Q1058)</f>
        <v/>
      </c>
      <c s="176" t="str">
        <f>IF('S.D.PASTE SHEET'!R1058="","",'S.D.PASTE SHEET'!R1058)</f>
        <v/>
      </c>
      <c s="176" t="str">
        <f>IF('S.D.PASTE SHEET'!S1058="","",'S.D.PASTE SHEET'!S1058)</f>
        <v/>
      </c>
      <c s="176" t="str">
        <f>IF('S.D.PASTE SHEET'!T1058="","",'S.D.PASTE SHEET'!T1058)</f>
        <v/>
      </c>
      <c s="176" t="str">
        <f>IF('S.D.PASTE SHEET'!U1058="","",'S.D.PASTE SHEET'!U1058)</f>
        <v/>
      </c>
      <c s="176" t="str">
        <f>IF('S.D.PASTE SHEET'!V1058="","",'S.D.PASTE SHEET'!V1058)</f>
        <v/>
      </c>
      <c s="176" t="str">
        <f>IF('S.D.PASTE SHEET'!W1058="","",'S.D.PASTE SHEET'!W1058)</f>
        <v/>
      </c>
      <c s="176" t="str">
        <f>IF('S.D.PASTE SHEET'!X1058="","",'S.D.PASTE SHEET'!X1058)</f>
        <v/>
      </c>
      <c s="176" t="str">
        <f>IF('S.D.PASTE SHEET'!Y1058="","",'S.D.PASTE SHEET'!Y1058)</f>
        <v/>
      </c>
      <c s="176" t="str">
        <f>IF('S.D.PASTE SHEET'!Z1058="","",'S.D.PASTE SHEET'!Z1058)</f>
        <v/>
      </c>
      <c s="176" t="str">
        <f>IF('S.D.PASTE SHEET'!AA1058="","",'S.D.PASTE SHEET'!AA1058)</f>
        <v/>
      </c>
      <c s="176" t="str">
        <f>IF('S.D.PASTE SHEET'!AB1058="","",'S.D.PASTE SHEET'!AB1058)</f>
        <v/>
      </c>
      <c s="176" t="str">
        <f>IF('S.D.PASTE SHEET'!AC1058="","",'S.D.PASTE SHEET'!AC1058)</f>
        <v/>
      </c>
      <c s="176" t="str">
        <f>IF('S.D.PASTE SHEET'!AD1058="","",'S.D.PASTE SHEET'!AD1058)</f>
        <v/>
      </c>
      <c s="178"/>
      <c s="179" t="str">
        <f>IF(AK1058="","",IF(AK1058&gt;0,COUNT($AG$2:AG1058),""))</f>
        <v/>
      </c>
      <c s="180" t="str">
        <f t="shared" si="1158" ref="AG1058:AV1073">IF(AND($AJ$1=5,$A1058=5),A1058,"")</f>
        <v/>
      </c>
      <c s="180" t="str">
        <f t="shared" si="1158"/>
        <v/>
      </c>
      <c s="180" t="str">
        <f t="shared" si="1158"/>
        <v/>
      </c>
      <c s="181" t="str">
        <f t="shared" si="1158"/>
        <v/>
      </c>
      <c s="180" t="str">
        <f t="shared" si="1158"/>
        <v/>
      </c>
      <c s="180" t="str">
        <f t="shared" si="1158"/>
        <v/>
      </c>
      <c s="180" t="str">
        <f t="shared" si="1158"/>
        <v/>
      </c>
      <c s="180" t="str">
        <f t="shared" si="1158"/>
        <v/>
      </c>
      <c s="180" t="str">
        <f t="shared" si="1158"/>
        <v/>
      </c>
      <c s="181" t="str">
        <f t="shared" si="1158"/>
        <v/>
      </c>
      <c s="180" t="str">
        <f t="shared" si="1158"/>
        <v/>
      </c>
      <c s="180" t="str">
        <f t="shared" si="1158"/>
        <v/>
      </c>
      <c s="180" t="str">
        <f t="shared" si="1158"/>
        <v/>
      </c>
      <c s="180" t="str">
        <f t="shared" si="1158"/>
        <v/>
      </c>
      <c s="180" t="str">
        <f t="shared" si="1158"/>
        <v/>
      </c>
      <c s="180" t="str">
        <f t="shared" si="1158"/>
        <v/>
      </c>
      <c r="AX1058" s="180" t="str">
        <f>IF(BC1058="","",IF(BC1058&gt;0,COUNT($AY$2:AY1058),""))</f>
        <v/>
      </c>
      <c s="180" t="str">
        <f t="shared" si="1159" ref="AY1058">IF(AND($BB$1=5,$A1058=5,$BC$1=C1058),B1058,"")</f>
        <v/>
      </c>
      <c s="180" t="str">
        <f t="shared" si="1160" ref="AZ1058:BM1073">IF(AND($BB$1=5,$A1058=5,$BC$1=$B1058),C1058,"")</f>
        <v/>
      </c>
      <c s="182" t="str">
        <f t="shared" si="1160"/>
        <v/>
      </c>
      <c s="180" t="str">
        <f t="shared" si="1160"/>
        <v/>
      </c>
      <c s="180" t="str">
        <f t="shared" si="1160"/>
        <v/>
      </c>
      <c s="180" t="str">
        <f t="shared" si="1160"/>
        <v/>
      </c>
      <c s="180" t="str">
        <f t="shared" si="1160"/>
        <v/>
      </c>
      <c s="180" t="str">
        <f t="shared" si="1160"/>
        <v/>
      </c>
      <c s="182" t="str">
        <f t="shared" si="1160"/>
        <v/>
      </c>
      <c s="180" t="str">
        <f t="shared" si="1160"/>
        <v/>
      </c>
      <c s="180" t="str">
        <f t="shared" si="1160"/>
        <v/>
      </c>
      <c s="180" t="str">
        <f t="shared" si="1160"/>
        <v/>
      </c>
      <c s="180" t="str">
        <f t="shared" si="1160"/>
        <v/>
      </c>
      <c s="180" t="str">
        <f t="shared" si="1160"/>
        <v/>
      </c>
      <c s="180" t="str">
        <f t="shared" si="1160"/>
        <v/>
      </c>
    </row>
    <row r="1059" spans="1:65" ht="15.75" customHeight="1">
      <c r="A1059" s="176" t="str">
        <f>IF('S.D.PASTE SHEET'!A1059="","",'S.D.PASTE SHEET'!A1059)</f>
        <v/>
      </c>
      <c s="176" t="str">
        <f>IF('S.D.PASTE SHEET'!B1059="","",'S.D.PASTE SHEET'!B1059)</f>
        <v/>
      </c>
      <c s="176" t="str">
        <f>IF('S.D.PASTE SHEET'!C1059="","",'S.D.PASTE SHEET'!C1059)</f>
        <v/>
      </c>
      <c s="177" t="str">
        <f>IF('S.D.PASTE SHEET'!D1059="","",'S.D.PASTE SHEET'!D1059)</f>
        <v/>
      </c>
      <c s="176" t="str">
        <f>IF('S.D.PASTE SHEET'!E1059="","",UPPER('S.D.PASTE SHEET'!E1059))</f>
        <v/>
      </c>
      <c s="176" t="str">
        <f>IF('S.D.PASTE SHEET'!F1059="","",'S.D.PASTE SHEET'!F1059)</f>
        <v/>
      </c>
      <c s="176" t="str">
        <f>IF('S.D.PASTE SHEET'!G1059="","",UPPER('S.D.PASTE SHEET'!G1059))</f>
        <v/>
      </c>
      <c s="176" t="str">
        <f>IF('S.D.PASTE SHEET'!H1059="","",UPPER('S.D.PASTE SHEET'!H1059))</f>
        <v/>
      </c>
      <c s="176" t="str">
        <f>IF('S.D.PASTE SHEET'!I1059="","",'S.D.PASTE SHEET'!I1059)</f>
        <v/>
      </c>
      <c s="177" t="str">
        <f>IF('S.D.PASTE SHEET'!J1059="","",'S.D.PASTE SHEET'!J1059)</f>
        <v/>
      </c>
      <c s="176" t="str">
        <f>IF('S.D.PASTE SHEET'!K1059="","",'S.D.PASTE SHEET'!K1059)</f>
        <v/>
      </c>
      <c s="176" t="str">
        <f>IF('S.D.PASTE SHEET'!L1059="","",'S.D.PASTE SHEET'!L1059)</f>
        <v/>
      </c>
      <c s="176" t="str">
        <f>IF('S.D.PASTE SHEET'!M1059="","",'S.D.PASTE SHEET'!M1059)</f>
        <v/>
      </c>
      <c s="176" t="str">
        <f>IF('S.D.PASTE SHEET'!N1059="","",'S.D.PASTE SHEET'!N1059)</f>
        <v/>
      </c>
      <c s="176" t="str">
        <f>IF('S.D.PASTE SHEET'!O1059="","",'S.D.PASTE SHEET'!O1059)</f>
        <v/>
      </c>
      <c s="176" t="str">
        <f>IF('S.D.PASTE SHEET'!P1059="","",'S.D.PASTE SHEET'!P1059)</f>
        <v/>
      </c>
      <c s="176" t="str">
        <f>IF('S.D.PASTE SHEET'!Q1059="","",'S.D.PASTE SHEET'!Q1059)</f>
        <v/>
      </c>
      <c s="176" t="str">
        <f>IF('S.D.PASTE SHEET'!R1059="","",'S.D.PASTE SHEET'!R1059)</f>
        <v/>
      </c>
      <c s="176" t="str">
        <f>IF('S.D.PASTE SHEET'!S1059="","",'S.D.PASTE SHEET'!S1059)</f>
        <v/>
      </c>
      <c s="176" t="str">
        <f>IF('S.D.PASTE SHEET'!T1059="","",'S.D.PASTE SHEET'!T1059)</f>
        <v/>
      </c>
      <c s="176" t="str">
        <f>IF('S.D.PASTE SHEET'!U1059="","",'S.D.PASTE SHEET'!U1059)</f>
        <v/>
      </c>
      <c s="176" t="str">
        <f>IF('S.D.PASTE SHEET'!V1059="","",'S.D.PASTE SHEET'!V1059)</f>
        <v/>
      </c>
      <c s="176" t="str">
        <f>IF('S.D.PASTE SHEET'!W1059="","",'S.D.PASTE SHEET'!W1059)</f>
        <v/>
      </c>
      <c s="176" t="str">
        <f>IF('S.D.PASTE SHEET'!X1059="","",'S.D.PASTE SHEET'!X1059)</f>
        <v/>
      </c>
      <c s="176" t="str">
        <f>IF('S.D.PASTE SHEET'!Y1059="","",'S.D.PASTE SHEET'!Y1059)</f>
        <v/>
      </c>
      <c s="176" t="str">
        <f>IF('S.D.PASTE SHEET'!Z1059="","",'S.D.PASTE SHEET'!Z1059)</f>
        <v/>
      </c>
      <c s="176" t="str">
        <f>IF('S.D.PASTE SHEET'!AA1059="","",'S.D.PASTE SHEET'!AA1059)</f>
        <v/>
      </c>
      <c s="176" t="str">
        <f>IF('S.D.PASTE SHEET'!AB1059="","",'S.D.PASTE SHEET'!AB1059)</f>
        <v/>
      </c>
      <c s="176" t="str">
        <f>IF('S.D.PASTE SHEET'!AC1059="","",'S.D.PASTE SHEET'!AC1059)</f>
        <v/>
      </c>
      <c s="176" t="str">
        <f>IF('S.D.PASTE SHEET'!AD1059="","",'S.D.PASTE SHEET'!AD1059)</f>
        <v/>
      </c>
      <c s="178"/>
      <c s="179" t="str">
        <f>IF(AK1059="","",IF(AK1059&gt;0,COUNT($AG$2:AG1059),""))</f>
        <v/>
      </c>
      <c s="180" t="str">
        <f t="shared" si="1158"/>
        <v/>
      </c>
      <c s="180" t="str">
        <f t="shared" si="1158"/>
        <v/>
      </c>
      <c s="180" t="str">
        <f t="shared" si="1158"/>
        <v/>
      </c>
      <c s="181" t="str">
        <f t="shared" si="1158"/>
        <v/>
      </c>
      <c s="180" t="str">
        <f t="shared" si="1158"/>
        <v/>
      </c>
      <c s="180" t="str">
        <f t="shared" si="1158"/>
        <v/>
      </c>
      <c s="180" t="str">
        <f t="shared" si="1158"/>
        <v/>
      </c>
      <c s="180" t="str">
        <f t="shared" si="1158"/>
        <v/>
      </c>
      <c s="180" t="str">
        <f t="shared" si="1158"/>
        <v/>
      </c>
      <c s="181" t="str">
        <f t="shared" si="1158"/>
        <v/>
      </c>
      <c s="180" t="str">
        <f t="shared" si="1158"/>
        <v/>
      </c>
      <c s="180" t="str">
        <f t="shared" si="1158"/>
        <v/>
      </c>
      <c s="180" t="str">
        <f t="shared" si="1158"/>
        <v/>
      </c>
      <c s="180" t="str">
        <f t="shared" si="1158"/>
        <v/>
      </c>
      <c s="180" t="str">
        <f t="shared" si="1158"/>
        <v/>
      </c>
      <c s="180" t="str">
        <f t="shared" si="1158"/>
        <v/>
      </c>
      <c r="AX1059" s="180" t="str">
        <f>IF(BC1059="","",IF(BC1059&gt;0,COUNT($AY$2:AY1059),""))</f>
        <v/>
      </c>
      <c s="180" t="str">
        <f t="shared" si="1161" ref="AY1059">IF(AND($BB$1=5,$A1059=5,$BC$1=C1059),B1059,"")</f>
        <v/>
      </c>
      <c s="180" t="str">
        <f t="shared" si="1160"/>
        <v/>
      </c>
      <c s="182" t="str">
        <f t="shared" si="1160"/>
        <v/>
      </c>
      <c s="180" t="str">
        <f t="shared" si="1160"/>
        <v/>
      </c>
      <c s="180" t="str">
        <f t="shared" si="1160"/>
        <v/>
      </c>
      <c s="180" t="str">
        <f t="shared" si="1160"/>
        <v/>
      </c>
      <c s="180" t="str">
        <f t="shared" si="1160"/>
        <v/>
      </c>
      <c s="180" t="str">
        <f t="shared" si="1160"/>
        <v/>
      </c>
      <c s="182" t="str">
        <f t="shared" si="1160"/>
        <v/>
      </c>
      <c s="180" t="str">
        <f t="shared" si="1160"/>
        <v/>
      </c>
      <c s="180" t="str">
        <f t="shared" si="1160"/>
        <v/>
      </c>
      <c s="180" t="str">
        <f t="shared" si="1160"/>
        <v/>
      </c>
      <c s="180" t="str">
        <f t="shared" si="1160"/>
        <v/>
      </c>
      <c s="180" t="str">
        <f t="shared" si="1160"/>
        <v/>
      </c>
      <c s="180" t="str">
        <f t="shared" si="1160"/>
        <v/>
      </c>
    </row>
    <row r="1060" spans="1:65" ht="15.75" customHeight="1">
      <c r="A1060" s="176" t="str">
        <f>IF('S.D.PASTE SHEET'!A1060="","",'S.D.PASTE SHEET'!A1060)</f>
        <v/>
      </c>
      <c s="176" t="str">
        <f>IF('S.D.PASTE SHEET'!B1060="","",'S.D.PASTE SHEET'!B1060)</f>
        <v/>
      </c>
      <c s="176" t="str">
        <f>IF('S.D.PASTE SHEET'!C1060="","",'S.D.PASTE SHEET'!C1060)</f>
        <v/>
      </c>
      <c s="177" t="str">
        <f>IF('S.D.PASTE SHEET'!D1060="","",'S.D.PASTE SHEET'!D1060)</f>
        <v/>
      </c>
      <c s="176" t="str">
        <f>IF('S.D.PASTE SHEET'!E1060="","",UPPER('S.D.PASTE SHEET'!E1060))</f>
        <v/>
      </c>
      <c s="176" t="str">
        <f>IF('S.D.PASTE SHEET'!F1060="","",'S.D.PASTE SHEET'!F1060)</f>
        <v/>
      </c>
      <c s="176" t="str">
        <f>IF('S.D.PASTE SHEET'!G1060="","",UPPER('S.D.PASTE SHEET'!G1060))</f>
        <v/>
      </c>
      <c s="176" t="str">
        <f>IF('S.D.PASTE SHEET'!H1060="","",UPPER('S.D.PASTE SHEET'!H1060))</f>
        <v/>
      </c>
      <c s="176" t="str">
        <f>IF('S.D.PASTE SHEET'!I1060="","",'S.D.PASTE SHEET'!I1060)</f>
        <v/>
      </c>
      <c s="177" t="str">
        <f>IF('S.D.PASTE SHEET'!J1060="","",'S.D.PASTE SHEET'!J1060)</f>
        <v/>
      </c>
      <c s="176" t="str">
        <f>IF('S.D.PASTE SHEET'!K1060="","",'S.D.PASTE SHEET'!K1060)</f>
        <v/>
      </c>
      <c s="176" t="str">
        <f>IF('S.D.PASTE SHEET'!L1060="","",'S.D.PASTE SHEET'!L1060)</f>
        <v/>
      </c>
      <c s="176" t="str">
        <f>IF('S.D.PASTE SHEET'!M1060="","",'S.D.PASTE SHEET'!M1060)</f>
        <v/>
      </c>
      <c s="176" t="str">
        <f>IF('S.D.PASTE SHEET'!N1060="","",'S.D.PASTE SHEET'!N1060)</f>
        <v/>
      </c>
      <c s="176" t="str">
        <f>IF('S.D.PASTE SHEET'!O1060="","",'S.D.PASTE SHEET'!O1060)</f>
        <v/>
      </c>
      <c s="176" t="str">
        <f>IF('S.D.PASTE SHEET'!P1060="","",'S.D.PASTE SHEET'!P1060)</f>
        <v/>
      </c>
      <c s="176" t="str">
        <f>IF('S.D.PASTE SHEET'!Q1060="","",'S.D.PASTE SHEET'!Q1060)</f>
        <v/>
      </c>
      <c s="176" t="str">
        <f>IF('S.D.PASTE SHEET'!R1060="","",'S.D.PASTE SHEET'!R1060)</f>
        <v/>
      </c>
      <c s="176" t="str">
        <f>IF('S.D.PASTE SHEET'!S1060="","",'S.D.PASTE SHEET'!S1060)</f>
        <v/>
      </c>
      <c s="176" t="str">
        <f>IF('S.D.PASTE SHEET'!T1060="","",'S.D.PASTE SHEET'!T1060)</f>
        <v/>
      </c>
      <c s="176" t="str">
        <f>IF('S.D.PASTE SHEET'!U1060="","",'S.D.PASTE SHEET'!U1060)</f>
        <v/>
      </c>
      <c s="176" t="str">
        <f>IF('S.D.PASTE SHEET'!V1060="","",'S.D.PASTE SHEET'!V1060)</f>
        <v/>
      </c>
      <c s="176" t="str">
        <f>IF('S.D.PASTE SHEET'!W1060="","",'S.D.PASTE SHEET'!W1060)</f>
        <v/>
      </c>
      <c s="176" t="str">
        <f>IF('S.D.PASTE SHEET'!X1060="","",'S.D.PASTE SHEET'!X1060)</f>
        <v/>
      </c>
      <c s="176" t="str">
        <f>IF('S.D.PASTE SHEET'!Y1060="","",'S.D.PASTE SHEET'!Y1060)</f>
        <v/>
      </c>
      <c s="176" t="str">
        <f>IF('S.D.PASTE SHEET'!Z1060="","",'S.D.PASTE SHEET'!Z1060)</f>
        <v/>
      </c>
      <c s="176" t="str">
        <f>IF('S.D.PASTE SHEET'!AA1060="","",'S.D.PASTE SHEET'!AA1060)</f>
        <v/>
      </c>
      <c s="176" t="str">
        <f>IF('S.D.PASTE SHEET'!AB1060="","",'S.D.PASTE SHEET'!AB1060)</f>
        <v/>
      </c>
      <c s="176" t="str">
        <f>IF('S.D.PASTE SHEET'!AC1060="","",'S.D.PASTE SHEET'!AC1060)</f>
        <v/>
      </c>
      <c s="176" t="str">
        <f>IF('S.D.PASTE SHEET'!AD1060="","",'S.D.PASTE SHEET'!AD1060)</f>
        <v/>
      </c>
      <c s="178"/>
      <c s="179" t="str">
        <f>IF(AK1060="","",IF(AK1060&gt;0,COUNT($AG$2:AG1060),""))</f>
        <v/>
      </c>
      <c s="180" t="str">
        <f t="shared" si="1158"/>
        <v/>
      </c>
      <c s="180" t="str">
        <f t="shared" si="1158"/>
        <v/>
      </c>
      <c s="180" t="str">
        <f t="shared" si="1158"/>
        <v/>
      </c>
      <c s="181" t="str">
        <f t="shared" si="1158"/>
        <v/>
      </c>
      <c s="180" t="str">
        <f t="shared" si="1158"/>
        <v/>
      </c>
      <c s="180" t="str">
        <f t="shared" si="1158"/>
        <v/>
      </c>
      <c s="180" t="str">
        <f t="shared" si="1158"/>
        <v/>
      </c>
      <c s="180" t="str">
        <f t="shared" si="1158"/>
        <v/>
      </c>
      <c s="180" t="str">
        <f t="shared" si="1158"/>
        <v/>
      </c>
      <c s="181" t="str">
        <f t="shared" si="1158"/>
        <v/>
      </c>
      <c s="180" t="str">
        <f t="shared" si="1158"/>
        <v/>
      </c>
      <c s="180" t="str">
        <f t="shared" si="1158"/>
        <v/>
      </c>
      <c s="180" t="str">
        <f t="shared" si="1158"/>
        <v/>
      </c>
      <c s="180" t="str">
        <f t="shared" si="1158"/>
        <v/>
      </c>
      <c s="180" t="str">
        <f t="shared" si="1158"/>
        <v/>
      </c>
      <c s="180" t="str">
        <f t="shared" si="1158"/>
        <v/>
      </c>
      <c r="AX1060" s="180" t="str">
        <f>IF(BC1060="","",IF(BC1060&gt;0,COUNT($AY$2:AY1060),""))</f>
        <v/>
      </c>
      <c s="180" t="str">
        <f t="shared" si="1162" ref="AY1060">IF(AND($BB$1=5,$A1060=5,$BC$1=C1060),B1060,"")</f>
        <v/>
      </c>
      <c s="180" t="str">
        <f t="shared" si="1160"/>
        <v/>
      </c>
      <c s="182" t="str">
        <f t="shared" si="1160"/>
        <v/>
      </c>
      <c s="180" t="str">
        <f t="shared" si="1160"/>
        <v/>
      </c>
      <c s="180" t="str">
        <f t="shared" si="1160"/>
        <v/>
      </c>
      <c s="180" t="str">
        <f t="shared" si="1160"/>
        <v/>
      </c>
      <c s="180" t="str">
        <f t="shared" si="1160"/>
        <v/>
      </c>
      <c s="180" t="str">
        <f t="shared" si="1160"/>
        <v/>
      </c>
      <c s="182" t="str">
        <f t="shared" si="1160"/>
        <v/>
      </c>
      <c s="180" t="str">
        <f t="shared" si="1160"/>
        <v/>
      </c>
      <c s="180" t="str">
        <f t="shared" si="1160"/>
        <v/>
      </c>
      <c s="180" t="str">
        <f t="shared" si="1160"/>
        <v/>
      </c>
      <c s="180" t="str">
        <f t="shared" si="1160"/>
        <v/>
      </c>
      <c s="180" t="str">
        <f t="shared" si="1160"/>
        <v/>
      </c>
      <c s="180" t="str">
        <f t="shared" si="1160"/>
        <v/>
      </c>
    </row>
    <row r="1061" spans="1:65" ht="15.75" customHeight="1">
      <c r="A1061" s="176" t="str">
        <f>IF('S.D.PASTE SHEET'!A1061="","",'S.D.PASTE SHEET'!A1061)</f>
        <v/>
      </c>
      <c s="176" t="str">
        <f>IF('S.D.PASTE SHEET'!B1061="","",'S.D.PASTE SHEET'!B1061)</f>
        <v/>
      </c>
      <c s="176" t="str">
        <f>IF('S.D.PASTE SHEET'!C1061="","",'S.D.PASTE SHEET'!C1061)</f>
        <v/>
      </c>
      <c s="177" t="str">
        <f>IF('S.D.PASTE SHEET'!D1061="","",'S.D.PASTE SHEET'!D1061)</f>
        <v/>
      </c>
      <c s="176" t="str">
        <f>IF('S.D.PASTE SHEET'!E1061="","",UPPER('S.D.PASTE SHEET'!E1061))</f>
        <v/>
      </c>
      <c s="176" t="str">
        <f>IF('S.D.PASTE SHEET'!F1061="","",'S.D.PASTE SHEET'!F1061)</f>
        <v/>
      </c>
      <c s="176" t="str">
        <f>IF('S.D.PASTE SHEET'!G1061="","",UPPER('S.D.PASTE SHEET'!G1061))</f>
        <v/>
      </c>
      <c s="176" t="str">
        <f>IF('S.D.PASTE SHEET'!H1061="","",UPPER('S.D.PASTE SHEET'!H1061))</f>
        <v/>
      </c>
      <c s="176" t="str">
        <f>IF('S.D.PASTE SHEET'!I1061="","",'S.D.PASTE SHEET'!I1061)</f>
        <v/>
      </c>
      <c s="177" t="str">
        <f>IF('S.D.PASTE SHEET'!J1061="","",'S.D.PASTE SHEET'!J1061)</f>
        <v/>
      </c>
      <c s="176" t="str">
        <f>IF('S.D.PASTE SHEET'!K1061="","",'S.D.PASTE SHEET'!K1061)</f>
        <v/>
      </c>
      <c s="176" t="str">
        <f>IF('S.D.PASTE SHEET'!L1061="","",'S.D.PASTE SHEET'!L1061)</f>
        <v/>
      </c>
      <c s="176" t="str">
        <f>IF('S.D.PASTE SHEET'!M1061="","",'S.D.PASTE SHEET'!M1061)</f>
        <v/>
      </c>
      <c s="176" t="str">
        <f>IF('S.D.PASTE SHEET'!N1061="","",'S.D.PASTE SHEET'!N1061)</f>
        <v/>
      </c>
      <c s="176" t="str">
        <f>IF('S.D.PASTE SHEET'!O1061="","",'S.D.PASTE SHEET'!O1061)</f>
        <v/>
      </c>
      <c s="176" t="str">
        <f>IF('S.D.PASTE SHEET'!P1061="","",'S.D.PASTE SHEET'!P1061)</f>
        <v/>
      </c>
      <c s="176" t="str">
        <f>IF('S.D.PASTE SHEET'!Q1061="","",'S.D.PASTE SHEET'!Q1061)</f>
        <v/>
      </c>
      <c s="176" t="str">
        <f>IF('S.D.PASTE SHEET'!R1061="","",'S.D.PASTE SHEET'!R1061)</f>
        <v/>
      </c>
      <c s="176" t="str">
        <f>IF('S.D.PASTE SHEET'!S1061="","",'S.D.PASTE SHEET'!S1061)</f>
        <v/>
      </c>
      <c s="176" t="str">
        <f>IF('S.D.PASTE SHEET'!T1061="","",'S.D.PASTE SHEET'!T1061)</f>
        <v/>
      </c>
      <c s="176" t="str">
        <f>IF('S.D.PASTE SHEET'!U1061="","",'S.D.PASTE SHEET'!U1061)</f>
        <v/>
      </c>
      <c s="176" t="str">
        <f>IF('S.D.PASTE SHEET'!V1061="","",'S.D.PASTE SHEET'!V1061)</f>
        <v/>
      </c>
      <c s="176" t="str">
        <f>IF('S.D.PASTE SHEET'!W1061="","",'S.D.PASTE SHEET'!W1061)</f>
        <v/>
      </c>
      <c s="176" t="str">
        <f>IF('S.D.PASTE SHEET'!X1061="","",'S.D.PASTE SHEET'!X1061)</f>
        <v/>
      </c>
      <c s="176" t="str">
        <f>IF('S.D.PASTE SHEET'!Y1061="","",'S.D.PASTE SHEET'!Y1061)</f>
        <v/>
      </c>
      <c s="176" t="str">
        <f>IF('S.D.PASTE SHEET'!Z1061="","",'S.D.PASTE SHEET'!Z1061)</f>
        <v/>
      </c>
      <c s="176" t="str">
        <f>IF('S.D.PASTE SHEET'!AA1061="","",'S.D.PASTE SHEET'!AA1061)</f>
        <v/>
      </c>
      <c s="176" t="str">
        <f>IF('S.D.PASTE SHEET'!AB1061="","",'S.D.PASTE SHEET'!AB1061)</f>
        <v/>
      </c>
      <c s="176" t="str">
        <f>IF('S.D.PASTE SHEET'!AC1061="","",'S.D.PASTE SHEET'!AC1061)</f>
        <v/>
      </c>
      <c s="176" t="str">
        <f>IF('S.D.PASTE SHEET'!AD1061="","",'S.D.PASTE SHEET'!AD1061)</f>
        <v/>
      </c>
      <c s="178"/>
      <c s="179" t="str">
        <f>IF(AK1061="","",IF(AK1061&gt;0,COUNT($AG$2:AG1061),""))</f>
        <v/>
      </c>
      <c s="180" t="str">
        <f t="shared" si="1158"/>
        <v/>
      </c>
      <c s="180" t="str">
        <f t="shared" si="1158"/>
        <v/>
      </c>
      <c s="180" t="str">
        <f t="shared" si="1158"/>
        <v/>
      </c>
      <c s="181" t="str">
        <f t="shared" si="1158"/>
        <v/>
      </c>
      <c s="180" t="str">
        <f t="shared" si="1158"/>
        <v/>
      </c>
      <c s="180" t="str">
        <f t="shared" si="1158"/>
        <v/>
      </c>
      <c s="180" t="str">
        <f t="shared" si="1158"/>
        <v/>
      </c>
      <c s="180" t="str">
        <f t="shared" si="1158"/>
        <v/>
      </c>
      <c s="180" t="str">
        <f t="shared" si="1158"/>
        <v/>
      </c>
      <c s="181" t="str">
        <f t="shared" si="1158"/>
        <v/>
      </c>
      <c s="180" t="str">
        <f t="shared" si="1158"/>
        <v/>
      </c>
      <c s="180" t="str">
        <f t="shared" si="1158"/>
        <v/>
      </c>
      <c s="180" t="str">
        <f t="shared" si="1158"/>
        <v/>
      </c>
      <c s="180" t="str">
        <f t="shared" si="1158"/>
        <v/>
      </c>
      <c s="180" t="str">
        <f t="shared" si="1158"/>
        <v/>
      </c>
      <c s="180" t="str">
        <f t="shared" si="1158"/>
        <v/>
      </c>
      <c r="AX1061" s="180" t="str">
        <f>IF(BC1061="","",IF(BC1061&gt;0,COUNT($AY$2:AY1061),""))</f>
        <v/>
      </c>
      <c s="180" t="str">
        <f t="shared" si="1163" ref="AY1061">IF(AND($BB$1=5,$A1061=5,$BC$1=C1061),B1061,"")</f>
        <v/>
      </c>
      <c s="180" t="str">
        <f t="shared" si="1160"/>
        <v/>
      </c>
      <c s="182" t="str">
        <f t="shared" si="1160"/>
        <v/>
      </c>
      <c s="180" t="str">
        <f t="shared" si="1160"/>
        <v/>
      </c>
      <c s="180" t="str">
        <f t="shared" si="1160"/>
        <v/>
      </c>
      <c s="180" t="str">
        <f t="shared" si="1160"/>
        <v/>
      </c>
      <c s="180" t="str">
        <f t="shared" si="1160"/>
        <v/>
      </c>
      <c s="180" t="str">
        <f t="shared" si="1160"/>
        <v/>
      </c>
      <c s="182" t="str">
        <f t="shared" si="1160"/>
        <v/>
      </c>
      <c s="180" t="str">
        <f t="shared" si="1160"/>
        <v/>
      </c>
      <c s="180" t="str">
        <f t="shared" si="1160"/>
        <v/>
      </c>
      <c s="180" t="str">
        <f t="shared" si="1160"/>
        <v/>
      </c>
      <c s="180" t="str">
        <f t="shared" si="1160"/>
        <v/>
      </c>
      <c s="180" t="str">
        <f t="shared" si="1160"/>
        <v/>
      </c>
      <c s="180" t="str">
        <f t="shared" si="1160"/>
        <v/>
      </c>
    </row>
    <row r="1062" spans="1:65" ht="15.75" customHeight="1">
      <c r="A1062" s="176" t="str">
        <f>IF('S.D.PASTE SHEET'!A1062="","",'S.D.PASTE SHEET'!A1062)</f>
        <v/>
      </c>
      <c s="176" t="str">
        <f>IF('S.D.PASTE SHEET'!B1062="","",'S.D.PASTE SHEET'!B1062)</f>
        <v/>
      </c>
      <c s="176" t="str">
        <f>IF('S.D.PASTE SHEET'!C1062="","",'S.D.PASTE SHEET'!C1062)</f>
        <v/>
      </c>
      <c s="177" t="str">
        <f>IF('S.D.PASTE SHEET'!D1062="","",'S.D.PASTE SHEET'!D1062)</f>
        <v/>
      </c>
      <c s="176" t="str">
        <f>IF('S.D.PASTE SHEET'!E1062="","",UPPER('S.D.PASTE SHEET'!E1062))</f>
        <v/>
      </c>
      <c s="176" t="str">
        <f>IF('S.D.PASTE SHEET'!F1062="","",'S.D.PASTE SHEET'!F1062)</f>
        <v/>
      </c>
      <c s="176" t="str">
        <f>IF('S.D.PASTE SHEET'!G1062="","",UPPER('S.D.PASTE SHEET'!G1062))</f>
        <v/>
      </c>
      <c s="176" t="str">
        <f>IF('S.D.PASTE SHEET'!H1062="","",UPPER('S.D.PASTE SHEET'!H1062))</f>
        <v/>
      </c>
      <c s="176" t="str">
        <f>IF('S.D.PASTE SHEET'!I1062="","",'S.D.PASTE SHEET'!I1062)</f>
        <v/>
      </c>
      <c s="177" t="str">
        <f>IF('S.D.PASTE SHEET'!J1062="","",'S.D.PASTE SHEET'!J1062)</f>
        <v/>
      </c>
      <c s="176" t="str">
        <f>IF('S.D.PASTE SHEET'!K1062="","",'S.D.PASTE SHEET'!K1062)</f>
        <v/>
      </c>
      <c s="176" t="str">
        <f>IF('S.D.PASTE SHEET'!L1062="","",'S.D.PASTE SHEET'!L1062)</f>
        <v/>
      </c>
      <c s="176" t="str">
        <f>IF('S.D.PASTE SHEET'!M1062="","",'S.D.PASTE SHEET'!M1062)</f>
        <v/>
      </c>
      <c s="176" t="str">
        <f>IF('S.D.PASTE SHEET'!N1062="","",'S.D.PASTE SHEET'!N1062)</f>
        <v/>
      </c>
      <c s="176" t="str">
        <f>IF('S.D.PASTE SHEET'!O1062="","",'S.D.PASTE SHEET'!O1062)</f>
        <v/>
      </c>
      <c s="176" t="str">
        <f>IF('S.D.PASTE SHEET'!P1062="","",'S.D.PASTE SHEET'!P1062)</f>
        <v/>
      </c>
      <c s="176" t="str">
        <f>IF('S.D.PASTE SHEET'!Q1062="","",'S.D.PASTE SHEET'!Q1062)</f>
        <v/>
      </c>
      <c s="176" t="str">
        <f>IF('S.D.PASTE SHEET'!R1062="","",'S.D.PASTE SHEET'!R1062)</f>
        <v/>
      </c>
      <c s="176" t="str">
        <f>IF('S.D.PASTE SHEET'!S1062="","",'S.D.PASTE SHEET'!S1062)</f>
        <v/>
      </c>
      <c s="176" t="str">
        <f>IF('S.D.PASTE SHEET'!T1062="","",'S.D.PASTE SHEET'!T1062)</f>
        <v/>
      </c>
      <c s="176" t="str">
        <f>IF('S.D.PASTE SHEET'!U1062="","",'S.D.PASTE SHEET'!U1062)</f>
        <v/>
      </c>
      <c s="176" t="str">
        <f>IF('S.D.PASTE SHEET'!V1062="","",'S.D.PASTE SHEET'!V1062)</f>
        <v/>
      </c>
      <c s="176" t="str">
        <f>IF('S.D.PASTE SHEET'!W1062="","",'S.D.PASTE SHEET'!W1062)</f>
        <v/>
      </c>
      <c s="176" t="str">
        <f>IF('S.D.PASTE SHEET'!X1062="","",'S.D.PASTE SHEET'!X1062)</f>
        <v/>
      </c>
      <c s="176" t="str">
        <f>IF('S.D.PASTE SHEET'!Y1062="","",'S.D.PASTE SHEET'!Y1062)</f>
        <v/>
      </c>
      <c s="176" t="str">
        <f>IF('S.D.PASTE SHEET'!Z1062="","",'S.D.PASTE SHEET'!Z1062)</f>
        <v/>
      </c>
      <c s="176" t="str">
        <f>IF('S.D.PASTE SHEET'!AA1062="","",'S.D.PASTE SHEET'!AA1062)</f>
        <v/>
      </c>
      <c s="176" t="str">
        <f>IF('S.D.PASTE SHEET'!AB1062="","",'S.D.PASTE SHEET'!AB1062)</f>
        <v/>
      </c>
      <c s="176" t="str">
        <f>IF('S.D.PASTE SHEET'!AC1062="","",'S.D.PASTE SHEET'!AC1062)</f>
        <v/>
      </c>
      <c s="176" t="str">
        <f>IF('S.D.PASTE SHEET'!AD1062="","",'S.D.PASTE SHEET'!AD1062)</f>
        <v/>
      </c>
      <c s="178"/>
      <c s="179" t="str">
        <f>IF(AK1062="","",IF(AK1062&gt;0,COUNT($AG$2:AG1062),""))</f>
        <v/>
      </c>
      <c s="180" t="str">
        <f t="shared" si="1158"/>
        <v/>
      </c>
      <c s="180" t="str">
        <f t="shared" si="1158"/>
        <v/>
      </c>
      <c s="180" t="str">
        <f t="shared" si="1158"/>
        <v/>
      </c>
      <c s="181" t="str">
        <f t="shared" si="1158"/>
        <v/>
      </c>
      <c s="180" t="str">
        <f t="shared" si="1158"/>
        <v/>
      </c>
      <c s="180" t="str">
        <f t="shared" si="1158"/>
        <v/>
      </c>
      <c s="180" t="str">
        <f t="shared" si="1158"/>
        <v/>
      </c>
      <c s="180" t="str">
        <f t="shared" si="1158"/>
        <v/>
      </c>
      <c s="180" t="str">
        <f t="shared" si="1158"/>
        <v/>
      </c>
      <c s="181" t="str">
        <f t="shared" si="1158"/>
        <v/>
      </c>
      <c s="180" t="str">
        <f t="shared" si="1158"/>
        <v/>
      </c>
      <c s="180" t="str">
        <f t="shared" si="1158"/>
        <v/>
      </c>
      <c s="180" t="str">
        <f t="shared" si="1158"/>
        <v/>
      </c>
      <c s="180" t="str">
        <f t="shared" si="1158"/>
        <v/>
      </c>
      <c s="180" t="str">
        <f t="shared" si="1158"/>
        <v/>
      </c>
      <c s="180" t="str">
        <f t="shared" si="1158"/>
        <v/>
      </c>
      <c r="AX1062" s="180" t="str">
        <f>IF(BC1062="","",IF(BC1062&gt;0,COUNT($AY$2:AY1062),""))</f>
        <v/>
      </c>
      <c s="180" t="str">
        <f t="shared" si="1164" ref="AY1062">IF(AND($BB$1=5,$A1062=5,$BC$1=C1062),B1062,"")</f>
        <v/>
      </c>
      <c s="180" t="str">
        <f t="shared" si="1160"/>
        <v/>
      </c>
      <c s="182" t="str">
        <f t="shared" si="1160"/>
        <v/>
      </c>
      <c s="180" t="str">
        <f t="shared" si="1160"/>
        <v/>
      </c>
      <c s="180" t="str">
        <f t="shared" si="1160"/>
        <v/>
      </c>
      <c s="180" t="str">
        <f t="shared" si="1160"/>
        <v/>
      </c>
      <c s="180" t="str">
        <f t="shared" si="1160"/>
        <v/>
      </c>
      <c s="180" t="str">
        <f t="shared" si="1160"/>
        <v/>
      </c>
      <c s="182" t="str">
        <f t="shared" si="1160"/>
        <v/>
      </c>
      <c s="180" t="str">
        <f t="shared" si="1160"/>
        <v/>
      </c>
      <c s="180" t="str">
        <f t="shared" si="1160"/>
        <v/>
      </c>
      <c s="180" t="str">
        <f t="shared" si="1160"/>
        <v/>
      </c>
      <c s="180" t="str">
        <f t="shared" si="1160"/>
        <v/>
      </c>
      <c s="180" t="str">
        <f t="shared" si="1160"/>
        <v/>
      </c>
      <c s="180" t="str">
        <f t="shared" si="1160"/>
        <v/>
      </c>
    </row>
    <row r="1063" spans="1:65" ht="15.75" customHeight="1">
      <c r="A1063" s="176" t="str">
        <f>IF('S.D.PASTE SHEET'!A1063="","",'S.D.PASTE SHEET'!A1063)</f>
        <v/>
      </c>
      <c s="176" t="str">
        <f>IF('S.D.PASTE SHEET'!B1063="","",'S.D.PASTE SHEET'!B1063)</f>
        <v/>
      </c>
      <c s="176" t="str">
        <f>IF('S.D.PASTE SHEET'!C1063="","",'S.D.PASTE SHEET'!C1063)</f>
        <v/>
      </c>
      <c s="177" t="str">
        <f>IF('S.D.PASTE SHEET'!D1063="","",'S.D.PASTE SHEET'!D1063)</f>
        <v/>
      </c>
      <c s="176" t="str">
        <f>IF('S.D.PASTE SHEET'!E1063="","",UPPER('S.D.PASTE SHEET'!E1063))</f>
        <v/>
      </c>
      <c s="176" t="str">
        <f>IF('S.D.PASTE SHEET'!F1063="","",'S.D.PASTE SHEET'!F1063)</f>
        <v/>
      </c>
      <c s="176" t="str">
        <f>IF('S.D.PASTE SHEET'!G1063="","",UPPER('S.D.PASTE SHEET'!G1063))</f>
        <v/>
      </c>
      <c s="176" t="str">
        <f>IF('S.D.PASTE SHEET'!H1063="","",UPPER('S.D.PASTE SHEET'!H1063))</f>
        <v/>
      </c>
      <c s="176" t="str">
        <f>IF('S.D.PASTE SHEET'!I1063="","",'S.D.PASTE SHEET'!I1063)</f>
        <v/>
      </c>
      <c s="177" t="str">
        <f>IF('S.D.PASTE SHEET'!J1063="","",'S.D.PASTE SHEET'!J1063)</f>
        <v/>
      </c>
      <c s="176" t="str">
        <f>IF('S.D.PASTE SHEET'!K1063="","",'S.D.PASTE SHEET'!K1063)</f>
        <v/>
      </c>
      <c s="176" t="str">
        <f>IF('S.D.PASTE SHEET'!L1063="","",'S.D.PASTE SHEET'!L1063)</f>
        <v/>
      </c>
      <c s="176" t="str">
        <f>IF('S.D.PASTE SHEET'!M1063="","",'S.D.PASTE SHEET'!M1063)</f>
        <v/>
      </c>
      <c s="176" t="str">
        <f>IF('S.D.PASTE SHEET'!N1063="","",'S.D.PASTE SHEET'!N1063)</f>
        <v/>
      </c>
      <c s="176" t="str">
        <f>IF('S.D.PASTE SHEET'!O1063="","",'S.D.PASTE SHEET'!O1063)</f>
        <v/>
      </c>
      <c s="176" t="str">
        <f>IF('S.D.PASTE SHEET'!P1063="","",'S.D.PASTE SHEET'!P1063)</f>
        <v/>
      </c>
      <c s="176" t="str">
        <f>IF('S.D.PASTE SHEET'!Q1063="","",'S.D.PASTE SHEET'!Q1063)</f>
        <v/>
      </c>
      <c s="176" t="str">
        <f>IF('S.D.PASTE SHEET'!R1063="","",'S.D.PASTE SHEET'!R1063)</f>
        <v/>
      </c>
      <c s="176" t="str">
        <f>IF('S.D.PASTE SHEET'!S1063="","",'S.D.PASTE SHEET'!S1063)</f>
        <v/>
      </c>
      <c s="176" t="str">
        <f>IF('S.D.PASTE SHEET'!T1063="","",'S.D.PASTE SHEET'!T1063)</f>
        <v/>
      </c>
      <c s="176" t="str">
        <f>IF('S.D.PASTE SHEET'!U1063="","",'S.D.PASTE SHEET'!U1063)</f>
        <v/>
      </c>
      <c s="176" t="str">
        <f>IF('S.D.PASTE SHEET'!V1063="","",'S.D.PASTE SHEET'!V1063)</f>
        <v/>
      </c>
      <c s="176" t="str">
        <f>IF('S.D.PASTE SHEET'!W1063="","",'S.D.PASTE SHEET'!W1063)</f>
        <v/>
      </c>
      <c s="176" t="str">
        <f>IF('S.D.PASTE SHEET'!X1063="","",'S.D.PASTE SHEET'!X1063)</f>
        <v/>
      </c>
      <c s="176" t="str">
        <f>IF('S.D.PASTE SHEET'!Y1063="","",'S.D.PASTE SHEET'!Y1063)</f>
        <v/>
      </c>
      <c s="176" t="str">
        <f>IF('S.D.PASTE SHEET'!Z1063="","",'S.D.PASTE SHEET'!Z1063)</f>
        <v/>
      </c>
      <c s="176" t="str">
        <f>IF('S.D.PASTE SHEET'!AA1063="","",'S.D.PASTE SHEET'!AA1063)</f>
        <v/>
      </c>
      <c s="176" t="str">
        <f>IF('S.D.PASTE SHEET'!AB1063="","",'S.D.PASTE SHEET'!AB1063)</f>
        <v/>
      </c>
      <c s="176" t="str">
        <f>IF('S.D.PASTE SHEET'!AC1063="","",'S.D.PASTE SHEET'!AC1063)</f>
        <v/>
      </c>
      <c s="176" t="str">
        <f>IF('S.D.PASTE SHEET'!AD1063="","",'S.D.PASTE SHEET'!AD1063)</f>
        <v/>
      </c>
      <c s="178"/>
      <c s="179" t="str">
        <f>IF(AK1063="","",IF(AK1063&gt;0,COUNT($AG$2:AG1063),""))</f>
        <v/>
      </c>
      <c s="180" t="str">
        <f t="shared" si="1158"/>
        <v/>
      </c>
      <c s="180" t="str">
        <f t="shared" si="1158"/>
        <v/>
      </c>
      <c s="180" t="str">
        <f t="shared" si="1158"/>
        <v/>
      </c>
      <c s="181" t="str">
        <f t="shared" si="1158"/>
        <v/>
      </c>
      <c s="180" t="str">
        <f t="shared" si="1158"/>
        <v/>
      </c>
      <c s="180" t="str">
        <f t="shared" si="1158"/>
        <v/>
      </c>
      <c s="180" t="str">
        <f t="shared" si="1158"/>
        <v/>
      </c>
      <c s="180" t="str">
        <f t="shared" si="1158"/>
        <v/>
      </c>
      <c s="180" t="str">
        <f t="shared" si="1158"/>
        <v/>
      </c>
      <c s="181" t="str">
        <f t="shared" si="1158"/>
        <v/>
      </c>
      <c s="180" t="str">
        <f t="shared" si="1158"/>
        <v/>
      </c>
      <c s="180" t="str">
        <f t="shared" si="1158"/>
        <v/>
      </c>
      <c s="180" t="str">
        <f t="shared" si="1158"/>
        <v/>
      </c>
      <c s="180" t="str">
        <f t="shared" si="1158"/>
        <v/>
      </c>
      <c s="180" t="str">
        <f t="shared" si="1158"/>
        <v/>
      </c>
      <c s="180" t="str">
        <f t="shared" si="1158"/>
        <v/>
      </c>
      <c r="AX1063" s="180" t="str">
        <f>IF(BC1063="","",IF(BC1063&gt;0,COUNT($AY$2:AY1063),""))</f>
        <v/>
      </c>
      <c s="180" t="str">
        <f t="shared" si="1165" ref="AY1063">IF(AND($BB$1=5,$A1063=5,$BC$1=C1063),B1063,"")</f>
        <v/>
      </c>
      <c s="180" t="str">
        <f t="shared" si="1160"/>
        <v/>
      </c>
      <c s="182" t="str">
        <f t="shared" si="1160"/>
        <v/>
      </c>
      <c s="180" t="str">
        <f t="shared" si="1160"/>
        <v/>
      </c>
      <c s="180" t="str">
        <f t="shared" si="1160"/>
        <v/>
      </c>
      <c s="180" t="str">
        <f t="shared" si="1160"/>
        <v/>
      </c>
      <c s="180" t="str">
        <f t="shared" si="1160"/>
        <v/>
      </c>
      <c s="180" t="str">
        <f t="shared" si="1160"/>
        <v/>
      </c>
      <c s="182" t="str">
        <f t="shared" si="1160"/>
        <v/>
      </c>
      <c s="180" t="str">
        <f t="shared" si="1160"/>
        <v/>
      </c>
      <c s="180" t="str">
        <f t="shared" si="1160"/>
        <v/>
      </c>
      <c s="180" t="str">
        <f t="shared" si="1160"/>
        <v/>
      </c>
      <c s="180" t="str">
        <f t="shared" si="1160"/>
        <v/>
      </c>
      <c s="180" t="str">
        <f t="shared" si="1160"/>
        <v/>
      </c>
      <c s="180" t="str">
        <f t="shared" si="1160"/>
        <v/>
      </c>
    </row>
    <row r="1064" spans="1:65" ht="15.75" customHeight="1">
      <c r="A1064" s="176" t="str">
        <f>IF('S.D.PASTE SHEET'!A1064="","",'S.D.PASTE SHEET'!A1064)</f>
        <v/>
      </c>
      <c s="176" t="str">
        <f>IF('S.D.PASTE SHEET'!B1064="","",'S.D.PASTE SHEET'!B1064)</f>
        <v/>
      </c>
      <c s="176" t="str">
        <f>IF('S.D.PASTE SHEET'!C1064="","",'S.D.PASTE SHEET'!C1064)</f>
        <v/>
      </c>
      <c s="177" t="str">
        <f>IF('S.D.PASTE SHEET'!D1064="","",'S.D.PASTE SHEET'!D1064)</f>
        <v/>
      </c>
      <c s="176" t="str">
        <f>IF('S.D.PASTE SHEET'!E1064="","",UPPER('S.D.PASTE SHEET'!E1064))</f>
        <v/>
      </c>
      <c s="176" t="str">
        <f>IF('S.D.PASTE SHEET'!F1064="","",'S.D.PASTE SHEET'!F1064)</f>
        <v/>
      </c>
      <c s="176" t="str">
        <f>IF('S.D.PASTE SHEET'!G1064="","",UPPER('S.D.PASTE SHEET'!G1064))</f>
        <v/>
      </c>
      <c s="176" t="str">
        <f>IF('S.D.PASTE SHEET'!H1064="","",UPPER('S.D.PASTE SHEET'!H1064))</f>
        <v/>
      </c>
      <c s="176" t="str">
        <f>IF('S.D.PASTE SHEET'!I1064="","",'S.D.PASTE SHEET'!I1064)</f>
        <v/>
      </c>
      <c s="177" t="str">
        <f>IF('S.D.PASTE SHEET'!J1064="","",'S.D.PASTE SHEET'!J1064)</f>
        <v/>
      </c>
      <c s="176" t="str">
        <f>IF('S.D.PASTE SHEET'!K1064="","",'S.D.PASTE SHEET'!K1064)</f>
        <v/>
      </c>
      <c s="176" t="str">
        <f>IF('S.D.PASTE SHEET'!L1064="","",'S.D.PASTE SHEET'!L1064)</f>
        <v/>
      </c>
      <c s="176" t="str">
        <f>IF('S.D.PASTE SHEET'!M1064="","",'S.D.PASTE SHEET'!M1064)</f>
        <v/>
      </c>
      <c s="176" t="str">
        <f>IF('S.D.PASTE SHEET'!N1064="","",'S.D.PASTE SHEET'!N1064)</f>
        <v/>
      </c>
      <c s="176" t="str">
        <f>IF('S.D.PASTE SHEET'!O1064="","",'S.D.PASTE SHEET'!O1064)</f>
        <v/>
      </c>
      <c s="176" t="str">
        <f>IF('S.D.PASTE SHEET'!P1064="","",'S.D.PASTE SHEET'!P1064)</f>
        <v/>
      </c>
      <c s="176" t="str">
        <f>IF('S.D.PASTE SHEET'!Q1064="","",'S.D.PASTE SHEET'!Q1064)</f>
        <v/>
      </c>
      <c s="176" t="str">
        <f>IF('S.D.PASTE SHEET'!R1064="","",'S.D.PASTE SHEET'!R1064)</f>
        <v/>
      </c>
      <c s="176" t="str">
        <f>IF('S.D.PASTE SHEET'!S1064="","",'S.D.PASTE SHEET'!S1064)</f>
        <v/>
      </c>
      <c s="176" t="str">
        <f>IF('S.D.PASTE SHEET'!T1064="","",'S.D.PASTE SHEET'!T1064)</f>
        <v/>
      </c>
      <c s="176" t="str">
        <f>IF('S.D.PASTE SHEET'!U1064="","",'S.D.PASTE SHEET'!U1064)</f>
        <v/>
      </c>
      <c s="176" t="str">
        <f>IF('S.D.PASTE SHEET'!V1064="","",'S.D.PASTE SHEET'!V1064)</f>
        <v/>
      </c>
      <c s="176" t="str">
        <f>IF('S.D.PASTE SHEET'!W1064="","",'S.D.PASTE SHEET'!W1064)</f>
        <v/>
      </c>
      <c s="176" t="str">
        <f>IF('S.D.PASTE SHEET'!X1064="","",'S.D.PASTE SHEET'!X1064)</f>
        <v/>
      </c>
      <c s="176" t="str">
        <f>IF('S.D.PASTE SHEET'!Y1064="","",'S.D.PASTE SHEET'!Y1064)</f>
        <v/>
      </c>
      <c s="176" t="str">
        <f>IF('S.D.PASTE SHEET'!Z1064="","",'S.D.PASTE SHEET'!Z1064)</f>
        <v/>
      </c>
      <c s="176" t="str">
        <f>IF('S.D.PASTE SHEET'!AA1064="","",'S.D.PASTE SHEET'!AA1064)</f>
        <v/>
      </c>
      <c s="176" t="str">
        <f>IF('S.D.PASTE SHEET'!AB1064="","",'S.D.PASTE SHEET'!AB1064)</f>
        <v/>
      </c>
      <c s="176" t="str">
        <f>IF('S.D.PASTE SHEET'!AC1064="","",'S.D.PASTE SHEET'!AC1064)</f>
        <v/>
      </c>
      <c s="176" t="str">
        <f>IF('S.D.PASTE SHEET'!AD1064="","",'S.D.PASTE SHEET'!AD1064)</f>
        <v/>
      </c>
      <c s="178"/>
      <c s="179" t="str">
        <f>IF(AK1064="","",IF(AK1064&gt;0,COUNT($AG$2:AG1064),""))</f>
        <v/>
      </c>
      <c s="180" t="str">
        <f t="shared" si="1158"/>
        <v/>
      </c>
      <c s="180" t="str">
        <f t="shared" si="1158"/>
        <v/>
      </c>
      <c s="180" t="str">
        <f t="shared" si="1158"/>
        <v/>
      </c>
      <c s="181" t="str">
        <f t="shared" si="1158"/>
        <v/>
      </c>
      <c s="180" t="str">
        <f t="shared" si="1158"/>
        <v/>
      </c>
      <c s="180" t="str">
        <f t="shared" si="1158"/>
        <v/>
      </c>
      <c s="180" t="str">
        <f t="shared" si="1158"/>
        <v/>
      </c>
      <c s="180" t="str">
        <f t="shared" si="1158"/>
        <v/>
      </c>
      <c s="180" t="str">
        <f t="shared" si="1158"/>
        <v/>
      </c>
      <c s="181" t="str">
        <f t="shared" si="1158"/>
        <v/>
      </c>
      <c s="180" t="str">
        <f t="shared" si="1158"/>
        <v/>
      </c>
      <c s="180" t="str">
        <f t="shared" si="1158"/>
        <v/>
      </c>
      <c s="180" t="str">
        <f t="shared" si="1158"/>
        <v/>
      </c>
      <c s="180" t="str">
        <f t="shared" si="1158"/>
        <v/>
      </c>
      <c s="180" t="str">
        <f t="shared" si="1158"/>
        <v/>
      </c>
      <c s="180" t="str">
        <f t="shared" si="1158"/>
        <v/>
      </c>
      <c r="AX1064" s="180" t="str">
        <f>IF(BC1064="","",IF(BC1064&gt;0,COUNT($AY$2:AY1064),""))</f>
        <v/>
      </c>
      <c s="180" t="str">
        <f t="shared" si="1166" ref="AY1064">IF(AND($BB$1=5,$A1064=5,$BC$1=C1064),B1064,"")</f>
        <v/>
      </c>
      <c s="180" t="str">
        <f t="shared" si="1160"/>
        <v/>
      </c>
      <c s="182" t="str">
        <f t="shared" si="1160"/>
        <v/>
      </c>
      <c s="180" t="str">
        <f t="shared" si="1160"/>
        <v/>
      </c>
      <c s="180" t="str">
        <f t="shared" si="1160"/>
        <v/>
      </c>
      <c s="180" t="str">
        <f t="shared" si="1160"/>
        <v/>
      </c>
      <c s="180" t="str">
        <f t="shared" si="1160"/>
        <v/>
      </c>
      <c s="180" t="str">
        <f t="shared" si="1160"/>
        <v/>
      </c>
      <c s="182" t="str">
        <f t="shared" si="1160"/>
        <v/>
      </c>
      <c s="180" t="str">
        <f t="shared" si="1160"/>
        <v/>
      </c>
      <c s="180" t="str">
        <f t="shared" si="1160"/>
        <v/>
      </c>
      <c s="180" t="str">
        <f t="shared" si="1160"/>
        <v/>
      </c>
      <c s="180" t="str">
        <f t="shared" si="1160"/>
        <v/>
      </c>
      <c s="180" t="str">
        <f t="shared" si="1160"/>
        <v/>
      </c>
      <c s="180" t="str">
        <f t="shared" si="1160"/>
        <v/>
      </c>
    </row>
    <row r="1065" spans="1:65" ht="15.75" customHeight="1">
      <c r="A1065" s="176" t="str">
        <f>IF('S.D.PASTE SHEET'!A1065="","",'S.D.PASTE SHEET'!A1065)</f>
        <v/>
      </c>
      <c s="176" t="str">
        <f>IF('S.D.PASTE SHEET'!B1065="","",'S.D.PASTE SHEET'!B1065)</f>
        <v/>
      </c>
      <c s="176" t="str">
        <f>IF('S.D.PASTE SHEET'!C1065="","",'S.D.PASTE SHEET'!C1065)</f>
        <v/>
      </c>
      <c s="177" t="str">
        <f>IF('S.D.PASTE SHEET'!D1065="","",'S.D.PASTE SHEET'!D1065)</f>
        <v/>
      </c>
      <c s="176" t="str">
        <f>IF('S.D.PASTE SHEET'!E1065="","",UPPER('S.D.PASTE SHEET'!E1065))</f>
        <v/>
      </c>
      <c s="176" t="str">
        <f>IF('S.D.PASTE SHEET'!F1065="","",'S.D.PASTE SHEET'!F1065)</f>
        <v/>
      </c>
      <c s="176" t="str">
        <f>IF('S.D.PASTE SHEET'!G1065="","",UPPER('S.D.PASTE SHEET'!G1065))</f>
        <v/>
      </c>
      <c s="176" t="str">
        <f>IF('S.D.PASTE SHEET'!H1065="","",UPPER('S.D.PASTE SHEET'!H1065))</f>
        <v/>
      </c>
      <c s="176" t="str">
        <f>IF('S.D.PASTE SHEET'!I1065="","",'S.D.PASTE SHEET'!I1065)</f>
        <v/>
      </c>
      <c s="177" t="str">
        <f>IF('S.D.PASTE SHEET'!J1065="","",'S.D.PASTE SHEET'!J1065)</f>
        <v/>
      </c>
      <c s="176" t="str">
        <f>IF('S.D.PASTE SHEET'!K1065="","",'S.D.PASTE SHEET'!K1065)</f>
        <v/>
      </c>
      <c s="176" t="str">
        <f>IF('S.D.PASTE SHEET'!L1065="","",'S.D.PASTE SHEET'!L1065)</f>
        <v/>
      </c>
      <c s="176" t="str">
        <f>IF('S.D.PASTE SHEET'!M1065="","",'S.D.PASTE SHEET'!M1065)</f>
        <v/>
      </c>
      <c s="176" t="str">
        <f>IF('S.D.PASTE SHEET'!N1065="","",'S.D.PASTE SHEET'!N1065)</f>
        <v/>
      </c>
      <c s="176" t="str">
        <f>IF('S.D.PASTE SHEET'!O1065="","",'S.D.PASTE SHEET'!O1065)</f>
        <v/>
      </c>
      <c s="176" t="str">
        <f>IF('S.D.PASTE SHEET'!P1065="","",'S.D.PASTE SHEET'!P1065)</f>
        <v/>
      </c>
      <c s="176" t="str">
        <f>IF('S.D.PASTE SHEET'!Q1065="","",'S.D.PASTE SHEET'!Q1065)</f>
        <v/>
      </c>
      <c s="176" t="str">
        <f>IF('S.D.PASTE SHEET'!R1065="","",'S.D.PASTE SHEET'!R1065)</f>
        <v/>
      </c>
      <c s="176" t="str">
        <f>IF('S.D.PASTE SHEET'!S1065="","",'S.D.PASTE SHEET'!S1065)</f>
        <v/>
      </c>
      <c s="176" t="str">
        <f>IF('S.D.PASTE SHEET'!T1065="","",'S.D.PASTE SHEET'!T1065)</f>
        <v/>
      </c>
      <c s="176" t="str">
        <f>IF('S.D.PASTE SHEET'!U1065="","",'S.D.PASTE SHEET'!U1065)</f>
        <v/>
      </c>
      <c s="176" t="str">
        <f>IF('S.D.PASTE SHEET'!V1065="","",'S.D.PASTE SHEET'!V1065)</f>
        <v/>
      </c>
      <c s="176" t="str">
        <f>IF('S.D.PASTE SHEET'!W1065="","",'S.D.PASTE SHEET'!W1065)</f>
        <v/>
      </c>
      <c s="176" t="str">
        <f>IF('S.D.PASTE SHEET'!X1065="","",'S.D.PASTE SHEET'!X1065)</f>
        <v/>
      </c>
      <c s="176" t="str">
        <f>IF('S.D.PASTE SHEET'!Y1065="","",'S.D.PASTE SHEET'!Y1065)</f>
        <v/>
      </c>
      <c s="176" t="str">
        <f>IF('S.D.PASTE SHEET'!Z1065="","",'S.D.PASTE SHEET'!Z1065)</f>
        <v/>
      </c>
      <c s="176" t="str">
        <f>IF('S.D.PASTE SHEET'!AA1065="","",'S.D.PASTE SHEET'!AA1065)</f>
        <v/>
      </c>
      <c s="176" t="str">
        <f>IF('S.D.PASTE SHEET'!AB1065="","",'S.D.PASTE SHEET'!AB1065)</f>
        <v/>
      </c>
      <c s="176" t="str">
        <f>IF('S.D.PASTE SHEET'!AC1065="","",'S.D.PASTE SHEET'!AC1065)</f>
        <v/>
      </c>
      <c s="176" t="str">
        <f>IF('S.D.PASTE SHEET'!AD1065="","",'S.D.PASTE SHEET'!AD1065)</f>
        <v/>
      </c>
      <c s="178"/>
      <c s="179" t="str">
        <f>IF(AK1065="","",IF(AK1065&gt;0,COUNT($AG$2:AG1065),""))</f>
        <v/>
      </c>
      <c s="180" t="str">
        <f t="shared" si="1158"/>
        <v/>
      </c>
      <c s="180" t="str">
        <f t="shared" si="1158"/>
        <v/>
      </c>
      <c s="180" t="str">
        <f t="shared" si="1158"/>
        <v/>
      </c>
      <c s="181" t="str">
        <f t="shared" si="1158"/>
        <v/>
      </c>
      <c s="180" t="str">
        <f t="shared" si="1158"/>
        <v/>
      </c>
      <c s="180" t="str">
        <f t="shared" si="1158"/>
        <v/>
      </c>
      <c s="180" t="str">
        <f t="shared" si="1158"/>
        <v/>
      </c>
      <c s="180" t="str">
        <f t="shared" si="1158"/>
        <v/>
      </c>
      <c s="180" t="str">
        <f t="shared" si="1158"/>
        <v/>
      </c>
      <c s="181" t="str">
        <f t="shared" si="1158"/>
        <v/>
      </c>
      <c s="180" t="str">
        <f t="shared" si="1158"/>
        <v/>
      </c>
      <c s="180" t="str">
        <f t="shared" si="1158"/>
        <v/>
      </c>
      <c s="180" t="str">
        <f t="shared" si="1158"/>
        <v/>
      </c>
      <c s="180" t="str">
        <f t="shared" si="1158"/>
        <v/>
      </c>
      <c s="180" t="str">
        <f t="shared" si="1158"/>
        <v/>
      </c>
      <c s="180" t="str">
        <f t="shared" si="1158"/>
        <v/>
      </c>
      <c r="AX1065" s="180" t="str">
        <f>IF(BC1065="","",IF(BC1065&gt;0,COUNT($AY$2:AY1065),""))</f>
        <v/>
      </c>
      <c s="180" t="str">
        <f t="shared" si="1167" ref="AY1065">IF(AND($BB$1=5,$A1065=5,$BC$1=C1065),B1065,"")</f>
        <v/>
      </c>
      <c s="180" t="str">
        <f t="shared" si="1160"/>
        <v/>
      </c>
      <c s="182" t="str">
        <f t="shared" si="1160"/>
        <v/>
      </c>
      <c s="180" t="str">
        <f t="shared" si="1160"/>
        <v/>
      </c>
      <c s="180" t="str">
        <f t="shared" si="1160"/>
        <v/>
      </c>
      <c s="180" t="str">
        <f t="shared" si="1160"/>
        <v/>
      </c>
      <c s="180" t="str">
        <f t="shared" si="1160"/>
        <v/>
      </c>
      <c s="180" t="str">
        <f t="shared" si="1160"/>
        <v/>
      </c>
      <c s="182" t="str">
        <f t="shared" si="1160"/>
        <v/>
      </c>
      <c s="180" t="str">
        <f t="shared" si="1160"/>
        <v/>
      </c>
      <c s="180" t="str">
        <f t="shared" si="1160"/>
        <v/>
      </c>
      <c s="180" t="str">
        <f t="shared" si="1160"/>
        <v/>
      </c>
      <c s="180" t="str">
        <f t="shared" si="1160"/>
        <v/>
      </c>
      <c s="180" t="str">
        <f t="shared" si="1160"/>
        <v/>
      </c>
      <c s="180" t="str">
        <f t="shared" si="1160"/>
        <v/>
      </c>
    </row>
    <row r="1066" spans="1:65" ht="15.75" customHeight="1">
      <c r="A1066" s="176" t="str">
        <f>IF('S.D.PASTE SHEET'!A1066="","",'S.D.PASTE SHEET'!A1066)</f>
        <v/>
      </c>
      <c s="176" t="str">
        <f>IF('S.D.PASTE SHEET'!B1066="","",'S.D.PASTE SHEET'!B1066)</f>
        <v/>
      </c>
      <c s="176" t="str">
        <f>IF('S.D.PASTE SHEET'!C1066="","",'S.D.PASTE SHEET'!C1066)</f>
        <v/>
      </c>
      <c s="177" t="str">
        <f>IF('S.D.PASTE SHEET'!D1066="","",'S.D.PASTE SHEET'!D1066)</f>
        <v/>
      </c>
      <c s="176" t="str">
        <f>IF('S.D.PASTE SHEET'!E1066="","",UPPER('S.D.PASTE SHEET'!E1066))</f>
        <v/>
      </c>
      <c s="176" t="str">
        <f>IF('S.D.PASTE SHEET'!F1066="","",'S.D.PASTE SHEET'!F1066)</f>
        <v/>
      </c>
      <c s="176" t="str">
        <f>IF('S.D.PASTE SHEET'!G1066="","",UPPER('S.D.PASTE SHEET'!G1066))</f>
        <v/>
      </c>
      <c s="176" t="str">
        <f>IF('S.D.PASTE SHEET'!H1066="","",UPPER('S.D.PASTE SHEET'!H1066))</f>
        <v/>
      </c>
      <c s="176" t="str">
        <f>IF('S.D.PASTE SHEET'!I1066="","",'S.D.PASTE SHEET'!I1066)</f>
        <v/>
      </c>
      <c s="177" t="str">
        <f>IF('S.D.PASTE SHEET'!J1066="","",'S.D.PASTE SHEET'!J1066)</f>
        <v/>
      </c>
      <c s="176" t="str">
        <f>IF('S.D.PASTE SHEET'!K1066="","",'S.D.PASTE SHEET'!K1066)</f>
        <v/>
      </c>
      <c s="176" t="str">
        <f>IF('S.D.PASTE SHEET'!L1066="","",'S.D.PASTE SHEET'!L1066)</f>
        <v/>
      </c>
      <c s="176" t="str">
        <f>IF('S.D.PASTE SHEET'!M1066="","",'S.D.PASTE SHEET'!M1066)</f>
        <v/>
      </c>
      <c s="176" t="str">
        <f>IF('S.D.PASTE SHEET'!N1066="","",'S.D.PASTE SHEET'!N1066)</f>
        <v/>
      </c>
      <c s="176" t="str">
        <f>IF('S.D.PASTE SHEET'!O1066="","",'S.D.PASTE SHEET'!O1066)</f>
        <v/>
      </c>
      <c s="176" t="str">
        <f>IF('S.D.PASTE SHEET'!P1066="","",'S.D.PASTE SHEET'!P1066)</f>
        <v/>
      </c>
      <c s="176" t="str">
        <f>IF('S.D.PASTE SHEET'!Q1066="","",'S.D.PASTE SHEET'!Q1066)</f>
        <v/>
      </c>
      <c s="176" t="str">
        <f>IF('S.D.PASTE SHEET'!R1066="","",'S.D.PASTE SHEET'!R1066)</f>
        <v/>
      </c>
      <c s="176" t="str">
        <f>IF('S.D.PASTE SHEET'!S1066="","",'S.D.PASTE SHEET'!S1066)</f>
        <v/>
      </c>
      <c s="176" t="str">
        <f>IF('S.D.PASTE SHEET'!T1066="","",'S.D.PASTE SHEET'!T1066)</f>
        <v/>
      </c>
      <c s="176" t="str">
        <f>IF('S.D.PASTE SHEET'!U1066="","",'S.D.PASTE SHEET'!U1066)</f>
        <v/>
      </c>
      <c s="176" t="str">
        <f>IF('S.D.PASTE SHEET'!V1066="","",'S.D.PASTE SHEET'!V1066)</f>
        <v/>
      </c>
      <c s="176" t="str">
        <f>IF('S.D.PASTE SHEET'!W1066="","",'S.D.PASTE SHEET'!W1066)</f>
        <v/>
      </c>
      <c s="176" t="str">
        <f>IF('S.D.PASTE SHEET'!X1066="","",'S.D.PASTE SHEET'!X1066)</f>
        <v/>
      </c>
      <c s="176" t="str">
        <f>IF('S.D.PASTE SHEET'!Y1066="","",'S.D.PASTE SHEET'!Y1066)</f>
        <v/>
      </c>
      <c s="176" t="str">
        <f>IF('S.D.PASTE SHEET'!Z1066="","",'S.D.PASTE SHEET'!Z1066)</f>
        <v/>
      </c>
      <c s="176" t="str">
        <f>IF('S.D.PASTE SHEET'!AA1066="","",'S.D.PASTE SHEET'!AA1066)</f>
        <v/>
      </c>
      <c s="176" t="str">
        <f>IF('S.D.PASTE SHEET'!AB1066="","",'S.D.PASTE SHEET'!AB1066)</f>
        <v/>
      </c>
      <c s="176" t="str">
        <f>IF('S.D.PASTE SHEET'!AC1066="","",'S.D.PASTE SHEET'!AC1066)</f>
        <v/>
      </c>
      <c s="176" t="str">
        <f>IF('S.D.PASTE SHEET'!AD1066="","",'S.D.PASTE SHEET'!AD1066)</f>
        <v/>
      </c>
      <c s="178"/>
      <c s="179" t="str">
        <f>IF(AK1066="","",IF(AK1066&gt;0,COUNT($AG$2:AG1066),""))</f>
        <v/>
      </c>
      <c s="180" t="str">
        <f t="shared" si="1158"/>
        <v/>
      </c>
      <c s="180" t="str">
        <f t="shared" si="1158"/>
        <v/>
      </c>
      <c s="180" t="str">
        <f t="shared" si="1158"/>
        <v/>
      </c>
      <c s="181" t="str">
        <f t="shared" si="1158"/>
        <v/>
      </c>
      <c s="180" t="str">
        <f t="shared" si="1158"/>
        <v/>
      </c>
      <c s="180" t="str">
        <f t="shared" si="1158"/>
        <v/>
      </c>
      <c s="180" t="str">
        <f t="shared" si="1158"/>
        <v/>
      </c>
      <c s="180" t="str">
        <f t="shared" si="1158"/>
        <v/>
      </c>
      <c s="180" t="str">
        <f t="shared" si="1158"/>
        <v/>
      </c>
      <c s="181" t="str">
        <f t="shared" si="1158"/>
        <v/>
      </c>
      <c s="180" t="str">
        <f t="shared" si="1158"/>
        <v/>
      </c>
      <c s="180" t="str">
        <f t="shared" si="1158"/>
        <v/>
      </c>
      <c s="180" t="str">
        <f t="shared" si="1158"/>
        <v/>
      </c>
      <c s="180" t="str">
        <f t="shared" si="1158"/>
        <v/>
      </c>
      <c s="180" t="str">
        <f t="shared" si="1158"/>
        <v/>
      </c>
      <c s="180" t="str">
        <f t="shared" si="1158"/>
        <v/>
      </c>
      <c r="AX1066" s="180" t="str">
        <f>IF(BC1066="","",IF(BC1066&gt;0,COUNT($AY$2:AY1066),""))</f>
        <v/>
      </c>
      <c s="180" t="str">
        <f t="shared" si="1168" ref="AY1066">IF(AND($BB$1=5,$A1066=5,$BC$1=C1066),B1066,"")</f>
        <v/>
      </c>
      <c s="180" t="str">
        <f t="shared" si="1160"/>
        <v/>
      </c>
      <c s="182" t="str">
        <f t="shared" si="1160"/>
        <v/>
      </c>
      <c s="180" t="str">
        <f t="shared" si="1160"/>
        <v/>
      </c>
      <c s="180" t="str">
        <f t="shared" si="1160"/>
        <v/>
      </c>
      <c s="180" t="str">
        <f t="shared" si="1160"/>
        <v/>
      </c>
      <c s="180" t="str">
        <f t="shared" si="1160"/>
        <v/>
      </c>
      <c s="180" t="str">
        <f t="shared" si="1160"/>
        <v/>
      </c>
      <c s="182" t="str">
        <f t="shared" si="1160"/>
        <v/>
      </c>
      <c s="180" t="str">
        <f t="shared" si="1160"/>
        <v/>
      </c>
      <c s="180" t="str">
        <f t="shared" si="1160"/>
        <v/>
      </c>
      <c s="180" t="str">
        <f t="shared" si="1160"/>
        <v/>
      </c>
      <c s="180" t="str">
        <f t="shared" si="1160"/>
        <v/>
      </c>
      <c s="180" t="str">
        <f t="shared" si="1160"/>
        <v/>
      </c>
      <c s="180" t="str">
        <f t="shared" si="1160"/>
        <v/>
      </c>
    </row>
    <row r="1067" spans="1:65" ht="15.75" customHeight="1">
      <c r="A1067" s="176" t="str">
        <f>IF('S.D.PASTE SHEET'!A1067="","",'S.D.PASTE SHEET'!A1067)</f>
        <v/>
      </c>
      <c s="176" t="str">
        <f>IF('S.D.PASTE SHEET'!B1067="","",'S.D.PASTE SHEET'!B1067)</f>
        <v/>
      </c>
      <c s="176" t="str">
        <f>IF('S.D.PASTE SHEET'!C1067="","",'S.D.PASTE SHEET'!C1067)</f>
        <v/>
      </c>
      <c s="177" t="str">
        <f>IF('S.D.PASTE SHEET'!D1067="","",'S.D.PASTE SHEET'!D1067)</f>
        <v/>
      </c>
      <c s="176" t="str">
        <f>IF('S.D.PASTE SHEET'!E1067="","",UPPER('S.D.PASTE SHEET'!E1067))</f>
        <v/>
      </c>
      <c s="176" t="str">
        <f>IF('S.D.PASTE SHEET'!F1067="","",'S.D.PASTE SHEET'!F1067)</f>
        <v/>
      </c>
      <c s="176" t="str">
        <f>IF('S.D.PASTE SHEET'!G1067="","",UPPER('S.D.PASTE SHEET'!G1067))</f>
        <v/>
      </c>
      <c s="176" t="str">
        <f>IF('S.D.PASTE SHEET'!H1067="","",UPPER('S.D.PASTE SHEET'!H1067))</f>
        <v/>
      </c>
      <c s="176" t="str">
        <f>IF('S.D.PASTE SHEET'!I1067="","",'S.D.PASTE SHEET'!I1067)</f>
        <v/>
      </c>
      <c s="177" t="str">
        <f>IF('S.D.PASTE SHEET'!J1067="","",'S.D.PASTE SHEET'!J1067)</f>
        <v/>
      </c>
      <c s="176" t="str">
        <f>IF('S.D.PASTE SHEET'!K1067="","",'S.D.PASTE SHEET'!K1067)</f>
        <v/>
      </c>
      <c s="176" t="str">
        <f>IF('S.D.PASTE SHEET'!L1067="","",'S.D.PASTE SHEET'!L1067)</f>
        <v/>
      </c>
      <c s="176" t="str">
        <f>IF('S.D.PASTE SHEET'!M1067="","",'S.D.PASTE SHEET'!M1067)</f>
        <v/>
      </c>
      <c s="176" t="str">
        <f>IF('S.D.PASTE SHEET'!N1067="","",'S.D.PASTE SHEET'!N1067)</f>
        <v/>
      </c>
      <c s="176" t="str">
        <f>IF('S.D.PASTE SHEET'!O1067="","",'S.D.PASTE SHEET'!O1067)</f>
        <v/>
      </c>
      <c s="176" t="str">
        <f>IF('S.D.PASTE SHEET'!P1067="","",'S.D.PASTE SHEET'!P1067)</f>
        <v/>
      </c>
      <c s="176" t="str">
        <f>IF('S.D.PASTE SHEET'!Q1067="","",'S.D.PASTE SHEET'!Q1067)</f>
        <v/>
      </c>
      <c s="176" t="str">
        <f>IF('S.D.PASTE SHEET'!R1067="","",'S.D.PASTE SHEET'!R1067)</f>
        <v/>
      </c>
      <c s="176" t="str">
        <f>IF('S.D.PASTE SHEET'!S1067="","",'S.D.PASTE SHEET'!S1067)</f>
        <v/>
      </c>
      <c s="176" t="str">
        <f>IF('S.D.PASTE SHEET'!T1067="","",'S.D.PASTE SHEET'!T1067)</f>
        <v/>
      </c>
      <c s="176" t="str">
        <f>IF('S.D.PASTE SHEET'!U1067="","",'S.D.PASTE SHEET'!U1067)</f>
        <v/>
      </c>
      <c s="176" t="str">
        <f>IF('S.D.PASTE SHEET'!V1067="","",'S.D.PASTE SHEET'!V1067)</f>
        <v/>
      </c>
      <c s="176" t="str">
        <f>IF('S.D.PASTE SHEET'!W1067="","",'S.D.PASTE SHEET'!W1067)</f>
        <v/>
      </c>
      <c s="176" t="str">
        <f>IF('S.D.PASTE SHEET'!X1067="","",'S.D.PASTE SHEET'!X1067)</f>
        <v/>
      </c>
      <c s="176" t="str">
        <f>IF('S.D.PASTE SHEET'!Y1067="","",'S.D.PASTE SHEET'!Y1067)</f>
        <v/>
      </c>
      <c s="176" t="str">
        <f>IF('S.D.PASTE SHEET'!Z1067="","",'S.D.PASTE SHEET'!Z1067)</f>
        <v/>
      </c>
      <c s="176" t="str">
        <f>IF('S.D.PASTE SHEET'!AA1067="","",'S.D.PASTE SHEET'!AA1067)</f>
        <v/>
      </c>
      <c s="176" t="str">
        <f>IF('S.D.PASTE SHEET'!AB1067="","",'S.D.PASTE SHEET'!AB1067)</f>
        <v/>
      </c>
      <c s="176" t="str">
        <f>IF('S.D.PASTE SHEET'!AC1067="","",'S.D.PASTE SHEET'!AC1067)</f>
        <v/>
      </c>
      <c s="176" t="str">
        <f>IF('S.D.PASTE SHEET'!AD1067="","",'S.D.PASTE SHEET'!AD1067)</f>
        <v/>
      </c>
      <c s="178"/>
      <c s="179" t="str">
        <f>IF(AK1067="","",IF(AK1067&gt;0,COUNT($AG$2:AG1067),""))</f>
        <v/>
      </c>
      <c s="180" t="str">
        <f t="shared" si="1158"/>
        <v/>
      </c>
      <c s="180" t="str">
        <f t="shared" si="1158"/>
        <v/>
      </c>
      <c s="180" t="str">
        <f t="shared" si="1158"/>
        <v/>
      </c>
      <c s="181" t="str">
        <f t="shared" si="1158"/>
        <v/>
      </c>
      <c s="180" t="str">
        <f t="shared" si="1158"/>
        <v/>
      </c>
      <c s="180" t="str">
        <f t="shared" si="1158"/>
        <v/>
      </c>
      <c s="180" t="str">
        <f t="shared" si="1158"/>
        <v/>
      </c>
      <c s="180" t="str">
        <f t="shared" si="1158"/>
        <v/>
      </c>
      <c s="180" t="str">
        <f t="shared" si="1158"/>
        <v/>
      </c>
      <c s="181" t="str">
        <f t="shared" si="1158"/>
        <v/>
      </c>
      <c s="180" t="str">
        <f t="shared" si="1158"/>
        <v/>
      </c>
      <c s="180" t="str">
        <f t="shared" si="1158"/>
        <v/>
      </c>
      <c s="180" t="str">
        <f t="shared" si="1158"/>
        <v/>
      </c>
      <c s="180" t="str">
        <f t="shared" si="1158"/>
        <v/>
      </c>
      <c s="180" t="str">
        <f t="shared" si="1158"/>
        <v/>
      </c>
      <c s="180" t="str">
        <f t="shared" si="1158"/>
        <v/>
      </c>
      <c r="AX1067" s="180" t="str">
        <f>IF(BC1067="","",IF(BC1067&gt;0,COUNT($AY$2:AY1067),""))</f>
        <v/>
      </c>
      <c s="180" t="str">
        <f t="shared" si="1169" ref="AY1067">IF(AND($BB$1=5,$A1067=5,$BC$1=C1067),B1067,"")</f>
        <v/>
      </c>
      <c s="180" t="str">
        <f t="shared" si="1160"/>
        <v/>
      </c>
      <c s="182" t="str">
        <f t="shared" si="1160"/>
        <v/>
      </c>
      <c s="180" t="str">
        <f t="shared" si="1160"/>
        <v/>
      </c>
      <c s="180" t="str">
        <f t="shared" si="1160"/>
        <v/>
      </c>
      <c s="180" t="str">
        <f t="shared" si="1160"/>
        <v/>
      </c>
      <c s="180" t="str">
        <f t="shared" si="1160"/>
        <v/>
      </c>
      <c s="180" t="str">
        <f t="shared" si="1160"/>
        <v/>
      </c>
      <c s="182" t="str">
        <f t="shared" si="1160"/>
        <v/>
      </c>
      <c s="180" t="str">
        <f t="shared" si="1160"/>
        <v/>
      </c>
      <c s="180" t="str">
        <f t="shared" si="1160"/>
        <v/>
      </c>
      <c s="180" t="str">
        <f t="shared" si="1160"/>
        <v/>
      </c>
      <c s="180" t="str">
        <f t="shared" si="1160"/>
        <v/>
      </c>
      <c s="180" t="str">
        <f t="shared" si="1160"/>
        <v/>
      </c>
      <c s="180" t="str">
        <f t="shared" si="1160"/>
        <v/>
      </c>
    </row>
    <row r="1068" spans="1:65" ht="15.75" customHeight="1">
      <c r="A1068" s="176" t="str">
        <f>IF('S.D.PASTE SHEET'!A1068="","",'S.D.PASTE SHEET'!A1068)</f>
        <v/>
      </c>
      <c s="176" t="str">
        <f>IF('S.D.PASTE SHEET'!B1068="","",'S.D.PASTE SHEET'!B1068)</f>
        <v/>
      </c>
      <c s="176" t="str">
        <f>IF('S.D.PASTE SHEET'!C1068="","",'S.D.PASTE SHEET'!C1068)</f>
        <v/>
      </c>
      <c s="177" t="str">
        <f>IF('S.D.PASTE SHEET'!D1068="","",'S.D.PASTE SHEET'!D1068)</f>
        <v/>
      </c>
      <c s="176" t="str">
        <f>IF('S.D.PASTE SHEET'!E1068="","",UPPER('S.D.PASTE SHEET'!E1068))</f>
        <v/>
      </c>
      <c s="176" t="str">
        <f>IF('S.D.PASTE SHEET'!F1068="","",'S.D.PASTE SHEET'!F1068)</f>
        <v/>
      </c>
      <c s="176" t="str">
        <f>IF('S.D.PASTE SHEET'!G1068="","",UPPER('S.D.PASTE SHEET'!G1068))</f>
        <v/>
      </c>
      <c s="176" t="str">
        <f>IF('S.D.PASTE SHEET'!H1068="","",UPPER('S.D.PASTE SHEET'!H1068))</f>
        <v/>
      </c>
      <c s="176" t="str">
        <f>IF('S.D.PASTE SHEET'!I1068="","",'S.D.PASTE SHEET'!I1068)</f>
        <v/>
      </c>
      <c s="177" t="str">
        <f>IF('S.D.PASTE SHEET'!J1068="","",'S.D.PASTE SHEET'!J1068)</f>
        <v/>
      </c>
      <c s="176" t="str">
        <f>IF('S.D.PASTE SHEET'!K1068="","",'S.D.PASTE SHEET'!K1068)</f>
        <v/>
      </c>
      <c s="176" t="str">
        <f>IF('S.D.PASTE SHEET'!L1068="","",'S.D.PASTE SHEET'!L1068)</f>
        <v/>
      </c>
      <c s="176" t="str">
        <f>IF('S.D.PASTE SHEET'!M1068="","",'S.D.PASTE SHEET'!M1068)</f>
        <v/>
      </c>
      <c s="176" t="str">
        <f>IF('S.D.PASTE SHEET'!N1068="","",'S.D.PASTE SHEET'!N1068)</f>
        <v/>
      </c>
      <c s="176" t="str">
        <f>IF('S.D.PASTE SHEET'!O1068="","",'S.D.PASTE SHEET'!O1068)</f>
        <v/>
      </c>
      <c s="176" t="str">
        <f>IF('S.D.PASTE SHEET'!P1068="","",'S.D.PASTE SHEET'!P1068)</f>
        <v/>
      </c>
      <c s="176" t="str">
        <f>IF('S.D.PASTE SHEET'!Q1068="","",'S.D.PASTE SHEET'!Q1068)</f>
        <v/>
      </c>
      <c s="176" t="str">
        <f>IF('S.D.PASTE SHEET'!R1068="","",'S.D.PASTE SHEET'!R1068)</f>
        <v/>
      </c>
      <c s="176" t="str">
        <f>IF('S.D.PASTE SHEET'!S1068="","",'S.D.PASTE SHEET'!S1068)</f>
        <v/>
      </c>
      <c s="176" t="str">
        <f>IF('S.D.PASTE SHEET'!T1068="","",'S.D.PASTE SHEET'!T1068)</f>
        <v/>
      </c>
      <c s="176" t="str">
        <f>IF('S.D.PASTE SHEET'!U1068="","",'S.D.PASTE SHEET'!U1068)</f>
        <v/>
      </c>
      <c s="176" t="str">
        <f>IF('S.D.PASTE SHEET'!V1068="","",'S.D.PASTE SHEET'!V1068)</f>
        <v/>
      </c>
      <c s="176" t="str">
        <f>IF('S.D.PASTE SHEET'!W1068="","",'S.D.PASTE SHEET'!W1068)</f>
        <v/>
      </c>
      <c s="176" t="str">
        <f>IF('S.D.PASTE SHEET'!X1068="","",'S.D.PASTE SHEET'!X1068)</f>
        <v/>
      </c>
      <c s="176" t="str">
        <f>IF('S.D.PASTE SHEET'!Y1068="","",'S.D.PASTE SHEET'!Y1068)</f>
        <v/>
      </c>
      <c s="176" t="str">
        <f>IF('S.D.PASTE SHEET'!Z1068="","",'S.D.PASTE SHEET'!Z1068)</f>
        <v/>
      </c>
      <c s="176" t="str">
        <f>IF('S.D.PASTE SHEET'!AA1068="","",'S.D.PASTE SHEET'!AA1068)</f>
        <v/>
      </c>
      <c s="176" t="str">
        <f>IF('S.D.PASTE SHEET'!AB1068="","",'S.D.PASTE SHEET'!AB1068)</f>
        <v/>
      </c>
      <c s="176" t="str">
        <f>IF('S.D.PASTE SHEET'!AC1068="","",'S.D.PASTE SHEET'!AC1068)</f>
        <v/>
      </c>
      <c s="176" t="str">
        <f>IF('S.D.PASTE SHEET'!AD1068="","",'S.D.PASTE SHEET'!AD1068)</f>
        <v/>
      </c>
      <c s="178"/>
      <c s="179" t="str">
        <f>IF(AK1068="","",IF(AK1068&gt;0,COUNT($AG$2:AG1068),""))</f>
        <v/>
      </c>
      <c s="180" t="str">
        <f t="shared" si="1158"/>
        <v/>
      </c>
      <c s="180" t="str">
        <f t="shared" si="1158"/>
        <v/>
      </c>
      <c s="180" t="str">
        <f t="shared" si="1158"/>
        <v/>
      </c>
      <c s="181" t="str">
        <f t="shared" si="1158"/>
        <v/>
      </c>
      <c s="180" t="str">
        <f t="shared" si="1158"/>
        <v/>
      </c>
      <c s="180" t="str">
        <f t="shared" si="1158"/>
        <v/>
      </c>
      <c s="180" t="str">
        <f t="shared" si="1158"/>
        <v/>
      </c>
      <c s="180" t="str">
        <f t="shared" si="1158"/>
        <v/>
      </c>
      <c s="180" t="str">
        <f t="shared" si="1158"/>
        <v/>
      </c>
      <c s="181" t="str">
        <f t="shared" si="1158"/>
        <v/>
      </c>
      <c s="180" t="str">
        <f t="shared" si="1158"/>
        <v/>
      </c>
      <c s="180" t="str">
        <f t="shared" si="1158"/>
        <v/>
      </c>
      <c s="180" t="str">
        <f t="shared" si="1158"/>
        <v/>
      </c>
      <c s="180" t="str">
        <f t="shared" si="1158"/>
        <v/>
      </c>
      <c s="180" t="str">
        <f t="shared" si="1158"/>
        <v/>
      </c>
      <c s="180" t="str">
        <f t="shared" si="1158"/>
        <v/>
      </c>
      <c r="AX1068" s="180" t="str">
        <f>IF(BC1068="","",IF(BC1068&gt;0,COUNT($AY$2:AY1068),""))</f>
        <v/>
      </c>
      <c s="180" t="str">
        <f t="shared" si="1170" ref="AY1068">IF(AND($BB$1=5,$A1068=5,$BC$1=C1068),B1068,"")</f>
        <v/>
      </c>
      <c s="180" t="str">
        <f t="shared" si="1160"/>
        <v/>
      </c>
      <c s="182" t="str">
        <f t="shared" si="1160"/>
        <v/>
      </c>
      <c s="180" t="str">
        <f t="shared" si="1160"/>
        <v/>
      </c>
      <c s="180" t="str">
        <f t="shared" si="1160"/>
        <v/>
      </c>
      <c s="180" t="str">
        <f t="shared" si="1160"/>
        <v/>
      </c>
      <c s="180" t="str">
        <f t="shared" si="1160"/>
        <v/>
      </c>
      <c s="180" t="str">
        <f t="shared" si="1160"/>
        <v/>
      </c>
      <c s="182" t="str">
        <f t="shared" si="1160"/>
        <v/>
      </c>
      <c s="180" t="str">
        <f t="shared" si="1160"/>
        <v/>
      </c>
      <c s="180" t="str">
        <f t="shared" si="1160"/>
        <v/>
      </c>
      <c s="180" t="str">
        <f t="shared" si="1160"/>
        <v/>
      </c>
      <c s="180" t="str">
        <f t="shared" si="1160"/>
        <v/>
      </c>
      <c s="180" t="str">
        <f t="shared" si="1160"/>
        <v/>
      </c>
      <c s="180" t="str">
        <f t="shared" si="1160"/>
        <v/>
      </c>
    </row>
    <row r="1069" spans="1:65" ht="15.75" customHeight="1">
      <c r="A1069" s="176" t="str">
        <f>IF('S.D.PASTE SHEET'!A1069="","",'S.D.PASTE SHEET'!A1069)</f>
        <v/>
      </c>
      <c s="176" t="str">
        <f>IF('S.D.PASTE SHEET'!B1069="","",'S.D.PASTE SHEET'!B1069)</f>
        <v/>
      </c>
      <c s="176" t="str">
        <f>IF('S.D.PASTE SHEET'!C1069="","",'S.D.PASTE SHEET'!C1069)</f>
        <v/>
      </c>
      <c s="177" t="str">
        <f>IF('S.D.PASTE SHEET'!D1069="","",'S.D.PASTE SHEET'!D1069)</f>
        <v/>
      </c>
      <c s="176" t="str">
        <f>IF('S.D.PASTE SHEET'!E1069="","",UPPER('S.D.PASTE SHEET'!E1069))</f>
        <v/>
      </c>
      <c s="176" t="str">
        <f>IF('S.D.PASTE SHEET'!F1069="","",'S.D.PASTE SHEET'!F1069)</f>
        <v/>
      </c>
      <c s="176" t="str">
        <f>IF('S.D.PASTE SHEET'!G1069="","",UPPER('S.D.PASTE SHEET'!G1069))</f>
        <v/>
      </c>
      <c s="176" t="str">
        <f>IF('S.D.PASTE SHEET'!H1069="","",UPPER('S.D.PASTE SHEET'!H1069))</f>
        <v/>
      </c>
      <c s="176" t="str">
        <f>IF('S.D.PASTE SHEET'!I1069="","",'S.D.PASTE SHEET'!I1069)</f>
        <v/>
      </c>
      <c s="177" t="str">
        <f>IF('S.D.PASTE SHEET'!J1069="","",'S.D.PASTE SHEET'!J1069)</f>
        <v/>
      </c>
      <c s="176" t="str">
        <f>IF('S.D.PASTE SHEET'!K1069="","",'S.D.PASTE SHEET'!K1069)</f>
        <v/>
      </c>
      <c s="176" t="str">
        <f>IF('S.D.PASTE SHEET'!L1069="","",'S.D.PASTE SHEET'!L1069)</f>
        <v/>
      </c>
      <c s="176" t="str">
        <f>IF('S.D.PASTE SHEET'!M1069="","",'S.D.PASTE SHEET'!M1069)</f>
        <v/>
      </c>
      <c s="176" t="str">
        <f>IF('S.D.PASTE SHEET'!N1069="","",'S.D.PASTE SHEET'!N1069)</f>
        <v/>
      </c>
      <c s="176" t="str">
        <f>IF('S.D.PASTE SHEET'!O1069="","",'S.D.PASTE SHEET'!O1069)</f>
        <v/>
      </c>
      <c s="176" t="str">
        <f>IF('S.D.PASTE SHEET'!P1069="","",'S.D.PASTE SHEET'!P1069)</f>
        <v/>
      </c>
      <c s="176" t="str">
        <f>IF('S.D.PASTE SHEET'!Q1069="","",'S.D.PASTE SHEET'!Q1069)</f>
        <v/>
      </c>
      <c s="176" t="str">
        <f>IF('S.D.PASTE SHEET'!R1069="","",'S.D.PASTE SHEET'!R1069)</f>
        <v/>
      </c>
      <c s="176" t="str">
        <f>IF('S.D.PASTE SHEET'!S1069="","",'S.D.PASTE SHEET'!S1069)</f>
        <v/>
      </c>
      <c s="176" t="str">
        <f>IF('S.D.PASTE SHEET'!T1069="","",'S.D.PASTE SHEET'!T1069)</f>
        <v/>
      </c>
      <c s="176" t="str">
        <f>IF('S.D.PASTE SHEET'!U1069="","",'S.D.PASTE SHEET'!U1069)</f>
        <v/>
      </c>
      <c s="176" t="str">
        <f>IF('S.D.PASTE SHEET'!V1069="","",'S.D.PASTE SHEET'!V1069)</f>
        <v/>
      </c>
      <c s="176" t="str">
        <f>IF('S.D.PASTE SHEET'!W1069="","",'S.D.PASTE SHEET'!W1069)</f>
        <v/>
      </c>
      <c s="176" t="str">
        <f>IF('S.D.PASTE SHEET'!X1069="","",'S.D.PASTE SHEET'!X1069)</f>
        <v/>
      </c>
      <c s="176" t="str">
        <f>IF('S.D.PASTE SHEET'!Y1069="","",'S.D.PASTE SHEET'!Y1069)</f>
        <v/>
      </c>
      <c s="176" t="str">
        <f>IF('S.D.PASTE SHEET'!Z1069="","",'S.D.PASTE SHEET'!Z1069)</f>
        <v/>
      </c>
      <c s="176" t="str">
        <f>IF('S.D.PASTE SHEET'!AA1069="","",'S.D.PASTE SHEET'!AA1069)</f>
        <v/>
      </c>
      <c s="176" t="str">
        <f>IF('S.D.PASTE SHEET'!AB1069="","",'S.D.PASTE SHEET'!AB1069)</f>
        <v/>
      </c>
      <c s="176" t="str">
        <f>IF('S.D.PASTE SHEET'!AC1069="","",'S.D.PASTE SHEET'!AC1069)</f>
        <v/>
      </c>
      <c s="176" t="str">
        <f>IF('S.D.PASTE SHEET'!AD1069="","",'S.D.PASTE SHEET'!AD1069)</f>
        <v/>
      </c>
      <c s="178"/>
      <c s="179" t="str">
        <f>IF(AK1069="","",IF(AK1069&gt;0,COUNT($AG$2:AG1069),""))</f>
        <v/>
      </c>
      <c s="180" t="str">
        <f t="shared" si="1158"/>
        <v/>
      </c>
      <c s="180" t="str">
        <f t="shared" si="1158"/>
        <v/>
      </c>
      <c s="180" t="str">
        <f t="shared" si="1158"/>
        <v/>
      </c>
      <c s="181" t="str">
        <f t="shared" si="1158"/>
        <v/>
      </c>
      <c s="180" t="str">
        <f t="shared" si="1158"/>
        <v/>
      </c>
      <c s="180" t="str">
        <f t="shared" si="1158"/>
        <v/>
      </c>
      <c s="180" t="str">
        <f t="shared" si="1158"/>
        <v/>
      </c>
      <c s="180" t="str">
        <f t="shared" si="1158"/>
        <v/>
      </c>
      <c s="180" t="str">
        <f t="shared" si="1158"/>
        <v/>
      </c>
      <c s="181" t="str">
        <f t="shared" si="1158"/>
        <v/>
      </c>
      <c s="180" t="str">
        <f t="shared" si="1158"/>
        <v/>
      </c>
      <c s="180" t="str">
        <f t="shared" si="1158"/>
        <v/>
      </c>
      <c s="180" t="str">
        <f t="shared" si="1158"/>
        <v/>
      </c>
      <c s="180" t="str">
        <f t="shared" si="1158"/>
        <v/>
      </c>
      <c s="180" t="str">
        <f t="shared" si="1158"/>
        <v/>
      </c>
      <c s="180" t="str">
        <f t="shared" si="1158"/>
        <v/>
      </c>
      <c r="AX1069" s="180" t="str">
        <f>IF(BC1069="","",IF(BC1069&gt;0,COUNT($AY$2:AY1069),""))</f>
        <v/>
      </c>
      <c s="180" t="str">
        <f t="shared" si="1171" ref="AY1069">IF(AND($BB$1=5,$A1069=5,$BC$1=C1069),B1069,"")</f>
        <v/>
      </c>
      <c s="180" t="str">
        <f t="shared" si="1160"/>
        <v/>
      </c>
      <c s="182" t="str">
        <f t="shared" si="1160"/>
        <v/>
      </c>
      <c s="180" t="str">
        <f t="shared" si="1160"/>
        <v/>
      </c>
      <c s="180" t="str">
        <f t="shared" si="1160"/>
        <v/>
      </c>
      <c s="180" t="str">
        <f t="shared" si="1160"/>
        <v/>
      </c>
      <c s="180" t="str">
        <f t="shared" si="1160"/>
        <v/>
      </c>
      <c s="180" t="str">
        <f t="shared" si="1160"/>
        <v/>
      </c>
      <c s="182" t="str">
        <f t="shared" si="1160"/>
        <v/>
      </c>
      <c s="180" t="str">
        <f t="shared" si="1160"/>
        <v/>
      </c>
      <c s="180" t="str">
        <f t="shared" si="1160"/>
        <v/>
      </c>
      <c s="180" t="str">
        <f t="shared" si="1160"/>
        <v/>
      </c>
      <c s="180" t="str">
        <f t="shared" si="1160"/>
        <v/>
      </c>
      <c s="180" t="str">
        <f t="shared" si="1160"/>
        <v/>
      </c>
      <c s="180" t="str">
        <f t="shared" si="1160"/>
        <v/>
      </c>
    </row>
    <row r="1070" spans="1:65" ht="15.75" customHeight="1">
      <c r="A1070" s="176" t="str">
        <f>IF('S.D.PASTE SHEET'!A1070="","",'S.D.PASTE SHEET'!A1070)</f>
        <v/>
      </c>
      <c s="176" t="str">
        <f>IF('S.D.PASTE SHEET'!B1070="","",'S.D.PASTE SHEET'!B1070)</f>
        <v/>
      </c>
      <c s="176" t="str">
        <f>IF('S.D.PASTE SHEET'!C1070="","",'S.D.PASTE SHEET'!C1070)</f>
        <v/>
      </c>
      <c s="177" t="str">
        <f>IF('S.D.PASTE SHEET'!D1070="","",'S.D.PASTE SHEET'!D1070)</f>
        <v/>
      </c>
      <c s="176" t="str">
        <f>IF('S.D.PASTE SHEET'!E1070="","",UPPER('S.D.PASTE SHEET'!E1070))</f>
        <v/>
      </c>
      <c s="176" t="str">
        <f>IF('S.D.PASTE SHEET'!F1070="","",'S.D.PASTE SHEET'!F1070)</f>
        <v/>
      </c>
      <c s="176" t="str">
        <f>IF('S.D.PASTE SHEET'!G1070="","",UPPER('S.D.PASTE SHEET'!G1070))</f>
        <v/>
      </c>
      <c s="176" t="str">
        <f>IF('S.D.PASTE SHEET'!H1070="","",UPPER('S.D.PASTE SHEET'!H1070))</f>
        <v/>
      </c>
      <c s="176" t="str">
        <f>IF('S.D.PASTE SHEET'!I1070="","",'S.D.PASTE SHEET'!I1070)</f>
        <v/>
      </c>
      <c s="177" t="str">
        <f>IF('S.D.PASTE SHEET'!J1070="","",'S.D.PASTE SHEET'!J1070)</f>
        <v/>
      </c>
      <c s="176" t="str">
        <f>IF('S.D.PASTE SHEET'!K1070="","",'S.D.PASTE SHEET'!K1070)</f>
        <v/>
      </c>
      <c s="176" t="str">
        <f>IF('S.D.PASTE SHEET'!L1070="","",'S.D.PASTE SHEET'!L1070)</f>
        <v/>
      </c>
      <c s="176" t="str">
        <f>IF('S.D.PASTE SHEET'!M1070="","",'S.D.PASTE SHEET'!M1070)</f>
        <v/>
      </c>
      <c s="176" t="str">
        <f>IF('S.D.PASTE SHEET'!N1070="","",'S.D.PASTE SHEET'!N1070)</f>
        <v/>
      </c>
      <c s="176" t="str">
        <f>IF('S.D.PASTE SHEET'!O1070="","",'S.D.PASTE SHEET'!O1070)</f>
        <v/>
      </c>
      <c s="176" t="str">
        <f>IF('S.D.PASTE SHEET'!P1070="","",'S.D.PASTE SHEET'!P1070)</f>
        <v/>
      </c>
      <c s="176" t="str">
        <f>IF('S.D.PASTE SHEET'!Q1070="","",'S.D.PASTE SHEET'!Q1070)</f>
        <v/>
      </c>
      <c s="176" t="str">
        <f>IF('S.D.PASTE SHEET'!R1070="","",'S.D.PASTE SHEET'!R1070)</f>
        <v/>
      </c>
      <c s="176" t="str">
        <f>IF('S.D.PASTE SHEET'!S1070="","",'S.D.PASTE SHEET'!S1070)</f>
        <v/>
      </c>
      <c s="176" t="str">
        <f>IF('S.D.PASTE SHEET'!T1070="","",'S.D.PASTE SHEET'!T1070)</f>
        <v/>
      </c>
      <c s="176" t="str">
        <f>IF('S.D.PASTE SHEET'!U1070="","",'S.D.PASTE SHEET'!U1070)</f>
        <v/>
      </c>
      <c s="176" t="str">
        <f>IF('S.D.PASTE SHEET'!V1070="","",'S.D.PASTE SHEET'!V1070)</f>
        <v/>
      </c>
      <c s="176" t="str">
        <f>IF('S.D.PASTE SHEET'!W1070="","",'S.D.PASTE SHEET'!W1070)</f>
        <v/>
      </c>
      <c s="176" t="str">
        <f>IF('S.D.PASTE SHEET'!X1070="","",'S.D.PASTE SHEET'!X1070)</f>
        <v/>
      </c>
      <c s="176" t="str">
        <f>IF('S.D.PASTE SHEET'!Y1070="","",'S.D.PASTE SHEET'!Y1070)</f>
        <v/>
      </c>
      <c s="176" t="str">
        <f>IF('S.D.PASTE SHEET'!Z1070="","",'S.D.PASTE SHEET'!Z1070)</f>
        <v/>
      </c>
      <c s="176" t="str">
        <f>IF('S.D.PASTE SHEET'!AA1070="","",'S.D.PASTE SHEET'!AA1070)</f>
        <v/>
      </c>
      <c s="176" t="str">
        <f>IF('S.D.PASTE SHEET'!AB1070="","",'S.D.PASTE SHEET'!AB1070)</f>
        <v/>
      </c>
      <c s="176" t="str">
        <f>IF('S.D.PASTE SHEET'!AC1070="","",'S.D.PASTE SHEET'!AC1070)</f>
        <v/>
      </c>
      <c s="176" t="str">
        <f>IF('S.D.PASTE SHEET'!AD1070="","",'S.D.PASTE SHEET'!AD1070)</f>
        <v/>
      </c>
      <c s="178"/>
      <c s="179" t="str">
        <f>IF(AK1070="","",IF(AK1070&gt;0,COUNT($AG$2:AG1070),""))</f>
        <v/>
      </c>
      <c s="180" t="str">
        <f t="shared" si="1158"/>
        <v/>
      </c>
      <c s="180" t="str">
        <f t="shared" si="1158"/>
        <v/>
      </c>
      <c s="180" t="str">
        <f t="shared" si="1158"/>
        <v/>
      </c>
      <c s="181" t="str">
        <f t="shared" si="1158"/>
        <v/>
      </c>
      <c s="180" t="str">
        <f t="shared" si="1158"/>
        <v/>
      </c>
      <c s="180" t="str">
        <f t="shared" si="1158"/>
        <v/>
      </c>
      <c s="180" t="str">
        <f t="shared" si="1158"/>
        <v/>
      </c>
      <c s="180" t="str">
        <f t="shared" si="1158"/>
        <v/>
      </c>
      <c s="180" t="str">
        <f t="shared" si="1158"/>
        <v/>
      </c>
      <c s="181" t="str">
        <f t="shared" si="1158"/>
        <v/>
      </c>
      <c s="180" t="str">
        <f t="shared" si="1158"/>
        <v/>
      </c>
      <c s="180" t="str">
        <f t="shared" si="1158"/>
        <v/>
      </c>
      <c s="180" t="str">
        <f t="shared" si="1158"/>
        <v/>
      </c>
      <c s="180" t="str">
        <f t="shared" si="1158"/>
        <v/>
      </c>
      <c s="180" t="str">
        <f t="shared" si="1158"/>
        <v/>
      </c>
      <c s="180" t="str">
        <f t="shared" si="1158"/>
        <v/>
      </c>
      <c r="AX1070" s="180" t="str">
        <f>IF(BC1070="","",IF(BC1070&gt;0,COUNT($AY$2:AY1070),""))</f>
        <v/>
      </c>
      <c s="180" t="str">
        <f t="shared" si="1172" ref="AY1070">IF(AND($BB$1=5,$A1070=5,$BC$1=C1070),B1070,"")</f>
        <v/>
      </c>
      <c s="180" t="str">
        <f t="shared" si="1160"/>
        <v/>
      </c>
      <c s="182" t="str">
        <f t="shared" si="1160"/>
        <v/>
      </c>
      <c s="180" t="str">
        <f t="shared" si="1160"/>
        <v/>
      </c>
      <c s="180" t="str">
        <f t="shared" si="1160"/>
        <v/>
      </c>
      <c s="180" t="str">
        <f t="shared" si="1160"/>
        <v/>
      </c>
      <c s="180" t="str">
        <f t="shared" si="1160"/>
        <v/>
      </c>
      <c s="180" t="str">
        <f t="shared" si="1160"/>
        <v/>
      </c>
      <c s="182" t="str">
        <f t="shared" si="1160"/>
        <v/>
      </c>
      <c s="180" t="str">
        <f t="shared" si="1160"/>
        <v/>
      </c>
      <c s="180" t="str">
        <f t="shared" si="1160"/>
        <v/>
      </c>
      <c s="180" t="str">
        <f t="shared" si="1160"/>
        <v/>
      </c>
      <c s="180" t="str">
        <f t="shared" si="1160"/>
        <v/>
      </c>
      <c s="180" t="str">
        <f t="shared" si="1160"/>
        <v/>
      </c>
      <c s="180" t="str">
        <f t="shared" si="1160"/>
        <v/>
      </c>
    </row>
    <row r="1071" spans="1:65" ht="15.75" customHeight="1">
      <c r="A1071" s="176" t="str">
        <f>IF('S.D.PASTE SHEET'!A1071="","",'S.D.PASTE SHEET'!A1071)</f>
        <v/>
      </c>
      <c s="176" t="str">
        <f>IF('S.D.PASTE SHEET'!B1071="","",'S.D.PASTE SHEET'!B1071)</f>
        <v/>
      </c>
      <c s="176" t="str">
        <f>IF('S.D.PASTE SHEET'!C1071="","",'S.D.PASTE SHEET'!C1071)</f>
        <v/>
      </c>
      <c s="177" t="str">
        <f>IF('S.D.PASTE SHEET'!D1071="","",'S.D.PASTE SHEET'!D1071)</f>
        <v/>
      </c>
      <c s="176" t="str">
        <f>IF('S.D.PASTE SHEET'!E1071="","",UPPER('S.D.PASTE SHEET'!E1071))</f>
        <v/>
      </c>
      <c s="176" t="str">
        <f>IF('S.D.PASTE SHEET'!F1071="","",'S.D.PASTE SHEET'!F1071)</f>
        <v/>
      </c>
      <c s="176" t="str">
        <f>IF('S.D.PASTE SHEET'!G1071="","",UPPER('S.D.PASTE SHEET'!G1071))</f>
        <v/>
      </c>
      <c s="176" t="str">
        <f>IF('S.D.PASTE SHEET'!H1071="","",UPPER('S.D.PASTE SHEET'!H1071))</f>
        <v/>
      </c>
      <c s="176" t="str">
        <f>IF('S.D.PASTE SHEET'!I1071="","",'S.D.PASTE SHEET'!I1071)</f>
        <v/>
      </c>
      <c s="177" t="str">
        <f>IF('S.D.PASTE SHEET'!J1071="","",'S.D.PASTE SHEET'!J1071)</f>
        <v/>
      </c>
      <c s="176" t="str">
        <f>IF('S.D.PASTE SHEET'!K1071="","",'S.D.PASTE SHEET'!K1071)</f>
        <v/>
      </c>
      <c s="176" t="str">
        <f>IF('S.D.PASTE SHEET'!L1071="","",'S.D.PASTE SHEET'!L1071)</f>
        <v/>
      </c>
      <c s="176" t="str">
        <f>IF('S.D.PASTE SHEET'!M1071="","",'S.D.PASTE SHEET'!M1071)</f>
        <v/>
      </c>
      <c s="176" t="str">
        <f>IF('S.D.PASTE SHEET'!N1071="","",'S.D.PASTE SHEET'!N1071)</f>
        <v/>
      </c>
      <c s="176" t="str">
        <f>IF('S.D.PASTE SHEET'!O1071="","",'S.D.PASTE SHEET'!O1071)</f>
        <v/>
      </c>
      <c s="176" t="str">
        <f>IF('S.D.PASTE SHEET'!P1071="","",'S.D.PASTE SHEET'!P1071)</f>
        <v/>
      </c>
      <c s="176" t="str">
        <f>IF('S.D.PASTE SHEET'!Q1071="","",'S.D.PASTE SHEET'!Q1071)</f>
        <v/>
      </c>
      <c s="176" t="str">
        <f>IF('S.D.PASTE SHEET'!R1071="","",'S.D.PASTE SHEET'!R1071)</f>
        <v/>
      </c>
      <c s="176" t="str">
        <f>IF('S.D.PASTE SHEET'!S1071="","",'S.D.PASTE SHEET'!S1071)</f>
        <v/>
      </c>
      <c s="176" t="str">
        <f>IF('S.D.PASTE SHEET'!T1071="","",'S.D.PASTE SHEET'!T1071)</f>
        <v/>
      </c>
      <c s="176" t="str">
        <f>IF('S.D.PASTE SHEET'!U1071="","",'S.D.PASTE SHEET'!U1071)</f>
        <v/>
      </c>
      <c s="176" t="str">
        <f>IF('S.D.PASTE SHEET'!V1071="","",'S.D.PASTE SHEET'!V1071)</f>
        <v/>
      </c>
      <c s="176" t="str">
        <f>IF('S.D.PASTE SHEET'!W1071="","",'S.D.PASTE SHEET'!W1071)</f>
        <v/>
      </c>
      <c s="176" t="str">
        <f>IF('S.D.PASTE SHEET'!X1071="","",'S.D.PASTE SHEET'!X1071)</f>
        <v/>
      </c>
      <c s="176" t="str">
        <f>IF('S.D.PASTE SHEET'!Y1071="","",'S.D.PASTE SHEET'!Y1071)</f>
        <v/>
      </c>
      <c s="176" t="str">
        <f>IF('S.D.PASTE SHEET'!Z1071="","",'S.D.PASTE SHEET'!Z1071)</f>
        <v/>
      </c>
      <c s="176" t="str">
        <f>IF('S.D.PASTE SHEET'!AA1071="","",'S.D.PASTE SHEET'!AA1071)</f>
        <v/>
      </c>
      <c s="176" t="str">
        <f>IF('S.D.PASTE SHEET'!AB1071="","",'S.D.PASTE SHEET'!AB1071)</f>
        <v/>
      </c>
      <c s="176" t="str">
        <f>IF('S.D.PASTE SHEET'!AC1071="","",'S.D.PASTE SHEET'!AC1071)</f>
        <v/>
      </c>
      <c s="176" t="str">
        <f>IF('S.D.PASTE SHEET'!AD1071="","",'S.D.PASTE SHEET'!AD1071)</f>
        <v/>
      </c>
      <c s="178"/>
      <c s="179" t="str">
        <f>IF(AK1071="","",IF(AK1071&gt;0,COUNT($AG$2:AG1071),""))</f>
        <v/>
      </c>
      <c s="180" t="str">
        <f t="shared" si="1158"/>
        <v/>
      </c>
      <c s="180" t="str">
        <f t="shared" si="1158"/>
        <v/>
      </c>
      <c s="180" t="str">
        <f t="shared" si="1158"/>
        <v/>
      </c>
      <c s="181" t="str">
        <f t="shared" si="1158"/>
        <v/>
      </c>
      <c s="180" t="str">
        <f t="shared" si="1158"/>
        <v/>
      </c>
      <c s="180" t="str">
        <f t="shared" si="1158"/>
        <v/>
      </c>
      <c s="180" t="str">
        <f t="shared" si="1158"/>
        <v/>
      </c>
      <c s="180" t="str">
        <f t="shared" si="1158"/>
        <v/>
      </c>
      <c s="180" t="str">
        <f t="shared" si="1158"/>
        <v/>
      </c>
      <c s="181" t="str">
        <f t="shared" si="1158"/>
        <v/>
      </c>
      <c s="180" t="str">
        <f t="shared" si="1158"/>
        <v/>
      </c>
      <c s="180" t="str">
        <f t="shared" si="1158"/>
        <v/>
      </c>
      <c s="180" t="str">
        <f t="shared" si="1158"/>
        <v/>
      </c>
      <c s="180" t="str">
        <f t="shared" si="1158"/>
        <v/>
      </c>
      <c s="180" t="str">
        <f t="shared" si="1158"/>
        <v/>
      </c>
      <c s="180" t="str">
        <f t="shared" si="1158"/>
        <v/>
      </c>
      <c r="AX1071" s="180" t="str">
        <f>IF(BC1071="","",IF(BC1071&gt;0,COUNT($AY$2:AY1071),""))</f>
        <v/>
      </c>
      <c s="180" t="str">
        <f t="shared" si="1173" ref="AY1071">IF(AND($BB$1=5,$A1071=5,$BC$1=C1071),B1071,"")</f>
        <v/>
      </c>
      <c s="180" t="str">
        <f t="shared" si="1160"/>
        <v/>
      </c>
      <c s="182" t="str">
        <f t="shared" si="1160"/>
        <v/>
      </c>
      <c s="180" t="str">
        <f t="shared" si="1160"/>
        <v/>
      </c>
      <c s="180" t="str">
        <f t="shared" si="1160"/>
        <v/>
      </c>
      <c s="180" t="str">
        <f t="shared" si="1160"/>
        <v/>
      </c>
      <c s="180" t="str">
        <f t="shared" si="1160"/>
        <v/>
      </c>
      <c s="180" t="str">
        <f t="shared" si="1160"/>
        <v/>
      </c>
      <c s="182" t="str">
        <f t="shared" si="1160"/>
        <v/>
      </c>
      <c s="180" t="str">
        <f t="shared" si="1160"/>
        <v/>
      </c>
      <c s="180" t="str">
        <f t="shared" si="1160"/>
        <v/>
      </c>
      <c s="180" t="str">
        <f t="shared" si="1160"/>
        <v/>
      </c>
      <c s="180" t="str">
        <f t="shared" si="1160"/>
        <v/>
      </c>
      <c s="180" t="str">
        <f t="shared" si="1160"/>
        <v/>
      </c>
      <c s="180" t="str">
        <f t="shared" si="1160"/>
        <v/>
      </c>
    </row>
    <row r="1072" spans="1:65" ht="15.75" customHeight="1">
      <c r="A1072" s="176" t="str">
        <f>IF('S.D.PASTE SHEET'!A1072="","",'S.D.PASTE SHEET'!A1072)</f>
        <v/>
      </c>
      <c s="176" t="str">
        <f>IF('S.D.PASTE SHEET'!B1072="","",'S.D.PASTE SHEET'!B1072)</f>
        <v/>
      </c>
      <c s="176" t="str">
        <f>IF('S.D.PASTE SHEET'!C1072="","",'S.D.PASTE SHEET'!C1072)</f>
        <v/>
      </c>
      <c s="177" t="str">
        <f>IF('S.D.PASTE SHEET'!D1072="","",'S.D.PASTE SHEET'!D1072)</f>
        <v/>
      </c>
      <c s="176" t="str">
        <f>IF('S.D.PASTE SHEET'!E1072="","",UPPER('S.D.PASTE SHEET'!E1072))</f>
        <v/>
      </c>
      <c s="176" t="str">
        <f>IF('S.D.PASTE SHEET'!F1072="","",'S.D.PASTE SHEET'!F1072)</f>
        <v/>
      </c>
      <c s="176" t="str">
        <f>IF('S.D.PASTE SHEET'!G1072="","",UPPER('S.D.PASTE SHEET'!G1072))</f>
        <v/>
      </c>
      <c s="176" t="str">
        <f>IF('S.D.PASTE SHEET'!H1072="","",UPPER('S.D.PASTE SHEET'!H1072))</f>
        <v/>
      </c>
      <c s="176" t="str">
        <f>IF('S.D.PASTE SHEET'!I1072="","",'S.D.PASTE SHEET'!I1072)</f>
        <v/>
      </c>
      <c s="177" t="str">
        <f>IF('S.D.PASTE SHEET'!J1072="","",'S.D.PASTE SHEET'!J1072)</f>
        <v/>
      </c>
      <c s="176" t="str">
        <f>IF('S.D.PASTE SHEET'!K1072="","",'S.D.PASTE SHEET'!K1072)</f>
        <v/>
      </c>
      <c s="176" t="str">
        <f>IF('S.D.PASTE SHEET'!L1072="","",'S.D.PASTE SHEET'!L1072)</f>
        <v/>
      </c>
      <c s="176" t="str">
        <f>IF('S.D.PASTE SHEET'!M1072="","",'S.D.PASTE SHEET'!M1072)</f>
        <v/>
      </c>
      <c s="176" t="str">
        <f>IF('S.D.PASTE SHEET'!N1072="","",'S.D.PASTE SHEET'!N1072)</f>
        <v/>
      </c>
      <c s="176" t="str">
        <f>IF('S.D.PASTE SHEET'!O1072="","",'S.D.PASTE SHEET'!O1072)</f>
        <v/>
      </c>
      <c s="176" t="str">
        <f>IF('S.D.PASTE SHEET'!P1072="","",'S.D.PASTE SHEET'!P1072)</f>
        <v/>
      </c>
      <c s="176" t="str">
        <f>IF('S.D.PASTE SHEET'!Q1072="","",'S.D.PASTE SHEET'!Q1072)</f>
        <v/>
      </c>
      <c s="176" t="str">
        <f>IF('S.D.PASTE SHEET'!R1072="","",'S.D.PASTE SHEET'!R1072)</f>
        <v/>
      </c>
      <c s="176" t="str">
        <f>IF('S.D.PASTE SHEET'!S1072="","",'S.D.PASTE SHEET'!S1072)</f>
        <v/>
      </c>
      <c s="176" t="str">
        <f>IF('S.D.PASTE SHEET'!T1072="","",'S.D.PASTE SHEET'!T1072)</f>
        <v/>
      </c>
      <c s="176" t="str">
        <f>IF('S.D.PASTE SHEET'!U1072="","",'S.D.PASTE SHEET'!U1072)</f>
        <v/>
      </c>
      <c s="176" t="str">
        <f>IF('S.D.PASTE SHEET'!V1072="","",'S.D.PASTE SHEET'!V1072)</f>
        <v/>
      </c>
      <c s="176" t="str">
        <f>IF('S.D.PASTE SHEET'!W1072="","",'S.D.PASTE SHEET'!W1072)</f>
        <v/>
      </c>
      <c s="176" t="str">
        <f>IF('S.D.PASTE SHEET'!X1072="","",'S.D.PASTE SHEET'!X1072)</f>
        <v/>
      </c>
      <c s="176" t="str">
        <f>IF('S.D.PASTE SHEET'!Y1072="","",'S.D.PASTE SHEET'!Y1072)</f>
        <v/>
      </c>
      <c s="176" t="str">
        <f>IF('S.D.PASTE SHEET'!Z1072="","",'S.D.PASTE SHEET'!Z1072)</f>
        <v/>
      </c>
      <c s="176" t="str">
        <f>IF('S.D.PASTE SHEET'!AA1072="","",'S.D.PASTE SHEET'!AA1072)</f>
        <v/>
      </c>
      <c s="176" t="str">
        <f>IF('S.D.PASTE SHEET'!AB1072="","",'S.D.PASTE SHEET'!AB1072)</f>
        <v/>
      </c>
      <c s="176" t="str">
        <f>IF('S.D.PASTE SHEET'!AC1072="","",'S.D.PASTE SHEET'!AC1072)</f>
        <v/>
      </c>
      <c s="176" t="str">
        <f>IF('S.D.PASTE SHEET'!AD1072="","",'S.D.PASTE SHEET'!AD1072)</f>
        <v/>
      </c>
      <c s="178"/>
      <c s="179" t="str">
        <f>IF(AK1072="","",IF(AK1072&gt;0,COUNT($AG$2:AG1072),""))</f>
        <v/>
      </c>
      <c s="180" t="str">
        <f t="shared" si="1158"/>
        <v/>
      </c>
      <c s="180" t="str">
        <f t="shared" si="1158"/>
        <v/>
      </c>
      <c s="180" t="str">
        <f t="shared" si="1158"/>
        <v/>
      </c>
      <c s="181" t="str">
        <f t="shared" si="1158"/>
        <v/>
      </c>
      <c s="180" t="str">
        <f t="shared" si="1158"/>
        <v/>
      </c>
      <c s="180" t="str">
        <f t="shared" si="1158"/>
        <v/>
      </c>
      <c s="180" t="str">
        <f t="shared" si="1158"/>
        <v/>
      </c>
      <c s="180" t="str">
        <f t="shared" si="1158"/>
        <v/>
      </c>
      <c s="180" t="str">
        <f t="shared" si="1158"/>
        <v/>
      </c>
      <c s="181" t="str">
        <f t="shared" si="1158"/>
        <v/>
      </c>
      <c s="180" t="str">
        <f t="shared" si="1158"/>
        <v/>
      </c>
      <c s="180" t="str">
        <f t="shared" si="1158"/>
        <v/>
      </c>
      <c s="180" t="str">
        <f t="shared" si="1158"/>
        <v/>
      </c>
      <c s="180" t="str">
        <f t="shared" si="1158"/>
        <v/>
      </c>
      <c s="180" t="str">
        <f t="shared" si="1158"/>
        <v/>
      </c>
      <c s="180" t="str">
        <f t="shared" si="1158"/>
        <v/>
      </c>
      <c r="AX1072" s="180" t="str">
        <f>IF(BC1072="","",IF(BC1072&gt;0,COUNT($AY$2:AY1072),""))</f>
        <v/>
      </c>
      <c s="180" t="str">
        <f t="shared" si="1174" ref="AY1072">IF(AND($BB$1=5,$A1072=5,$BC$1=C1072),B1072,"")</f>
        <v/>
      </c>
      <c s="180" t="str">
        <f t="shared" si="1160"/>
        <v/>
      </c>
      <c s="182" t="str">
        <f t="shared" si="1160"/>
        <v/>
      </c>
      <c s="180" t="str">
        <f t="shared" si="1160"/>
        <v/>
      </c>
      <c s="180" t="str">
        <f t="shared" si="1160"/>
        <v/>
      </c>
      <c s="180" t="str">
        <f t="shared" si="1160"/>
        <v/>
      </c>
      <c s="180" t="str">
        <f t="shared" si="1160"/>
        <v/>
      </c>
      <c s="180" t="str">
        <f t="shared" si="1160"/>
        <v/>
      </c>
      <c s="182" t="str">
        <f t="shared" si="1160"/>
        <v/>
      </c>
      <c s="180" t="str">
        <f t="shared" si="1160"/>
        <v/>
      </c>
      <c s="180" t="str">
        <f t="shared" si="1160"/>
        <v/>
      </c>
      <c s="180" t="str">
        <f t="shared" si="1160"/>
        <v/>
      </c>
      <c s="180" t="str">
        <f t="shared" si="1160"/>
        <v/>
      </c>
      <c s="180" t="str">
        <f t="shared" si="1160"/>
        <v/>
      </c>
      <c s="180" t="str">
        <f t="shared" si="1160"/>
        <v/>
      </c>
    </row>
    <row r="1073" spans="1:65" ht="15.75" customHeight="1">
      <c r="A1073" s="176" t="str">
        <f>IF('S.D.PASTE SHEET'!A1073="","",'S.D.PASTE SHEET'!A1073)</f>
        <v/>
      </c>
      <c s="176" t="str">
        <f>IF('S.D.PASTE SHEET'!B1073="","",'S.D.PASTE SHEET'!B1073)</f>
        <v/>
      </c>
      <c s="176" t="str">
        <f>IF('S.D.PASTE SHEET'!C1073="","",'S.D.PASTE SHEET'!C1073)</f>
        <v/>
      </c>
      <c s="177" t="str">
        <f>IF('S.D.PASTE SHEET'!D1073="","",'S.D.PASTE SHEET'!D1073)</f>
        <v/>
      </c>
      <c s="176" t="str">
        <f>IF('S.D.PASTE SHEET'!E1073="","",UPPER('S.D.PASTE SHEET'!E1073))</f>
        <v/>
      </c>
      <c s="176" t="str">
        <f>IF('S.D.PASTE SHEET'!F1073="","",'S.D.PASTE SHEET'!F1073)</f>
        <v/>
      </c>
      <c s="176" t="str">
        <f>IF('S.D.PASTE SHEET'!G1073="","",UPPER('S.D.PASTE SHEET'!G1073))</f>
        <v/>
      </c>
      <c s="176" t="str">
        <f>IF('S.D.PASTE SHEET'!H1073="","",UPPER('S.D.PASTE SHEET'!H1073))</f>
        <v/>
      </c>
      <c s="176" t="str">
        <f>IF('S.D.PASTE SHEET'!I1073="","",'S.D.PASTE SHEET'!I1073)</f>
        <v/>
      </c>
      <c s="177" t="str">
        <f>IF('S.D.PASTE SHEET'!J1073="","",'S.D.PASTE SHEET'!J1073)</f>
        <v/>
      </c>
      <c s="176" t="str">
        <f>IF('S.D.PASTE SHEET'!K1073="","",'S.D.PASTE SHEET'!K1073)</f>
        <v/>
      </c>
      <c s="176" t="str">
        <f>IF('S.D.PASTE SHEET'!L1073="","",'S.D.PASTE SHEET'!L1073)</f>
        <v/>
      </c>
      <c s="176" t="str">
        <f>IF('S.D.PASTE SHEET'!M1073="","",'S.D.PASTE SHEET'!M1073)</f>
        <v/>
      </c>
      <c s="176" t="str">
        <f>IF('S.D.PASTE SHEET'!N1073="","",'S.D.PASTE SHEET'!N1073)</f>
        <v/>
      </c>
      <c s="176" t="str">
        <f>IF('S.D.PASTE SHEET'!O1073="","",'S.D.PASTE SHEET'!O1073)</f>
        <v/>
      </c>
      <c s="176" t="str">
        <f>IF('S.D.PASTE SHEET'!P1073="","",'S.D.PASTE SHEET'!P1073)</f>
        <v/>
      </c>
      <c s="176" t="str">
        <f>IF('S.D.PASTE SHEET'!Q1073="","",'S.D.PASTE SHEET'!Q1073)</f>
        <v/>
      </c>
      <c s="176" t="str">
        <f>IF('S.D.PASTE SHEET'!R1073="","",'S.D.PASTE SHEET'!R1073)</f>
        <v/>
      </c>
      <c s="176" t="str">
        <f>IF('S.D.PASTE SHEET'!S1073="","",'S.D.PASTE SHEET'!S1073)</f>
        <v/>
      </c>
      <c s="176" t="str">
        <f>IF('S.D.PASTE SHEET'!T1073="","",'S.D.PASTE SHEET'!T1073)</f>
        <v/>
      </c>
      <c s="176" t="str">
        <f>IF('S.D.PASTE SHEET'!U1073="","",'S.D.PASTE SHEET'!U1073)</f>
        <v/>
      </c>
      <c s="176" t="str">
        <f>IF('S.D.PASTE SHEET'!V1073="","",'S.D.PASTE SHEET'!V1073)</f>
        <v/>
      </c>
      <c s="176" t="str">
        <f>IF('S.D.PASTE SHEET'!W1073="","",'S.D.PASTE SHEET'!W1073)</f>
        <v/>
      </c>
      <c s="176" t="str">
        <f>IF('S.D.PASTE SHEET'!X1073="","",'S.D.PASTE SHEET'!X1073)</f>
        <v/>
      </c>
      <c s="176" t="str">
        <f>IF('S.D.PASTE SHEET'!Y1073="","",'S.D.PASTE SHEET'!Y1073)</f>
        <v/>
      </c>
      <c s="176" t="str">
        <f>IF('S.D.PASTE SHEET'!Z1073="","",'S.D.PASTE SHEET'!Z1073)</f>
        <v/>
      </c>
      <c s="176" t="str">
        <f>IF('S.D.PASTE SHEET'!AA1073="","",'S.D.PASTE SHEET'!AA1073)</f>
        <v/>
      </c>
      <c s="176" t="str">
        <f>IF('S.D.PASTE SHEET'!AB1073="","",'S.D.PASTE SHEET'!AB1073)</f>
        <v/>
      </c>
      <c s="176" t="str">
        <f>IF('S.D.PASTE SHEET'!AC1073="","",'S.D.PASTE SHEET'!AC1073)</f>
        <v/>
      </c>
      <c s="176" t="str">
        <f>IF('S.D.PASTE SHEET'!AD1073="","",'S.D.PASTE SHEET'!AD1073)</f>
        <v/>
      </c>
      <c s="178"/>
      <c s="179" t="str">
        <f>IF(AK1073="","",IF(AK1073&gt;0,COUNT($AG$2:AG1073),""))</f>
        <v/>
      </c>
      <c s="180" t="str">
        <f t="shared" si="1158"/>
        <v/>
      </c>
      <c s="180" t="str">
        <f t="shared" si="1158"/>
        <v/>
      </c>
      <c s="180" t="str">
        <f t="shared" si="1158"/>
        <v/>
      </c>
      <c s="181" t="str">
        <f t="shared" si="1158"/>
        <v/>
      </c>
      <c s="180" t="str">
        <f t="shared" si="1158"/>
        <v/>
      </c>
      <c s="180" t="str">
        <f t="shared" si="1158"/>
        <v/>
      </c>
      <c s="180" t="str">
        <f t="shared" si="1158"/>
        <v/>
      </c>
      <c s="180" t="str">
        <f t="shared" si="1158"/>
        <v/>
      </c>
      <c s="180" t="str">
        <f t="shared" si="1158"/>
        <v/>
      </c>
      <c s="181" t="str">
        <f t="shared" si="1158"/>
        <v/>
      </c>
      <c s="180" t="str">
        <f t="shared" si="1158"/>
        <v/>
      </c>
      <c s="180" t="str">
        <f t="shared" si="1158"/>
        <v/>
      </c>
      <c s="180" t="str">
        <f t="shared" si="1158"/>
        <v/>
      </c>
      <c s="180" t="str">
        <f t="shared" si="1158"/>
        <v/>
      </c>
      <c s="180" t="str">
        <f t="shared" si="1158"/>
        <v/>
      </c>
      <c s="180" t="str">
        <f>IF(AND($AJ$1=5,$A1073=5),P1073,"")</f>
        <v/>
      </c>
      <c r="AX1073" s="180" t="str">
        <f>IF(BC1073="","",IF(BC1073&gt;0,COUNT($AY$2:AY1073),""))</f>
        <v/>
      </c>
      <c s="180" t="str">
        <f t="shared" si="1175" ref="AY1073">IF(AND($BB$1=5,$A1073=5,$BC$1=C1073),B1073,"")</f>
        <v/>
      </c>
      <c s="180" t="str">
        <f t="shared" si="1160"/>
        <v/>
      </c>
      <c s="182" t="str">
        <f t="shared" si="1160"/>
        <v/>
      </c>
      <c s="180" t="str">
        <f t="shared" si="1160"/>
        <v/>
      </c>
      <c s="180" t="str">
        <f t="shared" si="1160"/>
        <v/>
      </c>
      <c s="180" t="str">
        <f t="shared" si="1160"/>
        <v/>
      </c>
      <c s="180" t="str">
        <f t="shared" si="1160"/>
        <v/>
      </c>
      <c s="180" t="str">
        <f t="shared" si="1160"/>
        <v/>
      </c>
      <c s="182" t="str">
        <f t="shared" si="1160"/>
        <v/>
      </c>
      <c s="180" t="str">
        <f t="shared" si="1160"/>
        <v/>
      </c>
      <c s="180" t="str">
        <f t="shared" si="1160"/>
        <v/>
      </c>
      <c s="180" t="str">
        <f t="shared" si="1160"/>
        <v/>
      </c>
      <c s="180" t="str">
        <f t="shared" si="1160"/>
        <v/>
      </c>
      <c s="180" t="str">
        <f t="shared" si="1160"/>
        <v/>
      </c>
      <c s="180" t="str">
        <f t="shared" si="1160"/>
        <v/>
      </c>
    </row>
    <row r="1074" spans="1:65" ht="15.75" customHeight="1">
      <c r="A1074" s="176" t="str">
        <f>IF('S.D.PASTE SHEET'!A1074="","",'S.D.PASTE SHEET'!A1074)</f>
        <v/>
      </c>
      <c s="176" t="str">
        <f>IF('S.D.PASTE SHEET'!B1074="","",'S.D.PASTE SHEET'!B1074)</f>
        <v/>
      </c>
      <c s="176" t="str">
        <f>IF('S.D.PASTE SHEET'!C1074="","",'S.D.PASTE SHEET'!C1074)</f>
        <v/>
      </c>
      <c s="177" t="str">
        <f>IF('S.D.PASTE SHEET'!D1074="","",'S.D.PASTE SHEET'!D1074)</f>
        <v/>
      </c>
      <c s="176" t="str">
        <f>IF('S.D.PASTE SHEET'!E1074="","",UPPER('S.D.PASTE SHEET'!E1074))</f>
        <v/>
      </c>
      <c s="176" t="str">
        <f>IF('S.D.PASTE SHEET'!F1074="","",'S.D.PASTE SHEET'!F1074)</f>
        <v/>
      </c>
      <c s="176" t="str">
        <f>IF('S.D.PASTE SHEET'!G1074="","",UPPER('S.D.PASTE SHEET'!G1074))</f>
        <v/>
      </c>
      <c s="176" t="str">
        <f>IF('S.D.PASTE SHEET'!H1074="","",UPPER('S.D.PASTE SHEET'!H1074))</f>
        <v/>
      </c>
      <c s="176" t="str">
        <f>IF('S.D.PASTE SHEET'!I1074="","",'S.D.PASTE SHEET'!I1074)</f>
        <v/>
      </c>
      <c s="177" t="str">
        <f>IF('S.D.PASTE SHEET'!J1074="","",'S.D.PASTE SHEET'!J1074)</f>
        <v/>
      </c>
      <c s="176" t="str">
        <f>IF('S.D.PASTE SHEET'!K1074="","",'S.D.PASTE SHEET'!K1074)</f>
        <v/>
      </c>
      <c s="176" t="str">
        <f>IF('S.D.PASTE SHEET'!L1074="","",'S.D.PASTE SHEET'!L1074)</f>
        <v/>
      </c>
      <c s="176" t="str">
        <f>IF('S.D.PASTE SHEET'!M1074="","",'S.D.PASTE SHEET'!M1074)</f>
        <v/>
      </c>
      <c s="176" t="str">
        <f>IF('S.D.PASTE SHEET'!N1074="","",'S.D.PASTE SHEET'!N1074)</f>
        <v/>
      </c>
      <c s="176" t="str">
        <f>IF('S.D.PASTE SHEET'!O1074="","",'S.D.PASTE SHEET'!O1074)</f>
        <v/>
      </c>
      <c s="176" t="str">
        <f>IF('S.D.PASTE SHEET'!P1074="","",'S.D.PASTE SHEET'!P1074)</f>
        <v/>
      </c>
      <c s="176" t="str">
        <f>IF('S.D.PASTE SHEET'!Q1074="","",'S.D.PASTE SHEET'!Q1074)</f>
        <v/>
      </c>
      <c s="176" t="str">
        <f>IF('S.D.PASTE SHEET'!R1074="","",'S.D.PASTE SHEET'!R1074)</f>
        <v/>
      </c>
      <c s="176" t="str">
        <f>IF('S.D.PASTE SHEET'!S1074="","",'S.D.PASTE SHEET'!S1074)</f>
        <v/>
      </c>
      <c s="176" t="str">
        <f>IF('S.D.PASTE SHEET'!T1074="","",'S.D.PASTE SHEET'!T1074)</f>
        <v/>
      </c>
      <c s="176" t="str">
        <f>IF('S.D.PASTE SHEET'!U1074="","",'S.D.PASTE SHEET'!U1074)</f>
        <v/>
      </c>
      <c s="176" t="str">
        <f>IF('S.D.PASTE SHEET'!V1074="","",'S.D.PASTE SHEET'!V1074)</f>
        <v/>
      </c>
      <c s="176" t="str">
        <f>IF('S.D.PASTE SHEET'!W1074="","",'S.D.PASTE SHEET'!W1074)</f>
        <v/>
      </c>
      <c s="176" t="str">
        <f>IF('S.D.PASTE SHEET'!X1074="","",'S.D.PASTE SHEET'!X1074)</f>
        <v/>
      </c>
      <c s="176" t="str">
        <f>IF('S.D.PASTE SHEET'!Y1074="","",'S.D.PASTE SHEET'!Y1074)</f>
        <v/>
      </c>
      <c s="176" t="str">
        <f>IF('S.D.PASTE SHEET'!Z1074="","",'S.D.PASTE SHEET'!Z1074)</f>
        <v/>
      </c>
      <c s="176" t="str">
        <f>IF('S.D.PASTE SHEET'!AA1074="","",'S.D.PASTE SHEET'!AA1074)</f>
        <v/>
      </c>
      <c s="176" t="str">
        <f>IF('S.D.PASTE SHEET'!AB1074="","",'S.D.PASTE SHEET'!AB1074)</f>
        <v/>
      </c>
      <c s="176" t="str">
        <f>IF('S.D.PASTE SHEET'!AC1074="","",'S.D.PASTE SHEET'!AC1074)</f>
        <v/>
      </c>
      <c s="176" t="str">
        <f>IF('S.D.PASTE SHEET'!AD1074="","",'S.D.PASTE SHEET'!AD1074)</f>
        <v/>
      </c>
      <c s="178"/>
      <c s="179" t="str">
        <f>IF(AK1074="","",IF(AK1074&gt;0,COUNT($AG$2:AG1074),""))</f>
        <v/>
      </c>
      <c s="180" t="str">
        <f t="shared" si="1176" ref="AG1074:AV1089">IF(AND($AJ$1=5,$A1074=5),A1074,"")</f>
        <v/>
      </c>
      <c s="180" t="str">
        <f t="shared" si="1176"/>
        <v/>
      </c>
      <c s="180" t="str">
        <f t="shared" si="1176"/>
        <v/>
      </c>
      <c s="181" t="str">
        <f t="shared" si="1176"/>
        <v/>
      </c>
      <c s="180" t="str">
        <f t="shared" si="1176"/>
        <v/>
      </c>
      <c s="180" t="str">
        <f t="shared" si="1176"/>
        <v/>
      </c>
      <c s="180" t="str">
        <f t="shared" si="1176"/>
        <v/>
      </c>
      <c s="180" t="str">
        <f t="shared" si="1176"/>
        <v/>
      </c>
      <c s="180" t="str">
        <f t="shared" si="1176"/>
        <v/>
      </c>
      <c s="181" t="str">
        <f t="shared" si="1176"/>
        <v/>
      </c>
      <c s="180" t="str">
        <f t="shared" si="1176"/>
        <v/>
      </c>
      <c s="180" t="str">
        <f t="shared" si="1176"/>
        <v/>
      </c>
      <c s="180" t="str">
        <f t="shared" si="1176"/>
        <v/>
      </c>
      <c s="180" t="str">
        <f t="shared" si="1176"/>
        <v/>
      </c>
      <c s="180" t="str">
        <f t="shared" si="1176"/>
        <v/>
      </c>
      <c s="180" t="str">
        <f t="shared" si="1176"/>
        <v/>
      </c>
      <c r="AX1074" s="180" t="str">
        <f>IF(BC1074="","",IF(BC1074&gt;0,COUNT($AY$2:AY1074),""))</f>
        <v/>
      </c>
      <c s="180" t="str">
        <f t="shared" si="1177" ref="AY1074">IF(AND($BB$1=5,$A1074=5,$BC$1=C1074),B1074,"")</f>
        <v/>
      </c>
      <c s="180" t="str">
        <f t="shared" si="1178" ref="AZ1074:BM1089">IF(AND($BB$1=5,$A1074=5,$BC$1=$B1074),C1074,"")</f>
        <v/>
      </c>
      <c s="182" t="str">
        <f t="shared" si="1178"/>
        <v/>
      </c>
      <c s="180" t="str">
        <f t="shared" si="1178"/>
        <v/>
      </c>
      <c s="180" t="str">
        <f t="shared" si="1178"/>
        <v/>
      </c>
      <c s="180" t="str">
        <f t="shared" si="1178"/>
        <v/>
      </c>
      <c s="180" t="str">
        <f t="shared" si="1178"/>
        <v/>
      </c>
      <c s="180" t="str">
        <f t="shared" si="1178"/>
        <v/>
      </c>
      <c s="182" t="str">
        <f t="shared" si="1178"/>
        <v/>
      </c>
      <c s="180" t="str">
        <f t="shared" si="1178"/>
        <v/>
      </c>
      <c s="180" t="str">
        <f t="shared" si="1178"/>
        <v/>
      </c>
      <c s="180" t="str">
        <f t="shared" si="1178"/>
        <v/>
      </c>
      <c s="180" t="str">
        <f t="shared" si="1178"/>
        <v/>
      </c>
      <c s="180" t="str">
        <f t="shared" si="1178"/>
        <v/>
      </c>
      <c s="180" t="str">
        <f t="shared" si="1178"/>
        <v/>
      </c>
    </row>
    <row r="1075" spans="1:65" ht="15.75" customHeight="1">
      <c r="A1075" s="176" t="str">
        <f>IF('S.D.PASTE SHEET'!A1075="","",'S.D.PASTE SHEET'!A1075)</f>
        <v/>
      </c>
      <c s="176" t="str">
        <f>IF('S.D.PASTE SHEET'!B1075="","",'S.D.PASTE SHEET'!B1075)</f>
        <v/>
      </c>
      <c s="176" t="str">
        <f>IF('S.D.PASTE SHEET'!C1075="","",'S.D.PASTE SHEET'!C1075)</f>
        <v/>
      </c>
      <c s="177" t="str">
        <f>IF('S.D.PASTE SHEET'!D1075="","",'S.D.PASTE SHEET'!D1075)</f>
        <v/>
      </c>
      <c s="176" t="str">
        <f>IF('S.D.PASTE SHEET'!E1075="","",UPPER('S.D.PASTE SHEET'!E1075))</f>
        <v/>
      </c>
      <c s="176" t="str">
        <f>IF('S.D.PASTE SHEET'!F1075="","",'S.D.PASTE SHEET'!F1075)</f>
        <v/>
      </c>
      <c s="176" t="str">
        <f>IF('S.D.PASTE SHEET'!G1075="","",UPPER('S.D.PASTE SHEET'!G1075))</f>
        <v/>
      </c>
      <c s="176" t="str">
        <f>IF('S.D.PASTE SHEET'!H1075="","",UPPER('S.D.PASTE SHEET'!H1075))</f>
        <v/>
      </c>
      <c s="176" t="str">
        <f>IF('S.D.PASTE SHEET'!I1075="","",'S.D.PASTE SHEET'!I1075)</f>
        <v/>
      </c>
      <c s="177" t="str">
        <f>IF('S.D.PASTE SHEET'!J1075="","",'S.D.PASTE SHEET'!J1075)</f>
        <v/>
      </c>
      <c s="176" t="str">
        <f>IF('S.D.PASTE SHEET'!K1075="","",'S.D.PASTE SHEET'!K1075)</f>
        <v/>
      </c>
      <c s="176" t="str">
        <f>IF('S.D.PASTE SHEET'!L1075="","",'S.D.PASTE SHEET'!L1075)</f>
        <v/>
      </c>
      <c s="176" t="str">
        <f>IF('S.D.PASTE SHEET'!M1075="","",'S.D.PASTE SHEET'!M1075)</f>
        <v/>
      </c>
      <c s="176" t="str">
        <f>IF('S.D.PASTE SHEET'!N1075="","",'S.D.PASTE SHEET'!N1075)</f>
        <v/>
      </c>
      <c s="176" t="str">
        <f>IF('S.D.PASTE SHEET'!O1075="","",'S.D.PASTE SHEET'!O1075)</f>
        <v/>
      </c>
      <c s="176" t="str">
        <f>IF('S.D.PASTE SHEET'!P1075="","",'S.D.PASTE SHEET'!P1075)</f>
        <v/>
      </c>
      <c s="176" t="str">
        <f>IF('S.D.PASTE SHEET'!Q1075="","",'S.D.PASTE SHEET'!Q1075)</f>
        <v/>
      </c>
      <c s="176" t="str">
        <f>IF('S.D.PASTE SHEET'!R1075="","",'S.D.PASTE SHEET'!R1075)</f>
        <v/>
      </c>
      <c s="176" t="str">
        <f>IF('S.D.PASTE SHEET'!S1075="","",'S.D.PASTE SHEET'!S1075)</f>
        <v/>
      </c>
      <c s="176" t="str">
        <f>IF('S.D.PASTE SHEET'!T1075="","",'S.D.PASTE SHEET'!T1075)</f>
        <v/>
      </c>
      <c s="176" t="str">
        <f>IF('S.D.PASTE SHEET'!U1075="","",'S.D.PASTE SHEET'!U1075)</f>
        <v/>
      </c>
      <c s="176" t="str">
        <f>IF('S.D.PASTE SHEET'!V1075="","",'S.D.PASTE SHEET'!V1075)</f>
        <v/>
      </c>
      <c s="176" t="str">
        <f>IF('S.D.PASTE SHEET'!W1075="","",'S.D.PASTE SHEET'!W1075)</f>
        <v/>
      </c>
      <c s="176" t="str">
        <f>IF('S.D.PASTE SHEET'!X1075="","",'S.D.PASTE SHEET'!X1075)</f>
        <v/>
      </c>
      <c s="176" t="str">
        <f>IF('S.D.PASTE SHEET'!Y1075="","",'S.D.PASTE SHEET'!Y1075)</f>
        <v/>
      </c>
      <c s="176" t="str">
        <f>IF('S.D.PASTE SHEET'!Z1075="","",'S.D.PASTE SHEET'!Z1075)</f>
        <v/>
      </c>
      <c s="176" t="str">
        <f>IF('S.D.PASTE SHEET'!AA1075="","",'S.D.PASTE SHEET'!AA1075)</f>
        <v/>
      </c>
      <c s="176" t="str">
        <f>IF('S.D.PASTE SHEET'!AB1075="","",'S.D.PASTE SHEET'!AB1075)</f>
        <v/>
      </c>
      <c s="176" t="str">
        <f>IF('S.D.PASTE SHEET'!AC1075="","",'S.D.PASTE SHEET'!AC1075)</f>
        <v/>
      </c>
      <c s="176" t="str">
        <f>IF('S.D.PASTE SHEET'!AD1075="","",'S.D.PASTE SHEET'!AD1075)</f>
        <v/>
      </c>
      <c s="178"/>
      <c s="179" t="str">
        <f>IF(AK1075="","",IF(AK1075&gt;0,COUNT($AG$2:AG1075),""))</f>
        <v/>
      </c>
      <c s="180" t="str">
        <f t="shared" si="1176"/>
        <v/>
      </c>
      <c s="180" t="str">
        <f t="shared" si="1176"/>
        <v/>
      </c>
      <c s="180" t="str">
        <f t="shared" si="1176"/>
        <v/>
      </c>
      <c s="181" t="str">
        <f t="shared" si="1176"/>
        <v/>
      </c>
      <c s="180" t="str">
        <f t="shared" si="1176"/>
        <v/>
      </c>
      <c s="180" t="str">
        <f t="shared" si="1176"/>
        <v/>
      </c>
      <c s="180" t="str">
        <f t="shared" si="1176"/>
        <v/>
      </c>
      <c s="180" t="str">
        <f t="shared" si="1176"/>
        <v/>
      </c>
      <c s="180" t="str">
        <f t="shared" si="1176"/>
        <v/>
      </c>
      <c s="181" t="str">
        <f t="shared" si="1176"/>
        <v/>
      </c>
      <c s="180" t="str">
        <f t="shared" si="1176"/>
        <v/>
      </c>
      <c s="180" t="str">
        <f t="shared" si="1176"/>
        <v/>
      </c>
      <c s="180" t="str">
        <f t="shared" si="1176"/>
        <v/>
      </c>
      <c s="180" t="str">
        <f t="shared" si="1176"/>
        <v/>
      </c>
      <c s="180" t="str">
        <f t="shared" si="1176"/>
        <v/>
      </c>
      <c s="180" t="str">
        <f t="shared" si="1176"/>
        <v/>
      </c>
      <c r="AX1075" s="180" t="str">
        <f>IF(BC1075="","",IF(BC1075&gt;0,COUNT($AY$2:AY1075),""))</f>
        <v/>
      </c>
      <c s="180" t="str">
        <f t="shared" si="1179" ref="AY1075">IF(AND($BB$1=5,$A1075=5,$BC$1=C1075),B1075,"")</f>
        <v/>
      </c>
      <c s="180" t="str">
        <f t="shared" si="1178"/>
        <v/>
      </c>
      <c s="182" t="str">
        <f t="shared" si="1178"/>
        <v/>
      </c>
      <c s="180" t="str">
        <f t="shared" si="1178"/>
        <v/>
      </c>
      <c s="180" t="str">
        <f t="shared" si="1178"/>
        <v/>
      </c>
      <c s="180" t="str">
        <f t="shared" si="1178"/>
        <v/>
      </c>
      <c s="180" t="str">
        <f t="shared" si="1178"/>
        <v/>
      </c>
      <c s="180" t="str">
        <f t="shared" si="1178"/>
        <v/>
      </c>
      <c s="182" t="str">
        <f t="shared" si="1178"/>
        <v/>
      </c>
      <c s="180" t="str">
        <f t="shared" si="1178"/>
        <v/>
      </c>
      <c s="180" t="str">
        <f t="shared" si="1178"/>
        <v/>
      </c>
      <c s="180" t="str">
        <f t="shared" si="1178"/>
        <v/>
      </c>
      <c s="180" t="str">
        <f t="shared" si="1178"/>
        <v/>
      </c>
      <c s="180" t="str">
        <f t="shared" si="1178"/>
        <v/>
      </c>
      <c s="180" t="str">
        <f t="shared" si="1178"/>
        <v/>
      </c>
    </row>
    <row r="1076" spans="1:65" ht="15.75" customHeight="1">
      <c r="A1076" s="176" t="str">
        <f>IF('S.D.PASTE SHEET'!A1076="","",'S.D.PASTE SHEET'!A1076)</f>
        <v/>
      </c>
      <c s="176" t="str">
        <f>IF('S.D.PASTE SHEET'!B1076="","",'S.D.PASTE SHEET'!B1076)</f>
        <v/>
      </c>
      <c s="176" t="str">
        <f>IF('S.D.PASTE SHEET'!C1076="","",'S.D.PASTE SHEET'!C1076)</f>
        <v/>
      </c>
      <c s="177" t="str">
        <f>IF('S.D.PASTE SHEET'!D1076="","",'S.D.PASTE SHEET'!D1076)</f>
        <v/>
      </c>
      <c s="176" t="str">
        <f>IF('S.D.PASTE SHEET'!E1076="","",UPPER('S.D.PASTE SHEET'!E1076))</f>
        <v/>
      </c>
      <c s="176" t="str">
        <f>IF('S.D.PASTE SHEET'!F1076="","",'S.D.PASTE SHEET'!F1076)</f>
        <v/>
      </c>
      <c s="176" t="str">
        <f>IF('S.D.PASTE SHEET'!G1076="","",UPPER('S.D.PASTE SHEET'!G1076))</f>
        <v/>
      </c>
      <c s="176" t="str">
        <f>IF('S.D.PASTE SHEET'!H1076="","",UPPER('S.D.PASTE SHEET'!H1076))</f>
        <v/>
      </c>
      <c s="176" t="str">
        <f>IF('S.D.PASTE SHEET'!I1076="","",'S.D.PASTE SHEET'!I1076)</f>
        <v/>
      </c>
      <c s="177" t="str">
        <f>IF('S.D.PASTE SHEET'!J1076="","",'S.D.PASTE SHEET'!J1076)</f>
        <v/>
      </c>
      <c s="176" t="str">
        <f>IF('S.D.PASTE SHEET'!K1076="","",'S.D.PASTE SHEET'!K1076)</f>
        <v/>
      </c>
      <c s="176" t="str">
        <f>IF('S.D.PASTE SHEET'!L1076="","",'S.D.PASTE SHEET'!L1076)</f>
        <v/>
      </c>
      <c s="176" t="str">
        <f>IF('S.D.PASTE SHEET'!M1076="","",'S.D.PASTE SHEET'!M1076)</f>
        <v/>
      </c>
      <c s="176" t="str">
        <f>IF('S.D.PASTE SHEET'!N1076="","",'S.D.PASTE SHEET'!N1076)</f>
        <v/>
      </c>
      <c s="176" t="str">
        <f>IF('S.D.PASTE SHEET'!O1076="","",'S.D.PASTE SHEET'!O1076)</f>
        <v/>
      </c>
      <c s="176" t="str">
        <f>IF('S.D.PASTE SHEET'!P1076="","",'S.D.PASTE SHEET'!P1076)</f>
        <v/>
      </c>
      <c s="176" t="str">
        <f>IF('S.D.PASTE SHEET'!Q1076="","",'S.D.PASTE SHEET'!Q1076)</f>
        <v/>
      </c>
      <c s="176" t="str">
        <f>IF('S.D.PASTE SHEET'!R1076="","",'S.D.PASTE SHEET'!R1076)</f>
        <v/>
      </c>
      <c s="176" t="str">
        <f>IF('S.D.PASTE SHEET'!S1076="","",'S.D.PASTE SHEET'!S1076)</f>
        <v/>
      </c>
      <c s="176" t="str">
        <f>IF('S.D.PASTE SHEET'!T1076="","",'S.D.PASTE SHEET'!T1076)</f>
        <v/>
      </c>
      <c s="176" t="str">
        <f>IF('S.D.PASTE SHEET'!U1076="","",'S.D.PASTE SHEET'!U1076)</f>
        <v/>
      </c>
      <c s="176" t="str">
        <f>IF('S.D.PASTE SHEET'!V1076="","",'S.D.PASTE SHEET'!V1076)</f>
        <v/>
      </c>
      <c s="176" t="str">
        <f>IF('S.D.PASTE SHEET'!W1076="","",'S.D.PASTE SHEET'!W1076)</f>
        <v/>
      </c>
      <c s="176" t="str">
        <f>IF('S.D.PASTE SHEET'!X1076="","",'S.D.PASTE SHEET'!X1076)</f>
        <v/>
      </c>
      <c s="176" t="str">
        <f>IF('S.D.PASTE SHEET'!Y1076="","",'S.D.PASTE SHEET'!Y1076)</f>
        <v/>
      </c>
      <c s="176" t="str">
        <f>IF('S.D.PASTE SHEET'!Z1076="","",'S.D.PASTE SHEET'!Z1076)</f>
        <v/>
      </c>
      <c s="176" t="str">
        <f>IF('S.D.PASTE SHEET'!AA1076="","",'S.D.PASTE SHEET'!AA1076)</f>
        <v/>
      </c>
      <c s="176" t="str">
        <f>IF('S.D.PASTE SHEET'!AB1076="","",'S.D.PASTE SHEET'!AB1076)</f>
        <v/>
      </c>
      <c s="176" t="str">
        <f>IF('S.D.PASTE SHEET'!AC1076="","",'S.D.PASTE SHEET'!AC1076)</f>
        <v/>
      </c>
      <c s="176" t="str">
        <f>IF('S.D.PASTE SHEET'!AD1076="","",'S.D.PASTE SHEET'!AD1076)</f>
        <v/>
      </c>
      <c s="178"/>
      <c s="179" t="str">
        <f>IF(AK1076="","",IF(AK1076&gt;0,COUNT($AG$2:AG1076),""))</f>
        <v/>
      </c>
      <c s="180" t="str">
        <f t="shared" si="1176"/>
        <v/>
      </c>
      <c s="180" t="str">
        <f t="shared" si="1176"/>
        <v/>
      </c>
      <c s="180" t="str">
        <f t="shared" si="1176"/>
        <v/>
      </c>
      <c s="181" t="str">
        <f t="shared" si="1176"/>
        <v/>
      </c>
      <c s="180" t="str">
        <f t="shared" si="1176"/>
        <v/>
      </c>
      <c s="180" t="str">
        <f t="shared" si="1176"/>
        <v/>
      </c>
      <c s="180" t="str">
        <f t="shared" si="1176"/>
        <v/>
      </c>
      <c s="180" t="str">
        <f t="shared" si="1176"/>
        <v/>
      </c>
      <c s="180" t="str">
        <f t="shared" si="1176"/>
        <v/>
      </c>
      <c s="181" t="str">
        <f t="shared" si="1176"/>
        <v/>
      </c>
      <c s="180" t="str">
        <f t="shared" si="1176"/>
        <v/>
      </c>
      <c s="180" t="str">
        <f t="shared" si="1176"/>
        <v/>
      </c>
      <c s="180" t="str">
        <f t="shared" si="1176"/>
        <v/>
      </c>
      <c s="180" t="str">
        <f t="shared" si="1176"/>
        <v/>
      </c>
      <c s="180" t="str">
        <f t="shared" si="1176"/>
        <v/>
      </c>
      <c s="180" t="str">
        <f t="shared" si="1176"/>
        <v/>
      </c>
      <c r="AX1076" s="180" t="str">
        <f>IF(BC1076="","",IF(BC1076&gt;0,COUNT($AY$2:AY1076),""))</f>
        <v/>
      </c>
      <c s="180" t="str">
        <f t="shared" si="1180" ref="AY1076">IF(AND($BB$1=5,$A1076=5,$BC$1=C1076),B1076,"")</f>
        <v/>
      </c>
      <c s="180" t="str">
        <f t="shared" si="1178"/>
        <v/>
      </c>
      <c s="182" t="str">
        <f t="shared" si="1178"/>
        <v/>
      </c>
      <c s="180" t="str">
        <f t="shared" si="1178"/>
        <v/>
      </c>
      <c s="180" t="str">
        <f t="shared" si="1178"/>
        <v/>
      </c>
      <c s="180" t="str">
        <f t="shared" si="1178"/>
        <v/>
      </c>
      <c s="180" t="str">
        <f t="shared" si="1178"/>
        <v/>
      </c>
      <c s="180" t="str">
        <f t="shared" si="1178"/>
        <v/>
      </c>
      <c s="182" t="str">
        <f t="shared" si="1178"/>
        <v/>
      </c>
      <c s="180" t="str">
        <f t="shared" si="1178"/>
        <v/>
      </c>
      <c s="180" t="str">
        <f t="shared" si="1178"/>
        <v/>
      </c>
      <c s="180" t="str">
        <f t="shared" si="1178"/>
        <v/>
      </c>
      <c s="180" t="str">
        <f t="shared" si="1178"/>
        <v/>
      </c>
      <c s="180" t="str">
        <f t="shared" si="1178"/>
        <v/>
      </c>
      <c s="180" t="str">
        <f t="shared" si="1178"/>
        <v/>
      </c>
    </row>
    <row r="1077" spans="1:65" ht="15.75" customHeight="1">
      <c r="A1077" s="176" t="str">
        <f>IF('S.D.PASTE SHEET'!A1077="","",'S.D.PASTE SHEET'!A1077)</f>
        <v/>
      </c>
      <c s="176" t="str">
        <f>IF('S.D.PASTE SHEET'!B1077="","",'S.D.PASTE SHEET'!B1077)</f>
        <v/>
      </c>
      <c s="176" t="str">
        <f>IF('S.D.PASTE SHEET'!C1077="","",'S.D.PASTE SHEET'!C1077)</f>
        <v/>
      </c>
      <c s="177" t="str">
        <f>IF('S.D.PASTE SHEET'!D1077="","",'S.D.PASTE SHEET'!D1077)</f>
        <v/>
      </c>
      <c s="176" t="str">
        <f>IF('S.D.PASTE SHEET'!E1077="","",UPPER('S.D.PASTE SHEET'!E1077))</f>
        <v/>
      </c>
      <c s="176" t="str">
        <f>IF('S.D.PASTE SHEET'!F1077="","",'S.D.PASTE SHEET'!F1077)</f>
        <v/>
      </c>
      <c s="176" t="str">
        <f>IF('S.D.PASTE SHEET'!G1077="","",UPPER('S.D.PASTE SHEET'!G1077))</f>
        <v/>
      </c>
      <c s="176" t="str">
        <f>IF('S.D.PASTE SHEET'!H1077="","",UPPER('S.D.PASTE SHEET'!H1077))</f>
        <v/>
      </c>
      <c s="176" t="str">
        <f>IF('S.D.PASTE SHEET'!I1077="","",'S.D.PASTE SHEET'!I1077)</f>
        <v/>
      </c>
      <c s="177" t="str">
        <f>IF('S.D.PASTE SHEET'!J1077="","",'S.D.PASTE SHEET'!J1077)</f>
        <v/>
      </c>
      <c s="176" t="str">
        <f>IF('S.D.PASTE SHEET'!K1077="","",'S.D.PASTE SHEET'!K1077)</f>
        <v/>
      </c>
      <c s="176" t="str">
        <f>IF('S.D.PASTE SHEET'!L1077="","",'S.D.PASTE SHEET'!L1077)</f>
        <v/>
      </c>
      <c s="176" t="str">
        <f>IF('S.D.PASTE SHEET'!M1077="","",'S.D.PASTE SHEET'!M1077)</f>
        <v/>
      </c>
      <c s="176" t="str">
        <f>IF('S.D.PASTE SHEET'!N1077="","",'S.D.PASTE SHEET'!N1077)</f>
        <v/>
      </c>
      <c s="176" t="str">
        <f>IF('S.D.PASTE SHEET'!O1077="","",'S.D.PASTE SHEET'!O1077)</f>
        <v/>
      </c>
      <c s="176" t="str">
        <f>IF('S.D.PASTE SHEET'!P1077="","",'S.D.PASTE SHEET'!P1077)</f>
        <v/>
      </c>
      <c s="176" t="str">
        <f>IF('S.D.PASTE SHEET'!Q1077="","",'S.D.PASTE SHEET'!Q1077)</f>
        <v/>
      </c>
      <c s="176" t="str">
        <f>IF('S.D.PASTE SHEET'!R1077="","",'S.D.PASTE SHEET'!R1077)</f>
        <v/>
      </c>
      <c s="176" t="str">
        <f>IF('S.D.PASTE SHEET'!S1077="","",'S.D.PASTE SHEET'!S1077)</f>
        <v/>
      </c>
      <c s="176" t="str">
        <f>IF('S.D.PASTE SHEET'!T1077="","",'S.D.PASTE SHEET'!T1077)</f>
        <v/>
      </c>
      <c s="176" t="str">
        <f>IF('S.D.PASTE SHEET'!U1077="","",'S.D.PASTE SHEET'!U1077)</f>
        <v/>
      </c>
      <c s="176" t="str">
        <f>IF('S.D.PASTE SHEET'!V1077="","",'S.D.PASTE SHEET'!V1077)</f>
        <v/>
      </c>
      <c s="176" t="str">
        <f>IF('S.D.PASTE SHEET'!W1077="","",'S.D.PASTE SHEET'!W1077)</f>
        <v/>
      </c>
      <c s="176" t="str">
        <f>IF('S.D.PASTE SHEET'!X1077="","",'S.D.PASTE SHEET'!X1077)</f>
        <v/>
      </c>
      <c s="176" t="str">
        <f>IF('S.D.PASTE SHEET'!Y1077="","",'S.D.PASTE SHEET'!Y1077)</f>
        <v/>
      </c>
      <c s="176" t="str">
        <f>IF('S.D.PASTE SHEET'!Z1077="","",'S.D.PASTE SHEET'!Z1077)</f>
        <v/>
      </c>
      <c s="176" t="str">
        <f>IF('S.D.PASTE SHEET'!AA1077="","",'S.D.PASTE SHEET'!AA1077)</f>
        <v/>
      </c>
      <c s="176" t="str">
        <f>IF('S.D.PASTE SHEET'!AB1077="","",'S.D.PASTE SHEET'!AB1077)</f>
        <v/>
      </c>
      <c s="176" t="str">
        <f>IF('S.D.PASTE SHEET'!AC1077="","",'S.D.PASTE SHEET'!AC1077)</f>
        <v/>
      </c>
      <c s="176" t="str">
        <f>IF('S.D.PASTE SHEET'!AD1077="","",'S.D.PASTE SHEET'!AD1077)</f>
        <v/>
      </c>
      <c s="178"/>
      <c s="179" t="str">
        <f>IF(AK1077="","",IF(AK1077&gt;0,COUNT($AG$2:AG1077),""))</f>
        <v/>
      </c>
      <c s="180" t="str">
        <f t="shared" si="1176"/>
        <v/>
      </c>
      <c s="180" t="str">
        <f t="shared" si="1176"/>
        <v/>
      </c>
      <c s="180" t="str">
        <f t="shared" si="1176"/>
        <v/>
      </c>
      <c s="181" t="str">
        <f t="shared" si="1176"/>
        <v/>
      </c>
      <c s="180" t="str">
        <f t="shared" si="1176"/>
        <v/>
      </c>
      <c s="180" t="str">
        <f t="shared" si="1176"/>
        <v/>
      </c>
      <c s="180" t="str">
        <f t="shared" si="1176"/>
        <v/>
      </c>
      <c s="180" t="str">
        <f t="shared" si="1176"/>
        <v/>
      </c>
      <c s="180" t="str">
        <f t="shared" si="1176"/>
        <v/>
      </c>
      <c s="181" t="str">
        <f t="shared" si="1176"/>
        <v/>
      </c>
      <c s="180" t="str">
        <f t="shared" si="1176"/>
        <v/>
      </c>
      <c s="180" t="str">
        <f t="shared" si="1176"/>
        <v/>
      </c>
      <c s="180" t="str">
        <f t="shared" si="1176"/>
        <v/>
      </c>
      <c s="180" t="str">
        <f t="shared" si="1176"/>
        <v/>
      </c>
      <c s="180" t="str">
        <f t="shared" si="1176"/>
        <v/>
      </c>
      <c s="180" t="str">
        <f t="shared" si="1176"/>
        <v/>
      </c>
      <c r="AX1077" s="180" t="str">
        <f>IF(BC1077="","",IF(BC1077&gt;0,COUNT($AY$2:AY1077),""))</f>
        <v/>
      </c>
      <c s="180" t="str">
        <f t="shared" si="1181" ref="AY1077">IF(AND($BB$1=5,$A1077=5,$BC$1=C1077),B1077,"")</f>
        <v/>
      </c>
      <c s="180" t="str">
        <f t="shared" si="1178"/>
        <v/>
      </c>
      <c s="182" t="str">
        <f t="shared" si="1178"/>
        <v/>
      </c>
      <c s="180" t="str">
        <f t="shared" si="1178"/>
        <v/>
      </c>
      <c s="180" t="str">
        <f t="shared" si="1178"/>
        <v/>
      </c>
      <c s="180" t="str">
        <f t="shared" si="1178"/>
        <v/>
      </c>
      <c s="180" t="str">
        <f t="shared" si="1178"/>
        <v/>
      </c>
      <c s="180" t="str">
        <f t="shared" si="1178"/>
        <v/>
      </c>
      <c s="182" t="str">
        <f t="shared" si="1178"/>
        <v/>
      </c>
      <c s="180" t="str">
        <f t="shared" si="1178"/>
        <v/>
      </c>
      <c s="180" t="str">
        <f t="shared" si="1178"/>
        <v/>
      </c>
      <c s="180" t="str">
        <f t="shared" si="1178"/>
        <v/>
      </c>
      <c s="180" t="str">
        <f t="shared" si="1178"/>
        <v/>
      </c>
      <c s="180" t="str">
        <f t="shared" si="1178"/>
        <v/>
      </c>
      <c s="180" t="str">
        <f t="shared" si="1178"/>
        <v/>
      </c>
    </row>
    <row r="1078" spans="1:65" ht="15.75" customHeight="1">
      <c r="A1078" s="176" t="str">
        <f>IF('S.D.PASTE SHEET'!A1078="","",'S.D.PASTE SHEET'!A1078)</f>
        <v/>
      </c>
      <c s="176" t="str">
        <f>IF('S.D.PASTE SHEET'!B1078="","",'S.D.PASTE SHEET'!B1078)</f>
        <v/>
      </c>
      <c s="176" t="str">
        <f>IF('S.D.PASTE SHEET'!C1078="","",'S.D.PASTE SHEET'!C1078)</f>
        <v/>
      </c>
      <c s="177" t="str">
        <f>IF('S.D.PASTE SHEET'!D1078="","",'S.D.PASTE SHEET'!D1078)</f>
        <v/>
      </c>
      <c s="176" t="str">
        <f>IF('S.D.PASTE SHEET'!E1078="","",UPPER('S.D.PASTE SHEET'!E1078))</f>
        <v/>
      </c>
      <c s="176" t="str">
        <f>IF('S.D.PASTE SHEET'!F1078="","",'S.D.PASTE SHEET'!F1078)</f>
        <v/>
      </c>
      <c s="176" t="str">
        <f>IF('S.D.PASTE SHEET'!G1078="","",UPPER('S.D.PASTE SHEET'!G1078))</f>
        <v/>
      </c>
      <c s="176" t="str">
        <f>IF('S.D.PASTE SHEET'!H1078="","",UPPER('S.D.PASTE SHEET'!H1078))</f>
        <v/>
      </c>
      <c s="176" t="str">
        <f>IF('S.D.PASTE SHEET'!I1078="","",'S.D.PASTE SHEET'!I1078)</f>
        <v/>
      </c>
      <c s="177" t="str">
        <f>IF('S.D.PASTE SHEET'!J1078="","",'S.D.PASTE SHEET'!J1078)</f>
        <v/>
      </c>
      <c s="176" t="str">
        <f>IF('S.D.PASTE SHEET'!K1078="","",'S.D.PASTE SHEET'!K1078)</f>
        <v/>
      </c>
      <c s="176" t="str">
        <f>IF('S.D.PASTE SHEET'!L1078="","",'S.D.PASTE SHEET'!L1078)</f>
        <v/>
      </c>
      <c s="176" t="str">
        <f>IF('S.D.PASTE SHEET'!M1078="","",'S.D.PASTE SHEET'!M1078)</f>
        <v/>
      </c>
      <c s="176" t="str">
        <f>IF('S.D.PASTE SHEET'!N1078="","",'S.D.PASTE SHEET'!N1078)</f>
        <v/>
      </c>
      <c s="176" t="str">
        <f>IF('S.D.PASTE SHEET'!O1078="","",'S.D.PASTE SHEET'!O1078)</f>
        <v/>
      </c>
      <c s="176" t="str">
        <f>IF('S.D.PASTE SHEET'!P1078="","",'S.D.PASTE SHEET'!P1078)</f>
        <v/>
      </c>
      <c s="176" t="str">
        <f>IF('S.D.PASTE SHEET'!Q1078="","",'S.D.PASTE SHEET'!Q1078)</f>
        <v/>
      </c>
      <c s="176" t="str">
        <f>IF('S.D.PASTE SHEET'!R1078="","",'S.D.PASTE SHEET'!R1078)</f>
        <v/>
      </c>
      <c s="176" t="str">
        <f>IF('S.D.PASTE SHEET'!S1078="","",'S.D.PASTE SHEET'!S1078)</f>
        <v/>
      </c>
      <c s="176" t="str">
        <f>IF('S.D.PASTE SHEET'!T1078="","",'S.D.PASTE SHEET'!T1078)</f>
        <v/>
      </c>
      <c s="176" t="str">
        <f>IF('S.D.PASTE SHEET'!U1078="","",'S.D.PASTE SHEET'!U1078)</f>
        <v/>
      </c>
      <c s="176" t="str">
        <f>IF('S.D.PASTE SHEET'!V1078="","",'S.D.PASTE SHEET'!V1078)</f>
        <v/>
      </c>
      <c s="176" t="str">
        <f>IF('S.D.PASTE SHEET'!W1078="","",'S.D.PASTE SHEET'!W1078)</f>
        <v/>
      </c>
      <c s="176" t="str">
        <f>IF('S.D.PASTE SHEET'!X1078="","",'S.D.PASTE SHEET'!X1078)</f>
        <v/>
      </c>
      <c s="176" t="str">
        <f>IF('S.D.PASTE SHEET'!Y1078="","",'S.D.PASTE SHEET'!Y1078)</f>
        <v/>
      </c>
      <c s="176" t="str">
        <f>IF('S.D.PASTE SHEET'!Z1078="","",'S.D.PASTE SHEET'!Z1078)</f>
        <v/>
      </c>
      <c s="176" t="str">
        <f>IF('S.D.PASTE SHEET'!AA1078="","",'S.D.PASTE SHEET'!AA1078)</f>
        <v/>
      </c>
      <c s="176" t="str">
        <f>IF('S.D.PASTE SHEET'!AB1078="","",'S.D.PASTE SHEET'!AB1078)</f>
        <v/>
      </c>
      <c s="176" t="str">
        <f>IF('S.D.PASTE SHEET'!AC1078="","",'S.D.PASTE SHEET'!AC1078)</f>
        <v/>
      </c>
      <c s="176" t="str">
        <f>IF('S.D.PASTE SHEET'!AD1078="","",'S.D.PASTE SHEET'!AD1078)</f>
        <v/>
      </c>
      <c s="178"/>
      <c s="179" t="str">
        <f>IF(AK1078="","",IF(AK1078&gt;0,COUNT($AG$2:AG1078),""))</f>
        <v/>
      </c>
      <c s="180" t="str">
        <f t="shared" si="1176"/>
        <v/>
      </c>
      <c s="180" t="str">
        <f t="shared" si="1176"/>
        <v/>
      </c>
      <c s="180" t="str">
        <f t="shared" si="1176"/>
        <v/>
      </c>
      <c s="181" t="str">
        <f t="shared" si="1176"/>
        <v/>
      </c>
      <c s="180" t="str">
        <f t="shared" si="1176"/>
        <v/>
      </c>
      <c s="180" t="str">
        <f t="shared" si="1176"/>
        <v/>
      </c>
      <c s="180" t="str">
        <f t="shared" si="1176"/>
        <v/>
      </c>
      <c s="180" t="str">
        <f t="shared" si="1176"/>
        <v/>
      </c>
      <c s="180" t="str">
        <f t="shared" si="1176"/>
        <v/>
      </c>
      <c s="181" t="str">
        <f t="shared" si="1176"/>
        <v/>
      </c>
      <c s="180" t="str">
        <f t="shared" si="1176"/>
        <v/>
      </c>
      <c s="180" t="str">
        <f t="shared" si="1176"/>
        <v/>
      </c>
      <c s="180" t="str">
        <f t="shared" si="1176"/>
        <v/>
      </c>
      <c s="180" t="str">
        <f t="shared" si="1176"/>
        <v/>
      </c>
      <c s="180" t="str">
        <f t="shared" si="1176"/>
        <v/>
      </c>
      <c s="180" t="str">
        <f t="shared" si="1176"/>
        <v/>
      </c>
      <c r="AX1078" s="180" t="str">
        <f>IF(BC1078="","",IF(BC1078&gt;0,COUNT($AY$2:AY1078),""))</f>
        <v/>
      </c>
      <c s="180" t="str">
        <f t="shared" si="1182" ref="AY1078">IF(AND($BB$1=5,$A1078=5,$BC$1=C1078),B1078,"")</f>
        <v/>
      </c>
      <c s="180" t="str">
        <f t="shared" si="1178"/>
        <v/>
      </c>
      <c s="182" t="str">
        <f t="shared" si="1178"/>
        <v/>
      </c>
      <c s="180" t="str">
        <f t="shared" si="1178"/>
        <v/>
      </c>
      <c s="180" t="str">
        <f t="shared" si="1178"/>
        <v/>
      </c>
      <c s="180" t="str">
        <f t="shared" si="1178"/>
        <v/>
      </c>
      <c s="180" t="str">
        <f t="shared" si="1178"/>
        <v/>
      </c>
      <c s="180" t="str">
        <f t="shared" si="1178"/>
        <v/>
      </c>
      <c s="182" t="str">
        <f t="shared" si="1178"/>
        <v/>
      </c>
      <c s="180" t="str">
        <f t="shared" si="1178"/>
        <v/>
      </c>
      <c s="180" t="str">
        <f t="shared" si="1178"/>
        <v/>
      </c>
      <c s="180" t="str">
        <f t="shared" si="1178"/>
        <v/>
      </c>
      <c s="180" t="str">
        <f t="shared" si="1178"/>
        <v/>
      </c>
      <c s="180" t="str">
        <f t="shared" si="1178"/>
        <v/>
      </c>
      <c s="180" t="str">
        <f t="shared" si="1178"/>
        <v/>
      </c>
    </row>
    <row r="1079" spans="1:65" ht="15.75" customHeight="1">
      <c r="A1079" s="176" t="str">
        <f>IF('S.D.PASTE SHEET'!A1079="","",'S.D.PASTE SHEET'!A1079)</f>
        <v/>
      </c>
      <c s="176" t="str">
        <f>IF('S.D.PASTE SHEET'!B1079="","",'S.D.PASTE SHEET'!B1079)</f>
        <v/>
      </c>
      <c s="176" t="str">
        <f>IF('S.D.PASTE SHEET'!C1079="","",'S.D.PASTE SHEET'!C1079)</f>
        <v/>
      </c>
      <c s="177" t="str">
        <f>IF('S.D.PASTE SHEET'!D1079="","",'S.D.PASTE SHEET'!D1079)</f>
        <v/>
      </c>
      <c s="176" t="str">
        <f>IF('S.D.PASTE SHEET'!E1079="","",UPPER('S.D.PASTE SHEET'!E1079))</f>
        <v/>
      </c>
      <c s="176" t="str">
        <f>IF('S.D.PASTE SHEET'!F1079="","",'S.D.PASTE SHEET'!F1079)</f>
        <v/>
      </c>
      <c s="176" t="str">
        <f>IF('S.D.PASTE SHEET'!G1079="","",UPPER('S.D.PASTE SHEET'!G1079))</f>
        <v/>
      </c>
      <c s="176" t="str">
        <f>IF('S.D.PASTE SHEET'!H1079="","",UPPER('S.D.PASTE SHEET'!H1079))</f>
        <v/>
      </c>
      <c s="176" t="str">
        <f>IF('S.D.PASTE SHEET'!I1079="","",'S.D.PASTE SHEET'!I1079)</f>
        <v/>
      </c>
      <c s="177" t="str">
        <f>IF('S.D.PASTE SHEET'!J1079="","",'S.D.PASTE SHEET'!J1079)</f>
        <v/>
      </c>
      <c s="176" t="str">
        <f>IF('S.D.PASTE SHEET'!K1079="","",'S.D.PASTE SHEET'!K1079)</f>
        <v/>
      </c>
      <c s="176" t="str">
        <f>IF('S.D.PASTE SHEET'!L1079="","",'S.D.PASTE SHEET'!L1079)</f>
        <v/>
      </c>
      <c s="176" t="str">
        <f>IF('S.D.PASTE SHEET'!M1079="","",'S.D.PASTE SHEET'!M1079)</f>
        <v/>
      </c>
      <c s="176" t="str">
        <f>IF('S.D.PASTE SHEET'!N1079="","",'S.D.PASTE SHEET'!N1079)</f>
        <v/>
      </c>
      <c s="176" t="str">
        <f>IF('S.D.PASTE SHEET'!O1079="","",'S.D.PASTE SHEET'!O1079)</f>
        <v/>
      </c>
      <c s="176" t="str">
        <f>IF('S.D.PASTE SHEET'!P1079="","",'S.D.PASTE SHEET'!P1079)</f>
        <v/>
      </c>
      <c s="176" t="str">
        <f>IF('S.D.PASTE SHEET'!Q1079="","",'S.D.PASTE SHEET'!Q1079)</f>
        <v/>
      </c>
      <c s="176" t="str">
        <f>IF('S.D.PASTE SHEET'!R1079="","",'S.D.PASTE SHEET'!R1079)</f>
        <v/>
      </c>
      <c s="176" t="str">
        <f>IF('S.D.PASTE SHEET'!S1079="","",'S.D.PASTE SHEET'!S1079)</f>
        <v/>
      </c>
      <c s="176" t="str">
        <f>IF('S.D.PASTE SHEET'!T1079="","",'S.D.PASTE SHEET'!T1079)</f>
        <v/>
      </c>
      <c s="176" t="str">
        <f>IF('S.D.PASTE SHEET'!U1079="","",'S.D.PASTE SHEET'!U1079)</f>
        <v/>
      </c>
      <c s="176" t="str">
        <f>IF('S.D.PASTE SHEET'!V1079="","",'S.D.PASTE SHEET'!V1079)</f>
        <v/>
      </c>
      <c s="176" t="str">
        <f>IF('S.D.PASTE SHEET'!W1079="","",'S.D.PASTE SHEET'!W1079)</f>
        <v/>
      </c>
      <c s="176" t="str">
        <f>IF('S.D.PASTE SHEET'!X1079="","",'S.D.PASTE SHEET'!X1079)</f>
        <v/>
      </c>
      <c s="176" t="str">
        <f>IF('S.D.PASTE SHEET'!Y1079="","",'S.D.PASTE SHEET'!Y1079)</f>
        <v/>
      </c>
      <c s="176" t="str">
        <f>IF('S.D.PASTE SHEET'!Z1079="","",'S.D.PASTE SHEET'!Z1079)</f>
        <v/>
      </c>
      <c s="176" t="str">
        <f>IF('S.D.PASTE SHEET'!AA1079="","",'S.D.PASTE SHEET'!AA1079)</f>
        <v/>
      </c>
      <c s="176" t="str">
        <f>IF('S.D.PASTE SHEET'!AB1079="","",'S.D.PASTE SHEET'!AB1079)</f>
        <v/>
      </c>
      <c s="176" t="str">
        <f>IF('S.D.PASTE SHEET'!AC1079="","",'S.D.PASTE SHEET'!AC1079)</f>
        <v/>
      </c>
      <c s="176" t="str">
        <f>IF('S.D.PASTE SHEET'!AD1079="","",'S.D.PASTE SHEET'!AD1079)</f>
        <v/>
      </c>
      <c s="178"/>
      <c s="179" t="str">
        <f>IF(AK1079="","",IF(AK1079&gt;0,COUNT($AG$2:AG1079),""))</f>
        <v/>
      </c>
      <c s="180" t="str">
        <f t="shared" si="1176"/>
        <v/>
      </c>
      <c s="180" t="str">
        <f t="shared" si="1176"/>
        <v/>
      </c>
      <c s="180" t="str">
        <f t="shared" si="1176"/>
        <v/>
      </c>
      <c s="181" t="str">
        <f t="shared" si="1176"/>
        <v/>
      </c>
      <c s="180" t="str">
        <f t="shared" si="1176"/>
        <v/>
      </c>
      <c s="180" t="str">
        <f t="shared" si="1176"/>
        <v/>
      </c>
      <c s="180" t="str">
        <f t="shared" si="1176"/>
        <v/>
      </c>
      <c s="180" t="str">
        <f t="shared" si="1176"/>
        <v/>
      </c>
      <c s="180" t="str">
        <f t="shared" si="1176"/>
        <v/>
      </c>
      <c s="181" t="str">
        <f t="shared" si="1176"/>
        <v/>
      </c>
      <c s="180" t="str">
        <f t="shared" si="1176"/>
        <v/>
      </c>
      <c s="180" t="str">
        <f t="shared" si="1176"/>
        <v/>
      </c>
      <c s="180" t="str">
        <f t="shared" si="1176"/>
        <v/>
      </c>
      <c s="180" t="str">
        <f t="shared" si="1176"/>
        <v/>
      </c>
      <c s="180" t="str">
        <f t="shared" si="1176"/>
        <v/>
      </c>
      <c s="180" t="str">
        <f t="shared" si="1176"/>
        <v/>
      </c>
      <c r="AX1079" s="180" t="str">
        <f>IF(BC1079="","",IF(BC1079&gt;0,COUNT($AY$2:AY1079),""))</f>
        <v/>
      </c>
      <c s="180" t="str">
        <f t="shared" si="1183" ref="AY1079">IF(AND($BB$1=5,$A1079=5,$BC$1=C1079),B1079,"")</f>
        <v/>
      </c>
      <c s="180" t="str">
        <f t="shared" si="1178"/>
        <v/>
      </c>
      <c s="182" t="str">
        <f t="shared" si="1178"/>
        <v/>
      </c>
      <c s="180" t="str">
        <f t="shared" si="1178"/>
        <v/>
      </c>
      <c s="180" t="str">
        <f t="shared" si="1178"/>
        <v/>
      </c>
      <c s="180" t="str">
        <f t="shared" si="1178"/>
        <v/>
      </c>
      <c s="180" t="str">
        <f t="shared" si="1178"/>
        <v/>
      </c>
      <c s="180" t="str">
        <f t="shared" si="1178"/>
        <v/>
      </c>
      <c s="182" t="str">
        <f t="shared" si="1178"/>
        <v/>
      </c>
      <c s="180" t="str">
        <f t="shared" si="1178"/>
        <v/>
      </c>
      <c s="180" t="str">
        <f t="shared" si="1178"/>
        <v/>
      </c>
      <c s="180" t="str">
        <f t="shared" si="1178"/>
        <v/>
      </c>
      <c s="180" t="str">
        <f t="shared" si="1178"/>
        <v/>
      </c>
      <c s="180" t="str">
        <f t="shared" si="1178"/>
        <v/>
      </c>
      <c s="180" t="str">
        <f t="shared" si="1178"/>
        <v/>
      </c>
    </row>
    <row r="1080" spans="1:65" ht="15.75" customHeight="1">
      <c r="A1080" s="176" t="str">
        <f>IF('S.D.PASTE SHEET'!A1080="","",'S.D.PASTE SHEET'!A1080)</f>
        <v/>
      </c>
      <c s="176" t="str">
        <f>IF('S.D.PASTE SHEET'!B1080="","",'S.D.PASTE SHEET'!B1080)</f>
        <v/>
      </c>
      <c s="176" t="str">
        <f>IF('S.D.PASTE SHEET'!C1080="","",'S.D.PASTE SHEET'!C1080)</f>
        <v/>
      </c>
      <c s="177" t="str">
        <f>IF('S.D.PASTE SHEET'!D1080="","",'S.D.PASTE SHEET'!D1080)</f>
        <v/>
      </c>
      <c s="176" t="str">
        <f>IF('S.D.PASTE SHEET'!E1080="","",UPPER('S.D.PASTE SHEET'!E1080))</f>
        <v/>
      </c>
      <c s="176" t="str">
        <f>IF('S.D.PASTE SHEET'!F1080="","",'S.D.PASTE SHEET'!F1080)</f>
        <v/>
      </c>
      <c s="176" t="str">
        <f>IF('S.D.PASTE SHEET'!G1080="","",UPPER('S.D.PASTE SHEET'!G1080))</f>
        <v/>
      </c>
      <c s="176" t="str">
        <f>IF('S.D.PASTE SHEET'!H1080="","",UPPER('S.D.PASTE SHEET'!H1080))</f>
        <v/>
      </c>
      <c s="176" t="str">
        <f>IF('S.D.PASTE SHEET'!I1080="","",'S.D.PASTE SHEET'!I1080)</f>
        <v/>
      </c>
      <c s="177" t="str">
        <f>IF('S.D.PASTE SHEET'!J1080="","",'S.D.PASTE SHEET'!J1080)</f>
        <v/>
      </c>
      <c s="176" t="str">
        <f>IF('S.D.PASTE SHEET'!K1080="","",'S.D.PASTE SHEET'!K1080)</f>
        <v/>
      </c>
      <c s="176" t="str">
        <f>IF('S.D.PASTE SHEET'!L1080="","",'S.D.PASTE SHEET'!L1080)</f>
        <v/>
      </c>
      <c s="176" t="str">
        <f>IF('S.D.PASTE SHEET'!M1080="","",'S.D.PASTE SHEET'!M1080)</f>
        <v/>
      </c>
      <c s="176" t="str">
        <f>IF('S.D.PASTE SHEET'!N1080="","",'S.D.PASTE SHEET'!N1080)</f>
        <v/>
      </c>
      <c s="176" t="str">
        <f>IF('S.D.PASTE SHEET'!O1080="","",'S.D.PASTE SHEET'!O1080)</f>
        <v/>
      </c>
      <c s="176" t="str">
        <f>IF('S.D.PASTE SHEET'!P1080="","",'S.D.PASTE SHEET'!P1080)</f>
        <v/>
      </c>
      <c s="176" t="str">
        <f>IF('S.D.PASTE SHEET'!Q1080="","",'S.D.PASTE SHEET'!Q1080)</f>
        <v/>
      </c>
      <c s="176" t="str">
        <f>IF('S.D.PASTE SHEET'!R1080="","",'S.D.PASTE SHEET'!R1080)</f>
        <v/>
      </c>
      <c s="176" t="str">
        <f>IF('S.D.PASTE SHEET'!S1080="","",'S.D.PASTE SHEET'!S1080)</f>
        <v/>
      </c>
      <c s="176" t="str">
        <f>IF('S.D.PASTE SHEET'!T1080="","",'S.D.PASTE SHEET'!T1080)</f>
        <v/>
      </c>
      <c s="176" t="str">
        <f>IF('S.D.PASTE SHEET'!U1080="","",'S.D.PASTE SHEET'!U1080)</f>
        <v/>
      </c>
      <c s="176" t="str">
        <f>IF('S.D.PASTE SHEET'!V1080="","",'S.D.PASTE SHEET'!V1080)</f>
        <v/>
      </c>
      <c s="176" t="str">
        <f>IF('S.D.PASTE SHEET'!W1080="","",'S.D.PASTE SHEET'!W1080)</f>
        <v/>
      </c>
      <c s="176" t="str">
        <f>IF('S.D.PASTE SHEET'!X1080="","",'S.D.PASTE SHEET'!X1080)</f>
        <v/>
      </c>
      <c s="176" t="str">
        <f>IF('S.D.PASTE SHEET'!Y1080="","",'S.D.PASTE SHEET'!Y1080)</f>
        <v/>
      </c>
      <c s="176" t="str">
        <f>IF('S.D.PASTE SHEET'!Z1080="","",'S.D.PASTE SHEET'!Z1080)</f>
        <v/>
      </c>
      <c s="176" t="str">
        <f>IF('S.D.PASTE SHEET'!AA1080="","",'S.D.PASTE SHEET'!AA1080)</f>
        <v/>
      </c>
      <c s="176" t="str">
        <f>IF('S.D.PASTE SHEET'!AB1080="","",'S.D.PASTE SHEET'!AB1080)</f>
        <v/>
      </c>
      <c s="176" t="str">
        <f>IF('S.D.PASTE SHEET'!AC1080="","",'S.D.PASTE SHEET'!AC1080)</f>
        <v/>
      </c>
      <c s="176" t="str">
        <f>IF('S.D.PASTE SHEET'!AD1080="","",'S.D.PASTE SHEET'!AD1080)</f>
        <v/>
      </c>
      <c s="178"/>
      <c s="179" t="str">
        <f>IF(AK1080="","",IF(AK1080&gt;0,COUNT($AG$2:AG1080),""))</f>
        <v/>
      </c>
      <c s="180" t="str">
        <f t="shared" si="1176"/>
        <v/>
      </c>
      <c s="180" t="str">
        <f t="shared" si="1176"/>
        <v/>
      </c>
      <c s="180" t="str">
        <f t="shared" si="1176"/>
        <v/>
      </c>
      <c s="181" t="str">
        <f t="shared" si="1176"/>
        <v/>
      </c>
      <c s="180" t="str">
        <f t="shared" si="1176"/>
        <v/>
      </c>
      <c s="180" t="str">
        <f t="shared" si="1176"/>
        <v/>
      </c>
      <c s="180" t="str">
        <f t="shared" si="1176"/>
        <v/>
      </c>
      <c s="180" t="str">
        <f t="shared" si="1176"/>
        <v/>
      </c>
      <c s="180" t="str">
        <f t="shared" si="1176"/>
        <v/>
      </c>
      <c s="181" t="str">
        <f t="shared" si="1176"/>
        <v/>
      </c>
      <c s="180" t="str">
        <f t="shared" si="1176"/>
        <v/>
      </c>
      <c s="180" t="str">
        <f t="shared" si="1176"/>
        <v/>
      </c>
      <c s="180" t="str">
        <f t="shared" si="1176"/>
        <v/>
      </c>
      <c s="180" t="str">
        <f t="shared" si="1176"/>
        <v/>
      </c>
      <c s="180" t="str">
        <f t="shared" si="1176"/>
        <v/>
      </c>
      <c s="180" t="str">
        <f t="shared" si="1176"/>
        <v/>
      </c>
      <c r="AX1080" s="180" t="str">
        <f>IF(BC1080="","",IF(BC1080&gt;0,COUNT($AY$2:AY1080),""))</f>
        <v/>
      </c>
      <c s="180" t="str">
        <f t="shared" si="1184" ref="AY1080">IF(AND($BB$1=5,$A1080=5,$BC$1=C1080),B1080,"")</f>
        <v/>
      </c>
      <c s="180" t="str">
        <f t="shared" si="1178"/>
        <v/>
      </c>
      <c s="182" t="str">
        <f t="shared" si="1178"/>
        <v/>
      </c>
      <c s="180" t="str">
        <f t="shared" si="1178"/>
        <v/>
      </c>
      <c s="180" t="str">
        <f t="shared" si="1178"/>
        <v/>
      </c>
      <c s="180" t="str">
        <f t="shared" si="1178"/>
        <v/>
      </c>
      <c s="180" t="str">
        <f t="shared" si="1178"/>
        <v/>
      </c>
      <c s="180" t="str">
        <f t="shared" si="1178"/>
        <v/>
      </c>
      <c s="182" t="str">
        <f t="shared" si="1178"/>
        <v/>
      </c>
      <c s="180" t="str">
        <f t="shared" si="1178"/>
        <v/>
      </c>
      <c s="180" t="str">
        <f t="shared" si="1178"/>
        <v/>
      </c>
      <c s="180" t="str">
        <f t="shared" si="1178"/>
        <v/>
      </c>
      <c s="180" t="str">
        <f t="shared" si="1178"/>
        <v/>
      </c>
      <c s="180" t="str">
        <f t="shared" si="1178"/>
        <v/>
      </c>
      <c s="180" t="str">
        <f t="shared" si="1178"/>
        <v/>
      </c>
    </row>
    <row r="1081" spans="1:65" ht="15.75" customHeight="1">
      <c r="A1081" s="176" t="str">
        <f>IF('S.D.PASTE SHEET'!A1081="","",'S.D.PASTE SHEET'!A1081)</f>
        <v/>
      </c>
      <c s="176" t="str">
        <f>IF('S.D.PASTE SHEET'!B1081="","",'S.D.PASTE SHEET'!B1081)</f>
        <v/>
      </c>
      <c s="176" t="str">
        <f>IF('S.D.PASTE SHEET'!C1081="","",'S.D.PASTE SHEET'!C1081)</f>
        <v/>
      </c>
      <c s="177" t="str">
        <f>IF('S.D.PASTE SHEET'!D1081="","",'S.D.PASTE SHEET'!D1081)</f>
        <v/>
      </c>
      <c s="176" t="str">
        <f>IF('S.D.PASTE SHEET'!E1081="","",UPPER('S.D.PASTE SHEET'!E1081))</f>
        <v/>
      </c>
      <c s="176" t="str">
        <f>IF('S.D.PASTE SHEET'!F1081="","",'S.D.PASTE SHEET'!F1081)</f>
        <v/>
      </c>
      <c s="176" t="str">
        <f>IF('S.D.PASTE SHEET'!G1081="","",UPPER('S.D.PASTE SHEET'!G1081))</f>
        <v/>
      </c>
      <c s="176" t="str">
        <f>IF('S.D.PASTE SHEET'!H1081="","",UPPER('S.D.PASTE SHEET'!H1081))</f>
        <v/>
      </c>
      <c s="176" t="str">
        <f>IF('S.D.PASTE SHEET'!I1081="","",'S.D.PASTE SHEET'!I1081)</f>
        <v/>
      </c>
      <c s="177" t="str">
        <f>IF('S.D.PASTE SHEET'!J1081="","",'S.D.PASTE SHEET'!J1081)</f>
        <v/>
      </c>
      <c s="176" t="str">
        <f>IF('S.D.PASTE SHEET'!K1081="","",'S.D.PASTE SHEET'!K1081)</f>
        <v/>
      </c>
      <c s="176" t="str">
        <f>IF('S.D.PASTE SHEET'!L1081="","",'S.D.PASTE SHEET'!L1081)</f>
        <v/>
      </c>
      <c s="176" t="str">
        <f>IF('S.D.PASTE SHEET'!M1081="","",'S.D.PASTE SHEET'!M1081)</f>
        <v/>
      </c>
      <c s="176" t="str">
        <f>IF('S.D.PASTE SHEET'!N1081="","",'S.D.PASTE SHEET'!N1081)</f>
        <v/>
      </c>
      <c s="176" t="str">
        <f>IF('S.D.PASTE SHEET'!O1081="","",'S.D.PASTE SHEET'!O1081)</f>
        <v/>
      </c>
      <c s="176" t="str">
        <f>IF('S.D.PASTE SHEET'!P1081="","",'S.D.PASTE SHEET'!P1081)</f>
        <v/>
      </c>
      <c s="176" t="str">
        <f>IF('S.D.PASTE SHEET'!Q1081="","",'S.D.PASTE SHEET'!Q1081)</f>
        <v/>
      </c>
      <c s="176" t="str">
        <f>IF('S.D.PASTE SHEET'!R1081="","",'S.D.PASTE SHEET'!R1081)</f>
        <v/>
      </c>
      <c s="176" t="str">
        <f>IF('S.D.PASTE SHEET'!S1081="","",'S.D.PASTE SHEET'!S1081)</f>
        <v/>
      </c>
      <c s="176" t="str">
        <f>IF('S.D.PASTE SHEET'!T1081="","",'S.D.PASTE SHEET'!T1081)</f>
        <v/>
      </c>
      <c s="176" t="str">
        <f>IF('S.D.PASTE SHEET'!U1081="","",'S.D.PASTE SHEET'!U1081)</f>
        <v/>
      </c>
      <c s="176" t="str">
        <f>IF('S.D.PASTE SHEET'!V1081="","",'S.D.PASTE SHEET'!V1081)</f>
        <v/>
      </c>
      <c s="176" t="str">
        <f>IF('S.D.PASTE SHEET'!W1081="","",'S.D.PASTE SHEET'!W1081)</f>
        <v/>
      </c>
      <c s="176" t="str">
        <f>IF('S.D.PASTE SHEET'!X1081="","",'S.D.PASTE SHEET'!X1081)</f>
        <v/>
      </c>
      <c s="176" t="str">
        <f>IF('S.D.PASTE SHEET'!Y1081="","",'S.D.PASTE SHEET'!Y1081)</f>
        <v/>
      </c>
      <c s="176" t="str">
        <f>IF('S.D.PASTE SHEET'!Z1081="","",'S.D.PASTE SHEET'!Z1081)</f>
        <v/>
      </c>
      <c s="176" t="str">
        <f>IF('S.D.PASTE SHEET'!AA1081="","",'S.D.PASTE SHEET'!AA1081)</f>
        <v/>
      </c>
      <c s="176" t="str">
        <f>IF('S.D.PASTE SHEET'!AB1081="","",'S.D.PASTE SHEET'!AB1081)</f>
        <v/>
      </c>
      <c s="176" t="str">
        <f>IF('S.D.PASTE SHEET'!AC1081="","",'S.D.PASTE SHEET'!AC1081)</f>
        <v/>
      </c>
      <c s="176" t="str">
        <f>IF('S.D.PASTE SHEET'!AD1081="","",'S.D.PASTE SHEET'!AD1081)</f>
        <v/>
      </c>
      <c s="178"/>
      <c s="179" t="str">
        <f>IF(AK1081="","",IF(AK1081&gt;0,COUNT($AG$2:AG1081),""))</f>
        <v/>
      </c>
      <c s="180" t="str">
        <f t="shared" si="1176"/>
        <v/>
      </c>
      <c s="180" t="str">
        <f t="shared" si="1176"/>
        <v/>
      </c>
      <c s="180" t="str">
        <f t="shared" si="1176"/>
        <v/>
      </c>
      <c s="181" t="str">
        <f t="shared" si="1176"/>
        <v/>
      </c>
      <c s="180" t="str">
        <f t="shared" si="1176"/>
        <v/>
      </c>
      <c s="180" t="str">
        <f t="shared" si="1176"/>
        <v/>
      </c>
      <c s="180" t="str">
        <f t="shared" si="1176"/>
        <v/>
      </c>
      <c s="180" t="str">
        <f t="shared" si="1176"/>
        <v/>
      </c>
      <c s="180" t="str">
        <f t="shared" si="1176"/>
        <v/>
      </c>
      <c s="181" t="str">
        <f t="shared" si="1176"/>
        <v/>
      </c>
      <c s="180" t="str">
        <f t="shared" si="1176"/>
        <v/>
      </c>
      <c s="180" t="str">
        <f t="shared" si="1176"/>
        <v/>
      </c>
      <c s="180" t="str">
        <f t="shared" si="1176"/>
        <v/>
      </c>
      <c s="180" t="str">
        <f t="shared" si="1176"/>
        <v/>
      </c>
      <c s="180" t="str">
        <f t="shared" si="1176"/>
        <v/>
      </c>
      <c s="180" t="str">
        <f t="shared" si="1176"/>
        <v/>
      </c>
      <c r="AX1081" s="180" t="str">
        <f>IF(BC1081="","",IF(BC1081&gt;0,COUNT($AY$2:AY1081),""))</f>
        <v/>
      </c>
      <c s="180" t="str">
        <f t="shared" si="1185" ref="AY1081">IF(AND($BB$1=5,$A1081=5,$BC$1=C1081),B1081,"")</f>
        <v/>
      </c>
      <c s="180" t="str">
        <f t="shared" si="1178"/>
        <v/>
      </c>
      <c s="182" t="str">
        <f t="shared" si="1178"/>
        <v/>
      </c>
      <c s="180" t="str">
        <f t="shared" si="1178"/>
        <v/>
      </c>
      <c s="180" t="str">
        <f t="shared" si="1178"/>
        <v/>
      </c>
      <c s="180" t="str">
        <f t="shared" si="1178"/>
        <v/>
      </c>
      <c s="180" t="str">
        <f t="shared" si="1178"/>
        <v/>
      </c>
      <c s="180" t="str">
        <f t="shared" si="1178"/>
        <v/>
      </c>
      <c s="182" t="str">
        <f t="shared" si="1178"/>
        <v/>
      </c>
      <c s="180" t="str">
        <f t="shared" si="1178"/>
        <v/>
      </c>
      <c s="180" t="str">
        <f t="shared" si="1178"/>
        <v/>
      </c>
      <c s="180" t="str">
        <f t="shared" si="1178"/>
        <v/>
      </c>
      <c s="180" t="str">
        <f t="shared" si="1178"/>
        <v/>
      </c>
      <c s="180" t="str">
        <f t="shared" si="1178"/>
        <v/>
      </c>
      <c s="180" t="str">
        <f t="shared" si="1178"/>
        <v/>
      </c>
    </row>
    <row r="1082" spans="1:65" ht="15.75" customHeight="1">
      <c r="A1082" s="176" t="str">
        <f>IF('S.D.PASTE SHEET'!A1082="","",'S.D.PASTE SHEET'!A1082)</f>
        <v/>
      </c>
      <c s="176" t="str">
        <f>IF('S.D.PASTE SHEET'!B1082="","",'S.D.PASTE SHEET'!B1082)</f>
        <v/>
      </c>
      <c s="176" t="str">
        <f>IF('S.D.PASTE SHEET'!C1082="","",'S.D.PASTE SHEET'!C1082)</f>
        <v/>
      </c>
      <c s="177" t="str">
        <f>IF('S.D.PASTE SHEET'!D1082="","",'S.D.PASTE SHEET'!D1082)</f>
        <v/>
      </c>
      <c s="176" t="str">
        <f>IF('S.D.PASTE SHEET'!E1082="","",UPPER('S.D.PASTE SHEET'!E1082))</f>
        <v/>
      </c>
      <c s="176" t="str">
        <f>IF('S.D.PASTE SHEET'!F1082="","",'S.D.PASTE SHEET'!F1082)</f>
        <v/>
      </c>
      <c s="176" t="str">
        <f>IF('S.D.PASTE SHEET'!G1082="","",UPPER('S.D.PASTE SHEET'!G1082))</f>
        <v/>
      </c>
      <c s="176" t="str">
        <f>IF('S.D.PASTE SHEET'!H1082="","",UPPER('S.D.PASTE SHEET'!H1082))</f>
        <v/>
      </c>
      <c s="176" t="str">
        <f>IF('S.D.PASTE SHEET'!I1082="","",'S.D.PASTE SHEET'!I1082)</f>
        <v/>
      </c>
      <c s="177" t="str">
        <f>IF('S.D.PASTE SHEET'!J1082="","",'S.D.PASTE SHEET'!J1082)</f>
        <v/>
      </c>
      <c s="176" t="str">
        <f>IF('S.D.PASTE SHEET'!K1082="","",'S.D.PASTE SHEET'!K1082)</f>
        <v/>
      </c>
      <c s="176" t="str">
        <f>IF('S.D.PASTE SHEET'!L1082="","",'S.D.PASTE SHEET'!L1082)</f>
        <v/>
      </c>
      <c s="176" t="str">
        <f>IF('S.D.PASTE SHEET'!M1082="","",'S.D.PASTE SHEET'!M1082)</f>
        <v/>
      </c>
      <c s="176" t="str">
        <f>IF('S.D.PASTE SHEET'!N1082="","",'S.D.PASTE SHEET'!N1082)</f>
        <v/>
      </c>
      <c s="176" t="str">
        <f>IF('S.D.PASTE SHEET'!O1082="","",'S.D.PASTE SHEET'!O1082)</f>
        <v/>
      </c>
      <c s="176" t="str">
        <f>IF('S.D.PASTE SHEET'!P1082="","",'S.D.PASTE SHEET'!P1082)</f>
        <v/>
      </c>
      <c s="176" t="str">
        <f>IF('S.D.PASTE SHEET'!Q1082="","",'S.D.PASTE SHEET'!Q1082)</f>
        <v/>
      </c>
      <c s="176" t="str">
        <f>IF('S.D.PASTE SHEET'!R1082="","",'S.D.PASTE SHEET'!R1082)</f>
        <v/>
      </c>
      <c s="176" t="str">
        <f>IF('S.D.PASTE SHEET'!S1082="","",'S.D.PASTE SHEET'!S1082)</f>
        <v/>
      </c>
      <c s="176" t="str">
        <f>IF('S.D.PASTE SHEET'!T1082="","",'S.D.PASTE SHEET'!T1082)</f>
        <v/>
      </c>
      <c s="176" t="str">
        <f>IF('S.D.PASTE SHEET'!U1082="","",'S.D.PASTE SHEET'!U1082)</f>
        <v/>
      </c>
      <c s="176" t="str">
        <f>IF('S.D.PASTE SHEET'!V1082="","",'S.D.PASTE SHEET'!V1082)</f>
        <v/>
      </c>
      <c s="176" t="str">
        <f>IF('S.D.PASTE SHEET'!W1082="","",'S.D.PASTE SHEET'!W1082)</f>
        <v/>
      </c>
      <c s="176" t="str">
        <f>IF('S.D.PASTE SHEET'!X1082="","",'S.D.PASTE SHEET'!X1082)</f>
        <v/>
      </c>
      <c s="176" t="str">
        <f>IF('S.D.PASTE SHEET'!Y1082="","",'S.D.PASTE SHEET'!Y1082)</f>
        <v/>
      </c>
      <c s="176" t="str">
        <f>IF('S.D.PASTE SHEET'!Z1082="","",'S.D.PASTE SHEET'!Z1082)</f>
        <v/>
      </c>
      <c s="176" t="str">
        <f>IF('S.D.PASTE SHEET'!AA1082="","",'S.D.PASTE SHEET'!AA1082)</f>
        <v/>
      </c>
      <c s="176" t="str">
        <f>IF('S.D.PASTE SHEET'!AB1082="","",'S.D.PASTE SHEET'!AB1082)</f>
        <v/>
      </c>
      <c s="176" t="str">
        <f>IF('S.D.PASTE SHEET'!AC1082="","",'S.D.PASTE SHEET'!AC1082)</f>
        <v/>
      </c>
      <c s="176" t="str">
        <f>IF('S.D.PASTE SHEET'!AD1082="","",'S.D.PASTE SHEET'!AD1082)</f>
        <v/>
      </c>
      <c s="178"/>
      <c s="179" t="str">
        <f>IF(AK1082="","",IF(AK1082&gt;0,COUNT($AG$2:AG1082),""))</f>
        <v/>
      </c>
      <c s="180" t="str">
        <f t="shared" si="1176"/>
        <v/>
      </c>
      <c s="180" t="str">
        <f t="shared" si="1176"/>
        <v/>
      </c>
      <c s="180" t="str">
        <f t="shared" si="1176"/>
        <v/>
      </c>
      <c s="181" t="str">
        <f t="shared" si="1176"/>
        <v/>
      </c>
      <c s="180" t="str">
        <f t="shared" si="1176"/>
        <v/>
      </c>
      <c s="180" t="str">
        <f t="shared" si="1176"/>
        <v/>
      </c>
      <c s="180" t="str">
        <f t="shared" si="1176"/>
        <v/>
      </c>
      <c s="180" t="str">
        <f t="shared" si="1176"/>
        <v/>
      </c>
      <c s="180" t="str">
        <f t="shared" si="1176"/>
        <v/>
      </c>
      <c s="181" t="str">
        <f t="shared" si="1176"/>
        <v/>
      </c>
      <c s="180" t="str">
        <f t="shared" si="1176"/>
        <v/>
      </c>
      <c s="180" t="str">
        <f t="shared" si="1176"/>
        <v/>
      </c>
      <c s="180" t="str">
        <f t="shared" si="1176"/>
        <v/>
      </c>
      <c s="180" t="str">
        <f t="shared" si="1176"/>
        <v/>
      </c>
      <c s="180" t="str">
        <f t="shared" si="1176"/>
        <v/>
      </c>
      <c s="180" t="str">
        <f t="shared" si="1176"/>
        <v/>
      </c>
      <c r="AX1082" s="180" t="str">
        <f>IF(BC1082="","",IF(BC1082&gt;0,COUNT($AY$2:AY1082),""))</f>
        <v/>
      </c>
      <c s="180" t="str">
        <f t="shared" si="1186" ref="AY1082">IF(AND($BB$1=5,$A1082=5,$BC$1=C1082),B1082,"")</f>
        <v/>
      </c>
      <c s="180" t="str">
        <f t="shared" si="1178"/>
        <v/>
      </c>
      <c s="182" t="str">
        <f t="shared" si="1178"/>
        <v/>
      </c>
      <c s="180" t="str">
        <f t="shared" si="1178"/>
        <v/>
      </c>
      <c s="180" t="str">
        <f t="shared" si="1178"/>
        <v/>
      </c>
      <c s="180" t="str">
        <f t="shared" si="1178"/>
        <v/>
      </c>
      <c s="180" t="str">
        <f t="shared" si="1178"/>
        <v/>
      </c>
      <c s="180" t="str">
        <f t="shared" si="1178"/>
        <v/>
      </c>
      <c s="182" t="str">
        <f t="shared" si="1178"/>
        <v/>
      </c>
      <c s="180" t="str">
        <f t="shared" si="1178"/>
        <v/>
      </c>
      <c s="180" t="str">
        <f t="shared" si="1178"/>
        <v/>
      </c>
      <c s="180" t="str">
        <f t="shared" si="1178"/>
        <v/>
      </c>
      <c s="180" t="str">
        <f t="shared" si="1178"/>
        <v/>
      </c>
      <c s="180" t="str">
        <f t="shared" si="1178"/>
        <v/>
      </c>
      <c s="180" t="str">
        <f t="shared" si="1178"/>
        <v/>
      </c>
    </row>
    <row r="1083" spans="1:65" ht="15.75" customHeight="1">
      <c r="A1083" s="176" t="str">
        <f>IF('S.D.PASTE SHEET'!A1083="","",'S.D.PASTE SHEET'!A1083)</f>
        <v/>
      </c>
      <c s="176" t="str">
        <f>IF('S.D.PASTE SHEET'!B1083="","",'S.D.PASTE SHEET'!B1083)</f>
        <v/>
      </c>
      <c s="176" t="str">
        <f>IF('S.D.PASTE SHEET'!C1083="","",'S.D.PASTE SHEET'!C1083)</f>
        <v/>
      </c>
      <c s="177" t="str">
        <f>IF('S.D.PASTE SHEET'!D1083="","",'S.D.PASTE SHEET'!D1083)</f>
        <v/>
      </c>
      <c s="176" t="str">
        <f>IF('S.D.PASTE SHEET'!E1083="","",UPPER('S.D.PASTE SHEET'!E1083))</f>
        <v/>
      </c>
      <c s="176" t="str">
        <f>IF('S.D.PASTE SHEET'!F1083="","",'S.D.PASTE SHEET'!F1083)</f>
        <v/>
      </c>
      <c s="176" t="str">
        <f>IF('S.D.PASTE SHEET'!G1083="","",UPPER('S.D.PASTE SHEET'!G1083))</f>
        <v/>
      </c>
      <c s="176" t="str">
        <f>IF('S.D.PASTE SHEET'!H1083="","",UPPER('S.D.PASTE SHEET'!H1083))</f>
        <v/>
      </c>
      <c s="176" t="str">
        <f>IF('S.D.PASTE SHEET'!I1083="","",'S.D.PASTE SHEET'!I1083)</f>
        <v/>
      </c>
      <c s="177" t="str">
        <f>IF('S.D.PASTE SHEET'!J1083="","",'S.D.PASTE SHEET'!J1083)</f>
        <v/>
      </c>
      <c s="176" t="str">
        <f>IF('S.D.PASTE SHEET'!K1083="","",'S.D.PASTE SHEET'!K1083)</f>
        <v/>
      </c>
      <c s="176" t="str">
        <f>IF('S.D.PASTE SHEET'!L1083="","",'S.D.PASTE SHEET'!L1083)</f>
        <v/>
      </c>
      <c s="176" t="str">
        <f>IF('S.D.PASTE SHEET'!M1083="","",'S.D.PASTE SHEET'!M1083)</f>
        <v/>
      </c>
      <c s="176" t="str">
        <f>IF('S.D.PASTE SHEET'!N1083="","",'S.D.PASTE SHEET'!N1083)</f>
        <v/>
      </c>
      <c s="176" t="str">
        <f>IF('S.D.PASTE SHEET'!O1083="","",'S.D.PASTE SHEET'!O1083)</f>
        <v/>
      </c>
      <c s="176" t="str">
        <f>IF('S.D.PASTE SHEET'!P1083="","",'S.D.PASTE SHEET'!P1083)</f>
        <v/>
      </c>
      <c s="176" t="str">
        <f>IF('S.D.PASTE SHEET'!Q1083="","",'S.D.PASTE SHEET'!Q1083)</f>
        <v/>
      </c>
      <c s="176" t="str">
        <f>IF('S.D.PASTE SHEET'!R1083="","",'S.D.PASTE SHEET'!R1083)</f>
        <v/>
      </c>
      <c s="176" t="str">
        <f>IF('S.D.PASTE SHEET'!S1083="","",'S.D.PASTE SHEET'!S1083)</f>
        <v/>
      </c>
      <c s="176" t="str">
        <f>IF('S.D.PASTE SHEET'!T1083="","",'S.D.PASTE SHEET'!T1083)</f>
        <v/>
      </c>
      <c s="176" t="str">
        <f>IF('S.D.PASTE SHEET'!U1083="","",'S.D.PASTE SHEET'!U1083)</f>
        <v/>
      </c>
      <c s="176" t="str">
        <f>IF('S.D.PASTE SHEET'!V1083="","",'S.D.PASTE SHEET'!V1083)</f>
        <v/>
      </c>
      <c s="176" t="str">
        <f>IF('S.D.PASTE SHEET'!W1083="","",'S.D.PASTE SHEET'!W1083)</f>
        <v/>
      </c>
      <c s="176" t="str">
        <f>IF('S.D.PASTE SHEET'!X1083="","",'S.D.PASTE SHEET'!X1083)</f>
        <v/>
      </c>
      <c s="176" t="str">
        <f>IF('S.D.PASTE SHEET'!Y1083="","",'S.D.PASTE SHEET'!Y1083)</f>
        <v/>
      </c>
      <c s="176" t="str">
        <f>IF('S.D.PASTE SHEET'!Z1083="","",'S.D.PASTE SHEET'!Z1083)</f>
        <v/>
      </c>
      <c s="176" t="str">
        <f>IF('S.D.PASTE SHEET'!AA1083="","",'S.D.PASTE SHEET'!AA1083)</f>
        <v/>
      </c>
      <c s="176" t="str">
        <f>IF('S.D.PASTE SHEET'!AB1083="","",'S.D.PASTE SHEET'!AB1083)</f>
        <v/>
      </c>
      <c s="176" t="str">
        <f>IF('S.D.PASTE SHEET'!AC1083="","",'S.D.PASTE SHEET'!AC1083)</f>
        <v/>
      </c>
      <c s="176" t="str">
        <f>IF('S.D.PASTE SHEET'!AD1083="","",'S.D.PASTE SHEET'!AD1083)</f>
        <v/>
      </c>
      <c s="178"/>
      <c s="179" t="str">
        <f>IF(AK1083="","",IF(AK1083&gt;0,COUNT($AG$2:AG1083),""))</f>
        <v/>
      </c>
      <c s="180" t="str">
        <f t="shared" si="1176"/>
        <v/>
      </c>
      <c s="180" t="str">
        <f t="shared" si="1176"/>
        <v/>
      </c>
      <c s="180" t="str">
        <f t="shared" si="1176"/>
        <v/>
      </c>
      <c s="181" t="str">
        <f t="shared" si="1176"/>
        <v/>
      </c>
      <c s="180" t="str">
        <f t="shared" si="1176"/>
        <v/>
      </c>
      <c s="180" t="str">
        <f t="shared" si="1176"/>
        <v/>
      </c>
      <c s="180" t="str">
        <f t="shared" si="1176"/>
        <v/>
      </c>
      <c s="180" t="str">
        <f t="shared" si="1176"/>
        <v/>
      </c>
      <c s="180" t="str">
        <f t="shared" si="1176"/>
        <v/>
      </c>
      <c s="181" t="str">
        <f t="shared" si="1176"/>
        <v/>
      </c>
      <c s="180" t="str">
        <f t="shared" si="1176"/>
        <v/>
      </c>
      <c s="180" t="str">
        <f t="shared" si="1176"/>
        <v/>
      </c>
      <c s="180" t="str">
        <f t="shared" si="1176"/>
        <v/>
      </c>
      <c s="180" t="str">
        <f t="shared" si="1176"/>
        <v/>
      </c>
      <c s="180" t="str">
        <f t="shared" si="1176"/>
        <v/>
      </c>
      <c s="180" t="str">
        <f t="shared" si="1176"/>
        <v/>
      </c>
      <c r="AX1083" s="180" t="str">
        <f>IF(BC1083="","",IF(BC1083&gt;0,COUNT($AY$2:AY1083),""))</f>
        <v/>
      </c>
      <c s="180" t="str">
        <f t="shared" si="1187" ref="AY1083">IF(AND($BB$1=5,$A1083=5,$BC$1=C1083),B1083,"")</f>
        <v/>
      </c>
      <c s="180" t="str">
        <f t="shared" si="1178"/>
        <v/>
      </c>
      <c s="182" t="str">
        <f t="shared" si="1178"/>
        <v/>
      </c>
      <c s="180" t="str">
        <f t="shared" si="1178"/>
        <v/>
      </c>
      <c s="180" t="str">
        <f t="shared" si="1178"/>
        <v/>
      </c>
      <c s="180" t="str">
        <f t="shared" si="1178"/>
        <v/>
      </c>
      <c s="180" t="str">
        <f t="shared" si="1178"/>
        <v/>
      </c>
      <c s="180" t="str">
        <f t="shared" si="1178"/>
        <v/>
      </c>
      <c s="182" t="str">
        <f t="shared" si="1178"/>
        <v/>
      </c>
      <c s="180" t="str">
        <f t="shared" si="1178"/>
        <v/>
      </c>
      <c s="180" t="str">
        <f t="shared" si="1178"/>
        <v/>
      </c>
      <c s="180" t="str">
        <f t="shared" si="1178"/>
        <v/>
      </c>
      <c s="180" t="str">
        <f t="shared" si="1178"/>
        <v/>
      </c>
      <c s="180" t="str">
        <f t="shared" si="1178"/>
        <v/>
      </c>
      <c s="180" t="str">
        <f t="shared" si="1178"/>
        <v/>
      </c>
    </row>
    <row r="1084" spans="1:65" ht="15.75" customHeight="1">
      <c r="A1084" s="176" t="str">
        <f>IF('S.D.PASTE SHEET'!A1084="","",'S.D.PASTE SHEET'!A1084)</f>
        <v/>
      </c>
      <c s="176" t="str">
        <f>IF('S.D.PASTE SHEET'!B1084="","",'S.D.PASTE SHEET'!B1084)</f>
        <v/>
      </c>
      <c s="176" t="str">
        <f>IF('S.D.PASTE SHEET'!C1084="","",'S.D.PASTE SHEET'!C1084)</f>
        <v/>
      </c>
      <c s="177" t="str">
        <f>IF('S.D.PASTE SHEET'!D1084="","",'S.D.PASTE SHEET'!D1084)</f>
        <v/>
      </c>
      <c s="176" t="str">
        <f>IF('S.D.PASTE SHEET'!E1084="","",UPPER('S.D.PASTE SHEET'!E1084))</f>
        <v/>
      </c>
      <c s="176" t="str">
        <f>IF('S.D.PASTE SHEET'!F1084="","",'S.D.PASTE SHEET'!F1084)</f>
        <v/>
      </c>
      <c s="176" t="str">
        <f>IF('S.D.PASTE SHEET'!G1084="","",UPPER('S.D.PASTE SHEET'!G1084))</f>
        <v/>
      </c>
      <c s="176" t="str">
        <f>IF('S.D.PASTE SHEET'!H1084="","",UPPER('S.D.PASTE SHEET'!H1084))</f>
        <v/>
      </c>
      <c s="176" t="str">
        <f>IF('S.D.PASTE SHEET'!I1084="","",'S.D.PASTE SHEET'!I1084)</f>
        <v/>
      </c>
      <c s="177" t="str">
        <f>IF('S.D.PASTE SHEET'!J1084="","",'S.D.PASTE SHEET'!J1084)</f>
        <v/>
      </c>
      <c s="176" t="str">
        <f>IF('S.D.PASTE SHEET'!K1084="","",'S.D.PASTE SHEET'!K1084)</f>
        <v/>
      </c>
      <c s="176" t="str">
        <f>IF('S.D.PASTE SHEET'!L1084="","",'S.D.PASTE SHEET'!L1084)</f>
        <v/>
      </c>
      <c s="176" t="str">
        <f>IF('S.D.PASTE SHEET'!M1084="","",'S.D.PASTE SHEET'!M1084)</f>
        <v/>
      </c>
      <c s="176" t="str">
        <f>IF('S.D.PASTE SHEET'!N1084="","",'S.D.PASTE SHEET'!N1084)</f>
        <v/>
      </c>
      <c s="176" t="str">
        <f>IF('S.D.PASTE SHEET'!O1084="","",'S.D.PASTE SHEET'!O1084)</f>
        <v/>
      </c>
      <c s="176" t="str">
        <f>IF('S.D.PASTE SHEET'!P1084="","",'S.D.PASTE SHEET'!P1084)</f>
        <v/>
      </c>
      <c s="176" t="str">
        <f>IF('S.D.PASTE SHEET'!Q1084="","",'S.D.PASTE SHEET'!Q1084)</f>
        <v/>
      </c>
      <c s="176" t="str">
        <f>IF('S.D.PASTE SHEET'!R1084="","",'S.D.PASTE SHEET'!R1084)</f>
        <v/>
      </c>
      <c s="176" t="str">
        <f>IF('S.D.PASTE SHEET'!S1084="","",'S.D.PASTE SHEET'!S1084)</f>
        <v/>
      </c>
      <c s="176" t="str">
        <f>IF('S.D.PASTE SHEET'!T1084="","",'S.D.PASTE SHEET'!T1084)</f>
        <v/>
      </c>
      <c s="176" t="str">
        <f>IF('S.D.PASTE SHEET'!U1084="","",'S.D.PASTE SHEET'!U1084)</f>
        <v/>
      </c>
      <c s="176" t="str">
        <f>IF('S.D.PASTE SHEET'!V1084="","",'S.D.PASTE SHEET'!V1084)</f>
        <v/>
      </c>
      <c s="176" t="str">
        <f>IF('S.D.PASTE SHEET'!W1084="","",'S.D.PASTE SHEET'!W1084)</f>
        <v/>
      </c>
      <c s="176" t="str">
        <f>IF('S.D.PASTE SHEET'!X1084="","",'S.D.PASTE SHEET'!X1084)</f>
        <v/>
      </c>
      <c s="176" t="str">
        <f>IF('S.D.PASTE SHEET'!Y1084="","",'S.D.PASTE SHEET'!Y1084)</f>
        <v/>
      </c>
      <c s="176" t="str">
        <f>IF('S.D.PASTE SHEET'!Z1084="","",'S.D.PASTE SHEET'!Z1084)</f>
        <v/>
      </c>
      <c s="176" t="str">
        <f>IF('S.D.PASTE SHEET'!AA1084="","",'S.D.PASTE SHEET'!AA1084)</f>
        <v/>
      </c>
      <c s="176" t="str">
        <f>IF('S.D.PASTE SHEET'!AB1084="","",'S.D.PASTE SHEET'!AB1084)</f>
        <v/>
      </c>
      <c s="176" t="str">
        <f>IF('S.D.PASTE SHEET'!AC1084="","",'S.D.PASTE SHEET'!AC1084)</f>
        <v/>
      </c>
      <c s="176" t="str">
        <f>IF('S.D.PASTE SHEET'!AD1084="","",'S.D.PASTE SHEET'!AD1084)</f>
        <v/>
      </c>
      <c s="178"/>
      <c s="179" t="str">
        <f>IF(AK1084="","",IF(AK1084&gt;0,COUNT($AG$2:AG1084),""))</f>
        <v/>
      </c>
      <c s="180" t="str">
        <f t="shared" si="1176"/>
        <v/>
      </c>
      <c s="180" t="str">
        <f t="shared" si="1176"/>
        <v/>
      </c>
      <c s="180" t="str">
        <f t="shared" si="1176"/>
        <v/>
      </c>
      <c s="181" t="str">
        <f t="shared" si="1176"/>
        <v/>
      </c>
      <c s="180" t="str">
        <f t="shared" si="1176"/>
        <v/>
      </c>
      <c s="180" t="str">
        <f t="shared" si="1176"/>
        <v/>
      </c>
      <c s="180" t="str">
        <f t="shared" si="1176"/>
        <v/>
      </c>
      <c s="180" t="str">
        <f t="shared" si="1176"/>
        <v/>
      </c>
      <c s="180" t="str">
        <f t="shared" si="1176"/>
        <v/>
      </c>
      <c s="181" t="str">
        <f t="shared" si="1176"/>
        <v/>
      </c>
      <c s="180" t="str">
        <f t="shared" si="1176"/>
        <v/>
      </c>
      <c s="180" t="str">
        <f t="shared" si="1176"/>
        <v/>
      </c>
      <c s="180" t="str">
        <f t="shared" si="1176"/>
        <v/>
      </c>
      <c s="180" t="str">
        <f t="shared" si="1176"/>
        <v/>
      </c>
      <c s="180" t="str">
        <f t="shared" si="1176"/>
        <v/>
      </c>
      <c s="180" t="str">
        <f t="shared" si="1176"/>
        <v/>
      </c>
      <c r="AX1084" s="180" t="str">
        <f>IF(BC1084="","",IF(BC1084&gt;0,COUNT($AY$2:AY1084),""))</f>
        <v/>
      </c>
      <c s="180" t="str">
        <f t="shared" si="1188" ref="AY1084">IF(AND($BB$1=5,$A1084=5,$BC$1=C1084),B1084,"")</f>
        <v/>
      </c>
      <c s="180" t="str">
        <f t="shared" si="1178"/>
        <v/>
      </c>
      <c s="182" t="str">
        <f t="shared" si="1178"/>
        <v/>
      </c>
      <c s="180" t="str">
        <f t="shared" si="1178"/>
        <v/>
      </c>
      <c s="180" t="str">
        <f t="shared" si="1178"/>
        <v/>
      </c>
      <c s="180" t="str">
        <f t="shared" si="1178"/>
        <v/>
      </c>
      <c s="180" t="str">
        <f t="shared" si="1178"/>
        <v/>
      </c>
      <c s="180" t="str">
        <f t="shared" si="1178"/>
        <v/>
      </c>
      <c s="182" t="str">
        <f t="shared" si="1178"/>
        <v/>
      </c>
      <c s="180" t="str">
        <f t="shared" si="1178"/>
        <v/>
      </c>
      <c s="180" t="str">
        <f t="shared" si="1178"/>
        <v/>
      </c>
      <c s="180" t="str">
        <f t="shared" si="1178"/>
        <v/>
      </c>
      <c s="180" t="str">
        <f t="shared" si="1178"/>
        <v/>
      </c>
      <c s="180" t="str">
        <f t="shared" si="1178"/>
        <v/>
      </c>
      <c s="180" t="str">
        <f t="shared" si="1178"/>
        <v/>
      </c>
    </row>
    <row r="1085" spans="1:65" ht="15.75" customHeight="1">
      <c r="A1085" s="176" t="str">
        <f>IF('S.D.PASTE SHEET'!A1085="","",'S.D.PASTE SHEET'!A1085)</f>
        <v/>
      </c>
      <c s="176" t="str">
        <f>IF('S.D.PASTE SHEET'!B1085="","",'S.D.PASTE SHEET'!B1085)</f>
        <v/>
      </c>
      <c s="176" t="str">
        <f>IF('S.D.PASTE SHEET'!C1085="","",'S.D.PASTE SHEET'!C1085)</f>
        <v/>
      </c>
      <c s="177" t="str">
        <f>IF('S.D.PASTE SHEET'!D1085="","",'S.D.PASTE SHEET'!D1085)</f>
        <v/>
      </c>
      <c s="176" t="str">
        <f>IF('S.D.PASTE SHEET'!E1085="","",UPPER('S.D.PASTE SHEET'!E1085))</f>
        <v/>
      </c>
      <c s="176" t="str">
        <f>IF('S.D.PASTE SHEET'!F1085="","",'S.D.PASTE SHEET'!F1085)</f>
        <v/>
      </c>
      <c s="176" t="str">
        <f>IF('S.D.PASTE SHEET'!G1085="","",UPPER('S.D.PASTE SHEET'!G1085))</f>
        <v/>
      </c>
      <c s="176" t="str">
        <f>IF('S.D.PASTE SHEET'!H1085="","",UPPER('S.D.PASTE SHEET'!H1085))</f>
        <v/>
      </c>
      <c s="176" t="str">
        <f>IF('S.D.PASTE SHEET'!I1085="","",'S.D.PASTE SHEET'!I1085)</f>
        <v/>
      </c>
      <c s="177" t="str">
        <f>IF('S.D.PASTE SHEET'!J1085="","",'S.D.PASTE SHEET'!J1085)</f>
        <v/>
      </c>
      <c s="176" t="str">
        <f>IF('S.D.PASTE SHEET'!K1085="","",'S.D.PASTE SHEET'!K1085)</f>
        <v/>
      </c>
      <c s="176" t="str">
        <f>IF('S.D.PASTE SHEET'!L1085="","",'S.D.PASTE SHEET'!L1085)</f>
        <v/>
      </c>
      <c s="176" t="str">
        <f>IF('S.D.PASTE SHEET'!M1085="","",'S.D.PASTE SHEET'!M1085)</f>
        <v/>
      </c>
      <c s="176" t="str">
        <f>IF('S.D.PASTE SHEET'!N1085="","",'S.D.PASTE SHEET'!N1085)</f>
        <v/>
      </c>
      <c s="176" t="str">
        <f>IF('S.D.PASTE SHEET'!O1085="","",'S.D.PASTE SHEET'!O1085)</f>
        <v/>
      </c>
      <c s="176" t="str">
        <f>IF('S.D.PASTE SHEET'!P1085="","",'S.D.PASTE SHEET'!P1085)</f>
        <v/>
      </c>
      <c s="176" t="str">
        <f>IF('S.D.PASTE SHEET'!Q1085="","",'S.D.PASTE SHEET'!Q1085)</f>
        <v/>
      </c>
      <c s="176" t="str">
        <f>IF('S.D.PASTE SHEET'!R1085="","",'S.D.PASTE SHEET'!R1085)</f>
        <v/>
      </c>
      <c s="176" t="str">
        <f>IF('S.D.PASTE SHEET'!S1085="","",'S.D.PASTE SHEET'!S1085)</f>
        <v/>
      </c>
      <c s="176" t="str">
        <f>IF('S.D.PASTE SHEET'!T1085="","",'S.D.PASTE SHEET'!T1085)</f>
        <v/>
      </c>
      <c s="176" t="str">
        <f>IF('S.D.PASTE SHEET'!U1085="","",'S.D.PASTE SHEET'!U1085)</f>
        <v/>
      </c>
      <c s="176" t="str">
        <f>IF('S.D.PASTE SHEET'!V1085="","",'S.D.PASTE SHEET'!V1085)</f>
        <v/>
      </c>
      <c s="176" t="str">
        <f>IF('S.D.PASTE SHEET'!W1085="","",'S.D.PASTE SHEET'!W1085)</f>
        <v/>
      </c>
      <c s="176" t="str">
        <f>IF('S.D.PASTE SHEET'!X1085="","",'S.D.PASTE SHEET'!X1085)</f>
        <v/>
      </c>
      <c s="176" t="str">
        <f>IF('S.D.PASTE SHEET'!Y1085="","",'S.D.PASTE SHEET'!Y1085)</f>
        <v/>
      </c>
      <c s="176" t="str">
        <f>IF('S.D.PASTE SHEET'!Z1085="","",'S.D.PASTE SHEET'!Z1085)</f>
        <v/>
      </c>
      <c s="176" t="str">
        <f>IF('S.D.PASTE SHEET'!AA1085="","",'S.D.PASTE SHEET'!AA1085)</f>
        <v/>
      </c>
      <c s="176" t="str">
        <f>IF('S.D.PASTE SHEET'!AB1085="","",'S.D.PASTE SHEET'!AB1085)</f>
        <v/>
      </c>
      <c s="176" t="str">
        <f>IF('S.D.PASTE SHEET'!AC1085="","",'S.D.PASTE SHEET'!AC1085)</f>
        <v/>
      </c>
      <c s="176" t="str">
        <f>IF('S.D.PASTE SHEET'!AD1085="","",'S.D.PASTE SHEET'!AD1085)</f>
        <v/>
      </c>
      <c s="178"/>
      <c s="179" t="str">
        <f>IF(AK1085="","",IF(AK1085&gt;0,COUNT($AG$2:AG1085),""))</f>
        <v/>
      </c>
      <c s="180" t="str">
        <f t="shared" si="1176"/>
        <v/>
      </c>
      <c s="180" t="str">
        <f t="shared" si="1176"/>
        <v/>
      </c>
      <c s="180" t="str">
        <f t="shared" si="1176"/>
        <v/>
      </c>
      <c s="181" t="str">
        <f t="shared" si="1176"/>
        <v/>
      </c>
      <c s="180" t="str">
        <f t="shared" si="1176"/>
        <v/>
      </c>
      <c s="180" t="str">
        <f t="shared" si="1176"/>
        <v/>
      </c>
      <c s="180" t="str">
        <f t="shared" si="1176"/>
        <v/>
      </c>
      <c s="180" t="str">
        <f t="shared" si="1176"/>
        <v/>
      </c>
      <c s="180" t="str">
        <f t="shared" si="1176"/>
        <v/>
      </c>
      <c s="181" t="str">
        <f t="shared" si="1176"/>
        <v/>
      </c>
      <c s="180" t="str">
        <f t="shared" si="1176"/>
        <v/>
      </c>
      <c s="180" t="str">
        <f t="shared" si="1176"/>
        <v/>
      </c>
      <c s="180" t="str">
        <f t="shared" si="1176"/>
        <v/>
      </c>
      <c s="180" t="str">
        <f t="shared" si="1176"/>
        <v/>
      </c>
      <c s="180" t="str">
        <f t="shared" si="1176"/>
        <v/>
      </c>
      <c s="180" t="str">
        <f t="shared" si="1176"/>
        <v/>
      </c>
      <c r="AX1085" s="180" t="str">
        <f>IF(BC1085="","",IF(BC1085&gt;0,COUNT($AY$2:AY1085),""))</f>
        <v/>
      </c>
      <c s="180" t="str">
        <f t="shared" si="1189" ref="AY1085">IF(AND($BB$1=5,$A1085=5,$BC$1=C1085),B1085,"")</f>
        <v/>
      </c>
      <c s="180" t="str">
        <f t="shared" si="1178"/>
        <v/>
      </c>
      <c s="182" t="str">
        <f t="shared" si="1178"/>
        <v/>
      </c>
      <c s="180" t="str">
        <f t="shared" si="1178"/>
        <v/>
      </c>
      <c s="180" t="str">
        <f t="shared" si="1178"/>
        <v/>
      </c>
      <c s="180" t="str">
        <f t="shared" si="1178"/>
        <v/>
      </c>
      <c s="180" t="str">
        <f t="shared" si="1178"/>
        <v/>
      </c>
      <c s="180" t="str">
        <f t="shared" si="1178"/>
        <v/>
      </c>
      <c s="182" t="str">
        <f t="shared" si="1178"/>
        <v/>
      </c>
      <c s="180" t="str">
        <f t="shared" si="1178"/>
        <v/>
      </c>
      <c s="180" t="str">
        <f t="shared" si="1178"/>
        <v/>
      </c>
      <c s="180" t="str">
        <f t="shared" si="1178"/>
        <v/>
      </c>
      <c s="180" t="str">
        <f t="shared" si="1178"/>
        <v/>
      </c>
      <c s="180" t="str">
        <f t="shared" si="1178"/>
        <v/>
      </c>
      <c s="180" t="str">
        <f t="shared" si="1178"/>
        <v/>
      </c>
    </row>
    <row r="1086" spans="1:65" ht="15.75" customHeight="1">
      <c r="A1086" s="176" t="str">
        <f>IF('S.D.PASTE SHEET'!A1086="","",'S.D.PASTE SHEET'!A1086)</f>
        <v/>
      </c>
      <c s="176" t="str">
        <f>IF('S.D.PASTE SHEET'!B1086="","",'S.D.PASTE SHEET'!B1086)</f>
        <v/>
      </c>
      <c s="176" t="str">
        <f>IF('S.D.PASTE SHEET'!C1086="","",'S.D.PASTE SHEET'!C1086)</f>
        <v/>
      </c>
      <c s="177" t="str">
        <f>IF('S.D.PASTE SHEET'!D1086="","",'S.D.PASTE SHEET'!D1086)</f>
        <v/>
      </c>
      <c s="176" t="str">
        <f>IF('S.D.PASTE SHEET'!E1086="","",UPPER('S.D.PASTE SHEET'!E1086))</f>
        <v/>
      </c>
      <c s="176" t="str">
        <f>IF('S.D.PASTE SHEET'!F1086="","",'S.D.PASTE SHEET'!F1086)</f>
        <v/>
      </c>
      <c s="176" t="str">
        <f>IF('S.D.PASTE SHEET'!G1086="","",UPPER('S.D.PASTE SHEET'!G1086))</f>
        <v/>
      </c>
      <c s="176" t="str">
        <f>IF('S.D.PASTE SHEET'!H1086="","",UPPER('S.D.PASTE SHEET'!H1086))</f>
        <v/>
      </c>
      <c s="176" t="str">
        <f>IF('S.D.PASTE SHEET'!I1086="","",'S.D.PASTE SHEET'!I1086)</f>
        <v/>
      </c>
      <c s="177" t="str">
        <f>IF('S.D.PASTE SHEET'!J1086="","",'S.D.PASTE SHEET'!J1086)</f>
        <v/>
      </c>
      <c s="176" t="str">
        <f>IF('S.D.PASTE SHEET'!K1086="","",'S.D.PASTE SHEET'!K1086)</f>
        <v/>
      </c>
      <c s="176" t="str">
        <f>IF('S.D.PASTE SHEET'!L1086="","",'S.D.PASTE SHEET'!L1086)</f>
        <v/>
      </c>
      <c s="176" t="str">
        <f>IF('S.D.PASTE SHEET'!M1086="","",'S.D.PASTE SHEET'!M1086)</f>
        <v/>
      </c>
      <c s="176" t="str">
        <f>IF('S.D.PASTE SHEET'!N1086="","",'S.D.PASTE SHEET'!N1086)</f>
        <v/>
      </c>
      <c s="176" t="str">
        <f>IF('S.D.PASTE SHEET'!O1086="","",'S.D.PASTE SHEET'!O1086)</f>
        <v/>
      </c>
      <c s="176" t="str">
        <f>IF('S.D.PASTE SHEET'!P1086="","",'S.D.PASTE SHEET'!P1086)</f>
        <v/>
      </c>
      <c s="176" t="str">
        <f>IF('S.D.PASTE SHEET'!Q1086="","",'S.D.PASTE SHEET'!Q1086)</f>
        <v/>
      </c>
      <c s="176" t="str">
        <f>IF('S.D.PASTE SHEET'!R1086="","",'S.D.PASTE SHEET'!R1086)</f>
        <v/>
      </c>
      <c s="176" t="str">
        <f>IF('S.D.PASTE SHEET'!S1086="","",'S.D.PASTE SHEET'!S1086)</f>
        <v/>
      </c>
      <c s="176" t="str">
        <f>IF('S.D.PASTE SHEET'!T1086="","",'S.D.PASTE SHEET'!T1086)</f>
        <v/>
      </c>
      <c s="176" t="str">
        <f>IF('S.D.PASTE SHEET'!U1086="","",'S.D.PASTE SHEET'!U1086)</f>
        <v/>
      </c>
      <c s="176" t="str">
        <f>IF('S.D.PASTE SHEET'!V1086="","",'S.D.PASTE SHEET'!V1086)</f>
        <v/>
      </c>
      <c s="176" t="str">
        <f>IF('S.D.PASTE SHEET'!W1086="","",'S.D.PASTE SHEET'!W1086)</f>
        <v/>
      </c>
      <c s="176" t="str">
        <f>IF('S.D.PASTE SHEET'!X1086="","",'S.D.PASTE SHEET'!X1086)</f>
        <v/>
      </c>
      <c s="176" t="str">
        <f>IF('S.D.PASTE SHEET'!Y1086="","",'S.D.PASTE SHEET'!Y1086)</f>
        <v/>
      </c>
      <c s="176" t="str">
        <f>IF('S.D.PASTE SHEET'!Z1086="","",'S.D.PASTE SHEET'!Z1086)</f>
        <v/>
      </c>
      <c s="176" t="str">
        <f>IF('S.D.PASTE SHEET'!AA1086="","",'S.D.PASTE SHEET'!AA1086)</f>
        <v/>
      </c>
      <c s="176" t="str">
        <f>IF('S.D.PASTE SHEET'!AB1086="","",'S.D.PASTE SHEET'!AB1086)</f>
        <v/>
      </c>
      <c s="176" t="str">
        <f>IF('S.D.PASTE SHEET'!AC1086="","",'S.D.PASTE SHEET'!AC1086)</f>
        <v/>
      </c>
      <c s="176" t="str">
        <f>IF('S.D.PASTE SHEET'!AD1086="","",'S.D.PASTE SHEET'!AD1086)</f>
        <v/>
      </c>
      <c s="178"/>
      <c s="179" t="str">
        <f>IF(AK1086="","",IF(AK1086&gt;0,COUNT($AG$2:AG1086),""))</f>
        <v/>
      </c>
      <c s="180" t="str">
        <f t="shared" si="1176"/>
        <v/>
      </c>
      <c s="180" t="str">
        <f t="shared" si="1176"/>
        <v/>
      </c>
      <c s="180" t="str">
        <f t="shared" si="1176"/>
        <v/>
      </c>
      <c s="181" t="str">
        <f t="shared" si="1176"/>
        <v/>
      </c>
      <c s="180" t="str">
        <f t="shared" si="1176"/>
        <v/>
      </c>
      <c s="180" t="str">
        <f t="shared" si="1176"/>
        <v/>
      </c>
      <c s="180" t="str">
        <f t="shared" si="1176"/>
        <v/>
      </c>
      <c s="180" t="str">
        <f t="shared" si="1176"/>
        <v/>
      </c>
      <c s="180" t="str">
        <f t="shared" si="1176"/>
        <v/>
      </c>
      <c s="181" t="str">
        <f t="shared" si="1176"/>
        <v/>
      </c>
      <c s="180" t="str">
        <f t="shared" si="1176"/>
        <v/>
      </c>
      <c s="180" t="str">
        <f t="shared" si="1176"/>
        <v/>
      </c>
      <c s="180" t="str">
        <f t="shared" si="1176"/>
        <v/>
      </c>
      <c s="180" t="str">
        <f t="shared" si="1176"/>
        <v/>
      </c>
      <c s="180" t="str">
        <f t="shared" si="1176"/>
        <v/>
      </c>
      <c s="180" t="str">
        <f t="shared" si="1176"/>
        <v/>
      </c>
      <c r="AX1086" s="180" t="str">
        <f>IF(BC1086="","",IF(BC1086&gt;0,COUNT($AY$2:AY1086),""))</f>
        <v/>
      </c>
      <c s="180" t="str">
        <f t="shared" si="1190" ref="AY1086">IF(AND($BB$1=5,$A1086=5,$BC$1=C1086),B1086,"")</f>
        <v/>
      </c>
      <c s="180" t="str">
        <f t="shared" si="1178"/>
        <v/>
      </c>
      <c s="182" t="str">
        <f t="shared" si="1178"/>
        <v/>
      </c>
      <c s="180" t="str">
        <f t="shared" si="1178"/>
        <v/>
      </c>
      <c s="180" t="str">
        <f t="shared" si="1178"/>
        <v/>
      </c>
      <c s="180" t="str">
        <f t="shared" si="1178"/>
        <v/>
      </c>
      <c s="180" t="str">
        <f t="shared" si="1178"/>
        <v/>
      </c>
      <c s="180" t="str">
        <f t="shared" si="1178"/>
        <v/>
      </c>
      <c s="182" t="str">
        <f t="shared" si="1178"/>
        <v/>
      </c>
      <c s="180" t="str">
        <f t="shared" si="1178"/>
        <v/>
      </c>
      <c s="180" t="str">
        <f t="shared" si="1178"/>
        <v/>
      </c>
      <c s="180" t="str">
        <f t="shared" si="1178"/>
        <v/>
      </c>
      <c s="180" t="str">
        <f t="shared" si="1178"/>
        <v/>
      </c>
      <c s="180" t="str">
        <f t="shared" si="1178"/>
        <v/>
      </c>
      <c s="180" t="str">
        <f t="shared" si="1178"/>
        <v/>
      </c>
    </row>
    <row r="1087" spans="1:65" ht="15.75" customHeight="1">
      <c r="A1087" s="176" t="str">
        <f>IF('S.D.PASTE SHEET'!A1087="","",'S.D.PASTE SHEET'!A1087)</f>
        <v/>
      </c>
      <c s="176" t="str">
        <f>IF('S.D.PASTE SHEET'!B1087="","",'S.D.PASTE SHEET'!B1087)</f>
        <v/>
      </c>
      <c s="176" t="str">
        <f>IF('S.D.PASTE SHEET'!C1087="","",'S.D.PASTE SHEET'!C1087)</f>
        <v/>
      </c>
      <c s="177" t="str">
        <f>IF('S.D.PASTE SHEET'!D1087="","",'S.D.PASTE SHEET'!D1087)</f>
        <v/>
      </c>
      <c s="176" t="str">
        <f>IF('S.D.PASTE SHEET'!E1087="","",UPPER('S.D.PASTE SHEET'!E1087))</f>
        <v/>
      </c>
      <c s="176" t="str">
        <f>IF('S.D.PASTE SHEET'!F1087="","",'S.D.PASTE SHEET'!F1087)</f>
        <v/>
      </c>
      <c s="176" t="str">
        <f>IF('S.D.PASTE SHEET'!G1087="","",UPPER('S.D.PASTE SHEET'!G1087))</f>
        <v/>
      </c>
      <c s="176" t="str">
        <f>IF('S.D.PASTE SHEET'!H1087="","",UPPER('S.D.PASTE SHEET'!H1087))</f>
        <v/>
      </c>
      <c s="176" t="str">
        <f>IF('S.D.PASTE SHEET'!I1087="","",'S.D.PASTE SHEET'!I1087)</f>
        <v/>
      </c>
      <c s="177" t="str">
        <f>IF('S.D.PASTE SHEET'!J1087="","",'S.D.PASTE SHEET'!J1087)</f>
        <v/>
      </c>
      <c s="176" t="str">
        <f>IF('S.D.PASTE SHEET'!K1087="","",'S.D.PASTE SHEET'!K1087)</f>
        <v/>
      </c>
      <c s="176" t="str">
        <f>IF('S.D.PASTE SHEET'!L1087="","",'S.D.PASTE SHEET'!L1087)</f>
        <v/>
      </c>
      <c s="176" t="str">
        <f>IF('S.D.PASTE SHEET'!M1087="","",'S.D.PASTE SHEET'!M1087)</f>
        <v/>
      </c>
      <c s="176" t="str">
        <f>IF('S.D.PASTE SHEET'!N1087="","",'S.D.PASTE SHEET'!N1087)</f>
        <v/>
      </c>
      <c s="176" t="str">
        <f>IF('S.D.PASTE SHEET'!O1087="","",'S.D.PASTE SHEET'!O1087)</f>
        <v/>
      </c>
      <c s="176" t="str">
        <f>IF('S.D.PASTE SHEET'!P1087="","",'S.D.PASTE SHEET'!P1087)</f>
        <v/>
      </c>
      <c s="176" t="str">
        <f>IF('S.D.PASTE SHEET'!Q1087="","",'S.D.PASTE SHEET'!Q1087)</f>
        <v/>
      </c>
      <c s="176" t="str">
        <f>IF('S.D.PASTE SHEET'!R1087="","",'S.D.PASTE SHEET'!R1087)</f>
        <v/>
      </c>
      <c s="176" t="str">
        <f>IF('S.D.PASTE SHEET'!S1087="","",'S.D.PASTE SHEET'!S1087)</f>
        <v/>
      </c>
      <c s="176" t="str">
        <f>IF('S.D.PASTE SHEET'!T1087="","",'S.D.PASTE SHEET'!T1087)</f>
        <v/>
      </c>
      <c s="176" t="str">
        <f>IF('S.D.PASTE SHEET'!U1087="","",'S.D.PASTE SHEET'!U1087)</f>
        <v/>
      </c>
      <c s="176" t="str">
        <f>IF('S.D.PASTE SHEET'!V1087="","",'S.D.PASTE SHEET'!V1087)</f>
        <v/>
      </c>
      <c s="176" t="str">
        <f>IF('S.D.PASTE SHEET'!W1087="","",'S.D.PASTE SHEET'!W1087)</f>
        <v/>
      </c>
      <c s="176" t="str">
        <f>IF('S.D.PASTE SHEET'!X1087="","",'S.D.PASTE SHEET'!X1087)</f>
        <v/>
      </c>
      <c s="176" t="str">
        <f>IF('S.D.PASTE SHEET'!Y1087="","",'S.D.PASTE SHEET'!Y1087)</f>
        <v/>
      </c>
      <c s="176" t="str">
        <f>IF('S.D.PASTE SHEET'!Z1087="","",'S.D.PASTE SHEET'!Z1087)</f>
        <v/>
      </c>
      <c s="176" t="str">
        <f>IF('S.D.PASTE SHEET'!AA1087="","",'S.D.PASTE SHEET'!AA1087)</f>
        <v/>
      </c>
      <c s="176" t="str">
        <f>IF('S.D.PASTE SHEET'!AB1087="","",'S.D.PASTE SHEET'!AB1087)</f>
        <v/>
      </c>
      <c s="176" t="str">
        <f>IF('S.D.PASTE SHEET'!AC1087="","",'S.D.PASTE SHEET'!AC1087)</f>
        <v/>
      </c>
      <c s="176" t="str">
        <f>IF('S.D.PASTE SHEET'!AD1087="","",'S.D.PASTE SHEET'!AD1087)</f>
        <v/>
      </c>
      <c s="178"/>
      <c s="179" t="str">
        <f>IF(AK1087="","",IF(AK1087&gt;0,COUNT($AG$2:AG1087),""))</f>
        <v/>
      </c>
      <c s="180" t="str">
        <f t="shared" si="1176"/>
        <v/>
      </c>
      <c s="180" t="str">
        <f t="shared" si="1176"/>
        <v/>
      </c>
      <c s="180" t="str">
        <f t="shared" si="1176"/>
        <v/>
      </c>
      <c s="181" t="str">
        <f t="shared" si="1176"/>
        <v/>
      </c>
      <c s="180" t="str">
        <f t="shared" si="1176"/>
        <v/>
      </c>
      <c s="180" t="str">
        <f t="shared" si="1176"/>
        <v/>
      </c>
      <c s="180" t="str">
        <f t="shared" si="1176"/>
        <v/>
      </c>
      <c s="180" t="str">
        <f t="shared" si="1176"/>
        <v/>
      </c>
      <c s="180" t="str">
        <f t="shared" si="1176"/>
        <v/>
      </c>
      <c s="181" t="str">
        <f t="shared" si="1176"/>
        <v/>
      </c>
      <c s="180" t="str">
        <f t="shared" si="1176"/>
        <v/>
      </c>
      <c s="180" t="str">
        <f t="shared" si="1176"/>
        <v/>
      </c>
      <c s="180" t="str">
        <f t="shared" si="1176"/>
        <v/>
      </c>
      <c s="180" t="str">
        <f t="shared" si="1176"/>
        <v/>
      </c>
      <c s="180" t="str">
        <f t="shared" si="1176"/>
        <v/>
      </c>
      <c s="180" t="str">
        <f t="shared" si="1176"/>
        <v/>
      </c>
      <c r="AX1087" s="180" t="str">
        <f>IF(BC1087="","",IF(BC1087&gt;0,COUNT($AY$2:AY1087),""))</f>
        <v/>
      </c>
      <c s="180" t="str">
        <f t="shared" si="1191" ref="AY1087">IF(AND($BB$1=5,$A1087=5,$BC$1=C1087),B1087,"")</f>
        <v/>
      </c>
      <c s="180" t="str">
        <f t="shared" si="1178"/>
        <v/>
      </c>
      <c s="182" t="str">
        <f t="shared" si="1178"/>
        <v/>
      </c>
      <c s="180" t="str">
        <f t="shared" si="1178"/>
        <v/>
      </c>
      <c s="180" t="str">
        <f t="shared" si="1178"/>
        <v/>
      </c>
      <c s="180" t="str">
        <f t="shared" si="1178"/>
        <v/>
      </c>
      <c s="180" t="str">
        <f t="shared" si="1178"/>
        <v/>
      </c>
      <c s="180" t="str">
        <f t="shared" si="1178"/>
        <v/>
      </c>
      <c s="182" t="str">
        <f t="shared" si="1178"/>
        <v/>
      </c>
      <c s="180" t="str">
        <f t="shared" si="1178"/>
        <v/>
      </c>
      <c s="180" t="str">
        <f t="shared" si="1178"/>
        <v/>
      </c>
      <c s="180" t="str">
        <f t="shared" si="1178"/>
        <v/>
      </c>
      <c s="180" t="str">
        <f t="shared" si="1178"/>
        <v/>
      </c>
      <c s="180" t="str">
        <f t="shared" si="1178"/>
        <v/>
      </c>
      <c s="180" t="str">
        <f t="shared" si="1178"/>
        <v/>
      </c>
    </row>
    <row r="1088" spans="1:65" ht="15.75" customHeight="1">
      <c r="A1088" s="176" t="str">
        <f>IF('S.D.PASTE SHEET'!A1088="","",'S.D.PASTE SHEET'!A1088)</f>
        <v/>
      </c>
      <c s="176" t="str">
        <f>IF('S.D.PASTE SHEET'!B1088="","",'S.D.PASTE SHEET'!B1088)</f>
        <v/>
      </c>
      <c s="176" t="str">
        <f>IF('S.D.PASTE SHEET'!C1088="","",'S.D.PASTE SHEET'!C1088)</f>
        <v/>
      </c>
      <c s="177" t="str">
        <f>IF('S.D.PASTE SHEET'!D1088="","",'S.D.PASTE SHEET'!D1088)</f>
        <v/>
      </c>
      <c s="176" t="str">
        <f>IF('S.D.PASTE SHEET'!E1088="","",UPPER('S.D.PASTE SHEET'!E1088))</f>
        <v/>
      </c>
      <c s="176" t="str">
        <f>IF('S.D.PASTE SHEET'!F1088="","",'S.D.PASTE SHEET'!F1088)</f>
        <v/>
      </c>
      <c s="176" t="str">
        <f>IF('S.D.PASTE SHEET'!G1088="","",UPPER('S.D.PASTE SHEET'!G1088))</f>
        <v/>
      </c>
      <c s="176" t="str">
        <f>IF('S.D.PASTE SHEET'!H1088="","",UPPER('S.D.PASTE SHEET'!H1088))</f>
        <v/>
      </c>
      <c s="176" t="str">
        <f>IF('S.D.PASTE SHEET'!I1088="","",'S.D.PASTE SHEET'!I1088)</f>
        <v/>
      </c>
      <c s="177" t="str">
        <f>IF('S.D.PASTE SHEET'!J1088="","",'S.D.PASTE SHEET'!J1088)</f>
        <v/>
      </c>
      <c s="176" t="str">
        <f>IF('S.D.PASTE SHEET'!K1088="","",'S.D.PASTE SHEET'!K1088)</f>
        <v/>
      </c>
      <c s="176" t="str">
        <f>IF('S.D.PASTE SHEET'!L1088="","",'S.D.PASTE SHEET'!L1088)</f>
        <v/>
      </c>
      <c s="176" t="str">
        <f>IF('S.D.PASTE SHEET'!M1088="","",'S.D.PASTE SHEET'!M1088)</f>
        <v/>
      </c>
      <c s="176" t="str">
        <f>IF('S.D.PASTE SHEET'!N1088="","",'S.D.PASTE SHEET'!N1088)</f>
        <v/>
      </c>
      <c s="176" t="str">
        <f>IF('S.D.PASTE SHEET'!O1088="","",'S.D.PASTE SHEET'!O1088)</f>
        <v/>
      </c>
      <c s="176" t="str">
        <f>IF('S.D.PASTE SHEET'!P1088="","",'S.D.PASTE SHEET'!P1088)</f>
        <v/>
      </c>
      <c s="176" t="str">
        <f>IF('S.D.PASTE SHEET'!Q1088="","",'S.D.PASTE SHEET'!Q1088)</f>
        <v/>
      </c>
      <c s="176" t="str">
        <f>IF('S.D.PASTE SHEET'!R1088="","",'S.D.PASTE SHEET'!R1088)</f>
        <v/>
      </c>
      <c s="176" t="str">
        <f>IF('S.D.PASTE SHEET'!S1088="","",'S.D.PASTE SHEET'!S1088)</f>
        <v/>
      </c>
      <c s="176" t="str">
        <f>IF('S.D.PASTE SHEET'!T1088="","",'S.D.PASTE SHEET'!T1088)</f>
        <v/>
      </c>
      <c s="176" t="str">
        <f>IF('S.D.PASTE SHEET'!U1088="","",'S.D.PASTE SHEET'!U1088)</f>
        <v/>
      </c>
      <c s="176" t="str">
        <f>IF('S.D.PASTE SHEET'!V1088="","",'S.D.PASTE SHEET'!V1088)</f>
        <v/>
      </c>
      <c s="176" t="str">
        <f>IF('S.D.PASTE SHEET'!W1088="","",'S.D.PASTE SHEET'!W1088)</f>
        <v/>
      </c>
      <c s="176" t="str">
        <f>IF('S.D.PASTE SHEET'!X1088="","",'S.D.PASTE SHEET'!X1088)</f>
        <v/>
      </c>
      <c s="176" t="str">
        <f>IF('S.D.PASTE SHEET'!Y1088="","",'S.D.PASTE SHEET'!Y1088)</f>
        <v/>
      </c>
      <c s="176" t="str">
        <f>IF('S.D.PASTE SHEET'!Z1088="","",'S.D.PASTE SHEET'!Z1088)</f>
        <v/>
      </c>
      <c s="176" t="str">
        <f>IF('S.D.PASTE SHEET'!AA1088="","",'S.D.PASTE SHEET'!AA1088)</f>
        <v/>
      </c>
      <c s="176" t="str">
        <f>IF('S.D.PASTE SHEET'!AB1088="","",'S.D.PASTE SHEET'!AB1088)</f>
        <v/>
      </c>
      <c s="176" t="str">
        <f>IF('S.D.PASTE SHEET'!AC1088="","",'S.D.PASTE SHEET'!AC1088)</f>
        <v/>
      </c>
      <c s="176" t="str">
        <f>IF('S.D.PASTE SHEET'!AD1088="","",'S.D.PASTE SHEET'!AD1088)</f>
        <v/>
      </c>
      <c s="178"/>
      <c s="179" t="str">
        <f>IF(AK1088="","",IF(AK1088&gt;0,COUNT($AG$2:AG1088),""))</f>
        <v/>
      </c>
      <c s="180" t="str">
        <f t="shared" si="1176"/>
        <v/>
      </c>
      <c s="180" t="str">
        <f t="shared" si="1176"/>
        <v/>
      </c>
      <c s="180" t="str">
        <f t="shared" si="1176"/>
        <v/>
      </c>
      <c s="181" t="str">
        <f t="shared" si="1176"/>
        <v/>
      </c>
      <c s="180" t="str">
        <f t="shared" si="1176"/>
        <v/>
      </c>
      <c s="180" t="str">
        <f t="shared" si="1176"/>
        <v/>
      </c>
      <c s="180" t="str">
        <f t="shared" si="1176"/>
        <v/>
      </c>
      <c s="180" t="str">
        <f t="shared" si="1176"/>
        <v/>
      </c>
      <c s="180" t="str">
        <f t="shared" si="1176"/>
        <v/>
      </c>
      <c s="181" t="str">
        <f t="shared" si="1176"/>
        <v/>
      </c>
      <c s="180" t="str">
        <f t="shared" si="1176"/>
        <v/>
      </c>
      <c s="180" t="str">
        <f t="shared" si="1176"/>
        <v/>
      </c>
      <c s="180" t="str">
        <f t="shared" si="1176"/>
        <v/>
      </c>
      <c s="180" t="str">
        <f t="shared" si="1176"/>
        <v/>
      </c>
      <c s="180" t="str">
        <f t="shared" si="1176"/>
        <v/>
      </c>
      <c s="180" t="str">
        <f t="shared" si="1176"/>
        <v/>
      </c>
      <c r="AX1088" s="180" t="str">
        <f>IF(BC1088="","",IF(BC1088&gt;0,COUNT($AY$2:AY1088),""))</f>
        <v/>
      </c>
      <c s="180" t="str">
        <f t="shared" si="1192" ref="AY1088">IF(AND($BB$1=5,$A1088=5,$BC$1=C1088),B1088,"")</f>
        <v/>
      </c>
      <c s="180" t="str">
        <f t="shared" si="1178"/>
        <v/>
      </c>
      <c s="182" t="str">
        <f t="shared" si="1178"/>
        <v/>
      </c>
      <c s="180" t="str">
        <f t="shared" si="1178"/>
        <v/>
      </c>
      <c s="180" t="str">
        <f t="shared" si="1178"/>
        <v/>
      </c>
      <c s="180" t="str">
        <f t="shared" si="1178"/>
        <v/>
      </c>
      <c s="180" t="str">
        <f t="shared" si="1178"/>
        <v/>
      </c>
      <c s="180" t="str">
        <f t="shared" si="1178"/>
        <v/>
      </c>
      <c s="182" t="str">
        <f t="shared" si="1178"/>
        <v/>
      </c>
      <c s="180" t="str">
        <f t="shared" si="1178"/>
        <v/>
      </c>
      <c s="180" t="str">
        <f t="shared" si="1178"/>
        <v/>
      </c>
      <c s="180" t="str">
        <f t="shared" si="1178"/>
        <v/>
      </c>
      <c s="180" t="str">
        <f t="shared" si="1178"/>
        <v/>
      </c>
      <c s="180" t="str">
        <f t="shared" si="1178"/>
        <v/>
      </c>
      <c s="180" t="str">
        <f t="shared" si="1178"/>
        <v/>
      </c>
    </row>
    <row r="1089" spans="1:65" ht="15.75" customHeight="1">
      <c r="A1089" s="176" t="str">
        <f>IF('S.D.PASTE SHEET'!A1089="","",'S.D.PASTE SHEET'!A1089)</f>
        <v/>
      </c>
      <c s="176" t="str">
        <f>IF('S.D.PASTE SHEET'!B1089="","",'S.D.PASTE SHEET'!B1089)</f>
        <v/>
      </c>
      <c s="176" t="str">
        <f>IF('S.D.PASTE SHEET'!C1089="","",'S.D.PASTE SHEET'!C1089)</f>
        <v/>
      </c>
      <c s="177" t="str">
        <f>IF('S.D.PASTE SHEET'!D1089="","",'S.D.PASTE SHEET'!D1089)</f>
        <v/>
      </c>
      <c s="176" t="str">
        <f>IF('S.D.PASTE SHEET'!E1089="","",UPPER('S.D.PASTE SHEET'!E1089))</f>
        <v/>
      </c>
      <c s="176" t="str">
        <f>IF('S.D.PASTE SHEET'!F1089="","",'S.D.PASTE SHEET'!F1089)</f>
        <v/>
      </c>
      <c s="176" t="str">
        <f>IF('S.D.PASTE SHEET'!G1089="","",UPPER('S.D.PASTE SHEET'!G1089))</f>
        <v/>
      </c>
      <c s="176" t="str">
        <f>IF('S.D.PASTE SHEET'!H1089="","",UPPER('S.D.PASTE SHEET'!H1089))</f>
        <v/>
      </c>
      <c s="176" t="str">
        <f>IF('S.D.PASTE SHEET'!I1089="","",'S.D.PASTE SHEET'!I1089)</f>
        <v/>
      </c>
      <c s="177" t="str">
        <f>IF('S.D.PASTE SHEET'!J1089="","",'S.D.PASTE SHEET'!J1089)</f>
        <v/>
      </c>
      <c s="176" t="str">
        <f>IF('S.D.PASTE SHEET'!K1089="","",'S.D.PASTE SHEET'!K1089)</f>
        <v/>
      </c>
      <c s="176" t="str">
        <f>IF('S.D.PASTE SHEET'!L1089="","",'S.D.PASTE SHEET'!L1089)</f>
        <v/>
      </c>
      <c s="176" t="str">
        <f>IF('S.D.PASTE SHEET'!M1089="","",'S.D.PASTE SHEET'!M1089)</f>
        <v/>
      </c>
      <c s="176" t="str">
        <f>IF('S.D.PASTE SHEET'!N1089="","",'S.D.PASTE SHEET'!N1089)</f>
        <v/>
      </c>
      <c s="176" t="str">
        <f>IF('S.D.PASTE SHEET'!O1089="","",'S.D.PASTE SHEET'!O1089)</f>
        <v/>
      </c>
      <c s="176" t="str">
        <f>IF('S.D.PASTE SHEET'!P1089="","",'S.D.PASTE SHEET'!P1089)</f>
        <v/>
      </c>
      <c s="176" t="str">
        <f>IF('S.D.PASTE SHEET'!Q1089="","",'S.D.PASTE SHEET'!Q1089)</f>
        <v/>
      </c>
      <c s="176" t="str">
        <f>IF('S.D.PASTE SHEET'!R1089="","",'S.D.PASTE SHEET'!R1089)</f>
        <v/>
      </c>
      <c s="176" t="str">
        <f>IF('S.D.PASTE SHEET'!S1089="","",'S.D.PASTE SHEET'!S1089)</f>
        <v/>
      </c>
      <c s="176" t="str">
        <f>IF('S.D.PASTE SHEET'!T1089="","",'S.D.PASTE SHEET'!T1089)</f>
        <v/>
      </c>
      <c s="176" t="str">
        <f>IF('S.D.PASTE SHEET'!U1089="","",'S.D.PASTE SHEET'!U1089)</f>
        <v/>
      </c>
      <c s="176" t="str">
        <f>IF('S.D.PASTE SHEET'!V1089="","",'S.D.PASTE SHEET'!V1089)</f>
        <v/>
      </c>
      <c s="176" t="str">
        <f>IF('S.D.PASTE SHEET'!W1089="","",'S.D.PASTE SHEET'!W1089)</f>
        <v/>
      </c>
      <c s="176" t="str">
        <f>IF('S.D.PASTE SHEET'!X1089="","",'S.D.PASTE SHEET'!X1089)</f>
        <v/>
      </c>
      <c s="176" t="str">
        <f>IF('S.D.PASTE SHEET'!Y1089="","",'S.D.PASTE SHEET'!Y1089)</f>
        <v/>
      </c>
      <c s="176" t="str">
        <f>IF('S.D.PASTE SHEET'!Z1089="","",'S.D.PASTE SHEET'!Z1089)</f>
        <v/>
      </c>
      <c s="176" t="str">
        <f>IF('S.D.PASTE SHEET'!AA1089="","",'S.D.PASTE SHEET'!AA1089)</f>
        <v/>
      </c>
      <c s="176" t="str">
        <f>IF('S.D.PASTE SHEET'!AB1089="","",'S.D.PASTE SHEET'!AB1089)</f>
        <v/>
      </c>
      <c s="176" t="str">
        <f>IF('S.D.PASTE SHEET'!AC1089="","",'S.D.PASTE SHEET'!AC1089)</f>
        <v/>
      </c>
      <c s="176" t="str">
        <f>IF('S.D.PASTE SHEET'!AD1089="","",'S.D.PASTE SHEET'!AD1089)</f>
        <v/>
      </c>
      <c s="178"/>
      <c s="179" t="str">
        <f>IF(AK1089="","",IF(AK1089&gt;0,COUNT($AG$2:AG1089),""))</f>
        <v/>
      </c>
      <c s="180" t="str">
        <f t="shared" si="1176"/>
        <v/>
      </c>
      <c s="180" t="str">
        <f t="shared" si="1176"/>
        <v/>
      </c>
      <c s="180" t="str">
        <f t="shared" si="1176"/>
        <v/>
      </c>
      <c s="181" t="str">
        <f t="shared" si="1176"/>
        <v/>
      </c>
      <c s="180" t="str">
        <f t="shared" si="1176"/>
        <v/>
      </c>
      <c s="180" t="str">
        <f t="shared" si="1176"/>
        <v/>
      </c>
      <c s="180" t="str">
        <f t="shared" si="1176"/>
        <v/>
      </c>
      <c s="180" t="str">
        <f t="shared" si="1176"/>
        <v/>
      </c>
      <c s="180" t="str">
        <f t="shared" si="1176"/>
        <v/>
      </c>
      <c s="181" t="str">
        <f t="shared" si="1176"/>
        <v/>
      </c>
      <c s="180" t="str">
        <f t="shared" si="1176"/>
        <v/>
      </c>
      <c s="180" t="str">
        <f t="shared" si="1176"/>
        <v/>
      </c>
      <c s="180" t="str">
        <f t="shared" si="1176"/>
        <v/>
      </c>
      <c s="180" t="str">
        <f t="shared" si="1176"/>
        <v/>
      </c>
      <c s="180" t="str">
        <f t="shared" si="1176"/>
        <v/>
      </c>
      <c s="180" t="str">
        <f>IF(AND($AJ$1=5,$A1089=5),P1089,"")</f>
        <v/>
      </c>
      <c r="AX1089" s="180" t="str">
        <f>IF(BC1089="","",IF(BC1089&gt;0,COUNT($AY$2:AY1089),""))</f>
        <v/>
      </c>
      <c s="180" t="str">
        <f t="shared" si="1193" ref="AY1089">IF(AND($BB$1=5,$A1089=5,$BC$1=C1089),B1089,"")</f>
        <v/>
      </c>
      <c s="180" t="str">
        <f t="shared" si="1178"/>
        <v/>
      </c>
      <c s="182" t="str">
        <f t="shared" si="1178"/>
        <v/>
      </c>
      <c s="180" t="str">
        <f t="shared" si="1178"/>
        <v/>
      </c>
      <c s="180" t="str">
        <f t="shared" si="1178"/>
        <v/>
      </c>
      <c s="180" t="str">
        <f t="shared" si="1178"/>
        <v/>
      </c>
      <c s="180" t="str">
        <f t="shared" si="1178"/>
        <v/>
      </c>
      <c s="180" t="str">
        <f t="shared" si="1178"/>
        <v/>
      </c>
      <c s="182" t="str">
        <f t="shared" si="1178"/>
        <v/>
      </c>
      <c s="180" t="str">
        <f t="shared" si="1178"/>
        <v/>
      </c>
      <c s="180" t="str">
        <f t="shared" si="1178"/>
        <v/>
      </c>
      <c s="180" t="str">
        <f t="shared" si="1178"/>
        <v/>
      </c>
      <c s="180" t="str">
        <f t="shared" si="1178"/>
        <v/>
      </c>
      <c s="180" t="str">
        <f t="shared" si="1178"/>
        <v/>
      </c>
      <c s="180" t="str">
        <f t="shared" si="1178"/>
        <v/>
      </c>
    </row>
    <row r="1090" spans="1:65" ht="15.75" customHeight="1">
      <c r="A1090" s="176" t="str">
        <f>IF('S.D.PASTE SHEET'!A1090="","",'S.D.PASTE SHEET'!A1090)</f>
        <v/>
      </c>
      <c s="176" t="str">
        <f>IF('S.D.PASTE SHEET'!B1090="","",'S.D.PASTE SHEET'!B1090)</f>
        <v/>
      </c>
      <c s="176" t="str">
        <f>IF('S.D.PASTE SHEET'!C1090="","",'S.D.PASTE SHEET'!C1090)</f>
        <v/>
      </c>
      <c s="177" t="str">
        <f>IF('S.D.PASTE SHEET'!D1090="","",'S.D.PASTE SHEET'!D1090)</f>
        <v/>
      </c>
      <c s="176" t="str">
        <f>IF('S.D.PASTE SHEET'!E1090="","",UPPER('S.D.PASTE SHEET'!E1090))</f>
        <v/>
      </c>
      <c s="176" t="str">
        <f>IF('S.D.PASTE SHEET'!F1090="","",'S.D.PASTE SHEET'!F1090)</f>
        <v/>
      </c>
      <c s="176" t="str">
        <f>IF('S.D.PASTE SHEET'!G1090="","",UPPER('S.D.PASTE SHEET'!G1090))</f>
        <v/>
      </c>
      <c s="176" t="str">
        <f>IF('S.D.PASTE SHEET'!H1090="","",UPPER('S.D.PASTE SHEET'!H1090))</f>
        <v/>
      </c>
      <c s="176" t="str">
        <f>IF('S.D.PASTE SHEET'!I1090="","",'S.D.PASTE SHEET'!I1090)</f>
        <v/>
      </c>
      <c s="177" t="str">
        <f>IF('S.D.PASTE SHEET'!J1090="","",'S.D.PASTE SHEET'!J1090)</f>
        <v/>
      </c>
      <c s="176" t="str">
        <f>IF('S.D.PASTE SHEET'!K1090="","",'S.D.PASTE SHEET'!K1090)</f>
        <v/>
      </c>
      <c s="176" t="str">
        <f>IF('S.D.PASTE SHEET'!L1090="","",'S.D.PASTE SHEET'!L1090)</f>
        <v/>
      </c>
      <c s="176" t="str">
        <f>IF('S.D.PASTE SHEET'!M1090="","",'S.D.PASTE SHEET'!M1090)</f>
        <v/>
      </c>
      <c s="176" t="str">
        <f>IF('S.D.PASTE SHEET'!N1090="","",'S.D.PASTE SHEET'!N1090)</f>
        <v/>
      </c>
      <c s="176" t="str">
        <f>IF('S.D.PASTE SHEET'!O1090="","",'S.D.PASTE SHEET'!O1090)</f>
        <v/>
      </c>
      <c s="176" t="str">
        <f>IF('S.D.PASTE SHEET'!P1090="","",'S.D.PASTE SHEET'!P1090)</f>
        <v/>
      </c>
      <c s="176" t="str">
        <f>IF('S.D.PASTE SHEET'!Q1090="","",'S.D.PASTE SHEET'!Q1090)</f>
        <v/>
      </c>
      <c s="176" t="str">
        <f>IF('S.D.PASTE SHEET'!R1090="","",'S.D.PASTE SHEET'!R1090)</f>
        <v/>
      </c>
      <c s="176" t="str">
        <f>IF('S.D.PASTE SHEET'!S1090="","",'S.D.PASTE SHEET'!S1090)</f>
        <v/>
      </c>
      <c s="176" t="str">
        <f>IF('S.D.PASTE SHEET'!T1090="","",'S.D.PASTE SHEET'!T1090)</f>
        <v/>
      </c>
      <c s="176" t="str">
        <f>IF('S.D.PASTE SHEET'!U1090="","",'S.D.PASTE SHEET'!U1090)</f>
        <v/>
      </c>
      <c s="176" t="str">
        <f>IF('S.D.PASTE SHEET'!V1090="","",'S.D.PASTE SHEET'!V1090)</f>
        <v/>
      </c>
      <c s="176" t="str">
        <f>IF('S.D.PASTE SHEET'!W1090="","",'S.D.PASTE SHEET'!W1090)</f>
        <v/>
      </c>
      <c s="176" t="str">
        <f>IF('S.D.PASTE SHEET'!X1090="","",'S.D.PASTE SHEET'!X1090)</f>
        <v/>
      </c>
      <c s="176" t="str">
        <f>IF('S.D.PASTE SHEET'!Y1090="","",'S.D.PASTE SHEET'!Y1090)</f>
        <v/>
      </c>
      <c s="176" t="str">
        <f>IF('S.D.PASTE SHEET'!Z1090="","",'S.D.PASTE SHEET'!Z1090)</f>
        <v/>
      </c>
      <c s="176" t="str">
        <f>IF('S.D.PASTE SHEET'!AA1090="","",'S.D.PASTE SHEET'!AA1090)</f>
        <v/>
      </c>
      <c s="176" t="str">
        <f>IF('S.D.PASTE SHEET'!AB1090="","",'S.D.PASTE SHEET'!AB1090)</f>
        <v/>
      </c>
      <c s="176" t="str">
        <f>IF('S.D.PASTE SHEET'!AC1090="","",'S.D.PASTE SHEET'!AC1090)</f>
        <v/>
      </c>
      <c s="176" t="str">
        <f>IF('S.D.PASTE SHEET'!AD1090="","",'S.D.PASTE SHEET'!AD1090)</f>
        <v/>
      </c>
      <c s="178"/>
      <c s="179" t="str">
        <f>IF(AK1090="","",IF(AK1090&gt;0,COUNT($AG$2:AG1090),""))</f>
        <v/>
      </c>
      <c s="180" t="str">
        <f t="shared" si="1194" ref="AG1090:AV1105">IF(AND($AJ$1=5,$A1090=5),A1090,"")</f>
        <v/>
      </c>
      <c s="180" t="str">
        <f t="shared" si="1194"/>
        <v/>
      </c>
      <c s="180" t="str">
        <f t="shared" si="1194"/>
        <v/>
      </c>
      <c s="181" t="str">
        <f t="shared" si="1194"/>
        <v/>
      </c>
      <c s="180" t="str">
        <f t="shared" si="1194"/>
        <v/>
      </c>
      <c s="180" t="str">
        <f t="shared" si="1194"/>
        <v/>
      </c>
      <c s="180" t="str">
        <f t="shared" si="1194"/>
        <v/>
      </c>
      <c s="180" t="str">
        <f t="shared" si="1194"/>
        <v/>
      </c>
      <c s="180" t="str">
        <f t="shared" si="1194"/>
        <v/>
      </c>
      <c s="181" t="str">
        <f t="shared" si="1194"/>
        <v/>
      </c>
      <c s="180" t="str">
        <f t="shared" si="1194"/>
        <v/>
      </c>
      <c s="180" t="str">
        <f t="shared" si="1194"/>
        <v/>
      </c>
      <c s="180" t="str">
        <f t="shared" si="1194"/>
        <v/>
      </c>
      <c s="180" t="str">
        <f t="shared" si="1194"/>
        <v/>
      </c>
      <c s="180" t="str">
        <f t="shared" si="1194"/>
        <v/>
      </c>
      <c s="180" t="str">
        <f t="shared" si="1194"/>
        <v/>
      </c>
      <c r="AX1090" s="180" t="str">
        <f>IF(BC1090="","",IF(BC1090&gt;0,COUNT($AY$2:AY1090),""))</f>
        <v/>
      </c>
      <c s="180" t="str">
        <f t="shared" si="1195" ref="AY1090">IF(AND($BB$1=5,$A1090=5,$BC$1=C1090),B1090,"")</f>
        <v/>
      </c>
      <c s="180" t="str">
        <f t="shared" si="1196" ref="AZ1090:BM1105">IF(AND($BB$1=5,$A1090=5,$BC$1=$B1090),C1090,"")</f>
        <v/>
      </c>
      <c s="182" t="str">
        <f t="shared" si="1196"/>
        <v/>
      </c>
      <c s="180" t="str">
        <f t="shared" si="1196"/>
        <v/>
      </c>
      <c s="180" t="str">
        <f t="shared" si="1196"/>
        <v/>
      </c>
      <c s="180" t="str">
        <f t="shared" si="1196"/>
        <v/>
      </c>
      <c s="180" t="str">
        <f t="shared" si="1196"/>
        <v/>
      </c>
      <c s="180" t="str">
        <f t="shared" si="1196"/>
        <v/>
      </c>
      <c s="182" t="str">
        <f t="shared" si="1196"/>
        <v/>
      </c>
      <c s="180" t="str">
        <f t="shared" si="1196"/>
        <v/>
      </c>
      <c s="180" t="str">
        <f t="shared" si="1196"/>
        <v/>
      </c>
      <c s="180" t="str">
        <f t="shared" si="1196"/>
        <v/>
      </c>
      <c s="180" t="str">
        <f t="shared" si="1196"/>
        <v/>
      </c>
      <c s="180" t="str">
        <f t="shared" si="1196"/>
        <v/>
      </c>
      <c s="180" t="str">
        <f t="shared" si="1196"/>
        <v/>
      </c>
    </row>
    <row r="1091" spans="1:65" ht="15.75" customHeight="1">
      <c r="A1091" s="176" t="str">
        <f>IF('S.D.PASTE SHEET'!A1091="","",'S.D.PASTE SHEET'!A1091)</f>
        <v/>
      </c>
      <c s="176" t="str">
        <f>IF('S.D.PASTE SHEET'!B1091="","",'S.D.PASTE SHEET'!B1091)</f>
        <v/>
      </c>
      <c s="176" t="str">
        <f>IF('S.D.PASTE SHEET'!C1091="","",'S.D.PASTE SHEET'!C1091)</f>
        <v/>
      </c>
      <c s="177" t="str">
        <f>IF('S.D.PASTE SHEET'!D1091="","",'S.D.PASTE SHEET'!D1091)</f>
        <v/>
      </c>
      <c s="176" t="str">
        <f>IF('S.D.PASTE SHEET'!E1091="","",UPPER('S.D.PASTE SHEET'!E1091))</f>
        <v/>
      </c>
      <c s="176" t="str">
        <f>IF('S.D.PASTE SHEET'!F1091="","",'S.D.PASTE SHEET'!F1091)</f>
        <v/>
      </c>
      <c s="176" t="str">
        <f>IF('S.D.PASTE SHEET'!G1091="","",UPPER('S.D.PASTE SHEET'!G1091))</f>
        <v/>
      </c>
      <c s="176" t="str">
        <f>IF('S.D.PASTE SHEET'!H1091="","",UPPER('S.D.PASTE SHEET'!H1091))</f>
        <v/>
      </c>
      <c s="176" t="str">
        <f>IF('S.D.PASTE SHEET'!I1091="","",'S.D.PASTE SHEET'!I1091)</f>
        <v/>
      </c>
      <c s="177" t="str">
        <f>IF('S.D.PASTE SHEET'!J1091="","",'S.D.PASTE SHEET'!J1091)</f>
        <v/>
      </c>
      <c s="176" t="str">
        <f>IF('S.D.PASTE SHEET'!K1091="","",'S.D.PASTE SHEET'!K1091)</f>
        <v/>
      </c>
      <c s="176" t="str">
        <f>IF('S.D.PASTE SHEET'!L1091="","",'S.D.PASTE SHEET'!L1091)</f>
        <v/>
      </c>
      <c s="176" t="str">
        <f>IF('S.D.PASTE SHEET'!M1091="","",'S.D.PASTE SHEET'!M1091)</f>
        <v/>
      </c>
      <c s="176" t="str">
        <f>IF('S.D.PASTE SHEET'!N1091="","",'S.D.PASTE SHEET'!N1091)</f>
        <v/>
      </c>
      <c s="176" t="str">
        <f>IF('S.D.PASTE SHEET'!O1091="","",'S.D.PASTE SHEET'!O1091)</f>
        <v/>
      </c>
      <c s="176" t="str">
        <f>IF('S.D.PASTE SHEET'!P1091="","",'S.D.PASTE SHEET'!P1091)</f>
        <v/>
      </c>
      <c s="176" t="str">
        <f>IF('S.D.PASTE SHEET'!Q1091="","",'S.D.PASTE SHEET'!Q1091)</f>
        <v/>
      </c>
      <c s="176" t="str">
        <f>IF('S.D.PASTE SHEET'!R1091="","",'S.D.PASTE SHEET'!R1091)</f>
        <v/>
      </c>
      <c s="176" t="str">
        <f>IF('S.D.PASTE SHEET'!S1091="","",'S.D.PASTE SHEET'!S1091)</f>
        <v/>
      </c>
      <c s="176" t="str">
        <f>IF('S.D.PASTE SHEET'!T1091="","",'S.D.PASTE SHEET'!T1091)</f>
        <v/>
      </c>
      <c s="176" t="str">
        <f>IF('S.D.PASTE SHEET'!U1091="","",'S.D.PASTE SHEET'!U1091)</f>
        <v/>
      </c>
      <c s="176" t="str">
        <f>IF('S.D.PASTE SHEET'!V1091="","",'S.D.PASTE SHEET'!V1091)</f>
        <v/>
      </c>
      <c s="176" t="str">
        <f>IF('S.D.PASTE SHEET'!W1091="","",'S.D.PASTE SHEET'!W1091)</f>
        <v/>
      </c>
      <c s="176" t="str">
        <f>IF('S.D.PASTE SHEET'!X1091="","",'S.D.PASTE SHEET'!X1091)</f>
        <v/>
      </c>
      <c s="176" t="str">
        <f>IF('S.D.PASTE SHEET'!Y1091="","",'S.D.PASTE SHEET'!Y1091)</f>
        <v/>
      </c>
      <c s="176" t="str">
        <f>IF('S.D.PASTE SHEET'!Z1091="","",'S.D.PASTE SHEET'!Z1091)</f>
        <v/>
      </c>
      <c s="176" t="str">
        <f>IF('S.D.PASTE SHEET'!AA1091="","",'S.D.PASTE SHEET'!AA1091)</f>
        <v/>
      </c>
      <c s="176" t="str">
        <f>IF('S.D.PASTE SHEET'!AB1091="","",'S.D.PASTE SHEET'!AB1091)</f>
        <v/>
      </c>
      <c s="176" t="str">
        <f>IF('S.D.PASTE SHEET'!AC1091="","",'S.D.PASTE SHEET'!AC1091)</f>
        <v/>
      </c>
      <c s="176" t="str">
        <f>IF('S.D.PASTE SHEET'!AD1091="","",'S.D.PASTE SHEET'!AD1091)</f>
        <v/>
      </c>
      <c s="178"/>
      <c s="179" t="str">
        <f>IF(AK1091="","",IF(AK1091&gt;0,COUNT($AG$2:AG1091),""))</f>
        <v/>
      </c>
      <c s="180" t="str">
        <f t="shared" si="1194"/>
        <v/>
      </c>
      <c s="180" t="str">
        <f t="shared" si="1194"/>
        <v/>
      </c>
      <c s="180" t="str">
        <f t="shared" si="1194"/>
        <v/>
      </c>
      <c s="181" t="str">
        <f t="shared" si="1194"/>
        <v/>
      </c>
      <c s="180" t="str">
        <f t="shared" si="1194"/>
        <v/>
      </c>
      <c s="180" t="str">
        <f t="shared" si="1194"/>
        <v/>
      </c>
      <c s="180" t="str">
        <f t="shared" si="1194"/>
        <v/>
      </c>
      <c s="180" t="str">
        <f t="shared" si="1194"/>
        <v/>
      </c>
      <c s="180" t="str">
        <f t="shared" si="1194"/>
        <v/>
      </c>
      <c s="181" t="str">
        <f t="shared" si="1194"/>
        <v/>
      </c>
      <c s="180" t="str">
        <f t="shared" si="1194"/>
        <v/>
      </c>
      <c s="180" t="str">
        <f t="shared" si="1194"/>
        <v/>
      </c>
      <c s="180" t="str">
        <f t="shared" si="1194"/>
        <v/>
      </c>
      <c s="180" t="str">
        <f t="shared" si="1194"/>
        <v/>
      </c>
      <c s="180" t="str">
        <f t="shared" si="1194"/>
        <v/>
      </c>
      <c s="180" t="str">
        <f t="shared" si="1194"/>
        <v/>
      </c>
      <c r="AX1091" s="180" t="str">
        <f>IF(BC1091="","",IF(BC1091&gt;0,COUNT($AY$2:AY1091),""))</f>
        <v/>
      </c>
      <c s="180" t="str">
        <f t="shared" si="1197" ref="AY1091">IF(AND($BB$1=5,$A1091=5,$BC$1=C1091),B1091,"")</f>
        <v/>
      </c>
      <c s="180" t="str">
        <f t="shared" si="1196"/>
        <v/>
      </c>
      <c s="182" t="str">
        <f t="shared" si="1196"/>
        <v/>
      </c>
      <c s="180" t="str">
        <f t="shared" si="1196"/>
        <v/>
      </c>
      <c s="180" t="str">
        <f t="shared" si="1196"/>
        <v/>
      </c>
      <c s="180" t="str">
        <f t="shared" si="1196"/>
        <v/>
      </c>
      <c s="180" t="str">
        <f t="shared" si="1196"/>
        <v/>
      </c>
      <c s="180" t="str">
        <f t="shared" si="1196"/>
        <v/>
      </c>
      <c s="182" t="str">
        <f t="shared" si="1196"/>
        <v/>
      </c>
      <c s="180" t="str">
        <f t="shared" si="1196"/>
        <v/>
      </c>
      <c s="180" t="str">
        <f t="shared" si="1196"/>
        <v/>
      </c>
      <c s="180" t="str">
        <f t="shared" si="1196"/>
        <v/>
      </c>
      <c s="180" t="str">
        <f t="shared" si="1196"/>
        <v/>
      </c>
      <c s="180" t="str">
        <f t="shared" si="1196"/>
        <v/>
      </c>
      <c s="180" t="str">
        <f t="shared" si="1196"/>
        <v/>
      </c>
    </row>
    <row r="1092" spans="1:65" ht="15.75" customHeight="1">
      <c r="A1092" s="176" t="str">
        <f>IF('S.D.PASTE SHEET'!A1092="","",'S.D.PASTE SHEET'!A1092)</f>
        <v/>
      </c>
      <c s="176" t="str">
        <f>IF('S.D.PASTE SHEET'!B1092="","",'S.D.PASTE SHEET'!B1092)</f>
        <v/>
      </c>
      <c s="176" t="str">
        <f>IF('S.D.PASTE SHEET'!C1092="","",'S.D.PASTE SHEET'!C1092)</f>
        <v/>
      </c>
      <c s="177" t="str">
        <f>IF('S.D.PASTE SHEET'!D1092="","",'S.D.PASTE SHEET'!D1092)</f>
        <v/>
      </c>
      <c s="176" t="str">
        <f>IF('S.D.PASTE SHEET'!E1092="","",UPPER('S.D.PASTE SHEET'!E1092))</f>
        <v/>
      </c>
      <c s="176" t="str">
        <f>IF('S.D.PASTE SHEET'!F1092="","",'S.D.PASTE SHEET'!F1092)</f>
        <v/>
      </c>
      <c s="176" t="str">
        <f>IF('S.D.PASTE SHEET'!G1092="","",UPPER('S.D.PASTE SHEET'!G1092))</f>
        <v/>
      </c>
      <c s="176" t="str">
        <f>IF('S.D.PASTE SHEET'!H1092="","",UPPER('S.D.PASTE SHEET'!H1092))</f>
        <v/>
      </c>
      <c s="176" t="str">
        <f>IF('S.D.PASTE SHEET'!I1092="","",'S.D.PASTE SHEET'!I1092)</f>
        <v/>
      </c>
      <c s="177" t="str">
        <f>IF('S.D.PASTE SHEET'!J1092="","",'S.D.PASTE SHEET'!J1092)</f>
        <v/>
      </c>
      <c s="176" t="str">
        <f>IF('S.D.PASTE SHEET'!K1092="","",'S.D.PASTE SHEET'!K1092)</f>
        <v/>
      </c>
      <c s="176" t="str">
        <f>IF('S.D.PASTE SHEET'!L1092="","",'S.D.PASTE SHEET'!L1092)</f>
        <v/>
      </c>
      <c s="176" t="str">
        <f>IF('S.D.PASTE SHEET'!M1092="","",'S.D.PASTE SHEET'!M1092)</f>
        <v/>
      </c>
      <c s="176" t="str">
        <f>IF('S.D.PASTE SHEET'!N1092="","",'S.D.PASTE SHEET'!N1092)</f>
        <v/>
      </c>
      <c s="176" t="str">
        <f>IF('S.D.PASTE SHEET'!O1092="","",'S.D.PASTE SHEET'!O1092)</f>
        <v/>
      </c>
      <c s="176" t="str">
        <f>IF('S.D.PASTE SHEET'!P1092="","",'S.D.PASTE SHEET'!P1092)</f>
        <v/>
      </c>
      <c s="176" t="str">
        <f>IF('S.D.PASTE SHEET'!Q1092="","",'S.D.PASTE SHEET'!Q1092)</f>
        <v/>
      </c>
      <c s="176" t="str">
        <f>IF('S.D.PASTE SHEET'!R1092="","",'S.D.PASTE SHEET'!R1092)</f>
        <v/>
      </c>
      <c s="176" t="str">
        <f>IF('S.D.PASTE SHEET'!S1092="","",'S.D.PASTE SHEET'!S1092)</f>
        <v/>
      </c>
      <c s="176" t="str">
        <f>IF('S.D.PASTE SHEET'!T1092="","",'S.D.PASTE SHEET'!T1092)</f>
        <v/>
      </c>
      <c s="176" t="str">
        <f>IF('S.D.PASTE SHEET'!U1092="","",'S.D.PASTE SHEET'!U1092)</f>
        <v/>
      </c>
      <c s="176" t="str">
        <f>IF('S.D.PASTE SHEET'!V1092="","",'S.D.PASTE SHEET'!V1092)</f>
        <v/>
      </c>
      <c s="176" t="str">
        <f>IF('S.D.PASTE SHEET'!W1092="","",'S.D.PASTE SHEET'!W1092)</f>
        <v/>
      </c>
      <c s="176" t="str">
        <f>IF('S.D.PASTE SHEET'!X1092="","",'S.D.PASTE SHEET'!X1092)</f>
        <v/>
      </c>
      <c s="176" t="str">
        <f>IF('S.D.PASTE SHEET'!Y1092="","",'S.D.PASTE SHEET'!Y1092)</f>
        <v/>
      </c>
      <c s="176" t="str">
        <f>IF('S.D.PASTE SHEET'!Z1092="","",'S.D.PASTE SHEET'!Z1092)</f>
        <v/>
      </c>
      <c s="176" t="str">
        <f>IF('S.D.PASTE SHEET'!AA1092="","",'S.D.PASTE SHEET'!AA1092)</f>
        <v/>
      </c>
      <c s="176" t="str">
        <f>IF('S.D.PASTE SHEET'!AB1092="","",'S.D.PASTE SHEET'!AB1092)</f>
        <v/>
      </c>
      <c s="176" t="str">
        <f>IF('S.D.PASTE SHEET'!AC1092="","",'S.D.PASTE SHEET'!AC1092)</f>
        <v/>
      </c>
      <c s="176" t="str">
        <f>IF('S.D.PASTE SHEET'!AD1092="","",'S.D.PASTE SHEET'!AD1092)</f>
        <v/>
      </c>
      <c s="178"/>
      <c s="179" t="str">
        <f>IF(AK1092="","",IF(AK1092&gt;0,COUNT($AG$2:AG1092),""))</f>
        <v/>
      </c>
      <c s="180" t="str">
        <f t="shared" si="1194"/>
        <v/>
      </c>
      <c s="180" t="str">
        <f t="shared" si="1194"/>
        <v/>
      </c>
      <c s="180" t="str">
        <f t="shared" si="1194"/>
        <v/>
      </c>
      <c s="181" t="str">
        <f t="shared" si="1194"/>
        <v/>
      </c>
      <c s="180" t="str">
        <f t="shared" si="1194"/>
        <v/>
      </c>
      <c s="180" t="str">
        <f t="shared" si="1194"/>
        <v/>
      </c>
      <c s="180" t="str">
        <f t="shared" si="1194"/>
        <v/>
      </c>
      <c s="180" t="str">
        <f t="shared" si="1194"/>
        <v/>
      </c>
      <c s="180" t="str">
        <f t="shared" si="1194"/>
        <v/>
      </c>
      <c s="181" t="str">
        <f t="shared" si="1194"/>
        <v/>
      </c>
      <c s="180" t="str">
        <f t="shared" si="1194"/>
        <v/>
      </c>
      <c s="180" t="str">
        <f t="shared" si="1194"/>
        <v/>
      </c>
      <c s="180" t="str">
        <f t="shared" si="1194"/>
        <v/>
      </c>
      <c s="180" t="str">
        <f t="shared" si="1194"/>
        <v/>
      </c>
      <c s="180" t="str">
        <f t="shared" si="1194"/>
        <v/>
      </c>
      <c s="180" t="str">
        <f t="shared" si="1194"/>
        <v/>
      </c>
      <c r="AX1092" s="180" t="str">
        <f>IF(BC1092="","",IF(BC1092&gt;0,COUNT($AY$2:AY1092),""))</f>
        <v/>
      </c>
      <c s="180" t="str">
        <f t="shared" si="1198" ref="AY1092">IF(AND($BB$1=5,$A1092=5,$BC$1=C1092),B1092,"")</f>
        <v/>
      </c>
      <c s="180" t="str">
        <f t="shared" si="1196"/>
        <v/>
      </c>
      <c s="182" t="str">
        <f t="shared" si="1196"/>
        <v/>
      </c>
      <c s="180" t="str">
        <f t="shared" si="1196"/>
        <v/>
      </c>
      <c s="180" t="str">
        <f t="shared" si="1196"/>
        <v/>
      </c>
      <c s="180" t="str">
        <f t="shared" si="1196"/>
        <v/>
      </c>
      <c s="180" t="str">
        <f t="shared" si="1196"/>
        <v/>
      </c>
      <c s="180" t="str">
        <f t="shared" si="1196"/>
        <v/>
      </c>
      <c s="182" t="str">
        <f t="shared" si="1196"/>
        <v/>
      </c>
      <c s="180" t="str">
        <f t="shared" si="1196"/>
        <v/>
      </c>
      <c s="180" t="str">
        <f t="shared" si="1196"/>
        <v/>
      </c>
      <c s="180" t="str">
        <f t="shared" si="1196"/>
        <v/>
      </c>
      <c s="180" t="str">
        <f t="shared" si="1196"/>
        <v/>
      </c>
      <c s="180" t="str">
        <f t="shared" si="1196"/>
        <v/>
      </c>
      <c s="180" t="str">
        <f t="shared" si="1196"/>
        <v/>
      </c>
    </row>
    <row r="1093" spans="1:65" ht="15.75" customHeight="1">
      <c r="A1093" s="176" t="str">
        <f>IF('S.D.PASTE SHEET'!A1093="","",'S.D.PASTE SHEET'!A1093)</f>
        <v/>
      </c>
      <c s="176" t="str">
        <f>IF('S.D.PASTE SHEET'!B1093="","",'S.D.PASTE SHEET'!B1093)</f>
        <v/>
      </c>
      <c s="176" t="str">
        <f>IF('S.D.PASTE SHEET'!C1093="","",'S.D.PASTE SHEET'!C1093)</f>
        <v/>
      </c>
      <c s="177" t="str">
        <f>IF('S.D.PASTE SHEET'!D1093="","",'S.D.PASTE SHEET'!D1093)</f>
        <v/>
      </c>
      <c s="176" t="str">
        <f>IF('S.D.PASTE SHEET'!E1093="","",UPPER('S.D.PASTE SHEET'!E1093))</f>
        <v/>
      </c>
      <c s="176" t="str">
        <f>IF('S.D.PASTE SHEET'!F1093="","",'S.D.PASTE SHEET'!F1093)</f>
        <v/>
      </c>
      <c s="176" t="str">
        <f>IF('S.D.PASTE SHEET'!G1093="","",UPPER('S.D.PASTE SHEET'!G1093))</f>
        <v/>
      </c>
      <c s="176" t="str">
        <f>IF('S.D.PASTE SHEET'!H1093="","",UPPER('S.D.PASTE SHEET'!H1093))</f>
        <v/>
      </c>
      <c s="176" t="str">
        <f>IF('S.D.PASTE SHEET'!I1093="","",'S.D.PASTE SHEET'!I1093)</f>
        <v/>
      </c>
      <c s="177" t="str">
        <f>IF('S.D.PASTE SHEET'!J1093="","",'S.D.PASTE SHEET'!J1093)</f>
        <v/>
      </c>
      <c s="176" t="str">
        <f>IF('S.D.PASTE SHEET'!K1093="","",'S.D.PASTE SHEET'!K1093)</f>
        <v/>
      </c>
      <c s="176" t="str">
        <f>IF('S.D.PASTE SHEET'!L1093="","",'S.D.PASTE SHEET'!L1093)</f>
        <v/>
      </c>
      <c s="176" t="str">
        <f>IF('S.D.PASTE SHEET'!M1093="","",'S.D.PASTE SHEET'!M1093)</f>
        <v/>
      </c>
      <c s="176" t="str">
        <f>IF('S.D.PASTE SHEET'!N1093="","",'S.D.PASTE SHEET'!N1093)</f>
        <v/>
      </c>
      <c s="176" t="str">
        <f>IF('S.D.PASTE SHEET'!O1093="","",'S.D.PASTE SHEET'!O1093)</f>
        <v/>
      </c>
      <c s="176" t="str">
        <f>IF('S.D.PASTE SHEET'!P1093="","",'S.D.PASTE SHEET'!P1093)</f>
        <v/>
      </c>
      <c s="176" t="str">
        <f>IF('S.D.PASTE SHEET'!Q1093="","",'S.D.PASTE SHEET'!Q1093)</f>
        <v/>
      </c>
      <c s="176" t="str">
        <f>IF('S.D.PASTE SHEET'!R1093="","",'S.D.PASTE SHEET'!R1093)</f>
        <v/>
      </c>
      <c s="176" t="str">
        <f>IF('S.D.PASTE SHEET'!S1093="","",'S.D.PASTE SHEET'!S1093)</f>
        <v/>
      </c>
      <c s="176" t="str">
        <f>IF('S.D.PASTE SHEET'!T1093="","",'S.D.PASTE SHEET'!T1093)</f>
        <v/>
      </c>
      <c s="176" t="str">
        <f>IF('S.D.PASTE SHEET'!U1093="","",'S.D.PASTE SHEET'!U1093)</f>
        <v/>
      </c>
      <c s="176" t="str">
        <f>IF('S.D.PASTE SHEET'!V1093="","",'S.D.PASTE SHEET'!V1093)</f>
        <v/>
      </c>
      <c s="176" t="str">
        <f>IF('S.D.PASTE SHEET'!W1093="","",'S.D.PASTE SHEET'!W1093)</f>
        <v/>
      </c>
      <c s="176" t="str">
        <f>IF('S.D.PASTE SHEET'!X1093="","",'S.D.PASTE SHEET'!X1093)</f>
        <v/>
      </c>
      <c s="176" t="str">
        <f>IF('S.D.PASTE SHEET'!Y1093="","",'S.D.PASTE SHEET'!Y1093)</f>
        <v/>
      </c>
      <c s="176" t="str">
        <f>IF('S.D.PASTE SHEET'!Z1093="","",'S.D.PASTE SHEET'!Z1093)</f>
        <v/>
      </c>
      <c s="176" t="str">
        <f>IF('S.D.PASTE SHEET'!AA1093="","",'S.D.PASTE SHEET'!AA1093)</f>
        <v/>
      </c>
      <c s="176" t="str">
        <f>IF('S.D.PASTE SHEET'!AB1093="","",'S.D.PASTE SHEET'!AB1093)</f>
        <v/>
      </c>
      <c s="176" t="str">
        <f>IF('S.D.PASTE SHEET'!AC1093="","",'S.D.PASTE SHEET'!AC1093)</f>
        <v/>
      </c>
      <c s="176" t="str">
        <f>IF('S.D.PASTE SHEET'!AD1093="","",'S.D.PASTE SHEET'!AD1093)</f>
        <v/>
      </c>
      <c s="178"/>
      <c s="179" t="str">
        <f>IF(AK1093="","",IF(AK1093&gt;0,COUNT($AG$2:AG1093),""))</f>
        <v/>
      </c>
      <c s="180" t="str">
        <f t="shared" si="1194"/>
        <v/>
      </c>
      <c s="180" t="str">
        <f t="shared" si="1194"/>
        <v/>
      </c>
      <c s="180" t="str">
        <f t="shared" si="1194"/>
        <v/>
      </c>
      <c s="181" t="str">
        <f t="shared" si="1194"/>
        <v/>
      </c>
      <c s="180" t="str">
        <f t="shared" si="1194"/>
        <v/>
      </c>
      <c s="180" t="str">
        <f t="shared" si="1194"/>
        <v/>
      </c>
      <c s="180" t="str">
        <f t="shared" si="1194"/>
        <v/>
      </c>
      <c s="180" t="str">
        <f t="shared" si="1194"/>
        <v/>
      </c>
      <c s="180" t="str">
        <f t="shared" si="1194"/>
        <v/>
      </c>
      <c s="181" t="str">
        <f t="shared" si="1194"/>
        <v/>
      </c>
      <c s="180" t="str">
        <f t="shared" si="1194"/>
        <v/>
      </c>
      <c s="180" t="str">
        <f t="shared" si="1194"/>
        <v/>
      </c>
      <c s="180" t="str">
        <f t="shared" si="1194"/>
        <v/>
      </c>
      <c s="180" t="str">
        <f t="shared" si="1194"/>
        <v/>
      </c>
      <c s="180" t="str">
        <f t="shared" si="1194"/>
        <v/>
      </c>
      <c s="180" t="str">
        <f t="shared" si="1194"/>
        <v/>
      </c>
      <c r="AX1093" s="180" t="str">
        <f>IF(BC1093="","",IF(BC1093&gt;0,COUNT($AY$2:AY1093),""))</f>
        <v/>
      </c>
      <c s="180" t="str">
        <f t="shared" si="1199" ref="AY1093">IF(AND($BB$1=5,$A1093=5,$BC$1=C1093),B1093,"")</f>
        <v/>
      </c>
      <c s="180" t="str">
        <f t="shared" si="1196"/>
        <v/>
      </c>
      <c s="182" t="str">
        <f t="shared" si="1196"/>
        <v/>
      </c>
      <c s="180" t="str">
        <f t="shared" si="1196"/>
        <v/>
      </c>
      <c s="180" t="str">
        <f t="shared" si="1196"/>
        <v/>
      </c>
      <c s="180" t="str">
        <f t="shared" si="1196"/>
        <v/>
      </c>
      <c s="180" t="str">
        <f t="shared" si="1196"/>
        <v/>
      </c>
      <c s="180" t="str">
        <f t="shared" si="1196"/>
        <v/>
      </c>
      <c s="182" t="str">
        <f t="shared" si="1196"/>
        <v/>
      </c>
      <c s="180" t="str">
        <f t="shared" si="1196"/>
        <v/>
      </c>
      <c s="180" t="str">
        <f t="shared" si="1196"/>
        <v/>
      </c>
      <c s="180" t="str">
        <f t="shared" si="1196"/>
        <v/>
      </c>
      <c s="180" t="str">
        <f t="shared" si="1196"/>
        <v/>
      </c>
      <c s="180" t="str">
        <f t="shared" si="1196"/>
        <v/>
      </c>
      <c s="180" t="str">
        <f t="shared" si="1196"/>
        <v/>
      </c>
    </row>
    <row r="1094" spans="1:65" ht="15.75" customHeight="1">
      <c r="A1094" s="176" t="str">
        <f>IF('S.D.PASTE SHEET'!A1094="","",'S.D.PASTE SHEET'!A1094)</f>
        <v/>
      </c>
      <c s="176" t="str">
        <f>IF('S.D.PASTE SHEET'!B1094="","",'S.D.PASTE SHEET'!B1094)</f>
        <v/>
      </c>
      <c s="176" t="str">
        <f>IF('S.D.PASTE SHEET'!C1094="","",'S.D.PASTE SHEET'!C1094)</f>
        <v/>
      </c>
      <c s="177" t="str">
        <f>IF('S.D.PASTE SHEET'!D1094="","",'S.D.PASTE SHEET'!D1094)</f>
        <v/>
      </c>
      <c s="176" t="str">
        <f>IF('S.D.PASTE SHEET'!E1094="","",UPPER('S.D.PASTE SHEET'!E1094))</f>
        <v/>
      </c>
      <c s="176" t="str">
        <f>IF('S.D.PASTE SHEET'!F1094="","",'S.D.PASTE SHEET'!F1094)</f>
        <v/>
      </c>
      <c s="176" t="str">
        <f>IF('S.D.PASTE SHEET'!G1094="","",UPPER('S.D.PASTE SHEET'!G1094))</f>
        <v/>
      </c>
      <c s="176" t="str">
        <f>IF('S.D.PASTE SHEET'!H1094="","",UPPER('S.D.PASTE SHEET'!H1094))</f>
        <v/>
      </c>
      <c s="176" t="str">
        <f>IF('S.D.PASTE SHEET'!I1094="","",'S.D.PASTE SHEET'!I1094)</f>
        <v/>
      </c>
      <c s="177" t="str">
        <f>IF('S.D.PASTE SHEET'!J1094="","",'S.D.PASTE SHEET'!J1094)</f>
        <v/>
      </c>
      <c s="176" t="str">
        <f>IF('S.D.PASTE SHEET'!K1094="","",'S.D.PASTE SHEET'!K1094)</f>
        <v/>
      </c>
      <c s="176" t="str">
        <f>IF('S.D.PASTE SHEET'!L1094="","",'S.D.PASTE SHEET'!L1094)</f>
        <v/>
      </c>
      <c s="176" t="str">
        <f>IF('S.D.PASTE SHEET'!M1094="","",'S.D.PASTE SHEET'!M1094)</f>
        <v/>
      </c>
      <c s="176" t="str">
        <f>IF('S.D.PASTE SHEET'!N1094="","",'S.D.PASTE SHEET'!N1094)</f>
        <v/>
      </c>
      <c s="176" t="str">
        <f>IF('S.D.PASTE SHEET'!O1094="","",'S.D.PASTE SHEET'!O1094)</f>
        <v/>
      </c>
      <c s="176" t="str">
        <f>IF('S.D.PASTE SHEET'!P1094="","",'S.D.PASTE SHEET'!P1094)</f>
        <v/>
      </c>
      <c s="176" t="str">
        <f>IF('S.D.PASTE SHEET'!Q1094="","",'S.D.PASTE SHEET'!Q1094)</f>
        <v/>
      </c>
      <c s="176" t="str">
        <f>IF('S.D.PASTE SHEET'!R1094="","",'S.D.PASTE SHEET'!R1094)</f>
        <v/>
      </c>
      <c s="176" t="str">
        <f>IF('S.D.PASTE SHEET'!S1094="","",'S.D.PASTE SHEET'!S1094)</f>
        <v/>
      </c>
      <c s="176" t="str">
        <f>IF('S.D.PASTE SHEET'!T1094="","",'S.D.PASTE SHEET'!T1094)</f>
        <v/>
      </c>
      <c s="176" t="str">
        <f>IF('S.D.PASTE SHEET'!U1094="","",'S.D.PASTE SHEET'!U1094)</f>
        <v/>
      </c>
      <c s="176" t="str">
        <f>IF('S.D.PASTE SHEET'!V1094="","",'S.D.PASTE SHEET'!V1094)</f>
        <v/>
      </c>
      <c s="176" t="str">
        <f>IF('S.D.PASTE SHEET'!W1094="","",'S.D.PASTE SHEET'!W1094)</f>
        <v/>
      </c>
      <c s="176" t="str">
        <f>IF('S.D.PASTE SHEET'!X1094="","",'S.D.PASTE SHEET'!X1094)</f>
        <v/>
      </c>
      <c s="176" t="str">
        <f>IF('S.D.PASTE SHEET'!Y1094="","",'S.D.PASTE SHEET'!Y1094)</f>
        <v/>
      </c>
      <c s="176" t="str">
        <f>IF('S.D.PASTE SHEET'!Z1094="","",'S.D.PASTE SHEET'!Z1094)</f>
        <v/>
      </c>
      <c s="176" t="str">
        <f>IF('S.D.PASTE SHEET'!AA1094="","",'S.D.PASTE SHEET'!AA1094)</f>
        <v/>
      </c>
      <c s="176" t="str">
        <f>IF('S.D.PASTE SHEET'!AB1094="","",'S.D.PASTE SHEET'!AB1094)</f>
        <v/>
      </c>
      <c s="176" t="str">
        <f>IF('S.D.PASTE SHEET'!AC1094="","",'S.D.PASTE SHEET'!AC1094)</f>
        <v/>
      </c>
      <c s="176" t="str">
        <f>IF('S.D.PASTE SHEET'!AD1094="","",'S.D.PASTE SHEET'!AD1094)</f>
        <v/>
      </c>
      <c s="178"/>
      <c s="179" t="str">
        <f>IF(AK1094="","",IF(AK1094&gt;0,COUNT($AG$2:AG1094),""))</f>
        <v/>
      </c>
      <c s="180" t="str">
        <f t="shared" si="1194"/>
        <v/>
      </c>
      <c s="180" t="str">
        <f t="shared" si="1194"/>
        <v/>
      </c>
      <c s="180" t="str">
        <f t="shared" si="1194"/>
        <v/>
      </c>
      <c s="181" t="str">
        <f t="shared" si="1194"/>
        <v/>
      </c>
      <c s="180" t="str">
        <f t="shared" si="1194"/>
        <v/>
      </c>
      <c s="180" t="str">
        <f t="shared" si="1194"/>
        <v/>
      </c>
      <c s="180" t="str">
        <f t="shared" si="1194"/>
        <v/>
      </c>
      <c s="180" t="str">
        <f t="shared" si="1194"/>
        <v/>
      </c>
      <c s="180" t="str">
        <f t="shared" si="1194"/>
        <v/>
      </c>
      <c s="181" t="str">
        <f t="shared" si="1194"/>
        <v/>
      </c>
      <c s="180" t="str">
        <f t="shared" si="1194"/>
        <v/>
      </c>
      <c s="180" t="str">
        <f t="shared" si="1194"/>
        <v/>
      </c>
      <c s="180" t="str">
        <f t="shared" si="1194"/>
        <v/>
      </c>
      <c s="180" t="str">
        <f t="shared" si="1194"/>
        <v/>
      </c>
      <c s="180" t="str">
        <f t="shared" si="1194"/>
        <v/>
      </c>
      <c s="180" t="str">
        <f t="shared" si="1194"/>
        <v/>
      </c>
      <c r="AX1094" s="180" t="str">
        <f>IF(BC1094="","",IF(BC1094&gt;0,COUNT($AY$2:AY1094),""))</f>
        <v/>
      </c>
      <c s="180" t="str">
        <f t="shared" si="1200" ref="AY1094">IF(AND($BB$1=5,$A1094=5,$BC$1=C1094),B1094,"")</f>
        <v/>
      </c>
      <c s="180" t="str">
        <f t="shared" si="1196"/>
        <v/>
      </c>
      <c s="182" t="str">
        <f t="shared" si="1196"/>
        <v/>
      </c>
      <c s="180" t="str">
        <f t="shared" si="1196"/>
        <v/>
      </c>
      <c s="180" t="str">
        <f t="shared" si="1196"/>
        <v/>
      </c>
      <c s="180" t="str">
        <f t="shared" si="1196"/>
        <v/>
      </c>
      <c s="180" t="str">
        <f t="shared" si="1196"/>
        <v/>
      </c>
      <c s="180" t="str">
        <f t="shared" si="1196"/>
        <v/>
      </c>
      <c s="182" t="str">
        <f t="shared" si="1196"/>
        <v/>
      </c>
      <c s="180" t="str">
        <f t="shared" si="1196"/>
        <v/>
      </c>
      <c s="180" t="str">
        <f t="shared" si="1196"/>
        <v/>
      </c>
      <c s="180" t="str">
        <f t="shared" si="1196"/>
        <v/>
      </c>
      <c s="180" t="str">
        <f t="shared" si="1196"/>
        <v/>
      </c>
      <c s="180" t="str">
        <f t="shared" si="1196"/>
        <v/>
      </c>
      <c s="180" t="str">
        <f t="shared" si="1196"/>
        <v/>
      </c>
    </row>
    <row r="1095" spans="1:65" ht="15.75" customHeight="1">
      <c r="A1095" s="176" t="str">
        <f>IF('S.D.PASTE SHEET'!A1095="","",'S.D.PASTE SHEET'!A1095)</f>
        <v/>
      </c>
      <c s="176" t="str">
        <f>IF('S.D.PASTE SHEET'!B1095="","",'S.D.PASTE SHEET'!B1095)</f>
        <v/>
      </c>
      <c s="176" t="str">
        <f>IF('S.D.PASTE SHEET'!C1095="","",'S.D.PASTE SHEET'!C1095)</f>
        <v/>
      </c>
      <c s="177" t="str">
        <f>IF('S.D.PASTE SHEET'!D1095="","",'S.D.PASTE SHEET'!D1095)</f>
        <v/>
      </c>
      <c s="176" t="str">
        <f>IF('S.D.PASTE SHEET'!E1095="","",UPPER('S.D.PASTE SHEET'!E1095))</f>
        <v/>
      </c>
      <c s="176" t="str">
        <f>IF('S.D.PASTE SHEET'!F1095="","",'S.D.PASTE SHEET'!F1095)</f>
        <v/>
      </c>
      <c s="176" t="str">
        <f>IF('S.D.PASTE SHEET'!G1095="","",UPPER('S.D.PASTE SHEET'!G1095))</f>
        <v/>
      </c>
      <c s="176" t="str">
        <f>IF('S.D.PASTE SHEET'!H1095="","",UPPER('S.D.PASTE SHEET'!H1095))</f>
        <v/>
      </c>
      <c s="176" t="str">
        <f>IF('S.D.PASTE SHEET'!I1095="","",'S.D.PASTE SHEET'!I1095)</f>
        <v/>
      </c>
      <c s="177" t="str">
        <f>IF('S.D.PASTE SHEET'!J1095="","",'S.D.PASTE SHEET'!J1095)</f>
        <v/>
      </c>
      <c s="176" t="str">
        <f>IF('S.D.PASTE SHEET'!K1095="","",'S.D.PASTE SHEET'!K1095)</f>
        <v/>
      </c>
      <c s="176" t="str">
        <f>IF('S.D.PASTE SHEET'!L1095="","",'S.D.PASTE SHEET'!L1095)</f>
        <v/>
      </c>
      <c s="176" t="str">
        <f>IF('S.D.PASTE SHEET'!M1095="","",'S.D.PASTE SHEET'!M1095)</f>
        <v/>
      </c>
      <c s="176" t="str">
        <f>IF('S.D.PASTE SHEET'!N1095="","",'S.D.PASTE SHEET'!N1095)</f>
        <v/>
      </c>
      <c s="176" t="str">
        <f>IF('S.D.PASTE SHEET'!O1095="","",'S.D.PASTE SHEET'!O1095)</f>
        <v/>
      </c>
      <c s="176" t="str">
        <f>IF('S.D.PASTE SHEET'!P1095="","",'S.D.PASTE SHEET'!P1095)</f>
        <v/>
      </c>
      <c s="176" t="str">
        <f>IF('S.D.PASTE SHEET'!Q1095="","",'S.D.PASTE SHEET'!Q1095)</f>
        <v/>
      </c>
      <c s="176" t="str">
        <f>IF('S.D.PASTE SHEET'!R1095="","",'S.D.PASTE SHEET'!R1095)</f>
        <v/>
      </c>
      <c s="176" t="str">
        <f>IF('S.D.PASTE SHEET'!S1095="","",'S.D.PASTE SHEET'!S1095)</f>
        <v/>
      </c>
      <c s="176" t="str">
        <f>IF('S.D.PASTE SHEET'!T1095="","",'S.D.PASTE SHEET'!T1095)</f>
        <v/>
      </c>
      <c s="176" t="str">
        <f>IF('S.D.PASTE SHEET'!U1095="","",'S.D.PASTE SHEET'!U1095)</f>
        <v/>
      </c>
      <c s="176" t="str">
        <f>IF('S.D.PASTE SHEET'!V1095="","",'S.D.PASTE SHEET'!V1095)</f>
        <v/>
      </c>
      <c s="176" t="str">
        <f>IF('S.D.PASTE SHEET'!W1095="","",'S.D.PASTE SHEET'!W1095)</f>
        <v/>
      </c>
      <c s="176" t="str">
        <f>IF('S.D.PASTE SHEET'!X1095="","",'S.D.PASTE SHEET'!X1095)</f>
        <v/>
      </c>
      <c s="176" t="str">
        <f>IF('S.D.PASTE SHEET'!Y1095="","",'S.D.PASTE SHEET'!Y1095)</f>
        <v/>
      </c>
      <c s="176" t="str">
        <f>IF('S.D.PASTE SHEET'!Z1095="","",'S.D.PASTE SHEET'!Z1095)</f>
        <v/>
      </c>
      <c s="176" t="str">
        <f>IF('S.D.PASTE SHEET'!AA1095="","",'S.D.PASTE SHEET'!AA1095)</f>
        <v/>
      </c>
      <c s="176" t="str">
        <f>IF('S.D.PASTE SHEET'!AB1095="","",'S.D.PASTE SHEET'!AB1095)</f>
        <v/>
      </c>
      <c s="176" t="str">
        <f>IF('S.D.PASTE SHEET'!AC1095="","",'S.D.PASTE SHEET'!AC1095)</f>
        <v/>
      </c>
      <c s="176" t="str">
        <f>IF('S.D.PASTE SHEET'!AD1095="","",'S.D.PASTE SHEET'!AD1095)</f>
        <v/>
      </c>
      <c s="178"/>
      <c s="179" t="str">
        <f>IF(AK1095="","",IF(AK1095&gt;0,COUNT($AG$2:AG1095),""))</f>
        <v/>
      </c>
      <c s="180" t="str">
        <f t="shared" si="1194"/>
        <v/>
      </c>
      <c s="180" t="str">
        <f t="shared" si="1194"/>
        <v/>
      </c>
      <c s="180" t="str">
        <f t="shared" si="1194"/>
        <v/>
      </c>
      <c s="181" t="str">
        <f t="shared" si="1194"/>
        <v/>
      </c>
      <c s="180" t="str">
        <f t="shared" si="1194"/>
        <v/>
      </c>
      <c s="180" t="str">
        <f t="shared" si="1194"/>
        <v/>
      </c>
      <c s="180" t="str">
        <f t="shared" si="1194"/>
        <v/>
      </c>
      <c s="180" t="str">
        <f t="shared" si="1194"/>
        <v/>
      </c>
      <c s="180" t="str">
        <f t="shared" si="1194"/>
        <v/>
      </c>
      <c s="181" t="str">
        <f t="shared" si="1194"/>
        <v/>
      </c>
      <c s="180" t="str">
        <f t="shared" si="1194"/>
        <v/>
      </c>
      <c s="180" t="str">
        <f t="shared" si="1194"/>
        <v/>
      </c>
      <c s="180" t="str">
        <f t="shared" si="1194"/>
        <v/>
      </c>
      <c s="180" t="str">
        <f t="shared" si="1194"/>
        <v/>
      </c>
      <c s="180" t="str">
        <f t="shared" si="1194"/>
        <v/>
      </c>
      <c s="180" t="str">
        <f t="shared" si="1194"/>
        <v/>
      </c>
      <c r="AX1095" s="180" t="str">
        <f>IF(BC1095="","",IF(BC1095&gt;0,COUNT($AY$2:AY1095),""))</f>
        <v/>
      </c>
      <c s="180" t="str">
        <f t="shared" si="1201" ref="AY1095">IF(AND($BB$1=5,$A1095=5,$BC$1=C1095),B1095,"")</f>
        <v/>
      </c>
      <c s="180" t="str">
        <f t="shared" si="1196"/>
        <v/>
      </c>
      <c s="182" t="str">
        <f t="shared" si="1196"/>
        <v/>
      </c>
      <c s="180" t="str">
        <f t="shared" si="1196"/>
        <v/>
      </c>
      <c s="180" t="str">
        <f t="shared" si="1196"/>
        <v/>
      </c>
      <c s="180" t="str">
        <f t="shared" si="1196"/>
        <v/>
      </c>
      <c s="180" t="str">
        <f t="shared" si="1196"/>
        <v/>
      </c>
      <c s="180" t="str">
        <f t="shared" si="1196"/>
        <v/>
      </c>
      <c s="182" t="str">
        <f t="shared" si="1196"/>
        <v/>
      </c>
      <c s="180" t="str">
        <f t="shared" si="1196"/>
        <v/>
      </c>
      <c s="180" t="str">
        <f t="shared" si="1196"/>
        <v/>
      </c>
      <c s="180" t="str">
        <f t="shared" si="1196"/>
        <v/>
      </c>
      <c s="180" t="str">
        <f t="shared" si="1196"/>
        <v/>
      </c>
      <c s="180" t="str">
        <f t="shared" si="1196"/>
        <v/>
      </c>
      <c s="180" t="str">
        <f t="shared" si="1196"/>
        <v/>
      </c>
    </row>
    <row r="1096" spans="1:65" ht="15.75" customHeight="1">
      <c r="A1096" s="176" t="str">
        <f>IF('S.D.PASTE SHEET'!A1096="","",'S.D.PASTE SHEET'!A1096)</f>
        <v/>
      </c>
      <c s="176" t="str">
        <f>IF('S.D.PASTE SHEET'!B1096="","",'S.D.PASTE SHEET'!B1096)</f>
        <v/>
      </c>
      <c s="176" t="str">
        <f>IF('S.D.PASTE SHEET'!C1096="","",'S.D.PASTE SHEET'!C1096)</f>
        <v/>
      </c>
      <c s="177" t="str">
        <f>IF('S.D.PASTE SHEET'!D1096="","",'S.D.PASTE SHEET'!D1096)</f>
        <v/>
      </c>
      <c s="176" t="str">
        <f>IF('S.D.PASTE SHEET'!E1096="","",UPPER('S.D.PASTE SHEET'!E1096))</f>
        <v/>
      </c>
      <c s="176" t="str">
        <f>IF('S.D.PASTE SHEET'!F1096="","",'S.D.PASTE SHEET'!F1096)</f>
        <v/>
      </c>
      <c s="176" t="str">
        <f>IF('S.D.PASTE SHEET'!G1096="","",UPPER('S.D.PASTE SHEET'!G1096))</f>
        <v/>
      </c>
      <c s="176" t="str">
        <f>IF('S.D.PASTE SHEET'!H1096="","",UPPER('S.D.PASTE SHEET'!H1096))</f>
        <v/>
      </c>
      <c s="176" t="str">
        <f>IF('S.D.PASTE SHEET'!I1096="","",'S.D.PASTE SHEET'!I1096)</f>
        <v/>
      </c>
      <c s="177" t="str">
        <f>IF('S.D.PASTE SHEET'!J1096="","",'S.D.PASTE SHEET'!J1096)</f>
        <v/>
      </c>
      <c s="176" t="str">
        <f>IF('S.D.PASTE SHEET'!K1096="","",'S.D.PASTE SHEET'!K1096)</f>
        <v/>
      </c>
      <c s="176" t="str">
        <f>IF('S.D.PASTE SHEET'!L1096="","",'S.D.PASTE SHEET'!L1096)</f>
        <v/>
      </c>
      <c s="176" t="str">
        <f>IF('S.D.PASTE SHEET'!M1096="","",'S.D.PASTE SHEET'!M1096)</f>
        <v/>
      </c>
      <c s="176" t="str">
        <f>IF('S.D.PASTE SHEET'!N1096="","",'S.D.PASTE SHEET'!N1096)</f>
        <v/>
      </c>
      <c s="176" t="str">
        <f>IF('S.D.PASTE SHEET'!O1096="","",'S.D.PASTE SHEET'!O1096)</f>
        <v/>
      </c>
      <c s="176" t="str">
        <f>IF('S.D.PASTE SHEET'!P1096="","",'S.D.PASTE SHEET'!P1096)</f>
        <v/>
      </c>
      <c s="176" t="str">
        <f>IF('S.D.PASTE SHEET'!Q1096="","",'S.D.PASTE SHEET'!Q1096)</f>
        <v/>
      </c>
      <c s="176" t="str">
        <f>IF('S.D.PASTE SHEET'!R1096="","",'S.D.PASTE SHEET'!R1096)</f>
        <v/>
      </c>
      <c s="176" t="str">
        <f>IF('S.D.PASTE SHEET'!S1096="","",'S.D.PASTE SHEET'!S1096)</f>
        <v/>
      </c>
      <c s="176" t="str">
        <f>IF('S.D.PASTE SHEET'!T1096="","",'S.D.PASTE SHEET'!T1096)</f>
        <v/>
      </c>
      <c s="176" t="str">
        <f>IF('S.D.PASTE SHEET'!U1096="","",'S.D.PASTE SHEET'!U1096)</f>
        <v/>
      </c>
      <c s="176" t="str">
        <f>IF('S.D.PASTE SHEET'!V1096="","",'S.D.PASTE SHEET'!V1096)</f>
        <v/>
      </c>
      <c s="176" t="str">
        <f>IF('S.D.PASTE SHEET'!W1096="","",'S.D.PASTE SHEET'!W1096)</f>
        <v/>
      </c>
      <c s="176" t="str">
        <f>IF('S.D.PASTE SHEET'!X1096="","",'S.D.PASTE SHEET'!X1096)</f>
        <v/>
      </c>
      <c s="176" t="str">
        <f>IF('S.D.PASTE SHEET'!Y1096="","",'S.D.PASTE SHEET'!Y1096)</f>
        <v/>
      </c>
      <c s="176" t="str">
        <f>IF('S.D.PASTE SHEET'!Z1096="","",'S.D.PASTE SHEET'!Z1096)</f>
        <v/>
      </c>
      <c s="176" t="str">
        <f>IF('S.D.PASTE SHEET'!AA1096="","",'S.D.PASTE SHEET'!AA1096)</f>
        <v/>
      </c>
      <c s="176" t="str">
        <f>IF('S.D.PASTE SHEET'!AB1096="","",'S.D.PASTE SHEET'!AB1096)</f>
        <v/>
      </c>
      <c s="176" t="str">
        <f>IF('S.D.PASTE SHEET'!AC1096="","",'S.D.PASTE SHEET'!AC1096)</f>
        <v/>
      </c>
      <c s="176" t="str">
        <f>IF('S.D.PASTE SHEET'!AD1096="","",'S.D.PASTE SHEET'!AD1096)</f>
        <v/>
      </c>
      <c s="178"/>
      <c s="179" t="str">
        <f>IF(AK1096="","",IF(AK1096&gt;0,COUNT($AG$2:AG1096),""))</f>
        <v/>
      </c>
      <c s="180" t="str">
        <f t="shared" si="1194"/>
        <v/>
      </c>
      <c s="180" t="str">
        <f t="shared" si="1194"/>
        <v/>
      </c>
      <c s="180" t="str">
        <f t="shared" si="1194"/>
        <v/>
      </c>
      <c s="181" t="str">
        <f t="shared" si="1194"/>
        <v/>
      </c>
      <c s="180" t="str">
        <f t="shared" si="1194"/>
        <v/>
      </c>
      <c s="180" t="str">
        <f t="shared" si="1194"/>
        <v/>
      </c>
      <c s="180" t="str">
        <f t="shared" si="1194"/>
        <v/>
      </c>
      <c s="180" t="str">
        <f t="shared" si="1194"/>
        <v/>
      </c>
      <c s="180" t="str">
        <f t="shared" si="1194"/>
        <v/>
      </c>
      <c s="181" t="str">
        <f t="shared" si="1194"/>
        <v/>
      </c>
      <c s="180" t="str">
        <f t="shared" si="1194"/>
        <v/>
      </c>
      <c s="180" t="str">
        <f t="shared" si="1194"/>
        <v/>
      </c>
      <c s="180" t="str">
        <f t="shared" si="1194"/>
        <v/>
      </c>
      <c s="180" t="str">
        <f t="shared" si="1194"/>
        <v/>
      </c>
      <c s="180" t="str">
        <f t="shared" si="1194"/>
        <v/>
      </c>
      <c s="180" t="str">
        <f t="shared" si="1194"/>
        <v/>
      </c>
      <c r="AX1096" s="180" t="str">
        <f>IF(BC1096="","",IF(BC1096&gt;0,COUNT($AY$2:AY1096),""))</f>
        <v/>
      </c>
      <c s="180" t="str">
        <f t="shared" si="1202" ref="AY1096">IF(AND($BB$1=5,$A1096=5,$BC$1=C1096),B1096,"")</f>
        <v/>
      </c>
      <c s="180" t="str">
        <f t="shared" si="1196"/>
        <v/>
      </c>
      <c s="182" t="str">
        <f t="shared" si="1196"/>
        <v/>
      </c>
      <c s="180" t="str">
        <f t="shared" si="1196"/>
        <v/>
      </c>
      <c s="180" t="str">
        <f t="shared" si="1196"/>
        <v/>
      </c>
      <c s="180" t="str">
        <f t="shared" si="1196"/>
        <v/>
      </c>
      <c s="180" t="str">
        <f t="shared" si="1196"/>
        <v/>
      </c>
      <c s="180" t="str">
        <f t="shared" si="1196"/>
        <v/>
      </c>
      <c s="182" t="str">
        <f t="shared" si="1196"/>
        <v/>
      </c>
      <c s="180" t="str">
        <f t="shared" si="1196"/>
        <v/>
      </c>
      <c s="180" t="str">
        <f t="shared" si="1196"/>
        <v/>
      </c>
      <c s="180" t="str">
        <f t="shared" si="1196"/>
        <v/>
      </c>
      <c s="180" t="str">
        <f t="shared" si="1196"/>
        <v/>
      </c>
      <c s="180" t="str">
        <f t="shared" si="1196"/>
        <v/>
      </c>
      <c s="180" t="str">
        <f t="shared" si="1196"/>
        <v/>
      </c>
    </row>
    <row r="1097" spans="1:65" ht="15.75" customHeight="1">
      <c r="A1097" s="176" t="str">
        <f>IF('S.D.PASTE SHEET'!A1097="","",'S.D.PASTE SHEET'!A1097)</f>
        <v/>
      </c>
      <c s="176" t="str">
        <f>IF('S.D.PASTE SHEET'!B1097="","",'S.D.PASTE SHEET'!B1097)</f>
        <v/>
      </c>
      <c s="176" t="str">
        <f>IF('S.D.PASTE SHEET'!C1097="","",'S.D.PASTE SHEET'!C1097)</f>
        <v/>
      </c>
      <c s="177" t="str">
        <f>IF('S.D.PASTE SHEET'!D1097="","",'S.D.PASTE SHEET'!D1097)</f>
        <v/>
      </c>
      <c s="176" t="str">
        <f>IF('S.D.PASTE SHEET'!E1097="","",UPPER('S.D.PASTE SHEET'!E1097))</f>
        <v/>
      </c>
      <c s="176" t="str">
        <f>IF('S.D.PASTE SHEET'!F1097="","",'S.D.PASTE SHEET'!F1097)</f>
        <v/>
      </c>
      <c s="176" t="str">
        <f>IF('S.D.PASTE SHEET'!G1097="","",UPPER('S.D.PASTE SHEET'!G1097))</f>
        <v/>
      </c>
      <c s="176" t="str">
        <f>IF('S.D.PASTE SHEET'!H1097="","",UPPER('S.D.PASTE SHEET'!H1097))</f>
        <v/>
      </c>
      <c s="176" t="str">
        <f>IF('S.D.PASTE SHEET'!I1097="","",'S.D.PASTE SHEET'!I1097)</f>
        <v/>
      </c>
      <c s="177" t="str">
        <f>IF('S.D.PASTE SHEET'!J1097="","",'S.D.PASTE SHEET'!J1097)</f>
        <v/>
      </c>
      <c s="176" t="str">
        <f>IF('S.D.PASTE SHEET'!K1097="","",'S.D.PASTE SHEET'!K1097)</f>
        <v/>
      </c>
      <c s="176" t="str">
        <f>IF('S.D.PASTE SHEET'!L1097="","",'S.D.PASTE SHEET'!L1097)</f>
        <v/>
      </c>
      <c s="176" t="str">
        <f>IF('S.D.PASTE SHEET'!M1097="","",'S.D.PASTE SHEET'!M1097)</f>
        <v/>
      </c>
      <c s="176" t="str">
        <f>IF('S.D.PASTE SHEET'!N1097="","",'S.D.PASTE SHEET'!N1097)</f>
        <v/>
      </c>
      <c s="176" t="str">
        <f>IF('S.D.PASTE SHEET'!O1097="","",'S.D.PASTE SHEET'!O1097)</f>
        <v/>
      </c>
      <c s="176" t="str">
        <f>IF('S.D.PASTE SHEET'!P1097="","",'S.D.PASTE SHEET'!P1097)</f>
        <v/>
      </c>
      <c s="176" t="str">
        <f>IF('S.D.PASTE SHEET'!Q1097="","",'S.D.PASTE SHEET'!Q1097)</f>
        <v/>
      </c>
      <c s="176" t="str">
        <f>IF('S.D.PASTE SHEET'!R1097="","",'S.D.PASTE SHEET'!R1097)</f>
        <v/>
      </c>
      <c s="176" t="str">
        <f>IF('S.D.PASTE SHEET'!S1097="","",'S.D.PASTE SHEET'!S1097)</f>
        <v/>
      </c>
      <c s="176" t="str">
        <f>IF('S.D.PASTE SHEET'!T1097="","",'S.D.PASTE SHEET'!T1097)</f>
        <v/>
      </c>
      <c s="176" t="str">
        <f>IF('S.D.PASTE SHEET'!U1097="","",'S.D.PASTE SHEET'!U1097)</f>
        <v/>
      </c>
      <c s="176" t="str">
        <f>IF('S.D.PASTE SHEET'!V1097="","",'S.D.PASTE SHEET'!V1097)</f>
        <v/>
      </c>
      <c s="176" t="str">
        <f>IF('S.D.PASTE SHEET'!W1097="","",'S.D.PASTE SHEET'!W1097)</f>
        <v/>
      </c>
      <c s="176" t="str">
        <f>IF('S.D.PASTE SHEET'!X1097="","",'S.D.PASTE SHEET'!X1097)</f>
        <v/>
      </c>
      <c s="176" t="str">
        <f>IF('S.D.PASTE SHEET'!Y1097="","",'S.D.PASTE SHEET'!Y1097)</f>
        <v/>
      </c>
      <c s="176" t="str">
        <f>IF('S.D.PASTE SHEET'!Z1097="","",'S.D.PASTE SHEET'!Z1097)</f>
        <v/>
      </c>
      <c s="176" t="str">
        <f>IF('S.D.PASTE SHEET'!AA1097="","",'S.D.PASTE SHEET'!AA1097)</f>
        <v/>
      </c>
      <c s="176" t="str">
        <f>IF('S.D.PASTE SHEET'!AB1097="","",'S.D.PASTE SHEET'!AB1097)</f>
        <v/>
      </c>
      <c s="176" t="str">
        <f>IF('S.D.PASTE SHEET'!AC1097="","",'S.D.PASTE SHEET'!AC1097)</f>
        <v/>
      </c>
      <c s="176" t="str">
        <f>IF('S.D.PASTE SHEET'!AD1097="","",'S.D.PASTE SHEET'!AD1097)</f>
        <v/>
      </c>
      <c s="178"/>
      <c s="179" t="str">
        <f>IF(AK1097="","",IF(AK1097&gt;0,COUNT($AG$2:AG1097),""))</f>
        <v/>
      </c>
      <c s="180" t="str">
        <f t="shared" si="1194"/>
        <v/>
      </c>
      <c s="180" t="str">
        <f t="shared" si="1194"/>
        <v/>
      </c>
      <c s="180" t="str">
        <f t="shared" si="1194"/>
        <v/>
      </c>
      <c s="181" t="str">
        <f t="shared" si="1194"/>
        <v/>
      </c>
      <c s="180" t="str">
        <f t="shared" si="1194"/>
        <v/>
      </c>
      <c s="180" t="str">
        <f t="shared" si="1194"/>
        <v/>
      </c>
      <c s="180" t="str">
        <f t="shared" si="1194"/>
        <v/>
      </c>
      <c s="180" t="str">
        <f t="shared" si="1194"/>
        <v/>
      </c>
      <c s="180" t="str">
        <f t="shared" si="1194"/>
        <v/>
      </c>
      <c s="181" t="str">
        <f t="shared" si="1194"/>
        <v/>
      </c>
      <c s="180" t="str">
        <f t="shared" si="1194"/>
        <v/>
      </c>
      <c s="180" t="str">
        <f t="shared" si="1194"/>
        <v/>
      </c>
      <c s="180" t="str">
        <f t="shared" si="1194"/>
        <v/>
      </c>
      <c s="180" t="str">
        <f t="shared" si="1194"/>
        <v/>
      </c>
      <c s="180" t="str">
        <f t="shared" si="1194"/>
        <v/>
      </c>
      <c s="180" t="str">
        <f t="shared" si="1194"/>
        <v/>
      </c>
      <c r="AX1097" s="180" t="str">
        <f>IF(BC1097="","",IF(BC1097&gt;0,COUNT($AY$2:AY1097),""))</f>
        <v/>
      </c>
      <c s="180" t="str">
        <f t="shared" si="1203" ref="AY1097">IF(AND($BB$1=5,$A1097=5,$BC$1=C1097),B1097,"")</f>
        <v/>
      </c>
      <c s="180" t="str">
        <f t="shared" si="1196"/>
        <v/>
      </c>
      <c s="182" t="str">
        <f t="shared" si="1196"/>
        <v/>
      </c>
      <c s="180" t="str">
        <f t="shared" si="1196"/>
        <v/>
      </c>
      <c s="180" t="str">
        <f t="shared" si="1196"/>
        <v/>
      </c>
      <c s="180" t="str">
        <f t="shared" si="1196"/>
        <v/>
      </c>
      <c s="180" t="str">
        <f t="shared" si="1196"/>
        <v/>
      </c>
      <c s="180" t="str">
        <f t="shared" si="1196"/>
        <v/>
      </c>
      <c s="182" t="str">
        <f t="shared" si="1196"/>
        <v/>
      </c>
      <c s="180" t="str">
        <f t="shared" si="1196"/>
        <v/>
      </c>
      <c s="180" t="str">
        <f t="shared" si="1196"/>
        <v/>
      </c>
      <c s="180" t="str">
        <f t="shared" si="1196"/>
        <v/>
      </c>
      <c s="180" t="str">
        <f t="shared" si="1196"/>
        <v/>
      </c>
      <c s="180" t="str">
        <f t="shared" si="1196"/>
        <v/>
      </c>
      <c s="180" t="str">
        <f t="shared" si="1196"/>
        <v/>
      </c>
    </row>
    <row r="1098" spans="1:65" ht="15.75" customHeight="1">
      <c r="A1098" s="176" t="str">
        <f>IF('S.D.PASTE SHEET'!A1098="","",'S.D.PASTE SHEET'!A1098)</f>
        <v/>
      </c>
      <c s="176" t="str">
        <f>IF('S.D.PASTE SHEET'!B1098="","",'S.D.PASTE SHEET'!B1098)</f>
        <v/>
      </c>
      <c s="176" t="str">
        <f>IF('S.D.PASTE SHEET'!C1098="","",'S.D.PASTE SHEET'!C1098)</f>
        <v/>
      </c>
      <c s="177" t="str">
        <f>IF('S.D.PASTE SHEET'!D1098="","",'S.D.PASTE SHEET'!D1098)</f>
        <v/>
      </c>
      <c s="176" t="str">
        <f>IF('S.D.PASTE SHEET'!E1098="","",UPPER('S.D.PASTE SHEET'!E1098))</f>
        <v/>
      </c>
      <c s="176" t="str">
        <f>IF('S.D.PASTE SHEET'!F1098="","",'S.D.PASTE SHEET'!F1098)</f>
        <v/>
      </c>
      <c s="176" t="str">
        <f>IF('S.D.PASTE SHEET'!G1098="","",UPPER('S.D.PASTE SHEET'!G1098))</f>
        <v/>
      </c>
      <c s="176" t="str">
        <f>IF('S.D.PASTE SHEET'!H1098="","",UPPER('S.D.PASTE SHEET'!H1098))</f>
        <v/>
      </c>
      <c s="176" t="str">
        <f>IF('S.D.PASTE SHEET'!I1098="","",'S.D.PASTE SHEET'!I1098)</f>
        <v/>
      </c>
      <c s="177" t="str">
        <f>IF('S.D.PASTE SHEET'!J1098="","",'S.D.PASTE SHEET'!J1098)</f>
        <v/>
      </c>
      <c s="176" t="str">
        <f>IF('S.D.PASTE SHEET'!K1098="","",'S.D.PASTE SHEET'!K1098)</f>
        <v/>
      </c>
      <c s="176" t="str">
        <f>IF('S.D.PASTE SHEET'!L1098="","",'S.D.PASTE SHEET'!L1098)</f>
        <v/>
      </c>
      <c s="176" t="str">
        <f>IF('S.D.PASTE SHEET'!M1098="","",'S.D.PASTE SHEET'!M1098)</f>
        <v/>
      </c>
      <c s="176" t="str">
        <f>IF('S.D.PASTE SHEET'!N1098="","",'S.D.PASTE SHEET'!N1098)</f>
        <v/>
      </c>
      <c s="176" t="str">
        <f>IF('S.D.PASTE SHEET'!O1098="","",'S.D.PASTE SHEET'!O1098)</f>
        <v/>
      </c>
      <c s="176" t="str">
        <f>IF('S.D.PASTE SHEET'!P1098="","",'S.D.PASTE SHEET'!P1098)</f>
        <v/>
      </c>
      <c s="176" t="str">
        <f>IF('S.D.PASTE SHEET'!Q1098="","",'S.D.PASTE SHEET'!Q1098)</f>
        <v/>
      </c>
      <c s="176" t="str">
        <f>IF('S.D.PASTE SHEET'!R1098="","",'S.D.PASTE SHEET'!R1098)</f>
        <v/>
      </c>
      <c s="176" t="str">
        <f>IF('S.D.PASTE SHEET'!S1098="","",'S.D.PASTE SHEET'!S1098)</f>
        <v/>
      </c>
      <c s="176" t="str">
        <f>IF('S.D.PASTE SHEET'!T1098="","",'S.D.PASTE SHEET'!T1098)</f>
        <v/>
      </c>
      <c s="176" t="str">
        <f>IF('S.D.PASTE SHEET'!U1098="","",'S.D.PASTE SHEET'!U1098)</f>
        <v/>
      </c>
      <c s="176" t="str">
        <f>IF('S.D.PASTE SHEET'!V1098="","",'S.D.PASTE SHEET'!V1098)</f>
        <v/>
      </c>
      <c s="176" t="str">
        <f>IF('S.D.PASTE SHEET'!W1098="","",'S.D.PASTE SHEET'!W1098)</f>
        <v/>
      </c>
      <c s="176" t="str">
        <f>IF('S.D.PASTE SHEET'!X1098="","",'S.D.PASTE SHEET'!X1098)</f>
        <v/>
      </c>
      <c s="176" t="str">
        <f>IF('S.D.PASTE SHEET'!Y1098="","",'S.D.PASTE SHEET'!Y1098)</f>
        <v/>
      </c>
      <c s="176" t="str">
        <f>IF('S.D.PASTE SHEET'!Z1098="","",'S.D.PASTE SHEET'!Z1098)</f>
        <v/>
      </c>
      <c s="176" t="str">
        <f>IF('S.D.PASTE SHEET'!AA1098="","",'S.D.PASTE SHEET'!AA1098)</f>
        <v/>
      </c>
      <c s="176" t="str">
        <f>IF('S.D.PASTE SHEET'!AB1098="","",'S.D.PASTE SHEET'!AB1098)</f>
        <v/>
      </c>
      <c s="176" t="str">
        <f>IF('S.D.PASTE SHEET'!AC1098="","",'S.D.PASTE SHEET'!AC1098)</f>
        <v/>
      </c>
      <c s="176" t="str">
        <f>IF('S.D.PASTE SHEET'!AD1098="","",'S.D.PASTE SHEET'!AD1098)</f>
        <v/>
      </c>
      <c s="178"/>
      <c s="179" t="str">
        <f>IF(AK1098="","",IF(AK1098&gt;0,COUNT($AG$2:AG1098),""))</f>
        <v/>
      </c>
      <c s="180" t="str">
        <f t="shared" si="1194"/>
        <v/>
      </c>
      <c s="180" t="str">
        <f t="shared" si="1194"/>
        <v/>
      </c>
      <c s="180" t="str">
        <f t="shared" si="1194"/>
        <v/>
      </c>
      <c s="181" t="str">
        <f t="shared" si="1194"/>
        <v/>
      </c>
      <c s="180" t="str">
        <f t="shared" si="1194"/>
        <v/>
      </c>
      <c s="180" t="str">
        <f t="shared" si="1194"/>
        <v/>
      </c>
      <c s="180" t="str">
        <f t="shared" si="1194"/>
        <v/>
      </c>
      <c s="180" t="str">
        <f t="shared" si="1194"/>
        <v/>
      </c>
      <c s="180" t="str">
        <f t="shared" si="1194"/>
        <v/>
      </c>
      <c s="181" t="str">
        <f t="shared" si="1194"/>
        <v/>
      </c>
      <c s="180" t="str">
        <f t="shared" si="1194"/>
        <v/>
      </c>
      <c s="180" t="str">
        <f t="shared" si="1194"/>
        <v/>
      </c>
      <c s="180" t="str">
        <f t="shared" si="1194"/>
        <v/>
      </c>
      <c s="180" t="str">
        <f t="shared" si="1194"/>
        <v/>
      </c>
      <c s="180" t="str">
        <f t="shared" si="1194"/>
        <v/>
      </c>
      <c s="180" t="str">
        <f t="shared" si="1194"/>
        <v/>
      </c>
      <c r="AX1098" s="180" t="str">
        <f>IF(BC1098="","",IF(BC1098&gt;0,COUNT($AY$2:AY1098),""))</f>
        <v/>
      </c>
      <c s="180" t="str">
        <f t="shared" si="1204" ref="AY1098">IF(AND($BB$1=5,$A1098=5,$BC$1=C1098),B1098,"")</f>
        <v/>
      </c>
      <c s="180" t="str">
        <f t="shared" si="1196"/>
        <v/>
      </c>
      <c s="182" t="str">
        <f t="shared" si="1196"/>
        <v/>
      </c>
      <c s="180" t="str">
        <f t="shared" si="1196"/>
        <v/>
      </c>
      <c s="180" t="str">
        <f t="shared" si="1196"/>
        <v/>
      </c>
      <c s="180" t="str">
        <f t="shared" si="1196"/>
        <v/>
      </c>
      <c s="180" t="str">
        <f t="shared" si="1196"/>
        <v/>
      </c>
      <c s="180" t="str">
        <f t="shared" si="1196"/>
        <v/>
      </c>
      <c s="182" t="str">
        <f t="shared" si="1196"/>
        <v/>
      </c>
      <c s="180" t="str">
        <f t="shared" si="1196"/>
        <v/>
      </c>
      <c s="180" t="str">
        <f t="shared" si="1196"/>
        <v/>
      </c>
      <c s="180" t="str">
        <f t="shared" si="1196"/>
        <v/>
      </c>
      <c s="180" t="str">
        <f t="shared" si="1196"/>
        <v/>
      </c>
      <c s="180" t="str">
        <f t="shared" si="1196"/>
        <v/>
      </c>
      <c s="180" t="str">
        <f t="shared" si="1196"/>
        <v/>
      </c>
    </row>
    <row r="1099" spans="1:65" ht="15.75" customHeight="1">
      <c r="A1099" s="176" t="str">
        <f>IF('S.D.PASTE SHEET'!A1099="","",'S.D.PASTE SHEET'!A1099)</f>
        <v/>
      </c>
      <c s="176" t="str">
        <f>IF('S.D.PASTE SHEET'!B1099="","",'S.D.PASTE SHEET'!B1099)</f>
        <v/>
      </c>
      <c s="176" t="str">
        <f>IF('S.D.PASTE SHEET'!C1099="","",'S.D.PASTE SHEET'!C1099)</f>
        <v/>
      </c>
      <c s="177" t="str">
        <f>IF('S.D.PASTE SHEET'!D1099="","",'S.D.PASTE SHEET'!D1099)</f>
        <v/>
      </c>
      <c s="176" t="str">
        <f>IF('S.D.PASTE SHEET'!E1099="","",UPPER('S.D.PASTE SHEET'!E1099))</f>
        <v/>
      </c>
      <c s="176" t="str">
        <f>IF('S.D.PASTE SHEET'!F1099="","",'S.D.PASTE SHEET'!F1099)</f>
        <v/>
      </c>
      <c s="176" t="str">
        <f>IF('S.D.PASTE SHEET'!G1099="","",UPPER('S.D.PASTE SHEET'!G1099))</f>
        <v/>
      </c>
      <c s="176" t="str">
        <f>IF('S.D.PASTE SHEET'!H1099="","",UPPER('S.D.PASTE SHEET'!H1099))</f>
        <v/>
      </c>
      <c s="176" t="str">
        <f>IF('S.D.PASTE SHEET'!I1099="","",'S.D.PASTE SHEET'!I1099)</f>
        <v/>
      </c>
      <c s="177" t="str">
        <f>IF('S.D.PASTE SHEET'!J1099="","",'S.D.PASTE SHEET'!J1099)</f>
        <v/>
      </c>
      <c s="176" t="str">
        <f>IF('S.D.PASTE SHEET'!K1099="","",'S.D.PASTE SHEET'!K1099)</f>
        <v/>
      </c>
      <c s="176" t="str">
        <f>IF('S.D.PASTE SHEET'!L1099="","",'S.D.PASTE SHEET'!L1099)</f>
        <v/>
      </c>
      <c s="176" t="str">
        <f>IF('S.D.PASTE SHEET'!M1099="","",'S.D.PASTE SHEET'!M1099)</f>
        <v/>
      </c>
      <c s="176" t="str">
        <f>IF('S.D.PASTE SHEET'!N1099="","",'S.D.PASTE SHEET'!N1099)</f>
        <v/>
      </c>
      <c s="176" t="str">
        <f>IF('S.D.PASTE SHEET'!O1099="","",'S.D.PASTE SHEET'!O1099)</f>
        <v/>
      </c>
      <c s="176" t="str">
        <f>IF('S.D.PASTE SHEET'!P1099="","",'S.D.PASTE SHEET'!P1099)</f>
        <v/>
      </c>
      <c s="176" t="str">
        <f>IF('S.D.PASTE SHEET'!Q1099="","",'S.D.PASTE SHEET'!Q1099)</f>
        <v/>
      </c>
      <c s="176" t="str">
        <f>IF('S.D.PASTE SHEET'!R1099="","",'S.D.PASTE SHEET'!R1099)</f>
        <v/>
      </c>
      <c s="176" t="str">
        <f>IF('S.D.PASTE SHEET'!S1099="","",'S.D.PASTE SHEET'!S1099)</f>
        <v/>
      </c>
      <c s="176" t="str">
        <f>IF('S.D.PASTE SHEET'!T1099="","",'S.D.PASTE SHEET'!T1099)</f>
        <v/>
      </c>
      <c s="176" t="str">
        <f>IF('S.D.PASTE SHEET'!U1099="","",'S.D.PASTE SHEET'!U1099)</f>
        <v/>
      </c>
      <c s="176" t="str">
        <f>IF('S.D.PASTE SHEET'!V1099="","",'S.D.PASTE SHEET'!V1099)</f>
        <v/>
      </c>
      <c s="176" t="str">
        <f>IF('S.D.PASTE SHEET'!W1099="","",'S.D.PASTE SHEET'!W1099)</f>
        <v/>
      </c>
      <c s="176" t="str">
        <f>IF('S.D.PASTE SHEET'!X1099="","",'S.D.PASTE SHEET'!X1099)</f>
        <v/>
      </c>
      <c s="176" t="str">
        <f>IF('S.D.PASTE SHEET'!Y1099="","",'S.D.PASTE SHEET'!Y1099)</f>
        <v/>
      </c>
      <c s="176" t="str">
        <f>IF('S.D.PASTE SHEET'!Z1099="","",'S.D.PASTE SHEET'!Z1099)</f>
        <v/>
      </c>
      <c s="176" t="str">
        <f>IF('S.D.PASTE SHEET'!AA1099="","",'S.D.PASTE SHEET'!AA1099)</f>
        <v/>
      </c>
      <c s="176" t="str">
        <f>IF('S.D.PASTE SHEET'!AB1099="","",'S.D.PASTE SHEET'!AB1099)</f>
        <v/>
      </c>
      <c s="176" t="str">
        <f>IF('S.D.PASTE SHEET'!AC1099="","",'S.D.PASTE SHEET'!AC1099)</f>
        <v/>
      </c>
      <c s="176" t="str">
        <f>IF('S.D.PASTE SHEET'!AD1099="","",'S.D.PASTE SHEET'!AD1099)</f>
        <v/>
      </c>
      <c s="178"/>
      <c s="179" t="str">
        <f>IF(AK1099="","",IF(AK1099&gt;0,COUNT($AG$2:AG1099),""))</f>
        <v/>
      </c>
      <c s="180" t="str">
        <f t="shared" si="1194"/>
        <v/>
      </c>
      <c s="180" t="str">
        <f t="shared" si="1194"/>
        <v/>
      </c>
      <c s="180" t="str">
        <f t="shared" si="1194"/>
        <v/>
      </c>
      <c s="181" t="str">
        <f t="shared" si="1194"/>
        <v/>
      </c>
      <c s="180" t="str">
        <f t="shared" si="1194"/>
        <v/>
      </c>
      <c s="180" t="str">
        <f t="shared" si="1194"/>
        <v/>
      </c>
      <c s="180" t="str">
        <f t="shared" si="1194"/>
        <v/>
      </c>
      <c s="180" t="str">
        <f t="shared" si="1194"/>
        <v/>
      </c>
      <c s="180" t="str">
        <f t="shared" si="1194"/>
        <v/>
      </c>
      <c s="181" t="str">
        <f t="shared" si="1194"/>
        <v/>
      </c>
      <c s="180" t="str">
        <f t="shared" si="1194"/>
        <v/>
      </c>
      <c s="180" t="str">
        <f t="shared" si="1194"/>
        <v/>
      </c>
      <c s="180" t="str">
        <f t="shared" si="1194"/>
        <v/>
      </c>
      <c s="180" t="str">
        <f t="shared" si="1194"/>
        <v/>
      </c>
      <c s="180" t="str">
        <f t="shared" si="1194"/>
        <v/>
      </c>
      <c s="180" t="str">
        <f t="shared" si="1194"/>
        <v/>
      </c>
      <c r="AX1099" s="180" t="str">
        <f>IF(BC1099="","",IF(BC1099&gt;0,COUNT($AY$2:AY1099),""))</f>
        <v/>
      </c>
      <c s="180" t="str">
        <f t="shared" si="1205" ref="AY1099">IF(AND($BB$1=5,$A1099=5,$BC$1=C1099),B1099,"")</f>
        <v/>
      </c>
      <c s="180" t="str">
        <f t="shared" si="1196"/>
        <v/>
      </c>
      <c s="182" t="str">
        <f t="shared" si="1196"/>
        <v/>
      </c>
      <c s="180" t="str">
        <f t="shared" si="1196"/>
        <v/>
      </c>
      <c s="180" t="str">
        <f t="shared" si="1196"/>
        <v/>
      </c>
      <c s="180" t="str">
        <f t="shared" si="1196"/>
        <v/>
      </c>
      <c s="180" t="str">
        <f t="shared" si="1196"/>
        <v/>
      </c>
      <c s="180" t="str">
        <f t="shared" si="1196"/>
        <v/>
      </c>
      <c s="182" t="str">
        <f t="shared" si="1196"/>
        <v/>
      </c>
      <c s="180" t="str">
        <f t="shared" si="1196"/>
        <v/>
      </c>
      <c s="180" t="str">
        <f t="shared" si="1196"/>
        <v/>
      </c>
      <c s="180" t="str">
        <f t="shared" si="1196"/>
        <v/>
      </c>
      <c s="180" t="str">
        <f t="shared" si="1196"/>
        <v/>
      </c>
      <c s="180" t="str">
        <f t="shared" si="1196"/>
        <v/>
      </c>
      <c s="180" t="str">
        <f t="shared" si="1196"/>
        <v/>
      </c>
    </row>
    <row r="1100" spans="1:65" ht="15.75" customHeight="1">
      <c r="A1100" s="176" t="str">
        <f>IF('S.D.PASTE SHEET'!A1100="","",'S.D.PASTE SHEET'!A1100)</f>
        <v/>
      </c>
      <c s="176" t="str">
        <f>IF('S.D.PASTE SHEET'!B1100="","",'S.D.PASTE SHEET'!B1100)</f>
        <v/>
      </c>
      <c s="176" t="str">
        <f>IF('S.D.PASTE SHEET'!C1100="","",'S.D.PASTE SHEET'!C1100)</f>
        <v/>
      </c>
      <c s="177" t="str">
        <f>IF('S.D.PASTE SHEET'!D1100="","",'S.D.PASTE SHEET'!D1100)</f>
        <v/>
      </c>
      <c s="176" t="str">
        <f>IF('S.D.PASTE SHEET'!E1100="","",UPPER('S.D.PASTE SHEET'!E1100))</f>
        <v/>
      </c>
      <c s="176" t="str">
        <f>IF('S.D.PASTE SHEET'!F1100="","",'S.D.PASTE SHEET'!F1100)</f>
        <v/>
      </c>
      <c s="176" t="str">
        <f>IF('S.D.PASTE SHEET'!G1100="","",UPPER('S.D.PASTE SHEET'!G1100))</f>
        <v/>
      </c>
      <c s="176" t="str">
        <f>IF('S.D.PASTE SHEET'!H1100="","",UPPER('S.D.PASTE SHEET'!H1100))</f>
        <v/>
      </c>
      <c s="176" t="str">
        <f>IF('S.D.PASTE SHEET'!I1100="","",'S.D.PASTE SHEET'!I1100)</f>
        <v/>
      </c>
      <c s="177" t="str">
        <f>IF('S.D.PASTE SHEET'!J1100="","",'S.D.PASTE SHEET'!J1100)</f>
        <v/>
      </c>
      <c s="176" t="str">
        <f>IF('S.D.PASTE SHEET'!K1100="","",'S.D.PASTE SHEET'!K1100)</f>
        <v/>
      </c>
      <c s="176" t="str">
        <f>IF('S.D.PASTE SHEET'!L1100="","",'S.D.PASTE SHEET'!L1100)</f>
        <v/>
      </c>
      <c s="176" t="str">
        <f>IF('S.D.PASTE SHEET'!M1100="","",'S.D.PASTE SHEET'!M1100)</f>
        <v/>
      </c>
      <c s="176" t="str">
        <f>IF('S.D.PASTE SHEET'!N1100="","",'S.D.PASTE SHEET'!N1100)</f>
        <v/>
      </c>
      <c s="176" t="str">
        <f>IF('S.D.PASTE SHEET'!O1100="","",'S.D.PASTE SHEET'!O1100)</f>
        <v/>
      </c>
      <c s="176" t="str">
        <f>IF('S.D.PASTE SHEET'!P1100="","",'S.D.PASTE SHEET'!P1100)</f>
        <v/>
      </c>
      <c s="176" t="str">
        <f>IF('S.D.PASTE SHEET'!Q1100="","",'S.D.PASTE SHEET'!Q1100)</f>
        <v/>
      </c>
      <c s="176" t="str">
        <f>IF('S.D.PASTE SHEET'!R1100="","",'S.D.PASTE SHEET'!R1100)</f>
        <v/>
      </c>
      <c s="176" t="str">
        <f>IF('S.D.PASTE SHEET'!S1100="","",'S.D.PASTE SHEET'!S1100)</f>
        <v/>
      </c>
      <c s="176" t="str">
        <f>IF('S.D.PASTE SHEET'!T1100="","",'S.D.PASTE SHEET'!T1100)</f>
        <v/>
      </c>
      <c s="176" t="str">
        <f>IF('S.D.PASTE SHEET'!U1100="","",'S.D.PASTE SHEET'!U1100)</f>
        <v/>
      </c>
      <c s="176" t="str">
        <f>IF('S.D.PASTE SHEET'!V1100="","",'S.D.PASTE SHEET'!V1100)</f>
        <v/>
      </c>
      <c s="176" t="str">
        <f>IF('S.D.PASTE SHEET'!W1100="","",'S.D.PASTE SHEET'!W1100)</f>
        <v/>
      </c>
      <c s="176" t="str">
        <f>IF('S.D.PASTE SHEET'!X1100="","",'S.D.PASTE SHEET'!X1100)</f>
        <v/>
      </c>
      <c s="176" t="str">
        <f>IF('S.D.PASTE SHEET'!Y1100="","",'S.D.PASTE SHEET'!Y1100)</f>
        <v/>
      </c>
      <c s="176" t="str">
        <f>IF('S.D.PASTE SHEET'!Z1100="","",'S.D.PASTE SHEET'!Z1100)</f>
        <v/>
      </c>
      <c s="176" t="str">
        <f>IF('S.D.PASTE SHEET'!AA1100="","",'S.D.PASTE SHEET'!AA1100)</f>
        <v/>
      </c>
      <c s="176" t="str">
        <f>IF('S.D.PASTE SHEET'!AB1100="","",'S.D.PASTE SHEET'!AB1100)</f>
        <v/>
      </c>
      <c s="176" t="str">
        <f>IF('S.D.PASTE SHEET'!AC1100="","",'S.D.PASTE SHEET'!AC1100)</f>
        <v/>
      </c>
      <c s="176" t="str">
        <f>IF('S.D.PASTE SHEET'!AD1100="","",'S.D.PASTE SHEET'!AD1100)</f>
        <v/>
      </c>
      <c s="178"/>
      <c s="179" t="str">
        <f>IF(AK1100="","",IF(AK1100&gt;0,COUNT($AG$2:AG1100),""))</f>
        <v/>
      </c>
      <c s="180" t="str">
        <f t="shared" si="1194"/>
        <v/>
      </c>
      <c s="180" t="str">
        <f t="shared" si="1194"/>
        <v/>
      </c>
      <c s="180" t="str">
        <f t="shared" si="1194"/>
        <v/>
      </c>
      <c s="181" t="str">
        <f t="shared" si="1194"/>
        <v/>
      </c>
      <c s="180" t="str">
        <f t="shared" si="1194"/>
        <v/>
      </c>
      <c s="180" t="str">
        <f t="shared" si="1194"/>
        <v/>
      </c>
      <c s="180" t="str">
        <f t="shared" si="1194"/>
        <v/>
      </c>
      <c s="180" t="str">
        <f t="shared" si="1194"/>
        <v/>
      </c>
      <c s="180" t="str">
        <f t="shared" si="1194"/>
        <v/>
      </c>
      <c s="181" t="str">
        <f t="shared" si="1194"/>
        <v/>
      </c>
      <c s="180" t="str">
        <f t="shared" si="1194"/>
        <v/>
      </c>
      <c s="180" t="str">
        <f t="shared" si="1194"/>
        <v/>
      </c>
      <c s="180" t="str">
        <f t="shared" si="1194"/>
        <v/>
      </c>
      <c s="180" t="str">
        <f t="shared" si="1194"/>
        <v/>
      </c>
      <c s="180" t="str">
        <f t="shared" si="1194"/>
        <v/>
      </c>
      <c s="180" t="str">
        <f t="shared" si="1194"/>
        <v/>
      </c>
      <c r="AX1100" s="180" t="str">
        <f>IF(BC1100="","",IF(BC1100&gt;0,COUNT($AY$2:AY1100),""))</f>
        <v/>
      </c>
      <c s="180" t="str">
        <f t="shared" si="1206" ref="AY1100">IF(AND($BB$1=5,$A1100=5,$BC$1=C1100),B1100,"")</f>
        <v/>
      </c>
      <c s="180" t="str">
        <f t="shared" si="1196"/>
        <v/>
      </c>
      <c s="182" t="str">
        <f t="shared" si="1196"/>
        <v/>
      </c>
      <c s="180" t="str">
        <f t="shared" si="1196"/>
        <v/>
      </c>
      <c s="180" t="str">
        <f t="shared" si="1196"/>
        <v/>
      </c>
      <c s="180" t="str">
        <f t="shared" si="1196"/>
        <v/>
      </c>
      <c s="180" t="str">
        <f t="shared" si="1196"/>
        <v/>
      </c>
      <c s="180" t="str">
        <f t="shared" si="1196"/>
        <v/>
      </c>
      <c s="182" t="str">
        <f t="shared" si="1196"/>
        <v/>
      </c>
      <c s="180" t="str">
        <f t="shared" si="1196"/>
        <v/>
      </c>
      <c s="180" t="str">
        <f t="shared" si="1196"/>
        <v/>
      </c>
      <c s="180" t="str">
        <f t="shared" si="1196"/>
        <v/>
      </c>
      <c s="180" t="str">
        <f t="shared" si="1196"/>
        <v/>
      </c>
      <c s="180" t="str">
        <f t="shared" si="1196"/>
        <v/>
      </c>
      <c s="180" t="str">
        <f t="shared" si="1196"/>
        <v/>
      </c>
    </row>
    <row r="1101" spans="1:65" ht="15.75" customHeight="1">
      <c r="A1101" s="176" t="str">
        <f>IF('S.D.PASTE SHEET'!A1101="","",'S.D.PASTE SHEET'!A1101)</f>
        <v/>
      </c>
      <c s="176" t="str">
        <f>IF('S.D.PASTE SHEET'!B1101="","",'S.D.PASTE SHEET'!B1101)</f>
        <v/>
      </c>
      <c s="176" t="str">
        <f>IF('S.D.PASTE SHEET'!C1101="","",'S.D.PASTE SHEET'!C1101)</f>
        <v/>
      </c>
      <c s="177" t="str">
        <f>IF('S.D.PASTE SHEET'!D1101="","",'S.D.PASTE SHEET'!D1101)</f>
        <v/>
      </c>
      <c s="176" t="str">
        <f>IF('S.D.PASTE SHEET'!E1101="","",UPPER('S.D.PASTE SHEET'!E1101))</f>
        <v/>
      </c>
      <c s="176" t="str">
        <f>IF('S.D.PASTE SHEET'!F1101="","",'S.D.PASTE SHEET'!F1101)</f>
        <v/>
      </c>
      <c s="176" t="str">
        <f>IF('S.D.PASTE SHEET'!G1101="","",UPPER('S.D.PASTE SHEET'!G1101))</f>
        <v/>
      </c>
      <c s="176" t="str">
        <f>IF('S.D.PASTE SHEET'!H1101="","",UPPER('S.D.PASTE SHEET'!H1101))</f>
        <v/>
      </c>
      <c s="176" t="str">
        <f>IF('S.D.PASTE SHEET'!I1101="","",'S.D.PASTE SHEET'!I1101)</f>
        <v/>
      </c>
      <c s="177" t="str">
        <f>IF('S.D.PASTE SHEET'!J1101="","",'S.D.PASTE SHEET'!J1101)</f>
        <v/>
      </c>
      <c s="176" t="str">
        <f>IF('S.D.PASTE SHEET'!K1101="","",'S.D.PASTE SHEET'!K1101)</f>
        <v/>
      </c>
      <c s="176" t="str">
        <f>IF('S.D.PASTE SHEET'!L1101="","",'S.D.PASTE SHEET'!L1101)</f>
        <v/>
      </c>
      <c s="176" t="str">
        <f>IF('S.D.PASTE SHEET'!M1101="","",'S.D.PASTE SHEET'!M1101)</f>
        <v/>
      </c>
      <c s="176" t="str">
        <f>IF('S.D.PASTE SHEET'!N1101="","",'S.D.PASTE SHEET'!N1101)</f>
        <v/>
      </c>
      <c s="176" t="str">
        <f>IF('S.D.PASTE SHEET'!O1101="","",'S.D.PASTE SHEET'!O1101)</f>
        <v/>
      </c>
      <c s="176" t="str">
        <f>IF('S.D.PASTE SHEET'!P1101="","",'S.D.PASTE SHEET'!P1101)</f>
        <v/>
      </c>
      <c s="176" t="str">
        <f>IF('S.D.PASTE SHEET'!Q1101="","",'S.D.PASTE SHEET'!Q1101)</f>
        <v/>
      </c>
      <c s="176" t="str">
        <f>IF('S.D.PASTE SHEET'!R1101="","",'S.D.PASTE SHEET'!R1101)</f>
        <v/>
      </c>
      <c s="176" t="str">
        <f>IF('S.D.PASTE SHEET'!S1101="","",'S.D.PASTE SHEET'!S1101)</f>
        <v/>
      </c>
      <c s="176" t="str">
        <f>IF('S.D.PASTE SHEET'!T1101="","",'S.D.PASTE SHEET'!T1101)</f>
        <v/>
      </c>
      <c s="176" t="str">
        <f>IF('S.D.PASTE SHEET'!U1101="","",'S.D.PASTE SHEET'!U1101)</f>
        <v/>
      </c>
      <c s="176" t="str">
        <f>IF('S.D.PASTE SHEET'!V1101="","",'S.D.PASTE SHEET'!V1101)</f>
        <v/>
      </c>
      <c s="176" t="str">
        <f>IF('S.D.PASTE SHEET'!W1101="","",'S.D.PASTE SHEET'!W1101)</f>
        <v/>
      </c>
      <c s="176" t="str">
        <f>IF('S.D.PASTE SHEET'!X1101="","",'S.D.PASTE SHEET'!X1101)</f>
        <v/>
      </c>
      <c s="176" t="str">
        <f>IF('S.D.PASTE SHEET'!Y1101="","",'S.D.PASTE SHEET'!Y1101)</f>
        <v/>
      </c>
      <c s="176" t="str">
        <f>IF('S.D.PASTE SHEET'!Z1101="","",'S.D.PASTE SHEET'!Z1101)</f>
        <v/>
      </c>
      <c s="176" t="str">
        <f>IF('S.D.PASTE SHEET'!AA1101="","",'S.D.PASTE SHEET'!AA1101)</f>
        <v/>
      </c>
      <c s="176" t="str">
        <f>IF('S.D.PASTE SHEET'!AB1101="","",'S.D.PASTE SHEET'!AB1101)</f>
        <v/>
      </c>
      <c s="176" t="str">
        <f>IF('S.D.PASTE SHEET'!AC1101="","",'S.D.PASTE SHEET'!AC1101)</f>
        <v/>
      </c>
      <c s="176" t="str">
        <f>IF('S.D.PASTE SHEET'!AD1101="","",'S.D.PASTE SHEET'!AD1101)</f>
        <v/>
      </c>
      <c s="178"/>
      <c s="179" t="str">
        <f>IF(AK1101="","",IF(AK1101&gt;0,COUNT($AG$2:AG1101),""))</f>
        <v/>
      </c>
      <c s="180" t="str">
        <f t="shared" si="1194"/>
        <v/>
      </c>
      <c s="180" t="str">
        <f t="shared" si="1194"/>
        <v/>
      </c>
      <c s="180" t="str">
        <f t="shared" si="1194"/>
        <v/>
      </c>
      <c s="181" t="str">
        <f t="shared" si="1194"/>
        <v/>
      </c>
      <c s="180" t="str">
        <f t="shared" si="1194"/>
        <v/>
      </c>
      <c s="180" t="str">
        <f t="shared" si="1194"/>
        <v/>
      </c>
      <c s="180" t="str">
        <f t="shared" si="1194"/>
        <v/>
      </c>
      <c s="180" t="str">
        <f t="shared" si="1194"/>
        <v/>
      </c>
      <c s="180" t="str">
        <f t="shared" si="1194"/>
        <v/>
      </c>
      <c s="181" t="str">
        <f t="shared" si="1194"/>
        <v/>
      </c>
      <c s="180" t="str">
        <f t="shared" si="1194"/>
        <v/>
      </c>
      <c s="180" t="str">
        <f t="shared" si="1194"/>
        <v/>
      </c>
      <c s="180" t="str">
        <f t="shared" si="1194"/>
        <v/>
      </c>
      <c s="180" t="str">
        <f t="shared" si="1194"/>
        <v/>
      </c>
      <c s="180" t="str">
        <f t="shared" si="1194"/>
        <v/>
      </c>
      <c s="180" t="str">
        <f t="shared" si="1194"/>
        <v/>
      </c>
      <c r="AX1101" s="180" t="str">
        <f>IF(BC1101="","",IF(BC1101&gt;0,COUNT($AY$2:AY1101),""))</f>
        <v/>
      </c>
      <c s="180" t="str">
        <f t="shared" si="1207" ref="AY1101">IF(AND($BB$1=5,$A1101=5,$BC$1=C1101),B1101,"")</f>
        <v/>
      </c>
      <c s="180" t="str">
        <f t="shared" si="1196"/>
        <v/>
      </c>
      <c s="182" t="str">
        <f t="shared" si="1196"/>
        <v/>
      </c>
      <c s="180" t="str">
        <f t="shared" si="1196"/>
        <v/>
      </c>
      <c s="180" t="str">
        <f t="shared" si="1196"/>
        <v/>
      </c>
      <c s="180" t="str">
        <f t="shared" si="1196"/>
        <v/>
      </c>
      <c s="180" t="str">
        <f t="shared" si="1196"/>
        <v/>
      </c>
      <c s="180" t="str">
        <f t="shared" si="1196"/>
        <v/>
      </c>
      <c s="182" t="str">
        <f t="shared" si="1196"/>
        <v/>
      </c>
      <c s="180" t="str">
        <f t="shared" si="1196"/>
        <v/>
      </c>
      <c s="180" t="str">
        <f t="shared" si="1196"/>
        <v/>
      </c>
      <c s="180" t="str">
        <f t="shared" si="1196"/>
        <v/>
      </c>
      <c s="180" t="str">
        <f t="shared" si="1196"/>
        <v/>
      </c>
      <c s="180" t="str">
        <f t="shared" si="1196"/>
        <v/>
      </c>
      <c s="180" t="str">
        <f t="shared" si="1196"/>
        <v/>
      </c>
    </row>
    <row r="1102" spans="1:65" ht="15.75" customHeight="1">
      <c r="A1102" s="176" t="str">
        <f>IF('S.D.PASTE SHEET'!A1102="","",'S.D.PASTE SHEET'!A1102)</f>
        <v/>
      </c>
      <c s="176" t="str">
        <f>IF('S.D.PASTE SHEET'!B1102="","",'S.D.PASTE SHEET'!B1102)</f>
        <v/>
      </c>
      <c s="176" t="str">
        <f>IF('S.D.PASTE SHEET'!C1102="","",'S.D.PASTE SHEET'!C1102)</f>
        <v/>
      </c>
      <c s="177" t="str">
        <f>IF('S.D.PASTE SHEET'!D1102="","",'S.D.PASTE SHEET'!D1102)</f>
        <v/>
      </c>
      <c s="176" t="str">
        <f>IF('S.D.PASTE SHEET'!E1102="","",UPPER('S.D.PASTE SHEET'!E1102))</f>
        <v/>
      </c>
      <c s="176" t="str">
        <f>IF('S.D.PASTE SHEET'!F1102="","",'S.D.PASTE SHEET'!F1102)</f>
        <v/>
      </c>
      <c s="176" t="str">
        <f>IF('S.D.PASTE SHEET'!G1102="","",UPPER('S.D.PASTE SHEET'!G1102))</f>
        <v/>
      </c>
      <c s="176" t="str">
        <f>IF('S.D.PASTE SHEET'!H1102="","",UPPER('S.D.PASTE SHEET'!H1102))</f>
        <v/>
      </c>
      <c s="176" t="str">
        <f>IF('S.D.PASTE SHEET'!I1102="","",'S.D.PASTE SHEET'!I1102)</f>
        <v/>
      </c>
      <c s="177" t="str">
        <f>IF('S.D.PASTE SHEET'!J1102="","",'S.D.PASTE SHEET'!J1102)</f>
        <v/>
      </c>
      <c s="176" t="str">
        <f>IF('S.D.PASTE SHEET'!K1102="","",'S.D.PASTE SHEET'!K1102)</f>
        <v/>
      </c>
      <c s="176" t="str">
        <f>IF('S.D.PASTE SHEET'!L1102="","",'S.D.PASTE SHEET'!L1102)</f>
        <v/>
      </c>
      <c s="176" t="str">
        <f>IF('S.D.PASTE SHEET'!M1102="","",'S.D.PASTE SHEET'!M1102)</f>
        <v/>
      </c>
      <c s="176" t="str">
        <f>IF('S.D.PASTE SHEET'!N1102="","",'S.D.PASTE SHEET'!N1102)</f>
        <v/>
      </c>
      <c s="176" t="str">
        <f>IF('S.D.PASTE SHEET'!O1102="","",'S.D.PASTE SHEET'!O1102)</f>
        <v/>
      </c>
      <c s="176" t="str">
        <f>IF('S.D.PASTE SHEET'!P1102="","",'S.D.PASTE SHEET'!P1102)</f>
        <v/>
      </c>
      <c s="176" t="str">
        <f>IF('S.D.PASTE SHEET'!Q1102="","",'S.D.PASTE SHEET'!Q1102)</f>
        <v/>
      </c>
      <c s="176" t="str">
        <f>IF('S.D.PASTE SHEET'!R1102="","",'S.D.PASTE SHEET'!R1102)</f>
        <v/>
      </c>
      <c s="176" t="str">
        <f>IF('S.D.PASTE SHEET'!S1102="","",'S.D.PASTE SHEET'!S1102)</f>
        <v/>
      </c>
      <c s="176" t="str">
        <f>IF('S.D.PASTE SHEET'!T1102="","",'S.D.PASTE SHEET'!T1102)</f>
        <v/>
      </c>
      <c s="176" t="str">
        <f>IF('S.D.PASTE SHEET'!U1102="","",'S.D.PASTE SHEET'!U1102)</f>
        <v/>
      </c>
      <c s="176" t="str">
        <f>IF('S.D.PASTE SHEET'!V1102="","",'S.D.PASTE SHEET'!V1102)</f>
        <v/>
      </c>
      <c s="176" t="str">
        <f>IF('S.D.PASTE SHEET'!W1102="","",'S.D.PASTE SHEET'!W1102)</f>
        <v/>
      </c>
      <c s="176" t="str">
        <f>IF('S.D.PASTE SHEET'!X1102="","",'S.D.PASTE SHEET'!X1102)</f>
        <v/>
      </c>
      <c s="176" t="str">
        <f>IF('S.D.PASTE SHEET'!Y1102="","",'S.D.PASTE SHEET'!Y1102)</f>
        <v/>
      </c>
      <c s="176" t="str">
        <f>IF('S.D.PASTE SHEET'!Z1102="","",'S.D.PASTE SHEET'!Z1102)</f>
        <v/>
      </c>
      <c s="176" t="str">
        <f>IF('S.D.PASTE SHEET'!AA1102="","",'S.D.PASTE SHEET'!AA1102)</f>
        <v/>
      </c>
      <c s="176" t="str">
        <f>IF('S.D.PASTE SHEET'!AB1102="","",'S.D.PASTE SHEET'!AB1102)</f>
        <v/>
      </c>
      <c s="176" t="str">
        <f>IF('S.D.PASTE SHEET'!AC1102="","",'S.D.PASTE SHEET'!AC1102)</f>
        <v/>
      </c>
      <c s="176" t="str">
        <f>IF('S.D.PASTE SHEET'!AD1102="","",'S.D.PASTE SHEET'!AD1102)</f>
        <v/>
      </c>
      <c s="178"/>
      <c s="179" t="str">
        <f>IF(AK1102="","",IF(AK1102&gt;0,COUNT($AG$2:AG1102),""))</f>
        <v/>
      </c>
      <c s="180" t="str">
        <f t="shared" si="1194"/>
        <v/>
      </c>
      <c s="180" t="str">
        <f t="shared" si="1194"/>
        <v/>
      </c>
      <c s="180" t="str">
        <f t="shared" si="1194"/>
        <v/>
      </c>
      <c s="181" t="str">
        <f t="shared" si="1194"/>
        <v/>
      </c>
      <c s="180" t="str">
        <f t="shared" si="1194"/>
        <v/>
      </c>
      <c s="180" t="str">
        <f t="shared" si="1194"/>
        <v/>
      </c>
      <c s="180" t="str">
        <f t="shared" si="1194"/>
        <v/>
      </c>
      <c s="180" t="str">
        <f t="shared" si="1194"/>
        <v/>
      </c>
      <c s="180" t="str">
        <f t="shared" si="1194"/>
        <v/>
      </c>
      <c s="181" t="str">
        <f t="shared" si="1194"/>
        <v/>
      </c>
      <c s="180" t="str">
        <f t="shared" si="1194"/>
        <v/>
      </c>
      <c s="180" t="str">
        <f t="shared" si="1194"/>
        <v/>
      </c>
      <c s="180" t="str">
        <f t="shared" si="1194"/>
        <v/>
      </c>
      <c s="180" t="str">
        <f t="shared" si="1194"/>
        <v/>
      </c>
      <c s="180" t="str">
        <f t="shared" si="1194"/>
        <v/>
      </c>
      <c s="180" t="str">
        <f t="shared" si="1194"/>
        <v/>
      </c>
      <c r="AX1102" s="180" t="str">
        <f>IF(BC1102="","",IF(BC1102&gt;0,COUNT($AY$2:AY1102),""))</f>
        <v/>
      </c>
      <c s="180" t="str">
        <f t="shared" si="1208" ref="AY1102">IF(AND($BB$1=5,$A1102=5,$BC$1=C1102),B1102,"")</f>
        <v/>
      </c>
      <c s="180" t="str">
        <f t="shared" si="1196"/>
        <v/>
      </c>
      <c s="182" t="str">
        <f t="shared" si="1196"/>
        <v/>
      </c>
      <c s="180" t="str">
        <f t="shared" si="1196"/>
        <v/>
      </c>
      <c s="180" t="str">
        <f t="shared" si="1196"/>
        <v/>
      </c>
      <c s="180" t="str">
        <f t="shared" si="1196"/>
        <v/>
      </c>
      <c s="180" t="str">
        <f t="shared" si="1196"/>
        <v/>
      </c>
      <c s="180" t="str">
        <f t="shared" si="1196"/>
        <v/>
      </c>
      <c s="182" t="str">
        <f t="shared" si="1196"/>
        <v/>
      </c>
      <c s="180" t="str">
        <f t="shared" si="1196"/>
        <v/>
      </c>
      <c s="180" t="str">
        <f t="shared" si="1196"/>
        <v/>
      </c>
      <c s="180" t="str">
        <f t="shared" si="1196"/>
        <v/>
      </c>
      <c s="180" t="str">
        <f t="shared" si="1196"/>
        <v/>
      </c>
      <c s="180" t="str">
        <f t="shared" si="1196"/>
        <v/>
      </c>
      <c s="180" t="str">
        <f t="shared" si="1196"/>
        <v/>
      </c>
    </row>
    <row r="1103" spans="1:65" ht="15.75" customHeight="1">
      <c r="A1103" s="176" t="str">
        <f>IF('S.D.PASTE SHEET'!A1103="","",'S.D.PASTE SHEET'!A1103)</f>
        <v/>
      </c>
      <c s="176" t="str">
        <f>IF('S.D.PASTE SHEET'!B1103="","",'S.D.PASTE SHEET'!B1103)</f>
        <v/>
      </c>
      <c s="176" t="str">
        <f>IF('S.D.PASTE SHEET'!C1103="","",'S.D.PASTE SHEET'!C1103)</f>
        <v/>
      </c>
      <c s="177" t="str">
        <f>IF('S.D.PASTE SHEET'!D1103="","",'S.D.PASTE SHEET'!D1103)</f>
        <v/>
      </c>
      <c s="176" t="str">
        <f>IF('S.D.PASTE SHEET'!E1103="","",UPPER('S.D.PASTE SHEET'!E1103))</f>
        <v/>
      </c>
      <c s="176" t="str">
        <f>IF('S.D.PASTE SHEET'!F1103="","",'S.D.PASTE SHEET'!F1103)</f>
        <v/>
      </c>
      <c s="176" t="str">
        <f>IF('S.D.PASTE SHEET'!G1103="","",UPPER('S.D.PASTE SHEET'!G1103))</f>
        <v/>
      </c>
      <c s="176" t="str">
        <f>IF('S.D.PASTE SHEET'!H1103="","",UPPER('S.D.PASTE SHEET'!H1103))</f>
        <v/>
      </c>
      <c s="176" t="str">
        <f>IF('S.D.PASTE SHEET'!I1103="","",'S.D.PASTE SHEET'!I1103)</f>
        <v/>
      </c>
      <c s="177" t="str">
        <f>IF('S.D.PASTE SHEET'!J1103="","",'S.D.PASTE SHEET'!J1103)</f>
        <v/>
      </c>
      <c s="176" t="str">
        <f>IF('S.D.PASTE SHEET'!K1103="","",'S.D.PASTE SHEET'!K1103)</f>
        <v/>
      </c>
      <c s="176" t="str">
        <f>IF('S.D.PASTE SHEET'!L1103="","",'S.D.PASTE SHEET'!L1103)</f>
        <v/>
      </c>
      <c s="176" t="str">
        <f>IF('S.D.PASTE SHEET'!M1103="","",'S.D.PASTE SHEET'!M1103)</f>
        <v/>
      </c>
      <c s="176" t="str">
        <f>IF('S.D.PASTE SHEET'!N1103="","",'S.D.PASTE SHEET'!N1103)</f>
        <v/>
      </c>
      <c s="176" t="str">
        <f>IF('S.D.PASTE SHEET'!O1103="","",'S.D.PASTE SHEET'!O1103)</f>
        <v/>
      </c>
      <c s="176" t="str">
        <f>IF('S.D.PASTE SHEET'!P1103="","",'S.D.PASTE SHEET'!P1103)</f>
        <v/>
      </c>
      <c s="176" t="str">
        <f>IF('S.D.PASTE SHEET'!Q1103="","",'S.D.PASTE SHEET'!Q1103)</f>
        <v/>
      </c>
      <c s="176" t="str">
        <f>IF('S.D.PASTE SHEET'!R1103="","",'S.D.PASTE SHEET'!R1103)</f>
        <v/>
      </c>
      <c s="176" t="str">
        <f>IF('S.D.PASTE SHEET'!S1103="","",'S.D.PASTE SHEET'!S1103)</f>
        <v/>
      </c>
      <c s="176" t="str">
        <f>IF('S.D.PASTE SHEET'!T1103="","",'S.D.PASTE SHEET'!T1103)</f>
        <v/>
      </c>
      <c s="176" t="str">
        <f>IF('S.D.PASTE SHEET'!U1103="","",'S.D.PASTE SHEET'!U1103)</f>
        <v/>
      </c>
      <c s="176" t="str">
        <f>IF('S.D.PASTE SHEET'!V1103="","",'S.D.PASTE SHEET'!V1103)</f>
        <v/>
      </c>
      <c s="176" t="str">
        <f>IF('S.D.PASTE SHEET'!W1103="","",'S.D.PASTE SHEET'!W1103)</f>
        <v/>
      </c>
      <c s="176" t="str">
        <f>IF('S.D.PASTE SHEET'!X1103="","",'S.D.PASTE SHEET'!X1103)</f>
        <v/>
      </c>
      <c s="176" t="str">
        <f>IF('S.D.PASTE SHEET'!Y1103="","",'S.D.PASTE SHEET'!Y1103)</f>
        <v/>
      </c>
      <c s="176" t="str">
        <f>IF('S.D.PASTE SHEET'!Z1103="","",'S.D.PASTE SHEET'!Z1103)</f>
        <v/>
      </c>
      <c s="176" t="str">
        <f>IF('S.D.PASTE SHEET'!AA1103="","",'S.D.PASTE SHEET'!AA1103)</f>
        <v/>
      </c>
      <c s="176" t="str">
        <f>IF('S.D.PASTE SHEET'!AB1103="","",'S.D.PASTE SHEET'!AB1103)</f>
        <v/>
      </c>
      <c s="176" t="str">
        <f>IF('S.D.PASTE SHEET'!AC1103="","",'S.D.PASTE SHEET'!AC1103)</f>
        <v/>
      </c>
      <c s="176" t="str">
        <f>IF('S.D.PASTE SHEET'!AD1103="","",'S.D.PASTE SHEET'!AD1103)</f>
        <v/>
      </c>
      <c s="178"/>
      <c s="179" t="str">
        <f>IF(AK1103="","",IF(AK1103&gt;0,COUNT($AG$2:AG1103),""))</f>
        <v/>
      </c>
      <c s="180" t="str">
        <f t="shared" si="1194"/>
        <v/>
      </c>
      <c s="180" t="str">
        <f t="shared" si="1194"/>
        <v/>
      </c>
      <c s="180" t="str">
        <f t="shared" si="1194"/>
        <v/>
      </c>
      <c s="181" t="str">
        <f t="shared" si="1194"/>
        <v/>
      </c>
      <c s="180" t="str">
        <f t="shared" si="1194"/>
        <v/>
      </c>
      <c s="180" t="str">
        <f t="shared" si="1194"/>
        <v/>
      </c>
      <c s="180" t="str">
        <f t="shared" si="1194"/>
        <v/>
      </c>
      <c s="180" t="str">
        <f t="shared" si="1194"/>
        <v/>
      </c>
      <c s="180" t="str">
        <f t="shared" si="1194"/>
        <v/>
      </c>
      <c s="181" t="str">
        <f t="shared" si="1194"/>
        <v/>
      </c>
      <c s="180" t="str">
        <f t="shared" si="1194"/>
        <v/>
      </c>
      <c s="180" t="str">
        <f t="shared" si="1194"/>
        <v/>
      </c>
      <c s="180" t="str">
        <f t="shared" si="1194"/>
        <v/>
      </c>
      <c s="180" t="str">
        <f t="shared" si="1194"/>
        <v/>
      </c>
      <c s="180" t="str">
        <f t="shared" si="1194"/>
        <v/>
      </c>
      <c s="180" t="str">
        <f t="shared" si="1194"/>
        <v/>
      </c>
      <c r="AX1103" s="180" t="str">
        <f>IF(BC1103="","",IF(BC1103&gt;0,COUNT($AY$2:AY1103),""))</f>
        <v/>
      </c>
      <c s="180" t="str">
        <f t="shared" si="1209" ref="AY1103">IF(AND($BB$1=5,$A1103=5,$BC$1=C1103),B1103,"")</f>
        <v/>
      </c>
      <c s="180" t="str">
        <f t="shared" si="1196"/>
        <v/>
      </c>
      <c s="182" t="str">
        <f t="shared" si="1196"/>
        <v/>
      </c>
      <c s="180" t="str">
        <f t="shared" si="1196"/>
        <v/>
      </c>
      <c s="180" t="str">
        <f t="shared" si="1196"/>
        <v/>
      </c>
      <c s="180" t="str">
        <f t="shared" si="1196"/>
        <v/>
      </c>
      <c s="180" t="str">
        <f t="shared" si="1196"/>
        <v/>
      </c>
      <c s="180" t="str">
        <f t="shared" si="1196"/>
        <v/>
      </c>
      <c s="182" t="str">
        <f t="shared" si="1196"/>
        <v/>
      </c>
      <c s="180" t="str">
        <f t="shared" si="1196"/>
        <v/>
      </c>
      <c s="180" t="str">
        <f t="shared" si="1196"/>
        <v/>
      </c>
      <c s="180" t="str">
        <f t="shared" si="1196"/>
        <v/>
      </c>
      <c s="180" t="str">
        <f t="shared" si="1196"/>
        <v/>
      </c>
      <c s="180" t="str">
        <f t="shared" si="1196"/>
        <v/>
      </c>
      <c s="180" t="str">
        <f t="shared" si="1196"/>
        <v/>
      </c>
    </row>
    <row r="1104" spans="1:65" ht="15.75" customHeight="1">
      <c r="A1104" s="176" t="str">
        <f>IF('S.D.PASTE SHEET'!A1104="","",'S.D.PASTE SHEET'!A1104)</f>
        <v/>
      </c>
      <c s="176" t="str">
        <f>IF('S.D.PASTE SHEET'!B1104="","",'S.D.PASTE SHEET'!B1104)</f>
        <v/>
      </c>
      <c s="176" t="str">
        <f>IF('S.D.PASTE SHEET'!C1104="","",'S.D.PASTE SHEET'!C1104)</f>
        <v/>
      </c>
      <c s="177" t="str">
        <f>IF('S.D.PASTE SHEET'!D1104="","",'S.D.PASTE SHEET'!D1104)</f>
        <v/>
      </c>
      <c s="176" t="str">
        <f>IF('S.D.PASTE SHEET'!E1104="","",UPPER('S.D.PASTE SHEET'!E1104))</f>
        <v/>
      </c>
      <c s="176" t="str">
        <f>IF('S.D.PASTE SHEET'!F1104="","",'S.D.PASTE SHEET'!F1104)</f>
        <v/>
      </c>
      <c s="176" t="str">
        <f>IF('S.D.PASTE SHEET'!G1104="","",UPPER('S.D.PASTE SHEET'!G1104))</f>
        <v/>
      </c>
      <c s="176" t="str">
        <f>IF('S.D.PASTE SHEET'!H1104="","",UPPER('S.D.PASTE SHEET'!H1104))</f>
        <v/>
      </c>
      <c s="176" t="str">
        <f>IF('S.D.PASTE SHEET'!I1104="","",'S.D.PASTE SHEET'!I1104)</f>
        <v/>
      </c>
      <c s="177" t="str">
        <f>IF('S.D.PASTE SHEET'!J1104="","",'S.D.PASTE SHEET'!J1104)</f>
        <v/>
      </c>
      <c s="176" t="str">
        <f>IF('S.D.PASTE SHEET'!K1104="","",'S.D.PASTE SHEET'!K1104)</f>
        <v/>
      </c>
      <c s="176" t="str">
        <f>IF('S.D.PASTE SHEET'!L1104="","",'S.D.PASTE SHEET'!L1104)</f>
        <v/>
      </c>
      <c s="176" t="str">
        <f>IF('S.D.PASTE SHEET'!M1104="","",'S.D.PASTE SHEET'!M1104)</f>
        <v/>
      </c>
      <c s="176" t="str">
        <f>IF('S.D.PASTE SHEET'!N1104="","",'S.D.PASTE SHEET'!N1104)</f>
        <v/>
      </c>
      <c s="176" t="str">
        <f>IF('S.D.PASTE SHEET'!O1104="","",'S.D.PASTE SHEET'!O1104)</f>
        <v/>
      </c>
      <c s="176" t="str">
        <f>IF('S.D.PASTE SHEET'!P1104="","",'S.D.PASTE SHEET'!P1104)</f>
        <v/>
      </c>
      <c s="176" t="str">
        <f>IF('S.D.PASTE SHEET'!Q1104="","",'S.D.PASTE SHEET'!Q1104)</f>
        <v/>
      </c>
      <c s="176" t="str">
        <f>IF('S.D.PASTE SHEET'!R1104="","",'S.D.PASTE SHEET'!R1104)</f>
        <v/>
      </c>
      <c s="176" t="str">
        <f>IF('S.D.PASTE SHEET'!S1104="","",'S.D.PASTE SHEET'!S1104)</f>
        <v/>
      </c>
      <c s="176" t="str">
        <f>IF('S.D.PASTE SHEET'!T1104="","",'S.D.PASTE SHEET'!T1104)</f>
        <v/>
      </c>
      <c s="176" t="str">
        <f>IF('S.D.PASTE SHEET'!U1104="","",'S.D.PASTE SHEET'!U1104)</f>
        <v/>
      </c>
      <c s="176" t="str">
        <f>IF('S.D.PASTE SHEET'!V1104="","",'S.D.PASTE SHEET'!V1104)</f>
        <v/>
      </c>
      <c s="176" t="str">
        <f>IF('S.D.PASTE SHEET'!W1104="","",'S.D.PASTE SHEET'!W1104)</f>
        <v/>
      </c>
      <c s="176" t="str">
        <f>IF('S.D.PASTE SHEET'!X1104="","",'S.D.PASTE SHEET'!X1104)</f>
        <v/>
      </c>
      <c s="176" t="str">
        <f>IF('S.D.PASTE SHEET'!Y1104="","",'S.D.PASTE SHEET'!Y1104)</f>
        <v/>
      </c>
      <c s="176" t="str">
        <f>IF('S.D.PASTE SHEET'!Z1104="","",'S.D.PASTE SHEET'!Z1104)</f>
        <v/>
      </c>
      <c s="176" t="str">
        <f>IF('S.D.PASTE SHEET'!AA1104="","",'S.D.PASTE SHEET'!AA1104)</f>
        <v/>
      </c>
      <c s="176" t="str">
        <f>IF('S.D.PASTE SHEET'!AB1104="","",'S.D.PASTE SHEET'!AB1104)</f>
        <v/>
      </c>
      <c s="176" t="str">
        <f>IF('S.D.PASTE SHEET'!AC1104="","",'S.D.PASTE SHEET'!AC1104)</f>
        <v/>
      </c>
      <c s="176" t="str">
        <f>IF('S.D.PASTE SHEET'!AD1104="","",'S.D.PASTE SHEET'!AD1104)</f>
        <v/>
      </c>
      <c s="178"/>
      <c s="179" t="str">
        <f>IF(AK1104="","",IF(AK1104&gt;0,COUNT($AG$2:AG1104),""))</f>
        <v/>
      </c>
      <c s="180" t="str">
        <f t="shared" si="1194"/>
        <v/>
      </c>
      <c s="180" t="str">
        <f t="shared" si="1194"/>
        <v/>
      </c>
      <c s="180" t="str">
        <f t="shared" si="1194"/>
        <v/>
      </c>
      <c s="181" t="str">
        <f t="shared" si="1194"/>
        <v/>
      </c>
      <c s="180" t="str">
        <f t="shared" si="1194"/>
        <v/>
      </c>
      <c s="180" t="str">
        <f t="shared" si="1194"/>
        <v/>
      </c>
      <c s="180" t="str">
        <f t="shared" si="1194"/>
        <v/>
      </c>
      <c s="180" t="str">
        <f t="shared" si="1194"/>
        <v/>
      </c>
      <c s="180" t="str">
        <f t="shared" si="1194"/>
        <v/>
      </c>
      <c s="181" t="str">
        <f t="shared" si="1194"/>
        <v/>
      </c>
      <c s="180" t="str">
        <f t="shared" si="1194"/>
        <v/>
      </c>
      <c s="180" t="str">
        <f t="shared" si="1194"/>
        <v/>
      </c>
      <c s="180" t="str">
        <f t="shared" si="1194"/>
        <v/>
      </c>
      <c s="180" t="str">
        <f t="shared" si="1194"/>
        <v/>
      </c>
      <c s="180" t="str">
        <f t="shared" si="1194"/>
        <v/>
      </c>
      <c s="180" t="str">
        <f t="shared" si="1194"/>
        <v/>
      </c>
      <c r="AX1104" s="180" t="str">
        <f>IF(BC1104="","",IF(BC1104&gt;0,COUNT($AY$2:AY1104),""))</f>
        <v/>
      </c>
      <c s="180" t="str">
        <f t="shared" si="1210" ref="AY1104">IF(AND($BB$1=5,$A1104=5,$BC$1=C1104),B1104,"")</f>
        <v/>
      </c>
      <c s="180" t="str">
        <f t="shared" si="1196"/>
        <v/>
      </c>
      <c s="182" t="str">
        <f t="shared" si="1196"/>
        <v/>
      </c>
      <c s="180" t="str">
        <f t="shared" si="1196"/>
        <v/>
      </c>
      <c s="180" t="str">
        <f t="shared" si="1196"/>
        <v/>
      </c>
      <c s="180" t="str">
        <f t="shared" si="1196"/>
        <v/>
      </c>
      <c s="180" t="str">
        <f t="shared" si="1196"/>
        <v/>
      </c>
      <c s="180" t="str">
        <f t="shared" si="1196"/>
        <v/>
      </c>
      <c s="182" t="str">
        <f t="shared" si="1196"/>
        <v/>
      </c>
      <c s="180" t="str">
        <f t="shared" si="1196"/>
        <v/>
      </c>
      <c s="180" t="str">
        <f t="shared" si="1196"/>
        <v/>
      </c>
      <c s="180" t="str">
        <f t="shared" si="1196"/>
        <v/>
      </c>
      <c s="180" t="str">
        <f t="shared" si="1196"/>
        <v/>
      </c>
      <c s="180" t="str">
        <f t="shared" si="1196"/>
        <v/>
      </c>
      <c s="180" t="str">
        <f t="shared" si="1196"/>
        <v/>
      </c>
    </row>
    <row r="1105" spans="1:65" ht="15.75" customHeight="1">
      <c r="A1105" s="176" t="str">
        <f>IF('S.D.PASTE SHEET'!A1105="","",'S.D.PASTE SHEET'!A1105)</f>
        <v/>
      </c>
      <c s="176" t="str">
        <f>IF('S.D.PASTE SHEET'!B1105="","",'S.D.PASTE SHEET'!B1105)</f>
        <v/>
      </c>
      <c s="176" t="str">
        <f>IF('S.D.PASTE SHEET'!C1105="","",'S.D.PASTE SHEET'!C1105)</f>
        <v/>
      </c>
      <c s="177" t="str">
        <f>IF('S.D.PASTE SHEET'!D1105="","",'S.D.PASTE SHEET'!D1105)</f>
        <v/>
      </c>
      <c s="176" t="str">
        <f>IF('S.D.PASTE SHEET'!E1105="","",UPPER('S.D.PASTE SHEET'!E1105))</f>
        <v/>
      </c>
      <c s="176" t="str">
        <f>IF('S.D.PASTE SHEET'!F1105="","",'S.D.PASTE SHEET'!F1105)</f>
        <v/>
      </c>
      <c s="176" t="str">
        <f>IF('S.D.PASTE SHEET'!G1105="","",UPPER('S.D.PASTE SHEET'!G1105))</f>
        <v/>
      </c>
      <c s="176" t="str">
        <f>IF('S.D.PASTE SHEET'!H1105="","",UPPER('S.D.PASTE SHEET'!H1105))</f>
        <v/>
      </c>
      <c s="176" t="str">
        <f>IF('S.D.PASTE SHEET'!I1105="","",'S.D.PASTE SHEET'!I1105)</f>
        <v/>
      </c>
      <c s="177" t="str">
        <f>IF('S.D.PASTE SHEET'!J1105="","",'S.D.PASTE SHEET'!J1105)</f>
        <v/>
      </c>
      <c s="176" t="str">
        <f>IF('S.D.PASTE SHEET'!K1105="","",'S.D.PASTE SHEET'!K1105)</f>
        <v/>
      </c>
      <c s="176" t="str">
        <f>IF('S.D.PASTE SHEET'!L1105="","",'S.D.PASTE SHEET'!L1105)</f>
        <v/>
      </c>
      <c s="176" t="str">
        <f>IF('S.D.PASTE SHEET'!M1105="","",'S.D.PASTE SHEET'!M1105)</f>
        <v/>
      </c>
      <c s="176" t="str">
        <f>IF('S.D.PASTE SHEET'!N1105="","",'S.D.PASTE SHEET'!N1105)</f>
        <v/>
      </c>
      <c s="176" t="str">
        <f>IF('S.D.PASTE SHEET'!O1105="","",'S.D.PASTE SHEET'!O1105)</f>
        <v/>
      </c>
      <c s="176" t="str">
        <f>IF('S.D.PASTE SHEET'!P1105="","",'S.D.PASTE SHEET'!P1105)</f>
        <v/>
      </c>
      <c s="176" t="str">
        <f>IF('S.D.PASTE SHEET'!Q1105="","",'S.D.PASTE SHEET'!Q1105)</f>
        <v/>
      </c>
      <c s="176" t="str">
        <f>IF('S.D.PASTE SHEET'!R1105="","",'S.D.PASTE SHEET'!R1105)</f>
        <v/>
      </c>
      <c s="176" t="str">
        <f>IF('S.D.PASTE SHEET'!S1105="","",'S.D.PASTE SHEET'!S1105)</f>
        <v/>
      </c>
      <c s="176" t="str">
        <f>IF('S.D.PASTE SHEET'!T1105="","",'S.D.PASTE SHEET'!T1105)</f>
        <v/>
      </c>
      <c s="176" t="str">
        <f>IF('S.D.PASTE SHEET'!U1105="","",'S.D.PASTE SHEET'!U1105)</f>
        <v/>
      </c>
      <c s="176" t="str">
        <f>IF('S.D.PASTE SHEET'!V1105="","",'S.D.PASTE SHEET'!V1105)</f>
        <v/>
      </c>
      <c s="176" t="str">
        <f>IF('S.D.PASTE SHEET'!W1105="","",'S.D.PASTE SHEET'!W1105)</f>
        <v/>
      </c>
      <c s="176" t="str">
        <f>IF('S.D.PASTE SHEET'!X1105="","",'S.D.PASTE SHEET'!X1105)</f>
        <v/>
      </c>
      <c s="176" t="str">
        <f>IF('S.D.PASTE SHEET'!Y1105="","",'S.D.PASTE SHEET'!Y1105)</f>
        <v/>
      </c>
      <c s="176" t="str">
        <f>IF('S.D.PASTE SHEET'!Z1105="","",'S.D.PASTE SHEET'!Z1105)</f>
        <v/>
      </c>
      <c s="176" t="str">
        <f>IF('S.D.PASTE SHEET'!AA1105="","",'S.D.PASTE SHEET'!AA1105)</f>
        <v/>
      </c>
      <c s="176" t="str">
        <f>IF('S.D.PASTE SHEET'!AB1105="","",'S.D.PASTE SHEET'!AB1105)</f>
        <v/>
      </c>
      <c s="176" t="str">
        <f>IF('S.D.PASTE SHEET'!AC1105="","",'S.D.PASTE SHEET'!AC1105)</f>
        <v/>
      </c>
      <c s="176" t="str">
        <f>IF('S.D.PASTE SHEET'!AD1105="","",'S.D.PASTE SHEET'!AD1105)</f>
        <v/>
      </c>
      <c s="178"/>
      <c s="179" t="str">
        <f>IF(AK1105="","",IF(AK1105&gt;0,COUNT($AG$2:AG1105),""))</f>
        <v/>
      </c>
      <c s="180" t="str">
        <f t="shared" si="1194"/>
        <v/>
      </c>
      <c s="180" t="str">
        <f t="shared" si="1194"/>
        <v/>
      </c>
      <c s="180" t="str">
        <f t="shared" si="1194"/>
        <v/>
      </c>
      <c s="181" t="str">
        <f t="shared" si="1194"/>
        <v/>
      </c>
      <c s="180" t="str">
        <f t="shared" si="1194"/>
        <v/>
      </c>
      <c s="180" t="str">
        <f t="shared" si="1194"/>
        <v/>
      </c>
      <c s="180" t="str">
        <f t="shared" si="1194"/>
        <v/>
      </c>
      <c s="180" t="str">
        <f t="shared" si="1194"/>
        <v/>
      </c>
      <c s="180" t="str">
        <f t="shared" si="1194"/>
        <v/>
      </c>
      <c s="181" t="str">
        <f t="shared" si="1194"/>
        <v/>
      </c>
      <c s="180" t="str">
        <f t="shared" si="1194"/>
        <v/>
      </c>
      <c s="180" t="str">
        <f t="shared" si="1194"/>
        <v/>
      </c>
      <c s="180" t="str">
        <f t="shared" si="1194"/>
        <v/>
      </c>
      <c s="180" t="str">
        <f t="shared" si="1194"/>
        <v/>
      </c>
      <c s="180" t="str">
        <f t="shared" si="1194"/>
        <v/>
      </c>
      <c s="180" t="str">
        <f>IF(AND($AJ$1=5,$A1105=5),P1105,"")</f>
        <v/>
      </c>
      <c r="AX1105" s="180" t="str">
        <f>IF(BC1105="","",IF(BC1105&gt;0,COUNT($AY$2:AY1105),""))</f>
        <v/>
      </c>
      <c s="180" t="str">
        <f t="shared" si="1211" ref="AY1105">IF(AND($BB$1=5,$A1105=5,$BC$1=C1105),B1105,"")</f>
        <v/>
      </c>
      <c s="180" t="str">
        <f t="shared" si="1196"/>
        <v/>
      </c>
      <c s="182" t="str">
        <f t="shared" si="1196"/>
        <v/>
      </c>
      <c s="180" t="str">
        <f t="shared" si="1196"/>
        <v/>
      </c>
      <c s="180" t="str">
        <f t="shared" si="1196"/>
        <v/>
      </c>
      <c s="180" t="str">
        <f t="shared" si="1196"/>
        <v/>
      </c>
      <c s="180" t="str">
        <f t="shared" si="1196"/>
        <v/>
      </c>
      <c s="180" t="str">
        <f t="shared" si="1196"/>
        <v/>
      </c>
      <c s="182" t="str">
        <f t="shared" si="1196"/>
        <v/>
      </c>
      <c s="180" t="str">
        <f t="shared" si="1196"/>
        <v/>
      </c>
      <c s="180" t="str">
        <f t="shared" si="1196"/>
        <v/>
      </c>
      <c s="180" t="str">
        <f t="shared" si="1196"/>
        <v/>
      </c>
      <c s="180" t="str">
        <f t="shared" si="1196"/>
        <v/>
      </c>
      <c s="180" t="str">
        <f t="shared" si="1196"/>
        <v/>
      </c>
      <c s="180" t="str">
        <f t="shared" si="1196"/>
        <v/>
      </c>
    </row>
    <row r="1106" spans="1:65" ht="15.75" customHeight="1">
      <c r="A1106" s="176" t="str">
        <f>IF('S.D.PASTE SHEET'!A1106="","",'S.D.PASTE SHEET'!A1106)</f>
        <v/>
      </c>
      <c s="176" t="str">
        <f>IF('S.D.PASTE SHEET'!B1106="","",'S.D.PASTE SHEET'!B1106)</f>
        <v/>
      </c>
      <c s="176" t="str">
        <f>IF('S.D.PASTE SHEET'!C1106="","",'S.D.PASTE SHEET'!C1106)</f>
        <v/>
      </c>
      <c s="177" t="str">
        <f>IF('S.D.PASTE SHEET'!D1106="","",'S.D.PASTE SHEET'!D1106)</f>
        <v/>
      </c>
      <c s="176" t="str">
        <f>IF('S.D.PASTE SHEET'!E1106="","",UPPER('S.D.PASTE SHEET'!E1106))</f>
        <v/>
      </c>
      <c s="176" t="str">
        <f>IF('S.D.PASTE SHEET'!F1106="","",'S.D.PASTE SHEET'!F1106)</f>
        <v/>
      </c>
      <c s="176" t="str">
        <f>IF('S.D.PASTE SHEET'!G1106="","",UPPER('S.D.PASTE SHEET'!G1106))</f>
        <v/>
      </c>
      <c s="176" t="str">
        <f>IF('S.D.PASTE SHEET'!H1106="","",UPPER('S.D.PASTE SHEET'!H1106))</f>
        <v/>
      </c>
      <c s="176" t="str">
        <f>IF('S.D.PASTE SHEET'!I1106="","",'S.D.PASTE SHEET'!I1106)</f>
        <v/>
      </c>
      <c s="177" t="str">
        <f>IF('S.D.PASTE SHEET'!J1106="","",'S.D.PASTE SHEET'!J1106)</f>
        <v/>
      </c>
      <c s="176" t="str">
        <f>IF('S.D.PASTE SHEET'!K1106="","",'S.D.PASTE SHEET'!K1106)</f>
        <v/>
      </c>
      <c s="176" t="str">
        <f>IF('S.D.PASTE SHEET'!L1106="","",'S.D.PASTE SHEET'!L1106)</f>
        <v/>
      </c>
      <c s="176" t="str">
        <f>IF('S.D.PASTE SHEET'!M1106="","",'S.D.PASTE SHEET'!M1106)</f>
        <v/>
      </c>
      <c s="176" t="str">
        <f>IF('S.D.PASTE SHEET'!N1106="","",'S.D.PASTE SHEET'!N1106)</f>
        <v/>
      </c>
      <c s="176" t="str">
        <f>IF('S.D.PASTE SHEET'!O1106="","",'S.D.PASTE SHEET'!O1106)</f>
        <v/>
      </c>
      <c s="176" t="str">
        <f>IF('S.D.PASTE SHEET'!P1106="","",'S.D.PASTE SHEET'!P1106)</f>
        <v/>
      </c>
      <c s="176" t="str">
        <f>IF('S.D.PASTE SHEET'!Q1106="","",'S.D.PASTE SHEET'!Q1106)</f>
        <v/>
      </c>
      <c s="176" t="str">
        <f>IF('S.D.PASTE SHEET'!R1106="","",'S.D.PASTE SHEET'!R1106)</f>
        <v/>
      </c>
      <c s="176" t="str">
        <f>IF('S.D.PASTE SHEET'!S1106="","",'S.D.PASTE SHEET'!S1106)</f>
        <v/>
      </c>
      <c s="176" t="str">
        <f>IF('S.D.PASTE SHEET'!T1106="","",'S.D.PASTE SHEET'!T1106)</f>
        <v/>
      </c>
      <c s="176" t="str">
        <f>IF('S.D.PASTE SHEET'!U1106="","",'S.D.PASTE SHEET'!U1106)</f>
        <v/>
      </c>
      <c s="176" t="str">
        <f>IF('S.D.PASTE SHEET'!V1106="","",'S.D.PASTE SHEET'!V1106)</f>
        <v/>
      </c>
      <c s="176" t="str">
        <f>IF('S.D.PASTE SHEET'!W1106="","",'S.D.PASTE SHEET'!W1106)</f>
        <v/>
      </c>
      <c s="176" t="str">
        <f>IF('S.D.PASTE SHEET'!X1106="","",'S.D.PASTE SHEET'!X1106)</f>
        <v/>
      </c>
      <c s="176" t="str">
        <f>IF('S.D.PASTE SHEET'!Y1106="","",'S.D.PASTE SHEET'!Y1106)</f>
        <v/>
      </c>
      <c s="176" t="str">
        <f>IF('S.D.PASTE SHEET'!Z1106="","",'S.D.PASTE SHEET'!Z1106)</f>
        <v/>
      </c>
      <c s="176" t="str">
        <f>IF('S.D.PASTE SHEET'!AA1106="","",'S.D.PASTE SHEET'!AA1106)</f>
        <v/>
      </c>
      <c s="176" t="str">
        <f>IF('S.D.PASTE SHEET'!AB1106="","",'S.D.PASTE SHEET'!AB1106)</f>
        <v/>
      </c>
      <c s="176" t="str">
        <f>IF('S.D.PASTE SHEET'!AC1106="","",'S.D.PASTE SHEET'!AC1106)</f>
        <v/>
      </c>
      <c s="176" t="str">
        <f>IF('S.D.PASTE SHEET'!AD1106="","",'S.D.PASTE SHEET'!AD1106)</f>
        <v/>
      </c>
      <c s="178"/>
      <c s="179" t="str">
        <f>IF(AK1106="","",IF(AK1106&gt;0,COUNT($AG$2:AG1106),""))</f>
        <v/>
      </c>
      <c s="180" t="str">
        <f t="shared" si="1212" ref="AG1106:AV1121">IF(AND($AJ$1=5,$A1106=5),A1106,"")</f>
        <v/>
      </c>
      <c s="180" t="str">
        <f t="shared" si="1212"/>
        <v/>
      </c>
      <c s="180" t="str">
        <f t="shared" si="1212"/>
        <v/>
      </c>
      <c s="181" t="str">
        <f t="shared" si="1212"/>
        <v/>
      </c>
      <c s="180" t="str">
        <f t="shared" si="1212"/>
        <v/>
      </c>
      <c s="180" t="str">
        <f t="shared" si="1212"/>
        <v/>
      </c>
      <c s="180" t="str">
        <f t="shared" si="1212"/>
        <v/>
      </c>
      <c s="180" t="str">
        <f t="shared" si="1212"/>
        <v/>
      </c>
      <c s="180" t="str">
        <f t="shared" si="1212"/>
        <v/>
      </c>
      <c s="181" t="str">
        <f t="shared" si="1212"/>
        <v/>
      </c>
      <c s="180" t="str">
        <f t="shared" si="1212"/>
        <v/>
      </c>
      <c s="180" t="str">
        <f t="shared" si="1212"/>
        <v/>
      </c>
      <c s="180" t="str">
        <f t="shared" si="1212"/>
        <v/>
      </c>
      <c s="180" t="str">
        <f t="shared" si="1212"/>
        <v/>
      </c>
      <c s="180" t="str">
        <f t="shared" si="1212"/>
        <v/>
      </c>
      <c s="180" t="str">
        <f t="shared" si="1212"/>
        <v/>
      </c>
      <c r="AX1106" s="180" t="str">
        <f>IF(BC1106="","",IF(BC1106&gt;0,COUNT($AY$2:AY1106),""))</f>
        <v/>
      </c>
      <c s="180" t="str">
        <f t="shared" si="1213" ref="AY1106">IF(AND($BB$1=5,$A1106=5,$BC$1=C1106),B1106,"")</f>
        <v/>
      </c>
      <c s="180" t="str">
        <f t="shared" si="1214" ref="AZ1106:BM1121">IF(AND($BB$1=5,$A1106=5,$BC$1=$B1106),C1106,"")</f>
        <v/>
      </c>
      <c s="182" t="str">
        <f t="shared" si="1214"/>
        <v/>
      </c>
      <c s="180" t="str">
        <f t="shared" si="1214"/>
        <v/>
      </c>
      <c s="180" t="str">
        <f t="shared" si="1214"/>
        <v/>
      </c>
      <c s="180" t="str">
        <f t="shared" si="1214"/>
        <v/>
      </c>
      <c s="180" t="str">
        <f t="shared" si="1214"/>
        <v/>
      </c>
      <c s="180" t="str">
        <f t="shared" si="1214"/>
        <v/>
      </c>
      <c s="182" t="str">
        <f t="shared" si="1214"/>
        <v/>
      </c>
      <c s="180" t="str">
        <f t="shared" si="1214"/>
        <v/>
      </c>
      <c s="180" t="str">
        <f t="shared" si="1214"/>
        <v/>
      </c>
      <c s="180" t="str">
        <f t="shared" si="1214"/>
        <v/>
      </c>
      <c s="180" t="str">
        <f t="shared" si="1214"/>
        <v/>
      </c>
      <c s="180" t="str">
        <f t="shared" si="1214"/>
        <v/>
      </c>
      <c s="180" t="str">
        <f t="shared" si="1214"/>
        <v/>
      </c>
    </row>
    <row r="1107" spans="1:65" ht="15.75" customHeight="1">
      <c r="A1107" s="176" t="str">
        <f>IF('S.D.PASTE SHEET'!A1107="","",'S.D.PASTE SHEET'!A1107)</f>
        <v/>
      </c>
      <c s="176" t="str">
        <f>IF('S.D.PASTE SHEET'!B1107="","",'S.D.PASTE SHEET'!B1107)</f>
        <v/>
      </c>
      <c s="176" t="str">
        <f>IF('S.D.PASTE SHEET'!C1107="","",'S.D.PASTE SHEET'!C1107)</f>
        <v/>
      </c>
      <c s="177" t="str">
        <f>IF('S.D.PASTE SHEET'!D1107="","",'S.D.PASTE SHEET'!D1107)</f>
        <v/>
      </c>
      <c s="176" t="str">
        <f>IF('S.D.PASTE SHEET'!E1107="","",UPPER('S.D.PASTE SHEET'!E1107))</f>
        <v/>
      </c>
      <c s="176" t="str">
        <f>IF('S.D.PASTE SHEET'!F1107="","",'S.D.PASTE SHEET'!F1107)</f>
        <v/>
      </c>
      <c s="176" t="str">
        <f>IF('S.D.PASTE SHEET'!G1107="","",UPPER('S.D.PASTE SHEET'!G1107))</f>
        <v/>
      </c>
      <c s="176" t="str">
        <f>IF('S.D.PASTE SHEET'!H1107="","",UPPER('S.D.PASTE SHEET'!H1107))</f>
        <v/>
      </c>
      <c s="176" t="str">
        <f>IF('S.D.PASTE SHEET'!I1107="","",'S.D.PASTE SHEET'!I1107)</f>
        <v/>
      </c>
      <c s="177" t="str">
        <f>IF('S.D.PASTE SHEET'!J1107="","",'S.D.PASTE SHEET'!J1107)</f>
        <v/>
      </c>
      <c s="176" t="str">
        <f>IF('S.D.PASTE SHEET'!K1107="","",'S.D.PASTE SHEET'!K1107)</f>
        <v/>
      </c>
      <c s="176" t="str">
        <f>IF('S.D.PASTE SHEET'!L1107="","",'S.D.PASTE SHEET'!L1107)</f>
        <v/>
      </c>
      <c s="176" t="str">
        <f>IF('S.D.PASTE SHEET'!M1107="","",'S.D.PASTE SHEET'!M1107)</f>
        <v/>
      </c>
      <c s="176" t="str">
        <f>IF('S.D.PASTE SHEET'!N1107="","",'S.D.PASTE SHEET'!N1107)</f>
        <v/>
      </c>
      <c s="176" t="str">
        <f>IF('S.D.PASTE SHEET'!O1107="","",'S.D.PASTE SHEET'!O1107)</f>
        <v/>
      </c>
      <c s="176" t="str">
        <f>IF('S.D.PASTE SHEET'!P1107="","",'S.D.PASTE SHEET'!P1107)</f>
        <v/>
      </c>
      <c s="176" t="str">
        <f>IF('S.D.PASTE SHEET'!Q1107="","",'S.D.PASTE SHEET'!Q1107)</f>
        <v/>
      </c>
      <c s="176" t="str">
        <f>IF('S.D.PASTE SHEET'!R1107="","",'S.D.PASTE SHEET'!R1107)</f>
        <v/>
      </c>
      <c s="176" t="str">
        <f>IF('S.D.PASTE SHEET'!S1107="","",'S.D.PASTE SHEET'!S1107)</f>
        <v/>
      </c>
      <c s="176" t="str">
        <f>IF('S.D.PASTE SHEET'!T1107="","",'S.D.PASTE SHEET'!T1107)</f>
        <v/>
      </c>
      <c s="176" t="str">
        <f>IF('S.D.PASTE SHEET'!U1107="","",'S.D.PASTE SHEET'!U1107)</f>
        <v/>
      </c>
      <c s="176" t="str">
        <f>IF('S.D.PASTE SHEET'!V1107="","",'S.D.PASTE SHEET'!V1107)</f>
        <v/>
      </c>
      <c s="176" t="str">
        <f>IF('S.D.PASTE SHEET'!W1107="","",'S.D.PASTE SHEET'!W1107)</f>
        <v/>
      </c>
      <c s="176" t="str">
        <f>IF('S.D.PASTE SHEET'!X1107="","",'S.D.PASTE SHEET'!X1107)</f>
        <v/>
      </c>
      <c s="176" t="str">
        <f>IF('S.D.PASTE SHEET'!Y1107="","",'S.D.PASTE SHEET'!Y1107)</f>
        <v/>
      </c>
      <c s="176" t="str">
        <f>IF('S.D.PASTE SHEET'!Z1107="","",'S.D.PASTE SHEET'!Z1107)</f>
        <v/>
      </c>
      <c s="176" t="str">
        <f>IF('S.D.PASTE SHEET'!AA1107="","",'S.D.PASTE SHEET'!AA1107)</f>
        <v/>
      </c>
      <c s="176" t="str">
        <f>IF('S.D.PASTE SHEET'!AB1107="","",'S.D.PASTE SHEET'!AB1107)</f>
        <v/>
      </c>
      <c s="176" t="str">
        <f>IF('S.D.PASTE SHEET'!AC1107="","",'S.D.PASTE SHEET'!AC1107)</f>
        <v/>
      </c>
      <c s="176" t="str">
        <f>IF('S.D.PASTE SHEET'!AD1107="","",'S.D.PASTE SHEET'!AD1107)</f>
        <v/>
      </c>
      <c s="178"/>
      <c s="179" t="str">
        <f>IF(AK1107="","",IF(AK1107&gt;0,COUNT($AG$2:AG1107),""))</f>
        <v/>
      </c>
      <c s="180" t="str">
        <f t="shared" si="1212"/>
        <v/>
      </c>
      <c s="180" t="str">
        <f t="shared" si="1212"/>
        <v/>
      </c>
      <c s="180" t="str">
        <f t="shared" si="1212"/>
        <v/>
      </c>
      <c s="181" t="str">
        <f t="shared" si="1212"/>
        <v/>
      </c>
      <c s="180" t="str">
        <f t="shared" si="1212"/>
        <v/>
      </c>
      <c s="180" t="str">
        <f t="shared" si="1212"/>
        <v/>
      </c>
      <c s="180" t="str">
        <f t="shared" si="1212"/>
        <v/>
      </c>
      <c s="180" t="str">
        <f t="shared" si="1212"/>
        <v/>
      </c>
      <c s="180" t="str">
        <f t="shared" si="1212"/>
        <v/>
      </c>
      <c s="181" t="str">
        <f t="shared" si="1212"/>
        <v/>
      </c>
      <c s="180" t="str">
        <f t="shared" si="1212"/>
        <v/>
      </c>
      <c s="180" t="str">
        <f t="shared" si="1212"/>
        <v/>
      </c>
      <c s="180" t="str">
        <f t="shared" si="1212"/>
        <v/>
      </c>
      <c s="180" t="str">
        <f t="shared" si="1212"/>
        <v/>
      </c>
      <c s="180" t="str">
        <f t="shared" si="1212"/>
        <v/>
      </c>
      <c s="180" t="str">
        <f t="shared" si="1212"/>
        <v/>
      </c>
      <c r="AX1107" s="180" t="str">
        <f>IF(BC1107="","",IF(BC1107&gt;0,COUNT($AY$2:AY1107),""))</f>
        <v/>
      </c>
      <c s="180" t="str">
        <f t="shared" si="1215" ref="AY1107">IF(AND($BB$1=5,$A1107=5,$BC$1=C1107),B1107,"")</f>
        <v/>
      </c>
      <c s="180" t="str">
        <f t="shared" si="1214"/>
        <v/>
      </c>
      <c s="182" t="str">
        <f t="shared" si="1214"/>
        <v/>
      </c>
      <c s="180" t="str">
        <f t="shared" si="1214"/>
        <v/>
      </c>
      <c s="180" t="str">
        <f t="shared" si="1214"/>
        <v/>
      </c>
      <c s="180" t="str">
        <f t="shared" si="1214"/>
        <v/>
      </c>
      <c s="180" t="str">
        <f t="shared" si="1214"/>
        <v/>
      </c>
      <c s="180" t="str">
        <f t="shared" si="1214"/>
        <v/>
      </c>
      <c s="182" t="str">
        <f t="shared" si="1214"/>
        <v/>
      </c>
      <c s="180" t="str">
        <f t="shared" si="1214"/>
        <v/>
      </c>
      <c s="180" t="str">
        <f t="shared" si="1214"/>
        <v/>
      </c>
      <c s="180" t="str">
        <f t="shared" si="1214"/>
        <v/>
      </c>
      <c s="180" t="str">
        <f t="shared" si="1214"/>
        <v/>
      </c>
      <c s="180" t="str">
        <f t="shared" si="1214"/>
        <v/>
      </c>
      <c s="180" t="str">
        <f t="shared" si="1214"/>
        <v/>
      </c>
    </row>
    <row r="1108" spans="1:65" ht="15.75" customHeight="1">
      <c r="A1108" s="176" t="str">
        <f>IF('S.D.PASTE SHEET'!A1108="","",'S.D.PASTE SHEET'!A1108)</f>
        <v/>
      </c>
      <c s="176" t="str">
        <f>IF('S.D.PASTE SHEET'!B1108="","",'S.D.PASTE SHEET'!B1108)</f>
        <v/>
      </c>
      <c s="176" t="str">
        <f>IF('S.D.PASTE SHEET'!C1108="","",'S.D.PASTE SHEET'!C1108)</f>
        <v/>
      </c>
      <c s="177" t="str">
        <f>IF('S.D.PASTE SHEET'!D1108="","",'S.D.PASTE SHEET'!D1108)</f>
        <v/>
      </c>
      <c s="176" t="str">
        <f>IF('S.D.PASTE SHEET'!E1108="","",UPPER('S.D.PASTE SHEET'!E1108))</f>
        <v/>
      </c>
      <c s="176" t="str">
        <f>IF('S.D.PASTE SHEET'!F1108="","",'S.D.PASTE SHEET'!F1108)</f>
        <v/>
      </c>
      <c s="176" t="str">
        <f>IF('S.D.PASTE SHEET'!G1108="","",UPPER('S.D.PASTE SHEET'!G1108))</f>
        <v/>
      </c>
      <c s="176" t="str">
        <f>IF('S.D.PASTE SHEET'!H1108="","",UPPER('S.D.PASTE SHEET'!H1108))</f>
        <v/>
      </c>
      <c s="176" t="str">
        <f>IF('S.D.PASTE SHEET'!I1108="","",'S.D.PASTE SHEET'!I1108)</f>
        <v/>
      </c>
      <c s="177" t="str">
        <f>IF('S.D.PASTE SHEET'!J1108="","",'S.D.PASTE SHEET'!J1108)</f>
        <v/>
      </c>
      <c s="176" t="str">
        <f>IF('S.D.PASTE SHEET'!K1108="","",'S.D.PASTE SHEET'!K1108)</f>
        <v/>
      </c>
      <c s="176" t="str">
        <f>IF('S.D.PASTE SHEET'!L1108="","",'S.D.PASTE SHEET'!L1108)</f>
        <v/>
      </c>
      <c s="176" t="str">
        <f>IF('S.D.PASTE SHEET'!M1108="","",'S.D.PASTE SHEET'!M1108)</f>
        <v/>
      </c>
      <c s="176" t="str">
        <f>IF('S.D.PASTE SHEET'!N1108="","",'S.D.PASTE SHEET'!N1108)</f>
        <v/>
      </c>
      <c s="176" t="str">
        <f>IF('S.D.PASTE SHEET'!O1108="","",'S.D.PASTE SHEET'!O1108)</f>
        <v/>
      </c>
      <c s="176" t="str">
        <f>IF('S.D.PASTE SHEET'!P1108="","",'S.D.PASTE SHEET'!P1108)</f>
        <v/>
      </c>
      <c s="176" t="str">
        <f>IF('S.D.PASTE SHEET'!Q1108="","",'S.D.PASTE SHEET'!Q1108)</f>
        <v/>
      </c>
      <c s="176" t="str">
        <f>IF('S.D.PASTE SHEET'!R1108="","",'S.D.PASTE SHEET'!R1108)</f>
        <v/>
      </c>
      <c s="176" t="str">
        <f>IF('S.D.PASTE SHEET'!S1108="","",'S.D.PASTE SHEET'!S1108)</f>
        <v/>
      </c>
      <c s="176" t="str">
        <f>IF('S.D.PASTE SHEET'!T1108="","",'S.D.PASTE SHEET'!T1108)</f>
        <v/>
      </c>
      <c s="176" t="str">
        <f>IF('S.D.PASTE SHEET'!U1108="","",'S.D.PASTE SHEET'!U1108)</f>
        <v/>
      </c>
      <c s="176" t="str">
        <f>IF('S.D.PASTE SHEET'!V1108="","",'S.D.PASTE SHEET'!V1108)</f>
        <v/>
      </c>
      <c s="176" t="str">
        <f>IF('S.D.PASTE SHEET'!W1108="","",'S.D.PASTE SHEET'!W1108)</f>
        <v/>
      </c>
      <c s="176" t="str">
        <f>IF('S.D.PASTE SHEET'!X1108="","",'S.D.PASTE SHEET'!X1108)</f>
        <v/>
      </c>
      <c s="176" t="str">
        <f>IF('S.D.PASTE SHEET'!Y1108="","",'S.D.PASTE SHEET'!Y1108)</f>
        <v/>
      </c>
      <c s="176" t="str">
        <f>IF('S.D.PASTE SHEET'!Z1108="","",'S.D.PASTE SHEET'!Z1108)</f>
        <v/>
      </c>
      <c s="176" t="str">
        <f>IF('S.D.PASTE SHEET'!AA1108="","",'S.D.PASTE SHEET'!AA1108)</f>
        <v/>
      </c>
      <c s="176" t="str">
        <f>IF('S.D.PASTE SHEET'!AB1108="","",'S.D.PASTE SHEET'!AB1108)</f>
        <v/>
      </c>
      <c s="176" t="str">
        <f>IF('S.D.PASTE SHEET'!AC1108="","",'S.D.PASTE SHEET'!AC1108)</f>
        <v/>
      </c>
      <c s="176" t="str">
        <f>IF('S.D.PASTE SHEET'!AD1108="","",'S.D.PASTE SHEET'!AD1108)</f>
        <v/>
      </c>
      <c s="178"/>
      <c s="179" t="str">
        <f>IF(AK1108="","",IF(AK1108&gt;0,COUNT($AG$2:AG1108),""))</f>
        <v/>
      </c>
      <c s="180" t="str">
        <f t="shared" si="1212"/>
        <v/>
      </c>
      <c s="180" t="str">
        <f t="shared" si="1212"/>
        <v/>
      </c>
      <c s="180" t="str">
        <f t="shared" si="1212"/>
        <v/>
      </c>
      <c s="181" t="str">
        <f t="shared" si="1212"/>
        <v/>
      </c>
      <c s="180" t="str">
        <f t="shared" si="1212"/>
        <v/>
      </c>
      <c s="180" t="str">
        <f t="shared" si="1212"/>
        <v/>
      </c>
      <c s="180" t="str">
        <f t="shared" si="1212"/>
        <v/>
      </c>
      <c s="180" t="str">
        <f t="shared" si="1212"/>
        <v/>
      </c>
      <c s="180" t="str">
        <f t="shared" si="1212"/>
        <v/>
      </c>
      <c s="181" t="str">
        <f t="shared" si="1212"/>
        <v/>
      </c>
      <c s="180" t="str">
        <f t="shared" si="1212"/>
        <v/>
      </c>
      <c s="180" t="str">
        <f t="shared" si="1212"/>
        <v/>
      </c>
      <c s="180" t="str">
        <f t="shared" si="1212"/>
        <v/>
      </c>
      <c s="180" t="str">
        <f t="shared" si="1212"/>
        <v/>
      </c>
      <c s="180" t="str">
        <f t="shared" si="1212"/>
        <v/>
      </c>
      <c s="180" t="str">
        <f t="shared" si="1212"/>
        <v/>
      </c>
      <c r="AX1108" s="180" t="str">
        <f>IF(BC1108="","",IF(BC1108&gt;0,COUNT($AY$2:AY1108),""))</f>
        <v/>
      </c>
      <c s="180" t="str">
        <f t="shared" si="1216" ref="AY1108">IF(AND($BB$1=5,$A1108=5,$BC$1=C1108),B1108,"")</f>
        <v/>
      </c>
      <c s="180" t="str">
        <f t="shared" si="1214"/>
        <v/>
      </c>
      <c s="182" t="str">
        <f t="shared" si="1214"/>
        <v/>
      </c>
      <c s="180" t="str">
        <f t="shared" si="1214"/>
        <v/>
      </c>
      <c s="180" t="str">
        <f t="shared" si="1214"/>
        <v/>
      </c>
      <c s="180" t="str">
        <f t="shared" si="1214"/>
        <v/>
      </c>
      <c s="180" t="str">
        <f t="shared" si="1214"/>
        <v/>
      </c>
      <c s="180" t="str">
        <f t="shared" si="1214"/>
        <v/>
      </c>
      <c s="182" t="str">
        <f t="shared" si="1214"/>
        <v/>
      </c>
      <c s="180" t="str">
        <f t="shared" si="1214"/>
        <v/>
      </c>
      <c s="180" t="str">
        <f t="shared" si="1214"/>
        <v/>
      </c>
      <c s="180" t="str">
        <f t="shared" si="1214"/>
        <v/>
      </c>
      <c s="180" t="str">
        <f t="shared" si="1214"/>
        <v/>
      </c>
      <c s="180" t="str">
        <f t="shared" si="1214"/>
        <v/>
      </c>
      <c s="180" t="str">
        <f t="shared" si="1214"/>
        <v/>
      </c>
    </row>
    <row r="1109" spans="1:65" ht="15.75" customHeight="1">
      <c r="A1109" s="176" t="str">
        <f>IF('S.D.PASTE SHEET'!A1109="","",'S.D.PASTE SHEET'!A1109)</f>
        <v/>
      </c>
      <c s="176" t="str">
        <f>IF('S.D.PASTE SHEET'!B1109="","",'S.D.PASTE SHEET'!B1109)</f>
        <v/>
      </c>
      <c s="176" t="str">
        <f>IF('S.D.PASTE SHEET'!C1109="","",'S.D.PASTE SHEET'!C1109)</f>
        <v/>
      </c>
      <c s="177" t="str">
        <f>IF('S.D.PASTE SHEET'!D1109="","",'S.D.PASTE SHEET'!D1109)</f>
        <v/>
      </c>
      <c s="176" t="str">
        <f>IF('S.D.PASTE SHEET'!E1109="","",UPPER('S.D.PASTE SHEET'!E1109))</f>
        <v/>
      </c>
      <c s="176" t="str">
        <f>IF('S.D.PASTE SHEET'!F1109="","",'S.D.PASTE SHEET'!F1109)</f>
        <v/>
      </c>
      <c s="176" t="str">
        <f>IF('S.D.PASTE SHEET'!G1109="","",UPPER('S.D.PASTE SHEET'!G1109))</f>
        <v/>
      </c>
      <c s="176" t="str">
        <f>IF('S.D.PASTE SHEET'!H1109="","",UPPER('S.D.PASTE SHEET'!H1109))</f>
        <v/>
      </c>
      <c s="176" t="str">
        <f>IF('S.D.PASTE SHEET'!I1109="","",'S.D.PASTE SHEET'!I1109)</f>
        <v/>
      </c>
      <c s="177" t="str">
        <f>IF('S.D.PASTE SHEET'!J1109="","",'S.D.PASTE SHEET'!J1109)</f>
        <v/>
      </c>
      <c s="176" t="str">
        <f>IF('S.D.PASTE SHEET'!K1109="","",'S.D.PASTE SHEET'!K1109)</f>
        <v/>
      </c>
      <c s="176" t="str">
        <f>IF('S.D.PASTE SHEET'!L1109="","",'S.D.PASTE SHEET'!L1109)</f>
        <v/>
      </c>
      <c s="176" t="str">
        <f>IF('S.D.PASTE SHEET'!M1109="","",'S.D.PASTE SHEET'!M1109)</f>
        <v/>
      </c>
      <c s="176" t="str">
        <f>IF('S.D.PASTE SHEET'!N1109="","",'S.D.PASTE SHEET'!N1109)</f>
        <v/>
      </c>
      <c s="176" t="str">
        <f>IF('S.D.PASTE SHEET'!O1109="","",'S.D.PASTE SHEET'!O1109)</f>
        <v/>
      </c>
      <c s="176" t="str">
        <f>IF('S.D.PASTE SHEET'!P1109="","",'S.D.PASTE SHEET'!P1109)</f>
        <v/>
      </c>
      <c s="176" t="str">
        <f>IF('S.D.PASTE SHEET'!Q1109="","",'S.D.PASTE SHEET'!Q1109)</f>
        <v/>
      </c>
      <c s="176" t="str">
        <f>IF('S.D.PASTE SHEET'!R1109="","",'S.D.PASTE SHEET'!R1109)</f>
        <v/>
      </c>
      <c s="176" t="str">
        <f>IF('S.D.PASTE SHEET'!S1109="","",'S.D.PASTE SHEET'!S1109)</f>
        <v/>
      </c>
      <c s="176" t="str">
        <f>IF('S.D.PASTE SHEET'!T1109="","",'S.D.PASTE SHEET'!T1109)</f>
        <v/>
      </c>
      <c s="176" t="str">
        <f>IF('S.D.PASTE SHEET'!U1109="","",'S.D.PASTE SHEET'!U1109)</f>
        <v/>
      </c>
      <c s="176" t="str">
        <f>IF('S.D.PASTE SHEET'!V1109="","",'S.D.PASTE SHEET'!V1109)</f>
        <v/>
      </c>
      <c s="176" t="str">
        <f>IF('S.D.PASTE SHEET'!W1109="","",'S.D.PASTE SHEET'!W1109)</f>
        <v/>
      </c>
      <c s="176" t="str">
        <f>IF('S.D.PASTE SHEET'!X1109="","",'S.D.PASTE SHEET'!X1109)</f>
        <v/>
      </c>
      <c s="176" t="str">
        <f>IF('S.D.PASTE SHEET'!Y1109="","",'S.D.PASTE SHEET'!Y1109)</f>
        <v/>
      </c>
      <c s="176" t="str">
        <f>IF('S.D.PASTE SHEET'!Z1109="","",'S.D.PASTE SHEET'!Z1109)</f>
        <v/>
      </c>
      <c s="176" t="str">
        <f>IF('S.D.PASTE SHEET'!AA1109="","",'S.D.PASTE SHEET'!AA1109)</f>
        <v/>
      </c>
      <c s="176" t="str">
        <f>IF('S.D.PASTE SHEET'!AB1109="","",'S.D.PASTE SHEET'!AB1109)</f>
        <v/>
      </c>
      <c s="176" t="str">
        <f>IF('S.D.PASTE SHEET'!AC1109="","",'S.D.PASTE SHEET'!AC1109)</f>
        <v/>
      </c>
      <c s="176" t="str">
        <f>IF('S.D.PASTE SHEET'!AD1109="","",'S.D.PASTE SHEET'!AD1109)</f>
        <v/>
      </c>
      <c s="178"/>
      <c s="179" t="str">
        <f>IF(AK1109="","",IF(AK1109&gt;0,COUNT($AG$2:AG1109),""))</f>
        <v/>
      </c>
      <c s="180" t="str">
        <f t="shared" si="1212"/>
        <v/>
      </c>
      <c s="180" t="str">
        <f t="shared" si="1212"/>
        <v/>
      </c>
      <c s="180" t="str">
        <f t="shared" si="1212"/>
        <v/>
      </c>
      <c s="181" t="str">
        <f t="shared" si="1212"/>
        <v/>
      </c>
      <c s="180" t="str">
        <f t="shared" si="1212"/>
        <v/>
      </c>
      <c s="180" t="str">
        <f t="shared" si="1212"/>
        <v/>
      </c>
      <c s="180" t="str">
        <f t="shared" si="1212"/>
        <v/>
      </c>
      <c s="180" t="str">
        <f t="shared" si="1212"/>
        <v/>
      </c>
      <c s="180" t="str">
        <f t="shared" si="1212"/>
        <v/>
      </c>
      <c s="181" t="str">
        <f t="shared" si="1212"/>
        <v/>
      </c>
      <c s="180" t="str">
        <f t="shared" si="1212"/>
        <v/>
      </c>
      <c s="180" t="str">
        <f t="shared" si="1212"/>
        <v/>
      </c>
      <c s="180" t="str">
        <f t="shared" si="1212"/>
        <v/>
      </c>
      <c s="180" t="str">
        <f t="shared" si="1212"/>
        <v/>
      </c>
      <c s="180" t="str">
        <f t="shared" si="1212"/>
        <v/>
      </c>
      <c s="180" t="str">
        <f t="shared" si="1212"/>
        <v/>
      </c>
      <c r="AX1109" s="180" t="str">
        <f>IF(BC1109="","",IF(BC1109&gt;0,COUNT($AY$2:AY1109),""))</f>
        <v/>
      </c>
      <c s="180" t="str">
        <f t="shared" si="1217" ref="AY1109">IF(AND($BB$1=5,$A1109=5,$BC$1=C1109),B1109,"")</f>
        <v/>
      </c>
      <c s="180" t="str">
        <f t="shared" si="1214"/>
        <v/>
      </c>
      <c s="182" t="str">
        <f t="shared" si="1214"/>
        <v/>
      </c>
      <c s="180" t="str">
        <f t="shared" si="1214"/>
        <v/>
      </c>
      <c s="180" t="str">
        <f t="shared" si="1214"/>
        <v/>
      </c>
      <c s="180" t="str">
        <f t="shared" si="1214"/>
        <v/>
      </c>
      <c s="180" t="str">
        <f t="shared" si="1214"/>
        <v/>
      </c>
      <c s="180" t="str">
        <f t="shared" si="1214"/>
        <v/>
      </c>
      <c s="182" t="str">
        <f t="shared" si="1214"/>
        <v/>
      </c>
      <c s="180" t="str">
        <f t="shared" si="1214"/>
        <v/>
      </c>
      <c s="180" t="str">
        <f t="shared" si="1214"/>
        <v/>
      </c>
      <c s="180" t="str">
        <f t="shared" si="1214"/>
        <v/>
      </c>
      <c s="180" t="str">
        <f t="shared" si="1214"/>
        <v/>
      </c>
      <c s="180" t="str">
        <f t="shared" si="1214"/>
        <v/>
      </c>
      <c s="180" t="str">
        <f t="shared" si="1214"/>
        <v/>
      </c>
    </row>
    <row r="1110" spans="1:65" ht="15.75" customHeight="1">
      <c r="A1110" s="176" t="str">
        <f>IF('S.D.PASTE SHEET'!A1110="","",'S.D.PASTE SHEET'!A1110)</f>
        <v/>
      </c>
      <c s="176" t="str">
        <f>IF('S.D.PASTE SHEET'!B1110="","",'S.D.PASTE SHEET'!B1110)</f>
        <v/>
      </c>
      <c s="176" t="str">
        <f>IF('S.D.PASTE SHEET'!C1110="","",'S.D.PASTE SHEET'!C1110)</f>
        <v/>
      </c>
      <c s="177" t="str">
        <f>IF('S.D.PASTE SHEET'!D1110="","",'S.D.PASTE SHEET'!D1110)</f>
        <v/>
      </c>
      <c s="176" t="str">
        <f>IF('S.D.PASTE SHEET'!E1110="","",UPPER('S.D.PASTE SHEET'!E1110))</f>
        <v/>
      </c>
      <c s="176" t="str">
        <f>IF('S.D.PASTE SHEET'!F1110="","",'S.D.PASTE SHEET'!F1110)</f>
        <v/>
      </c>
      <c s="176" t="str">
        <f>IF('S.D.PASTE SHEET'!G1110="","",UPPER('S.D.PASTE SHEET'!G1110))</f>
        <v/>
      </c>
      <c s="176" t="str">
        <f>IF('S.D.PASTE SHEET'!H1110="","",UPPER('S.D.PASTE SHEET'!H1110))</f>
        <v/>
      </c>
      <c s="176" t="str">
        <f>IF('S.D.PASTE SHEET'!I1110="","",'S.D.PASTE SHEET'!I1110)</f>
        <v/>
      </c>
      <c s="177" t="str">
        <f>IF('S.D.PASTE SHEET'!J1110="","",'S.D.PASTE SHEET'!J1110)</f>
        <v/>
      </c>
      <c s="176" t="str">
        <f>IF('S.D.PASTE SHEET'!K1110="","",'S.D.PASTE SHEET'!K1110)</f>
        <v/>
      </c>
      <c s="176" t="str">
        <f>IF('S.D.PASTE SHEET'!L1110="","",'S.D.PASTE SHEET'!L1110)</f>
        <v/>
      </c>
      <c s="176" t="str">
        <f>IF('S.D.PASTE SHEET'!M1110="","",'S.D.PASTE SHEET'!M1110)</f>
        <v/>
      </c>
      <c s="176" t="str">
        <f>IF('S.D.PASTE SHEET'!N1110="","",'S.D.PASTE SHEET'!N1110)</f>
        <v/>
      </c>
      <c s="176" t="str">
        <f>IF('S.D.PASTE SHEET'!O1110="","",'S.D.PASTE SHEET'!O1110)</f>
        <v/>
      </c>
      <c s="176" t="str">
        <f>IF('S.D.PASTE SHEET'!P1110="","",'S.D.PASTE SHEET'!P1110)</f>
        <v/>
      </c>
      <c s="176" t="str">
        <f>IF('S.D.PASTE SHEET'!Q1110="","",'S.D.PASTE SHEET'!Q1110)</f>
        <v/>
      </c>
      <c s="176" t="str">
        <f>IF('S.D.PASTE SHEET'!R1110="","",'S.D.PASTE SHEET'!R1110)</f>
        <v/>
      </c>
      <c s="176" t="str">
        <f>IF('S.D.PASTE SHEET'!S1110="","",'S.D.PASTE SHEET'!S1110)</f>
        <v/>
      </c>
      <c s="176" t="str">
        <f>IF('S.D.PASTE SHEET'!T1110="","",'S.D.PASTE SHEET'!T1110)</f>
        <v/>
      </c>
      <c s="176" t="str">
        <f>IF('S.D.PASTE SHEET'!U1110="","",'S.D.PASTE SHEET'!U1110)</f>
        <v/>
      </c>
      <c s="176" t="str">
        <f>IF('S.D.PASTE SHEET'!V1110="","",'S.D.PASTE SHEET'!V1110)</f>
        <v/>
      </c>
      <c s="176" t="str">
        <f>IF('S.D.PASTE SHEET'!W1110="","",'S.D.PASTE SHEET'!W1110)</f>
        <v/>
      </c>
      <c s="176" t="str">
        <f>IF('S.D.PASTE SHEET'!X1110="","",'S.D.PASTE SHEET'!X1110)</f>
        <v/>
      </c>
      <c s="176" t="str">
        <f>IF('S.D.PASTE SHEET'!Y1110="","",'S.D.PASTE SHEET'!Y1110)</f>
        <v/>
      </c>
      <c s="176" t="str">
        <f>IF('S.D.PASTE SHEET'!Z1110="","",'S.D.PASTE SHEET'!Z1110)</f>
        <v/>
      </c>
      <c s="176" t="str">
        <f>IF('S.D.PASTE SHEET'!AA1110="","",'S.D.PASTE SHEET'!AA1110)</f>
        <v/>
      </c>
      <c s="176" t="str">
        <f>IF('S.D.PASTE SHEET'!AB1110="","",'S.D.PASTE SHEET'!AB1110)</f>
        <v/>
      </c>
      <c s="176" t="str">
        <f>IF('S.D.PASTE SHEET'!AC1110="","",'S.D.PASTE SHEET'!AC1110)</f>
        <v/>
      </c>
      <c s="176" t="str">
        <f>IF('S.D.PASTE SHEET'!AD1110="","",'S.D.PASTE SHEET'!AD1110)</f>
        <v/>
      </c>
      <c s="178"/>
      <c s="179" t="str">
        <f>IF(AK1110="","",IF(AK1110&gt;0,COUNT($AG$2:AG1110),""))</f>
        <v/>
      </c>
      <c s="180" t="str">
        <f t="shared" si="1212"/>
        <v/>
      </c>
      <c s="180" t="str">
        <f t="shared" si="1212"/>
        <v/>
      </c>
      <c s="180" t="str">
        <f t="shared" si="1212"/>
        <v/>
      </c>
      <c s="181" t="str">
        <f t="shared" si="1212"/>
        <v/>
      </c>
      <c s="180" t="str">
        <f t="shared" si="1212"/>
        <v/>
      </c>
      <c s="180" t="str">
        <f t="shared" si="1212"/>
        <v/>
      </c>
      <c s="180" t="str">
        <f t="shared" si="1212"/>
        <v/>
      </c>
      <c s="180" t="str">
        <f t="shared" si="1212"/>
        <v/>
      </c>
      <c s="180" t="str">
        <f t="shared" si="1212"/>
        <v/>
      </c>
      <c s="181" t="str">
        <f t="shared" si="1212"/>
        <v/>
      </c>
      <c s="180" t="str">
        <f t="shared" si="1212"/>
        <v/>
      </c>
      <c s="180" t="str">
        <f t="shared" si="1212"/>
        <v/>
      </c>
      <c s="180" t="str">
        <f t="shared" si="1212"/>
        <v/>
      </c>
      <c s="180" t="str">
        <f t="shared" si="1212"/>
        <v/>
      </c>
      <c s="180" t="str">
        <f t="shared" si="1212"/>
        <v/>
      </c>
      <c s="180" t="str">
        <f t="shared" si="1212"/>
        <v/>
      </c>
      <c r="AX1110" s="180" t="str">
        <f>IF(BC1110="","",IF(BC1110&gt;0,COUNT($AY$2:AY1110),""))</f>
        <v/>
      </c>
      <c s="180" t="str">
        <f t="shared" si="1218" ref="AY1110">IF(AND($BB$1=5,$A1110=5,$BC$1=C1110),B1110,"")</f>
        <v/>
      </c>
      <c s="180" t="str">
        <f t="shared" si="1214"/>
        <v/>
      </c>
      <c s="182" t="str">
        <f t="shared" si="1214"/>
        <v/>
      </c>
      <c s="180" t="str">
        <f t="shared" si="1214"/>
        <v/>
      </c>
      <c s="180" t="str">
        <f t="shared" si="1214"/>
        <v/>
      </c>
      <c s="180" t="str">
        <f t="shared" si="1214"/>
        <v/>
      </c>
      <c s="180" t="str">
        <f t="shared" si="1214"/>
        <v/>
      </c>
      <c s="180" t="str">
        <f t="shared" si="1214"/>
        <v/>
      </c>
      <c s="182" t="str">
        <f t="shared" si="1214"/>
        <v/>
      </c>
      <c s="180" t="str">
        <f t="shared" si="1214"/>
        <v/>
      </c>
      <c s="180" t="str">
        <f t="shared" si="1214"/>
        <v/>
      </c>
      <c s="180" t="str">
        <f t="shared" si="1214"/>
        <v/>
      </c>
      <c s="180" t="str">
        <f t="shared" si="1214"/>
        <v/>
      </c>
      <c s="180" t="str">
        <f t="shared" si="1214"/>
        <v/>
      </c>
      <c s="180" t="str">
        <f t="shared" si="1214"/>
        <v/>
      </c>
    </row>
    <row r="1111" spans="1:65" ht="15.75" customHeight="1">
      <c r="A1111" s="176" t="str">
        <f>IF('S.D.PASTE SHEET'!A1111="","",'S.D.PASTE SHEET'!A1111)</f>
        <v/>
      </c>
      <c s="176" t="str">
        <f>IF('S.D.PASTE SHEET'!B1111="","",'S.D.PASTE SHEET'!B1111)</f>
        <v/>
      </c>
      <c s="176" t="str">
        <f>IF('S.D.PASTE SHEET'!C1111="","",'S.D.PASTE SHEET'!C1111)</f>
        <v/>
      </c>
      <c s="177" t="str">
        <f>IF('S.D.PASTE SHEET'!D1111="","",'S.D.PASTE SHEET'!D1111)</f>
        <v/>
      </c>
      <c s="176" t="str">
        <f>IF('S.D.PASTE SHEET'!E1111="","",UPPER('S.D.PASTE SHEET'!E1111))</f>
        <v/>
      </c>
      <c s="176" t="str">
        <f>IF('S.D.PASTE SHEET'!F1111="","",'S.D.PASTE SHEET'!F1111)</f>
        <v/>
      </c>
      <c s="176" t="str">
        <f>IF('S.D.PASTE SHEET'!G1111="","",UPPER('S.D.PASTE SHEET'!G1111))</f>
        <v/>
      </c>
      <c s="176" t="str">
        <f>IF('S.D.PASTE SHEET'!H1111="","",UPPER('S.D.PASTE SHEET'!H1111))</f>
        <v/>
      </c>
      <c s="176" t="str">
        <f>IF('S.D.PASTE SHEET'!I1111="","",'S.D.PASTE SHEET'!I1111)</f>
        <v/>
      </c>
      <c s="177" t="str">
        <f>IF('S.D.PASTE SHEET'!J1111="","",'S.D.PASTE SHEET'!J1111)</f>
        <v/>
      </c>
      <c s="176" t="str">
        <f>IF('S.D.PASTE SHEET'!K1111="","",'S.D.PASTE SHEET'!K1111)</f>
        <v/>
      </c>
      <c s="176" t="str">
        <f>IF('S.D.PASTE SHEET'!L1111="","",'S.D.PASTE SHEET'!L1111)</f>
        <v/>
      </c>
      <c s="176" t="str">
        <f>IF('S.D.PASTE SHEET'!M1111="","",'S.D.PASTE SHEET'!M1111)</f>
        <v/>
      </c>
      <c s="176" t="str">
        <f>IF('S.D.PASTE SHEET'!N1111="","",'S.D.PASTE SHEET'!N1111)</f>
        <v/>
      </c>
      <c s="176" t="str">
        <f>IF('S.D.PASTE SHEET'!O1111="","",'S.D.PASTE SHEET'!O1111)</f>
        <v/>
      </c>
      <c s="176" t="str">
        <f>IF('S.D.PASTE SHEET'!P1111="","",'S.D.PASTE SHEET'!P1111)</f>
        <v/>
      </c>
      <c s="176" t="str">
        <f>IF('S.D.PASTE SHEET'!Q1111="","",'S.D.PASTE SHEET'!Q1111)</f>
        <v/>
      </c>
      <c s="176" t="str">
        <f>IF('S.D.PASTE SHEET'!R1111="","",'S.D.PASTE SHEET'!R1111)</f>
        <v/>
      </c>
      <c s="176" t="str">
        <f>IF('S.D.PASTE SHEET'!S1111="","",'S.D.PASTE SHEET'!S1111)</f>
        <v/>
      </c>
      <c s="176" t="str">
        <f>IF('S.D.PASTE SHEET'!T1111="","",'S.D.PASTE SHEET'!T1111)</f>
        <v/>
      </c>
      <c s="176" t="str">
        <f>IF('S.D.PASTE SHEET'!U1111="","",'S.D.PASTE SHEET'!U1111)</f>
        <v/>
      </c>
      <c s="176" t="str">
        <f>IF('S.D.PASTE SHEET'!V1111="","",'S.D.PASTE SHEET'!V1111)</f>
        <v/>
      </c>
      <c s="176" t="str">
        <f>IF('S.D.PASTE SHEET'!W1111="","",'S.D.PASTE SHEET'!W1111)</f>
        <v/>
      </c>
      <c s="176" t="str">
        <f>IF('S.D.PASTE SHEET'!X1111="","",'S.D.PASTE SHEET'!X1111)</f>
        <v/>
      </c>
      <c s="176" t="str">
        <f>IF('S.D.PASTE SHEET'!Y1111="","",'S.D.PASTE SHEET'!Y1111)</f>
        <v/>
      </c>
      <c s="176" t="str">
        <f>IF('S.D.PASTE SHEET'!Z1111="","",'S.D.PASTE SHEET'!Z1111)</f>
        <v/>
      </c>
      <c s="176" t="str">
        <f>IF('S.D.PASTE SHEET'!AA1111="","",'S.D.PASTE SHEET'!AA1111)</f>
        <v/>
      </c>
      <c s="176" t="str">
        <f>IF('S.D.PASTE SHEET'!AB1111="","",'S.D.PASTE SHEET'!AB1111)</f>
        <v/>
      </c>
      <c s="176" t="str">
        <f>IF('S.D.PASTE SHEET'!AC1111="","",'S.D.PASTE SHEET'!AC1111)</f>
        <v/>
      </c>
      <c s="176" t="str">
        <f>IF('S.D.PASTE SHEET'!AD1111="","",'S.D.PASTE SHEET'!AD1111)</f>
        <v/>
      </c>
      <c s="178"/>
      <c s="179" t="str">
        <f>IF(AK1111="","",IF(AK1111&gt;0,COUNT($AG$2:AG1111),""))</f>
        <v/>
      </c>
      <c s="180" t="str">
        <f t="shared" si="1212"/>
        <v/>
      </c>
      <c s="180" t="str">
        <f t="shared" si="1212"/>
        <v/>
      </c>
      <c s="180" t="str">
        <f t="shared" si="1212"/>
        <v/>
      </c>
      <c s="181" t="str">
        <f t="shared" si="1212"/>
        <v/>
      </c>
      <c s="180" t="str">
        <f t="shared" si="1212"/>
        <v/>
      </c>
      <c s="180" t="str">
        <f t="shared" si="1212"/>
        <v/>
      </c>
      <c s="180" t="str">
        <f t="shared" si="1212"/>
        <v/>
      </c>
      <c s="180" t="str">
        <f t="shared" si="1212"/>
        <v/>
      </c>
      <c s="180" t="str">
        <f t="shared" si="1212"/>
        <v/>
      </c>
      <c s="181" t="str">
        <f t="shared" si="1212"/>
        <v/>
      </c>
      <c s="180" t="str">
        <f t="shared" si="1212"/>
        <v/>
      </c>
      <c s="180" t="str">
        <f t="shared" si="1212"/>
        <v/>
      </c>
      <c s="180" t="str">
        <f t="shared" si="1212"/>
        <v/>
      </c>
      <c s="180" t="str">
        <f t="shared" si="1212"/>
        <v/>
      </c>
      <c s="180" t="str">
        <f t="shared" si="1212"/>
        <v/>
      </c>
      <c s="180" t="str">
        <f t="shared" si="1212"/>
        <v/>
      </c>
      <c r="AX1111" s="180" t="str">
        <f>IF(BC1111="","",IF(BC1111&gt;0,COUNT($AY$2:AY1111),""))</f>
        <v/>
      </c>
      <c s="180" t="str">
        <f t="shared" si="1219" ref="AY1111">IF(AND($BB$1=5,$A1111=5,$BC$1=C1111),B1111,"")</f>
        <v/>
      </c>
      <c s="180" t="str">
        <f t="shared" si="1214"/>
        <v/>
      </c>
      <c s="182" t="str">
        <f t="shared" si="1214"/>
        <v/>
      </c>
      <c s="180" t="str">
        <f t="shared" si="1214"/>
        <v/>
      </c>
      <c s="180" t="str">
        <f t="shared" si="1214"/>
        <v/>
      </c>
      <c s="180" t="str">
        <f t="shared" si="1214"/>
        <v/>
      </c>
      <c s="180" t="str">
        <f t="shared" si="1214"/>
        <v/>
      </c>
      <c s="180" t="str">
        <f t="shared" si="1214"/>
        <v/>
      </c>
      <c s="182" t="str">
        <f t="shared" si="1214"/>
        <v/>
      </c>
      <c s="180" t="str">
        <f t="shared" si="1214"/>
        <v/>
      </c>
      <c s="180" t="str">
        <f t="shared" si="1214"/>
        <v/>
      </c>
      <c s="180" t="str">
        <f t="shared" si="1214"/>
        <v/>
      </c>
      <c s="180" t="str">
        <f t="shared" si="1214"/>
        <v/>
      </c>
      <c s="180" t="str">
        <f t="shared" si="1214"/>
        <v/>
      </c>
      <c s="180" t="str">
        <f t="shared" si="1214"/>
        <v/>
      </c>
    </row>
    <row r="1112" spans="1:65" ht="15.75" customHeight="1">
      <c r="A1112" s="176" t="str">
        <f>IF('S.D.PASTE SHEET'!A1112="","",'S.D.PASTE SHEET'!A1112)</f>
        <v/>
      </c>
      <c s="176" t="str">
        <f>IF('S.D.PASTE SHEET'!B1112="","",'S.D.PASTE SHEET'!B1112)</f>
        <v/>
      </c>
      <c s="176" t="str">
        <f>IF('S.D.PASTE SHEET'!C1112="","",'S.D.PASTE SHEET'!C1112)</f>
        <v/>
      </c>
      <c s="177" t="str">
        <f>IF('S.D.PASTE SHEET'!D1112="","",'S.D.PASTE SHEET'!D1112)</f>
        <v/>
      </c>
      <c s="176" t="str">
        <f>IF('S.D.PASTE SHEET'!E1112="","",UPPER('S.D.PASTE SHEET'!E1112))</f>
        <v/>
      </c>
      <c s="176" t="str">
        <f>IF('S.D.PASTE SHEET'!F1112="","",'S.D.PASTE SHEET'!F1112)</f>
        <v/>
      </c>
      <c s="176" t="str">
        <f>IF('S.D.PASTE SHEET'!G1112="","",UPPER('S.D.PASTE SHEET'!G1112))</f>
        <v/>
      </c>
      <c s="176" t="str">
        <f>IF('S.D.PASTE SHEET'!H1112="","",UPPER('S.D.PASTE SHEET'!H1112))</f>
        <v/>
      </c>
      <c s="176" t="str">
        <f>IF('S.D.PASTE SHEET'!I1112="","",'S.D.PASTE SHEET'!I1112)</f>
        <v/>
      </c>
      <c s="177" t="str">
        <f>IF('S.D.PASTE SHEET'!J1112="","",'S.D.PASTE SHEET'!J1112)</f>
        <v/>
      </c>
      <c s="176" t="str">
        <f>IF('S.D.PASTE SHEET'!K1112="","",'S.D.PASTE SHEET'!K1112)</f>
        <v/>
      </c>
      <c s="176" t="str">
        <f>IF('S.D.PASTE SHEET'!L1112="","",'S.D.PASTE SHEET'!L1112)</f>
        <v/>
      </c>
      <c s="176" t="str">
        <f>IF('S.D.PASTE SHEET'!M1112="","",'S.D.PASTE SHEET'!M1112)</f>
        <v/>
      </c>
      <c s="176" t="str">
        <f>IF('S.D.PASTE SHEET'!N1112="","",'S.D.PASTE SHEET'!N1112)</f>
        <v/>
      </c>
      <c s="176" t="str">
        <f>IF('S.D.PASTE SHEET'!O1112="","",'S.D.PASTE SHEET'!O1112)</f>
        <v/>
      </c>
      <c s="176" t="str">
        <f>IF('S.D.PASTE SHEET'!P1112="","",'S.D.PASTE SHEET'!P1112)</f>
        <v/>
      </c>
      <c s="176" t="str">
        <f>IF('S.D.PASTE SHEET'!Q1112="","",'S.D.PASTE SHEET'!Q1112)</f>
        <v/>
      </c>
      <c s="176" t="str">
        <f>IF('S.D.PASTE SHEET'!R1112="","",'S.D.PASTE SHEET'!R1112)</f>
        <v/>
      </c>
      <c s="176" t="str">
        <f>IF('S.D.PASTE SHEET'!S1112="","",'S.D.PASTE SHEET'!S1112)</f>
        <v/>
      </c>
      <c s="176" t="str">
        <f>IF('S.D.PASTE SHEET'!T1112="","",'S.D.PASTE SHEET'!T1112)</f>
        <v/>
      </c>
      <c s="176" t="str">
        <f>IF('S.D.PASTE SHEET'!U1112="","",'S.D.PASTE SHEET'!U1112)</f>
        <v/>
      </c>
      <c s="176" t="str">
        <f>IF('S.D.PASTE SHEET'!V1112="","",'S.D.PASTE SHEET'!V1112)</f>
        <v/>
      </c>
      <c s="176" t="str">
        <f>IF('S.D.PASTE SHEET'!W1112="","",'S.D.PASTE SHEET'!W1112)</f>
        <v/>
      </c>
      <c s="176" t="str">
        <f>IF('S.D.PASTE SHEET'!X1112="","",'S.D.PASTE SHEET'!X1112)</f>
        <v/>
      </c>
      <c s="176" t="str">
        <f>IF('S.D.PASTE SHEET'!Y1112="","",'S.D.PASTE SHEET'!Y1112)</f>
        <v/>
      </c>
      <c s="176" t="str">
        <f>IF('S.D.PASTE SHEET'!Z1112="","",'S.D.PASTE SHEET'!Z1112)</f>
        <v/>
      </c>
      <c s="176" t="str">
        <f>IF('S.D.PASTE SHEET'!AA1112="","",'S.D.PASTE SHEET'!AA1112)</f>
        <v/>
      </c>
      <c s="176" t="str">
        <f>IF('S.D.PASTE SHEET'!AB1112="","",'S.D.PASTE SHEET'!AB1112)</f>
        <v/>
      </c>
      <c s="176" t="str">
        <f>IF('S.D.PASTE SHEET'!AC1112="","",'S.D.PASTE SHEET'!AC1112)</f>
        <v/>
      </c>
      <c s="176" t="str">
        <f>IF('S.D.PASTE SHEET'!AD1112="","",'S.D.PASTE SHEET'!AD1112)</f>
        <v/>
      </c>
      <c s="178"/>
      <c s="179" t="str">
        <f>IF(AK1112="","",IF(AK1112&gt;0,COUNT($AG$2:AG1112),""))</f>
        <v/>
      </c>
      <c s="180" t="str">
        <f t="shared" si="1212"/>
        <v/>
      </c>
      <c s="180" t="str">
        <f t="shared" si="1212"/>
        <v/>
      </c>
      <c s="180" t="str">
        <f t="shared" si="1212"/>
        <v/>
      </c>
      <c s="181" t="str">
        <f t="shared" si="1212"/>
        <v/>
      </c>
      <c s="180" t="str">
        <f t="shared" si="1212"/>
        <v/>
      </c>
      <c s="180" t="str">
        <f t="shared" si="1212"/>
        <v/>
      </c>
      <c s="180" t="str">
        <f t="shared" si="1212"/>
        <v/>
      </c>
      <c s="180" t="str">
        <f t="shared" si="1212"/>
        <v/>
      </c>
      <c s="180" t="str">
        <f t="shared" si="1212"/>
        <v/>
      </c>
      <c s="181" t="str">
        <f t="shared" si="1212"/>
        <v/>
      </c>
      <c s="180" t="str">
        <f t="shared" si="1212"/>
        <v/>
      </c>
      <c s="180" t="str">
        <f t="shared" si="1212"/>
        <v/>
      </c>
      <c s="180" t="str">
        <f t="shared" si="1212"/>
        <v/>
      </c>
      <c s="180" t="str">
        <f t="shared" si="1212"/>
        <v/>
      </c>
      <c s="180" t="str">
        <f t="shared" si="1212"/>
        <v/>
      </c>
      <c s="180" t="str">
        <f t="shared" si="1212"/>
        <v/>
      </c>
      <c r="AX1112" s="180" t="str">
        <f>IF(BC1112="","",IF(BC1112&gt;0,COUNT($AY$2:AY1112),""))</f>
        <v/>
      </c>
      <c s="180" t="str">
        <f t="shared" si="1220" ref="AY1112">IF(AND($BB$1=5,$A1112=5,$BC$1=C1112),B1112,"")</f>
        <v/>
      </c>
      <c s="180" t="str">
        <f t="shared" si="1214"/>
        <v/>
      </c>
      <c s="182" t="str">
        <f t="shared" si="1214"/>
        <v/>
      </c>
      <c s="180" t="str">
        <f t="shared" si="1214"/>
        <v/>
      </c>
      <c s="180" t="str">
        <f t="shared" si="1214"/>
        <v/>
      </c>
      <c s="180" t="str">
        <f t="shared" si="1214"/>
        <v/>
      </c>
      <c s="180" t="str">
        <f t="shared" si="1214"/>
        <v/>
      </c>
      <c s="180" t="str">
        <f t="shared" si="1214"/>
        <v/>
      </c>
      <c s="182" t="str">
        <f t="shared" si="1214"/>
        <v/>
      </c>
      <c s="180" t="str">
        <f t="shared" si="1214"/>
        <v/>
      </c>
      <c s="180" t="str">
        <f t="shared" si="1214"/>
        <v/>
      </c>
      <c s="180" t="str">
        <f t="shared" si="1214"/>
        <v/>
      </c>
      <c s="180" t="str">
        <f t="shared" si="1214"/>
        <v/>
      </c>
      <c s="180" t="str">
        <f t="shared" si="1214"/>
        <v/>
      </c>
      <c s="180" t="str">
        <f t="shared" si="1214"/>
        <v/>
      </c>
    </row>
    <row r="1113" spans="1:65" ht="15.75" customHeight="1">
      <c r="A1113" s="176" t="str">
        <f>IF('S.D.PASTE SHEET'!A1113="","",'S.D.PASTE SHEET'!A1113)</f>
        <v/>
      </c>
      <c s="176" t="str">
        <f>IF('S.D.PASTE SHEET'!B1113="","",'S.D.PASTE SHEET'!B1113)</f>
        <v/>
      </c>
      <c s="176" t="str">
        <f>IF('S.D.PASTE SHEET'!C1113="","",'S.D.PASTE SHEET'!C1113)</f>
        <v/>
      </c>
      <c s="177" t="str">
        <f>IF('S.D.PASTE SHEET'!D1113="","",'S.D.PASTE SHEET'!D1113)</f>
        <v/>
      </c>
      <c s="176" t="str">
        <f>IF('S.D.PASTE SHEET'!E1113="","",UPPER('S.D.PASTE SHEET'!E1113))</f>
        <v/>
      </c>
      <c s="176" t="str">
        <f>IF('S.D.PASTE SHEET'!F1113="","",'S.D.PASTE SHEET'!F1113)</f>
        <v/>
      </c>
      <c s="176" t="str">
        <f>IF('S.D.PASTE SHEET'!G1113="","",UPPER('S.D.PASTE SHEET'!G1113))</f>
        <v/>
      </c>
      <c s="176" t="str">
        <f>IF('S.D.PASTE SHEET'!H1113="","",UPPER('S.D.PASTE SHEET'!H1113))</f>
        <v/>
      </c>
      <c s="176" t="str">
        <f>IF('S.D.PASTE SHEET'!I1113="","",'S.D.PASTE SHEET'!I1113)</f>
        <v/>
      </c>
      <c s="177" t="str">
        <f>IF('S.D.PASTE SHEET'!J1113="","",'S.D.PASTE SHEET'!J1113)</f>
        <v/>
      </c>
      <c s="176" t="str">
        <f>IF('S.D.PASTE SHEET'!K1113="","",'S.D.PASTE SHEET'!K1113)</f>
        <v/>
      </c>
      <c s="176" t="str">
        <f>IF('S.D.PASTE SHEET'!L1113="","",'S.D.PASTE SHEET'!L1113)</f>
        <v/>
      </c>
      <c s="176" t="str">
        <f>IF('S.D.PASTE SHEET'!M1113="","",'S.D.PASTE SHEET'!M1113)</f>
        <v/>
      </c>
      <c s="176" t="str">
        <f>IF('S.D.PASTE SHEET'!N1113="","",'S.D.PASTE SHEET'!N1113)</f>
        <v/>
      </c>
      <c s="176" t="str">
        <f>IF('S.D.PASTE SHEET'!O1113="","",'S.D.PASTE SHEET'!O1113)</f>
        <v/>
      </c>
      <c s="176" t="str">
        <f>IF('S.D.PASTE SHEET'!P1113="","",'S.D.PASTE SHEET'!P1113)</f>
        <v/>
      </c>
      <c s="176" t="str">
        <f>IF('S.D.PASTE SHEET'!Q1113="","",'S.D.PASTE SHEET'!Q1113)</f>
        <v/>
      </c>
      <c s="176" t="str">
        <f>IF('S.D.PASTE SHEET'!R1113="","",'S.D.PASTE SHEET'!R1113)</f>
        <v/>
      </c>
      <c s="176" t="str">
        <f>IF('S.D.PASTE SHEET'!S1113="","",'S.D.PASTE SHEET'!S1113)</f>
        <v/>
      </c>
      <c s="176" t="str">
        <f>IF('S.D.PASTE SHEET'!T1113="","",'S.D.PASTE SHEET'!T1113)</f>
        <v/>
      </c>
      <c s="176" t="str">
        <f>IF('S.D.PASTE SHEET'!U1113="","",'S.D.PASTE SHEET'!U1113)</f>
        <v/>
      </c>
      <c s="176" t="str">
        <f>IF('S.D.PASTE SHEET'!V1113="","",'S.D.PASTE SHEET'!V1113)</f>
        <v/>
      </c>
      <c s="176" t="str">
        <f>IF('S.D.PASTE SHEET'!W1113="","",'S.D.PASTE SHEET'!W1113)</f>
        <v/>
      </c>
      <c s="176" t="str">
        <f>IF('S.D.PASTE SHEET'!X1113="","",'S.D.PASTE SHEET'!X1113)</f>
        <v/>
      </c>
      <c s="176" t="str">
        <f>IF('S.D.PASTE SHEET'!Y1113="","",'S.D.PASTE SHEET'!Y1113)</f>
        <v/>
      </c>
      <c s="176" t="str">
        <f>IF('S.D.PASTE SHEET'!Z1113="","",'S.D.PASTE SHEET'!Z1113)</f>
        <v/>
      </c>
      <c s="176" t="str">
        <f>IF('S.D.PASTE SHEET'!AA1113="","",'S.D.PASTE SHEET'!AA1113)</f>
        <v/>
      </c>
      <c s="176" t="str">
        <f>IF('S.D.PASTE SHEET'!AB1113="","",'S.D.PASTE SHEET'!AB1113)</f>
        <v/>
      </c>
      <c s="176" t="str">
        <f>IF('S.D.PASTE SHEET'!AC1113="","",'S.D.PASTE SHEET'!AC1113)</f>
        <v/>
      </c>
      <c s="176" t="str">
        <f>IF('S.D.PASTE SHEET'!AD1113="","",'S.D.PASTE SHEET'!AD1113)</f>
        <v/>
      </c>
      <c s="178"/>
      <c s="179" t="str">
        <f>IF(AK1113="","",IF(AK1113&gt;0,COUNT($AG$2:AG1113),""))</f>
        <v/>
      </c>
      <c s="180" t="str">
        <f t="shared" si="1212"/>
        <v/>
      </c>
      <c s="180" t="str">
        <f t="shared" si="1212"/>
        <v/>
      </c>
      <c s="180" t="str">
        <f t="shared" si="1212"/>
        <v/>
      </c>
      <c s="181" t="str">
        <f t="shared" si="1212"/>
        <v/>
      </c>
      <c s="180" t="str">
        <f t="shared" si="1212"/>
        <v/>
      </c>
      <c s="180" t="str">
        <f t="shared" si="1212"/>
        <v/>
      </c>
      <c s="180" t="str">
        <f t="shared" si="1212"/>
        <v/>
      </c>
      <c s="180" t="str">
        <f t="shared" si="1212"/>
        <v/>
      </c>
      <c s="180" t="str">
        <f t="shared" si="1212"/>
        <v/>
      </c>
      <c s="181" t="str">
        <f t="shared" si="1212"/>
        <v/>
      </c>
      <c s="180" t="str">
        <f t="shared" si="1212"/>
        <v/>
      </c>
      <c s="180" t="str">
        <f t="shared" si="1212"/>
        <v/>
      </c>
      <c s="180" t="str">
        <f t="shared" si="1212"/>
        <v/>
      </c>
      <c s="180" t="str">
        <f t="shared" si="1212"/>
        <v/>
      </c>
      <c s="180" t="str">
        <f t="shared" si="1212"/>
        <v/>
      </c>
      <c s="180" t="str">
        <f t="shared" si="1212"/>
        <v/>
      </c>
      <c r="AX1113" s="180" t="str">
        <f>IF(BC1113="","",IF(BC1113&gt;0,COUNT($AY$2:AY1113),""))</f>
        <v/>
      </c>
      <c s="180" t="str">
        <f t="shared" si="1221" ref="AY1113">IF(AND($BB$1=5,$A1113=5,$BC$1=C1113),B1113,"")</f>
        <v/>
      </c>
      <c s="180" t="str">
        <f t="shared" si="1214"/>
        <v/>
      </c>
      <c s="182" t="str">
        <f t="shared" si="1214"/>
        <v/>
      </c>
      <c s="180" t="str">
        <f t="shared" si="1214"/>
        <v/>
      </c>
      <c s="180" t="str">
        <f t="shared" si="1214"/>
        <v/>
      </c>
      <c s="180" t="str">
        <f t="shared" si="1214"/>
        <v/>
      </c>
      <c s="180" t="str">
        <f t="shared" si="1214"/>
        <v/>
      </c>
      <c s="180" t="str">
        <f t="shared" si="1214"/>
        <v/>
      </c>
      <c s="182" t="str">
        <f t="shared" si="1214"/>
        <v/>
      </c>
      <c s="180" t="str">
        <f t="shared" si="1214"/>
        <v/>
      </c>
      <c s="180" t="str">
        <f t="shared" si="1214"/>
        <v/>
      </c>
      <c s="180" t="str">
        <f t="shared" si="1214"/>
        <v/>
      </c>
      <c s="180" t="str">
        <f t="shared" si="1214"/>
        <v/>
      </c>
      <c s="180" t="str">
        <f t="shared" si="1214"/>
        <v/>
      </c>
      <c s="180" t="str">
        <f t="shared" si="1214"/>
        <v/>
      </c>
    </row>
    <row r="1114" spans="1:65" ht="15.75" customHeight="1">
      <c r="A1114" s="176" t="str">
        <f>IF('S.D.PASTE SHEET'!A1114="","",'S.D.PASTE SHEET'!A1114)</f>
        <v/>
      </c>
      <c s="176" t="str">
        <f>IF('S.D.PASTE SHEET'!B1114="","",'S.D.PASTE SHEET'!B1114)</f>
        <v/>
      </c>
      <c s="176" t="str">
        <f>IF('S.D.PASTE SHEET'!C1114="","",'S.D.PASTE SHEET'!C1114)</f>
        <v/>
      </c>
      <c s="177" t="str">
        <f>IF('S.D.PASTE SHEET'!D1114="","",'S.D.PASTE SHEET'!D1114)</f>
        <v/>
      </c>
      <c s="176" t="str">
        <f>IF('S.D.PASTE SHEET'!E1114="","",UPPER('S.D.PASTE SHEET'!E1114))</f>
        <v/>
      </c>
      <c s="176" t="str">
        <f>IF('S.D.PASTE SHEET'!F1114="","",'S.D.PASTE SHEET'!F1114)</f>
        <v/>
      </c>
      <c s="176" t="str">
        <f>IF('S.D.PASTE SHEET'!G1114="","",UPPER('S.D.PASTE SHEET'!G1114))</f>
        <v/>
      </c>
      <c s="176" t="str">
        <f>IF('S.D.PASTE SHEET'!H1114="","",UPPER('S.D.PASTE SHEET'!H1114))</f>
        <v/>
      </c>
      <c s="176" t="str">
        <f>IF('S.D.PASTE SHEET'!I1114="","",'S.D.PASTE SHEET'!I1114)</f>
        <v/>
      </c>
      <c s="177" t="str">
        <f>IF('S.D.PASTE SHEET'!J1114="","",'S.D.PASTE SHEET'!J1114)</f>
        <v/>
      </c>
      <c s="176" t="str">
        <f>IF('S.D.PASTE SHEET'!K1114="","",'S.D.PASTE SHEET'!K1114)</f>
        <v/>
      </c>
      <c s="176" t="str">
        <f>IF('S.D.PASTE SHEET'!L1114="","",'S.D.PASTE SHEET'!L1114)</f>
        <v/>
      </c>
      <c s="176" t="str">
        <f>IF('S.D.PASTE SHEET'!M1114="","",'S.D.PASTE SHEET'!M1114)</f>
        <v/>
      </c>
      <c s="176" t="str">
        <f>IF('S.D.PASTE SHEET'!N1114="","",'S.D.PASTE SHEET'!N1114)</f>
        <v/>
      </c>
      <c s="176" t="str">
        <f>IF('S.D.PASTE SHEET'!O1114="","",'S.D.PASTE SHEET'!O1114)</f>
        <v/>
      </c>
      <c s="176" t="str">
        <f>IF('S.D.PASTE SHEET'!P1114="","",'S.D.PASTE SHEET'!P1114)</f>
        <v/>
      </c>
      <c s="176" t="str">
        <f>IF('S.D.PASTE SHEET'!Q1114="","",'S.D.PASTE SHEET'!Q1114)</f>
        <v/>
      </c>
      <c s="176" t="str">
        <f>IF('S.D.PASTE SHEET'!R1114="","",'S.D.PASTE SHEET'!R1114)</f>
        <v/>
      </c>
      <c s="176" t="str">
        <f>IF('S.D.PASTE SHEET'!S1114="","",'S.D.PASTE SHEET'!S1114)</f>
        <v/>
      </c>
      <c s="176" t="str">
        <f>IF('S.D.PASTE SHEET'!T1114="","",'S.D.PASTE SHEET'!T1114)</f>
        <v/>
      </c>
      <c s="176" t="str">
        <f>IF('S.D.PASTE SHEET'!U1114="","",'S.D.PASTE SHEET'!U1114)</f>
        <v/>
      </c>
      <c s="176" t="str">
        <f>IF('S.D.PASTE SHEET'!V1114="","",'S.D.PASTE SHEET'!V1114)</f>
        <v/>
      </c>
      <c s="176" t="str">
        <f>IF('S.D.PASTE SHEET'!W1114="","",'S.D.PASTE SHEET'!W1114)</f>
        <v/>
      </c>
      <c s="176" t="str">
        <f>IF('S.D.PASTE SHEET'!X1114="","",'S.D.PASTE SHEET'!X1114)</f>
        <v/>
      </c>
      <c s="176" t="str">
        <f>IF('S.D.PASTE SHEET'!Y1114="","",'S.D.PASTE SHEET'!Y1114)</f>
        <v/>
      </c>
      <c s="176" t="str">
        <f>IF('S.D.PASTE SHEET'!Z1114="","",'S.D.PASTE SHEET'!Z1114)</f>
        <v/>
      </c>
      <c s="176" t="str">
        <f>IF('S.D.PASTE SHEET'!AA1114="","",'S.D.PASTE SHEET'!AA1114)</f>
        <v/>
      </c>
      <c s="176" t="str">
        <f>IF('S.D.PASTE SHEET'!AB1114="","",'S.D.PASTE SHEET'!AB1114)</f>
        <v/>
      </c>
      <c s="176" t="str">
        <f>IF('S.D.PASTE SHEET'!AC1114="","",'S.D.PASTE SHEET'!AC1114)</f>
        <v/>
      </c>
      <c s="176" t="str">
        <f>IF('S.D.PASTE SHEET'!AD1114="","",'S.D.PASTE SHEET'!AD1114)</f>
        <v/>
      </c>
      <c s="178"/>
      <c s="179" t="str">
        <f>IF(AK1114="","",IF(AK1114&gt;0,COUNT($AG$2:AG1114),""))</f>
        <v/>
      </c>
      <c s="180" t="str">
        <f t="shared" si="1212"/>
        <v/>
      </c>
      <c s="180" t="str">
        <f t="shared" si="1212"/>
        <v/>
      </c>
      <c s="180" t="str">
        <f t="shared" si="1212"/>
        <v/>
      </c>
      <c s="181" t="str">
        <f t="shared" si="1212"/>
        <v/>
      </c>
      <c s="180" t="str">
        <f t="shared" si="1212"/>
        <v/>
      </c>
      <c s="180" t="str">
        <f t="shared" si="1212"/>
        <v/>
      </c>
      <c s="180" t="str">
        <f t="shared" si="1212"/>
        <v/>
      </c>
      <c s="180" t="str">
        <f t="shared" si="1212"/>
        <v/>
      </c>
      <c s="180" t="str">
        <f t="shared" si="1212"/>
        <v/>
      </c>
      <c s="181" t="str">
        <f t="shared" si="1212"/>
        <v/>
      </c>
      <c s="180" t="str">
        <f t="shared" si="1212"/>
        <v/>
      </c>
      <c s="180" t="str">
        <f t="shared" si="1212"/>
        <v/>
      </c>
      <c s="180" t="str">
        <f t="shared" si="1212"/>
        <v/>
      </c>
      <c s="180" t="str">
        <f t="shared" si="1212"/>
        <v/>
      </c>
      <c s="180" t="str">
        <f t="shared" si="1212"/>
        <v/>
      </c>
      <c s="180" t="str">
        <f t="shared" si="1212"/>
        <v/>
      </c>
      <c r="AX1114" s="180" t="str">
        <f>IF(BC1114="","",IF(BC1114&gt;0,COUNT($AY$2:AY1114),""))</f>
        <v/>
      </c>
      <c s="180" t="str">
        <f t="shared" si="1222" ref="AY1114">IF(AND($BB$1=5,$A1114=5,$BC$1=C1114),B1114,"")</f>
        <v/>
      </c>
      <c s="180" t="str">
        <f t="shared" si="1214"/>
        <v/>
      </c>
      <c s="182" t="str">
        <f t="shared" si="1214"/>
        <v/>
      </c>
      <c s="180" t="str">
        <f t="shared" si="1214"/>
        <v/>
      </c>
      <c s="180" t="str">
        <f t="shared" si="1214"/>
        <v/>
      </c>
      <c s="180" t="str">
        <f t="shared" si="1214"/>
        <v/>
      </c>
      <c s="180" t="str">
        <f t="shared" si="1214"/>
        <v/>
      </c>
      <c s="180" t="str">
        <f t="shared" si="1214"/>
        <v/>
      </c>
      <c s="182" t="str">
        <f t="shared" si="1214"/>
        <v/>
      </c>
      <c s="180" t="str">
        <f t="shared" si="1214"/>
        <v/>
      </c>
      <c s="180" t="str">
        <f t="shared" si="1214"/>
        <v/>
      </c>
      <c s="180" t="str">
        <f t="shared" si="1214"/>
        <v/>
      </c>
      <c s="180" t="str">
        <f t="shared" si="1214"/>
        <v/>
      </c>
      <c s="180" t="str">
        <f t="shared" si="1214"/>
        <v/>
      </c>
      <c s="180" t="str">
        <f t="shared" si="1214"/>
        <v/>
      </c>
    </row>
    <row r="1115" spans="1:65" ht="15.75" customHeight="1">
      <c r="A1115" s="176" t="str">
        <f>IF('S.D.PASTE SHEET'!A1115="","",'S.D.PASTE SHEET'!A1115)</f>
        <v/>
      </c>
      <c s="176" t="str">
        <f>IF('S.D.PASTE SHEET'!B1115="","",'S.D.PASTE SHEET'!B1115)</f>
        <v/>
      </c>
      <c s="176" t="str">
        <f>IF('S.D.PASTE SHEET'!C1115="","",'S.D.PASTE SHEET'!C1115)</f>
        <v/>
      </c>
      <c s="177" t="str">
        <f>IF('S.D.PASTE SHEET'!D1115="","",'S.D.PASTE SHEET'!D1115)</f>
        <v/>
      </c>
      <c s="176" t="str">
        <f>IF('S.D.PASTE SHEET'!E1115="","",UPPER('S.D.PASTE SHEET'!E1115))</f>
        <v/>
      </c>
      <c s="176" t="str">
        <f>IF('S.D.PASTE SHEET'!F1115="","",'S.D.PASTE SHEET'!F1115)</f>
        <v/>
      </c>
      <c s="176" t="str">
        <f>IF('S.D.PASTE SHEET'!G1115="","",UPPER('S.D.PASTE SHEET'!G1115))</f>
        <v/>
      </c>
      <c s="176" t="str">
        <f>IF('S.D.PASTE SHEET'!H1115="","",UPPER('S.D.PASTE SHEET'!H1115))</f>
        <v/>
      </c>
      <c s="176" t="str">
        <f>IF('S.D.PASTE SHEET'!I1115="","",'S.D.PASTE SHEET'!I1115)</f>
        <v/>
      </c>
      <c s="177" t="str">
        <f>IF('S.D.PASTE SHEET'!J1115="","",'S.D.PASTE SHEET'!J1115)</f>
        <v/>
      </c>
      <c s="176" t="str">
        <f>IF('S.D.PASTE SHEET'!K1115="","",'S.D.PASTE SHEET'!K1115)</f>
        <v/>
      </c>
      <c s="176" t="str">
        <f>IF('S.D.PASTE SHEET'!L1115="","",'S.D.PASTE SHEET'!L1115)</f>
        <v/>
      </c>
      <c s="176" t="str">
        <f>IF('S.D.PASTE SHEET'!M1115="","",'S.D.PASTE SHEET'!M1115)</f>
        <v/>
      </c>
      <c s="176" t="str">
        <f>IF('S.D.PASTE SHEET'!N1115="","",'S.D.PASTE SHEET'!N1115)</f>
        <v/>
      </c>
      <c s="176" t="str">
        <f>IF('S.D.PASTE SHEET'!O1115="","",'S.D.PASTE SHEET'!O1115)</f>
        <v/>
      </c>
      <c s="176" t="str">
        <f>IF('S.D.PASTE SHEET'!P1115="","",'S.D.PASTE SHEET'!P1115)</f>
        <v/>
      </c>
      <c s="176" t="str">
        <f>IF('S.D.PASTE SHEET'!Q1115="","",'S.D.PASTE SHEET'!Q1115)</f>
        <v/>
      </c>
      <c s="176" t="str">
        <f>IF('S.D.PASTE SHEET'!R1115="","",'S.D.PASTE SHEET'!R1115)</f>
        <v/>
      </c>
      <c s="176" t="str">
        <f>IF('S.D.PASTE SHEET'!S1115="","",'S.D.PASTE SHEET'!S1115)</f>
        <v/>
      </c>
      <c s="176" t="str">
        <f>IF('S.D.PASTE SHEET'!T1115="","",'S.D.PASTE SHEET'!T1115)</f>
        <v/>
      </c>
      <c s="176" t="str">
        <f>IF('S.D.PASTE SHEET'!U1115="","",'S.D.PASTE SHEET'!U1115)</f>
        <v/>
      </c>
      <c s="176" t="str">
        <f>IF('S.D.PASTE SHEET'!V1115="","",'S.D.PASTE SHEET'!V1115)</f>
        <v/>
      </c>
      <c s="176" t="str">
        <f>IF('S.D.PASTE SHEET'!W1115="","",'S.D.PASTE SHEET'!W1115)</f>
        <v/>
      </c>
      <c s="176" t="str">
        <f>IF('S.D.PASTE SHEET'!X1115="","",'S.D.PASTE SHEET'!X1115)</f>
        <v/>
      </c>
      <c s="176" t="str">
        <f>IF('S.D.PASTE SHEET'!Y1115="","",'S.D.PASTE SHEET'!Y1115)</f>
        <v/>
      </c>
      <c s="176" t="str">
        <f>IF('S.D.PASTE SHEET'!Z1115="","",'S.D.PASTE SHEET'!Z1115)</f>
        <v/>
      </c>
      <c s="176" t="str">
        <f>IF('S.D.PASTE SHEET'!AA1115="","",'S.D.PASTE SHEET'!AA1115)</f>
        <v/>
      </c>
      <c s="176" t="str">
        <f>IF('S.D.PASTE SHEET'!AB1115="","",'S.D.PASTE SHEET'!AB1115)</f>
        <v/>
      </c>
      <c s="176" t="str">
        <f>IF('S.D.PASTE SHEET'!AC1115="","",'S.D.PASTE SHEET'!AC1115)</f>
        <v/>
      </c>
      <c s="176" t="str">
        <f>IF('S.D.PASTE SHEET'!AD1115="","",'S.D.PASTE SHEET'!AD1115)</f>
        <v/>
      </c>
      <c s="178"/>
      <c s="179" t="str">
        <f>IF(AK1115="","",IF(AK1115&gt;0,COUNT($AG$2:AG1115),""))</f>
        <v/>
      </c>
      <c s="180" t="str">
        <f t="shared" si="1212"/>
        <v/>
      </c>
      <c s="180" t="str">
        <f t="shared" si="1212"/>
        <v/>
      </c>
      <c s="180" t="str">
        <f t="shared" si="1212"/>
        <v/>
      </c>
      <c s="181" t="str">
        <f t="shared" si="1212"/>
        <v/>
      </c>
      <c s="180" t="str">
        <f t="shared" si="1212"/>
        <v/>
      </c>
      <c s="180" t="str">
        <f t="shared" si="1212"/>
        <v/>
      </c>
      <c s="180" t="str">
        <f t="shared" si="1212"/>
        <v/>
      </c>
      <c s="180" t="str">
        <f t="shared" si="1212"/>
        <v/>
      </c>
      <c s="180" t="str">
        <f t="shared" si="1212"/>
        <v/>
      </c>
      <c s="181" t="str">
        <f t="shared" si="1212"/>
        <v/>
      </c>
      <c s="180" t="str">
        <f t="shared" si="1212"/>
        <v/>
      </c>
      <c s="180" t="str">
        <f t="shared" si="1212"/>
        <v/>
      </c>
      <c s="180" t="str">
        <f t="shared" si="1212"/>
        <v/>
      </c>
      <c s="180" t="str">
        <f t="shared" si="1212"/>
        <v/>
      </c>
      <c s="180" t="str">
        <f t="shared" si="1212"/>
        <v/>
      </c>
      <c s="180" t="str">
        <f t="shared" si="1212"/>
        <v/>
      </c>
      <c r="AX1115" s="180" t="str">
        <f>IF(BC1115="","",IF(BC1115&gt;0,COUNT($AY$2:AY1115),""))</f>
        <v/>
      </c>
      <c s="180" t="str">
        <f t="shared" si="1223" ref="AY1115">IF(AND($BB$1=5,$A1115=5,$BC$1=C1115),B1115,"")</f>
        <v/>
      </c>
      <c s="180" t="str">
        <f t="shared" si="1214"/>
        <v/>
      </c>
      <c s="182" t="str">
        <f t="shared" si="1214"/>
        <v/>
      </c>
      <c s="180" t="str">
        <f t="shared" si="1214"/>
        <v/>
      </c>
      <c s="180" t="str">
        <f t="shared" si="1214"/>
        <v/>
      </c>
      <c s="180" t="str">
        <f t="shared" si="1214"/>
        <v/>
      </c>
      <c s="180" t="str">
        <f t="shared" si="1214"/>
        <v/>
      </c>
      <c s="180" t="str">
        <f t="shared" si="1214"/>
        <v/>
      </c>
      <c s="182" t="str">
        <f t="shared" si="1214"/>
        <v/>
      </c>
      <c s="180" t="str">
        <f t="shared" si="1214"/>
        <v/>
      </c>
      <c s="180" t="str">
        <f t="shared" si="1214"/>
        <v/>
      </c>
      <c s="180" t="str">
        <f t="shared" si="1214"/>
        <v/>
      </c>
      <c s="180" t="str">
        <f t="shared" si="1214"/>
        <v/>
      </c>
      <c s="180" t="str">
        <f t="shared" si="1214"/>
        <v/>
      </c>
      <c s="180" t="str">
        <f t="shared" si="1214"/>
        <v/>
      </c>
    </row>
    <row r="1116" spans="1:65" ht="15.75" customHeight="1">
      <c r="A1116" s="176" t="str">
        <f>IF('S.D.PASTE SHEET'!A1116="","",'S.D.PASTE SHEET'!A1116)</f>
        <v/>
      </c>
      <c s="176" t="str">
        <f>IF('S.D.PASTE SHEET'!B1116="","",'S.D.PASTE SHEET'!B1116)</f>
        <v/>
      </c>
      <c s="176" t="str">
        <f>IF('S.D.PASTE SHEET'!C1116="","",'S.D.PASTE SHEET'!C1116)</f>
        <v/>
      </c>
      <c s="177" t="str">
        <f>IF('S.D.PASTE SHEET'!D1116="","",'S.D.PASTE SHEET'!D1116)</f>
        <v/>
      </c>
      <c s="176" t="str">
        <f>IF('S.D.PASTE SHEET'!E1116="","",UPPER('S.D.PASTE SHEET'!E1116))</f>
        <v/>
      </c>
      <c s="176" t="str">
        <f>IF('S.D.PASTE SHEET'!F1116="","",'S.D.PASTE SHEET'!F1116)</f>
        <v/>
      </c>
      <c s="176" t="str">
        <f>IF('S.D.PASTE SHEET'!G1116="","",UPPER('S.D.PASTE SHEET'!G1116))</f>
        <v/>
      </c>
      <c s="176" t="str">
        <f>IF('S.D.PASTE SHEET'!H1116="","",UPPER('S.D.PASTE SHEET'!H1116))</f>
        <v/>
      </c>
      <c s="176" t="str">
        <f>IF('S.D.PASTE SHEET'!I1116="","",'S.D.PASTE SHEET'!I1116)</f>
        <v/>
      </c>
      <c s="177" t="str">
        <f>IF('S.D.PASTE SHEET'!J1116="","",'S.D.PASTE SHEET'!J1116)</f>
        <v/>
      </c>
      <c s="176" t="str">
        <f>IF('S.D.PASTE SHEET'!K1116="","",'S.D.PASTE SHEET'!K1116)</f>
        <v/>
      </c>
      <c s="176" t="str">
        <f>IF('S.D.PASTE SHEET'!L1116="","",'S.D.PASTE SHEET'!L1116)</f>
        <v/>
      </c>
      <c s="176" t="str">
        <f>IF('S.D.PASTE SHEET'!M1116="","",'S.D.PASTE SHEET'!M1116)</f>
        <v/>
      </c>
      <c s="176" t="str">
        <f>IF('S.D.PASTE SHEET'!N1116="","",'S.D.PASTE SHEET'!N1116)</f>
        <v/>
      </c>
      <c s="176" t="str">
        <f>IF('S.D.PASTE SHEET'!O1116="","",'S.D.PASTE SHEET'!O1116)</f>
        <v/>
      </c>
      <c s="176" t="str">
        <f>IF('S.D.PASTE SHEET'!P1116="","",'S.D.PASTE SHEET'!P1116)</f>
        <v/>
      </c>
      <c s="176" t="str">
        <f>IF('S.D.PASTE SHEET'!Q1116="","",'S.D.PASTE SHEET'!Q1116)</f>
        <v/>
      </c>
      <c s="176" t="str">
        <f>IF('S.D.PASTE SHEET'!R1116="","",'S.D.PASTE SHEET'!R1116)</f>
        <v/>
      </c>
      <c s="176" t="str">
        <f>IF('S.D.PASTE SHEET'!S1116="","",'S.D.PASTE SHEET'!S1116)</f>
        <v/>
      </c>
      <c s="176" t="str">
        <f>IF('S.D.PASTE SHEET'!T1116="","",'S.D.PASTE SHEET'!T1116)</f>
        <v/>
      </c>
      <c s="176" t="str">
        <f>IF('S.D.PASTE SHEET'!U1116="","",'S.D.PASTE SHEET'!U1116)</f>
        <v/>
      </c>
      <c s="176" t="str">
        <f>IF('S.D.PASTE SHEET'!V1116="","",'S.D.PASTE SHEET'!V1116)</f>
        <v/>
      </c>
      <c s="176" t="str">
        <f>IF('S.D.PASTE SHEET'!W1116="","",'S.D.PASTE SHEET'!W1116)</f>
        <v/>
      </c>
      <c s="176" t="str">
        <f>IF('S.D.PASTE SHEET'!X1116="","",'S.D.PASTE SHEET'!X1116)</f>
        <v/>
      </c>
      <c s="176" t="str">
        <f>IF('S.D.PASTE SHEET'!Y1116="","",'S.D.PASTE SHEET'!Y1116)</f>
        <v/>
      </c>
      <c s="176" t="str">
        <f>IF('S.D.PASTE SHEET'!Z1116="","",'S.D.PASTE SHEET'!Z1116)</f>
        <v/>
      </c>
      <c s="176" t="str">
        <f>IF('S.D.PASTE SHEET'!AA1116="","",'S.D.PASTE SHEET'!AA1116)</f>
        <v/>
      </c>
      <c s="176" t="str">
        <f>IF('S.D.PASTE SHEET'!AB1116="","",'S.D.PASTE SHEET'!AB1116)</f>
        <v/>
      </c>
      <c s="176" t="str">
        <f>IF('S.D.PASTE SHEET'!AC1116="","",'S.D.PASTE SHEET'!AC1116)</f>
        <v/>
      </c>
      <c s="176" t="str">
        <f>IF('S.D.PASTE SHEET'!AD1116="","",'S.D.PASTE SHEET'!AD1116)</f>
        <v/>
      </c>
      <c s="178"/>
      <c s="179" t="str">
        <f>IF(AK1116="","",IF(AK1116&gt;0,COUNT($AG$2:AG1116),""))</f>
        <v/>
      </c>
      <c s="180" t="str">
        <f t="shared" si="1212"/>
        <v/>
      </c>
      <c s="180" t="str">
        <f t="shared" si="1212"/>
        <v/>
      </c>
      <c s="180" t="str">
        <f t="shared" si="1212"/>
        <v/>
      </c>
      <c s="181" t="str">
        <f t="shared" si="1212"/>
        <v/>
      </c>
      <c s="180" t="str">
        <f t="shared" si="1212"/>
        <v/>
      </c>
      <c s="180" t="str">
        <f t="shared" si="1212"/>
        <v/>
      </c>
      <c s="180" t="str">
        <f t="shared" si="1212"/>
        <v/>
      </c>
      <c s="180" t="str">
        <f t="shared" si="1212"/>
        <v/>
      </c>
      <c s="180" t="str">
        <f t="shared" si="1212"/>
        <v/>
      </c>
      <c s="181" t="str">
        <f t="shared" si="1212"/>
        <v/>
      </c>
      <c s="180" t="str">
        <f t="shared" si="1212"/>
        <v/>
      </c>
      <c s="180" t="str">
        <f t="shared" si="1212"/>
        <v/>
      </c>
      <c s="180" t="str">
        <f t="shared" si="1212"/>
        <v/>
      </c>
      <c s="180" t="str">
        <f t="shared" si="1212"/>
        <v/>
      </c>
      <c s="180" t="str">
        <f t="shared" si="1212"/>
        <v/>
      </c>
      <c s="180" t="str">
        <f t="shared" si="1212"/>
        <v/>
      </c>
      <c r="AX1116" s="180" t="str">
        <f>IF(BC1116="","",IF(BC1116&gt;0,COUNT($AY$2:AY1116),""))</f>
        <v/>
      </c>
      <c s="180" t="str">
        <f t="shared" si="1224" ref="AY1116">IF(AND($BB$1=5,$A1116=5,$BC$1=C1116),B1116,"")</f>
        <v/>
      </c>
      <c s="180" t="str">
        <f t="shared" si="1214"/>
        <v/>
      </c>
      <c s="182" t="str">
        <f t="shared" si="1214"/>
        <v/>
      </c>
      <c s="180" t="str">
        <f t="shared" si="1214"/>
        <v/>
      </c>
      <c s="180" t="str">
        <f t="shared" si="1214"/>
        <v/>
      </c>
      <c s="180" t="str">
        <f t="shared" si="1214"/>
        <v/>
      </c>
      <c s="180" t="str">
        <f t="shared" si="1214"/>
        <v/>
      </c>
      <c s="180" t="str">
        <f t="shared" si="1214"/>
        <v/>
      </c>
      <c s="182" t="str">
        <f t="shared" si="1214"/>
        <v/>
      </c>
      <c s="180" t="str">
        <f t="shared" si="1214"/>
        <v/>
      </c>
      <c s="180" t="str">
        <f t="shared" si="1214"/>
        <v/>
      </c>
      <c s="180" t="str">
        <f t="shared" si="1214"/>
        <v/>
      </c>
      <c s="180" t="str">
        <f t="shared" si="1214"/>
        <v/>
      </c>
      <c s="180" t="str">
        <f t="shared" si="1214"/>
        <v/>
      </c>
      <c s="180" t="str">
        <f t="shared" si="1214"/>
        <v/>
      </c>
    </row>
    <row r="1117" spans="1:65" ht="15.75" customHeight="1">
      <c r="A1117" s="176" t="str">
        <f>IF('S.D.PASTE SHEET'!A1117="","",'S.D.PASTE SHEET'!A1117)</f>
        <v/>
      </c>
      <c s="176" t="str">
        <f>IF('S.D.PASTE SHEET'!B1117="","",'S.D.PASTE SHEET'!B1117)</f>
        <v/>
      </c>
      <c s="176" t="str">
        <f>IF('S.D.PASTE SHEET'!C1117="","",'S.D.PASTE SHEET'!C1117)</f>
        <v/>
      </c>
      <c s="177" t="str">
        <f>IF('S.D.PASTE SHEET'!D1117="","",'S.D.PASTE SHEET'!D1117)</f>
        <v/>
      </c>
      <c s="176" t="str">
        <f>IF('S.D.PASTE SHEET'!E1117="","",UPPER('S.D.PASTE SHEET'!E1117))</f>
        <v/>
      </c>
      <c s="176" t="str">
        <f>IF('S.D.PASTE SHEET'!F1117="","",'S.D.PASTE SHEET'!F1117)</f>
        <v/>
      </c>
      <c s="176" t="str">
        <f>IF('S.D.PASTE SHEET'!G1117="","",UPPER('S.D.PASTE SHEET'!G1117))</f>
        <v/>
      </c>
      <c s="176" t="str">
        <f>IF('S.D.PASTE SHEET'!H1117="","",UPPER('S.D.PASTE SHEET'!H1117))</f>
        <v/>
      </c>
      <c s="176" t="str">
        <f>IF('S.D.PASTE SHEET'!I1117="","",'S.D.PASTE SHEET'!I1117)</f>
        <v/>
      </c>
      <c s="177" t="str">
        <f>IF('S.D.PASTE SHEET'!J1117="","",'S.D.PASTE SHEET'!J1117)</f>
        <v/>
      </c>
      <c s="176" t="str">
        <f>IF('S.D.PASTE SHEET'!K1117="","",'S.D.PASTE SHEET'!K1117)</f>
        <v/>
      </c>
      <c s="176" t="str">
        <f>IF('S.D.PASTE SHEET'!L1117="","",'S.D.PASTE SHEET'!L1117)</f>
        <v/>
      </c>
      <c s="176" t="str">
        <f>IF('S.D.PASTE SHEET'!M1117="","",'S.D.PASTE SHEET'!M1117)</f>
        <v/>
      </c>
      <c s="176" t="str">
        <f>IF('S.D.PASTE SHEET'!N1117="","",'S.D.PASTE SHEET'!N1117)</f>
        <v/>
      </c>
      <c s="176" t="str">
        <f>IF('S.D.PASTE SHEET'!O1117="","",'S.D.PASTE SHEET'!O1117)</f>
        <v/>
      </c>
      <c s="176" t="str">
        <f>IF('S.D.PASTE SHEET'!P1117="","",'S.D.PASTE SHEET'!P1117)</f>
        <v/>
      </c>
      <c s="176" t="str">
        <f>IF('S.D.PASTE SHEET'!Q1117="","",'S.D.PASTE SHEET'!Q1117)</f>
        <v/>
      </c>
      <c s="176" t="str">
        <f>IF('S.D.PASTE SHEET'!R1117="","",'S.D.PASTE SHEET'!R1117)</f>
        <v/>
      </c>
      <c s="176" t="str">
        <f>IF('S.D.PASTE SHEET'!S1117="","",'S.D.PASTE SHEET'!S1117)</f>
        <v/>
      </c>
      <c s="176" t="str">
        <f>IF('S.D.PASTE SHEET'!T1117="","",'S.D.PASTE SHEET'!T1117)</f>
        <v/>
      </c>
      <c s="176" t="str">
        <f>IF('S.D.PASTE SHEET'!U1117="","",'S.D.PASTE SHEET'!U1117)</f>
        <v/>
      </c>
      <c s="176" t="str">
        <f>IF('S.D.PASTE SHEET'!V1117="","",'S.D.PASTE SHEET'!V1117)</f>
        <v/>
      </c>
      <c s="176" t="str">
        <f>IF('S.D.PASTE SHEET'!W1117="","",'S.D.PASTE SHEET'!W1117)</f>
        <v/>
      </c>
      <c s="176" t="str">
        <f>IF('S.D.PASTE SHEET'!X1117="","",'S.D.PASTE SHEET'!X1117)</f>
        <v/>
      </c>
      <c s="176" t="str">
        <f>IF('S.D.PASTE SHEET'!Y1117="","",'S.D.PASTE SHEET'!Y1117)</f>
        <v/>
      </c>
      <c s="176" t="str">
        <f>IF('S.D.PASTE SHEET'!Z1117="","",'S.D.PASTE SHEET'!Z1117)</f>
        <v/>
      </c>
      <c s="176" t="str">
        <f>IF('S.D.PASTE SHEET'!AA1117="","",'S.D.PASTE SHEET'!AA1117)</f>
        <v/>
      </c>
      <c s="176" t="str">
        <f>IF('S.D.PASTE SHEET'!AB1117="","",'S.D.PASTE SHEET'!AB1117)</f>
        <v/>
      </c>
      <c s="176" t="str">
        <f>IF('S.D.PASTE SHEET'!AC1117="","",'S.D.PASTE SHEET'!AC1117)</f>
        <v/>
      </c>
      <c s="176" t="str">
        <f>IF('S.D.PASTE SHEET'!AD1117="","",'S.D.PASTE SHEET'!AD1117)</f>
        <v/>
      </c>
      <c s="178"/>
      <c s="179" t="str">
        <f>IF(AK1117="","",IF(AK1117&gt;0,COUNT($AG$2:AG1117),""))</f>
        <v/>
      </c>
      <c s="180" t="str">
        <f t="shared" si="1212"/>
        <v/>
      </c>
      <c s="180" t="str">
        <f t="shared" si="1212"/>
        <v/>
      </c>
      <c s="180" t="str">
        <f t="shared" si="1212"/>
        <v/>
      </c>
      <c s="181" t="str">
        <f t="shared" si="1212"/>
        <v/>
      </c>
      <c s="180" t="str">
        <f t="shared" si="1212"/>
        <v/>
      </c>
      <c s="180" t="str">
        <f t="shared" si="1212"/>
        <v/>
      </c>
      <c s="180" t="str">
        <f t="shared" si="1212"/>
        <v/>
      </c>
      <c s="180" t="str">
        <f t="shared" si="1212"/>
        <v/>
      </c>
      <c s="180" t="str">
        <f t="shared" si="1212"/>
        <v/>
      </c>
      <c s="181" t="str">
        <f t="shared" si="1212"/>
        <v/>
      </c>
      <c s="180" t="str">
        <f t="shared" si="1212"/>
        <v/>
      </c>
      <c s="180" t="str">
        <f t="shared" si="1212"/>
        <v/>
      </c>
      <c s="180" t="str">
        <f t="shared" si="1212"/>
        <v/>
      </c>
      <c s="180" t="str">
        <f t="shared" si="1212"/>
        <v/>
      </c>
      <c s="180" t="str">
        <f t="shared" si="1212"/>
        <v/>
      </c>
      <c s="180" t="str">
        <f t="shared" si="1212"/>
        <v/>
      </c>
      <c r="AX1117" s="180" t="str">
        <f>IF(BC1117="","",IF(BC1117&gt;0,COUNT($AY$2:AY1117),""))</f>
        <v/>
      </c>
      <c s="180" t="str">
        <f t="shared" si="1225" ref="AY1117">IF(AND($BB$1=5,$A1117=5,$BC$1=C1117),B1117,"")</f>
        <v/>
      </c>
      <c s="180" t="str">
        <f t="shared" si="1214"/>
        <v/>
      </c>
      <c s="182" t="str">
        <f t="shared" si="1214"/>
        <v/>
      </c>
      <c s="180" t="str">
        <f t="shared" si="1214"/>
        <v/>
      </c>
      <c s="180" t="str">
        <f t="shared" si="1214"/>
        <v/>
      </c>
      <c s="180" t="str">
        <f t="shared" si="1214"/>
        <v/>
      </c>
      <c s="180" t="str">
        <f t="shared" si="1214"/>
        <v/>
      </c>
      <c s="180" t="str">
        <f t="shared" si="1214"/>
        <v/>
      </c>
      <c s="182" t="str">
        <f t="shared" si="1214"/>
        <v/>
      </c>
      <c s="180" t="str">
        <f t="shared" si="1214"/>
        <v/>
      </c>
      <c s="180" t="str">
        <f t="shared" si="1214"/>
        <v/>
      </c>
      <c s="180" t="str">
        <f t="shared" si="1214"/>
        <v/>
      </c>
      <c s="180" t="str">
        <f t="shared" si="1214"/>
        <v/>
      </c>
      <c s="180" t="str">
        <f t="shared" si="1214"/>
        <v/>
      </c>
      <c s="180" t="str">
        <f t="shared" si="1214"/>
        <v/>
      </c>
    </row>
    <row r="1118" spans="1:65" ht="15.75" customHeight="1">
      <c r="A1118" s="176" t="str">
        <f>IF('S.D.PASTE SHEET'!A1118="","",'S.D.PASTE SHEET'!A1118)</f>
        <v/>
      </c>
      <c s="176" t="str">
        <f>IF('S.D.PASTE SHEET'!B1118="","",'S.D.PASTE SHEET'!B1118)</f>
        <v/>
      </c>
      <c s="176" t="str">
        <f>IF('S.D.PASTE SHEET'!C1118="","",'S.D.PASTE SHEET'!C1118)</f>
        <v/>
      </c>
      <c s="177" t="str">
        <f>IF('S.D.PASTE SHEET'!D1118="","",'S.D.PASTE SHEET'!D1118)</f>
        <v/>
      </c>
      <c s="176" t="str">
        <f>IF('S.D.PASTE SHEET'!E1118="","",UPPER('S.D.PASTE SHEET'!E1118))</f>
        <v/>
      </c>
      <c s="176" t="str">
        <f>IF('S.D.PASTE SHEET'!F1118="","",'S.D.PASTE SHEET'!F1118)</f>
        <v/>
      </c>
      <c s="176" t="str">
        <f>IF('S.D.PASTE SHEET'!G1118="","",UPPER('S.D.PASTE SHEET'!G1118))</f>
        <v/>
      </c>
      <c s="176" t="str">
        <f>IF('S.D.PASTE SHEET'!H1118="","",UPPER('S.D.PASTE SHEET'!H1118))</f>
        <v/>
      </c>
      <c s="176" t="str">
        <f>IF('S.D.PASTE SHEET'!I1118="","",'S.D.PASTE SHEET'!I1118)</f>
        <v/>
      </c>
      <c s="177" t="str">
        <f>IF('S.D.PASTE SHEET'!J1118="","",'S.D.PASTE SHEET'!J1118)</f>
        <v/>
      </c>
      <c s="176" t="str">
        <f>IF('S.D.PASTE SHEET'!K1118="","",'S.D.PASTE SHEET'!K1118)</f>
        <v/>
      </c>
      <c s="176" t="str">
        <f>IF('S.D.PASTE SHEET'!L1118="","",'S.D.PASTE SHEET'!L1118)</f>
        <v/>
      </c>
      <c s="176" t="str">
        <f>IF('S.D.PASTE SHEET'!M1118="","",'S.D.PASTE SHEET'!M1118)</f>
        <v/>
      </c>
      <c s="176" t="str">
        <f>IF('S.D.PASTE SHEET'!N1118="","",'S.D.PASTE SHEET'!N1118)</f>
        <v/>
      </c>
      <c s="176" t="str">
        <f>IF('S.D.PASTE SHEET'!O1118="","",'S.D.PASTE SHEET'!O1118)</f>
        <v/>
      </c>
      <c s="176" t="str">
        <f>IF('S.D.PASTE SHEET'!P1118="","",'S.D.PASTE SHEET'!P1118)</f>
        <v/>
      </c>
      <c s="176" t="str">
        <f>IF('S.D.PASTE SHEET'!Q1118="","",'S.D.PASTE SHEET'!Q1118)</f>
        <v/>
      </c>
      <c s="176" t="str">
        <f>IF('S.D.PASTE SHEET'!R1118="","",'S.D.PASTE SHEET'!R1118)</f>
        <v/>
      </c>
      <c s="176" t="str">
        <f>IF('S.D.PASTE SHEET'!S1118="","",'S.D.PASTE SHEET'!S1118)</f>
        <v/>
      </c>
      <c s="176" t="str">
        <f>IF('S.D.PASTE SHEET'!T1118="","",'S.D.PASTE SHEET'!T1118)</f>
        <v/>
      </c>
      <c s="176" t="str">
        <f>IF('S.D.PASTE SHEET'!U1118="","",'S.D.PASTE SHEET'!U1118)</f>
        <v/>
      </c>
      <c s="176" t="str">
        <f>IF('S.D.PASTE SHEET'!V1118="","",'S.D.PASTE SHEET'!V1118)</f>
        <v/>
      </c>
      <c s="176" t="str">
        <f>IF('S.D.PASTE SHEET'!W1118="","",'S.D.PASTE SHEET'!W1118)</f>
        <v/>
      </c>
      <c s="176" t="str">
        <f>IF('S.D.PASTE SHEET'!X1118="","",'S.D.PASTE SHEET'!X1118)</f>
        <v/>
      </c>
      <c s="176" t="str">
        <f>IF('S.D.PASTE SHEET'!Y1118="","",'S.D.PASTE SHEET'!Y1118)</f>
        <v/>
      </c>
      <c s="176" t="str">
        <f>IF('S.D.PASTE SHEET'!Z1118="","",'S.D.PASTE SHEET'!Z1118)</f>
        <v/>
      </c>
      <c s="176" t="str">
        <f>IF('S.D.PASTE SHEET'!AA1118="","",'S.D.PASTE SHEET'!AA1118)</f>
        <v/>
      </c>
      <c s="176" t="str">
        <f>IF('S.D.PASTE SHEET'!AB1118="","",'S.D.PASTE SHEET'!AB1118)</f>
        <v/>
      </c>
      <c s="176" t="str">
        <f>IF('S.D.PASTE SHEET'!AC1118="","",'S.D.PASTE SHEET'!AC1118)</f>
        <v/>
      </c>
      <c s="176" t="str">
        <f>IF('S.D.PASTE SHEET'!AD1118="","",'S.D.PASTE SHEET'!AD1118)</f>
        <v/>
      </c>
      <c s="178"/>
      <c s="179" t="str">
        <f>IF(AK1118="","",IF(AK1118&gt;0,COUNT($AG$2:AG1118),""))</f>
        <v/>
      </c>
      <c s="180" t="str">
        <f t="shared" si="1212"/>
        <v/>
      </c>
      <c s="180" t="str">
        <f t="shared" si="1212"/>
        <v/>
      </c>
      <c s="180" t="str">
        <f t="shared" si="1212"/>
        <v/>
      </c>
      <c s="181" t="str">
        <f t="shared" si="1212"/>
        <v/>
      </c>
      <c s="180" t="str">
        <f t="shared" si="1212"/>
        <v/>
      </c>
      <c s="180" t="str">
        <f t="shared" si="1212"/>
        <v/>
      </c>
      <c s="180" t="str">
        <f t="shared" si="1212"/>
        <v/>
      </c>
      <c s="180" t="str">
        <f t="shared" si="1212"/>
        <v/>
      </c>
      <c s="180" t="str">
        <f t="shared" si="1212"/>
        <v/>
      </c>
      <c s="181" t="str">
        <f t="shared" si="1212"/>
        <v/>
      </c>
      <c s="180" t="str">
        <f t="shared" si="1212"/>
        <v/>
      </c>
      <c s="180" t="str">
        <f t="shared" si="1212"/>
        <v/>
      </c>
      <c s="180" t="str">
        <f t="shared" si="1212"/>
        <v/>
      </c>
      <c s="180" t="str">
        <f t="shared" si="1212"/>
        <v/>
      </c>
      <c s="180" t="str">
        <f t="shared" si="1212"/>
        <v/>
      </c>
      <c s="180" t="str">
        <f t="shared" si="1212"/>
        <v/>
      </c>
      <c r="AX1118" s="180" t="str">
        <f>IF(BC1118="","",IF(BC1118&gt;0,COUNT($AY$2:AY1118),""))</f>
        <v/>
      </c>
      <c s="180" t="str">
        <f t="shared" si="1226" ref="AY1118">IF(AND($BB$1=5,$A1118=5,$BC$1=C1118),B1118,"")</f>
        <v/>
      </c>
      <c s="180" t="str">
        <f t="shared" si="1214"/>
        <v/>
      </c>
      <c s="182" t="str">
        <f t="shared" si="1214"/>
        <v/>
      </c>
      <c s="180" t="str">
        <f t="shared" si="1214"/>
        <v/>
      </c>
      <c s="180" t="str">
        <f t="shared" si="1214"/>
        <v/>
      </c>
      <c s="180" t="str">
        <f t="shared" si="1214"/>
        <v/>
      </c>
      <c s="180" t="str">
        <f t="shared" si="1214"/>
        <v/>
      </c>
      <c s="180" t="str">
        <f t="shared" si="1214"/>
        <v/>
      </c>
      <c s="182" t="str">
        <f t="shared" si="1214"/>
        <v/>
      </c>
      <c s="180" t="str">
        <f t="shared" si="1214"/>
        <v/>
      </c>
      <c s="180" t="str">
        <f t="shared" si="1214"/>
        <v/>
      </c>
      <c s="180" t="str">
        <f t="shared" si="1214"/>
        <v/>
      </c>
      <c s="180" t="str">
        <f t="shared" si="1214"/>
        <v/>
      </c>
      <c s="180" t="str">
        <f t="shared" si="1214"/>
        <v/>
      </c>
      <c s="180" t="str">
        <f t="shared" si="1214"/>
        <v/>
      </c>
    </row>
    <row r="1119" spans="1:65" ht="15.75" customHeight="1">
      <c r="A1119" s="176" t="str">
        <f>IF('S.D.PASTE SHEET'!A1119="","",'S.D.PASTE SHEET'!A1119)</f>
        <v/>
      </c>
      <c s="176" t="str">
        <f>IF('S.D.PASTE SHEET'!B1119="","",'S.D.PASTE SHEET'!B1119)</f>
        <v/>
      </c>
      <c s="176" t="str">
        <f>IF('S.D.PASTE SHEET'!C1119="","",'S.D.PASTE SHEET'!C1119)</f>
        <v/>
      </c>
      <c s="177" t="str">
        <f>IF('S.D.PASTE SHEET'!D1119="","",'S.D.PASTE SHEET'!D1119)</f>
        <v/>
      </c>
      <c s="176" t="str">
        <f>IF('S.D.PASTE SHEET'!E1119="","",UPPER('S.D.PASTE SHEET'!E1119))</f>
        <v/>
      </c>
      <c s="176" t="str">
        <f>IF('S.D.PASTE SHEET'!F1119="","",'S.D.PASTE SHEET'!F1119)</f>
        <v/>
      </c>
      <c s="176" t="str">
        <f>IF('S.D.PASTE SHEET'!G1119="","",UPPER('S.D.PASTE SHEET'!G1119))</f>
        <v/>
      </c>
      <c s="176" t="str">
        <f>IF('S.D.PASTE SHEET'!H1119="","",UPPER('S.D.PASTE SHEET'!H1119))</f>
        <v/>
      </c>
      <c s="176" t="str">
        <f>IF('S.D.PASTE SHEET'!I1119="","",'S.D.PASTE SHEET'!I1119)</f>
        <v/>
      </c>
      <c s="177" t="str">
        <f>IF('S.D.PASTE SHEET'!J1119="","",'S.D.PASTE SHEET'!J1119)</f>
        <v/>
      </c>
      <c s="176" t="str">
        <f>IF('S.D.PASTE SHEET'!K1119="","",'S.D.PASTE SHEET'!K1119)</f>
        <v/>
      </c>
      <c s="176" t="str">
        <f>IF('S.D.PASTE SHEET'!L1119="","",'S.D.PASTE SHEET'!L1119)</f>
        <v/>
      </c>
      <c s="176" t="str">
        <f>IF('S.D.PASTE SHEET'!M1119="","",'S.D.PASTE SHEET'!M1119)</f>
        <v/>
      </c>
      <c s="176" t="str">
        <f>IF('S.D.PASTE SHEET'!N1119="","",'S.D.PASTE SHEET'!N1119)</f>
        <v/>
      </c>
      <c s="176" t="str">
        <f>IF('S.D.PASTE SHEET'!O1119="","",'S.D.PASTE SHEET'!O1119)</f>
        <v/>
      </c>
      <c s="176" t="str">
        <f>IF('S.D.PASTE SHEET'!P1119="","",'S.D.PASTE SHEET'!P1119)</f>
        <v/>
      </c>
      <c s="176" t="str">
        <f>IF('S.D.PASTE SHEET'!Q1119="","",'S.D.PASTE SHEET'!Q1119)</f>
        <v/>
      </c>
      <c s="176" t="str">
        <f>IF('S.D.PASTE SHEET'!R1119="","",'S.D.PASTE SHEET'!R1119)</f>
        <v/>
      </c>
      <c s="176" t="str">
        <f>IF('S.D.PASTE SHEET'!S1119="","",'S.D.PASTE SHEET'!S1119)</f>
        <v/>
      </c>
      <c s="176" t="str">
        <f>IF('S.D.PASTE SHEET'!T1119="","",'S.D.PASTE SHEET'!T1119)</f>
        <v/>
      </c>
      <c s="176" t="str">
        <f>IF('S.D.PASTE SHEET'!U1119="","",'S.D.PASTE SHEET'!U1119)</f>
        <v/>
      </c>
      <c s="176" t="str">
        <f>IF('S.D.PASTE SHEET'!V1119="","",'S.D.PASTE SHEET'!V1119)</f>
        <v/>
      </c>
      <c s="176" t="str">
        <f>IF('S.D.PASTE SHEET'!W1119="","",'S.D.PASTE SHEET'!W1119)</f>
        <v/>
      </c>
      <c s="176" t="str">
        <f>IF('S.D.PASTE SHEET'!X1119="","",'S.D.PASTE SHEET'!X1119)</f>
        <v/>
      </c>
      <c s="176" t="str">
        <f>IF('S.D.PASTE SHEET'!Y1119="","",'S.D.PASTE SHEET'!Y1119)</f>
        <v/>
      </c>
      <c s="176" t="str">
        <f>IF('S.D.PASTE SHEET'!Z1119="","",'S.D.PASTE SHEET'!Z1119)</f>
        <v/>
      </c>
      <c s="176" t="str">
        <f>IF('S.D.PASTE SHEET'!AA1119="","",'S.D.PASTE SHEET'!AA1119)</f>
        <v/>
      </c>
      <c s="176" t="str">
        <f>IF('S.D.PASTE SHEET'!AB1119="","",'S.D.PASTE SHEET'!AB1119)</f>
        <v/>
      </c>
      <c s="176" t="str">
        <f>IF('S.D.PASTE SHEET'!AC1119="","",'S.D.PASTE SHEET'!AC1119)</f>
        <v/>
      </c>
      <c s="176" t="str">
        <f>IF('S.D.PASTE SHEET'!AD1119="","",'S.D.PASTE SHEET'!AD1119)</f>
        <v/>
      </c>
      <c s="178"/>
      <c s="179" t="str">
        <f>IF(AK1119="","",IF(AK1119&gt;0,COUNT($AG$2:AG1119),""))</f>
        <v/>
      </c>
      <c s="180" t="str">
        <f t="shared" si="1212"/>
        <v/>
      </c>
      <c s="180" t="str">
        <f t="shared" si="1212"/>
        <v/>
      </c>
      <c s="180" t="str">
        <f t="shared" si="1212"/>
        <v/>
      </c>
      <c s="181" t="str">
        <f t="shared" si="1212"/>
        <v/>
      </c>
      <c s="180" t="str">
        <f t="shared" si="1212"/>
        <v/>
      </c>
      <c s="180" t="str">
        <f t="shared" si="1212"/>
        <v/>
      </c>
      <c s="180" t="str">
        <f t="shared" si="1212"/>
        <v/>
      </c>
      <c s="180" t="str">
        <f t="shared" si="1212"/>
        <v/>
      </c>
      <c s="180" t="str">
        <f t="shared" si="1212"/>
        <v/>
      </c>
      <c s="181" t="str">
        <f t="shared" si="1212"/>
        <v/>
      </c>
      <c s="180" t="str">
        <f t="shared" si="1212"/>
        <v/>
      </c>
      <c s="180" t="str">
        <f t="shared" si="1212"/>
        <v/>
      </c>
      <c s="180" t="str">
        <f t="shared" si="1212"/>
        <v/>
      </c>
      <c s="180" t="str">
        <f t="shared" si="1212"/>
        <v/>
      </c>
      <c s="180" t="str">
        <f t="shared" si="1212"/>
        <v/>
      </c>
      <c s="180" t="str">
        <f t="shared" si="1212"/>
        <v/>
      </c>
      <c r="AX1119" s="180" t="str">
        <f>IF(BC1119="","",IF(BC1119&gt;0,COUNT($AY$2:AY1119),""))</f>
        <v/>
      </c>
      <c s="180" t="str">
        <f t="shared" si="1227" ref="AY1119">IF(AND($BB$1=5,$A1119=5,$BC$1=C1119),B1119,"")</f>
        <v/>
      </c>
      <c s="180" t="str">
        <f t="shared" si="1214"/>
        <v/>
      </c>
      <c s="182" t="str">
        <f t="shared" si="1214"/>
        <v/>
      </c>
      <c s="180" t="str">
        <f t="shared" si="1214"/>
        <v/>
      </c>
      <c s="180" t="str">
        <f t="shared" si="1214"/>
        <v/>
      </c>
      <c s="180" t="str">
        <f t="shared" si="1214"/>
        <v/>
      </c>
      <c s="180" t="str">
        <f t="shared" si="1214"/>
        <v/>
      </c>
      <c s="180" t="str">
        <f t="shared" si="1214"/>
        <v/>
      </c>
      <c s="182" t="str">
        <f t="shared" si="1214"/>
        <v/>
      </c>
      <c s="180" t="str">
        <f t="shared" si="1214"/>
        <v/>
      </c>
      <c s="180" t="str">
        <f t="shared" si="1214"/>
        <v/>
      </c>
      <c s="180" t="str">
        <f t="shared" si="1214"/>
        <v/>
      </c>
      <c s="180" t="str">
        <f t="shared" si="1214"/>
        <v/>
      </c>
      <c s="180" t="str">
        <f t="shared" si="1214"/>
        <v/>
      </c>
      <c s="180" t="str">
        <f t="shared" si="1214"/>
        <v/>
      </c>
    </row>
    <row r="1120" spans="1:65" ht="15.75" customHeight="1">
      <c r="A1120" s="176" t="str">
        <f>IF('S.D.PASTE SHEET'!A1120="","",'S.D.PASTE SHEET'!A1120)</f>
        <v/>
      </c>
      <c s="176" t="str">
        <f>IF('S.D.PASTE SHEET'!B1120="","",'S.D.PASTE SHEET'!B1120)</f>
        <v/>
      </c>
      <c s="176" t="str">
        <f>IF('S.D.PASTE SHEET'!C1120="","",'S.D.PASTE SHEET'!C1120)</f>
        <v/>
      </c>
      <c s="177" t="str">
        <f>IF('S.D.PASTE SHEET'!D1120="","",'S.D.PASTE SHEET'!D1120)</f>
        <v/>
      </c>
      <c s="176" t="str">
        <f>IF('S.D.PASTE SHEET'!E1120="","",UPPER('S.D.PASTE SHEET'!E1120))</f>
        <v/>
      </c>
      <c s="176" t="str">
        <f>IF('S.D.PASTE SHEET'!F1120="","",'S.D.PASTE SHEET'!F1120)</f>
        <v/>
      </c>
      <c s="176" t="str">
        <f>IF('S.D.PASTE SHEET'!G1120="","",UPPER('S.D.PASTE SHEET'!G1120))</f>
        <v/>
      </c>
      <c s="176" t="str">
        <f>IF('S.D.PASTE SHEET'!H1120="","",UPPER('S.D.PASTE SHEET'!H1120))</f>
        <v/>
      </c>
      <c s="176" t="str">
        <f>IF('S.D.PASTE SHEET'!I1120="","",'S.D.PASTE SHEET'!I1120)</f>
        <v/>
      </c>
      <c s="177" t="str">
        <f>IF('S.D.PASTE SHEET'!J1120="","",'S.D.PASTE SHEET'!J1120)</f>
        <v/>
      </c>
      <c s="176" t="str">
        <f>IF('S.D.PASTE SHEET'!K1120="","",'S.D.PASTE SHEET'!K1120)</f>
        <v/>
      </c>
      <c s="176" t="str">
        <f>IF('S.D.PASTE SHEET'!L1120="","",'S.D.PASTE SHEET'!L1120)</f>
        <v/>
      </c>
      <c s="176" t="str">
        <f>IF('S.D.PASTE SHEET'!M1120="","",'S.D.PASTE SHEET'!M1120)</f>
        <v/>
      </c>
      <c s="176" t="str">
        <f>IF('S.D.PASTE SHEET'!N1120="","",'S.D.PASTE SHEET'!N1120)</f>
        <v/>
      </c>
      <c s="176" t="str">
        <f>IF('S.D.PASTE SHEET'!O1120="","",'S.D.PASTE SHEET'!O1120)</f>
        <v/>
      </c>
      <c s="176" t="str">
        <f>IF('S.D.PASTE SHEET'!P1120="","",'S.D.PASTE SHEET'!P1120)</f>
        <v/>
      </c>
      <c s="176" t="str">
        <f>IF('S.D.PASTE SHEET'!Q1120="","",'S.D.PASTE SHEET'!Q1120)</f>
        <v/>
      </c>
      <c s="176" t="str">
        <f>IF('S.D.PASTE SHEET'!R1120="","",'S.D.PASTE SHEET'!R1120)</f>
        <v/>
      </c>
      <c s="176" t="str">
        <f>IF('S.D.PASTE SHEET'!S1120="","",'S.D.PASTE SHEET'!S1120)</f>
        <v/>
      </c>
      <c s="176" t="str">
        <f>IF('S.D.PASTE SHEET'!T1120="","",'S.D.PASTE SHEET'!T1120)</f>
        <v/>
      </c>
      <c s="176" t="str">
        <f>IF('S.D.PASTE SHEET'!U1120="","",'S.D.PASTE SHEET'!U1120)</f>
        <v/>
      </c>
      <c s="176" t="str">
        <f>IF('S.D.PASTE SHEET'!V1120="","",'S.D.PASTE SHEET'!V1120)</f>
        <v/>
      </c>
      <c s="176" t="str">
        <f>IF('S.D.PASTE SHEET'!W1120="","",'S.D.PASTE SHEET'!W1120)</f>
        <v/>
      </c>
      <c s="176" t="str">
        <f>IF('S.D.PASTE SHEET'!X1120="","",'S.D.PASTE SHEET'!X1120)</f>
        <v/>
      </c>
      <c s="176" t="str">
        <f>IF('S.D.PASTE SHEET'!Y1120="","",'S.D.PASTE SHEET'!Y1120)</f>
        <v/>
      </c>
      <c s="176" t="str">
        <f>IF('S.D.PASTE SHEET'!Z1120="","",'S.D.PASTE SHEET'!Z1120)</f>
        <v/>
      </c>
      <c s="176" t="str">
        <f>IF('S.D.PASTE SHEET'!AA1120="","",'S.D.PASTE SHEET'!AA1120)</f>
        <v/>
      </c>
      <c s="176" t="str">
        <f>IF('S.D.PASTE SHEET'!AB1120="","",'S.D.PASTE SHEET'!AB1120)</f>
        <v/>
      </c>
      <c s="176" t="str">
        <f>IF('S.D.PASTE SHEET'!AC1120="","",'S.D.PASTE SHEET'!AC1120)</f>
        <v/>
      </c>
      <c s="176" t="str">
        <f>IF('S.D.PASTE SHEET'!AD1120="","",'S.D.PASTE SHEET'!AD1120)</f>
        <v/>
      </c>
      <c s="178"/>
      <c s="179" t="str">
        <f>IF(AK1120="","",IF(AK1120&gt;0,COUNT($AG$2:AG1120),""))</f>
        <v/>
      </c>
      <c s="180" t="str">
        <f t="shared" si="1212"/>
        <v/>
      </c>
      <c s="180" t="str">
        <f t="shared" si="1212"/>
        <v/>
      </c>
      <c s="180" t="str">
        <f t="shared" si="1212"/>
        <v/>
      </c>
      <c s="181" t="str">
        <f t="shared" si="1212"/>
        <v/>
      </c>
      <c s="180" t="str">
        <f t="shared" si="1212"/>
        <v/>
      </c>
      <c s="180" t="str">
        <f t="shared" si="1212"/>
        <v/>
      </c>
      <c s="180" t="str">
        <f t="shared" si="1212"/>
        <v/>
      </c>
      <c s="180" t="str">
        <f t="shared" si="1212"/>
        <v/>
      </c>
      <c s="180" t="str">
        <f t="shared" si="1212"/>
        <v/>
      </c>
      <c s="181" t="str">
        <f t="shared" si="1212"/>
        <v/>
      </c>
      <c s="180" t="str">
        <f t="shared" si="1212"/>
        <v/>
      </c>
      <c s="180" t="str">
        <f t="shared" si="1212"/>
        <v/>
      </c>
      <c s="180" t="str">
        <f t="shared" si="1212"/>
        <v/>
      </c>
      <c s="180" t="str">
        <f t="shared" si="1212"/>
        <v/>
      </c>
      <c s="180" t="str">
        <f t="shared" si="1212"/>
        <v/>
      </c>
      <c s="180" t="str">
        <f t="shared" si="1212"/>
        <v/>
      </c>
      <c r="AX1120" s="180" t="str">
        <f>IF(BC1120="","",IF(BC1120&gt;0,COUNT($AY$2:AY1120),""))</f>
        <v/>
      </c>
      <c s="180" t="str">
        <f t="shared" si="1228" ref="AY1120">IF(AND($BB$1=5,$A1120=5,$BC$1=C1120),B1120,"")</f>
        <v/>
      </c>
      <c s="180" t="str">
        <f t="shared" si="1214"/>
        <v/>
      </c>
      <c s="182" t="str">
        <f t="shared" si="1214"/>
        <v/>
      </c>
      <c s="180" t="str">
        <f t="shared" si="1214"/>
        <v/>
      </c>
      <c s="180" t="str">
        <f t="shared" si="1214"/>
        <v/>
      </c>
      <c s="180" t="str">
        <f t="shared" si="1214"/>
        <v/>
      </c>
      <c s="180" t="str">
        <f t="shared" si="1214"/>
        <v/>
      </c>
      <c s="180" t="str">
        <f t="shared" si="1214"/>
        <v/>
      </c>
      <c s="182" t="str">
        <f t="shared" si="1214"/>
        <v/>
      </c>
      <c s="180" t="str">
        <f t="shared" si="1214"/>
        <v/>
      </c>
      <c s="180" t="str">
        <f t="shared" si="1214"/>
        <v/>
      </c>
      <c s="180" t="str">
        <f t="shared" si="1214"/>
        <v/>
      </c>
      <c s="180" t="str">
        <f t="shared" si="1214"/>
        <v/>
      </c>
      <c s="180" t="str">
        <f t="shared" si="1214"/>
        <v/>
      </c>
      <c s="180" t="str">
        <f t="shared" si="1214"/>
        <v/>
      </c>
    </row>
    <row r="1121" spans="1:65" ht="15.75" customHeight="1">
      <c r="A1121" s="176" t="str">
        <f>IF('S.D.PASTE SHEET'!A1121="","",'S.D.PASTE SHEET'!A1121)</f>
        <v/>
      </c>
      <c s="176" t="str">
        <f>IF('S.D.PASTE SHEET'!B1121="","",'S.D.PASTE SHEET'!B1121)</f>
        <v/>
      </c>
      <c s="176" t="str">
        <f>IF('S.D.PASTE SHEET'!C1121="","",'S.D.PASTE SHEET'!C1121)</f>
        <v/>
      </c>
      <c s="177" t="str">
        <f>IF('S.D.PASTE SHEET'!D1121="","",'S.D.PASTE SHEET'!D1121)</f>
        <v/>
      </c>
      <c s="176" t="str">
        <f>IF('S.D.PASTE SHEET'!E1121="","",UPPER('S.D.PASTE SHEET'!E1121))</f>
        <v/>
      </c>
      <c s="176" t="str">
        <f>IF('S.D.PASTE SHEET'!F1121="","",'S.D.PASTE SHEET'!F1121)</f>
        <v/>
      </c>
      <c s="176" t="str">
        <f>IF('S.D.PASTE SHEET'!G1121="","",UPPER('S.D.PASTE SHEET'!G1121))</f>
        <v/>
      </c>
      <c s="176" t="str">
        <f>IF('S.D.PASTE SHEET'!H1121="","",UPPER('S.D.PASTE SHEET'!H1121))</f>
        <v/>
      </c>
      <c s="176" t="str">
        <f>IF('S.D.PASTE SHEET'!I1121="","",'S.D.PASTE SHEET'!I1121)</f>
        <v/>
      </c>
      <c s="177" t="str">
        <f>IF('S.D.PASTE SHEET'!J1121="","",'S.D.PASTE SHEET'!J1121)</f>
        <v/>
      </c>
      <c s="176" t="str">
        <f>IF('S.D.PASTE SHEET'!K1121="","",'S.D.PASTE SHEET'!K1121)</f>
        <v/>
      </c>
      <c s="176" t="str">
        <f>IF('S.D.PASTE SHEET'!L1121="","",'S.D.PASTE SHEET'!L1121)</f>
        <v/>
      </c>
      <c s="176" t="str">
        <f>IF('S.D.PASTE SHEET'!M1121="","",'S.D.PASTE SHEET'!M1121)</f>
        <v/>
      </c>
      <c s="176" t="str">
        <f>IF('S.D.PASTE SHEET'!N1121="","",'S.D.PASTE SHEET'!N1121)</f>
        <v/>
      </c>
      <c s="176" t="str">
        <f>IF('S.D.PASTE SHEET'!O1121="","",'S.D.PASTE SHEET'!O1121)</f>
        <v/>
      </c>
      <c s="176" t="str">
        <f>IF('S.D.PASTE SHEET'!P1121="","",'S.D.PASTE SHEET'!P1121)</f>
        <v/>
      </c>
      <c s="176" t="str">
        <f>IF('S.D.PASTE SHEET'!Q1121="","",'S.D.PASTE SHEET'!Q1121)</f>
        <v/>
      </c>
      <c s="176" t="str">
        <f>IF('S.D.PASTE SHEET'!R1121="","",'S.D.PASTE SHEET'!R1121)</f>
        <v/>
      </c>
      <c s="176" t="str">
        <f>IF('S.D.PASTE SHEET'!S1121="","",'S.D.PASTE SHEET'!S1121)</f>
        <v/>
      </c>
      <c s="176" t="str">
        <f>IF('S.D.PASTE SHEET'!T1121="","",'S.D.PASTE SHEET'!T1121)</f>
        <v/>
      </c>
      <c s="176" t="str">
        <f>IF('S.D.PASTE SHEET'!U1121="","",'S.D.PASTE SHEET'!U1121)</f>
        <v/>
      </c>
      <c s="176" t="str">
        <f>IF('S.D.PASTE SHEET'!V1121="","",'S.D.PASTE SHEET'!V1121)</f>
        <v/>
      </c>
      <c s="176" t="str">
        <f>IF('S.D.PASTE SHEET'!W1121="","",'S.D.PASTE SHEET'!W1121)</f>
        <v/>
      </c>
      <c s="176" t="str">
        <f>IF('S.D.PASTE SHEET'!X1121="","",'S.D.PASTE SHEET'!X1121)</f>
        <v/>
      </c>
      <c s="176" t="str">
        <f>IF('S.D.PASTE SHEET'!Y1121="","",'S.D.PASTE SHEET'!Y1121)</f>
        <v/>
      </c>
      <c s="176" t="str">
        <f>IF('S.D.PASTE SHEET'!Z1121="","",'S.D.PASTE SHEET'!Z1121)</f>
        <v/>
      </c>
      <c s="176" t="str">
        <f>IF('S.D.PASTE SHEET'!AA1121="","",'S.D.PASTE SHEET'!AA1121)</f>
        <v/>
      </c>
      <c s="176" t="str">
        <f>IF('S.D.PASTE SHEET'!AB1121="","",'S.D.PASTE SHEET'!AB1121)</f>
        <v/>
      </c>
      <c s="176" t="str">
        <f>IF('S.D.PASTE SHEET'!AC1121="","",'S.D.PASTE SHEET'!AC1121)</f>
        <v/>
      </c>
      <c s="176" t="str">
        <f>IF('S.D.PASTE SHEET'!AD1121="","",'S.D.PASTE SHEET'!AD1121)</f>
        <v/>
      </c>
      <c s="178"/>
      <c s="179" t="str">
        <f>IF(AK1121="","",IF(AK1121&gt;0,COUNT($AG$2:AG1121),""))</f>
        <v/>
      </c>
      <c s="180" t="str">
        <f t="shared" si="1212"/>
        <v/>
      </c>
      <c s="180" t="str">
        <f t="shared" si="1212"/>
        <v/>
      </c>
      <c s="180" t="str">
        <f t="shared" si="1212"/>
        <v/>
      </c>
      <c s="181" t="str">
        <f t="shared" si="1212"/>
        <v/>
      </c>
      <c s="180" t="str">
        <f t="shared" si="1212"/>
        <v/>
      </c>
      <c s="180" t="str">
        <f t="shared" si="1212"/>
        <v/>
      </c>
      <c s="180" t="str">
        <f t="shared" si="1212"/>
        <v/>
      </c>
      <c s="180" t="str">
        <f t="shared" si="1212"/>
        <v/>
      </c>
      <c s="180" t="str">
        <f t="shared" si="1212"/>
        <v/>
      </c>
      <c s="181" t="str">
        <f t="shared" si="1212"/>
        <v/>
      </c>
      <c s="180" t="str">
        <f t="shared" si="1212"/>
        <v/>
      </c>
      <c s="180" t="str">
        <f t="shared" si="1212"/>
        <v/>
      </c>
      <c s="180" t="str">
        <f t="shared" si="1212"/>
        <v/>
      </c>
      <c s="180" t="str">
        <f t="shared" si="1212"/>
        <v/>
      </c>
      <c s="180" t="str">
        <f t="shared" si="1212"/>
        <v/>
      </c>
      <c s="180" t="str">
        <f>IF(AND($AJ$1=5,$A1121=5),P1121,"")</f>
        <v/>
      </c>
      <c r="AX1121" s="180" t="str">
        <f>IF(BC1121="","",IF(BC1121&gt;0,COUNT($AY$2:AY1121),""))</f>
        <v/>
      </c>
      <c s="180" t="str">
        <f t="shared" si="1229" ref="AY1121">IF(AND($BB$1=5,$A1121=5,$BC$1=C1121),B1121,"")</f>
        <v/>
      </c>
      <c s="180" t="str">
        <f t="shared" si="1214"/>
        <v/>
      </c>
      <c s="182" t="str">
        <f t="shared" si="1214"/>
        <v/>
      </c>
      <c s="180" t="str">
        <f t="shared" si="1214"/>
        <v/>
      </c>
      <c s="180" t="str">
        <f t="shared" si="1214"/>
        <v/>
      </c>
      <c s="180" t="str">
        <f t="shared" si="1214"/>
        <v/>
      </c>
      <c s="180" t="str">
        <f t="shared" si="1214"/>
        <v/>
      </c>
      <c s="180" t="str">
        <f t="shared" si="1214"/>
        <v/>
      </c>
      <c s="182" t="str">
        <f t="shared" si="1214"/>
        <v/>
      </c>
      <c s="180" t="str">
        <f t="shared" si="1214"/>
        <v/>
      </c>
      <c s="180" t="str">
        <f t="shared" si="1214"/>
        <v/>
      </c>
      <c s="180" t="str">
        <f t="shared" si="1214"/>
        <v/>
      </c>
      <c s="180" t="str">
        <f t="shared" si="1214"/>
        <v/>
      </c>
      <c s="180" t="str">
        <f t="shared" si="1214"/>
        <v/>
      </c>
      <c s="180" t="str">
        <f t="shared" si="1214"/>
        <v/>
      </c>
    </row>
    <row r="1122" spans="1:65" ht="15.75" customHeight="1">
      <c r="A1122" s="176" t="str">
        <f>IF('S.D.PASTE SHEET'!A1122="","",'S.D.PASTE SHEET'!A1122)</f>
        <v/>
      </c>
      <c s="176" t="str">
        <f>IF('S.D.PASTE SHEET'!B1122="","",'S.D.PASTE SHEET'!B1122)</f>
        <v/>
      </c>
      <c s="176" t="str">
        <f>IF('S.D.PASTE SHEET'!C1122="","",'S.D.PASTE SHEET'!C1122)</f>
        <v/>
      </c>
      <c s="177" t="str">
        <f>IF('S.D.PASTE SHEET'!D1122="","",'S.D.PASTE SHEET'!D1122)</f>
        <v/>
      </c>
      <c s="176" t="str">
        <f>IF('S.D.PASTE SHEET'!E1122="","",UPPER('S.D.PASTE SHEET'!E1122))</f>
        <v/>
      </c>
      <c s="176" t="str">
        <f>IF('S.D.PASTE SHEET'!F1122="","",'S.D.PASTE SHEET'!F1122)</f>
        <v/>
      </c>
      <c s="176" t="str">
        <f>IF('S.D.PASTE SHEET'!G1122="","",UPPER('S.D.PASTE SHEET'!G1122))</f>
        <v/>
      </c>
      <c s="176" t="str">
        <f>IF('S.D.PASTE SHEET'!H1122="","",UPPER('S.D.PASTE SHEET'!H1122))</f>
        <v/>
      </c>
      <c s="176" t="str">
        <f>IF('S.D.PASTE SHEET'!I1122="","",'S.D.PASTE SHEET'!I1122)</f>
        <v/>
      </c>
      <c s="177" t="str">
        <f>IF('S.D.PASTE SHEET'!J1122="","",'S.D.PASTE SHEET'!J1122)</f>
        <v/>
      </c>
      <c s="176" t="str">
        <f>IF('S.D.PASTE SHEET'!K1122="","",'S.D.PASTE SHEET'!K1122)</f>
        <v/>
      </c>
      <c s="176" t="str">
        <f>IF('S.D.PASTE SHEET'!L1122="","",'S.D.PASTE SHEET'!L1122)</f>
        <v/>
      </c>
      <c s="176" t="str">
        <f>IF('S.D.PASTE SHEET'!M1122="","",'S.D.PASTE SHEET'!M1122)</f>
        <v/>
      </c>
      <c s="176" t="str">
        <f>IF('S.D.PASTE SHEET'!N1122="","",'S.D.PASTE SHEET'!N1122)</f>
        <v/>
      </c>
      <c s="176" t="str">
        <f>IF('S.D.PASTE SHEET'!O1122="","",'S.D.PASTE SHEET'!O1122)</f>
        <v/>
      </c>
      <c s="176" t="str">
        <f>IF('S.D.PASTE SHEET'!P1122="","",'S.D.PASTE SHEET'!P1122)</f>
        <v/>
      </c>
      <c s="176" t="str">
        <f>IF('S.D.PASTE SHEET'!Q1122="","",'S.D.PASTE SHEET'!Q1122)</f>
        <v/>
      </c>
      <c s="176" t="str">
        <f>IF('S.D.PASTE SHEET'!R1122="","",'S.D.PASTE SHEET'!R1122)</f>
        <v/>
      </c>
      <c s="176" t="str">
        <f>IF('S.D.PASTE SHEET'!S1122="","",'S.D.PASTE SHEET'!S1122)</f>
        <v/>
      </c>
      <c s="176" t="str">
        <f>IF('S.D.PASTE SHEET'!T1122="","",'S.D.PASTE SHEET'!T1122)</f>
        <v/>
      </c>
      <c s="176" t="str">
        <f>IF('S.D.PASTE SHEET'!U1122="","",'S.D.PASTE SHEET'!U1122)</f>
        <v/>
      </c>
      <c s="176" t="str">
        <f>IF('S.D.PASTE SHEET'!V1122="","",'S.D.PASTE SHEET'!V1122)</f>
        <v/>
      </c>
      <c s="176" t="str">
        <f>IF('S.D.PASTE SHEET'!W1122="","",'S.D.PASTE SHEET'!W1122)</f>
        <v/>
      </c>
      <c s="176" t="str">
        <f>IF('S.D.PASTE SHEET'!X1122="","",'S.D.PASTE SHEET'!X1122)</f>
        <v/>
      </c>
      <c s="176" t="str">
        <f>IF('S.D.PASTE SHEET'!Y1122="","",'S.D.PASTE SHEET'!Y1122)</f>
        <v/>
      </c>
      <c s="176" t="str">
        <f>IF('S.D.PASTE SHEET'!Z1122="","",'S.D.PASTE SHEET'!Z1122)</f>
        <v/>
      </c>
      <c s="176" t="str">
        <f>IF('S.D.PASTE SHEET'!AA1122="","",'S.D.PASTE SHEET'!AA1122)</f>
        <v/>
      </c>
      <c s="176" t="str">
        <f>IF('S.D.PASTE SHEET'!AB1122="","",'S.D.PASTE SHEET'!AB1122)</f>
        <v/>
      </c>
      <c s="176" t="str">
        <f>IF('S.D.PASTE SHEET'!AC1122="","",'S.D.PASTE SHEET'!AC1122)</f>
        <v/>
      </c>
      <c s="176" t="str">
        <f>IF('S.D.PASTE SHEET'!AD1122="","",'S.D.PASTE SHEET'!AD1122)</f>
        <v/>
      </c>
      <c s="178"/>
      <c s="179" t="str">
        <f>IF(AK1122="","",IF(AK1122&gt;0,COUNT($AG$2:AG1122),""))</f>
        <v/>
      </c>
      <c s="180" t="str">
        <f t="shared" si="1230" ref="AG1122:AV1137">IF(AND($AJ$1=5,$A1122=5),A1122,"")</f>
        <v/>
      </c>
      <c s="180" t="str">
        <f t="shared" si="1230"/>
        <v/>
      </c>
      <c s="180" t="str">
        <f t="shared" si="1230"/>
        <v/>
      </c>
      <c s="181" t="str">
        <f t="shared" si="1230"/>
        <v/>
      </c>
      <c s="180" t="str">
        <f t="shared" si="1230"/>
        <v/>
      </c>
      <c s="180" t="str">
        <f t="shared" si="1230"/>
        <v/>
      </c>
      <c s="180" t="str">
        <f t="shared" si="1230"/>
        <v/>
      </c>
      <c s="180" t="str">
        <f t="shared" si="1230"/>
        <v/>
      </c>
      <c s="180" t="str">
        <f t="shared" si="1230"/>
        <v/>
      </c>
      <c s="181" t="str">
        <f t="shared" si="1230"/>
        <v/>
      </c>
      <c s="180" t="str">
        <f t="shared" si="1230"/>
        <v/>
      </c>
      <c s="180" t="str">
        <f t="shared" si="1230"/>
        <v/>
      </c>
      <c s="180" t="str">
        <f t="shared" si="1230"/>
        <v/>
      </c>
      <c s="180" t="str">
        <f t="shared" si="1230"/>
        <v/>
      </c>
      <c s="180" t="str">
        <f t="shared" si="1230"/>
        <v/>
      </c>
      <c s="180" t="str">
        <f t="shared" si="1230"/>
        <v/>
      </c>
      <c r="AX1122" s="180" t="str">
        <f>IF(BC1122="","",IF(BC1122&gt;0,COUNT($AY$2:AY1122),""))</f>
        <v/>
      </c>
      <c s="180" t="str">
        <f t="shared" si="1231" ref="AY1122">IF(AND($BB$1=5,$A1122=5,$BC$1=C1122),B1122,"")</f>
        <v/>
      </c>
      <c s="180" t="str">
        <f t="shared" si="1232" ref="AZ1122:BM1137">IF(AND($BB$1=5,$A1122=5,$BC$1=$B1122),C1122,"")</f>
        <v/>
      </c>
      <c s="182" t="str">
        <f t="shared" si="1232"/>
        <v/>
      </c>
      <c s="180" t="str">
        <f t="shared" si="1232"/>
        <v/>
      </c>
      <c s="180" t="str">
        <f t="shared" si="1232"/>
        <v/>
      </c>
      <c s="180" t="str">
        <f t="shared" si="1232"/>
        <v/>
      </c>
      <c s="180" t="str">
        <f t="shared" si="1232"/>
        <v/>
      </c>
      <c s="180" t="str">
        <f t="shared" si="1232"/>
        <v/>
      </c>
      <c s="182" t="str">
        <f t="shared" si="1232"/>
        <v/>
      </c>
      <c s="180" t="str">
        <f t="shared" si="1232"/>
        <v/>
      </c>
      <c s="180" t="str">
        <f t="shared" si="1232"/>
        <v/>
      </c>
      <c s="180" t="str">
        <f t="shared" si="1232"/>
        <v/>
      </c>
      <c s="180" t="str">
        <f t="shared" si="1232"/>
        <v/>
      </c>
      <c s="180" t="str">
        <f t="shared" si="1232"/>
        <v/>
      </c>
      <c s="180" t="str">
        <f t="shared" si="1232"/>
        <v/>
      </c>
    </row>
    <row r="1123" spans="1:65" ht="15.75" customHeight="1">
      <c r="A1123" s="176" t="str">
        <f>IF('S.D.PASTE SHEET'!A1123="","",'S.D.PASTE SHEET'!A1123)</f>
        <v/>
      </c>
      <c s="176" t="str">
        <f>IF('S.D.PASTE SHEET'!B1123="","",'S.D.PASTE SHEET'!B1123)</f>
        <v/>
      </c>
      <c s="176" t="str">
        <f>IF('S.D.PASTE SHEET'!C1123="","",'S.D.PASTE SHEET'!C1123)</f>
        <v/>
      </c>
      <c s="177" t="str">
        <f>IF('S.D.PASTE SHEET'!D1123="","",'S.D.PASTE SHEET'!D1123)</f>
        <v/>
      </c>
      <c s="176" t="str">
        <f>IF('S.D.PASTE SHEET'!E1123="","",UPPER('S.D.PASTE SHEET'!E1123))</f>
        <v/>
      </c>
      <c s="176" t="str">
        <f>IF('S.D.PASTE SHEET'!F1123="","",'S.D.PASTE SHEET'!F1123)</f>
        <v/>
      </c>
      <c s="176" t="str">
        <f>IF('S.D.PASTE SHEET'!G1123="","",UPPER('S.D.PASTE SHEET'!G1123))</f>
        <v/>
      </c>
      <c s="176" t="str">
        <f>IF('S.D.PASTE SHEET'!H1123="","",UPPER('S.D.PASTE SHEET'!H1123))</f>
        <v/>
      </c>
      <c s="176" t="str">
        <f>IF('S.D.PASTE SHEET'!I1123="","",'S.D.PASTE SHEET'!I1123)</f>
        <v/>
      </c>
      <c s="177" t="str">
        <f>IF('S.D.PASTE SHEET'!J1123="","",'S.D.PASTE SHEET'!J1123)</f>
        <v/>
      </c>
      <c s="176" t="str">
        <f>IF('S.D.PASTE SHEET'!K1123="","",'S.D.PASTE SHEET'!K1123)</f>
        <v/>
      </c>
      <c s="176" t="str">
        <f>IF('S.D.PASTE SHEET'!L1123="","",'S.D.PASTE SHEET'!L1123)</f>
        <v/>
      </c>
      <c s="176" t="str">
        <f>IF('S.D.PASTE SHEET'!M1123="","",'S.D.PASTE SHEET'!M1123)</f>
        <v/>
      </c>
      <c s="176" t="str">
        <f>IF('S.D.PASTE SHEET'!N1123="","",'S.D.PASTE SHEET'!N1123)</f>
        <v/>
      </c>
      <c s="176" t="str">
        <f>IF('S.D.PASTE SHEET'!O1123="","",'S.D.PASTE SHEET'!O1123)</f>
        <v/>
      </c>
      <c s="176" t="str">
        <f>IF('S.D.PASTE SHEET'!P1123="","",'S.D.PASTE SHEET'!P1123)</f>
        <v/>
      </c>
      <c s="176" t="str">
        <f>IF('S.D.PASTE SHEET'!Q1123="","",'S.D.PASTE SHEET'!Q1123)</f>
        <v/>
      </c>
      <c s="176" t="str">
        <f>IF('S.D.PASTE SHEET'!R1123="","",'S.D.PASTE SHEET'!R1123)</f>
        <v/>
      </c>
      <c s="176" t="str">
        <f>IF('S.D.PASTE SHEET'!S1123="","",'S.D.PASTE SHEET'!S1123)</f>
        <v/>
      </c>
      <c s="176" t="str">
        <f>IF('S.D.PASTE SHEET'!T1123="","",'S.D.PASTE SHEET'!T1123)</f>
        <v/>
      </c>
      <c s="176" t="str">
        <f>IF('S.D.PASTE SHEET'!U1123="","",'S.D.PASTE SHEET'!U1123)</f>
        <v/>
      </c>
      <c s="176" t="str">
        <f>IF('S.D.PASTE SHEET'!V1123="","",'S.D.PASTE SHEET'!V1123)</f>
        <v/>
      </c>
      <c s="176" t="str">
        <f>IF('S.D.PASTE SHEET'!W1123="","",'S.D.PASTE SHEET'!W1123)</f>
        <v/>
      </c>
      <c s="176" t="str">
        <f>IF('S.D.PASTE SHEET'!X1123="","",'S.D.PASTE SHEET'!X1123)</f>
        <v/>
      </c>
      <c s="176" t="str">
        <f>IF('S.D.PASTE SHEET'!Y1123="","",'S.D.PASTE SHEET'!Y1123)</f>
        <v/>
      </c>
      <c s="176" t="str">
        <f>IF('S.D.PASTE SHEET'!Z1123="","",'S.D.PASTE SHEET'!Z1123)</f>
        <v/>
      </c>
      <c s="176" t="str">
        <f>IF('S.D.PASTE SHEET'!AA1123="","",'S.D.PASTE SHEET'!AA1123)</f>
        <v/>
      </c>
      <c s="176" t="str">
        <f>IF('S.D.PASTE SHEET'!AB1123="","",'S.D.PASTE SHEET'!AB1123)</f>
        <v/>
      </c>
      <c s="176" t="str">
        <f>IF('S.D.PASTE SHEET'!AC1123="","",'S.D.PASTE SHEET'!AC1123)</f>
        <v/>
      </c>
      <c s="176" t="str">
        <f>IF('S.D.PASTE SHEET'!AD1123="","",'S.D.PASTE SHEET'!AD1123)</f>
        <v/>
      </c>
      <c s="178"/>
      <c s="179" t="str">
        <f>IF(AK1123="","",IF(AK1123&gt;0,COUNT($AG$2:AG1123),""))</f>
        <v/>
      </c>
      <c s="180" t="str">
        <f t="shared" si="1230"/>
        <v/>
      </c>
      <c s="180" t="str">
        <f t="shared" si="1230"/>
        <v/>
      </c>
      <c s="180" t="str">
        <f t="shared" si="1230"/>
        <v/>
      </c>
      <c s="181" t="str">
        <f t="shared" si="1230"/>
        <v/>
      </c>
      <c s="180" t="str">
        <f t="shared" si="1230"/>
        <v/>
      </c>
      <c s="180" t="str">
        <f t="shared" si="1230"/>
        <v/>
      </c>
      <c s="180" t="str">
        <f t="shared" si="1230"/>
        <v/>
      </c>
      <c s="180" t="str">
        <f t="shared" si="1230"/>
        <v/>
      </c>
      <c s="180" t="str">
        <f t="shared" si="1230"/>
        <v/>
      </c>
      <c s="181" t="str">
        <f t="shared" si="1230"/>
        <v/>
      </c>
      <c s="180" t="str">
        <f t="shared" si="1230"/>
        <v/>
      </c>
      <c s="180" t="str">
        <f t="shared" si="1230"/>
        <v/>
      </c>
      <c s="180" t="str">
        <f t="shared" si="1230"/>
        <v/>
      </c>
      <c s="180" t="str">
        <f t="shared" si="1230"/>
        <v/>
      </c>
      <c s="180" t="str">
        <f t="shared" si="1230"/>
        <v/>
      </c>
      <c s="180" t="str">
        <f t="shared" si="1230"/>
        <v/>
      </c>
      <c r="AX1123" s="180" t="str">
        <f>IF(BC1123="","",IF(BC1123&gt;0,COUNT($AY$2:AY1123),""))</f>
        <v/>
      </c>
      <c s="180" t="str">
        <f t="shared" si="1233" ref="AY1123">IF(AND($BB$1=5,$A1123=5,$BC$1=C1123),B1123,"")</f>
        <v/>
      </c>
      <c s="180" t="str">
        <f t="shared" si="1232"/>
        <v/>
      </c>
      <c s="182" t="str">
        <f t="shared" si="1232"/>
        <v/>
      </c>
      <c s="180" t="str">
        <f t="shared" si="1232"/>
        <v/>
      </c>
      <c s="180" t="str">
        <f t="shared" si="1232"/>
        <v/>
      </c>
      <c s="180" t="str">
        <f t="shared" si="1232"/>
        <v/>
      </c>
      <c s="180" t="str">
        <f t="shared" si="1232"/>
        <v/>
      </c>
      <c s="180" t="str">
        <f t="shared" si="1232"/>
        <v/>
      </c>
      <c s="182" t="str">
        <f t="shared" si="1232"/>
        <v/>
      </c>
      <c s="180" t="str">
        <f t="shared" si="1232"/>
        <v/>
      </c>
      <c s="180" t="str">
        <f t="shared" si="1232"/>
        <v/>
      </c>
      <c s="180" t="str">
        <f t="shared" si="1232"/>
        <v/>
      </c>
      <c s="180" t="str">
        <f t="shared" si="1232"/>
        <v/>
      </c>
      <c s="180" t="str">
        <f t="shared" si="1232"/>
        <v/>
      </c>
      <c s="180" t="str">
        <f t="shared" si="1232"/>
        <v/>
      </c>
    </row>
    <row r="1124" spans="1:65" ht="15.75" customHeight="1">
      <c r="A1124" s="176" t="str">
        <f>IF('S.D.PASTE SHEET'!A1124="","",'S.D.PASTE SHEET'!A1124)</f>
        <v/>
      </c>
      <c s="176" t="str">
        <f>IF('S.D.PASTE SHEET'!B1124="","",'S.D.PASTE SHEET'!B1124)</f>
        <v/>
      </c>
      <c s="176" t="str">
        <f>IF('S.D.PASTE SHEET'!C1124="","",'S.D.PASTE SHEET'!C1124)</f>
        <v/>
      </c>
      <c s="177" t="str">
        <f>IF('S.D.PASTE SHEET'!D1124="","",'S.D.PASTE SHEET'!D1124)</f>
        <v/>
      </c>
      <c s="176" t="str">
        <f>IF('S.D.PASTE SHEET'!E1124="","",UPPER('S.D.PASTE SHEET'!E1124))</f>
        <v/>
      </c>
      <c s="176" t="str">
        <f>IF('S.D.PASTE SHEET'!F1124="","",'S.D.PASTE SHEET'!F1124)</f>
        <v/>
      </c>
      <c s="176" t="str">
        <f>IF('S.D.PASTE SHEET'!G1124="","",UPPER('S.D.PASTE SHEET'!G1124))</f>
        <v/>
      </c>
      <c s="176" t="str">
        <f>IF('S.D.PASTE SHEET'!H1124="","",UPPER('S.D.PASTE SHEET'!H1124))</f>
        <v/>
      </c>
      <c s="176" t="str">
        <f>IF('S.D.PASTE SHEET'!I1124="","",'S.D.PASTE SHEET'!I1124)</f>
        <v/>
      </c>
      <c s="177" t="str">
        <f>IF('S.D.PASTE SHEET'!J1124="","",'S.D.PASTE SHEET'!J1124)</f>
        <v/>
      </c>
      <c s="176" t="str">
        <f>IF('S.D.PASTE SHEET'!K1124="","",'S.D.PASTE SHEET'!K1124)</f>
        <v/>
      </c>
      <c s="176" t="str">
        <f>IF('S.D.PASTE SHEET'!L1124="","",'S.D.PASTE SHEET'!L1124)</f>
        <v/>
      </c>
      <c s="176" t="str">
        <f>IF('S.D.PASTE SHEET'!M1124="","",'S.D.PASTE SHEET'!M1124)</f>
        <v/>
      </c>
      <c s="176" t="str">
        <f>IF('S.D.PASTE SHEET'!N1124="","",'S.D.PASTE SHEET'!N1124)</f>
        <v/>
      </c>
      <c s="176" t="str">
        <f>IF('S.D.PASTE SHEET'!O1124="","",'S.D.PASTE SHEET'!O1124)</f>
        <v/>
      </c>
      <c s="176" t="str">
        <f>IF('S.D.PASTE SHEET'!P1124="","",'S.D.PASTE SHEET'!P1124)</f>
        <v/>
      </c>
      <c s="176" t="str">
        <f>IF('S.D.PASTE SHEET'!Q1124="","",'S.D.PASTE SHEET'!Q1124)</f>
        <v/>
      </c>
      <c s="176" t="str">
        <f>IF('S.D.PASTE SHEET'!R1124="","",'S.D.PASTE SHEET'!R1124)</f>
        <v/>
      </c>
      <c s="176" t="str">
        <f>IF('S.D.PASTE SHEET'!S1124="","",'S.D.PASTE SHEET'!S1124)</f>
        <v/>
      </c>
      <c s="176" t="str">
        <f>IF('S.D.PASTE SHEET'!T1124="","",'S.D.PASTE SHEET'!T1124)</f>
        <v/>
      </c>
      <c s="176" t="str">
        <f>IF('S.D.PASTE SHEET'!U1124="","",'S.D.PASTE SHEET'!U1124)</f>
        <v/>
      </c>
      <c s="176" t="str">
        <f>IF('S.D.PASTE SHEET'!V1124="","",'S.D.PASTE SHEET'!V1124)</f>
        <v/>
      </c>
      <c s="176" t="str">
        <f>IF('S.D.PASTE SHEET'!W1124="","",'S.D.PASTE SHEET'!W1124)</f>
        <v/>
      </c>
      <c s="176" t="str">
        <f>IF('S.D.PASTE SHEET'!X1124="","",'S.D.PASTE SHEET'!X1124)</f>
        <v/>
      </c>
      <c s="176" t="str">
        <f>IF('S.D.PASTE SHEET'!Y1124="","",'S.D.PASTE SHEET'!Y1124)</f>
        <v/>
      </c>
      <c s="176" t="str">
        <f>IF('S.D.PASTE SHEET'!Z1124="","",'S.D.PASTE SHEET'!Z1124)</f>
        <v/>
      </c>
      <c s="176" t="str">
        <f>IF('S.D.PASTE SHEET'!AA1124="","",'S.D.PASTE SHEET'!AA1124)</f>
        <v/>
      </c>
      <c s="176" t="str">
        <f>IF('S.D.PASTE SHEET'!AB1124="","",'S.D.PASTE SHEET'!AB1124)</f>
        <v/>
      </c>
      <c s="176" t="str">
        <f>IF('S.D.PASTE SHEET'!AC1124="","",'S.D.PASTE SHEET'!AC1124)</f>
        <v/>
      </c>
      <c s="176" t="str">
        <f>IF('S.D.PASTE SHEET'!AD1124="","",'S.D.PASTE SHEET'!AD1124)</f>
        <v/>
      </c>
      <c s="178"/>
      <c s="179" t="str">
        <f>IF(AK1124="","",IF(AK1124&gt;0,COUNT($AG$2:AG1124),""))</f>
        <v/>
      </c>
      <c s="180" t="str">
        <f t="shared" si="1230"/>
        <v/>
      </c>
      <c s="180" t="str">
        <f t="shared" si="1230"/>
        <v/>
      </c>
      <c s="180" t="str">
        <f t="shared" si="1230"/>
        <v/>
      </c>
      <c s="181" t="str">
        <f t="shared" si="1230"/>
        <v/>
      </c>
      <c s="180" t="str">
        <f t="shared" si="1230"/>
        <v/>
      </c>
      <c s="180" t="str">
        <f t="shared" si="1230"/>
        <v/>
      </c>
      <c s="180" t="str">
        <f t="shared" si="1230"/>
        <v/>
      </c>
      <c s="180" t="str">
        <f t="shared" si="1230"/>
        <v/>
      </c>
      <c s="180" t="str">
        <f t="shared" si="1230"/>
        <v/>
      </c>
      <c s="181" t="str">
        <f t="shared" si="1230"/>
        <v/>
      </c>
      <c s="180" t="str">
        <f t="shared" si="1230"/>
        <v/>
      </c>
      <c s="180" t="str">
        <f t="shared" si="1230"/>
        <v/>
      </c>
      <c s="180" t="str">
        <f t="shared" si="1230"/>
        <v/>
      </c>
      <c s="180" t="str">
        <f t="shared" si="1230"/>
        <v/>
      </c>
      <c s="180" t="str">
        <f t="shared" si="1230"/>
        <v/>
      </c>
      <c s="180" t="str">
        <f t="shared" si="1230"/>
        <v/>
      </c>
      <c r="AX1124" s="180" t="str">
        <f>IF(BC1124="","",IF(BC1124&gt;0,COUNT($AY$2:AY1124),""))</f>
        <v/>
      </c>
      <c s="180" t="str">
        <f t="shared" si="1234" ref="AY1124">IF(AND($BB$1=5,$A1124=5,$BC$1=C1124),B1124,"")</f>
        <v/>
      </c>
      <c s="180" t="str">
        <f t="shared" si="1232"/>
        <v/>
      </c>
      <c s="182" t="str">
        <f t="shared" si="1232"/>
        <v/>
      </c>
      <c s="180" t="str">
        <f t="shared" si="1232"/>
        <v/>
      </c>
      <c s="180" t="str">
        <f t="shared" si="1232"/>
        <v/>
      </c>
      <c s="180" t="str">
        <f t="shared" si="1232"/>
        <v/>
      </c>
      <c s="180" t="str">
        <f t="shared" si="1232"/>
        <v/>
      </c>
      <c s="180" t="str">
        <f t="shared" si="1232"/>
        <v/>
      </c>
      <c s="182" t="str">
        <f t="shared" si="1232"/>
        <v/>
      </c>
      <c s="180" t="str">
        <f t="shared" si="1232"/>
        <v/>
      </c>
      <c s="180" t="str">
        <f t="shared" si="1232"/>
        <v/>
      </c>
      <c s="180" t="str">
        <f t="shared" si="1232"/>
        <v/>
      </c>
      <c s="180" t="str">
        <f t="shared" si="1232"/>
        <v/>
      </c>
      <c s="180" t="str">
        <f t="shared" si="1232"/>
        <v/>
      </c>
      <c s="180" t="str">
        <f t="shared" si="1232"/>
        <v/>
      </c>
    </row>
    <row r="1125" spans="1:65" ht="15.75" customHeight="1">
      <c r="A1125" s="176" t="str">
        <f>IF('S.D.PASTE SHEET'!A1125="","",'S.D.PASTE SHEET'!A1125)</f>
        <v/>
      </c>
      <c s="176" t="str">
        <f>IF('S.D.PASTE SHEET'!B1125="","",'S.D.PASTE SHEET'!B1125)</f>
        <v/>
      </c>
      <c s="176" t="str">
        <f>IF('S.D.PASTE SHEET'!C1125="","",'S.D.PASTE SHEET'!C1125)</f>
        <v/>
      </c>
      <c s="177" t="str">
        <f>IF('S.D.PASTE SHEET'!D1125="","",'S.D.PASTE SHEET'!D1125)</f>
        <v/>
      </c>
      <c s="176" t="str">
        <f>IF('S.D.PASTE SHEET'!E1125="","",UPPER('S.D.PASTE SHEET'!E1125))</f>
        <v/>
      </c>
      <c s="176" t="str">
        <f>IF('S.D.PASTE SHEET'!F1125="","",'S.D.PASTE SHEET'!F1125)</f>
        <v/>
      </c>
      <c s="176" t="str">
        <f>IF('S.D.PASTE SHEET'!G1125="","",UPPER('S.D.PASTE SHEET'!G1125))</f>
        <v/>
      </c>
      <c s="176" t="str">
        <f>IF('S.D.PASTE SHEET'!H1125="","",UPPER('S.D.PASTE SHEET'!H1125))</f>
        <v/>
      </c>
      <c s="176" t="str">
        <f>IF('S.D.PASTE SHEET'!I1125="","",'S.D.PASTE SHEET'!I1125)</f>
        <v/>
      </c>
      <c s="177" t="str">
        <f>IF('S.D.PASTE SHEET'!J1125="","",'S.D.PASTE SHEET'!J1125)</f>
        <v/>
      </c>
      <c s="176" t="str">
        <f>IF('S.D.PASTE SHEET'!K1125="","",'S.D.PASTE SHEET'!K1125)</f>
        <v/>
      </c>
      <c s="176" t="str">
        <f>IF('S.D.PASTE SHEET'!L1125="","",'S.D.PASTE SHEET'!L1125)</f>
        <v/>
      </c>
      <c s="176" t="str">
        <f>IF('S.D.PASTE SHEET'!M1125="","",'S.D.PASTE SHEET'!M1125)</f>
        <v/>
      </c>
      <c s="176" t="str">
        <f>IF('S.D.PASTE SHEET'!N1125="","",'S.D.PASTE SHEET'!N1125)</f>
        <v/>
      </c>
      <c s="176" t="str">
        <f>IF('S.D.PASTE SHEET'!O1125="","",'S.D.PASTE SHEET'!O1125)</f>
        <v/>
      </c>
      <c s="176" t="str">
        <f>IF('S.D.PASTE SHEET'!P1125="","",'S.D.PASTE SHEET'!P1125)</f>
        <v/>
      </c>
      <c s="176" t="str">
        <f>IF('S.D.PASTE SHEET'!Q1125="","",'S.D.PASTE SHEET'!Q1125)</f>
        <v/>
      </c>
      <c s="176" t="str">
        <f>IF('S.D.PASTE SHEET'!R1125="","",'S.D.PASTE SHEET'!R1125)</f>
        <v/>
      </c>
      <c s="176" t="str">
        <f>IF('S.D.PASTE SHEET'!S1125="","",'S.D.PASTE SHEET'!S1125)</f>
        <v/>
      </c>
      <c s="176" t="str">
        <f>IF('S.D.PASTE SHEET'!T1125="","",'S.D.PASTE SHEET'!T1125)</f>
        <v/>
      </c>
      <c s="176" t="str">
        <f>IF('S.D.PASTE SHEET'!U1125="","",'S.D.PASTE SHEET'!U1125)</f>
        <v/>
      </c>
      <c s="176" t="str">
        <f>IF('S.D.PASTE SHEET'!V1125="","",'S.D.PASTE SHEET'!V1125)</f>
        <v/>
      </c>
      <c s="176" t="str">
        <f>IF('S.D.PASTE SHEET'!W1125="","",'S.D.PASTE SHEET'!W1125)</f>
        <v/>
      </c>
      <c s="176" t="str">
        <f>IF('S.D.PASTE SHEET'!X1125="","",'S.D.PASTE SHEET'!X1125)</f>
        <v/>
      </c>
      <c s="176" t="str">
        <f>IF('S.D.PASTE SHEET'!Y1125="","",'S.D.PASTE SHEET'!Y1125)</f>
        <v/>
      </c>
      <c s="176" t="str">
        <f>IF('S.D.PASTE SHEET'!Z1125="","",'S.D.PASTE SHEET'!Z1125)</f>
        <v/>
      </c>
      <c s="176" t="str">
        <f>IF('S.D.PASTE SHEET'!AA1125="","",'S.D.PASTE SHEET'!AA1125)</f>
        <v/>
      </c>
      <c s="176" t="str">
        <f>IF('S.D.PASTE SHEET'!AB1125="","",'S.D.PASTE SHEET'!AB1125)</f>
        <v/>
      </c>
      <c s="176" t="str">
        <f>IF('S.D.PASTE SHEET'!AC1125="","",'S.D.PASTE SHEET'!AC1125)</f>
        <v/>
      </c>
      <c s="176" t="str">
        <f>IF('S.D.PASTE SHEET'!AD1125="","",'S.D.PASTE SHEET'!AD1125)</f>
        <v/>
      </c>
      <c s="178"/>
      <c s="179" t="str">
        <f>IF(AK1125="","",IF(AK1125&gt;0,COUNT($AG$2:AG1125),""))</f>
        <v/>
      </c>
      <c s="180" t="str">
        <f t="shared" si="1230"/>
        <v/>
      </c>
      <c s="180" t="str">
        <f t="shared" si="1230"/>
        <v/>
      </c>
      <c s="180" t="str">
        <f t="shared" si="1230"/>
        <v/>
      </c>
      <c s="181" t="str">
        <f t="shared" si="1230"/>
        <v/>
      </c>
      <c s="180" t="str">
        <f t="shared" si="1230"/>
        <v/>
      </c>
      <c s="180" t="str">
        <f t="shared" si="1230"/>
        <v/>
      </c>
      <c s="180" t="str">
        <f t="shared" si="1230"/>
        <v/>
      </c>
      <c s="180" t="str">
        <f t="shared" si="1230"/>
        <v/>
      </c>
      <c s="180" t="str">
        <f t="shared" si="1230"/>
        <v/>
      </c>
      <c s="181" t="str">
        <f t="shared" si="1230"/>
        <v/>
      </c>
      <c s="180" t="str">
        <f t="shared" si="1230"/>
        <v/>
      </c>
      <c s="180" t="str">
        <f t="shared" si="1230"/>
        <v/>
      </c>
      <c s="180" t="str">
        <f t="shared" si="1230"/>
        <v/>
      </c>
      <c s="180" t="str">
        <f t="shared" si="1230"/>
        <v/>
      </c>
      <c s="180" t="str">
        <f t="shared" si="1230"/>
        <v/>
      </c>
      <c s="180" t="str">
        <f t="shared" si="1230"/>
        <v/>
      </c>
      <c r="AX1125" s="180" t="str">
        <f>IF(BC1125="","",IF(BC1125&gt;0,COUNT($AY$2:AY1125),""))</f>
        <v/>
      </c>
      <c s="180" t="str">
        <f t="shared" si="1235" ref="AY1125">IF(AND($BB$1=5,$A1125=5,$BC$1=C1125),B1125,"")</f>
        <v/>
      </c>
      <c s="180" t="str">
        <f t="shared" si="1232"/>
        <v/>
      </c>
      <c s="182" t="str">
        <f t="shared" si="1232"/>
        <v/>
      </c>
      <c s="180" t="str">
        <f t="shared" si="1232"/>
        <v/>
      </c>
      <c s="180" t="str">
        <f t="shared" si="1232"/>
        <v/>
      </c>
      <c s="180" t="str">
        <f t="shared" si="1232"/>
        <v/>
      </c>
      <c s="180" t="str">
        <f t="shared" si="1232"/>
        <v/>
      </c>
      <c s="180" t="str">
        <f t="shared" si="1232"/>
        <v/>
      </c>
      <c s="182" t="str">
        <f t="shared" si="1232"/>
        <v/>
      </c>
      <c s="180" t="str">
        <f t="shared" si="1232"/>
        <v/>
      </c>
      <c s="180" t="str">
        <f t="shared" si="1232"/>
        <v/>
      </c>
      <c s="180" t="str">
        <f t="shared" si="1232"/>
        <v/>
      </c>
      <c s="180" t="str">
        <f t="shared" si="1232"/>
        <v/>
      </c>
      <c s="180" t="str">
        <f t="shared" si="1232"/>
        <v/>
      </c>
      <c s="180" t="str">
        <f t="shared" si="1232"/>
        <v/>
      </c>
    </row>
    <row r="1126" spans="1:65" ht="15.75" customHeight="1">
      <c r="A1126" s="176" t="str">
        <f>IF('S.D.PASTE SHEET'!A1126="","",'S.D.PASTE SHEET'!A1126)</f>
        <v/>
      </c>
      <c s="176" t="str">
        <f>IF('S.D.PASTE SHEET'!B1126="","",'S.D.PASTE SHEET'!B1126)</f>
        <v/>
      </c>
      <c s="176" t="str">
        <f>IF('S.D.PASTE SHEET'!C1126="","",'S.D.PASTE SHEET'!C1126)</f>
        <v/>
      </c>
      <c s="177" t="str">
        <f>IF('S.D.PASTE SHEET'!D1126="","",'S.D.PASTE SHEET'!D1126)</f>
        <v/>
      </c>
      <c s="176" t="str">
        <f>IF('S.D.PASTE SHEET'!E1126="","",UPPER('S.D.PASTE SHEET'!E1126))</f>
        <v/>
      </c>
      <c s="176" t="str">
        <f>IF('S.D.PASTE SHEET'!F1126="","",'S.D.PASTE SHEET'!F1126)</f>
        <v/>
      </c>
      <c s="176" t="str">
        <f>IF('S.D.PASTE SHEET'!G1126="","",UPPER('S.D.PASTE SHEET'!G1126))</f>
        <v/>
      </c>
      <c s="176" t="str">
        <f>IF('S.D.PASTE SHEET'!H1126="","",UPPER('S.D.PASTE SHEET'!H1126))</f>
        <v/>
      </c>
      <c s="176" t="str">
        <f>IF('S.D.PASTE SHEET'!I1126="","",'S.D.PASTE SHEET'!I1126)</f>
        <v/>
      </c>
      <c s="177" t="str">
        <f>IF('S.D.PASTE SHEET'!J1126="","",'S.D.PASTE SHEET'!J1126)</f>
        <v/>
      </c>
      <c s="176" t="str">
        <f>IF('S.D.PASTE SHEET'!K1126="","",'S.D.PASTE SHEET'!K1126)</f>
        <v/>
      </c>
      <c s="176" t="str">
        <f>IF('S.D.PASTE SHEET'!L1126="","",'S.D.PASTE SHEET'!L1126)</f>
        <v/>
      </c>
      <c s="176" t="str">
        <f>IF('S.D.PASTE SHEET'!M1126="","",'S.D.PASTE SHEET'!M1126)</f>
        <v/>
      </c>
      <c s="176" t="str">
        <f>IF('S.D.PASTE SHEET'!N1126="","",'S.D.PASTE SHEET'!N1126)</f>
        <v/>
      </c>
      <c s="176" t="str">
        <f>IF('S.D.PASTE SHEET'!O1126="","",'S.D.PASTE SHEET'!O1126)</f>
        <v/>
      </c>
      <c s="176" t="str">
        <f>IF('S.D.PASTE SHEET'!P1126="","",'S.D.PASTE SHEET'!P1126)</f>
        <v/>
      </c>
      <c s="176" t="str">
        <f>IF('S.D.PASTE SHEET'!Q1126="","",'S.D.PASTE SHEET'!Q1126)</f>
        <v/>
      </c>
      <c s="176" t="str">
        <f>IF('S.D.PASTE SHEET'!R1126="","",'S.D.PASTE SHEET'!R1126)</f>
        <v/>
      </c>
      <c s="176" t="str">
        <f>IF('S.D.PASTE SHEET'!S1126="","",'S.D.PASTE SHEET'!S1126)</f>
        <v/>
      </c>
      <c s="176" t="str">
        <f>IF('S.D.PASTE SHEET'!T1126="","",'S.D.PASTE SHEET'!T1126)</f>
        <v/>
      </c>
      <c s="176" t="str">
        <f>IF('S.D.PASTE SHEET'!U1126="","",'S.D.PASTE SHEET'!U1126)</f>
        <v/>
      </c>
      <c s="176" t="str">
        <f>IF('S.D.PASTE SHEET'!V1126="","",'S.D.PASTE SHEET'!V1126)</f>
        <v/>
      </c>
      <c s="176" t="str">
        <f>IF('S.D.PASTE SHEET'!W1126="","",'S.D.PASTE SHEET'!W1126)</f>
        <v/>
      </c>
      <c s="176" t="str">
        <f>IF('S.D.PASTE SHEET'!X1126="","",'S.D.PASTE SHEET'!X1126)</f>
        <v/>
      </c>
      <c s="176" t="str">
        <f>IF('S.D.PASTE SHEET'!Y1126="","",'S.D.PASTE SHEET'!Y1126)</f>
        <v/>
      </c>
      <c s="176" t="str">
        <f>IF('S.D.PASTE SHEET'!Z1126="","",'S.D.PASTE SHEET'!Z1126)</f>
        <v/>
      </c>
      <c s="176" t="str">
        <f>IF('S.D.PASTE SHEET'!AA1126="","",'S.D.PASTE SHEET'!AA1126)</f>
        <v/>
      </c>
      <c s="176" t="str">
        <f>IF('S.D.PASTE SHEET'!AB1126="","",'S.D.PASTE SHEET'!AB1126)</f>
        <v/>
      </c>
      <c s="176" t="str">
        <f>IF('S.D.PASTE SHEET'!AC1126="","",'S.D.PASTE SHEET'!AC1126)</f>
        <v/>
      </c>
      <c s="176" t="str">
        <f>IF('S.D.PASTE SHEET'!AD1126="","",'S.D.PASTE SHEET'!AD1126)</f>
        <v/>
      </c>
      <c s="178"/>
      <c s="179" t="str">
        <f>IF(AK1126="","",IF(AK1126&gt;0,COUNT($AG$2:AG1126),""))</f>
        <v/>
      </c>
      <c s="180" t="str">
        <f t="shared" si="1230"/>
        <v/>
      </c>
      <c s="180" t="str">
        <f t="shared" si="1230"/>
        <v/>
      </c>
      <c s="180" t="str">
        <f t="shared" si="1230"/>
        <v/>
      </c>
      <c s="181" t="str">
        <f t="shared" si="1230"/>
        <v/>
      </c>
      <c s="180" t="str">
        <f t="shared" si="1230"/>
        <v/>
      </c>
      <c s="180" t="str">
        <f t="shared" si="1230"/>
        <v/>
      </c>
      <c s="180" t="str">
        <f t="shared" si="1230"/>
        <v/>
      </c>
      <c s="180" t="str">
        <f t="shared" si="1230"/>
        <v/>
      </c>
      <c s="180" t="str">
        <f t="shared" si="1230"/>
        <v/>
      </c>
      <c s="181" t="str">
        <f t="shared" si="1230"/>
        <v/>
      </c>
      <c s="180" t="str">
        <f t="shared" si="1230"/>
        <v/>
      </c>
      <c s="180" t="str">
        <f t="shared" si="1230"/>
        <v/>
      </c>
      <c s="180" t="str">
        <f t="shared" si="1230"/>
        <v/>
      </c>
      <c s="180" t="str">
        <f t="shared" si="1230"/>
        <v/>
      </c>
      <c s="180" t="str">
        <f t="shared" si="1230"/>
        <v/>
      </c>
      <c s="180" t="str">
        <f t="shared" si="1230"/>
        <v/>
      </c>
      <c r="AX1126" s="180" t="str">
        <f>IF(BC1126="","",IF(BC1126&gt;0,COUNT($AY$2:AY1126),""))</f>
        <v/>
      </c>
      <c s="180" t="str">
        <f t="shared" si="1236" ref="AY1126">IF(AND($BB$1=5,$A1126=5,$BC$1=C1126),B1126,"")</f>
        <v/>
      </c>
      <c s="180" t="str">
        <f t="shared" si="1232"/>
        <v/>
      </c>
      <c s="182" t="str">
        <f t="shared" si="1232"/>
        <v/>
      </c>
      <c s="180" t="str">
        <f t="shared" si="1232"/>
        <v/>
      </c>
      <c s="180" t="str">
        <f t="shared" si="1232"/>
        <v/>
      </c>
      <c s="180" t="str">
        <f t="shared" si="1232"/>
        <v/>
      </c>
      <c s="180" t="str">
        <f t="shared" si="1232"/>
        <v/>
      </c>
      <c s="180" t="str">
        <f t="shared" si="1232"/>
        <v/>
      </c>
      <c s="182" t="str">
        <f t="shared" si="1232"/>
        <v/>
      </c>
      <c s="180" t="str">
        <f t="shared" si="1232"/>
        <v/>
      </c>
      <c s="180" t="str">
        <f t="shared" si="1232"/>
        <v/>
      </c>
      <c s="180" t="str">
        <f t="shared" si="1232"/>
        <v/>
      </c>
      <c s="180" t="str">
        <f t="shared" si="1232"/>
        <v/>
      </c>
      <c s="180" t="str">
        <f t="shared" si="1232"/>
        <v/>
      </c>
      <c s="180" t="str">
        <f t="shared" si="1232"/>
        <v/>
      </c>
    </row>
    <row r="1127" spans="1:65" ht="15.75" customHeight="1">
      <c r="A1127" s="176" t="str">
        <f>IF('S.D.PASTE SHEET'!A1127="","",'S.D.PASTE SHEET'!A1127)</f>
        <v/>
      </c>
      <c s="176" t="str">
        <f>IF('S.D.PASTE SHEET'!B1127="","",'S.D.PASTE SHEET'!B1127)</f>
        <v/>
      </c>
      <c s="176" t="str">
        <f>IF('S.D.PASTE SHEET'!C1127="","",'S.D.PASTE SHEET'!C1127)</f>
        <v/>
      </c>
      <c s="177" t="str">
        <f>IF('S.D.PASTE SHEET'!D1127="","",'S.D.PASTE SHEET'!D1127)</f>
        <v/>
      </c>
      <c s="176" t="str">
        <f>IF('S.D.PASTE SHEET'!E1127="","",UPPER('S.D.PASTE SHEET'!E1127))</f>
        <v/>
      </c>
      <c s="176" t="str">
        <f>IF('S.D.PASTE SHEET'!F1127="","",'S.D.PASTE SHEET'!F1127)</f>
        <v/>
      </c>
      <c s="176" t="str">
        <f>IF('S.D.PASTE SHEET'!G1127="","",UPPER('S.D.PASTE SHEET'!G1127))</f>
        <v/>
      </c>
      <c s="176" t="str">
        <f>IF('S.D.PASTE SHEET'!H1127="","",UPPER('S.D.PASTE SHEET'!H1127))</f>
        <v/>
      </c>
      <c s="176" t="str">
        <f>IF('S.D.PASTE SHEET'!I1127="","",'S.D.PASTE SHEET'!I1127)</f>
        <v/>
      </c>
      <c s="177" t="str">
        <f>IF('S.D.PASTE SHEET'!J1127="","",'S.D.PASTE SHEET'!J1127)</f>
        <v/>
      </c>
      <c s="176" t="str">
        <f>IF('S.D.PASTE SHEET'!K1127="","",'S.D.PASTE SHEET'!K1127)</f>
        <v/>
      </c>
      <c s="176" t="str">
        <f>IF('S.D.PASTE SHEET'!L1127="","",'S.D.PASTE SHEET'!L1127)</f>
        <v/>
      </c>
      <c s="176" t="str">
        <f>IF('S.D.PASTE SHEET'!M1127="","",'S.D.PASTE SHEET'!M1127)</f>
        <v/>
      </c>
      <c s="176" t="str">
        <f>IF('S.D.PASTE SHEET'!N1127="","",'S.D.PASTE SHEET'!N1127)</f>
        <v/>
      </c>
      <c s="176" t="str">
        <f>IF('S.D.PASTE SHEET'!O1127="","",'S.D.PASTE SHEET'!O1127)</f>
        <v/>
      </c>
      <c s="176" t="str">
        <f>IF('S.D.PASTE SHEET'!P1127="","",'S.D.PASTE SHEET'!P1127)</f>
        <v/>
      </c>
      <c s="176" t="str">
        <f>IF('S.D.PASTE SHEET'!Q1127="","",'S.D.PASTE SHEET'!Q1127)</f>
        <v/>
      </c>
      <c s="176" t="str">
        <f>IF('S.D.PASTE SHEET'!R1127="","",'S.D.PASTE SHEET'!R1127)</f>
        <v/>
      </c>
      <c s="176" t="str">
        <f>IF('S.D.PASTE SHEET'!S1127="","",'S.D.PASTE SHEET'!S1127)</f>
        <v/>
      </c>
      <c s="176" t="str">
        <f>IF('S.D.PASTE SHEET'!T1127="","",'S.D.PASTE SHEET'!T1127)</f>
        <v/>
      </c>
      <c s="176" t="str">
        <f>IF('S.D.PASTE SHEET'!U1127="","",'S.D.PASTE SHEET'!U1127)</f>
        <v/>
      </c>
      <c s="176" t="str">
        <f>IF('S.D.PASTE SHEET'!V1127="","",'S.D.PASTE SHEET'!V1127)</f>
        <v/>
      </c>
      <c s="176" t="str">
        <f>IF('S.D.PASTE SHEET'!W1127="","",'S.D.PASTE SHEET'!W1127)</f>
        <v/>
      </c>
      <c s="176" t="str">
        <f>IF('S.D.PASTE SHEET'!X1127="","",'S.D.PASTE SHEET'!X1127)</f>
        <v/>
      </c>
      <c s="176" t="str">
        <f>IF('S.D.PASTE SHEET'!Y1127="","",'S.D.PASTE SHEET'!Y1127)</f>
        <v/>
      </c>
      <c s="176" t="str">
        <f>IF('S.D.PASTE SHEET'!Z1127="","",'S.D.PASTE SHEET'!Z1127)</f>
        <v/>
      </c>
      <c s="176" t="str">
        <f>IF('S.D.PASTE SHEET'!AA1127="","",'S.D.PASTE SHEET'!AA1127)</f>
        <v/>
      </c>
      <c s="176" t="str">
        <f>IF('S.D.PASTE SHEET'!AB1127="","",'S.D.PASTE SHEET'!AB1127)</f>
        <v/>
      </c>
      <c s="176" t="str">
        <f>IF('S.D.PASTE SHEET'!AC1127="","",'S.D.PASTE SHEET'!AC1127)</f>
        <v/>
      </c>
      <c s="176" t="str">
        <f>IF('S.D.PASTE SHEET'!AD1127="","",'S.D.PASTE SHEET'!AD1127)</f>
        <v/>
      </c>
      <c s="178"/>
      <c s="179" t="str">
        <f>IF(AK1127="","",IF(AK1127&gt;0,COUNT($AG$2:AG1127),""))</f>
        <v/>
      </c>
      <c s="180" t="str">
        <f t="shared" si="1230"/>
        <v/>
      </c>
      <c s="180" t="str">
        <f t="shared" si="1230"/>
        <v/>
      </c>
      <c s="180" t="str">
        <f t="shared" si="1230"/>
        <v/>
      </c>
      <c s="181" t="str">
        <f t="shared" si="1230"/>
        <v/>
      </c>
      <c s="180" t="str">
        <f t="shared" si="1230"/>
        <v/>
      </c>
      <c s="180" t="str">
        <f t="shared" si="1230"/>
        <v/>
      </c>
      <c s="180" t="str">
        <f t="shared" si="1230"/>
        <v/>
      </c>
      <c s="180" t="str">
        <f t="shared" si="1230"/>
        <v/>
      </c>
      <c s="180" t="str">
        <f t="shared" si="1230"/>
        <v/>
      </c>
      <c s="181" t="str">
        <f t="shared" si="1230"/>
        <v/>
      </c>
      <c s="180" t="str">
        <f t="shared" si="1230"/>
        <v/>
      </c>
      <c s="180" t="str">
        <f t="shared" si="1230"/>
        <v/>
      </c>
      <c s="180" t="str">
        <f t="shared" si="1230"/>
        <v/>
      </c>
      <c s="180" t="str">
        <f t="shared" si="1230"/>
        <v/>
      </c>
      <c s="180" t="str">
        <f t="shared" si="1230"/>
        <v/>
      </c>
      <c s="180" t="str">
        <f t="shared" si="1230"/>
        <v/>
      </c>
      <c r="AX1127" s="180" t="str">
        <f>IF(BC1127="","",IF(BC1127&gt;0,COUNT($AY$2:AY1127),""))</f>
        <v/>
      </c>
      <c s="180" t="str">
        <f t="shared" si="1237" ref="AY1127">IF(AND($BB$1=5,$A1127=5,$BC$1=C1127),B1127,"")</f>
        <v/>
      </c>
      <c s="180" t="str">
        <f t="shared" si="1232"/>
        <v/>
      </c>
      <c s="182" t="str">
        <f t="shared" si="1232"/>
        <v/>
      </c>
      <c s="180" t="str">
        <f t="shared" si="1232"/>
        <v/>
      </c>
      <c s="180" t="str">
        <f t="shared" si="1232"/>
        <v/>
      </c>
      <c s="180" t="str">
        <f t="shared" si="1232"/>
        <v/>
      </c>
      <c s="180" t="str">
        <f t="shared" si="1232"/>
        <v/>
      </c>
      <c s="180" t="str">
        <f t="shared" si="1232"/>
        <v/>
      </c>
      <c s="182" t="str">
        <f t="shared" si="1232"/>
        <v/>
      </c>
      <c s="180" t="str">
        <f t="shared" si="1232"/>
        <v/>
      </c>
      <c s="180" t="str">
        <f t="shared" si="1232"/>
        <v/>
      </c>
      <c s="180" t="str">
        <f t="shared" si="1232"/>
        <v/>
      </c>
      <c s="180" t="str">
        <f t="shared" si="1232"/>
        <v/>
      </c>
      <c s="180" t="str">
        <f t="shared" si="1232"/>
        <v/>
      </c>
      <c s="180" t="str">
        <f t="shared" si="1232"/>
        <v/>
      </c>
    </row>
    <row r="1128" spans="1:65" ht="15.75" customHeight="1">
      <c r="A1128" s="176" t="str">
        <f>IF('S.D.PASTE SHEET'!A1128="","",'S.D.PASTE SHEET'!A1128)</f>
        <v/>
      </c>
      <c s="176" t="str">
        <f>IF('S.D.PASTE SHEET'!B1128="","",'S.D.PASTE SHEET'!B1128)</f>
        <v/>
      </c>
      <c s="176" t="str">
        <f>IF('S.D.PASTE SHEET'!C1128="","",'S.D.PASTE SHEET'!C1128)</f>
        <v/>
      </c>
      <c s="177" t="str">
        <f>IF('S.D.PASTE SHEET'!D1128="","",'S.D.PASTE SHEET'!D1128)</f>
        <v/>
      </c>
      <c s="176" t="str">
        <f>IF('S.D.PASTE SHEET'!E1128="","",UPPER('S.D.PASTE SHEET'!E1128))</f>
        <v/>
      </c>
      <c s="176" t="str">
        <f>IF('S.D.PASTE SHEET'!F1128="","",'S.D.PASTE SHEET'!F1128)</f>
        <v/>
      </c>
      <c s="176" t="str">
        <f>IF('S.D.PASTE SHEET'!G1128="","",UPPER('S.D.PASTE SHEET'!G1128))</f>
        <v/>
      </c>
      <c s="176" t="str">
        <f>IF('S.D.PASTE SHEET'!H1128="","",UPPER('S.D.PASTE SHEET'!H1128))</f>
        <v/>
      </c>
      <c s="176" t="str">
        <f>IF('S.D.PASTE SHEET'!I1128="","",'S.D.PASTE SHEET'!I1128)</f>
        <v/>
      </c>
      <c s="177" t="str">
        <f>IF('S.D.PASTE SHEET'!J1128="","",'S.D.PASTE SHEET'!J1128)</f>
        <v/>
      </c>
      <c s="176" t="str">
        <f>IF('S.D.PASTE SHEET'!K1128="","",'S.D.PASTE SHEET'!K1128)</f>
        <v/>
      </c>
      <c s="176" t="str">
        <f>IF('S.D.PASTE SHEET'!L1128="","",'S.D.PASTE SHEET'!L1128)</f>
        <v/>
      </c>
      <c s="176" t="str">
        <f>IF('S.D.PASTE SHEET'!M1128="","",'S.D.PASTE SHEET'!M1128)</f>
        <v/>
      </c>
      <c s="176" t="str">
        <f>IF('S.D.PASTE SHEET'!N1128="","",'S.D.PASTE SHEET'!N1128)</f>
        <v/>
      </c>
      <c s="176" t="str">
        <f>IF('S.D.PASTE SHEET'!O1128="","",'S.D.PASTE SHEET'!O1128)</f>
        <v/>
      </c>
      <c s="176" t="str">
        <f>IF('S.D.PASTE SHEET'!P1128="","",'S.D.PASTE SHEET'!P1128)</f>
        <v/>
      </c>
      <c s="176" t="str">
        <f>IF('S.D.PASTE SHEET'!Q1128="","",'S.D.PASTE SHEET'!Q1128)</f>
        <v/>
      </c>
      <c s="176" t="str">
        <f>IF('S.D.PASTE SHEET'!R1128="","",'S.D.PASTE SHEET'!R1128)</f>
        <v/>
      </c>
      <c s="176" t="str">
        <f>IF('S.D.PASTE SHEET'!S1128="","",'S.D.PASTE SHEET'!S1128)</f>
        <v/>
      </c>
      <c s="176" t="str">
        <f>IF('S.D.PASTE SHEET'!T1128="","",'S.D.PASTE SHEET'!T1128)</f>
        <v/>
      </c>
      <c s="176" t="str">
        <f>IF('S.D.PASTE SHEET'!U1128="","",'S.D.PASTE SHEET'!U1128)</f>
        <v/>
      </c>
      <c s="176" t="str">
        <f>IF('S.D.PASTE SHEET'!V1128="","",'S.D.PASTE SHEET'!V1128)</f>
        <v/>
      </c>
      <c s="176" t="str">
        <f>IF('S.D.PASTE SHEET'!W1128="","",'S.D.PASTE SHEET'!W1128)</f>
        <v/>
      </c>
      <c s="176" t="str">
        <f>IF('S.D.PASTE SHEET'!X1128="","",'S.D.PASTE SHEET'!X1128)</f>
        <v/>
      </c>
      <c s="176" t="str">
        <f>IF('S.D.PASTE SHEET'!Y1128="","",'S.D.PASTE SHEET'!Y1128)</f>
        <v/>
      </c>
      <c s="176" t="str">
        <f>IF('S.D.PASTE SHEET'!Z1128="","",'S.D.PASTE SHEET'!Z1128)</f>
        <v/>
      </c>
      <c s="176" t="str">
        <f>IF('S.D.PASTE SHEET'!AA1128="","",'S.D.PASTE SHEET'!AA1128)</f>
        <v/>
      </c>
      <c s="176" t="str">
        <f>IF('S.D.PASTE SHEET'!AB1128="","",'S.D.PASTE SHEET'!AB1128)</f>
        <v/>
      </c>
      <c s="176" t="str">
        <f>IF('S.D.PASTE SHEET'!AC1128="","",'S.D.PASTE SHEET'!AC1128)</f>
        <v/>
      </c>
      <c s="176" t="str">
        <f>IF('S.D.PASTE SHEET'!AD1128="","",'S.D.PASTE SHEET'!AD1128)</f>
        <v/>
      </c>
      <c s="178"/>
      <c s="179" t="str">
        <f>IF(AK1128="","",IF(AK1128&gt;0,COUNT($AG$2:AG1128),""))</f>
        <v/>
      </c>
      <c s="180" t="str">
        <f t="shared" si="1230"/>
        <v/>
      </c>
      <c s="180" t="str">
        <f t="shared" si="1230"/>
        <v/>
      </c>
      <c s="180" t="str">
        <f t="shared" si="1230"/>
        <v/>
      </c>
      <c s="181" t="str">
        <f t="shared" si="1230"/>
        <v/>
      </c>
      <c s="180" t="str">
        <f t="shared" si="1230"/>
        <v/>
      </c>
      <c s="180" t="str">
        <f t="shared" si="1230"/>
        <v/>
      </c>
      <c s="180" t="str">
        <f t="shared" si="1230"/>
        <v/>
      </c>
      <c s="180" t="str">
        <f t="shared" si="1230"/>
        <v/>
      </c>
      <c s="180" t="str">
        <f t="shared" si="1230"/>
        <v/>
      </c>
      <c s="181" t="str">
        <f t="shared" si="1230"/>
        <v/>
      </c>
      <c s="180" t="str">
        <f t="shared" si="1230"/>
        <v/>
      </c>
      <c s="180" t="str">
        <f t="shared" si="1230"/>
        <v/>
      </c>
      <c s="180" t="str">
        <f t="shared" si="1230"/>
        <v/>
      </c>
      <c s="180" t="str">
        <f t="shared" si="1230"/>
        <v/>
      </c>
      <c s="180" t="str">
        <f t="shared" si="1230"/>
        <v/>
      </c>
      <c s="180" t="str">
        <f t="shared" si="1230"/>
        <v/>
      </c>
      <c r="AX1128" s="180" t="str">
        <f>IF(BC1128="","",IF(BC1128&gt;0,COUNT($AY$2:AY1128),""))</f>
        <v/>
      </c>
      <c s="180" t="str">
        <f t="shared" si="1238" ref="AY1128">IF(AND($BB$1=5,$A1128=5,$BC$1=C1128),B1128,"")</f>
        <v/>
      </c>
      <c s="180" t="str">
        <f t="shared" si="1232"/>
        <v/>
      </c>
      <c s="182" t="str">
        <f t="shared" si="1232"/>
        <v/>
      </c>
      <c s="180" t="str">
        <f t="shared" si="1232"/>
        <v/>
      </c>
      <c s="180" t="str">
        <f t="shared" si="1232"/>
        <v/>
      </c>
      <c s="180" t="str">
        <f t="shared" si="1232"/>
        <v/>
      </c>
      <c s="180" t="str">
        <f t="shared" si="1232"/>
        <v/>
      </c>
      <c s="180" t="str">
        <f t="shared" si="1232"/>
        <v/>
      </c>
      <c s="182" t="str">
        <f t="shared" si="1232"/>
        <v/>
      </c>
      <c s="180" t="str">
        <f t="shared" si="1232"/>
        <v/>
      </c>
      <c s="180" t="str">
        <f t="shared" si="1232"/>
        <v/>
      </c>
      <c s="180" t="str">
        <f t="shared" si="1232"/>
        <v/>
      </c>
      <c s="180" t="str">
        <f t="shared" si="1232"/>
        <v/>
      </c>
      <c s="180" t="str">
        <f t="shared" si="1232"/>
        <v/>
      </c>
      <c s="180" t="str">
        <f t="shared" si="1232"/>
        <v/>
      </c>
    </row>
    <row r="1129" spans="1:65" ht="15.75" customHeight="1">
      <c r="A1129" s="176" t="str">
        <f>IF('S.D.PASTE SHEET'!A1129="","",'S.D.PASTE SHEET'!A1129)</f>
        <v/>
      </c>
      <c s="176" t="str">
        <f>IF('S.D.PASTE SHEET'!B1129="","",'S.D.PASTE SHEET'!B1129)</f>
        <v/>
      </c>
      <c s="176" t="str">
        <f>IF('S.D.PASTE SHEET'!C1129="","",'S.D.PASTE SHEET'!C1129)</f>
        <v/>
      </c>
      <c s="177" t="str">
        <f>IF('S.D.PASTE SHEET'!D1129="","",'S.D.PASTE SHEET'!D1129)</f>
        <v/>
      </c>
      <c s="176" t="str">
        <f>IF('S.D.PASTE SHEET'!E1129="","",UPPER('S.D.PASTE SHEET'!E1129))</f>
        <v/>
      </c>
      <c s="176" t="str">
        <f>IF('S.D.PASTE SHEET'!F1129="","",'S.D.PASTE SHEET'!F1129)</f>
        <v/>
      </c>
      <c s="176" t="str">
        <f>IF('S.D.PASTE SHEET'!G1129="","",UPPER('S.D.PASTE SHEET'!G1129))</f>
        <v/>
      </c>
      <c s="176" t="str">
        <f>IF('S.D.PASTE SHEET'!H1129="","",UPPER('S.D.PASTE SHEET'!H1129))</f>
        <v/>
      </c>
      <c s="176" t="str">
        <f>IF('S.D.PASTE SHEET'!I1129="","",'S.D.PASTE SHEET'!I1129)</f>
        <v/>
      </c>
      <c s="177" t="str">
        <f>IF('S.D.PASTE SHEET'!J1129="","",'S.D.PASTE SHEET'!J1129)</f>
        <v/>
      </c>
      <c s="176" t="str">
        <f>IF('S.D.PASTE SHEET'!K1129="","",'S.D.PASTE SHEET'!K1129)</f>
        <v/>
      </c>
      <c s="176" t="str">
        <f>IF('S.D.PASTE SHEET'!L1129="","",'S.D.PASTE SHEET'!L1129)</f>
        <v/>
      </c>
      <c s="176" t="str">
        <f>IF('S.D.PASTE SHEET'!M1129="","",'S.D.PASTE SHEET'!M1129)</f>
        <v/>
      </c>
      <c s="176" t="str">
        <f>IF('S.D.PASTE SHEET'!N1129="","",'S.D.PASTE SHEET'!N1129)</f>
        <v/>
      </c>
      <c s="176" t="str">
        <f>IF('S.D.PASTE SHEET'!O1129="","",'S.D.PASTE SHEET'!O1129)</f>
        <v/>
      </c>
      <c s="176" t="str">
        <f>IF('S.D.PASTE SHEET'!P1129="","",'S.D.PASTE SHEET'!P1129)</f>
        <v/>
      </c>
      <c s="176" t="str">
        <f>IF('S.D.PASTE SHEET'!Q1129="","",'S.D.PASTE SHEET'!Q1129)</f>
        <v/>
      </c>
      <c s="176" t="str">
        <f>IF('S.D.PASTE SHEET'!R1129="","",'S.D.PASTE SHEET'!R1129)</f>
        <v/>
      </c>
      <c s="176" t="str">
        <f>IF('S.D.PASTE SHEET'!S1129="","",'S.D.PASTE SHEET'!S1129)</f>
        <v/>
      </c>
      <c s="176" t="str">
        <f>IF('S.D.PASTE SHEET'!T1129="","",'S.D.PASTE SHEET'!T1129)</f>
        <v/>
      </c>
      <c s="176" t="str">
        <f>IF('S.D.PASTE SHEET'!U1129="","",'S.D.PASTE SHEET'!U1129)</f>
        <v/>
      </c>
      <c s="176" t="str">
        <f>IF('S.D.PASTE SHEET'!V1129="","",'S.D.PASTE SHEET'!V1129)</f>
        <v/>
      </c>
      <c s="176" t="str">
        <f>IF('S.D.PASTE SHEET'!W1129="","",'S.D.PASTE SHEET'!W1129)</f>
        <v/>
      </c>
      <c s="176" t="str">
        <f>IF('S.D.PASTE SHEET'!X1129="","",'S.D.PASTE SHEET'!X1129)</f>
        <v/>
      </c>
      <c s="176" t="str">
        <f>IF('S.D.PASTE SHEET'!Y1129="","",'S.D.PASTE SHEET'!Y1129)</f>
        <v/>
      </c>
      <c s="176" t="str">
        <f>IF('S.D.PASTE SHEET'!Z1129="","",'S.D.PASTE SHEET'!Z1129)</f>
        <v/>
      </c>
      <c s="176" t="str">
        <f>IF('S.D.PASTE SHEET'!AA1129="","",'S.D.PASTE SHEET'!AA1129)</f>
        <v/>
      </c>
      <c s="176" t="str">
        <f>IF('S.D.PASTE SHEET'!AB1129="","",'S.D.PASTE SHEET'!AB1129)</f>
        <v/>
      </c>
      <c s="176" t="str">
        <f>IF('S.D.PASTE SHEET'!AC1129="","",'S.D.PASTE SHEET'!AC1129)</f>
        <v/>
      </c>
      <c s="176" t="str">
        <f>IF('S.D.PASTE SHEET'!AD1129="","",'S.D.PASTE SHEET'!AD1129)</f>
        <v/>
      </c>
      <c s="178"/>
      <c s="179" t="str">
        <f>IF(AK1129="","",IF(AK1129&gt;0,COUNT($AG$2:AG1129),""))</f>
        <v/>
      </c>
      <c s="180" t="str">
        <f t="shared" si="1230"/>
        <v/>
      </c>
      <c s="180" t="str">
        <f t="shared" si="1230"/>
        <v/>
      </c>
      <c s="180" t="str">
        <f t="shared" si="1230"/>
        <v/>
      </c>
      <c s="181" t="str">
        <f t="shared" si="1230"/>
        <v/>
      </c>
      <c s="180" t="str">
        <f t="shared" si="1230"/>
        <v/>
      </c>
      <c s="180" t="str">
        <f t="shared" si="1230"/>
        <v/>
      </c>
      <c s="180" t="str">
        <f t="shared" si="1230"/>
        <v/>
      </c>
      <c s="180" t="str">
        <f t="shared" si="1230"/>
        <v/>
      </c>
      <c s="180" t="str">
        <f t="shared" si="1230"/>
        <v/>
      </c>
      <c s="181" t="str">
        <f t="shared" si="1230"/>
        <v/>
      </c>
      <c s="180" t="str">
        <f t="shared" si="1230"/>
        <v/>
      </c>
      <c s="180" t="str">
        <f t="shared" si="1230"/>
        <v/>
      </c>
      <c s="180" t="str">
        <f t="shared" si="1230"/>
        <v/>
      </c>
      <c s="180" t="str">
        <f t="shared" si="1230"/>
        <v/>
      </c>
      <c s="180" t="str">
        <f t="shared" si="1230"/>
        <v/>
      </c>
      <c s="180" t="str">
        <f t="shared" si="1230"/>
        <v/>
      </c>
      <c r="AX1129" s="180" t="str">
        <f>IF(BC1129="","",IF(BC1129&gt;0,COUNT($AY$2:AY1129),""))</f>
        <v/>
      </c>
      <c s="180" t="str">
        <f t="shared" si="1239" ref="AY1129">IF(AND($BB$1=5,$A1129=5,$BC$1=C1129),B1129,"")</f>
        <v/>
      </c>
      <c s="180" t="str">
        <f t="shared" si="1232"/>
        <v/>
      </c>
      <c s="182" t="str">
        <f t="shared" si="1232"/>
        <v/>
      </c>
      <c s="180" t="str">
        <f t="shared" si="1232"/>
        <v/>
      </c>
      <c s="180" t="str">
        <f t="shared" si="1232"/>
        <v/>
      </c>
      <c s="180" t="str">
        <f t="shared" si="1232"/>
        <v/>
      </c>
      <c s="180" t="str">
        <f t="shared" si="1232"/>
        <v/>
      </c>
      <c s="180" t="str">
        <f t="shared" si="1232"/>
        <v/>
      </c>
      <c s="182" t="str">
        <f t="shared" si="1232"/>
        <v/>
      </c>
      <c s="180" t="str">
        <f t="shared" si="1232"/>
        <v/>
      </c>
      <c s="180" t="str">
        <f t="shared" si="1232"/>
        <v/>
      </c>
      <c s="180" t="str">
        <f t="shared" si="1232"/>
        <v/>
      </c>
      <c s="180" t="str">
        <f t="shared" si="1232"/>
        <v/>
      </c>
      <c s="180" t="str">
        <f t="shared" si="1232"/>
        <v/>
      </c>
      <c s="180" t="str">
        <f t="shared" si="1232"/>
        <v/>
      </c>
    </row>
    <row r="1130" spans="1:65" ht="15.75" customHeight="1">
      <c r="A1130" s="176" t="str">
        <f>IF('S.D.PASTE SHEET'!A1130="","",'S.D.PASTE SHEET'!A1130)</f>
        <v/>
      </c>
      <c s="176" t="str">
        <f>IF('S.D.PASTE SHEET'!B1130="","",'S.D.PASTE SHEET'!B1130)</f>
        <v/>
      </c>
      <c s="176" t="str">
        <f>IF('S.D.PASTE SHEET'!C1130="","",'S.D.PASTE SHEET'!C1130)</f>
        <v/>
      </c>
      <c s="177" t="str">
        <f>IF('S.D.PASTE SHEET'!D1130="","",'S.D.PASTE SHEET'!D1130)</f>
        <v/>
      </c>
      <c s="176" t="str">
        <f>IF('S.D.PASTE SHEET'!E1130="","",UPPER('S.D.PASTE SHEET'!E1130))</f>
        <v/>
      </c>
      <c s="176" t="str">
        <f>IF('S.D.PASTE SHEET'!F1130="","",'S.D.PASTE SHEET'!F1130)</f>
        <v/>
      </c>
      <c s="176" t="str">
        <f>IF('S.D.PASTE SHEET'!G1130="","",UPPER('S.D.PASTE SHEET'!G1130))</f>
        <v/>
      </c>
      <c s="176" t="str">
        <f>IF('S.D.PASTE SHEET'!H1130="","",UPPER('S.D.PASTE SHEET'!H1130))</f>
        <v/>
      </c>
      <c s="176" t="str">
        <f>IF('S.D.PASTE SHEET'!I1130="","",'S.D.PASTE SHEET'!I1130)</f>
        <v/>
      </c>
      <c s="177" t="str">
        <f>IF('S.D.PASTE SHEET'!J1130="","",'S.D.PASTE SHEET'!J1130)</f>
        <v/>
      </c>
      <c s="176" t="str">
        <f>IF('S.D.PASTE SHEET'!K1130="","",'S.D.PASTE SHEET'!K1130)</f>
        <v/>
      </c>
      <c s="176" t="str">
        <f>IF('S.D.PASTE SHEET'!L1130="","",'S.D.PASTE SHEET'!L1130)</f>
        <v/>
      </c>
      <c s="176" t="str">
        <f>IF('S.D.PASTE SHEET'!M1130="","",'S.D.PASTE SHEET'!M1130)</f>
        <v/>
      </c>
      <c s="176" t="str">
        <f>IF('S.D.PASTE SHEET'!N1130="","",'S.D.PASTE SHEET'!N1130)</f>
        <v/>
      </c>
      <c s="176" t="str">
        <f>IF('S.D.PASTE SHEET'!O1130="","",'S.D.PASTE SHEET'!O1130)</f>
        <v/>
      </c>
      <c s="176" t="str">
        <f>IF('S.D.PASTE SHEET'!P1130="","",'S.D.PASTE SHEET'!P1130)</f>
        <v/>
      </c>
      <c s="176" t="str">
        <f>IF('S.D.PASTE SHEET'!Q1130="","",'S.D.PASTE SHEET'!Q1130)</f>
        <v/>
      </c>
      <c s="176" t="str">
        <f>IF('S.D.PASTE SHEET'!R1130="","",'S.D.PASTE SHEET'!R1130)</f>
        <v/>
      </c>
      <c s="176" t="str">
        <f>IF('S.D.PASTE SHEET'!S1130="","",'S.D.PASTE SHEET'!S1130)</f>
        <v/>
      </c>
      <c s="176" t="str">
        <f>IF('S.D.PASTE SHEET'!T1130="","",'S.D.PASTE SHEET'!T1130)</f>
        <v/>
      </c>
      <c s="176" t="str">
        <f>IF('S.D.PASTE SHEET'!U1130="","",'S.D.PASTE SHEET'!U1130)</f>
        <v/>
      </c>
      <c s="176" t="str">
        <f>IF('S.D.PASTE SHEET'!V1130="","",'S.D.PASTE SHEET'!V1130)</f>
        <v/>
      </c>
      <c s="176" t="str">
        <f>IF('S.D.PASTE SHEET'!W1130="","",'S.D.PASTE SHEET'!W1130)</f>
        <v/>
      </c>
      <c s="176" t="str">
        <f>IF('S.D.PASTE SHEET'!X1130="","",'S.D.PASTE SHEET'!X1130)</f>
        <v/>
      </c>
      <c s="176" t="str">
        <f>IF('S.D.PASTE SHEET'!Y1130="","",'S.D.PASTE SHEET'!Y1130)</f>
        <v/>
      </c>
      <c s="176" t="str">
        <f>IF('S.D.PASTE SHEET'!Z1130="","",'S.D.PASTE SHEET'!Z1130)</f>
        <v/>
      </c>
      <c s="176" t="str">
        <f>IF('S.D.PASTE SHEET'!AA1130="","",'S.D.PASTE SHEET'!AA1130)</f>
        <v/>
      </c>
      <c s="176" t="str">
        <f>IF('S.D.PASTE SHEET'!AB1130="","",'S.D.PASTE SHEET'!AB1130)</f>
        <v/>
      </c>
      <c s="176" t="str">
        <f>IF('S.D.PASTE SHEET'!AC1130="","",'S.D.PASTE SHEET'!AC1130)</f>
        <v/>
      </c>
      <c s="176" t="str">
        <f>IF('S.D.PASTE SHEET'!AD1130="","",'S.D.PASTE SHEET'!AD1130)</f>
        <v/>
      </c>
      <c s="178"/>
      <c s="179" t="str">
        <f>IF(AK1130="","",IF(AK1130&gt;0,COUNT($AG$2:AG1130),""))</f>
        <v/>
      </c>
      <c s="180" t="str">
        <f t="shared" si="1230"/>
        <v/>
      </c>
      <c s="180" t="str">
        <f t="shared" si="1230"/>
        <v/>
      </c>
      <c s="180" t="str">
        <f t="shared" si="1230"/>
        <v/>
      </c>
      <c s="181" t="str">
        <f t="shared" si="1230"/>
        <v/>
      </c>
      <c s="180" t="str">
        <f t="shared" si="1230"/>
        <v/>
      </c>
      <c s="180" t="str">
        <f t="shared" si="1230"/>
        <v/>
      </c>
      <c s="180" t="str">
        <f t="shared" si="1230"/>
        <v/>
      </c>
      <c s="180" t="str">
        <f t="shared" si="1230"/>
        <v/>
      </c>
      <c s="180" t="str">
        <f t="shared" si="1230"/>
        <v/>
      </c>
      <c s="181" t="str">
        <f t="shared" si="1230"/>
        <v/>
      </c>
      <c s="180" t="str">
        <f t="shared" si="1230"/>
        <v/>
      </c>
      <c s="180" t="str">
        <f t="shared" si="1230"/>
        <v/>
      </c>
      <c s="180" t="str">
        <f t="shared" si="1230"/>
        <v/>
      </c>
      <c s="180" t="str">
        <f t="shared" si="1230"/>
        <v/>
      </c>
      <c s="180" t="str">
        <f t="shared" si="1230"/>
        <v/>
      </c>
      <c s="180" t="str">
        <f t="shared" si="1230"/>
        <v/>
      </c>
      <c r="AX1130" s="180" t="str">
        <f>IF(BC1130="","",IF(BC1130&gt;0,COUNT($AY$2:AY1130),""))</f>
        <v/>
      </c>
      <c s="180" t="str">
        <f t="shared" si="1240" ref="AY1130">IF(AND($BB$1=5,$A1130=5,$BC$1=C1130),B1130,"")</f>
        <v/>
      </c>
      <c s="180" t="str">
        <f t="shared" si="1232"/>
        <v/>
      </c>
      <c s="182" t="str">
        <f t="shared" si="1232"/>
        <v/>
      </c>
      <c s="180" t="str">
        <f t="shared" si="1232"/>
        <v/>
      </c>
      <c s="180" t="str">
        <f t="shared" si="1232"/>
        <v/>
      </c>
      <c s="180" t="str">
        <f t="shared" si="1232"/>
        <v/>
      </c>
      <c s="180" t="str">
        <f t="shared" si="1232"/>
        <v/>
      </c>
      <c s="180" t="str">
        <f t="shared" si="1232"/>
        <v/>
      </c>
      <c s="182" t="str">
        <f t="shared" si="1232"/>
        <v/>
      </c>
      <c s="180" t="str">
        <f t="shared" si="1232"/>
        <v/>
      </c>
      <c s="180" t="str">
        <f t="shared" si="1232"/>
        <v/>
      </c>
      <c s="180" t="str">
        <f t="shared" si="1232"/>
        <v/>
      </c>
      <c s="180" t="str">
        <f t="shared" si="1232"/>
        <v/>
      </c>
      <c s="180" t="str">
        <f t="shared" si="1232"/>
        <v/>
      </c>
      <c s="180" t="str">
        <f t="shared" si="1232"/>
        <v/>
      </c>
    </row>
    <row r="1131" spans="1:65" ht="15.75" customHeight="1">
      <c r="A1131" s="176" t="str">
        <f>IF('S.D.PASTE SHEET'!A1131="","",'S.D.PASTE SHEET'!A1131)</f>
        <v/>
      </c>
      <c s="176" t="str">
        <f>IF('S.D.PASTE SHEET'!B1131="","",'S.D.PASTE SHEET'!B1131)</f>
        <v/>
      </c>
      <c s="176" t="str">
        <f>IF('S.D.PASTE SHEET'!C1131="","",'S.D.PASTE SHEET'!C1131)</f>
        <v/>
      </c>
      <c s="177" t="str">
        <f>IF('S.D.PASTE SHEET'!D1131="","",'S.D.PASTE SHEET'!D1131)</f>
        <v/>
      </c>
      <c s="176" t="str">
        <f>IF('S.D.PASTE SHEET'!E1131="","",UPPER('S.D.PASTE SHEET'!E1131))</f>
        <v/>
      </c>
      <c s="176" t="str">
        <f>IF('S.D.PASTE SHEET'!F1131="","",'S.D.PASTE SHEET'!F1131)</f>
        <v/>
      </c>
      <c s="176" t="str">
        <f>IF('S.D.PASTE SHEET'!G1131="","",UPPER('S.D.PASTE SHEET'!G1131))</f>
        <v/>
      </c>
      <c s="176" t="str">
        <f>IF('S.D.PASTE SHEET'!H1131="","",UPPER('S.D.PASTE SHEET'!H1131))</f>
        <v/>
      </c>
      <c s="176" t="str">
        <f>IF('S.D.PASTE SHEET'!I1131="","",'S.D.PASTE SHEET'!I1131)</f>
        <v/>
      </c>
      <c s="177" t="str">
        <f>IF('S.D.PASTE SHEET'!J1131="","",'S.D.PASTE SHEET'!J1131)</f>
        <v/>
      </c>
      <c s="176" t="str">
        <f>IF('S.D.PASTE SHEET'!K1131="","",'S.D.PASTE SHEET'!K1131)</f>
        <v/>
      </c>
      <c s="176" t="str">
        <f>IF('S.D.PASTE SHEET'!L1131="","",'S.D.PASTE SHEET'!L1131)</f>
        <v/>
      </c>
      <c s="176" t="str">
        <f>IF('S.D.PASTE SHEET'!M1131="","",'S.D.PASTE SHEET'!M1131)</f>
        <v/>
      </c>
      <c s="176" t="str">
        <f>IF('S.D.PASTE SHEET'!N1131="","",'S.D.PASTE SHEET'!N1131)</f>
        <v/>
      </c>
      <c s="176" t="str">
        <f>IF('S.D.PASTE SHEET'!O1131="","",'S.D.PASTE SHEET'!O1131)</f>
        <v/>
      </c>
      <c s="176" t="str">
        <f>IF('S.D.PASTE SHEET'!P1131="","",'S.D.PASTE SHEET'!P1131)</f>
        <v/>
      </c>
      <c s="176" t="str">
        <f>IF('S.D.PASTE SHEET'!Q1131="","",'S.D.PASTE SHEET'!Q1131)</f>
        <v/>
      </c>
      <c s="176" t="str">
        <f>IF('S.D.PASTE SHEET'!R1131="","",'S.D.PASTE SHEET'!R1131)</f>
        <v/>
      </c>
      <c s="176" t="str">
        <f>IF('S.D.PASTE SHEET'!S1131="","",'S.D.PASTE SHEET'!S1131)</f>
        <v/>
      </c>
      <c s="176" t="str">
        <f>IF('S.D.PASTE SHEET'!T1131="","",'S.D.PASTE SHEET'!T1131)</f>
        <v/>
      </c>
      <c s="176" t="str">
        <f>IF('S.D.PASTE SHEET'!U1131="","",'S.D.PASTE SHEET'!U1131)</f>
        <v/>
      </c>
      <c s="176" t="str">
        <f>IF('S.D.PASTE SHEET'!V1131="","",'S.D.PASTE SHEET'!V1131)</f>
        <v/>
      </c>
      <c s="176" t="str">
        <f>IF('S.D.PASTE SHEET'!W1131="","",'S.D.PASTE SHEET'!W1131)</f>
        <v/>
      </c>
      <c s="176" t="str">
        <f>IF('S.D.PASTE SHEET'!X1131="","",'S.D.PASTE SHEET'!X1131)</f>
        <v/>
      </c>
      <c s="176" t="str">
        <f>IF('S.D.PASTE SHEET'!Y1131="","",'S.D.PASTE SHEET'!Y1131)</f>
        <v/>
      </c>
      <c s="176" t="str">
        <f>IF('S.D.PASTE SHEET'!Z1131="","",'S.D.PASTE SHEET'!Z1131)</f>
        <v/>
      </c>
      <c s="176" t="str">
        <f>IF('S.D.PASTE SHEET'!AA1131="","",'S.D.PASTE SHEET'!AA1131)</f>
        <v/>
      </c>
      <c s="176" t="str">
        <f>IF('S.D.PASTE SHEET'!AB1131="","",'S.D.PASTE SHEET'!AB1131)</f>
        <v/>
      </c>
      <c s="176" t="str">
        <f>IF('S.D.PASTE SHEET'!AC1131="","",'S.D.PASTE SHEET'!AC1131)</f>
        <v/>
      </c>
      <c s="176" t="str">
        <f>IF('S.D.PASTE SHEET'!AD1131="","",'S.D.PASTE SHEET'!AD1131)</f>
        <v/>
      </c>
      <c s="178"/>
      <c s="179" t="str">
        <f>IF(AK1131="","",IF(AK1131&gt;0,COUNT($AG$2:AG1131),""))</f>
        <v/>
      </c>
      <c s="180" t="str">
        <f t="shared" si="1230"/>
        <v/>
      </c>
      <c s="180" t="str">
        <f t="shared" si="1230"/>
        <v/>
      </c>
      <c s="180" t="str">
        <f t="shared" si="1230"/>
        <v/>
      </c>
      <c s="181" t="str">
        <f t="shared" si="1230"/>
        <v/>
      </c>
      <c s="180" t="str">
        <f t="shared" si="1230"/>
        <v/>
      </c>
      <c s="180" t="str">
        <f t="shared" si="1230"/>
        <v/>
      </c>
      <c s="180" t="str">
        <f t="shared" si="1230"/>
        <v/>
      </c>
      <c s="180" t="str">
        <f t="shared" si="1230"/>
        <v/>
      </c>
      <c s="180" t="str">
        <f t="shared" si="1230"/>
        <v/>
      </c>
      <c s="181" t="str">
        <f t="shared" si="1230"/>
        <v/>
      </c>
      <c s="180" t="str">
        <f t="shared" si="1230"/>
        <v/>
      </c>
      <c s="180" t="str">
        <f t="shared" si="1230"/>
        <v/>
      </c>
      <c s="180" t="str">
        <f t="shared" si="1230"/>
        <v/>
      </c>
      <c s="180" t="str">
        <f t="shared" si="1230"/>
        <v/>
      </c>
      <c s="180" t="str">
        <f t="shared" si="1230"/>
        <v/>
      </c>
      <c s="180" t="str">
        <f t="shared" si="1230"/>
        <v/>
      </c>
      <c r="AX1131" s="180" t="str">
        <f>IF(BC1131="","",IF(BC1131&gt;0,COUNT($AY$2:AY1131),""))</f>
        <v/>
      </c>
      <c s="180" t="str">
        <f t="shared" si="1241" ref="AY1131">IF(AND($BB$1=5,$A1131=5,$BC$1=C1131),B1131,"")</f>
        <v/>
      </c>
      <c s="180" t="str">
        <f t="shared" si="1232"/>
        <v/>
      </c>
      <c s="182" t="str">
        <f t="shared" si="1232"/>
        <v/>
      </c>
      <c s="180" t="str">
        <f t="shared" si="1232"/>
        <v/>
      </c>
      <c s="180" t="str">
        <f t="shared" si="1232"/>
        <v/>
      </c>
      <c s="180" t="str">
        <f t="shared" si="1232"/>
        <v/>
      </c>
      <c s="180" t="str">
        <f t="shared" si="1232"/>
        <v/>
      </c>
      <c s="180" t="str">
        <f t="shared" si="1232"/>
        <v/>
      </c>
      <c s="182" t="str">
        <f t="shared" si="1232"/>
        <v/>
      </c>
      <c s="180" t="str">
        <f t="shared" si="1232"/>
        <v/>
      </c>
      <c s="180" t="str">
        <f t="shared" si="1232"/>
        <v/>
      </c>
      <c s="180" t="str">
        <f t="shared" si="1232"/>
        <v/>
      </c>
      <c s="180" t="str">
        <f t="shared" si="1232"/>
        <v/>
      </c>
      <c s="180" t="str">
        <f t="shared" si="1232"/>
        <v/>
      </c>
      <c s="180" t="str">
        <f t="shared" si="1232"/>
        <v/>
      </c>
    </row>
    <row r="1132" spans="1:65" ht="15.75" customHeight="1">
      <c r="A1132" s="176" t="str">
        <f>IF('S.D.PASTE SHEET'!A1132="","",'S.D.PASTE SHEET'!A1132)</f>
        <v/>
      </c>
      <c s="176" t="str">
        <f>IF('S.D.PASTE SHEET'!B1132="","",'S.D.PASTE SHEET'!B1132)</f>
        <v/>
      </c>
      <c s="176" t="str">
        <f>IF('S.D.PASTE SHEET'!C1132="","",'S.D.PASTE SHEET'!C1132)</f>
        <v/>
      </c>
      <c s="177" t="str">
        <f>IF('S.D.PASTE SHEET'!D1132="","",'S.D.PASTE SHEET'!D1132)</f>
        <v/>
      </c>
      <c s="176" t="str">
        <f>IF('S.D.PASTE SHEET'!E1132="","",UPPER('S.D.PASTE SHEET'!E1132))</f>
        <v/>
      </c>
      <c s="176" t="str">
        <f>IF('S.D.PASTE SHEET'!F1132="","",'S.D.PASTE SHEET'!F1132)</f>
        <v/>
      </c>
      <c s="176" t="str">
        <f>IF('S.D.PASTE SHEET'!G1132="","",UPPER('S.D.PASTE SHEET'!G1132))</f>
        <v/>
      </c>
      <c s="176" t="str">
        <f>IF('S.D.PASTE SHEET'!H1132="","",UPPER('S.D.PASTE SHEET'!H1132))</f>
        <v/>
      </c>
      <c s="176" t="str">
        <f>IF('S.D.PASTE SHEET'!I1132="","",'S.D.PASTE SHEET'!I1132)</f>
        <v/>
      </c>
      <c s="177" t="str">
        <f>IF('S.D.PASTE SHEET'!J1132="","",'S.D.PASTE SHEET'!J1132)</f>
        <v/>
      </c>
      <c s="176" t="str">
        <f>IF('S.D.PASTE SHEET'!K1132="","",'S.D.PASTE SHEET'!K1132)</f>
        <v/>
      </c>
      <c s="176" t="str">
        <f>IF('S.D.PASTE SHEET'!L1132="","",'S.D.PASTE SHEET'!L1132)</f>
        <v/>
      </c>
      <c s="176" t="str">
        <f>IF('S.D.PASTE SHEET'!M1132="","",'S.D.PASTE SHEET'!M1132)</f>
        <v/>
      </c>
      <c s="176" t="str">
        <f>IF('S.D.PASTE SHEET'!N1132="","",'S.D.PASTE SHEET'!N1132)</f>
        <v/>
      </c>
      <c s="176" t="str">
        <f>IF('S.D.PASTE SHEET'!O1132="","",'S.D.PASTE SHEET'!O1132)</f>
        <v/>
      </c>
      <c s="176" t="str">
        <f>IF('S.D.PASTE SHEET'!P1132="","",'S.D.PASTE SHEET'!P1132)</f>
        <v/>
      </c>
      <c s="176" t="str">
        <f>IF('S.D.PASTE SHEET'!Q1132="","",'S.D.PASTE SHEET'!Q1132)</f>
        <v/>
      </c>
      <c s="176" t="str">
        <f>IF('S.D.PASTE SHEET'!R1132="","",'S.D.PASTE SHEET'!R1132)</f>
        <v/>
      </c>
      <c s="176" t="str">
        <f>IF('S.D.PASTE SHEET'!S1132="","",'S.D.PASTE SHEET'!S1132)</f>
        <v/>
      </c>
      <c s="176" t="str">
        <f>IF('S.D.PASTE SHEET'!T1132="","",'S.D.PASTE SHEET'!T1132)</f>
        <v/>
      </c>
      <c s="176" t="str">
        <f>IF('S.D.PASTE SHEET'!U1132="","",'S.D.PASTE SHEET'!U1132)</f>
        <v/>
      </c>
      <c s="176" t="str">
        <f>IF('S.D.PASTE SHEET'!V1132="","",'S.D.PASTE SHEET'!V1132)</f>
        <v/>
      </c>
      <c s="176" t="str">
        <f>IF('S.D.PASTE SHEET'!W1132="","",'S.D.PASTE SHEET'!W1132)</f>
        <v/>
      </c>
      <c s="176" t="str">
        <f>IF('S.D.PASTE SHEET'!X1132="","",'S.D.PASTE SHEET'!X1132)</f>
        <v/>
      </c>
      <c s="176" t="str">
        <f>IF('S.D.PASTE SHEET'!Y1132="","",'S.D.PASTE SHEET'!Y1132)</f>
        <v/>
      </c>
      <c s="176" t="str">
        <f>IF('S.D.PASTE SHEET'!Z1132="","",'S.D.PASTE SHEET'!Z1132)</f>
        <v/>
      </c>
      <c s="176" t="str">
        <f>IF('S.D.PASTE SHEET'!AA1132="","",'S.D.PASTE SHEET'!AA1132)</f>
        <v/>
      </c>
      <c s="176" t="str">
        <f>IF('S.D.PASTE SHEET'!AB1132="","",'S.D.PASTE SHEET'!AB1132)</f>
        <v/>
      </c>
      <c s="176" t="str">
        <f>IF('S.D.PASTE SHEET'!AC1132="","",'S.D.PASTE SHEET'!AC1132)</f>
        <v/>
      </c>
      <c s="176" t="str">
        <f>IF('S.D.PASTE SHEET'!AD1132="","",'S.D.PASTE SHEET'!AD1132)</f>
        <v/>
      </c>
      <c s="178"/>
      <c s="179" t="str">
        <f>IF(AK1132="","",IF(AK1132&gt;0,COUNT($AG$2:AG1132),""))</f>
        <v/>
      </c>
      <c s="180" t="str">
        <f t="shared" si="1230"/>
        <v/>
      </c>
      <c s="180" t="str">
        <f t="shared" si="1230"/>
        <v/>
      </c>
      <c s="180" t="str">
        <f t="shared" si="1230"/>
        <v/>
      </c>
      <c s="181" t="str">
        <f t="shared" si="1230"/>
        <v/>
      </c>
      <c s="180" t="str">
        <f t="shared" si="1230"/>
        <v/>
      </c>
      <c s="180" t="str">
        <f t="shared" si="1230"/>
        <v/>
      </c>
      <c s="180" t="str">
        <f t="shared" si="1230"/>
        <v/>
      </c>
      <c s="180" t="str">
        <f t="shared" si="1230"/>
        <v/>
      </c>
      <c s="180" t="str">
        <f t="shared" si="1230"/>
        <v/>
      </c>
      <c s="181" t="str">
        <f t="shared" si="1230"/>
        <v/>
      </c>
      <c s="180" t="str">
        <f t="shared" si="1230"/>
        <v/>
      </c>
      <c s="180" t="str">
        <f t="shared" si="1230"/>
        <v/>
      </c>
      <c s="180" t="str">
        <f t="shared" si="1230"/>
        <v/>
      </c>
      <c s="180" t="str">
        <f t="shared" si="1230"/>
        <v/>
      </c>
      <c s="180" t="str">
        <f t="shared" si="1230"/>
        <v/>
      </c>
      <c s="180" t="str">
        <f t="shared" si="1230"/>
        <v/>
      </c>
      <c r="AX1132" s="180" t="str">
        <f>IF(BC1132="","",IF(BC1132&gt;0,COUNT($AY$2:AY1132),""))</f>
        <v/>
      </c>
      <c s="180" t="str">
        <f t="shared" si="1242" ref="AY1132">IF(AND($BB$1=5,$A1132=5,$BC$1=C1132),B1132,"")</f>
        <v/>
      </c>
      <c s="180" t="str">
        <f t="shared" si="1232"/>
        <v/>
      </c>
      <c s="182" t="str">
        <f t="shared" si="1232"/>
        <v/>
      </c>
      <c s="180" t="str">
        <f t="shared" si="1232"/>
        <v/>
      </c>
      <c s="180" t="str">
        <f t="shared" si="1232"/>
        <v/>
      </c>
      <c s="180" t="str">
        <f t="shared" si="1232"/>
        <v/>
      </c>
      <c s="180" t="str">
        <f t="shared" si="1232"/>
        <v/>
      </c>
      <c s="180" t="str">
        <f t="shared" si="1232"/>
        <v/>
      </c>
      <c s="182" t="str">
        <f t="shared" si="1232"/>
        <v/>
      </c>
      <c s="180" t="str">
        <f t="shared" si="1232"/>
        <v/>
      </c>
      <c s="180" t="str">
        <f t="shared" si="1232"/>
        <v/>
      </c>
      <c s="180" t="str">
        <f t="shared" si="1232"/>
        <v/>
      </c>
      <c s="180" t="str">
        <f t="shared" si="1232"/>
        <v/>
      </c>
      <c s="180" t="str">
        <f t="shared" si="1232"/>
        <v/>
      </c>
      <c s="180" t="str">
        <f t="shared" si="1232"/>
        <v/>
      </c>
    </row>
    <row r="1133" spans="1:65" ht="15.75" customHeight="1">
      <c r="A1133" s="176" t="str">
        <f>IF('S.D.PASTE SHEET'!A1133="","",'S.D.PASTE SHEET'!A1133)</f>
        <v/>
      </c>
      <c s="176" t="str">
        <f>IF('S.D.PASTE SHEET'!B1133="","",'S.D.PASTE SHEET'!B1133)</f>
        <v/>
      </c>
      <c s="176" t="str">
        <f>IF('S.D.PASTE SHEET'!C1133="","",'S.D.PASTE SHEET'!C1133)</f>
        <v/>
      </c>
      <c s="177" t="str">
        <f>IF('S.D.PASTE SHEET'!D1133="","",'S.D.PASTE SHEET'!D1133)</f>
        <v/>
      </c>
      <c s="176" t="str">
        <f>IF('S.D.PASTE SHEET'!E1133="","",UPPER('S.D.PASTE SHEET'!E1133))</f>
        <v/>
      </c>
      <c s="176" t="str">
        <f>IF('S.D.PASTE SHEET'!F1133="","",'S.D.PASTE SHEET'!F1133)</f>
        <v/>
      </c>
      <c s="176" t="str">
        <f>IF('S.D.PASTE SHEET'!G1133="","",UPPER('S.D.PASTE SHEET'!G1133))</f>
        <v/>
      </c>
      <c s="176" t="str">
        <f>IF('S.D.PASTE SHEET'!H1133="","",UPPER('S.D.PASTE SHEET'!H1133))</f>
        <v/>
      </c>
      <c s="176" t="str">
        <f>IF('S.D.PASTE SHEET'!I1133="","",'S.D.PASTE SHEET'!I1133)</f>
        <v/>
      </c>
      <c s="177" t="str">
        <f>IF('S.D.PASTE SHEET'!J1133="","",'S.D.PASTE SHEET'!J1133)</f>
        <v/>
      </c>
      <c s="176" t="str">
        <f>IF('S.D.PASTE SHEET'!K1133="","",'S.D.PASTE SHEET'!K1133)</f>
        <v/>
      </c>
      <c s="176" t="str">
        <f>IF('S.D.PASTE SHEET'!L1133="","",'S.D.PASTE SHEET'!L1133)</f>
        <v/>
      </c>
      <c s="176" t="str">
        <f>IF('S.D.PASTE SHEET'!M1133="","",'S.D.PASTE SHEET'!M1133)</f>
        <v/>
      </c>
      <c s="176" t="str">
        <f>IF('S.D.PASTE SHEET'!N1133="","",'S.D.PASTE SHEET'!N1133)</f>
        <v/>
      </c>
      <c s="176" t="str">
        <f>IF('S.D.PASTE SHEET'!O1133="","",'S.D.PASTE SHEET'!O1133)</f>
        <v/>
      </c>
      <c s="176" t="str">
        <f>IF('S.D.PASTE SHEET'!P1133="","",'S.D.PASTE SHEET'!P1133)</f>
        <v/>
      </c>
      <c s="176" t="str">
        <f>IF('S.D.PASTE SHEET'!Q1133="","",'S.D.PASTE SHEET'!Q1133)</f>
        <v/>
      </c>
      <c s="176" t="str">
        <f>IF('S.D.PASTE SHEET'!R1133="","",'S.D.PASTE SHEET'!R1133)</f>
        <v/>
      </c>
      <c s="176" t="str">
        <f>IF('S.D.PASTE SHEET'!S1133="","",'S.D.PASTE SHEET'!S1133)</f>
        <v/>
      </c>
      <c s="176" t="str">
        <f>IF('S.D.PASTE SHEET'!T1133="","",'S.D.PASTE SHEET'!T1133)</f>
        <v/>
      </c>
      <c s="176" t="str">
        <f>IF('S.D.PASTE SHEET'!U1133="","",'S.D.PASTE SHEET'!U1133)</f>
        <v/>
      </c>
      <c s="176" t="str">
        <f>IF('S.D.PASTE SHEET'!V1133="","",'S.D.PASTE SHEET'!V1133)</f>
        <v/>
      </c>
      <c s="176" t="str">
        <f>IF('S.D.PASTE SHEET'!W1133="","",'S.D.PASTE SHEET'!W1133)</f>
        <v/>
      </c>
      <c s="176" t="str">
        <f>IF('S.D.PASTE SHEET'!X1133="","",'S.D.PASTE SHEET'!X1133)</f>
        <v/>
      </c>
      <c s="176" t="str">
        <f>IF('S.D.PASTE SHEET'!Y1133="","",'S.D.PASTE SHEET'!Y1133)</f>
        <v/>
      </c>
      <c s="176" t="str">
        <f>IF('S.D.PASTE SHEET'!Z1133="","",'S.D.PASTE SHEET'!Z1133)</f>
        <v/>
      </c>
      <c s="176" t="str">
        <f>IF('S.D.PASTE SHEET'!AA1133="","",'S.D.PASTE SHEET'!AA1133)</f>
        <v/>
      </c>
      <c s="176" t="str">
        <f>IF('S.D.PASTE SHEET'!AB1133="","",'S.D.PASTE SHEET'!AB1133)</f>
        <v/>
      </c>
      <c s="176" t="str">
        <f>IF('S.D.PASTE SHEET'!AC1133="","",'S.D.PASTE SHEET'!AC1133)</f>
        <v/>
      </c>
      <c s="176" t="str">
        <f>IF('S.D.PASTE SHEET'!AD1133="","",'S.D.PASTE SHEET'!AD1133)</f>
        <v/>
      </c>
      <c s="178"/>
      <c s="179" t="str">
        <f>IF(AK1133="","",IF(AK1133&gt;0,COUNT($AG$2:AG1133),""))</f>
        <v/>
      </c>
      <c s="180" t="str">
        <f t="shared" si="1230"/>
        <v/>
      </c>
      <c s="180" t="str">
        <f t="shared" si="1230"/>
        <v/>
      </c>
      <c s="180" t="str">
        <f t="shared" si="1230"/>
        <v/>
      </c>
      <c s="181" t="str">
        <f t="shared" si="1230"/>
        <v/>
      </c>
      <c s="180" t="str">
        <f t="shared" si="1230"/>
        <v/>
      </c>
      <c s="180" t="str">
        <f t="shared" si="1230"/>
        <v/>
      </c>
      <c s="180" t="str">
        <f t="shared" si="1230"/>
        <v/>
      </c>
      <c s="180" t="str">
        <f t="shared" si="1230"/>
        <v/>
      </c>
      <c s="180" t="str">
        <f t="shared" si="1230"/>
        <v/>
      </c>
      <c s="181" t="str">
        <f t="shared" si="1230"/>
        <v/>
      </c>
      <c s="180" t="str">
        <f t="shared" si="1230"/>
        <v/>
      </c>
      <c s="180" t="str">
        <f t="shared" si="1230"/>
        <v/>
      </c>
      <c s="180" t="str">
        <f t="shared" si="1230"/>
        <v/>
      </c>
      <c s="180" t="str">
        <f t="shared" si="1230"/>
        <v/>
      </c>
      <c s="180" t="str">
        <f t="shared" si="1230"/>
        <v/>
      </c>
      <c s="180" t="str">
        <f t="shared" si="1230"/>
        <v/>
      </c>
      <c r="AX1133" s="180" t="str">
        <f>IF(BC1133="","",IF(BC1133&gt;0,COUNT($AY$2:AY1133),""))</f>
        <v/>
      </c>
      <c s="180" t="str">
        <f t="shared" si="1243" ref="AY1133">IF(AND($BB$1=5,$A1133=5,$BC$1=C1133),B1133,"")</f>
        <v/>
      </c>
      <c s="180" t="str">
        <f t="shared" si="1232"/>
        <v/>
      </c>
      <c s="182" t="str">
        <f t="shared" si="1232"/>
        <v/>
      </c>
      <c s="180" t="str">
        <f t="shared" si="1232"/>
        <v/>
      </c>
      <c s="180" t="str">
        <f t="shared" si="1232"/>
        <v/>
      </c>
      <c s="180" t="str">
        <f t="shared" si="1232"/>
        <v/>
      </c>
      <c s="180" t="str">
        <f t="shared" si="1232"/>
        <v/>
      </c>
      <c s="180" t="str">
        <f t="shared" si="1232"/>
        <v/>
      </c>
      <c s="182" t="str">
        <f t="shared" si="1232"/>
        <v/>
      </c>
      <c s="180" t="str">
        <f t="shared" si="1232"/>
        <v/>
      </c>
      <c s="180" t="str">
        <f t="shared" si="1232"/>
        <v/>
      </c>
      <c s="180" t="str">
        <f t="shared" si="1232"/>
        <v/>
      </c>
      <c s="180" t="str">
        <f t="shared" si="1232"/>
        <v/>
      </c>
      <c s="180" t="str">
        <f t="shared" si="1232"/>
        <v/>
      </c>
      <c s="180" t="str">
        <f t="shared" si="1232"/>
        <v/>
      </c>
    </row>
    <row r="1134" spans="1:65" ht="15.75" customHeight="1">
      <c r="A1134" s="176" t="str">
        <f>IF('S.D.PASTE SHEET'!A1134="","",'S.D.PASTE SHEET'!A1134)</f>
        <v/>
      </c>
      <c s="176" t="str">
        <f>IF('S.D.PASTE SHEET'!B1134="","",'S.D.PASTE SHEET'!B1134)</f>
        <v/>
      </c>
      <c s="176" t="str">
        <f>IF('S.D.PASTE SHEET'!C1134="","",'S.D.PASTE SHEET'!C1134)</f>
        <v/>
      </c>
      <c s="177" t="str">
        <f>IF('S.D.PASTE SHEET'!D1134="","",'S.D.PASTE SHEET'!D1134)</f>
        <v/>
      </c>
      <c s="176" t="str">
        <f>IF('S.D.PASTE SHEET'!E1134="","",UPPER('S.D.PASTE SHEET'!E1134))</f>
        <v/>
      </c>
      <c s="176" t="str">
        <f>IF('S.D.PASTE SHEET'!F1134="","",'S.D.PASTE SHEET'!F1134)</f>
        <v/>
      </c>
      <c s="176" t="str">
        <f>IF('S.D.PASTE SHEET'!G1134="","",UPPER('S.D.PASTE SHEET'!G1134))</f>
        <v/>
      </c>
      <c s="176" t="str">
        <f>IF('S.D.PASTE SHEET'!H1134="","",UPPER('S.D.PASTE SHEET'!H1134))</f>
        <v/>
      </c>
      <c s="176" t="str">
        <f>IF('S.D.PASTE SHEET'!I1134="","",'S.D.PASTE SHEET'!I1134)</f>
        <v/>
      </c>
      <c s="177" t="str">
        <f>IF('S.D.PASTE SHEET'!J1134="","",'S.D.PASTE SHEET'!J1134)</f>
        <v/>
      </c>
      <c s="176" t="str">
        <f>IF('S.D.PASTE SHEET'!K1134="","",'S.D.PASTE SHEET'!K1134)</f>
        <v/>
      </c>
      <c s="176" t="str">
        <f>IF('S.D.PASTE SHEET'!L1134="","",'S.D.PASTE SHEET'!L1134)</f>
        <v/>
      </c>
      <c s="176" t="str">
        <f>IF('S.D.PASTE SHEET'!M1134="","",'S.D.PASTE SHEET'!M1134)</f>
        <v/>
      </c>
      <c s="176" t="str">
        <f>IF('S.D.PASTE SHEET'!N1134="","",'S.D.PASTE SHEET'!N1134)</f>
        <v/>
      </c>
      <c s="176" t="str">
        <f>IF('S.D.PASTE SHEET'!O1134="","",'S.D.PASTE SHEET'!O1134)</f>
        <v/>
      </c>
      <c s="176" t="str">
        <f>IF('S.D.PASTE SHEET'!P1134="","",'S.D.PASTE SHEET'!P1134)</f>
        <v/>
      </c>
      <c s="176" t="str">
        <f>IF('S.D.PASTE SHEET'!Q1134="","",'S.D.PASTE SHEET'!Q1134)</f>
        <v/>
      </c>
      <c s="176" t="str">
        <f>IF('S.D.PASTE SHEET'!R1134="","",'S.D.PASTE SHEET'!R1134)</f>
        <v/>
      </c>
      <c s="176" t="str">
        <f>IF('S.D.PASTE SHEET'!S1134="","",'S.D.PASTE SHEET'!S1134)</f>
        <v/>
      </c>
      <c s="176" t="str">
        <f>IF('S.D.PASTE SHEET'!T1134="","",'S.D.PASTE SHEET'!T1134)</f>
        <v/>
      </c>
      <c s="176" t="str">
        <f>IF('S.D.PASTE SHEET'!U1134="","",'S.D.PASTE SHEET'!U1134)</f>
        <v/>
      </c>
      <c s="176" t="str">
        <f>IF('S.D.PASTE SHEET'!V1134="","",'S.D.PASTE SHEET'!V1134)</f>
        <v/>
      </c>
      <c s="176" t="str">
        <f>IF('S.D.PASTE SHEET'!W1134="","",'S.D.PASTE SHEET'!W1134)</f>
        <v/>
      </c>
      <c s="176" t="str">
        <f>IF('S.D.PASTE SHEET'!X1134="","",'S.D.PASTE SHEET'!X1134)</f>
        <v/>
      </c>
      <c s="176" t="str">
        <f>IF('S.D.PASTE SHEET'!Y1134="","",'S.D.PASTE SHEET'!Y1134)</f>
        <v/>
      </c>
      <c s="176" t="str">
        <f>IF('S.D.PASTE SHEET'!Z1134="","",'S.D.PASTE SHEET'!Z1134)</f>
        <v/>
      </c>
      <c s="176" t="str">
        <f>IF('S.D.PASTE SHEET'!AA1134="","",'S.D.PASTE SHEET'!AA1134)</f>
        <v/>
      </c>
      <c s="176" t="str">
        <f>IF('S.D.PASTE SHEET'!AB1134="","",'S.D.PASTE SHEET'!AB1134)</f>
        <v/>
      </c>
      <c s="176" t="str">
        <f>IF('S.D.PASTE SHEET'!AC1134="","",'S.D.PASTE SHEET'!AC1134)</f>
        <v/>
      </c>
      <c s="176" t="str">
        <f>IF('S.D.PASTE SHEET'!AD1134="","",'S.D.PASTE SHEET'!AD1134)</f>
        <v/>
      </c>
      <c s="178"/>
      <c s="179" t="str">
        <f>IF(AK1134="","",IF(AK1134&gt;0,COUNT($AG$2:AG1134),""))</f>
        <v/>
      </c>
      <c s="180" t="str">
        <f t="shared" si="1230"/>
        <v/>
      </c>
      <c s="180" t="str">
        <f t="shared" si="1230"/>
        <v/>
      </c>
      <c s="180" t="str">
        <f t="shared" si="1230"/>
        <v/>
      </c>
      <c s="181" t="str">
        <f t="shared" si="1230"/>
        <v/>
      </c>
      <c s="180" t="str">
        <f t="shared" si="1230"/>
        <v/>
      </c>
      <c s="180" t="str">
        <f t="shared" si="1230"/>
        <v/>
      </c>
      <c s="180" t="str">
        <f t="shared" si="1230"/>
        <v/>
      </c>
      <c s="180" t="str">
        <f t="shared" si="1230"/>
        <v/>
      </c>
      <c s="180" t="str">
        <f t="shared" si="1230"/>
        <v/>
      </c>
      <c s="181" t="str">
        <f t="shared" si="1230"/>
        <v/>
      </c>
      <c s="180" t="str">
        <f t="shared" si="1230"/>
        <v/>
      </c>
      <c s="180" t="str">
        <f t="shared" si="1230"/>
        <v/>
      </c>
      <c s="180" t="str">
        <f t="shared" si="1230"/>
        <v/>
      </c>
      <c s="180" t="str">
        <f t="shared" si="1230"/>
        <v/>
      </c>
      <c s="180" t="str">
        <f t="shared" si="1230"/>
        <v/>
      </c>
      <c s="180" t="str">
        <f t="shared" si="1230"/>
        <v/>
      </c>
      <c r="AX1134" s="180" t="str">
        <f>IF(BC1134="","",IF(BC1134&gt;0,COUNT($AY$2:AY1134),""))</f>
        <v/>
      </c>
      <c s="180" t="str">
        <f t="shared" si="1244" ref="AY1134">IF(AND($BB$1=5,$A1134=5,$BC$1=C1134),B1134,"")</f>
        <v/>
      </c>
      <c s="180" t="str">
        <f t="shared" si="1232"/>
        <v/>
      </c>
      <c s="182" t="str">
        <f t="shared" si="1232"/>
        <v/>
      </c>
      <c s="180" t="str">
        <f t="shared" si="1232"/>
        <v/>
      </c>
      <c s="180" t="str">
        <f t="shared" si="1232"/>
        <v/>
      </c>
      <c s="180" t="str">
        <f t="shared" si="1232"/>
        <v/>
      </c>
      <c s="180" t="str">
        <f t="shared" si="1232"/>
        <v/>
      </c>
      <c s="180" t="str">
        <f t="shared" si="1232"/>
        <v/>
      </c>
      <c s="182" t="str">
        <f t="shared" si="1232"/>
        <v/>
      </c>
      <c s="180" t="str">
        <f t="shared" si="1232"/>
        <v/>
      </c>
      <c s="180" t="str">
        <f t="shared" si="1232"/>
        <v/>
      </c>
      <c s="180" t="str">
        <f t="shared" si="1232"/>
        <v/>
      </c>
      <c s="180" t="str">
        <f t="shared" si="1232"/>
        <v/>
      </c>
      <c s="180" t="str">
        <f t="shared" si="1232"/>
        <v/>
      </c>
      <c s="180" t="str">
        <f t="shared" si="1232"/>
        <v/>
      </c>
    </row>
    <row r="1135" spans="1:65" ht="15.75" customHeight="1">
      <c r="A1135" s="176" t="str">
        <f>IF('S.D.PASTE SHEET'!A1135="","",'S.D.PASTE SHEET'!A1135)</f>
        <v/>
      </c>
      <c s="176" t="str">
        <f>IF('S.D.PASTE SHEET'!B1135="","",'S.D.PASTE SHEET'!B1135)</f>
        <v/>
      </c>
      <c s="176" t="str">
        <f>IF('S.D.PASTE SHEET'!C1135="","",'S.D.PASTE SHEET'!C1135)</f>
        <v/>
      </c>
      <c s="177" t="str">
        <f>IF('S.D.PASTE SHEET'!D1135="","",'S.D.PASTE SHEET'!D1135)</f>
        <v/>
      </c>
      <c s="176" t="str">
        <f>IF('S.D.PASTE SHEET'!E1135="","",UPPER('S.D.PASTE SHEET'!E1135))</f>
        <v/>
      </c>
      <c s="176" t="str">
        <f>IF('S.D.PASTE SHEET'!F1135="","",'S.D.PASTE SHEET'!F1135)</f>
        <v/>
      </c>
      <c s="176" t="str">
        <f>IF('S.D.PASTE SHEET'!G1135="","",UPPER('S.D.PASTE SHEET'!G1135))</f>
        <v/>
      </c>
      <c s="176" t="str">
        <f>IF('S.D.PASTE SHEET'!H1135="","",UPPER('S.D.PASTE SHEET'!H1135))</f>
        <v/>
      </c>
      <c s="176" t="str">
        <f>IF('S.D.PASTE SHEET'!I1135="","",'S.D.PASTE SHEET'!I1135)</f>
        <v/>
      </c>
      <c s="177" t="str">
        <f>IF('S.D.PASTE SHEET'!J1135="","",'S.D.PASTE SHEET'!J1135)</f>
        <v/>
      </c>
      <c s="176" t="str">
        <f>IF('S.D.PASTE SHEET'!K1135="","",'S.D.PASTE SHEET'!K1135)</f>
        <v/>
      </c>
      <c s="176" t="str">
        <f>IF('S.D.PASTE SHEET'!L1135="","",'S.D.PASTE SHEET'!L1135)</f>
        <v/>
      </c>
      <c s="176" t="str">
        <f>IF('S.D.PASTE SHEET'!M1135="","",'S.D.PASTE SHEET'!M1135)</f>
        <v/>
      </c>
      <c s="176" t="str">
        <f>IF('S.D.PASTE SHEET'!N1135="","",'S.D.PASTE SHEET'!N1135)</f>
        <v/>
      </c>
      <c s="176" t="str">
        <f>IF('S.D.PASTE SHEET'!O1135="","",'S.D.PASTE SHEET'!O1135)</f>
        <v/>
      </c>
      <c s="176" t="str">
        <f>IF('S.D.PASTE SHEET'!P1135="","",'S.D.PASTE SHEET'!P1135)</f>
        <v/>
      </c>
      <c s="176" t="str">
        <f>IF('S.D.PASTE SHEET'!Q1135="","",'S.D.PASTE SHEET'!Q1135)</f>
        <v/>
      </c>
      <c s="176" t="str">
        <f>IF('S.D.PASTE SHEET'!R1135="","",'S.D.PASTE SHEET'!R1135)</f>
        <v/>
      </c>
      <c s="176" t="str">
        <f>IF('S.D.PASTE SHEET'!S1135="","",'S.D.PASTE SHEET'!S1135)</f>
        <v/>
      </c>
      <c s="176" t="str">
        <f>IF('S.D.PASTE SHEET'!T1135="","",'S.D.PASTE SHEET'!T1135)</f>
        <v/>
      </c>
      <c s="176" t="str">
        <f>IF('S.D.PASTE SHEET'!U1135="","",'S.D.PASTE SHEET'!U1135)</f>
        <v/>
      </c>
      <c s="176" t="str">
        <f>IF('S.D.PASTE SHEET'!V1135="","",'S.D.PASTE SHEET'!V1135)</f>
        <v/>
      </c>
      <c s="176" t="str">
        <f>IF('S.D.PASTE SHEET'!W1135="","",'S.D.PASTE SHEET'!W1135)</f>
        <v/>
      </c>
      <c s="176" t="str">
        <f>IF('S.D.PASTE SHEET'!X1135="","",'S.D.PASTE SHEET'!X1135)</f>
        <v/>
      </c>
      <c s="176" t="str">
        <f>IF('S.D.PASTE SHEET'!Y1135="","",'S.D.PASTE SHEET'!Y1135)</f>
        <v/>
      </c>
      <c s="176" t="str">
        <f>IF('S.D.PASTE SHEET'!Z1135="","",'S.D.PASTE SHEET'!Z1135)</f>
        <v/>
      </c>
      <c s="176" t="str">
        <f>IF('S.D.PASTE SHEET'!AA1135="","",'S.D.PASTE SHEET'!AA1135)</f>
        <v/>
      </c>
      <c s="176" t="str">
        <f>IF('S.D.PASTE SHEET'!AB1135="","",'S.D.PASTE SHEET'!AB1135)</f>
        <v/>
      </c>
      <c s="176" t="str">
        <f>IF('S.D.PASTE SHEET'!AC1135="","",'S.D.PASTE SHEET'!AC1135)</f>
        <v/>
      </c>
      <c s="176" t="str">
        <f>IF('S.D.PASTE SHEET'!AD1135="","",'S.D.PASTE SHEET'!AD1135)</f>
        <v/>
      </c>
      <c s="178"/>
      <c s="179" t="str">
        <f>IF(AK1135="","",IF(AK1135&gt;0,COUNT($AG$2:AG1135),""))</f>
        <v/>
      </c>
      <c s="180" t="str">
        <f t="shared" si="1230"/>
        <v/>
      </c>
      <c s="180" t="str">
        <f t="shared" si="1230"/>
        <v/>
      </c>
      <c s="180" t="str">
        <f t="shared" si="1230"/>
        <v/>
      </c>
      <c s="181" t="str">
        <f t="shared" si="1230"/>
        <v/>
      </c>
      <c s="180" t="str">
        <f t="shared" si="1230"/>
        <v/>
      </c>
      <c s="180" t="str">
        <f t="shared" si="1230"/>
        <v/>
      </c>
      <c s="180" t="str">
        <f t="shared" si="1230"/>
        <v/>
      </c>
      <c s="180" t="str">
        <f t="shared" si="1230"/>
        <v/>
      </c>
      <c s="180" t="str">
        <f t="shared" si="1230"/>
        <v/>
      </c>
      <c s="181" t="str">
        <f t="shared" si="1230"/>
        <v/>
      </c>
      <c s="180" t="str">
        <f t="shared" si="1230"/>
        <v/>
      </c>
      <c s="180" t="str">
        <f t="shared" si="1230"/>
        <v/>
      </c>
      <c s="180" t="str">
        <f t="shared" si="1230"/>
        <v/>
      </c>
      <c s="180" t="str">
        <f t="shared" si="1230"/>
        <v/>
      </c>
      <c s="180" t="str">
        <f t="shared" si="1230"/>
        <v/>
      </c>
      <c s="180" t="str">
        <f t="shared" si="1230"/>
        <v/>
      </c>
      <c r="AX1135" s="180" t="str">
        <f>IF(BC1135="","",IF(BC1135&gt;0,COUNT($AY$2:AY1135),""))</f>
        <v/>
      </c>
      <c s="180" t="str">
        <f t="shared" si="1245" ref="AY1135">IF(AND($BB$1=5,$A1135=5,$BC$1=C1135),B1135,"")</f>
        <v/>
      </c>
      <c s="180" t="str">
        <f t="shared" si="1232"/>
        <v/>
      </c>
      <c s="182" t="str">
        <f t="shared" si="1232"/>
        <v/>
      </c>
      <c s="180" t="str">
        <f t="shared" si="1232"/>
        <v/>
      </c>
      <c s="180" t="str">
        <f t="shared" si="1232"/>
        <v/>
      </c>
      <c s="180" t="str">
        <f t="shared" si="1232"/>
        <v/>
      </c>
      <c s="180" t="str">
        <f t="shared" si="1232"/>
        <v/>
      </c>
      <c s="180" t="str">
        <f t="shared" si="1232"/>
        <v/>
      </c>
      <c s="182" t="str">
        <f t="shared" si="1232"/>
        <v/>
      </c>
      <c s="180" t="str">
        <f t="shared" si="1232"/>
        <v/>
      </c>
      <c s="180" t="str">
        <f t="shared" si="1232"/>
        <v/>
      </c>
      <c s="180" t="str">
        <f t="shared" si="1232"/>
        <v/>
      </c>
      <c s="180" t="str">
        <f t="shared" si="1232"/>
        <v/>
      </c>
      <c s="180" t="str">
        <f t="shared" si="1232"/>
        <v/>
      </c>
      <c s="180" t="str">
        <f t="shared" si="1232"/>
        <v/>
      </c>
    </row>
    <row r="1136" spans="1:65" ht="15.75" customHeight="1">
      <c r="A1136" s="176" t="str">
        <f>IF('S.D.PASTE SHEET'!A1136="","",'S.D.PASTE SHEET'!A1136)</f>
        <v/>
      </c>
      <c s="176" t="str">
        <f>IF('S.D.PASTE SHEET'!B1136="","",'S.D.PASTE SHEET'!B1136)</f>
        <v/>
      </c>
      <c s="176" t="str">
        <f>IF('S.D.PASTE SHEET'!C1136="","",'S.D.PASTE SHEET'!C1136)</f>
        <v/>
      </c>
      <c s="177" t="str">
        <f>IF('S.D.PASTE SHEET'!D1136="","",'S.D.PASTE SHEET'!D1136)</f>
        <v/>
      </c>
      <c s="176" t="str">
        <f>IF('S.D.PASTE SHEET'!E1136="","",UPPER('S.D.PASTE SHEET'!E1136))</f>
        <v/>
      </c>
      <c s="176" t="str">
        <f>IF('S.D.PASTE SHEET'!F1136="","",'S.D.PASTE SHEET'!F1136)</f>
        <v/>
      </c>
      <c s="176" t="str">
        <f>IF('S.D.PASTE SHEET'!G1136="","",UPPER('S.D.PASTE SHEET'!G1136))</f>
        <v/>
      </c>
      <c s="176" t="str">
        <f>IF('S.D.PASTE SHEET'!H1136="","",UPPER('S.D.PASTE SHEET'!H1136))</f>
        <v/>
      </c>
      <c s="176" t="str">
        <f>IF('S.D.PASTE SHEET'!I1136="","",'S.D.PASTE SHEET'!I1136)</f>
        <v/>
      </c>
      <c s="177" t="str">
        <f>IF('S.D.PASTE SHEET'!J1136="","",'S.D.PASTE SHEET'!J1136)</f>
        <v/>
      </c>
      <c s="176" t="str">
        <f>IF('S.D.PASTE SHEET'!K1136="","",'S.D.PASTE SHEET'!K1136)</f>
        <v/>
      </c>
      <c s="176" t="str">
        <f>IF('S.D.PASTE SHEET'!L1136="","",'S.D.PASTE SHEET'!L1136)</f>
        <v/>
      </c>
      <c s="176" t="str">
        <f>IF('S.D.PASTE SHEET'!M1136="","",'S.D.PASTE SHEET'!M1136)</f>
        <v/>
      </c>
      <c s="176" t="str">
        <f>IF('S.D.PASTE SHEET'!N1136="","",'S.D.PASTE SHEET'!N1136)</f>
        <v/>
      </c>
      <c s="176" t="str">
        <f>IF('S.D.PASTE SHEET'!O1136="","",'S.D.PASTE SHEET'!O1136)</f>
        <v/>
      </c>
      <c s="176" t="str">
        <f>IF('S.D.PASTE SHEET'!P1136="","",'S.D.PASTE SHEET'!P1136)</f>
        <v/>
      </c>
      <c s="176" t="str">
        <f>IF('S.D.PASTE SHEET'!Q1136="","",'S.D.PASTE SHEET'!Q1136)</f>
        <v/>
      </c>
      <c s="176" t="str">
        <f>IF('S.D.PASTE SHEET'!R1136="","",'S.D.PASTE SHEET'!R1136)</f>
        <v/>
      </c>
      <c s="176" t="str">
        <f>IF('S.D.PASTE SHEET'!S1136="","",'S.D.PASTE SHEET'!S1136)</f>
        <v/>
      </c>
      <c s="176" t="str">
        <f>IF('S.D.PASTE SHEET'!T1136="","",'S.D.PASTE SHEET'!T1136)</f>
        <v/>
      </c>
      <c s="176" t="str">
        <f>IF('S.D.PASTE SHEET'!U1136="","",'S.D.PASTE SHEET'!U1136)</f>
        <v/>
      </c>
      <c s="176" t="str">
        <f>IF('S.D.PASTE SHEET'!V1136="","",'S.D.PASTE SHEET'!V1136)</f>
        <v/>
      </c>
      <c s="176" t="str">
        <f>IF('S.D.PASTE SHEET'!W1136="","",'S.D.PASTE SHEET'!W1136)</f>
        <v/>
      </c>
      <c s="176" t="str">
        <f>IF('S.D.PASTE SHEET'!X1136="","",'S.D.PASTE SHEET'!X1136)</f>
        <v/>
      </c>
      <c s="176" t="str">
        <f>IF('S.D.PASTE SHEET'!Y1136="","",'S.D.PASTE SHEET'!Y1136)</f>
        <v/>
      </c>
      <c s="176" t="str">
        <f>IF('S.D.PASTE SHEET'!Z1136="","",'S.D.PASTE SHEET'!Z1136)</f>
        <v/>
      </c>
      <c s="176" t="str">
        <f>IF('S.D.PASTE SHEET'!AA1136="","",'S.D.PASTE SHEET'!AA1136)</f>
        <v/>
      </c>
      <c s="176" t="str">
        <f>IF('S.D.PASTE SHEET'!AB1136="","",'S.D.PASTE SHEET'!AB1136)</f>
        <v/>
      </c>
      <c s="176" t="str">
        <f>IF('S.D.PASTE SHEET'!AC1136="","",'S.D.PASTE SHEET'!AC1136)</f>
        <v/>
      </c>
      <c s="176" t="str">
        <f>IF('S.D.PASTE SHEET'!AD1136="","",'S.D.PASTE SHEET'!AD1136)</f>
        <v/>
      </c>
      <c s="178"/>
      <c s="179" t="str">
        <f>IF(AK1136="","",IF(AK1136&gt;0,COUNT($AG$2:AG1136),""))</f>
        <v/>
      </c>
      <c s="180" t="str">
        <f t="shared" si="1230"/>
        <v/>
      </c>
      <c s="180" t="str">
        <f t="shared" si="1230"/>
        <v/>
      </c>
      <c s="180" t="str">
        <f t="shared" si="1230"/>
        <v/>
      </c>
      <c s="181" t="str">
        <f t="shared" si="1230"/>
        <v/>
      </c>
      <c s="180" t="str">
        <f t="shared" si="1230"/>
        <v/>
      </c>
      <c s="180" t="str">
        <f t="shared" si="1230"/>
        <v/>
      </c>
      <c s="180" t="str">
        <f t="shared" si="1230"/>
        <v/>
      </c>
      <c s="180" t="str">
        <f t="shared" si="1230"/>
        <v/>
      </c>
      <c s="180" t="str">
        <f t="shared" si="1230"/>
        <v/>
      </c>
      <c s="181" t="str">
        <f t="shared" si="1230"/>
        <v/>
      </c>
      <c s="180" t="str">
        <f t="shared" si="1230"/>
        <v/>
      </c>
      <c s="180" t="str">
        <f t="shared" si="1230"/>
        <v/>
      </c>
      <c s="180" t="str">
        <f t="shared" si="1230"/>
        <v/>
      </c>
      <c s="180" t="str">
        <f t="shared" si="1230"/>
        <v/>
      </c>
      <c s="180" t="str">
        <f t="shared" si="1230"/>
        <v/>
      </c>
      <c s="180" t="str">
        <f t="shared" si="1230"/>
        <v/>
      </c>
      <c r="AX1136" s="180" t="str">
        <f>IF(BC1136="","",IF(BC1136&gt;0,COUNT($AY$2:AY1136),""))</f>
        <v/>
      </c>
      <c s="180" t="str">
        <f t="shared" si="1246" ref="AY1136">IF(AND($BB$1=5,$A1136=5,$BC$1=C1136),B1136,"")</f>
        <v/>
      </c>
      <c s="180" t="str">
        <f t="shared" si="1232"/>
        <v/>
      </c>
      <c s="182" t="str">
        <f t="shared" si="1232"/>
        <v/>
      </c>
      <c s="180" t="str">
        <f t="shared" si="1232"/>
        <v/>
      </c>
      <c s="180" t="str">
        <f t="shared" si="1232"/>
        <v/>
      </c>
      <c s="180" t="str">
        <f t="shared" si="1232"/>
        <v/>
      </c>
      <c s="180" t="str">
        <f t="shared" si="1232"/>
        <v/>
      </c>
      <c s="180" t="str">
        <f t="shared" si="1232"/>
        <v/>
      </c>
      <c s="182" t="str">
        <f t="shared" si="1232"/>
        <v/>
      </c>
      <c s="180" t="str">
        <f t="shared" si="1232"/>
        <v/>
      </c>
      <c s="180" t="str">
        <f t="shared" si="1232"/>
        <v/>
      </c>
      <c s="180" t="str">
        <f t="shared" si="1232"/>
        <v/>
      </c>
      <c s="180" t="str">
        <f t="shared" si="1232"/>
        <v/>
      </c>
      <c s="180" t="str">
        <f t="shared" si="1232"/>
        <v/>
      </c>
      <c s="180" t="str">
        <f t="shared" si="1232"/>
        <v/>
      </c>
    </row>
    <row r="1137" spans="1:65" ht="15.75" customHeight="1">
      <c r="A1137" s="176" t="str">
        <f>IF('S.D.PASTE SHEET'!A1137="","",'S.D.PASTE SHEET'!A1137)</f>
        <v/>
      </c>
      <c s="176" t="str">
        <f>IF('S.D.PASTE SHEET'!B1137="","",'S.D.PASTE SHEET'!B1137)</f>
        <v/>
      </c>
      <c s="176" t="str">
        <f>IF('S.D.PASTE SHEET'!C1137="","",'S.D.PASTE SHEET'!C1137)</f>
        <v/>
      </c>
      <c s="177" t="str">
        <f>IF('S.D.PASTE SHEET'!D1137="","",'S.D.PASTE SHEET'!D1137)</f>
        <v/>
      </c>
      <c s="176" t="str">
        <f>IF('S.D.PASTE SHEET'!E1137="","",UPPER('S.D.PASTE SHEET'!E1137))</f>
        <v/>
      </c>
      <c s="176" t="str">
        <f>IF('S.D.PASTE SHEET'!F1137="","",'S.D.PASTE SHEET'!F1137)</f>
        <v/>
      </c>
      <c s="176" t="str">
        <f>IF('S.D.PASTE SHEET'!G1137="","",UPPER('S.D.PASTE SHEET'!G1137))</f>
        <v/>
      </c>
      <c s="176" t="str">
        <f>IF('S.D.PASTE SHEET'!H1137="","",UPPER('S.D.PASTE SHEET'!H1137))</f>
        <v/>
      </c>
      <c s="176" t="str">
        <f>IF('S.D.PASTE SHEET'!I1137="","",'S.D.PASTE SHEET'!I1137)</f>
        <v/>
      </c>
      <c s="177" t="str">
        <f>IF('S.D.PASTE SHEET'!J1137="","",'S.D.PASTE SHEET'!J1137)</f>
        <v/>
      </c>
      <c s="176" t="str">
        <f>IF('S.D.PASTE SHEET'!K1137="","",'S.D.PASTE SHEET'!K1137)</f>
        <v/>
      </c>
      <c s="176" t="str">
        <f>IF('S.D.PASTE SHEET'!L1137="","",'S.D.PASTE SHEET'!L1137)</f>
        <v/>
      </c>
      <c s="176" t="str">
        <f>IF('S.D.PASTE SHEET'!M1137="","",'S.D.PASTE SHEET'!M1137)</f>
        <v/>
      </c>
      <c s="176" t="str">
        <f>IF('S.D.PASTE SHEET'!N1137="","",'S.D.PASTE SHEET'!N1137)</f>
        <v/>
      </c>
      <c s="176" t="str">
        <f>IF('S.D.PASTE SHEET'!O1137="","",'S.D.PASTE SHEET'!O1137)</f>
        <v/>
      </c>
      <c s="176" t="str">
        <f>IF('S.D.PASTE SHEET'!P1137="","",'S.D.PASTE SHEET'!P1137)</f>
        <v/>
      </c>
      <c s="176" t="str">
        <f>IF('S.D.PASTE SHEET'!Q1137="","",'S.D.PASTE SHEET'!Q1137)</f>
        <v/>
      </c>
      <c s="176" t="str">
        <f>IF('S.D.PASTE SHEET'!R1137="","",'S.D.PASTE SHEET'!R1137)</f>
        <v/>
      </c>
      <c s="176" t="str">
        <f>IF('S.D.PASTE SHEET'!S1137="","",'S.D.PASTE SHEET'!S1137)</f>
        <v/>
      </c>
      <c s="176" t="str">
        <f>IF('S.D.PASTE SHEET'!T1137="","",'S.D.PASTE SHEET'!T1137)</f>
        <v/>
      </c>
      <c s="176" t="str">
        <f>IF('S.D.PASTE SHEET'!U1137="","",'S.D.PASTE SHEET'!U1137)</f>
        <v/>
      </c>
      <c s="176" t="str">
        <f>IF('S.D.PASTE SHEET'!V1137="","",'S.D.PASTE SHEET'!V1137)</f>
        <v/>
      </c>
      <c s="176" t="str">
        <f>IF('S.D.PASTE SHEET'!W1137="","",'S.D.PASTE SHEET'!W1137)</f>
        <v/>
      </c>
      <c s="176" t="str">
        <f>IF('S.D.PASTE SHEET'!X1137="","",'S.D.PASTE SHEET'!X1137)</f>
        <v/>
      </c>
      <c s="176" t="str">
        <f>IF('S.D.PASTE SHEET'!Y1137="","",'S.D.PASTE SHEET'!Y1137)</f>
        <v/>
      </c>
      <c s="176" t="str">
        <f>IF('S.D.PASTE SHEET'!Z1137="","",'S.D.PASTE SHEET'!Z1137)</f>
        <v/>
      </c>
      <c s="176" t="str">
        <f>IF('S.D.PASTE SHEET'!AA1137="","",'S.D.PASTE SHEET'!AA1137)</f>
        <v/>
      </c>
      <c s="176" t="str">
        <f>IF('S.D.PASTE SHEET'!AB1137="","",'S.D.PASTE SHEET'!AB1137)</f>
        <v/>
      </c>
      <c s="176" t="str">
        <f>IF('S.D.PASTE SHEET'!AC1137="","",'S.D.PASTE SHEET'!AC1137)</f>
        <v/>
      </c>
      <c s="176" t="str">
        <f>IF('S.D.PASTE SHEET'!AD1137="","",'S.D.PASTE SHEET'!AD1137)</f>
        <v/>
      </c>
      <c s="178"/>
      <c s="179" t="str">
        <f>IF(AK1137="","",IF(AK1137&gt;0,COUNT($AG$2:AG1137),""))</f>
        <v/>
      </c>
      <c s="180" t="str">
        <f t="shared" si="1230"/>
        <v/>
      </c>
      <c s="180" t="str">
        <f t="shared" si="1230"/>
        <v/>
      </c>
      <c s="180" t="str">
        <f t="shared" si="1230"/>
        <v/>
      </c>
      <c s="181" t="str">
        <f t="shared" si="1230"/>
        <v/>
      </c>
      <c s="180" t="str">
        <f t="shared" si="1230"/>
        <v/>
      </c>
      <c s="180" t="str">
        <f t="shared" si="1230"/>
        <v/>
      </c>
      <c s="180" t="str">
        <f t="shared" si="1230"/>
        <v/>
      </c>
      <c s="180" t="str">
        <f t="shared" si="1230"/>
        <v/>
      </c>
      <c s="180" t="str">
        <f t="shared" si="1230"/>
        <v/>
      </c>
      <c s="181" t="str">
        <f t="shared" si="1230"/>
        <v/>
      </c>
      <c s="180" t="str">
        <f t="shared" si="1230"/>
        <v/>
      </c>
      <c s="180" t="str">
        <f t="shared" si="1230"/>
        <v/>
      </c>
      <c s="180" t="str">
        <f t="shared" si="1230"/>
        <v/>
      </c>
      <c s="180" t="str">
        <f t="shared" si="1230"/>
        <v/>
      </c>
      <c s="180" t="str">
        <f t="shared" si="1230"/>
        <v/>
      </c>
      <c s="180" t="str">
        <f>IF(AND($AJ$1=5,$A1137=5),P1137,"")</f>
        <v/>
      </c>
      <c r="AX1137" s="180" t="str">
        <f>IF(BC1137="","",IF(BC1137&gt;0,COUNT($AY$2:AY1137),""))</f>
        <v/>
      </c>
      <c s="180" t="str">
        <f t="shared" si="1247" ref="AY1137">IF(AND($BB$1=5,$A1137=5,$BC$1=C1137),B1137,"")</f>
        <v/>
      </c>
      <c s="180" t="str">
        <f t="shared" si="1232"/>
        <v/>
      </c>
      <c s="182" t="str">
        <f t="shared" si="1232"/>
        <v/>
      </c>
      <c s="180" t="str">
        <f t="shared" si="1232"/>
        <v/>
      </c>
      <c s="180" t="str">
        <f t="shared" si="1232"/>
        <v/>
      </c>
      <c s="180" t="str">
        <f t="shared" si="1232"/>
        <v/>
      </c>
      <c s="180" t="str">
        <f t="shared" si="1232"/>
        <v/>
      </c>
      <c s="180" t="str">
        <f t="shared" si="1232"/>
        <v/>
      </c>
      <c s="182" t="str">
        <f t="shared" si="1232"/>
        <v/>
      </c>
      <c s="180" t="str">
        <f t="shared" si="1232"/>
        <v/>
      </c>
      <c s="180" t="str">
        <f t="shared" si="1232"/>
        <v/>
      </c>
      <c s="180" t="str">
        <f t="shared" si="1232"/>
        <v/>
      </c>
      <c s="180" t="str">
        <f t="shared" si="1232"/>
        <v/>
      </c>
      <c s="180" t="str">
        <f t="shared" si="1232"/>
        <v/>
      </c>
      <c s="180" t="str">
        <f t="shared" si="1232"/>
        <v/>
      </c>
    </row>
    <row r="1138" spans="1:65" ht="15.75" customHeight="1">
      <c r="A1138" s="176" t="str">
        <f>IF('S.D.PASTE SHEET'!A1138="","",'S.D.PASTE SHEET'!A1138)</f>
        <v/>
      </c>
      <c s="176" t="str">
        <f>IF('S.D.PASTE SHEET'!B1138="","",'S.D.PASTE SHEET'!B1138)</f>
        <v/>
      </c>
      <c s="176" t="str">
        <f>IF('S.D.PASTE SHEET'!C1138="","",'S.D.PASTE SHEET'!C1138)</f>
        <v/>
      </c>
      <c s="177" t="str">
        <f>IF('S.D.PASTE SHEET'!D1138="","",'S.D.PASTE SHEET'!D1138)</f>
        <v/>
      </c>
      <c s="176" t="str">
        <f>IF('S.D.PASTE SHEET'!E1138="","",UPPER('S.D.PASTE SHEET'!E1138))</f>
        <v/>
      </c>
      <c s="176" t="str">
        <f>IF('S.D.PASTE SHEET'!F1138="","",'S.D.PASTE SHEET'!F1138)</f>
        <v/>
      </c>
      <c s="176" t="str">
        <f>IF('S.D.PASTE SHEET'!G1138="","",UPPER('S.D.PASTE SHEET'!G1138))</f>
        <v/>
      </c>
      <c s="176" t="str">
        <f>IF('S.D.PASTE SHEET'!H1138="","",UPPER('S.D.PASTE SHEET'!H1138))</f>
        <v/>
      </c>
      <c s="176" t="str">
        <f>IF('S.D.PASTE SHEET'!I1138="","",'S.D.PASTE SHEET'!I1138)</f>
        <v/>
      </c>
      <c s="177" t="str">
        <f>IF('S.D.PASTE SHEET'!J1138="","",'S.D.PASTE SHEET'!J1138)</f>
        <v/>
      </c>
      <c s="176" t="str">
        <f>IF('S.D.PASTE SHEET'!K1138="","",'S.D.PASTE SHEET'!K1138)</f>
        <v/>
      </c>
      <c s="176" t="str">
        <f>IF('S.D.PASTE SHEET'!L1138="","",'S.D.PASTE SHEET'!L1138)</f>
        <v/>
      </c>
      <c s="176" t="str">
        <f>IF('S.D.PASTE SHEET'!M1138="","",'S.D.PASTE SHEET'!M1138)</f>
        <v/>
      </c>
      <c s="176" t="str">
        <f>IF('S.D.PASTE SHEET'!N1138="","",'S.D.PASTE SHEET'!N1138)</f>
        <v/>
      </c>
      <c s="176" t="str">
        <f>IF('S.D.PASTE SHEET'!O1138="","",'S.D.PASTE SHEET'!O1138)</f>
        <v/>
      </c>
      <c s="176" t="str">
        <f>IF('S.D.PASTE SHEET'!P1138="","",'S.D.PASTE SHEET'!P1138)</f>
        <v/>
      </c>
      <c s="176" t="str">
        <f>IF('S.D.PASTE SHEET'!Q1138="","",'S.D.PASTE SHEET'!Q1138)</f>
        <v/>
      </c>
      <c s="176" t="str">
        <f>IF('S.D.PASTE SHEET'!R1138="","",'S.D.PASTE SHEET'!R1138)</f>
        <v/>
      </c>
      <c s="176" t="str">
        <f>IF('S.D.PASTE SHEET'!S1138="","",'S.D.PASTE SHEET'!S1138)</f>
        <v/>
      </c>
      <c s="176" t="str">
        <f>IF('S.D.PASTE SHEET'!T1138="","",'S.D.PASTE SHEET'!T1138)</f>
        <v/>
      </c>
      <c s="176" t="str">
        <f>IF('S.D.PASTE SHEET'!U1138="","",'S.D.PASTE SHEET'!U1138)</f>
        <v/>
      </c>
      <c s="176" t="str">
        <f>IF('S.D.PASTE SHEET'!V1138="","",'S.D.PASTE SHEET'!V1138)</f>
        <v/>
      </c>
      <c s="176" t="str">
        <f>IF('S.D.PASTE SHEET'!W1138="","",'S.D.PASTE SHEET'!W1138)</f>
        <v/>
      </c>
      <c s="176" t="str">
        <f>IF('S.D.PASTE SHEET'!X1138="","",'S.D.PASTE SHEET'!X1138)</f>
        <v/>
      </c>
      <c s="176" t="str">
        <f>IF('S.D.PASTE SHEET'!Y1138="","",'S.D.PASTE SHEET'!Y1138)</f>
        <v/>
      </c>
      <c s="176" t="str">
        <f>IF('S.D.PASTE SHEET'!Z1138="","",'S.D.PASTE SHEET'!Z1138)</f>
        <v/>
      </c>
      <c s="176" t="str">
        <f>IF('S.D.PASTE SHEET'!AA1138="","",'S.D.PASTE SHEET'!AA1138)</f>
        <v/>
      </c>
      <c s="176" t="str">
        <f>IF('S.D.PASTE SHEET'!AB1138="","",'S.D.PASTE SHEET'!AB1138)</f>
        <v/>
      </c>
      <c s="176" t="str">
        <f>IF('S.D.PASTE SHEET'!AC1138="","",'S.D.PASTE SHEET'!AC1138)</f>
        <v/>
      </c>
      <c s="176" t="str">
        <f>IF('S.D.PASTE SHEET'!AD1138="","",'S.D.PASTE SHEET'!AD1138)</f>
        <v/>
      </c>
      <c s="178"/>
      <c s="179" t="str">
        <f>IF(AK1138="","",IF(AK1138&gt;0,COUNT($AG$2:AG1138),""))</f>
        <v/>
      </c>
      <c s="180" t="str">
        <f t="shared" si="1248" ref="AG1138:AV1153">IF(AND($AJ$1=5,$A1138=5),A1138,"")</f>
        <v/>
      </c>
      <c s="180" t="str">
        <f t="shared" si="1248"/>
        <v/>
      </c>
      <c s="180" t="str">
        <f t="shared" si="1248"/>
        <v/>
      </c>
      <c s="181" t="str">
        <f t="shared" si="1248"/>
        <v/>
      </c>
      <c s="180" t="str">
        <f t="shared" si="1248"/>
        <v/>
      </c>
      <c s="180" t="str">
        <f t="shared" si="1248"/>
        <v/>
      </c>
      <c s="180" t="str">
        <f t="shared" si="1248"/>
        <v/>
      </c>
      <c s="180" t="str">
        <f t="shared" si="1248"/>
        <v/>
      </c>
      <c s="180" t="str">
        <f t="shared" si="1248"/>
        <v/>
      </c>
      <c s="181" t="str">
        <f t="shared" si="1248"/>
        <v/>
      </c>
      <c s="180" t="str">
        <f t="shared" si="1248"/>
        <v/>
      </c>
      <c s="180" t="str">
        <f t="shared" si="1248"/>
        <v/>
      </c>
      <c s="180" t="str">
        <f t="shared" si="1248"/>
        <v/>
      </c>
      <c s="180" t="str">
        <f t="shared" si="1248"/>
        <v/>
      </c>
      <c s="180" t="str">
        <f t="shared" si="1248"/>
        <v/>
      </c>
      <c s="180" t="str">
        <f t="shared" si="1248"/>
        <v/>
      </c>
      <c r="AX1138" s="180" t="str">
        <f>IF(BC1138="","",IF(BC1138&gt;0,COUNT($AY$2:AY1138),""))</f>
        <v/>
      </c>
      <c s="180" t="str">
        <f t="shared" si="1249" ref="AY1138">IF(AND($BB$1=5,$A1138=5,$BC$1=C1138),B1138,"")</f>
        <v/>
      </c>
      <c s="180" t="str">
        <f t="shared" si="1250" ref="AZ1138:BM1153">IF(AND($BB$1=5,$A1138=5,$BC$1=$B1138),C1138,"")</f>
        <v/>
      </c>
      <c s="182" t="str">
        <f t="shared" si="1250"/>
        <v/>
      </c>
      <c s="180" t="str">
        <f t="shared" si="1250"/>
        <v/>
      </c>
      <c s="180" t="str">
        <f t="shared" si="1250"/>
        <v/>
      </c>
      <c s="180" t="str">
        <f t="shared" si="1250"/>
        <v/>
      </c>
      <c s="180" t="str">
        <f t="shared" si="1250"/>
        <v/>
      </c>
      <c s="180" t="str">
        <f t="shared" si="1250"/>
        <v/>
      </c>
      <c s="182" t="str">
        <f t="shared" si="1250"/>
        <v/>
      </c>
      <c s="180" t="str">
        <f t="shared" si="1250"/>
        <v/>
      </c>
      <c s="180" t="str">
        <f t="shared" si="1250"/>
        <v/>
      </c>
      <c s="180" t="str">
        <f t="shared" si="1250"/>
        <v/>
      </c>
      <c s="180" t="str">
        <f t="shared" si="1250"/>
        <v/>
      </c>
      <c s="180" t="str">
        <f t="shared" si="1250"/>
        <v/>
      </c>
      <c s="180" t="str">
        <f t="shared" si="1250"/>
        <v/>
      </c>
    </row>
    <row r="1139" spans="1:65" ht="15.75" customHeight="1">
      <c r="A1139" s="176" t="str">
        <f>IF('S.D.PASTE SHEET'!A1139="","",'S.D.PASTE SHEET'!A1139)</f>
        <v/>
      </c>
      <c s="176" t="str">
        <f>IF('S.D.PASTE SHEET'!B1139="","",'S.D.PASTE SHEET'!B1139)</f>
        <v/>
      </c>
      <c s="176" t="str">
        <f>IF('S.D.PASTE SHEET'!C1139="","",'S.D.PASTE SHEET'!C1139)</f>
        <v/>
      </c>
      <c s="177" t="str">
        <f>IF('S.D.PASTE SHEET'!D1139="","",'S.D.PASTE SHEET'!D1139)</f>
        <v/>
      </c>
      <c s="176" t="str">
        <f>IF('S.D.PASTE SHEET'!E1139="","",UPPER('S.D.PASTE SHEET'!E1139))</f>
        <v/>
      </c>
      <c s="176" t="str">
        <f>IF('S.D.PASTE SHEET'!F1139="","",'S.D.PASTE SHEET'!F1139)</f>
        <v/>
      </c>
      <c s="176" t="str">
        <f>IF('S.D.PASTE SHEET'!G1139="","",UPPER('S.D.PASTE SHEET'!G1139))</f>
        <v/>
      </c>
      <c s="176" t="str">
        <f>IF('S.D.PASTE SHEET'!H1139="","",UPPER('S.D.PASTE SHEET'!H1139))</f>
        <v/>
      </c>
      <c s="176" t="str">
        <f>IF('S.D.PASTE SHEET'!I1139="","",'S.D.PASTE SHEET'!I1139)</f>
        <v/>
      </c>
      <c s="177" t="str">
        <f>IF('S.D.PASTE SHEET'!J1139="","",'S.D.PASTE SHEET'!J1139)</f>
        <v/>
      </c>
      <c s="176" t="str">
        <f>IF('S.D.PASTE SHEET'!K1139="","",'S.D.PASTE SHEET'!K1139)</f>
        <v/>
      </c>
      <c s="176" t="str">
        <f>IF('S.D.PASTE SHEET'!L1139="","",'S.D.PASTE SHEET'!L1139)</f>
        <v/>
      </c>
      <c s="176" t="str">
        <f>IF('S.D.PASTE SHEET'!M1139="","",'S.D.PASTE SHEET'!M1139)</f>
        <v/>
      </c>
      <c s="176" t="str">
        <f>IF('S.D.PASTE SHEET'!N1139="","",'S.D.PASTE SHEET'!N1139)</f>
        <v/>
      </c>
      <c s="176" t="str">
        <f>IF('S.D.PASTE SHEET'!O1139="","",'S.D.PASTE SHEET'!O1139)</f>
        <v/>
      </c>
      <c s="176" t="str">
        <f>IF('S.D.PASTE SHEET'!P1139="","",'S.D.PASTE SHEET'!P1139)</f>
        <v/>
      </c>
      <c s="176" t="str">
        <f>IF('S.D.PASTE SHEET'!Q1139="","",'S.D.PASTE SHEET'!Q1139)</f>
        <v/>
      </c>
      <c s="176" t="str">
        <f>IF('S.D.PASTE SHEET'!R1139="","",'S.D.PASTE SHEET'!R1139)</f>
        <v/>
      </c>
      <c s="176" t="str">
        <f>IF('S.D.PASTE SHEET'!S1139="","",'S.D.PASTE SHEET'!S1139)</f>
        <v/>
      </c>
      <c s="176" t="str">
        <f>IF('S.D.PASTE SHEET'!T1139="","",'S.D.PASTE SHEET'!T1139)</f>
        <v/>
      </c>
      <c s="176" t="str">
        <f>IF('S.D.PASTE SHEET'!U1139="","",'S.D.PASTE SHEET'!U1139)</f>
        <v/>
      </c>
      <c s="176" t="str">
        <f>IF('S.D.PASTE SHEET'!V1139="","",'S.D.PASTE SHEET'!V1139)</f>
        <v/>
      </c>
      <c s="176" t="str">
        <f>IF('S.D.PASTE SHEET'!W1139="","",'S.D.PASTE SHEET'!W1139)</f>
        <v/>
      </c>
      <c s="176" t="str">
        <f>IF('S.D.PASTE SHEET'!X1139="","",'S.D.PASTE SHEET'!X1139)</f>
        <v/>
      </c>
      <c s="176" t="str">
        <f>IF('S.D.PASTE SHEET'!Y1139="","",'S.D.PASTE SHEET'!Y1139)</f>
        <v/>
      </c>
      <c s="176" t="str">
        <f>IF('S.D.PASTE SHEET'!Z1139="","",'S.D.PASTE SHEET'!Z1139)</f>
        <v/>
      </c>
      <c s="176" t="str">
        <f>IF('S.D.PASTE SHEET'!AA1139="","",'S.D.PASTE SHEET'!AA1139)</f>
        <v/>
      </c>
      <c s="176" t="str">
        <f>IF('S.D.PASTE SHEET'!AB1139="","",'S.D.PASTE SHEET'!AB1139)</f>
        <v/>
      </c>
      <c s="176" t="str">
        <f>IF('S.D.PASTE SHEET'!AC1139="","",'S.D.PASTE SHEET'!AC1139)</f>
        <v/>
      </c>
      <c s="176" t="str">
        <f>IF('S.D.PASTE SHEET'!AD1139="","",'S.D.PASTE SHEET'!AD1139)</f>
        <v/>
      </c>
      <c s="178"/>
      <c s="179" t="str">
        <f>IF(AK1139="","",IF(AK1139&gt;0,COUNT($AG$2:AG1139),""))</f>
        <v/>
      </c>
      <c s="180" t="str">
        <f t="shared" si="1248"/>
        <v/>
      </c>
      <c s="180" t="str">
        <f t="shared" si="1248"/>
        <v/>
      </c>
      <c s="180" t="str">
        <f t="shared" si="1248"/>
        <v/>
      </c>
      <c s="181" t="str">
        <f t="shared" si="1248"/>
        <v/>
      </c>
      <c s="180" t="str">
        <f t="shared" si="1248"/>
        <v/>
      </c>
      <c s="180" t="str">
        <f t="shared" si="1248"/>
        <v/>
      </c>
      <c s="180" t="str">
        <f t="shared" si="1248"/>
        <v/>
      </c>
      <c s="180" t="str">
        <f t="shared" si="1248"/>
        <v/>
      </c>
      <c s="180" t="str">
        <f t="shared" si="1248"/>
        <v/>
      </c>
      <c s="181" t="str">
        <f t="shared" si="1248"/>
        <v/>
      </c>
      <c s="180" t="str">
        <f t="shared" si="1248"/>
        <v/>
      </c>
      <c s="180" t="str">
        <f t="shared" si="1248"/>
        <v/>
      </c>
      <c s="180" t="str">
        <f t="shared" si="1248"/>
        <v/>
      </c>
      <c s="180" t="str">
        <f t="shared" si="1248"/>
        <v/>
      </c>
      <c s="180" t="str">
        <f t="shared" si="1248"/>
        <v/>
      </c>
      <c s="180" t="str">
        <f t="shared" si="1248"/>
        <v/>
      </c>
      <c r="AX1139" s="180" t="str">
        <f>IF(BC1139="","",IF(BC1139&gt;0,COUNT($AY$2:AY1139),""))</f>
        <v/>
      </c>
      <c s="180" t="str">
        <f t="shared" si="1251" ref="AY1139">IF(AND($BB$1=5,$A1139=5,$BC$1=C1139),B1139,"")</f>
        <v/>
      </c>
      <c s="180" t="str">
        <f t="shared" si="1250"/>
        <v/>
      </c>
      <c s="182" t="str">
        <f t="shared" si="1250"/>
        <v/>
      </c>
      <c s="180" t="str">
        <f t="shared" si="1250"/>
        <v/>
      </c>
      <c s="180" t="str">
        <f t="shared" si="1250"/>
        <v/>
      </c>
      <c s="180" t="str">
        <f t="shared" si="1250"/>
        <v/>
      </c>
      <c s="180" t="str">
        <f t="shared" si="1250"/>
        <v/>
      </c>
      <c s="180" t="str">
        <f t="shared" si="1250"/>
        <v/>
      </c>
      <c s="182" t="str">
        <f t="shared" si="1250"/>
        <v/>
      </c>
      <c s="180" t="str">
        <f t="shared" si="1250"/>
        <v/>
      </c>
      <c s="180" t="str">
        <f t="shared" si="1250"/>
        <v/>
      </c>
      <c s="180" t="str">
        <f t="shared" si="1250"/>
        <v/>
      </c>
      <c s="180" t="str">
        <f t="shared" si="1250"/>
        <v/>
      </c>
      <c s="180" t="str">
        <f t="shared" si="1250"/>
        <v/>
      </c>
      <c s="180" t="str">
        <f t="shared" si="1250"/>
        <v/>
      </c>
    </row>
    <row r="1140" spans="1:65" ht="15.75" customHeight="1">
      <c r="A1140" s="176" t="str">
        <f>IF('S.D.PASTE SHEET'!A1140="","",'S.D.PASTE SHEET'!A1140)</f>
        <v/>
      </c>
      <c s="176" t="str">
        <f>IF('S.D.PASTE SHEET'!B1140="","",'S.D.PASTE SHEET'!B1140)</f>
        <v/>
      </c>
      <c s="176" t="str">
        <f>IF('S.D.PASTE SHEET'!C1140="","",'S.D.PASTE SHEET'!C1140)</f>
        <v/>
      </c>
      <c s="177" t="str">
        <f>IF('S.D.PASTE SHEET'!D1140="","",'S.D.PASTE SHEET'!D1140)</f>
        <v/>
      </c>
      <c s="176" t="str">
        <f>IF('S.D.PASTE SHEET'!E1140="","",UPPER('S.D.PASTE SHEET'!E1140))</f>
        <v/>
      </c>
      <c s="176" t="str">
        <f>IF('S.D.PASTE SHEET'!F1140="","",'S.D.PASTE SHEET'!F1140)</f>
        <v/>
      </c>
      <c s="176" t="str">
        <f>IF('S.D.PASTE SHEET'!G1140="","",UPPER('S.D.PASTE SHEET'!G1140))</f>
        <v/>
      </c>
      <c s="176" t="str">
        <f>IF('S.D.PASTE SHEET'!H1140="","",UPPER('S.D.PASTE SHEET'!H1140))</f>
        <v/>
      </c>
      <c s="176" t="str">
        <f>IF('S.D.PASTE SHEET'!I1140="","",'S.D.PASTE SHEET'!I1140)</f>
        <v/>
      </c>
      <c s="177" t="str">
        <f>IF('S.D.PASTE SHEET'!J1140="","",'S.D.PASTE SHEET'!J1140)</f>
        <v/>
      </c>
      <c s="176" t="str">
        <f>IF('S.D.PASTE SHEET'!K1140="","",'S.D.PASTE SHEET'!K1140)</f>
        <v/>
      </c>
      <c s="176" t="str">
        <f>IF('S.D.PASTE SHEET'!L1140="","",'S.D.PASTE SHEET'!L1140)</f>
        <v/>
      </c>
      <c s="176" t="str">
        <f>IF('S.D.PASTE SHEET'!M1140="","",'S.D.PASTE SHEET'!M1140)</f>
        <v/>
      </c>
      <c s="176" t="str">
        <f>IF('S.D.PASTE SHEET'!N1140="","",'S.D.PASTE SHEET'!N1140)</f>
        <v/>
      </c>
      <c s="176" t="str">
        <f>IF('S.D.PASTE SHEET'!O1140="","",'S.D.PASTE SHEET'!O1140)</f>
        <v/>
      </c>
      <c s="176" t="str">
        <f>IF('S.D.PASTE SHEET'!P1140="","",'S.D.PASTE SHEET'!P1140)</f>
        <v/>
      </c>
      <c s="176" t="str">
        <f>IF('S.D.PASTE SHEET'!Q1140="","",'S.D.PASTE SHEET'!Q1140)</f>
        <v/>
      </c>
      <c s="176" t="str">
        <f>IF('S.D.PASTE SHEET'!R1140="","",'S.D.PASTE SHEET'!R1140)</f>
        <v/>
      </c>
      <c s="176" t="str">
        <f>IF('S.D.PASTE SHEET'!S1140="","",'S.D.PASTE SHEET'!S1140)</f>
        <v/>
      </c>
      <c s="176" t="str">
        <f>IF('S.D.PASTE SHEET'!T1140="","",'S.D.PASTE SHEET'!T1140)</f>
        <v/>
      </c>
      <c s="176" t="str">
        <f>IF('S.D.PASTE SHEET'!U1140="","",'S.D.PASTE SHEET'!U1140)</f>
        <v/>
      </c>
      <c s="176" t="str">
        <f>IF('S.D.PASTE SHEET'!V1140="","",'S.D.PASTE SHEET'!V1140)</f>
        <v/>
      </c>
      <c s="176" t="str">
        <f>IF('S.D.PASTE SHEET'!W1140="","",'S.D.PASTE SHEET'!W1140)</f>
        <v/>
      </c>
      <c s="176" t="str">
        <f>IF('S.D.PASTE SHEET'!X1140="","",'S.D.PASTE SHEET'!X1140)</f>
        <v/>
      </c>
      <c s="176" t="str">
        <f>IF('S.D.PASTE SHEET'!Y1140="","",'S.D.PASTE SHEET'!Y1140)</f>
        <v/>
      </c>
      <c s="176" t="str">
        <f>IF('S.D.PASTE SHEET'!Z1140="","",'S.D.PASTE SHEET'!Z1140)</f>
        <v/>
      </c>
      <c s="176" t="str">
        <f>IF('S.D.PASTE SHEET'!AA1140="","",'S.D.PASTE SHEET'!AA1140)</f>
        <v/>
      </c>
      <c s="176" t="str">
        <f>IF('S.D.PASTE SHEET'!AB1140="","",'S.D.PASTE SHEET'!AB1140)</f>
        <v/>
      </c>
      <c s="176" t="str">
        <f>IF('S.D.PASTE SHEET'!AC1140="","",'S.D.PASTE SHEET'!AC1140)</f>
        <v/>
      </c>
      <c s="176" t="str">
        <f>IF('S.D.PASTE SHEET'!AD1140="","",'S.D.PASTE SHEET'!AD1140)</f>
        <v/>
      </c>
      <c s="178"/>
      <c s="179" t="str">
        <f>IF(AK1140="","",IF(AK1140&gt;0,COUNT($AG$2:AG1140),""))</f>
        <v/>
      </c>
      <c s="180" t="str">
        <f t="shared" si="1248"/>
        <v/>
      </c>
      <c s="180" t="str">
        <f t="shared" si="1248"/>
        <v/>
      </c>
      <c s="180" t="str">
        <f t="shared" si="1248"/>
        <v/>
      </c>
      <c s="181" t="str">
        <f t="shared" si="1248"/>
        <v/>
      </c>
      <c s="180" t="str">
        <f t="shared" si="1248"/>
        <v/>
      </c>
      <c s="180" t="str">
        <f t="shared" si="1248"/>
        <v/>
      </c>
      <c s="180" t="str">
        <f t="shared" si="1248"/>
        <v/>
      </c>
      <c s="180" t="str">
        <f t="shared" si="1248"/>
        <v/>
      </c>
      <c s="180" t="str">
        <f t="shared" si="1248"/>
        <v/>
      </c>
      <c s="181" t="str">
        <f t="shared" si="1248"/>
        <v/>
      </c>
      <c s="180" t="str">
        <f t="shared" si="1248"/>
        <v/>
      </c>
      <c s="180" t="str">
        <f t="shared" si="1248"/>
        <v/>
      </c>
      <c s="180" t="str">
        <f t="shared" si="1248"/>
        <v/>
      </c>
      <c s="180" t="str">
        <f t="shared" si="1248"/>
        <v/>
      </c>
      <c s="180" t="str">
        <f t="shared" si="1248"/>
        <v/>
      </c>
      <c s="180" t="str">
        <f t="shared" si="1248"/>
        <v/>
      </c>
      <c r="AX1140" s="180" t="str">
        <f>IF(BC1140="","",IF(BC1140&gt;0,COUNT($AY$2:AY1140),""))</f>
        <v/>
      </c>
      <c s="180" t="str">
        <f t="shared" si="1252" ref="AY1140">IF(AND($BB$1=5,$A1140=5,$BC$1=C1140),B1140,"")</f>
        <v/>
      </c>
      <c s="180" t="str">
        <f t="shared" si="1250"/>
        <v/>
      </c>
      <c s="182" t="str">
        <f t="shared" si="1250"/>
        <v/>
      </c>
      <c s="180" t="str">
        <f t="shared" si="1250"/>
        <v/>
      </c>
      <c s="180" t="str">
        <f t="shared" si="1250"/>
        <v/>
      </c>
      <c s="180" t="str">
        <f t="shared" si="1250"/>
        <v/>
      </c>
      <c s="180" t="str">
        <f t="shared" si="1250"/>
        <v/>
      </c>
      <c s="180" t="str">
        <f t="shared" si="1250"/>
        <v/>
      </c>
      <c s="182" t="str">
        <f t="shared" si="1250"/>
        <v/>
      </c>
      <c s="180" t="str">
        <f t="shared" si="1250"/>
        <v/>
      </c>
      <c s="180" t="str">
        <f t="shared" si="1250"/>
        <v/>
      </c>
      <c s="180" t="str">
        <f t="shared" si="1250"/>
        <v/>
      </c>
      <c s="180" t="str">
        <f t="shared" si="1250"/>
        <v/>
      </c>
      <c s="180" t="str">
        <f t="shared" si="1250"/>
        <v/>
      </c>
      <c s="180" t="str">
        <f t="shared" si="1250"/>
        <v/>
      </c>
    </row>
    <row r="1141" spans="1:65" ht="15.75" customHeight="1">
      <c r="A1141" s="176" t="str">
        <f>IF('S.D.PASTE SHEET'!A1141="","",'S.D.PASTE SHEET'!A1141)</f>
        <v/>
      </c>
      <c s="176" t="str">
        <f>IF('S.D.PASTE SHEET'!B1141="","",'S.D.PASTE SHEET'!B1141)</f>
        <v/>
      </c>
      <c s="176" t="str">
        <f>IF('S.D.PASTE SHEET'!C1141="","",'S.D.PASTE SHEET'!C1141)</f>
        <v/>
      </c>
      <c s="177" t="str">
        <f>IF('S.D.PASTE SHEET'!D1141="","",'S.D.PASTE SHEET'!D1141)</f>
        <v/>
      </c>
      <c s="176" t="str">
        <f>IF('S.D.PASTE SHEET'!E1141="","",UPPER('S.D.PASTE SHEET'!E1141))</f>
        <v/>
      </c>
      <c s="176" t="str">
        <f>IF('S.D.PASTE SHEET'!F1141="","",'S.D.PASTE SHEET'!F1141)</f>
        <v/>
      </c>
      <c s="176" t="str">
        <f>IF('S.D.PASTE SHEET'!G1141="","",UPPER('S.D.PASTE SHEET'!G1141))</f>
        <v/>
      </c>
      <c s="176" t="str">
        <f>IF('S.D.PASTE SHEET'!H1141="","",UPPER('S.D.PASTE SHEET'!H1141))</f>
        <v/>
      </c>
      <c s="176" t="str">
        <f>IF('S.D.PASTE SHEET'!I1141="","",'S.D.PASTE SHEET'!I1141)</f>
        <v/>
      </c>
      <c s="177" t="str">
        <f>IF('S.D.PASTE SHEET'!J1141="","",'S.D.PASTE SHEET'!J1141)</f>
        <v/>
      </c>
      <c s="176" t="str">
        <f>IF('S.D.PASTE SHEET'!K1141="","",'S.D.PASTE SHEET'!K1141)</f>
        <v/>
      </c>
      <c s="176" t="str">
        <f>IF('S.D.PASTE SHEET'!L1141="","",'S.D.PASTE SHEET'!L1141)</f>
        <v/>
      </c>
      <c s="176" t="str">
        <f>IF('S.D.PASTE SHEET'!M1141="","",'S.D.PASTE SHEET'!M1141)</f>
        <v/>
      </c>
      <c s="176" t="str">
        <f>IF('S.D.PASTE SHEET'!N1141="","",'S.D.PASTE SHEET'!N1141)</f>
        <v/>
      </c>
      <c s="176" t="str">
        <f>IF('S.D.PASTE SHEET'!O1141="","",'S.D.PASTE SHEET'!O1141)</f>
        <v/>
      </c>
      <c s="176" t="str">
        <f>IF('S.D.PASTE SHEET'!P1141="","",'S.D.PASTE SHEET'!P1141)</f>
        <v/>
      </c>
      <c s="176" t="str">
        <f>IF('S.D.PASTE SHEET'!Q1141="","",'S.D.PASTE SHEET'!Q1141)</f>
        <v/>
      </c>
      <c s="176" t="str">
        <f>IF('S.D.PASTE SHEET'!R1141="","",'S.D.PASTE SHEET'!R1141)</f>
        <v/>
      </c>
      <c s="176" t="str">
        <f>IF('S.D.PASTE SHEET'!S1141="","",'S.D.PASTE SHEET'!S1141)</f>
        <v/>
      </c>
      <c s="176" t="str">
        <f>IF('S.D.PASTE SHEET'!T1141="","",'S.D.PASTE SHEET'!T1141)</f>
        <v/>
      </c>
      <c s="176" t="str">
        <f>IF('S.D.PASTE SHEET'!U1141="","",'S.D.PASTE SHEET'!U1141)</f>
        <v/>
      </c>
      <c s="176" t="str">
        <f>IF('S.D.PASTE SHEET'!V1141="","",'S.D.PASTE SHEET'!V1141)</f>
        <v/>
      </c>
      <c s="176" t="str">
        <f>IF('S.D.PASTE SHEET'!W1141="","",'S.D.PASTE SHEET'!W1141)</f>
        <v/>
      </c>
      <c s="176" t="str">
        <f>IF('S.D.PASTE SHEET'!X1141="","",'S.D.PASTE SHEET'!X1141)</f>
        <v/>
      </c>
      <c s="176" t="str">
        <f>IF('S.D.PASTE SHEET'!Y1141="","",'S.D.PASTE SHEET'!Y1141)</f>
        <v/>
      </c>
      <c s="176" t="str">
        <f>IF('S.D.PASTE SHEET'!Z1141="","",'S.D.PASTE SHEET'!Z1141)</f>
        <v/>
      </c>
      <c s="176" t="str">
        <f>IF('S.D.PASTE SHEET'!AA1141="","",'S.D.PASTE SHEET'!AA1141)</f>
        <v/>
      </c>
      <c s="176" t="str">
        <f>IF('S.D.PASTE SHEET'!AB1141="","",'S.D.PASTE SHEET'!AB1141)</f>
        <v/>
      </c>
      <c s="176" t="str">
        <f>IF('S.D.PASTE SHEET'!AC1141="","",'S.D.PASTE SHEET'!AC1141)</f>
        <v/>
      </c>
      <c s="176" t="str">
        <f>IF('S.D.PASTE SHEET'!AD1141="","",'S.D.PASTE SHEET'!AD1141)</f>
        <v/>
      </c>
      <c s="178"/>
      <c s="179" t="str">
        <f>IF(AK1141="","",IF(AK1141&gt;0,COUNT($AG$2:AG1141),""))</f>
        <v/>
      </c>
      <c s="180" t="str">
        <f t="shared" si="1248"/>
        <v/>
      </c>
      <c s="180" t="str">
        <f t="shared" si="1248"/>
        <v/>
      </c>
      <c s="180" t="str">
        <f t="shared" si="1248"/>
        <v/>
      </c>
      <c s="181" t="str">
        <f t="shared" si="1248"/>
        <v/>
      </c>
      <c s="180" t="str">
        <f t="shared" si="1248"/>
        <v/>
      </c>
      <c s="180" t="str">
        <f t="shared" si="1248"/>
        <v/>
      </c>
      <c s="180" t="str">
        <f t="shared" si="1248"/>
        <v/>
      </c>
      <c s="180" t="str">
        <f t="shared" si="1248"/>
        <v/>
      </c>
      <c s="180" t="str">
        <f t="shared" si="1248"/>
        <v/>
      </c>
      <c s="181" t="str">
        <f t="shared" si="1248"/>
        <v/>
      </c>
      <c s="180" t="str">
        <f t="shared" si="1248"/>
        <v/>
      </c>
      <c s="180" t="str">
        <f t="shared" si="1248"/>
        <v/>
      </c>
      <c s="180" t="str">
        <f t="shared" si="1248"/>
        <v/>
      </c>
      <c s="180" t="str">
        <f t="shared" si="1248"/>
        <v/>
      </c>
      <c s="180" t="str">
        <f t="shared" si="1248"/>
        <v/>
      </c>
      <c s="180" t="str">
        <f t="shared" si="1248"/>
        <v/>
      </c>
      <c r="AX1141" s="180" t="str">
        <f>IF(BC1141="","",IF(BC1141&gt;0,COUNT($AY$2:AY1141),""))</f>
        <v/>
      </c>
      <c s="180" t="str">
        <f t="shared" si="1253" ref="AY1141">IF(AND($BB$1=5,$A1141=5,$BC$1=C1141),B1141,"")</f>
        <v/>
      </c>
      <c s="180" t="str">
        <f t="shared" si="1250"/>
        <v/>
      </c>
      <c s="182" t="str">
        <f t="shared" si="1250"/>
        <v/>
      </c>
      <c s="180" t="str">
        <f t="shared" si="1250"/>
        <v/>
      </c>
      <c s="180" t="str">
        <f t="shared" si="1250"/>
        <v/>
      </c>
      <c s="180" t="str">
        <f t="shared" si="1250"/>
        <v/>
      </c>
      <c s="180" t="str">
        <f t="shared" si="1250"/>
        <v/>
      </c>
      <c s="180" t="str">
        <f t="shared" si="1250"/>
        <v/>
      </c>
      <c s="182" t="str">
        <f t="shared" si="1250"/>
        <v/>
      </c>
      <c s="180" t="str">
        <f t="shared" si="1250"/>
        <v/>
      </c>
      <c s="180" t="str">
        <f t="shared" si="1250"/>
        <v/>
      </c>
      <c s="180" t="str">
        <f t="shared" si="1250"/>
        <v/>
      </c>
      <c s="180" t="str">
        <f t="shared" si="1250"/>
        <v/>
      </c>
      <c s="180" t="str">
        <f t="shared" si="1250"/>
        <v/>
      </c>
      <c s="180" t="str">
        <f t="shared" si="1250"/>
        <v/>
      </c>
    </row>
    <row r="1142" spans="1:65" ht="15.75" customHeight="1">
      <c r="A1142" s="176" t="str">
        <f>IF('S.D.PASTE SHEET'!A1142="","",'S.D.PASTE SHEET'!A1142)</f>
        <v/>
      </c>
      <c s="176" t="str">
        <f>IF('S.D.PASTE SHEET'!B1142="","",'S.D.PASTE SHEET'!B1142)</f>
        <v/>
      </c>
      <c s="176" t="str">
        <f>IF('S.D.PASTE SHEET'!C1142="","",'S.D.PASTE SHEET'!C1142)</f>
        <v/>
      </c>
      <c s="177" t="str">
        <f>IF('S.D.PASTE SHEET'!D1142="","",'S.D.PASTE SHEET'!D1142)</f>
        <v/>
      </c>
      <c s="176" t="str">
        <f>IF('S.D.PASTE SHEET'!E1142="","",UPPER('S.D.PASTE SHEET'!E1142))</f>
        <v/>
      </c>
      <c s="176" t="str">
        <f>IF('S.D.PASTE SHEET'!F1142="","",'S.D.PASTE SHEET'!F1142)</f>
        <v/>
      </c>
      <c s="176" t="str">
        <f>IF('S.D.PASTE SHEET'!G1142="","",UPPER('S.D.PASTE SHEET'!G1142))</f>
        <v/>
      </c>
      <c s="176" t="str">
        <f>IF('S.D.PASTE SHEET'!H1142="","",UPPER('S.D.PASTE SHEET'!H1142))</f>
        <v/>
      </c>
      <c s="176" t="str">
        <f>IF('S.D.PASTE SHEET'!I1142="","",'S.D.PASTE SHEET'!I1142)</f>
        <v/>
      </c>
      <c s="177" t="str">
        <f>IF('S.D.PASTE SHEET'!J1142="","",'S.D.PASTE SHEET'!J1142)</f>
        <v/>
      </c>
      <c s="176" t="str">
        <f>IF('S.D.PASTE SHEET'!K1142="","",'S.D.PASTE SHEET'!K1142)</f>
        <v/>
      </c>
      <c s="176" t="str">
        <f>IF('S.D.PASTE SHEET'!L1142="","",'S.D.PASTE SHEET'!L1142)</f>
        <v/>
      </c>
      <c s="176" t="str">
        <f>IF('S.D.PASTE SHEET'!M1142="","",'S.D.PASTE SHEET'!M1142)</f>
        <v/>
      </c>
      <c s="176" t="str">
        <f>IF('S.D.PASTE SHEET'!N1142="","",'S.D.PASTE SHEET'!N1142)</f>
        <v/>
      </c>
      <c s="176" t="str">
        <f>IF('S.D.PASTE SHEET'!O1142="","",'S.D.PASTE SHEET'!O1142)</f>
        <v/>
      </c>
      <c s="176" t="str">
        <f>IF('S.D.PASTE SHEET'!P1142="","",'S.D.PASTE SHEET'!P1142)</f>
        <v/>
      </c>
      <c s="176" t="str">
        <f>IF('S.D.PASTE SHEET'!Q1142="","",'S.D.PASTE SHEET'!Q1142)</f>
        <v/>
      </c>
      <c s="176" t="str">
        <f>IF('S.D.PASTE SHEET'!R1142="","",'S.D.PASTE SHEET'!R1142)</f>
        <v/>
      </c>
      <c s="176" t="str">
        <f>IF('S.D.PASTE SHEET'!S1142="","",'S.D.PASTE SHEET'!S1142)</f>
        <v/>
      </c>
      <c s="176" t="str">
        <f>IF('S.D.PASTE SHEET'!T1142="","",'S.D.PASTE SHEET'!T1142)</f>
        <v/>
      </c>
      <c s="176" t="str">
        <f>IF('S.D.PASTE SHEET'!U1142="","",'S.D.PASTE SHEET'!U1142)</f>
        <v/>
      </c>
      <c s="176" t="str">
        <f>IF('S.D.PASTE SHEET'!V1142="","",'S.D.PASTE SHEET'!V1142)</f>
        <v/>
      </c>
      <c s="176" t="str">
        <f>IF('S.D.PASTE SHEET'!W1142="","",'S.D.PASTE SHEET'!W1142)</f>
        <v/>
      </c>
      <c s="176" t="str">
        <f>IF('S.D.PASTE SHEET'!X1142="","",'S.D.PASTE SHEET'!X1142)</f>
        <v/>
      </c>
      <c s="176" t="str">
        <f>IF('S.D.PASTE SHEET'!Y1142="","",'S.D.PASTE SHEET'!Y1142)</f>
        <v/>
      </c>
      <c s="176" t="str">
        <f>IF('S.D.PASTE SHEET'!Z1142="","",'S.D.PASTE SHEET'!Z1142)</f>
        <v/>
      </c>
      <c s="176" t="str">
        <f>IF('S.D.PASTE SHEET'!AA1142="","",'S.D.PASTE SHEET'!AA1142)</f>
        <v/>
      </c>
      <c s="176" t="str">
        <f>IF('S.D.PASTE SHEET'!AB1142="","",'S.D.PASTE SHEET'!AB1142)</f>
        <v/>
      </c>
      <c s="176" t="str">
        <f>IF('S.D.PASTE SHEET'!AC1142="","",'S.D.PASTE SHEET'!AC1142)</f>
        <v/>
      </c>
      <c s="176" t="str">
        <f>IF('S.D.PASTE SHEET'!AD1142="","",'S.D.PASTE SHEET'!AD1142)</f>
        <v/>
      </c>
      <c s="178"/>
      <c s="179" t="str">
        <f>IF(AK1142="","",IF(AK1142&gt;0,COUNT($AG$2:AG1142),""))</f>
        <v/>
      </c>
      <c s="180" t="str">
        <f t="shared" si="1248"/>
        <v/>
      </c>
      <c s="180" t="str">
        <f t="shared" si="1248"/>
        <v/>
      </c>
      <c s="180" t="str">
        <f t="shared" si="1248"/>
        <v/>
      </c>
      <c s="181" t="str">
        <f t="shared" si="1248"/>
        <v/>
      </c>
      <c s="180" t="str">
        <f t="shared" si="1248"/>
        <v/>
      </c>
      <c s="180" t="str">
        <f t="shared" si="1248"/>
        <v/>
      </c>
      <c s="180" t="str">
        <f t="shared" si="1248"/>
        <v/>
      </c>
      <c s="180" t="str">
        <f t="shared" si="1248"/>
        <v/>
      </c>
      <c s="180" t="str">
        <f t="shared" si="1248"/>
        <v/>
      </c>
      <c s="181" t="str">
        <f t="shared" si="1248"/>
        <v/>
      </c>
      <c s="180" t="str">
        <f t="shared" si="1248"/>
        <v/>
      </c>
      <c s="180" t="str">
        <f t="shared" si="1248"/>
        <v/>
      </c>
      <c s="180" t="str">
        <f t="shared" si="1248"/>
        <v/>
      </c>
      <c s="180" t="str">
        <f t="shared" si="1248"/>
        <v/>
      </c>
      <c s="180" t="str">
        <f t="shared" si="1248"/>
        <v/>
      </c>
      <c s="180" t="str">
        <f t="shared" si="1248"/>
        <v/>
      </c>
      <c r="AX1142" s="180" t="str">
        <f>IF(BC1142="","",IF(BC1142&gt;0,COUNT($AY$2:AY1142),""))</f>
        <v/>
      </c>
      <c s="180" t="str">
        <f t="shared" si="1254" ref="AY1142">IF(AND($BB$1=5,$A1142=5,$BC$1=C1142),B1142,"")</f>
        <v/>
      </c>
      <c s="180" t="str">
        <f t="shared" si="1250"/>
        <v/>
      </c>
      <c s="182" t="str">
        <f t="shared" si="1250"/>
        <v/>
      </c>
      <c s="180" t="str">
        <f t="shared" si="1250"/>
        <v/>
      </c>
      <c s="180" t="str">
        <f t="shared" si="1250"/>
        <v/>
      </c>
      <c s="180" t="str">
        <f t="shared" si="1250"/>
        <v/>
      </c>
      <c s="180" t="str">
        <f t="shared" si="1250"/>
        <v/>
      </c>
      <c s="180" t="str">
        <f t="shared" si="1250"/>
        <v/>
      </c>
      <c s="182" t="str">
        <f t="shared" si="1250"/>
        <v/>
      </c>
      <c s="180" t="str">
        <f t="shared" si="1250"/>
        <v/>
      </c>
      <c s="180" t="str">
        <f t="shared" si="1250"/>
        <v/>
      </c>
      <c s="180" t="str">
        <f t="shared" si="1250"/>
        <v/>
      </c>
      <c s="180" t="str">
        <f t="shared" si="1250"/>
        <v/>
      </c>
      <c s="180" t="str">
        <f t="shared" si="1250"/>
        <v/>
      </c>
      <c s="180" t="str">
        <f t="shared" si="1250"/>
        <v/>
      </c>
    </row>
    <row r="1143" spans="1:65" ht="15.75" customHeight="1">
      <c r="A1143" s="176" t="str">
        <f>IF('S.D.PASTE SHEET'!A1143="","",'S.D.PASTE SHEET'!A1143)</f>
        <v/>
      </c>
      <c s="176" t="str">
        <f>IF('S.D.PASTE SHEET'!B1143="","",'S.D.PASTE SHEET'!B1143)</f>
        <v/>
      </c>
      <c s="176" t="str">
        <f>IF('S.D.PASTE SHEET'!C1143="","",'S.D.PASTE SHEET'!C1143)</f>
        <v/>
      </c>
      <c s="177" t="str">
        <f>IF('S.D.PASTE SHEET'!D1143="","",'S.D.PASTE SHEET'!D1143)</f>
        <v/>
      </c>
      <c s="176" t="str">
        <f>IF('S.D.PASTE SHEET'!E1143="","",UPPER('S.D.PASTE SHEET'!E1143))</f>
        <v/>
      </c>
      <c s="176" t="str">
        <f>IF('S.D.PASTE SHEET'!F1143="","",'S.D.PASTE SHEET'!F1143)</f>
        <v/>
      </c>
      <c s="176" t="str">
        <f>IF('S.D.PASTE SHEET'!G1143="","",UPPER('S.D.PASTE SHEET'!G1143))</f>
        <v/>
      </c>
      <c s="176" t="str">
        <f>IF('S.D.PASTE SHEET'!H1143="","",UPPER('S.D.PASTE SHEET'!H1143))</f>
        <v/>
      </c>
      <c s="176" t="str">
        <f>IF('S.D.PASTE SHEET'!I1143="","",'S.D.PASTE SHEET'!I1143)</f>
        <v/>
      </c>
      <c s="177" t="str">
        <f>IF('S.D.PASTE SHEET'!J1143="","",'S.D.PASTE SHEET'!J1143)</f>
        <v/>
      </c>
      <c s="176" t="str">
        <f>IF('S.D.PASTE SHEET'!K1143="","",'S.D.PASTE SHEET'!K1143)</f>
        <v/>
      </c>
      <c s="176" t="str">
        <f>IF('S.D.PASTE SHEET'!L1143="","",'S.D.PASTE SHEET'!L1143)</f>
        <v/>
      </c>
      <c s="176" t="str">
        <f>IF('S.D.PASTE SHEET'!M1143="","",'S.D.PASTE SHEET'!M1143)</f>
        <v/>
      </c>
      <c s="176" t="str">
        <f>IF('S.D.PASTE SHEET'!N1143="","",'S.D.PASTE SHEET'!N1143)</f>
        <v/>
      </c>
      <c s="176" t="str">
        <f>IF('S.D.PASTE SHEET'!O1143="","",'S.D.PASTE SHEET'!O1143)</f>
        <v/>
      </c>
      <c s="176" t="str">
        <f>IF('S.D.PASTE SHEET'!P1143="","",'S.D.PASTE SHEET'!P1143)</f>
        <v/>
      </c>
      <c s="176" t="str">
        <f>IF('S.D.PASTE SHEET'!Q1143="","",'S.D.PASTE SHEET'!Q1143)</f>
        <v/>
      </c>
      <c s="176" t="str">
        <f>IF('S.D.PASTE SHEET'!R1143="","",'S.D.PASTE SHEET'!R1143)</f>
        <v/>
      </c>
      <c s="176" t="str">
        <f>IF('S.D.PASTE SHEET'!S1143="","",'S.D.PASTE SHEET'!S1143)</f>
        <v/>
      </c>
      <c s="176" t="str">
        <f>IF('S.D.PASTE SHEET'!T1143="","",'S.D.PASTE SHEET'!T1143)</f>
        <v/>
      </c>
      <c s="176" t="str">
        <f>IF('S.D.PASTE SHEET'!U1143="","",'S.D.PASTE SHEET'!U1143)</f>
        <v/>
      </c>
      <c s="176" t="str">
        <f>IF('S.D.PASTE SHEET'!V1143="","",'S.D.PASTE SHEET'!V1143)</f>
        <v/>
      </c>
      <c s="176" t="str">
        <f>IF('S.D.PASTE SHEET'!W1143="","",'S.D.PASTE SHEET'!W1143)</f>
        <v/>
      </c>
      <c s="176" t="str">
        <f>IF('S.D.PASTE SHEET'!X1143="","",'S.D.PASTE SHEET'!X1143)</f>
        <v/>
      </c>
      <c s="176" t="str">
        <f>IF('S.D.PASTE SHEET'!Y1143="","",'S.D.PASTE SHEET'!Y1143)</f>
        <v/>
      </c>
      <c s="176" t="str">
        <f>IF('S.D.PASTE SHEET'!Z1143="","",'S.D.PASTE SHEET'!Z1143)</f>
        <v/>
      </c>
      <c s="176" t="str">
        <f>IF('S.D.PASTE SHEET'!AA1143="","",'S.D.PASTE SHEET'!AA1143)</f>
        <v/>
      </c>
      <c s="176" t="str">
        <f>IF('S.D.PASTE SHEET'!AB1143="","",'S.D.PASTE SHEET'!AB1143)</f>
        <v/>
      </c>
      <c s="176" t="str">
        <f>IF('S.D.PASTE SHEET'!AC1143="","",'S.D.PASTE SHEET'!AC1143)</f>
        <v/>
      </c>
      <c s="176" t="str">
        <f>IF('S.D.PASTE SHEET'!AD1143="","",'S.D.PASTE SHEET'!AD1143)</f>
        <v/>
      </c>
      <c s="178"/>
      <c s="179" t="str">
        <f>IF(AK1143="","",IF(AK1143&gt;0,COUNT($AG$2:AG1143),""))</f>
        <v/>
      </c>
      <c s="180" t="str">
        <f t="shared" si="1248"/>
        <v/>
      </c>
      <c s="180" t="str">
        <f t="shared" si="1248"/>
        <v/>
      </c>
      <c s="180" t="str">
        <f t="shared" si="1248"/>
        <v/>
      </c>
      <c s="181" t="str">
        <f t="shared" si="1248"/>
        <v/>
      </c>
      <c s="180" t="str">
        <f t="shared" si="1248"/>
        <v/>
      </c>
      <c s="180" t="str">
        <f t="shared" si="1248"/>
        <v/>
      </c>
      <c s="180" t="str">
        <f t="shared" si="1248"/>
        <v/>
      </c>
      <c s="180" t="str">
        <f t="shared" si="1248"/>
        <v/>
      </c>
      <c s="180" t="str">
        <f t="shared" si="1248"/>
        <v/>
      </c>
      <c s="181" t="str">
        <f t="shared" si="1248"/>
        <v/>
      </c>
      <c s="180" t="str">
        <f t="shared" si="1248"/>
        <v/>
      </c>
      <c s="180" t="str">
        <f t="shared" si="1248"/>
        <v/>
      </c>
      <c s="180" t="str">
        <f t="shared" si="1248"/>
        <v/>
      </c>
      <c s="180" t="str">
        <f t="shared" si="1248"/>
        <v/>
      </c>
      <c s="180" t="str">
        <f t="shared" si="1248"/>
        <v/>
      </c>
      <c s="180" t="str">
        <f t="shared" si="1248"/>
        <v/>
      </c>
      <c r="AX1143" s="180" t="str">
        <f>IF(BC1143="","",IF(BC1143&gt;0,COUNT($AY$2:AY1143),""))</f>
        <v/>
      </c>
      <c s="180" t="str">
        <f t="shared" si="1255" ref="AY1143">IF(AND($BB$1=5,$A1143=5,$BC$1=C1143),B1143,"")</f>
        <v/>
      </c>
      <c s="180" t="str">
        <f t="shared" si="1250"/>
        <v/>
      </c>
      <c s="182" t="str">
        <f t="shared" si="1250"/>
        <v/>
      </c>
      <c s="180" t="str">
        <f t="shared" si="1250"/>
        <v/>
      </c>
      <c s="180" t="str">
        <f t="shared" si="1250"/>
        <v/>
      </c>
      <c s="180" t="str">
        <f t="shared" si="1250"/>
        <v/>
      </c>
      <c s="180" t="str">
        <f t="shared" si="1250"/>
        <v/>
      </c>
      <c s="180" t="str">
        <f t="shared" si="1250"/>
        <v/>
      </c>
      <c s="182" t="str">
        <f t="shared" si="1250"/>
        <v/>
      </c>
      <c s="180" t="str">
        <f t="shared" si="1250"/>
        <v/>
      </c>
      <c s="180" t="str">
        <f t="shared" si="1250"/>
        <v/>
      </c>
      <c s="180" t="str">
        <f t="shared" si="1250"/>
        <v/>
      </c>
      <c s="180" t="str">
        <f t="shared" si="1250"/>
        <v/>
      </c>
      <c s="180" t="str">
        <f t="shared" si="1250"/>
        <v/>
      </c>
      <c s="180" t="str">
        <f t="shared" si="1250"/>
        <v/>
      </c>
    </row>
    <row r="1144" spans="1:65" ht="15.75" customHeight="1">
      <c r="A1144" s="176" t="str">
        <f>IF('S.D.PASTE SHEET'!A1144="","",'S.D.PASTE SHEET'!A1144)</f>
        <v/>
      </c>
      <c s="176" t="str">
        <f>IF('S.D.PASTE SHEET'!B1144="","",'S.D.PASTE SHEET'!B1144)</f>
        <v/>
      </c>
      <c s="176" t="str">
        <f>IF('S.D.PASTE SHEET'!C1144="","",'S.D.PASTE SHEET'!C1144)</f>
        <v/>
      </c>
      <c s="177" t="str">
        <f>IF('S.D.PASTE SHEET'!D1144="","",'S.D.PASTE SHEET'!D1144)</f>
        <v/>
      </c>
      <c s="176" t="str">
        <f>IF('S.D.PASTE SHEET'!E1144="","",UPPER('S.D.PASTE SHEET'!E1144))</f>
        <v/>
      </c>
      <c s="176" t="str">
        <f>IF('S.D.PASTE SHEET'!F1144="","",'S.D.PASTE SHEET'!F1144)</f>
        <v/>
      </c>
      <c s="176" t="str">
        <f>IF('S.D.PASTE SHEET'!G1144="","",UPPER('S.D.PASTE SHEET'!G1144))</f>
        <v/>
      </c>
      <c s="176" t="str">
        <f>IF('S.D.PASTE SHEET'!H1144="","",UPPER('S.D.PASTE SHEET'!H1144))</f>
        <v/>
      </c>
      <c s="176" t="str">
        <f>IF('S.D.PASTE SHEET'!I1144="","",'S.D.PASTE SHEET'!I1144)</f>
        <v/>
      </c>
      <c s="177" t="str">
        <f>IF('S.D.PASTE SHEET'!J1144="","",'S.D.PASTE SHEET'!J1144)</f>
        <v/>
      </c>
      <c s="176" t="str">
        <f>IF('S.D.PASTE SHEET'!K1144="","",'S.D.PASTE SHEET'!K1144)</f>
        <v/>
      </c>
      <c s="176" t="str">
        <f>IF('S.D.PASTE SHEET'!L1144="","",'S.D.PASTE SHEET'!L1144)</f>
        <v/>
      </c>
      <c s="176" t="str">
        <f>IF('S.D.PASTE SHEET'!M1144="","",'S.D.PASTE SHEET'!M1144)</f>
        <v/>
      </c>
      <c s="176" t="str">
        <f>IF('S.D.PASTE SHEET'!N1144="","",'S.D.PASTE SHEET'!N1144)</f>
        <v/>
      </c>
      <c s="176" t="str">
        <f>IF('S.D.PASTE SHEET'!O1144="","",'S.D.PASTE SHEET'!O1144)</f>
        <v/>
      </c>
      <c s="176" t="str">
        <f>IF('S.D.PASTE SHEET'!P1144="","",'S.D.PASTE SHEET'!P1144)</f>
        <v/>
      </c>
      <c s="176" t="str">
        <f>IF('S.D.PASTE SHEET'!Q1144="","",'S.D.PASTE SHEET'!Q1144)</f>
        <v/>
      </c>
      <c s="176" t="str">
        <f>IF('S.D.PASTE SHEET'!R1144="","",'S.D.PASTE SHEET'!R1144)</f>
        <v/>
      </c>
      <c s="176" t="str">
        <f>IF('S.D.PASTE SHEET'!S1144="","",'S.D.PASTE SHEET'!S1144)</f>
        <v/>
      </c>
      <c s="176" t="str">
        <f>IF('S.D.PASTE SHEET'!T1144="","",'S.D.PASTE SHEET'!T1144)</f>
        <v/>
      </c>
      <c s="176" t="str">
        <f>IF('S.D.PASTE SHEET'!U1144="","",'S.D.PASTE SHEET'!U1144)</f>
        <v/>
      </c>
      <c s="176" t="str">
        <f>IF('S.D.PASTE SHEET'!V1144="","",'S.D.PASTE SHEET'!V1144)</f>
        <v/>
      </c>
      <c s="176" t="str">
        <f>IF('S.D.PASTE SHEET'!W1144="","",'S.D.PASTE SHEET'!W1144)</f>
        <v/>
      </c>
      <c s="176" t="str">
        <f>IF('S.D.PASTE SHEET'!X1144="","",'S.D.PASTE SHEET'!X1144)</f>
        <v/>
      </c>
      <c s="176" t="str">
        <f>IF('S.D.PASTE SHEET'!Y1144="","",'S.D.PASTE SHEET'!Y1144)</f>
        <v/>
      </c>
      <c s="176" t="str">
        <f>IF('S.D.PASTE SHEET'!Z1144="","",'S.D.PASTE SHEET'!Z1144)</f>
        <v/>
      </c>
      <c s="176" t="str">
        <f>IF('S.D.PASTE SHEET'!AA1144="","",'S.D.PASTE SHEET'!AA1144)</f>
        <v/>
      </c>
      <c s="176" t="str">
        <f>IF('S.D.PASTE SHEET'!AB1144="","",'S.D.PASTE SHEET'!AB1144)</f>
        <v/>
      </c>
      <c s="176" t="str">
        <f>IF('S.D.PASTE SHEET'!AC1144="","",'S.D.PASTE SHEET'!AC1144)</f>
        <v/>
      </c>
      <c s="176" t="str">
        <f>IF('S.D.PASTE SHEET'!AD1144="","",'S.D.PASTE SHEET'!AD1144)</f>
        <v/>
      </c>
      <c s="178"/>
      <c s="179" t="str">
        <f>IF(AK1144="","",IF(AK1144&gt;0,COUNT($AG$2:AG1144),""))</f>
        <v/>
      </c>
      <c s="180" t="str">
        <f t="shared" si="1248"/>
        <v/>
      </c>
      <c s="180" t="str">
        <f t="shared" si="1248"/>
        <v/>
      </c>
      <c s="180" t="str">
        <f t="shared" si="1248"/>
        <v/>
      </c>
      <c s="181" t="str">
        <f t="shared" si="1248"/>
        <v/>
      </c>
      <c s="180" t="str">
        <f t="shared" si="1248"/>
        <v/>
      </c>
      <c s="180" t="str">
        <f t="shared" si="1248"/>
        <v/>
      </c>
      <c s="180" t="str">
        <f t="shared" si="1248"/>
        <v/>
      </c>
      <c s="180" t="str">
        <f t="shared" si="1248"/>
        <v/>
      </c>
      <c s="180" t="str">
        <f t="shared" si="1248"/>
        <v/>
      </c>
      <c s="181" t="str">
        <f t="shared" si="1248"/>
        <v/>
      </c>
      <c s="180" t="str">
        <f t="shared" si="1248"/>
        <v/>
      </c>
      <c s="180" t="str">
        <f t="shared" si="1248"/>
        <v/>
      </c>
      <c s="180" t="str">
        <f t="shared" si="1248"/>
        <v/>
      </c>
      <c s="180" t="str">
        <f t="shared" si="1248"/>
        <v/>
      </c>
      <c s="180" t="str">
        <f t="shared" si="1248"/>
        <v/>
      </c>
      <c s="180" t="str">
        <f t="shared" si="1248"/>
        <v/>
      </c>
      <c r="AX1144" s="180" t="str">
        <f>IF(BC1144="","",IF(BC1144&gt;0,COUNT($AY$2:AY1144),""))</f>
        <v/>
      </c>
      <c s="180" t="str">
        <f t="shared" si="1256" ref="AY1144">IF(AND($BB$1=5,$A1144=5,$BC$1=C1144),B1144,"")</f>
        <v/>
      </c>
      <c s="180" t="str">
        <f t="shared" si="1250"/>
        <v/>
      </c>
      <c s="182" t="str">
        <f t="shared" si="1250"/>
        <v/>
      </c>
      <c s="180" t="str">
        <f t="shared" si="1250"/>
        <v/>
      </c>
      <c s="180" t="str">
        <f t="shared" si="1250"/>
        <v/>
      </c>
      <c s="180" t="str">
        <f t="shared" si="1250"/>
        <v/>
      </c>
      <c s="180" t="str">
        <f t="shared" si="1250"/>
        <v/>
      </c>
      <c s="180" t="str">
        <f t="shared" si="1250"/>
        <v/>
      </c>
      <c s="182" t="str">
        <f t="shared" si="1250"/>
        <v/>
      </c>
      <c s="180" t="str">
        <f t="shared" si="1250"/>
        <v/>
      </c>
      <c s="180" t="str">
        <f t="shared" si="1250"/>
        <v/>
      </c>
      <c s="180" t="str">
        <f t="shared" si="1250"/>
        <v/>
      </c>
      <c s="180" t="str">
        <f t="shared" si="1250"/>
        <v/>
      </c>
      <c s="180" t="str">
        <f t="shared" si="1250"/>
        <v/>
      </c>
      <c s="180" t="str">
        <f t="shared" si="1250"/>
        <v/>
      </c>
    </row>
    <row r="1145" spans="1:65" ht="15.75" customHeight="1">
      <c r="A1145" s="176" t="str">
        <f>IF('S.D.PASTE SHEET'!A1145="","",'S.D.PASTE SHEET'!A1145)</f>
        <v/>
      </c>
      <c s="176" t="str">
        <f>IF('S.D.PASTE SHEET'!B1145="","",'S.D.PASTE SHEET'!B1145)</f>
        <v/>
      </c>
      <c s="176" t="str">
        <f>IF('S.D.PASTE SHEET'!C1145="","",'S.D.PASTE SHEET'!C1145)</f>
        <v/>
      </c>
      <c s="177" t="str">
        <f>IF('S.D.PASTE SHEET'!D1145="","",'S.D.PASTE SHEET'!D1145)</f>
        <v/>
      </c>
      <c s="176" t="str">
        <f>IF('S.D.PASTE SHEET'!E1145="","",UPPER('S.D.PASTE SHEET'!E1145))</f>
        <v/>
      </c>
      <c s="176" t="str">
        <f>IF('S.D.PASTE SHEET'!F1145="","",'S.D.PASTE SHEET'!F1145)</f>
        <v/>
      </c>
      <c s="176" t="str">
        <f>IF('S.D.PASTE SHEET'!G1145="","",UPPER('S.D.PASTE SHEET'!G1145))</f>
        <v/>
      </c>
      <c s="176" t="str">
        <f>IF('S.D.PASTE SHEET'!H1145="","",UPPER('S.D.PASTE SHEET'!H1145))</f>
        <v/>
      </c>
      <c s="176" t="str">
        <f>IF('S.D.PASTE SHEET'!I1145="","",'S.D.PASTE SHEET'!I1145)</f>
        <v/>
      </c>
      <c s="177" t="str">
        <f>IF('S.D.PASTE SHEET'!J1145="","",'S.D.PASTE SHEET'!J1145)</f>
        <v/>
      </c>
      <c s="176" t="str">
        <f>IF('S.D.PASTE SHEET'!K1145="","",'S.D.PASTE SHEET'!K1145)</f>
        <v/>
      </c>
      <c s="176" t="str">
        <f>IF('S.D.PASTE SHEET'!L1145="","",'S.D.PASTE SHEET'!L1145)</f>
        <v/>
      </c>
      <c s="176" t="str">
        <f>IF('S.D.PASTE SHEET'!M1145="","",'S.D.PASTE SHEET'!M1145)</f>
        <v/>
      </c>
      <c s="176" t="str">
        <f>IF('S.D.PASTE SHEET'!N1145="","",'S.D.PASTE SHEET'!N1145)</f>
        <v/>
      </c>
      <c s="176" t="str">
        <f>IF('S.D.PASTE SHEET'!O1145="","",'S.D.PASTE SHEET'!O1145)</f>
        <v/>
      </c>
      <c s="176" t="str">
        <f>IF('S.D.PASTE SHEET'!P1145="","",'S.D.PASTE SHEET'!P1145)</f>
        <v/>
      </c>
      <c s="176" t="str">
        <f>IF('S.D.PASTE SHEET'!Q1145="","",'S.D.PASTE SHEET'!Q1145)</f>
        <v/>
      </c>
      <c s="176" t="str">
        <f>IF('S.D.PASTE SHEET'!R1145="","",'S.D.PASTE SHEET'!R1145)</f>
        <v/>
      </c>
      <c s="176" t="str">
        <f>IF('S.D.PASTE SHEET'!S1145="","",'S.D.PASTE SHEET'!S1145)</f>
        <v/>
      </c>
      <c s="176" t="str">
        <f>IF('S.D.PASTE SHEET'!T1145="","",'S.D.PASTE SHEET'!T1145)</f>
        <v/>
      </c>
      <c s="176" t="str">
        <f>IF('S.D.PASTE SHEET'!U1145="","",'S.D.PASTE SHEET'!U1145)</f>
        <v/>
      </c>
      <c s="176" t="str">
        <f>IF('S.D.PASTE SHEET'!V1145="","",'S.D.PASTE SHEET'!V1145)</f>
        <v/>
      </c>
      <c s="176" t="str">
        <f>IF('S.D.PASTE SHEET'!W1145="","",'S.D.PASTE SHEET'!W1145)</f>
        <v/>
      </c>
      <c s="176" t="str">
        <f>IF('S.D.PASTE SHEET'!X1145="","",'S.D.PASTE SHEET'!X1145)</f>
        <v/>
      </c>
      <c s="176" t="str">
        <f>IF('S.D.PASTE SHEET'!Y1145="","",'S.D.PASTE SHEET'!Y1145)</f>
        <v/>
      </c>
      <c s="176" t="str">
        <f>IF('S.D.PASTE SHEET'!Z1145="","",'S.D.PASTE SHEET'!Z1145)</f>
        <v/>
      </c>
      <c s="176" t="str">
        <f>IF('S.D.PASTE SHEET'!AA1145="","",'S.D.PASTE SHEET'!AA1145)</f>
        <v/>
      </c>
      <c s="176" t="str">
        <f>IF('S.D.PASTE SHEET'!AB1145="","",'S.D.PASTE SHEET'!AB1145)</f>
        <v/>
      </c>
      <c s="176" t="str">
        <f>IF('S.D.PASTE SHEET'!AC1145="","",'S.D.PASTE SHEET'!AC1145)</f>
        <v/>
      </c>
      <c s="176" t="str">
        <f>IF('S.D.PASTE SHEET'!AD1145="","",'S.D.PASTE SHEET'!AD1145)</f>
        <v/>
      </c>
      <c s="178"/>
      <c s="179" t="str">
        <f>IF(AK1145="","",IF(AK1145&gt;0,COUNT($AG$2:AG1145),""))</f>
        <v/>
      </c>
      <c s="180" t="str">
        <f t="shared" si="1248"/>
        <v/>
      </c>
      <c s="180" t="str">
        <f t="shared" si="1248"/>
        <v/>
      </c>
      <c s="180" t="str">
        <f t="shared" si="1248"/>
        <v/>
      </c>
      <c s="181" t="str">
        <f t="shared" si="1248"/>
        <v/>
      </c>
      <c s="180" t="str">
        <f t="shared" si="1248"/>
        <v/>
      </c>
      <c s="180" t="str">
        <f t="shared" si="1248"/>
        <v/>
      </c>
      <c s="180" t="str">
        <f t="shared" si="1248"/>
        <v/>
      </c>
      <c s="180" t="str">
        <f t="shared" si="1248"/>
        <v/>
      </c>
      <c s="180" t="str">
        <f t="shared" si="1248"/>
        <v/>
      </c>
      <c s="181" t="str">
        <f t="shared" si="1248"/>
        <v/>
      </c>
      <c s="180" t="str">
        <f t="shared" si="1248"/>
        <v/>
      </c>
      <c s="180" t="str">
        <f t="shared" si="1248"/>
        <v/>
      </c>
      <c s="180" t="str">
        <f t="shared" si="1248"/>
        <v/>
      </c>
      <c s="180" t="str">
        <f t="shared" si="1248"/>
        <v/>
      </c>
      <c s="180" t="str">
        <f t="shared" si="1248"/>
        <v/>
      </c>
      <c s="180" t="str">
        <f t="shared" si="1248"/>
        <v/>
      </c>
      <c r="AX1145" s="180" t="str">
        <f>IF(BC1145="","",IF(BC1145&gt;0,COUNT($AY$2:AY1145),""))</f>
        <v/>
      </c>
      <c s="180" t="str">
        <f t="shared" si="1257" ref="AY1145">IF(AND($BB$1=5,$A1145=5,$BC$1=C1145),B1145,"")</f>
        <v/>
      </c>
      <c s="180" t="str">
        <f t="shared" si="1250"/>
        <v/>
      </c>
      <c s="182" t="str">
        <f t="shared" si="1250"/>
        <v/>
      </c>
      <c s="180" t="str">
        <f t="shared" si="1250"/>
        <v/>
      </c>
      <c s="180" t="str">
        <f t="shared" si="1250"/>
        <v/>
      </c>
      <c s="180" t="str">
        <f t="shared" si="1250"/>
        <v/>
      </c>
      <c s="180" t="str">
        <f t="shared" si="1250"/>
        <v/>
      </c>
      <c s="180" t="str">
        <f t="shared" si="1250"/>
        <v/>
      </c>
      <c s="182" t="str">
        <f t="shared" si="1250"/>
        <v/>
      </c>
      <c s="180" t="str">
        <f t="shared" si="1250"/>
        <v/>
      </c>
      <c s="180" t="str">
        <f t="shared" si="1250"/>
        <v/>
      </c>
      <c s="180" t="str">
        <f t="shared" si="1250"/>
        <v/>
      </c>
      <c s="180" t="str">
        <f t="shared" si="1250"/>
        <v/>
      </c>
      <c s="180" t="str">
        <f t="shared" si="1250"/>
        <v/>
      </c>
      <c s="180" t="str">
        <f t="shared" si="1250"/>
        <v/>
      </c>
    </row>
    <row r="1146" spans="1:65" ht="15.75" customHeight="1">
      <c r="A1146" s="176" t="str">
        <f>IF('S.D.PASTE SHEET'!A1146="","",'S.D.PASTE SHEET'!A1146)</f>
        <v/>
      </c>
      <c s="176" t="str">
        <f>IF('S.D.PASTE SHEET'!B1146="","",'S.D.PASTE SHEET'!B1146)</f>
        <v/>
      </c>
      <c s="176" t="str">
        <f>IF('S.D.PASTE SHEET'!C1146="","",'S.D.PASTE SHEET'!C1146)</f>
        <v/>
      </c>
      <c s="177" t="str">
        <f>IF('S.D.PASTE SHEET'!D1146="","",'S.D.PASTE SHEET'!D1146)</f>
        <v/>
      </c>
      <c s="176" t="str">
        <f>IF('S.D.PASTE SHEET'!E1146="","",UPPER('S.D.PASTE SHEET'!E1146))</f>
        <v/>
      </c>
      <c s="176" t="str">
        <f>IF('S.D.PASTE SHEET'!F1146="","",'S.D.PASTE SHEET'!F1146)</f>
        <v/>
      </c>
      <c s="176" t="str">
        <f>IF('S.D.PASTE SHEET'!G1146="","",UPPER('S.D.PASTE SHEET'!G1146))</f>
        <v/>
      </c>
      <c s="176" t="str">
        <f>IF('S.D.PASTE SHEET'!H1146="","",UPPER('S.D.PASTE SHEET'!H1146))</f>
        <v/>
      </c>
      <c s="176" t="str">
        <f>IF('S.D.PASTE SHEET'!I1146="","",'S.D.PASTE SHEET'!I1146)</f>
        <v/>
      </c>
      <c s="177" t="str">
        <f>IF('S.D.PASTE SHEET'!J1146="","",'S.D.PASTE SHEET'!J1146)</f>
        <v/>
      </c>
      <c s="176" t="str">
        <f>IF('S.D.PASTE SHEET'!K1146="","",'S.D.PASTE SHEET'!K1146)</f>
        <v/>
      </c>
      <c s="176" t="str">
        <f>IF('S.D.PASTE SHEET'!L1146="","",'S.D.PASTE SHEET'!L1146)</f>
        <v/>
      </c>
      <c s="176" t="str">
        <f>IF('S.D.PASTE SHEET'!M1146="","",'S.D.PASTE SHEET'!M1146)</f>
        <v/>
      </c>
      <c s="176" t="str">
        <f>IF('S.D.PASTE SHEET'!N1146="","",'S.D.PASTE SHEET'!N1146)</f>
        <v/>
      </c>
      <c s="176" t="str">
        <f>IF('S.D.PASTE SHEET'!O1146="","",'S.D.PASTE SHEET'!O1146)</f>
        <v/>
      </c>
      <c s="176" t="str">
        <f>IF('S.D.PASTE SHEET'!P1146="","",'S.D.PASTE SHEET'!P1146)</f>
        <v/>
      </c>
      <c s="176" t="str">
        <f>IF('S.D.PASTE SHEET'!Q1146="","",'S.D.PASTE SHEET'!Q1146)</f>
        <v/>
      </c>
      <c s="176" t="str">
        <f>IF('S.D.PASTE SHEET'!R1146="","",'S.D.PASTE SHEET'!R1146)</f>
        <v/>
      </c>
      <c s="176" t="str">
        <f>IF('S.D.PASTE SHEET'!S1146="","",'S.D.PASTE SHEET'!S1146)</f>
        <v/>
      </c>
      <c s="176" t="str">
        <f>IF('S.D.PASTE SHEET'!T1146="","",'S.D.PASTE SHEET'!T1146)</f>
        <v/>
      </c>
      <c s="176" t="str">
        <f>IF('S.D.PASTE SHEET'!U1146="","",'S.D.PASTE SHEET'!U1146)</f>
        <v/>
      </c>
      <c s="176" t="str">
        <f>IF('S.D.PASTE SHEET'!V1146="","",'S.D.PASTE SHEET'!V1146)</f>
        <v/>
      </c>
      <c s="176" t="str">
        <f>IF('S.D.PASTE SHEET'!W1146="","",'S.D.PASTE SHEET'!W1146)</f>
        <v/>
      </c>
      <c s="176" t="str">
        <f>IF('S.D.PASTE SHEET'!X1146="","",'S.D.PASTE SHEET'!X1146)</f>
        <v/>
      </c>
      <c s="176" t="str">
        <f>IF('S.D.PASTE SHEET'!Y1146="","",'S.D.PASTE SHEET'!Y1146)</f>
        <v/>
      </c>
      <c s="176" t="str">
        <f>IF('S.D.PASTE SHEET'!Z1146="","",'S.D.PASTE SHEET'!Z1146)</f>
        <v/>
      </c>
      <c s="176" t="str">
        <f>IF('S.D.PASTE SHEET'!AA1146="","",'S.D.PASTE SHEET'!AA1146)</f>
        <v/>
      </c>
      <c s="176" t="str">
        <f>IF('S.D.PASTE SHEET'!AB1146="","",'S.D.PASTE SHEET'!AB1146)</f>
        <v/>
      </c>
      <c s="176" t="str">
        <f>IF('S.D.PASTE SHEET'!AC1146="","",'S.D.PASTE SHEET'!AC1146)</f>
        <v/>
      </c>
      <c s="176" t="str">
        <f>IF('S.D.PASTE SHEET'!AD1146="","",'S.D.PASTE SHEET'!AD1146)</f>
        <v/>
      </c>
      <c s="178"/>
      <c s="179" t="str">
        <f>IF(AK1146="","",IF(AK1146&gt;0,COUNT($AG$2:AG1146),""))</f>
        <v/>
      </c>
      <c s="180" t="str">
        <f t="shared" si="1248"/>
        <v/>
      </c>
      <c s="180" t="str">
        <f t="shared" si="1248"/>
        <v/>
      </c>
      <c s="180" t="str">
        <f t="shared" si="1248"/>
        <v/>
      </c>
      <c s="181" t="str">
        <f t="shared" si="1248"/>
        <v/>
      </c>
      <c s="180" t="str">
        <f t="shared" si="1248"/>
        <v/>
      </c>
      <c s="180" t="str">
        <f t="shared" si="1248"/>
        <v/>
      </c>
      <c s="180" t="str">
        <f t="shared" si="1248"/>
        <v/>
      </c>
      <c s="180" t="str">
        <f t="shared" si="1248"/>
        <v/>
      </c>
      <c s="180" t="str">
        <f t="shared" si="1248"/>
        <v/>
      </c>
      <c s="181" t="str">
        <f t="shared" si="1248"/>
        <v/>
      </c>
      <c s="180" t="str">
        <f t="shared" si="1248"/>
        <v/>
      </c>
      <c s="180" t="str">
        <f t="shared" si="1248"/>
        <v/>
      </c>
      <c s="180" t="str">
        <f t="shared" si="1248"/>
        <v/>
      </c>
      <c s="180" t="str">
        <f t="shared" si="1248"/>
        <v/>
      </c>
      <c s="180" t="str">
        <f t="shared" si="1248"/>
        <v/>
      </c>
      <c s="180" t="str">
        <f t="shared" si="1248"/>
        <v/>
      </c>
      <c r="AX1146" s="180" t="str">
        <f>IF(BC1146="","",IF(BC1146&gt;0,COUNT($AY$2:AY1146),""))</f>
        <v/>
      </c>
      <c s="180" t="str">
        <f t="shared" si="1258" ref="AY1146">IF(AND($BB$1=5,$A1146=5,$BC$1=C1146),B1146,"")</f>
        <v/>
      </c>
      <c s="180" t="str">
        <f t="shared" si="1250"/>
        <v/>
      </c>
      <c s="182" t="str">
        <f t="shared" si="1250"/>
        <v/>
      </c>
      <c s="180" t="str">
        <f t="shared" si="1250"/>
        <v/>
      </c>
      <c s="180" t="str">
        <f t="shared" si="1250"/>
        <v/>
      </c>
      <c s="180" t="str">
        <f t="shared" si="1250"/>
        <v/>
      </c>
      <c s="180" t="str">
        <f t="shared" si="1250"/>
        <v/>
      </c>
      <c s="180" t="str">
        <f t="shared" si="1250"/>
        <v/>
      </c>
      <c s="182" t="str">
        <f t="shared" si="1250"/>
        <v/>
      </c>
      <c s="180" t="str">
        <f t="shared" si="1250"/>
        <v/>
      </c>
      <c s="180" t="str">
        <f t="shared" si="1250"/>
        <v/>
      </c>
      <c s="180" t="str">
        <f t="shared" si="1250"/>
        <v/>
      </c>
      <c s="180" t="str">
        <f t="shared" si="1250"/>
        <v/>
      </c>
      <c s="180" t="str">
        <f t="shared" si="1250"/>
        <v/>
      </c>
      <c s="180" t="str">
        <f t="shared" si="1250"/>
        <v/>
      </c>
    </row>
    <row r="1147" spans="1:65" ht="15.75" customHeight="1">
      <c r="A1147" s="176" t="str">
        <f>IF('S.D.PASTE SHEET'!A1147="","",'S.D.PASTE SHEET'!A1147)</f>
        <v/>
      </c>
      <c s="176" t="str">
        <f>IF('S.D.PASTE SHEET'!B1147="","",'S.D.PASTE SHEET'!B1147)</f>
        <v/>
      </c>
      <c s="176" t="str">
        <f>IF('S.D.PASTE SHEET'!C1147="","",'S.D.PASTE SHEET'!C1147)</f>
        <v/>
      </c>
      <c s="177" t="str">
        <f>IF('S.D.PASTE SHEET'!D1147="","",'S.D.PASTE SHEET'!D1147)</f>
        <v/>
      </c>
      <c s="176" t="str">
        <f>IF('S.D.PASTE SHEET'!E1147="","",UPPER('S.D.PASTE SHEET'!E1147))</f>
        <v/>
      </c>
      <c s="176" t="str">
        <f>IF('S.D.PASTE SHEET'!F1147="","",'S.D.PASTE SHEET'!F1147)</f>
        <v/>
      </c>
      <c s="176" t="str">
        <f>IF('S.D.PASTE SHEET'!G1147="","",UPPER('S.D.PASTE SHEET'!G1147))</f>
        <v/>
      </c>
      <c s="176" t="str">
        <f>IF('S.D.PASTE SHEET'!H1147="","",UPPER('S.D.PASTE SHEET'!H1147))</f>
        <v/>
      </c>
      <c s="176" t="str">
        <f>IF('S.D.PASTE SHEET'!I1147="","",'S.D.PASTE SHEET'!I1147)</f>
        <v/>
      </c>
      <c s="177" t="str">
        <f>IF('S.D.PASTE SHEET'!J1147="","",'S.D.PASTE SHEET'!J1147)</f>
        <v/>
      </c>
      <c s="176" t="str">
        <f>IF('S.D.PASTE SHEET'!K1147="","",'S.D.PASTE SHEET'!K1147)</f>
        <v/>
      </c>
      <c s="176" t="str">
        <f>IF('S.D.PASTE SHEET'!L1147="","",'S.D.PASTE SHEET'!L1147)</f>
        <v/>
      </c>
      <c s="176" t="str">
        <f>IF('S.D.PASTE SHEET'!M1147="","",'S.D.PASTE SHEET'!M1147)</f>
        <v/>
      </c>
      <c s="176" t="str">
        <f>IF('S.D.PASTE SHEET'!N1147="","",'S.D.PASTE SHEET'!N1147)</f>
        <v/>
      </c>
      <c s="176" t="str">
        <f>IF('S.D.PASTE SHEET'!O1147="","",'S.D.PASTE SHEET'!O1147)</f>
        <v/>
      </c>
      <c s="176" t="str">
        <f>IF('S.D.PASTE SHEET'!P1147="","",'S.D.PASTE SHEET'!P1147)</f>
        <v/>
      </c>
      <c s="176" t="str">
        <f>IF('S.D.PASTE SHEET'!Q1147="","",'S.D.PASTE SHEET'!Q1147)</f>
        <v/>
      </c>
      <c s="176" t="str">
        <f>IF('S.D.PASTE SHEET'!R1147="","",'S.D.PASTE SHEET'!R1147)</f>
        <v/>
      </c>
      <c s="176" t="str">
        <f>IF('S.D.PASTE SHEET'!S1147="","",'S.D.PASTE SHEET'!S1147)</f>
        <v/>
      </c>
      <c s="176" t="str">
        <f>IF('S.D.PASTE SHEET'!T1147="","",'S.D.PASTE SHEET'!T1147)</f>
        <v/>
      </c>
      <c s="176" t="str">
        <f>IF('S.D.PASTE SHEET'!U1147="","",'S.D.PASTE SHEET'!U1147)</f>
        <v/>
      </c>
      <c s="176" t="str">
        <f>IF('S.D.PASTE SHEET'!V1147="","",'S.D.PASTE SHEET'!V1147)</f>
        <v/>
      </c>
      <c s="176" t="str">
        <f>IF('S.D.PASTE SHEET'!W1147="","",'S.D.PASTE SHEET'!W1147)</f>
        <v/>
      </c>
      <c s="176" t="str">
        <f>IF('S.D.PASTE SHEET'!X1147="","",'S.D.PASTE SHEET'!X1147)</f>
        <v/>
      </c>
      <c s="176" t="str">
        <f>IF('S.D.PASTE SHEET'!Y1147="","",'S.D.PASTE SHEET'!Y1147)</f>
        <v/>
      </c>
      <c s="176" t="str">
        <f>IF('S.D.PASTE SHEET'!Z1147="","",'S.D.PASTE SHEET'!Z1147)</f>
        <v/>
      </c>
      <c s="176" t="str">
        <f>IF('S.D.PASTE SHEET'!AA1147="","",'S.D.PASTE SHEET'!AA1147)</f>
        <v/>
      </c>
      <c s="176" t="str">
        <f>IF('S.D.PASTE SHEET'!AB1147="","",'S.D.PASTE SHEET'!AB1147)</f>
        <v/>
      </c>
      <c s="176" t="str">
        <f>IF('S.D.PASTE SHEET'!AC1147="","",'S.D.PASTE SHEET'!AC1147)</f>
        <v/>
      </c>
      <c s="176" t="str">
        <f>IF('S.D.PASTE SHEET'!AD1147="","",'S.D.PASTE SHEET'!AD1147)</f>
        <v/>
      </c>
      <c s="178"/>
      <c s="179" t="str">
        <f>IF(AK1147="","",IF(AK1147&gt;0,COUNT($AG$2:AG1147),""))</f>
        <v/>
      </c>
      <c s="180" t="str">
        <f t="shared" si="1248"/>
        <v/>
      </c>
      <c s="180" t="str">
        <f t="shared" si="1248"/>
        <v/>
      </c>
      <c s="180" t="str">
        <f t="shared" si="1248"/>
        <v/>
      </c>
      <c s="181" t="str">
        <f t="shared" si="1248"/>
        <v/>
      </c>
      <c s="180" t="str">
        <f t="shared" si="1248"/>
        <v/>
      </c>
      <c s="180" t="str">
        <f t="shared" si="1248"/>
        <v/>
      </c>
      <c s="180" t="str">
        <f t="shared" si="1248"/>
        <v/>
      </c>
      <c s="180" t="str">
        <f t="shared" si="1248"/>
        <v/>
      </c>
      <c s="180" t="str">
        <f t="shared" si="1248"/>
        <v/>
      </c>
      <c s="181" t="str">
        <f t="shared" si="1248"/>
        <v/>
      </c>
      <c s="180" t="str">
        <f t="shared" si="1248"/>
        <v/>
      </c>
      <c s="180" t="str">
        <f t="shared" si="1248"/>
        <v/>
      </c>
      <c s="180" t="str">
        <f t="shared" si="1248"/>
        <v/>
      </c>
      <c s="180" t="str">
        <f t="shared" si="1248"/>
        <v/>
      </c>
      <c s="180" t="str">
        <f t="shared" si="1248"/>
        <v/>
      </c>
      <c s="180" t="str">
        <f t="shared" si="1248"/>
        <v/>
      </c>
      <c r="AX1147" s="180" t="str">
        <f>IF(BC1147="","",IF(BC1147&gt;0,COUNT($AY$2:AY1147),""))</f>
        <v/>
      </c>
      <c s="180" t="str">
        <f t="shared" si="1259" ref="AY1147">IF(AND($BB$1=5,$A1147=5,$BC$1=C1147),B1147,"")</f>
        <v/>
      </c>
      <c s="180" t="str">
        <f t="shared" si="1250"/>
        <v/>
      </c>
      <c s="182" t="str">
        <f t="shared" si="1250"/>
        <v/>
      </c>
      <c s="180" t="str">
        <f t="shared" si="1250"/>
        <v/>
      </c>
      <c s="180" t="str">
        <f t="shared" si="1250"/>
        <v/>
      </c>
      <c s="180" t="str">
        <f t="shared" si="1250"/>
        <v/>
      </c>
      <c s="180" t="str">
        <f t="shared" si="1250"/>
        <v/>
      </c>
      <c s="180" t="str">
        <f t="shared" si="1250"/>
        <v/>
      </c>
      <c s="182" t="str">
        <f t="shared" si="1250"/>
        <v/>
      </c>
      <c s="180" t="str">
        <f t="shared" si="1250"/>
        <v/>
      </c>
      <c s="180" t="str">
        <f t="shared" si="1250"/>
        <v/>
      </c>
      <c s="180" t="str">
        <f t="shared" si="1250"/>
        <v/>
      </c>
      <c s="180" t="str">
        <f t="shared" si="1250"/>
        <v/>
      </c>
      <c s="180" t="str">
        <f t="shared" si="1250"/>
        <v/>
      </c>
      <c s="180" t="str">
        <f t="shared" si="1250"/>
        <v/>
      </c>
    </row>
    <row r="1148" spans="1:65" ht="15.75" customHeight="1">
      <c r="A1148" s="176" t="str">
        <f>IF('S.D.PASTE SHEET'!A1148="","",'S.D.PASTE SHEET'!A1148)</f>
        <v/>
      </c>
      <c s="176" t="str">
        <f>IF('S.D.PASTE SHEET'!B1148="","",'S.D.PASTE SHEET'!B1148)</f>
        <v/>
      </c>
      <c s="176" t="str">
        <f>IF('S.D.PASTE SHEET'!C1148="","",'S.D.PASTE SHEET'!C1148)</f>
        <v/>
      </c>
      <c s="177" t="str">
        <f>IF('S.D.PASTE SHEET'!D1148="","",'S.D.PASTE SHEET'!D1148)</f>
        <v/>
      </c>
      <c s="176" t="str">
        <f>IF('S.D.PASTE SHEET'!E1148="","",UPPER('S.D.PASTE SHEET'!E1148))</f>
        <v/>
      </c>
      <c s="176" t="str">
        <f>IF('S.D.PASTE SHEET'!F1148="","",'S.D.PASTE SHEET'!F1148)</f>
        <v/>
      </c>
      <c s="176" t="str">
        <f>IF('S.D.PASTE SHEET'!G1148="","",UPPER('S.D.PASTE SHEET'!G1148))</f>
        <v/>
      </c>
      <c s="176" t="str">
        <f>IF('S.D.PASTE SHEET'!H1148="","",UPPER('S.D.PASTE SHEET'!H1148))</f>
        <v/>
      </c>
      <c s="176" t="str">
        <f>IF('S.D.PASTE SHEET'!I1148="","",'S.D.PASTE SHEET'!I1148)</f>
        <v/>
      </c>
      <c s="177" t="str">
        <f>IF('S.D.PASTE SHEET'!J1148="","",'S.D.PASTE SHEET'!J1148)</f>
        <v/>
      </c>
      <c s="176" t="str">
        <f>IF('S.D.PASTE SHEET'!K1148="","",'S.D.PASTE SHEET'!K1148)</f>
        <v/>
      </c>
      <c s="176" t="str">
        <f>IF('S.D.PASTE SHEET'!L1148="","",'S.D.PASTE SHEET'!L1148)</f>
        <v/>
      </c>
      <c s="176" t="str">
        <f>IF('S.D.PASTE SHEET'!M1148="","",'S.D.PASTE SHEET'!M1148)</f>
        <v/>
      </c>
      <c s="176" t="str">
        <f>IF('S.D.PASTE SHEET'!N1148="","",'S.D.PASTE SHEET'!N1148)</f>
        <v/>
      </c>
      <c s="176" t="str">
        <f>IF('S.D.PASTE SHEET'!O1148="","",'S.D.PASTE SHEET'!O1148)</f>
        <v/>
      </c>
      <c s="176" t="str">
        <f>IF('S.D.PASTE SHEET'!P1148="","",'S.D.PASTE SHEET'!P1148)</f>
        <v/>
      </c>
      <c s="176" t="str">
        <f>IF('S.D.PASTE SHEET'!Q1148="","",'S.D.PASTE SHEET'!Q1148)</f>
        <v/>
      </c>
      <c s="176" t="str">
        <f>IF('S.D.PASTE SHEET'!R1148="","",'S.D.PASTE SHEET'!R1148)</f>
        <v/>
      </c>
      <c s="176" t="str">
        <f>IF('S.D.PASTE SHEET'!S1148="","",'S.D.PASTE SHEET'!S1148)</f>
        <v/>
      </c>
      <c s="176" t="str">
        <f>IF('S.D.PASTE SHEET'!T1148="","",'S.D.PASTE SHEET'!T1148)</f>
        <v/>
      </c>
      <c s="176" t="str">
        <f>IF('S.D.PASTE SHEET'!U1148="","",'S.D.PASTE SHEET'!U1148)</f>
        <v/>
      </c>
      <c s="176" t="str">
        <f>IF('S.D.PASTE SHEET'!V1148="","",'S.D.PASTE SHEET'!V1148)</f>
        <v/>
      </c>
      <c s="176" t="str">
        <f>IF('S.D.PASTE SHEET'!W1148="","",'S.D.PASTE SHEET'!W1148)</f>
        <v/>
      </c>
      <c s="176" t="str">
        <f>IF('S.D.PASTE SHEET'!X1148="","",'S.D.PASTE SHEET'!X1148)</f>
        <v/>
      </c>
      <c s="176" t="str">
        <f>IF('S.D.PASTE SHEET'!Y1148="","",'S.D.PASTE SHEET'!Y1148)</f>
        <v/>
      </c>
      <c s="176" t="str">
        <f>IF('S.D.PASTE SHEET'!Z1148="","",'S.D.PASTE SHEET'!Z1148)</f>
        <v/>
      </c>
      <c s="176" t="str">
        <f>IF('S.D.PASTE SHEET'!AA1148="","",'S.D.PASTE SHEET'!AA1148)</f>
        <v/>
      </c>
      <c s="176" t="str">
        <f>IF('S.D.PASTE SHEET'!AB1148="","",'S.D.PASTE SHEET'!AB1148)</f>
        <v/>
      </c>
      <c s="176" t="str">
        <f>IF('S.D.PASTE SHEET'!AC1148="","",'S.D.PASTE SHEET'!AC1148)</f>
        <v/>
      </c>
      <c s="176" t="str">
        <f>IF('S.D.PASTE SHEET'!AD1148="","",'S.D.PASTE SHEET'!AD1148)</f>
        <v/>
      </c>
      <c s="178"/>
      <c s="179" t="str">
        <f>IF(AK1148="","",IF(AK1148&gt;0,COUNT($AG$2:AG1148),""))</f>
        <v/>
      </c>
      <c s="180" t="str">
        <f t="shared" si="1248"/>
        <v/>
      </c>
      <c s="180" t="str">
        <f t="shared" si="1248"/>
        <v/>
      </c>
      <c s="180" t="str">
        <f t="shared" si="1248"/>
        <v/>
      </c>
      <c s="181" t="str">
        <f t="shared" si="1248"/>
        <v/>
      </c>
      <c s="180" t="str">
        <f t="shared" si="1248"/>
        <v/>
      </c>
      <c s="180" t="str">
        <f t="shared" si="1248"/>
        <v/>
      </c>
      <c s="180" t="str">
        <f t="shared" si="1248"/>
        <v/>
      </c>
      <c s="180" t="str">
        <f t="shared" si="1248"/>
        <v/>
      </c>
      <c s="180" t="str">
        <f t="shared" si="1248"/>
        <v/>
      </c>
      <c s="181" t="str">
        <f t="shared" si="1248"/>
        <v/>
      </c>
      <c s="180" t="str">
        <f t="shared" si="1248"/>
        <v/>
      </c>
      <c s="180" t="str">
        <f t="shared" si="1248"/>
        <v/>
      </c>
      <c s="180" t="str">
        <f t="shared" si="1248"/>
        <v/>
      </c>
      <c s="180" t="str">
        <f t="shared" si="1248"/>
        <v/>
      </c>
      <c s="180" t="str">
        <f t="shared" si="1248"/>
        <v/>
      </c>
      <c s="180" t="str">
        <f t="shared" si="1248"/>
        <v/>
      </c>
      <c r="AX1148" s="180" t="str">
        <f>IF(BC1148="","",IF(BC1148&gt;0,COUNT($AY$2:AY1148),""))</f>
        <v/>
      </c>
      <c s="180" t="str">
        <f t="shared" si="1260" ref="AY1148">IF(AND($BB$1=5,$A1148=5,$BC$1=C1148),B1148,"")</f>
        <v/>
      </c>
      <c s="180" t="str">
        <f t="shared" si="1250"/>
        <v/>
      </c>
      <c s="182" t="str">
        <f t="shared" si="1250"/>
        <v/>
      </c>
      <c s="180" t="str">
        <f t="shared" si="1250"/>
        <v/>
      </c>
      <c s="180" t="str">
        <f t="shared" si="1250"/>
        <v/>
      </c>
      <c s="180" t="str">
        <f t="shared" si="1250"/>
        <v/>
      </c>
      <c s="180" t="str">
        <f t="shared" si="1250"/>
        <v/>
      </c>
      <c s="180" t="str">
        <f t="shared" si="1250"/>
        <v/>
      </c>
      <c s="182" t="str">
        <f t="shared" si="1250"/>
        <v/>
      </c>
      <c s="180" t="str">
        <f t="shared" si="1250"/>
        <v/>
      </c>
      <c s="180" t="str">
        <f t="shared" si="1250"/>
        <v/>
      </c>
      <c s="180" t="str">
        <f t="shared" si="1250"/>
        <v/>
      </c>
      <c s="180" t="str">
        <f t="shared" si="1250"/>
        <v/>
      </c>
      <c s="180" t="str">
        <f t="shared" si="1250"/>
        <v/>
      </c>
      <c s="180" t="str">
        <f t="shared" si="1250"/>
        <v/>
      </c>
    </row>
    <row r="1149" spans="1:65" ht="15.75" customHeight="1">
      <c r="A1149" s="176" t="str">
        <f>IF('S.D.PASTE SHEET'!A1149="","",'S.D.PASTE SHEET'!A1149)</f>
        <v/>
      </c>
      <c s="176" t="str">
        <f>IF('S.D.PASTE SHEET'!B1149="","",'S.D.PASTE SHEET'!B1149)</f>
        <v/>
      </c>
      <c s="176" t="str">
        <f>IF('S.D.PASTE SHEET'!C1149="","",'S.D.PASTE SHEET'!C1149)</f>
        <v/>
      </c>
      <c s="177" t="str">
        <f>IF('S.D.PASTE SHEET'!D1149="","",'S.D.PASTE SHEET'!D1149)</f>
        <v/>
      </c>
      <c s="176" t="str">
        <f>IF('S.D.PASTE SHEET'!E1149="","",UPPER('S.D.PASTE SHEET'!E1149))</f>
        <v/>
      </c>
      <c s="176" t="str">
        <f>IF('S.D.PASTE SHEET'!F1149="","",'S.D.PASTE SHEET'!F1149)</f>
        <v/>
      </c>
      <c s="176" t="str">
        <f>IF('S.D.PASTE SHEET'!G1149="","",UPPER('S.D.PASTE SHEET'!G1149))</f>
        <v/>
      </c>
      <c s="176" t="str">
        <f>IF('S.D.PASTE SHEET'!H1149="","",UPPER('S.D.PASTE SHEET'!H1149))</f>
        <v/>
      </c>
      <c s="176" t="str">
        <f>IF('S.D.PASTE SHEET'!I1149="","",'S.D.PASTE SHEET'!I1149)</f>
        <v/>
      </c>
      <c s="177" t="str">
        <f>IF('S.D.PASTE SHEET'!J1149="","",'S.D.PASTE SHEET'!J1149)</f>
        <v/>
      </c>
      <c s="176" t="str">
        <f>IF('S.D.PASTE SHEET'!K1149="","",'S.D.PASTE SHEET'!K1149)</f>
        <v/>
      </c>
      <c s="176" t="str">
        <f>IF('S.D.PASTE SHEET'!L1149="","",'S.D.PASTE SHEET'!L1149)</f>
        <v/>
      </c>
      <c s="176" t="str">
        <f>IF('S.D.PASTE SHEET'!M1149="","",'S.D.PASTE SHEET'!M1149)</f>
        <v/>
      </c>
      <c s="176" t="str">
        <f>IF('S.D.PASTE SHEET'!N1149="","",'S.D.PASTE SHEET'!N1149)</f>
        <v/>
      </c>
      <c s="176" t="str">
        <f>IF('S.D.PASTE SHEET'!O1149="","",'S.D.PASTE SHEET'!O1149)</f>
        <v/>
      </c>
      <c s="176" t="str">
        <f>IF('S.D.PASTE SHEET'!P1149="","",'S.D.PASTE SHEET'!P1149)</f>
        <v/>
      </c>
      <c s="176" t="str">
        <f>IF('S.D.PASTE SHEET'!Q1149="","",'S.D.PASTE SHEET'!Q1149)</f>
        <v/>
      </c>
      <c s="176" t="str">
        <f>IF('S.D.PASTE SHEET'!R1149="","",'S.D.PASTE SHEET'!R1149)</f>
        <v/>
      </c>
      <c s="176" t="str">
        <f>IF('S.D.PASTE SHEET'!S1149="","",'S.D.PASTE SHEET'!S1149)</f>
        <v/>
      </c>
      <c s="176" t="str">
        <f>IF('S.D.PASTE SHEET'!T1149="","",'S.D.PASTE SHEET'!T1149)</f>
        <v/>
      </c>
      <c s="176" t="str">
        <f>IF('S.D.PASTE SHEET'!U1149="","",'S.D.PASTE SHEET'!U1149)</f>
        <v/>
      </c>
      <c s="176" t="str">
        <f>IF('S.D.PASTE SHEET'!V1149="","",'S.D.PASTE SHEET'!V1149)</f>
        <v/>
      </c>
      <c s="176" t="str">
        <f>IF('S.D.PASTE SHEET'!W1149="","",'S.D.PASTE SHEET'!W1149)</f>
        <v/>
      </c>
      <c s="176" t="str">
        <f>IF('S.D.PASTE SHEET'!X1149="","",'S.D.PASTE SHEET'!X1149)</f>
        <v/>
      </c>
      <c s="176" t="str">
        <f>IF('S.D.PASTE SHEET'!Y1149="","",'S.D.PASTE SHEET'!Y1149)</f>
        <v/>
      </c>
      <c s="176" t="str">
        <f>IF('S.D.PASTE SHEET'!Z1149="","",'S.D.PASTE SHEET'!Z1149)</f>
        <v/>
      </c>
      <c s="176" t="str">
        <f>IF('S.D.PASTE SHEET'!AA1149="","",'S.D.PASTE SHEET'!AA1149)</f>
        <v/>
      </c>
      <c s="176" t="str">
        <f>IF('S.D.PASTE SHEET'!AB1149="","",'S.D.PASTE SHEET'!AB1149)</f>
        <v/>
      </c>
      <c s="176" t="str">
        <f>IF('S.D.PASTE SHEET'!AC1149="","",'S.D.PASTE SHEET'!AC1149)</f>
        <v/>
      </c>
      <c s="176" t="str">
        <f>IF('S.D.PASTE SHEET'!AD1149="","",'S.D.PASTE SHEET'!AD1149)</f>
        <v/>
      </c>
      <c s="178"/>
      <c s="179" t="str">
        <f>IF(AK1149="","",IF(AK1149&gt;0,COUNT($AG$2:AG1149),""))</f>
        <v/>
      </c>
      <c s="180" t="str">
        <f t="shared" si="1248"/>
        <v/>
      </c>
      <c s="180" t="str">
        <f t="shared" si="1248"/>
        <v/>
      </c>
      <c s="180" t="str">
        <f t="shared" si="1248"/>
        <v/>
      </c>
      <c s="181" t="str">
        <f t="shared" si="1248"/>
        <v/>
      </c>
      <c s="180" t="str">
        <f t="shared" si="1248"/>
        <v/>
      </c>
      <c s="180" t="str">
        <f t="shared" si="1248"/>
        <v/>
      </c>
      <c s="180" t="str">
        <f t="shared" si="1248"/>
        <v/>
      </c>
      <c s="180" t="str">
        <f t="shared" si="1248"/>
        <v/>
      </c>
      <c s="180" t="str">
        <f t="shared" si="1248"/>
        <v/>
      </c>
      <c s="181" t="str">
        <f t="shared" si="1248"/>
        <v/>
      </c>
      <c s="180" t="str">
        <f t="shared" si="1248"/>
        <v/>
      </c>
      <c s="180" t="str">
        <f t="shared" si="1248"/>
        <v/>
      </c>
      <c s="180" t="str">
        <f t="shared" si="1248"/>
        <v/>
      </c>
      <c s="180" t="str">
        <f t="shared" si="1248"/>
        <v/>
      </c>
      <c s="180" t="str">
        <f t="shared" si="1248"/>
        <v/>
      </c>
      <c s="180" t="str">
        <f t="shared" si="1248"/>
        <v/>
      </c>
      <c r="AX1149" s="180" t="str">
        <f>IF(BC1149="","",IF(BC1149&gt;0,COUNT($AY$2:AY1149),""))</f>
        <v/>
      </c>
      <c s="180" t="str">
        <f t="shared" si="1261" ref="AY1149">IF(AND($BB$1=5,$A1149=5,$BC$1=C1149),B1149,"")</f>
        <v/>
      </c>
      <c s="180" t="str">
        <f t="shared" si="1250"/>
        <v/>
      </c>
      <c s="182" t="str">
        <f t="shared" si="1250"/>
        <v/>
      </c>
      <c s="180" t="str">
        <f t="shared" si="1250"/>
        <v/>
      </c>
      <c s="180" t="str">
        <f t="shared" si="1250"/>
        <v/>
      </c>
      <c s="180" t="str">
        <f t="shared" si="1250"/>
        <v/>
      </c>
      <c s="180" t="str">
        <f t="shared" si="1250"/>
        <v/>
      </c>
      <c s="180" t="str">
        <f t="shared" si="1250"/>
        <v/>
      </c>
      <c s="182" t="str">
        <f t="shared" si="1250"/>
        <v/>
      </c>
      <c s="180" t="str">
        <f t="shared" si="1250"/>
        <v/>
      </c>
      <c s="180" t="str">
        <f t="shared" si="1250"/>
        <v/>
      </c>
      <c s="180" t="str">
        <f t="shared" si="1250"/>
        <v/>
      </c>
      <c s="180" t="str">
        <f t="shared" si="1250"/>
        <v/>
      </c>
      <c s="180" t="str">
        <f t="shared" si="1250"/>
        <v/>
      </c>
      <c s="180" t="str">
        <f t="shared" si="1250"/>
        <v/>
      </c>
    </row>
    <row r="1150" spans="1:65" ht="15.75" customHeight="1">
      <c r="A1150" s="176" t="str">
        <f>IF('S.D.PASTE SHEET'!A1150="","",'S.D.PASTE SHEET'!A1150)</f>
        <v/>
      </c>
      <c s="176" t="str">
        <f>IF('S.D.PASTE SHEET'!B1150="","",'S.D.PASTE SHEET'!B1150)</f>
        <v/>
      </c>
      <c s="176" t="str">
        <f>IF('S.D.PASTE SHEET'!C1150="","",'S.D.PASTE SHEET'!C1150)</f>
        <v/>
      </c>
      <c s="177" t="str">
        <f>IF('S.D.PASTE SHEET'!D1150="","",'S.D.PASTE SHEET'!D1150)</f>
        <v/>
      </c>
      <c s="176" t="str">
        <f>IF('S.D.PASTE SHEET'!E1150="","",UPPER('S.D.PASTE SHEET'!E1150))</f>
        <v/>
      </c>
      <c s="176" t="str">
        <f>IF('S.D.PASTE SHEET'!F1150="","",'S.D.PASTE SHEET'!F1150)</f>
        <v/>
      </c>
      <c s="176" t="str">
        <f>IF('S.D.PASTE SHEET'!G1150="","",UPPER('S.D.PASTE SHEET'!G1150))</f>
        <v/>
      </c>
      <c s="176" t="str">
        <f>IF('S.D.PASTE SHEET'!H1150="","",UPPER('S.D.PASTE SHEET'!H1150))</f>
        <v/>
      </c>
      <c s="176" t="str">
        <f>IF('S.D.PASTE SHEET'!I1150="","",'S.D.PASTE SHEET'!I1150)</f>
        <v/>
      </c>
      <c s="177" t="str">
        <f>IF('S.D.PASTE SHEET'!J1150="","",'S.D.PASTE SHEET'!J1150)</f>
        <v/>
      </c>
      <c s="176" t="str">
        <f>IF('S.D.PASTE SHEET'!K1150="","",'S.D.PASTE SHEET'!K1150)</f>
        <v/>
      </c>
      <c s="176" t="str">
        <f>IF('S.D.PASTE SHEET'!L1150="","",'S.D.PASTE SHEET'!L1150)</f>
        <v/>
      </c>
      <c s="176" t="str">
        <f>IF('S.D.PASTE SHEET'!M1150="","",'S.D.PASTE SHEET'!M1150)</f>
        <v/>
      </c>
      <c s="176" t="str">
        <f>IF('S.D.PASTE SHEET'!N1150="","",'S.D.PASTE SHEET'!N1150)</f>
        <v/>
      </c>
      <c s="176" t="str">
        <f>IF('S.D.PASTE SHEET'!O1150="","",'S.D.PASTE SHEET'!O1150)</f>
        <v/>
      </c>
      <c s="176" t="str">
        <f>IF('S.D.PASTE SHEET'!P1150="","",'S.D.PASTE SHEET'!P1150)</f>
        <v/>
      </c>
      <c s="176" t="str">
        <f>IF('S.D.PASTE SHEET'!Q1150="","",'S.D.PASTE SHEET'!Q1150)</f>
        <v/>
      </c>
      <c s="176" t="str">
        <f>IF('S.D.PASTE SHEET'!R1150="","",'S.D.PASTE SHEET'!R1150)</f>
        <v/>
      </c>
      <c s="176" t="str">
        <f>IF('S.D.PASTE SHEET'!S1150="","",'S.D.PASTE SHEET'!S1150)</f>
        <v/>
      </c>
      <c s="176" t="str">
        <f>IF('S.D.PASTE SHEET'!T1150="","",'S.D.PASTE SHEET'!T1150)</f>
        <v/>
      </c>
      <c s="176" t="str">
        <f>IF('S.D.PASTE SHEET'!U1150="","",'S.D.PASTE SHEET'!U1150)</f>
        <v/>
      </c>
      <c s="176" t="str">
        <f>IF('S.D.PASTE SHEET'!V1150="","",'S.D.PASTE SHEET'!V1150)</f>
        <v/>
      </c>
      <c s="176" t="str">
        <f>IF('S.D.PASTE SHEET'!W1150="","",'S.D.PASTE SHEET'!W1150)</f>
        <v/>
      </c>
      <c s="176" t="str">
        <f>IF('S.D.PASTE SHEET'!X1150="","",'S.D.PASTE SHEET'!X1150)</f>
        <v/>
      </c>
      <c s="176" t="str">
        <f>IF('S.D.PASTE SHEET'!Y1150="","",'S.D.PASTE SHEET'!Y1150)</f>
        <v/>
      </c>
      <c s="176" t="str">
        <f>IF('S.D.PASTE SHEET'!Z1150="","",'S.D.PASTE SHEET'!Z1150)</f>
        <v/>
      </c>
      <c s="176" t="str">
        <f>IF('S.D.PASTE SHEET'!AA1150="","",'S.D.PASTE SHEET'!AA1150)</f>
        <v/>
      </c>
      <c s="176" t="str">
        <f>IF('S.D.PASTE SHEET'!AB1150="","",'S.D.PASTE SHEET'!AB1150)</f>
        <v/>
      </c>
      <c s="176" t="str">
        <f>IF('S.D.PASTE SHEET'!AC1150="","",'S.D.PASTE SHEET'!AC1150)</f>
        <v/>
      </c>
      <c s="176" t="str">
        <f>IF('S.D.PASTE SHEET'!AD1150="","",'S.D.PASTE SHEET'!AD1150)</f>
        <v/>
      </c>
      <c s="178"/>
      <c s="179" t="str">
        <f>IF(AK1150="","",IF(AK1150&gt;0,COUNT($AG$2:AG1150),""))</f>
        <v/>
      </c>
      <c s="180" t="str">
        <f t="shared" si="1248"/>
        <v/>
      </c>
      <c s="180" t="str">
        <f t="shared" si="1248"/>
        <v/>
      </c>
      <c s="180" t="str">
        <f t="shared" si="1248"/>
        <v/>
      </c>
      <c s="181" t="str">
        <f t="shared" si="1248"/>
        <v/>
      </c>
      <c s="180" t="str">
        <f t="shared" si="1248"/>
        <v/>
      </c>
      <c s="180" t="str">
        <f t="shared" si="1248"/>
        <v/>
      </c>
      <c s="180" t="str">
        <f t="shared" si="1248"/>
        <v/>
      </c>
      <c s="180" t="str">
        <f t="shared" si="1248"/>
        <v/>
      </c>
      <c s="180" t="str">
        <f t="shared" si="1248"/>
        <v/>
      </c>
      <c s="181" t="str">
        <f t="shared" si="1248"/>
        <v/>
      </c>
      <c s="180" t="str">
        <f t="shared" si="1248"/>
        <v/>
      </c>
      <c s="180" t="str">
        <f t="shared" si="1248"/>
        <v/>
      </c>
      <c s="180" t="str">
        <f t="shared" si="1248"/>
        <v/>
      </c>
      <c s="180" t="str">
        <f t="shared" si="1248"/>
        <v/>
      </c>
      <c s="180" t="str">
        <f t="shared" si="1248"/>
        <v/>
      </c>
      <c s="180" t="str">
        <f t="shared" si="1248"/>
        <v/>
      </c>
      <c r="AX1150" s="180" t="str">
        <f>IF(BC1150="","",IF(BC1150&gt;0,COUNT($AY$2:AY1150),""))</f>
        <v/>
      </c>
      <c s="180" t="str">
        <f t="shared" si="1262" ref="AY1150">IF(AND($BB$1=5,$A1150=5,$BC$1=C1150),B1150,"")</f>
        <v/>
      </c>
      <c s="180" t="str">
        <f t="shared" si="1250"/>
        <v/>
      </c>
      <c s="182" t="str">
        <f t="shared" si="1250"/>
        <v/>
      </c>
      <c s="180" t="str">
        <f t="shared" si="1250"/>
        <v/>
      </c>
      <c s="180" t="str">
        <f t="shared" si="1250"/>
        <v/>
      </c>
      <c s="180" t="str">
        <f t="shared" si="1250"/>
        <v/>
      </c>
      <c s="180" t="str">
        <f t="shared" si="1250"/>
        <v/>
      </c>
      <c s="180" t="str">
        <f t="shared" si="1250"/>
        <v/>
      </c>
      <c s="182" t="str">
        <f t="shared" si="1250"/>
        <v/>
      </c>
      <c s="180" t="str">
        <f t="shared" si="1250"/>
        <v/>
      </c>
      <c s="180" t="str">
        <f t="shared" si="1250"/>
        <v/>
      </c>
      <c s="180" t="str">
        <f t="shared" si="1250"/>
        <v/>
      </c>
      <c s="180" t="str">
        <f t="shared" si="1250"/>
        <v/>
      </c>
      <c s="180" t="str">
        <f t="shared" si="1250"/>
        <v/>
      </c>
      <c s="180" t="str">
        <f t="shared" si="1250"/>
        <v/>
      </c>
    </row>
    <row r="1151" spans="1:65" ht="15.75" customHeight="1">
      <c r="A1151" s="176" t="str">
        <f>IF('S.D.PASTE SHEET'!A1151="","",'S.D.PASTE SHEET'!A1151)</f>
        <v/>
      </c>
      <c s="176" t="str">
        <f>IF('S.D.PASTE SHEET'!B1151="","",'S.D.PASTE SHEET'!B1151)</f>
        <v/>
      </c>
      <c s="176" t="str">
        <f>IF('S.D.PASTE SHEET'!C1151="","",'S.D.PASTE SHEET'!C1151)</f>
        <v/>
      </c>
      <c s="177" t="str">
        <f>IF('S.D.PASTE SHEET'!D1151="","",'S.D.PASTE SHEET'!D1151)</f>
        <v/>
      </c>
      <c s="176" t="str">
        <f>IF('S.D.PASTE SHEET'!E1151="","",UPPER('S.D.PASTE SHEET'!E1151))</f>
        <v/>
      </c>
      <c s="176" t="str">
        <f>IF('S.D.PASTE SHEET'!F1151="","",'S.D.PASTE SHEET'!F1151)</f>
        <v/>
      </c>
      <c s="176" t="str">
        <f>IF('S.D.PASTE SHEET'!G1151="","",UPPER('S.D.PASTE SHEET'!G1151))</f>
        <v/>
      </c>
      <c s="176" t="str">
        <f>IF('S.D.PASTE SHEET'!H1151="","",UPPER('S.D.PASTE SHEET'!H1151))</f>
        <v/>
      </c>
      <c s="176" t="str">
        <f>IF('S.D.PASTE SHEET'!I1151="","",'S.D.PASTE SHEET'!I1151)</f>
        <v/>
      </c>
      <c s="177" t="str">
        <f>IF('S.D.PASTE SHEET'!J1151="","",'S.D.PASTE SHEET'!J1151)</f>
        <v/>
      </c>
      <c s="176" t="str">
        <f>IF('S.D.PASTE SHEET'!K1151="","",'S.D.PASTE SHEET'!K1151)</f>
        <v/>
      </c>
      <c s="176" t="str">
        <f>IF('S.D.PASTE SHEET'!L1151="","",'S.D.PASTE SHEET'!L1151)</f>
        <v/>
      </c>
      <c s="176" t="str">
        <f>IF('S.D.PASTE SHEET'!M1151="","",'S.D.PASTE SHEET'!M1151)</f>
        <v/>
      </c>
      <c s="176" t="str">
        <f>IF('S.D.PASTE SHEET'!N1151="","",'S.D.PASTE SHEET'!N1151)</f>
        <v/>
      </c>
      <c s="176" t="str">
        <f>IF('S.D.PASTE SHEET'!O1151="","",'S.D.PASTE SHEET'!O1151)</f>
        <v/>
      </c>
      <c s="176" t="str">
        <f>IF('S.D.PASTE SHEET'!P1151="","",'S.D.PASTE SHEET'!P1151)</f>
        <v/>
      </c>
      <c s="176" t="str">
        <f>IF('S.D.PASTE SHEET'!Q1151="","",'S.D.PASTE SHEET'!Q1151)</f>
        <v/>
      </c>
      <c s="176" t="str">
        <f>IF('S.D.PASTE SHEET'!R1151="","",'S.D.PASTE SHEET'!R1151)</f>
        <v/>
      </c>
      <c s="176" t="str">
        <f>IF('S.D.PASTE SHEET'!S1151="","",'S.D.PASTE SHEET'!S1151)</f>
        <v/>
      </c>
      <c s="176" t="str">
        <f>IF('S.D.PASTE SHEET'!T1151="","",'S.D.PASTE SHEET'!T1151)</f>
        <v/>
      </c>
      <c s="176" t="str">
        <f>IF('S.D.PASTE SHEET'!U1151="","",'S.D.PASTE SHEET'!U1151)</f>
        <v/>
      </c>
      <c s="176" t="str">
        <f>IF('S.D.PASTE SHEET'!V1151="","",'S.D.PASTE SHEET'!V1151)</f>
        <v/>
      </c>
      <c s="176" t="str">
        <f>IF('S.D.PASTE SHEET'!W1151="","",'S.D.PASTE SHEET'!W1151)</f>
        <v/>
      </c>
      <c s="176" t="str">
        <f>IF('S.D.PASTE SHEET'!X1151="","",'S.D.PASTE SHEET'!X1151)</f>
        <v/>
      </c>
      <c s="176" t="str">
        <f>IF('S.D.PASTE SHEET'!Y1151="","",'S.D.PASTE SHEET'!Y1151)</f>
        <v/>
      </c>
      <c s="176" t="str">
        <f>IF('S.D.PASTE SHEET'!Z1151="","",'S.D.PASTE SHEET'!Z1151)</f>
        <v/>
      </c>
      <c s="176" t="str">
        <f>IF('S.D.PASTE SHEET'!AA1151="","",'S.D.PASTE SHEET'!AA1151)</f>
        <v/>
      </c>
      <c s="176" t="str">
        <f>IF('S.D.PASTE SHEET'!AB1151="","",'S.D.PASTE SHEET'!AB1151)</f>
        <v/>
      </c>
      <c s="176" t="str">
        <f>IF('S.D.PASTE SHEET'!AC1151="","",'S.D.PASTE SHEET'!AC1151)</f>
        <v/>
      </c>
      <c s="176" t="str">
        <f>IF('S.D.PASTE SHEET'!AD1151="","",'S.D.PASTE SHEET'!AD1151)</f>
        <v/>
      </c>
      <c s="178"/>
      <c s="179" t="str">
        <f>IF(AK1151="","",IF(AK1151&gt;0,COUNT($AG$2:AG1151),""))</f>
        <v/>
      </c>
      <c s="180" t="str">
        <f t="shared" si="1248"/>
        <v/>
      </c>
      <c s="180" t="str">
        <f t="shared" si="1248"/>
        <v/>
      </c>
      <c s="180" t="str">
        <f t="shared" si="1248"/>
        <v/>
      </c>
      <c s="181" t="str">
        <f t="shared" si="1248"/>
        <v/>
      </c>
      <c s="180" t="str">
        <f t="shared" si="1248"/>
        <v/>
      </c>
      <c s="180" t="str">
        <f t="shared" si="1248"/>
        <v/>
      </c>
      <c s="180" t="str">
        <f t="shared" si="1248"/>
        <v/>
      </c>
      <c s="180" t="str">
        <f t="shared" si="1248"/>
        <v/>
      </c>
      <c s="180" t="str">
        <f t="shared" si="1248"/>
        <v/>
      </c>
      <c s="181" t="str">
        <f t="shared" si="1248"/>
        <v/>
      </c>
      <c s="180" t="str">
        <f t="shared" si="1248"/>
        <v/>
      </c>
      <c s="180" t="str">
        <f t="shared" si="1248"/>
        <v/>
      </c>
      <c s="180" t="str">
        <f t="shared" si="1248"/>
        <v/>
      </c>
      <c s="180" t="str">
        <f t="shared" si="1248"/>
        <v/>
      </c>
      <c s="180" t="str">
        <f t="shared" si="1248"/>
        <v/>
      </c>
      <c s="180" t="str">
        <f t="shared" si="1248"/>
        <v/>
      </c>
      <c r="AX1151" s="180" t="str">
        <f>IF(BC1151="","",IF(BC1151&gt;0,COUNT($AY$2:AY1151),""))</f>
        <v/>
      </c>
      <c s="180" t="str">
        <f t="shared" si="1263" ref="AY1151">IF(AND($BB$1=5,$A1151=5,$BC$1=C1151),B1151,"")</f>
        <v/>
      </c>
      <c s="180" t="str">
        <f t="shared" si="1250"/>
        <v/>
      </c>
      <c s="182" t="str">
        <f t="shared" si="1250"/>
        <v/>
      </c>
      <c s="180" t="str">
        <f t="shared" si="1250"/>
        <v/>
      </c>
      <c s="180" t="str">
        <f t="shared" si="1250"/>
        <v/>
      </c>
      <c s="180" t="str">
        <f t="shared" si="1250"/>
        <v/>
      </c>
      <c s="180" t="str">
        <f t="shared" si="1250"/>
        <v/>
      </c>
      <c s="180" t="str">
        <f t="shared" si="1250"/>
        <v/>
      </c>
      <c s="182" t="str">
        <f t="shared" si="1250"/>
        <v/>
      </c>
      <c s="180" t="str">
        <f t="shared" si="1250"/>
        <v/>
      </c>
      <c s="180" t="str">
        <f t="shared" si="1250"/>
        <v/>
      </c>
      <c s="180" t="str">
        <f t="shared" si="1250"/>
        <v/>
      </c>
      <c s="180" t="str">
        <f t="shared" si="1250"/>
        <v/>
      </c>
      <c s="180" t="str">
        <f t="shared" si="1250"/>
        <v/>
      </c>
      <c s="180" t="str">
        <f t="shared" si="1250"/>
        <v/>
      </c>
    </row>
    <row r="1152" spans="1:65" ht="15.75" customHeight="1">
      <c r="A1152" s="176" t="str">
        <f>IF('S.D.PASTE SHEET'!A1152="","",'S.D.PASTE SHEET'!A1152)</f>
        <v/>
      </c>
      <c s="176" t="str">
        <f>IF('S.D.PASTE SHEET'!B1152="","",'S.D.PASTE SHEET'!B1152)</f>
        <v/>
      </c>
      <c s="176" t="str">
        <f>IF('S.D.PASTE SHEET'!C1152="","",'S.D.PASTE SHEET'!C1152)</f>
        <v/>
      </c>
      <c s="177" t="str">
        <f>IF('S.D.PASTE SHEET'!D1152="","",'S.D.PASTE SHEET'!D1152)</f>
        <v/>
      </c>
      <c s="176" t="str">
        <f>IF('S.D.PASTE SHEET'!E1152="","",UPPER('S.D.PASTE SHEET'!E1152))</f>
        <v/>
      </c>
      <c s="176" t="str">
        <f>IF('S.D.PASTE SHEET'!F1152="","",'S.D.PASTE SHEET'!F1152)</f>
        <v/>
      </c>
      <c s="176" t="str">
        <f>IF('S.D.PASTE SHEET'!G1152="","",UPPER('S.D.PASTE SHEET'!G1152))</f>
        <v/>
      </c>
      <c s="176" t="str">
        <f>IF('S.D.PASTE SHEET'!H1152="","",UPPER('S.D.PASTE SHEET'!H1152))</f>
        <v/>
      </c>
      <c s="176" t="str">
        <f>IF('S.D.PASTE SHEET'!I1152="","",'S.D.PASTE SHEET'!I1152)</f>
        <v/>
      </c>
      <c s="177" t="str">
        <f>IF('S.D.PASTE SHEET'!J1152="","",'S.D.PASTE SHEET'!J1152)</f>
        <v/>
      </c>
      <c s="176" t="str">
        <f>IF('S.D.PASTE SHEET'!K1152="","",'S.D.PASTE SHEET'!K1152)</f>
        <v/>
      </c>
      <c s="176" t="str">
        <f>IF('S.D.PASTE SHEET'!L1152="","",'S.D.PASTE SHEET'!L1152)</f>
        <v/>
      </c>
      <c s="176" t="str">
        <f>IF('S.D.PASTE SHEET'!M1152="","",'S.D.PASTE SHEET'!M1152)</f>
        <v/>
      </c>
      <c s="176" t="str">
        <f>IF('S.D.PASTE SHEET'!N1152="","",'S.D.PASTE SHEET'!N1152)</f>
        <v/>
      </c>
      <c s="176" t="str">
        <f>IF('S.D.PASTE SHEET'!O1152="","",'S.D.PASTE SHEET'!O1152)</f>
        <v/>
      </c>
      <c s="176" t="str">
        <f>IF('S.D.PASTE SHEET'!P1152="","",'S.D.PASTE SHEET'!P1152)</f>
        <v/>
      </c>
      <c s="176" t="str">
        <f>IF('S.D.PASTE SHEET'!Q1152="","",'S.D.PASTE SHEET'!Q1152)</f>
        <v/>
      </c>
      <c s="176" t="str">
        <f>IF('S.D.PASTE SHEET'!R1152="","",'S.D.PASTE SHEET'!R1152)</f>
        <v/>
      </c>
      <c s="176" t="str">
        <f>IF('S.D.PASTE SHEET'!S1152="","",'S.D.PASTE SHEET'!S1152)</f>
        <v/>
      </c>
      <c s="176" t="str">
        <f>IF('S.D.PASTE SHEET'!T1152="","",'S.D.PASTE SHEET'!T1152)</f>
        <v/>
      </c>
      <c s="176" t="str">
        <f>IF('S.D.PASTE SHEET'!U1152="","",'S.D.PASTE SHEET'!U1152)</f>
        <v/>
      </c>
      <c s="176" t="str">
        <f>IF('S.D.PASTE SHEET'!V1152="","",'S.D.PASTE SHEET'!V1152)</f>
        <v/>
      </c>
      <c s="176" t="str">
        <f>IF('S.D.PASTE SHEET'!W1152="","",'S.D.PASTE SHEET'!W1152)</f>
        <v/>
      </c>
      <c s="176" t="str">
        <f>IF('S.D.PASTE SHEET'!X1152="","",'S.D.PASTE SHEET'!X1152)</f>
        <v/>
      </c>
      <c s="176" t="str">
        <f>IF('S.D.PASTE SHEET'!Y1152="","",'S.D.PASTE SHEET'!Y1152)</f>
        <v/>
      </c>
      <c s="176" t="str">
        <f>IF('S.D.PASTE SHEET'!Z1152="","",'S.D.PASTE SHEET'!Z1152)</f>
        <v/>
      </c>
      <c s="176" t="str">
        <f>IF('S.D.PASTE SHEET'!AA1152="","",'S.D.PASTE SHEET'!AA1152)</f>
        <v/>
      </c>
      <c s="176" t="str">
        <f>IF('S.D.PASTE SHEET'!AB1152="","",'S.D.PASTE SHEET'!AB1152)</f>
        <v/>
      </c>
      <c s="176" t="str">
        <f>IF('S.D.PASTE SHEET'!AC1152="","",'S.D.PASTE SHEET'!AC1152)</f>
        <v/>
      </c>
      <c s="176" t="str">
        <f>IF('S.D.PASTE SHEET'!AD1152="","",'S.D.PASTE SHEET'!AD1152)</f>
        <v/>
      </c>
      <c s="178"/>
      <c s="179" t="str">
        <f>IF(AK1152="","",IF(AK1152&gt;0,COUNT($AG$2:AG1152),""))</f>
        <v/>
      </c>
      <c s="180" t="str">
        <f t="shared" si="1248"/>
        <v/>
      </c>
      <c s="180" t="str">
        <f t="shared" si="1248"/>
        <v/>
      </c>
      <c s="180" t="str">
        <f t="shared" si="1248"/>
        <v/>
      </c>
      <c s="181" t="str">
        <f t="shared" si="1248"/>
        <v/>
      </c>
      <c s="180" t="str">
        <f t="shared" si="1248"/>
        <v/>
      </c>
      <c s="180" t="str">
        <f t="shared" si="1248"/>
        <v/>
      </c>
      <c s="180" t="str">
        <f t="shared" si="1248"/>
        <v/>
      </c>
      <c s="180" t="str">
        <f t="shared" si="1248"/>
        <v/>
      </c>
      <c s="180" t="str">
        <f t="shared" si="1248"/>
        <v/>
      </c>
      <c s="181" t="str">
        <f t="shared" si="1248"/>
        <v/>
      </c>
      <c s="180" t="str">
        <f t="shared" si="1248"/>
        <v/>
      </c>
      <c s="180" t="str">
        <f t="shared" si="1248"/>
        <v/>
      </c>
      <c s="180" t="str">
        <f t="shared" si="1248"/>
        <v/>
      </c>
      <c s="180" t="str">
        <f t="shared" si="1248"/>
        <v/>
      </c>
      <c s="180" t="str">
        <f t="shared" si="1248"/>
        <v/>
      </c>
      <c s="180" t="str">
        <f t="shared" si="1248"/>
        <v/>
      </c>
      <c r="AX1152" s="180" t="str">
        <f>IF(BC1152="","",IF(BC1152&gt;0,COUNT($AY$2:AY1152),""))</f>
        <v/>
      </c>
      <c s="180" t="str">
        <f t="shared" si="1264" ref="AY1152">IF(AND($BB$1=5,$A1152=5,$BC$1=C1152),B1152,"")</f>
        <v/>
      </c>
      <c s="180" t="str">
        <f t="shared" si="1250"/>
        <v/>
      </c>
      <c s="182" t="str">
        <f t="shared" si="1250"/>
        <v/>
      </c>
      <c s="180" t="str">
        <f t="shared" si="1250"/>
        <v/>
      </c>
      <c s="180" t="str">
        <f t="shared" si="1250"/>
        <v/>
      </c>
      <c s="180" t="str">
        <f t="shared" si="1250"/>
        <v/>
      </c>
      <c s="180" t="str">
        <f t="shared" si="1250"/>
        <v/>
      </c>
      <c s="180" t="str">
        <f t="shared" si="1250"/>
        <v/>
      </c>
      <c s="182" t="str">
        <f t="shared" si="1250"/>
        <v/>
      </c>
      <c s="180" t="str">
        <f t="shared" si="1250"/>
        <v/>
      </c>
      <c s="180" t="str">
        <f t="shared" si="1250"/>
        <v/>
      </c>
      <c s="180" t="str">
        <f t="shared" si="1250"/>
        <v/>
      </c>
      <c s="180" t="str">
        <f t="shared" si="1250"/>
        <v/>
      </c>
      <c s="180" t="str">
        <f t="shared" si="1250"/>
        <v/>
      </c>
      <c s="180" t="str">
        <f t="shared" si="1250"/>
        <v/>
      </c>
    </row>
    <row r="1153" spans="1:65" ht="15.75" customHeight="1">
      <c r="A1153" s="176" t="str">
        <f>IF('S.D.PASTE SHEET'!A1153="","",'S.D.PASTE SHEET'!A1153)</f>
        <v/>
      </c>
      <c s="176" t="str">
        <f>IF('S.D.PASTE SHEET'!B1153="","",'S.D.PASTE SHEET'!B1153)</f>
        <v/>
      </c>
      <c s="176" t="str">
        <f>IF('S.D.PASTE SHEET'!C1153="","",'S.D.PASTE SHEET'!C1153)</f>
        <v/>
      </c>
      <c s="177" t="str">
        <f>IF('S.D.PASTE SHEET'!D1153="","",'S.D.PASTE SHEET'!D1153)</f>
        <v/>
      </c>
      <c s="176" t="str">
        <f>IF('S.D.PASTE SHEET'!E1153="","",UPPER('S.D.PASTE SHEET'!E1153))</f>
        <v/>
      </c>
      <c s="176" t="str">
        <f>IF('S.D.PASTE SHEET'!F1153="","",'S.D.PASTE SHEET'!F1153)</f>
        <v/>
      </c>
      <c s="176" t="str">
        <f>IF('S.D.PASTE SHEET'!G1153="","",UPPER('S.D.PASTE SHEET'!G1153))</f>
        <v/>
      </c>
      <c s="176" t="str">
        <f>IF('S.D.PASTE SHEET'!H1153="","",UPPER('S.D.PASTE SHEET'!H1153))</f>
        <v/>
      </c>
      <c s="176" t="str">
        <f>IF('S.D.PASTE SHEET'!I1153="","",'S.D.PASTE SHEET'!I1153)</f>
        <v/>
      </c>
      <c s="177" t="str">
        <f>IF('S.D.PASTE SHEET'!J1153="","",'S.D.PASTE SHEET'!J1153)</f>
        <v/>
      </c>
      <c s="176" t="str">
        <f>IF('S.D.PASTE SHEET'!K1153="","",'S.D.PASTE SHEET'!K1153)</f>
        <v/>
      </c>
      <c s="176" t="str">
        <f>IF('S.D.PASTE SHEET'!L1153="","",'S.D.PASTE SHEET'!L1153)</f>
        <v/>
      </c>
      <c s="176" t="str">
        <f>IF('S.D.PASTE SHEET'!M1153="","",'S.D.PASTE SHEET'!M1153)</f>
        <v/>
      </c>
      <c s="176" t="str">
        <f>IF('S.D.PASTE SHEET'!N1153="","",'S.D.PASTE SHEET'!N1153)</f>
        <v/>
      </c>
      <c s="176" t="str">
        <f>IF('S.D.PASTE SHEET'!O1153="","",'S.D.PASTE SHEET'!O1153)</f>
        <v/>
      </c>
      <c s="176" t="str">
        <f>IF('S.D.PASTE SHEET'!P1153="","",'S.D.PASTE SHEET'!P1153)</f>
        <v/>
      </c>
      <c s="176" t="str">
        <f>IF('S.D.PASTE SHEET'!Q1153="","",'S.D.PASTE SHEET'!Q1153)</f>
        <v/>
      </c>
      <c s="176" t="str">
        <f>IF('S.D.PASTE SHEET'!R1153="","",'S.D.PASTE SHEET'!R1153)</f>
        <v/>
      </c>
      <c s="176" t="str">
        <f>IF('S.D.PASTE SHEET'!S1153="","",'S.D.PASTE SHEET'!S1153)</f>
        <v/>
      </c>
      <c s="176" t="str">
        <f>IF('S.D.PASTE SHEET'!T1153="","",'S.D.PASTE SHEET'!T1153)</f>
        <v/>
      </c>
      <c s="176" t="str">
        <f>IF('S.D.PASTE SHEET'!U1153="","",'S.D.PASTE SHEET'!U1153)</f>
        <v/>
      </c>
      <c s="176" t="str">
        <f>IF('S.D.PASTE SHEET'!V1153="","",'S.D.PASTE SHEET'!V1153)</f>
        <v/>
      </c>
      <c s="176" t="str">
        <f>IF('S.D.PASTE SHEET'!W1153="","",'S.D.PASTE SHEET'!W1153)</f>
        <v/>
      </c>
      <c s="176" t="str">
        <f>IF('S.D.PASTE SHEET'!X1153="","",'S.D.PASTE SHEET'!X1153)</f>
        <v/>
      </c>
      <c s="176" t="str">
        <f>IF('S.D.PASTE SHEET'!Y1153="","",'S.D.PASTE SHEET'!Y1153)</f>
        <v/>
      </c>
      <c s="176" t="str">
        <f>IF('S.D.PASTE SHEET'!Z1153="","",'S.D.PASTE SHEET'!Z1153)</f>
        <v/>
      </c>
      <c s="176" t="str">
        <f>IF('S.D.PASTE SHEET'!AA1153="","",'S.D.PASTE SHEET'!AA1153)</f>
        <v/>
      </c>
      <c s="176" t="str">
        <f>IF('S.D.PASTE SHEET'!AB1153="","",'S.D.PASTE SHEET'!AB1153)</f>
        <v/>
      </c>
      <c s="176" t="str">
        <f>IF('S.D.PASTE SHEET'!AC1153="","",'S.D.PASTE SHEET'!AC1153)</f>
        <v/>
      </c>
      <c s="176" t="str">
        <f>IF('S.D.PASTE SHEET'!AD1153="","",'S.D.PASTE SHEET'!AD1153)</f>
        <v/>
      </c>
      <c s="178"/>
      <c s="179" t="str">
        <f>IF(AK1153="","",IF(AK1153&gt;0,COUNT($AG$2:AG1153),""))</f>
        <v/>
      </c>
      <c s="180" t="str">
        <f t="shared" si="1248"/>
        <v/>
      </c>
      <c s="180" t="str">
        <f t="shared" si="1248"/>
        <v/>
      </c>
      <c s="180" t="str">
        <f t="shared" si="1248"/>
        <v/>
      </c>
      <c s="181" t="str">
        <f t="shared" si="1248"/>
        <v/>
      </c>
      <c s="180" t="str">
        <f t="shared" si="1248"/>
        <v/>
      </c>
      <c s="180" t="str">
        <f t="shared" si="1248"/>
        <v/>
      </c>
      <c s="180" t="str">
        <f t="shared" si="1248"/>
        <v/>
      </c>
      <c s="180" t="str">
        <f t="shared" si="1248"/>
        <v/>
      </c>
      <c s="180" t="str">
        <f t="shared" si="1248"/>
        <v/>
      </c>
      <c s="181" t="str">
        <f t="shared" si="1248"/>
        <v/>
      </c>
      <c s="180" t="str">
        <f t="shared" si="1248"/>
        <v/>
      </c>
      <c s="180" t="str">
        <f t="shared" si="1248"/>
        <v/>
      </c>
      <c s="180" t="str">
        <f t="shared" si="1248"/>
        <v/>
      </c>
      <c s="180" t="str">
        <f t="shared" si="1248"/>
        <v/>
      </c>
      <c s="180" t="str">
        <f t="shared" si="1248"/>
        <v/>
      </c>
      <c s="180" t="str">
        <f>IF(AND($AJ$1=5,$A1153=5),P1153,"")</f>
        <v/>
      </c>
      <c r="AX1153" s="180" t="str">
        <f>IF(BC1153="","",IF(BC1153&gt;0,COUNT($AY$2:AY1153),""))</f>
        <v/>
      </c>
      <c s="180" t="str">
        <f t="shared" si="1265" ref="AY1153">IF(AND($BB$1=5,$A1153=5,$BC$1=C1153),B1153,"")</f>
        <v/>
      </c>
      <c s="180" t="str">
        <f t="shared" si="1250"/>
        <v/>
      </c>
      <c s="182" t="str">
        <f t="shared" si="1250"/>
        <v/>
      </c>
      <c s="180" t="str">
        <f t="shared" si="1250"/>
        <v/>
      </c>
      <c s="180" t="str">
        <f t="shared" si="1250"/>
        <v/>
      </c>
      <c s="180" t="str">
        <f t="shared" si="1250"/>
        <v/>
      </c>
      <c s="180" t="str">
        <f t="shared" si="1250"/>
        <v/>
      </c>
      <c s="180" t="str">
        <f t="shared" si="1250"/>
        <v/>
      </c>
      <c s="182" t="str">
        <f t="shared" si="1250"/>
        <v/>
      </c>
      <c s="180" t="str">
        <f t="shared" si="1250"/>
        <v/>
      </c>
      <c s="180" t="str">
        <f t="shared" si="1250"/>
        <v/>
      </c>
      <c s="180" t="str">
        <f t="shared" si="1250"/>
        <v/>
      </c>
      <c s="180" t="str">
        <f t="shared" si="1250"/>
        <v/>
      </c>
      <c s="180" t="str">
        <f t="shared" si="1250"/>
        <v/>
      </c>
      <c s="180" t="str">
        <f t="shared" si="1250"/>
        <v/>
      </c>
    </row>
    <row r="1154" spans="1:65" ht="15.75" customHeight="1">
      <c r="A1154" s="176" t="str">
        <f>IF('S.D.PASTE SHEET'!A1154="","",'S.D.PASTE SHEET'!A1154)</f>
        <v/>
      </c>
      <c s="176" t="str">
        <f>IF('S.D.PASTE SHEET'!B1154="","",'S.D.PASTE SHEET'!B1154)</f>
        <v/>
      </c>
      <c s="176" t="str">
        <f>IF('S.D.PASTE SHEET'!C1154="","",'S.D.PASTE SHEET'!C1154)</f>
        <v/>
      </c>
      <c s="177" t="str">
        <f>IF('S.D.PASTE SHEET'!D1154="","",'S.D.PASTE SHEET'!D1154)</f>
        <v/>
      </c>
      <c s="176" t="str">
        <f>IF('S.D.PASTE SHEET'!E1154="","",UPPER('S.D.PASTE SHEET'!E1154))</f>
        <v/>
      </c>
      <c s="176" t="str">
        <f>IF('S.D.PASTE SHEET'!F1154="","",'S.D.PASTE SHEET'!F1154)</f>
        <v/>
      </c>
      <c s="176" t="str">
        <f>IF('S.D.PASTE SHEET'!G1154="","",UPPER('S.D.PASTE SHEET'!G1154))</f>
        <v/>
      </c>
      <c s="176" t="str">
        <f>IF('S.D.PASTE SHEET'!H1154="","",UPPER('S.D.PASTE SHEET'!H1154))</f>
        <v/>
      </c>
      <c s="176" t="str">
        <f>IF('S.D.PASTE SHEET'!I1154="","",'S.D.PASTE SHEET'!I1154)</f>
        <v/>
      </c>
      <c s="177" t="str">
        <f>IF('S.D.PASTE SHEET'!J1154="","",'S.D.PASTE SHEET'!J1154)</f>
        <v/>
      </c>
      <c s="176" t="str">
        <f>IF('S.D.PASTE SHEET'!K1154="","",'S.D.PASTE SHEET'!K1154)</f>
        <v/>
      </c>
      <c s="176" t="str">
        <f>IF('S.D.PASTE SHEET'!L1154="","",'S.D.PASTE SHEET'!L1154)</f>
        <v/>
      </c>
      <c s="176" t="str">
        <f>IF('S.D.PASTE SHEET'!M1154="","",'S.D.PASTE SHEET'!M1154)</f>
        <v/>
      </c>
      <c s="176" t="str">
        <f>IF('S.D.PASTE SHEET'!N1154="","",'S.D.PASTE SHEET'!N1154)</f>
        <v/>
      </c>
      <c s="176" t="str">
        <f>IF('S.D.PASTE SHEET'!O1154="","",'S.D.PASTE SHEET'!O1154)</f>
        <v/>
      </c>
      <c s="176" t="str">
        <f>IF('S.D.PASTE SHEET'!P1154="","",'S.D.PASTE SHEET'!P1154)</f>
        <v/>
      </c>
      <c s="176" t="str">
        <f>IF('S.D.PASTE SHEET'!Q1154="","",'S.D.PASTE SHEET'!Q1154)</f>
        <v/>
      </c>
      <c s="176" t="str">
        <f>IF('S.D.PASTE SHEET'!R1154="","",'S.D.PASTE SHEET'!R1154)</f>
        <v/>
      </c>
      <c s="176" t="str">
        <f>IF('S.D.PASTE SHEET'!S1154="","",'S.D.PASTE SHEET'!S1154)</f>
        <v/>
      </c>
      <c s="176" t="str">
        <f>IF('S.D.PASTE SHEET'!T1154="","",'S.D.PASTE SHEET'!T1154)</f>
        <v/>
      </c>
      <c s="176" t="str">
        <f>IF('S.D.PASTE SHEET'!U1154="","",'S.D.PASTE SHEET'!U1154)</f>
        <v/>
      </c>
      <c s="176" t="str">
        <f>IF('S.D.PASTE SHEET'!V1154="","",'S.D.PASTE SHEET'!V1154)</f>
        <v/>
      </c>
      <c s="176" t="str">
        <f>IF('S.D.PASTE SHEET'!W1154="","",'S.D.PASTE SHEET'!W1154)</f>
        <v/>
      </c>
      <c s="176" t="str">
        <f>IF('S.D.PASTE SHEET'!X1154="","",'S.D.PASTE SHEET'!X1154)</f>
        <v/>
      </c>
      <c s="176" t="str">
        <f>IF('S.D.PASTE SHEET'!Y1154="","",'S.D.PASTE SHEET'!Y1154)</f>
        <v/>
      </c>
      <c s="176" t="str">
        <f>IF('S.D.PASTE SHEET'!Z1154="","",'S.D.PASTE SHEET'!Z1154)</f>
        <v/>
      </c>
      <c s="176" t="str">
        <f>IF('S.D.PASTE SHEET'!AA1154="","",'S.D.PASTE SHEET'!AA1154)</f>
        <v/>
      </c>
      <c s="176" t="str">
        <f>IF('S.D.PASTE SHEET'!AB1154="","",'S.D.PASTE SHEET'!AB1154)</f>
        <v/>
      </c>
      <c s="176" t="str">
        <f>IF('S.D.PASTE SHEET'!AC1154="","",'S.D.PASTE SHEET'!AC1154)</f>
        <v/>
      </c>
      <c s="176" t="str">
        <f>IF('S.D.PASTE SHEET'!AD1154="","",'S.D.PASTE SHEET'!AD1154)</f>
        <v/>
      </c>
      <c s="178"/>
      <c s="179" t="str">
        <f>IF(AK1154="","",IF(AK1154&gt;0,COUNT($AG$2:AG1154),""))</f>
        <v/>
      </c>
      <c s="180" t="str">
        <f t="shared" si="1266" ref="AG1154:AV1169">IF(AND($AJ$1=5,$A1154=5),A1154,"")</f>
        <v/>
      </c>
      <c s="180" t="str">
        <f t="shared" si="1266"/>
        <v/>
      </c>
      <c s="180" t="str">
        <f t="shared" si="1266"/>
        <v/>
      </c>
      <c s="181" t="str">
        <f t="shared" si="1266"/>
        <v/>
      </c>
      <c s="180" t="str">
        <f t="shared" si="1266"/>
        <v/>
      </c>
      <c s="180" t="str">
        <f t="shared" si="1266"/>
        <v/>
      </c>
      <c s="180" t="str">
        <f t="shared" si="1266"/>
        <v/>
      </c>
      <c s="180" t="str">
        <f t="shared" si="1266"/>
        <v/>
      </c>
      <c s="180" t="str">
        <f t="shared" si="1266"/>
        <v/>
      </c>
      <c s="181" t="str">
        <f t="shared" si="1266"/>
        <v/>
      </c>
      <c s="180" t="str">
        <f t="shared" si="1266"/>
        <v/>
      </c>
      <c s="180" t="str">
        <f t="shared" si="1266"/>
        <v/>
      </c>
      <c s="180" t="str">
        <f t="shared" si="1266"/>
        <v/>
      </c>
      <c s="180" t="str">
        <f t="shared" si="1266"/>
        <v/>
      </c>
      <c s="180" t="str">
        <f t="shared" si="1266"/>
        <v/>
      </c>
      <c s="180" t="str">
        <f t="shared" si="1266"/>
        <v/>
      </c>
      <c r="AX1154" s="180" t="str">
        <f>IF(BC1154="","",IF(BC1154&gt;0,COUNT($AY$2:AY1154),""))</f>
        <v/>
      </c>
      <c s="180" t="str">
        <f t="shared" si="1267" ref="AY1154">IF(AND($BB$1=5,$A1154=5,$BC$1=C1154),B1154,"")</f>
        <v/>
      </c>
      <c s="180" t="str">
        <f t="shared" si="1268" ref="AZ1154:BM1169">IF(AND($BB$1=5,$A1154=5,$BC$1=$B1154),C1154,"")</f>
        <v/>
      </c>
      <c s="182" t="str">
        <f t="shared" si="1268"/>
        <v/>
      </c>
      <c s="180" t="str">
        <f t="shared" si="1268"/>
        <v/>
      </c>
      <c s="180" t="str">
        <f t="shared" si="1268"/>
        <v/>
      </c>
      <c s="180" t="str">
        <f t="shared" si="1268"/>
        <v/>
      </c>
      <c s="180" t="str">
        <f t="shared" si="1268"/>
        <v/>
      </c>
      <c s="180" t="str">
        <f t="shared" si="1268"/>
        <v/>
      </c>
      <c s="182" t="str">
        <f t="shared" si="1268"/>
        <v/>
      </c>
      <c s="180" t="str">
        <f t="shared" si="1268"/>
        <v/>
      </c>
      <c s="180" t="str">
        <f t="shared" si="1268"/>
        <v/>
      </c>
      <c s="180" t="str">
        <f t="shared" si="1268"/>
        <v/>
      </c>
      <c s="180" t="str">
        <f t="shared" si="1268"/>
        <v/>
      </c>
      <c s="180" t="str">
        <f t="shared" si="1268"/>
        <v/>
      </c>
      <c s="180" t="str">
        <f t="shared" si="1268"/>
        <v/>
      </c>
    </row>
    <row r="1155" spans="1:65" ht="15.75" customHeight="1">
      <c r="A1155" s="176" t="str">
        <f>IF('S.D.PASTE SHEET'!A1155="","",'S.D.PASTE SHEET'!A1155)</f>
        <v/>
      </c>
      <c s="176" t="str">
        <f>IF('S.D.PASTE SHEET'!B1155="","",'S.D.PASTE SHEET'!B1155)</f>
        <v/>
      </c>
      <c s="176" t="str">
        <f>IF('S.D.PASTE SHEET'!C1155="","",'S.D.PASTE SHEET'!C1155)</f>
        <v/>
      </c>
      <c s="177" t="str">
        <f>IF('S.D.PASTE SHEET'!D1155="","",'S.D.PASTE SHEET'!D1155)</f>
        <v/>
      </c>
      <c s="176" t="str">
        <f>IF('S.D.PASTE SHEET'!E1155="","",UPPER('S.D.PASTE SHEET'!E1155))</f>
        <v/>
      </c>
      <c s="176" t="str">
        <f>IF('S.D.PASTE SHEET'!F1155="","",'S.D.PASTE SHEET'!F1155)</f>
        <v/>
      </c>
      <c s="176" t="str">
        <f>IF('S.D.PASTE SHEET'!G1155="","",UPPER('S.D.PASTE SHEET'!G1155))</f>
        <v/>
      </c>
      <c s="176" t="str">
        <f>IF('S.D.PASTE SHEET'!H1155="","",UPPER('S.D.PASTE SHEET'!H1155))</f>
        <v/>
      </c>
      <c s="176" t="str">
        <f>IF('S.D.PASTE SHEET'!I1155="","",'S.D.PASTE SHEET'!I1155)</f>
        <v/>
      </c>
      <c s="177" t="str">
        <f>IF('S.D.PASTE SHEET'!J1155="","",'S.D.PASTE SHEET'!J1155)</f>
        <v/>
      </c>
      <c s="176" t="str">
        <f>IF('S.D.PASTE SHEET'!K1155="","",'S.D.PASTE SHEET'!K1155)</f>
        <v/>
      </c>
      <c s="176" t="str">
        <f>IF('S.D.PASTE SHEET'!L1155="","",'S.D.PASTE SHEET'!L1155)</f>
        <v/>
      </c>
      <c s="176" t="str">
        <f>IF('S.D.PASTE SHEET'!M1155="","",'S.D.PASTE SHEET'!M1155)</f>
        <v/>
      </c>
      <c s="176" t="str">
        <f>IF('S.D.PASTE SHEET'!N1155="","",'S.D.PASTE SHEET'!N1155)</f>
        <v/>
      </c>
      <c s="176" t="str">
        <f>IF('S.D.PASTE SHEET'!O1155="","",'S.D.PASTE SHEET'!O1155)</f>
        <v/>
      </c>
      <c s="176" t="str">
        <f>IF('S.D.PASTE SHEET'!P1155="","",'S.D.PASTE SHEET'!P1155)</f>
        <v/>
      </c>
      <c s="176" t="str">
        <f>IF('S.D.PASTE SHEET'!Q1155="","",'S.D.PASTE SHEET'!Q1155)</f>
        <v/>
      </c>
      <c s="176" t="str">
        <f>IF('S.D.PASTE SHEET'!R1155="","",'S.D.PASTE SHEET'!R1155)</f>
        <v/>
      </c>
      <c s="176" t="str">
        <f>IF('S.D.PASTE SHEET'!S1155="","",'S.D.PASTE SHEET'!S1155)</f>
        <v/>
      </c>
      <c s="176" t="str">
        <f>IF('S.D.PASTE SHEET'!T1155="","",'S.D.PASTE SHEET'!T1155)</f>
        <v/>
      </c>
      <c s="176" t="str">
        <f>IF('S.D.PASTE SHEET'!U1155="","",'S.D.PASTE SHEET'!U1155)</f>
        <v/>
      </c>
      <c s="176" t="str">
        <f>IF('S.D.PASTE SHEET'!V1155="","",'S.D.PASTE SHEET'!V1155)</f>
        <v/>
      </c>
      <c s="176" t="str">
        <f>IF('S.D.PASTE SHEET'!W1155="","",'S.D.PASTE SHEET'!W1155)</f>
        <v/>
      </c>
      <c s="176" t="str">
        <f>IF('S.D.PASTE SHEET'!X1155="","",'S.D.PASTE SHEET'!X1155)</f>
        <v/>
      </c>
      <c s="176" t="str">
        <f>IF('S.D.PASTE SHEET'!Y1155="","",'S.D.PASTE SHEET'!Y1155)</f>
        <v/>
      </c>
      <c s="176" t="str">
        <f>IF('S.D.PASTE SHEET'!Z1155="","",'S.D.PASTE SHEET'!Z1155)</f>
        <v/>
      </c>
      <c s="176" t="str">
        <f>IF('S.D.PASTE SHEET'!AA1155="","",'S.D.PASTE SHEET'!AA1155)</f>
        <v/>
      </c>
      <c s="176" t="str">
        <f>IF('S.D.PASTE SHEET'!AB1155="","",'S.D.PASTE SHEET'!AB1155)</f>
        <v/>
      </c>
      <c s="176" t="str">
        <f>IF('S.D.PASTE SHEET'!AC1155="","",'S.D.PASTE SHEET'!AC1155)</f>
        <v/>
      </c>
      <c s="176" t="str">
        <f>IF('S.D.PASTE SHEET'!AD1155="","",'S.D.PASTE SHEET'!AD1155)</f>
        <v/>
      </c>
      <c s="178"/>
      <c s="179" t="str">
        <f>IF(AK1155="","",IF(AK1155&gt;0,COUNT($AG$2:AG1155),""))</f>
        <v/>
      </c>
      <c s="180" t="str">
        <f t="shared" si="1266"/>
        <v/>
      </c>
      <c s="180" t="str">
        <f t="shared" si="1266"/>
        <v/>
      </c>
      <c s="180" t="str">
        <f t="shared" si="1266"/>
        <v/>
      </c>
      <c s="181" t="str">
        <f t="shared" si="1266"/>
        <v/>
      </c>
      <c s="180" t="str">
        <f t="shared" si="1266"/>
        <v/>
      </c>
      <c s="180" t="str">
        <f t="shared" si="1266"/>
        <v/>
      </c>
      <c s="180" t="str">
        <f t="shared" si="1266"/>
        <v/>
      </c>
      <c s="180" t="str">
        <f t="shared" si="1266"/>
        <v/>
      </c>
      <c s="180" t="str">
        <f t="shared" si="1266"/>
        <v/>
      </c>
      <c s="181" t="str">
        <f t="shared" si="1266"/>
        <v/>
      </c>
      <c s="180" t="str">
        <f t="shared" si="1266"/>
        <v/>
      </c>
      <c s="180" t="str">
        <f t="shared" si="1266"/>
        <v/>
      </c>
      <c s="180" t="str">
        <f t="shared" si="1266"/>
        <v/>
      </c>
      <c s="180" t="str">
        <f t="shared" si="1266"/>
        <v/>
      </c>
      <c s="180" t="str">
        <f t="shared" si="1266"/>
        <v/>
      </c>
      <c s="180" t="str">
        <f t="shared" si="1266"/>
        <v/>
      </c>
      <c r="AX1155" s="180" t="str">
        <f>IF(BC1155="","",IF(BC1155&gt;0,COUNT($AY$2:AY1155),""))</f>
        <v/>
      </c>
      <c s="180" t="str">
        <f t="shared" si="1269" ref="AY1155">IF(AND($BB$1=5,$A1155=5,$BC$1=C1155),B1155,"")</f>
        <v/>
      </c>
      <c s="180" t="str">
        <f t="shared" si="1268"/>
        <v/>
      </c>
      <c s="182" t="str">
        <f t="shared" si="1268"/>
        <v/>
      </c>
      <c s="180" t="str">
        <f t="shared" si="1268"/>
        <v/>
      </c>
      <c s="180" t="str">
        <f t="shared" si="1268"/>
        <v/>
      </c>
      <c s="180" t="str">
        <f t="shared" si="1268"/>
        <v/>
      </c>
      <c s="180" t="str">
        <f t="shared" si="1268"/>
        <v/>
      </c>
      <c s="180" t="str">
        <f t="shared" si="1268"/>
        <v/>
      </c>
      <c s="182" t="str">
        <f t="shared" si="1268"/>
        <v/>
      </c>
      <c s="180" t="str">
        <f t="shared" si="1268"/>
        <v/>
      </c>
      <c s="180" t="str">
        <f t="shared" si="1268"/>
        <v/>
      </c>
      <c s="180" t="str">
        <f t="shared" si="1268"/>
        <v/>
      </c>
      <c s="180" t="str">
        <f t="shared" si="1268"/>
        <v/>
      </c>
      <c s="180" t="str">
        <f t="shared" si="1268"/>
        <v/>
      </c>
      <c s="180" t="str">
        <f t="shared" si="1268"/>
        <v/>
      </c>
    </row>
    <row r="1156" spans="1:65" ht="15.75" customHeight="1">
      <c r="A1156" s="176" t="str">
        <f>IF('S.D.PASTE SHEET'!A1156="","",'S.D.PASTE SHEET'!A1156)</f>
        <v/>
      </c>
      <c s="176" t="str">
        <f>IF('S.D.PASTE SHEET'!B1156="","",'S.D.PASTE SHEET'!B1156)</f>
        <v/>
      </c>
      <c s="176" t="str">
        <f>IF('S.D.PASTE SHEET'!C1156="","",'S.D.PASTE SHEET'!C1156)</f>
        <v/>
      </c>
      <c s="177" t="str">
        <f>IF('S.D.PASTE SHEET'!D1156="","",'S.D.PASTE SHEET'!D1156)</f>
        <v/>
      </c>
      <c s="176" t="str">
        <f>IF('S.D.PASTE SHEET'!E1156="","",UPPER('S.D.PASTE SHEET'!E1156))</f>
        <v/>
      </c>
      <c s="176" t="str">
        <f>IF('S.D.PASTE SHEET'!F1156="","",'S.D.PASTE SHEET'!F1156)</f>
        <v/>
      </c>
      <c s="176" t="str">
        <f>IF('S.D.PASTE SHEET'!G1156="","",UPPER('S.D.PASTE SHEET'!G1156))</f>
        <v/>
      </c>
      <c s="176" t="str">
        <f>IF('S.D.PASTE SHEET'!H1156="","",UPPER('S.D.PASTE SHEET'!H1156))</f>
        <v/>
      </c>
      <c s="176" t="str">
        <f>IF('S.D.PASTE SHEET'!I1156="","",'S.D.PASTE SHEET'!I1156)</f>
        <v/>
      </c>
      <c s="177" t="str">
        <f>IF('S.D.PASTE SHEET'!J1156="","",'S.D.PASTE SHEET'!J1156)</f>
        <v/>
      </c>
      <c s="176" t="str">
        <f>IF('S.D.PASTE SHEET'!K1156="","",'S.D.PASTE SHEET'!K1156)</f>
        <v/>
      </c>
      <c s="176" t="str">
        <f>IF('S.D.PASTE SHEET'!L1156="","",'S.D.PASTE SHEET'!L1156)</f>
        <v/>
      </c>
      <c s="176" t="str">
        <f>IF('S.D.PASTE SHEET'!M1156="","",'S.D.PASTE SHEET'!M1156)</f>
        <v/>
      </c>
      <c s="176" t="str">
        <f>IF('S.D.PASTE SHEET'!N1156="","",'S.D.PASTE SHEET'!N1156)</f>
        <v/>
      </c>
      <c s="176" t="str">
        <f>IF('S.D.PASTE SHEET'!O1156="","",'S.D.PASTE SHEET'!O1156)</f>
        <v/>
      </c>
      <c s="176" t="str">
        <f>IF('S.D.PASTE SHEET'!P1156="","",'S.D.PASTE SHEET'!P1156)</f>
        <v/>
      </c>
      <c s="176" t="str">
        <f>IF('S.D.PASTE SHEET'!Q1156="","",'S.D.PASTE SHEET'!Q1156)</f>
        <v/>
      </c>
      <c s="176" t="str">
        <f>IF('S.D.PASTE SHEET'!R1156="","",'S.D.PASTE SHEET'!R1156)</f>
        <v/>
      </c>
      <c s="176" t="str">
        <f>IF('S.D.PASTE SHEET'!S1156="","",'S.D.PASTE SHEET'!S1156)</f>
        <v/>
      </c>
      <c s="176" t="str">
        <f>IF('S.D.PASTE SHEET'!T1156="","",'S.D.PASTE SHEET'!T1156)</f>
        <v/>
      </c>
      <c s="176" t="str">
        <f>IF('S.D.PASTE SHEET'!U1156="","",'S.D.PASTE SHEET'!U1156)</f>
        <v/>
      </c>
      <c s="176" t="str">
        <f>IF('S.D.PASTE SHEET'!V1156="","",'S.D.PASTE SHEET'!V1156)</f>
        <v/>
      </c>
      <c s="176" t="str">
        <f>IF('S.D.PASTE SHEET'!W1156="","",'S.D.PASTE SHEET'!W1156)</f>
        <v/>
      </c>
      <c s="176" t="str">
        <f>IF('S.D.PASTE SHEET'!X1156="","",'S.D.PASTE SHEET'!X1156)</f>
        <v/>
      </c>
      <c s="176" t="str">
        <f>IF('S.D.PASTE SHEET'!Y1156="","",'S.D.PASTE SHEET'!Y1156)</f>
        <v/>
      </c>
      <c s="176" t="str">
        <f>IF('S.D.PASTE SHEET'!Z1156="","",'S.D.PASTE SHEET'!Z1156)</f>
        <v/>
      </c>
      <c s="176" t="str">
        <f>IF('S.D.PASTE SHEET'!AA1156="","",'S.D.PASTE SHEET'!AA1156)</f>
        <v/>
      </c>
      <c s="176" t="str">
        <f>IF('S.D.PASTE SHEET'!AB1156="","",'S.D.PASTE SHEET'!AB1156)</f>
        <v/>
      </c>
      <c s="176" t="str">
        <f>IF('S.D.PASTE SHEET'!AC1156="","",'S.D.PASTE SHEET'!AC1156)</f>
        <v/>
      </c>
      <c s="176" t="str">
        <f>IF('S.D.PASTE SHEET'!AD1156="","",'S.D.PASTE SHEET'!AD1156)</f>
        <v/>
      </c>
      <c s="178"/>
      <c s="179" t="str">
        <f>IF(AK1156="","",IF(AK1156&gt;0,COUNT($AG$2:AG1156),""))</f>
        <v/>
      </c>
      <c s="180" t="str">
        <f t="shared" si="1266"/>
        <v/>
      </c>
      <c s="180" t="str">
        <f t="shared" si="1266"/>
        <v/>
      </c>
      <c s="180" t="str">
        <f t="shared" si="1266"/>
        <v/>
      </c>
      <c s="181" t="str">
        <f t="shared" si="1266"/>
        <v/>
      </c>
      <c s="180" t="str">
        <f t="shared" si="1266"/>
        <v/>
      </c>
      <c s="180" t="str">
        <f t="shared" si="1266"/>
        <v/>
      </c>
      <c s="180" t="str">
        <f t="shared" si="1266"/>
        <v/>
      </c>
      <c s="180" t="str">
        <f t="shared" si="1266"/>
        <v/>
      </c>
      <c s="180" t="str">
        <f t="shared" si="1266"/>
        <v/>
      </c>
      <c s="181" t="str">
        <f t="shared" si="1266"/>
        <v/>
      </c>
      <c s="180" t="str">
        <f t="shared" si="1266"/>
        <v/>
      </c>
      <c s="180" t="str">
        <f t="shared" si="1266"/>
        <v/>
      </c>
      <c s="180" t="str">
        <f t="shared" si="1266"/>
        <v/>
      </c>
      <c s="180" t="str">
        <f t="shared" si="1266"/>
        <v/>
      </c>
      <c s="180" t="str">
        <f t="shared" si="1266"/>
        <v/>
      </c>
      <c s="180" t="str">
        <f t="shared" si="1266"/>
        <v/>
      </c>
      <c r="AX1156" s="180" t="str">
        <f>IF(BC1156="","",IF(BC1156&gt;0,COUNT($AY$2:AY1156),""))</f>
        <v/>
      </c>
      <c s="180" t="str">
        <f t="shared" si="1270" ref="AY1156">IF(AND($BB$1=5,$A1156=5,$BC$1=C1156),B1156,"")</f>
        <v/>
      </c>
      <c s="180" t="str">
        <f t="shared" si="1268"/>
        <v/>
      </c>
      <c s="182" t="str">
        <f t="shared" si="1268"/>
        <v/>
      </c>
      <c s="180" t="str">
        <f t="shared" si="1268"/>
        <v/>
      </c>
      <c s="180" t="str">
        <f t="shared" si="1268"/>
        <v/>
      </c>
      <c s="180" t="str">
        <f t="shared" si="1268"/>
        <v/>
      </c>
      <c s="180" t="str">
        <f t="shared" si="1268"/>
        <v/>
      </c>
      <c s="180" t="str">
        <f t="shared" si="1268"/>
        <v/>
      </c>
      <c s="182" t="str">
        <f t="shared" si="1268"/>
        <v/>
      </c>
      <c s="180" t="str">
        <f t="shared" si="1268"/>
        <v/>
      </c>
      <c s="180" t="str">
        <f t="shared" si="1268"/>
        <v/>
      </c>
      <c s="180" t="str">
        <f t="shared" si="1268"/>
        <v/>
      </c>
      <c s="180" t="str">
        <f t="shared" si="1268"/>
        <v/>
      </c>
      <c s="180" t="str">
        <f t="shared" si="1268"/>
        <v/>
      </c>
      <c s="180" t="str">
        <f t="shared" si="1268"/>
        <v/>
      </c>
    </row>
    <row r="1157" spans="1:65" ht="15.75" customHeight="1">
      <c r="A1157" s="176" t="str">
        <f>IF('S.D.PASTE SHEET'!A1157="","",'S.D.PASTE SHEET'!A1157)</f>
        <v/>
      </c>
      <c s="176" t="str">
        <f>IF('S.D.PASTE SHEET'!B1157="","",'S.D.PASTE SHEET'!B1157)</f>
        <v/>
      </c>
      <c s="176" t="str">
        <f>IF('S.D.PASTE SHEET'!C1157="","",'S.D.PASTE SHEET'!C1157)</f>
        <v/>
      </c>
      <c s="177" t="str">
        <f>IF('S.D.PASTE SHEET'!D1157="","",'S.D.PASTE SHEET'!D1157)</f>
        <v/>
      </c>
      <c s="176" t="str">
        <f>IF('S.D.PASTE SHEET'!E1157="","",UPPER('S.D.PASTE SHEET'!E1157))</f>
        <v/>
      </c>
      <c s="176" t="str">
        <f>IF('S.D.PASTE SHEET'!F1157="","",'S.D.PASTE SHEET'!F1157)</f>
        <v/>
      </c>
      <c s="176" t="str">
        <f>IF('S.D.PASTE SHEET'!G1157="","",UPPER('S.D.PASTE SHEET'!G1157))</f>
        <v/>
      </c>
      <c s="176" t="str">
        <f>IF('S.D.PASTE SHEET'!H1157="","",UPPER('S.D.PASTE SHEET'!H1157))</f>
        <v/>
      </c>
      <c s="176" t="str">
        <f>IF('S.D.PASTE SHEET'!I1157="","",'S.D.PASTE SHEET'!I1157)</f>
        <v/>
      </c>
      <c s="177" t="str">
        <f>IF('S.D.PASTE SHEET'!J1157="","",'S.D.PASTE SHEET'!J1157)</f>
        <v/>
      </c>
      <c s="176" t="str">
        <f>IF('S.D.PASTE SHEET'!K1157="","",'S.D.PASTE SHEET'!K1157)</f>
        <v/>
      </c>
      <c s="176" t="str">
        <f>IF('S.D.PASTE SHEET'!L1157="","",'S.D.PASTE SHEET'!L1157)</f>
        <v/>
      </c>
      <c s="176" t="str">
        <f>IF('S.D.PASTE SHEET'!M1157="","",'S.D.PASTE SHEET'!M1157)</f>
        <v/>
      </c>
      <c s="176" t="str">
        <f>IF('S.D.PASTE SHEET'!N1157="","",'S.D.PASTE SHEET'!N1157)</f>
        <v/>
      </c>
      <c s="176" t="str">
        <f>IF('S.D.PASTE SHEET'!O1157="","",'S.D.PASTE SHEET'!O1157)</f>
        <v/>
      </c>
      <c s="176" t="str">
        <f>IF('S.D.PASTE SHEET'!P1157="","",'S.D.PASTE SHEET'!P1157)</f>
        <v/>
      </c>
      <c s="176" t="str">
        <f>IF('S.D.PASTE SHEET'!Q1157="","",'S.D.PASTE SHEET'!Q1157)</f>
        <v/>
      </c>
      <c s="176" t="str">
        <f>IF('S.D.PASTE SHEET'!R1157="","",'S.D.PASTE SHEET'!R1157)</f>
        <v/>
      </c>
      <c s="176" t="str">
        <f>IF('S.D.PASTE SHEET'!S1157="","",'S.D.PASTE SHEET'!S1157)</f>
        <v/>
      </c>
      <c s="176" t="str">
        <f>IF('S.D.PASTE SHEET'!T1157="","",'S.D.PASTE SHEET'!T1157)</f>
        <v/>
      </c>
      <c s="176" t="str">
        <f>IF('S.D.PASTE SHEET'!U1157="","",'S.D.PASTE SHEET'!U1157)</f>
        <v/>
      </c>
      <c s="176" t="str">
        <f>IF('S.D.PASTE SHEET'!V1157="","",'S.D.PASTE SHEET'!V1157)</f>
        <v/>
      </c>
      <c s="176" t="str">
        <f>IF('S.D.PASTE SHEET'!W1157="","",'S.D.PASTE SHEET'!W1157)</f>
        <v/>
      </c>
      <c s="176" t="str">
        <f>IF('S.D.PASTE SHEET'!X1157="","",'S.D.PASTE SHEET'!X1157)</f>
        <v/>
      </c>
      <c s="176" t="str">
        <f>IF('S.D.PASTE SHEET'!Y1157="","",'S.D.PASTE SHEET'!Y1157)</f>
        <v/>
      </c>
      <c s="176" t="str">
        <f>IF('S.D.PASTE SHEET'!Z1157="","",'S.D.PASTE SHEET'!Z1157)</f>
        <v/>
      </c>
      <c s="176" t="str">
        <f>IF('S.D.PASTE SHEET'!AA1157="","",'S.D.PASTE SHEET'!AA1157)</f>
        <v/>
      </c>
      <c s="176" t="str">
        <f>IF('S.D.PASTE SHEET'!AB1157="","",'S.D.PASTE SHEET'!AB1157)</f>
        <v/>
      </c>
      <c s="176" t="str">
        <f>IF('S.D.PASTE SHEET'!AC1157="","",'S.D.PASTE SHEET'!AC1157)</f>
        <v/>
      </c>
      <c s="176" t="str">
        <f>IF('S.D.PASTE SHEET'!AD1157="","",'S.D.PASTE SHEET'!AD1157)</f>
        <v/>
      </c>
      <c s="178"/>
      <c s="179" t="str">
        <f>IF(AK1157="","",IF(AK1157&gt;0,COUNT($AG$2:AG1157),""))</f>
        <v/>
      </c>
      <c s="180" t="str">
        <f t="shared" si="1266"/>
        <v/>
      </c>
      <c s="180" t="str">
        <f t="shared" si="1266"/>
        <v/>
      </c>
      <c s="180" t="str">
        <f t="shared" si="1266"/>
        <v/>
      </c>
      <c s="181" t="str">
        <f t="shared" si="1266"/>
        <v/>
      </c>
      <c s="180" t="str">
        <f t="shared" si="1266"/>
        <v/>
      </c>
      <c s="180" t="str">
        <f t="shared" si="1266"/>
        <v/>
      </c>
      <c s="180" t="str">
        <f t="shared" si="1266"/>
        <v/>
      </c>
      <c s="180" t="str">
        <f t="shared" si="1266"/>
        <v/>
      </c>
      <c s="180" t="str">
        <f t="shared" si="1266"/>
        <v/>
      </c>
      <c s="181" t="str">
        <f t="shared" si="1266"/>
        <v/>
      </c>
      <c s="180" t="str">
        <f t="shared" si="1266"/>
        <v/>
      </c>
      <c s="180" t="str">
        <f t="shared" si="1266"/>
        <v/>
      </c>
      <c s="180" t="str">
        <f t="shared" si="1266"/>
        <v/>
      </c>
      <c s="180" t="str">
        <f t="shared" si="1266"/>
        <v/>
      </c>
      <c s="180" t="str">
        <f t="shared" si="1266"/>
        <v/>
      </c>
      <c s="180" t="str">
        <f t="shared" si="1266"/>
        <v/>
      </c>
      <c r="AX1157" s="180" t="str">
        <f>IF(BC1157="","",IF(BC1157&gt;0,COUNT($AY$2:AY1157),""))</f>
        <v/>
      </c>
      <c s="180" t="str">
        <f t="shared" si="1271" ref="AY1157">IF(AND($BB$1=5,$A1157=5,$BC$1=C1157),B1157,"")</f>
        <v/>
      </c>
      <c s="180" t="str">
        <f t="shared" si="1268"/>
        <v/>
      </c>
      <c s="182" t="str">
        <f t="shared" si="1268"/>
        <v/>
      </c>
      <c s="180" t="str">
        <f t="shared" si="1268"/>
        <v/>
      </c>
      <c s="180" t="str">
        <f t="shared" si="1268"/>
        <v/>
      </c>
      <c s="180" t="str">
        <f t="shared" si="1268"/>
        <v/>
      </c>
      <c s="180" t="str">
        <f t="shared" si="1268"/>
        <v/>
      </c>
      <c s="180" t="str">
        <f t="shared" si="1268"/>
        <v/>
      </c>
      <c s="182" t="str">
        <f t="shared" si="1268"/>
        <v/>
      </c>
      <c s="180" t="str">
        <f t="shared" si="1268"/>
        <v/>
      </c>
      <c s="180" t="str">
        <f t="shared" si="1268"/>
        <v/>
      </c>
      <c s="180" t="str">
        <f t="shared" si="1268"/>
        <v/>
      </c>
      <c s="180" t="str">
        <f t="shared" si="1268"/>
        <v/>
      </c>
      <c s="180" t="str">
        <f t="shared" si="1268"/>
        <v/>
      </c>
      <c s="180" t="str">
        <f t="shared" si="1268"/>
        <v/>
      </c>
    </row>
    <row r="1158" spans="1:65" ht="15.75" customHeight="1">
      <c r="A1158" s="176" t="str">
        <f>IF('S.D.PASTE SHEET'!A1158="","",'S.D.PASTE SHEET'!A1158)</f>
        <v/>
      </c>
      <c s="176" t="str">
        <f>IF('S.D.PASTE SHEET'!B1158="","",'S.D.PASTE SHEET'!B1158)</f>
        <v/>
      </c>
      <c s="176" t="str">
        <f>IF('S.D.PASTE SHEET'!C1158="","",'S.D.PASTE SHEET'!C1158)</f>
        <v/>
      </c>
      <c s="177" t="str">
        <f>IF('S.D.PASTE SHEET'!D1158="","",'S.D.PASTE SHEET'!D1158)</f>
        <v/>
      </c>
      <c s="176" t="str">
        <f>IF('S.D.PASTE SHEET'!E1158="","",UPPER('S.D.PASTE SHEET'!E1158))</f>
        <v/>
      </c>
      <c s="176" t="str">
        <f>IF('S.D.PASTE SHEET'!F1158="","",'S.D.PASTE SHEET'!F1158)</f>
        <v/>
      </c>
      <c s="176" t="str">
        <f>IF('S.D.PASTE SHEET'!G1158="","",UPPER('S.D.PASTE SHEET'!G1158))</f>
        <v/>
      </c>
      <c s="176" t="str">
        <f>IF('S.D.PASTE SHEET'!H1158="","",UPPER('S.D.PASTE SHEET'!H1158))</f>
        <v/>
      </c>
      <c s="176" t="str">
        <f>IF('S.D.PASTE SHEET'!I1158="","",'S.D.PASTE SHEET'!I1158)</f>
        <v/>
      </c>
      <c s="177" t="str">
        <f>IF('S.D.PASTE SHEET'!J1158="","",'S.D.PASTE SHEET'!J1158)</f>
        <v/>
      </c>
      <c s="176" t="str">
        <f>IF('S.D.PASTE SHEET'!K1158="","",'S.D.PASTE SHEET'!K1158)</f>
        <v/>
      </c>
      <c s="176" t="str">
        <f>IF('S.D.PASTE SHEET'!L1158="","",'S.D.PASTE SHEET'!L1158)</f>
        <v/>
      </c>
      <c s="176" t="str">
        <f>IF('S.D.PASTE SHEET'!M1158="","",'S.D.PASTE SHEET'!M1158)</f>
        <v/>
      </c>
      <c s="176" t="str">
        <f>IF('S.D.PASTE SHEET'!N1158="","",'S.D.PASTE SHEET'!N1158)</f>
        <v/>
      </c>
      <c s="176" t="str">
        <f>IF('S.D.PASTE SHEET'!O1158="","",'S.D.PASTE SHEET'!O1158)</f>
        <v/>
      </c>
      <c s="176" t="str">
        <f>IF('S.D.PASTE SHEET'!P1158="","",'S.D.PASTE SHEET'!P1158)</f>
        <v/>
      </c>
      <c s="176" t="str">
        <f>IF('S.D.PASTE SHEET'!Q1158="","",'S.D.PASTE SHEET'!Q1158)</f>
        <v/>
      </c>
      <c s="176" t="str">
        <f>IF('S.D.PASTE SHEET'!R1158="","",'S.D.PASTE SHEET'!R1158)</f>
        <v/>
      </c>
      <c s="176" t="str">
        <f>IF('S.D.PASTE SHEET'!S1158="","",'S.D.PASTE SHEET'!S1158)</f>
        <v/>
      </c>
      <c s="176" t="str">
        <f>IF('S.D.PASTE SHEET'!T1158="","",'S.D.PASTE SHEET'!T1158)</f>
        <v/>
      </c>
      <c s="176" t="str">
        <f>IF('S.D.PASTE SHEET'!U1158="","",'S.D.PASTE SHEET'!U1158)</f>
        <v/>
      </c>
      <c s="176" t="str">
        <f>IF('S.D.PASTE SHEET'!V1158="","",'S.D.PASTE SHEET'!V1158)</f>
        <v/>
      </c>
      <c s="176" t="str">
        <f>IF('S.D.PASTE SHEET'!W1158="","",'S.D.PASTE SHEET'!W1158)</f>
        <v/>
      </c>
      <c s="176" t="str">
        <f>IF('S.D.PASTE SHEET'!X1158="","",'S.D.PASTE SHEET'!X1158)</f>
        <v/>
      </c>
      <c s="176" t="str">
        <f>IF('S.D.PASTE SHEET'!Y1158="","",'S.D.PASTE SHEET'!Y1158)</f>
        <v/>
      </c>
      <c s="176" t="str">
        <f>IF('S.D.PASTE SHEET'!Z1158="","",'S.D.PASTE SHEET'!Z1158)</f>
        <v/>
      </c>
      <c s="176" t="str">
        <f>IF('S.D.PASTE SHEET'!AA1158="","",'S.D.PASTE SHEET'!AA1158)</f>
        <v/>
      </c>
      <c s="176" t="str">
        <f>IF('S.D.PASTE SHEET'!AB1158="","",'S.D.PASTE SHEET'!AB1158)</f>
        <v/>
      </c>
      <c s="176" t="str">
        <f>IF('S.D.PASTE SHEET'!AC1158="","",'S.D.PASTE SHEET'!AC1158)</f>
        <v/>
      </c>
      <c s="176" t="str">
        <f>IF('S.D.PASTE SHEET'!AD1158="","",'S.D.PASTE SHEET'!AD1158)</f>
        <v/>
      </c>
      <c s="178"/>
      <c s="179" t="str">
        <f>IF(AK1158="","",IF(AK1158&gt;0,COUNT($AG$2:AG1158),""))</f>
        <v/>
      </c>
      <c s="180" t="str">
        <f t="shared" si="1266"/>
        <v/>
      </c>
      <c s="180" t="str">
        <f t="shared" si="1266"/>
        <v/>
      </c>
      <c s="180" t="str">
        <f t="shared" si="1266"/>
        <v/>
      </c>
      <c s="181" t="str">
        <f t="shared" si="1266"/>
        <v/>
      </c>
      <c s="180" t="str">
        <f t="shared" si="1266"/>
        <v/>
      </c>
      <c s="180" t="str">
        <f t="shared" si="1266"/>
        <v/>
      </c>
      <c s="180" t="str">
        <f t="shared" si="1266"/>
        <v/>
      </c>
      <c s="180" t="str">
        <f t="shared" si="1266"/>
        <v/>
      </c>
      <c s="180" t="str">
        <f t="shared" si="1266"/>
        <v/>
      </c>
      <c s="181" t="str">
        <f t="shared" si="1266"/>
        <v/>
      </c>
      <c s="180" t="str">
        <f t="shared" si="1266"/>
        <v/>
      </c>
      <c s="180" t="str">
        <f t="shared" si="1266"/>
        <v/>
      </c>
      <c s="180" t="str">
        <f t="shared" si="1266"/>
        <v/>
      </c>
      <c s="180" t="str">
        <f t="shared" si="1266"/>
        <v/>
      </c>
      <c s="180" t="str">
        <f t="shared" si="1266"/>
        <v/>
      </c>
      <c s="180" t="str">
        <f t="shared" si="1266"/>
        <v/>
      </c>
      <c r="AX1158" s="180" t="str">
        <f>IF(BC1158="","",IF(BC1158&gt;0,COUNT($AY$2:AY1158),""))</f>
        <v/>
      </c>
      <c s="180" t="str">
        <f t="shared" si="1272" ref="AY1158">IF(AND($BB$1=5,$A1158=5,$BC$1=C1158),B1158,"")</f>
        <v/>
      </c>
      <c s="180" t="str">
        <f t="shared" si="1268"/>
        <v/>
      </c>
      <c s="182" t="str">
        <f t="shared" si="1268"/>
        <v/>
      </c>
      <c s="180" t="str">
        <f t="shared" si="1268"/>
        <v/>
      </c>
      <c s="180" t="str">
        <f t="shared" si="1268"/>
        <v/>
      </c>
      <c s="180" t="str">
        <f t="shared" si="1268"/>
        <v/>
      </c>
      <c s="180" t="str">
        <f t="shared" si="1268"/>
        <v/>
      </c>
      <c s="180" t="str">
        <f t="shared" si="1268"/>
        <v/>
      </c>
      <c s="182" t="str">
        <f t="shared" si="1268"/>
        <v/>
      </c>
      <c s="180" t="str">
        <f t="shared" si="1268"/>
        <v/>
      </c>
      <c s="180" t="str">
        <f t="shared" si="1268"/>
        <v/>
      </c>
      <c s="180" t="str">
        <f t="shared" si="1268"/>
        <v/>
      </c>
      <c s="180" t="str">
        <f t="shared" si="1268"/>
        <v/>
      </c>
      <c s="180" t="str">
        <f t="shared" si="1268"/>
        <v/>
      </c>
      <c s="180" t="str">
        <f t="shared" si="1268"/>
        <v/>
      </c>
    </row>
    <row r="1159" spans="1:65" ht="15.75" customHeight="1">
      <c r="A1159" s="176" t="str">
        <f>IF('S.D.PASTE SHEET'!A1159="","",'S.D.PASTE SHEET'!A1159)</f>
        <v/>
      </c>
      <c s="176" t="str">
        <f>IF('S.D.PASTE SHEET'!B1159="","",'S.D.PASTE SHEET'!B1159)</f>
        <v/>
      </c>
      <c s="176" t="str">
        <f>IF('S.D.PASTE SHEET'!C1159="","",'S.D.PASTE SHEET'!C1159)</f>
        <v/>
      </c>
      <c s="177" t="str">
        <f>IF('S.D.PASTE SHEET'!D1159="","",'S.D.PASTE SHEET'!D1159)</f>
        <v/>
      </c>
      <c s="176" t="str">
        <f>IF('S.D.PASTE SHEET'!E1159="","",UPPER('S.D.PASTE SHEET'!E1159))</f>
        <v/>
      </c>
      <c s="176" t="str">
        <f>IF('S.D.PASTE SHEET'!F1159="","",'S.D.PASTE SHEET'!F1159)</f>
        <v/>
      </c>
      <c s="176" t="str">
        <f>IF('S.D.PASTE SHEET'!G1159="","",UPPER('S.D.PASTE SHEET'!G1159))</f>
        <v/>
      </c>
      <c s="176" t="str">
        <f>IF('S.D.PASTE SHEET'!H1159="","",UPPER('S.D.PASTE SHEET'!H1159))</f>
        <v/>
      </c>
      <c s="176" t="str">
        <f>IF('S.D.PASTE SHEET'!I1159="","",'S.D.PASTE SHEET'!I1159)</f>
        <v/>
      </c>
      <c s="177" t="str">
        <f>IF('S.D.PASTE SHEET'!J1159="","",'S.D.PASTE SHEET'!J1159)</f>
        <v/>
      </c>
      <c s="176" t="str">
        <f>IF('S.D.PASTE SHEET'!K1159="","",'S.D.PASTE SHEET'!K1159)</f>
        <v/>
      </c>
      <c s="176" t="str">
        <f>IF('S.D.PASTE SHEET'!L1159="","",'S.D.PASTE SHEET'!L1159)</f>
        <v/>
      </c>
      <c s="176" t="str">
        <f>IF('S.D.PASTE SHEET'!M1159="","",'S.D.PASTE SHEET'!M1159)</f>
        <v/>
      </c>
      <c s="176" t="str">
        <f>IF('S.D.PASTE SHEET'!N1159="","",'S.D.PASTE SHEET'!N1159)</f>
        <v/>
      </c>
      <c s="176" t="str">
        <f>IF('S.D.PASTE SHEET'!O1159="","",'S.D.PASTE SHEET'!O1159)</f>
        <v/>
      </c>
      <c s="176" t="str">
        <f>IF('S.D.PASTE SHEET'!P1159="","",'S.D.PASTE SHEET'!P1159)</f>
        <v/>
      </c>
      <c s="176" t="str">
        <f>IF('S.D.PASTE SHEET'!Q1159="","",'S.D.PASTE SHEET'!Q1159)</f>
        <v/>
      </c>
      <c s="176" t="str">
        <f>IF('S.D.PASTE SHEET'!R1159="","",'S.D.PASTE SHEET'!R1159)</f>
        <v/>
      </c>
      <c s="176" t="str">
        <f>IF('S.D.PASTE SHEET'!S1159="","",'S.D.PASTE SHEET'!S1159)</f>
        <v/>
      </c>
      <c s="176" t="str">
        <f>IF('S.D.PASTE SHEET'!T1159="","",'S.D.PASTE SHEET'!T1159)</f>
        <v/>
      </c>
      <c s="176" t="str">
        <f>IF('S.D.PASTE SHEET'!U1159="","",'S.D.PASTE SHEET'!U1159)</f>
        <v/>
      </c>
      <c s="176" t="str">
        <f>IF('S.D.PASTE SHEET'!V1159="","",'S.D.PASTE SHEET'!V1159)</f>
        <v/>
      </c>
      <c s="176" t="str">
        <f>IF('S.D.PASTE SHEET'!W1159="","",'S.D.PASTE SHEET'!W1159)</f>
        <v/>
      </c>
      <c s="176" t="str">
        <f>IF('S.D.PASTE SHEET'!X1159="","",'S.D.PASTE SHEET'!X1159)</f>
        <v/>
      </c>
      <c s="176" t="str">
        <f>IF('S.D.PASTE SHEET'!Y1159="","",'S.D.PASTE SHEET'!Y1159)</f>
        <v/>
      </c>
      <c s="176" t="str">
        <f>IF('S.D.PASTE SHEET'!Z1159="","",'S.D.PASTE SHEET'!Z1159)</f>
        <v/>
      </c>
      <c s="176" t="str">
        <f>IF('S.D.PASTE SHEET'!AA1159="","",'S.D.PASTE SHEET'!AA1159)</f>
        <v/>
      </c>
      <c s="176" t="str">
        <f>IF('S.D.PASTE SHEET'!AB1159="","",'S.D.PASTE SHEET'!AB1159)</f>
        <v/>
      </c>
      <c s="176" t="str">
        <f>IF('S.D.PASTE SHEET'!AC1159="","",'S.D.PASTE SHEET'!AC1159)</f>
        <v/>
      </c>
      <c s="176" t="str">
        <f>IF('S.D.PASTE SHEET'!AD1159="","",'S.D.PASTE SHEET'!AD1159)</f>
        <v/>
      </c>
      <c s="178"/>
      <c s="179" t="str">
        <f>IF(AK1159="","",IF(AK1159&gt;0,COUNT($AG$2:AG1159),""))</f>
        <v/>
      </c>
      <c s="180" t="str">
        <f t="shared" si="1266"/>
        <v/>
      </c>
      <c s="180" t="str">
        <f t="shared" si="1266"/>
        <v/>
      </c>
      <c s="180" t="str">
        <f t="shared" si="1266"/>
        <v/>
      </c>
      <c s="181" t="str">
        <f t="shared" si="1266"/>
        <v/>
      </c>
      <c s="180" t="str">
        <f t="shared" si="1266"/>
        <v/>
      </c>
      <c s="180" t="str">
        <f t="shared" si="1266"/>
        <v/>
      </c>
      <c s="180" t="str">
        <f t="shared" si="1266"/>
        <v/>
      </c>
      <c s="180" t="str">
        <f t="shared" si="1266"/>
        <v/>
      </c>
      <c s="180" t="str">
        <f t="shared" si="1266"/>
        <v/>
      </c>
      <c s="181" t="str">
        <f t="shared" si="1266"/>
        <v/>
      </c>
      <c s="180" t="str">
        <f t="shared" si="1266"/>
        <v/>
      </c>
      <c s="180" t="str">
        <f t="shared" si="1266"/>
        <v/>
      </c>
      <c s="180" t="str">
        <f t="shared" si="1266"/>
        <v/>
      </c>
      <c s="180" t="str">
        <f t="shared" si="1266"/>
        <v/>
      </c>
      <c s="180" t="str">
        <f t="shared" si="1266"/>
        <v/>
      </c>
      <c s="180" t="str">
        <f t="shared" si="1266"/>
        <v/>
      </c>
      <c r="AX1159" s="180" t="str">
        <f>IF(BC1159="","",IF(BC1159&gt;0,COUNT($AY$2:AY1159),""))</f>
        <v/>
      </c>
      <c s="180" t="str">
        <f t="shared" si="1273" ref="AY1159">IF(AND($BB$1=5,$A1159=5,$BC$1=C1159),B1159,"")</f>
        <v/>
      </c>
      <c s="180" t="str">
        <f t="shared" si="1268"/>
        <v/>
      </c>
      <c s="182" t="str">
        <f t="shared" si="1268"/>
        <v/>
      </c>
      <c s="180" t="str">
        <f t="shared" si="1268"/>
        <v/>
      </c>
      <c s="180" t="str">
        <f t="shared" si="1268"/>
        <v/>
      </c>
      <c s="180" t="str">
        <f t="shared" si="1268"/>
        <v/>
      </c>
      <c s="180" t="str">
        <f t="shared" si="1268"/>
        <v/>
      </c>
      <c s="180" t="str">
        <f t="shared" si="1268"/>
        <v/>
      </c>
      <c s="182" t="str">
        <f t="shared" si="1268"/>
        <v/>
      </c>
      <c s="180" t="str">
        <f t="shared" si="1268"/>
        <v/>
      </c>
      <c s="180" t="str">
        <f t="shared" si="1268"/>
        <v/>
      </c>
      <c s="180" t="str">
        <f t="shared" si="1268"/>
        <v/>
      </c>
      <c s="180" t="str">
        <f t="shared" si="1268"/>
        <v/>
      </c>
      <c s="180" t="str">
        <f t="shared" si="1268"/>
        <v/>
      </c>
      <c s="180" t="str">
        <f t="shared" si="1268"/>
        <v/>
      </c>
    </row>
    <row r="1160" spans="1:65" ht="15.75" customHeight="1">
      <c r="A1160" s="176" t="str">
        <f>IF('S.D.PASTE SHEET'!A1160="","",'S.D.PASTE SHEET'!A1160)</f>
        <v/>
      </c>
      <c s="176" t="str">
        <f>IF('S.D.PASTE SHEET'!B1160="","",'S.D.PASTE SHEET'!B1160)</f>
        <v/>
      </c>
      <c s="176" t="str">
        <f>IF('S.D.PASTE SHEET'!C1160="","",'S.D.PASTE SHEET'!C1160)</f>
        <v/>
      </c>
      <c s="177" t="str">
        <f>IF('S.D.PASTE SHEET'!D1160="","",'S.D.PASTE SHEET'!D1160)</f>
        <v/>
      </c>
      <c s="176" t="str">
        <f>IF('S.D.PASTE SHEET'!E1160="","",UPPER('S.D.PASTE SHEET'!E1160))</f>
        <v/>
      </c>
      <c s="176" t="str">
        <f>IF('S.D.PASTE SHEET'!F1160="","",'S.D.PASTE SHEET'!F1160)</f>
        <v/>
      </c>
      <c s="176" t="str">
        <f>IF('S.D.PASTE SHEET'!G1160="","",UPPER('S.D.PASTE SHEET'!G1160))</f>
        <v/>
      </c>
      <c s="176" t="str">
        <f>IF('S.D.PASTE SHEET'!H1160="","",UPPER('S.D.PASTE SHEET'!H1160))</f>
        <v/>
      </c>
      <c s="176" t="str">
        <f>IF('S.D.PASTE SHEET'!I1160="","",'S.D.PASTE SHEET'!I1160)</f>
        <v/>
      </c>
      <c s="177" t="str">
        <f>IF('S.D.PASTE SHEET'!J1160="","",'S.D.PASTE SHEET'!J1160)</f>
        <v/>
      </c>
      <c s="176" t="str">
        <f>IF('S.D.PASTE SHEET'!K1160="","",'S.D.PASTE SHEET'!K1160)</f>
        <v/>
      </c>
      <c s="176" t="str">
        <f>IF('S.D.PASTE SHEET'!L1160="","",'S.D.PASTE SHEET'!L1160)</f>
        <v/>
      </c>
      <c s="176" t="str">
        <f>IF('S.D.PASTE SHEET'!M1160="","",'S.D.PASTE SHEET'!M1160)</f>
        <v/>
      </c>
      <c s="176" t="str">
        <f>IF('S.D.PASTE SHEET'!N1160="","",'S.D.PASTE SHEET'!N1160)</f>
        <v/>
      </c>
      <c s="176" t="str">
        <f>IF('S.D.PASTE SHEET'!O1160="","",'S.D.PASTE SHEET'!O1160)</f>
        <v/>
      </c>
      <c s="176" t="str">
        <f>IF('S.D.PASTE SHEET'!P1160="","",'S.D.PASTE SHEET'!P1160)</f>
        <v/>
      </c>
      <c s="176" t="str">
        <f>IF('S.D.PASTE SHEET'!Q1160="","",'S.D.PASTE SHEET'!Q1160)</f>
        <v/>
      </c>
      <c s="176" t="str">
        <f>IF('S.D.PASTE SHEET'!R1160="","",'S.D.PASTE SHEET'!R1160)</f>
        <v/>
      </c>
      <c s="176" t="str">
        <f>IF('S.D.PASTE SHEET'!S1160="","",'S.D.PASTE SHEET'!S1160)</f>
        <v/>
      </c>
      <c s="176" t="str">
        <f>IF('S.D.PASTE SHEET'!T1160="","",'S.D.PASTE SHEET'!T1160)</f>
        <v/>
      </c>
      <c s="176" t="str">
        <f>IF('S.D.PASTE SHEET'!U1160="","",'S.D.PASTE SHEET'!U1160)</f>
        <v/>
      </c>
      <c s="176" t="str">
        <f>IF('S.D.PASTE SHEET'!V1160="","",'S.D.PASTE SHEET'!V1160)</f>
        <v/>
      </c>
      <c s="176" t="str">
        <f>IF('S.D.PASTE SHEET'!W1160="","",'S.D.PASTE SHEET'!W1160)</f>
        <v/>
      </c>
      <c s="176" t="str">
        <f>IF('S.D.PASTE SHEET'!X1160="","",'S.D.PASTE SHEET'!X1160)</f>
        <v/>
      </c>
      <c s="176" t="str">
        <f>IF('S.D.PASTE SHEET'!Y1160="","",'S.D.PASTE SHEET'!Y1160)</f>
        <v/>
      </c>
      <c s="176" t="str">
        <f>IF('S.D.PASTE SHEET'!Z1160="","",'S.D.PASTE SHEET'!Z1160)</f>
        <v/>
      </c>
      <c s="176" t="str">
        <f>IF('S.D.PASTE SHEET'!AA1160="","",'S.D.PASTE SHEET'!AA1160)</f>
        <v/>
      </c>
      <c s="176" t="str">
        <f>IF('S.D.PASTE SHEET'!AB1160="","",'S.D.PASTE SHEET'!AB1160)</f>
        <v/>
      </c>
      <c s="176" t="str">
        <f>IF('S.D.PASTE SHEET'!AC1160="","",'S.D.PASTE SHEET'!AC1160)</f>
        <v/>
      </c>
      <c s="176" t="str">
        <f>IF('S.D.PASTE SHEET'!AD1160="","",'S.D.PASTE SHEET'!AD1160)</f>
        <v/>
      </c>
      <c s="178"/>
      <c s="179" t="str">
        <f>IF(AK1160="","",IF(AK1160&gt;0,COUNT($AG$2:AG1160),""))</f>
        <v/>
      </c>
      <c s="180" t="str">
        <f t="shared" si="1266"/>
        <v/>
      </c>
      <c s="180" t="str">
        <f t="shared" si="1266"/>
        <v/>
      </c>
      <c s="180" t="str">
        <f t="shared" si="1266"/>
        <v/>
      </c>
      <c s="181" t="str">
        <f t="shared" si="1266"/>
        <v/>
      </c>
      <c s="180" t="str">
        <f t="shared" si="1266"/>
        <v/>
      </c>
      <c s="180" t="str">
        <f t="shared" si="1266"/>
        <v/>
      </c>
      <c s="180" t="str">
        <f t="shared" si="1266"/>
        <v/>
      </c>
      <c s="180" t="str">
        <f t="shared" si="1266"/>
        <v/>
      </c>
      <c s="180" t="str">
        <f t="shared" si="1266"/>
        <v/>
      </c>
      <c s="181" t="str">
        <f t="shared" si="1266"/>
        <v/>
      </c>
      <c s="180" t="str">
        <f t="shared" si="1266"/>
        <v/>
      </c>
      <c s="180" t="str">
        <f t="shared" si="1266"/>
        <v/>
      </c>
      <c s="180" t="str">
        <f t="shared" si="1266"/>
        <v/>
      </c>
      <c s="180" t="str">
        <f t="shared" si="1266"/>
        <v/>
      </c>
      <c s="180" t="str">
        <f t="shared" si="1266"/>
        <v/>
      </c>
      <c s="180" t="str">
        <f t="shared" si="1266"/>
        <v/>
      </c>
      <c r="AX1160" s="180" t="str">
        <f>IF(BC1160="","",IF(BC1160&gt;0,COUNT($AY$2:AY1160),""))</f>
        <v/>
      </c>
      <c s="180" t="str">
        <f t="shared" si="1274" ref="AY1160">IF(AND($BB$1=5,$A1160=5,$BC$1=C1160),B1160,"")</f>
        <v/>
      </c>
      <c s="180" t="str">
        <f t="shared" si="1268"/>
        <v/>
      </c>
      <c s="182" t="str">
        <f t="shared" si="1268"/>
        <v/>
      </c>
      <c s="180" t="str">
        <f t="shared" si="1268"/>
        <v/>
      </c>
      <c s="180" t="str">
        <f t="shared" si="1268"/>
        <v/>
      </c>
      <c s="180" t="str">
        <f t="shared" si="1268"/>
        <v/>
      </c>
      <c s="180" t="str">
        <f t="shared" si="1268"/>
        <v/>
      </c>
      <c s="180" t="str">
        <f t="shared" si="1268"/>
        <v/>
      </c>
      <c s="182" t="str">
        <f t="shared" si="1268"/>
        <v/>
      </c>
      <c s="180" t="str">
        <f t="shared" si="1268"/>
        <v/>
      </c>
      <c s="180" t="str">
        <f t="shared" si="1268"/>
        <v/>
      </c>
      <c s="180" t="str">
        <f t="shared" si="1268"/>
        <v/>
      </c>
      <c s="180" t="str">
        <f t="shared" si="1268"/>
        <v/>
      </c>
      <c s="180" t="str">
        <f t="shared" si="1268"/>
        <v/>
      </c>
      <c s="180" t="str">
        <f t="shared" si="1268"/>
        <v/>
      </c>
    </row>
    <row r="1161" spans="1:65" ht="15.75" customHeight="1">
      <c r="A1161" s="176" t="str">
        <f>IF('S.D.PASTE SHEET'!A1161="","",'S.D.PASTE SHEET'!A1161)</f>
        <v/>
      </c>
      <c s="176" t="str">
        <f>IF('S.D.PASTE SHEET'!B1161="","",'S.D.PASTE SHEET'!B1161)</f>
        <v/>
      </c>
      <c s="176" t="str">
        <f>IF('S.D.PASTE SHEET'!C1161="","",'S.D.PASTE SHEET'!C1161)</f>
        <v/>
      </c>
      <c s="177" t="str">
        <f>IF('S.D.PASTE SHEET'!D1161="","",'S.D.PASTE SHEET'!D1161)</f>
        <v/>
      </c>
      <c s="176" t="str">
        <f>IF('S.D.PASTE SHEET'!E1161="","",UPPER('S.D.PASTE SHEET'!E1161))</f>
        <v/>
      </c>
      <c s="176" t="str">
        <f>IF('S.D.PASTE SHEET'!F1161="","",'S.D.PASTE SHEET'!F1161)</f>
        <v/>
      </c>
      <c s="176" t="str">
        <f>IF('S.D.PASTE SHEET'!G1161="","",UPPER('S.D.PASTE SHEET'!G1161))</f>
        <v/>
      </c>
      <c s="176" t="str">
        <f>IF('S.D.PASTE SHEET'!H1161="","",UPPER('S.D.PASTE SHEET'!H1161))</f>
        <v/>
      </c>
      <c s="176" t="str">
        <f>IF('S.D.PASTE SHEET'!I1161="","",'S.D.PASTE SHEET'!I1161)</f>
        <v/>
      </c>
      <c s="177" t="str">
        <f>IF('S.D.PASTE SHEET'!J1161="","",'S.D.PASTE SHEET'!J1161)</f>
        <v/>
      </c>
      <c s="176" t="str">
        <f>IF('S.D.PASTE SHEET'!K1161="","",'S.D.PASTE SHEET'!K1161)</f>
        <v/>
      </c>
      <c s="176" t="str">
        <f>IF('S.D.PASTE SHEET'!L1161="","",'S.D.PASTE SHEET'!L1161)</f>
        <v/>
      </c>
      <c s="176" t="str">
        <f>IF('S.D.PASTE SHEET'!M1161="","",'S.D.PASTE SHEET'!M1161)</f>
        <v/>
      </c>
      <c s="176" t="str">
        <f>IF('S.D.PASTE SHEET'!N1161="","",'S.D.PASTE SHEET'!N1161)</f>
        <v/>
      </c>
      <c s="176" t="str">
        <f>IF('S.D.PASTE SHEET'!O1161="","",'S.D.PASTE SHEET'!O1161)</f>
        <v/>
      </c>
      <c s="176" t="str">
        <f>IF('S.D.PASTE SHEET'!P1161="","",'S.D.PASTE SHEET'!P1161)</f>
        <v/>
      </c>
      <c s="176" t="str">
        <f>IF('S.D.PASTE SHEET'!Q1161="","",'S.D.PASTE SHEET'!Q1161)</f>
        <v/>
      </c>
      <c s="176" t="str">
        <f>IF('S.D.PASTE SHEET'!R1161="","",'S.D.PASTE SHEET'!R1161)</f>
        <v/>
      </c>
      <c s="176" t="str">
        <f>IF('S.D.PASTE SHEET'!S1161="","",'S.D.PASTE SHEET'!S1161)</f>
        <v/>
      </c>
      <c s="176" t="str">
        <f>IF('S.D.PASTE SHEET'!T1161="","",'S.D.PASTE SHEET'!T1161)</f>
        <v/>
      </c>
      <c s="176" t="str">
        <f>IF('S.D.PASTE SHEET'!U1161="","",'S.D.PASTE SHEET'!U1161)</f>
        <v/>
      </c>
      <c s="176" t="str">
        <f>IF('S.D.PASTE SHEET'!V1161="","",'S.D.PASTE SHEET'!V1161)</f>
        <v/>
      </c>
      <c s="176" t="str">
        <f>IF('S.D.PASTE SHEET'!W1161="","",'S.D.PASTE SHEET'!W1161)</f>
        <v/>
      </c>
      <c s="176" t="str">
        <f>IF('S.D.PASTE SHEET'!X1161="","",'S.D.PASTE SHEET'!X1161)</f>
        <v/>
      </c>
      <c s="176" t="str">
        <f>IF('S.D.PASTE SHEET'!Y1161="","",'S.D.PASTE SHEET'!Y1161)</f>
        <v/>
      </c>
      <c s="176" t="str">
        <f>IF('S.D.PASTE SHEET'!Z1161="","",'S.D.PASTE SHEET'!Z1161)</f>
        <v/>
      </c>
      <c s="176" t="str">
        <f>IF('S.D.PASTE SHEET'!AA1161="","",'S.D.PASTE SHEET'!AA1161)</f>
        <v/>
      </c>
      <c s="176" t="str">
        <f>IF('S.D.PASTE SHEET'!AB1161="","",'S.D.PASTE SHEET'!AB1161)</f>
        <v/>
      </c>
      <c s="176" t="str">
        <f>IF('S.D.PASTE SHEET'!AC1161="","",'S.D.PASTE SHEET'!AC1161)</f>
        <v/>
      </c>
      <c s="176" t="str">
        <f>IF('S.D.PASTE SHEET'!AD1161="","",'S.D.PASTE SHEET'!AD1161)</f>
        <v/>
      </c>
      <c s="178"/>
      <c s="179" t="str">
        <f>IF(AK1161="","",IF(AK1161&gt;0,COUNT($AG$2:AG1161),""))</f>
        <v/>
      </c>
      <c s="180" t="str">
        <f t="shared" si="1266"/>
        <v/>
      </c>
      <c s="180" t="str">
        <f t="shared" si="1266"/>
        <v/>
      </c>
      <c s="180" t="str">
        <f t="shared" si="1266"/>
        <v/>
      </c>
      <c s="181" t="str">
        <f t="shared" si="1266"/>
        <v/>
      </c>
      <c s="180" t="str">
        <f t="shared" si="1266"/>
        <v/>
      </c>
      <c s="180" t="str">
        <f t="shared" si="1266"/>
        <v/>
      </c>
      <c s="180" t="str">
        <f t="shared" si="1266"/>
        <v/>
      </c>
      <c s="180" t="str">
        <f t="shared" si="1266"/>
        <v/>
      </c>
      <c s="180" t="str">
        <f t="shared" si="1266"/>
        <v/>
      </c>
      <c s="181" t="str">
        <f t="shared" si="1266"/>
        <v/>
      </c>
      <c s="180" t="str">
        <f t="shared" si="1266"/>
        <v/>
      </c>
      <c s="180" t="str">
        <f t="shared" si="1266"/>
        <v/>
      </c>
      <c s="180" t="str">
        <f t="shared" si="1266"/>
        <v/>
      </c>
      <c s="180" t="str">
        <f t="shared" si="1266"/>
        <v/>
      </c>
      <c s="180" t="str">
        <f t="shared" si="1266"/>
        <v/>
      </c>
      <c s="180" t="str">
        <f t="shared" si="1266"/>
        <v/>
      </c>
      <c r="AX1161" s="180" t="str">
        <f>IF(BC1161="","",IF(BC1161&gt;0,COUNT($AY$2:AY1161),""))</f>
        <v/>
      </c>
      <c s="180" t="str">
        <f t="shared" si="1275" ref="AY1161">IF(AND($BB$1=5,$A1161=5,$BC$1=C1161),B1161,"")</f>
        <v/>
      </c>
      <c s="180" t="str">
        <f t="shared" si="1268"/>
        <v/>
      </c>
      <c s="182" t="str">
        <f t="shared" si="1268"/>
        <v/>
      </c>
      <c s="180" t="str">
        <f t="shared" si="1268"/>
        <v/>
      </c>
      <c s="180" t="str">
        <f t="shared" si="1268"/>
        <v/>
      </c>
      <c s="180" t="str">
        <f t="shared" si="1268"/>
        <v/>
      </c>
      <c s="180" t="str">
        <f t="shared" si="1268"/>
        <v/>
      </c>
      <c s="180" t="str">
        <f t="shared" si="1268"/>
        <v/>
      </c>
      <c s="182" t="str">
        <f t="shared" si="1268"/>
        <v/>
      </c>
      <c s="180" t="str">
        <f t="shared" si="1268"/>
        <v/>
      </c>
      <c s="180" t="str">
        <f t="shared" si="1268"/>
        <v/>
      </c>
      <c s="180" t="str">
        <f t="shared" si="1268"/>
        <v/>
      </c>
      <c s="180" t="str">
        <f t="shared" si="1268"/>
        <v/>
      </c>
      <c s="180" t="str">
        <f t="shared" si="1268"/>
        <v/>
      </c>
      <c s="180" t="str">
        <f t="shared" si="1268"/>
        <v/>
      </c>
    </row>
    <row r="1162" spans="1:65" ht="15.75" customHeight="1">
      <c r="A1162" s="176" t="str">
        <f>IF('S.D.PASTE SHEET'!A1162="","",'S.D.PASTE SHEET'!A1162)</f>
        <v/>
      </c>
      <c s="176" t="str">
        <f>IF('S.D.PASTE SHEET'!B1162="","",'S.D.PASTE SHEET'!B1162)</f>
        <v/>
      </c>
      <c s="176" t="str">
        <f>IF('S.D.PASTE SHEET'!C1162="","",'S.D.PASTE SHEET'!C1162)</f>
        <v/>
      </c>
      <c s="177" t="str">
        <f>IF('S.D.PASTE SHEET'!D1162="","",'S.D.PASTE SHEET'!D1162)</f>
        <v/>
      </c>
      <c s="176" t="str">
        <f>IF('S.D.PASTE SHEET'!E1162="","",UPPER('S.D.PASTE SHEET'!E1162))</f>
        <v/>
      </c>
      <c s="176" t="str">
        <f>IF('S.D.PASTE SHEET'!F1162="","",'S.D.PASTE SHEET'!F1162)</f>
        <v/>
      </c>
      <c s="176" t="str">
        <f>IF('S.D.PASTE SHEET'!G1162="","",UPPER('S.D.PASTE SHEET'!G1162))</f>
        <v/>
      </c>
      <c s="176" t="str">
        <f>IF('S.D.PASTE SHEET'!H1162="","",UPPER('S.D.PASTE SHEET'!H1162))</f>
        <v/>
      </c>
      <c s="176" t="str">
        <f>IF('S.D.PASTE SHEET'!I1162="","",'S.D.PASTE SHEET'!I1162)</f>
        <v/>
      </c>
      <c s="177" t="str">
        <f>IF('S.D.PASTE SHEET'!J1162="","",'S.D.PASTE SHEET'!J1162)</f>
        <v/>
      </c>
      <c s="176" t="str">
        <f>IF('S.D.PASTE SHEET'!K1162="","",'S.D.PASTE SHEET'!K1162)</f>
        <v/>
      </c>
      <c s="176" t="str">
        <f>IF('S.D.PASTE SHEET'!L1162="","",'S.D.PASTE SHEET'!L1162)</f>
        <v/>
      </c>
      <c s="176" t="str">
        <f>IF('S.D.PASTE SHEET'!M1162="","",'S.D.PASTE SHEET'!M1162)</f>
        <v/>
      </c>
      <c s="176" t="str">
        <f>IF('S.D.PASTE SHEET'!N1162="","",'S.D.PASTE SHEET'!N1162)</f>
        <v/>
      </c>
      <c s="176" t="str">
        <f>IF('S.D.PASTE SHEET'!O1162="","",'S.D.PASTE SHEET'!O1162)</f>
        <v/>
      </c>
      <c s="176" t="str">
        <f>IF('S.D.PASTE SHEET'!P1162="","",'S.D.PASTE SHEET'!P1162)</f>
        <v/>
      </c>
      <c s="176" t="str">
        <f>IF('S.D.PASTE SHEET'!Q1162="","",'S.D.PASTE SHEET'!Q1162)</f>
        <v/>
      </c>
      <c s="176" t="str">
        <f>IF('S.D.PASTE SHEET'!R1162="","",'S.D.PASTE SHEET'!R1162)</f>
        <v/>
      </c>
      <c s="176" t="str">
        <f>IF('S.D.PASTE SHEET'!S1162="","",'S.D.PASTE SHEET'!S1162)</f>
        <v/>
      </c>
      <c s="176" t="str">
        <f>IF('S.D.PASTE SHEET'!T1162="","",'S.D.PASTE SHEET'!T1162)</f>
        <v/>
      </c>
      <c s="176" t="str">
        <f>IF('S.D.PASTE SHEET'!U1162="","",'S.D.PASTE SHEET'!U1162)</f>
        <v/>
      </c>
      <c s="176" t="str">
        <f>IF('S.D.PASTE SHEET'!V1162="","",'S.D.PASTE SHEET'!V1162)</f>
        <v/>
      </c>
      <c s="176" t="str">
        <f>IF('S.D.PASTE SHEET'!W1162="","",'S.D.PASTE SHEET'!W1162)</f>
        <v/>
      </c>
      <c s="176" t="str">
        <f>IF('S.D.PASTE SHEET'!X1162="","",'S.D.PASTE SHEET'!X1162)</f>
        <v/>
      </c>
      <c s="176" t="str">
        <f>IF('S.D.PASTE SHEET'!Y1162="","",'S.D.PASTE SHEET'!Y1162)</f>
        <v/>
      </c>
      <c s="176" t="str">
        <f>IF('S.D.PASTE SHEET'!Z1162="","",'S.D.PASTE SHEET'!Z1162)</f>
        <v/>
      </c>
      <c s="176" t="str">
        <f>IF('S.D.PASTE SHEET'!AA1162="","",'S.D.PASTE SHEET'!AA1162)</f>
        <v/>
      </c>
      <c s="176" t="str">
        <f>IF('S.D.PASTE SHEET'!AB1162="","",'S.D.PASTE SHEET'!AB1162)</f>
        <v/>
      </c>
      <c s="176" t="str">
        <f>IF('S.D.PASTE SHEET'!AC1162="","",'S.D.PASTE SHEET'!AC1162)</f>
        <v/>
      </c>
      <c s="176" t="str">
        <f>IF('S.D.PASTE SHEET'!AD1162="","",'S.D.PASTE SHEET'!AD1162)</f>
        <v/>
      </c>
      <c s="178"/>
      <c s="179" t="str">
        <f>IF(AK1162="","",IF(AK1162&gt;0,COUNT($AG$2:AG1162),""))</f>
        <v/>
      </c>
      <c s="180" t="str">
        <f t="shared" si="1266"/>
        <v/>
      </c>
      <c s="180" t="str">
        <f t="shared" si="1266"/>
        <v/>
      </c>
      <c s="180" t="str">
        <f t="shared" si="1266"/>
        <v/>
      </c>
      <c s="181" t="str">
        <f t="shared" si="1266"/>
        <v/>
      </c>
      <c s="180" t="str">
        <f t="shared" si="1266"/>
        <v/>
      </c>
      <c s="180" t="str">
        <f t="shared" si="1266"/>
        <v/>
      </c>
      <c s="180" t="str">
        <f t="shared" si="1266"/>
        <v/>
      </c>
      <c s="180" t="str">
        <f t="shared" si="1266"/>
        <v/>
      </c>
      <c s="180" t="str">
        <f t="shared" si="1266"/>
        <v/>
      </c>
      <c s="181" t="str">
        <f t="shared" si="1266"/>
        <v/>
      </c>
      <c s="180" t="str">
        <f t="shared" si="1266"/>
        <v/>
      </c>
      <c s="180" t="str">
        <f t="shared" si="1266"/>
        <v/>
      </c>
      <c s="180" t="str">
        <f t="shared" si="1266"/>
        <v/>
      </c>
      <c s="180" t="str">
        <f t="shared" si="1266"/>
        <v/>
      </c>
      <c s="180" t="str">
        <f t="shared" si="1266"/>
        <v/>
      </c>
      <c s="180" t="str">
        <f t="shared" si="1266"/>
        <v/>
      </c>
      <c r="AX1162" s="180" t="str">
        <f>IF(BC1162="","",IF(BC1162&gt;0,COUNT($AY$2:AY1162),""))</f>
        <v/>
      </c>
      <c s="180" t="str">
        <f t="shared" si="1276" ref="AY1162">IF(AND($BB$1=5,$A1162=5,$BC$1=C1162),B1162,"")</f>
        <v/>
      </c>
      <c s="180" t="str">
        <f t="shared" si="1268"/>
        <v/>
      </c>
      <c s="182" t="str">
        <f t="shared" si="1268"/>
        <v/>
      </c>
      <c s="180" t="str">
        <f t="shared" si="1268"/>
        <v/>
      </c>
      <c s="180" t="str">
        <f t="shared" si="1268"/>
        <v/>
      </c>
      <c s="180" t="str">
        <f t="shared" si="1268"/>
        <v/>
      </c>
      <c s="180" t="str">
        <f t="shared" si="1268"/>
        <v/>
      </c>
      <c s="180" t="str">
        <f t="shared" si="1268"/>
        <v/>
      </c>
      <c s="182" t="str">
        <f t="shared" si="1268"/>
        <v/>
      </c>
      <c s="180" t="str">
        <f t="shared" si="1268"/>
        <v/>
      </c>
      <c s="180" t="str">
        <f t="shared" si="1268"/>
        <v/>
      </c>
      <c s="180" t="str">
        <f t="shared" si="1268"/>
        <v/>
      </c>
      <c s="180" t="str">
        <f t="shared" si="1268"/>
        <v/>
      </c>
      <c s="180" t="str">
        <f t="shared" si="1268"/>
        <v/>
      </c>
      <c s="180" t="str">
        <f t="shared" si="1268"/>
        <v/>
      </c>
    </row>
    <row r="1163" spans="1:65" ht="15.75" customHeight="1">
      <c r="A1163" s="176" t="str">
        <f>IF('S.D.PASTE SHEET'!A1163="","",'S.D.PASTE SHEET'!A1163)</f>
        <v/>
      </c>
      <c s="176" t="str">
        <f>IF('S.D.PASTE SHEET'!B1163="","",'S.D.PASTE SHEET'!B1163)</f>
        <v/>
      </c>
      <c s="176" t="str">
        <f>IF('S.D.PASTE SHEET'!C1163="","",'S.D.PASTE SHEET'!C1163)</f>
        <v/>
      </c>
      <c s="177" t="str">
        <f>IF('S.D.PASTE SHEET'!D1163="","",'S.D.PASTE SHEET'!D1163)</f>
        <v/>
      </c>
      <c s="176" t="str">
        <f>IF('S.D.PASTE SHEET'!E1163="","",UPPER('S.D.PASTE SHEET'!E1163))</f>
        <v/>
      </c>
      <c s="176" t="str">
        <f>IF('S.D.PASTE SHEET'!F1163="","",'S.D.PASTE SHEET'!F1163)</f>
        <v/>
      </c>
      <c s="176" t="str">
        <f>IF('S.D.PASTE SHEET'!G1163="","",UPPER('S.D.PASTE SHEET'!G1163))</f>
        <v/>
      </c>
      <c s="176" t="str">
        <f>IF('S.D.PASTE SHEET'!H1163="","",UPPER('S.D.PASTE SHEET'!H1163))</f>
        <v/>
      </c>
      <c s="176" t="str">
        <f>IF('S.D.PASTE SHEET'!I1163="","",'S.D.PASTE SHEET'!I1163)</f>
        <v/>
      </c>
      <c s="177" t="str">
        <f>IF('S.D.PASTE SHEET'!J1163="","",'S.D.PASTE SHEET'!J1163)</f>
        <v/>
      </c>
      <c s="176" t="str">
        <f>IF('S.D.PASTE SHEET'!K1163="","",'S.D.PASTE SHEET'!K1163)</f>
        <v/>
      </c>
      <c s="176" t="str">
        <f>IF('S.D.PASTE SHEET'!L1163="","",'S.D.PASTE SHEET'!L1163)</f>
        <v/>
      </c>
      <c s="176" t="str">
        <f>IF('S.D.PASTE SHEET'!M1163="","",'S.D.PASTE SHEET'!M1163)</f>
        <v/>
      </c>
      <c s="176" t="str">
        <f>IF('S.D.PASTE SHEET'!N1163="","",'S.D.PASTE SHEET'!N1163)</f>
        <v/>
      </c>
      <c s="176" t="str">
        <f>IF('S.D.PASTE SHEET'!O1163="","",'S.D.PASTE SHEET'!O1163)</f>
        <v/>
      </c>
      <c s="176" t="str">
        <f>IF('S.D.PASTE SHEET'!P1163="","",'S.D.PASTE SHEET'!P1163)</f>
        <v/>
      </c>
      <c s="176" t="str">
        <f>IF('S.D.PASTE SHEET'!Q1163="","",'S.D.PASTE SHEET'!Q1163)</f>
        <v/>
      </c>
      <c s="176" t="str">
        <f>IF('S.D.PASTE SHEET'!R1163="","",'S.D.PASTE SHEET'!R1163)</f>
        <v/>
      </c>
      <c s="176" t="str">
        <f>IF('S.D.PASTE SHEET'!S1163="","",'S.D.PASTE SHEET'!S1163)</f>
        <v/>
      </c>
      <c s="176" t="str">
        <f>IF('S.D.PASTE SHEET'!T1163="","",'S.D.PASTE SHEET'!T1163)</f>
        <v/>
      </c>
      <c s="176" t="str">
        <f>IF('S.D.PASTE SHEET'!U1163="","",'S.D.PASTE SHEET'!U1163)</f>
        <v/>
      </c>
      <c s="176" t="str">
        <f>IF('S.D.PASTE SHEET'!V1163="","",'S.D.PASTE SHEET'!V1163)</f>
        <v/>
      </c>
      <c s="176" t="str">
        <f>IF('S.D.PASTE SHEET'!W1163="","",'S.D.PASTE SHEET'!W1163)</f>
        <v/>
      </c>
      <c s="176" t="str">
        <f>IF('S.D.PASTE SHEET'!X1163="","",'S.D.PASTE SHEET'!X1163)</f>
        <v/>
      </c>
      <c s="176" t="str">
        <f>IF('S.D.PASTE SHEET'!Y1163="","",'S.D.PASTE SHEET'!Y1163)</f>
        <v/>
      </c>
      <c s="176" t="str">
        <f>IF('S.D.PASTE SHEET'!Z1163="","",'S.D.PASTE SHEET'!Z1163)</f>
        <v/>
      </c>
      <c s="176" t="str">
        <f>IF('S.D.PASTE SHEET'!AA1163="","",'S.D.PASTE SHEET'!AA1163)</f>
        <v/>
      </c>
      <c s="176" t="str">
        <f>IF('S.D.PASTE SHEET'!AB1163="","",'S.D.PASTE SHEET'!AB1163)</f>
        <v/>
      </c>
      <c s="176" t="str">
        <f>IF('S.D.PASTE SHEET'!AC1163="","",'S.D.PASTE SHEET'!AC1163)</f>
        <v/>
      </c>
      <c s="176" t="str">
        <f>IF('S.D.PASTE SHEET'!AD1163="","",'S.D.PASTE SHEET'!AD1163)</f>
        <v/>
      </c>
      <c s="178"/>
      <c s="179" t="str">
        <f>IF(AK1163="","",IF(AK1163&gt;0,COUNT($AG$2:AG1163),""))</f>
        <v/>
      </c>
      <c s="180" t="str">
        <f t="shared" si="1266"/>
        <v/>
      </c>
      <c s="180" t="str">
        <f t="shared" si="1266"/>
        <v/>
      </c>
      <c s="180" t="str">
        <f t="shared" si="1266"/>
        <v/>
      </c>
      <c s="181" t="str">
        <f t="shared" si="1266"/>
        <v/>
      </c>
      <c s="180" t="str">
        <f t="shared" si="1266"/>
        <v/>
      </c>
      <c s="180" t="str">
        <f t="shared" si="1266"/>
        <v/>
      </c>
      <c s="180" t="str">
        <f t="shared" si="1266"/>
        <v/>
      </c>
      <c s="180" t="str">
        <f t="shared" si="1266"/>
        <v/>
      </c>
      <c s="180" t="str">
        <f t="shared" si="1266"/>
        <v/>
      </c>
      <c s="181" t="str">
        <f t="shared" si="1266"/>
        <v/>
      </c>
      <c s="180" t="str">
        <f t="shared" si="1266"/>
        <v/>
      </c>
      <c s="180" t="str">
        <f t="shared" si="1266"/>
        <v/>
      </c>
      <c s="180" t="str">
        <f t="shared" si="1266"/>
        <v/>
      </c>
      <c s="180" t="str">
        <f t="shared" si="1266"/>
        <v/>
      </c>
      <c s="180" t="str">
        <f t="shared" si="1266"/>
        <v/>
      </c>
      <c s="180" t="str">
        <f t="shared" si="1266"/>
        <v/>
      </c>
      <c r="AX1163" s="180" t="str">
        <f>IF(BC1163="","",IF(BC1163&gt;0,COUNT($AY$2:AY1163),""))</f>
        <v/>
      </c>
      <c s="180" t="str">
        <f t="shared" si="1277" ref="AY1163">IF(AND($BB$1=5,$A1163=5,$BC$1=C1163),B1163,"")</f>
        <v/>
      </c>
      <c s="180" t="str">
        <f t="shared" si="1268"/>
        <v/>
      </c>
      <c s="182" t="str">
        <f t="shared" si="1268"/>
        <v/>
      </c>
      <c s="180" t="str">
        <f t="shared" si="1268"/>
        <v/>
      </c>
      <c s="180" t="str">
        <f t="shared" si="1268"/>
        <v/>
      </c>
      <c s="180" t="str">
        <f t="shared" si="1268"/>
        <v/>
      </c>
      <c s="180" t="str">
        <f t="shared" si="1268"/>
        <v/>
      </c>
      <c s="180" t="str">
        <f t="shared" si="1268"/>
        <v/>
      </c>
      <c s="182" t="str">
        <f t="shared" si="1268"/>
        <v/>
      </c>
      <c s="180" t="str">
        <f t="shared" si="1268"/>
        <v/>
      </c>
      <c s="180" t="str">
        <f t="shared" si="1268"/>
        <v/>
      </c>
      <c s="180" t="str">
        <f t="shared" si="1268"/>
        <v/>
      </c>
      <c s="180" t="str">
        <f t="shared" si="1268"/>
        <v/>
      </c>
      <c s="180" t="str">
        <f t="shared" si="1268"/>
        <v/>
      </c>
      <c s="180" t="str">
        <f t="shared" si="1268"/>
        <v/>
      </c>
    </row>
    <row r="1164" spans="1:65" ht="15.75" customHeight="1">
      <c r="A1164" s="176" t="str">
        <f>IF('S.D.PASTE SHEET'!A1164="","",'S.D.PASTE SHEET'!A1164)</f>
        <v/>
      </c>
      <c s="176" t="str">
        <f>IF('S.D.PASTE SHEET'!B1164="","",'S.D.PASTE SHEET'!B1164)</f>
        <v/>
      </c>
      <c s="176" t="str">
        <f>IF('S.D.PASTE SHEET'!C1164="","",'S.D.PASTE SHEET'!C1164)</f>
        <v/>
      </c>
      <c s="177" t="str">
        <f>IF('S.D.PASTE SHEET'!D1164="","",'S.D.PASTE SHEET'!D1164)</f>
        <v/>
      </c>
      <c s="176" t="str">
        <f>IF('S.D.PASTE SHEET'!E1164="","",UPPER('S.D.PASTE SHEET'!E1164))</f>
        <v/>
      </c>
      <c s="176" t="str">
        <f>IF('S.D.PASTE SHEET'!F1164="","",'S.D.PASTE SHEET'!F1164)</f>
        <v/>
      </c>
      <c s="176" t="str">
        <f>IF('S.D.PASTE SHEET'!G1164="","",UPPER('S.D.PASTE SHEET'!G1164))</f>
        <v/>
      </c>
      <c s="176" t="str">
        <f>IF('S.D.PASTE SHEET'!H1164="","",UPPER('S.D.PASTE SHEET'!H1164))</f>
        <v/>
      </c>
      <c s="176" t="str">
        <f>IF('S.D.PASTE SHEET'!I1164="","",'S.D.PASTE SHEET'!I1164)</f>
        <v/>
      </c>
      <c s="177" t="str">
        <f>IF('S.D.PASTE SHEET'!J1164="","",'S.D.PASTE SHEET'!J1164)</f>
        <v/>
      </c>
      <c s="176" t="str">
        <f>IF('S.D.PASTE SHEET'!K1164="","",'S.D.PASTE SHEET'!K1164)</f>
        <v/>
      </c>
      <c s="176" t="str">
        <f>IF('S.D.PASTE SHEET'!L1164="","",'S.D.PASTE SHEET'!L1164)</f>
        <v/>
      </c>
      <c s="176" t="str">
        <f>IF('S.D.PASTE SHEET'!M1164="","",'S.D.PASTE SHEET'!M1164)</f>
        <v/>
      </c>
      <c s="176" t="str">
        <f>IF('S.D.PASTE SHEET'!N1164="","",'S.D.PASTE SHEET'!N1164)</f>
        <v/>
      </c>
      <c s="176" t="str">
        <f>IF('S.D.PASTE SHEET'!O1164="","",'S.D.PASTE SHEET'!O1164)</f>
        <v/>
      </c>
      <c s="176" t="str">
        <f>IF('S.D.PASTE SHEET'!P1164="","",'S.D.PASTE SHEET'!P1164)</f>
        <v/>
      </c>
      <c s="176" t="str">
        <f>IF('S.D.PASTE SHEET'!Q1164="","",'S.D.PASTE SHEET'!Q1164)</f>
        <v/>
      </c>
      <c s="176" t="str">
        <f>IF('S.D.PASTE SHEET'!R1164="","",'S.D.PASTE SHEET'!R1164)</f>
        <v/>
      </c>
      <c s="176" t="str">
        <f>IF('S.D.PASTE SHEET'!S1164="","",'S.D.PASTE SHEET'!S1164)</f>
        <v/>
      </c>
      <c s="176" t="str">
        <f>IF('S.D.PASTE SHEET'!T1164="","",'S.D.PASTE SHEET'!T1164)</f>
        <v/>
      </c>
      <c s="176" t="str">
        <f>IF('S.D.PASTE SHEET'!U1164="","",'S.D.PASTE SHEET'!U1164)</f>
        <v/>
      </c>
      <c s="176" t="str">
        <f>IF('S.D.PASTE SHEET'!V1164="","",'S.D.PASTE SHEET'!V1164)</f>
        <v/>
      </c>
      <c s="176" t="str">
        <f>IF('S.D.PASTE SHEET'!W1164="","",'S.D.PASTE SHEET'!W1164)</f>
        <v/>
      </c>
      <c s="176" t="str">
        <f>IF('S.D.PASTE SHEET'!X1164="","",'S.D.PASTE SHEET'!X1164)</f>
        <v/>
      </c>
      <c s="176" t="str">
        <f>IF('S.D.PASTE SHEET'!Y1164="","",'S.D.PASTE SHEET'!Y1164)</f>
        <v/>
      </c>
      <c s="176" t="str">
        <f>IF('S.D.PASTE SHEET'!Z1164="","",'S.D.PASTE SHEET'!Z1164)</f>
        <v/>
      </c>
      <c s="176" t="str">
        <f>IF('S.D.PASTE SHEET'!AA1164="","",'S.D.PASTE SHEET'!AA1164)</f>
        <v/>
      </c>
      <c s="176" t="str">
        <f>IF('S.D.PASTE SHEET'!AB1164="","",'S.D.PASTE SHEET'!AB1164)</f>
        <v/>
      </c>
      <c s="176" t="str">
        <f>IF('S.D.PASTE SHEET'!AC1164="","",'S.D.PASTE SHEET'!AC1164)</f>
        <v/>
      </c>
      <c s="176" t="str">
        <f>IF('S.D.PASTE SHEET'!AD1164="","",'S.D.PASTE SHEET'!AD1164)</f>
        <v/>
      </c>
      <c s="178"/>
      <c s="179" t="str">
        <f>IF(AK1164="","",IF(AK1164&gt;0,COUNT($AG$2:AG1164),""))</f>
        <v/>
      </c>
      <c s="180" t="str">
        <f t="shared" si="1266"/>
        <v/>
      </c>
      <c s="180" t="str">
        <f t="shared" si="1266"/>
        <v/>
      </c>
      <c s="180" t="str">
        <f t="shared" si="1266"/>
        <v/>
      </c>
      <c s="181" t="str">
        <f t="shared" si="1266"/>
        <v/>
      </c>
      <c s="180" t="str">
        <f t="shared" si="1266"/>
        <v/>
      </c>
      <c s="180" t="str">
        <f t="shared" si="1266"/>
        <v/>
      </c>
      <c s="180" t="str">
        <f t="shared" si="1266"/>
        <v/>
      </c>
      <c s="180" t="str">
        <f t="shared" si="1266"/>
        <v/>
      </c>
      <c s="180" t="str">
        <f t="shared" si="1266"/>
        <v/>
      </c>
      <c s="181" t="str">
        <f t="shared" si="1266"/>
        <v/>
      </c>
      <c s="180" t="str">
        <f t="shared" si="1266"/>
        <v/>
      </c>
      <c s="180" t="str">
        <f t="shared" si="1266"/>
        <v/>
      </c>
      <c s="180" t="str">
        <f t="shared" si="1266"/>
        <v/>
      </c>
      <c s="180" t="str">
        <f t="shared" si="1266"/>
        <v/>
      </c>
      <c s="180" t="str">
        <f t="shared" si="1266"/>
        <v/>
      </c>
      <c s="180" t="str">
        <f t="shared" si="1266"/>
        <v/>
      </c>
      <c r="AX1164" s="180" t="str">
        <f>IF(BC1164="","",IF(BC1164&gt;0,COUNT($AY$2:AY1164),""))</f>
        <v/>
      </c>
      <c s="180" t="str">
        <f t="shared" si="1278" ref="AY1164">IF(AND($BB$1=5,$A1164=5,$BC$1=C1164),B1164,"")</f>
        <v/>
      </c>
      <c s="180" t="str">
        <f t="shared" si="1268"/>
        <v/>
      </c>
      <c s="182" t="str">
        <f t="shared" si="1268"/>
        <v/>
      </c>
      <c s="180" t="str">
        <f t="shared" si="1268"/>
        <v/>
      </c>
      <c s="180" t="str">
        <f t="shared" si="1268"/>
        <v/>
      </c>
      <c s="180" t="str">
        <f t="shared" si="1268"/>
        <v/>
      </c>
      <c s="180" t="str">
        <f t="shared" si="1268"/>
        <v/>
      </c>
      <c s="180" t="str">
        <f t="shared" si="1268"/>
        <v/>
      </c>
      <c s="182" t="str">
        <f t="shared" si="1268"/>
        <v/>
      </c>
      <c s="180" t="str">
        <f t="shared" si="1268"/>
        <v/>
      </c>
      <c s="180" t="str">
        <f t="shared" si="1268"/>
        <v/>
      </c>
      <c s="180" t="str">
        <f t="shared" si="1268"/>
        <v/>
      </c>
      <c s="180" t="str">
        <f t="shared" si="1268"/>
        <v/>
      </c>
      <c s="180" t="str">
        <f t="shared" si="1268"/>
        <v/>
      </c>
      <c s="180" t="str">
        <f t="shared" si="1268"/>
        <v/>
      </c>
    </row>
    <row r="1165" spans="1:65" ht="15.75" customHeight="1">
      <c r="A1165" s="176" t="str">
        <f>IF('S.D.PASTE SHEET'!A1165="","",'S.D.PASTE SHEET'!A1165)</f>
        <v/>
      </c>
      <c s="176" t="str">
        <f>IF('S.D.PASTE SHEET'!B1165="","",'S.D.PASTE SHEET'!B1165)</f>
        <v/>
      </c>
      <c s="176" t="str">
        <f>IF('S.D.PASTE SHEET'!C1165="","",'S.D.PASTE SHEET'!C1165)</f>
        <v/>
      </c>
      <c s="177" t="str">
        <f>IF('S.D.PASTE SHEET'!D1165="","",'S.D.PASTE SHEET'!D1165)</f>
        <v/>
      </c>
      <c s="176" t="str">
        <f>IF('S.D.PASTE SHEET'!E1165="","",UPPER('S.D.PASTE SHEET'!E1165))</f>
        <v/>
      </c>
      <c s="176" t="str">
        <f>IF('S.D.PASTE SHEET'!F1165="","",'S.D.PASTE SHEET'!F1165)</f>
        <v/>
      </c>
      <c s="176" t="str">
        <f>IF('S.D.PASTE SHEET'!G1165="","",UPPER('S.D.PASTE SHEET'!G1165))</f>
        <v/>
      </c>
      <c s="176" t="str">
        <f>IF('S.D.PASTE SHEET'!H1165="","",UPPER('S.D.PASTE SHEET'!H1165))</f>
        <v/>
      </c>
      <c s="176" t="str">
        <f>IF('S.D.PASTE SHEET'!I1165="","",'S.D.PASTE SHEET'!I1165)</f>
        <v/>
      </c>
      <c s="177" t="str">
        <f>IF('S.D.PASTE SHEET'!J1165="","",'S.D.PASTE SHEET'!J1165)</f>
        <v/>
      </c>
      <c s="176" t="str">
        <f>IF('S.D.PASTE SHEET'!K1165="","",'S.D.PASTE SHEET'!K1165)</f>
        <v/>
      </c>
      <c s="176" t="str">
        <f>IF('S.D.PASTE SHEET'!L1165="","",'S.D.PASTE SHEET'!L1165)</f>
        <v/>
      </c>
      <c s="176" t="str">
        <f>IF('S.D.PASTE SHEET'!M1165="","",'S.D.PASTE SHEET'!M1165)</f>
        <v/>
      </c>
      <c s="176" t="str">
        <f>IF('S.D.PASTE SHEET'!N1165="","",'S.D.PASTE SHEET'!N1165)</f>
        <v/>
      </c>
      <c s="176" t="str">
        <f>IF('S.D.PASTE SHEET'!O1165="","",'S.D.PASTE SHEET'!O1165)</f>
        <v/>
      </c>
      <c s="176" t="str">
        <f>IF('S.D.PASTE SHEET'!P1165="","",'S.D.PASTE SHEET'!P1165)</f>
        <v/>
      </c>
      <c s="176" t="str">
        <f>IF('S.D.PASTE SHEET'!Q1165="","",'S.D.PASTE SHEET'!Q1165)</f>
        <v/>
      </c>
      <c s="176" t="str">
        <f>IF('S.D.PASTE SHEET'!R1165="","",'S.D.PASTE SHEET'!R1165)</f>
        <v/>
      </c>
      <c s="176" t="str">
        <f>IF('S.D.PASTE SHEET'!S1165="","",'S.D.PASTE SHEET'!S1165)</f>
        <v/>
      </c>
      <c s="176" t="str">
        <f>IF('S.D.PASTE SHEET'!T1165="","",'S.D.PASTE SHEET'!T1165)</f>
        <v/>
      </c>
      <c s="176" t="str">
        <f>IF('S.D.PASTE SHEET'!U1165="","",'S.D.PASTE SHEET'!U1165)</f>
        <v/>
      </c>
      <c s="176" t="str">
        <f>IF('S.D.PASTE SHEET'!V1165="","",'S.D.PASTE SHEET'!V1165)</f>
        <v/>
      </c>
      <c s="176" t="str">
        <f>IF('S.D.PASTE SHEET'!W1165="","",'S.D.PASTE SHEET'!W1165)</f>
        <v/>
      </c>
      <c s="176" t="str">
        <f>IF('S.D.PASTE SHEET'!X1165="","",'S.D.PASTE SHEET'!X1165)</f>
        <v/>
      </c>
      <c s="176" t="str">
        <f>IF('S.D.PASTE SHEET'!Y1165="","",'S.D.PASTE SHEET'!Y1165)</f>
        <v/>
      </c>
      <c s="176" t="str">
        <f>IF('S.D.PASTE SHEET'!Z1165="","",'S.D.PASTE SHEET'!Z1165)</f>
        <v/>
      </c>
      <c s="176" t="str">
        <f>IF('S.D.PASTE SHEET'!AA1165="","",'S.D.PASTE SHEET'!AA1165)</f>
        <v/>
      </c>
      <c s="176" t="str">
        <f>IF('S.D.PASTE SHEET'!AB1165="","",'S.D.PASTE SHEET'!AB1165)</f>
        <v/>
      </c>
      <c s="176" t="str">
        <f>IF('S.D.PASTE SHEET'!AC1165="","",'S.D.PASTE SHEET'!AC1165)</f>
        <v/>
      </c>
      <c s="176" t="str">
        <f>IF('S.D.PASTE SHEET'!AD1165="","",'S.D.PASTE SHEET'!AD1165)</f>
        <v/>
      </c>
      <c s="178"/>
      <c s="179" t="str">
        <f>IF(AK1165="","",IF(AK1165&gt;0,COUNT($AG$2:AG1165),""))</f>
        <v/>
      </c>
      <c s="180" t="str">
        <f t="shared" si="1266"/>
        <v/>
      </c>
      <c s="180" t="str">
        <f t="shared" si="1266"/>
        <v/>
      </c>
      <c s="180" t="str">
        <f t="shared" si="1266"/>
        <v/>
      </c>
      <c s="181" t="str">
        <f t="shared" si="1266"/>
        <v/>
      </c>
      <c s="180" t="str">
        <f t="shared" si="1266"/>
        <v/>
      </c>
      <c s="180" t="str">
        <f t="shared" si="1266"/>
        <v/>
      </c>
      <c s="180" t="str">
        <f t="shared" si="1266"/>
        <v/>
      </c>
      <c s="180" t="str">
        <f t="shared" si="1266"/>
        <v/>
      </c>
      <c s="180" t="str">
        <f t="shared" si="1266"/>
        <v/>
      </c>
      <c s="181" t="str">
        <f t="shared" si="1266"/>
        <v/>
      </c>
      <c s="180" t="str">
        <f t="shared" si="1266"/>
        <v/>
      </c>
      <c s="180" t="str">
        <f t="shared" si="1266"/>
        <v/>
      </c>
      <c s="180" t="str">
        <f t="shared" si="1266"/>
        <v/>
      </c>
      <c s="180" t="str">
        <f t="shared" si="1266"/>
        <v/>
      </c>
      <c s="180" t="str">
        <f t="shared" si="1266"/>
        <v/>
      </c>
      <c s="180" t="str">
        <f t="shared" si="1266"/>
        <v/>
      </c>
      <c r="AX1165" s="180" t="str">
        <f>IF(BC1165="","",IF(BC1165&gt;0,COUNT($AY$2:AY1165),""))</f>
        <v/>
      </c>
      <c s="180" t="str">
        <f t="shared" si="1279" ref="AY1165">IF(AND($BB$1=5,$A1165=5,$BC$1=C1165),B1165,"")</f>
        <v/>
      </c>
      <c s="180" t="str">
        <f t="shared" si="1268"/>
        <v/>
      </c>
      <c s="182" t="str">
        <f t="shared" si="1268"/>
        <v/>
      </c>
      <c s="180" t="str">
        <f t="shared" si="1268"/>
        <v/>
      </c>
      <c s="180" t="str">
        <f t="shared" si="1268"/>
        <v/>
      </c>
      <c s="180" t="str">
        <f t="shared" si="1268"/>
        <v/>
      </c>
      <c s="180" t="str">
        <f t="shared" si="1268"/>
        <v/>
      </c>
      <c s="180" t="str">
        <f t="shared" si="1268"/>
        <v/>
      </c>
      <c s="182" t="str">
        <f t="shared" si="1268"/>
        <v/>
      </c>
      <c s="180" t="str">
        <f t="shared" si="1268"/>
        <v/>
      </c>
      <c s="180" t="str">
        <f t="shared" si="1268"/>
        <v/>
      </c>
      <c s="180" t="str">
        <f t="shared" si="1268"/>
        <v/>
      </c>
      <c s="180" t="str">
        <f t="shared" si="1268"/>
        <v/>
      </c>
      <c s="180" t="str">
        <f t="shared" si="1268"/>
        <v/>
      </c>
      <c s="180" t="str">
        <f t="shared" si="1268"/>
        <v/>
      </c>
    </row>
    <row r="1166" spans="1:65" ht="15.75" customHeight="1">
      <c r="A1166" s="176" t="str">
        <f>IF('S.D.PASTE SHEET'!A1166="","",'S.D.PASTE SHEET'!A1166)</f>
        <v/>
      </c>
      <c s="176" t="str">
        <f>IF('S.D.PASTE SHEET'!B1166="","",'S.D.PASTE SHEET'!B1166)</f>
        <v/>
      </c>
      <c s="176" t="str">
        <f>IF('S.D.PASTE SHEET'!C1166="","",'S.D.PASTE SHEET'!C1166)</f>
        <v/>
      </c>
      <c s="177" t="str">
        <f>IF('S.D.PASTE SHEET'!D1166="","",'S.D.PASTE SHEET'!D1166)</f>
        <v/>
      </c>
      <c s="176" t="str">
        <f>IF('S.D.PASTE SHEET'!E1166="","",UPPER('S.D.PASTE SHEET'!E1166))</f>
        <v/>
      </c>
      <c s="176" t="str">
        <f>IF('S.D.PASTE SHEET'!F1166="","",'S.D.PASTE SHEET'!F1166)</f>
        <v/>
      </c>
      <c s="176" t="str">
        <f>IF('S.D.PASTE SHEET'!G1166="","",UPPER('S.D.PASTE SHEET'!G1166))</f>
        <v/>
      </c>
      <c s="176" t="str">
        <f>IF('S.D.PASTE SHEET'!H1166="","",UPPER('S.D.PASTE SHEET'!H1166))</f>
        <v/>
      </c>
      <c s="176" t="str">
        <f>IF('S.D.PASTE SHEET'!I1166="","",'S.D.PASTE SHEET'!I1166)</f>
        <v/>
      </c>
      <c s="177" t="str">
        <f>IF('S.D.PASTE SHEET'!J1166="","",'S.D.PASTE SHEET'!J1166)</f>
        <v/>
      </c>
      <c s="176" t="str">
        <f>IF('S.D.PASTE SHEET'!K1166="","",'S.D.PASTE SHEET'!K1166)</f>
        <v/>
      </c>
      <c s="176" t="str">
        <f>IF('S.D.PASTE SHEET'!L1166="","",'S.D.PASTE SHEET'!L1166)</f>
        <v/>
      </c>
      <c s="176" t="str">
        <f>IF('S.D.PASTE SHEET'!M1166="","",'S.D.PASTE SHEET'!M1166)</f>
        <v/>
      </c>
      <c s="176" t="str">
        <f>IF('S.D.PASTE SHEET'!N1166="","",'S.D.PASTE SHEET'!N1166)</f>
        <v/>
      </c>
      <c s="176" t="str">
        <f>IF('S.D.PASTE SHEET'!O1166="","",'S.D.PASTE SHEET'!O1166)</f>
        <v/>
      </c>
      <c s="176" t="str">
        <f>IF('S.D.PASTE SHEET'!P1166="","",'S.D.PASTE SHEET'!P1166)</f>
        <v/>
      </c>
      <c s="176" t="str">
        <f>IF('S.D.PASTE SHEET'!Q1166="","",'S.D.PASTE SHEET'!Q1166)</f>
        <v/>
      </c>
      <c s="176" t="str">
        <f>IF('S.D.PASTE SHEET'!R1166="","",'S.D.PASTE SHEET'!R1166)</f>
        <v/>
      </c>
      <c s="176" t="str">
        <f>IF('S.D.PASTE SHEET'!S1166="","",'S.D.PASTE SHEET'!S1166)</f>
        <v/>
      </c>
      <c s="176" t="str">
        <f>IF('S.D.PASTE SHEET'!T1166="","",'S.D.PASTE SHEET'!T1166)</f>
        <v/>
      </c>
      <c s="176" t="str">
        <f>IF('S.D.PASTE SHEET'!U1166="","",'S.D.PASTE SHEET'!U1166)</f>
        <v/>
      </c>
      <c s="176" t="str">
        <f>IF('S.D.PASTE SHEET'!V1166="","",'S.D.PASTE SHEET'!V1166)</f>
        <v/>
      </c>
      <c s="176" t="str">
        <f>IF('S.D.PASTE SHEET'!W1166="","",'S.D.PASTE SHEET'!W1166)</f>
        <v/>
      </c>
      <c s="176" t="str">
        <f>IF('S.D.PASTE SHEET'!X1166="","",'S.D.PASTE SHEET'!X1166)</f>
        <v/>
      </c>
      <c s="176" t="str">
        <f>IF('S.D.PASTE SHEET'!Y1166="","",'S.D.PASTE SHEET'!Y1166)</f>
        <v/>
      </c>
      <c s="176" t="str">
        <f>IF('S.D.PASTE SHEET'!Z1166="","",'S.D.PASTE SHEET'!Z1166)</f>
        <v/>
      </c>
      <c s="176" t="str">
        <f>IF('S.D.PASTE SHEET'!AA1166="","",'S.D.PASTE SHEET'!AA1166)</f>
        <v/>
      </c>
      <c s="176" t="str">
        <f>IF('S.D.PASTE SHEET'!AB1166="","",'S.D.PASTE SHEET'!AB1166)</f>
        <v/>
      </c>
      <c s="176" t="str">
        <f>IF('S.D.PASTE SHEET'!AC1166="","",'S.D.PASTE SHEET'!AC1166)</f>
        <v/>
      </c>
      <c s="176" t="str">
        <f>IF('S.D.PASTE SHEET'!AD1166="","",'S.D.PASTE SHEET'!AD1166)</f>
        <v/>
      </c>
      <c s="178"/>
      <c s="179" t="str">
        <f>IF(AK1166="","",IF(AK1166&gt;0,COUNT($AG$2:AG1166),""))</f>
        <v/>
      </c>
      <c s="180" t="str">
        <f t="shared" si="1266"/>
        <v/>
      </c>
      <c s="180" t="str">
        <f t="shared" si="1266"/>
        <v/>
      </c>
      <c s="180" t="str">
        <f t="shared" si="1266"/>
        <v/>
      </c>
      <c s="181" t="str">
        <f t="shared" si="1266"/>
        <v/>
      </c>
      <c s="180" t="str">
        <f t="shared" si="1266"/>
        <v/>
      </c>
      <c s="180" t="str">
        <f t="shared" si="1266"/>
        <v/>
      </c>
      <c s="180" t="str">
        <f t="shared" si="1266"/>
        <v/>
      </c>
      <c s="180" t="str">
        <f t="shared" si="1266"/>
        <v/>
      </c>
      <c s="180" t="str">
        <f t="shared" si="1266"/>
        <v/>
      </c>
      <c s="181" t="str">
        <f t="shared" si="1266"/>
        <v/>
      </c>
      <c s="180" t="str">
        <f t="shared" si="1266"/>
        <v/>
      </c>
      <c s="180" t="str">
        <f t="shared" si="1266"/>
        <v/>
      </c>
      <c s="180" t="str">
        <f t="shared" si="1266"/>
        <v/>
      </c>
      <c s="180" t="str">
        <f t="shared" si="1266"/>
        <v/>
      </c>
      <c s="180" t="str">
        <f t="shared" si="1266"/>
        <v/>
      </c>
      <c s="180" t="str">
        <f t="shared" si="1266"/>
        <v/>
      </c>
      <c r="AX1166" s="180" t="str">
        <f>IF(BC1166="","",IF(BC1166&gt;0,COUNT($AY$2:AY1166),""))</f>
        <v/>
      </c>
      <c s="180" t="str">
        <f t="shared" si="1280" ref="AY1166">IF(AND($BB$1=5,$A1166=5,$BC$1=C1166),B1166,"")</f>
        <v/>
      </c>
      <c s="180" t="str">
        <f t="shared" si="1268"/>
        <v/>
      </c>
      <c s="182" t="str">
        <f t="shared" si="1268"/>
        <v/>
      </c>
      <c s="180" t="str">
        <f t="shared" si="1268"/>
        <v/>
      </c>
      <c s="180" t="str">
        <f t="shared" si="1268"/>
        <v/>
      </c>
      <c s="180" t="str">
        <f t="shared" si="1268"/>
        <v/>
      </c>
      <c s="180" t="str">
        <f t="shared" si="1268"/>
        <v/>
      </c>
      <c s="180" t="str">
        <f t="shared" si="1268"/>
        <v/>
      </c>
      <c s="182" t="str">
        <f t="shared" si="1268"/>
        <v/>
      </c>
      <c s="180" t="str">
        <f t="shared" si="1268"/>
        <v/>
      </c>
      <c s="180" t="str">
        <f t="shared" si="1268"/>
        <v/>
      </c>
      <c s="180" t="str">
        <f t="shared" si="1268"/>
        <v/>
      </c>
      <c s="180" t="str">
        <f t="shared" si="1268"/>
        <v/>
      </c>
      <c s="180" t="str">
        <f t="shared" si="1268"/>
        <v/>
      </c>
      <c s="180" t="str">
        <f t="shared" si="1268"/>
        <v/>
      </c>
    </row>
    <row r="1167" spans="1:65" ht="15.75" customHeight="1">
      <c r="A1167" s="176" t="str">
        <f>IF('S.D.PASTE SHEET'!A1167="","",'S.D.PASTE SHEET'!A1167)</f>
        <v/>
      </c>
      <c s="176" t="str">
        <f>IF('S.D.PASTE SHEET'!B1167="","",'S.D.PASTE SHEET'!B1167)</f>
        <v/>
      </c>
      <c s="176" t="str">
        <f>IF('S.D.PASTE SHEET'!C1167="","",'S.D.PASTE SHEET'!C1167)</f>
        <v/>
      </c>
      <c s="177" t="str">
        <f>IF('S.D.PASTE SHEET'!D1167="","",'S.D.PASTE SHEET'!D1167)</f>
        <v/>
      </c>
      <c s="176" t="str">
        <f>IF('S.D.PASTE SHEET'!E1167="","",UPPER('S.D.PASTE SHEET'!E1167))</f>
        <v/>
      </c>
      <c s="176" t="str">
        <f>IF('S.D.PASTE SHEET'!F1167="","",'S.D.PASTE SHEET'!F1167)</f>
        <v/>
      </c>
      <c s="176" t="str">
        <f>IF('S.D.PASTE SHEET'!G1167="","",UPPER('S.D.PASTE SHEET'!G1167))</f>
        <v/>
      </c>
      <c s="176" t="str">
        <f>IF('S.D.PASTE SHEET'!H1167="","",UPPER('S.D.PASTE SHEET'!H1167))</f>
        <v/>
      </c>
      <c s="176" t="str">
        <f>IF('S.D.PASTE SHEET'!I1167="","",'S.D.PASTE SHEET'!I1167)</f>
        <v/>
      </c>
      <c s="177" t="str">
        <f>IF('S.D.PASTE SHEET'!J1167="","",'S.D.PASTE SHEET'!J1167)</f>
        <v/>
      </c>
      <c s="176" t="str">
        <f>IF('S.D.PASTE SHEET'!K1167="","",'S.D.PASTE SHEET'!K1167)</f>
        <v/>
      </c>
      <c s="176" t="str">
        <f>IF('S.D.PASTE SHEET'!L1167="","",'S.D.PASTE SHEET'!L1167)</f>
        <v/>
      </c>
      <c s="176" t="str">
        <f>IF('S.D.PASTE SHEET'!M1167="","",'S.D.PASTE SHEET'!M1167)</f>
        <v/>
      </c>
      <c s="176" t="str">
        <f>IF('S.D.PASTE SHEET'!N1167="","",'S.D.PASTE SHEET'!N1167)</f>
        <v/>
      </c>
      <c s="176" t="str">
        <f>IF('S.D.PASTE SHEET'!O1167="","",'S.D.PASTE SHEET'!O1167)</f>
        <v/>
      </c>
      <c s="176" t="str">
        <f>IF('S.D.PASTE SHEET'!P1167="","",'S.D.PASTE SHEET'!P1167)</f>
        <v/>
      </c>
      <c s="176" t="str">
        <f>IF('S.D.PASTE SHEET'!Q1167="","",'S.D.PASTE SHEET'!Q1167)</f>
        <v/>
      </c>
      <c s="176" t="str">
        <f>IF('S.D.PASTE SHEET'!R1167="","",'S.D.PASTE SHEET'!R1167)</f>
        <v/>
      </c>
      <c s="176" t="str">
        <f>IF('S.D.PASTE SHEET'!S1167="","",'S.D.PASTE SHEET'!S1167)</f>
        <v/>
      </c>
      <c s="176" t="str">
        <f>IF('S.D.PASTE SHEET'!T1167="","",'S.D.PASTE SHEET'!T1167)</f>
        <v/>
      </c>
      <c s="176" t="str">
        <f>IF('S.D.PASTE SHEET'!U1167="","",'S.D.PASTE SHEET'!U1167)</f>
        <v/>
      </c>
      <c s="176" t="str">
        <f>IF('S.D.PASTE SHEET'!V1167="","",'S.D.PASTE SHEET'!V1167)</f>
        <v/>
      </c>
      <c s="176" t="str">
        <f>IF('S.D.PASTE SHEET'!W1167="","",'S.D.PASTE SHEET'!W1167)</f>
        <v/>
      </c>
      <c s="176" t="str">
        <f>IF('S.D.PASTE SHEET'!X1167="","",'S.D.PASTE SHEET'!X1167)</f>
        <v/>
      </c>
      <c s="176" t="str">
        <f>IF('S.D.PASTE SHEET'!Y1167="","",'S.D.PASTE SHEET'!Y1167)</f>
        <v/>
      </c>
      <c s="176" t="str">
        <f>IF('S.D.PASTE SHEET'!Z1167="","",'S.D.PASTE SHEET'!Z1167)</f>
        <v/>
      </c>
      <c s="176" t="str">
        <f>IF('S.D.PASTE SHEET'!AA1167="","",'S.D.PASTE SHEET'!AA1167)</f>
        <v/>
      </c>
      <c s="176" t="str">
        <f>IF('S.D.PASTE SHEET'!AB1167="","",'S.D.PASTE SHEET'!AB1167)</f>
        <v/>
      </c>
      <c s="176" t="str">
        <f>IF('S.D.PASTE SHEET'!AC1167="","",'S.D.PASTE SHEET'!AC1167)</f>
        <v/>
      </c>
      <c s="176" t="str">
        <f>IF('S.D.PASTE SHEET'!AD1167="","",'S.D.PASTE SHEET'!AD1167)</f>
        <v/>
      </c>
      <c s="178"/>
      <c s="179" t="str">
        <f>IF(AK1167="","",IF(AK1167&gt;0,COUNT($AG$2:AG1167),""))</f>
        <v/>
      </c>
      <c s="180" t="str">
        <f t="shared" si="1266"/>
        <v/>
      </c>
      <c s="180" t="str">
        <f t="shared" si="1266"/>
        <v/>
      </c>
      <c s="180" t="str">
        <f t="shared" si="1266"/>
        <v/>
      </c>
      <c s="181" t="str">
        <f t="shared" si="1266"/>
        <v/>
      </c>
      <c s="180" t="str">
        <f t="shared" si="1266"/>
        <v/>
      </c>
      <c s="180" t="str">
        <f t="shared" si="1266"/>
        <v/>
      </c>
      <c s="180" t="str">
        <f t="shared" si="1266"/>
        <v/>
      </c>
      <c s="180" t="str">
        <f t="shared" si="1266"/>
        <v/>
      </c>
      <c s="180" t="str">
        <f t="shared" si="1266"/>
        <v/>
      </c>
      <c s="181" t="str">
        <f t="shared" si="1266"/>
        <v/>
      </c>
      <c s="180" t="str">
        <f t="shared" si="1266"/>
        <v/>
      </c>
      <c s="180" t="str">
        <f t="shared" si="1266"/>
        <v/>
      </c>
      <c s="180" t="str">
        <f t="shared" si="1266"/>
        <v/>
      </c>
      <c s="180" t="str">
        <f t="shared" si="1266"/>
        <v/>
      </c>
      <c s="180" t="str">
        <f t="shared" si="1266"/>
        <v/>
      </c>
      <c s="180" t="str">
        <f t="shared" si="1266"/>
        <v/>
      </c>
      <c r="AX1167" s="180" t="str">
        <f>IF(BC1167="","",IF(BC1167&gt;0,COUNT($AY$2:AY1167),""))</f>
        <v/>
      </c>
      <c s="180" t="str">
        <f t="shared" si="1281" ref="AY1167">IF(AND($BB$1=5,$A1167=5,$BC$1=C1167),B1167,"")</f>
        <v/>
      </c>
      <c s="180" t="str">
        <f t="shared" si="1268"/>
        <v/>
      </c>
      <c s="182" t="str">
        <f t="shared" si="1268"/>
        <v/>
      </c>
      <c s="180" t="str">
        <f t="shared" si="1268"/>
        <v/>
      </c>
      <c s="180" t="str">
        <f t="shared" si="1268"/>
        <v/>
      </c>
      <c s="180" t="str">
        <f t="shared" si="1268"/>
        <v/>
      </c>
      <c s="180" t="str">
        <f t="shared" si="1268"/>
        <v/>
      </c>
      <c s="180" t="str">
        <f t="shared" si="1268"/>
        <v/>
      </c>
      <c s="182" t="str">
        <f t="shared" si="1268"/>
        <v/>
      </c>
      <c s="180" t="str">
        <f t="shared" si="1268"/>
        <v/>
      </c>
      <c s="180" t="str">
        <f t="shared" si="1268"/>
        <v/>
      </c>
      <c s="180" t="str">
        <f t="shared" si="1268"/>
        <v/>
      </c>
      <c s="180" t="str">
        <f t="shared" si="1268"/>
        <v/>
      </c>
      <c s="180" t="str">
        <f t="shared" si="1268"/>
        <v/>
      </c>
      <c s="180" t="str">
        <f t="shared" si="1268"/>
        <v/>
      </c>
    </row>
    <row r="1168" spans="1:65" ht="15.75" customHeight="1">
      <c r="A1168" s="176" t="str">
        <f>IF('S.D.PASTE SHEET'!A1168="","",'S.D.PASTE SHEET'!A1168)</f>
        <v/>
      </c>
      <c s="176" t="str">
        <f>IF('S.D.PASTE SHEET'!B1168="","",'S.D.PASTE SHEET'!B1168)</f>
        <v/>
      </c>
      <c s="176" t="str">
        <f>IF('S.D.PASTE SHEET'!C1168="","",'S.D.PASTE SHEET'!C1168)</f>
        <v/>
      </c>
      <c s="177" t="str">
        <f>IF('S.D.PASTE SHEET'!D1168="","",'S.D.PASTE SHEET'!D1168)</f>
        <v/>
      </c>
      <c s="176" t="str">
        <f>IF('S.D.PASTE SHEET'!E1168="","",UPPER('S.D.PASTE SHEET'!E1168))</f>
        <v/>
      </c>
      <c s="176" t="str">
        <f>IF('S.D.PASTE SHEET'!F1168="","",'S.D.PASTE SHEET'!F1168)</f>
        <v/>
      </c>
      <c s="176" t="str">
        <f>IF('S.D.PASTE SHEET'!G1168="","",UPPER('S.D.PASTE SHEET'!G1168))</f>
        <v/>
      </c>
      <c s="176" t="str">
        <f>IF('S.D.PASTE SHEET'!H1168="","",UPPER('S.D.PASTE SHEET'!H1168))</f>
        <v/>
      </c>
      <c s="176" t="str">
        <f>IF('S.D.PASTE SHEET'!I1168="","",'S.D.PASTE SHEET'!I1168)</f>
        <v/>
      </c>
      <c s="177" t="str">
        <f>IF('S.D.PASTE SHEET'!J1168="","",'S.D.PASTE SHEET'!J1168)</f>
        <v/>
      </c>
      <c s="176" t="str">
        <f>IF('S.D.PASTE SHEET'!K1168="","",'S.D.PASTE SHEET'!K1168)</f>
        <v/>
      </c>
      <c s="176" t="str">
        <f>IF('S.D.PASTE SHEET'!L1168="","",'S.D.PASTE SHEET'!L1168)</f>
        <v/>
      </c>
      <c s="176" t="str">
        <f>IF('S.D.PASTE SHEET'!M1168="","",'S.D.PASTE SHEET'!M1168)</f>
        <v/>
      </c>
      <c s="176" t="str">
        <f>IF('S.D.PASTE SHEET'!N1168="","",'S.D.PASTE SHEET'!N1168)</f>
        <v/>
      </c>
      <c s="176" t="str">
        <f>IF('S.D.PASTE SHEET'!O1168="","",'S.D.PASTE SHEET'!O1168)</f>
        <v/>
      </c>
      <c s="176" t="str">
        <f>IF('S.D.PASTE SHEET'!P1168="","",'S.D.PASTE SHEET'!P1168)</f>
        <v/>
      </c>
      <c s="176" t="str">
        <f>IF('S.D.PASTE SHEET'!Q1168="","",'S.D.PASTE SHEET'!Q1168)</f>
        <v/>
      </c>
      <c s="176" t="str">
        <f>IF('S.D.PASTE SHEET'!R1168="","",'S.D.PASTE SHEET'!R1168)</f>
        <v/>
      </c>
      <c s="176" t="str">
        <f>IF('S.D.PASTE SHEET'!S1168="","",'S.D.PASTE SHEET'!S1168)</f>
        <v/>
      </c>
      <c s="176" t="str">
        <f>IF('S.D.PASTE SHEET'!T1168="","",'S.D.PASTE SHEET'!T1168)</f>
        <v/>
      </c>
      <c s="176" t="str">
        <f>IF('S.D.PASTE SHEET'!U1168="","",'S.D.PASTE SHEET'!U1168)</f>
        <v/>
      </c>
      <c s="176" t="str">
        <f>IF('S.D.PASTE SHEET'!V1168="","",'S.D.PASTE SHEET'!V1168)</f>
        <v/>
      </c>
      <c s="176" t="str">
        <f>IF('S.D.PASTE SHEET'!W1168="","",'S.D.PASTE SHEET'!W1168)</f>
        <v/>
      </c>
      <c s="176" t="str">
        <f>IF('S.D.PASTE SHEET'!X1168="","",'S.D.PASTE SHEET'!X1168)</f>
        <v/>
      </c>
      <c s="176" t="str">
        <f>IF('S.D.PASTE SHEET'!Y1168="","",'S.D.PASTE SHEET'!Y1168)</f>
        <v/>
      </c>
      <c s="176" t="str">
        <f>IF('S.D.PASTE SHEET'!Z1168="","",'S.D.PASTE SHEET'!Z1168)</f>
        <v/>
      </c>
      <c s="176" t="str">
        <f>IF('S.D.PASTE SHEET'!AA1168="","",'S.D.PASTE SHEET'!AA1168)</f>
        <v/>
      </c>
      <c s="176" t="str">
        <f>IF('S.D.PASTE SHEET'!AB1168="","",'S.D.PASTE SHEET'!AB1168)</f>
        <v/>
      </c>
      <c s="176" t="str">
        <f>IF('S.D.PASTE SHEET'!AC1168="","",'S.D.PASTE SHEET'!AC1168)</f>
        <v/>
      </c>
      <c s="176" t="str">
        <f>IF('S.D.PASTE SHEET'!AD1168="","",'S.D.PASTE SHEET'!AD1168)</f>
        <v/>
      </c>
      <c s="178"/>
      <c s="179" t="str">
        <f>IF(AK1168="","",IF(AK1168&gt;0,COUNT($AG$2:AG1168),""))</f>
        <v/>
      </c>
      <c s="180" t="str">
        <f t="shared" si="1266"/>
        <v/>
      </c>
      <c s="180" t="str">
        <f t="shared" si="1266"/>
        <v/>
      </c>
      <c s="180" t="str">
        <f t="shared" si="1266"/>
        <v/>
      </c>
      <c s="181" t="str">
        <f t="shared" si="1266"/>
        <v/>
      </c>
      <c s="180" t="str">
        <f t="shared" si="1266"/>
        <v/>
      </c>
      <c s="180" t="str">
        <f t="shared" si="1266"/>
        <v/>
      </c>
      <c s="180" t="str">
        <f t="shared" si="1266"/>
        <v/>
      </c>
      <c s="180" t="str">
        <f t="shared" si="1266"/>
        <v/>
      </c>
      <c s="180" t="str">
        <f t="shared" si="1266"/>
        <v/>
      </c>
      <c s="181" t="str">
        <f t="shared" si="1266"/>
        <v/>
      </c>
      <c s="180" t="str">
        <f t="shared" si="1266"/>
        <v/>
      </c>
      <c s="180" t="str">
        <f t="shared" si="1266"/>
        <v/>
      </c>
      <c s="180" t="str">
        <f t="shared" si="1266"/>
        <v/>
      </c>
      <c s="180" t="str">
        <f t="shared" si="1266"/>
        <v/>
      </c>
      <c s="180" t="str">
        <f t="shared" si="1266"/>
        <v/>
      </c>
      <c s="180" t="str">
        <f t="shared" si="1266"/>
        <v/>
      </c>
      <c r="AX1168" s="180" t="str">
        <f>IF(BC1168="","",IF(BC1168&gt;0,COUNT($AY$2:AY1168),""))</f>
        <v/>
      </c>
      <c s="180" t="str">
        <f t="shared" si="1282" ref="AY1168">IF(AND($BB$1=5,$A1168=5,$BC$1=C1168),B1168,"")</f>
        <v/>
      </c>
      <c s="180" t="str">
        <f t="shared" si="1268"/>
        <v/>
      </c>
      <c s="182" t="str">
        <f t="shared" si="1268"/>
        <v/>
      </c>
      <c s="180" t="str">
        <f t="shared" si="1268"/>
        <v/>
      </c>
      <c s="180" t="str">
        <f t="shared" si="1268"/>
        <v/>
      </c>
      <c s="180" t="str">
        <f t="shared" si="1268"/>
        <v/>
      </c>
      <c s="180" t="str">
        <f t="shared" si="1268"/>
        <v/>
      </c>
      <c s="180" t="str">
        <f t="shared" si="1268"/>
        <v/>
      </c>
      <c s="182" t="str">
        <f t="shared" si="1268"/>
        <v/>
      </c>
      <c s="180" t="str">
        <f t="shared" si="1268"/>
        <v/>
      </c>
      <c s="180" t="str">
        <f t="shared" si="1268"/>
        <v/>
      </c>
      <c s="180" t="str">
        <f t="shared" si="1268"/>
        <v/>
      </c>
      <c s="180" t="str">
        <f t="shared" si="1268"/>
        <v/>
      </c>
      <c s="180" t="str">
        <f t="shared" si="1268"/>
        <v/>
      </c>
      <c s="180" t="str">
        <f t="shared" si="1268"/>
        <v/>
      </c>
    </row>
    <row r="1169" spans="1:65" ht="15.75" customHeight="1">
      <c r="A1169" s="176" t="str">
        <f>IF('S.D.PASTE SHEET'!A1169="","",'S.D.PASTE SHEET'!A1169)</f>
        <v/>
      </c>
      <c s="176" t="str">
        <f>IF('S.D.PASTE SHEET'!B1169="","",'S.D.PASTE SHEET'!B1169)</f>
        <v/>
      </c>
      <c s="176" t="str">
        <f>IF('S.D.PASTE SHEET'!C1169="","",'S.D.PASTE SHEET'!C1169)</f>
        <v/>
      </c>
      <c s="177" t="str">
        <f>IF('S.D.PASTE SHEET'!D1169="","",'S.D.PASTE SHEET'!D1169)</f>
        <v/>
      </c>
      <c s="176" t="str">
        <f>IF('S.D.PASTE SHEET'!E1169="","",UPPER('S.D.PASTE SHEET'!E1169))</f>
        <v/>
      </c>
      <c s="176" t="str">
        <f>IF('S.D.PASTE SHEET'!F1169="","",'S.D.PASTE SHEET'!F1169)</f>
        <v/>
      </c>
      <c s="176" t="str">
        <f>IF('S.D.PASTE SHEET'!G1169="","",UPPER('S.D.PASTE SHEET'!G1169))</f>
        <v/>
      </c>
      <c s="176" t="str">
        <f>IF('S.D.PASTE SHEET'!H1169="","",UPPER('S.D.PASTE SHEET'!H1169))</f>
        <v/>
      </c>
      <c s="176" t="str">
        <f>IF('S.D.PASTE SHEET'!I1169="","",'S.D.PASTE SHEET'!I1169)</f>
        <v/>
      </c>
      <c s="177" t="str">
        <f>IF('S.D.PASTE SHEET'!J1169="","",'S.D.PASTE SHEET'!J1169)</f>
        <v/>
      </c>
      <c s="176" t="str">
        <f>IF('S.D.PASTE SHEET'!K1169="","",'S.D.PASTE SHEET'!K1169)</f>
        <v/>
      </c>
      <c s="176" t="str">
        <f>IF('S.D.PASTE SHEET'!L1169="","",'S.D.PASTE SHEET'!L1169)</f>
        <v/>
      </c>
      <c s="176" t="str">
        <f>IF('S.D.PASTE SHEET'!M1169="","",'S.D.PASTE SHEET'!M1169)</f>
        <v/>
      </c>
      <c s="176" t="str">
        <f>IF('S.D.PASTE SHEET'!N1169="","",'S.D.PASTE SHEET'!N1169)</f>
        <v/>
      </c>
      <c s="176" t="str">
        <f>IF('S.D.PASTE SHEET'!O1169="","",'S.D.PASTE SHEET'!O1169)</f>
        <v/>
      </c>
      <c s="176" t="str">
        <f>IF('S.D.PASTE SHEET'!P1169="","",'S.D.PASTE SHEET'!P1169)</f>
        <v/>
      </c>
      <c s="176" t="str">
        <f>IF('S.D.PASTE SHEET'!Q1169="","",'S.D.PASTE SHEET'!Q1169)</f>
        <v/>
      </c>
      <c s="176" t="str">
        <f>IF('S.D.PASTE SHEET'!R1169="","",'S.D.PASTE SHEET'!R1169)</f>
        <v/>
      </c>
      <c s="176" t="str">
        <f>IF('S.D.PASTE SHEET'!S1169="","",'S.D.PASTE SHEET'!S1169)</f>
        <v/>
      </c>
      <c s="176" t="str">
        <f>IF('S.D.PASTE SHEET'!T1169="","",'S.D.PASTE SHEET'!T1169)</f>
        <v/>
      </c>
      <c s="176" t="str">
        <f>IF('S.D.PASTE SHEET'!U1169="","",'S.D.PASTE SHEET'!U1169)</f>
        <v/>
      </c>
      <c s="176" t="str">
        <f>IF('S.D.PASTE SHEET'!V1169="","",'S.D.PASTE SHEET'!V1169)</f>
        <v/>
      </c>
      <c s="176" t="str">
        <f>IF('S.D.PASTE SHEET'!W1169="","",'S.D.PASTE SHEET'!W1169)</f>
        <v/>
      </c>
      <c s="176" t="str">
        <f>IF('S.D.PASTE SHEET'!X1169="","",'S.D.PASTE SHEET'!X1169)</f>
        <v/>
      </c>
      <c s="176" t="str">
        <f>IF('S.D.PASTE SHEET'!Y1169="","",'S.D.PASTE SHEET'!Y1169)</f>
        <v/>
      </c>
      <c s="176" t="str">
        <f>IF('S.D.PASTE SHEET'!Z1169="","",'S.D.PASTE SHEET'!Z1169)</f>
        <v/>
      </c>
      <c s="176" t="str">
        <f>IF('S.D.PASTE SHEET'!AA1169="","",'S.D.PASTE SHEET'!AA1169)</f>
        <v/>
      </c>
      <c s="176" t="str">
        <f>IF('S.D.PASTE SHEET'!AB1169="","",'S.D.PASTE SHEET'!AB1169)</f>
        <v/>
      </c>
      <c s="176" t="str">
        <f>IF('S.D.PASTE SHEET'!AC1169="","",'S.D.PASTE SHEET'!AC1169)</f>
        <v/>
      </c>
      <c s="176" t="str">
        <f>IF('S.D.PASTE SHEET'!AD1169="","",'S.D.PASTE SHEET'!AD1169)</f>
        <v/>
      </c>
      <c s="178"/>
      <c s="179" t="str">
        <f>IF(AK1169="","",IF(AK1169&gt;0,COUNT($AG$2:AG1169),""))</f>
        <v/>
      </c>
      <c s="180" t="str">
        <f t="shared" si="1266"/>
        <v/>
      </c>
      <c s="180" t="str">
        <f t="shared" si="1266"/>
        <v/>
      </c>
      <c s="180" t="str">
        <f t="shared" si="1266"/>
        <v/>
      </c>
      <c s="181" t="str">
        <f t="shared" si="1266"/>
        <v/>
      </c>
      <c s="180" t="str">
        <f t="shared" si="1266"/>
        <v/>
      </c>
      <c s="180" t="str">
        <f t="shared" si="1266"/>
        <v/>
      </c>
      <c s="180" t="str">
        <f t="shared" si="1266"/>
        <v/>
      </c>
      <c s="180" t="str">
        <f t="shared" si="1266"/>
        <v/>
      </c>
      <c s="180" t="str">
        <f t="shared" si="1266"/>
        <v/>
      </c>
      <c s="181" t="str">
        <f t="shared" si="1266"/>
        <v/>
      </c>
      <c s="180" t="str">
        <f t="shared" si="1266"/>
        <v/>
      </c>
      <c s="180" t="str">
        <f t="shared" si="1266"/>
        <v/>
      </c>
      <c s="180" t="str">
        <f t="shared" si="1266"/>
        <v/>
      </c>
      <c s="180" t="str">
        <f t="shared" si="1266"/>
        <v/>
      </c>
      <c s="180" t="str">
        <f t="shared" si="1266"/>
        <v/>
      </c>
      <c s="180" t="str">
        <f>IF(AND($AJ$1=5,$A1169=5),P1169,"")</f>
        <v/>
      </c>
      <c r="AX1169" s="180" t="str">
        <f>IF(BC1169="","",IF(BC1169&gt;0,COUNT($AY$2:AY1169),""))</f>
        <v/>
      </c>
      <c s="180" t="str">
        <f t="shared" si="1283" ref="AY1169">IF(AND($BB$1=5,$A1169=5,$BC$1=C1169),B1169,"")</f>
        <v/>
      </c>
      <c s="180" t="str">
        <f t="shared" si="1268"/>
        <v/>
      </c>
      <c s="182" t="str">
        <f t="shared" si="1268"/>
        <v/>
      </c>
      <c s="180" t="str">
        <f t="shared" si="1268"/>
        <v/>
      </c>
      <c s="180" t="str">
        <f t="shared" si="1268"/>
        <v/>
      </c>
      <c s="180" t="str">
        <f t="shared" si="1268"/>
        <v/>
      </c>
      <c s="180" t="str">
        <f t="shared" si="1268"/>
        <v/>
      </c>
      <c s="180" t="str">
        <f t="shared" si="1268"/>
        <v/>
      </c>
      <c s="182" t="str">
        <f t="shared" si="1268"/>
        <v/>
      </c>
      <c s="180" t="str">
        <f t="shared" si="1268"/>
        <v/>
      </c>
      <c s="180" t="str">
        <f t="shared" si="1268"/>
        <v/>
      </c>
      <c s="180" t="str">
        <f t="shared" si="1268"/>
        <v/>
      </c>
      <c s="180" t="str">
        <f t="shared" si="1268"/>
        <v/>
      </c>
      <c s="180" t="str">
        <f t="shared" si="1268"/>
        <v/>
      </c>
      <c s="180" t="str">
        <f t="shared" si="1268"/>
        <v/>
      </c>
    </row>
    <row r="1170" spans="1:65" ht="15.75" customHeight="1">
      <c r="A1170" s="176" t="str">
        <f>IF('S.D.PASTE SHEET'!A1170="","",'S.D.PASTE SHEET'!A1170)</f>
        <v/>
      </c>
      <c s="176" t="str">
        <f>IF('S.D.PASTE SHEET'!B1170="","",'S.D.PASTE SHEET'!B1170)</f>
        <v/>
      </c>
      <c s="176" t="str">
        <f>IF('S.D.PASTE SHEET'!C1170="","",'S.D.PASTE SHEET'!C1170)</f>
        <v/>
      </c>
      <c s="177" t="str">
        <f>IF('S.D.PASTE SHEET'!D1170="","",'S.D.PASTE SHEET'!D1170)</f>
        <v/>
      </c>
      <c s="176" t="str">
        <f>IF('S.D.PASTE SHEET'!E1170="","",UPPER('S.D.PASTE SHEET'!E1170))</f>
        <v/>
      </c>
      <c s="176" t="str">
        <f>IF('S.D.PASTE SHEET'!F1170="","",'S.D.PASTE SHEET'!F1170)</f>
        <v/>
      </c>
      <c s="176" t="str">
        <f>IF('S.D.PASTE SHEET'!G1170="","",UPPER('S.D.PASTE SHEET'!G1170))</f>
        <v/>
      </c>
      <c s="176" t="str">
        <f>IF('S.D.PASTE SHEET'!H1170="","",UPPER('S.D.PASTE SHEET'!H1170))</f>
        <v/>
      </c>
      <c s="176" t="str">
        <f>IF('S.D.PASTE SHEET'!I1170="","",'S.D.PASTE SHEET'!I1170)</f>
        <v/>
      </c>
      <c s="177" t="str">
        <f>IF('S.D.PASTE SHEET'!J1170="","",'S.D.PASTE SHEET'!J1170)</f>
        <v/>
      </c>
      <c s="176" t="str">
        <f>IF('S.D.PASTE SHEET'!K1170="","",'S.D.PASTE SHEET'!K1170)</f>
        <v/>
      </c>
      <c s="176" t="str">
        <f>IF('S.D.PASTE SHEET'!L1170="","",'S.D.PASTE SHEET'!L1170)</f>
        <v/>
      </c>
      <c s="176" t="str">
        <f>IF('S.D.PASTE SHEET'!M1170="","",'S.D.PASTE SHEET'!M1170)</f>
        <v/>
      </c>
      <c s="176" t="str">
        <f>IF('S.D.PASTE SHEET'!N1170="","",'S.D.PASTE SHEET'!N1170)</f>
        <v/>
      </c>
      <c s="176" t="str">
        <f>IF('S.D.PASTE SHEET'!O1170="","",'S.D.PASTE SHEET'!O1170)</f>
        <v/>
      </c>
      <c s="176" t="str">
        <f>IF('S.D.PASTE SHEET'!P1170="","",'S.D.PASTE SHEET'!P1170)</f>
        <v/>
      </c>
      <c s="176" t="str">
        <f>IF('S.D.PASTE SHEET'!Q1170="","",'S.D.PASTE SHEET'!Q1170)</f>
        <v/>
      </c>
      <c s="176" t="str">
        <f>IF('S.D.PASTE SHEET'!R1170="","",'S.D.PASTE SHEET'!R1170)</f>
        <v/>
      </c>
      <c s="176" t="str">
        <f>IF('S.D.PASTE SHEET'!S1170="","",'S.D.PASTE SHEET'!S1170)</f>
        <v/>
      </c>
      <c s="176" t="str">
        <f>IF('S.D.PASTE SHEET'!T1170="","",'S.D.PASTE SHEET'!T1170)</f>
        <v/>
      </c>
      <c s="176" t="str">
        <f>IF('S.D.PASTE SHEET'!U1170="","",'S.D.PASTE SHEET'!U1170)</f>
        <v/>
      </c>
      <c s="176" t="str">
        <f>IF('S.D.PASTE SHEET'!V1170="","",'S.D.PASTE SHEET'!V1170)</f>
        <v/>
      </c>
      <c s="176" t="str">
        <f>IF('S.D.PASTE SHEET'!W1170="","",'S.D.PASTE SHEET'!W1170)</f>
        <v/>
      </c>
      <c s="176" t="str">
        <f>IF('S.D.PASTE SHEET'!X1170="","",'S.D.PASTE SHEET'!X1170)</f>
        <v/>
      </c>
      <c s="176" t="str">
        <f>IF('S.D.PASTE SHEET'!Y1170="","",'S.D.PASTE SHEET'!Y1170)</f>
        <v/>
      </c>
      <c s="176" t="str">
        <f>IF('S.D.PASTE SHEET'!Z1170="","",'S.D.PASTE SHEET'!Z1170)</f>
        <v/>
      </c>
      <c s="176" t="str">
        <f>IF('S.D.PASTE SHEET'!AA1170="","",'S.D.PASTE SHEET'!AA1170)</f>
        <v/>
      </c>
      <c s="176" t="str">
        <f>IF('S.D.PASTE SHEET'!AB1170="","",'S.D.PASTE SHEET'!AB1170)</f>
        <v/>
      </c>
      <c s="176" t="str">
        <f>IF('S.D.PASTE SHEET'!AC1170="","",'S.D.PASTE SHEET'!AC1170)</f>
        <v/>
      </c>
      <c s="176" t="str">
        <f>IF('S.D.PASTE SHEET'!AD1170="","",'S.D.PASTE SHEET'!AD1170)</f>
        <v/>
      </c>
      <c s="178"/>
      <c s="179" t="str">
        <f>IF(AK1170="","",IF(AK1170&gt;0,COUNT($AG$2:AG1170),""))</f>
        <v/>
      </c>
      <c s="180" t="str">
        <f t="shared" si="1284" ref="AG1170:AV1185">IF(AND($AJ$1=5,$A1170=5),A1170,"")</f>
        <v/>
      </c>
      <c s="180" t="str">
        <f t="shared" si="1284"/>
        <v/>
      </c>
      <c s="180" t="str">
        <f t="shared" si="1284"/>
        <v/>
      </c>
      <c s="181" t="str">
        <f t="shared" si="1284"/>
        <v/>
      </c>
      <c s="180" t="str">
        <f t="shared" si="1284"/>
        <v/>
      </c>
      <c s="180" t="str">
        <f t="shared" si="1284"/>
        <v/>
      </c>
      <c s="180" t="str">
        <f t="shared" si="1284"/>
        <v/>
      </c>
      <c s="180" t="str">
        <f t="shared" si="1284"/>
        <v/>
      </c>
      <c s="180" t="str">
        <f t="shared" si="1284"/>
        <v/>
      </c>
      <c s="181" t="str">
        <f t="shared" si="1284"/>
        <v/>
      </c>
      <c s="180" t="str">
        <f t="shared" si="1284"/>
        <v/>
      </c>
      <c s="180" t="str">
        <f t="shared" si="1284"/>
        <v/>
      </c>
      <c s="180" t="str">
        <f t="shared" si="1284"/>
        <v/>
      </c>
      <c s="180" t="str">
        <f t="shared" si="1284"/>
        <v/>
      </c>
      <c s="180" t="str">
        <f t="shared" si="1284"/>
        <v/>
      </c>
      <c s="180" t="str">
        <f t="shared" si="1284"/>
        <v/>
      </c>
      <c r="AX1170" s="180" t="str">
        <f>IF(BC1170="","",IF(BC1170&gt;0,COUNT($AY$2:AY1170),""))</f>
        <v/>
      </c>
      <c s="180" t="str">
        <f t="shared" si="1285" ref="AY1170">IF(AND($BB$1=5,$A1170=5,$BC$1=C1170),B1170,"")</f>
        <v/>
      </c>
      <c s="180" t="str">
        <f t="shared" si="1286" ref="AZ1170:BM1185">IF(AND($BB$1=5,$A1170=5,$BC$1=$B1170),C1170,"")</f>
        <v/>
      </c>
      <c s="182" t="str">
        <f t="shared" si="1286"/>
        <v/>
      </c>
      <c s="180" t="str">
        <f t="shared" si="1286"/>
        <v/>
      </c>
      <c s="180" t="str">
        <f t="shared" si="1286"/>
        <v/>
      </c>
      <c s="180" t="str">
        <f t="shared" si="1286"/>
        <v/>
      </c>
      <c s="180" t="str">
        <f t="shared" si="1286"/>
        <v/>
      </c>
      <c s="180" t="str">
        <f t="shared" si="1286"/>
        <v/>
      </c>
      <c s="182" t="str">
        <f t="shared" si="1286"/>
        <v/>
      </c>
      <c s="180" t="str">
        <f t="shared" si="1286"/>
        <v/>
      </c>
      <c s="180" t="str">
        <f t="shared" si="1286"/>
        <v/>
      </c>
      <c s="180" t="str">
        <f t="shared" si="1286"/>
        <v/>
      </c>
      <c s="180" t="str">
        <f t="shared" si="1286"/>
        <v/>
      </c>
      <c s="180" t="str">
        <f t="shared" si="1286"/>
        <v/>
      </c>
      <c s="180" t="str">
        <f t="shared" si="1286"/>
        <v/>
      </c>
    </row>
    <row r="1171" spans="1:65" ht="15.75" customHeight="1">
      <c r="A1171" s="176" t="str">
        <f>IF('S.D.PASTE SHEET'!A1171="","",'S.D.PASTE SHEET'!A1171)</f>
        <v/>
      </c>
      <c s="176" t="str">
        <f>IF('S.D.PASTE SHEET'!B1171="","",'S.D.PASTE SHEET'!B1171)</f>
        <v/>
      </c>
      <c s="176" t="str">
        <f>IF('S.D.PASTE SHEET'!C1171="","",'S.D.PASTE SHEET'!C1171)</f>
        <v/>
      </c>
      <c s="177" t="str">
        <f>IF('S.D.PASTE SHEET'!D1171="","",'S.D.PASTE SHEET'!D1171)</f>
        <v/>
      </c>
      <c s="176" t="str">
        <f>IF('S.D.PASTE SHEET'!E1171="","",UPPER('S.D.PASTE SHEET'!E1171))</f>
        <v/>
      </c>
      <c s="176" t="str">
        <f>IF('S.D.PASTE SHEET'!F1171="","",'S.D.PASTE SHEET'!F1171)</f>
        <v/>
      </c>
      <c s="176" t="str">
        <f>IF('S.D.PASTE SHEET'!G1171="","",UPPER('S.D.PASTE SHEET'!G1171))</f>
        <v/>
      </c>
      <c s="176" t="str">
        <f>IF('S.D.PASTE SHEET'!H1171="","",UPPER('S.D.PASTE SHEET'!H1171))</f>
        <v/>
      </c>
      <c s="176" t="str">
        <f>IF('S.D.PASTE SHEET'!I1171="","",'S.D.PASTE SHEET'!I1171)</f>
        <v/>
      </c>
      <c s="177" t="str">
        <f>IF('S.D.PASTE SHEET'!J1171="","",'S.D.PASTE SHEET'!J1171)</f>
        <v/>
      </c>
      <c s="176" t="str">
        <f>IF('S.D.PASTE SHEET'!K1171="","",'S.D.PASTE SHEET'!K1171)</f>
        <v/>
      </c>
      <c s="176" t="str">
        <f>IF('S.D.PASTE SHEET'!L1171="","",'S.D.PASTE SHEET'!L1171)</f>
        <v/>
      </c>
      <c s="176" t="str">
        <f>IF('S.D.PASTE SHEET'!M1171="","",'S.D.PASTE SHEET'!M1171)</f>
        <v/>
      </c>
      <c s="176" t="str">
        <f>IF('S.D.PASTE SHEET'!N1171="","",'S.D.PASTE SHEET'!N1171)</f>
        <v/>
      </c>
      <c s="176" t="str">
        <f>IF('S.D.PASTE SHEET'!O1171="","",'S.D.PASTE SHEET'!O1171)</f>
        <v/>
      </c>
      <c s="176" t="str">
        <f>IF('S.D.PASTE SHEET'!P1171="","",'S.D.PASTE SHEET'!P1171)</f>
        <v/>
      </c>
      <c s="176" t="str">
        <f>IF('S.D.PASTE SHEET'!Q1171="","",'S.D.PASTE SHEET'!Q1171)</f>
        <v/>
      </c>
      <c s="176" t="str">
        <f>IF('S.D.PASTE SHEET'!R1171="","",'S.D.PASTE SHEET'!R1171)</f>
        <v/>
      </c>
      <c s="176" t="str">
        <f>IF('S.D.PASTE SHEET'!S1171="","",'S.D.PASTE SHEET'!S1171)</f>
        <v/>
      </c>
      <c s="176" t="str">
        <f>IF('S.D.PASTE SHEET'!T1171="","",'S.D.PASTE SHEET'!T1171)</f>
        <v/>
      </c>
      <c s="176" t="str">
        <f>IF('S.D.PASTE SHEET'!U1171="","",'S.D.PASTE SHEET'!U1171)</f>
        <v/>
      </c>
      <c s="176" t="str">
        <f>IF('S.D.PASTE SHEET'!V1171="","",'S.D.PASTE SHEET'!V1171)</f>
        <v/>
      </c>
      <c s="176" t="str">
        <f>IF('S.D.PASTE SHEET'!W1171="","",'S.D.PASTE SHEET'!W1171)</f>
        <v/>
      </c>
      <c s="176" t="str">
        <f>IF('S.D.PASTE SHEET'!X1171="","",'S.D.PASTE SHEET'!X1171)</f>
        <v/>
      </c>
      <c s="176" t="str">
        <f>IF('S.D.PASTE SHEET'!Y1171="","",'S.D.PASTE SHEET'!Y1171)</f>
        <v/>
      </c>
      <c s="176" t="str">
        <f>IF('S.D.PASTE SHEET'!Z1171="","",'S.D.PASTE SHEET'!Z1171)</f>
        <v/>
      </c>
      <c s="176" t="str">
        <f>IF('S.D.PASTE SHEET'!AA1171="","",'S.D.PASTE SHEET'!AA1171)</f>
        <v/>
      </c>
      <c s="176" t="str">
        <f>IF('S.D.PASTE SHEET'!AB1171="","",'S.D.PASTE SHEET'!AB1171)</f>
        <v/>
      </c>
      <c s="176" t="str">
        <f>IF('S.D.PASTE SHEET'!AC1171="","",'S.D.PASTE SHEET'!AC1171)</f>
        <v/>
      </c>
      <c s="176" t="str">
        <f>IF('S.D.PASTE SHEET'!AD1171="","",'S.D.PASTE SHEET'!AD1171)</f>
        <v/>
      </c>
      <c s="178"/>
      <c s="179" t="str">
        <f>IF(AK1171="","",IF(AK1171&gt;0,COUNT($AG$2:AG1171),""))</f>
        <v/>
      </c>
      <c s="180" t="str">
        <f t="shared" si="1284"/>
        <v/>
      </c>
      <c s="180" t="str">
        <f t="shared" si="1284"/>
        <v/>
      </c>
      <c s="180" t="str">
        <f t="shared" si="1284"/>
        <v/>
      </c>
      <c s="181" t="str">
        <f t="shared" si="1284"/>
        <v/>
      </c>
      <c s="180" t="str">
        <f t="shared" si="1284"/>
        <v/>
      </c>
      <c s="180" t="str">
        <f t="shared" si="1284"/>
        <v/>
      </c>
      <c s="180" t="str">
        <f t="shared" si="1284"/>
        <v/>
      </c>
      <c s="180" t="str">
        <f t="shared" si="1284"/>
        <v/>
      </c>
      <c s="180" t="str">
        <f t="shared" si="1284"/>
        <v/>
      </c>
      <c s="181" t="str">
        <f t="shared" si="1284"/>
        <v/>
      </c>
      <c s="180" t="str">
        <f t="shared" si="1284"/>
        <v/>
      </c>
      <c s="180" t="str">
        <f t="shared" si="1284"/>
        <v/>
      </c>
      <c s="180" t="str">
        <f t="shared" si="1284"/>
        <v/>
      </c>
      <c s="180" t="str">
        <f t="shared" si="1284"/>
        <v/>
      </c>
      <c s="180" t="str">
        <f t="shared" si="1284"/>
        <v/>
      </c>
      <c s="180" t="str">
        <f t="shared" si="1284"/>
        <v/>
      </c>
      <c r="AX1171" s="180" t="str">
        <f>IF(BC1171="","",IF(BC1171&gt;0,COUNT($AY$2:AY1171),""))</f>
        <v/>
      </c>
      <c s="180" t="str">
        <f t="shared" si="1287" ref="AY1171">IF(AND($BB$1=5,$A1171=5,$BC$1=C1171),B1171,"")</f>
        <v/>
      </c>
      <c s="180" t="str">
        <f t="shared" si="1286"/>
        <v/>
      </c>
      <c s="182" t="str">
        <f t="shared" si="1286"/>
        <v/>
      </c>
      <c s="180" t="str">
        <f t="shared" si="1286"/>
        <v/>
      </c>
      <c s="180" t="str">
        <f t="shared" si="1286"/>
        <v/>
      </c>
      <c s="180" t="str">
        <f t="shared" si="1286"/>
        <v/>
      </c>
      <c s="180" t="str">
        <f t="shared" si="1286"/>
        <v/>
      </c>
      <c s="180" t="str">
        <f t="shared" si="1286"/>
        <v/>
      </c>
      <c s="182" t="str">
        <f t="shared" si="1286"/>
        <v/>
      </c>
      <c s="180" t="str">
        <f t="shared" si="1286"/>
        <v/>
      </c>
      <c s="180" t="str">
        <f t="shared" si="1286"/>
        <v/>
      </c>
      <c s="180" t="str">
        <f t="shared" si="1286"/>
        <v/>
      </c>
      <c s="180" t="str">
        <f t="shared" si="1286"/>
        <v/>
      </c>
      <c s="180" t="str">
        <f t="shared" si="1286"/>
        <v/>
      </c>
      <c s="180" t="str">
        <f t="shared" si="1286"/>
        <v/>
      </c>
    </row>
    <row r="1172" spans="1:65" ht="15.75" customHeight="1">
      <c r="A1172" s="176" t="str">
        <f>IF('S.D.PASTE SHEET'!A1172="","",'S.D.PASTE SHEET'!A1172)</f>
        <v/>
      </c>
      <c s="176" t="str">
        <f>IF('S.D.PASTE SHEET'!B1172="","",'S.D.PASTE SHEET'!B1172)</f>
        <v/>
      </c>
      <c s="176" t="str">
        <f>IF('S.D.PASTE SHEET'!C1172="","",'S.D.PASTE SHEET'!C1172)</f>
        <v/>
      </c>
      <c s="177" t="str">
        <f>IF('S.D.PASTE SHEET'!D1172="","",'S.D.PASTE SHEET'!D1172)</f>
        <v/>
      </c>
      <c s="176" t="str">
        <f>IF('S.D.PASTE SHEET'!E1172="","",UPPER('S.D.PASTE SHEET'!E1172))</f>
        <v/>
      </c>
      <c s="176" t="str">
        <f>IF('S.D.PASTE SHEET'!F1172="","",'S.D.PASTE SHEET'!F1172)</f>
        <v/>
      </c>
      <c s="176" t="str">
        <f>IF('S.D.PASTE SHEET'!G1172="","",UPPER('S.D.PASTE SHEET'!G1172))</f>
        <v/>
      </c>
      <c s="176" t="str">
        <f>IF('S.D.PASTE SHEET'!H1172="","",UPPER('S.D.PASTE SHEET'!H1172))</f>
        <v/>
      </c>
      <c s="176" t="str">
        <f>IF('S.D.PASTE SHEET'!I1172="","",'S.D.PASTE SHEET'!I1172)</f>
        <v/>
      </c>
      <c s="177" t="str">
        <f>IF('S.D.PASTE SHEET'!J1172="","",'S.D.PASTE SHEET'!J1172)</f>
        <v/>
      </c>
      <c s="176" t="str">
        <f>IF('S.D.PASTE SHEET'!K1172="","",'S.D.PASTE SHEET'!K1172)</f>
        <v/>
      </c>
      <c s="176" t="str">
        <f>IF('S.D.PASTE SHEET'!L1172="","",'S.D.PASTE SHEET'!L1172)</f>
        <v/>
      </c>
      <c s="176" t="str">
        <f>IF('S.D.PASTE SHEET'!M1172="","",'S.D.PASTE SHEET'!M1172)</f>
        <v/>
      </c>
      <c s="176" t="str">
        <f>IF('S.D.PASTE SHEET'!N1172="","",'S.D.PASTE SHEET'!N1172)</f>
        <v/>
      </c>
      <c s="176" t="str">
        <f>IF('S.D.PASTE SHEET'!O1172="","",'S.D.PASTE SHEET'!O1172)</f>
        <v/>
      </c>
      <c s="176" t="str">
        <f>IF('S.D.PASTE SHEET'!P1172="","",'S.D.PASTE SHEET'!P1172)</f>
        <v/>
      </c>
      <c s="176" t="str">
        <f>IF('S.D.PASTE SHEET'!Q1172="","",'S.D.PASTE SHEET'!Q1172)</f>
        <v/>
      </c>
      <c s="176" t="str">
        <f>IF('S.D.PASTE SHEET'!R1172="","",'S.D.PASTE SHEET'!R1172)</f>
        <v/>
      </c>
      <c s="176" t="str">
        <f>IF('S.D.PASTE SHEET'!S1172="","",'S.D.PASTE SHEET'!S1172)</f>
        <v/>
      </c>
      <c s="176" t="str">
        <f>IF('S.D.PASTE SHEET'!T1172="","",'S.D.PASTE SHEET'!T1172)</f>
        <v/>
      </c>
      <c s="176" t="str">
        <f>IF('S.D.PASTE SHEET'!U1172="","",'S.D.PASTE SHEET'!U1172)</f>
        <v/>
      </c>
      <c s="176" t="str">
        <f>IF('S.D.PASTE SHEET'!V1172="","",'S.D.PASTE SHEET'!V1172)</f>
        <v/>
      </c>
      <c s="176" t="str">
        <f>IF('S.D.PASTE SHEET'!W1172="","",'S.D.PASTE SHEET'!W1172)</f>
        <v/>
      </c>
      <c s="176" t="str">
        <f>IF('S.D.PASTE SHEET'!X1172="","",'S.D.PASTE SHEET'!X1172)</f>
        <v/>
      </c>
      <c s="176" t="str">
        <f>IF('S.D.PASTE SHEET'!Y1172="","",'S.D.PASTE SHEET'!Y1172)</f>
        <v/>
      </c>
      <c s="176" t="str">
        <f>IF('S.D.PASTE SHEET'!Z1172="","",'S.D.PASTE SHEET'!Z1172)</f>
        <v/>
      </c>
      <c s="176" t="str">
        <f>IF('S.D.PASTE SHEET'!AA1172="","",'S.D.PASTE SHEET'!AA1172)</f>
        <v/>
      </c>
      <c s="176" t="str">
        <f>IF('S.D.PASTE SHEET'!AB1172="","",'S.D.PASTE SHEET'!AB1172)</f>
        <v/>
      </c>
      <c s="176" t="str">
        <f>IF('S.D.PASTE SHEET'!AC1172="","",'S.D.PASTE SHEET'!AC1172)</f>
        <v/>
      </c>
      <c s="176" t="str">
        <f>IF('S.D.PASTE SHEET'!AD1172="","",'S.D.PASTE SHEET'!AD1172)</f>
        <v/>
      </c>
      <c s="178"/>
      <c s="179" t="str">
        <f>IF(AK1172="","",IF(AK1172&gt;0,COUNT($AG$2:AG1172),""))</f>
        <v/>
      </c>
      <c s="180" t="str">
        <f t="shared" si="1284"/>
        <v/>
      </c>
      <c s="180" t="str">
        <f t="shared" si="1284"/>
        <v/>
      </c>
      <c s="180" t="str">
        <f t="shared" si="1284"/>
        <v/>
      </c>
      <c s="181" t="str">
        <f t="shared" si="1284"/>
        <v/>
      </c>
      <c s="180" t="str">
        <f t="shared" si="1284"/>
        <v/>
      </c>
      <c s="180" t="str">
        <f t="shared" si="1284"/>
        <v/>
      </c>
      <c s="180" t="str">
        <f t="shared" si="1284"/>
        <v/>
      </c>
      <c s="180" t="str">
        <f t="shared" si="1284"/>
        <v/>
      </c>
      <c s="180" t="str">
        <f t="shared" si="1284"/>
        <v/>
      </c>
      <c s="181" t="str">
        <f t="shared" si="1284"/>
        <v/>
      </c>
      <c s="180" t="str">
        <f t="shared" si="1284"/>
        <v/>
      </c>
      <c s="180" t="str">
        <f t="shared" si="1284"/>
        <v/>
      </c>
      <c s="180" t="str">
        <f t="shared" si="1284"/>
        <v/>
      </c>
      <c s="180" t="str">
        <f t="shared" si="1284"/>
        <v/>
      </c>
      <c s="180" t="str">
        <f t="shared" si="1284"/>
        <v/>
      </c>
      <c s="180" t="str">
        <f t="shared" si="1284"/>
        <v/>
      </c>
      <c r="AX1172" s="180" t="str">
        <f>IF(BC1172="","",IF(BC1172&gt;0,COUNT($AY$2:AY1172),""))</f>
        <v/>
      </c>
      <c s="180" t="str">
        <f t="shared" si="1288" ref="AY1172">IF(AND($BB$1=5,$A1172=5,$BC$1=C1172),B1172,"")</f>
        <v/>
      </c>
      <c s="180" t="str">
        <f t="shared" si="1286"/>
        <v/>
      </c>
      <c s="182" t="str">
        <f t="shared" si="1286"/>
        <v/>
      </c>
      <c s="180" t="str">
        <f t="shared" si="1286"/>
        <v/>
      </c>
      <c s="180" t="str">
        <f t="shared" si="1286"/>
        <v/>
      </c>
      <c s="180" t="str">
        <f t="shared" si="1286"/>
        <v/>
      </c>
      <c s="180" t="str">
        <f t="shared" si="1286"/>
        <v/>
      </c>
      <c s="180" t="str">
        <f t="shared" si="1286"/>
        <v/>
      </c>
      <c s="182" t="str">
        <f t="shared" si="1286"/>
        <v/>
      </c>
      <c s="180" t="str">
        <f t="shared" si="1286"/>
        <v/>
      </c>
      <c s="180" t="str">
        <f t="shared" si="1286"/>
        <v/>
      </c>
      <c s="180" t="str">
        <f t="shared" si="1286"/>
        <v/>
      </c>
      <c s="180" t="str">
        <f t="shared" si="1286"/>
        <v/>
      </c>
      <c s="180" t="str">
        <f t="shared" si="1286"/>
        <v/>
      </c>
      <c s="180" t="str">
        <f t="shared" si="1286"/>
        <v/>
      </c>
    </row>
    <row r="1173" spans="1:65" ht="15.75" customHeight="1">
      <c r="A1173" s="176" t="str">
        <f>IF('S.D.PASTE SHEET'!A1173="","",'S.D.PASTE SHEET'!A1173)</f>
        <v/>
      </c>
      <c s="176" t="str">
        <f>IF('S.D.PASTE SHEET'!B1173="","",'S.D.PASTE SHEET'!B1173)</f>
        <v/>
      </c>
      <c s="176" t="str">
        <f>IF('S.D.PASTE SHEET'!C1173="","",'S.D.PASTE SHEET'!C1173)</f>
        <v/>
      </c>
      <c s="177" t="str">
        <f>IF('S.D.PASTE SHEET'!D1173="","",'S.D.PASTE SHEET'!D1173)</f>
        <v/>
      </c>
      <c s="176" t="str">
        <f>IF('S.D.PASTE SHEET'!E1173="","",UPPER('S.D.PASTE SHEET'!E1173))</f>
        <v/>
      </c>
      <c s="176" t="str">
        <f>IF('S.D.PASTE SHEET'!F1173="","",'S.D.PASTE SHEET'!F1173)</f>
        <v/>
      </c>
      <c s="176" t="str">
        <f>IF('S.D.PASTE SHEET'!G1173="","",UPPER('S.D.PASTE SHEET'!G1173))</f>
        <v/>
      </c>
      <c s="176" t="str">
        <f>IF('S.D.PASTE SHEET'!H1173="","",UPPER('S.D.PASTE SHEET'!H1173))</f>
        <v/>
      </c>
      <c s="176" t="str">
        <f>IF('S.D.PASTE SHEET'!I1173="","",'S.D.PASTE SHEET'!I1173)</f>
        <v/>
      </c>
      <c s="177" t="str">
        <f>IF('S.D.PASTE SHEET'!J1173="","",'S.D.PASTE SHEET'!J1173)</f>
        <v/>
      </c>
      <c s="176" t="str">
        <f>IF('S.D.PASTE SHEET'!K1173="","",'S.D.PASTE SHEET'!K1173)</f>
        <v/>
      </c>
      <c s="176" t="str">
        <f>IF('S.D.PASTE SHEET'!L1173="","",'S.D.PASTE SHEET'!L1173)</f>
        <v/>
      </c>
      <c s="176" t="str">
        <f>IF('S.D.PASTE SHEET'!M1173="","",'S.D.PASTE SHEET'!M1173)</f>
        <v/>
      </c>
      <c s="176" t="str">
        <f>IF('S.D.PASTE SHEET'!N1173="","",'S.D.PASTE SHEET'!N1173)</f>
        <v/>
      </c>
      <c s="176" t="str">
        <f>IF('S.D.PASTE SHEET'!O1173="","",'S.D.PASTE SHEET'!O1173)</f>
        <v/>
      </c>
      <c s="176" t="str">
        <f>IF('S.D.PASTE SHEET'!P1173="","",'S.D.PASTE SHEET'!P1173)</f>
        <v/>
      </c>
      <c s="176" t="str">
        <f>IF('S.D.PASTE SHEET'!Q1173="","",'S.D.PASTE SHEET'!Q1173)</f>
        <v/>
      </c>
      <c s="176" t="str">
        <f>IF('S.D.PASTE SHEET'!R1173="","",'S.D.PASTE SHEET'!R1173)</f>
        <v/>
      </c>
      <c s="176" t="str">
        <f>IF('S.D.PASTE SHEET'!S1173="","",'S.D.PASTE SHEET'!S1173)</f>
        <v/>
      </c>
      <c s="176" t="str">
        <f>IF('S.D.PASTE SHEET'!T1173="","",'S.D.PASTE SHEET'!T1173)</f>
        <v/>
      </c>
      <c s="176" t="str">
        <f>IF('S.D.PASTE SHEET'!U1173="","",'S.D.PASTE SHEET'!U1173)</f>
        <v/>
      </c>
      <c s="176" t="str">
        <f>IF('S.D.PASTE SHEET'!V1173="","",'S.D.PASTE SHEET'!V1173)</f>
        <v/>
      </c>
      <c s="176" t="str">
        <f>IF('S.D.PASTE SHEET'!W1173="","",'S.D.PASTE SHEET'!W1173)</f>
        <v/>
      </c>
      <c s="176" t="str">
        <f>IF('S.D.PASTE SHEET'!X1173="","",'S.D.PASTE SHEET'!X1173)</f>
        <v/>
      </c>
      <c s="176" t="str">
        <f>IF('S.D.PASTE SHEET'!Y1173="","",'S.D.PASTE SHEET'!Y1173)</f>
        <v/>
      </c>
      <c s="176" t="str">
        <f>IF('S.D.PASTE SHEET'!Z1173="","",'S.D.PASTE SHEET'!Z1173)</f>
        <v/>
      </c>
      <c s="176" t="str">
        <f>IF('S.D.PASTE SHEET'!AA1173="","",'S.D.PASTE SHEET'!AA1173)</f>
        <v/>
      </c>
      <c s="176" t="str">
        <f>IF('S.D.PASTE SHEET'!AB1173="","",'S.D.PASTE SHEET'!AB1173)</f>
        <v/>
      </c>
      <c s="176" t="str">
        <f>IF('S.D.PASTE SHEET'!AC1173="","",'S.D.PASTE SHEET'!AC1173)</f>
        <v/>
      </c>
      <c s="176" t="str">
        <f>IF('S.D.PASTE SHEET'!AD1173="","",'S.D.PASTE SHEET'!AD1173)</f>
        <v/>
      </c>
      <c s="178"/>
      <c s="179" t="str">
        <f>IF(AK1173="","",IF(AK1173&gt;0,COUNT($AG$2:AG1173),""))</f>
        <v/>
      </c>
      <c s="180" t="str">
        <f t="shared" si="1284"/>
        <v/>
      </c>
      <c s="180" t="str">
        <f t="shared" si="1284"/>
        <v/>
      </c>
      <c s="180" t="str">
        <f t="shared" si="1284"/>
        <v/>
      </c>
      <c s="181" t="str">
        <f t="shared" si="1284"/>
        <v/>
      </c>
      <c s="180" t="str">
        <f t="shared" si="1284"/>
        <v/>
      </c>
      <c s="180" t="str">
        <f t="shared" si="1284"/>
        <v/>
      </c>
      <c s="180" t="str">
        <f t="shared" si="1284"/>
        <v/>
      </c>
      <c s="180" t="str">
        <f t="shared" si="1284"/>
        <v/>
      </c>
      <c s="180" t="str">
        <f t="shared" si="1284"/>
        <v/>
      </c>
      <c s="181" t="str">
        <f t="shared" si="1284"/>
        <v/>
      </c>
      <c s="180" t="str">
        <f t="shared" si="1284"/>
        <v/>
      </c>
      <c s="180" t="str">
        <f t="shared" si="1284"/>
        <v/>
      </c>
      <c s="180" t="str">
        <f t="shared" si="1284"/>
        <v/>
      </c>
      <c s="180" t="str">
        <f t="shared" si="1284"/>
        <v/>
      </c>
      <c s="180" t="str">
        <f t="shared" si="1284"/>
        <v/>
      </c>
      <c s="180" t="str">
        <f t="shared" si="1284"/>
        <v/>
      </c>
      <c r="AX1173" s="180" t="str">
        <f>IF(BC1173="","",IF(BC1173&gt;0,COUNT($AY$2:AY1173),""))</f>
        <v/>
      </c>
      <c s="180" t="str">
        <f t="shared" si="1289" ref="AY1173">IF(AND($BB$1=5,$A1173=5,$BC$1=C1173),B1173,"")</f>
        <v/>
      </c>
      <c s="180" t="str">
        <f t="shared" si="1286"/>
        <v/>
      </c>
      <c s="182" t="str">
        <f t="shared" si="1286"/>
        <v/>
      </c>
      <c s="180" t="str">
        <f t="shared" si="1286"/>
        <v/>
      </c>
      <c s="180" t="str">
        <f t="shared" si="1286"/>
        <v/>
      </c>
      <c s="180" t="str">
        <f t="shared" si="1286"/>
        <v/>
      </c>
      <c s="180" t="str">
        <f t="shared" si="1286"/>
        <v/>
      </c>
      <c s="180" t="str">
        <f t="shared" si="1286"/>
        <v/>
      </c>
      <c s="182" t="str">
        <f t="shared" si="1286"/>
        <v/>
      </c>
      <c s="180" t="str">
        <f t="shared" si="1286"/>
        <v/>
      </c>
      <c s="180" t="str">
        <f t="shared" si="1286"/>
        <v/>
      </c>
      <c s="180" t="str">
        <f t="shared" si="1286"/>
        <v/>
      </c>
      <c s="180" t="str">
        <f t="shared" si="1286"/>
        <v/>
      </c>
      <c s="180" t="str">
        <f t="shared" si="1286"/>
        <v/>
      </c>
      <c s="180" t="str">
        <f t="shared" si="1286"/>
        <v/>
      </c>
    </row>
    <row r="1174" spans="1:65" ht="15.75" customHeight="1">
      <c r="A1174" s="176" t="str">
        <f>IF('S.D.PASTE SHEET'!A1174="","",'S.D.PASTE SHEET'!A1174)</f>
        <v/>
      </c>
      <c s="176" t="str">
        <f>IF('S.D.PASTE SHEET'!B1174="","",'S.D.PASTE SHEET'!B1174)</f>
        <v/>
      </c>
      <c s="176" t="str">
        <f>IF('S.D.PASTE SHEET'!C1174="","",'S.D.PASTE SHEET'!C1174)</f>
        <v/>
      </c>
      <c s="177" t="str">
        <f>IF('S.D.PASTE SHEET'!D1174="","",'S.D.PASTE SHEET'!D1174)</f>
        <v/>
      </c>
      <c s="176" t="str">
        <f>IF('S.D.PASTE SHEET'!E1174="","",UPPER('S.D.PASTE SHEET'!E1174))</f>
        <v/>
      </c>
      <c s="176" t="str">
        <f>IF('S.D.PASTE SHEET'!F1174="","",'S.D.PASTE SHEET'!F1174)</f>
        <v/>
      </c>
      <c s="176" t="str">
        <f>IF('S.D.PASTE SHEET'!G1174="","",UPPER('S.D.PASTE SHEET'!G1174))</f>
        <v/>
      </c>
      <c s="176" t="str">
        <f>IF('S.D.PASTE SHEET'!H1174="","",UPPER('S.D.PASTE SHEET'!H1174))</f>
        <v/>
      </c>
      <c s="176" t="str">
        <f>IF('S.D.PASTE SHEET'!I1174="","",'S.D.PASTE SHEET'!I1174)</f>
        <v/>
      </c>
      <c s="177" t="str">
        <f>IF('S.D.PASTE SHEET'!J1174="","",'S.D.PASTE SHEET'!J1174)</f>
        <v/>
      </c>
      <c s="176" t="str">
        <f>IF('S.D.PASTE SHEET'!K1174="","",'S.D.PASTE SHEET'!K1174)</f>
        <v/>
      </c>
      <c s="176" t="str">
        <f>IF('S.D.PASTE SHEET'!L1174="","",'S.D.PASTE SHEET'!L1174)</f>
        <v/>
      </c>
      <c s="176" t="str">
        <f>IF('S.D.PASTE SHEET'!M1174="","",'S.D.PASTE SHEET'!M1174)</f>
        <v/>
      </c>
      <c s="176" t="str">
        <f>IF('S.D.PASTE SHEET'!N1174="","",'S.D.PASTE SHEET'!N1174)</f>
        <v/>
      </c>
      <c s="176" t="str">
        <f>IF('S.D.PASTE SHEET'!O1174="","",'S.D.PASTE SHEET'!O1174)</f>
        <v/>
      </c>
      <c s="176" t="str">
        <f>IF('S.D.PASTE SHEET'!P1174="","",'S.D.PASTE SHEET'!P1174)</f>
        <v/>
      </c>
      <c s="176" t="str">
        <f>IF('S.D.PASTE SHEET'!Q1174="","",'S.D.PASTE SHEET'!Q1174)</f>
        <v/>
      </c>
      <c s="176" t="str">
        <f>IF('S.D.PASTE SHEET'!R1174="","",'S.D.PASTE SHEET'!R1174)</f>
        <v/>
      </c>
      <c s="176" t="str">
        <f>IF('S.D.PASTE SHEET'!S1174="","",'S.D.PASTE SHEET'!S1174)</f>
        <v/>
      </c>
      <c s="176" t="str">
        <f>IF('S.D.PASTE SHEET'!T1174="","",'S.D.PASTE SHEET'!T1174)</f>
        <v/>
      </c>
      <c s="176" t="str">
        <f>IF('S.D.PASTE SHEET'!U1174="","",'S.D.PASTE SHEET'!U1174)</f>
        <v/>
      </c>
      <c s="176" t="str">
        <f>IF('S.D.PASTE SHEET'!V1174="","",'S.D.PASTE SHEET'!V1174)</f>
        <v/>
      </c>
      <c s="176" t="str">
        <f>IF('S.D.PASTE SHEET'!W1174="","",'S.D.PASTE SHEET'!W1174)</f>
        <v/>
      </c>
      <c s="176" t="str">
        <f>IF('S.D.PASTE SHEET'!X1174="","",'S.D.PASTE SHEET'!X1174)</f>
        <v/>
      </c>
      <c s="176" t="str">
        <f>IF('S.D.PASTE SHEET'!Y1174="","",'S.D.PASTE SHEET'!Y1174)</f>
        <v/>
      </c>
      <c s="176" t="str">
        <f>IF('S.D.PASTE SHEET'!Z1174="","",'S.D.PASTE SHEET'!Z1174)</f>
        <v/>
      </c>
      <c s="176" t="str">
        <f>IF('S.D.PASTE SHEET'!AA1174="","",'S.D.PASTE SHEET'!AA1174)</f>
        <v/>
      </c>
      <c s="176" t="str">
        <f>IF('S.D.PASTE SHEET'!AB1174="","",'S.D.PASTE SHEET'!AB1174)</f>
        <v/>
      </c>
      <c s="176" t="str">
        <f>IF('S.D.PASTE SHEET'!AC1174="","",'S.D.PASTE SHEET'!AC1174)</f>
        <v/>
      </c>
      <c s="176" t="str">
        <f>IF('S.D.PASTE SHEET'!AD1174="","",'S.D.PASTE SHEET'!AD1174)</f>
        <v/>
      </c>
      <c s="178"/>
      <c s="179" t="str">
        <f>IF(AK1174="","",IF(AK1174&gt;0,COUNT($AG$2:AG1174),""))</f>
        <v/>
      </c>
      <c s="180" t="str">
        <f t="shared" si="1284"/>
        <v/>
      </c>
      <c s="180" t="str">
        <f t="shared" si="1284"/>
        <v/>
      </c>
      <c s="180" t="str">
        <f t="shared" si="1284"/>
        <v/>
      </c>
      <c s="181" t="str">
        <f t="shared" si="1284"/>
        <v/>
      </c>
      <c s="180" t="str">
        <f t="shared" si="1284"/>
        <v/>
      </c>
      <c s="180" t="str">
        <f t="shared" si="1284"/>
        <v/>
      </c>
      <c s="180" t="str">
        <f t="shared" si="1284"/>
        <v/>
      </c>
      <c s="180" t="str">
        <f t="shared" si="1284"/>
        <v/>
      </c>
      <c s="180" t="str">
        <f t="shared" si="1284"/>
        <v/>
      </c>
      <c s="181" t="str">
        <f t="shared" si="1284"/>
        <v/>
      </c>
      <c s="180" t="str">
        <f t="shared" si="1284"/>
        <v/>
      </c>
      <c s="180" t="str">
        <f t="shared" si="1284"/>
        <v/>
      </c>
      <c s="180" t="str">
        <f t="shared" si="1284"/>
        <v/>
      </c>
      <c s="180" t="str">
        <f t="shared" si="1284"/>
        <v/>
      </c>
      <c s="180" t="str">
        <f t="shared" si="1284"/>
        <v/>
      </c>
      <c s="180" t="str">
        <f t="shared" si="1284"/>
        <v/>
      </c>
      <c r="AX1174" s="180" t="str">
        <f>IF(BC1174="","",IF(BC1174&gt;0,COUNT($AY$2:AY1174),""))</f>
        <v/>
      </c>
      <c s="180" t="str">
        <f t="shared" si="1290" ref="AY1174">IF(AND($BB$1=5,$A1174=5,$BC$1=C1174),B1174,"")</f>
        <v/>
      </c>
      <c s="180" t="str">
        <f t="shared" si="1286"/>
        <v/>
      </c>
      <c s="182" t="str">
        <f t="shared" si="1286"/>
        <v/>
      </c>
      <c s="180" t="str">
        <f t="shared" si="1286"/>
        <v/>
      </c>
      <c s="180" t="str">
        <f t="shared" si="1286"/>
        <v/>
      </c>
      <c s="180" t="str">
        <f t="shared" si="1286"/>
        <v/>
      </c>
      <c s="180" t="str">
        <f t="shared" si="1286"/>
        <v/>
      </c>
      <c s="180" t="str">
        <f t="shared" si="1286"/>
        <v/>
      </c>
      <c s="182" t="str">
        <f t="shared" si="1286"/>
        <v/>
      </c>
      <c s="180" t="str">
        <f t="shared" si="1286"/>
        <v/>
      </c>
      <c s="180" t="str">
        <f t="shared" si="1286"/>
        <v/>
      </c>
      <c s="180" t="str">
        <f t="shared" si="1286"/>
        <v/>
      </c>
      <c s="180" t="str">
        <f t="shared" si="1286"/>
        <v/>
      </c>
      <c s="180" t="str">
        <f t="shared" si="1286"/>
        <v/>
      </c>
      <c s="180" t="str">
        <f t="shared" si="1286"/>
        <v/>
      </c>
    </row>
    <row r="1175" spans="1:65" ht="15.75" customHeight="1">
      <c r="A1175" s="176" t="str">
        <f>IF('S.D.PASTE SHEET'!A1175="","",'S.D.PASTE SHEET'!A1175)</f>
        <v/>
      </c>
      <c s="176" t="str">
        <f>IF('S.D.PASTE SHEET'!B1175="","",'S.D.PASTE SHEET'!B1175)</f>
        <v/>
      </c>
      <c s="176" t="str">
        <f>IF('S.D.PASTE SHEET'!C1175="","",'S.D.PASTE SHEET'!C1175)</f>
        <v/>
      </c>
      <c s="177" t="str">
        <f>IF('S.D.PASTE SHEET'!D1175="","",'S.D.PASTE SHEET'!D1175)</f>
        <v/>
      </c>
      <c s="176" t="str">
        <f>IF('S.D.PASTE SHEET'!E1175="","",UPPER('S.D.PASTE SHEET'!E1175))</f>
        <v/>
      </c>
      <c s="176" t="str">
        <f>IF('S.D.PASTE SHEET'!F1175="","",'S.D.PASTE SHEET'!F1175)</f>
        <v/>
      </c>
      <c s="176" t="str">
        <f>IF('S.D.PASTE SHEET'!G1175="","",UPPER('S.D.PASTE SHEET'!G1175))</f>
        <v/>
      </c>
      <c s="176" t="str">
        <f>IF('S.D.PASTE SHEET'!H1175="","",UPPER('S.D.PASTE SHEET'!H1175))</f>
        <v/>
      </c>
      <c s="176" t="str">
        <f>IF('S.D.PASTE SHEET'!I1175="","",'S.D.PASTE SHEET'!I1175)</f>
        <v/>
      </c>
      <c s="177" t="str">
        <f>IF('S.D.PASTE SHEET'!J1175="","",'S.D.PASTE SHEET'!J1175)</f>
        <v/>
      </c>
      <c s="176" t="str">
        <f>IF('S.D.PASTE SHEET'!K1175="","",'S.D.PASTE SHEET'!K1175)</f>
        <v/>
      </c>
      <c s="176" t="str">
        <f>IF('S.D.PASTE SHEET'!L1175="","",'S.D.PASTE SHEET'!L1175)</f>
        <v/>
      </c>
      <c s="176" t="str">
        <f>IF('S.D.PASTE SHEET'!M1175="","",'S.D.PASTE SHEET'!M1175)</f>
        <v/>
      </c>
      <c s="176" t="str">
        <f>IF('S.D.PASTE SHEET'!N1175="","",'S.D.PASTE SHEET'!N1175)</f>
        <v/>
      </c>
      <c s="176" t="str">
        <f>IF('S.D.PASTE SHEET'!O1175="","",'S.D.PASTE SHEET'!O1175)</f>
        <v/>
      </c>
      <c s="176" t="str">
        <f>IF('S.D.PASTE SHEET'!P1175="","",'S.D.PASTE SHEET'!P1175)</f>
        <v/>
      </c>
      <c s="176" t="str">
        <f>IF('S.D.PASTE SHEET'!Q1175="","",'S.D.PASTE SHEET'!Q1175)</f>
        <v/>
      </c>
      <c s="176" t="str">
        <f>IF('S.D.PASTE SHEET'!R1175="","",'S.D.PASTE SHEET'!R1175)</f>
        <v/>
      </c>
      <c s="176" t="str">
        <f>IF('S.D.PASTE SHEET'!S1175="","",'S.D.PASTE SHEET'!S1175)</f>
        <v/>
      </c>
      <c s="176" t="str">
        <f>IF('S.D.PASTE SHEET'!T1175="","",'S.D.PASTE SHEET'!T1175)</f>
        <v/>
      </c>
      <c s="176" t="str">
        <f>IF('S.D.PASTE SHEET'!U1175="","",'S.D.PASTE SHEET'!U1175)</f>
        <v/>
      </c>
      <c s="176" t="str">
        <f>IF('S.D.PASTE SHEET'!V1175="","",'S.D.PASTE SHEET'!V1175)</f>
        <v/>
      </c>
      <c s="176" t="str">
        <f>IF('S.D.PASTE SHEET'!W1175="","",'S.D.PASTE SHEET'!W1175)</f>
        <v/>
      </c>
      <c s="176" t="str">
        <f>IF('S.D.PASTE SHEET'!X1175="","",'S.D.PASTE SHEET'!X1175)</f>
        <v/>
      </c>
      <c s="176" t="str">
        <f>IF('S.D.PASTE SHEET'!Y1175="","",'S.D.PASTE SHEET'!Y1175)</f>
        <v/>
      </c>
      <c s="176" t="str">
        <f>IF('S.D.PASTE SHEET'!Z1175="","",'S.D.PASTE SHEET'!Z1175)</f>
        <v/>
      </c>
      <c s="176" t="str">
        <f>IF('S.D.PASTE SHEET'!AA1175="","",'S.D.PASTE SHEET'!AA1175)</f>
        <v/>
      </c>
      <c s="176" t="str">
        <f>IF('S.D.PASTE SHEET'!AB1175="","",'S.D.PASTE SHEET'!AB1175)</f>
        <v/>
      </c>
      <c s="176" t="str">
        <f>IF('S.D.PASTE SHEET'!AC1175="","",'S.D.PASTE SHEET'!AC1175)</f>
        <v/>
      </c>
      <c s="176" t="str">
        <f>IF('S.D.PASTE SHEET'!AD1175="","",'S.D.PASTE SHEET'!AD1175)</f>
        <v/>
      </c>
      <c s="178"/>
      <c s="179" t="str">
        <f>IF(AK1175="","",IF(AK1175&gt;0,COUNT($AG$2:AG1175),""))</f>
        <v/>
      </c>
      <c s="180" t="str">
        <f t="shared" si="1284"/>
        <v/>
      </c>
      <c s="180" t="str">
        <f t="shared" si="1284"/>
        <v/>
      </c>
      <c s="180" t="str">
        <f t="shared" si="1284"/>
        <v/>
      </c>
      <c s="181" t="str">
        <f t="shared" si="1284"/>
        <v/>
      </c>
      <c s="180" t="str">
        <f t="shared" si="1284"/>
        <v/>
      </c>
      <c s="180" t="str">
        <f t="shared" si="1284"/>
        <v/>
      </c>
      <c s="180" t="str">
        <f t="shared" si="1284"/>
        <v/>
      </c>
      <c s="180" t="str">
        <f t="shared" si="1284"/>
        <v/>
      </c>
      <c s="180" t="str">
        <f t="shared" si="1284"/>
        <v/>
      </c>
      <c s="181" t="str">
        <f t="shared" si="1284"/>
        <v/>
      </c>
      <c s="180" t="str">
        <f t="shared" si="1284"/>
        <v/>
      </c>
      <c s="180" t="str">
        <f t="shared" si="1284"/>
        <v/>
      </c>
      <c s="180" t="str">
        <f t="shared" si="1284"/>
        <v/>
      </c>
      <c s="180" t="str">
        <f t="shared" si="1284"/>
        <v/>
      </c>
      <c s="180" t="str">
        <f t="shared" si="1284"/>
        <v/>
      </c>
      <c s="180" t="str">
        <f t="shared" si="1284"/>
        <v/>
      </c>
      <c r="AX1175" s="180" t="str">
        <f>IF(BC1175="","",IF(BC1175&gt;0,COUNT($AY$2:AY1175),""))</f>
        <v/>
      </c>
      <c s="180" t="str">
        <f t="shared" si="1291" ref="AY1175">IF(AND($BB$1=5,$A1175=5,$BC$1=C1175),B1175,"")</f>
        <v/>
      </c>
      <c s="180" t="str">
        <f t="shared" si="1286"/>
        <v/>
      </c>
      <c s="182" t="str">
        <f t="shared" si="1286"/>
        <v/>
      </c>
      <c s="180" t="str">
        <f t="shared" si="1286"/>
        <v/>
      </c>
      <c s="180" t="str">
        <f t="shared" si="1286"/>
        <v/>
      </c>
      <c s="180" t="str">
        <f t="shared" si="1286"/>
        <v/>
      </c>
      <c s="180" t="str">
        <f t="shared" si="1286"/>
        <v/>
      </c>
      <c s="180" t="str">
        <f t="shared" si="1286"/>
        <v/>
      </c>
      <c s="182" t="str">
        <f t="shared" si="1286"/>
        <v/>
      </c>
      <c s="180" t="str">
        <f t="shared" si="1286"/>
        <v/>
      </c>
      <c s="180" t="str">
        <f t="shared" si="1286"/>
        <v/>
      </c>
      <c s="180" t="str">
        <f t="shared" si="1286"/>
        <v/>
      </c>
      <c s="180" t="str">
        <f t="shared" si="1286"/>
        <v/>
      </c>
      <c s="180" t="str">
        <f t="shared" si="1286"/>
        <v/>
      </c>
      <c s="180" t="str">
        <f t="shared" si="1286"/>
        <v/>
      </c>
    </row>
    <row r="1176" spans="1:65" ht="15.75" customHeight="1">
      <c r="A1176" s="176" t="str">
        <f>IF('S.D.PASTE SHEET'!A1176="","",'S.D.PASTE SHEET'!A1176)</f>
        <v/>
      </c>
      <c s="176" t="str">
        <f>IF('S.D.PASTE SHEET'!B1176="","",'S.D.PASTE SHEET'!B1176)</f>
        <v/>
      </c>
      <c s="176" t="str">
        <f>IF('S.D.PASTE SHEET'!C1176="","",'S.D.PASTE SHEET'!C1176)</f>
        <v/>
      </c>
      <c s="177" t="str">
        <f>IF('S.D.PASTE SHEET'!D1176="","",'S.D.PASTE SHEET'!D1176)</f>
        <v/>
      </c>
      <c s="176" t="str">
        <f>IF('S.D.PASTE SHEET'!E1176="","",UPPER('S.D.PASTE SHEET'!E1176))</f>
        <v/>
      </c>
      <c s="176" t="str">
        <f>IF('S.D.PASTE SHEET'!F1176="","",'S.D.PASTE SHEET'!F1176)</f>
        <v/>
      </c>
      <c s="176" t="str">
        <f>IF('S.D.PASTE SHEET'!G1176="","",UPPER('S.D.PASTE SHEET'!G1176))</f>
        <v/>
      </c>
      <c s="176" t="str">
        <f>IF('S.D.PASTE SHEET'!H1176="","",UPPER('S.D.PASTE SHEET'!H1176))</f>
        <v/>
      </c>
      <c s="176" t="str">
        <f>IF('S.D.PASTE SHEET'!I1176="","",'S.D.PASTE SHEET'!I1176)</f>
        <v/>
      </c>
      <c s="177" t="str">
        <f>IF('S.D.PASTE SHEET'!J1176="","",'S.D.PASTE SHEET'!J1176)</f>
        <v/>
      </c>
      <c s="176" t="str">
        <f>IF('S.D.PASTE SHEET'!K1176="","",'S.D.PASTE SHEET'!K1176)</f>
        <v/>
      </c>
      <c s="176" t="str">
        <f>IF('S.D.PASTE SHEET'!L1176="","",'S.D.PASTE SHEET'!L1176)</f>
        <v/>
      </c>
      <c s="176" t="str">
        <f>IF('S.D.PASTE SHEET'!M1176="","",'S.D.PASTE SHEET'!M1176)</f>
        <v/>
      </c>
      <c s="176" t="str">
        <f>IF('S.D.PASTE SHEET'!N1176="","",'S.D.PASTE SHEET'!N1176)</f>
        <v/>
      </c>
      <c s="176" t="str">
        <f>IF('S.D.PASTE SHEET'!O1176="","",'S.D.PASTE SHEET'!O1176)</f>
        <v/>
      </c>
      <c s="176" t="str">
        <f>IF('S.D.PASTE SHEET'!P1176="","",'S.D.PASTE SHEET'!P1176)</f>
        <v/>
      </c>
      <c s="176" t="str">
        <f>IF('S.D.PASTE SHEET'!Q1176="","",'S.D.PASTE SHEET'!Q1176)</f>
        <v/>
      </c>
      <c s="176" t="str">
        <f>IF('S.D.PASTE SHEET'!R1176="","",'S.D.PASTE SHEET'!R1176)</f>
        <v/>
      </c>
      <c s="176" t="str">
        <f>IF('S.D.PASTE SHEET'!S1176="","",'S.D.PASTE SHEET'!S1176)</f>
        <v/>
      </c>
      <c s="176" t="str">
        <f>IF('S.D.PASTE SHEET'!T1176="","",'S.D.PASTE SHEET'!T1176)</f>
        <v/>
      </c>
      <c s="176" t="str">
        <f>IF('S.D.PASTE SHEET'!U1176="","",'S.D.PASTE SHEET'!U1176)</f>
        <v/>
      </c>
      <c s="176" t="str">
        <f>IF('S.D.PASTE SHEET'!V1176="","",'S.D.PASTE SHEET'!V1176)</f>
        <v/>
      </c>
      <c s="176" t="str">
        <f>IF('S.D.PASTE SHEET'!W1176="","",'S.D.PASTE SHEET'!W1176)</f>
        <v/>
      </c>
      <c s="176" t="str">
        <f>IF('S.D.PASTE SHEET'!X1176="","",'S.D.PASTE SHEET'!X1176)</f>
        <v/>
      </c>
      <c s="176" t="str">
        <f>IF('S.D.PASTE SHEET'!Y1176="","",'S.D.PASTE SHEET'!Y1176)</f>
        <v/>
      </c>
      <c s="176" t="str">
        <f>IF('S.D.PASTE SHEET'!Z1176="","",'S.D.PASTE SHEET'!Z1176)</f>
        <v/>
      </c>
      <c s="176" t="str">
        <f>IF('S.D.PASTE SHEET'!AA1176="","",'S.D.PASTE SHEET'!AA1176)</f>
        <v/>
      </c>
      <c s="176" t="str">
        <f>IF('S.D.PASTE SHEET'!AB1176="","",'S.D.PASTE SHEET'!AB1176)</f>
        <v/>
      </c>
      <c s="176" t="str">
        <f>IF('S.D.PASTE SHEET'!AC1176="","",'S.D.PASTE SHEET'!AC1176)</f>
        <v/>
      </c>
      <c s="176" t="str">
        <f>IF('S.D.PASTE SHEET'!AD1176="","",'S.D.PASTE SHEET'!AD1176)</f>
        <v/>
      </c>
      <c s="178"/>
      <c s="179" t="str">
        <f>IF(AK1176="","",IF(AK1176&gt;0,COUNT($AG$2:AG1176),""))</f>
        <v/>
      </c>
      <c s="180" t="str">
        <f t="shared" si="1284"/>
        <v/>
      </c>
      <c s="180" t="str">
        <f t="shared" si="1284"/>
        <v/>
      </c>
      <c s="180" t="str">
        <f t="shared" si="1284"/>
        <v/>
      </c>
      <c s="181" t="str">
        <f t="shared" si="1284"/>
        <v/>
      </c>
      <c s="180" t="str">
        <f t="shared" si="1284"/>
        <v/>
      </c>
      <c s="180" t="str">
        <f t="shared" si="1284"/>
        <v/>
      </c>
      <c s="180" t="str">
        <f t="shared" si="1284"/>
        <v/>
      </c>
      <c s="180" t="str">
        <f t="shared" si="1284"/>
        <v/>
      </c>
      <c s="180" t="str">
        <f t="shared" si="1284"/>
        <v/>
      </c>
      <c s="181" t="str">
        <f t="shared" si="1284"/>
        <v/>
      </c>
      <c s="180" t="str">
        <f t="shared" si="1284"/>
        <v/>
      </c>
      <c s="180" t="str">
        <f t="shared" si="1284"/>
        <v/>
      </c>
      <c s="180" t="str">
        <f t="shared" si="1284"/>
        <v/>
      </c>
      <c s="180" t="str">
        <f t="shared" si="1284"/>
        <v/>
      </c>
      <c s="180" t="str">
        <f t="shared" si="1284"/>
        <v/>
      </c>
      <c s="180" t="str">
        <f t="shared" si="1284"/>
        <v/>
      </c>
      <c r="AX1176" s="180" t="str">
        <f>IF(BC1176="","",IF(BC1176&gt;0,COUNT($AY$2:AY1176),""))</f>
        <v/>
      </c>
      <c s="180" t="str">
        <f t="shared" si="1292" ref="AY1176">IF(AND($BB$1=5,$A1176=5,$BC$1=C1176),B1176,"")</f>
        <v/>
      </c>
      <c s="180" t="str">
        <f t="shared" si="1286"/>
        <v/>
      </c>
      <c s="182" t="str">
        <f t="shared" si="1286"/>
        <v/>
      </c>
      <c s="180" t="str">
        <f t="shared" si="1286"/>
        <v/>
      </c>
      <c s="180" t="str">
        <f t="shared" si="1286"/>
        <v/>
      </c>
      <c s="180" t="str">
        <f t="shared" si="1286"/>
        <v/>
      </c>
      <c s="180" t="str">
        <f t="shared" si="1286"/>
        <v/>
      </c>
      <c s="180" t="str">
        <f t="shared" si="1286"/>
        <v/>
      </c>
      <c s="182" t="str">
        <f t="shared" si="1286"/>
        <v/>
      </c>
      <c s="180" t="str">
        <f t="shared" si="1286"/>
        <v/>
      </c>
      <c s="180" t="str">
        <f t="shared" si="1286"/>
        <v/>
      </c>
      <c s="180" t="str">
        <f t="shared" si="1286"/>
        <v/>
      </c>
      <c s="180" t="str">
        <f t="shared" si="1286"/>
        <v/>
      </c>
      <c s="180" t="str">
        <f t="shared" si="1286"/>
        <v/>
      </c>
      <c s="180" t="str">
        <f t="shared" si="1286"/>
        <v/>
      </c>
    </row>
    <row r="1177" spans="1:65" ht="15.75" customHeight="1">
      <c r="A1177" s="176" t="str">
        <f>IF('S.D.PASTE SHEET'!A1177="","",'S.D.PASTE SHEET'!A1177)</f>
        <v/>
      </c>
      <c s="176" t="str">
        <f>IF('S.D.PASTE SHEET'!B1177="","",'S.D.PASTE SHEET'!B1177)</f>
        <v/>
      </c>
      <c s="176" t="str">
        <f>IF('S.D.PASTE SHEET'!C1177="","",'S.D.PASTE SHEET'!C1177)</f>
        <v/>
      </c>
      <c s="177" t="str">
        <f>IF('S.D.PASTE SHEET'!D1177="","",'S.D.PASTE SHEET'!D1177)</f>
        <v/>
      </c>
      <c s="176" t="str">
        <f>IF('S.D.PASTE SHEET'!E1177="","",UPPER('S.D.PASTE SHEET'!E1177))</f>
        <v/>
      </c>
      <c s="176" t="str">
        <f>IF('S.D.PASTE SHEET'!F1177="","",'S.D.PASTE SHEET'!F1177)</f>
        <v/>
      </c>
      <c s="176" t="str">
        <f>IF('S.D.PASTE SHEET'!G1177="","",UPPER('S.D.PASTE SHEET'!G1177))</f>
        <v/>
      </c>
      <c s="176" t="str">
        <f>IF('S.D.PASTE SHEET'!H1177="","",UPPER('S.D.PASTE SHEET'!H1177))</f>
        <v/>
      </c>
      <c s="176" t="str">
        <f>IF('S.D.PASTE SHEET'!I1177="","",'S.D.PASTE SHEET'!I1177)</f>
        <v/>
      </c>
      <c s="177" t="str">
        <f>IF('S.D.PASTE SHEET'!J1177="","",'S.D.PASTE SHEET'!J1177)</f>
        <v/>
      </c>
      <c s="176" t="str">
        <f>IF('S.D.PASTE SHEET'!K1177="","",'S.D.PASTE SHEET'!K1177)</f>
        <v/>
      </c>
      <c s="176" t="str">
        <f>IF('S.D.PASTE SHEET'!L1177="","",'S.D.PASTE SHEET'!L1177)</f>
        <v/>
      </c>
      <c s="176" t="str">
        <f>IF('S.D.PASTE SHEET'!M1177="","",'S.D.PASTE SHEET'!M1177)</f>
        <v/>
      </c>
      <c s="176" t="str">
        <f>IF('S.D.PASTE SHEET'!N1177="","",'S.D.PASTE SHEET'!N1177)</f>
        <v/>
      </c>
      <c s="176" t="str">
        <f>IF('S.D.PASTE SHEET'!O1177="","",'S.D.PASTE SHEET'!O1177)</f>
        <v/>
      </c>
      <c s="176" t="str">
        <f>IF('S.D.PASTE SHEET'!P1177="","",'S.D.PASTE SHEET'!P1177)</f>
        <v/>
      </c>
      <c s="176" t="str">
        <f>IF('S.D.PASTE SHEET'!Q1177="","",'S.D.PASTE SHEET'!Q1177)</f>
        <v/>
      </c>
      <c s="176" t="str">
        <f>IF('S.D.PASTE SHEET'!R1177="","",'S.D.PASTE SHEET'!R1177)</f>
        <v/>
      </c>
      <c s="176" t="str">
        <f>IF('S.D.PASTE SHEET'!S1177="","",'S.D.PASTE SHEET'!S1177)</f>
        <v/>
      </c>
      <c s="176" t="str">
        <f>IF('S.D.PASTE SHEET'!T1177="","",'S.D.PASTE SHEET'!T1177)</f>
        <v/>
      </c>
      <c s="176" t="str">
        <f>IF('S.D.PASTE SHEET'!U1177="","",'S.D.PASTE SHEET'!U1177)</f>
        <v/>
      </c>
      <c s="176" t="str">
        <f>IF('S.D.PASTE SHEET'!V1177="","",'S.D.PASTE SHEET'!V1177)</f>
        <v/>
      </c>
      <c s="176" t="str">
        <f>IF('S.D.PASTE SHEET'!W1177="","",'S.D.PASTE SHEET'!W1177)</f>
        <v/>
      </c>
      <c s="176" t="str">
        <f>IF('S.D.PASTE SHEET'!X1177="","",'S.D.PASTE SHEET'!X1177)</f>
        <v/>
      </c>
      <c s="176" t="str">
        <f>IF('S.D.PASTE SHEET'!Y1177="","",'S.D.PASTE SHEET'!Y1177)</f>
        <v/>
      </c>
      <c s="176" t="str">
        <f>IF('S.D.PASTE SHEET'!Z1177="","",'S.D.PASTE SHEET'!Z1177)</f>
        <v/>
      </c>
      <c s="176" t="str">
        <f>IF('S.D.PASTE SHEET'!AA1177="","",'S.D.PASTE SHEET'!AA1177)</f>
        <v/>
      </c>
      <c s="176" t="str">
        <f>IF('S.D.PASTE SHEET'!AB1177="","",'S.D.PASTE SHEET'!AB1177)</f>
        <v/>
      </c>
      <c s="176" t="str">
        <f>IF('S.D.PASTE SHEET'!AC1177="","",'S.D.PASTE SHEET'!AC1177)</f>
        <v/>
      </c>
      <c s="176" t="str">
        <f>IF('S.D.PASTE SHEET'!AD1177="","",'S.D.PASTE SHEET'!AD1177)</f>
        <v/>
      </c>
      <c s="178"/>
      <c s="179" t="str">
        <f>IF(AK1177="","",IF(AK1177&gt;0,COUNT($AG$2:AG1177),""))</f>
        <v/>
      </c>
      <c s="180" t="str">
        <f t="shared" si="1284"/>
        <v/>
      </c>
      <c s="180" t="str">
        <f t="shared" si="1284"/>
        <v/>
      </c>
      <c s="180" t="str">
        <f t="shared" si="1284"/>
        <v/>
      </c>
      <c s="181" t="str">
        <f t="shared" si="1284"/>
        <v/>
      </c>
      <c s="180" t="str">
        <f t="shared" si="1284"/>
        <v/>
      </c>
      <c s="180" t="str">
        <f t="shared" si="1284"/>
        <v/>
      </c>
      <c s="180" t="str">
        <f t="shared" si="1284"/>
        <v/>
      </c>
      <c s="180" t="str">
        <f t="shared" si="1284"/>
        <v/>
      </c>
      <c s="180" t="str">
        <f t="shared" si="1284"/>
        <v/>
      </c>
      <c s="181" t="str">
        <f t="shared" si="1284"/>
        <v/>
      </c>
      <c s="180" t="str">
        <f t="shared" si="1284"/>
        <v/>
      </c>
      <c s="180" t="str">
        <f t="shared" si="1284"/>
        <v/>
      </c>
      <c s="180" t="str">
        <f t="shared" si="1284"/>
        <v/>
      </c>
      <c s="180" t="str">
        <f t="shared" si="1284"/>
        <v/>
      </c>
      <c s="180" t="str">
        <f t="shared" si="1284"/>
        <v/>
      </c>
      <c s="180" t="str">
        <f t="shared" si="1284"/>
        <v/>
      </c>
      <c r="AX1177" s="180" t="str">
        <f>IF(BC1177="","",IF(BC1177&gt;0,COUNT($AY$2:AY1177),""))</f>
        <v/>
      </c>
      <c s="180" t="str">
        <f t="shared" si="1293" ref="AY1177">IF(AND($BB$1=5,$A1177=5,$BC$1=C1177),B1177,"")</f>
        <v/>
      </c>
      <c s="180" t="str">
        <f t="shared" si="1286"/>
        <v/>
      </c>
      <c s="182" t="str">
        <f t="shared" si="1286"/>
        <v/>
      </c>
      <c s="180" t="str">
        <f t="shared" si="1286"/>
        <v/>
      </c>
      <c s="180" t="str">
        <f t="shared" si="1286"/>
        <v/>
      </c>
      <c s="180" t="str">
        <f t="shared" si="1286"/>
        <v/>
      </c>
      <c s="180" t="str">
        <f t="shared" si="1286"/>
        <v/>
      </c>
      <c s="180" t="str">
        <f t="shared" si="1286"/>
        <v/>
      </c>
      <c s="182" t="str">
        <f t="shared" si="1286"/>
        <v/>
      </c>
      <c s="180" t="str">
        <f t="shared" si="1286"/>
        <v/>
      </c>
      <c s="180" t="str">
        <f t="shared" si="1286"/>
        <v/>
      </c>
      <c s="180" t="str">
        <f t="shared" si="1286"/>
        <v/>
      </c>
      <c s="180" t="str">
        <f t="shared" si="1286"/>
        <v/>
      </c>
      <c s="180" t="str">
        <f t="shared" si="1286"/>
        <v/>
      </c>
      <c s="180" t="str">
        <f t="shared" si="1286"/>
        <v/>
      </c>
    </row>
    <row r="1178" spans="1:65" ht="15.75" customHeight="1">
      <c r="A1178" s="176" t="str">
        <f>IF('S.D.PASTE SHEET'!A1178="","",'S.D.PASTE SHEET'!A1178)</f>
        <v/>
      </c>
      <c s="176" t="str">
        <f>IF('S.D.PASTE SHEET'!B1178="","",'S.D.PASTE SHEET'!B1178)</f>
        <v/>
      </c>
      <c s="176" t="str">
        <f>IF('S.D.PASTE SHEET'!C1178="","",'S.D.PASTE SHEET'!C1178)</f>
        <v/>
      </c>
      <c s="177" t="str">
        <f>IF('S.D.PASTE SHEET'!D1178="","",'S.D.PASTE SHEET'!D1178)</f>
        <v/>
      </c>
      <c s="176" t="str">
        <f>IF('S.D.PASTE SHEET'!E1178="","",UPPER('S.D.PASTE SHEET'!E1178))</f>
        <v/>
      </c>
      <c s="176" t="str">
        <f>IF('S.D.PASTE SHEET'!F1178="","",'S.D.PASTE SHEET'!F1178)</f>
        <v/>
      </c>
      <c s="176" t="str">
        <f>IF('S.D.PASTE SHEET'!G1178="","",UPPER('S.D.PASTE SHEET'!G1178))</f>
        <v/>
      </c>
      <c s="176" t="str">
        <f>IF('S.D.PASTE SHEET'!H1178="","",UPPER('S.D.PASTE SHEET'!H1178))</f>
        <v/>
      </c>
      <c s="176" t="str">
        <f>IF('S.D.PASTE SHEET'!I1178="","",'S.D.PASTE SHEET'!I1178)</f>
        <v/>
      </c>
      <c s="177" t="str">
        <f>IF('S.D.PASTE SHEET'!J1178="","",'S.D.PASTE SHEET'!J1178)</f>
        <v/>
      </c>
      <c s="176" t="str">
        <f>IF('S.D.PASTE SHEET'!K1178="","",'S.D.PASTE SHEET'!K1178)</f>
        <v/>
      </c>
      <c s="176" t="str">
        <f>IF('S.D.PASTE SHEET'!L1178="","",'S.D.PASTE SHEET'!L1178)</f>
        <v/>
      </c>
      <c s="176" t="str">
        <f>IF('S.D.PASTE SHEET'!M1178="","",'S.D.PASTE SHEET'!M1178)</f>
        <v/>
      </c>
      <c s="176" t="str">
        <f>IF('S.D.PASTE SHEET'!N1178="","",'S.D.PASTE SHEET'!N1178)</f>
        <v/>
      </c>
      <c s="176" t="str">
        <f>IF('S.D.PASTE SHEET'!O1178="","",'S.D.PASTE SHEET'!O1178)</f>
        <v/>
      </c>
      <c s="176" t="str">
        <f>IF('S.D.PASTE SHEET'!P1178="","",'S.D.PASTE SHEET'!P1178)</f>
        <v/>
      </c>
      <c s="176" t="str">
        <f>IF('S.D.PASTE SHEET'!Q1178="","",'S.D.PASTE SHEET'!Q1178)</f>
        <v/>
      </c>
      <c s="176" t="str">
        <f>IF('S.D.PASTE SHEET'!R1178="","",'S.D.PASTE SHEET'!R1178)</f>
        <v/>
      </c>
      <c s="176" t="str">
        <f>IF('S.D.PASTE SHEET'!S1178="","",'S.D.PASTE SHEET'!S1178)</f>
        <v/>
      </c>
      <c s="176" t="str">
        <f>IF('S.D.PASTE SHEET'!T1178="","",'S.D.PASTE SHEET'!T1178)</f>
        <v/>
      </c>
      <c s="176" t="str">
        <f>IF('S.D.PASTE SHEET'!U1178="","",'S.D.PASTE SHEET'!U1178)</f>
        <v/>
      </c>
      <c s="176" t="str">
        <f>IF('S.D.PASTE SHEET'!V1178="","",'S.D.PASTE SHEET'!V1178)</f>
        <v/>
      </c>
      <c s="176" t="str">
        <f>IF('S.D.PASTE SHEET'!W1178="","",'S.D.PASTE SHEET'!W1178)</f>
        <v/>
      </c>
      <c s="176" t="str">
        <f>IF('S.D.PASTE SHEET'!X1178="","",'S.D.PASTE SHEET'!X1178)</f>
        <v/>
      </c>
      <c s="176" t="str">
        <f>IF('S.D.PASTE SHEET'!Y1178="","",'S.D.PASTE SHEET'!Y1178)</f>
        <v/>
      </c>
      <c s="176" t="str">
        <f>IF('S.D.PASTE SHEET'!Z1178="","",'S.D.PASTE SHEET'!Z1178)</f>
        <v/>
      </c>
      <c s="176" t="str">
        <f>IF('S.D.PASTE SHEET'!AA1178="","",'S.D.PASTE SHEET'!AA1178)</f>
        <v/>
      </c>
      <c s="176" t="str">
        <f>IF('S.D.PASTE SHEET'!AB1178="","",'S.D.PASTE SHEET'!AB1178)</f>
        <v/>
      </c>
      <c s="176" t="str">
        <f>IF('S.D.PASTE SHEET'!AC1178="","",'S.D.PASTE SHEET'!AC1178)</f>
        <v/>
      </c>
      <c s="176" t="str">
        <f>IF('S.D.PASTE SHEET'!AD1178="","",'S.D.PASTE SHEET'!AD1178)</f>
        <v/>
      </c>
      <c s="178"/>
      <c s="179" t="str">
        <f>IF(AK1178="","",IF(AK1178&gt;0,COUNT($AG$2:AG1178),""))</f>
        <v/>
      </c>
      <c s="180" t="str">
        <f t="shared" si="1284"/>
        <v/>
      </c>
      <c s="180" t="str">
        <f t="shared" si="1284"/>
        <v/>
      </c>
      <c s="180" t="str">
        <f t="shared" si="1284"/>
        <v/>
      </c>
      <c s="181" t="str">
        <f t="shared" si="1284"/>
        <v/>
      </c>
      <c s="180" t="str">
        <f t="shared" si="1284"/>
        <v/>
      </c>
      <c s="180" t="str">
        <f t="shared" si="1284"/>
        <v/>
      </c>
      <c s="180" t="str">
        <f t="shared" si="1284"/>
        <v/>
      </c>
      <c s="180" t="str">
        <f t="shared" si="1284"/>
        <v/>
      </c>
      <c s="180" t="str">
        <f t="shared" si="1284"/>
        <v/>
      </c>
      <c s="181" t="str">
        <f t="shared" si="1284"/>
        <v/>
      </c>
      <c s="180" t="str">
        <f t="shared" si="1284"/>
        <v/>
      </c>
      <c s="180" t="str">
        <f t="shared" si="1284"/>
        <v/>
      </c>
      <c s="180" t="str">
        <f t="shared" si="1284"/>
        <v/>
      </c>
      <c s="180" t="str">
        <f t="shared" si="1284"/>
        <v/>
      </c>
      <c s="180" t="str">
        <f t="shared" si="1284"/>
        <v/>
      </c>
      <c s="180" t="str">
        <f t="shared" si="1284"/>
        <v/>
      </c>
      <c r="AX1178" s="180" t="str">
        <f>IF(BC1178="","",IF(BC1178&gt;0,COUNT($AY$2:AY1178),""))</f>
        <v/>
      </c>
      <c s="180" t="str">
        <f t="shared" si="1294" ref="AY1178">IF(AND($BB$1=5,$A1178=5,$BC$1=C1178),B1178,"")</f>
        <v/>
      </c>
      <c s="180" t="str">
        <f t="shared" si="1286"/>
        <v/>
      </c>
      <c s="182" t="str">
        <f t="shared" si="1286"/>
        <v/>
      </c>
      <c s="180" t="str">
        <f t="shared" si="1286"/>
        <v/>
      </c>
      <c s="180" t="str">
        <f t="shared" si="1286"/>
        <v/>
      </c>
      <c s="180" t="str">
        <f t="shared" si="1286"/>
        <v/>
      </c>
      <c s="180" t="str">
        <f t="shared" si="1286"/>
        <v/>
      </c>
      <c s="180" t="str">
        <f t="shared" si="1286"/>
        <v/>
      </c>
      <c s="182" t="str">
        <f t="shared" si="1286"/>
        <v/>
      </c>
      <c s="180" t="str">
        <f t="shared" si="1286"/>
        <v/>
      </c>
      <c s="180" t="str">
        <f t="shared" si="1286"/>
        <v/>
      </c>
      <c s="180" t="str">
        <f t="shared" si="1286"/>
        <v/>
      </c>
      <c s="180" t="str">
        <f t="shared" si="1286"/>
        <v/>
      </c>
      <c s="180" t="str">
        <f t="shared" si="1286"/>
        <v/>
      </c>
      <c s="180" t="str">
        <f t="shared" si="1286"/>
        <v/>
      </c>
    </row>
    <row r="1179" spans="1:65" ht="15.75" customHeight="1">
      <c r="A1179" s="176" t="str">
        <f>IF('S.D.PASTE SHEET'!A1179="","",'S.D.PASTE SHEET'!A1179)</f>
        <v/>
      </c>
      <c s="176" t="str">
        <f>IF('S.D.PASTE SHEET'!B1179="","",'S.D.PASTE SHEET'!B1179)</f>
        <v/>
      </c>
      <c s="176" t="str">
        <f>IF('S.D.PASTE SHEET'!C1179="","",'S.D.PASTE SHEET'!C1179)</f>
        <v/>
      </c>
      <c s="177" t="str">
        <f>IF('S.D.PASTE SHEET'!D1179="","",'S.D.PASTE SHEET'!D1179)</f>
        <v/>
      </c>
      <c s="176" t="str">
        <f>IF('S.D.PASTE SHEET'!E1179="","",UPPER('S.D.PASTE SHEET'!E1179))</f>
        <v/>
      </c>
      <c s="176" t="str">
        <f>IF('S.D.PASTE SHEET'!F1179="","",'S.D.PASTE SHEET'!F1179)</f>
        <v/>
      </c>
      <c s="176" t="str">
        <f>IF('S.D.PASTE SHEET'!G1179="","",UPPER('S.D.PASTE SHEET'!G1179))</f>
        <v/>
      </c>
      <c s="176" t="str">
        <f>IF('S.D.PASTE SHEET'!H1179="","",UPPER('S.D.PASTE SHEET'!H1179))</f>
        <v/>
      </c>
      <c s="176" t="str">
        <f>IF('S.D.PASTE SHEET'!I1179="","",'S.D.PASTE SHEET'!I1179)</f>
        <v/>
      </c>
      <c s="177" t="str">
        <f>IF('S.D.PASTE SHEET'!J1179="","",'S.D.PASTE SHEET'!J1179)</f>
        <v/>
      </c>
      <c s="176" t="str">
        <f>IF('S.D.PASTE SHEET'!K1179="","",'S.D.PASTE SHEET'!K1179)</f>
        <v/>
      </c>
      <c s="176" t="str">
        <f>IF('S.D.PASTE SHEET'!L1179="","",'S.D.PASTE SHEET'!L1179)</f>
        <v/>
      </c>
      <c s="176" t="str">
        <f>IF('S.D.PASTE SHEET'!M1179="","",'S.D.PASTE SHEET'!M1179)</f>
        <v/>
      </c>
      <c s="176" t="str">
        <f>IF('S.D.PASTE SHEET'!N1179="","",'S.D.PASTE SHEET'!N1179)</f>
        <v/>
      </c>
      <c s="176" t="str">
        <f>IF('S.D.PASTE SHEET'!O1179="","",'S.D.PASTE SHEET'!O1179)</f>
        <v/>
      </c>
      <c s="176" t="str">
        <f>IF('S.D.PASTE SHEET'!P1179="","",'S.D.PASTE SHEET'!P1179)</f>
        <v/>
      </c>
      <c s="176" t="str">
        <f>IF('S.D.PASTE SHEET'!Q1179="","",'S.D.PASTE SHEET'!Q1179)</f>
        <v/>
      </c>
      <c s="176" t="str">
        <f>IF('S.D.PASTE SHEET'!R1179="","",'S.D.PASTE SHEET'!R1179)</f>
        <v/>
      </c>
      <c s="176" t="str">
        <f>IF('S.D.PASTE SHEET'!S1179="","",'S.D.PASTE SHEET'!S1179)</f>
        <v/>
      </c>
      <c s="176" t="str">
        <f>IF('S.D.PASTE SHEET'!T1179="","",'S.D.PASTE SHEET'!T1179)</f>
        <v/>
      </c>
      <c s="176" t="str">
        <f>IF('S.D.PASTE SHEET'!U1179="","",'S.D.PASTE SHEET'!U1179)</f>
        <v/>
      </c>
      <c s="176" t="str">
        <f>IF('S.D.PASTE SHEET'!V1179="","",'S.D.PASTE SHEET'!V1179)</f>
        <v/>
      </c>
      <c s="176" t="str">
        <f>IF('S.D.PASTE SHEET'!W1179="","",'S.D.PASTE SHEET'!W1179)</f>
        <v/>
      </c>
      <c s="176" t="str">
        <f>IF('S.D.PASTE SHEET'!X1179="","",'S.D.PASTE SHEET'!X1179)</f>
        <v/>
      </c>
      <c s="176" t="str">
        <f>IF('S.D.PASTE SHEET'!Y1179="","",'S.D.PASTE SHEET'!Y1179)</f>
        <v/>
      </c>
      <c s="176" t="str">
        <f>IF('S.D.PASTE SHEET'!Z1179="","",'S.D.PASTE SHEET'!Z1179)</f>
        <v/>
      </c>
      <c s="176" t="str">
        <f>IF('S.D.PASTE SHEET'!AA1179="","",'S.D.PASTE SHEET'!AA1179)</f>
        <v/>
      </c>
      <c s="176" t="str">
        <f>IF('S.D.PASTE SHEET'!AB1179="","",'S.D.PASTE SHEET'!AB1179)</f>
        <v/>
      </c>
      <c s="176" t="str">
        <f>IF('S.D.PASTE SHEET'!AC1179="","",'S.D.PASTE SHEET'!AC1179)</f>
        <v/>
      </c>
      <c s="176" t="str">
        <f>IF('S.D.PASTE SHEET'!AD1179="","",'S.D.PASTE SHEET'!AD1179)</f>
        <v/>
      </c>
      <c s="178"/>
      <c s="179" t="str">
        <f>IF(AK1179="","",IF(AK1179&gt;0,COUNT($AG$2:AG1179),""))</f>
        <v/>
      </c>
      <c s="180" t="str">
        <f t="shared" si="1284"/>
        <v/>
      </c>
      <c s="180" t="str">
        <f t="shared" si="1284"/>
        <v/>
      </c>
      <c s="180" t="str">
        <f t="shared" si="1284"/>
        <v/>
      </c>
      <c s="181" t="str">
        <f t="shared" si="1284"/>
        <v/>
      </c>
      <c s="180" t="str">
        <f t="shared" si="1284"/>
        <v/>
      </c>
      <c s="180" t="str">
        <f t="shared" si="1284"/>
        <v/>
      </c>
      <c s="180" t="str">
        <f t="shared" si="1284"/>
        <v/>
      </c>
      <c s="180" t="str">
        <f t="shared" si="1284"/>
        <v/>
      </c>
      <c s="180" t="str">
        <f t="shared" si="1284"/>
        <v/>
      </c>
      <c s="181" t="str">
        <f t="shared" si="1284"/>
        <v/>
      </c>
      <c s="180" t="str">
        <f t="shared" si="1284"/>
        <v/>
      </c>
      <c s="180" t="str">
        <f t="shared" si="1284"/>
        <v/>
      </c>
      <c s="180" t="str">
        <f t="shared" si="1284"/>
        <v/>
      </c>
      <c s="180" t="str">
        <f t="shared" si="1284"/>
        <v/>
      </c>
      <c s="180" t="str">
        <f t="shared" si="1284"/>
        <v/>
      </c>
      <c s="180" t="str">
        <f t="shared" si="1284"/>
        <v/>
      </c>
      <c r="AX1179" s="180" t="str">
        <f>IF(BC1179="","",IF(BC1179&gt;0,COUNT($AY$2:AY1179),""))</f>
        <v/>
      </c>
      <c s="180" t="str">
        <f t="shared" si="1295" ref="AY1179">IF(AND($BB$1=5,$A1179=5,$BC$1=C1179),B1179,"")</f>
        <v/>
      </c>
      <c s="180" t="str">
        <f t="shared" si="1286"/>
        <v/>
      </c>
      <c s="182" t="str">
        <f t="shared" si="1286"/>
        <v/>
      </c>
      <c s="180" t="str">
        <f t="shared" si="1286"/>
        <v/>
      </c>
      <c s="180" t="str">
        <f t="shared" si="1286"/>
        <v/>
      </c>
      <c s="180" t="str">
        <f t="shared" si="1286"/>
        <v/>
      </c>
      <c s="180" t="str">
        <f t="shared" si="1286"/>
        <v/>
      </c>
      <c s="180" t="str">
        <f t="shared" si="1286"/>
        <v/>
      </c>
      <c s="182" t="str">
        <f t="shared" si="1286"/>
        <v/>
      </c>
      <c s="180" t="str">
        <f t="shared" si="1286"/>
        <v/>
      </c>
      <c s="180" t="str">
        <f t="shared" si="1286"/>
        <v/>
      </c>
      <c s="180" t="str">
        <f t="shared" si="1286"/>
        <v/>
      </c>
      <c s="180" t="str">
        <f t="shared" si="1286"/>
        <v/>
      </c>
      <c s="180" t="str">
        <f t="shared" si="1286"/>
        <v/>
      </c>
      <c s="180" t="str">
        <f t="shared" si="1286"/>
        <v/>
      </c>
    </row>
    <row r="1180" spans="1:65" ht="15.75" customHeight="1">
      <c r="A1180" s="176" t="str">
        <f>IF('S.D.PASTE SHEET'!A1180="","",'S.D.PASTE SHEET'!A1180)</f>
        <v/>
      </c>
      <c s="176" t="str">
        <f>IF('S.D.PASTE SHEET'!B1180="","",'S.D.PASTE SHEET'!B1180)</f>
        <v/>
      </c>
      <c s="176" t="str">
        <f>IF('S.D.PASTE SHEET'!C1180="","",'S.D.PASTE SHEET'!C1180)</f>
        <v/>
      </c>
      <c s="177" t="str">
        <f>IF('S.D.PASTE SHEET'!D1180="","",'S.D.PASTE SHEET'!D1180)</f>
        <v/>
      </c>
      <c s="176" t="str">
        <f>IF('S.D.PASTE SHEET'!E1180="","",UPPER('S.D.PASTE SHEET'!E1180))</f>
        <v/>
      </c>
      <c s="176" t="str">
        <f>IF('S.D.PASTE SHEET'!F1180="","",'S.D.PASTE SHEET'!F1180)</f>
        <v/>
      </c>
      <c s="176" t="str">
        <f>IF('S.D.PASTE SHEET'!G1180="","",UPPER('S.D.PASTE SHEET'!G1180))</f>
        <v/>
      </c>
      <c s="176" t="str">
        <f>IF('S.D.PASTE SHEET'!H1180="","",UPPER('S.D.PASTE SHEET'!H1180))</f>
        <v/>
      </c>
      <c s="176" t="str">
        <f>IF('S.D.PASTE SHEET'!I1180="","",'S.D.PASTE SHEET'!I1180)</f>
        <v/>
      </c>
      <c s="177" t="str">
        <f>IF('S.D.PASTE SHEET'!J1180="","",'S.D.PASTE SHEET'!J1180)</f>
        <v/>
      </c>
      <c s="176" t="str">
        <f>IF('S.D.PASTE SHEET'!K1180="","",'S.D.PASTE SHEET'!K1180)</f>
        <v/>
      </c>
      <c s="176" t="str">
        <f>IF('S.D.PASTE SHEET'!L1180="","",'S.D.PASTE SHEET'!L1180)</f>
        <v/>
      </c>
      <c s="176" t="str">
        <f>IF('S.D.PASTE SHEET'!M1180="","",'S.D.PASTE SHEET'!M1180)</f>
        <v/>
      </c>
      <c s="176" t="str">
        <f>IF('S.D.PASTE SHEET'!N1180="","",'S.D.PASTE SHEET'!N1180)</f>
        <v/>
      </c>
      <c s="176" t="str">
        <f>IF('S.D.PASTE SHEET'!O1180="","",'S.D.PASTE SHEET'!O1180)</f>
        <v/>
      </c>
      <c s="176" t="str">
        <f>IF('S.D.PASTE SHEET'!P1180="","",'S.D.PASTE SHEET'!P1180)</f>
        <v/>
      </c>
      <c s="176" t="str">
        <f>IF('S.D.PASTE SHEET'!Q1180="","",'S.D.PASTE SHEET'!Q1180)</f>
        <v/>
      </c>
      <c s="176" t="str">
        <f>IF('S.D.PASTE SHEET'!R1180="","",'S.D.PASTE SHEET'!R1180)</f>
        <v/>
      </c>
      <c s="176" t="str">
        <f>IF('S.D.PASTE SHEET'!S1180="","",'S.D.PASTE SHEET'!S1180)</f>
        <v/>
      </c>
      <c s="176" t="str">
        <f>IF('S.D.PASTE SHEET'!T1180="","",'S.D.PASTE SHEET'!T1180)</f>
        <v/>
      </c>
      <c s="176" t="str">
        <f>IF('S.D.PASTE SHEET'!U1180="","",'S.D.PASTE SHEET'!U1180)</f>
        <v/>
      </c>
      <c s="176" t="str">
        <f>IF('S.D.PASTE SHEET'!V1180="","",'S.D.PASTE SHEET'!V1180)</f>
        <v/>
      </c>
      <c s="176" t="str">
        <f>IF('S.D.PASTE SHEET'!W1180="","",'S.D.PASTE SHEET'!W1180)</f>
        <v/>
      </c>
      <c s="176" t="str">
        <f>IF('S.D.PASTE SHEET'!X1180="","",'S.D.PASTE SHEET'!X1180)</f>
        <v/>
      </c>
      <c s="176" t="str">
        <f>IF('S.D.PASTE SHEET'!Y1180="","",'S.D.PASTE SHEET'!Y1180)</f>
        <v/>
      </c>
      <c s="176" t="str">
        <f>IF('S.D.PASTE SHEET'!Z1180="","",'S.D.PASTE SHEET'!Z1180)</f>
        <v/>
      </c>
      <c s="176" t="str">
        <f>IF('S.D.PASTE SHEET'!AA1180="","",'S.D.PASTE SHEET'!AA1180)</f>
        <v/>
      </c>
      <c s="176" t="str">
        <f>IF('S.D.PASTE SHEET'!AB1180="","",'S.D.PASTE SHEET'!AB1180)</f>
        <v/>
      </c>
      <c s="176" t="str">
        <f>IF('S.D.PASTE SHEET'!AC1180="","",'S.D.PASTE SHEET'!AC1180)</f>
        <v/>
      </c>
      <c s="176" t="str">
        <f>IF('S.D.PASTE SHEET'!AD1180="","",'S.D.PASTE SHEET'!AD1180)</f>
        <v/>
      </c>
      <c s="178"/>
      <c s="179" t="str">
        <f>IF(AK1180="","",IF(AK1180&gt;0,COUNT($AG$2:AG1180),""))</f>
        <v/>
      </c>
      <c s="180" t="str">
        <f t="shared" si="1284"/>
        <v/>
      </c>
      <c s="180" t="str">
        <f t="shared" si="1284"/>
        <v/>
      </c>
      <c s="180" t="str">
        <f t="shared" si="1284"/>
        <v/>
      </c>
      <c s="181" t="str">
        <f t="shared" si="1284"/>
        <v/>
      </c>
      <c s="180" t="str">
        <f t="shared" si="1284"/>
        <v/>
      </c>
      <c s="180" t="str">
        <f t="shared" si="1284"/>
        <v/>
      </c>
      <c s="180" t="str">
        <f t="shared" si="1284"/>
        <v/>
      </c>
      <c s="180" t="str">
        <f t="shared" si="1284"/>
        <v/>
      </c>
      <c s="180" t="str">
        <f t="shared" si="1284"/>
        <v/>
      </c>
      <c s="181" t="str">
        <f t="shared" si="1284"/>
        <v/>
      </c>
      <c s="180" t="str">
        <f t="shared" si="1284"/>
        <v/>
      </c>
      <c s="180" t="str">
        <f t="shared" si="1284"/>
        <v/>
      </c>
      <c s="180" t="str">
        <f t="shared" si="1284"/>
        <v/>
      </c>
      <c s="180" t="str">
        <f t="shared" si="1284"/>
        <v/>
      </c>
      <c s="180" t="str">
        <f t="shared" si="1284"/>
        <v/>
      </c>
      <c s="180" t="str">
        <f t="shared" si="1284"/>
        <v/>
      </c>
      <c r="AX1180" s="180" t="str">
        <f>IF(BC1180="","",IF(BC1180&gt;0,COUNT($AY$2:AY1180),""))</f>
        <v/>
      </c>
      <c s="180" t="str">
        <f t="shared" si="1296" ref="AY1180">IF(AND($BB$1=5,$A1180=5,$BC$1=C1180),B1180,"")</f>
        <v/>
      </c>
      <c s="180" t="str">
        <f t="shared" si="1286"/>
        <v/>
      </c>
      <c s="182" t="str">
        <f t="shared" si="1286"/>
        <v/>
      </c>
      <c s="180" t="str">
        <f t="shared" si="1286"/>
        <v/>
      </c>
      <c s="180" t="str">
        <f t="shared" si="1286"/>
        <v/>
      </c>
      <c s="180" t="str">
        <f t="shared" si="1286"/>
        <v/>
      </c>
      <c s="180" t="str">
        <f t="shared" si="1286"/>
        <v/>
      </c>
      <c s="180" t="str">
        <f t="shared" si="1286"/>
        <v/>
      </c>
      <c s="182" t="str">
        <f t="shared" si="1286"/>
        <v/>
      </c>
      <c s="180" t="str">
        <f t="shared" si="1286"/>
        <v/>
      </c>
      <c s="180" t="str">
        <f t="shared" si="1286"/>
        <v/>
      </c>
      <c s="180" t="str">
        <f t="shared" si="1286"/>
        <v/>
      </c>
      <c s="180" t="str">
        <f t="shared" si="1286"/>
        <v/>
      </c>
      <c s="180" t="str">
        <f t="shared" si="1286"/>
        <v/>
      </c>
      <c s="180" t="str">
        <f t="shared" si="1286"/>
        <v/>
      </c>
    </row>
    <row r="1181" spans="1:65" ht="15.75" customHeight="1">
      <c r="A1181" s="176" t="str">
        <f>IF('S.D.PASTE SHEET'!A1181="","",'S.D.PASTE SHEET'!A1181)</f>
        <v/>
      </c>
      <c s="176" t="str">
        <f>IF('S.D.PASTE SHEET'!B1181="","",'S.D.PASTE SHEET'!B1181)</f>
        <v/>
      </c>
      <c s="176" t="str">
        <f>IF('S.D.PASTE SHEET'!C1181="","",'S.D.PASTE SHEET'!C1181)</f>
        <v/>
      </c>
      <c s="177" t="str">
        <f>IF('S.D.PASTE SHEET'!D1181="","",'S.D.PASTE SHEET'!D1181)</f>
        <v/>
      </c>
      <c s="176" t="str">
        <f>IF('S.D.PASTE SHEET'!E1181="","",UPPER('S.D.PASTE SHEET'!E1181))</f>
        <v/>
      </c>
      <c s="176" t="str">
        <f>IF('S.D.PASTE SHEET'!F1181="","",'S.D.PASTE SHEET'!F1181)</f>
        <v/>
      </c>
      <c s="176" t="str">
        <f>IF('S.D.PASTE SHEET'!G1181="","",UPPER('S.D.PASTE SHEET'!G1181))</f>
        <v/>
      </c>
      <c s="176" t="str">
        <f>IF('S.D.PASTE SHEET'!H1181="","",UPPER('S.D.PASTE SHEET'!H1181))</f>
        <v/>
      </c>
      <c s="176" t="str">
        <f>IF('S.D.PASTE SHEET'!I1181="","",'S.D.PASTE SHEET'!I1181)</f>
        <v/>
      </c>
      <c s="177" t="str">
        <f>IF('S.D.PASTE SHEET'!J1181="","",'S.D.PASTE SHEET'!J1181)</f>
        <v/>
      </c>
      <c s="176" t="str">
        <f>IF('S.D.PASTE SHEET'!K1181="","",'S.D.PASTE SHEET'!K1181)</f>
        <v/>
      </c>
      <c s="176" t="str">
        <f>IF('S.D.PASTE SHEET'!L1181="","",'S.D.PASTE SHEET'!L1181)</f>
        <v/>
      </c>
      <c s="176" t="str">
        <f>IF('S.D.PASTE SHEET'!M1181="","",'S.D.PASTE SHEET'!M1181)</f>
        <v/>
      </c>
      <c s="176" t="str">
        <f>IF('S.D.PASTE SHEET'!N1181="","",'S.D.PASTE SHEET'!N1181)</f>
        <v/>
      </c>
      <c s="176" t="str">
        <f>IF('S.D.PASTE SHEET'!O1181="","",'S.D.PASTE SHEET'!O1181)</f>
        <v/>
      </c>
      <c s="176" t="str">
        <f>IF('S.D.PASTE SHEET'!P1181="","",'S.D.PASTE SHEET'!P1181)</f>
        <v/>
      </c>
      <c s="176" t="str">
        <f>IF('S.D.PASTE SHEET'!Q1181="","",'S.D.PASTE SHEET'!Q1181)</f>
        <v/>
      </c>
      <c s="176" t="str">
        <f>IF('S.D.PASTE SHEET'!R1181="","",'S.D.PASTE SHEET'!R1181)</f>
        <v/>
      </c>
      <c s="176" t="str">
        <f>IF('S.D.PASTE SHEET'!S1181="","",'S.D.PASTE SHEET'!S1181)</f>
        <v/>
      </c>
      <c s="176" t="str">
        <f>IF('S.D.PASTE SHEET'!T1181="","",'S.D.PASTE SHEET'!T1181)</f>
        <v/>
      </c>
      <c s="176" t="str">
        <f>IF('S.D.PASTE SHEET'!U1181="","",'S.D.PASTE SHEET'!U1181)</f>
        <v/>
      </c>
      <c s="176" t="str">
        <f>IF('S.D.PASTE SHEET'!V1181="","",'S.D.PASTE SHEET'!V1181)</f>
        <v/>
      </c>
      <c s="176" t="str">
        <f>IF('S.D.PASTE SHEET'!W1181="","",'S.D.PASTE SHEET'!W1181)</f>
        <v/>
      </c>
      <c s="176" t="str">
        <f>IF('S.D.PASTE SHEET'!X1181="","",'S.D.PASTE SHEET'!X1181)</f>
        <v/>
      </c>
      <c s="176" t="str">
        <f>IF('S.D.PASTE SHEET'!Y1181="","",'S.D.PASTE SHEET'!Y1181)</f>
        <v/>
      </c>
      <c s="176" t="str">
        <f>IF('S.D.PASTE SHEET'!Z1181="","",'S.D.PASTE SHEET'!Z1181)</f>
        <v/>
      </c>
      <c s="176" t="str">
        <f>IF('S.D.PASTE SHEET'!AA1181="","",'S.D.PASTE SHEET'!AA1181)</f>
        <v/>
      </c>
      <c s="176" t="str">
        <f>IF('S.D.PASTE SHEET'!AB1181="","",'S.D.PASTE SHEET'!AB1181)</f>
        <v/>
      </c>
      <c s="176" t="str">
        <f>IF('S.D.PASTE SHEET'!AC1181="","",'S.D.PASTE SHEET'!AC1181)</f>
        <v/>
      </c>
      <c s="176" t="str">
        <f>IF('S.D.PASTE SHEET'!AD1181="","",'S.D.PASTE SHEET'!AD1181)</f>
        <v/>
      </c>
      <c s="178"/>
      <c s="179" t="str">
        <f>IF(AK1181="","",IF(AK1181&gt;0,COUNT($AG$2:AG1181),""))</f>
        <v/>
      </c>
      <c s="180" t="str">
        <f t="shared" si="1284"/>
        <v/>
      </c>
      <c s="180" t="str">
        <f t="shared" si="1284"/>
        <v/>
      </c>
      <c s="180" t="str">
        <f t="shared" si="1284"/>
        <v/>
      </c>
      <c s="181" t="str">
        <f t="shared" si="1284"/>
        <v/>
      </c>
      <c s="180" t="str">
        <f t="shared" si="1284"/>
        <v/>
      </c>
      <c s="180" t="str">
        <f t="shared" si="1284"/>
        <v/>
      </c>
      <c s="180" t="str">
        <f t="shared" si="1284"/>
        <v/>
      </c>
      <c s="180" t="str">
        <f t="shared" si="1284"/>
        <v/>
      </c>
      <c s="180" t="str">
        <f t="shared" si="1284"/>
        <v/>
      </c>
      <c s="181" t="str">
        <f t="shared" si="1284"/>
        <v/>
      </c>
      <c s="180" t="str">
        <f t="shared" si="1284"/>
        <v/>
      </c>
      <c s="180" t="str">
        <f t="shared" si="1284"/>
        <v/>
      </c>
      <c s="180" t="str">
        <f t="shared" si="1284"/>
        <v/>
      </c>
      <c s="180" t="str">
        <f t="shared" si="1284"/>
        <v/>
      </c>
      <c s="180" t="str">
        <f t="shared" si="1284"/>
        <v/>
      </c>
      <c s="180" t="str">
        <f t="shared" si="1284"/>
        <v/>
      </c>
      <c r="AX1181" s="180" t="str">
        <f>IF(BC1181="","",IF(BC1181&gt;0,COUNT($AY$2:AY1181),""))</f>
        <v/>
      </c>
      <c s="180" t="str">
        <f t="shared" si="1297" ref="AY1181">IF(AND($BB$1=5,$A1181=5,$BC$1=C1181),B1181,"")</f>
        <v/>
      </c>
      <c s="180" t="str">
        <f t="shared" si="1286"/>
        <v/>
      </c>
      <c s="182" t="str">
        <f t="shared" si="1286"/>
        <v/>
      </c>
      <c s="180" t="str">
        <f t="shared" si="1286"/>
        <v/>
      </c>
      <c s="180" t="str">
        <f t="shared" si="1286"/>
        <v/>
      </c>
      <c s="180" t="str">
        <f t="shared" si="1286"/>
        <v/>
      </c>
      <c s="180" t="str">
        <f t="shared" si="1286"/>
        <v/>
      </c>
      <c s="180" t="str">
        <f t="shared" si="1286"/>
        <v/>
      </c>
      <c s="182" t="str">
        <f t="shared" si="1286"/>
        <v/>
      </c>
      <c s="180" t="str">
        <f t="shared" si="1286"/>
        <v/>
      </c>
      <c s="180" t="str">
        <f t="shared" si="1286"/>
        <v/>
      </c>
      <c s="180" t="str">
        <f t="shared" si="1286"/>
        <v/>
      </c>
      <c s="180" t="str">
        <f t="shared" si="1286"/>
        <v/>
      </c>
      <c s="180" t="str">
        <f t="shared" si="1286"/>
        <v/>
      </c>
      <c s="180" t="str">
        <f t="shared" si="1286"/>
        <v/>
      </c>
    </row>
    <row r="1182" spans="1:65" ht="15.75" customHeight="1">
      <c r="A1182" s="176" t="str">
        <f>IF('S.D.PASTE SHEET'!A1182="","",'S.D.PASTE SHEET'!A1182)</f>
        <v/>
      </c>
      <c s="176" t="str">
        <f>IF('S.D.PASTE SHEET'!B1182="","",'S.D.PASTE SHEET'!B1182)</f>
        <v/>
      </c>
      <c s="176" t="str">
        <f>IF('S.D.PASTE SHEET'!C1182="","",'S.D.PASTE SHEET'!C1182)</f>
        <v/>
      </c>
      <c s="177" t="str">
        <f>IF('S.D.PASTE SHEET'!D1182="","",'S.D.PASTE SHEET'!D1182)</f>
        <v/>
      </c>
      <c s="176" t="str">
        <f>IF('S.D.PASTE SHEET'!E1182="","",UPPER('S.D.PASTE SHEET'!E1182))</f>
        <v/>
      </c>
      <c s="176" t="str">
        <f>IF('S.D.PASTE SHEET'!F1182="","",'S.D.PASTE SHEET'!F1182)</f>
        <v/>
      </c>
      <c s="176" t="str">
        <f>IF('S.D.PASTE SHEET'!G1182="","",UPPER('S.D.PASTE SHEET'!G1182))</f>
        <v/>
      </c>
      <c s="176" t="str">
        <f>IF('S.D.PASTE SHEET'!H1182="","",UPPER('S.D.PASTE SHEET'!H1182))</f>
        <v/>
      </c>
      <c s="176" t="str">
        <f>IF('S.D.PASTE SHEET'!I1182="","",'S.D.PASTE SHEET'!I1182)</f>
        <v/>
      </c>
      <c s="177" t="str">
        <f>IF('S.D.PASTE SHEET'!J1182="","",'S.D.PASTE SHEET'!J1182)</f>
        <v/>
      </c>
      <c s="176" t="str">
        <f>IF('S.D.PASTE SHEET'!K1182="","",'S.D.PASTE SHEET'!K1182)</f>
        <v/>
      </c>
      <c s="176" t="str">
        <f>IF('S.D.PASTE SHEET'!L1182="","",'S.D.PASTE SHEET'!L1182)</f>
        <v/>
      </c>
      <c s="176" t="str">
        <f>IF('S.D.PASTE SHEET'!M1182="","",'S.D.PASTE SHEET'!M1182)</f>
        <v/>
      </c>
      <c s="176" t="str">
        <f>IF('S.D.PASTE SHEET'!N1182="","",'S.D.PASTE SHEET'!N1182)</f>
        <v/>
      </c>
      <c s="176" t="str">
        <f>IF('S.D.PASTE SHEET'!O1182="","",'S.D.PASTE SHEET'!O1182)</f>
        <v/>
      </c>
      <c s="176" t="str">
        <f>IF('S.D.PASTE SHEET'!P1182="","",'S.D.PASTE SHEET'!P1182)</f>
        <v/>
      </c>
      <c s="176" t="str">
        <f>IF('S.D.PASTE SHEET'!Q1182="","",'S.D.PASTE SHEET'!Q1182)</f>
        <v/>
      </c>
      <c s="176" t="str">
        <f>IF('S.D.PASTE SHEET'!R1182="","",'S.D.PASTE SHEET'!R1182)</f>
        <v/>
      </c>
      <c s="176" t="str">
        <f>IF('S.D.PASTE SHEET'!S1182="","",'S.D.PASTE SHEET'!S1182)</f>
        <v/>
      </c>
      <c s="176" t="str">
        <f>IF('S.D.PASTE SHEET'!T1182="","",'S.D.PASTE SHEET'!T1182)</f>
        <v/>
      </c>
      <c s="176" t="str">
        <f>IF('S.D.PASTE SHEET'!U1182="","",'S.D.PASTE SHEET'!U1182)</f>
        <v/>
      </c>
      <c s="176" t="str">
        <f>IF('S.D.PASTE SHEET'!V1182="","",'S.D.PASTE SHEET'!V1182)</f>
        <v/>
      </c>
      <c s="176" t="str">
        <f>IF('S.D.PASTE SHEET'!W1182="","",'S.D.PASTE SHEET'!W1182)</f>
        <v/>
      </c>
      <c s="176" t="str">
        <f>IF('S.D.PASTE SHEET'!X1182="","",'S.D.PASTE SHEET'!X1182)</f>
        <v/>
      </c>
      <c s="176" t="str">
        <f>IF('S.D.PASTE SHEET'!Y1182="","",'S.D.PASTE SHEET'!Y1182)</f>
        <v/>
      </c>
      <c s="176" t="str">
        <f>IF('S.D.PASTE SHEET'!Z1182="","",'S.D.PASTE SHEET'!Z1182)</f>
        <v/>
      </c>
      <c s="176" t="str">
        <f>IF('S.D.PASTE SHEET'!AA1182="","",'S.D.PASTE SHEET'!AA1182)</f>
        <v/>
      </c>
      <c s="176" t="str">
        <f>IF('S.D.PASTE SHEET'!AB1182="","",'S.D.PASTE SHEET'!AB1182)</f>
        <v/>
      </c>
      <c s="176" t="str">
        <f>IF('S.D.PASTE SHEET'!AC1182="","",'S.D.PASTE SHEET'!AC1182)</f>
        <v/>
      </c>
      <c s="176" t="str">
        <f>IF('S.D.PASTE SHEET'!AD1182="","",'S.D.PASTE SHEET'!AD1182)</f>
        <v/>
      </c>
      <c s="178"/>
      <c s="179" t="str">
        <f>IF(AK1182="","",IF(AK1182&gt;0,COUNT($AG$2:AG1182),""))</f>
        <v/>
      </c>
      <c s="180" t="str">
        <f t="shared" si="1284"/>
        <v/>
      </c>
      <c s="180" t="str">
        <f t="shared" si="1284"/>
        <v/>
      </c>
      <c s="180" t="str">
        <f t="shared" si="1284"/>
        <v/>
      </c>
      <c s="181" t="str">
        <f t="shared" si="1284"/>
        <v/>
      </c>
      <c s="180" t="str">
        <f t="shared" si="1284"/>
        <v/>
      </c>
      <c s="180" t="str">
        <f t="shared" si="1284"/>
        <v/>
      </c>
      <c s="180" t="str">
        <f t="shared" si="1284"/>
        <v/>
      </c>
      <c s="180" t="str">
        <f t="shared" si="1284"/>
        <v/>
      </c>
      <c s="180" t="str">
        <f t="shared" si="1284"/>
        <v/>
      </c>
      <c s="181" t="str">
        <f t="shared" si="1284"/>
        <v/>
      </c>
      <c s="180" t="str">
        <f t="shared" si="1284"/>
        <v/>
      </c>
      <c s="180" t="str">
        <f t="shared" si="1284"/>
        <v/>
      </c>
      <c s="180" t="str">
        <f t="shared" si="1284"/>
        <v/>
      </c>
      <c s="180" t="str">
        <f t="shared" si="1284"/>
        <v/>
      </c>
      <c s="180" t="str">
        <f t="shared" si="1284"/>
        <v/>
      </c>
      <c s="180" t="str">
        <f t="shared" si="1284"/>
        <v/>
      </c>
      <c r="AX1182" s="180" t="str">
        <f>IF(BC1182="","",IF(BC1182&gt;0,COUNT($AY$2:AY1182),""))</f>
        <v/>
      </c>
      <c s="180" t="str">
        <f t="shared" si="1298" ref="AY1182">IF(AND($BB$1=5,$A1182=5,$BC$1=C1182),B1182,"")</f>
        <v/>
      </c>
      <c s="180" t="str">
        <f t="shared" si="1286"/>
        <v/>
      </c>
      <c s="182" t="str">
        <f t="shared" si="1286"/>
        <v/>
      </c>
      <c s="180" t="str">
        <f t="shared" si="1286"/>
        <v/>
      </c>
      <c s="180" t="str">
        <f t="shared" si="1286"/>
        <v/>
      </c>
      <c s="180" t="str">
        <f t="shared" si="1286"/>
        <v/>
      </c>
      <c s="180" t="str">
        <f t="shared" si="1286"/>
        <v/>
      </c>
      <c s="180" t="str">
        <f t="shared" si="1286"/>
        <v/>
      </c>
      <c s="182" t="str">
        <f t="shared" si="1286"/>
        <v/>
      </c>
      <c s="180" t="str">
        <f t="shared" si="1286"/>
        <v/>
      </c>
      <c s="180" t="str">
        <f t="shared" si="1286"/>
        <v/>
      </c>
      <c s="180" t="str">
        <f t="shared" si="1286"/>
        <v/>
      </c>
      <c s="180" t="str">
        <f t="shared" si="1286"/>
        <v/>
      </c>
      <c s="180" t="str">
        <f t="shared" si="1286"/>
        <v/>
      </c>
      <c s="180" t="str">
        <f t="shared" si="1286"/>
        <v/>
      </c>
    </row>
    <row r="1183" spans="1:65" ht="15.75" customHeight="1">
      <c r="A1183" s="176" t="str">
        <f>IF('S.D.PASTE SHEET'!A1183="","",'S.D.PASTE SHEET'!A1183)</f>
        <v/>
      </c>
      <c s="176" t="str">
        <f>IF('S.D.PASTE SHEET'!B1183="","",'S.D.PASTE SHEET'!B1183)</f>
        <v/>
      </c>
      <c s="176" t="str">
        <f>IF('S.D.PASTE SHEET'!C1183="","",'S.D.PASTE SHEET'!C1183)</f>
        <v/>
      </c>
      <c s="177" t="str">
        <f>IF('S.D.PASTE SHEET'!D1183="","",'S.D.PASTE SHEET'!D1183)</f>
        <v/>
      </c>
      <c s="176" t="str">
        <f>IF('S.D.PASTE SHEET'!E1183="","",UPPER('S.D.PASTE SHEET'!E1183))</f>
        <v/>
      </c>
      <c s="176" t="str">
        <f>IF('S.D.PASTE SHEET'!F1183="","",'S.D.PASTE SHEET'!F1183)</f>
        <v/>
      </c>
      <c s="176" t="str">
        <f>IF('S.D.PASTE SHEET'!G1183="","",UPPER('S.D.PASTE SHEET'!G1183))</f>
        <v/>
      </c>
      <c s="176" t="str">
        <f>IF('S.D.PASTE SHEET'!H1183="","",UPPER('S.D.PASTE SHEET'!H1183))</f>
        <v/>
      </c>
      <c s="176" t="str">
        <f>IF('S.D.PASTE SHEET'!I1183="","",'S.D.PASTE SHEET'!I1183)</f>
        <v/>
      </c>
      <c s="177" t="str">
        <f>IF('S.D.PASTE SHEET'!J1183="","",'S.D.PASTE SHEET'!J1183)</f>
        <v/>
      </c>
      <c s="176" t="str">
        <f>IF('S.D.PASTE SHEET'!K1183="","",'S.D.PASTE SHEET'!K1183)</f>
        <v/>
      </c>
      <c s="176" t="str">
        <f>IF('S.D.PASTE SHEET'!L1183="","",'S.D.PASTE SHEET'!L1183)</f>
        <v/>
      </c>
      <c s="176" t="str">
        <f>IF('S.D.PASTE SHEET'!M1183="","",'S.D.PASTE SHEET'!M1183)</f>
        <v/>
      </c>
      <c s="176" t="str">
        <f>IF('S.D.PASTE SHEET'!N1183="","",'S.D.PASTE SHEET'!N1183)</f>
        <v/>
      </c>
      <c s="176" t="str">
        <f>IF('S.D.PASTE SHEET'!O1183="","",'S.D.PASTE SHEET'!O1183)</f>
        <v/>
      </c>
      <c s="176" t="str">
        <f>IF('S.D.PASTE SHEET'!P1183="","",'S.D.PASTE SHEET'!P1183)</f>
        <v/>
      </c>
      <c s="176" t="str">
        <f>IF('S.D.PASTE SHEET'!Q1183="","",'S.D.PASTE SHEET'!Q1183)</f>
        <v/>
      </c>
      <c s="176" t="str">
        <f>IF('S.D.PASTE SHEET'!R1183="","",'S.D.PASTE SHEET'!R1183)</f>
        <v/>
      </c>
      <c s="176" t="str">
        <f>IF('S.D.PASTE SHEET'!S1183="","",'S.D.PASTE SHEET'!S1183)</f>
        <v/>
      </c>
      <c s="176" t="str">
        <f>IF('S.D.PASTE SHEET'!T1183="","",'S.D.PASTE SHEET'!T1183)</f>
        <v/>
      </c>
      <c s="176" t="str">
        <f>IF('S.D.PASTE SHEET'!U1183="","",'S.D.PASTE SHEET'!U1183)</f>
        <v/>
      </c>
      <c s="176" t="str">
        <f>IF('S.D.PASTE SHEET'!V1183="","",'S.D.PASTE SHEET'!V1183)</f>
        <v/>
      </c>
      <c s="176" t="str">
        <f>IF('S.D.PASTE SHEET'!W1183="","",'S.D.PASTE SHEET'!W1183)</f>
        <v/>
      </c>
      <c s="176" t="str">
        <f>IF('S.D.PASTE SHEET'!X1183="","",'S.D.PASTE SHEET'!X1183)</f>
        <v/>
      </c>
      <c s="176" t="str">
        <f>IF('S.D.PASTE SHEET'!Y1183="","",'S.D.PASTE SHEET'!Y1183)</f>
        <v/>
      </c>
      <c s="176" t="str">
        <f>IF('S.D.PASTE SHEET'!Z1183="","",'S.D.PASTE SHEET'!Z1183)</f>
        <v/>
      </c>
      <c s="176" t="str">
        <f>IF('S.D.PASTE SHEET'!AA1183="","",'S.D.PASTE SHEET'!AA1183)</f>
        <v/>
      </c>
      <c s="176" t="str">
        <f>IF('S.D.PASTE SHEET'!AB1183="","",'S.D.PASTE SHEET'!AB1183)</f>
        <v/>
      </c>
      <c s="176" t="str">
        <f>IF('S.D.PASTE SHEET'!AC1183="","",'S.D.PASTE SHEET'!AC1183)</f>
        <v/>
      </c>
      <c s="176" t="str">
        <f>IF('S.D.PASTE SHEET'!AD1183="","",'S.D.PASTE SHEET'!AD1183)</f>
        <v/>
      </c>
      <c s="178"/>
      <c s="179" t="str">
        <f>IF(AK1183="","",IF(AK1183&gt;0,COUNT($AG$2:AG1183),""))</f>
        <v/>
      </c>
      <c s="180" t="str">
        <f t="shared" si="1284"/>
        <v/>
      </c>
      <c s="180" t="str">
        <f t="shared" si="1284"/>
        <v/>
      </c>
      <c s="180" t="str">
        <f t="shared" si="1284"/>
        <v/>
      </c>
      <c s="181" t="str">
        <f t="shared" si="1284"/>
        <v/>
      </c>
      <c s="180" t="str">
        <f t="shared" si="1284"/>
        <v/>
      </c>
      <c s="180" t="str">
        <f t="shared" si="1284"/>
        <v/>
      </c>
      <c s="180" t="str">
        <f t="shared" si="1284"/>
        <v/>
      </c>
      <c s="180" t="str">
        <f t="shared" si="1284"/>
        <v/>
      </c>
      <c s="180" t="str">
        <f t="shared" si="1284"/>
        <v/>
      </c>
      <c s="181" t="str">
        <f t="shared" si="1284"/>
        <v/>
      </c>
      <c s="180" t="str">
        <f t="shared" si="1284"/>
        <v/>
      </c>
      <c s="180" t="str">
        <f t="shared" si="1284"/>
        <v/>
      </c>
      <c s="180" t="str">
        <f t="shared" si="1284"/>
        <v/>
      </c>
      <c s="180" t="str">
        <f t="shared" si="1284"/>
        <v/>
      </c>
      <c s="180" t="str">
        <f t="shared" si="1284"/>
        <v/>
      </c>
      <c s="180" t="str">
        <f t="shared" si="1284"/>
        <v/>
      </c>
      <c r="AX1183" s="180" t="str">
        <f>IF(BC1183="","",IF(BC1183&gt;0,COUNT($AY$2:AY1183),""))</f>
        <v/>
      </c>
      <c s="180" t="str">
        <f t="shared" si="1299" ref="AY1183">IF(AND($BB$1=5,$A1183=5,$BC$1=C1183),B1183,"")</f>
        <v/>
      </c>
      <c s="180" t="str">
        <f t="shared" si="1286"/>
        <v/>
      </c>
      <c s="182" t="str">
        <f t="shared" si="1286"/>
        <v/>
      </c>
      <c s="180" t="str">
        <f t="shared" si="1286"/>
        <v/>
      </c>
      <c s="180" t="str">
        <f t="shared" si="1286"/>
        <v/>
      </c>
      <c s="180" t="str">
        <f t="shared" si="1286"/>
        <v/>
      </c>
      <c s="180" t="str">
        <f t="shared" si="1286"/>
        <v/>
      </c>
      <c s="180" t="str">
        <f t="shared" si="1286"/>
        <v/>
      </c>
      <c s="182" t="str">
        <f t="shared" si="1286"/>
        <v/>
      </c>
      <c s="180" t="str">
        <f t="shared" si="1286"/>
        <v/>
      </c>
      <c s="180" t="str">
        <f t="shared" si="1286"/>
        <v/>
      </c>
      <c s="180" t="str">
        <f t="shared" si="1286"/>
        <v/>
      </c>
      <c s="180" t="str">
        <f t="shared" si="1286"/>
        <v/>
      </c>
      <c s="180" t="str">
        <f t="shared" si="1286"/>
        <v/>
      </c>
      <c s="180" t="str">
        <f t="shared" si="1286"/>
        <v/>
      </c>
    </row>
    <row r="1184" spans="1:65" ht="15.75" customHeight="1">
      <c r="A1184" s="176" t="str">
        <f>IF('S.D.PASTE SHEET'!A1184="","",'S.D.PASTE SHEET'!A1184)</f>
        <v/>
      </c>
      <c s="176" t="str">
        <f>IF('S.D.PASTE SHEET'!B1184="","",'S.D.PASTE SHEET'!B1184)</f>
        <v/>
      </c>
      <c s="176" t="str">
        <f>IF('S.D.PASTE SHEET'!C1184="","",'S.D.PASTE SHEET'!C1184)</f>
        <v/>
      </c>
      <c s="177" t="str">
        <f>IF('S.D.PASTE SHEET'!D1184="","",'S.D.PASTE SHEET'!D1184)</f>
        <v/>
      </c>
      <c s="176" t="str">
        <f>IF('S.D.PASTE SHEET'!E1184="","",UPPER('S.D.PASTE SHEET'!E1184))</f>
        <v/>
      </c>
      <c s="176" t="str">
        <f>IF('S.D.PASTE SHEET'!F1184="","",'S.D.PASTE SHEET'!F1184)</f>
        <v/>
      </c>
      <c s="176" t="str">
        <f>IF('S.D.PASTE SHEET'!G1184="","",UPPER('S.D.PASTE SHEET'!G1184))</f>
        <v/>
      </c>
      <c s="176" t="str">
        <f>IF('S.D.PASTE SHEET'!H1184="","",UPPER('S.D.PASTE SHEET'!H1184))</f>
        <v/>
      </c>
      <c s="176" t="str">
        <f>IF('S.D.PASTE SHEET'!I1184="","",'S.D.PASTE SHEET'!I1184)</f>
        <v/>
      </c>
      <c s="177" t="str">
        <f>IF('S.D.PASTE SHEET'!J1184="","",'S.D.PASTE SHEET'!J1184)</f>
        <v/>
      </c>
      <c s="176" t="str">
        <f>IF('S.D.PASTE SHEET'!K1184="","",'S.D.PASTE SHEET'!K1184)</f>
        <v/>
      </c>
      <c s="176" t="str">
        <f>IF('S.D.PASTE SHEET'!L1184="","",'S.D.PASTE SHEET'!L1184)</f>
        <v/>
      </c>
      <c s="176" t="str">
        <f>IF('S.D.PASTE SHEET'!M1184="","",'S.D.PASTE SHEET'!M1184)</f>
        <v/>
      </c>
      <c s="176" t="str">
        <f>IF('S.D.PASTE SHEET'!N1184="","",'S.D.PASTE SHEET'!N1184)</f>
        <v/>
      </c>
      <c s="176" t="str">
        <f>IF('S.D.PASTE SHEET'!O1184="","",'S.D.PASTE SHEET'!O1184)</f>
        <v/>
      </c>
      <c s="176" t="str">
        <f>IF('S.D.PASTE SHEET'!P1184="","",'S.D.PASTE SHEET'!P1184)</f>
        <v/>
      </c>
      <c s="176" t="str">
        <f>IF('S.D.PASTE SHEET'!Q1184="","",'S.D.PASTE SHEET'!Q1184)</f>
        <v/>
      </c>
      <c s="176" t="str">
        <f>IF('S.D.PASTE SHEET'!R1184="","",'S.D.PASTE SHEET'!R1184)</f>
        <v/>
      </c>
      <c s="176" t="str">
        <f>IF('S.D.PASTE SHEET'!S1184="","",'S.D.PASTE SHEET'!S1184)</f>
        <v/>
      </c>
      <c s="176" t="str">
        <f>IF('S.D.PASTE SHEET'!T1184="","",'S.D.PASTE SHEET'!T1184)</f>
        <v/>
      </c>
      <c s="176" t="str">
        <f>IF('S.D.PASTE SHEET'!U1184="","",'S.D.PASTE SHEET'!U1184)</f>
        <v/>
      </c>
      <c s="176" t="str">
        <f>IF('S.D.PASTE SHEET'!V1184="","",'S.D.PASTE SHEET'!V1184)</f>
        <v/>
      </c>
      <c s="176" t="str">
        <f>IF('S.D.PASTE SHEET'!W1184="","",'S.D.PASTE SHEET'!W1184)</f>
        <v/>
      </c>
      <c s="176" t="str">
        <f>IF('S.D.PASTE SHEET'!X1184="","",'S.D.PASTE SHEET'!X1184)</f>
        <v/>
      </c>
      <c s="176" t="str">
        <f>IF('S.D.PASTE SHEET'!Y1184="","",'S.D.PASTE SHEET'!Y1184)</f>
        <v/>
      </c>
      <c s="176" t="str">
        <f>IF('S.D.PASTE SHEET'!Z1184="","",'S.D.PASTE SHEET'!Z1184)</f>
        <v/>
      </c>
      <c s="176" t="str">
        <f>IF('S.D.PASTE SHEET'!AA1184="","",'S.D.PASTE SHEET'!AA1184)</f>
        <v/>
      </c>
      <c s="176" t="str">
        <f>IF('S.D.PASTE SHEET'!AB1184="","",'S.D.PASTE SHEET'!AB1184)</f>
        <v/>
      </c>
      <c s="176" t="str">
        <f>IF('S.D.PASTE SHEET'!AC1184="","",'S.D.PASTE SHEET'!AC1184)</f>
        <v/>
      </c>
      <c s="176" t="str">
        <f>IF('S.D.PASTE SHEET'!AD1184="","",'S.D.PASTE SHEET'!AD1184)</f>
        <v/>
      </c>
      <c s="178"/>
      <c s="179" t="str">
        <f>IF(AK1184="","",IF(AK1184&gt;0,COUNT($AG$2:AG1184),""))</f>
        <v/>
      </c>
      <c s="180" t="str">
        <f t="shared" si="1284"/>
        <v/>
      </c>
      <c s="180" t="str">
        <f t="shared" si="1284"/>
        <v/>
      </c>
      <c s="180" t="str">
        <f t="shared" si="1284"/>
        <v/>
      </c>
      <c s="181" t="str">
        <f t="shared" si="1284"/>
        <v/>
      </c>
      <c s="180" t="str">
        <f t="shared" si="1284"/>
        <v/>
      </c>
      <c s="180" t="str">
        <f t="shared" si="1284"/>
        <v/>
      </c>
      <c s="180" t="str">
        <f t="shared" si="1284"/>
        <v/>
      </c>
      <c s="180" t="str">
        <f t="shared" si="1284"/>
        <v/>
      </c>
      <c s="180" t="str">
        <f t="shared" si="1284"/>
        <v/>
      </c>
      <c s="181" t="str">
        <f t="shared" si="1284"/>
        <v/>
      </c>
      <c s="180" t="str">
        <f t="shared" si="1284"/>
        <v/>
      </c>
      <c s="180" t="str">
        <f t="shared" si="1284"/>
        <v/>
      </c>
      <c s="180" t="str">
        <f t="shared" si="1284"/>
        <v/>
      </c>
      <c s="180" t="str">
        <f t="shared" si="1284"/>
        <v/>
      </c>
      <c s="180" t="str">
        <f t="shared" si="1284"/>
        <v/>
      </c>
      <c s="180" t="str">
        <f t="shared" si="1284"/>
        <v/>
      </c>
      <c r="AX1184" s="180" t="str">
        <f>IF(BC1184="","",IF(BC1184&gt;0,COUNT($AY$2:AY1184),""))</f>
        <v/>
      </c>
      <c s="180" t="str">
        <f t="shared" si="1300" ref="AY1184">IF(AND($BB$1=5,$A1184=5,$BC$1=C1184),B1184,"")</f>
        <v/>
      </c>
      <c s="180" t="str">
        <f t="shared" si="1286"/>
        <v/>
      </c>
      <c s="182" t="str">
        <f t="shared" si="1286"/>
        <v/>
      </c>
      <c s="180" t="str">
        <f t="shared" si="1286"/>
        <v/>
      </c>
      <c s="180" t="str">
        <f t="shared" si="1286"/>
        <v/>
      </c>
      <c s="180" t="str">
        <f t="shared" si="1286"/>
        <v/>
      </c>
      <c s="180" t="str">
        <f t="shared" si="1286"/>
        <v/>
      </c>
      <c s="180" t="str">
        <f t="shared" si="1286"/>
        <v/>
      </c>
      <c s="182" t="str">
        <f t="shared" si="1286"/>
        <v/>
      </c>
      <c s="180" t="str">
        <f t="shared" si="1286"/>
        <v/>
      </c>
      <c s="180" t="str">
        <f t="shared" si="1286"/>
        <v/>
      </c>
      <c s="180" t="str">
        <f t="shared" si="1286"/>
        <v/>
      </c>
      <c s="180" t="str">
        <f t="shared" si="1286"/>
        <v/>
      </c>
      <c s="180" t="str">
        <f t="shared" si="1286"/>
        <v/>
      </c>
      <c s="180" t="str">
        <f t="shared" si="1286"/>
        <v/>
      </c>
    </row>
    <row r="1185" spans="1:65" ht="15.75" customHeight="1">
      <c r="A1185" s="176" t="str">
        <f>IF('S.D.PASTE SHEET'!A1185="","",'S.D.PASTE SHEET'!A1185)</f>
        <v/>
      </c>
      <c s="176" t="str">
        <f>IF('S.D.PASTE SHEET'!B1185="","",'S.D.PASTE SHEET'!B1185)</f>
        <v/>
      </c>
      <c s="176" t="str">
        <f>IF('S.D.PASTE SHEET'!C1185="","",'S.D.PASTE SHEET'!C1185)</f>
        <v/>
      </c>
      <c s="177" t="str">
        <f>IF('S.D.PASTE SHEET'!D1185="","",'S.D.PASTE SHEET'!D1185)</f>
        <v/>
      </c>
      <c s="176" t="str">
        <f>IF('S.D.PASTE SHEET'!E1185="","",UPPER('S.D.PASTE SHEET'!E1185))</f>
        <v/>
      </c>
      <c s="176" t="str">
        <f>IF('S.D.PASTE SHEET'!F1185="","",'S.D.PASTE SHEET'!F1185)</f>
        <v/>
      </c>
      <c s="176" t="str">
        <f>IF('S.D.PASTE SHEET'!G1185="","",UPPER('S.D.PASTE SHEET'!G1185))</f>
        <v/>
      </c>
      <c s="176" t="str">
        <f>IF('S.D.PASTE SHEET'!H1185="","",UPPER('S.D.PASTE SHEET'!H1185))</f>
        <v/>
      </c>
      <c s="176" t="str">
        <f>IF('S.D.PASTE SHEET'!I1185="","",'S.D.PASTE SHEET'!I1185)</f>
        <v/>
      </c>
      <c s="177" t="str">
        <f>IF('S.D.PASTE SHEET'!J1185="","",'S.D.PASTE SHEET'!J1185)</f>
        <v/>
      </c>
      <c s="176" t="str">
        <f>IF('S.D.PASTE SHEET'!K1185="","",'S.D.PASTE SHEET'!K1185)</f>
        <v/>
      </c>
      <c s="176" t="str">
        <f>IF('S.D.PASTE SHEET'!L1185="","",'S.D.PASTE SHEET'!L1185)</f>
        <v/>
      </c>
      <c s="176" t="str">
        <f>IF('S.D.PASTE SHEET'!M1185="","",'S.D.PASTE SHEET'!M1185)</f>
        <v/>
      </c>
      <c s="176" t="str">
        <f>IF('S.D.PASTE SHEET'!N1185="","",'S.D.PASTE SHEET'!N1185)</f>
        <v/>
      </c>
      <c s="176" t="str">
        <f>IF('S.D.PASTE SHEET'!O1185="","",'S.D.PASTE SHEET'!O1185)</f>
        <v/>
      </c>
      <c s="176" t="str">
        <f>IF('S.D.PASTE SHEET'!P1185="","",'S.D.PASTE SHEET'!P1185)</f>
        <v/>
      </c>
      <c s="176" t="str">
        <f>IF('S.D.PASTE SHEET'!Q1185="","",'S.D.PASTE SHEET'!Q1185)</f>
        <v/>
      </c>
      <c s="176" t="str">
        <f>IF('S.D.PASTE SHEET'!R1185="","",'S.D.PASTE SHEET'!R1185)</f>
        <v/>
      </c>
      <c s="176" t="str">
        <f>IF('S.D.PASTE SHEET'!S1185="","",'S.D.PASTE SHEET'!S1185)</f>
        <v/>
      </c>
      <c s="176" t="str">
        <f>IF('S.D.PASTE SHEET'!T1185="","",'S.D.PASTE SHEET'!T1185)</f>
        <v/>
      </c>
      <c s="176" t="str">
        <f>IF('S.D.PASTE SHEET'!U1185="","",'S.D.PASTE SHEET'!U1185)</f>
        <v/>
      </c>
      <c s="176" t="str">
        <f>IF('S.D.PASTE SHEET'!V1185="","",'S.D.PASTE SHEET'!V1185)</f>
        <v/>
      </c>
      <c s="176" t="str">
        <f>IF('S.D.PASTE SHEET'!W1185="","",'S.D.PASTE SHEET'!W1185)</f>
        <v/>
      </c>
      <c s="176" t="str">
        <f>IF('S.D.PASTE SHEET'!X1185="","",'S.D.PASTE SHEET'!X1185)</f>
        <v/>
      </c>
      <c s="176" t="str">
        <f>IF('S.D.PASTE SHEET'!Y1185="","",'S.D.PASTE SHEET'!Y1185)</f>
        <v/>
      </c>
      <c s="176" t="str">
        <f>IF('S.D.PASTE SHEET'!Z1185="","",'S.D.PASTE SHEET'!Z1185)</f>
        <v/>
      </c>
      <c s="176" t="str">
        <f>IF('S.D.PASTE SHEET'!AA1185="","",'S.D.PASTE SHEET'!AA1185)</f>
        <v/>
      </c>
      <c s="176" t="str">
        <f>IF('S.D.PASTE SHEET'!AB1185="","",'S.D.PASTE SHEET'!AB1185)</f>
        <v/>
      </c>
      <c s="176" t="str">
        <f>IF('S.D.PASTE SHEET'!AC1185="","",'S.D.PASTE SHEET'!AC1185)</f>
        <v/>
      </c>
      <c s="176" t="str">
        <f>IF('S.D.PASTE SHEET'!AD1185="","",'S.D.PASTE SHEET'!AD1185)</f>
        <v/>
      </c>
      <c s="178"/>
      <c s="179" t="str">
        <f>IF(AK1185="","",IF(AK1185&gt;0,COUNT($AG$2:AG1185),""))</f>
        <v/>
      </c>
      <c s="180" t="str">
        <f t="shared" si="1284"/>
        <v/>
      </c>
      <c s="180" t="str">
        <f t="shared" si="1284"/>
        <v/>
      </c>
      <c s="180" t="str">
        <f t="shared" si="1284"/>
        <v/>
      </c>
      <c s="181" t="str">
        <f t="shared" si="1284"/>
        <v/>
      </c>
      <c s="180" t="str">
        <f t="shared" si="1284"/>
        <v/>
      </c>
      <c s="180" t="str">
        <f t="shared" si="1284"/>
        <v/>
      </c>
      <c s="180" t="str">
        <f t="shared" si="1284"/>
        <v/>
      </c>
      <c s="180" t="str">
        <f t="shared" si="1284"/>
        <v/>
      </c>
      <c s="180" t="str">
        <f t="shared" si="1284"/>
        <v/>
      </c>
      <c s="181" t="str">
        <f t="shared" si="1284"/>
        <v/>
      </c>
      <c s="180" t="str">
        <f t="shared" si="1284"/>
        <v/>
      </c>
      <c s="180" t="str">
        <f t="shared" si="1284"/>
        <v/>
      </c>
      <c s="180" t="str">
        <f t="shared" si="1284"/>
        <v/>
      </c>
      <c s="180" t="str">
        <f t="shared" si="1284"/>
        <v/>
      </c>
      <c s="180" t="str">
        <f t="shared" si="1284"/>
        <v/>
      </c>
      <c s="180" t="str">
        <f>IF(AND($AJ$1=5,$A1185=5),P1185,"")</f>
        <v/>
      </c>
      <c r="AX1185" s="180" t="str">
        <f>IF(BC1185="","",IF(BC1185&gt;0,COUNT($AY$2:AY1185),""))</f>
        <v/>
      </c>
      <c s="180" t="str">
        <f t="shared" si="1301" ref="AY1185">IF(AND($BB$1=5,$A1185=5,$BC$1=C1185),B1185,"")</f>
        <v/>
      </c>
      <c s="180" t="str">
        <f t="shared" si="1286"/>
        <v/>
      </c>
      <c s="182" t="str">
        <f t="shared" si="1286"/>
        <v/>
      </c>
      <c s="180" t="str">
        <f t="shared" si="1286"/>
        <v/>
      </c>
      <c s="180" t="str">
        <f t="shared" si="1286"/>
        <v/>
      </c>
      <c s="180" t="str">
        <f t="shared" si="1286"/>
        <v/>
      </c>
      <c s="180" t="str">
        <f t="shared" si="1286"/>
        <v/>
      </c>
      <c s="180" t="str">
        <f t="shared" si="1286"/>
        <v/>
      </c>
      <c s="182" t="str">
        <f t="shared" si="1286"/>
        <v/>
      </c>
      <c s="180" t="str">
        <f t="shared" si="1286"/>
        <v/>
      </c>
      <c s="180" t="str">
        <f t="shared" si="1286"/>
        <v/>
      </c>
      <c s="180" t="str">
        <f t="shared" si="1286"/>
        <v/>
      </c>
      <c s="180" t="str">
        <f t="shared" si="1286"/>
        <v/>
      </c>
      <c s="180" t="str">
        <f t="shared" si="1286"/>
        <v/>
      </c>
      <c s="180" t="str">
        <f t="shared" si="1286"/>
        <v/>
      </c>
    </row>
    <row r="1186" spans="1:65" ht="15.75" customHeight="1">
      <c r="A1186" s="176" t="str">
        <f>IF('S.D.PASTE SHEET'!A1186="","",'S.D.PASTE SHEET'!A1186)</f>
        <v/>
      </c>
      <c s="176" t="str">
        <f>IF('S.D.PASTE SHEET'!B1186="","",'S.D.PASTE SHEET'!B1186)</f>
        <v/>
      </c>
      <c s="176" t="str">
        <f>IF('S.D.PASTE SHEET'!C1186="","",'S.D.PASTE SHEET'!C1186)</f>
        <v/>
      </c>
      <c s="177" t="str">
        <f>IF('S.D.PASTE SHEET'!D1186="","",'S.D.PASTE SHEET'!D1186)</f>
        <v/>
      </c>
      <c s="176" t="str">
        <f>IF('S.D.PASTE SHEET'!E1186="","",UPPER('S.D.PASTE SHEET'!E1186))</f>
        <v/>
      </c>
      <c s="176" t="str">
        <f>IF('S.D.PASTE SHEET'!F1186="","",'S.D.PASTE SHEET'!F1186)</f>
        <v/>
      </c>
      <c s="176" t="str">
        <f>IF('S.D.PASTE SHEET'!G1186="","",UPPER('S.D.PASTE SHEET'!G1186))</f>
        <v/>
      </c>
      <c s="176" t="str">
        <f>IF('S.D.PASTE SHEET'!H1186="","",UPPER('S.D.PASTE SHEET'!H1186))</f>
        <v/>
      </c>
      <c s="176" t="str">
        <f>IF('S.D.PASTE SHEET'!I1186="","",'S.D.PASTE SHEET'!I1186)</f>
        <v/>
      </c>
      <c s="177" t="str">
        <f>IF('S.D.PASTE SHEET'!J1186="","",'S.D.PASTE SHEET'!J1186)</f>
        <v/>
      </c>
      <c s="176" t="str">
        <f>IF('S.D.PASTE SHEET'!K1186="","",'S.D.PASTE SHEET'!K1186)</f>
        <v/>
      </c>
      <c s="176" t="str">
        <f>IF('S.D.PASTE SHEET'!L1186="","",'S.D.PASTE SHEET'!L1186)</f>
        <v/>
      </c>
      <c s="176" t="str">
        <f>IF('S.D.PASTE SHEET'!M1186="","",'S.D.PASTE SHEET'!M1186)</f>
        <v/>
      </c>
      <c s="176" t="str">
        <f>IF('S.D.PASTE SHEET'!N1186="","",'S.D.PASTE SHEET'!N1186)</f>
        <v/>
      </c>
      <c s="176" t="str">
        <f>IF('S.D.PASTE SHEET'!O1186="","",'S.D.PASTE SHEET'!O1186)</f>
        <v/>
      </c>
      <c s="176" t="str">
        <f>IF('S.D.PASTE SHEET'!P1186="","",'S.D.PASTE SHEET'!P1186)</f>
        <v/>
      </c>
      <c s="176" t="str">
        <f>IF('S.D.PASTE SHEET'!Q1186="","",'S.D.PASTE SHEET'!Q1186)</f>
        <v/>
      </c>
      <c s="176" t="str">
        <f>IF('S.D.PASTE SHEET'!R1186="","",'S.D.PASTE SHEET'!R1186)</f>
        <v/>
      </c>
      <c s="176" t="str">
        <f>IF('S.D.PASTE SHEET'!S1186="","",'S.D.PASTE SHEET'!S1186)</f>
        <v/>
      </c>
      <c s="176" t="str">
        <f>IF('S.D.PASTE SHEET'!T1186="","",'S.D.PASTE SHEET'!T1186)</f>
        <v/>
      </c>
      <c s="176" t="str">
        <f>IF('S.D.PASTE SHEET'!U1186="","",'S.D.PASTE SHEET'!U1186)</f>
        <v/>
      </c>
      <c s="176" t="str">
        <f>IF('S.D.PASTE SHEET'!V1186="","",'S.D.PASTE SHEET'!V1186)</f>
        <v/>
      </c>
      <c s="176" t="str">
        <f>IF('S.D.PASTE SHEET'!W1186="","",'S.D.PASTE SHEET'!W1186)</f>
        <v/>
      </c>
      <c s="176" t="str">
        <f>IF('S.D.PASTE SHEET'!X1186="","",'S.D.PASTE SHEET'!X1186)</f>
        <v/>
      </c>
      <c s="176" t="str">
        <f>IF('S.D.PASTE SHEET'!Y1186="","",'S.D.PASTE SHEET'!Y1186)</f>
        <v/>
      </c>
      <c s="176" t="str">
        <f>IF('S.D.PASTE SHEET'!Z1186="","",'S.D.PASTE SHEET'!Z1186)</f>
        <v/>
      </c>
      <c s="176" t="str">
        <f>IF('S.D.PASTE SHEET'!AA1186="","",'S.D.PASTE SHEET'!AA1186)</f>
        <v/>
      </c>
      <c s="176" t="str">
        <f>IF('S.D.PASTE SHEET'!AB1186="","",'S.D.PASTE SHEET'!AB1186)</f>
        <v/>
      </c>
      <c s="176" t="str">
        <f>IF('S.D.PASTE SHEET'!AC1186="","",'S.D.PASTE SHEET'!AC1186)</f>
        <v/>
      </c>
      <c s="176" t="str">
        <f>IF('S.D.PASTE SHEET'!AD1186="","",'S.D.PASTE SHEET'!AD1186)</f>
        <v/>
      </c>
      <c s="178"/>
      <c s="179" t="str">
        <f>IF(AK1186="","",IF(AK1186&gt;0,COUNT($AG$2:AG1186),""))</f>
        <v/>
      </c>
      <c s="180" t="str">
        <f t="shared" si="1302" ref="AG1186:AV1201">IF(AND($AJ$1=5,$A1186=5),A1186,"")</f>
        <v/>
      </c>
      <c s="180" t="str">
        <f t="shared" si="1302"/>
        <v/>
      </c>
      <c s="180" t="str">
        <f t="shared" si="1302"/>
        <v/>
      </c>
      <c s="181" t="str">
        <f t="shared" si="1302"/>
        <v/>
      </c>
      <c s="180" t="str">
        <f t="shared" si="1302"/>
        <v/>
      </c>
      <c s="180" t="str">
        <f t="shared" si="1302"/>
        <v/>
      </c>
      <c s="180" t="str">
        <f t="shared" si="1302"/>
        <v/>
      </c>
      <c s="180" t="str">
        <f t="shared" si="1302"/>
        <v/>
      </c>
      <c s="180" t="str">
        <f t="shared" si="1302"/>
        <v/>
      </c>
      <c s="181" t="str">
        <f t="shared" si="1302"/>
        <v/>
      </c>
      <c s="180" t="str">
        <f t="shared" si="1302"/>
        <v/>
      </c>
      <c s="180" t="str">
        <f t="shared" si="1302"/>
        <v/>
      </c>
      <c s="180" t="str">
        <f t="shared" si="1302"/>
        <v/>
      </c>
      <c s="180" t="str">
        <f t="shared" si="1302"/>
        <v/>
      </c>
      <c s="180" t="str">
        <f t="shared" si="1302"/>
        <v/>
      </c>
      <c s="180" t="str">
        <f t="shared" si="1302"/>
        <v/>
      </c>
      <c r="AX1186" s="180" t="str">
        <f>IF(BC1186="","",IF(BC1186&gt;0,COUNT($AY$2:AY1186),""))</f>
        <v/>
      </c>
      <c s="180" t="str">
        <f t="shared" si="1303" ref="AY1186">IF(AND($BB$1=5,$A1186=5,$BC$1=C1186),B1186,"")</f>
        <v/>
      </c>
      <c s="180" t="str">
        <f t="shared" si="1304" ref="AZ1186:BM1201">IF(AND($BB$1=5,$A1186=5,$BC$1=$B1186),C1186,"")</f>
        <v/>
      </c>
      <c s="182" t="str">
        <f t="shared" si="1304"/>
        <v/>
      </c>
      <c s="180" t="str">
        <f t="shared" si="1304"/>
        <v/>
      </c>
      <c s="180" t="str">
        <f t="shared" si="1304"/>
        <v/>
      </c>
      <c s="180" t="str">
        <f t="shared" si="1304"/>
        <v/>
      </c>
      <c s="180" t="str">
        <f t="shared" si="1304"/>
        <v/>
      </c>
      <c s="180" t="str">
        <f t="shared" si="1304"/>
        <v/>
      </c>
      <c s="182" t="str">
        <f t="shared" si="1304"/>
        <v/>
      </c>
      <c s="180" t="str">
        <f t="shared" si="1304"/>
        <v/>
      </c>
      <c s="180" t="str">
        <f t="shared" si="1304"/>
        <v/>
      </c>
      <c s="180" t="str">
        <f t="shared" si="1304"/>
        <v/>
      </c>
      <c s="180" t="str">
        <f t="shared" si="1304"/>
        <v/>
      </c>
      <c s="180" t="str">
        <f t="shared" si="1304"/>
        <v/>
      </c>
      <c s="180" t="str">
        <f t="shared" si="1304"/>
        <v/>
      </c>
    </row>
    <row r="1187" spans="1:65" ht="15.75" customHeight="1">
      <c r="A1187" s="176" t="str">
        <f>IF('S.D.PASTE SHEET'!A1187="","",'S.D.PASTE SHEET'!A1187)</f>
        <v/>
      </c>
      <c s="176" t="str">
        <f>IF('S.D.PASTE SHEET'!B1187="","",'S.D.PASTE SHEET'!B1187)</f>
        <v/>
      </c>
      <c s="176" t="str">
        <f>IF('S.D.PASTE SHEET'!C1187="","",'S.D.PASTE SHEET'!C1187)</f>
        <v/>
      </c>
      <c s="177" t="str">
        <f>IF('S.D.PASTE SHEET'!D1187="","",'S.D.PASTE SHEET'!D1187)</f>
        <v/>
      </c>
      <c s="176" t="str">
        <f>IF('S.D.PASTE SHEET'!E1187="","",UPPER('S.D.PASTE SHEET'!E1187))</f>
        <v/>
      </c>
      <c s="176" t="str">
        <f>IF('S.D.PASTE SHEET'!F1187="","",'S.D.PASTE SHEET'!F1187)</f>
        <v/>
      </c>
      <c s="176" t="str">
        <f>IF('S.D.PASTE SHEET'!G1187="","",UPPER('S.D.PASTE SHEET'!G1187))</f>
        <v/>
      </c>
      <c s="176" t="str">
        <f>IF('S.D.PASTE SHEET'!H1187="","",UPPER('S.D.PASTE SHEET'!H1187))</f>
        <v/>
      </c>
      <c s="176" t="str">
        <f>IF('S.D.PASTE SHEET'!I1187="","",'S.D.PASTE SHEET'!I1187)</f>
        <v/>
      </c>
      <c s="177" t="str">
        <f>IF('S.D.PASTE SHEET'!J1187="","",'S.D.PASTE SHEET'!J1187)</f>
        <v/>
      </c>
      <c s="176" t="str">
        <f>IF('S.D.PASTE SHEET'!K1187="","",'S.D.PASTE SHEET'!K1187)</f>
        <v/>
      </c>
      <c s="176" t="str">
        <f>IF('S.D.PASTE SHEET'!L1187="","",'S.D.PASTE SHEET'!L1187)</f>
        <v/>
      </c>
      <c s="176" t="str">
        <f>IF('S.D.PASTE SHEET'!M1187="","",'S.D.PASTE SHEET'!M1187)</f>
        <v/>
      </c>
      <c s="176" t="str">
        <f>IF('S.D.PASTE SHEET'!N1187="","",'S.D.PASTE SHEET'!N1187)</f>
        <v/>
      </c>
      <c s="176" t="str">
        <f>IF('S.D.PASTE SHEET'!O1187="","",'S.D.PASTE SHEET'!O1187)</f>
        <v/>
      </c>
      <c s="176" t="str">
        <f>IF('S.D.PASTE SHEET'!P1187="","",'S.D.PASTE SHEET'!P1187)</f>
        <v/>
      </c>
      <c s="176" t="str">
        <f>IF('S.D.PASTE SHEET'!Q1187="","",'S.D.PASTE SHEET'!Q1187)</f>
        <v/>
      </c>
      <c s="176" t="str">
        <f>IF('S.D.PASTE SHEET'!R1187="","",'S.D.PASTE SHEET'!R1187)</f>
        <v/>
      </c>
      <c s="176" t="str">
        <f>IF('S.D.PASTE SHEET'!S1187="","",'S.D.PASTE SHEET'!S1187)</f>
        <v/>
      </c>
      <c s="176" t="str">
        <f>IF('S.D.PASTE SHEET'!T1187="","",'S.D.PASTE SHEET'!T1187)</f>
        <v/>
      </c>
      <c s="176" t="str">
        <f>IF('S.D.PASTE SHEET'!U1187="","",'S.D.PASTE SHEET'!U1187)</f>
        <v/>
      </c>
      <c s="176" t="str">
        <f>IF('S.D.PASTE SHEET'!V1187="","",'S.D.PASTE SHEET'!V1187)</f>
        <v/>
      </c>
      <c s="176" t="str">
        <f>IF('S.D.PASTE SHEET'!W1187="","",'S.D.PASTE SHEET'!W1187)</f>
        <v/>
      </c>
      <c s="176" t="str">
        <f>IF('S.D.PASTE SHEET'!X1187="","",'S.D.PASTE SHEET'!X1187)</f>
        <v/>
      </c>
      <c s="176" t="str">
        <f>IF('S.D.PASTE SHEET'!Y1187="","",'S.D.PASTE SHEET'!Y1187)</f>
        <v/>
      </c>
      <c s="176" t="str">
        <f>IF('S.D.PASTE SHEET'!Z1187="","",'S.D.PASTE SHEET'!Z1187)</f>
        <v/>
      </c>
      <c s="176" t="str">
        <f>IF('S.D.PASTE SHEET'!AA1187="","",'S.D.PASTE SHEET'!AA1187)</f>
        <v/>
      </c>
      <c s="176" t="str">
        <f>IF('S.D.PASTE SHEET'!AB1187="","",'S.D.PASTE SHEET'!AB1187)</f>
        <v/>
      </c>
      <c s="176" t="str">
        <f>IF('S.D.PASTE SHEET'!AC1187="","",'S.D.PASTE SHEET'!AC1187)</f>
        <v/>
      </c>
      <c s="176" t="str">
        <f>IF('S.D.PASTE SHEET'!AD1187="","",'S.D.PASTE SHEET'!AD1187)</f>
        <v/>
      </c>
      <c s="178"/>
      <c s="179" t="str">
        <f>IF(AK1187="","",IF(AK1187&gt;0,COUNT($AG$2:AG1187),""))</f>
        <v/>
      </c>
      <c s="180" t="str">
        <f t="shared" si="1302"/>
        <v/>
      </c>
      <c s="180" t="str">
        <f t="shared" si="1302"/>
        <v/>
      </c>
      <c s="180" t="str">
        <f t="shared" si="1302"/>
        <v/>
      </c>
      <c s="181" t="str">
        <f t="shared" si="1302"/>
        <v/>
      </c>
      <c s="180" t="str">
        <f t="shared" si="1302"/>
        <v/>
      </c>
      <c s="180" t="str">
        <f t="shared" si="1302"/>
        <v/>
      </c>
      <c s="180" t="str">
        <f t="shared" si="1302"/>
        <v/>
      </c>
      <c s="180" t="str">
        <f t="shared" si="1302"/>
        <v/>
      </c>
      <c s="180" t="str">
        <f t="shared" si="1302"/>
        <v/>
      </c>
      <c s="181" t="str">
        <f t="shared" si="1302"/>
        <v/>
      </c>
      <c s="180" t="str">
        <f t="shared" si="1302"/>
        <v/>
      </c>
      <c s="180" t="str">
        <f t="shared" si="1302"/>
        <v/>
      </c>
      <c s="180" t="str">
        <f t="shared" si="1302"/>
        <v/>
      </c>
      <c s="180" t="str">
        <f t="shared" si="1302"/>
        <v/>
      </c>
      <c s="180" t="str">
        <f t="shared" si="1302"/>
        <v/>
      </c>
      <c s="180" t="str">
        <f t="shared" si="1302"/>
        <v/>
      </c>
      <c r="AX1187" s="180" t="str">
        <f>IF(BC1187="","",IF(BC1187&gt;0,COUNT($AY$2:AY1187),""))</f>
        <v/>
      </c>
      <c s="180" t="str">
        <f t="shared" si="1305" ref="AY1187">IF(AND($BB$1=5,$A1187=5,$BC$1=C1187),B1187,"")</f>
        <v/>
      </c>
      <c s="180" t="str">
        <f t="shared" si="1304"/>
        <v/>
      </c>
      <c s="182" t="str">
        <f t="shared" si="1304"/>
        <v/>
      </c>
      <c s="180" t="str">
        <f t="shared" si="1304"/>
        <v/>
      </c>
      <c s="180" t="str">
        <f t="shared" si="1304"/>
        <v/>
      </c>
      <c s="180" t="str">
        <f t="shared" si="1304"/>
        <v/>
      </c>
      <c s="180" t="str">
        <f t="shared" si="1304"/>
        <v/>
      </c>
      <c s="180" t="str">
        <f t="shared" si="1304"/>
        <v/>
      </c>
      <c s="182" t="str">
        <f t="shared" si="1304"/>
        <v/>
      </c>
      <c s="180" t="str">
        <f t="shared" si="1304"/>
        <v/>
      </c>
      <c s="180" t="str">
        <f t="shared" si="1304"/>
        <v/>
      </c>
      <c s="180" t="str">
        <f t="shared" si="1304"/>
        <v/>
      </c>
      <c s="180" t="str">
        <f t="shared" si="1304"/>
        <v/>
      </c>
      <c s="180" t="str">
        <f t="shared" si="1304"/>
        <v/>
      </c>
      <c s="180" t="str">
        <f t="shared" si="1304"/>
        <v/>
      </c>
    </row>
    <row r="1188" spans="1:65" ht="15.75" customHeight="1">
      <c r="A1188" s="176" t="str">
        <f>IF('S.D.PASTE SHEET'!A1188="","",'S.D.PASTE SHEET'!A1188)</f>
        <v/>
      </c>
      <c s="176" t="str">
        <f>IF('S.D.PASTE SHEET'!B1188="","",'S.D.PASTE SHEET'!B1188)</f>
        <v/>
      </c>
      <c s="176" t="str">
        <f>IF('S.D.PASTE SHEET'!C1188="","",'S.D.PASTE SHEET'!C1188)</f>
        <v/>
      </c>
      <c s="177" t="str">
        <f>IF('S.D.PASTE SHEET'!D1188="","",'S.D.PASTE SHEET'!D1188)</f>
        <v/>
      </c>
      <c s="176" t="str">
        <f>IF('S.D.PASTE SHEET'!E1188="","",UPPER('S.D.PASTE SHEET'!E1188))</f>
        <v/>
      </c>
      <c s="176" t="str">
        <f>IF('S.D.PASTE SHEET'!F1188="","",'S.D.PASTE SHEET'!F1188)</f>
        <v/>
      </c>
      <c s="176" t="str">
        <f>IF('S.D.PASTE SHEET'!G1188="","",UPPER('S.D.PASTE SHEET'!G1188))</f>
        <v/>
      </c>
      <c s="176" t="str">
        <f>IF('S.D.PASTE SHEET'!H1188="","",UPPER('S.D.PASTE SHEET'!H1188))</f>
        <v/>
      </c>
      <c s="176" t="str">
        <f>IF('S.D.PASTE SHEET'!I1188="","",'S.D.PASTE SHEET'!I1188)</f>
        <v/>
      </c>
      <c s="177" t="str">
        <f>IF('S.D.PASTE SHEET'!J1188="","",'S.D.PASTE SHEET'!J1188)</f>
        <v/>
      </c>
      <c s="176" t="str">
        <f>IF('S.D.PASTE SHEET'!K1188="","",'S.D.PASTE SHEET'!K1188)</f>
        <v/>
      </c>
      <c s="176" t="str">
        <f>IF('S.D.PASTE SHEET'!L1188="","",'S.D.PASTE SHEET'!L1188)</f>
        <v/>
      </c>
      <c s="176" t="str">
        <f>IF('S.D.PASTE SHEET'!M1188="","",'S.D.PASTE SHEET'!M1188)</f>
        <v/>
      </c>
      <c s="176" t="str">
        <f>IF('S.D.PASTE SHEET'!N1188="","",'S.D.PASTE SHEET'!N1188)</f>
        <v/>
      </c>
      <c s="176" t="str">
        <f>IF('S.D.PASTE SHEET'!O1188="","",'S.D.PASTE SHEET'!O1188)</f>
        <v/>
      </c>
      <c s="176" t="str">
        <f>IF('S.D.PASTE SHEET'!P1188="","",'S.D.PASTE SHEET'!P1188)</f>
        <v/>
      </c>
      <c s="176" t="str">
        <f>IF('S.D.PASTE SHEET'!Q1188="","",'S.D.PASTE SHEET'!Q1188)</f>
        <v/>
      </c>
      <c s="176" t="str">
        <f>IF('S.D.PASTE SHEET'!R1188="","",'S.D.PASTE SHEET'!R1188)</f>
        <v/>
      </c>
      <c s="176" t="str">
        <f>IF('S.D.PASTE SHEET'!S1188="","",'S.D.PASTE SHEET'!S1188)</f>
        <v/>
      </c>
      <c s="176" t="str">
        <f>IF('S.D.PASTE SHEET'!T1188="","",'S.D.PASTE SHEET'!T1188)</f>
        <v/>
      </c>
      <c s="176" t="str">
        <f>IF('S.D.PASTE SHEET'!U1188="","",'S.D.PASTE SHEET'!U1188)</f>
        <v/>
      </c>
      <c s="176" t="str">
        <f>IF('S.D.PASTE SHEET'!V1188="","",'S.D.PASTE SHEET'!V1188)</f>
        <v/>
      </c>
      <c s="176" t="str">
        <f>IF('S.D.PASTE SHEET'!W1188="","",'S.D.PASTE SHEET'!W1188)</f>
        <v/>
      </c>
      <c s="176" t="str">
        <f>IF('S.D.PASTE SHEET'!X1188="","",'S.D.PASTE SHEET'!X1188)</f>
        <v/>
      </c>
      <c s="176" t="str">
        <f>IF('S.D.PASTE SHEET'!Y1188="","",'S.D.PASTE SHEET'!Y1188)</f>
        <v/>
      </c>
      <c s="176" t="str">
        <f>IF('S.D.PASTE SHEET'!Z1188="","",'S.D.PASTE SHEET'!Z1188)</f>
        <v/>
      </c>
      <c s="176" t="str">
        <f>IF('S.D.PASTE SHEET'!AA1188="","",'S.D.PASTE SHEET'!AA1188)</f>
        <v/>
      </c>
      <c s="176" t="str">
        <f>IF('S.D.PASTE SHEET'!AB1188="","",'S.D.PASTE SHEET'!AB1188)</f>
        <v/>
      </c>
      <c s="176" t="str">
        <f>IF('S.D.PASTE SHEET'!AC1188="","",'S.D.PASTE SHEET'!AC1188)</f>
        <v/>
      </c>
      <c s="176" t="str">
        <f>IF('S.D.PASTE SHEET'!AD1188="","",'S.D.PASTE SHEET'!AD1188)</f>
        <v/>
      </c>
      <c s="178"/>
      <c s="179" t="str">
        <f>IF(AK1188="","",IF(AK1188&gt;0,COUNT($AG$2:AG1188),""))</f>
        <v/>
      </c>
      <c s="180" t="str">
        <f t="shared" si="1302"/>
        <v/>
      </c>
      <c s="180" t="str">
        <f t="shared" si="1302"/>
        <v/>
      </c>
      <c s="180" t="str">
        <f t="shared" si="1302"/>
        <v/>
      </c>
      <c s="181" t="str">
        <f t="shared" si="1302"/>
        <v/>
      </c>
      <c s="180" t="str">
        <f t="shared" si="1302"/>
        <v/>
      </c>
      <c s="180" t="str">
        <f t="shared" si="1302"/>
        <v/>
      </c>
      <c s="180" t="str">
        <f t="shared" si="1302"/>
        <v/>
      </c>
      <c s="180" t="str">
        <f t="shared" si="1302"/>
        <v/>
      </c>
      <c s="180" t="str">
        <f t="shared" si="1302"/>
        <v/>
      </c>
      <c s="181" t="str">
        <f t="shared" si="1302"/>
        <v/>
      </c>
      <c s="180" t="str">
        <f t="shared" si="1302"/>
        <v/>
      </c>
      <c s="180" t="str">
        <f t="shared" si="1302"/>
        <v/>
      </c>
      <c s="180" t="str">
        <f t="shared" si="1302"/>
        <v/>
      </c>
      <c s="180" t="str">
        <f t="shared" si="1302"/>
        <v/>
      </c>
      <c s="180" t="str">
        <f t="shared" si="1302"/>
        <v/>
      </c>
      <c s="180" t="str">
        <f t="shared" si="1302"/>
        <v/>
      </c>
      <c r="AX1188" s="180" t="str">
        <f>IF(BC1188="","",IF(BC1188&gt;0,COUNT($AY$2:AY1188),""))</f>
        <v/>
      </c>
      <c s="180" t="str">
        <f t="shared" si="1306" ref="AY1188">IF(AND($BB$1=5,$A1188=5,$BC$1=C1188),B1188,"")</f>
        <v/>
      </c>
      <c s="180" t="str">
        <f t="shared" si="1304"/>
        <v/>
      </c>
      <c s="182" t="str">
        <f t="shared" si="1304"/>
        <v/>
      </c>
      <c s="180" t="str">
        <f t="shared" si="1304"/>
        <v/>
      </c>
      <c s="180" t="str">
        <f t="shared" si="1304"/>
        <v/>
      </c>
      <c s="180" t="str">
        <f t="shared" si="1304"/>
        <v/>
      </c>
      <c s="180" t="str">
        <f t="shared" si="1304"/>
        <v/>
      </c>
      <c s="180" t="str">
        <f t="shared" si="1304"/>
        <v/>
      </c>
      <c s="182" t="str">
        <f t="shared" si="1304"/>
        <v/>
      </c>
      <c s="180" t="str">
        <f t="shared" si="1304"/>
        <v/>
      </c>
      <c s="180" t="str">
        <f t="shared" si="1304"/>
        <v/>
      </c>
      <c s="180" t="str">
        <f t="shared" si="1304"/>
        <v/>
      </c>
      <c s="180" t="str">
        <f t="shared" si="1304"/>
        <v/>
      </c>
      <c s="180" t="str">
        <f t="shared" si="1304"/>
        <v/>
      </c>
      <c s="180" t="str">
        <f t="shared" si="1304"/>
        <v/>
      </c>
    </row>
    <row r="1189" spans="1:65" ht="15.75" customHeight="1">
      <c r="A1189" s="176" t="str">
        <f>IF('S.D.PASTE SHEET'!A1189="","",'S.D.PASTE SHEET'!A1189)</f>
        <v/>
      </c>
      <c s="176" t="str">
        <f>IF('S.D.PASTE SHEET'!B1189="","",'S.D.PASTE SHEET'!B1189)</f>
        <v/>
      </c>
      <c s="176" t="str">
        <f>IF('S.D.PASTE SHEET'!C1189="","",'S.D.PASTE SHEET'!C1189)</f>
        <v/>
      </c>
      <c s="177" t="str">
        <f>IF('S.D.PASTE SHEET'!D1189="","",'S.D.PASTE SHEET'!D1189)</f>
        <v/>
      </c>
      <c s="176" t="str">
        <f>IF('S.D.PASTE SHEET'!E1189="","",UPPER('S.D.PASTE SHEET'!E1189))</f>
        <v/>
      </c>
      <c s="176" t="str">
        <f>IF('S.D.PASTE SHEET'!F1189="","",'S.D.PASTE SHEET'!F1189)</f>
        <v/>
      </c>
      <c s="176" t="str">
        <f>IF('S.D.PASTE SHEET'!G1189="","",UPPER('S.D.PASTE SHEET'!G1189))</f>
        <v/>
      </c>
      <c s="176" t="str">
        <f>IF('S.D.PASTE SHEET'!H1189="","",UPPER('S.D.PASTE SHEET'!H1189))</f>
        <v/>
      </c>
      <c s="176" t="str">
        <f>IF('S.D.PASTE SHEET'!I1189="","",'S.D.PASTE SHEET'!I1189)</f>
        <v/>
      </c>
      <c s="177" t="str">
        <f>IF('S.D.PASTE SHEET'!J1189="","",'S.D.PASTE SHEET'!J1189)</f>
        <v/>
      </c>
      <c s="176" t="str">
        <f>IF('S.D.PASTE SHEET'!K1189="","",'S.D.PASTE SHEET'!K1189)</f>
        <v/>
      </c>
      <c s="176" t="str">
        <f>IF('S.D.PASTE SHEET'!L1189="","",'S.D.PASTE SHEET'!L1189)</f>
        <v/>
      </c>
      <c s="176" t="str">
        <f>IF('S.D.PASTE SHEET'!M1189="","",'S.D.PASTE SHEET'!M1189)</f>
        <v/>
      </c>
      <c s="176" t="str">
        <f>IF('S.D.PASTE SHEET'!N1189="","",'S.D.PASTE SHEET'!N1189)</f>
        <v/>
      </c>
      <c s="176" t="str">
        <f>IF('S.D.PASTE SHEET'!O1189="","",'S.D.PASTE SHEET'!O1189)</f>
        <v/>
      </c>
      <c s="176" t="str">
        <f>IF('S.D.PASTE SHEET'!P1189="","",'S.D.PASTE SHEET'!P1189)</f>
        <v/>
      </c>
      <c s="176" t="str">
        <f>IF('S.D.PASTE SHEET'!Q1189="","",'S.D.PASTE SHEET'!Q1189)</f>
        <v/>
      </c>
      <c s="176" t="str">
        <f>IF('S.D.PASTE SHEET'!R1189="","",'S.D.PASTE SHEET'!R1189)</f>
        <v/>
      </c>
      <c s="176" t="str">
        <f>IF('S.D.PASTE SHEET'!S1189="","",'S.D.PASTE SHEET'!S1189)</f>
        <v/>
      </c>
      <c s="176" t="str">
        <f>IF('S.D.PASTE SHEET'!T1189="","",'S.D.PASTE SHEET'!T1189)</f>
        <v/>
      </c>
      <c s="176" t="str">
        <f>IF('S.D.PASTE SHEET'!U1189="","",'S.D.PASTE SHEET'!U1189)</f>
        <v/>
      </c>
      <c s="176" t="str">
        <f>IF('S.D.PASTE SHEET'!V1189="","",'S.D.PASTE SHEET'!V1189)</f>
        <v/>
      </c>
      <c s="176" t="str">
        <f>IF('S.D.PASTE SHEET'!W1189="","",'S.D.PASTE SHEET'!W1189)</f>
        <v/>
      </c>
      <c s="176" t="str">
        <f>IF('S.D.PASTE SHEET'!X1189="","",'S.D.PASTE SHEET'!X1189)</f>
        <v/>
      </c>
      <c s="176" t="str">
        <f>IF('S.D.PASTE SHEET'!Y1189="","",'S.D.PASTE SHEET'!Y1189)</f>
        <v/>
      </c>
      <c s="176" t="str">
        <f>IF('S.D.PASTE SHEET'!Z1189="","",'S.D.PASTE SHEET'!Z1189)</f>
        <v/>
      </c>
      <c s="176" t="str">
        <f>IF('S.D.PASTE SHEET'!AA1189="","",'S.D.PASTE SHEET'!AA1189)</f>
        <v/>
      </c>
      <c s="176" t="str">
        <f>IF('S.D.PASTE SHEET'!AB1189="","",'S.D.PASTE SHEET'!AB1189)</f>
        <v/>
      </c>
      <c s="176" t="str">
        <f>IF('S.D.PASTE SHEET'!AC1189="","",'S.D.PASTE SHEET'!AC1189)</f>
        <v/>
      </c>
      <c s="176" t="str">
        <f>IF('S.D.PASTE SHEET'!AD1189="","",'S.D.PASTE SHEET'!AD1189)</f>
        <v/>
      </c>
      <c s="178"/>
      <c s="179" t="str">
        <f>IF(AK1189="","",IF(AK1189&gt;0,COUNT($AG$2:AG1189),""))</f>
        <v/>
      </c>
      <c s="180" t="str">
        <f t="shared" si="1302"/>
        <v/>
      </c>
      <c s="180" t="str">
        <f t="shared" si="1302"/>
        <v/>
      </c>
      <c s="180" t="str">
        <f t="shared" si="1302"/>
        <v/>
      </c>
      <c s="181" t="str">
        <f t="shared" si="1302"/>
        <v/>
      </c>
      <c s="180" t="str">
        <f t="shared" si="1302"/>
        <v/>
      </c>
      <c s="180" t="str">
        <f t="shared" si="1302"/>
        <v/>
      </c>
      <c s="180" t="str">
        <f t="shared" si="1302"/>
        <v/>
      </c>
      <c s="180" t="str">
        <f t="shared" si="1302"/>
        <v/>
      </c>
      <c s="180" t="str">
        <f t="shared" si="1302"/>
        <v/>
      </c>
      <c s="181" t="str">
        <f t="shared" si="1302"/>
        <v/>
      </c>
      <c s="180" t="str">
        <f t="shared" si="1302"/>
        <v/>
      </c>
      <c s="180" t="str">
        <f t="shared" si="1302"/>
        <v/>
      </c>
      <c s="180" t="str">
        <f t="shared" si="1302"/>
        <v/>
      </c>
      <c s="180" t="str">
        <f t="shared" si="1302"/>
        <v/>
      </c>
      <c s="180" t="str">
        <f t="shared" si="1302"/>
        <v/>
      </c>
      <c s="180" t="str">
        <f t="shared" si="1302"/>
        <v/>
      </c>
      <c r="AX1189" s="180" t="str">
        <f>IF(BC1189="","",IF(BC1189&gt;0,COUNT($AY$2:AY1189),""))</f>
        <v/>
      </c>
      <c s="180" t="str">
        <f t="shared" si="1307" ref="AY1189">IF(AND($BB$1=5,$A1189=5,$BC$1=C1189),B1189,"")</f>
        <v/>
      </c>
      <c s="180" t="str">
        <f t="shared" si="1304"/>
        <v/>
      </c>
      <c s="182" t="str">
        <f t="shared" si="1304"/>
        <v/>
      </c>
      <c s="180" t="str">
        <f t="shared" si="1304"/>
        <v/>
      </c>
      <c s="180" t="str">
        <f t="shared" si="1304"/>
        <v/>
      </c>
      <c s="180" t="str">
        <f t="shared" si="1304"/>
        <v/>
      </c>
      <c s="180" t="str">
        <f t="shared" si="1304"/>
        <v/>
      </c>
      <c s="180" t="str">
        <f t="shared" si="1304"/>
        <v/>
      </c>
      <c s="182" t="str">
        <f t="shared" si="1304"/>
        <v/>
      </c>
      <c s="180" t="str">
        <f t="shared" si="1304"/>
        <v/>
      </c>
      <c s="180" t="str">
        <f t="shared" si="1304"/>
        <v/>
      </c>
      <c s="180" t="str">
        <f t="shared" si="1304"/>
        <v/>
      </c>
      <c s="180" t="str">
        <f t="shared" si="1304"/>
        <v/>
      </c>
      <c s="180" t="str">
        <f t="shared" si="1304"/>
        <v/>
      </c>
      <c s="180" t="str">
        <f t="shared" si="1304"/>
        <v/>
      </c>
    </row>
    <row r="1190" spans="1:65" ht="15.75" customHeight="1">
      <c r="A1190" s="176" t="str">
        <f>IF('S.D.PASTE SHEET'!A1190="","",'S.D.PASTE SHEET'!A1190)</f>
        <v/>
      </c>
      <c s="176" t="str">
        <f>IF('S.D.PASTE SHEET'!B1190="","",'S.D.PASTE SHEET'!B1190)</f>
        <v/>
      </c>
      <c s="176" t="str">
        <f>IF('S.D.PASTE SHEET'!C1190="","",'S.D.PASTE SHEET'!C1190)</f>
        <v/>
      </c>
      <c s="177" t="str">
        <f>IF('S.D.PASTE SHEET'!D1190="","",'S.D.PASTE SHEET'!D1190)</f>
        <v/>
      </c>
      <c s="176" t="str">
        <f>IF('S.D.PASTE SHEET'!E1190="","",UPPER('S.D.PASTE SHEET'!E1190))</f>
        <v/>
      </c>
      <c s="176" t="str">
        <f>IF('S.D.PASTE SHEET'!F1190="","",'S.D.PASTE SHEET'!F1190)</f>
        <v/>
      </c>
      <c s="176" t="str">
        <f>IF('S.D.PASTE SHEET'!G1190="","",UPPER('S.D.PASTE SHEET'!G1190))</f>
        <v/>
      </c>
      <c s="176" t="str">
        <f>IF('S.D.PASTE SHEET'!H1190="","",UPPER('S.D.PASTE SHEET'!H1190))</f>
        <v/>
      </c>
      <c s="176" t="str">
        <f>IF('S.D.PASTE SHEET'!I1190="","",'S.D.PASTE SHEET'!I1190)</f>
        <v/>
      </c>
      <c s="177" t="str">
        <f>IF('S.D.PASTE SHEET'!J1190="","",'S.D.PASTE SHEET'!J1190)</f>
        <v/>
      </c>
      <c s="176" t="str">
        <f>IF('S.D.PASTE SHEET'!K1190="","",'S.D.PASTE SHEET'!K1190)</f>
        <v/>
      </c>
      <c s="176" t="str">
        <f>IF('S.D.PASTE SHEET'!L1190="","",'S.D.PASTE SHEET'!L1190)</f>
        <v/>
      </c>
      <c s="176" t="str">
        <f>IF('S.D.PASTE SHEET'!M1190="","",'S.D.PASTE SHEET'!M1190)</f>
        <v/>
      </c>
      <c s="176" t="str">
        <f>IF('S.D.PASTE SHEET'!N1190="","",'S.D.PASTE SHEET'!N1190)</f>
        <v/>
      </c>
      <c s="176" t="str">
        <f>IF('S.D.PASTE SHEET'!O1190="","",'S.D.PASTE SHEET'!O1190)</f>
        <v/>
      </c>
      <c s="176" t="str">
        <f>IF('S.D.PASTE SHEET'!P1190="","",'S.D.PASTE SHEET'!P1190)</f>
        <v/>
      </c>
      <c s="176" t="str">
        <f>IF('S.D.PASTE SHEET'!Q1190="","",'S.D.PASTE SHEET'!Q1190)</f>
        <v/>
      </c>
      <c s="176" t="str">
        <f>IF('S.D.PASTE SHEET'!R1190="","",'S.D.PASTE SHEET'!R1190)</f>
        <v/>
      </c>
      <c s="176" t="str">
        <f>IF('S.D.PASTE SHEET'!S1190="","",'S.D.PASTE SHEET'!S1190)</f>
        <v/>
      </c>
      <c s="176" t="str">
        <f>IF('S.D.PASTE SHEET'!T1190="","",'S.D.PASTE SHEET'!T1190)</f>
        <v/>
      </c>
      <c s="176" t="str">
        <f>IF('S.D.PASTE SHEET'!U1190="","",'S.D.PASTE SHEET'!U1190)</f>
        <v/>
      </c>
      <c s="176" t="str">
        <f>IF('S.D.PASTE SHEET'!V1190="","",'S.D.PASTE SHEET'!V1190)</f>
        <v/>
      </c>
      <c s="176" t="str">
        <f>IF('S.D.PASTE SHEET'!W1190="","",'S.D.PASTE SHEET'!W1190)</f>
        <v/>
      </c>
      <c s="176" t="str">
        <f>IF('S.D.PASTE SHEET'!X1190="","",'S.D.PASTE SHEET'!X1190)</f>
        <v/>
      </c>
      <c s="176" t="str">
        <f>IF('S.D.PASTE SHEET'!Y1190="","",'S.D.PASTE SHEET'!Y1190)</f>
        <v/>
      </c>
      <c s="176" t="str">
        <f>IF('S.D.PASTE SHEET'!Z1190="","",'S.D.PASTE SHEET'!Z1190)</f>
        <v/>
      </c>
      <c s="176" t="str">
        <f>IF('S.D.PASTE SHEET'!AA1190="","",'S.D.PASTE SHEET'!AA1190)</f>
        <v/>
      </c>
      <c s="176" t="str">
        <f>IF('S.D.PASTE SHEET'!AB1190="","",'S.D.PASTE SHEET'!AB1190)</f>
        <v/>
      </c>
      <c s="176" t="str">
        <f>IF('S.D.PASTE SHEET'!AC1190="","",'S.D.PASTE SHEET'!AC1190)</f>
        <v/>
      </c>
      <c s="176" t="str">
        <f>IF('S.D.PASTE SHEET'!AD1190="","",'S.D.PASTE SHEET'!AD1190)</f>
        <v/>
      </c>
      <c s="178"/>
      <c s="179" t="str">
        <f>IF(AK1190="","",IF(AK1190&gt;0,COUNT($AG$2:AG1190),""))</f>
        <v/>
      </c>
      <c s="180" t="str">
        <f t="shared" si="1302"/>
        <v/>
      </c>
      <c s="180" t="str">
        <f t="shared" si="1302"/>
        <v/>
      </c>
      <c s="180" t="str">
        <f t="shared" si="1302"/>
        <v/>
      </c>
      <c s="181" t="str">
        <f t="shared" si="1302"/>
        <v/>
      </c>
      <c s="180" t="str">
        <f t="shared" si="1302"/>
        <v/>
      </c>
      <c s="180" t="str">
        <f t="shared" si="1302"/>
        <v/>
      </c>
      <c s="180" t="str">
        <f t="shared" si="1302"/>
        <v/>
      </c>
      <c s="180" t="str">
        <f t="shared" si="1302"/>
        <v/>
      </c>
      <c s="180" t="str">
        <f t="shared" si="1302"/>
        <v/>
      </c>
      <c s="181" t="str">
        <f t="shared" si="1302"/>
        <v/>
      </c>
      <c s="180" t="str">
        <f t="shared" si="1302"/>
        <v/>
      </c>
      <c s="180" t="str">
        <f t="shared" si="1302"/>
        <v/>
      </c>
      <c s="180" t="str">
        <f t="shared" si="1302"/>
        <v/>
      </c>
      <c s="180" t="str">
        <f t="shared" si="1302"/>
        <v/>
      </c>
      <c s="180" t="str">
        <f t="shared" si="1302"/>
        <v/>
      </c>
      <c s="180" t="str">
        <f t="shared" si="1302"/>
        <v/>
      </c>
      <c r="AX1190" s="180" t="str">
        <f>IF(BC1190="","",IF(BC1190&gt;0,COUNT($AY$2:AY1190),""))</f>
        <v/>
      </c>
      <c s="180" t="str">
        <f t="shared" si="1308" ref="AY1190">IF(AND($BB$1=5,$A1190=5,$BC$1=C1190),B1190,"")</f>
        <v/>
      </c>
      <c s="180" t="str">
        <f t="shared" si="1304"/>
        <v/>
      </c>
      <c s="182" t="str">
        <f t="shared" si="1304"/>
        <v/>
      </c>
      <c s="180" t="str">
        <f t="shared" si="1304"/>
        <v/>
      </c>
      <c s="180" t="str">
        <f t="shared" si="1304"/>
        <v/>
      </c>
      <c s="180" t="str">
        <f t="shared" si="1304"/>
        <v/>
      </c>
      <c s="180" t="str">
        <f t="shared" si="1304"/>
        <v/>
      </c>
      <c s="180" t="str">
        <f t="shared" si="1304"/>
        <v/>
      </c>
      <c s="182" t="str">
        <f t="shared" si="1304"/>
        <v/>
      </c>
      <c s="180" t="str">
        <f t="shared" si="1304"/>
        <v/>
      </c>
      <c s="180" t="str">
        <f t="shared" si="1304"/>
        <v/>
      </c>
      <c s="180" t="str">
        <f t="shared" si="1304"/>
        <v/>
      </c>
      <c s="180" t="str">
        <f t="shared" si="1304"/>
        <v/>
      </c>
      <c s="180" t="str">
        <f t="shared" si="1304"/>
        <v/>
      </c>
      <c s="180" t="str">
        <f t="shared" si="1304"/>
        <v/>
      </c>
    </row>
    <row r="1191" spans="1:65" ht="15.75" customHeight="1">
      <c r="A1191" s="176" t="str">
        <f>IF('S.D.PASTE SHEET'!A1191="","",'S.D.PASTE SHEET'!A1191)</f>
        <v/>
      </c>
      <c s="176" t="str">
        <f>IF('S.D.PASTE SHEET'!B1191="","",'S.D.PASTE SHEET'!B1191)</f>
        <v/>
      </c>
      <c s="176" t="str">
        <f>IF('S.D.PASTE SHEET'!C1191="","",'S.D.PASTE SHEET'!C1191)</f>
        <v/>
      </c>
      <c s="177" t="str">
        <f>IF('S.D.PASTE SHEET'!D1191="","",'S.D.PASTE SHEET'!D1191)</f>
        <v/>
      </c>
      <c s="176" t="str">
        <f>IF('S.D.PASTE SHEET'!E1191="","",UPPER('S.D.PASTE SHEET'!E1191))</f>
        <v/>
      </c>
      <c s="176" t="str">
        <f>IF('S.D.PASTE SHEET'!F1191="","",'S.D.PASTE SHEET'!F1191)</f>
        <v/>
      </c>
      <c s="176" t="str">
        <f>IF('S.D.PASTE SHEET'!G1191="","",UPPER('S.D.PASTE SHEET'!G1191))</f>
        <v/>
      </c>
      <c s="176" t="str">
        <f>IF('S.D.PASTE SHEET'!H1191="","",UPPER('S.D.PASTE SHEET'!H1191))</f>
        <v/>
      </c>
      <c s="176" t="str">
        <f>IF('S.D.PASTE SHEET'!I1191="","",'S.D.PASTE SHEET'!I1191)</f>
        <v/>
      </c>
      <c s="177" t="str">
        <f>IF('S.D.PASTE SHEET'!J1191="","",'S.D.PASTE SHEET'!J1191)</f>
        <v/>
      </c>
      <c s="176" t="str">
        <f>IF('S.D.PASTE SHEET'!K1191="","",'S.D.PASTE SHEET'!K1191)</f>
        <v/>
      </c>
      <c s="176" t="str">
        <f>IF('S.D.PASTE SHEET'!L1191="","",'S.D.PASTE SHEET'!L1191)</f>
        <v/>
      </c>
      <c s="176" t="str">
        <f>IF('S.D.PASTE SHEET'!M1191="","",'S.D.PASTE SHEET'!M1191)</f>
        <v/>
      </c>
      <c s="176" t="str">
        <f>IF('S.D.PASTE SHEET'!N1191="","",'S.D.PASTE SHEET'!N1191)</f>
        <v/>
      </c>
      <c s="176" t="str">
        <f>IF('S.D.PASTE SHEET'!O1191="","",'S.D.PASTE SHEET'!O1191)</f>
        <v/>
      </c>
      <c s="176" t="str">
        <f>IF('S.D.PASTE SHEET'!P1191="","",'S.D.PASTE SHEET'!P1191)</f>
        <v/>
      </c>
      <c s="176" t="str">
        <f>IF('S.D.PASTE SHEET'!Q1191="","",'S.D.PASTE SHEET'!Q1191)</f>
        <v/>
      </c>
      <c s="176" t="str">
        <f>IF('S.D.PASTE SHEET'!R1191="","",'S.D.PASTE SHEET'!R1191)</f>
        <v/>
      </c>
      <c s="176" t="str">
        <f>IF('S.D.PASTE SHEET'!S1191="","",'S.D.PASTE SHEET'!S1191)</f>
        <v/>
      </c>
      <c s="176" t="str">
        <f>IF('S.D.PASTE SHEET'!T1191="","",'S.D.PASTE SHEET'!T1191)</f>
        <v/>
      </c>
      <c s="176" t="str">
        <f>IF('S.D.PASTE SHEET'!U1191="","",'S.D.PASTE SHEET'!U1191)</f>
        <v/>
      </c>
      <c s="176" t="str">
        <f>IF('S.D.PASTE SHEET'!V1191="","",'S.D.PASTE SHEET'!V1191)</f>
        <v/>
      </c>
      <c s="176" t="str">
        <f>IF('S.D.PASTE SHEET'!W1191="","",'S.D.PASTE SHEET'!W1191)</f>
        <v/>
      </c>
      <c s="176" t="str">
        <f>IF('S.D.PASTE SHEET'!X1191="","",'S.D.PASTE SHEET'!X1191)</f>
        <v/>
      </c>
      <c s="176" t="str">
        <f>IF('S.D.PASTE SHEET'!Y1191="","",'S.D.PASTE SHEET'!Y1191)</f>
        <v/>
      </c>
      <c s="176" t="str">
        <f>IF('S.D.PASTE SHEET'!Z1191="","",'S.D.PASTE SHEET'!Z1191)</f>
        <v/>
      </c>
      <c s="176" t="str">
        <f>IF('S.D.PASTE SHEET'!AA1191="","",'S.D.PASTE SHEET'!AA1191)</f>
        <v/>
      </c>
      <c s="176" t="str">
        <f>IF('S.D.PASTE SHEET'!AB1191="","",'S.D.PASTE SHEET'!AB1191)</f>
        <v/>
      </c>
      <c s="176" t="str">
        <f>IF('S.D.PASTE SHEET'!AC1191="","",'S.D.PASTE SHEET'!AC1191)</f>
        <v/>
      </c>
      <c s="176" t="str">
        <f>IF('S.D.PASTE SHEET'!AD1191="","",'S.D.PASTE SHEET'!AD1191)</f>
        <v/>
      </c>
      <c s="178"/>
      <c s="179" t="str">
        <f>IF(AK1191="","",IF(AK1191&gt;0,COUNT($AG$2:AG1191),""))</f>
        <v/>
      </c>
      <c s="180" t="str">
        <f t="shared" si="1302"/>
        <v/>
      </c>
      <c s="180" t="str">
        <f t="shared" si="1302"/>
        <v/>
      </c>
      <c s="180" t="str">
        <f t="shared" si="1302"/>
        <v/>
      </c>
      <c s="181" t="str">
        <f t="shared" si="1302"/>
        <v/>
      </c>
      <c s="180" t="str">
        <f t="shared" si="1302"/>
        <v/>
      </c>
      <c s="180" t="str">
        <f t="shared" si="1302"/>
        <v/>
      </c>
      <c s="180" t="str">
        <f t="shared" si="1302"/>
        <v/>
      </c>
      <c s="180" t="str">
        <f t="shared" si="1302"/>
        <v/>
      </c>
      <c s="180" t="str">
        <f t="shared" si="1302"/>
        <v/>
      </c>
      <c s="181" t="str">
        <f t="shared" si="1302"/>
        <v/>
      </c>
      <c s="180" t="str">
        <f t="shared" si="1302"/>
        <v/>
      </c>
      <c s="180" t="str">
        <f t="shared" si="1302"/>
        <v/>
      </c>
      <c s="180" t="str">
        <f t="shared" si="1302"/>
        <v/>
      </c>
      <c s="180" t="str">
        <f t="shared" si="1302"/>
        <v/>
      </c>
      <c s="180" t="str">
        <f t="shared" si="1302"/>
        <v/>
      </c>
      <c s="180" t="str">
        <f t="shared" si="1302"/>
        <v/>
      </c>
      <c r="AX1191" s="180" t="str">
        <f>IF(BC1191="","",IF(BC1191&gt;0,COUNT($AY$2:AY1191),""))</f>
        <v/>
      </c>
      <c s="180" t="str">
        <f t="shared" si="1309" ref="AY1191">IF(AND($BB$1=5,$A1191=5,$BC$1=C1191),B1191,"")</f>
        <v/>
      </c>
      <c s="180" t="str">
        <f t="shared" si="1304"/>
        <v/>
      </c>
      <c s="182" t="str">
        <f t="shared" si="1304"/>
        <v/>
      </c>
      <c s="180" t="str">
        <f t="shared" si="1304"/>
        <v/>
      </c>
      <c s="180" t="str">
        <f t="shared" si="1304"/>
        <v/>
      </c>
      <c s="180" t="str">
        <f t="shared" si="1304"/>
        <v/>
      </c>
      <c s="180" t="str">
        <f t="shared" si="1304"/>
        <v/>
      </c>
      <c s="180" t="str">
        <f t="shared" si="1304"/>
        <v/>
      </c>
      <c s="182" t="str">
        <f t="shared" si="1304"/>
        <v/>
      </c>
      <c s="180" t="str">
        <f t="shared" si="1304"/>
        <v/>
      </c>
      <c s="180" t="str">
        <f t="shared" si="1304"/>
        <v/>
      </c>
      <c s="180" t="str">
        <f t="shared" si="1304"/>
        <v/>
      </c>
      <c s="180" t="str">
        <f t="shared" si="1304"/>
        <v/>
      </c>
      <c s="180" t="str">
        <f t="shared" si="1304"/>
        <v/>
      </c>
      <c s="180" t="str">
        <f t="shared" si="1304"/>
        <v/>
      </c>
    </row>
    <row r="1192" spans="1:65" ht="15.75" customHeight="1">
      <c r="A1192" s="176" t="str">
        <f>IF('S.D.PASTE SHEET'!A1192="","",'S.D.PASTE SHEET'!A1192)</f>
        <v/>
      </c>
      <c s="176" t="str">
        <f>IF('S.D.PASTE SHEET'!B1192="","",'S.D.PASTE SHEET'!B1192)</f>
        <v/>
      </c>
      <c s="176" t="str">
        <f>IF('S.D.PASTE SHEET'!C1192="","",'S.D.PASTE SHEET'!C1192)</f>
        <v/>
      </c>
      <c s="177" t="str">
        <f>IF('S.D.PASTE SHEET'!D1192="","",'S.D.PASTE SHEET'!D1192)</f>
        <v/>
      </c>
      <c s="176" t="str">
        <f>IF('S.D.PASTE SHEET'!E1192="","",UPPER('S.D.PASTE SHEET'!E1192))</f>
        <v/>
      </c>
      <c s="176" t="str">
        <f>IF('S.D.PASTE SHEET'!F1192="","",'S.D.PASTE SHEET'!F1192)</f>
        <v/>
      </c>
      <c s="176" t="str">
        <f>IF('S.D.PASTE SHEET'!G1192="","",UPPER('S.D.PASTE SHEET'!G1192))</f>
        <v/>
      </c>
      <c s="176" t="str">
        <f>IF('S.D.PASTE SHEET'!H1192="","",UPPER('S.D.PASTE SHEET'!H1192))</f>
        <v/>
      </c>
      <c s="176" t="str">
        <f>IF('S.D.PASTE SHEET'!I1192="","",'S.D.PASTE SHEET'!I1192)</f>
        <v/>
      </c>
      <c s="177" t="str">
        <f>IF('S.D.PASTE SHEET'!J1192="","",'S.D.PASTE SHEET'!J1192)</f>
        <v/>
      </c>
      <c s="176" t="str">
        <f>IF('S.D.PASTE SHEET'!K1192="","",'S.D.PASTE SHEET'!K1192)</f>
        <v/>
      </c>
      <c s="176" t="str">
        <f>IF('S.D.PASTE SHEET'!L1192="","",'S.D.PASTE SHEET'!L1192)</f>
        <v/>
      </c>
      <c s="176" t="str">
        <f>IF('S.D.PASTE SHEET'!M1192="","",'S.D.PASTE SHEET'!M1192)</f>
        <v/>
      </c>
      <c s="176" t="str">
        <f>IF('S.D.PASTE SHEET'!N1192="","",'S.D.PASTE SHEET'!N1192)</f>
        <v/>
      </c>
      <c s="176" t="str">
        <f>IF('S.D.PASTE SHEET'!O1192="","",'S.D.PASTE SHEET'!O1192)</f>
        <v/>
      </c>
      <c s="176" t="str">
        <f>IF('S.D.PASTE SHEET'!P1192="","",'S.D.PASTE SHEET'!P1192)</f>
        <v/>
      </c>
      <c s="176" t="str">
        <f>IF('S.D.PASTE SHEET'!Q1192="","",'S.D.PASTE SHEET'!Q1192)</f>
        <v/>
      </c>
      <c s="176" t="str">
        <f>IF('S.D.PASTE SHEET'!R1192="","",'S.D.PASTE SHEET'!R1192)</f>
        <v/>
      </c>
      <c s="176" t="str">
        <f>IF('S.D.PASTE SHEET'!S1192="","",'S.D.PASTE SHEET'!S1192)</f>
        <v/>
      </c>
      <c s="176" t="str">
        <f>IF('S.D.PASTE SHEET'!T1192="","",'S.D.PASTE SHEET'!T1192)</f>
        <v/>
      </c>
      <c s="176" t="str">
        <f>IF('S.D.PASTE SHEET'!U1192="","",'S.D.PASTE SHEET'!U1192)</f>
        <v/>
      </c>
      <c s="176" t="str">
        <f>IF('S.D.PASTE SHEET'!V1192="","",'S.D.PASTE SHEET'!V1192)</f>
        <v/>
      </c>
      <c s="176" t="str">
        <f>IF('S.D.PASTE SHEET'!W1192="","",'S.D.PASTE SHEET'!W1192)</f>
        <v/>
      </c>
      <c s="176" t="str">
        <f>IF('S.D.PASTE SHEET'!X1192="","",'S.D.PASTE SHEET'!X1192)</f>
        <v/>
      </c>
      <c s="176" t="str">
        <f>IF('S.D.PASTE SHEET'!Y1192="","",'S.D.PASTE SHEET'!Y1192)</f>
        <v/>
      </c>
      <c s="176" t="str">
        <f>IF('S.D.PASTE SHEET'!Z1192="","",'S.D.PASTE SHEET'!Z1192)</f>
        <v/>
      </c>
      <c s="176" t="str">
        <f>IF('S.D.PASTE SHEET'!AA1192="","",'S.D.PASTE SHEET'!AA1192)</f>
        <v/>
      </c>
      <c s="176" t="str">
        <f>IF('S.D.PASTE SHEET'!AB1192="","",'S.D.PASTE SHEET'!AB1192)</f>
        <v/>
      </c>
      <c s="176" t="str">
        <f>IF('S.D.PASTE SHEET'!AC1192="","",'S.D.PASTE SHEET'!AC1192)</f>
        <v/>
      </c>
      <c s="176" t="str">
        <f>IF('S.D.PASTE SHEET'!AD1192="","",'S.D.PASTE SHEET'!AD1192)</f>
        <v/>
      </c>
      <c s="178"/>
      <c s="179" t="str">
        <f>IF(AK1192="","",IF(AK1192&gt;0,COUNT($AG$2:AG1192),""))</f>
        <v/>
      </c>
      <c s="180" t="str">
        <f t="shared" si="1302"/>
        <v/>
      </c>
      <c s="180" t="str">
        <f t="shared" si="1302"/>
        <v/>
      </c>
      <c s="180" t="str">
        <f t="shared" si="1302"/>
        <v/>
      </c>
      <c s="181" t="str">
        <f t="shared" si="1302"/>
        <v/>
      </c>
      <c s="180" t="str">
        <f t="shared" si="1302"/>
        <v/>
      </c>
      <c s="180" t="str">
        <f t="shared" si="1302"/>
        <v/>
      </c>
      <c s="180" t="str">
        <f t="shared" si="1302"/>
        <v/>
      </c>
      <c s="180" t="str">
        <f t="shared" si="1302"/>
        <v/>
      </c>
      <c s="180" t="str">
        <f t="shared" si="1302"/>
        <v/>
      </c>
      <c s="181" t="str">
        <f t="shared" si="1302"/>
        <v/>
      </c>
      <c s="180" t="str">
        <f t="shared" si="1302"/>
        <v/>
      </c>
      <c s="180" t="str">
        <f t="shared" si="1302"/>
        <v/>
      </c>
      <c s="180" t="str">
        <f t="shared" si="1302"/>
        <v/>
      </c>
      <c s="180" t="str">
        <f t="shared" si="1302"/>
        <v/>
      </c>
      <c s="180" t="str">
        <f t="shared" si="1302"/>
        <v/>
      </c>
      <c s="180" t="str">
        <f t="shared" si="1302"/>
        <v/>
      </c>
      <c r="AX1192" s="180" t="str">
        <f>IF(BC1192="","",IF(BC1192&gt;0,COUNT($AY$2:AY1192),""))</f>
        <v/>
      </c>
      <c s="180" t="str">
        <f t="shared" si="1310" ref="AY1192">IF(AND($BB$1=5,$A1192=5,$BC$1=C1192),B1192,"")</f>
        <v/>
      </c>
      <c s="180" t="str">
        <f t="shared" si="1304"/>
        <v/>
      </c>
      <c s="182" t="str">
        <f t="shared" si="1304"/>
        <v/>
      </c>
      <c s="180" t="str">
        <f t="shared" si="1304"/>
        <v/>
      </c>
      <c s="180" t="str">
        <f t="shared" si="1304"/>
        <v/>
      </c>
      <c s="180" t="str">
        <f t="shared" si="1304"/>
        <v/>
      </c>
      <c s="180" t="str">
        <f t="shared" si="1304"/>
        <v/>
      </c>
      <c s="180" t="str">
        <f t="shared" si="1304"/>
        <v/>
      </c>
      <c s="182" t="str">
        <f t="shared" si="1304"/>
        <v/>
      </c>
      <c s="180" t="str">
        <f t="shared" si="1304"/>
        <v/>
      </c>
      <c s="180" t="str">
        <f t="shared" si="1304"/>
        <v/>
      </c>
      <c s="180" t="str">
        <f t="shared" si="1304"/>
        <v/>
      </c>
      <c s="180" t="str">
        <f t="shared" si="1304"/>
        <v/>
      </c>
      <c s="180" t="str">
        <f t="shared" si="1304"/>
        <v/>
      </c>
      <c s="180" t="str">
        <f t="shared" si="1304"/>
        <v/>
      </c>
    </row>
    <row r="1193" spans="1:65" ht="15.75" customHeight="1">
      <c r="A1193" s="176" t="str">
        <f>IF('S.D.PASTE SHEET'!A1193="","",'S.D.PASTE SHEET'!A1193)</f>
        <v/>
      </c>
      <c s="176" t="str">
        <f>IF('S.D.PASTE SHEET'!B1193="","",'S.D.PASTE SHEET'!B1193)</f>
        <v/>
      </c>
      <c s="176" t="str">
        <f>IF('S.D.PASTE SHEET'!C1193="","",'S.D.PASTE SHEET'!C1193)</f>
        <v/>
      </c>
      <c s="177" t="str">
        <f>IF('S.D.PASTE SHEET'!D1193="","",'S.D.PASTE SHEET'!D1193)</f>
        <v/>
      </c>
      <c s="176" t="str">
        <f>IF('S.D.PASTE SHEET'!E1193="","",UPPER('S.D.PASTE SHEET'!E1193))</f>
        <v/>
      </c>
      <c s="176" t="str">
        <f>IF('S.D.PASTE SHEET'!F1193="","",'S.D.PASTE SHEET'!F1193)</f>
        <v/>
      </c>
      <c s="176" t="str">
        <f>IF('S.D.PASTE SHEET'!G1193="","",UPPER('S.D.PASTE SHEET'!G1193))</f>
        <v/>
      </c>
      <c s="176" t="str">
        <f>IF('S.D.PASTE SHEET'!H1193="","",UPPER('S.D.PASTE SHEET'!H1193))</f>
        <v/>
      </c>
      <c s="176" t="str">
        <f>IF('S.D.PASTE SHEET'!I1193="","",'S.D.PASTE SHEET'!I1193)</f>
        <v/>
      </c>
      <c s="177" t="str">
        <f>IF('S.D.PASTE SHEET'!J1193="","",'S.D.PASTE SHEET'!J1193)</f>
        <v/>
      </c>
      <c s="176" t="str">
        <f>IF('S.D.PASTE SHEET'!K1193="","",'S.D.PASTE SHEET'!K1193)</f>
        <v/>
      </c>
      <c s="176" t="str">
        <f>IF('S.D.PASTE SHEET'!L1193="","",'S.D.PASTE SHEET'!L1193)</f>
        <v/>
      </c>
      <c s="176" t="str">
        <f>IF('S.D.PASTE SHEET'!M1193="","",'S.D.PASTE SHEET'!M1193)</f>
        <v/>
      </c>
      <c s="176" t="str">
        <f>IF('S.D.PASTE SHEET'!N1193="","",'S.D.PASTE SHEET'!N1193)</f>
        <v/>
      </c>
      <c s="176" t="str">
        <f>IF('S.D.PASTE SHEET'!O1193="","",'S.D.PASTE SHEET'!O1193)</f>
        <v/>
      </c>
      <c s="176" t="str">
        <f>IF('S.D.PASTE SHEET'!P1193="","",'S.D.PASTE SHEET'!P1193)</f>
        <v/>
      </c>
      <c s="176" t="str">
        <f>IF('S.D.PASTE SHEET'!Q1193="","",'S.D.PASTE SHEET'!Q1193)</f>
        <v/>
      </c>
      <c s="176" t="str">
        <f>IF('S.D.PASTE SHEET'!R1193="","",'S.D.PASTE SHEET'!R1193)</f>
        <v/>
      </c>
      <c s="176" t="str">
        <f>IF('S.D.PASTE SHEET'!S1193="","",'S.D.PASTE SHEET'!S1193)</f>
        <v/>
      </c>
      <c s="176" t="str">
        <f>IF('S.D.PASTE SHEET'!T1193="","",'S.D.PASTE SHEET'!T1193)</f>
        <v/>
      </c>
      <c s="176" t="str">
        <f>IF('S.D.PASTE SHEET'!U1193="","",'S.D.PASTE SHEET'!U1193)</f>
        <v/>
      </c>
      <c s="176" t="str">
        <f>IF('S.D.PASTE SHEET'!V1193="","",'S.D.PASTE SHEET'!V1193)</f>
        <v/>
      </c>
      <c s="176" t="str">
        <f>IF('S.D.PASTE SHEET'!W1193="","",'S.D.PASTE SHEET'!W1193)</f>
        <v/>
      </c>
      <c s="176" t="str">
        <f>IF('S.D.PASTE SHEET'!X1193="","",'S.D.PASTE SHEET'!X1193)</f>
        <v/>
      </c>
      <c s="176" t="str">
        <f>IF('S.D.PASTE SHEET'!Y1193="","",'S.D.PASTE SHEET'!Y1193)</f>
        <v/>
      </c>
      <c s="176" t="str">
        <f>IF('S.D.PASTE SHEET'!Z1193="","",'S.D.PASTE SHEET'!Z1193)</f>
        <v/>
      </c>
      <c s="176" t="str">
        <f>IF('S.D.PASTE SHEET'!AA1193="","",'S.D.PASTE SHEET'!AA1193)</f>
        <v/>
      </c>
      <c s="176" t="str">
        <f>IF('S.D.PASTE SHEET'!AB1193="","",'S.D.PASTE SHEET'!AB1193)</f>
        <v/>
      </c>
      <c s="176" t="str">
        <f>IF('S.D.PASTE SHEET'!AC1193="","",'S.D.PASTE SHEET'!AC1193)</f>
        <v/>
      </c>
      <c s="176" t="str">
        <f>IF('S.D.PASTE SHEET'!AD1193="","",'S.D.PASTE SHEET'!AD1193)</f>
        <v/>
      </c>
      <c s="178"/>
      <c s="179" t="str">
        <f>IF(AK1193="","",IF(AK1193&gt;0,COUNT($AG$2:AG1193),""))</f>
        <v/>
      </c>
      <c s="180" t="str">
        <f t="shared" si="1302"/>
        <v/>
      </c>
      <c s="180" t="str">
        <f t="shared" si="1302"/>
        <v/>
      </c>
      <c s="180" t="str">
        <f t="shared" si="1302"/>
        <v/>
      </c>
      <c s="181" t="str">
        <f t="shared" si="1302"/>
        <v/>
      </c>
      <c s="180" t="str">
        <f t="shared" si="1302"/>
        <v/>
      </c>
      <c s="180" t="str">
        <f t="shared" si="1302"/>
        <v/>
      </c>
      <c s="180" t="str">
        <f t="shared" si="1302"/>
        <v/>
      </c>
      <c s="180" t="str">
        <f t="shared" si="1302"/>
        <v/>
      </c>
      <c s="180" t="str">
        <f t="shared" si="1302"/>
        <v/>
      </c>
      <c s="181" t="str">
        <f t="shared" si="1302"/>
        <v/>
      </c>
      <c s="180" t="str">
        <f t="shared" si="1302"/>
        <v/>
      </c>
      <c s="180" t="str">
        <f t="shared" si="1302"/>
        <v/>
      </c>
      <c s="180" t="str">
        <f t="shared" si="1302"/>
        <v/>
      </c>
      <c s="180" t="str">
        <f t="shared" si="1302"/>
        <v/>
      </c>
      <c s="180" t="str">
        <f t="shared" si="1302"/>
        <v/>
      </c>
      <c s="180" t="str">
        <f t="shared" si="1302"/>
        <v/>
      </c>
      <c r="AX1193" s="180" t="str">
        <f>IF(BC1193="","",IF(BC1193&gt;0,COUNT($AY$2:AY1193),""))</f>
        <v/>
      </c>
      <c s="180" t="str">
        <f t="shared" si="1311" ref="AY1193">IF(AND($BB$1=5,$A1193=5,$BC$1=C1193),B1193,"")</f>
        <v/>
      </c>
      <c s="180" t="str">
        <f t="shared" si="1304"/>
        <v/>
      </c>
      <c s="182" t="str">
        <f t="shared" si="1304"/>
        <v/>
      </c>
      <c s="180" t="str">
        <f t="shared" si="1304"/>
        <v/>
      </c>
      <c s="180" t="str">
        <f t="shared" si="1304"/>
        <v/>
      </c>
      <c s="180" t="str">
        <f t="shared" si="1304"/>
        <v/>
      </c>
      <c s="180" t="str">
        <f t="shared" si="1304"/>
        <v/>
      </c>
      <c s="180" t="str">
        <f t="shared" si="1304"/>
        <v/>
      </c>
      <c s="182" t="str">
        <f t="shared" si="1304"/>
        <v/>
      </c>
      <c s="180" t="str">
        <f t="shared" si="1304"/>
        <v/>
      </c>
      <c s="180" t="str">
        <f t="shared" si="1304"/>
        <v/>
      </c>
      <c s="180" t="str">
        <f t="shared" si="1304"/>
        <v/>
      </c>
      <c s="180" t="str">
        <f t="shared" si="1304"/>
        <v/>
      </c>
      <c s="180" t="str">
        <f t="shared" si="1304"/>
        <v/>
      </c>
      <c s="180" t="str">
        <f t="shared" si="1304"/>
        <v/>
      </c>
    </row>
    <row r="1194" spans="1:65" ht="15.75" customHeight="1">
      <c r="A1194" s="176" t="str">
        <f>IF('S.D.PASTE SHEET'!A1194="","",'S.D.PASTE SHEET'!A1194)</f>
        <v/>
      </c>
      <c s="176" t="str">
        <f>IF('S.D.PASTE SHEET'!B1194="","",'S.D.PASTE SHEET'!B1194)</f>
        <v/>
      </c>
      <c s="176" t="str">
        <f>IF('S.D.PASTE SHEET'!C1194="","",'S.D.PASTE SHEET'!C1194)</f>
        <v/>
      </c>
      <c s="177" t="str">
        <f>IF('S.D.PASTE SHEET'!D1194="","",'S.D.PASTE SHEET'!D1194)</f>
        <v/>
      </c>
      <c s="176" t="str">
        <f>IF('S.D.PASTE SHEET'!E1194="","",UPPER('S.D.PASTE SHEET'!E1194))</f>
        <v/>
      </c>
      <c s="176" t="str">
        <f>IF('S.D.PASTE SHEET'!F1194="","",'S.D.PASTE SHEET'!F1194)</f>
        <v/>
      </c>
      <c s="176" t="str">
        <f>IF('S.D.PASTE SHEET'!G1194="","",UPPER('S.D.PASTE SHEET'!G1194))</f>
        <v/>
      </c>
      <c s="176" t="str">
        <f>IF('S.D.PASTE SHEET'!H1194="","",UPPER('S.D.PASTE SHEET'!H1194))</f>
        <v/>
      </c>
      <c s="176" t="str">
        <f>IF('S.D.PASTE SHEET'!I1194="","",'S.D.PASTE SHEET'!I1194)</f>
        <v/>
      </c>
      <c s="177" t="str">
        <f>IF('S.D.PASTE SHEET'!J1194="","",'S.D.PASTE SHEET'!J1194)</f>
        <v/>
      </c>
      <c s="176" t="str">
        <f>IF('S.D.PASTE SHEET'!K1194="","",'S.D.PASTE SHEET'!K1194)</f>
        <v/>
      </c>
      <c s="176" t="str">
        <f>IF('S.D.PASTE SHEET'!L1194="","",'S.D.PASTE SHEET'!L1194)</f>
        <v/>
      </c>
      <c s="176" t="str">
        <f>IF('S.D.PASTE SHEET'!M1194="","",'S.D.PASTE SHEET'!M1194)</f>
        <v/>
      </c>
      <c s="176" t="str">
        <f>IF('S.D.PASTE SHEET'!N1194="","",'S.D.PASTE SHEET'!N1194)</f>
        <v/>
      </c>
      <c s="176" t="str">
        <f>IF('S.D.PASTE SHEET'!O1194="","",'S.D.PASTE SHEET'!O1194)</f>
        <v/>
      </c>
      <c s="176" t="str">
        <f>IF('S.D.PASTE SHEET'!P1194="","",'S.D.PASTE SHEET'!P1194)</f>
        <v/>
      </c>
      <c s="176" t="str">
        <f>IF('S.D.PASTE SHEET'!Q1194="","",'S.D.PASTE SHEET'!Q1194)</f>
        <v/>
      </c>
      <c s="176" t="str">
        <f>IF('S.D.PASTE SHEET'!R1194="","",'S.D.PASTE SHEET'!R1194)</f>
        <v/>
      </c>
      <c s="176" t="str">
        <f>IF('S.D.PASTE SHEET'!S1194="","",'S.D.PASTE SHEET'!S1194)</f>
        <v/>
      </c>
      <c s="176" t="str">
        <f>IF('S.D.PASTE SHEET'!T1194="","",'S.D.PASTE SHEET'!T1194)</f>
        <v/>
      </c>
      <c s="176" t="str">
        <f>IF('S.D.PASTE SHEET'!U1194="","",'S.D.PASTE SHEET'!U1194)</f>
        <v/>
      </c>
      <c s="176" t="str">
        <f>IF('S.D.PASTE SHEET'!V1194="","",'S.D.PASTE SHEET'!V1194)</f>
        <v/>
      </c>
      <c s="176" t="str">
        <f>IF('S.D.PASTE SHEET'!W1194="","",'S.D.PASTE SHEET'!W1194)</f>
        <v/>
      </c>
      <c s="176" t="str">
        <f>IF('S.D.PASTE SHEET'!X1194="","",'S.D.PASTE SHEET'!X1194)</f>
        <v/>
      </c>
      <c s="176" t="str">
        <f>IF('S.D.PASTE SHEET'!Y1194="","",'S.D.PASTE SHEET'!Y1194)</f>
        <v/>
      </c>
      <c s="176" t="str">
        <f>IF('S.D.PASTE SHEET'!Z1194="","",'S.D.PASTE SHEET'!Z1194)</f>
        <v/>
      </c>
      <c s="176" t="str">
        <f>IF('S.D.PASTE SHEET'!AA1194="","",'S.D.PASTE SHEET'!AA1194)</f>
        <v/>
      </c>
      <c s="176" t="str">
        <f>IF('S.D.PASTE SHEET'!AB1194="","",'S.D.PASTE SHEET'!AB1194)</f>
        <v/>
      </c>
      <c s="176" t="str">
        <f>IF('S.D.PASTE SHEET'!AC1194="","",'S.D.PASTE SHEET'!AC1194)</f>
        <v/>
      </c>
      <c s="176" t="str">
        <f>IF('S.D.PASTE SHEET'!AD1194="","",'S.D.PASTE SHEET'!AD1194)</f>
        <v/>
      </c>
      <c s="178"/>
      <c s="179" t="str">
        <f>IF(AK1194="","",IF(AK1194&gt;0,COUNT($AG$2:AG1194),""))</f>
        <v/>
      </c>
      <c s="180" t="str">
        <f t="shared" si="1302"/>
        <v/>
      </c>
      <c s="180" t="str">
        <f t="shared" si="1302"/>
        <v/>
      </c>
      <c s="180" t="str">
        <f t="shared" si="1302"/>
        <v/>
      </c>
      <c s="181" t="str">
        <f t="shared" si="1302"/>
        <v/>
      </c>
      <c s="180" t="str">
        <f t="shared" si="1302"/>
        <v/>
      </c>
      <c s="180" t="str">
        <f t="shared" si="1302"/>
        <v/>
      </c>
      <c s="180" t="str">
        <f t="shared" si="1302"/>
        <v/>
      </c>
      <c s="180" t="str">
        <f t="shared" si="1302"/>
        <v/>
      </c>
      <c s="180" t="str">
        <f t="shared" si="1302"/>
        <v/>
      </c>
      <c s="181" t="str">
        <f t="shared" si="1302"/>
        <v/>
      </c>
      <c s="180" t="str">
        <f t="shared" si="1302"/>
        <v/>
      </c>
      <c s="180" t="str">
        <f t="shared" si="1302"/>
        <v/>
      </c>
      <c s="180" t="str">
        <f t="shared" si="1302"/>
        <v/>
      </c>
      <c s="180" t="str">
        <f t="shared" si="1302"/>
        <v/>
      </c>
      <c s="180" t="str">
        <f t="shared" si="1302"/>
        <v/>
      </c>
      <c s="180" t="str">
        <f t="shared" si="1302"/>
        <v/>
      </c>
      <c r="AX1194" s="180" t="str">
        <f>IF(BC1194="","",IF(BC1194&gt;0,COUNT($AY$2:AY1194),""))</f>
        <v/>
      </c>
      <c s="180" t="str">
        <f t="shared" si="1312" ref="AY1194">IF(AND($BB$1=5,$A1194=5,$BC$1=C1194),B1194,"")</f>
        <v/>
      </c>
      <c s="180" t="str">
        <f t="shared" si="1304"/>
        <v/>
      </c>
      <c s="182" t="str">
        <f t="shared" si="1304"/>
        <v/>
      </c>
      <c s="180" t="str">
        <f t="shared" si="1304"/>
        <v/>
      </c>
      <c s="180" t="str">
        <f t="shared" si="1304"/>
        <v/>
      </c>
      <c s="180" t="str">
        <f t="shared" si="1304"/>
        <v/>
      </c>
      <c s="180" t="str">
        <f t="shared" si="1304"/>
        <v/>
      </c>
      <c s="180" t="str">
        <f t="shared" si="1304"/>
        <v/>
      </c>
      <c s="182" t="str">
        <f t="shared" si="1304"/>
        <v/>
      </c>
      <c s="180" t="str">
        <f t="shared" si="1304"/>
        <v/>
      </c>
      <c s="180" t="str">
        <f t="shared" si="1304"/>
        <v/>
      </c>
      <c s="180" t="str">
        <f t="shared" si="1304"/>
        <v/>
      </c>
      <c s="180" t="str">
        <f t="shared" si="1304"/>
        <v/>
      </c>
      <c s="180" t="str">
        <f t="shared" si="1304"/>
        <v/>
      </c>
      <c s="180" t="str">
        <f t="shared" si="1304"/>
        <v/>
      </c>
    </row>
    <row r="1195" spans="1:65" ht="15.75" customHeight="1">
      <c r="A1195" s="176" t="str">
        <f>IF('S.D.PASTE SHEET'!A1195="","",'S.D.PASTE SHEET'!A1195)</f>
        <v/>
      </c>
      <c s="176" t="str">
        <f>IF('S.D.PASTE SHEET'!B1195="","",'S.D.PASTE SHEET'!B1195)</f>
        <v/>
      </c>
      <c s="176" t="str">
        <f>IF('S.D.PASTE SHEET'!C1195="","",'S.D.PASTE SHEET'!C1195)</f>
        <v/>
      </c>
      <c s="177" t="str">
        <f>IF('S.D.PASTE SHEET'!D1195="","",'S.D.PASTE SHEET'!D1195)</f>
        <v/>
      </c>
      <c s="176" t="str">
        <f>IF('S.D.PASTE SHEET'!E1195="","",UPPER('S.D.PASTE SHEET'!E1195))</f>
        <v/>
      </c>
      <c s="176" t="str">
        <f>IF('S.D.PASTE SHEET'!F1195="","",'S.D.PASTE SHEET'!F1195)</f>
        <v/>
      </c>
      <c s="176" t="str">
        <f>IF('S.D.PASTE SHEET'!G1195="","",UPPER('S.D.PASTE SHEET'!G1195))</f>
        <v/>
      </c>
      <c s="176" t="str">
        <f>IF('S.D.PASTE SHEET'!H1195="","",UPPER('S.D.PASTE SHEET'!H1195))</f>
        <v/>
      </c>
      <c s="176" t="str">
        <f>IF('S.D.PASTE SHEET'!I1195="","",'S.D.PASTE SHEET'!I1195)</f>
        <v/>
      </c>
      <c s="177" t="str">
        <f>IF('S.D.PASTE SHEET'!J1195="","",'S.D.PASTE SHEET'!J1195)</f>
        <v/>
      </c>
      <c s="176" t="str">
        <f>IF('S.D.PASTE SHEET'!K1195="","",'S.D.PASTE SHEET'!K1195)</f>
        <v/>
      </c>
      <c s="176" t="str">
        <f>IF('S.D.PASTE SHEET'!L1195="","",'S.D.PASTE SHEET'!L1195)</f>
        <v/>
      </c>
      <c s="176" t="str">
        <f>IF('S.D.PASTE SHEET'!M1195="","",'S.D.PASTE SHEET'!M1195)</f>
        <v/>
      </c>
      <c s="176" t="str">
        <f>IF('S.D.PASTE SHEET'!N1195="","",'S.D.PASTE SHEET'!N1195)</f>
        <v/>
      </c>
      <c s="176" t="str">
        <f>IF('S.D.PASTE SHEET'!O1195="","",'S.D.PASTE SHEET'!O1195)</f>
        <v/>
      </c>
      <c s="176" t="str">
        <f>IF('S.D.PASTE SHEET'!P1195="","",'S.D.PASTE SHEET'!P1195)</f>
        <v/>
      </c>
      <c s="176" t="str">
        <f>IF('S.D.PASTE SHEET'!Q1195="","",'S.D.PASTE SHEET'!Q1195)</f>
        <v/>
      </c>
      <c s="176" t="str">
        <f>IF('S.D.PASTE SHEET'!R1195="","",'S.D.PASTE SHEET'!R1195)</f>
        <v/>
      </c>
      <c s="176" t="str">
        <f>IF('S.D.PASTE SHEET'!S1195="","",'S.D.PASTE SHEET'!S1195)</f>
        <v/>
      </c>
      <c s="176" t="str">
        <f>IF('S.D.PASTE SHEET'!T1195="","",'S.D.PASTE SHEET'!T1195)</f>
        <v/>
      </c>
      <c s="176" t="str">
        <f>IF('S.D.PASTE SHEET'!U1195="","",'S.D.PASTE SHEET'!U1195)</f>
        <v/>
      </c>
      <c s="176" t="str">
        <f>IF('S.D.PASTE SHEET'!V1195="","",'S.D.PASTE SHEET'!V1195)</f>
        <v/>
      </c>
      <c s="176" t="str">
        <f>IF('S.D.PASTE SHEET'!W1195="","",'S.D.PASTE SHEET'!W1195)</f>
        <v/>
      </c>
      <c s="176" t="str">
        <f>IF('S.D.PASTE SHEET'!X1195="","",'S.D.PASTE SHEET'!X1195)</f>
        <v/>
      </c>
      <c s="176" t="str">
        <f>IF('S.D.PASTE SHEET'!Y1195="","",'S.D.PASTE SHEET'!Y1195)</f>
        <v/>
      </c>
      <c s="176" t="str">
        <f>IF('S.D.PASTE SHEET'!Z1195="","",'S.D.PASTE SHEET'!Z1195)</f>
        <v/>
      </c>
      <c s="176" t="str">
        <f>IF('S.D.PASTE SHEET'!AA1195="","",'S.D.PASTE SHEET'!AA1195)</f>
        <v/>
      </c>
      <c s="176" t="str">
        <f>IF('S.D.PASTE SHEET'!AB1195="","",'S.D.PASTE SHEET'!AB1195)</f>
        <v/>
      </c>
      <c s="176" t="str">
        <f>IF('S.D.PASTE SHEET'!AC1195="","",'S.D.PASTE SHEET'!AC1195)</f>
        <v/>
      </c>
      <c s="176" t="str">
        <f>IF('S.D.PASTE SHEET'!AD1195="","",'S.D.PASTE SHEET'!AD1195)</f>
        <v/>
      </c>
      <c s="178"/>
      <c s="179" t="str">
        <f>IF(AK1195="","",IF(AK1195&gt;0,COUNT($AG$2:AG1195),""))</f>
        <v/>
      </c>
      <c s="180" t="str">
        <f t="shared" si="1302"/>
        <v/>
      </c>
      <c s="180" t="str">
        <f t="shared" si="1302"/>
        <v/>
      </c>
      <c s="180" t="str">
        <f t="shared" si="1302"/>
        <v/>
      </c>
      <c s="181" t="str">
        <f t="shared" si="1302"/>
        <v/>
      </c>
      <c s="180" t="str">
        <f t="shared" si="1302"/>
        <v/>
      </c>
      <c s="180" t="str">
        <f t="shared" si="1302"/>
        <v/>
      </c>
      <c s="180" t="str">
        <f t="shared" si="1302"/>
        <v/>
      </c>
      <c s="180" t="str">
        <f t="shared" si="1302"/>
        <v/>
      </c>
      <c s="180" t="str">
        <f t="shared" si="1302"/>
        <v/>
      </c>
      <c s="181" t="str">
        <f t="shared" si="1302"/>
        <v/>
      </c>
      <c s="180" t="str">
        <f t="shared" si="1302"/>
        <v/>
      </c>
      <c s="180" t="str">
        <f t="shared" si="1302"/>
        <v/>
      </c>
      <c s="180" t="str">
        <f t="shared" si="1302"/>
        <v/>
      </c>
      <c s="180" t="str">
        <f t="shared" si="1302"/>
        <v/>
      </c>
      <c s="180" t="str">
        <f t="shared" si="1302"/>
        <v/>
      </c>
      <c s="180" t="str">
        <f t="shared" si="1302"/>
        <v/>
      </c>
      <c r="AX1195" s="180" t="str">
        <f>IF(BC1195="","",IF(BC1195&gt;0,COUNT($AY$2:AY1195),""))</f>
        <v/>
      </c>
      <c s="180" t="str">
        <f t="shared" si="1313" ref="AY1195">IF(AND($BB$1=5,$A1195=5,$BC$1=C1195),B1195,"")</f>
        <v/>
      </c>
      <c s="180" t="str">
        <f t="shared" si="1304"/>
        <v/>
      </c>
      <c s="182" t="str">
        <f t="shared" si="1304"/>
        <v/>
      </c>
      <c s="180" t="str">
        <f t="shared" si="1304"/>
        <v/>
      </c>
      <c s="180" t="str">
        <f t="shared" si="1304"/>
        <v/>
      </c>
      <c s="180" t="str">
        <f t="shared" si="1304"/>
        <v/>
      </c>
      <c s="180" t="str">
        <f t="shared" si="1304"/>
        <v/>
      </c>
      <c s="180" t="str">
        <f t="shared" si="1304"/>
        <v/>
      </c>
      <c s="182" t="str">
        <f t="shared" si="1304"/>
        <v/>
      </c>
      <c s="180" t="str">
        <f t="shared" si="1304"/>
        <v/>
      </c>
      <c s="180" t="str">
        <f t="shared" si="1304"/>
        <v/>
      </c>
      <c s="180" t="str">
        <f t="shared" si="1304"/>
        <v/>
      </c>
      <c s="180" t="str">
        <f t="shared" si="1304"/>
        <v/>
      </c>
      <c s="180" t="str">
        <f t="shared" si="1304"/>
        <v/>
      </c>
      <c s="180" t="str">
        <f t="shared" si="1304"/>
        <v/>
      </c>
    </row>
    <row r="1196" spans="1:65" ht="15.75" customHeight="1">
      <c r="A1196" s="176" t="str">
        <f>IF('S.D.PASTE SHEET'!A1196="","",'S.D.PASTE SHEET'!A1196)</f>
        <v/>
      </c>
      <c s="176" t="str">
        <f>IF('S.D.PASTE SHEET'!B1196="","",'S.D.PASTE SHEET'!B1196)</f>
        <v/>
      </c>
      <c s="176" t="str">
        <f>IF('S.D.PASTE SHEET'!C1196="","",'S.D.PASTE SHEET'!C1196)</f>
        <v/>
      </c>
      <c s="177" t="str">
        <f>IF('S.D.PASTE SHEET'!D1196="","",'S.D.PASTE SHEET'!D1196)</f>
        <v/>
      </c>
      <c s="176" t="str">
        <f>IF('S.D.PASTE SHEET'!E1196="","",UPPER('S.D.PASTE SHEET'!E1196))</f>
        <v/>
      </c>
      <c s="176" t="str">
        <f>IF('S.D.PASTE SHEET'!F1196="","",'S.D.PASTE SHEET'!F1196)</f>
        <v/>
      </c>
      <c s="176" t="str">
        <f>IF('S.D.PASTE SHEET'!G1196="","",UPPER('S.D.PASTE SHEET'!G1196))</f>
        <v/>
      </c>
      <c s="176" t="str">
        <f>IF('S.D.PASTE SHEET'!H1196="","",UPPER('S.D.PASTE SHEET'!H1196))</f>
        <v/>
      </c>
      <c s="176" t="str">
        <f>IF('S.D.PASTE SHEET'!I1196="","",'S.D.PASTE SHEET'!I1196)</f>
        <v/>
      </c>
      <c s="177" t="str">
        <f>IF('S.D.PASTE SHEET'!J1196="","",'S.D.PASTE SHEET'!J1196)</f>
        <v/>
      </c>
      <c s="176" t="str">
        <f>IF('S.D.PASTE SHEET'!K1196="","",'S.D.PASTE SHEET'!K1196)</f>
        <v/>
      </c>
      <c s="176" t="str">
        <f>IF('S.D.PASTE SHEET'!L1196="","",'S.D.PASTE SHEET'!L1196)</f>
        <v/>
      </c>
      <c s="176" t="str">
        <f>IF('S.D.PASTE SHEET'!M1196="","",'S.D.PASTE SHEET'!M1196)</f>
        <v/>
      </c>
      <c s="176" t="str">
        <f>IF('S.D.PASTE SHEET'!N1196="","",'S.D.PASTE SHEET'!N1196)</f>
        <v/>
      </c>
      <c s="176" t="str">
        <f>IF('S.D.PASTE SHEET'!O1196="","",'S.D.PASTE SHEET'!O1196)</f>
        <v/>
      </c>
      <c s="176" t="str">
        <f>IF('S.D.PASTE SHEET'!P1196="","",'S.D.PASTE SHEET'!P1196)</f>
        <v/>
      </c>
      <c s="176" t="str">
        <f>IF('S.D.PASTE SHEET'!Q1196="","",'S.D.PASTE SHEET'!Q1196)</f>
        <v/>
      </c>
      <c s="176" t="str">
        <f>IF('S.D.PASTE SHEET'!R1196="","",'S.D.PASTE SHEET'!R1196)</f>
        <v/>
      </c>
      <c s="176" t="str">
        <f>IF('S.D.PASTE SHEET'!S1196="","",'S.D.PASTE SHEET'!S1196)</f>
        <v/>
      </c>
      <c s="176" t="str">
        <f>IF('S.D.PASTE SHEET'!T1196="","",'S.D.PASTE SHEET'!T1196)</f>
        <v/>
      </c>
      <c s="176" t="str">
        <f>IF('S.D.PASTE SHEET'!U1196="","",'S.D.PASTE SHEET'!U1196)</f>
        <v/>
      </c>
      <c s="176" t="str">
        <f>IF('S.D.PASTE SHEET'!V1196="","",'S.D.PASTE SHEET'!V1196)</f>
        <v/>
      </c>
      <c s="176" t="str">
        <f>IF('S.D.PASTE SHEET'!W1196="","",'S.D.PASTE SHEET'!W1196)</f>
        <v/>
      </c>
      <c s="176" t="str">
        <f>IF('S.D.PASTE SHEET'!X1196="","",'S.D.PASTE SHEET'!X1196)</f>
        <v/>
      </c>
      <c s="176" t="str">
        <f>IF('S.D.PASTE SHEET'!Y1196="","",'S.D.PASTE SHEET'!Y1196)</f>
        <v/>
      </c>
      <c s="176" t="str">
        <f>IF('S.D.PASTE SHEET'!Z1196="","",'S.D.PASTE SHEET'!Z1196)</f>
        <v/>
      </c>
      <c s="176" t="str">
        <f>IF('S.D.PASTE SHEET'!AA1196="","",'S.D.PASTE SHEET'!AA1196)</f>
        <v/>
      </c>
      <c s="176" t="str">
        <f>IF('S.D.PASTE SHEET'!AB1196="","",'S.D.PASTE SHEET'!AB1196)</f>
        <v/>
      </c>
      <c s="176" t="str">
        <f>IF('S.D.PASTE SHEET'!AC1196="","",'S.D.PASTE SHEET'!AC1196)</f>
        <v/>
      </c>
      <c s="176" t="str">
        <f>IF('S.D.PASTE SHEET'!AD1196="","",'S.D.PASTE SHEET'!AD1196)</f>
        <v/>
      </c>
      <c s="178"/>
      <c s="179" t="str">
        <f>IF(AK1196="","",IF(AK1196&gt;0,COUNT($AG$2:AG1196),""))</f>
        <v/>
      </c>
      <c s="180" t="str">
        <f t="shared" si="1302"/>
        <v/>
      </c>
      <c s="180" t="str">
        <f t="shared" si="1302"/>
        <v/>
      </c>
      <c s="180" t="str">
        <f t="shared" si="1302"/>
        <v/>
      </c>
      <c s="181" t="str">
        <f t="shared" si="1302"/>
        <v/>
      </c>
      <c s="180" t="str">
        <f t="shared" si="1302"/>
        <v/>
      </c>
      <c s="180" t="str">
        <f t="shared" si="1302"/>
        <v/>
      </c>
      <c s="180" t="str">
        <f t="shared" si="1302"/>
        <v/>
      </c>
      <c s="180" t="str">
        <f t="shared" si="1302"/>
        <v/>
      </c>
      <c s="180" t="str">
        <f t="shared" si="1302"/>
        <v/>
      </c>
      <c s="181" t="str">
        <f t="shared" si="1302"/>
        <v/>
      </c>
      <c s="180" t="str">
        <f t="shared" si="1302"/>
        <v/>
      </c>
      <c s="180" t="str">
        <f t="shared" si="1302"/>
        <v/>
      </c>
      <c s="180" t="str">
        <f t="shared" si="1302"/>
        <v/>
      </c>
      <c s="180" t="str">
        <f t="shared" si="1302"/>
        <v/>
      </c>
      <c s="180" t="str">
        <f t="shared" si="1302"/>
        <v/>
      </c>
      <c s="180" t="str">
        <f t="shared" si="1302"/>
        <v/>
      </c>
      <c r="AX1196" s="180" t="str">
        <f>IF(BC1196="","",IF(BC1196&gt;0,COUNT($AY$2:AY1196),""))</f>
        <v/>
      </c>
      <c s="180" t="str">
        <f t="shared" si="1314" ref="AY1196">IF(AND($BB$1=5,$A1196=5,$BC$1=C1196),B1196,"")</f>
        <v/>
      </c>
      <c s="180" t="str">
        <f t="shared" si="1304"/>
        <v/>
      </c>
      <c s="182" t="str">
        <f t="shared" si="1304"/>
        <v/>
      </c>
      <c s="180" t="str">
        <f t="shared" si="1304"/>
        <v/>
      </c>
      <c s="180" t="str">
        <f t="shared" si="1304"/>
        <v/>
      </c>
      <c s="180" t="str">
        <f t="shared" si="1304"/>
        <v/>
      </c>
      <c s="180" t="str">
        <f t="shared" si="1304"/>
        <v/>
      </c>
      <c s="180" t="str">
        <f t="shared" si="1304"/>
        <v/>
      </c>
      <c s="182" t="str">
        <f t="shared" si="1304"/>
        <v/>
      </c>
      <c s="180" t="str">
        <f t="shared" si="1304"/>
        <v/>
      </c>
      <c s="180" t="str">
        <f t="shared" si="1304"/>
        <v/>
      </c>
      <c s="180" t="str">
        <f t="shared" si="1304"/>
        <v/>
      </c>
      <c s="180" t="str">
        <f t="shared" si="1304"/>
        <v/>
      </c>
      <c s="180" t="str">
        <f t="shared" si="1304"/>
        <v/>
      </c>
      <c s="180" t="str">
        <f t="shared" si="1304"/>
        <v/>
      </c>
    </row>
    <row r="1197" spans="1:65" ht="15.75" customHeight="1">
      <c r="A1197" s="176" t="str">
        <f>IF('S.D.PASTE SHEET'!A1197="","",'S.D.PASTE SHEET'!A1197)</f>
        <v/>
      </c>
      <c s="176" t="str">
        <f>IF('S.D.PASTE SHEET'!B1197="","",'S.D.PASTE SHEET'!B1197)</f>
        <v/>
      </c>
      <c s="176" t="str">
        <f>IF('S.D.PASTE SHEET'!C1197="","",'S.D.PASTE SHEET'!C1197)</f>
        <v/>
      </c>
      <c s="177" t="str">
        <f>IF('S.D.PASTE SHEET'!D1197="","",'S.D.PASTE SHEET'!D1197)</f>
        <v/>
      </c>
      <c s="176" t="str">
        <f>IF('S.D.PASTE SHEET'!E1197="","",UPPER('S.D.PASTE SHEET'!E1197))</f>
        <v/>
      </c>
      <c s="176" t="str">
        <f>IF('S.D.PASTE SHEET'!F1197="","",'S.D.PASTE SHEET'!F1197)</f>
        <v/>
      </c>
      <c s="176" t="str">
        <f>IF('S.D.PASTE SHEET'!G1197="","",UPPER('S.D.PASTE SHEET'!G1197))</f>
        <v/>
      </c>
      <c s="176" t="str">
        <f>IF('S.D.PASTE SHEET'!H1197="","",UPPER('S.D.PASTE SHEET'!H1197))</f>
        <v/>
      </c>
      <c s="176" t="str">
        <f>IF('S.D.PASTE SHEET'!I1197="","",'S.D.PASTE SHEET'!I1197)</f>
        <v/>
      </c>
      <c s="177" t="str">
        <f>IF('S.D.PASTE SHEET'!J1197="","",'S.D.PASTE SHEET'!J1197)</f>
        <v/>
      </c>
      <c s="176" t="str">
        <f>IF('S.D.PASTE SHEET'!K1197="","",'S.D.PASTE SHEET'!K1197)</f>
        <v/>
      </c>
      <c s="176" t="str">
        <f>IF('S.D.PASTE SHEET'!L1197="","",'S.D.PASTE SHEET'!L1197)</f>
        <v/>
      </c>
      <c s="176" t="str">
        <f>IF('S.D.PASTE SHEET'!M1197="","",'S.D.PASTE SHEET'!M1197)</f>
        <v/>
      </c>
      <c s="176" t="str">
        <f>IF('S.D.PASTE SHEET'!N1197="","",'S.D.PASTE SHEET'!N1197)</f>
        <v/>
      </c>
      <c s="176" t="str">
        <f>IF('S.D.PASTE SHEET'!O1197="","",'S.D.PASTE SHEET'!O1197)</f>
        <v/>
      </c>
      <c s="176" t="str">
        <f>IF('S.D.PASTE SHEET'!P1197="","",'S.D.PASTE SHEET'!P1197)</f>
        <v/>
      </c>
      <c s="176" t="str">
        <f>IF('S.D.PASTE SHEET'!Q1197="","",'S.D.PASTE SHEET'!Q1197)</f>
        <v/>
      </c>
      <c s="176" t="str">
        <f>IF('S.D.PASTE SHEET'!R1197="","",'S.D.PASTE SHEET'!R1197)</f>
        <v/>
      </c>
      <c s="176" t="str">
        <f>IF('S.D.PASTE SHEET'!S1197="","",'S.D.PASTE SHEET'!S1197)</f>
        <v/>
      </c>
      <c s="176" t="str">
        <f>IF('S.D.PASTE SHEET'!T1197="","",'S.D.PASTE SHEET'!T1197)</f>
        <v/>
      </c>
      <c s="176" t="str">
        <f>IF('S.D.PASTE SHEET'!U1197="","",'S.D.PASTE SHEET'!U1197)</f>
        <v/>
      </c>
      <c s="176" t="str">
        <f>IF('S.D.PASTE SHEET'!V1197="","",'S.D.PASTE SHEET'!V1197)</f>
        <v/>
      </c>
      <c s="176" t="str">
        <f>IF('S.D.PASTE SHEET'!W1197="","",'S.D.PASTE SHEET'!W1197)</f>
        <v/>
      </c>
      <c s="176" t="str">
        <f>IF('S.D.PASTE SHEET'!X1197="","",'S.D.PASTE SHEET'!X1197)</f>
        <v/>
      </c>
      <c s="176" t="str">
        <f>IF('S.D.PASTE SHEET'!Y1197="","",'S.D.PASTE SHEET'!Y1197)</f>
        <v/>
      </c>
      <c s="176" t="str">
        <f>IF('S.D.PASTE SHEET'!Z1197="","",'S.D.PASTE SHEET'!Z1197)</f>
        <v/>
      </c>
      <c s="176" t="str">
        <f>IF('S.D.PASTE SHEET'!AA1197="","",'S.D.PASTE SHEET'!AA1197)</f>
        <v/>
      </c>
      <c s="176" t="str">
        <f>IF('S.D.PASTE SHEET'!AB1197="","",'S.D.PASTE SHEET'!AB1197)</f>
        <v/>
      </c>
      <c s="176" t="str">
        <f>IF('S.D.PASTE SHEET'!AC1197="","",'S.D.PASTE SHEET'!AC1197)</f>
        <v/>
      </c>
      <c s="176" t="str">
        <f>IF('S.D.PASTE SHEET'!AD1197="","",'S.D.PASTE SHEET'!AD1197)</f>
        <v/>
      </c>
      <c s="178"/>
      <c s="179" t="str">
        <f>IF(AK1197="","",IF(AK1197&gt;0,COUNT($AG$2:AG1197),""))</f>
        <v/>
      </c>
      <c s="180" t="str">
        <f t="shared" si="1302"/>
        <v/>
      </c>
      <c s="180" t="str">
        <f t="shared" si="1302"/>
        <v/>
      </c>
      <c s="180" t="str">
        <f t="shared" si="1302"/>
        <v/>
      </c>
      <c s="181" t="str">
        <f t="shared" si="1302"/>
        <v/>
      </c>
      <c s="180" t="str">
        <f t="shared" si="1302"/>
        <v/>
      </c>
      <c s="180" t="str">
        <f t="shared" si="1302"/>
        <v/>
      </c>
      <c s="180" t="str">
        <f t="shared" si="1302"/>
        <v/>
      </c>
      <c s="180" t="str">
        <f t="shared" si="1302"/>
        <v/>
      </c>
      <c s="180" t="str">
        <f t="shared" si="1302"/>
        <v/>
      </c>
      <c s="181" t="str">
        <f t="shared" si="1302"/>
        <v/>
      </c>
      <c s="180" t="str">
        <f t="shared" si="1302"/>
        <v/>
      </c>
      <c s="180" t="str">
        <f t="shared" si="1302"/>
        <v/>
      </c>
      <c s="180" t="str">
        <f t="shared" si="1302"/>
        <v/>
      </c>
      <c s="180" t="str">
        <f t="shared" si="1302"/>
        <v/>
      </c>
      <c s="180" t="str">
        <f t="shared" si="1302"/>
        <v/>
      </c>
      <c s="180" t="str">
        <f t="shared" si="1302"/>
        <v/>
      </c>
      <c r="AX1197" s="180" t="str">
        <f>IF(BC1197="","",IF(BC1197&gt;0,COUNT($AY$2:AY1197),""))</f>
        <v/>
      </c>
      <c s="180" t="str">
        <f t="shared" si="1315" ref="AY1197">IF(AND($BB$1=5,$A1197=5,$BC$1=C1197),B1197,"")</f>
        <v/>
      </c>
      <c s="180" t="str">
        <f t="shared" si="1304"/>
        <v/>
      </c>
      <c s="182" t="str">
        <f t="shared" si="1304"/>
        <v/>
      </c>
      <c s="180" t="str">
        <f t="shared" si="1304"/>
        <v/>
      </c>
      <c s="180" t="str">
        <f t="shared" si="1304"/>
        <v/>
      </c>
      <c s="180" t="str">
        <f t="shared" si="1304"/>
        <v/>
      </c>
      <c s="180" t="str">
        <f t="shared" si="1304"/>
        <v/>
      </c>
      <c s="180" t="str">
        <f t="shared" si="1304"/>
        <v/>
      </c>
      <c s="182" t="str">
        <f t="shared" si="1304"/>
        <v/>
      </c>
      <c s="180" t="str">
        <f t="shared" si="1304"/>
        <v/>
      </c>
      <c s="180" t="str">
        <f t="shared" si="1304"/>
        <v/>
      </c>
      <c s="180" t="str">
        <f t="shared" si="1304"/>
        <v/>
      </c>
      <c s="180" t="str">
        <f t="shared" si="1304"/>
        <v/>
      </c>
      <c s="180" t="str">
        <f t="shared" si="1304"/>
        <v/>
      </c>
      <c s="180" t="str">
        <f t="shared" si="1304"/>
        <v/>
      </c>
    </row>
    <row r="1198" spans="1:65" ht="15.75" customHeight="1">
      <c r="A1198" s="176" t="str">
        <f>IF('S.D.PASTE SHEET'!A1198="","",'S.D.PASTE SHEET'!A1198)</f>
        <v/>
      </c>
      <c s="176" t="str">
        <f>IF('S.D.PASTE SHEET'!B1198="","",'S.D.PASTE SHEET'!B1198)</f>
        <v/>
      </c>
      <c s="176" t="str">
        <f>IF('S.D.PASTE SHEET'!C1198="","",'S.D.PASTE SHEET'!C1198)</f>
        <v/>
      </c>
      <c s="177" t="str">
        <f>IF('S.D.PASTE SHEET'!D1198="","",'S.D.PASTE SHEET'!D1198)</f>
        <v/>
      </c>
      <c s="176" t="str">
        <f>IF('S.D.PASTE SHEET'!E1198="","",UPPER('S.D.PASTE SHEET'!E1198))</f>
        <v/>
      </c>
      <c s="176" t="str">
        <f>IF('S.D.PASTE SHEET'!F1198="","",'S.D.PASTE SHEET'!F1198)</f>
        <v/>
      </c>
      <c s="176" t="str">
        <f>IF('S.D.PASTE SHEET'!G1198="","",UPPER('S.D.PASTE SHEET'!G1198))</f>
        <v/>
      </c>
      <c s="176" t="str">
        <f>IF('S.D.PASTE SHEET'!H1198="","",UPPER('S.D.PASTE SHEET'!H1198))</f>
        <v/>
      </c>
      <c s="176" t="str">
        <f>IF('S.D.PASTE SHEET'!I1198="","",'S.D.PASTE SHEET'!I1198)</f>
        <v/>
      </c>
      <c s="177" t="str">
        <f>IF('S.D.PASTE SHEET'!J1198="","",'S.D.PASTE SHEET'!J1198)</f>
        <v/>
      </c>
      <c s="176" t="str">
        <f>IF('S.D.PASTE SHEET'!K1198="","",'S.D.PASTE SHEET'!K1198)</f>
        <v/>
      </c>
      <c s="176" t="str">
        <f>IF('S.D.PASTE SHEET'!L1198="","",'S.D.PASTE SHEET'!L1198)</f>
        <v/>
      </c>
      <c s="176" t="str">
        <f>IF('S.D.PASTE SHEET'!M1198="","",'S.D.PASTE SHEET'!M1198)</f>
        <v/>
      </c>
      <c s="176" t="str">
        <f>IF('S.D.PASTE SHEET'!N1198="","",'S.D.PASTE SHEET'!N1198)</f>
        <v/>
      </c>
      <c s="176" t="str">
        <f>IF('S.D.PASTE SHEET'!O1198="","",'S.D.PASTE SHEET'!O1198)</f>
        <v/>
      </c>
      <c s="176" t="str">
        <f>IF('S.D.PASTE SHEET'!P1198="","",'S.D.PASTE SHEET'!P1198)</f>
        <v/>
      </c>
      <c s="176" t="str">
        <f>IF('S.D.PASTE SHEET'!Q1198="","",'S.D.PASTE SHEET'!Q1198)</f>
        <v/>
      </c>
      <c s="176" t="str">
        <f>IF('S.D.PASTE SHEET'!R1198="","",'S.D.PASTE SHEET'!R1198)</f>
        <v/>
      </c>
      <c s="176" t="str">
        <f>IF('S.D.PASTE SHEET'!S1198="","",'S.D.PASTE SHEET'!S1198)</f>
        <v/>
      </c>
      <c s="176" t="str">
        <f>IF('S.D.PASTE SHEET'!T1198="","",'S.D.PASTE SHEET'!T1198)</f>
        <v/>
      </c>
      <c s="176" t="str">
        <f>IF('S.D.PASTE SHEET'!U1198="","",'S.D.PASTE SHEET'!U1198)</f>
        <v/>
      </c>
      <c s="176" t="str">
        <f>IF('S.D.PASTE SHEET'!V1198="","",'S.D.PASTE SHEET'!V1198)</f>
        <v/>
      </c>
      <c s="176" t="str">
        <f>IF('S.D.PASTE SHEET'!W1198="","",'S.D.PASTE SHEET'!W1198)</f>
        <v/>
      </c>
      <c s="176" t="str">
        <f>IF('S.D.PASTE SHEET'!X1198="","",'S.D.PASTE SHEET'!X1198)</f>
        <v/>
      </c>
      <c s="176" t="str">
        <f>IF('S.D.PASTE SHEET'!Y1198="","",'S.D.PASTE SHEET'!Y1198)</f>
        <v/>
      </c>
      <c s="176" t="str">
        <f>IF('S.D.PASTE SHEET'!Z1198="","",'S.D.PASTE SHEET'!Z1198)</f>
        <v/>
      </c>
      <c s="176" t="str">
        <f>IF('S.D.PASTE SHEET'!AA1198="","",'S.D.PASTE SHEET'!AA1198)</f>
        <v/>
      </c>
      <c s="176" t="str">
        <f>IF('S.D.PASTE SHEET'!AB1198="","",'S.D.PASTE SHEET'!AB1198)</f>
        <v/>
      </c>
      <c s="176" t="str">
        <f>IF('S.D.PASTE SHEET'!AC1198="","",'S.D.PASTE SHEET'!AC1198)</f>
        <v/>
      </c>
      <c s="176" t="str">
        <f>IF('S.D.PASTE SHEET'!AD1198="","",'S.D.PASTE SHEET'!AD1198)</f>
        <v/>
      </c>
      <c s="178"/>
      <c s="179" t="str">
        <f>IF(AK1198="","",IF(AK1198&gt;0,COUNT($AG$2:AG1198),""))</f>
        <v/>
      </c>
      <c s="180" t="str">
        <f t="shared" si="1302"/>
        <v/>
      </c>
      <c s="180" t="str">
        <f t="shared" si="1302"/>
        <v/>
      </c>
      <c s="180" t="str">
        <f t="shared" si="1302"/>
        <v/>
      </c>
      <c s="181" t="str">
        <f t="shared" si="1302"/>
        <v/>
      </c>
      <c s="180" t="str">
        <f t="shared" si="1302"/>
        <v/>
      </c>
      <c s="180" t="str">
        <f t="shared" si="1302"/>
        <v/>
      </c>
      <c s="180" t="str">
        <f t="shared" si="1302"/>
        <v/>
      </c>
      <c s="180" t="str">
        <f t="shared" si="1302"/>
        <v/>
      </c>
      <c s="180" t="str">
        <f t="shared" si="1302"/>
        <v/>
      </c>
      <c s="181" t="str">
        <f t="shared" si="1302"/>
        <v/>
      </c>
      <c s="180" t="str">
        <f t="shared" si="1302"/>
        <v/>
      </c>
      <c s="180" t="str">
        <f t="shared" si="1302"/>
        <v/>
      </c>
      <c s="180" t="str">
        <f t="shared" si="1302"/>
        <v/>
      </c>
      <c s="180" t="str">
        <f t="shared" si="1302"/>
        <v/>
      </c>
      <c s="180" t="str">
        <f t="shared" si="1302"/>
        <v/>
      </c>
      <c s="180" t="str">
        <f t="shared" si="1302"/>
        <v/>
      </c>
      <c r="AX1198" s="180" t="str">
        <f>IF(BC1198="","",IF(BC1198&gt;0,COUNT($AY$2:AY1198),""))</f>
        <v/>
      </c>
      <c s="180" t="str">
        <f t="shared" si="1316" ref="AY1198">IF(AND($BB$1=5,$A1198=5,$BC$1=C1198),B1198,"")</f>
        <v/>
      </c>
      <c s="180" t="str">
        <f t="shared" si="1304"/>
        <v/>
      </c>
      <c s="182" t="str">
        <f t="shared" si="1304"/>
        <v/>
      </c>
      <c s="180" t="str">
        <f t="shared" si="1304"/>
        <v/>
      </c>
      <c s="180" t="str">
        <f t="shared" si="1304"/>
        <v/>
      </c>
      <c s="180" t="str">
        <f t="shared" si="1304"/>
        <v/>
      </c>
      <c s="180" t="str">
        <f t="shared" si="1304"/>
        <v/>
      </c>
      <c s="180" t="str">
        <f t="shared" si="1304"/>
        <v/>
      </c>
      <c s="182" t="str">
        <f t="shared" si="1304"/>
        <v/>
      </c>
      <c s="180" t="str">
        <f t="shared" si="1304"/>
        <v/>
      </c>
      <c s="180" t="str">
        <f t="shared" si="1304"/>
        <v/>
      </c>
      <c s="180" t="str">
        <f t="shared" si="1304"/>
        <v/>
      </c>
      <c s="180" t="str">
        <f t="shared" si="1304"/>
        <v/>
      </c>
      <c s="180" t="str">
        <f t="shared" si="1304"/>
        <v/>
      </c>
      <c s="180" t="str">
        <f t="shared" si="1304"/>
        <v/>
      </c>
    </row>
    <row r="1199" spans="1:65" ht="15.75" customHeight="1">
      <c r="A1199" s="176" t="str">
        <f>IF('S.D.PASTE SHEET'!A1199="","",'S.D.PASTE SHEET'!A1199)</f>
        <v/>
      </c>
      <c s="176" t="str">
        <f>IF('S.D.PASTE SHEET'!B1199="","",'S.D.PASTE SHEET'!B1199)</f>
        <v/>
      </c>
      <c s="176" t="str">
        <f>IF('S.D.PASTE SHEET'!C1199="","",'S.D.PASTE SHEET'!C1199)</f>
        <v/>
      </c>
      <c s="177" t="str">
        <f>IF('S.D.PASTE SHEET'!D1199="","",'S.D.PASTE SHEET'!D1199)</f>
        <v/>
      </c>
      <c s="176" t="str">
        <f>IF('S.D.PASTE SHEET'!E1199="","",UPPER('S.D.PASTE SHEET'!E1199))</f>
        <v/>
      </c>
      <c s="176" t="str">
        <f>IF('S.D.PASTE SHEET'!F1199="","",'S.D.PASTE SHEET'!F1199)</f>
        <v/>
      </c>
      <c s="176" t="str">
        <f>IF('S.D.PASTE SHEET'!G1199="","",UPPER('S.D.PASTE SHEET'!G1199))</f>
        <v/>
      </c>
      <c s="176" t="str">
        <f>IF('S.D.PASTE SHEET'!H1199="","",UPPER('S.D.PASTE SHEET'!H1199))</f>
        <v/>
      </c>
      <c s="176" t="str">
        <f>IF('S.D.PASTE SHEET'!I1199="","",'S.D.PASTE SHEET'!I1199)</f>
        <v/>
      </c>
      <c s="177" t="str">
        <f>IF('S.D.PASTE SHEET'!J1199="","",'S.D.PASTE SHEET'!J1199)</f>
        <v/>
      </c>
      <c s="176" t="str">
        <f>IF('S.D.PASTE SHEET'!K1199="","",'S.D.PASTE SHEET'!K1199)</f>
        <v/>
      </c>
      <c s="176" t="str">
        <f>IF('S.D.PASTE SHEET'!L1199="","",'S.D.PASTE SHEET'!L1199)</f>
        <v/>
      </c>
      <c s="176" t="str">
        <f>IF('S.D.PASTE SHEET'!M1199="","",'S.D.PASTE SHEET'!M1199)</f>
        <v/>
      </c>
      <c s="176" t="str">
        <f>IF('S.D.PASTE SHEET'!N1199="","",'S.D.PASTE SHEET'!N1199)</f>
        <v/>
      </c>
      <c s="176" t="str">
        <f>IF('S.D.PASTE SHEET'!O1199="","",'S.D.PASTE SHEET'!O1199)</f>
        <v/>
      </c>
      <c s="176" t="str">
        <f>IF('S.D.PASTE SHEET'!P1199="","",'S.D.PASTE SHEET'!P1199)</f>
        <v/>
      </c>
      <c s="176" t="str">
        <f>IF('S.D.PASTE SHEET'!Q1199="","",'S.D.PASTE SHEET'!Q1199)</f>
        <v/>
      </c>
      <c s="176" t="str">
        <f>IF('S.D.PASTE SHEET'!R1199="","",'S.D.PASTE SHEET'!R1199)</f>
        <v/>
      </c>
      <c s="176" t="str">
        <f>IF('S.D.PASTE SHEET'!S1199="","",'S.D.PASTE SHEET'!S1199)</f>
        <v/>
      </c>
      <c s="176" t="str">
        <f>IF('S.D.PASTE SHEET'!T1199="","",'S.D.PASTE SHEET'!T1199)</f>
        <v/>
      </c>
      <c s="176" t="str">
        <f>IF('S.D.PASTE SHEET'!U1199="","",'S.D.PASTE SHEET'!U1199)</f>
        <v/>
      </c>
      <c s="176" t="str">
        <f>IF('S.D.PASTE SHEET'!V1199="","",'S.D.PASTE SHEET'!V1199)</f>
        <v/>
      </c>
      <c s="176" t="str">
        <f>IF('S.D.PASTE SHEET'!W1199="","",'S.D.PASTE SHEET'!W1199)</f>
        <v/>
      </c>
      <c s="176" t="str">
        <f>IF('S.D.PASTE SHEET'!X1199="","",'S.D.PASTE SHEET'!X1199)</f>
        <v/>
      </c>
      <c s="176" t="str">
        <f>IF('S.D.PASTE SHEET'!Y1199="","",'S.D.PASTE SHEET'!Y1199)</f>
        <v/>
      </c>
      <c s="176" t="str">
        <f>IF('S.D.PASTE SHEET'!Z1199="","",'S.D.PASTE SHEET'!Z1199)</f>
        <v/>
      </c>
      <c s="176" t="str">
        <f>IF('S.D.PASTE SHEET'!AA1199="","",'S.D.PASTE SHEET'!AA1199)</f>
        <v/>
      </c>
      <c s="176" t="str">
        <f>IF('S.D.PASTE SHEET'!AB1199="","",'S.D.PASTE SHEET'!AB1199)</f>
        <v/>
      </c>
      <c s="176" t="str">
        <f>IF('S.D.PASTE SHEET'!AC1199="","",'S.D.PASTE SHEET'!AC1199)</f>
        <v/>
      </c>
      <c s="176" t="str">
        <f>IF('S.D.PASTE SHEET'!AD1199="","",'S.D.PASTE SHEET'!AD1199)</f>
        <v/>
      </c>
      <c s="178"/>
      <c s="179" t="str">
        <f>IF(AK1199="","",IF(AK1199&gt;0,COUNT($AG$2:AG1199),""))</f>
        <v/>
      </c>
      <c s="180" t="str">
        <f t="shared" si="1302"/>
        <v/>
      </c>
      <c s="180" t="str">
        <f t="shared" si="1302"/>
        <v/>
      </c>
      <c s="180" t="str">
        <f t="shared" si="1302"/>
        <v/>
      </c>
      <c s="181" t="str">
        <f t="shared" si="1302"/>
        <v/>
      </c>
      <c s="180" t="str">
        <f t="shared" si="1302"/>
        <v/>
      </c>
      <c s="180" t="str">
        <f t="shared" si="1302"/>
        <v/>
      </c>
      <c s="180" t="str">
        <f t="shared" si="1302"/>
        <v/>
      </c>
      <c s="180" t="str">
        <f t="shared" si="1302"/>
        <v/>
      </c>
      <c s="180" t="str">
        <f t="shared" si="1302"/>
        <v/>
      </c>
      <c s="181" t="str">
        <f t="shared" si="1302"/>
        <v/>
      </c>
      <c s="180" t="str">
        <f t="shared" si="1302"/>
        <v/>
      </c>
      <c s="180" t="str">
        <f t="shared" si="1302"/>
        <v/>
      </c>
      <c s="180" t="str">
        <f t="shared" si="1302"/>
        <v/>
      </c>
      <c s="180" t="str">
        <f t="shared" si="1302"/>
        <v/>
      </c>
      <c s="180" t="str">
        <f t="shared" si="1302"/>
        <v/>
      </c>
      <c s="180" t="str">
        <f t="shared" si="1302"/>
        <v/>
      </c>
      <c r="AX1199" s="180" t="str">
        <f>IF(BC1199="","",IF(BC1199&gt;0,COUNT($AY$2:AY1199),""))</f>
        <v/>
      </c>
      <c s="180" t="str">
        <f t="shared" si="1317" ref="AY1199">IF(AND($BB$1=5,$A1199=5,$BC$1=C1199),B1199,"")</f>
        <v/>
      </c>
      <c s="180" t="str">
        <f t="shared" si="1304"/>
        <v/>
      </c>
      <c s="182" t="str">
        <f t="shared" si="1304"/>
        <v/>
      </c>
      <c s="180" t="str">
        <f t="shared" si="1304"/>
        <v/>
      </c>
      <c s="180" t="str">
        <f t="shared" si="1304"/>
        <v/>
      </c>
      <c s="180" t="str">
        <f t="shared" si="1304"/>
        <v/>
      </c>
      <c s="180" t="str">
        <f t="shared" si="1304"/>
        <v/>
      </c>
      <c s="180" t="str">
        <f t="shared" si="1304"/>
        <v/>
      </c>
      <c s="182" t="str">
        <f t="shared" si="1304"/>
        <v/>
      </c>
      <c s="180" t="str">
        <f t="shared" si="1304"/>
        <v/>
      </c>
      <c s="180" t="str">
        <f t="shared" si="1304"/>
        <v/>
      </c>
      <c s="180" t="str">
        <f t="shared" si="1304"/>
        <v/>
      </c>
      <c s="180" t="str">
        <f t="shared" si="1304"/>
        <v/>
      </c>
      <c s="180" t="str">
        <f t="shared" si="1304"/>
        <v/>
      </c>
      <c s="180" t="str">
        <f t="shared" si="1304"/>
        <v/>
      </c>
    </row>
    <row r="1200" spans="1:65" ht="15.75" customHeight="1">
      <c r="A1200" s="176" t="str">
        <f>IF('S.D.PASTE SHEET'!A1200="","",'S.D.PASTE SHEET'!A1200)</f>
        <v/>
      </c>
      <c s="176" t="str">
        <f>IF('S.D.PASTE SHEET'!B1200="","",'S.D.PASTE SHEET'!B1200)</f>
        <v/>
      </c>
      <c s="176" t="str">
        <f>IF('S.D.PASTE SHEET'!C1200="","",'S.D.PASTE SHEET'!C1200)</f>
        <v/>
      </c>
      <c s="177" t="str">
        <f>IF('S.D.PASTE SHEET'!D1200="","",'S.D.PASTE SHEET'!D1200)</f>
        <v/>
      </c>
      <c s="176" t="str">
        <f>IF('S.D.PASTE SHEET'!E1200="","",UPPER('S.D.PASTE SHEET'!E1200))</f>
        <v/>
      </c>
      <c s="176" t="str">
        <f>IF('S.D.PASTE SHEET'!F1200="","",'S.D.PASTE SHEET'!F1200)</f>
        <v/>
      </c>
      <c s="176" t="str">
        <f>IF('S.D.PASTE SHEET'!G1200="","",UPPER('S.D.PASTE SHEET'!G1200))</f>
        <v/>
      </c>
      <c s="176" t="str">
        <f>IF('S.D.PASTE SHEET'!H1200="","",UPPER('S.D.PASTE SHEET'!H1200))</f>
        <v/>
      </c>
      <c s="176" t="str">
        <f>IF('S.D.PASTE SHEET'!I1200="","",'S.D.PASTE SHEET'!I1200)</f>
        <v/>
      </c>
      <c s="177" t="str">
        <f>IF('S.D.PASTE SHEET'!J1200="","",'S.D.PASTE SHEET'!J1200)</f>
        <v/>
      </c>
      <c s="176" t="str">
        <f>IF('S.D.PASTE SHEET'!K1200="","",'S.D.PASTE SHEET'!K1200)</f>
        <v/>
      </c>
      <c s="176" t="str">
        <f>IF('S.D.PASTE SHEET'!L1200="","",'S.D.PASTE SHEET'!L1200)</f>
        <v/>
      </c>
      <c s="176" t="str">
        <f>IF('S.D.PASTE SHEET'!M1200="","",'S.D.PASTE SHEET'!M1200)</f>
        <v/>
      </c>
      <c s="176" t="str">
        <f>IF('S.D.PASTE SHEET'!N1200="","",'S.D.PASTE SHEET'!N1200)</f>
        <v/>
      </c>
      <c s="176" t="str">
        <f>IF('S.D.PASTE SHEET'!O1200="","",'S.D.PASTE SHEET'!O1200)</f>
        <v/>
      </c>
      <c s="176" t="str">
        <f>IF('S.D.PASTE SHEET'!P1200="","",'S.D.PASTE SHEET'!P1200)</f>
        <v/>
      </c>
      <c s="176" t="str">
        <f>IF('S.D.PASTE SHEET'!Q1200="","",'S.D.PASTE SHEET'!Q1200)</f>
        <v/>
      </c>
      <c s="176" t="str">
        <f>IF('S.D.PASTE SHEET'!R1200="","",'S.D.PASTE SHEET'!R1200)</f>
        <v/>
      </c>
      <c s="176" t="str">
        <f>IF('S.D.PASTE SHEET'!S1200="","",'S.D.PASTE SHEET'!S1200)</f>
        <v/>
      </c>
      <c s="176" t="str">
        <f>IF('S.D.PASTE SHEET'!T1200="","",'S.D.PASTE SHEET'!T1200)</f>
        <v/>
      </c>
      <c s="176" t="str">
        <f>IF('S.D.PASTE SHEET'!U1200="","",'S.D.PASTE SHEET'!U1200)</f>
        <v/>
      </c>
      <c s="176" t="str">
        <f>IF('S.D.PASTE SHEET'!V1200="","",'S.D.PASTE SHEET'!V1200)</f>
        <v/>
      </c>
      <c s="176" t="str">
        <f>IF('S.D.PASTE SHEET'!W1200="","",'S.D.PASTE SHEET'!W1200)</f>
        <v/>
      </c>
      <c s="176" t="str">
        <f>IF('S.D.PASTE SHEET'!X1200="","",'S.D.PASTE SHEET'!X1200)</f>
        <v/>
      </c>
      <c s="176" t="str">
        <f>IF('S.D.PASTE SHEET'!Y1200="","",'S.D.PASTE SHEET'!Y1200)</f>
        <v/>
      </c>
      <c s="176" t="str">
        <f>IF('S.D.PASTE SHEET'!Z1200="","",'S.D.PASTE SHEET'!Z1200)</f>
        <v/>
      </c>
      <c s="176" t="str">
        <f>IF('S.D.PASTE SHEET'!AA1200="","",'S.D.PASTE SHEET'!AA1200)</f>
        <v/>
      </c>
      <c s="176" t="str">
        <f>IF('S.D.PASTE SHEET'!AB1200="","",'S.D.PASTE SHEET'!AB1200)</f>
        <v/>
      </c>
      <c s="176" t="str">
        <f>IF('S.D.PASTE SHEET'!AC1200="","",'S.D.PASTE SHEET'!AC1200)</f>
        <v/>
      </c>
      <c s="176" t="str">
        <f>IF('S.D.PASTE SHEET'!AD1200="","",'S.D.PASTE SHEET'!AD1200)</f>
        <v/>
      </c>
      <c s="178"/>
      <c s="179" t="str">
        <f>IF(AK1200="","",IF(AK1200&gt;0,COUNT($AG$2:AG1200),""))</f>
        <v/>
      </c>
      <c s="180" t="str">
        <f t="shared" si="1302"/>
        <v/>
      </c>
      <c s="180" t="str">
        <f t="shared" si="1302"/>
        <v/>
      </c>
      <c s="180" t="str">
        <f t="shared" si="1302"/>
        <v/>
      </c>
      <c s="181" t="str">
        <f t="shared" si="1302"/>
        <v/>
      </c>
      <c s="180" t="str">
        <f t="shared" si="1302"/>
        <v/>
      </c>
      <c s="180" t="str">
        <f t="shared" si="1302"/>
        <v/>
      </c>
      <c s="180" t="str">
        <f t="shared" si="1302"/>
        <v/>
      </c>
      <c s="180" t="str">
        <f t="shared" si="1302"/>
        <v/>
      </c>
      <c s="180" t="str">
        <f t="shared" si="1302"/>
        <v/>
      </c>
      <c s="181" t="str">
        <f t="shared" si="1302"/>
        <v/>
      </c>
      <c s="180" t="str">
        <f t="shared" si="1302"/>
        <v/>
      </c>
      <c s="180" t="str">
        <f t="shared" si="1302"/>
        <v/>
      </c>
      <c s="180" t="str">
        <f t="shared" si="1302"/>
        <v/>
      </c>
      <c s="180" t="str">
        <f t="shared" si="1302"/>
        <v/>
      </c>
      <c s="180" t="str">
        <f t="shared" si="1302"/>
        <v/>
      </c>
      <c s="180" t="str">
        <f t="shared" si="1302"/>
        <v/>
      </c>
      <c r="AX1200" s="180" t="str">
        <f>IF(BC1200="","",IF(BC1200&gt;0,COUNT($AY$2:AY1200),""))</f>
        <v/>
      </c>
      <c s="180" t="str">
        <f t="shared" si="1318" ref="AY1200">IF(AND($BB$1=5,$A1200=5,$BC$1=C1200),B1200,"")</f>
        <v/>
      </c>
      <c s="180" t="str">
        <f t="shared" si="1304"/>
        <v/>
      </c>
      <c s="182" t="str">
        <f t="shared" si="1304"/>
        <v/>
      </c>
      <c s="180" t="str">
        <f t="shared" si="1304"/>
        <v/>
      </c>
      <c s="180" t="str">
        <f t="shared" si="1304"/>
        <v/>
      </c>
      <c s="180" t="str">
        <f t="shared" si="1304"/>
        <v/>
      </c>
      <c s="180" t="str">
        <f t="shared" si="1304"/>
        <v/>
      </c>
      <c s="180" t="str">
        <f t="shared" si="1304"/>
        <v/>
      </c>
      <c s="182" t="str">
        <f t="shared" si="1304"/>
        <v/>
      </c>
      <c s="180" t="str">
        <f t="shared" si="1304"/>
        <v/>
      </c>
      <c s="180" t="str">
        <f t="shared" si="1304"/>
        <v/>
      </c>
      <c s="180" t="str">
        <f t="shared" si="1304"/>
        <v/>
      </c>
      <c s="180" t="str">
        <f t="shared" si="1304"/>
        <v/>
      </c>
      <c s="180" t="str">
        <f t="shared" si="1304"/>
        <v/>
      </c>
      <c s="180" t="str">
        <f t="shared" si="1304"/>
        <v/>
      </c>
    </row>
    <row r="1201" spans="1:65" ht="15.75" customHeight="1">
      <c r="A1201" s="176" t="str">
        <f>IF('S.D.PASTE SHEET'!A1201="","",'S.D.PASTE SHEET'!A1201)</f>
        <v/>
      </c>
      <c s="176" t="str">
        <f>IF('S.D.PASTE SHEET'!B1201="","",'S.D.PASTE SHEET'!B1201)</f>
        <v/>
      </c>
      <c s="176" t="str">
        <f>IF('S.D.PASTE SHEET'!C1201="","",'S.D.PASTE SHEET'!C1201)</f>
        <v/>
      </c>
      <c s="177" t="str">
        <f>IF('S.D.PASTE SHEET'!D1201="","",'S.D.PASTE SHEET'!D1201)</f>
        <v/>
      </c>
      <c s="176" t="str">
        <f>IF('S.D.PASTE SHEET'!E1201="","",UPPER('S.D.PASTE SHEET'!E1201))</f>
        <v/>
      </c>
      <c s="176" t="str">
        <f>IF('S.D.PASTE SHEET'!F1201="","",'S.D.PASTE SHEET'!F1201)</f>
        <v/>
      </c>
      <c s="176" t="str">
        <f>IF('S.D.PASTE SHEET'!G1201="","",UPPER('S.D.PASTE SHEET'!G1201))</f>
        <v/>
      </c>
      <c s="176" t="str">
        <f>IF('S.D.PASTE SHEET'!H1201="","",UPPER('S.D.PASTE SHEET'!H1201))</f>
        <v/>
      </c>
      <c s="176" t="str">
        <f>IF('S.D.PASTE SHEET'!I1201="","",'S.D.PASTE SHEET'!I1201)</f>
        <v/>
      </c>
      <c s="177" t="str">
        <f>IF('S.D.PASTE SHEET'!J1201="","",'S.D.PASTE SHEET'!J1201)</f>
        <v/>
      </c>
      <c s="176" t="str">
        <f>IF('S.D.PASTE SHEET'!K1201="","",'S.D.PASTE SHEET'!K1201)</f>
        <v/>
      </c>
      <c s="176" t="str">
        <f>IF('S.D.PASTE SHEET'!L1201="","",'S.D.PASTE SHEET'!L1201)</f>
        <v/>
      </c>
      <c s="176" t="str">
        <f>IF('S.D.PASTE SHEET'!M1201="","",'S.D.PASTE SHEET'!M1201)</f>
        <v/>
      </c>
      <c s="176" t="str">
        <f>IF('S.D.PASTE SHEET'!N1201="","",'S.D.PASTE SHEET'!N1201)</f>
        <v/>
      </c>
      <c s="176" t="str">
        <f>IF('S.D.PASTE SHEET'!O1201="","",'S.D.PASTE SHEET'!O1201)</f>
        <v/>
      </c>
      <c s="176" t="str">
        <f>IF('S.D.PASTE SHEET'!P1201="","",'S.D.PASTE SHEET'!P1201)</f>
        <v/>
      </c>
      <c s="176" t="str">
        <f>IF('S.D.PASTE SHEET'!Q1201="","",'S.D.PASTE SHEET'!Q1201)</f>
        <v/>
      </c>
      <c s="176" t="str">
        <f>IF('S.D.PASTE SHEET'!R1201="","",'S.D.PASTE SHEET'!R1201)</f>
        <v/>
      </c>
      <c s="176" t="str">
        <f>IF('S.D.PASTE SHEET'!S1201="","",'S.D.PASTE SHEET'!S1201)</f>
        <v/>
      </c>
      <c s="176" t="str">
        <f>IF('S.D.PASTE SHEET'!T1201="","",'S.D.PASTE SHEET'!T1201)</f>
        <v/>
      </c>
      <c s="176" t="str">
        <f>IF('S.D.PASTE SHEET'!U1201="","",'S.D.PASTE SHEET'!U1201)</f>
        <v/>
      </c>
      <c s="176" t="str">
        <f>IF('S.D.PASTE SHEET'!V1201="","",'S.D.PASTE SHEET'!V1201)</f>
        <v/>
      </c>
      <c s="176" t="str">
        <f>IF('S.D.PASTE SHEET'!W1201="","",'S.D.PASTE SHEET'!W1201)</f>
        <v/>
      </c>
      <c s="176" t="str">
        <f>IF('S.D.PASTE SHEET'!X1201="","",'S.D.PASTE SHEET'!X1201)</f>
        <v/>
      </c>
      <c s="176" t="str">
        <f>IF('S.D.PASTE SHEET'!Y1201="","",'S.D.PASTE SHEET'!Y1201)</f>
        <v/>
      </c>
      <c s="176" t="str">
        <f>IF('S.D.PASTE SHEET'!Z1201="","",'S.D.PASTE SHEET'!Z1201)</f>
        <v/>
      </c>
      <c s="176" t="str">
        <f>IF('S.D.PASTE SHEET'!AA1201="","",'S.D.PASTE SHEET'!AA1201)</f>
        <v/>
      </c>
      <c s="176" t="str">
        <f>IF('S.D.PASTE SHEET'!AB1201="","",'S.D.PASTE SHEET'!AB1201)</f>
        <v/>
      </c>
      <c s="176" t="str">
        <f>IF('S.D.PASTE SHEET'!AC1201="","",'S.D.PASTE SHEET'!AC1201)</f>
        <v/>
      </c>
      <c s="176" t="str">
        <f>IF('S.D.PASTE SHEET'!AD1201="","",'S.D.PASTE SHEET'!AD1201)</f>
        <v/>
      </c>
      <c s="178"/>
      <c s="179" t="str">
        <f>IF(AK1201="","",IF(AK1201&gt;0,COUNT($AG$2:AG1201),""))</f>
        <v/>
      </c>
      <c s="180" t="str">
        <f t="shared" si="1302"/>
        <v/>
      </c>
      <c s="180" t="str">
        <f t="shared" si="1302"/>
        <v/>
      </c>
      <c s="180" t="str">
        <f t="shared" si="1302"/>
        <v/>
      </c>
      <c s="181" t="str">
        <f t="shared" si="1302"/>
        <v/>
      </c>
      <c s="180" t="str">
        <f t="shared" si="1302"/>
        <v/>
      </c>
      <c s="180" t="str">
        <f t="shared" si="1302"/>
        <v/>
      </c>
      <c s="180" t="str">
        <f t="shared" si="1302"/>
        <v/>
      </c>
      <c s="180" t="str">
        <f t="shared" si="1302"/>
        <v/>
      </c>
      <c s="180" t="str">
        <f t="shared" si="1302"/>
        <v/>
      </c>
      <c s="181" t="str">
        <f t="shared" si="1302"/>
        <v/>
      </c>
      <c s="180" t="str">
        <f t="shared" si="1302"/>
        <v/>
      </c>
      <c s="180" t="str">
        <f t="shared" si="1302"/>
        <v/>
      </c>
      <c s="180" t="str">
        <f t="shared" si="1302"/>
        <v/>
      </c>
      <c s="180" t="str">
        <f t="shared" si="1302"/>
        <v/>
      </c>
      <c s="180" t="str">
        <f t="shared" si="1302"/>
        <v/>
      </c>
      <c s="180" t="str">
        <f>IF(AND($AJ$1=5,$A1201=5),P1201,"")</f>
        <v/>
      </c>
      <c r="AX1201" s="180" t="str">
        <f>IF(BC1201="","",IF(BC1201&gt;0,COUNT($AY$2:AY1201),""))</f>
        <v/>
      </c>
      <c s="180" t="str">
        <f t="shared" si="1319" ref="AY1201">IF(AND($BB$1=5,$A1201=5,$BC$1=C1201),B1201,"")</f>
        <v/>
      </c>
      <c s="180" t="str">
        <f t="shared" si="1304"/>
        <v/>
      </c>
      <c s="182" t="str">
        <f t="shared" si="1304"/>
        <v/>
      </c>
      <c s="180" t="str">
        <f t="shared" si="1304"/>
        <v/>
      </c>
      <c s="180" t="str">
        <f t="shared" si="1304"/>
        <v/>
      </c>
      <c s="180" t="str">
        <f t="shared" si="1304"/>
        <v/>
      </c>
      <c s="180" t="str">
        <f t="shared" si="1304"/>
        <v/>
      </c>
      <c s="180" t="str">
        <f t="shared" si="1304"/>
        <v/>
      </c>
      <c s="182" t="str">
        <f t="shared" si="1304"/>
        <v/>
      </c>
      <c s="180" t="str">
        <f t="shared" si="1304"/>
        <v/>
      </c>
      <c s="180" t="str">
        <f t="shared" si="1304"/>
        <v/>
      </c>
      <c s="180" t="str">
        <f t="shared" si="1304"/>
        <v/>
      </c>
      <c s="180" t="str">
        <f t="shared" si="1304"/>
        <v/>
      </c>
      <c s="180" t="str">
        <f t="shared" si="1304"/>
        <v/>
      </c>
      <c s="180" t="str">
        <f t="shared" si="1304"/>
        <v/>
      </c>
    </row>
    <row r="1202" spans="1:65" ht="15.75" customHeight="1">
      <c r="A1202" s="176" t="str">
        <f>IF('S.D.PASTE SHEET'!A1202="","",'S.D.PASTE SHEET'!A1202)</f>
        <v/>
      </c>
      <c s="176" t="str">
        <f>IF('S.D.PASTE SHEET'!B1202="","",'S.D.PASTE SHEET'!B1202)</f>
        <v/>
      </c>
      <c s="176" t="str">
        <f>IF('S.D.PASTE SHEET'!C1202="","",'S.D.PASTE SHEET'!C1202)</f>
        <v/>
      </c>
      <c s="177" t="str">
        <f>IF('S.D.PASTE SHEET'!D1202="","",'S.D.PASTE SHEET'!D1202)</f>
        <v/>
      </c>
      <c s="176" t="str">
        <f>IF('S.D.PASTE SHEET'!E1202="","",UPPER('S.D.PASTE SHEET'!E1202))</f>
        <v/>
      </c>
      <c s="176" t="str">
        <f>IF('S.D.PASTE SHEET'!F1202="","",'S.D.PASTE SHEET'!F1202)</f>
        <v/>
      </c>
      <c s="176" t="str">
        <f>IF('S.D.PASTE SHEET'!G1202="","",UPPER('S.D.PASTE SHEET'!G1202))</f>
        <v/>
      </c>
      <c s="176" t="str">
        <f>IF('S.D.PASTE SHEET'!H1202="","",UPPER('S.D.PASTE SHEET'!H1202))</f>
        <v/>
      </c>
      <c s="176" t="str">
        <f>IF('S.D.PASTE SHEET'!I1202="","",'S.D.PASTE SHEET'!I1202)</f>
        <v/>
      </c>
      <c s="177" t="str">
        <f>IF('S.D.PASTE SHEET'!J1202="","",'S.D.PASTE SHEET'!J1202)</f>
        <v/>
      </c>
      <c s="176" t="str">
        <f>IF('S.D.PASTE SHEET'!K1202="","",'S.D.PASTE SHEET'!K1202)</f>
        <v/>
      </c>
      <c s="176" t="str">
        <f>IF('S.D.PASTE SHEET'!L1202="","",'S.D.PASTE SHEET'!L1202)</f>
        <v/>
      </c>
      <c s="176" t="str">
        <f>IF('S.D.PASTE SHEET'!M1202="","",'S.D.PASTE SHEET'!M1202)</f>
        <v/>
      </c>
      <c s="176" t="str">
        <f>IF('S.D.PASTE SHEET'!N1202="","",'S.D.PASTE SHEET'!N1202)</f>
        <v/>
      </c>
      <c s="176" t="str">
        <f>IF('S.D.PASTE SHEET'!O1202="","",'S.D.PASTE SHEET'!O1202)</f>
        <v/>
      </c>
      <c s="176" t="str">
        <f>IF('S.D.PASTE SHEET'!P1202="","",'S.D.PASTE SHEET'!P1202)</f>
        <v/>
      </c>
      <c s="176" t="str">
        <f>IF('S.D.PASTE SHEET'!Q1202="","",'S.D.PASTE SHEET'!Q1202)</f>
        <v/>
      </c>
      <c s="176" t="str">
        <f>IF('S.D.PASTE SHEET'!R1202="","",'S.D.PASTE SHEET'!R1202)</f>
        <v/>
      </c>
      <c s="176" t="str">
        <f>IF('S.D.PASTE SHEET'!S1202="","",'S.D.PASTE SHEET'!S1202)</f>
        <v/>
      </c>
      <c s="176" t="str">
        <f>IF('S.D.PASTE SHEET'!T1202="","",'S.D.PASTE SHEET'!T1202)</f>
        <v/>
      </c>
      <c s="176" t="str">
        <f>IF('S.D.PASTE SHEET'!U1202="","",'S.D.PASTE SHEET'!U1202)</f>
        <v/>
      </c>
      <c s="176" t="str">
        <f>IF('S.D.PASTE SHEET'!V1202="","",'S.D.PASTE SHEET'!V1202)</f>
        <v/>
      </c>
      <c s="176" t="str">
        <f>IF('S.D.PASTE SHEET'!W1202="","",'S.D.PASTE SHEET'!W1202)</f>
        <v/>
      </c>
      <c s="176" t="str">
        <f>IF('S.D.PASTE SHEET'!X1202="","",'S.D.PASTE SHEET'!X1202)</f>
        <v/>
      </c>
      <c s="176" t="str">
        <f>IF('S.D.PASTE SHEET'!Y1202="","",'S.D.PASTE SHEET'!Y1202)</f>
        <v/>
      </c>
      <c s="176" t="str">
        <f>IF('S.D.PASTE SHEET'!Z1202="","",'S.D.PASTE SHEET'!Z1202)</f>
        <v/>
      </c>
      <c s="176" t="str">
        <f>IF('S.D.PASTE SHEET'!AA1202="","",'S.D.PASTE SHEET'!AA1202)</f>
        <v/>
      </c>
      <c s="176" t="str">
        <f>IF('S.D.PASTE SHEET'!AB1202="","",'S.D.PASTE SHEET'!AB1202)</f>
        <v/>
      </c>
      <c s="176" t="str">
        <f>IF('S.D.PASTE SHEET'!AC1202="","",'S.D.PASTE SHEET'!AC1202)</f>
        <v/>
      </c>
      <c s="176" t="str">
        <f>IF('S.D.PASTE SHEET'!AD1202="","",'S.D.PASTE SHEET'!AD1202)</f>
        <v/>
      </c>
      <c s="178"/>
      <c s="179" t="str">
        <f>IF(AK1202="","",IF(AK1202&gt;0,COUNT($AG$2:AG1202),""))</f>
        <v/>
      </c>
      <c s="180" t="str">
        <f t="shared" si="1320" ref="AG1202:AV1217">IF(AND($AJ$1=5,$A1202=5),A1202,"")</f>
        <v/>
      </c>
      <c s="180" t="str">
        <f t="shared" si="1320"/>
        <v/>
      </c>
      <c s="180" t="str">
        <f t="shared" si="1320"/>
        <v/>
      </c>
      <c s="181" t="str">
        <f t="shared" si="1320"/>
        <v/>
      </c>
      <c s="180" t="str">
        <f t="shared" si="1320"/>
        <v/>
      </c>
      <c s="180" t="str">
        <f t="shared" si="1320"/>
        <v/>
      </c>
      <c s="180" t="str">
        <f t="shared" si="1320"/>
        <v/>
      </c>
      <c s="180" t="str">
        <f t="shared" si="1320"/>
        <v/>
      </c>
      <c s="180" t="str">
        <f t="shared" si="1320"/>
        <v/>
      </c>
      <c s="181" t="str">
        <f t="shared" si="1320"/>
        <v/>
      </c>
      <c s="180" t="str">
        <f t="shared" si="1320"/>
        <v/>
      </c>
      <c s="180" t="str">
        <f t="shared" si="1320"/>
        <v/>
      </c>
      <c s="180" t="str">
        <f t="shared" si="1320"/>
        <v/>
      </c>
      <c s="180" t="str">
        <f t="shared" si="1320"/>
        <v/>
      </c>
      <c s="180" t="str">
        <f t="shared" si="1320"/>
        <v/>
      </c>
      <c s="180" t="str">
        <f t="shared" si="1320"/>
        <v/>
      </c>
      <c r="AX1202" s="180" t="str">
        <f>IF(BC1202="","",IF(BC1202&gt;0,COUNT($AY$2:AY1202),""))</f>
        <v/>
      </c>
      <c s="180" t="str">
        <f t="shared" si="1321" ref="AY1202">IF(AND($BB$1=5,$A1202=5,$BC$1=C1202),B1202,"")</f>
        <v/>
      </c>
      <c s="180" t="str">
        <f t="shared" si="1322" ref="AZ1202:BM1217">IF(AND($BB$1=5,$A1202=5,$BC$1=$B1202),C1202,"")</f>
        <v/>
      </c>
      <c s="182" t="str">
        <f t="shared" si="1322"/>
        <v/>
      </c>
      <c s="180" t="str">
        <f t="shared" si="1322"/>
        <v/>
      </c>
      <c s="180" t="str">
        <f t="shared" si="1322"/>
        <v/>
      </c>
      <c s="180" t="str">
        <f t="shared" si="1322"/>
        <v/>
      </c>
      <c s="180" t="str">
        <f t="shared" si="1322"/>
        <v/>
      </c>
      <c s="180" t="str">
        <f t="shared" si="1322"/>
        <v/>
      </c>
      <c s="182" t="str">
        <f t="shared" si="1322"/>
        <v/>
      </c>
      <c s="180" t="str">
        <f t="shared" si="1322"/>
        <v/>
      </c>
      <c s="180" t="str">
        <f t="shared" si="1322"/>
        <v/>
      </c>
      <c s="180" t="str">
        <f t="shared" si="1322"/>
        <v/>
      </c>
      <c s="180" t="str">
        <f t="shared" si="1322"/>
        <v/>
      </c>
      <c s="180" t="str">
        <f t="shared" si="1322"/>
        <v/>
      </c>
      <c s="180" t="str">
        <f t="shared" si="1322"/>
        <v/>
      </c>
    </row>
    <row r="1203" spans="1:65" ht="15.75" customHeight="1">
      <c r="A1203" s="176" t="str">
        <f>IF('S.D.PASTE SHEET'!A1203="","",'S.D.PASTE SHEET'!A1203)</f>
        <v/>
      </c>
      <c s="176" t="str">
        <f>IF('S.D.PASTE SHEET'!B1203="","",'S.D.PASTE SHEET'!B1203)</f>
        <v/>
      </c>
      <c s="176" t="str">
        <f>IF('S.D.PASTE SHEET'!C1203="","",'S.D.PASTE SHEET'!C1203)</f>
        <v/>
      </c>
      <c s="177" t="str">
        <f>IF('S.D.PASTE SHEET'!D1203="","",'S.D.PASTE SHEET'!D1203)</f>
        <v/>
      </c>
      <c s="176" t="str">
        <f>IF('S.D.PASTE SHEET'!E1203="","",UPPER('S.D.PASTE SHEET'!E1203))</f>
        <v/>
      </c>
      <c s="176" t="str">
        <f>IF('S.D.PASTE SHEET'!F1203="","",'S.D.PASTE SHEET'!F1203)</f>
        <v/>
      </c>
      <c s="176" t="str">
        <f>IF('S.D.PASTE SHEET'!G1203="","",UPPER('S.D.PASTE SHEET'!G1203))</f>
        <v/>
      </c>
      <c s="176" t="str">
        <f>IF('S.D.PASTE SHEET'!H1203="","",UPPER('S.D.PASTE SHEET'!H1203))</f>
        <v/>
      </c>
      <c s="176" t="str">
        <f>IF('S.D.PASTE SHEET'!I1203="","",'S.D.PASTE SHEET'!I1203)</f>
        <v/>
      </c>
      <c s="177" t="str">
        <f>IF('S.D.PASTE SHEET'!J1203="","",'S.D.PASTE SHEET'!J1203)</f>
        <v/>
      </c>
      <c s="176" t="str">
        <f>IF('S.D.PASTE SHEET'!K1203="","",'S.D.PASTE SHEET'!K1203)</f>
        <v/>
      </c>
      <c s="176" t="str">
        <f>IF('S.D.PASTE SHEET'!L1203="","",'S.D.PASTE SHEET'!L1203)</f>
        <v/>
      </c>
      <c s="176" t="str">
        <f>IF('S.D.PASTE SHEET'!M1203="","",'S.D.PASTE SHEET'!M1203)</f>
        <v/>
      </c>
      <c s="176" t="str">
        <f>IF('S.D.PASTE SHEET'!N1203="","",'S.D.PASTE SHEET'!N1203)</f>
        <v/>
      </c>
      <c s="176" t="str">
        <f>IF('S.D.PASTE SHEET'!O1203="","",'S.D.PASTE SHEET'!O1203)</f>
        <v/>
      </c>
      <c s="176" t="str">
        <f>IF('S.D.PASTE SHEET'!P1203="","",'S.D.PASTE SHEET'!P1203)</f>
        <v/>
      </c>
      <c s="176" t="str">
        <f>IF('S.D.PASTE SHEET'!Q1203="","",'S.D.PASTE SHEET'!Q1203)</f>
        <v/>
      </c>
      <c s="176" t="str">
        <f>IF('S.D.PASTE SHEET'!R1203="","",'S.D.PASTE SHEET'!R1203)</f>
        <v/>
      </c>
      <c s="176" t="str">
        <f>IF('S.D.PASTE SHEET'!S1203="","",'S.D.PASTE SHEET'!S1203)</f>
        <v/>
      </c>
      <c s="176" t="str">
        <f>IF('S.D.PASTE SHEET'!T1203="","",'S.D.PASTE SHEET'!T1203)</f>
        <v/>
      </c>
      <c s="176" t="str">
        <f>IF('S.D.PASTE SHEET'!U1203="","",'S.D.PASTE SHEET'!U1203)</f>
        <v/>
      </c>
      <c s="176" t="str">
        <f>IF('S.D.PASTE SHEET'!V1203="","",'S.D.PASTE SHEET'!V1203)</f>
        <v/>
      </c>
      <c s="176" t="str">
        <f>IF('S.D.PASTE SHEET'!W1203="","",'S.D.PASTE SHEET'!W1203)</f>
        <v/>
      </c>
      <c s="176" t="str">
        <f>IF('S.D.PASTE SHEET'!X1203="","",'S.D.PASTE SHEET'!X1203)</f>
        <v/>
      </c>
      <c s="176" t="str">
        <f>IF('S.D.PASTE SHEET'!Y1203="","",'S.D.PASTE SHEET'!Y1203)</f>
        <v/>
      </c>
      <c s="176" t="str">
        <f>IF('S.D.PASTE SHEET'!Z1203="","",'S.D.PASTE SHEET'!Z1203)</f>
        <v/>
      </c>
      <c s="176" t="str">
        <f>IF('S.D.PASTE SHEET'!AA1203="","",'S.D.PASTE SHEET'!AA1203)</f>
        <v/>
      </c>
      <c s="176" t="str">
        <f>IF('S.D.PASTE SHEET'!AB1203="","",'S.D.PASTE SHEET'!AB1203)</f>
        <v/>
      </c>
      <c s="176" t="str">
        <f>IF('S.D.PASTE SHEET'!AC1203="","",'S.D.PASTE SHEET'!AC1203)</f>
        <v/>
      </c>
      <c s="176" t="str">
        <f>IF('S.D.PASTE SHEET'!AD1203="","",'S.D.PASTE SHEET'!AD1203)</f>
        <v/>
      </c>
      <c s="178"/>
      <c s="179" t="str">
        <f>IF(AK1203="","",IF(AK1203&gt;0,COUNT($AG$2:AG1203),""))</f>
        <v/>
      </c>
      <c s="180" t="str">
        <f t="shared" si="1320"/>
        <v/>
      </c>
      <c s="180" t="str">
        <f t="shared" si="1320"/>
        <v/>
      </c>
      <c s="180" t="str">
        <f t="shared" si="1320"/>
        <v/>
      </c>
      <c s="181" t="str">
        <f t="shared" si="1320"/>
        <v/>
      </c>
      <c s="180" t="str">
        <f t="shared" si="1320"/>
        <v/>
      </c>
      <c s="180" t="str">
        <f t="shared" si="1320"/>
        <v/>
      </c>
      <c s="180" t="str">
        <f t="shared" si="1320"/>
        <v/>
      </c>
      <c s="180" t="str">
        <f t="shared" si="1320"/>
        <v/>
      </c>
      <c s="180" t="str">
        <f t="shared" si="1320"/>
        <v/>
      </c>
      <c s="181" t="str">
        <f t="shared" si="1320"/>
        <v/>
      </c>
      <c s="180" t="str">
        <f t="shared" si="1320"/>
        <v/>
      </c>
      <c s="180" t="str">
        <f t="shared" si="1320"/>
        <v/>
      </c>
      <c s="180" t="str">
        <f t="shared" si="1320"/>
        <v/>
      </c>
      <c s="180" t="str">
        <f t="shared" si="1320"/>
        <v/>
      </c>
      <c s="180" t="str">
        <f t="shared" si="1320"/>
        <v/>
      </c>
      <c s="180" t="str">
        <f t="shared" si="1320"/>
        <v/>
      </c>
      <c r="AX1203" s="180" t="str">
        <f>IF(BC1203="","",IF(BC1203&gt;0,COUNT($AY$2:AY1203),""))</f>
        <v/>
      </c>
      <c s="180" t="str">
        <f t="shared" si="1323" ref="AY1203">IF(AND($BB$1=5,$A1203=5,$BC$1=C1203),B1203,"")</f>
        <v/>
      </c>
      <c s="180" t="str">
        <f t="shared" si="1322"/>
        <v/>
      </c>
      <c s="182" t="str">
        <f t="shared" si="1322"/>
        <v/>
      </c>
      <c s="180" t="str">
        <f t="shared" si="1322"/>
        <v/>
      </c>
      <c s="180" t="str">
        <f t="shared" si="1322"/>
        <v/>
      </c>
      <c s="180" t="str">
        <f t="shared" si="1322"/>
        <v/>
      </c>
      <c s="180" t="str">
        <f t="shared" si="1322"/>
        <v/>
      </c>
      <c s="180" t="str">
        <f t="shared" si="1322"/>
        <v/>
      </c>
      <c s="182" t="str">
        <f t="shared" si="1322"/>
        <v/>
      </c>
      <c s="180" t="str">
        <f t="shared" si="1322"/>
        <v/>
      </c>
      <c s="180" t="str">
        <f t="shared" si="1322"/>
        <v/>
      </c>
      <c s="180" t="str">
        <f t="shared" si="1322"/>
        <v/>
      </c>
      <c s="180" t="str">
        <f t="shared" si="1322"/>
        <v/>
      </c>
      <c s="180" t="str">
        <f t="shared" si="1322"/>
        <v/>
      </c>
      <c s="180" t="str">
        <f t="shared" si="1322"/>
        <v/>
      </c>
    </row>
    <row r="1204" spans="1:65" ht="15.75" customHeight="1">
      <c r="A1204" s="176" t="str">
        <f>IF('S.D.PASTE SHEET'!A1204="","",'S.D.PASTE SHEET'!A1204)</f>
        <v/>
      </c>
      <c s="176" t="str">
        <f>IF('S.D.PASTE SHEET'!B1204="","",'S.D.PASTE SHEET'!B1204)</f>
        <v/>
      </c>
      <c s="176" t="str">
        <f>IF('S.D.PASTE SHEET'!C1204="","",'S.D.PASTE SHEET'!C1204)</f>
        <v/>
      </c>
      <c s="177" t="str">
        <f>IF('S.D.PASTE SHEET'!D1204="","",'S.D.PASTE SHEET'!D1204)</f>
        <v/>
      </c>
      <c s="176" t="str">
        <f>IF('S.D.PASTE SHEET'!E1204="","",UPPER('S.D.PASTE SHEET'!E1204))</f>
        <v/>
      </c>
      <c s="176" t="str">
        <f>IF('S.D.PASTE SHEET'!F1204="","",'S.D.PASTE SHEET'!F1204)</f>
        <v/>
      </c>
      <c s="176" t="str">
        <f>IF('S.D.PASTE SHEET'!G1204="","",UPPER('S.D.PASTE SHEET'!G1204))</f>
        <v/>
      </c>
      <c s="176" t="str">
        <f>IF('S.D.PASTE SHEET'!H1204="","",UPPER('S.D.PASTE SHEET'!H1204))</f>
        <v/>
      </c>
      <c s="176" t="str">
        <f>IF('S.D.PASTE SHEET'!I1204="","",'S.D.PASTE SHEET'!I1204)</f>
        <v/>
      </c>
      <c s="177" t="str">
        <f>IF('S.D.PASTE SHEET'!J1204="","",'S.D.PASTE SHEET'!J1204)</f>
        <v/>
      </c>
      <c s="176" t="str">
        <f>IF('S.D.PASTE SHEET'!K1204="","",'S.D.PASTE SHEET'!K1204)</f>
        <v/>
      </c>
      <c s="176" t="str">
        <f>IF('S.D.PASTE SHEET'!L1204="","",'S.D.PASTE SHEET'!L1204)</f>
        <v/>
      </c>
      <c s="176" t="str">
        <f>IF('S.D.PASTE SHEET'!M1204="","",'S.D.PASTE SHEET'!M1204)</f>
        <v/>
      </c>
      <c s="176" t="str">
        <f>IF('S.D.PASTE SHEET'!N1204="","",'S.D.PASTE SHEET'!N1204)</f>
        <v/>
      </c>
      <c s="176" t="str">
        <f>IF('S.D.PASTE SHEET'!O1204="","",'S.D.PASTE SHEET'!O1204)</f>
        <v/>
      </c>
      <c s="176" t="str">
        <f>IF('S.D.PASTE SHEET'!P1204="","",'S.D.PASTE SHEET'!P1204)</f>
        <v/>
      </c>
      <c s="176" t="str">
        <f>IF('S.D.PASTE SHEET'!Q1204="","",'S.D.PASTE SHEET'!Q1204)</f>
        <v/>
      </c>
      <c s="176" t="str">
        <f>IF('S.D.PASTE SHEET'!R1204="","",'S.D.PASTE SHEET'!R1204)</f>
        <v/>
      </c>
      <c s="176" t="str">
        <f>IF('S.D.PASTE SHEET'!S1204="","",'S.D.PASTE SHEET'!S1204)</f>
        <v/>
      </c>
      <c s="176" t="str">
        <f>IF('S.D.PASTE SHEET'!T1204="","",'S.D.PASTE SHEET'!T1204)</f>
        <v/>
      </c>
      <c s="176" t="str">
        <f>IF('S.D.PASTE SHEET'!U1204="","",'S.D.PASTE SHEET'!U1204)</f>
        <v/>
      </c>
      <c s="176" t="str">
        <f>IF('S.D.PASTE SHEET'!V1204="","",'S.D.PASTE SHEET'!V1204)</f>
        <v/>
      </c>
      <c s="176" t="str">
        <f>IF('S.D.PASTE SHEET'!W1204="","",'S.D.PASTE SHEET'!W1204)</f>
        <v/>
      </c>
      <c s="176" t="str">
        <f>IF('S.D.PASTE SHEET'!X1204="","",'S.D.PASTE SHEET'!X1204)</f>
        <v/>
      </c>
      <c s="176" t="str">
        <f>IF('S.D.PASTE SHEET'!Y1204="","",'S.D.PASTE SHEET'!Y1204)</f>
        <v/>
      </c>
      <c s="176" t="str">
        <f>IF('S.D.PASTE SHEET'!Z1204="","",'S.D.PASTE SHEET'!Z1204)</f>
        <v/>
      </c>
      <c s="176" t="str">
        <f>IF('S.D.PASTE SHEET'!AA1204="","",'S.D.PASTE SHEET'!AA1204)</f>
        <v/>
      </c>
      <c s="176" t="str">
        <f>IF('S.D.PASTE SHEET'!AB1204="","",'S.D.PASTE SHEET'!AB1204)</f>
        <v/>
      </c>
      <c s="176" t="str">
        <f>IF('S.D.PASTE SHEET'!AC1204="","",'S.D.PASTE SHEET'!AC1204)</f>
        <v/>
      </c>
      <c s="176" t="str">
        <f>IF('S.D.PASTE SHEET'!AD1204="","",'S.D.PASTE SHEET'!AD1204)</f>
        <v/>
      </c>
      <c s="178"/>
      <c s="179" t="str">
        <f>IF(AK1204="","",IF(AK1204&gt;0,COUNT($AG$2:AG1204),""))</f>
        <v/>
      </c>
      <c s="180" t="str">
        <f t="shared" si="1320"/>
        <v/>
      </c>
      <c s="180" t="str">
        <f t="shared" si="1320"/>
        <v/>
      </c>
      <c s="180" t="str">
        <f t="shared" si="1320"/>
        <v/>
      </c>
      <c s="181" t="str">
        <f t="shared" si="1320"/>
        <v/>
      </c>
      <c s="180" t="str">
        <f t="shared" si="1320"/>
        <v/>
      </c>
      <c s="180" t="str">
        <f t="shared" si="1320"/>
        <v/>
      </c>
      <c s="180" t="str">
        <f t="shared" si="1320"/>
        <v/>
      </c>
      <c s="180" t="str">
        <f t="shared" si="1320"/>
        <v/>
      </c>
      <c s="180" t="str">
        <f t="shared" si="1320"/>
        <v/>
      </c>
      <c s="181" t="str">
        <f t="shared" si="1320"/>
        <v/>
      </c>
      <c s="180" t="str">
        <f t="shared" si="1320"/>
        <v/>
      </c>
      <c s="180" t="str">
        <f t="shared" si="1320"/>
        <v/>
      </c>
      <c s="180" t="str">
        <f t="shared" si="1320"/>
        <v/>
      </c>
      <c s="180" t="str">
        <f t="shared" si="1320"/>
        <v/>
      </c>
      <c s="180" t="str">
        <f t="shared" si="1320"/>
        <v/>
      </c>
      <c s="180" t="str">
        <f t="shared" si="1320"/>
        <v/>
      </c>
      <c r="AX1204" s="180" t="str">
        <f>IF(BC1204="","",IF(BC1204&gt;0,COUNT($AY$2:AY1204),""))</f>
        <v/>
      </c>
      <c s="180" t="str">
        <f t="shared" si="1324" ref="AY1204">IF(AND($BB$1=5,$A1204=5,$BC$1=C1204),B1204,"")</f>
        <v/>
      </c>
      <c s="180" t="str">
        <f t="shared" si="1322"/>
        <v/>
      </c>
      <c s="182" t="str">
        <f t="shared" si="1322"/>
        <v/>
      </c>
      <c s="180" t="str">
        <f t="shared" si="1322"/>
        <v/>
      </c>
      <c s="180" t="str">
        <f t="shared" si="1322"/>
        <v/>
      </c>
      <c s="180" t="str">
        <f t="shared" si="1322"/>
        <v/>
      </c>
      <c s="180" t="str">
        <f t="shared" si="1322"/>
        <v/>
      </c>
      <c s="180" t="str">
        <f t="shared" si="1322"/>
        <v/>
      </c>
      <c s="182" t="str">
        <f t="shared" si="1322"/>
        <v/>
      </c>
      <c s="180" t="str">
        <f t="shared" si="1322"/>
        <v/>
      </c>
      <c s="180" t="str">
        <f t="shared" si="1322"/>
        <v/>
      </c>
      <c s="180" t="str">
        <f t="shared" si="1322"/>
        <v/>
      </c>
      <c s="180" t="str">
        <f t="shared" si="1322"/>
        <v/>
      </c>
      <c s="180" t="str">
        <f t="shared" si="1322"/>
        <v/>
      </c>
      <c s="180" t="str">
        <f t="shared" si="1322"/>
        <v/>
      </c>
    </row>
    <row r="1205" spans="1:65" ht="15.75" customHeight="1">
      <c r="A1205" s="176" t="str">
        <f>IF('S.D.PASTE SHEET'!A1205="","",'S.D.PASTE SHEET'!A1205)</f>
        <v/>
      </c>
      <c s="176" t="str">
        <f>IF('S.D.PASTE SHEET'!B1205="","",'S.D.PASTE SHEET'!B1205)</f>
        <v/>
      </c>
      <c s="176" t="str">
        <f>IF('S.D.PASTE SHEET'!C1205="","",'S.D.PASTE SHEET'!C1205)</f>
        <v/>
      </c>
      <c s="177" t="str">
        <f>IF('S.D.PASTE SHEET'!D1205="","",'S.D.PASTE SHEET'!D1205)</f>
        <v/>
      </c>
      <c s="176" t="str">
        <f>IF('S.D.PASTE SHEET'!E1205="","",UPPER('S.D.PASTE SHEET'!E1205))</f>
        <v/>
      </c>
      <c s="176" t="str">
        <f>IF('S.D.PASTE SHEET'!F1205="","",'S.D.PASTE SHEET'!F1205)</f>
        <v/>
      </c>
      <c s="176" t="str">
        <f>IF('S.D.PASTE SHEET'!G1205="","",UPPER('S.D.PASTE SHEET'!G1205))</f>
        <v/>
      </c>
      <c s="176" t="str">
        <f>IF('S.D.PASTE SHEET'!H1205="","",UPPER('S.D.PASTE SHEET'!H1205))</f>
        <v/>
      </c>
      <c s="176" t="str">
        <f>IF('S.D.PASTE SHEET'!I1205="","",'S.D.PASTE SHEET'!I1205)</f>
        <v/>
      </c>
      <c s="177" t="str">
        <f>IF('S.D.PASTE SHEET'!J1205="","",'S.D.PASTE SHEET'!J1205)</f>
        <v/>
      </c>
      <c s="176" t="str">
        <f>IF('S.D.PASTE SHEET'!K1205="","",'S.D.PASTE SHEET'!K1205)</f>
        <v/>
      </c>
      <c s="176" t="str">
        <f>IF('S.D.PASTE SHEET'!L1205="","",'S.D.PASTE SHEET'!L1205)</f>
        <v/>
      </c>
      <c s="176" t="str">
        <f>IF('S.D.PASTE SHEET'!M1205="","",'S.D.PASTE SHEET'!M1205)</f>
        <v/>
      </c>
      <c s="176" t="str">
        <f>IF('S.D.PASTE SHEET'!N1205="","",'S.D.PASTE SHEET'!N1205)</f>
        <v/>
      </c>
      <c s="176" t="str">
        <f>IF('S.D.PASTE SHEET'!O1205="","",'S.D.PASTE SHEET'!O1205)</f>
        <v/>
      </c>
      <c s="176" t="str">
        <f>IF('S.D.PASTE SHEET'!P1205="","",'S.D.PASTE SHEET'!P1205)</f>
        <v/>
      </c>
      <c s="176" t="str">
        <f>IF('S.D.PASTE SHEET'!Q1205="","",'S.D.PASTE SHEET'!Q1205)</f>
        <v/>
      </c>
      <c s="176" t="str">
        <f>IF('S.D.PASTE SHEET'!R1205="","",'S.D.PASTE SHEET'!R1205)</f>
        <v/>
      </c>
      <c s="176" t="str">
        <f>IF('S.D.PASTE SHEET'!S1205="","",'S.D.PASTE SHEET'!S1205)</f>
        <v/>
      </c>
      <c s="176" t="str">
        <f>IF('S.D.PASTE SHEET'!T1205="","",'S.D.PASTE SHEET'!T1205)</f>
        <v/>
      </c>
      <c s="176" t="str">
        <f>IF('S.D.PASTE SHEET'!U1205="","",'S.D.PASTE SHEET'!U1205)</f>
        <v/>
      </c>
      <c s="176" t="str">
        <f>IF('S.D.PASTE SHEET'!V1205="","",'S.D.PASTE SHEET'!V1205)</f>
        <v/>
      </c>
      <c s="176" t="str">
        <f>IF('S.D.PASTE SHEET'!W1205="","",'S.D.PASTE SHEET'!W1205)</f>
        <v/>
      </c>
      <c s="176" t="str">
        <f>IF('S.D.PASTE SHEET'!X1205="","",'S.D.PASTE SHEET'!X1205)</f>
        <v/>
      </c>
      <c s="176" t="str">
        <f>IF('S.D.PASTE SHEET'!Y1205="","",'S.D.PASTE SHEET'!Y1205)</f>
        <v/>
      </c>
      <c s="176" t="str">
        <f>IF('S.D.PASTE SHEET'!Z1205="","",'S.D.PASTE SHEET'!Z1205)</f>
        <v/>
      </c>
      <c s="176" t="str">
        <f>IF('S.D.PASTE SHEET'!AA1205="","",'S.D.PASTE SHEET'!AA1205)</f>
        <v/>
      </c>
      <c s="176" t="str">
        <f>IF('S.D.PASTE SHEET'!AB1205="","",'S.D.PASTE SHEET'!AB1205)</f>
        <v/>
      </c>
      <c s="176" t="str">
        <f>IF('S.D.PASTE SHEET'!AC1205="","",'S.D.PASTE SHEET'!AC1205)</f>
        <v/>
      </c>
      <c s="176" t="str">
        <f>IF('S.D.PASTE SHEET'!AD1205="","",'S.D.PASTE SHEET'!AD1205)</f>
        <v/>
      </c>
      <c s="178"/>
      <c s="179" t="str">
        <f>IF(AK1205="","",IF(AK1205&gt;0,COUNT($AG$2:AG1205),""))</f>
        <v/>
      </c>
      <c s="180" t="str">
        <f t="shared" si="1320"/>
        <v/>
      </c>
      <c s="180" t="str">
        <f t="shared" si="1320"/>
        <v/>
      </c>
      <c s="180" t="str">
        <f t="shared" si="1320"/>
        <v/>
      </c>
      <c s="181" t="str">
        <f t="shared" si="1320"/>
        <v/>
      </c>
      <c s="180" t="str">
        <f t="shared" si="1320"/>
        <v/>
      </c>
      <c s="180" t="str">
        <f t="shared" si="1320"/>
        <v/>
      </c>
      <c s="180" t="str">
        <f t="shared" si="1320"/>
        <v/>
      </c>
      <c s="180" t="str">
        <f t="shared" si="1320"/>
        <v/>
      </c>
      <c s="180" t="str">
        <f t="shared" si="1320"/>
        <v/>
      </c>
      <c s="181" t="str">
        <f t="shared" si="1320"/>
        <v/>
      </c>
      <c s="180" t="str">
        <f t="shared" si="1320"/>
        <v/>
      </c>
      <c s="180" t="str">
        <f t="shared" si="1320"/>
        <v/>
      </c>
      <c s="180" t="str">
        <f t="shared" si="1320"/>
        <v/>
      </c>
      <c s="180" t="str">
        <f t="shared" si="1320"/>
        <v/>
      </c>
      <c s="180" t="str">
        <f t="shared" si="1320"/>
        <v/>
      </c>
      <c s="180" t="str">
        <f t="shared" si="1320"/>
        <v/>
      </c>
      <c r="AX1205" s="180" t="str">
        <f>IF(BC1205="","",IF(BC1205&gt;0,COUNT($AY$2:AY1205),""))</f>
        <v/>
      </c>
      <c s="180" t="str">
        <f t="shared" si="1325" ref="AY1205">IF(AND($BB$1=5,$A1205=5,$BC$1=C1205),B1205,"")</f>
        <v/>
      </c>
      <c s="180" t="str">
        <f t="shared" si="1322"/>
        <v/>
      </c>
      <c s="182" t="str">
        <f t="shared" si="1322"/>
        <v/>
      </c>
      <c s="180" t="str">
        <f t="shared" si="1322"/>
        <v/>
      </c>
      <c s="180" t="str">
        <f t="shared" si="1322"/>
        <v/>
      </c>
      <c s="180" t="str">
        <f t="shared" si="1322"/>
        <v/>
      </c>
      <c s="180" t="str">
        <f t="shared" si="1322"/>
        <v/>
      </c>
      <c s="180" t="str">
        <f t="shared" si="1322"/>
        <v/>
      </c>
      <c s="182" t="str">
        <f t="shared" si="1322"/>
        <v/>
      </c>
      <c s="180" t="str">
        <f t="shared" si="1322"/>
        <v/>
      </c>
      <c s="180" t="str">
        <f t="shared" si="1322"/>
        <v/>
      </c>
      <c s="180" t="str">
        <f t="shared" si="1322"/>
        <v/>
      </c>
      <c s="180" t="str">
        <f t="shared" si="1322"/>
        <v/>
      </c>
      <c s="180" t="str">
        <f t="shared" si="1322"/>
        <v/>
      </c>
      <c s="180" t="str">
        <f t="shared" si="1322"/>
        <v/>
      </c>
    </row>
    <row r="1206" spans="1:65" ht="15.75" customHeight="1">
      <c r="A1206" s="176" t="str">
        <f>IF('S.D.PASTE SHEET'!A1206="","",'S.D.PASTE SHEET'!A1206)</f>
        <v/>
      </c>
      <c s="176" t="str">
        <f>IF('S.D.PASTE SHEET'!B1206="","",'S.D.PASTE SHEET'!B1206)</f>
        <v/>
      </c>
      <c s="176" t="str">
        <f>IF('S.D.PASTE SHEET'!C1206="","",'S.D.PASTE SHEET'!C1206)</f>
        <v/>
      </c>
      <c s="177" t="str">
        <f>IF('S.D.PASTE SHEET'!D1206="","",'S.D.PASTE SHEET'!D1206)</f>
        <v/>
      </c>
      <c s="176" t="str">
        <f>IF('S.D.PASTE SHEET'!E1206="","",UPPER('S.D.PASTE SHEET'!E1206))</f>
        <v/>
      </c>
      <c s="176" t="str">
        <f>IF('S.D.PASTE SHEET'!F1206="","",'S.D.PASTE SHEET'!F1206)</f>
        <v/>
      </c>
      <c s="176" t="str">
        <f>IF('S.D.PASTE SHEET'!G1206="","",UPPER('S.D.PASTE SHEET'!G1206))</f>
        <v/>
      </c>
      <c s="176" t="str">
        <f>IF('S.D.PASTE SHEET'!H1206="","",UPPER('S.D.PASTE SHEET'!H1206))</f>
        <v/>
      </c>
      <c s="176" t="str">
        <f>IF('S.D.PASTE SHEET'!I1206="","",'S.D.PASTE SHEET'!I1206)</f>
        <v/>
      </c>
      <c s="177" t="str">
        <f>IF('S.D.PASTE SHEET'!J1206="","",'S.D.PASTE SHEET'!J1206)</f>
        <v/>
      </c>
      <c s="176" t="str">
        <f>IF('S.D.PASTE SHEET'!K1206="","",'S.D.PASTE SHEET'!K1206)</f>
        <v/>
      </c>
      <c s="176" t="str">
        <f>IF('S.D.PASTE SHEET'!L1206="","",'S.D.PASTE SHEET'!L1206)</f>
        <v/>
      </c>
      <c s="176" t="str">
        <f>IF('S.D.PASTE SHEET'!M1206="","",'S.D.PASTE SHEET'!M1206)</f>
        <v/>
      </c>
      <c s="176" t="str">
        <f>IF('S.D.PASTE SHEET'!N1206="","",'S.D.PASTE SHEET'!N1206)</f>
        <v/>
      </c>
      <c s="176" t="str">
        <f>IF('S.D.PASTE SHEET'!O1206="","",'S.D.PASTE SHEET'!O1206)</f>
        <v/>
      </c>
      <c s="176" t="str">
        <f>IF('S.D.PASTE SHEET'!P1206="","",'S.D.PASTE SHEET'!P1206)</f>
        <v/>
      </c>
      <c s="176" t="str">
        <f>IF('S.D.PASTE SHEET'!Q1206="","",'S.D.PASTE SHEET'!Q1206)</f>
        <v/>
      </c>
      <c s="176" t="str">
        <f>IF('S.D.PASTE SHEET'!R1206="","",'S.D.PASTE SHEET'!R1206)</f>
        <v/>
      </c>
      <c s="176" t="str">
        <f>IF('S.D.PASTE SHEET'!S1206="","",'S.D.PASTE SHEET'!S1206)</f>
        <v/>
      </c>
      <c s="176" t="str">
        <f>IF('S.D.PASTE SHEET'!T1206="","",'S.D.PASTE SHEET'!T1206)</f>
        <v/>
      </c>
      <c s="176" t="str">
        <f>IF('S.D.PASTE SHEET'!U1206="","",'S.D.PASTE SHEET'!U1206)</f>
        <v/>
      </c>
      <c s="176" t="str">
        <f>IF('S.D.PASTE SHEET'!V1206="","",'S.D.PASTE SHEET'!V1206)</f>
        <v/>
      </c>
      <c s="176" t="str">
        <f>IF('S.D.PASTE SHEET'!W1206="","",'S.D.PASTE SHEET'!W1206)</f>
        <v/>
      </c>
      <c s="176" t="str">
        <f>IF('S.D.PASTE SHEET'!X1206="","",'S.D.PASTE SHEET'!X1206)</f>
        <v/>
      </c>
      <c s="176" t="str">
        <f>IF('S.D.PASTE SHEET'!Y1206="","",'S.D.PASTE SHEET'!Y1206)</f>
        <v/>
      </c>
      <c s="176" t="str">
        <f>IF('S.D.PASTE SHEET'!Z1206="","",'S.D.PASTE SHEET'!Z1206)</f>
        <v/>
      </c>
      <c s="176" t="str">
        <f>IF('S.D.PASTE SHEET'!AA1206="","",'S.D.PASTE SHEET'!AA1206)</f>
        <v/>
      </c>
      <c s="176" t="str">
        <f>IF('S.D.PASTE SHEET'!AB1206="","",'S.D.PASTE SHEET'!AB1206)</f>
        <v/>
      </c>
      <c s="176" t="str">
        <f>IF('S.D.PASTE SHEET'!AC1206="","",'S.D.PASTE SHEET'!AC1206)</f>
        <v/>
      </c>
      <c s="176" t="str">
        <f>IF('S.D.PASTE SHEET'!AD1206="","",'S.D.PASTE SHEET'!AD1206)</f>
        <v/>
      </c>
      <c s="178"/>
      <c s="179" t="str">
        <f>IF(AK1206="","",IF(AK1206&gt;0,COUNT($AG$2:AG1206),""))</f>
        <v/>
      </c>
      <c s="180" t="str">
        <f t="shared" si="1320"/>
        <v/>
      </c>
      <c s="180" t="str">
        <f t="shared" si="1320"/>
        <v/>
      </c>
      <c s="180" t="str">
        <f t="shared" si="1320"/>
        <v/>
      </c>
      <c s="181" t="str">
        <f t="shared" si="1320"/>
        <v/>
      </c>
      <c s="180" t="str">
        <f t="shared" si="1320"/>
        <v/>
      </c>
      <c s="180" t="str">
        <f t="shared" si="1320"/>
        <v/>
      </c>
      <c s="180" t="str">
        <f t="shared" si="1320"/>
        <v/>
      </c>
      <c s="180" t="str">
        <f t="shared" si="1320"/>
        <v/>
      </c>
      <c s="180" t="str">
        <f t="shared" si="1320"/>
        <v/>
      </c>
      <c s="181" t="str">
        <f t="shared" si="1320"/>
        <v/>
      </c>
      <c s="180" t="str">
        <f t="shared" si="1320"/>
        <v/>
      </c>
      <c s="180" t="str">
        <f t="shared" si="1320"/>
        <v/>
      </c>
      <c s="180" t="str">
        <f t="shared" si="1320"/>
        <v/>
      </c>
      <c s="180" t="str">
        <f t="shared" si="1320"/>
        <v/>
      </c>
      <c s="180" t="str">
        <f t="shared" si="1320"/>
        <v/>
      </c>
      <c s="180" t="str">
        <f t="shared" si="1320"/>
        <v/>
      </c>
      <c r="AX1206" s="180" t="str">
        <f>IF(BC1206="","",IF(BC1206&gt;0,COUNT($AY$2:AY1206),""))</f>
        <v/>
      </c>
      <c s="180" t="str">
        <f t="shared" si="1326" ref="AY1206">IF(AND($BB$1=5,$A1206=5,$BC$1=C1206),B1206,"")</f>
        <v/>
      </c>
      <c s="180" t="str">
        <f t="shared" si="1322"/>
        <v/>
      </c>
      <c s="182" t="str">
        <f t="shared" si="1322"/>
        <v/>
      </c>
      <c s="180" t="str">
        <f t="shared" si="1322"/>
        <v/>
      </c>
      <c s="180" t="str">
        <f t="shared" si="1322"/>
        <v/>
      </c>
      <c s="180" t="str">
        <f t="shared" si="1322"/>
        <v/>
      </c>
      <c s="180" t="str">
        <f t="shared" si="1322"/>
        <v/>
      </c>
      <c s="180" t="str">
        <f t="shared" si="1322"/>
        <v/>
      </c>
      <c s="182" t="str">
        <f t="shared" si="1322"/>
        <v/>
      </c>
      <c s="180" t="str">
        <f t="shared" si="1322"/>
        <v/>
      </c>
      <c s="180" t="str">
        <f t="shared" si="1322"/>
        <v/>
      </c>
      <c s="180" t="str">
        <f t="shared" si="1322"/>
        <v/>
      </c>
      <c s="180" t="str">
        <f t="shared" si="1322"/>
        <v/>
      </c>
      <c s="180" t="str">
        <f t="shared" si="1322"/>
        <v/>
      </c>
      <c s="180" t="str">
        <f t="shared" si="1322"/>
        <v/>
      </c>
    </row>
    <row r="1207" spans="1:65" ht="15.75" customHeight="1">
      <c r="A1207" s="176" t="str">
        <f>IF('S.D.PASTE SHEET'!A1207="","",'S.D.PASTE SHEET'!A1207)</f>
        <v/>
      </c>
      <c s="176" t="str">
        <f>IF('S.D.PASTE SHEET'!B1207="","",'S.D.PASTE SHEET'!B1207)</f>
        <v/>
      </c>
      <c s="176" t="str">
        <f>IF('S.D.PASTE SHEET'!C1207="","",'S.D.PASTE SHEET'!C1207)</f>
        <v/>
      </c>
      <c s="177" t="str">
        <f>IF('S.D.PASTE SHEET'!D1207="","",'S.D.PASTE SHEET'!D1207)</f>
        <v/>
      </c>
      <c s="176" t="str">
        <f>IF('S.D.PASTE SHEET'!E1207="","",UPPER('S.D.PASTE SHEET'!E1207))</f>
        <v/>
      </c>
      <c s="176" t="str">
        <f>IF('S.D.PASTE SHEET'!F1207="","",'S.D.PASTE SHEET'!F1207)</f>
        <v/>
      </c>
      <c s="176" t="str">
        <f>IF('S.D.PASTE SHEET'!G1207="","",UPPER('S.D.PASTE SHEET'!G1207))</f>
        <v/>
      </c>
      <c s="176" t="str">
        <f>IF('S.D.PASTE SHEET'!H1207="","",UPPER('S.D.PASTE SHEET'!H1207))</f>
        <v/>
      </c>
      <c s="176" t="str">
        <f>IF('S.D.PASTE SHEET'!I1207="","",'S.D.PASTE SHEET'!I1207)</f>
        <v/>
      </c>
      <c s="177" t="str">
        <f>IF('S.D.PASTE SHEET'!J1207="","",'S.D.PASTE SHEET'!J1207)</f>
        <v/>
      </c>
      <c s="176" t="str">
        <f>IF('S.D.PASTE SHEET'!K1207="","",'S.D.PASTE SHEET'!K1207)</f>
        <v/>
      </c>
      <c s="176" t="str">
        <f>IF('S.D.PASTE SHEET'!L1207="","",'S.D.PASTE SHEET'!L1207)</f>
        <v/>
      </c>
      <c s="176" t="str">
        <f>IF('S.D.PASTE SHEET'!M1207="","",'S.D.PASTE SHEET'!M1207)</f>
        <v/>
      </c>
      <c s="176" t="str">
        <f>IF('S.D.PASTE SHEET'!N1207="","",'S.D.PASTE SHEET'!N1207)</f>
        <v/>
      </c>
      <c s="176" t="str">
        <f>IF('S.D.PASTE SHEET'!O1207="","",'S.D.PASTE SHEET'!O1207)</f>
        <v/>
      </c>
      <c s="176" t="str">
        <f>IF('S.D.PASTE SHEET'!P1207="","",'S.D.PASTE SHEET'!P1207)</f>
        <v/>
      </c>
      <c s="176" t="str">
        <f>IF('S.D.PASTE SHEET'!Q1207="","",'S.D.PASTE SHEET'!Q1207)</f>
        <v/>
      </c>
      <c s="176" t="str">
        <f>IF('S.D.PASTE SHEET'!R1207="","",'S.D.PASTE SHEET'!R1207)</f>
        <v/>
      </c>
      <c s="176" t="str">
        <f>IF('S.D.PASTE SHEET'!S1207="","",'S.D.PASTE SHEET'!S1207)</f>
        <v/>
      </c>
      <c s="176" t="str">
        <f>IF('S.D.PASTE SHEET'!T1207="","",'S.D.PASTE SHEET'!T1207)</f>
        <v/>
      </c>
      <c s="176" t="str">
        <f>IF('S.D.PASTE SHEET'!U1207="","",'S.D.PASTE SHEET'!U1207)</f>
        <v/>
      </c>
      <c s="176" t="str">
        <f>IF('S.D.PASTE SHEET'!V1207="","",'S.D.PASTE SHEET'!V1207)</f>
        <v/>
      </c>
      <c s="176" t="str">
        <f>IF('S.D.PASTE SHEET'!W1207="","",'S.D.PASTE SHEET'!W1207)</f>
        <v/>
      </c>
      <c s="176" t="str">
        <f>IF('S.D.PASTE SHEET'!X1207="","",'S.D.PASTE SHEET'!X1207)</f>
        <v/>
      </c>
      <c s="176" t="str">
        <f>IF('S.D.PASTE SHEET'!Y1207="","",'S.D.PASTE SHEET'!Y1207)</f>
        <v/>
      </c>
      <c s="176" t="str">
        <f>IF('S.D.PASTE SHEET'!Z1207="","",'S.D.PASTE SHEET'!Z1207)</f>
        <v/>
      </c>
      <c s="176" t="str">
        <f>IF('S.D.PASTE SHEET'!AA1207="","",'S.D.PASTE SHEET'!AA1207)</f>
        <v/>
      </c>
      <c s="176" t="str">
        <f>IF('S.D.PASTE SHEET'!AB1207="","",'S.D.PASTE SHEET'!AB1207)</f>
        <v/>
      </c>
      <c s="176" t="str">
        <f>IF('S.D.PASTE SHEET'!AC1207="","",'S.D.PASTE SHEET'!AC1207)</f>
        <v/>
      </c>
      <c s="176" t="str">
        <f>IF('S.D.PASTE SHEET'!AD1207="","",'S.D.PASTE SHEET'!AD1207)</f>
        <v/>
      </c>
      <c s="178"/>
      <c s="179" t="str">
        <f>IF(AK1207="","",IF(AK1207&gt;0,COUNT($AG$2:AG1207),""))</f>
        <v/>
      </c>
      <c s="180" t="str">
        <f t="shared" si="1320"/>
        <v/>
      </c>
      <c s="180" t="str">
        <f t="shared" si="1320"/>
        <v/>
      </c>
      <c s="180" t="str">
        <f t="shared" si="1320"/>
        <v/>
      </c>
      <c s="181" t="str">
        <f t="shared" si="1320"/>
        <v/>
      </c>
      <c s="180" t="str">
        <f t="shared" si="1320"/>
        <v/>
      </c>
      <c s="180" t="str">
        <f t="shared" si="1320"/>
        <v/>
      </c>
      <c s="180" t="str">
        <f t="shared" si="1320"/>
        <v/>
      </c>
      <c s="180" t="str">
        <f t="shared" si="1320"/>
        <v/>
      </c>
      <c s="180" t="str">
        <f t="shared" si="1320"/>
        <v/>
      </c>
      <c s="181" t="str">
        <f t="shared" si="1320"/>
        <v/>
      </c>
      <c s="180" t="str">
        <f t="shared" si="1320"/>
        <v/>
      </c>
      <c s="180" t="str">
        <f t="shared" si="1320"/>
        <v/>
      </c>
      <c s="180" t="str">
        <f t="shared" si="1320"/>
        <v/>
      </c>
      <c s="180" t="str">
        <f t="shared" si="1320"/>
        <v/>
      </c>
      <c s="180" t="str">
        <f t="shared" si="1320"/>
        <v/>
      </c>
      <c s="180" t="str">
        <f t="shared" si="1320"/>
        <v/>
      </c>
      <c r="AX1207" s="180" t="str">
        <f>IF(BC1207="","",IF(BC1207&gt;0,COUNT($AY$2:AY1207),""))</f>
        <v/>
      </c>
      <c s="180" t="str">
        <f t="shared" si="1327" ref="AY1207">IF(AND($BB$1=5,$A1207=5,$BC$1=C1207),B1207,"")</f>
        <v/>
      </c>
      <c s="180" t="str">
        <f t="shared" si="1322"/>
        <v/>
      </c>
      <c s="182" t="str">
        <f t="shared" si="1322"/>
        <v/>
      </c>
      <c s="180" t="str">
        <f t="shared" si="1322"/>
        <v/>
      </c>
      <c s="180" t="str">
        <f t="shared" si="1322"/>
        <v/>
      </c>
      <c s="180" t="str">
        <f t="shared" si="1322"/>
        <v/>
      </c>
      <c s="180" t="str">
        <f t="shared" si="1322"/>
        <v/>
      </c>
      <c s="180" t="str">
        <f t="shared" si="1322"/>
        <v/>
      </c>
      <c s="182" t="str">
        <f t="shared" si="1322"/>
        <v/>
      </c>
      <c s="180" t="str">
        <f t="shared" si="1322"/>
        <v/>
      </c>
      <c s="180" t="str">
        <f t="shared" si="1322"/>
        <v/>
      </c>
      <c s="180" t="str">
        <f t="shared" si="1322"/>
        <v/>
      </c>
      <c s="180" t="str">
        <f t="shared" si="1322"/>
        <v/>
      </c>
      <c s="180" t="str">
        <f t="shared" si="1322"/>
        <v/>
      </c>
      <c s="180" t="str">
        <f t="shared" si="1322"/>
        <v/>
      </c>
    </row>
    <row r="1208" spans="1:65" ht="15.75" customHeight="1">
      <c r="A1208" s="176" t="str">
        <f>IF('S.D.PASTE SHEET'!A1208="","",'S.D.PASTE SHEET'!A1208)</f>
        <v/>
      </c>
      <c s="176" t="str">
        <f>IF('S.D.PASTE SHEET'!B1208="","",'S.D.PASTE SHEET'!B1208)</f>
        <v/>
      </c>
      <c s="176" t="str">
        <f>IF('S.D.PASTE SHEET'!C1208="","",'S.D.PASTE SHEET'!C1208)</f>
        <v/>
      </c>
      <c s="177" t="str">
        <f>IF('S.D.PASTE SHEET'!D1208="","",'S.D.PASTE SHEET'!D1208)</f>
        <v/>
      </c>
      <c s="176" t="str">
        <f>IF('S.D.PASTE SHEET'!E1208="","",UPPER('S.D.PASTE SHEET'!E1208))</f>
        <v/>
      </c>
      <c s="176" t="str">
        <f>IF('S.D.PASTE SHEET'!F1208="","",'S.D.PASTE SHEET'!F1208)</f>
        <v/>
      </c>
      <c s="176" t="str">
        <f>IF('S.D.PASTE SHEET'!G1208="","",UPPER('S.D.PASTE SHEET'!G1208))</f>
        <v/>
      </c>
      <c s="176" t="str">
        <f>IF('S.D.PASTE SHEET'!H1208="","",UPPER('S.D.PASTE SHEET'!H1208))</f>
        <v/>
      </c>
      <c s="176" t="str">
        <f>IF('S.D.PASTE SHEET'!I1208="","",'S.D.PASTE SHEET'!I1208)</f>
        <v/>
      </c>
      <c s="177" t="str">
        <f>IF('S.D.PASTE SHEET'!J1208="","",'S.D.PASTE SHEET'!J1208)</f>
        <v/>
      </c>
      <c s="176" t="str">
        <f>IF('S.D.PASTE SHEET'!K1208="","",'S.D.PASTE SHEET'!K1208)</f>
        <v/>
      </c>
      <c s="176" t="str">
        <f>IF('S.D.PASTE SHEET'!L1208="","",'S.D.PASTE SHEET'!L1208)</f>
        <v/>
      </c>
      <c s="176" t="str">
        <f>IF('S.D.PASTE SHEET'!M1208="","",'S.D.PASTE SHEET'!M1208)</f>
        <v/>
      </c>
      <c s="176" t="str">
        <f>IF('S.D.PASTE SHEET'!N1208="","",'S.D.PASTE SHEET'!N1208)</f>
        <v/>
      </c>
      <c s="176" t="str">
        <f>IF('S.D.PASTE SHEET'!O1208="","",'S.D.PASTE SHEET'!O1208)</f>
        <v/>
      </c>
      <c s="176" t="str">
        <f>IF('S.D.PASTE SHEET'!P1208="","",'S.D.PASTE SHEET'!P1208)</f>
        <v/>
      </c>
      <c s="176" t="str">
        <f>IF('S.D.PASTE SHEET'!Q1208="","",'S.D.PASTE SHEET'!Q1208)</f>
        <v/>
      </c>
      <c s="176" t="str">
        <f>IF('S.D.PASTE SHEET'!R1208="","",'S.D.PASTE SHEET'!R1208)</f>
        <v/>
      </c>
      <c s="176" t="str">
        <f>IF('S.D.PASTE SHEET'!S1208="","",'S.D.PASTE SHEET'!S1208)</f>
        <v/>
      </c>
      <c s="176" t="str">
        <f>IF('S.D.PASTE SHEET'!T1208="","",'S.D.PASTE SHEET'!T1208)</f>
        <v/>
      </c>
      <c s="176" t="str">
        <f>IF('S.D.PASTE SHEET'!U1208="","",'S.D.PASTE SHEET'!U1208)</f>
        <v/>
      </c>
      <c s="176" t="str">
        <f>IF('S.D.PASTE SHEET'!V1208="","",'S.D.PASTE SHEET'!V1208)</f>
        <v/>
      </c>
      <c s="176" t="str">
        <f>IF('S.D.PASTE SHEET'!W1208="","",'S.D.PASTE SHEET'!W1208)</f>
        <v/>
      </c>
      <c s="176" t="str">
        <f>IF('S.D.PASTE SHEET'!X1208="","",'S.D.PASTE SHEET'!X1208)</f>
        <v/>
      </c>
      <c s="176" t="str">
        <f>IF('S.D.PASTE SHEET'!Y1208="","",'S.D.PASTE SHEET'!Y1208)</f>
        <v/>
      </c>
      <c s="176" t="str">
        <f>IF('S.D.PASTE SHEET'!Z1208="","",'S.D.PASTE SHEET'!Z1208)</f>
        <v/>
      </c>
      <c s="176" t="str">
        <f>IF('S.D.PASTE SHEET'!AA1208="","",'S.D.PASTE SHEET'!AA1208)</f>
        <v/>
      </c>
      <c s="176" t="str">
        <f>IF('S.D.PASTE SHEET'!AB1208="","",'S.D.PASTE SHEET'!AB1208)</f>
        <v/>
      </c>
      <c s="176" t="str">
        <f>IF('S.D.PASTE SHEET'!AC1208="","",'S.D.PASTE SHEET'!AC1208)</f>
        <v/>
      </c>
      <c s="176" t="str">
        <f>IF('S.D.PASTE SHEET'!AD1208="","",'S.D.PASTE SHEET'!AD1208)</f>
        <v/>
      </c>
      <c s="178"/>
      <c s="179" t="str">
        <f>IF(AK1208="","",IF(AK1208&gt;0,COUNT($AG$2:AG1208),""))</f>
        <v/>
      </c>
      <c s="180" t="str">
        <f t="shared" si="1320"/>
        <v/>
      </c>
      <c s="180" t="str">
        <f t="shared" si="1320"/>
        <v/>
      </c>
      <c s="180" t="str">
        <f t="shared" si="1320"/>
        <v/>
      </c>
      <c s="181" t="str">
        <f t="shared" si="1320"/>
        <v/>
      </c>
      <c s="180" t="str">
        <f t="shared" si="1320"/>
        <v/>
      </c>
      <c s="180" t="str">
        <f t="shared" si="1320"/>
        <v/>
      </c>
      <c s="180" t="str">
        <f t="shared" si="1320"/>
        <v/>
      </c>
      <c s="180" t="str">
        <f t="shared" si="1320"/>
        <v/>
      </c>
      <c s="180" t="str">
        <f t="shared" si="1320"/>
        <v/>
      </c>
      <c s="181" t="str">
        <f t="shared" si="1320"/>
        <v/>
      </c>
      <c s="180" t="str">
        <f t="shared" si="1320"/>
        <v/>
      </c>
      <c s="180" t="str">
        <f t="shared" si="1320"/>
        <v/>
      </c>
      <c s="180" t="str">
        <f t="shared" si="1320"/>
        <v/>
      </c>
      <c s="180" t="str">
        <f t="shared" si="1320"/>
        <v/>
      </c>
      <c s="180" t="str">
        <f t="shared" si="1320"/>
        <v/>
      </c>
      <c s="180" t="str">
        <f t="shared" si="1320"/>
        <v/>
      </c>
      <c r="AX1208" s="180" t="str">
        <f>IF(BC1208="","",IF(BC1208&gt;0,COUNT($AY$2:AY1208),""))</f>
        <v/>
      </c>
      <c s="180" t="str">
        <f t="shared" si="1328" ref="AY1208">IF(AND($BB$1=5,$A1208=5,$BC$1=C1208),B1208,"")</f>
        <v/>
      </c>
      <c s="180" t="str">
        <f t="shared" si="1322"/>
        <v/>
      </c>
      <c s="182" t="str">
        <f t="shared" si="1322"/>
        <v/>
      </c>
      <c s="180" t="str">
        <f t="shared" si="1322"/>
        <v/>
      </c>
      <c s="180" t="str">
        <f t="shared" si="1322"/>
        <v/>
      </c>
      <c s="180" t="str">
        <f t="shared" si="1322"/>
        <v/>
      </c>
      <c s="180" t="str">
        <f t="shared" si="1322"/>
        <v/>
      </c>
      <c s="180" t="str">
        <f t="shared" si="1322"/>
        <v/>
      </c>
      <c s="182" t="str">
        <f t="shared" si="1322"/>
        <v/>
      </c>
      <c s="180" t="str">
        <f t="shared" si="1322"/>
        <v/>
      </c>
      <c s="180" t="str">
        <f t="shared" si="1322"/>
        <v/>
      </c>
      <c s="180" t="str">
        <f t="shared" si="1322"/>
        <v/>
      </c>
      <c s="180" t="str">
        <f t="shared" si="1322"/>
        <v/>
      </c>
      <c s="180" t="str">
        <f t="shared" si="1322"/>
        <v/>
      </c>
      <c s="180" t="str">
        <f t="shared" si="1322"/>
        <v/>
      </c>
    </row>
    <row r="1209" spans="1:65" ht="15.75" customHeight="1">
      <c r="A1209" s="176" t="str">
        <f>IF('S.D.PASTE SHEET'!A1209="","",'S.D.PASTE SHEET'!A1209)</f>
        <v/>
      </c>
      <c s="176" t="str">
        <f>IF('S.D.PASTE SHEET'!B1209="","",'S.D.PASTE SHEET'!B1209)</f>
        <v/>
      </c>
      <c s="176" t="str">
        <f>IF('S.D.PASTE SHEET'!C1209="","",'S.D.PASTE SHEET'!C1209)</f>
        <v/>
      </c>
      <c s="177" t="str">
        <f>IF('S.D.PASTE SHEET'!D1209="","",'S.D.PASTE SHEET'!D1209)</f>
        <v/>
      </c>
      <c s="176" t="str">
        <f>IF('S.D.PASTE SHEET'!E1209="","",UPPER('S.D.PASTE SHEET'!E1209))</f>
        <v/>
      </c>
      <c s="176" t="str">
        <f>IF('S.D.PASTE SHEET'!F1209="","",'S.D.PASTE SHEET'!F1209)</f>
        <v/>
      </c>
      <c s="176" t="str">
        <f>IF('S.D.PASTE SHEET'!G1209="","",UPPER('S.D.PASTE SHEET'!G1209))</f>
        <v/>
      </c>
      <c s="176" t="str">
        <f>IF('S.D.PASTE SHEET'!H1209="","",UPPER('S.D.PASTE SHEET'!H1209))</f>
        <v/>
      </c>
      <c s="176" t="str">
        <f>IF('S.D.PASTE SHEET'!I1209="","",'S.D.PASTE SHEET'!I1209)</f>
        <v/>
      </c>
      <c s="177" t="str">
        <f>IF('S.D.PASTE SHEET'!J1209="","",'S.D.PASTE SHEET'!J1209)</f>
        <v/>
      </c>
      <c s="176" t="str">
        <f>IF('S.D.PASTE SHEET'!K1209="","",'S.D.PASTE SHEET'!K1209)</f>
        <v/>
      </c>
      <c s="176" t="str">
        <f>IF('S.D.PASTE SHEET'!L1209="","",'S.D.PASTE SHEET'!L1209)</f>
        <v/>
      </c>
      <c s="176" t="str">
        <f>IF('S.D.PASTE SHEET'!M1209="","",'S.D.PASTE SHEET'!M1209)</f>
        <v/>
      </c>
      <c s="176" t="str">
        <f>IF('S.D.PASTE SHEET'!N1209="","",'S.D.PASTE SHEET'!N1209)</f>
        <v/>
      </c>
      <c s="176" t="str">
        <f>IF('S.D.PASTE SHEET'!O1209="","",'S.D.PASTE SHEET'!O1209)</f>
        <v/>
      </c>
      <c s="176" t="str">
        <f>IF('S.D.PASTE SHEET'!P1209="","",'S.D.PASTE SHEET'!P1209)</f>
        <v/>
      </c>
      <c s="176" t="str">
        <f>IF('S.D.PASTE SHEET'!Q1209="","",'S.D.PASTE SHEET'!Q1209)</f>
        <v/>
      </c>
      <c s="176" t="str">
        <f>IF('S.D.PASTE SHEET'!R1209="","",'S.D.PASTE SHEET'!R1209)</f>
        <v/>
      </c>
      <c s="176" t="str">
        <f>IF('S.D.PASTE SHEET'!S1209="","",'S.D.PASTE SHEET'!S1209)</f>
        <v/>
      </c>
      <c s="176" t="str">
        <f>IF('S.D.PASTE SHEET'!T1209="","",'S.D.PASTE SHEET'!T1209)</f>
        <v/>
      </c>
      <c s="176" t="str">
        <f>IF('S.D.PASTE SHEET'!U1209="","",'S.D.PASTE SHEET'!U1209)</f>
        <v/>
      </c>
      <c s="176" t="str">
        <f>IF('S.D.PASTE SHEET'!V1209="","",'S.D.PASTE SHEET'!V1209)</f>
        <v/>
      </c>
      <c s="176" t="str">
        <f>IF('S.D.PASTE SHEET'!W1209="","",'S.D.PASTE SHEET'!W1209)</f>
        <v/>
      </c>
      <c s="176" t="str">
        <f>IF('S.D.PASTE SHEET'!X1209="","",'S.D.PASTE SHEET'!X1209)</f>
        <v/>
      </c>
      <c s="176" t="str">
        <f>IF('S.D.PASTE SHEET'!Y1209="","",'S.D.PASTE SHEET'!Y1209)</f>
        <v/>
      </c>
      <c s="176" t="str">
        <f>IF('S.D.PASTE SHEET'!Z1209="","",'S.D.PASTE SHEET'!Z1209)</f>
        <v/>
      </c>
      <c s="176" t="str">
        <f>IF('S.D.PASTE SHEET'!AA1209="","",'S.D.PASTE SHEET'!AA1209)</f>
        <v/>
      </c>
      <c s="176" t="str">
        <f>IF('S.D.PASTE SHEET'!AB1209="","",'S.D.PASTE SHEET'!AB1209)</f>
        <v/>
      </c>
      <c s="176" t="str">
        <f>IF('S.D.PASTE SHEET'!AC1209="","",'S.D.PASTE SHEET'!AC1209)</f>
        <v/>
      </c>
      <c s="176" t="str">
        <f>IF('S.D.PASTE SHEET'!AD1209="","",'S.D.PASTE SHEET'!AD1209)</f>
        <v/>
      </c>
      <c s="178"/>
      <c s="179" t="str">
        <f>IF(AK1209="","",IF(AK1209&gt;0,COUNT($AG$2:AG1209),""))</f>
        <v/>
      </c>
      <c s="180" t="str">
        <f t="shared" si="1320"/>
        <v/>
      </c>
      <c s="180" t="str">
        <f t="shared" si="1320"/>
        <v/>
      </c>
      <c s="180" t="str">
        <f t="shared" si="1320"/>
        <v/>
      </c>
      <c s="181" t="str">
        <f t="shared" si="1320"/>
        <v/>
      </c>
      <c s="180" t="str">
        <f t="shared" si="1320"/>
        <v/>
      </c>
      <c s="180" t="str">
        <f t="shared" si="1320"/>
        <v/>
      </c>
      <c s="180" t="str">
        <f t="shared" si="1320"/>
        <v/>
      </c>
      <c s="180" t="str">
        <f t="shared" si="1320"/>
        <v/>
      </c>
      <c s="180" t="str">
        <f t="shared" si="1320"/>
        <v/>
      </c>
      <c s="181" t="str">
        <f t="shared" si="1320"/>
        <v/>
      </c>
      <c s="180" t="str">
        <f t="shared" si="1320"/>
        <v/>
      </c>
      <c s="180" t="str">
        <f t="shared" si="1320"/>
        <v/>
      </c>
      <c s="180" t="str">
        <f t="shared" si="1320"/>
        <v/>
      </c>
      <c s="180" t="str">
        <f t="shared" si="1320"/>
        <v/>
      </c>
      <c s="180" t="str">
        <f t="shared" si="1320"/>
        <v/>
      </c>
      <c s="180" t="str">
        <f t="shared" si="1320"/>
        <v/>
      </c>
      <c r="AX1209" s="180" t="str">
        <f>IF(BC1209="","",IF(BC1209&gt;0,COUNT($AY$2:AY1209),""))</f>
        <v/>
      </c>
      <c s="180" t="str">
        <f t="shared" si="1329" ref="AY1209">IF(AND($BB$1=5,$A1209=5,$BC$1=C1209),B1209,"")</f>
        <v/>
      </c>
      <c s="180" t="str">
        <f t="shared" si="1322"/>
        <v/>
      </c>
      <c s="182" t="str">
        <f t="shared" si="1322"/>
        <v/>
      </c>
      <c s="180" t="str">
        <f t="shared" si="1322"/>
        <v/>
      </c>
      <c s="180" t="str">
        <f t="shared" si="1322"/>
        <v/>
      </c>
      <c s="180" t="str">
        <f t="shared" si="1322"/>
        <v/>
      </c>
      <c s="180" t="str">
        <f t="shared" si="1322"/>
        <v/>
      </c>
      <c s="180" t="str">
        <f t="shared" si="1322"/>
        <v/>
      </c>
      <c s="182" t="str">
        <f t="shared" si="1322"/>
        <v/>
      </c>
      <c s="180" t="str">
        <f t="shared" si="1322"/>
        <v/>
      </c>
      <c s="180" t="str">
        <f t="shared" si="1322"/>
        <v/>
      </c>
      <c s="180" t="str">
        <f t="shared" si="1322"/>
        <v/>
      </c>
      <c s="180" t="str">
        <f t="shared" si="1322"/>
        <v/>
      </c>
      <c s="180" t="str">
        <f t="shared" si="1322"/>
        <v/>
      </c>
      <c s="180" t="str">
        <f t="shared" si="1322"/>
        <v/>
      </c>
    </row>
    <row r="1210" spans="1:65" ht="15.75" customHeight="1">
      <c r="A1210" s="176" t="str">
        <f>IF('S.D.PASTE SHEET'!A1210="","",'S.D.PASTE SHEET'!A1210)</f>
        <v/>
      </c>
      <c s="176" t="str">
        <f>IF('S.D.PASTE SHEET'!B1210="","",'S.D.PASTE SHEET'!B1210)</f>
        <v/>
      </c>
      <c s="176" t="str">
        <f>IF('S.D.PASTE SHEET'!C1210="","",'S.D.PASTE SHEET'!C1210)</f>
        <v/>
      </c>
      <c s="177" t="str">
        <f>IF('S.D.PASTE SHEET'!D1210="","",'S.D.PASTE SHEET'!D1210)</f>
        <v/>
      </c>
      <c s="176" t="str">
        <f>IF('S.D.PASTE SHEET'!E1210="","",UPPER('S.D.PASTE SHEET'!E1210))</f>
        <v/>
      </c>
      <c s="176" t="str">
        <f>IF('S.D.PASTE SHEET'!F1210="","",'S.D.PASTE SHEET'!F1210)</f>
        <v/>
      </c>
      <c s="176" t="str">
        <f>IF('S.D.PASTE SHEET'!G1210="","",UPPER('S.D.PASTE SHEET'!G1210))</f>
        <v/>
      </c>
      <c s="176" t="str">
        <f>IF('S.D.PASTE SHEET'!H1210="","",UPPER('S.D.PASTE SHEET'!H1210))</f>
        <v/>
      </c>
      <c s="176" t="str">
        <f>IF('S.D.PASTE SHEET'!I1210="","",'S.D.PASTE SHEET'!I1210)</f>
        <v/>
      </c>
      <c s="177" t="str">
        <f>IF('S.D.PASTE SHEET'!J1210="","",'S.D.PASTE SHEET'!J1210)</f>
        <v/>
      </c>
      <c s="176" t="str">
        <f>IF('S.D.PASTE SHEET'!K1210="","",'S.D.PASTE SHEET'!K1210)</f>
        <v/>
      </c>
      <c s="176" t="str">
        <f>IF('S.D.PASTE SHEET'!L1210="","",'S.D.PASTE SHEET'!L1210)</f>
        <v/>
      </c>
      <c s="176" t="str">
        <f>IF('S.D.PASTE SHEET'!M1210="","",'S.D.PASTE SHEET'!M1210)</f>
        <v/>
      </c>
      <c s="176" t="str">
        <f>IF('S.D.PASTE SHEET'!N1210="","",'S.D.PASTE SHEET'!N1210)</f>
        <v/>
      </c>
      <c s="176" t="str">
        <f>IF('S.D.PASTE SHEET'!O1210="","",'S.D.PASTE SHEET'!O1210)</f>
        <v/>
      </c>
      <c s="176" t="str">
        <f>IF('S.D.PASTE SHEET'!P1210="","",'S.D.PASTE SHEET'!P1210)</f>
        <v/>
      </c>
      <c s="176" t="str">
        <f>IF('S.D.PASTE SHEET'!Q1210="","",'S.D.PASTE SHEET'!Q1210)</f>
        <v/>
      </c>
      <c s="176" t="str">
        <f>IF('S.D.PASTE SHEET'!R1210="","",'S.D.PASTE SHEET'!R1210)</f>
        <v/>
      </c>
      <c s="176" t="str">
        <f>IF('S.D.PASTE SHEET'!S1210="","",'S.D.PASTE SHEET'!S1210)</f>
        <v/>
      </c>
      <c s="176" t="str">
        <f>IF('S.D.PASTE SHEET'!T1210="","",'S.D.PASTE SHEET'!T1210)</f>
        <v/>
      </c>
      <c s="176" t="str">
        <f>IF('S.D.PASTE SHEET'!U1210="","",'S.D.PASTE SHEET'!U1210)</f>
        <v/>
      </c>
      <c s="176" t="str">
        <f>IF('S.D.PASTE SHEET'!V1210="","",'S.D.PASTE SHEET'!V1210)</f>
        <v/>
      </c>
      <c s="176" t="str">
        <f>IF('S.D.PASTE SHEET'!W1210="","",'S.D.PASTE SHEET'!W1210)</f>
        <v/>
      </c>
      <c s="176" t="str">
        <f>IF('S.D.PASTE SHEET'!X1210="","",'S.D.PASTE SHEET'!X1210)</f>
        <v/>
      </c>
      <c s="176" t="str">
        <f>IF('S.D.PASTE SHEET'!Y1210="","",'S.D.PASTE SHEET'!Y1210)</f>
        <v/>
      </c>
      <c s="176" t="str">
        <f>IF('S.D.PASTE SHEET'!Z1210="","",'S.D.PASTE SHEET'!Z1210)</f>
        <v/>
      </c>
      <c s="176" t="str">
        <f>IF('S.D.PASTE SHEET'!AA1210="","",'S.D.PASTE SHEET'!AA1210)</f>
        <v/>
      </c>
      <c s="176" t="str">
        <f>IF('S.D.PASTE SHEET'!AB1210="","",'S.D.PASTE SHEET'!AB1210)</f>
        <v/>
      </c>
      <c s="176" t="str">
        <f>IF('S.D.PASTE SHEET'!AC1210="","",'S.D.PASTE SHEET'!AC1210)</f>
        <v/>
      </c>
      <c s="176" t="str">
        <f>IF('S.D.PASTE SHEET'!AD1210="","",'S.D.PASTE SHEET'!AD1210)</f>
        <v/>
      </c>
      <c s="178"/>
      <c s="179" t="str">
        <f>IF(AK1210="","",IF(AK1210&gt;0,COUNT($AG$2:AG1210),""))</f>
        <v/>
      </c>
      <c s="180" t="str">
        <f t="shared" si="1320"/>
        <v/>
      </c>
      <c s="180" t="str">
        <f t="shared" si="1320"/>
        <v/>
      </c>
      <c s="180" t="str">
        <f t="shared" si="1320"/>
        <v/>
      </c>
      <c s="181" t="str">
        <f t="shared" si="1320"/>
        <v/>
      </c>
      <c s="180" t="str">
        <f t="shared" si="1320"/>
        <v/>
      </c>
      <c s="180" t="str">
        <f t="shared" si="1320"/>
        <v/>
      </c>
      <c s="180" t="str">
        <f t="shared" si="1320"/>
        <v/>
      </c>
      <c s="180" t="str">
        <f t="shared" si="1320"/>
        <v/>
      </c>
      <c s="180" t="str">
        <f t="shared" si="1320"/>
        <v/>
      </c>
      <c s="181" t="str">
        <f t="shared" si="1320"/>
        <v/>
      </c>
      <c s="180" t="str">
        <f t="shared" si="1320"/>
        <v/>
      </c>
      <c s="180" t="str">
        <f t="shared" si="1320"/>
        <v/>
      </c>
      <c s="180" t="str">
        <f t="shared" si="1320"/>
        <v/>
      </c>
      <c s="180" t="str">
        <f t="shared" si="1320"/>
        <v/>
      </c>
      <c s="180" t="str">
        <f t="shared" si="1320"/>
        <v/>
      </c>
      <c s="180" t="str">
        <f t="shared" si="1320"/>
        <v/>
      </c>
      <c r="AX1210" s="180" t="str">
        <f>IF(BC1210="","",IF(BC1210&gt;0,COUNT($AY$2:AY1210),""))</f>
        <v/>
      </c>
      <c s="180" t="str">
        <f t="shared" si="1330" ref="AY1210">IF(AND($BB$1=5,$A1210=5,$BC$1=C1210),B1210,"")</f>
        <v/>
      </c>
      <c s="180" t="str">
        <f t="shared" si="1322"/>
        <v/>
      </c>
      <c s="182" t="str">
        <f t="shared" si="1322"/>
        <v/>
      </c>
      <c s="180" t="str">
        <f t="shared" si="1322"/>
        <v/>
      </c>
      <c s="180" t="str">
        <f t="shared" si="1322"/>
        <v/>
      </c>
      <c s="180" t="str">
        <f t="shared" si="1322"/>
        <v/>
      </c>
      <c s="180" t="str">
        <f t="shared" si="1322"/>
        <v/>
      </c>
      <c s="180" t="str">
        <f t="shared" si="1322"/>
        <v/>
      </c>
      <c s="182" t="str">
        <f t="shared" si="1322"/>
        <v/>
      </c>
      <c s="180" t="str">
        <f t="shared" si="1322"/>
        <v/>
      </c>
      <c s="180" t="str">
        <f t="shared" si="1322"/>
        <v/>
      </c>
      <c s="180" t="str">
        <f t="shared" si="1322"/>
        <v/>
      </c>
      <c s="180" t="str">
        <f t="shared" si="1322"/>
        <v/>
      </c>
      <c s="180" t="str">
        <f t="shared" si="1322"/>
        <v/>
      </c>
      <c s="180" t="str">
        <f t="shared" si="1322"/>
        <v/>
      </c>
    </row>
    <row r="1211" spans="1:65" ht="15.75" customHeight="1">
      <c r="A1211" s="176" t="str">
        <f>IF('S.D.PASTE SHEET'!A1211="","",'S.D.PASTE SHEET'!A1211)</f>
        <v/>
      </c>
      <c s="176" t="str">
        <f>IF('S.D.PASTE SHEET'!B1211="","",'S.D.PASTE SHEET'!B1211)</f>
        <v/>
      </c>
      <c s="176" t="str">
        <f>IF('S.D.PASTE SHEET'!C1211="","",'S.D.PASTE SHEET'!C1211)</f>
        <v/>
      </c>
      <c s="177" t="str">
        <f>IF('S.D.PASTE SHEET'!D1211="","",'S.D.PASTE SHEET'!D1211)</f>
        <v/>
      </c>
      <c s="176" t="str">
        <f>IF('S.D.PASTE SHEET'!E1211="","",UPPER('S.D.PASTE SHEET'!E1211))</f>
        <v/>
      </c>
      <c s="176" t="str">
        <f>IF('S.D.PASTE SHEET'!F1211="","",'S.D.PASTE SHEET'!F1211)</f>
        <v/>
      </c>
      <c s="176" t="str">
        <f>IF('S.D.PASTE SHEET'!G1211="","",UPPER('S.D.PASTE SHEET'!G1211))</f>
        <v/>
      </c>
      <c s="176" t="str">
        <f>IF('S.D.PASTE SHEET'!H1211="","",UPPER('S.D.PASTE SHEET'!H1211))</f>
        <v/>
      </c>
      <c s="176" t="str">
        <f>IF('S.D.PASTE SHEET'!I1211="","",'S.D.PASTE SHEET'!I1211)</f>
        <v/>
      </c>
      <c s="177" t="str">
        <f>IF('S.D.PASTE SHEET'!J1211="","",'S.D.PASTE SHEET'!J1211)</f>
        <v/>
      </c>
      <c s="176" t="str">
        <f>IF('S.D.PASTE SHEET'!K1211="","",'S.D.PASTE SHEET'!K1211)</f>
        <v/>
      </c>
      <c s="176" t="str">
        <f>IF('S.D.PASTE SHEET'!L1211="","",'S.D.PASTE SHEET'!L1211)</f>
        <v/>
      </c>
      <c s="176" t="str">
        <f>IF('S.D.PASTE SHEET'!M1211="","",'S.D.PASTE SHEET'!M1211)</f>
        <v/>
      </c>
      <c s="176" t="str">
        <f>IF('S.D.PASTE SHEET'!N1211="","",'S.D.PASTE SHEET'!N1211)</f>
        <v/>
      </c>
      <c s="176" t="str">
        <f>IF('S.D.PASTE SHEET'!O1211="","",'S.D.PASTE SHEET'!O1211)</f>
        <v/>
      </c>
      <c s="176" t="str">
        <f>IF('S.D.PASTE SHEET'!P1211="","",'S.D.PASTE SHEET'!P1211)</f>
        <v/>
      </c>
      <c s="176" t="str">
        <f>IF('S.D.PASTE SHEET'!Q1211="","",'S.D.PASTE SHEET'!Q1211)</f>
        <v/>
      </c>
      <c s="176" t="str">
        <f>IF('S.D.PASTE SHEET'!R1211="","",'S.D.PASTE SHEET'!R1211)</f>
        <v/>
      </c>
      <c s="176" t="str">
        <f>IF('S.D.PASTE SHEET'!S1211="","",'S.D.PASTE SHEET'!S1211)</f>
        <v/>
      </c>
      <c s="176" t="str">
        <f>IF('S.D.PASTE SHEET'!T1211="","",'S.D.PASTE SHEET'!T1211)</f>
        <v/>
      </c>
      <c s="176" t="str">
        <f>IF('S.D.PASTE SHEET'!U1211="","",'S.D.PASTE SHEET'!U1211)</f>
        <v/>
      </c>
      <c s="176" t="str">
        <f>IF('S.D.PASTE SHEET'!V1211="","",'S.D.PASTE SHEET'!V1211)</f>
        <v/>
      </c>
      <c s="176" t="str">
        <f>IF('S.D.PASTE SHEET'!W1211="","",'S.D.PASTE SHEET'!W1211)</f>
        <v/>
      </c>
      <c s="176" t="str">
        <f>IF('S.D.PASTE SHEET'!X1211="","",'S.D.PASTE SHEET'!X1211)</f>
        <v/>
      </c>
      <c s="176" t="str">
        <f>IF('S.D.PASTE SHEET'!Y1211="","",'S.D.PASTE SHEET'!Y1211)</f>
        <v/>
      </c>
      <c s="176" t="str">
        <f>IF('S.D.PASTE SHEET'!Z1211="","",'S.D.PASTE SHEET'!Z1211)</f>
        <v/>
      </c>
      <c s="176" t="str">
        <f>IF('S.D.PASTE SHEET'!AA1211="","",'S.D.PASTE SHEET'!AA1211)</f>
        <v/>
      </c>
      <c s="176" t="str">
        <f>IF('S.D.PASTE SHEET'!AB1211="","",'S.D.PASTE SHEET'!AB1211)</f>
        <v/>
      </c>
      <c s="176" t="str">
        <f>IF('S.D.PASTE SHEET'!AC1211="","",'S.D.PASTE SHEET'!AC1211)</f>
        <v/>
      </c>
      <c s="176" t="str">
        <f>IF('S.D.PASTE SHEET'!AD1211="","",'S.D.PASTE SHEET'!AD1211)</f>
        <v/>
      </c>
      <c s="178"/>
      <c s="179" t="str">
        <f>IF(AK1211="","",IF(AK1211&gt;0,COUNT($AG$2:AG1211),""))</f>
        <v/>
      </c>
      <c s="180" t="str">
        <f t="shared" si="1320"/>
        <v/>
      </c>
      <c s="180" t="str">
        <f t="shared" si="1320"/>
        <v/>
      </c>
      <c s="180" t="str">
        <f t="shared" si="1320"/>
        <v/>
      </c>
      <c s="181" t="str">
        <f t="shared" si="1320"/>
        <v/>
      </c>
      <c s="180" t="str">
        <f t="shared" si="1320"/>
        <v/>
      </c>
      <c s="180" t="str">
        <f t="shared" si="1320"/>
        <v/>
      </c>
      <c s="180" t="str">
        <f t="shared" si="1320"/>
        <v/>
      </c>
      <c s="180" t="str">
        <f t="shared" si="1320"/>
        <v/>
      </c>
      <c s="180" t="str">
        <f t="shared" si="1320"/>
        <v/>
      </c>
      <c s="181" t="str">
        <f t="shared" si="1320"/>
        <v/>
      </c>
      <c s="180" t="str">
        <f t="shared" si="1320"/>
        <v/>
      </c>
      <c s="180" t="str">
        <f t="shared" si="1320"/>
        <v/>
      </c>
      <c s="180" t="str">
        <f t="shared" si="1320"/>
        <v/>
      </c>
      <c s="180" t="str">
        <f t="shared" si="1320"/>
        <v/>
      </c>
      <c s="180" t="str">
        <f t="shared" si="1320"/>
        <v/>
      </c>
      <c s="180" t="str">
        <f t="shared" si="1320"/>
        <v/>
      </c>
      <c r="AX1211" s="180" t="str">
        <f>IF(BC1211="","",IF(BC1211&gt;0,COUNT($AY$2:AY1211),""))</f>
        <v/>
      </c>
      <c s="180" t="str">
        <f t="shared" si="1331" ref="AY1211">IF(AND($BB$1=5,$A1211=5,$BC$1=C1211),B1211,"")</f>
        <v/>
      </c>
      <c s="180" t="str">
        <f t="shared" si="1322"/>
        <v/>
      </c>
      <c s="182" t="str">
        <f t="shared" si="1322"/>
        <v/>
      </c>
      <c s="180" t="str">
        <f t="shared" si="1322"/>
        <v/>
      </c>
      <c s="180" t="str">
        <f t="shared" si="1322"/>
        <v/>
      </c>
      <c s="180" t="str">
        <f t="shared" si="1322"/>
        <v/>
      </c>
      <c s="180" t="str">
        <f t="shared" si="1322"/>
        <v/>
      </c>
      <c s="180" t="str">
        <f t="shared" si="1322"/>
        <v/>
      </c>
      <c s="182" t="str">
        <f t="shared" si="1322"/>
        <v/>
      </c>
      <c s="180" t="str">
        <f t="shared" si="1322"/>
        <v/>
      </c>
      <c s="180" t="str">
        <f t="shared" si="1322"/>
        <v/>
      </c>
      <c s="180" t="str">
        <f t="shared" si="1322"/>
        <v/>
      </c>
      <c s="180" t="str">
        <f t="shared" si="1322"/>
        <v/>
      </c>
      <c s="180" t="str">
        <f t="shared" si="1322"/>
        <v/>
      </c>
      <c s="180" t="str">
        <f t="shared" si="1322"/>
        <v/>
      </c>
    </row>
    <row r="1212" spans="1:65" ht="15.75" customHeight="1">
      <c r="A1212" s="176" t="str">
        <f>IF('S.D.PASTE SHEET'!A1212="","",'S.D.PASTE SHEET'!A1212)</f>
        <v/>
      </c>
      <c s="176" t="str">
        <f>IF('S.D.PASTE SHEET'!B1212="","",'S.D.PASTE SHEET'!B1212)</f>
        <v/>
      </c>
      <c s="176" t="str">
        <f>IF('S.D.PASTE SHEET'!C1212="","",'S.D.PASTE SHEET'!C1212)</f>
        <v/>
      </c>
      <c s="177" t="str">
        <f>IF('S.D.PASTE SHEET'!D1212="","",'S.D.PASTE SHEET'!D1212)</f>
        <v/>
      </c>
      <c s="176" t="str">
        <f>IF('S.D.PASTE SHEET'!E1212="","",UPPER('S.D.PASTE SHEET'!E1212))</f>
        <v/>
      </c>
      <c s="176" t="str">
        <f>IF('S.D.PASTE SHEET'!F1212="","",'S.D.PASTE SHEET'!F1212)</f>
        <v/>
      </c>
      <c s="176" t="str">
        <f>IF('S.D.PASTE SHEET'!G1212="","",UPPER('S.D.PASTE SHEET'!G1212))</f>
        <v/>
      </c>
      <c s="176" t="str">
        <f>IF('S.D.PASTE SHEET'!H1212="","",UPPER('S.D.PASTE SHEET'!H1212))</f>
        <v/>
      </c>
      <c s="176" t="str">
        <f>IF('S.D.PASTE SHEET'!I1212="","",'S.D.PASTE SHEET'!I1212)</f>
        <v/>
      </c>
      <c s="177" t="str">
        <f>IF('S.D.PASTE SHEET'!J1212="","",'S.D.PASTE SHEET'!J1212)</f>
        <v/>
      </c>
      <c s="176" t="str">
        <f>IF('S.D.PASTE SHEET'!K1212="","",'S.D.PASTE SHEET'!K1212)</f>
        <v/>
      </c>
      <c s="176" t="str">
        <f>IF('S.D.PASTE SHEET'!L1212="","",'S.D.PASTE SHEET'!L1212)</f>
        <v/>
      </c>
      <c s="176" t="str">
        <f>IF('S.D.PASTE SHEET'!M1212="","",'S.D.PASTE SHEET'!M1212)</f>
        <v/>
      </c>
      <c s="176" t="str">
        <f>IF('S.D.PASTE SHEET'!N1212="","",'S.D.PASTE SHEET'!N1212)</f>
        <v/>
      </c>
      <c s="176" t="str">
        <f>IF('S.D.PASTE SHEET'!O1212="","",'S.D.PASTE SHEET'!O1212)</f>
        <v/>
      </c>
      <c s="176" t="str">
        <f>IF('S.D.PASTE SHEET'!P1212="","",'S.D.PASTE SHEET'!P1212)</f>
        <v/>
      </c>
      <c s="176" t="str">
        <f>IF('S.D.PASTE SHEET'!Q1212="","",'S.D.PASTE SHEET'!Q1212)</f>
        <v/>
      </c>
      <c s="176" t="str">
        <f>IF('S.D.PASTE SHEET'!R1212="","",'S.D.PASTE SHEET'!R1212)</f>
        <v/>
      </c>
      <c s="176" t="str">
        <f>IF('S.D.PASTE SHEET'!S1212="","",'S.D.PASTE SHEET'!S1212)</f>
        <v/>
      </c>
      <c s="176" t="str">
        <f>IF('S.D.PASTE SHEET'!T1212="","",'S.D.PASTE SHEET'!T1212)</f>
        <v/>
      </c>
      <c s="176" t="str">
        <f>IF('S.D.PASTE SHEET'!U1212="","",'S.D.PASTE SHEET'!U1212)</f>
        <v/>
      </c>
      <c s="176" t="str">
        <f>IF('S.D.PASTE SHEET'!V1212="","",'S.D.PASTE SHEET'!V1212)</f>
        <v/>
      </c>
      <c s="176" t="str">
        <f>IF('S.D.PASTE SHEET'!W1212="","",'S.D.PASTE SHEET'!W1212)</f>
        <v/>
      </c>
      <c s="176" t="str">
        <f>IF('S.D.PASTE SHEET'!X1212="","",'S.D.PASTE SHEET'!X1212)</f>
        <v/>
      </c>
      <c s="176" t="str">
        <f>IF('S.D.PASTE SHEET'!Y1212="","",'S.D.PASTE SHEET'!Y1212)</f>
        <v/>
      </c>
      <c s="176" t="str">
        <f>IF('S.D.PASTE SHEET'!Z1212="","",'S.D.PASTE SHEET'!Z1212)</f>
        <v/>
      </c>
      <c s="176" t="str">
        <f>IF('S.D.PASTE SHEET'!AA1212="","",'S.D.PASTE SHEET'!AA1212)</f>
        <v/>
      </c>
      <c s="176" t="str">
        <f>IF('S.D.PASTE SHEET'!AB1212="","",'S.D.PASTE SHEET'!AB1212)</f>
        <v/>
      </c>
      <c s="176" t="str">
        <f>IF('S.D.PASTE SHEET'!AC1212="","",'S.D.PASTE SHEET'!AC1212)</f>
        <v/>
      </c>
      <c s="176" t="str">
        <f>IF('S.D.PASTE SHEET'!AD1212="","",'S.D.PASTE SHEET'!AD1212)</f>
        <v/>
      </c>
      <c s="178"/>
      <c s="179" t="str">
        <f>IF(AK1212="","",IF(AK1212&gt;0,COUNT($AG$2:AG1212),""))</f>
        <v/>
      </c>
      <c s="180" t="str">
        <f t="shared" si="1320"/>
        <v/>
      </c>
      <c s="180" t="str">
        <f t="shared" si="1320"/>
        <v/>
      </c>
      <c s="180" t="str">
        <f t="shared" si="1320"/>
        <v/>
      </c>
      <c s="181" t="str">
        <f t="shared" si="1320"/>
        <v/>
      </c>
      <c s="180" t="str">
        <f t="shared" si="1320"/>
        <v/>
      </c>
      <c s="180" t="str">
        <f t="shared" si="1320"/>
        <v/>
      </c>
      <c s="180" t="str">
        <f t="shared" si="1320"/>
        <v/>
      </c>
      <c s="180" t="str">
        <f t="shared" si="1320"/>
        <v/>
      </c>
      <c s="180" t="str">
        <f t="shared" si="1320"/>
        <v/>
      </c>
      <c s="181" t="str">
        <f t="shared" si="1320"/>
        <v/>
      </c>
      <c s="180" t="str">
        <f t="shared" si="1320"/>
        <v/>
      </c>
      <c s="180" t="str">
        <f t="shared" si="1320"/>
        <v/>
      </c>
      <c s="180" t="str">
        <f t="shared" si="1320"/>
        <v/>
      </c>
      <c s="180" t="str">
        <f t="shared" si="1320"/>
        <v/>
      </c>
      <c s="180" t="str">
        <f t="shared" si="1320"/>
        <v/>
      </c>
      <c s="180" t="str">
        <f t="shared" si="1320"/>
        <v/>
      </c>
      <c r="AX1212" s="180" t="str">
        <f>IF(BC1212="","",IF(BC1212&gt;0,COUNT($AY$2:AY1212),""))</f>
        <v/>
      </c>
      <c s="180" t="str">
        <f t="shared" si="1332" ref="AY1212">IF(AND($BB$1=5,$A1212=5,$BC$1=C1212),B1212,"")</f>
        <v/>
      </c>
      <c s="180" t="str">
        <f t="shared" si="1322"/>
        <v/>
      </c>
      <c s="182" t="str">
        <f t="shared" si="1322"/>
        <v/>
      </c>
      <c s="180" t="str">
        <f t="shared" si="1322"/>
        <v/>
      </c>
      <c s="180" t="str">
        <f t="shared" si="1322"/>
        <v/>
      </c>
      <c s="180" t="str">
        <f t="shared" si="1322"/>
        <v/>
      </c>
      <c s="180" t="str">
        <f t="shared" si="1322"/>
        <v/>
      </c>
      <c s="180" t="str">
        <f t="shared" si="1322"/>
        <v/>
      </c>
      <c s="182" t="str">
        <f t="shared" si="1322"/>
        <v/>
      </c>
      <c s="180" t="str">
        <f t="shared" si="1322"/>
        <v/>
      </c>
      <c s="180" t="str">
        <f t="shared" si="1322"/>
        <v/>
      </c>
      <c s="180" t="str">
        <f t="shared" si="1322"/>
        <v/>
      </c>
      <c s="180" t="str">
        <f t="shared" si="1322"/>
        <v/>
      </c>
      <c s="180" t="str">
        <f t="shared" si="1322"/>
        <v/>
      </c>
      <c s="180" t="str">
        <f t="shared" si="1322"/>
        <v/>
      </c>
    </row>
    <row r="1213" spans="1:65" ht="15.75" customHeight="1">
      <c r="A1213" s="176" t="str">
        <f>IF('S.D.PASTE SHEET'!A1213="","",'S.D.PASTE SHEET'!A1213)</f>
        <v/>
      </c>
      <c s="176" t="str">
        <f>IF('S.D.PASTE SHEET'!B1213="","",'S.D.PASTE SHEET'!B1213)</f>
        <v/>
      </c>
      <c s="176" t="str">
        <f>IF('S.D.PASTE SHEET'!C1213="","",'S.D.PASTE SHEET'!C1213)</f>
        <v/>
      </c>
      <c s="177" t="str">
        <f>IF('S.D.PASTE SHEET'!D1213="","",'S.D.PASTE SHEET'!D1213)</f>
        <v/>
      </c>
      <c s="176" t="str">
        <f>IF('S.D.PASTE SHEET'!E1213="","",UPPER('S.D.PASTE SHEET'!E1213))</f>
        <v/>
      </c>
      <c s="176" t="str">
        <f>IF('S.D.PASTE SHEET'!F1213="","",'S.D.PASTE SHEET'!F1213)</f>
        <v/>
      </c>
      <c s="176" t="str">
        <f>IF('S.D.PASTE SHEET'!G1213="","",UPPER('S.D.PASTE SHEET'!G1213))</f>
        <v/>
      </c>
      <c s="176" t="str">
        <f>IF('S.D.PASTE SHEET'!H1213="","",UPPER('S.D.PASTE SHEET'!H1213))</f>
        <v/>
      </c>
      <c s="176" t="str">
        <f>IF('S.D.PASTE SHEET'!I1213="","",'S.D.PASTE SHEET'!I1213)</f>
        <v/>
      </c>
      <c s="177" t="str">
        <f>IF('S.D.PASTE SHEET'!J1213="","",'S.D.PASTE SHEET'!J1213)</f>
        <v/>
      </c>
      <c s="176" t="str">
        <f>IF('S.D.PASTE SHEET'!K1213="","",'S.D.PASTE SHEET'!K1213)</f>
        <v/>
      </c>
      <c s="176" t="str">
        <f>IF('S.D.PASTE SHEET'!L1213="","",'S.D.PASTE SHEET'!L1213)</f>
        <v/>
      </c>
      <c s="176" t="str">
        <f>IF('S.D.PASTE SHEET'!M1213="","",'S.D.PASTE SHEET'!M1213)</f>
        <v/>
      </c>
      <c s="176" t="str">
        <f>IF('S.D.PASTE SHEET'!N1213="","",'S.D.PASTE SHEET'!N1213)</f>
        <v/>
      </c>
      <c s="176" t="str">
        <f>IF('S.D.PASTE SHEET'!O1213="","",'S.D.PASTE SHEET'!O1213)</f>
        <v/>
      </c>
      <c s="176" t="str">
        <f>IF('S.D.PASTE SHEET'!P1213="","",'S.D.PASTE SHEET'!P1213)</f>
        <v/>
      </c>
      <c s="176" t="str">
        <f>IF('S.D.PASTE SHEET'!Q1213="","",'S.D.PASTE SHEET'!Q1213)</f>
        <v/>
      </c>
      <c s="176" t="str">
        <f>IF('S.D.PASTE SHEET'!R1213="","",'S.D.PASTE SHEET'!R1213)</f>
        <v/>
      </c>
      <c s="176" t="str">
        <f>IF('S.D.PASTE SHEET'!S1213="","",'S.D.PASTE SHEET'!S1213)</f>
        <v/>
      </c>
      <c s="176" t="str">
        <f>IF('S.D.PASTE SHEET'!T1213="","",'S.D.PASTE SHEET'!T1213)</f>
        <v/>
      </c>
      <c s="176" t="str">
        <f>IF('S.D.PASTE SHEET'!U1213="","",'S.D.PASTE SHEET'!U1213)</f>
        <v/>
      </c>
      <c s="176" t="str">
        <f>IF('S.D.PASTE SHEET'!V1213="","",'S.D.PASTE SHEET'!V1213)</f>
        <v/>
      </c>
      <c s="176" t="str">
        <f>IF('S.D.PASTE SHEET'!W1213="","",'S.D.PASTE SHEET'!W1213)</f>
        <v/>
      </c>
      <c s="176" t="str">
        <f>IF('S.D.PASTE SHEET'!X1213="","",'S.D.PASTE SHEET'!X1213)</f>
        <v/>
      </c>
      <c s="176" t="str">
        <f>IF('S.D.PASTE SHEET'!Y1213="","",'S.D.PASTE SHEET'!Y1213)</f>
        <v/>
      </c>
      <c s="176" t="str">
        <f>IF('S.D.PASTE SHEET'!Z1213="","",'S.D.PASTE SHEET'!Z1213)</f>
        <v/>
      </c>
      <c s="176" t="str">
        <f>IF('S.D.PASTE SHEET'!AA1213="","",'S.D.PASTE SHEET'!AA1213)</f>
        <v/>
      </c>
      <c s="176" t="str">
        <f>IF('S.D.PASTE SHEET'!AB1213="","",'S.D.PASTE SHEET'!AB1213)</f>
        <v/>
      </c>
      <c s="176" t="str">
        <f>IF('S.D.PASTE SHEET'!AC1213="","",'S.D.PASTE SHEET'!AC1213)</f>
        <v/>
      </c>
      <c s="176" t="str">
        <f>IF('S.D.PASTE SHEET'!AD1213="","",'S.D.PASTE SHEET'!AD1213)</f>
        <v/>
      </c>
      <c s="178"/>
      <c s="179" t="str">
        <f>IF(AK1213="","",IF(AK1213&gt;0,COUNT($AG$2:AG1213),""))</f>
        <v/>
      </c>
      <c s="180" t="str">
        <f t="shared" si="1320"/>
        <v/>
      </c>
      <c s="180" t="str">
        <f t="shared" si="1320"/>
        <v/>
      </c>
      <c s="180" t="str">
        <f t="shared" si="1320"/>
        <v/>
      </c>
      <c s="181" t="str">
        <f t="shared" si="1320"/>
        <v/>
      </c>
      <c s="180" t="str">
        <f t="shared" si="1320"/>
        <v/>
      </c>
      <c s="180" t="str">
        <f t="shared" si="1320"/>
        <v/>
      </c>
      <c s="180" t="str">
        <f t="shared" si="1320"/>
        <v/>
      </c>
      <c s="180" t="str">
        <f t="shared" si="1320"/>
        <v/>
      </c>
      <c s="180" t="str">
        <f t="shared" si="1320"/>
        <v/>
      </c>
      <c s="181" t="str">
        <f t="shared" si="1320"/>
        <v/>
      </c>
      <c s="180" t="str">
        <f t="shared" si="1320"/>
        <v/>
      </c>
      <c s="180" t="str">
        <f t="shared" si="1320"/>
        <v/>
      </c>
      <c s="180" t="str">
        <f t="shared" si="1320"/>
        <v/>
      </c>
      <c s="180" t="str">
        <f t="shared" si="1320"/>
        <v/>
      </c>
      <c s="180" t="str">
        <f t="shared" si="1320"/>
        <v/>
      </c>
      <c s="180" t="str">
        <f t="shared" si="1320"/>
        <v/>
      </c>
      <c r="AX1213" s="180" t="str">
        <f>IF(BC1213="","",IF(BC1213&gt;0,COUNT($AY$2:AY1213),""))</f>
        <v/>
      </c>
      <c s="180" t="str">
        <f t="shared" si="1333" ref="AY1213">IF(AND($BB$1=5,$A1213=5,$BC$1=C1213),B1213,"")</f>
        <v/>
      </c>
      <c s="180" t="str">
        <f t="shared" si="1322"/>
        <v/>
      </c>
      <c s="182" t="str">
        <f t="shared" si="1322"/>
        <v/>
      </c>
      <c s="180" t="str">
        <f t="shared" si="1322"/>
        <v/>
      </c>
      <c s="180" t="str">
        <f t="shared" si="1322"/>
        <v/>
      </c>
      <c s="180" t="str">
        <f t="shared" si="1322"/>
        <v/>
      </c>
      <c s="180" t="str">
        <f t="shared" si="1322"/>
        <v/>
      </c>
      <c s="180" t="str">
        <f t="shared" si="1322"/>
        <v/>
      </c>
      <c s="182" t="str">
        <f t="shared" si="1322"/>
        <v/>
      </c>
      <c s="180" t="str">
        <f t="shared" si="1322"/>
        <v/>
      </c>
      <c s="180" t="str">
        <f t="shared" si="1322"/>
        <v/>
      </c>
      <c s="180" t="str">
        <f t="shared" si="1322"/>
        <v/>
      </c>
      <c s="180" t="str">
        <f t="shared" si="1322"/>
        <v/>
      </c>
      <c s="180" t="str">
        <f t="shared" si="1322"/>
        <v/>
      </c>
      <c s="180" t="str">
        <f t="shared" si="1322"/>
        <v/>
      </c>
    </row>
    <row r="1214" spans="1:65" ht="15.75" customHeight="1">
      <c r="A1214" s="176" t="str">
        <f>IF('S.D.PASTE SHEET'!A1214="","",'S.D.PASTE SHEET'!A1214)</f>
        <v/>
      </c>
      <c s="176" t="str">
        <f>IF('S.D.PASTE SHEET'!B1214="","",'S.D.PASTE SHEET'!B1214)</f>
        <v/>
      </c>
      <c s="176" t="str">
        <f>IF('S.D.PASTE SHEET'!C1214="","",'S.D.PASTE SHEET'!C1214)</f>
        <v/>
      </c>
      <c s="177" t="str">
        <f>IF('S.D.PASTE SHEET'!D1214="","",'S.D.PASTE SHEET'!D1214)</f>
        <v/>
      </c>
      <c s="176" t="str">
        <f>IF('S.D.PASTE SHEET'!E1214="","",UPPER('S.D.PASTE SHEET'!E1214))</f>
        <v/>
      </c>
      <c s="176" t="str">
        <f>IF('S.D.PASTE SHEET'!F1214="","",'S.D.PASTE SHEET'!F1214)</f>
        <v/>
      </c>
      <c s="176" t="str">
        <f>IF('S.D.PASTE SHEET'!G1214="","",UPPER('S.D.PASTE SHEET'!G1214))</f>
        <v/>
      </c>
      <c s="176" t="str">
        <f>IF('S.D.PASTE SHEET'!H1214="","",UPPER('S.D.PASTE SHEET'!H1214))</f>
        <v/>
      </c>
      <c s="176" t="str">
        <f>IF('S.D.PASTE SHEET'!I1214="","",'S.D.PASTE SHEET'!I1214)</f>
        <v/>
      </c>
      <c s="177" t="str">
        <f>IF('S.D.PASTE SHEET'!J1214="","",'S.D.PASTE SHEET'!J1214)</f>
        <v/>
      </c>
      <c s="176" t="str">
        <f>IF('S.D.PASTE SHEET'!K1214="","",'S.D.PASTE SHEET'!K1214)</f>
        <v/>
      </c>
      <c s="176" t="str">
        <f>IF('S.D.PASTE SHEET'!L1214="","",'S.D.PASTE SHEET'!L1214)</f>
        <v/>
      </c>
      <c s="176" t="str">
        <f>IF('S.D.PASTE SHEET'!M1214="","",'S.D.PASTE SHEET'!M1214)</f>
        <v/>
      </c>
      <c s="176" t="str">
        <f>IF('S.D.PASTE SHEET'!N1214="","",'S.D.PASTE SHEET'!N1214)</f>
        <v/>
      </c>
      <c s="176" t="str">
        <f>IF('S.D.PASTE SHEET'!O1214="","",'S.D.PASTE SHEET'!O1214)</f>
        <v/>
      </c>
      <c s="176" t="str">
        <f>IF('S.D.PASTE SHEET'!P1214="","",'S.D.PASTE SHEET'!P1214)</f>
        <v/>
      </c>
      <c s="176" t="str">
        <f>IF('S.D.PASTE SHEET'!Q1214="","",'S.D.PASTE SHEET'!Q1214)</f>
        <v/>
      </c>
      <c s="176" t="str">
        <f>IF('S.D.PASTE SHEET'!R1214="","",'S.D.PASTE SHEET'!R1214)</f>
        <v/>
      </c>
      <c s="176" t="str">
        <f>IF('S.D.PASTE SHEET'!S1214="","",'S.D.PASTE SHEET'!S1214)</f>
        <v/>
      </c>
      <c s="176" t="str">
        <f>IF('S.D.PASTE SHEET'!T1214="","",'S.D.PASTE SHEET'!T1214)</f>
        <v/>
      </c>
      <c s="176" t="str">
        <f>IF('S.D.PASTE SHEET'!U1214="","",'S.D.PASTE SHEET'!U1214)</f>
        <v/>
      </c>
      <c s="176" t="str">
        <f>IF('S.D.PASTE SHEET'!V1214="","",'S.D.PASTE SHEET'!V1214)</f>
        <v/>
      </c>
      <c s="176" t="str">
        <f>IF('S.D.PASTE SHEET'!W1214="","",'S.D.PASTE SHEET'!W1214)</f>
        <v/>
      </c>
      <c s="176" t="str">
        <f>IF('S.D.PASTE SHEET'!X1214="","",'S.D.PASTE SHEET'!X1214)</f>
        <v/>
      </c>
      <c s="176" t="str">
        <f>IF('S.D.PASTE SHEET'!Y1214="","",'S.D.PASTE SHEET'!Y1214)</f>
        <v/>
      </c>
      <c s="176" t="str">
        <f>IF('S.D.PASTE SHEET'!Z1214="","",'S.D.PASTE SHEET'!Z1214)</f>
        <v/>
      </c>
      <c s="176" t="str">
        <f>IF('S.D.PASTE SHEET'!AA1214="","",'S.D.PASTE SHEET'!AA1214)</f>
        <v/>
      </c>
      <c s="176" t="str">
        <f>IF('S.D.PASTE SHEET'!AB1214="","",'S.D.PASTE SHEET'!AB1214)</f>
        <v/>
      </c>
      <c s="176" t="str">
        <f>IF('S.D.PASTE SHEET'!AC1214="","",'S.D.PASTE SHEET'!AC1214)</f>
        <v/>
      </c>
      <c s="176" t="str">
        <f>IF('S.D.PASTE SHEET'!AD1214="","",'S.D.PASTE SHEET'!AD1214)</f>
        <v/>
      </c>
      <c s="178"/>
      <c s="179" t="str">
        <f>IF(AK1214="","",IF(AK1214&gt;0,COUNT($AG$2:AG1214),""))</f>
        <v/>
      </c>
      <c s="180" t="str">
        <f t="shared" si="1320"/>
        <v/>
      </c>
      <c s="180" t="str">
        <f t="shared" si="1320"/>
        <v/>
      </c>
      <c s="180" t="str">
        <f t="shared" si="1320"/>
        <v/>
      </c>
      <c s="181" t="str">
        <f t="shared" si="1320"/>
        <v/>
      </c>
      <c s="180" t="str">
        <f t="shared" si="1320"/>
        <v/>
      </c>
      <c s="180" t="str">
        <f t="shared" si="1320"/>
        <v/>
      </c>
      <c s="180" t="str">
        <f t="shared" si="1320"/>
        <v/>
      </c>
      <c s="180" t="str">
        <f t="shared" si="1320"/>
        <v/>
      </c>
      <c s="180" t="str">
        <f t="shared" si="1320"/>
        <v/>
      </c>
      <c s="181" t="str">
        <f t="shared" si="1320"/>
        <v/>
      </c>
      <c s="180" t="str">
        <f t="shared" si="1320"/>
        <v/>
      </c>
      <c s="180" t="str">
        <f t="shared" si="1320"/>
        <v/>
      </c>
      <c s="180" t="str">
        <f t="shared" si="1320"/>
        <v/>
      </c>
      <c s="180" t="str">
        <f t="shared" si="1320"/>
        <v/>
      </c>
      <c s="180" t="str">
        <f t="shared" si="1320"/>
        <v/>
      </c>
      <c s="180" t="str">
        <f t="shared" si="1320"/>
        <v/>
      </c>
      <c r="AX1214" s="180" t="str">
        <f>IF(BC1214="","",IF(BC1214&gt;0,COUNT($AY$2:AY1214),""))</f>
        <v/>
      </c>
      <c s="180" t="str">
        <f t="shared" si="1334" ref="AY1214">IF(AND($BB$1=5,$A1214=5,$BC$1=C1214),B1214,"")</f>
        <v/>
      </c>
      <c s="180" t="str">
        <f t="shared" si="1322"/>
        <v/>
      </c>
      <c s="182" t="str">
        <f t="shared" si="1322"/>
        <v/>
      </c>
      <c s="180" t="str">
        <f t="shared" si="1322"/>
        <v/>
      </c>
      <c s="180" t="str">
        <f t="shared" si="1322"/>
        <v/>
      </c>
      <c s="180" t="str">
        <f t="shared" si="1322"/>
        <v/>
      </c>
      <c s="180" t="str">
        <f t="shared" si="1322"/>
        <v/>
      </c>
      <c s="180" t="str">
        <f t="shared" si="1322"/>
        <v/>
      </c>
      <c s="182" t="str">
        <f t="shared" si="1322"/>
        <v/>
      </c>
      <c s="180" t="str">
        <f t="shared" si="1322"/>
        <v/>
      </c>
      <c s="180" t="str">
        <f t="shared" si="1322"/>
        <v/>
      </c>
      <c s="180" t="str">
        <f t="shared" si="1322"/>
        <v/>
      </c>
      <c s="180" t="str">
        <f t="shared" si="1322"/>
        <v/>
      </c>
      <c s="180" t="str">
        <f t="shared" si="1322"/>
        <v/>
      </c>
      <c s="180" t="str">
        <f t="shared" si="1322"/>
        <v/>
      </c>
    </row>
    <row r="1215" spans="1:65" ht="15.75" customHeight="1">
      <c r="A1215" s="176" t="str">
        <f>IF('S.D.PASTE SHEET'!A1215="","",'S.D.PASTE SHEET'!A1215)</f>
        <v/>
      </c>
      <c s="176" t="str">
        <f>IF('S.D.PASTE SHEET'!B1215="","",'S.D.PASTE SHEET'!B1215)</f>
        <v/>
      </c>
      <c s="176" t="str">
        <f>IF('S.D.PASTE SHEET'!C1215="","",'S.D.PASTE SHEET'!C1215)</f>
        <v/>
      </c>
      <c s="177" t="str">
        <f>IF('S.D.PASTE SHEET'!D1215="","",'S.D.PASTE SHEET'!D1215)</f>
        <v/>
      </c>
      <c s="176" t="str">
        <f>IF('S.D.PASTE SHEET'!E1215="","",UPPER('S.D.PASTE SHEET'!E1215))</f>
        <v/>
      </c>
      <c s="176" t="str">
        <f>IF('S.D.PASTE SHEET'!F1215="","",'S.D.PASTE SHEET'!F1215)</f>
        <v/>
      </c>
      <c s="176" t="str">
        <f>IF('S.D.PASTE SHEET'!G1215="","",UPPER('S.D.PASTE SHEET'!G1215))</f>
        <v/>
      </c>
      <c s="176" t="str">
        <f>IF('S.D.PASTE SHEET'!H1215="","",UPPER('S.D.PASTE SHEET'!H1215))</f>
        <v/>
      </c>
      <c s="176" t="str">
        <f>IF('S.D.PASTE SHEET'!I1215="","",'S.D.PASTE SHEET'!I1215)</f>
        <v/>
      </c>
      <c s="177" t="str">
        <f>IF('S.D.PASTE SHEET'!J1215="","",'S.D.PASTE SHEET'!J1215)</f>
        <v/>
      </c>
      <c s="176" t="str">
        <f>IF('S.D.PASTE SHEET'!K1215="","",'S.D.PASTE SHEET'!K1215)</f>
        <v/>
      </c>
      <c s="176" t="str">
        <f>IF('S.D.PASTE SHEET'!L1215="","",'S.D.PASTE SHEET'!L1215)</f>
        <v/>
      </c>
      <c s="176" t="str">
        <f>IF('S.D.PASTE SHEET'!M1215="","",'S.D.PASTE SHEET'!M1215)</f>
        <v/>
      </c>
      <c s="176" t="str">
        <f>IF('S.D.PASTE SHEET'!N1215="","",'S.D.PASTE SHEET'!N1215)</f>
        <v/>
      </c>
      <c s="176" t="str">
        <f>IF('S.D.PASTE SHEET'!O1215="","",'S.D.PASTE SHEET'!O1215)</f>
        <v/>
      </c>
      <c s="176" t="str">
        <f>IF('S.D.PASTE SHEET'!P1215="","",'S.D.PASTE SHEET'!P1215)</f>
        <v/>
      </c>
      <c s="176" t="str">
        <f>IF('S.D.PASTE SHEET'!Q1215="","",'S.D.PASTE SHEET'!Q1215)</f>
        <v/>
      </c>
      <c s="176" t="str">
        <f>IF('S.D.PASTE SHEET'!R1215="","",'S.D.PASTE SHEET'!R1215)</f>
        <v/>
      </c>
      <c s="176" t="str">
        <f>IF('S.D.PASTE SHEET'!S1215="","",'S.D.PASTE SHEET'!S1215)</f>
        <v/>
      </c>
      <c s="176" t="str">
        <f>IF('S.D.PASTE SHEET'!T1215="","",'S.D.PASTE SHEET'!T1215)</f>
        <v/>
      </c>
      <c s="176" t="str">
        <f>IF('S.D.PASTE SHEET'!U1215="","",'S.D.PASTE SHEET'!U1215)</f>
        <v/>
      </c>
      <c s="176" t="str">
        <f>IF('S.D.PASTE SHEET'!V1215="","",'S.D.PASTE SHEET'!V1215)</f>
        <v/>
      </c>
      <c s="176" t="str">
        <f>IF('S.D.PASTE SHEET'!W1215="","",'S.D.PASTE SHEET'!W1215)</f>
        <v/>
      </c>
      <c s="176" t="str">
        <f>IF('S.D.PASTE SHEET'!X1215="","",'S.D.PASTE SHEET'!X1215)</f>
        <v/>
      </c>
      <c s="176" t="str">
        <f>IF('S.D.PASTE SHEET'!Y1215="","",'S.D.PASTE SHEET'!Y1215)</f>
        <v/>
      </c>
      <c s="176" t="str">
        <f>IF('S.D.PASTE SHEET'!Z1215="","",'S.D.PASTE SHEET'!Z1215)</f>
        <v/>
      </c>
      <c s="176" t="str">
        <f>IF('S.D.PASTE SHEET'!AA1215="","",'S.D.PASTE SHEET'!AA1215)</f>
        <v/>
      </c>
      <c s="176" t="str">
        <f>IF('S.D.PASTE SHEET'!AB1215="","",'S.D.PASTE SHEET'!AB1215)</f>
        <v/>
      </c>
      <c s="176" t="str">
        <f>IF('S.D.PASTE SHEET'!AC1215="","",'S.D.PASTE SHEET'!AC1215)</f>
        <v/>
      </c>
      <c s="176" t="str">
        <f>IF('S.D.PASTE SHEET'!AD1215="","",'S.D.PASTE SHEET'!AD1215)</f>
        <v/>
      </c>
      <c s="178"/>
      <c s="179" t="str">
        <f>IF(AK1215="","",IF(AK1215&gt;0,COUNT($AG$2:AG1215),""))</f>
        <v/>
      </c>
      <c s="180" t="str">
        <f t="shared" si="1320"/>
        <v/>
      </c>
      <c s="180" t="str">
        <f t="shared" si="1320"/>
        <v/>
      </c>
      <c s="180" t="str">
        <f t="shared" si="1320"/>
        <v/>
      </c>
      <c s="181" t="str">
        <f t="shared" si="1320"/>
        <v/>
      </c>
      <c s="180" t="str">
        <f t="shared" si="1320"/>
        <v/>
      </c>
      <c s="180" t="str">
        <f t="shared" si="1320"/>
        <v/>
      </c>
      <c s="180" t="str">
        <f t="shared" si="1320"/>
        <v/>
      </c>
      <c s="180" t="str">
        <f t="shared" si="1320"/>
        <v/>
      </c>
      <c s="180" t="str">
        <f t="shared" si="1320"/>
        <v/>
      </c>
      <c s="181" t="str">
        <f t="shared" si="1320"/>
        <v/>
      </c>
      <c s="180" t="str">
        <f t="shared" si="1320"/>
        <v/>
      </c>
      <c s="180" t="str">
        <f t="shared" si="1320"/>
        <v/>
      </c>
      <c s="180" t="str">
        <f t="shared" si="1320"/>
        <v/>
      </c>
      <c s="180" t="str">
        <f t="shared" si="1320"/>
        <v/>
      </c>
      <c s="180" t="str">
        <f t="shared" si="1320"/>
        <v/>
      </c>
      <c s="180" t="str">
        <f t="shared" si="1320"/>
        <v/>
      </c>
      <c r="AX1215" s="180" t="str">
        <f>IF(BC1215="","",IF(BC1215&gt;0,COUNT($AY$2:AY1215),""))</f>
        <v/>
      </c>
      <c s="180" t="str">
        <f t="shared" si="1335" ref="AY1215">IF(AND($BB$1=5,$A1215=5,$BC$1=C1215),B1215,"")</f>
        <v/>
      </c>
      <c s="180" t="str">
        <f t="shared" si="1322"/>
        <v/>
      </c>
      <c s="182" t="str">
        <f t="shared" si="1322"/>
        <v/>
      </c>
      <c s="180" t="str">
        <f t="shared" si="1322"/>
        <v/>
      </c>
      <c s="180" t="str">
        <f t="shared" si="1322"/>
        <v/>
      </c>
      <c s="180" t="str">
        <f t="shared" si="1322"/>
        <v/>
      </c>
      <c s="180" t="str">
        <f t="shared" si="1322"/>
        <v/>
      </c>
      <c s="180" t="str">
        <f t="shared" si="1322"/>
        <v/>
      </c>
      <c s="182" t="str">
        <f t="shared" si="1322"/>
        <v/>
      </c>
      <c s="180" t="str">
        <f t="shared" si="1322"/>
        <v/>
      </c>
      <c s="180" t="str">
        <f t="shared" si="1322"/>
        <v/>
      </c>
      <c s="180" t="str">
        <f t="shared" si="1322"/>
        <v/>
      </c>
      <c s="180" t="str">
        <f t="shared" si="1322"/>
        <v/>
      </c>
      <c s="180" t="str">
        <f t="shared" si="1322"/>
        <v/>
      </c>
      <c s="180" t="str">
        <f t="shared" si="1322"/>
        <v/>
      </c>
    </row>
    <row r="1216" spans="1:65" ht="15.75" customHeight="1">
      <c r="A1216" s="176" t="str">
        <f>IF('S.D.PASTE SHEET'!A1216="","",'S.D.PASTE SHEET'!A1216)</f>
        <v/>
      </c>
      <c s="176" t="str">
        <f>IF('S.D.PASTE SHEET'!B1216="","",'S.D.PASTE SHEET'!B1216)</f>
        <v/>
      </c>
      <c s="176" t="str">
        <f>IF('S.D.PASTE SHEET'!C1216="","",'S.D.PASTE SHEET'!C1216)</f>
        <v/>
      </c>
      <c s="177" t="str">
        <f>IF('S.D.PASTE SHEET'!D1216="","",'S.D.PASTE SHEET'!D1216)</f>
        <v/>
      </c>
      <c s="176" t="str">
        <f>IF('S.D.PASTE SHEET'!E1216="","",UPPER('S.D.PASTE SHEET'!E1216))</f>
        <v/>
      </c>
      <c s="176" t="str">
        <f>IF('S.D.PASTE SHEET'!F1216="","",'S.D.PASTE SHEET'!F1216)</f>
        <v/>
      </c>
      <c s="176" t="str">
        <f>IF('S.D.PASTE SHEET'!G1216="","",UPPER('S.D.PASTE SHEET'!G1216))</f>
        <v/>
      </c>
      <c s="176" t="str">
        <f>IF('S.D.PASTE SHEET'!H1216="","",UPPER('S.D.PASTE SHEET'!H1216))</f>
        <v/>
      </c>
      <c s="176" t="str">
        <f>IF('S.D.PASTE SHEET'!I1216="","",'S.D.PASTE SHEET'!I1216)</f>
        <v/>
      </c>
      <c s="177" t="str">
        <f>IF('S.D.PASTE SHEET'!J1216="","",'S.D.PASTE SHEET'!J1216)</f>
        <v/>
      </c>
      <c s="176" t="str">
        <f>IF('S.D.PASTE SHEET'!K1216="","",'S.D.PASTE SHEET'!K1216)</f>
        <v/>
      </c>
      <c s="176" t="str">
        <f>IF('S.D.PASTE SHEET'!L1216="","",'S.D.PASTE SHEET'!L1216)</f>
        <v/>
      </c>
      <c s="176" t="str">
        <f>IF('S.D.PASTE SHEET'!M1216="","",'S.D.PASTE SHEET'!M1216)</f>
        <v/>
      </c>
      <c s="176" t="str">
        <f>IF('S.D.PASTE SHEET'!N1216="","",'S.D.PASTE SHEET'!N1216)</f>
        <v/>
      </c>
      <c s="176" t="str">
        <f>IF('S.D.PASTE SHEET'!O1216="","",'S.D.PASTE SHEET'!O1216)</f>
        <v/>
      </c>
      <c s="176" t="str">
        <f>IF('S.D.PASTE SHEET'!P1216="","",'S.D.PASTE SHEET'!P1216)</f>
        <v/>
      </c>
      <c s="176" t="str">
        <f>IF('S.D.PASTE SHEET'!Q1216="","",'S.D.PASTE SHEET'!Q1216)</f>
        <v/>
      </c>
      <c s="176" t="str">
        <f>IF('S.D.PASTE SHEET'!R1216="","",'S.D.PASTE SHEET'!R1216)</f>
        <v/>
      </c>
      <c s="176" t="str">
        <f>IF('S.D.PASTE SHEET'!S1216="","",'S.D.PASTE SHEET'!S1216)</f>
        <v/>
      </c>
      <c s="176" t="str">
        <f>IF('S.D.PASTE SHEET'!T1216="","",'S.D.PASTE SHEET'!T1216)</f>
        <v/>
      </c>
      <c s="176" t="str">
        <f>IF('S.D.PASTE SHEET'!U1216="","",'S.D.PASTE SHEET'!U1216)</f>
        <v/>
      </c>
      <c s="176" t="str">
        <f>IF('S.D.PASTE SHEET'!V1216="","",'S.D.PASTE SHEET'!V1216)</f>
        <v/>
      </c>
      <c s="176" t="str">
        <f>IF('S.D.PASTE SHEET'!W1216="","",'S.D.PASTE SHEET'!W1216)</f>
        <v/>
      </c>
      <c s="176" t="str">
        <f>IF('S.D.PASTE SHEET'!X1216="","",'S.D.PASTE SHEET'!X1216)</f>
        <v/>
      </c>
      <c s="176" t="str">
        <f>IF('S.D.PASTE SHEET'!Y1216="","",'S.D.PASTE SHEET'!Y1216)</f>
        <v/>
      </c>
      <c s="176" t="str">
        <f>IF('S.D.PASTE SHEET'!Z1216="","",'S.D.PASTE SHEET'!Z1216)</f>
        <v/>
      </c>
      <c s="176" t="str">
        <f>IF('S.D.PASTE SHEET'!AA1216="","",'S.D.PASTE SHEET'!AA1216)</f>
        <v/>
      </c>
      <c s="176" t="str">
        <f>IF('S.D.PASTE SHEET'!AB1216="","",'S.D.PASTE SHEET'!AB1216)</f>
        <v/>
      </c>
      <c s="176" t="str">
        <f>IF('S.D.PASTE SHEET'!AC1216="","",'S.D.PASTE SHEET'!AC1216)</f>
        <v/>
      </c>
      <c s="176" t="str">
        <f>IF('S.D.PASTE SHEET'!AD1216="","",'S.D.PASTE SHEET'!AD1216)</f>
        <v/>
      </c>
      <c s="178"/>
      <c s="179" t="str">
        <f>IF(AK1216="","",IF(AK1216&gt;0,COUNT($AG$2:AG1216),""))</f>
        <v/>
      </c>
      <c s="180" t="str">
        <f t="shared" si="1320"/>
        <v/>
      </c>
      <c s="180" t="str">
        <f t="shared" si="1320"/>
        <v/>
      </c>
      <c s="180" t="str">
        <f t="shared" si="1320"/>
        <v/>
      </c>
      <c s="181" t="str">
        <f t="shared" si="1320"/>
        <v/>
      </c>
      <c s="180" t="str">
        <f t="shared" si="1320"/>
        <v/>
      </c>
      <c s="180" t="str">
        <f t="shared" si="1320"/>
        <v/>
      </c>
      <c s="180" t="str">
        <f t="shared" si="1320"/>
        <v/>
      </c>
      <c s="180" t="str">
        <f t="shared" si="1320"/>
        <v/>
      </c>
      <c s="180" t="str">
        <f t="shared" si="1320"/>
        <v/>
      </c>
      <c s="181" t="str">
        <f t="shared" si="1320"/>
        <v/>
      </c>
      <c s="180" t="str">
        <f t="shared" si="1320"/>
        <v/>
      </c>
      <c s="180" t="str">
        <f t="shared" si="1320"/>
        <v/>
      </c>
      <c s="180" t="str">
        <f t="shared" si="1320"/>
        <v/>
      </c>
      <c s="180" t="str">
        <f t="shared" si="1320"/>
        <v/>
      </c>
      <c s="180" t="str">
        <f t="shared" si="1320"/>
        <v/>
      </c>
      <c s="180" t="str">
        <f t="shared" si="1320"/>
        <v/>
      </c>
      <c r="AX1216" s="180" t="str">
        <f>IF(BC1216="","",IF(BC1216&gt;0,COUNT($AY$2:AY1216),""))</f>
        <v/>
      </c>
      <c s="180" t="str">
        <f t="shared" si="1336" ref="AY1216">IF(AND($BB$1=5,$A1216=5,$BC$1=C1216),B1216,"")</f>
        <v/>
      </c>
      <c s="180" t="str">
        <f t="shared" si="1322"/>
        <v/>
      </c>
      <c s="182" t="str">
        <f t="shared" si="1322"/>
        <v/>
      </c>
      <c s="180" t="str">
        <f t="shared" si="1322"/>
        <v/>
      </c>
      <c s="180" t="str">
        <f t="shared" si="1322"/>
        <v/>
      </c>
      <c s="180" t="str">
        <f t="shared" si="1322"/>
        <v/>
      </c>
      <c s="180" t="str">
        <f t="shared" si="1322"/>
        <v/>
      </c>
      <c s="180" t="str">
        <f t="shared" si="1322"/>
        <v/>
      </c>
      <c s="182" t="str">
        <f t="shared" si="1322"/>
        <v/>
      </c>
      <c s="180" t="str">
        <f t="shared" si="1322"/>
        <v/>
      </c>
      <c s="180" t="str">
        <f t="shared" si="1322"/>
        <v/>
      </c>
      <c s="180" t="str">
        <f t="shared" si="1322"/>
        <v/>
      </c>
      <c s="180" t="str">
        <f t="shared" si="1322"/>
        <v/>
      </c>
      <c s="180" t="str">
        <f t="shared" si="1322"/>
        <v/>
      </c>
      <c s="180" t="str">
        <f t="shared" si="1322"/>
        <v/>
      </c>
    </row>
    <row r="1217" spans="1:65" ht="15.75" customHeight="1">
      <c r="A1217" s="176" t="str">
        <f>IF('S.D.PASTE SHEET'!A1217="","",'S.D.PASTE SHEET'!A1217)</f>
        <v/>
      </c>
      <c s="176" t="str">
        <f>IF('S.D.PASTE SHEET'!B1217="","",'S.D.PASTE SHEET'!B1217)</f>
        <v/>
      </c>
      <c s="176" t="str">
        <f>IF('S.D.PASTE SHEET'!C1217="","",'S.D.PASTE SHEET'!C1217)</f>
        <v/>
      </c>
      <c s="177" t="str">
        <f>IF('S.D.PASTE SHEET'!D1217="","",'S.D.PASTE SHEET'!D1217)</f>
        <v/>
      </c>
      <c s="176" t="str">
        <f>IF('S.D.PASTE SHEET'!E1217="","",UPPER('S.D.PASTE SHEET'!E1217))</f>
        <v/>
      </c>
      <c s="176" t="str">
        <f>IF('S.D.PASTE SHEET'!F1217="","",'S.D.PASTE SHEET'!F1217)</f>
        <v/>
      </c>
      <c s="176" t="str">
        <f>IF('S.D.PASTE SHEET'!G1217="","",UPPER('S.D.PASTE SHEET'!G1217))</f>
        <v/>
      </c>
      <c s="176" t="str">
        <f>IF('S.D.PASTE SHEET'!H1217="","",UPPER('S.D.PASTE SHEET'!H1217))</f>
        <v/>
      </c>
      <c s="176" t="str">
        <f>IF('S.D.PASTE SHEET'!I1217="","",'S.D.PASTE SHEET'!I1217)</f>
        <v/>
      </c>
      <c s="177" t="str">
        <f>IF('S.D.PASTE SHEET'!J1217="","",'S.D.PASTE SHEET'!J1217)</f>
        <v/>
      </c>
      <c s="176" t="str">
        <f>IF('S.D.PASTE SHEET'!K1217="","",'S.D.PASTE SHEET'!K1217)</f>
        <v/>
      </c>
      <c s="176" t="str">
        <f>IF('S.D.PASTE SHEET'!L1217="","",'S.D.PASTE SHEET'!L1217)</f>
        <v/>
      </c>
      <c s="176" t="str">
        <f>IF('S.D.PASTE SHEET'!M1217="","",'S.D.PASTE SHEET'!M1217)</f>
        <v/>
      </c>
      <c s="176" t="str">
        <f>IF('S.D.PASTE SHEET'!N1217="","",'S.D.PASTE SHEET'!N1217)</f>
        <v/>
      </c>
      <c s="176" t="str">
        <f>IF('S.D.PASTE SHEET'!O1217="","",'S.D.PASTE SHEET'!O1217)</f>
        <v/>
      </c>
      <c s="176" t="str">
        <f>IF('S.D.PASTE SHEET'!P1217="","",'S.D.PASTE SHEET'!P1217)</f>
        <v/>
      </c>
      <c s="176" t="str">
        <f>IF('S.D.PASTE SHEET'!Q1217="","",'S.D.PASTE SHEET'!Q1217)</f>
        <v/>
      </c>
      <c s="176" t="str">
        <f>IF('S.D.PASTE SHEET'!R1217="","",'S.D.PASTE SHEET'!R1217)</f>
        <v/>
      </c>
      <c s="176" t="str">
        <f>IF('S.D.PASTE SHEET'!S1217="","",'S.D.PASTE SHEET'!S1217)</f>
        <v/>
      </c>
      <c s="176" t="str">
        <f>IF('S.D.PASTE SHEET'!T1217="","",'S.D.PASTE SHEET'!T1217)</f>
        <v/>
      </c>
      <c s="176" t="str">
        <f>IF('S.D.PASTE SHEET'!U1217="","",'S.D.PASTE SHEET'!U1217)</f>
        <v/>
      </c>
      <c s="176" t="str">
        <f>IF('S.D.PASTE SHEET'!V1217="","",'S.D.PASTE SHEET'!V1217)</f>
        <v/>
      </c>
      <c s="176" t="str">
        <f>IF('S.D.PASTE SHEET'!W1217="","",'S.D.PASTE SHEET'!W1217)</f>
        <v/>
      </c>
      <c s="176" t="str">
        <f>IF('S.D.PASTE SHEET'!X1217="","",'S.D.PASTE SHEET'!X1217)</f>
        <v/>
      </c>
      <c s="176" t="str">
        <f>IF('S.D.PASTE SHEET'!Y1217="","",'S.D.PASTE SHEET'!Y1217)</f>
        <v/>
      </c>
      <c s="176" t="str">
        <f>IF('S.D.PASTE SHEET'!Z1217="","",'S.D.PASTE SHEET'!Z1217)</f>
        <v/>
      </c>
      <c s="176" t="str">
        <f>IF('S.D.PASTE SHEET'!AA1217="","",'S.D.PASTE SHEET'!AA1217)</f>
        <v/>
      </c>
      <c s="176" t="str">
        <f>IF('S.D.PASTE SHEET'!AB1217="","",'S.D.PASTE SHEET'!AB1217)</f>
        <v/>
      </c>
      <c s="176" t="str">
        <f>IF('S.D.PASTE SHEET'!AC1217="","",'S.D.PASTE SHEET'!AC1217)</f>
        <v/>
      </c>
      <c s="176" t="str">
        <f>IF('S.D.PASTE SHEET'!AD1217="","",'S.D.PASTE SHEET'!AD1217)</f>
        <v/>
      </c>
      <c s="178"/>
      <c s="179" t="str">
        <f>IF(AK1217="","",IF(AK1217&gt;0,COUNT($AG$2:AG1217),""))</f>
        <v/>
      </c>
      <c s="180" t="str">
        <f t="shared" si="1320"/>
        <v/>
      </c>
      <c s="180" t="str">
        <f t="shared" si="1320"/>
        <v/>
      </c>
      <c s="180" t="str">
        <f t="shared" si="1320"/>
        <v/>
      </c>
      <c s="181" t="str">
        <f t="shared" si="1320"/>
        <v/>
      </c>
      <c s="180" t="str">
        <f t="shared" si="1320"/>
        <v/>
      </c>
      <c s="180" t="str">
        <f t="shared" si="1320"/>
        <v/>
      </c>
      <c s="180" t="str">
        <f t="shared" si="1320"/>
        <v/>
      </c>
      <c s="180" t="str">
        <f t="shared" si="1320"/>
        <v/>
      </c>
      <c s="180" t="str">
        <f t="shared" si="1320"/>
        <v/>
      </c>
      <c s="181" t="str">
        <f t="shared" si="1320"/>
        <v/>
      </c>
      <c s="180" t="str">
        <f t="shared" si="1320"/>
        <v/>
      </c>
      <c s="180" t="str">
        <f t="shared" si="1320"/>
        <v/>
      </c>
      <c s="180" t="str">
        <f t="shared" si="1320"/>
        <v/>
      </c>
      <c s="180" t="str">
        <f t="shared" si="1320"/>
        <v/>
      </c>
      <c s="180" t="str">
        <f t="shared" si="1320"/>
        <v/>
      </c>
      <c s="180" t="str">
        <f>IF(AND($AJ$1=5,$A1217=5),P1217,"")</f>
        <v/>
      </c>
      <c r="AX1217" s="180" t="str">
        <f>IF(BC1217="","",IF(BC1217&gt;0,COUNT($AY$2:AY1217),""))</f>
        <v/>
      </c>
      <c s="180" t="str">
        <f t="shared" si="1337" ref="AY1217">IF(AND($BB$1=5,$A1217=5,$BC$1=C1217),B1217,"")</f>
        <v/>
      </c>
      <c s="180" t="str">
        <f t="shared" si="1322"/>
        <v/>
      </c>
      <c s="182" t="str">
        <f t="shared" si="1322"/>
        <v/>
      </c>
      <c s="180" t="str">
        <f t="shared" si="1322"/>
        <v/>
      </c>
      <c s="180" t="str">
        <f t="shared" si="1322"/>
        <v/>
      </c>
      <c s="180" t="str">
        <f t="shared" si="1322"/>
        <v/>
      </c>
      <c s="180" t="str">
        <f t="shared" si="1322"/>
        <v/>
      </c>
      <c s="180" t="str">
        <f t="shared" si="1322"/>
        <v/>
      </c>
      <c s="182" t="str">
        <f t="shared" si="1322"/>
        <v/>
      </c>
      <c s="180" t="str">
        <f t="shared" si="1322"/>
        <v/>
      </c>
      <c s="180" t="str">
        <f t="shared" si="1322"/>
        <v/>
      </c>
      <c s="180" t="str">
        <f t="shared" si="1322"/>
        <v/>
      </c>
      <c s="180" t="str">
        <f t="shared" si="1322"/>
        <v/>
      </c>
      <c s="180" t="str">
        <f t="shared" si="1322"/>
        <v/>
      </c>
      <c s="180" t="str">
        <f t="shared" si="1322"/>
        <v/>
      </c>
    </row>
    <row r="1218" spans="1:65" ht="15.75" customHeight="1">
      <c r="A1218" s="176" t="str">
        <f>IF('S.D.PASTE SHEET'!A1218="","",'S.D.PASTE SHEET'!A1218)</f>
        <v/>
      </c>
      <c s="176" t="str">
        <f>IF('S.D.PASTE SHEET'!B1218="","",'S.D.PASTE SHEET'!B1218)</f>
        <v/>
      </c>
      <c s="176" t="str">
        <f>IF('S.D.PASTE SHEET'!C1218="","",'S.D.PASTE SHEET'!C1218)</f>
        <v/>
      </c>
      <c s="177" t="str">
        <f>IF('S.D.PASTE SHEET'!D1218="","",'S.D.PASTE SHEET'!D1218)</f>
        <v/>
      </c>
      <c s="176" t="str">
        <f>IF('S.D.PASTE SHEET'!E1218="","",UPPER('S.D.PASTE SHEET'!E1218))</f>
        <v/>
      </c>
      <c s="176" t="str">
        <f>IF('S.D.PASTE SHEET'!F1218="","",'S.D.PASTE SHEET'!F1218)</f>
        <v/>
      </c>
      <c s="176" t="str">
        <f>IF('S.D.PASTE SHEET'!G1218="","",UPPER('S.D.PASTE SHEET'!G1218))</f>
        <v/>
      </c>
      <c s="176" t="str">
        <f>IF('S.D.PASTE SHEET'!H1218="","",UPPER('S.D.PASTE SHEET'!H1218))</f>
        <v/>
      </c>
      <c s="176" t="str">
        <f>IF('S.D.PASTE SHEET'!I1218="","",'S.D.PASTE SHEET'!I1218)</f>
        <v/>
      </c>
      <c s="177" t="str">
        <f>IF('S.D.PASTE SHEET'!J1218="","",'S.D.PASTE SHEET'!J1218)</f>
        <v/>
      </c>
      <c s="176" t="str">
        <f>IF('S.D.PASTE SHEET'!K1218="","",'S.D.PASTE SHEET'!K1218)</f>
        <v/>
      </c>
      <c s="176" t="str">
        <f>IF('S.D.PASTE SHEET'!L1218="","",'S.D.PASTE SHEET'!L1218)</f>
        <v/>
      </c>
      <c s="176" t="str">
        <f>IF('S.D.PASTE SHEET'!M1218="","",'S.D.PASTE SHEET'!M1218)</f>
        <v/>
      </c>
      <c s="176" t="str">
        <f>IF('S.D.PASTE SHEET'!N1218="","",'S.D.PASTE SHEET'!N1218)</f>
        <v/>
      </c>
      <c s="176" t="str">
        <f>IF('S.D.PASTE SHEET'!O1218="","",'S.D.PASTE SHEET'!O1218)</f>
        <v/>
      </c>
      <c s="176" t="str">
        <f>IF('S.D.PASTE SHEET'!P1218="","",'S.D.PASTE SHEET'!P1218)</f>
        <v/>
      </c>
      <c s="176" t="str">
        <f>IF('S.D.PASTE SHEET'!Q1218="","",'S.D.PASTE SHEET'!Q1218)</f>
        <v/>
      </c>
      <c s="176" t="str">
        <f>IF('S.D.PASTE SHEET'!R1218="","",'S.D.PASTE SHEET'!R1218)</f>
        <v/>
      </c>
      <c s="176" t="str">
        <f>IF('S.D.PASTE SHEET'!S1218="","",'S.D.PASTE SHEET'!S1218)</f>
        <v/>
      </c>
      <c s="176" t="str">
        <f>IF('S.D.PASTE SHEET'!T1218="","",'S.D.PASTE SHEET'!T1218)</f>
        <v/>
      </c>
      <c s="176" t="str">
        <f>IF('S.D.PASTE SHEET'!U1218="","",'S.D.PASTE SHEET'!U1218)</f>
        <v/>
      </c>
      <c s="176" t="str">
        <f>IF('S.D.PASTE SHEET'!V1218="","",'S.D.PASTE SHEET'!V1218)</f>
        <v/>
      </c>
      <c s="176" t="str">
        <f>IF('S.D.PASTE SHEET'!W1218="","",'S.D.PASTE SHEET'!W1218)</f>
        <v/>
      </c>
      <c s="176" t="str">
        <f>IF('S.D.PASTE SHEET'!X1218="","",'S.D.PASTE SHEET'!X1218)</f>
        <v/>
      </c>
      <c s="176" t="str">
        <f>IF('S.D.PASTE SHEET'!Y1218="","",'S.D.PASTE SHEET'!Y1218)</f>
        <v/>
      </c>
      <c s="176" t="str">
        <f>IF('S.D.PASTE SHEET'!Z1218="","",'S.D.PASTE SHEET'!Z1218)</f>
        <v/>
      </c>
      <c s="176" t="str">
        <f>IF('S.D.PASTE SHEET'!AA1218="","",'S.D.PASTE SHEET'!AA1218)</f>
        <v/>
      </c>
      <c s="176" t="str">
        <f>IF('S.D.PASTE SHEET'!AB1218="","",'S.D.PASTE SHEET'!AB1218)</f>
        <v/>
      </c>
      <c s="176" t="str">
        <f>IF('S.D.PASTE SHEET'!AC1218="","",'S.D.PASTE SHEET'!AC1218)</f>
        <v/>
      </c>
      <c s="176" t="str">
        <f>IF('S.D.PASTE SHEET'!AD1218="","",'S.D.PASTE SHEET'!AD1218)</f>
        <v/>
      </c>
      <c s="178"/>
      <c s="179" t="str">
        <f>IF(AK1218="","",IF(AK1218&gt;0,COUNT($AG$2:AG1218),""))</f>
        <v/>
      </c>
      <c s="180" t="str">
        <f t="shared" si="1338" ref="AG1218:AV1233">IF(AND($AJ$1=5,$A1218=5),A1218,"")</f>
        <v/>
      </c>
      <c s="180" t="str">
        <f t="shared" si="1338"/>
        <v/>
      </c>
      <c s="180" t="str">
        <f t="shared" si="1338"/>
        <v/>
      </c>
      <c s="181" t="str">
        <f t="shared" si="1338"/>
        <v/>
      </c>
      <c s="180" t="str">
        <f t="shared" si="1338"/>
        <v/>
      </c>
      <c s="180" t="str">
        <f t="shared" si="1338"/>
        <v/>
      </c>
      <c s="180" t="str">
        <f t="shared" si="1338"/>
        <v/>
      </c>
      <c s="180" t="str">
        <f t="shared" si="1338"/>
        <v/>
      </c>
      <c s="180" t="str">
        <f t="shared" si="1338"/>
        <v/>
      </c>
      <c s="181" t="str">
        <f t="shared" si="1338"/>
        <v/>
      </c>
      <c s="180" t="str">
        <f t="shared" si="1338"/>
        <v/>
      </c>
      <c s="180" t="str">
        <f t="shared" si="1338"/>
        <v/>
      </c>
      <c s="180" t="str">
        <f t="shared" si="1338"/>
        <v/>
      </c>
      <c s="180" t="str">
        <f t="shared" si="1338"/>
        <v/>
      </c>
      <c s="180" t="str">
        <f t="shared" si="1338"/>
        <v/>
      </c>
      <c s="180" t="str">
        <f t="shared" si="1338"/>
        <v/>
      </c>
      <c r="AX1218" s="180" t="str">
        <f>IF(BC1218="","",IF(BC1218&gt;0,COUNT($AY$2:AY1218),""))</f>
        <v/>
      </c>
      <c s="180" t="str">
        <f t="shared" si="1339" ref="AY1218">IF(AND($BB$1=5,$A1218=5,$BC$1=C1218),B1218,"")</f>
        <v/>
      </c>
      <c s="180" t="str">
        <f t="shared" si="1340" ref="AZ1218:BM1233">IF(AND($BB$1=5,$A1218=5,$BC$1=$B1218),C1218,"")</f>
        <v/>
      </c>
      <c s="182" t="str">
        <f t="shared" si="1340"/>
        <v/>
      </c>
      <c s="180" t="str">
        <f t="shared" si="1340"/>
        <v/>
      </c>
      <c s="180" t="str">
        <f t="shared" si="1340"/>
        <v/>
      </c>
      <c s="180" t="str">
        <f t="shared" si="1340"/>
        <v/>
      </c>
      <c s="180" t="str">
        <f t="shared" si="1340"/>
        <v/>
      </c>
      <c s="180" t="str">
        <f t="shared" si="1340"/>
        <v/>
      </c>
      <c s="182" t="str">
        <f t="shared" si="1340"/>
        <v/>
      </c>
      <c s="180" t="str">
        <f t="shared" si="1340"/>
        <v/>
      </c>
      <c s="180" t="str">
        <f t="shared" si="1340"/>
        <v/>
      </c>
      <c s="180" t="str">
        <f t="shared" si="1340"/>
        <v/>
      </c>
      <c s="180" t="str">
        <f t="shared" si="1340"/>
        <v/>
      </c>
      <c s="180" t="str">
        <f t="shared" si="1340"/>
        <v/>
      </c>
      <c s="180" t="str">
        <f t="shared" si="1340"/>
        <v/>
      </c>
    </row>
    <row r="1219" spans="1:65" ht="15.75" customHeight="1">
      <c r="A1219" s="176" t="str">
        <f>IF('S.D.PASTE SHEET'!A1219="","",'S.D.PASTE SHEET'!A1219)</f>
        <v/>
      </c>
      <c s="176" t="str">
        <f>IF('S.D.PASTE SHEET'!B1219="","",'S.D.PASTE SHEET'!B1219)</f>
        <v/>
      </c>
      <c s="176" t="str">
        <f>IF('S.D.PASTE SHEET'!C1219="","",'S.D.PASTE SHEET'!C1219)</f>
        <v/>
      </c>
      <c s="177" t="str">
        <f>IF('S.D.PASTE SHEET'!D1219="","",'S.D.PASTE SHEET'!D1219)</f>
        <v/>
      </c>
      <c s="176" t="str">
        <f>IF('S.D.PASTE SHEET'!E1219="","",UPPER('S.D.PASTE SHEET'!E1219))</f>
        <v/>
      </c>
      <c s="176" t="str">
        <f>IF('S.D.PASTE SHEET'!F1219="","",'S.D.PASTE SHEET'!F1219)</f>
        <v/>
      </c>
      <c s="176" t="str">
        <f>IF('S.D.PASTE SHEET'!G1219="","",UPPER('S.D.PASTE SHEET'!G1219))</f>
        <v/>
      </c>
      <c s="176" t="str">
        <f>IF('S.D.PASTE SHEET'!H1219="","",UPPER('S.D.PASTE SHEET'!H1219))</f>
        <v/>
      </c>
      <c s="176" t="str">
        <f>IF('S.D.PASTE SHEET'!I1219="","",'S.D.PASTE SHEET'!I1219)</f>
        <v/>
      </c>
      <c s="177" t="str">
        <f>IF('S.D.PASTE SHEET'!J1219="","",'S.D.PASTE SHEET'!J1219)</f>
        <v/>
      </c>
      <c s="176" t="str">
        <f>IF('S.D.PASTE SHEET'!K1219="","",'S.D.PASTE SHEET'!K1219)</f>
        <v/>
      </c>
      <c s="176" t="str">
        <f>IF('S.D.PASTE SHEET'!L1219="","",'S.D.PASTE SHEET'!L1219)</f>
        <v/>
      </c>
      <c s="176" t="str">
        <f>IF('S.D.PASTE SHEET'!M1219="","",'S.D.PASTE SHEET'!M1219)</f>
        <v/>
      </c>
      <c s="176" t="str">
        <f>IF('S.D.PASTE SHEET'!N1219="","",'S.D.PASTE SHEET'!N1219)</f>
        <v/>
      </c>
      <c s="176" t="str">
        <f>IF('S.D.PASTE SHEET'!O1219="","",'S.D.PASTE SHEET'!O1219)</f>
        <v/>
      </c>
      <c s="176" t="str">
        <f>IF('S.D.PASTE SHEET'!P1219="","",'S.D.PASTE SHEET'!P1219)</f>
        <v/>
      </c>
      <c s="176" t="str">
        <f>IF('S.D.PASTE SHEET'!Q1219="","",'S.D.PASTE SHEET'!Q1219)</f>
        <v/>
      </c>
      <c s="176" t="str">
        <f>IF('S.D.PASTE SHEET'!R1219="","",'S.D.PASTE SHEET'!R1219)</f>
        <v/>
      </c>
      <c s="176" t="str">
        <f>IF('S.D.PASTE SHEET'!S1219="","",'S.D.PASTE SHEET'!S1219)</f>
        <v/>
      </c>
      <c s="176" t="str">
        <f>IF('S.D.PASTE SHEET'!T1219="","",'S.D.PASTE SHEET'!T1219)</f>
        <v/>
      </c>
      <c s="176" t="str">
        <f>IF('S.D.PASTE SHEET'!U1219="","",'S.D.PASTE SHEET'!U1219)</f>
        <v/>
      </c>
      <c s="176" t="str">
        <f>IF('S.D.PASTE SHEET'!V1219="","",'S.D.PASTE SHEET'!V1219)</f>
        <v/>
      </c>
      <c s="176" t="str">
        <f>IF('S.D.PASTE SHEET'!W1219="","",'S.D.PASTE SHEET'!W1219)</f>
        <v/>
      </c>
      <c s="176" t="str">
        <f>IF('S.D.PASTE SHEET'!X1219="","",'S.D.PASTE SHEET'!X1219)</f>
        <v/>
      </c>
      <c s="176" t="str">
        <f>IF('S.D.PASTE SHEET'!Y1219="","",'S.D.PASTE SHEET'!Y1219)</f>
        <v/>
      </c>
      <c s="176" t="str">
        <f>IF('S.D.PASTE SHEET'!Z1219="","",'S.D.PASTE SHEET'!Z1219)</f>
        <v/>
      </c>
      <c s="176" t="str">
        <f>IF('S.D.PASTE SHEET'!AA1219="","",'S.D.PASTE SHEET'!AA1219)</f>
        <v/>
      </c>
      <c s="176" t="str">
        <f>IF('S.D.PASTE SHEET'!AB1219="","",'S.D.PASTE SHEET'!AB1219)</f>
        <v/>
      </c>
      <c s="176" t="str">
        <f>IF('S.D.PASTE SHEET'!AC1219="","",'S.D.PASTE SHEET'!AC1219)</f>
        <v/>
      </c>
      <c s="176" t="str">
        <f>IF('S.D.PASTE SHEET'!AD1219="","",'S.D.PASTE SHEET'!AD1219)</f>
        <v/>
      </c>
      <c s="178"/>
      <c s="179" t="str">
        <f>IF(AK1219="","",IF(AK1219&gt;0,COUNT($AG$2:AG1219),""))</f>
        <v/>
      </c>
      <c s="180" t="str">
        <f t="shared" si="1338"/>
        <v/>
      </c>
      <c s="180" t="str">
        <f t="shared" si="1338"/>
        <v/>
      </c>
      <c s="180" t="str">
        <f t="shared" si="1338"/>
        <v/>
      </c>
      <c s="181" t="str">
        <f t="shared" si="1338"/>
        <v/>
      </c>
      <c s="180" t="str">
        <f t="shared" si="1338"/>
        <v/>
      </c>
      <c s="180" t="str">
        <f t="shared" si="1338"/>
        <v/>
      </c>
      <c s="180" t="str">
        <f t="shared" si="1338"/>
        <v/>
      </c>
      <c s="180" t="str">
        <f t="shared" si="1338"/>
        <v/>
      </c>
      <c s="180" t="str">
        <f t="shared" si="1338"/>
        <v/>
      </c>
      <c s="181" t="str">
        <f t="shared" si="1338"/>
        <v/>
      </c>
      <c s="180" t="str">
        <f t="shared" si="1338"/>
        <v/>
      </c>
      <c s="180" t="str">
        <f t="shared" si="1338"/>
        <v/>
      </c>
      <c s="180" t="str">
        <f t="shared" si="1338"/>
        <v/>
      </c>
      <c s="180" t="str">
        <f t="shared" si="1338"/>
        <v/>
      </c>
      <c s="180" t="str">
        <f t="shared" si="1338"/>
        <v/>
      </c>
      <c s="180" t="str">
        <f t="shared" si="1338"/>
        <v/>
      </c>
      <c r="AX1219" s="180" t="str">
        <f>IF(BC1219="","",IF(BC1219&gt;0,COUNT($AY$2:AY1219),""))</f>
        <v/>
      </c>
      <c s="180" t="str">
        <f t="shared" si="1341" ref="AY1219">IF(AND($BB$1=5,$A1219=5,$BC$1=C1219),B1219,"")</f>
        <v/>
      </c>
      <c s="180" t="str">
        <f t="shared" si="1340"/>
        <v/>
      </c>
      <c s="182" t="str">
        <f t="shared" si="1340"/>
        <v/>
      </c>
      <c s="180" t="str">
        <f t="shared" si="1340"/>
        <v/>
      </c>
      <c s="180" t="str">
        <f t="shared" si="1340"/>
        <v/>
      </c>
      <c s="180" t="str">
        <f t="shared" si="1340"/>
        <v/>
      </c>
      <c s="180" t="str">
        <f t="shared" si="1340"/>
        <v/>
      </c>
      <c s="180" t="str">
        <f t="shared" si="1340"/>
        <v/>
      </c>
      <c s="182" t="str">
        <f t="shared" si="1340"/>
        <v/>
      </c>
      <c s="180" t="str">
        <f t="shared" si="1340"/>
        <v/>
      </c>
      <c s="180" t="str">
        <f t="shared" si="1340"/>
        <v/>
      </c>
      <c s="180" t="str">
        <f t="shared" si="1340"/>
        <v/>
      </c>
      <c s="180" t="str">
        <f t="shared" si="1340"/>
        <v/>
      </c>
      <c s="180" t="str">
        <f t="shared" si="1340"/>
        <v/>
      </c>
      <c s="180" t="str">
        <f t="shared" si="1340"/>
        <v/>
      </c>
    </row>
    <row r="1220" spans="1:65" ht="15.75" customHeight="1">
      <c r="A1220" s="176" t="str">
        <f>IF('S.D.PASTE SHEET'!A1220="","",'S.D.PASTE SHEET'!A1220)</f>
        <v/>
      </c>
      <c s="176" t="str">
        <f>IF('S.D.PASTE SHEET'!B1220="","",'S.D.PASTE SHEET'!B1220)</f>
        <v/>
      </c>
      <c s="176" t="str">
        <f>IF('S.D.PASTE SHEET'!C1220="","",'S.D.PASTE SHEET'!C1220)</f>
        <v/>
      </c>
      <c s="177" t="str">
        <f>IF('S.D.PASTE SHEET'!D1220="","",'S.D.PASTE SHEET'!D1220)</f>
        <v/>
      </c>
      <c s="176" t="str">
        <f>IF('S.D.PASTE SHEET'!E1220="","",UPPER('S.D.PASTE SHEET'!E1220))</f>
        <v/>
      </c>
      <c s="176" t="str">
        <f>IF('S.D.PASTE SHEET'!F1220="","",'S.D.PASTE SHEET'!F1220)</f>
        <v/>
      </c>
      <c s="176" t="str">
        <f>IF('S.D.PASTE SHEET'!G1220="","",UPPER('S.D.PASTE SHEET'!G1220))</f>
        <v/>
      </c>
      <c s="176" t="str">
        <f>IF('S.D.PASTE SHEET'!H1220="","",UPPER('S.D.PASTE SHEET'!H1220))</f>
        <v/>
      </c>
      <c s="176" t="str">
        <f>IF('S.D.PASTE SHEET'!I1220="","",'S.D.PASTE SHEET'!I1220)</f>
        <v/>
      </c>
      <c s="177" t="str">
        <f>IF('S.D.PASTE SHEET'!J1220="","",'S.D.PASTE SHEET'!J1220)</f>
        <v/>
      </c>
      <c s="176" t="str">
        <f>IF('S.D.PASTE SHEET'!K1220="","",'S.D.PASTE SHEET'!K1220)</f>
        <v/>
      </c>
      <c s="176" t="str">
        <f>IF('S.D.PASTE SHEET'!L1220="","",'S.D.PASTE SHEET'!L1220)</f>
        <v/>
      </c>
      <c s="176" t="str">
        <f>IF('S.D.PASTE SHEET'!M1220="","",'S.D.PASTE SHEET'!M1220)</f>
        <v/>
      </c>
      <c s="176" t="str">
        <f>IF('S.D.PASTE SHEET'!N1220="","",'S.D.PASTE SHEET'!N1220)</f>
        <v/>
      </c>
      <c s="176" t="str">
        <f>IF('S.D.PASTE SHEET'!O1220="","",'S.D.PASTE SHEET'!O1220)</f>
        <v/>
      </c>
      <c s="176" t="str">
        <f>IF('S.D.PASTE SHEET'!P1220="","",'S.D.PASTE SHEET'!P1220)</f>
        <v/>
      </c>
      <c s="176" t="str">
        <f>IF('S.D.PASTE SHEET'!Q1220="","",'S.D.PASTE SHEET'!Q1220)</f>
        <v/>
      </c>
      <c s="176" t="str">
        <f>IF('S.D.PASTE SHEET'!R1220="","",'S.D.PASTE SHEET'!R1220)</f>
        <v/>
      </c>
      <c s="176" t="str">
        <f>IF('S.D.PASTE SHEET'!S1220="","",'S.D.PASTE SHEET'!S1220)</f>
        <v/>
      </c>
      <c s="176" t="str">
        <f>IF('S.D.PASTE SHEET'!T1220="","",'S.D.PASTE SHEET'!T1220)</f>
        <v/>
      </c>
      <c s="176" t="str">
        <f>IF('S.D.PASTE SHEET'!U1220="","",'S.D.PASTE SHEET'!U1220)</f>
        <v/>
      </c>
      <c s="176" t="str">
        <f>IF('S.D.PASTE SHEET'!V1220="","",'S.D.PASTE SHEET'!V1220)</f>
        <v/>
      </c>
      <c s="176" t="str">
        <f>IF('S.D.PASTE SHEET'!W1220="","",'S.D.PASTE SHEET'!W1220)</f>
        <v/>
      </c>
      <c s="176" t="str">
        <f>IF('S.D.PASTE SHEET'!X1220="","",'S.D.PASTE SHEET'!X1220)</f>
        <v/>
      </c>
      <c s="176" t="str">
        <f>IF('S.D.PASTE SHEET'!Y1220="","",'S.D.PASTE SHEET'!Y1220)</f>
        <v/>
      </c>
      <c s="176" t="str">
        <f>IF('S.D.PASTE SHEET'!Z1220="","",'S.D.PASTE SHEET'!Z1220)</f>
        <v/>
      </c>
      <c s="176" t="str">
        <f>IF('S.D.PASTE SHEET'!AA1220="","",'S.D.PASTE SHEET'!AA1220)</f>
        <v/>
      </c>
      <c s="176" t="str">
        <f>IF('S.D.PASTE SHEET'!AB1220="","",'S.D.PASTE SHEET'!AB1220)</f>
        <v/>
      </c>
      <c s="176" t="str">
        <f>IF('S.D.PASTE SHEET'!AC1220="","",'S.D.PASTE SHEET'!AC1220)</f>
        <v/>
      </c>
      <c s="176" t="str">
        <f>IF('S.D.PASTE SHEET'!AD1220="","",'S.D.PASTE SHEET'!AD1220)</f>
        <v/>
      </c>
      <c s="178"/>
      <c s="179" t="str">
        <f>IF(AK1220="","",IF(AK1220&gt;0,COUNT($AG$2:AG1220),""))</f>
        <v/>
      </c>
      <c s="180" t="str">
        <f t="shared" si="1338"/>
        <v/>
      </c>
      <c s="180" t="str">
        <f t="shared" si="1338"/>
        <v/>
      </c>
      <c s="180" t="str">
        <f t="shared" si="1338"/>
        <v/>
      </c>
      <c s="181" t="str">
        <f t="shared" si="1338"/>
        <v/>
      </c>
      <c s="180" t="str">
        <f t="shared" si="1338"/>
        <v/>
      </c>
      <c s="180" t="str">
        <f t="shared" si="1338"/>
        <v/>
      </c>
      <c s="180" t="str">
        <f t="shared" si="1338"/>
        <v/>
      </c>
      <c s="180" t="str">
        <f t="shared" si="1338"/>
        <v/>
      </c>
      <c s="180" t="str">
        <f t="shared" si="1338"/>
        <v/>
      </c>
      <c s="181" t="str">
        <f t="shared" si="1338"/>
        <v/>
      </c>
      <c s="180" t="str">
        <f t="shared" si="1338"/>
        <v/>
      </c>
      <c s="180" t="str">
        <f t="shared" si="1338"/>
        <v/>
      </c>
      <c s="180" t="str">
        <f t="shared" si="1338"/>
        <v/>
      </c>
      <c s="180" t="str">
        <f t="shared" si="1338"/>
        <v/>
      </c>
      <c s="180" t="str">
        <f t="shared" si="1338"/>
        <v/>
      </c>
      <c s="180" t="str">
        <f t="shared" si="1338"/>
        <v/>
      </c>
      <c r="AX1220" s="180" t="str">
        <f>IF(BC1220="","",IF(BC1220&gt;0,COUNT($AY$2:AY1220),""))</f>
        <v/>
      </c>
      <c s="180" t="str">
        <f t="shared" si="1342" ref="AY1220">IF(AND($BB$1=5,$A1220=5,$BC$1=C1220),B1220,"")</f>
        <v/>
      </c>
      <c s="180" t="str">
        <f t="shared" si="1340"/>
        <v/>
      </c>
      <c s="182" t="str">
        <f t="shared" si="1340"/>
        <v/>
      </c>
      <c s="180" t="str">
        <f t="shared" si="1340"/>
        <v/>
      </c>
      <c s="180" t="str">
        <f t="shared" si="1340"/>
        <v/>
      </c>
      <c s="180" t="str">
        <f t="shared" si="1340"/>
        <v/>
      </c>
      <c s="180" t="str">
        <f t="shared" si="1340"/>
        <v/>
      </c>
      <c s="180" t="str">
        <f t="shared" si="1340"/>
        <v/>
      </c>
      <c s="182" t="str">
        <f t="shared" si="1340"/>
        <v/>
      </c>
      <c s="180" t="str">
        <f t="shared" si="1340"/>
        <v/>
      </c>
      <c s="180" t="str">
        <f t="shared" si="1340"/>
        <v/>
      </c>
      <c s="180" t="str">
        <f t="shared" si="1340"/>
        <v/>
      </c>
      <c s="180" t="str">
        <f t="shared" si="1340"/>
        <v/>
      </c>
      <c s="180" t="str">
        <f t="shared" si="1340"/>
        <v/>
      </c>
      <c s="180" t="str">
        <f t="shared" si="1340"/>
        <v/>
      </c>
    </row>
    <row r="1221" spans="1:65" ht="15.75" customHeight="1">
      <c r="A1221" s="176" t="str">
        <f>IF('S.D.PASTE SHEET'!A1221="","",'S.D.PASTE SHEET'!A1221)</f>
        <v/>
      </c>
      <c s="176" t="str">
        <f>IF('S.D.PASTE SHEET'!B1221="","",'S.D.PASTE SHEET'!B1221)</f>
        <v/>
      </c>
      <c s="176" t="str">
        <f>IF('S.D.PASTE SHEET'!C1221="","",'S.D.PASTE SHEET'!C1221)</f>
        <v/>
      </c>
      <c s="177" t="str">
        <f>IF('S.D.PASTE SHEET'!D1221="","",'S.D.PASTE SHEET'!D1221)</f>
        <v/>
      </c>
      <c s="176" t="str">
        <f>IF('S.D.PASTE SHEET'!E1221="","",UPPER('S.D.PASTE SHEET'!E1221))</f>
        <v/>
      </c>
      <c s="176" t="str">
        <f>IF('S.D.PASTE SHEET'!F1221="","",'S.D.PASTE SHEET'!F1221)</f>
        <v/>
      </c>
      <c s="176" t="str">
        <f>IF('S.D.PASTE SHEET'!G1221="","",UPPER('S.D.PASTE SHEET'!G1221))</f>
        <v/>
      </c>
      <c s="176" t="str">
        <f>IF('S.D.PASTE SHEET'!H1221="","",UPPER('S.D.PASTE SHEET'!H1221))</f>
        <v/>
      </c>
      <c s="176" t="str">
        <f>IF('S.D.PASTE SHEET'!I1221="","",'S.D.PASTE SHEET'!I1221)</f>
        <v/>
      </c>
      <c s="177" t="str">
        <f>IF('S.D.PASTE SHEET'!J1221="","",'S.D.PASTE SHEET'!J1221)</f>
        <v/>
      </c>
      <c s="176" t="str">
        <f>IF('S.D.PASTE SHEET'!K1221="","",'S.D.PASTE SHEET'!K1221)</f>
        <v/>
      </c>
      <c s="176" t="str">
        <f>IF('S.D.PASTE SHEET'!L1221="","",'S.D.PASTE SHEET'!L1221)</f>
        <v/>
      </c>
      <c s="176" t="str">
        <f>IF('S.D.PASTE SHEET'!M1221="","",'S.D.PASTE SHEET'!M1221)</f>
        <v/>
      </c>
      <c s="176" t="str">
        <f>IF('S.D.PASTE SHEET'!N1221="","",'S.D.PASTE SHEET'!N1221)</f>
        <v/>
      </c>
      <c s="176" t="str">
        <f>IF('S.D.PASTE SHEET'!O1221="","",'S.D.PASTE SHEET'!O1221)</f>
        <v/>
      </c>
      <c s="176" t="str">
        <f>IF('S.D.PASTE SHEET'!P1221="","",'S.D.PASTE SHEET'!P1221)</f>
        <v/>
      </c>
      <c s="176" t="str">
        <f>IF('S.D.PASTE SHEET'!Q1221="","",'S.D.PASTE SHEET'!Q1221)</f>
        <v/>
      </c>
      <c s="176" t="str">
        <f>IF('S.D.PASTE SHEET'!R1221="","",'S.D.PASTE SHEET'!R1221)</f>
        <v/>
      </c>
      <c s="176" t="str">
        <f>IF('S.D.PASTE SHEET'!S1221="","",'S.D.PASTE SHEET'!S1221)</f>
        <v/>
      </c>
      <c s="176" t="str">
        <f>IF('S.D.PASTE SHEET'!T1221="","",'S.D.PASTE SHEET'!T1221)</f>
        <v/>
      </c>
      <c s="176" t="str">
        <f>IF('S.D.PASTE SHEET'!U1221="","",'S.D.PASTE SHEET'!U1221)</f>
        <v/>
      </c>
      <c s="176" t="str">
        <f>IF('S.D.PASTE SHEET'!V1221="","",'S.D.PASTE SHEET'!V1221)</f>
        <v/>
      </c>
      <c s="176" t="str">
        <f>IF('S.D.PASTE SHEET'!W1221="","",'S.D.PASTE SHEET'!W1221)</f>
        <v/>
      </c>
      <c s="176" t="str">
        <f>IF('S.D.PASTE SHEET'!X1221="","",'S.D.PASTE SHEET'!X1221)</f>
        <v/>
      </c>
      <c s="176" t="str">
        <f>IF('S.D.PASTE SHEET'!Y1221="","",'S.D.PASTE SHEET'!Y1221)</f>
        <v/>
      </c>
      <c s="176" t="str">
        <f>IF('S.D.PASTE SHEET'!Z1221="","",'S.D.PASTE SHEET'!Z1221)</f>
        <v/>
      </c>
      <c s="176" t="str">
        <f>IF('S.D.PASTE SHEET'!AA1221="","",'S.D.PASTE SHEET'!AA1221)</f>
        <v/>
      </c>
      <c s="176" t="str">
        <f>IF('S.D.PASTE SHEET'!AB1221="","",'S.D.PASTE SHEET'!AB1221)</f>
        <v/>
      </c>
      <c s="176" t="str">
        <f>IF('S.D.PASTE SHEET'!AC1221="","",'S.D.PASTE SHEET'!AC1221)</f>
        <v/>
      </c>
      <c s="176" t="str">
        <f>IF('S.D.PASTE SHEET'!AD1221="","",'S.D.PASTE SHEET'!AD1221)</f>
        <v/>
      </c>
      <c s="178"/>
      <c s="179" t="str">
        <f>IF(AK1221="","",IF(AK1221&gt;0,COUNT($AG$2:AG1221),""))</f>
        <v/>
      </c>
      <c s="180" t="str">
        <f t="shared" si="1338"/>
        <v/>
      </c>
      <c s="180" t="str">
        <f t="shared" si="1338"/>
        <v/>
      </c>
      <c s="180" t="str">
        <f t="shared" si="1338"/>
        <v/>
      </c>
      <c s="181" t="str">
        <f t="shared" si="1338"/>
        <v/>
      </c>
      <c s="180" t="str">
        <f t="shared" si="1338"/>
        <v/>
      </c>
      <c s="180" t="str">
        <f t="shared" si="1338"/>
        <v/>
      </c>
      <c s="180" t="str">
        <f t="shared" si="1338"/>
        <v/>
      </c>
      <c s="180" t="str">
        <f t="shared" si="1338"/>
        <v/>
      </c>
      <c s="180" t="str">
        <f t="shared" si="1338"/>
        <v/>
      </c>
      <c s="181" t="str">
        <f t="shared" si="1338"/>
        <v/>
      </c>
      <c s="180" t="str">
        <f t="shared" si="1338"/>
        <v/>
      </c>
      <c s="180" t="str">
        <f t="shared" si="1338"/>
        <v/>
      </c>
      <c s="180" t="str">
        <f t="shared" si="1338"/>
        <v/>
      </c>
      <c s="180" t="str">
        <f t="shared" si="1338"/>
        <v/>
      </c>
      <c s="180" t="str">
        <f t="shared" si="1338"/>
        <v/>
      </c>
      <c s="180" t="str">
        <f t="shared" si="1338"/>
        <v/>
      </c>
      <c r="AX1221" s="180" t="str">
        <f>IF(BC1221="","",IF(BC1221&gt;0,COUNT($AY$2:AY1221),""))</f>
        <v/>
      </c>
      <c s="180" t="str">
        <f t="shared" si="1343" ref="AY1221">IF(AND($BB$1=5,$A1221=5,$BC$1=C1221),B1221,"")</f>
        <v/>
      </c>
      <c s="180" t="str">
        <f t="shared" si="1340"/>
        <v/>
      </c>
      <c s="182" t="str">
        <f t="shared" si="1340"/>
        <v/>
      </c>
      <c s="180" t="str">
        <f t="shared" si="1340"/>
        <v/>
      </c>
      <c s="180" t="str">
        <f t="shared" si="1340"/>
        <v/>
      </c>
      <c s="180" t="str">
        <f t="shared" si="1340"/>
        <v/>
      </c>
      <c s="180" t="str">
        <f t="shared" si="1340"/>
        <v/>
      </c>
      <c s="180" t="str">
        <f t="shared" si="1340"/>
        <v/>
      </c>
      <c s="182" t="str">
        <f t="shared" si="1340"/>
        <v/>
      </c>
      <c s="180" t="str">
        <f t="shared" si="1340"/>
        <v/>
      </c>
      <c s="180" t="str">
        <f t="shared" si="1340"/>
        <v/>
      </c>
      <c s="180" t="str">
        <f t="shared" si="1340"/>
        <v/>
      </c>
      <c s="180" t="str">
        <f t="shared" si="1340"/>
        <v/>
      </c>
      <c s="180" t="str">
        <f t="shared" si="1340"/>
        <v/>
      </c>
      <c s="180" t="str">
        <f t="shared" si="1340"/>
        <v/>
      </c>
    </row>
    <row r="1222" spans="1:65" ht="15.75" customHeight="1">
      <c r="A1222" s="176" t="str">
        <f>IF('S.D.PASTE SHEET'!A1222="","",'S.D.PASTE SHEET'!A1222)</f>
        <v/>
      </c>
      <c s="176" t="str">
        <f>IF('S.D.PASTE SHEET'!B1222="","",'S.D.PASTE SHEET'!B1222)</f>
        <v/>
      </c>
      <c s="176" t="str">
        <f>IF('S.D.PASTE SHEET'!C1222="","",'S.D.PASTE SHEET'!C1222)</f>
        <v/>
      </c>
      <c s="177" t="str">
        <f>IF('S.D.PASTE SHEET'!D1222="","",'S.D.PASTE SHEET'!D1222)</f>
        <v/>
      </c>
      <c s="176" t="str">
        <f>IF('S.D.PASTE SHEET'!E1222="","",UPPER('S.D.PASTE SHEET'!E1222))</f>
        <v/>
      </c>
      <c s="176" t="str">
        <f>IF('S.D.PASTE SHEET'!F1222="","",'S.D.PASTE SHEET'!F1222)</f>
        <v/>
      </c>
      <c s="176" t="str">
        <f>IF('S.D.PASTE SHEET'!G1222="","",UPPER('S.D.PASTE SHEET'!G1222))</f>
        <v/>
      </c>
      <c s="176" t="str">
        <f>IF('S.D.PASTE SHEET'!H1222="","",UPPER('S.D.PASTE SHEET'!H1222))</f>
        <v/>
      </c>
      <c s="176" t="str">
        <f>IF('S.D.PASTE SHEET'!I1222="","",'S.D.PASTE SHEET'!I1222)</f>
        <v/>
      </c>
      <c s="177" t="str">
        <f>IF('S.D.PASTE SHEET'!J1222="","",'S.D.PASTE SHEET'!J1222)</f>
        <v/>
      </c>
      <c s="176" t="str">
        <f>IF('S.D.PASTE SHEET'!K1222="","",'S.D.PASTE SHEET'!K1222)</f>
        <v/>
      </c>
      <c s="176" t="str">
        <f>IF('S.D.PASTE SHEET'!L1222="","",'S.D.PASTE SHEET'!L1222)</f>
        <v/>
      </c>
      <c s="176" t="str">
        <f>IF('S.D.PASTE SHEET'!M1222="","",'S.D.PASTE SHEET'!M1222)</f>
        <v/>
      </c>
      <c s="176" t="str">
        <f>IF('S.D.PASTE SHEET'!N1222="","",'S.D.PASTE SHEET'!N1222)</f>
        <v/>
      </c>
      <c s="176" t="str">
        <f>IF('S.D.PASTE SHEET'!O1222="","",'S.D.PASTE SHEET'!O1222)</f>
        <v/>
      </c>
      <c s="176" t="str">
        <f>IF('S.D.PASTE SHEET'!P1222="","",'S.D.PASTE SHEET'!P1222)</f>
        <v/>
      </c>
      <c s="176" t="str">
        <f>IF('S.D.PASTE SHEET'!Q1222="","",'S.D.PASTE SHEET'!Q1222)</f>
        <v/>
      </c>
      <c s="176" t="str">
        <f>IF('S.D.PASTE SHEET'!R1222="","",'S.D.PASTE SHEET'!R1222)</f>
        <v/>
      </c>
      <c s="176" t="str">
        <f>IF('S.D.PASTE SHEET'!S1222="","",'S.D.PASTE SHEET'!S1222)</f>
        <v/>
      </c>
      <c s="176" t="str">
        <f>IF('S.D.PASTE SHEET'!T1222="","",'S.D.PASTE SHEET'!T1222)</f>
        <v/>
      </c>
      <c s="176" t="str">
        <f>IF('S.D.PASTE SHEET'!U1222="","",'S.D.PASTE SHEET'!U1222)</f>
        <v/>
      </c>
      <c s="176" t="str">
        <f>IF('S.D.PASTE SHEET'!V1222="","",'S.D.PASTE SHEET'!V1222)</f>
        <v/>
      </c>
      <c s="176" t="str">
        <f>IF('S.D.PASTE SHEET'!W1222="","",'S.D.PASTE SHEET'!W1222)</f>
        <v/>
      </c>
      <c s="176" t="str">
        <f>IF('S.D.PASTE SHEET'!X1222="","",'S.D.PASTE SHEET'!X1222)</f>
        <v/>
      </c>
      <c s="176" t="str">
        <f>IF('S.D.PASTE SHEET'!Y1222="","",'S.D.PASTE SHEET'!Y1222)</f>
        <v/>
      </c>
      <c s="176" t="str">
        <f>IF('S.D.PASTE SHEET'!Z1222="","",'S.D.PASTE SHEET'!Z1222)</f>
        <v/>
      </c>
      <c s="176" t="str">
        <f>IF('S.D.PASTE SHEET'!AA1222="","",'S.D.PASTE SHEET'!AA1222)</f>
        <v/>
      </c>
      <c s="176" t="str">
        <f>IF('S.D.PASTE SHEET'!AB1222="","",'S.D.PASTE SHEET'!AB1222)</f>
        <v/>
      </c>
      <c s="176" t="str">
        <f>IF('S.D.PASTE SHEET'!AC1222="","",'S.D.PASTE SHEET'!AC1222)</f>
        <v/>
      </c>
      <c s="176" t="str">
        <f>IF('S.D.PASTE SHEET'!AD1222="","",'S.D.PASTE SHEET'!AD1222)</f>
        <v/>
      </c>
      <c s="178"/>
      <c s="179" t="str">
        <f>IF(AK1222="","",IF(AK1222&gt;0,COUNT($AG$2:AG1222),""))</f>
        <v/>
      </c>
      <c s="180" t="str">
        <f t="shared" si="1338"/>
        <v/>
      </c>
      <c s="180" t="str">
        <f t="shared" si="1338"/>
        <v/>
      </c>
      <c s="180" t="str">
        <f t="shared" si="1338"/>
        <v/>
      </c>
      <c s="181" t="str">
        <f t="shared" si="1338"/>
        <v/>
      </c>
      <c s="180" t="str">
        <f t="shared" si="1338"/>
        <v/>
      </c>
      <c s="180" t="str">
        <f t="shared" si="1338"/>
        <v/>
      </c>
      <c s="180" t="str">
        <f t="shared" si="1338"/>
        <v/>
      </c>
      <c s="180" t="str">
        <f t="shared" si="1338"/>
        <v/>
      </c>
      <c s="180" t="str">
        <f t="shared" si="1338"/>
        <v/>
      </c>
      <c s="181" t="str">
        <f t="shared" si="1338"/>
        <v/>
      </c>
      <c s="180" t="str">
        <f t="shared" si="1338"/>
        <v/>
      </c>
      <c s="180" t="str">
        <f t="shared" si="1338"/>
        <v/>
      </c>
      <c s="180" t="str">
        <f t="shared" si="1338"/>
        <v/>
      </c>
      <c s="180" t="str">
        <f t="shared" si="1338"/>
        <v/>
      </c>
      <c s="180" t="str">
        <f t="shared" si="1338"/>
        <v/>
      </c>
      <c s="180" t="str">
        <f t="shared" si="1338"/>
        <v/>
      </c>
      <c r="AX1222" s="180" t="str">
        <f>IF(BC1222="","",IF(BC1222&gt;0,COUNT($AY$2:AY1222),""))</f>
        <v/>
      </c>
      <c s="180" t="str">
        <f t="shared" si="1344" ref="AY1222">IF(AND($BB$1=5,$A1222=5,$BC$1=C1222),B1222,"")</f>
        <v/>
      </c>
      <c s="180" t="str">
        <f t="shared" si="1340"/>
        <v/>
      </c>
      <c s="182" t="str">
        <f t="shared" si="1340"/>
        <v/>
      </c>
      <c s="180" t="str">
        <f t="shared" si="1340"/>
        <v/>
      </c>
      <c s="180" t="str">
        <f t="shared" si="1340"/>
        <v/>
      </c>
      <c s="180" t="str">
        <f t="shared" si="1340"/>
        <v/>
      </c>
      <c s="180" t="str">
        <f t="shared" si="1340"/>
        <v/>
      </c>
      <c s="180" t="str">
        <f t="shared" si="1340"/>
        <v/>
      </c>
      <c s="182" t="str">
        <f t="shared" si="1340"/>
        <v/>
      </c>
      <c s="180" t="str">
        <f t="shared" si="1340"/>
        <v/>
      </c>
      <c s="180" t="str">
        <f t="shared" si="1340"/>
        <v/>
      </c>
      <c s="180" t="str">
        <f t="shared" si="1340"/>
        <v/>
      </c>
      <c s="180" t="str">
        <f t="shared" si="1340"/>
        <v/>
      </c>
      <c s="180" t="str">
        <f t="shared" si="1340"/>
        <v/>
      </c>
      <c s="180" t="str">
        <f t="shared" si="1340"/>
        <v/>
      </c>
    </row>
    <row r="1223" spans="1:65" ht="15.75" customHeight="1">
      <c r="A1223" s="176" t="str">
        <f>IF('S.D.PASTE SHEET'!A1223="","",'S.D.PASTE SHEET'!A1223)</f>
        <v/>
      </c>
      <c s="176" t="str">
        <f>IF('S.D.PASTE SHEET'!B1223="","",'S.D.PASTE SHEET'!B1223)</f>
        <v/>
      </c>
      <c s="176" t="str">
        <f>IF('S.D.PASTE SHEET'!C1223="","",'S.D.PASTE SHEET'!C1223)</f>
        <v/>
      </c>
      <c s="177" t="str">
        <f>IF('S.D.PASTE SHEET'!D1223="","",'S.D.PASTE SHEET'!D1223)</f>
        <v/>
      </c>
      <c s="176" t="str">
        <f>IF('S.D.PASTE SHEET'!E1223="","",UPPER('S.D.PASTE SHEET'!E1223))</f>
        <v/>
      </c>
      <c s="176" t="str">
        <f>IF('S.D.PASTE SHEET'!F1223="","",'S.D.PASTE SHEET'!F1223)</f>
        <v/>
      </c>
      <c s="176" t="str">
        <f>IF('S.D.PASTE SHEET'!G1223="","",UPPER('S.D.PASTE SHEET'!G1223))</f>
        <v/>
      </c>
      <c s="176" t="str">
        <f>IF('S.D.PASTE SHEET'!H1223="","",UPPER('S.D.PASTE SHEET'!H1223))</f>
        <v/>
      </c>
      <c s="176" t="str">
        <f>IF('S.D.PASTE SHEET'!I1223="","",'S.D.PASTE SHEET'!I1223)</f>
        <v/>
      </c>
      <c s="177" t="str">
        <f>IF('S.D.PASTE SHEET'!J1223="","",'S.D.PASTE SHEET'!J1223)</f>
        <v/>
      </c>
      <c s="176" t="str">
        <f>IF('S.D.PASTE SHEET'!K1223="","",'S.D.PASTE SHEET'!K1223)</f>
        <v/>
      </c>
      <c s="176" t="str">
        <f>IF('S.D.PASTE SHEET'!L1223="","",'S.D.PASTE SHEET'!L1223)</f>
        <v/>
      </c>
      <c s="176" t="str">
        <f>IF('S.D.PASTE SHEET'!M1223="","",'S.D.PASTE SHEET'!M1223)</f>
        <v/>
      </c>
      <c s="176" t="str">
        <f>IF('S.D.PASTE SHEET'!N1223="","",'S.D.PASTE SHEET'!N1223)</f>
        <v/>
      </c>
      <c s="176" t="str">
        <f>IF('S.D.PASTE SHEET'!O1223="","",'S.D.PASTE SHEET'!O1223)</f>
        <v/>
      </c>
      <c s="176" t="str">
        <f>IF('S.D.PASTE SHEET'!P1223="","",'S.D.PASTE SHEET'!P1223)</f>
        <v/>
      </c>
      <c s="176" t="str">
        <f>IF('S.D.PASTE SHEET'!Q1223="","",'S.D.PASTE SHEET'!Q1223)</f>
        <v/>
      </c>
      <c s="176" t="str">
        <f>IF('S.D.PASTE SHEET'!R1223="","",'S.D.PASTE SHEET'!R1223)</f>
        <v/>
      </c>
      <c s="176" t="str">
        <f>IF('S.D.PASTE SHEET'!S1223="","",'S.D.PASTE SHEET'!S1223)</f>
        <v/>
      </c>
      <c s="176" t="str">
        <f>IF('S.D.PASTE SHEET'!T1223="","",'S.D.PASTE SHEET'!T1223)</f>
        <v/>
      </c>
      <c s="176" t="str">
        <f>IF('S.D.PASTE SHEET'!U1223="","",'S.D.PASTE SHEET'!U1223)</f>
        <v/>
      </c>
      <c s="176" t="str">
        <f>IF('S.D.PASTE SHEET'!V1223="","",'S.D.PASTE SHEET'!V1223)</f>
        <v/>
      </c>
      <c s="176" t="str">
        <f>IF('S.D.PASTE SHEET'!W1223="","",'S.D.PASTE SHEET'!W1223)</f>
        <v/>
      </c>
      <c s="176" t="str">
        <f>IF('S.D.PASTE SHEET'!X1223="","",'S.D.PASTE SHEET'!X1223)</f>
        <v/>
      </c>
      <c s="176" t="str">
        <f>IF('S.D.PASTE SHEET'!Y1223="","",'S.D.PASTE SHEET'!Y1223)</f>
        <v/>
      </c>
      <c s="176" t="str">
        <f>IF('S.D.PASTE SHEET'!Z1223="","",'S.D.PASTE SHEET'!Z1223)</f>
        <v/>
      </c>
      <c s="176" t="str">
        <f>IF('S.D.PASTE SHEET'!AA1223="","",'S.D.PASTE SHEET'!AA1223)</f>
        <v/>
      </c>
      <c s="176" t="str">
        <f>IF('S.D.PASTE SHEET'!AB1223="","",'S.D.PASTE SHEET'!AB1223)</f>
        <v/>
      </c>
      <c s="176" t="str">
        <f>IF('S.D.PASTE SHEET'!AC1223="","",'S.D.PASTE SHEET'!AC1223)</f>
        <v/>
      </c>
      <c s="176" t="str">
        <f>IF('S.D.PASTE SHEET'!AD1223="","",'S.D.PASTE SHEET'!AD1223)</f>
        <v/>
      </c>
      <c s="178"/>
      <c s="179" t="str">
        <f>IF(AK1223="","",IF(AK1223&gt;0,COUNT($AG$2:AG1223),""))</f>
        <v/>
      </c>
      <c s="180" t="str">
        <f t="shared" si="1338"/>
        <v/>
      </c>
      <c s="180" t="str">
        <f t="shared" si="1338"/>
        <v/>
      </c>
      <c s="180" t="str">
        <f t="shared" si="1338"/>
        <v/>
      </c>
      <c s="181" t="str">
        <f t="shared" si="1338"/>
        <v/>
      </c>
      <c s="180" t="str">
        <f t="shared" si="1338"/>
        <v/>
      </c>
      <c s="180" t="str">
        <f t="shared" si="1338"/>
        <v/>
      </c>
      <c s="180" t="str">
        <f t="shared" si="1338"/>
        <v/>
      </c>
      <c s="180" t="str">
        <f t="shared" si="1338"/>
        <v/>
      </c>
      <c s="180" t="str">
        <f t="shared" si="1338"/>
        <v/>
      </c>
      <c s="181" t="str">
        <f t="shared" si="1338"/>
        <v/>
      </c>
      <c s="180" t="str">
        <f t="shared" si="1338"/>
        <v/>
      </c>
      <c s="180" t="str">
        <f t="shared" si="1338"/>
        <v/>
      </c>
      <c s="180" t="str">
        <f t="shared" si="1338"/>
        <v/>
      </c>
      <c s="180" t="str">
        <f t="shared" si="1338"/>
        <v/>
      </c>
      <c s="180" t="str">
        <f t="shared" si="1338"/>
        <v/>
      </c>
      <c s="180" t="str">
        <f t="shared" si="1338"/>
        <v/>
      </c>
      <c r="AX1223" s="180" t="str">
        <f>IF(BC1223="","",IF(BC1223&gt;0,COUNT($AY$2:AY1223),""))</f>
        <v/>
      </c>
      <c s="180" t="str">
        <f t="shared" si="1345" ref="AY1223">IF(AND($BB$1=5,$A1223=5,$BC$1=C1223),B1223,"")</f>
        <v/>
      </c>
      <c s="180" t="str">
        <f t="shared" si="1340"/>
        <v/>
      </c>
      <c s="182" t="str">
        <f t="shared" si="1340"/>
        <v/>
      </c>
      <c s="180" t="str">
        <f t="shared" si="1340"/>
        <v/>
      </c>
      <c s="180" t="str">
        <f t="shared" si="1340"/>
        <v/>
      </c>
      <c s="180" t="str">
        <f t="shared" si="1340"/>
        <v/>
      </c>
      <c s="180" t="str">
        <f t="shared" si="1340"/>
        <v/>
      </c>
      <c s="180" t="str">
        <f t="shared" si="1340"/>
        <v/>
      </c>
      <c s="182" t="str">
        <f t="shared" si="1340"/>
        <v/>
      </c>
      <c s="180" t="str">
        <f t="shared" si="1340"/>
        <v/>
      </c>
      <c s="180" t="str">
        <f t="shared" si="1340"/>
        <v/>
      </c>
      <c s="180" t="str">
        <f t="shared" si="1340"/>
        <v/>
      </c>
      <c s="180" t="str">
        <f t="shared" si="1340"/>
        <v/>
      </c>
      <c s="180" t="str">
        <f t="shared" si="1340"/>
        <v/>
      </c>
      <c s="180" t="str">
        <f t="shared" si="1340"/>
        <v/>
      </c>
    </row>
    <row r="1224" spans="1:65" ht="15.75" customHeight="1">
      <c r="A1224" s="176" t="str">
        <f>IF('S.D.PASTE SHEET'!A1224="","",'S.D.PASTE SHEET'!A1224)</f>
        <v/>
      </c>
      <c s="176" t="str">
        <f>IF('S.D.PASTE SHEET'!B1224="","",'S.D.PASTE SHEET'!B1224)</f>
        <v/>
      </c>
      <c s="176" t="str">
        <f>IF('S.D.PASTE SHEET'!C1224="","",'S.D.PASTE SHEET'!C1224)</f>
        <v/>
      </c>
      <c s="177" t="str">
        <f>IF('S.D.PASTE SHEET'!D1224="","",'S.D.PASTE SHEET'!D1224)</f>
        <v/>
      </c>
      <c s="176" t="str">
        <f>IF('S.D.PASTE SHEET'!E1224="","",UPPER('S.D.PASTE SHEET'!E1224))</f>
        <v/>
      </c>
      <c s="176" t="str">
        <f>IF('S.D.PASTE SHEET'!F1224="","",'S.D.PASTE SHEET'!F1224)</f>
        <v/>
      </c>
      <c s="176" t="str">
        <f>IF('S.D.PASTE SHEET'!G1224="","",UPPER('S.D.PASTE SHEET'!G1224))</f>
        <v/>
      </c>
      <c s="176" t="str">
        <f>IF('S.D.PASTE SHEET'!H1224="","",UPPER('S.D.PASTE SHEET'!H1224))</f>
        <v/>
      </c>
      <c s="176" t="str">
        <f>IF('S.D.PASTE SHEET'!I1224="","",'S.D.PASTE SHEET'!I1224)</f>
        <v/>
      </c>
      <c s="177" t="str">
        <f>IF('S.D.PASTE SHEET'!J1224="","",'S.D.PASTE SHEET'!J1224)</f>
        <v/>
      </c>
      <c s="176" t="str">
        <f>IF('S.D.PASTE SHEET'!K1224="","",'S.D.PASTE SHEET'!K1224)</f>
        <v/>
      </c>
      <c s="176" t="str">
        <f>IF('S.D.PASTE SHEET'!L1224="","",'S.D.PASTE SHEET'!L1224)</f>
        <v/>
      </c>
      <c s="176" t="str">
        <f>IF('S.D.PASTE SHEET'!M1224="","",'S.D.PASTE SHEET'!M1224)</f>
        <v/>
      </c>
      <c s="176" t="str">
        <f>IF('S.D.PASTE SHEET'!N1224="","",'S.D.PASTE SHEET'!N1224)</f>
        <v/>
      </c>
      <c s="176" t="str">
        <f>IF('S.D.PASTE SHEET'!O1224="","",'S.D.PASTE SHEET'!O1224)</f>
        <v/>
      </c>
      <c s="176" t="str">
        <f>IF('S.D.PASTE SHEET'!P1224="","",'S.D.PASTE SHEET'!P1224)</f>
        <v/>
      </c>
      <c s="176" t="str">
        <f>IF('S.D.PASTE SHEET'!Q1224="","",'S.D.PASTE SHEET'!Q1224)</f>
        <v/>
      </c>
      <c s="176" t="str">
        <f>IF('S.D.PASTE SHEET'!R1224="","",'S.D.PASTE SHEET'!R1224)</f>
        <v/>
      </c>
      <c s="176" t="str">
        <f>IF('S.D.PASTE SHEET'!S1224="","",'S.D.PASTE SHEET'!S1224)</f>
        <v/>
      </c>
      <c s="176" t="str">
        <f>IF('S.D.PASTE SHEET'!T1224="","",'S.D.PASTE SHEET'!T1224)</f>
        <v/>
      </c>
      <c s="176" t="str">
        <f>IF('S.D.PASTE SHEET'!U1224="","",'S.D.PASTE SHEET'!U1224)</f>
        <v/>
      </c>
      <c s="176" t="str">
        <f>IF('S.D.PASTE SHEET'!V1224="","",'S.D.PASTE SHEET'!V1224)</f>
        <v/>
      </c>
      <c s="176" t="str">
        <f>IF('S.D.PASTE SHEET'!W1224="","",'S.D.PASTE SHEET'!W1224)</f>
        <v/>
      </c>
      <c s="176" t="str">
        <f>IF('S.D.PASTE SHEET'!X1224="","",'S.D.PASTE SHEET'!X1224)</f>
        <v/>
      </c>
      <c s="176" t="str">
        <f>IF('S.D.PASTE SHEET'!Y1224="","",'S.D.PASTE SHEET'!Y1224)</f>
        <v/>
      </c>
      <c s="176" t="str">
        <f>IF('S.D.PASTE SHEET'!Z1224="","",'S.D.PASTE SHEET'!Z1224)</f>
        <v/>
      </c>
      <c s="176" t="str">
        <f>IF('S.D.PASTE SHEET'!AA1224="","",'S.D.PASTE SHEET'!AA1224)</f>
        <v/>
      </c>
      <c s="176" t="str">
        <f>IF('S.D.PASTE SHEET'!AB1224="","",'S.D.PASTE SHEET'!AB1224)</f>
        <v/>
      </c>
      <c s="176" t="str">
        <f>IF('S.D.PASTE SHEET'!AC1224="","",'S.D.PASTE SHEET'!AC1224)</f>
        <v/>
      </c>
      <c s="176" t="str">
        <f>IF('S.D.PASTE SHEET'!AD1224="","",'S.D.PASTE SHEET'!AD1224)</f>
        <v/>
      </c>
      <c s="178"/>
      <c s="179" t="str">
        <f>IF(AK1224="","",IF(AK1224&gt;0,COUNT($AG$2:AG1224),""))</f>
        <v/>
      </c>
      <c s="180" t="str">
        <f t="shared" si="1338"/>
        <v/>
      </c>
      <c s="180" t="str">
        <f t="shared" si="1338"/>
        <v/>
      </c>
      <c s="180" t="str">
        <f t="shared" si="1338"/>
        <v/>
      </c>
      <c s="181" t="str">
        <f t="shared" si="1338"/>
        <v/>
      </c>
      <c s="180" t="str">
        <f t="shared" si="1338"/>
        <v/>
      </c>
      <c s="180" t="str">
        <f t="shared" si="1338"/>
        <v/>
      </c>
      <c s="180" t="str">
        <f t="shared" si="1338"/>
        <v/>
      </c>
      <c s="180" t="str">
        <f t="shared" si="1338"/>
        <v/>
      </c>
      <c s="180" t="str">
        <f t="shared" si="1338"/>
        <v/>
      </c>
      <c s="181" t="str">
        <f t="shared" si="1338"/>
        <v/>
      </c>
      <c s="180" t="str">
        <f t="shared" si="1338"/>
        <v/>
      </c>
      <c s="180" t="str">
        <f t="shared" si="1338"/>
        <v/>
      </c>
      <c s="180" t="str">
        <f t="shared" si="1338"/>
        <v/>
      </c>
      <c s="180" t="str">
        <f t="shared" si="1338"/>
        <v/>
      </c>
      <c s="180" t="str">
        <f t="shared" si="1338"/>
        <v/>
      </c>
      <c s="180" t="str">
        <f t="shared" si="1338"/>
        <v/>
      </c>
      <c r="AX1224" s="180" t="str">
        <f>IF(BC1224="","",IF(BC1224&gt;0,COUNT($AY$2:AY1224),""))</f>
        <v/>
      </c>
      <c s="180" t="str">
        <f t="shared" si="1346" ref="AY1224">IF(AND($BB$1=5,$A1224=5,$BC$1=C1224),B1224,"")</f>
        <v/>
      </c>
      <c s="180" t="str">
        <f t="shared" si="1340"/>
        <v/>
      </c>
      <c s="182" t="str">
        <f t="shared" si="1340"/>
        <v/>
      </c>
      <c s="180" t="str">
        <f t="shared" si="1340"/>
        <v/>
      </c>
      <c s="180" t="str">
        <f t="shared" si="1340"/>
        <v/>
      </c>
      <c s="180" t="str">
        <f t="shared" si="1340"/>
        <v/>
      </c>
      <c s="180" t="str">
        <f t="shared" si="1340"/>
        <v/>
      </c>
      <c s="180" t="str">
        <f t="shared" si="1340"/>
        <v/>
      </c>
      <c s="182" t="str">
        <f t="shared" si="1340"/>
        <v/>
      </c>
      <c s="180" t="str">
        <f t="shared" si="1340"/>
        <v/>
      </c>
      <c s="180" t="str">
        <f t="shared" si="1340"/>
        <v/>
      </c>
      <c s="180" t="str">
        <f t="shared" si="1340"/>
        <v/>
      </c>
      <c s="180" t="str">
        <f t="shared" si="1340"/>
        <v/>
      </c>
      <c s="180" t="str">
        <f t="shared" si="1340"/>
        <v/>
      </c>
      <c s="180" t="str">
        <f t="shared" si="1340"/>
        <v/>
      </c>
    </row>
    <row r="1225" spans="1:65" ht="15.75" customHeight="1">
      <c r="A1225" s="176" t="str">
        <f>IF('S.D.PASTE SHEET'!A1225="","",'S.D.PASTE SHEET'!A1225)</f>
        <v/>
      </c>
      <c s="176" t="str">
        <f>IF('S.D.PASTE SHEET'!B1225="","",'S.D.PASTE SHEET'!B1225)</f>
        <v/>
      </c>
      <c s="176" t="str">
        <f>IF('S.D.PASTE SHEET'!C1225="","",'S.D.PASTE SHEET'!C1225)</f>
        <v/>
      </c>
      <c s="177" t="str">
        <f>IF('S.D.PASTE SHEET'!D1225="","",'S.D.PASTE SHEET'!D1225)</f>
        <v/>
      </c>
      <c s="176" t="str">
        <f>IF('S.D.PASTE SHEET'!E1225="","",UPPER('S.D.PASTE SHEET'!E1225))</f>
        <v/>
      </c>
      <c s="176" t="str">
        <f>IF('S.D.PASTE SHEET'!F1225="","",'S.D.PASTE SHEET'!F1225)</f>
        <v/>
      </c>
      <c s="176" t="str">
        <f>IF('S.D.PASTE SHEET'!G1225="","",UPPER('S.D.PASTE SHEET'!G1225))</f>
        <v/>
      </c>
      <c s="176" t="str">
        <f>IF('S.D.PASTE SHEET'!H1225="","",UPPER('S.D.PASTE SHEET'!H1225))</f>
        <v/>
      </c>
      <c s="176" t="str">
        <f>IF('S.D.PASTE SHEET'!I1225="","",'S.D.PASTE SHEET'!I1225)</f>
        <v/>
      </c>
      <c s="177" t="str">
        <f>IF('S.D.PASTE SHEET'!J1225="","",'S.D.PASTE SHEET'!J1225)</f>
        <v/>
      </c>
      <c s="176" t="str">
        <f>IF('S.D.PASTE SHEET'!K1225="","",'S.D.PASTE SHEET'!K1225)</f>
        <v/>
      </c>
      <c s="176" t="str">
        <f>IF('S.D.PASTE SHEET'!L1225="","",'S.D.PASTE SHEET'!L1225)</f>
        <v/>
      </c>
      <c s="176" t="str">
        <f>IF('S.D.PASTE SHEET'!M1225="","",'S.D.PASTE SHEET'!M1225)</f>
        <v/>
      </c>
      <c s="176" t="str">
        <f>IF('S.D.PASTE SHEET'!N1225="","",'S.D.PASTE SHEET'!N1225)</f>
        <v/>
      </c>
      <c s="176" t="str">
        <f>IF('S.D.PASTE SHEET'!O1225="","",'S.D.PASTE SHEET'!O1225)</f>
        <v/>
      </c>
      <c s="176" t="str">
        <f>IF('S.D.PASTE SHEET'!P1225="","",'S.D.PASTE SHEET'!P1225)</f>
        <v/>
      </c>
      <c s="176" t="str">
        <f>IF('S.D.PASTE SHEET'!Q1225="","",'S.D.PASTE SHEET'!Q1225)</f>
        <v/>
      </c>
      <c s="176" t="str">
        <f>IF('S.D.PASTE SHEET'!R1225="","",'S.D.PASTE SHEET'!R1225)</f>
        <v/>
      </c>
      <c s="176" t="str">
        <f>IF('S.D.PASTE SHEET'!S1225="","",'S.D.PASTE SHEET'!S1225)</f>
        <v/>
      </c>
      <c s="176" t="str">
        <f>IF('S.D.PASTE SHEET'!T1225="","",'S.D.PASTE SHEET'!T1225)</f>
        <v/>
      </c>
      <c s="176" t="str">
        <f>IF('S.D.PASTE SHEET'!U1225="","",'S.D.PASTE SHEET'!U1225)</f>
        <v/>
      </c>
      <c s="176" t="str">
        <f>IF('S.D.PASTE SHEET'!V1225="","",'S.D.PASTE SHEET'!V1225)</f>
        <v/>
      </c>
      <c s="176" t="str">
        <f>IF('S.D.PASTE SHEET'!W1225="","",'S.D.PASTE SHEET'!W1225)</f>
        <v/>
      </c>
      <c s="176" t="str">
        <f>IF('S.D.PASTE SHEET'!X1225="","",'S.D.PASTE SHEET'!X1225)</f>
        <v/>
      </c>
      <c s="176" t="str">
        <f>IF('S.D.PASTE SHEET'!Y1225="","",'S.D.PASTE SHEET'!Y1225)</f>
        <v/>
      </c>
      <c s="176" t="str">
        <f>IF('S.D.PASTE SHEET'!Z1225="","",'S.D.PASTE SHEET'!Z1225)</f>
        <v/>
      </c>
      <c s="176" t="str">
        <f>IF('S.D.PASTE SHEET'!AA1225="","",'S.D.PASTE SHEET'!AA1225)</f>
        <v/>
      </c>
      <c s="176" t="str">
        <f>IF('S.D.PASTE SHEET'!AB1225="","",'S.D.PASTE SHEET'!AB1225)</f>
        <v/>
      </c>
      <c s="176" t="str">
        <f>IF('S.D.PASTE SHEET'!AC1225="","",'S.D.PASTE SHEET'!AC1225)</f>
        <v/>
      </c>
      <c s="176" t="str">
        <f>IF('S.D.PASTE SHEET'!AD1225="","",'S.D.PASTE SHEET'!AD1225)</f>
        <v/>
      </c>
      <c s="178"/>
      <c s="179" t="str">
        <f>IF(AK1225="","",IF(AK1225&gt;0,COUNT($AG$2:AG1225),""))</f>
        <v/>
      </c>
      <c s="180" t="str">
        <f t="shared" si="1338"/>
        <v/>
      </c>
      <c s="180" t="str">
        <f t="shared" si="1338"/>
        <v/>
      </c>
      <c s="180" t="str">
        <f t="shared" si="1338"/>
        <v/>
      </c>
      <c s="181" t="str">
        <f t="shared" si="1338"/>
        <v/>
      </c>
      <c s="180" t="str">
        <f t="shared" si="1338"/>
        <v/>
      </c>
      <c s="180" t="str">
        <f t="shared" si="1338"/>
        <v/>
      </c>
      <c s="180" t="str">
        <f t="shared" si="1338"/>
        <v/>
      </c>
      <c s="180" t="str">
        <f t="shared" si="1338"/>
        <v/>
      </c>
      <c s="180" t="str">
        <f t="shared" si="1338"/>
        <v/>
      </c>
      <c s="181" t="str">
        <f t="shared" si="1338"/>
        <v/>
      </c>
      <c s="180" t="str">
        <f t="shared" si="1338"/>
        <v/>
      </c>
      <c s="180" t="str">
        <f t="shared" si="1338"/>
        <v/>
      </c>
      <c s="180" t="str">
        <f t="shared" si="1338"/>
        <v/>
      </c>
      <c s="180" t="str">
        <f t="shared" si="1338"/>
        <v/>
      </c>
      <c s="180" t="str">
        <f t="shared" si="1338"/>
        <v/>
      </c>
      <c s="180" t="str">
        <f t="shared" si="1338"/>
        <v/>
      </c>
      <c r="AX1225" s="180" t="str">
        <f>IF(BC1225="","",IF(BC1225&gt;0,COUNT($AY$2:AY1225),""))</f>
        <v/>
      </c>
      <c s="180" t="str">
        <f t="shared" si="1347" ref="AY1225">IF(AND($BB$1=5,$A1225=5,$BC$1=C1225),B1225,"")</f>
        <v/>
      </c>
      <c s="180" t="str">
        <f t="shared" si="1340"/>
        <v/>
      </c>
      <c s="182" t="str">
        <f t="shared" si="1340"/>
        <v/>
      </c>
      <c s="180" t="str">
        <f t="shared" si="1340"/>
        <v/>
      </c>
      <c s="180" t="str">
        <f t="shared" si="1340"/>
        <v/>
      </c>
      <c s="180" t="str">
        <f t="shared" si="1340"/>
        <v/>
      </c>
      <c s="180" t="str">
        <f t="shared" si="1340"/>
        <v/>
      </c>
      <c s="180" t="str">
        <f t="shared" si="1340"/>
        <v/>
      </c>
      <c s="182" t="str">
        <f t="shared" si="1340"/>
        <v/>
      </c>
      <c s="180" t="str">
        <f t="shared" si="1340"/>
        <v/>
      </c>
      <c s="180" t="str">
        <f t="shared" si="1340"/>
        <v/>
      </c>
      <c s="180" t="str">
        <f t="shared" si="1340"/>
        <v/>
      </c>
      <c s="180" t="str">
        <f t="shared" si="1340"/>
        <v/>
      </c>
      <c s="180" t="str">
        <f t="shared" si="1340"/>
        <v/>
      </c>
      <c s="180" t="str">
        <f t="shared" si="1340"/>
        <v/>
      </c>
    </row>
    <row r="1226" spans="1:65" ht="15.75" customHeight="1">
      <c r="A1226" s="176" t="str">
        <f>IF('S.D.PASTE SHEET'!A1226="","",'S.D.PASTE SHEET'!A1226)</f>
        <v/>
      </c>
      <c s="176" t="str">
        <f>IF('S.D.PASTE SHEET'!B1226="","",'S.D.PASTE SHEET'!B1226)</f>
        <v/>
      </c>
      <c s="176" t="str">
        <f>IF('S.D.PASTE SHEET'!C1226="","",'S.D.PASTE SHEET'!C1226)</f>
        <v/>
      </c>
      <c s="177" t="str">
        <f>IF('S.D.PASTE SHEET'!D1226="","",'S.D.PASTE SHEET'!D1226)</f>
        <v/>
      </c>
      <c s="176" t="str">
        <f>IF('S.D.PASTE SHEET'!E1226="","",UPPER('S.D.PASTE SHEET'!E1226))</f>
        <v/>
      </c>
      <c s="176" t="str">
        <f>IF('S.D.PASTE SHEET'!F1226="","",'S.D.PASTE SHEET'!F1226)</f>
        <v/>
      </c>
      <c s="176" t="str">
        <f>IF('S.D.PASTE SHEET'!G1226="","",UPPER('S.D.PASTE SHEET'!G1226))</f>
        <v/>
      </c>
      <c s="176" t="str">
        <f>IF('S.D.PASTE SHEET'!H1226="","",UPPER('S.D.PASTE SHEET'!H1226))</f>
        <v/>
      </c>
      <c s="176" t="str">
        <f>IF('S.D.PASTE SHEET'!I1226="","",'S.D.PASTE SHEET'!I1226)</f>
        <v/>
      </c>
      <c s="177" t="str">
        <f>IF('S.D.PASTE SHEET'!J1226="","",'S.D.PASTE SHEET'!J1226)</f>
        <v/>
      </c>
      <c s="176" t="str">
        <f>IF('S.D.PASTE SHEET'!K1226="","",'S.D.PASTE SHEET'!K1226)</f>
        <v/>
      </c>
      <c s="176" t="str">
        <f>IF('S.D.PASTE SHEET'!L1226="","",'S.D.PASTE SHEET'!L1226)</f>
        <v/>
      </c>
      <c s="176" t="str">
        <f>IF('S.D.PASTE SHEET'!M1226="","",'S.D.PASTE SHEET'!M1226)</f>
        <v/>
      </c>
      <c s="176" t="str">
        <f>IF('S.D.PASTE SHEET'!N1226="","",'S.D.PASTE SHEET'!N1226)</f>
        <v/>
      </c>
      <c s="176" t="str">
        <f>IF('S.D.PASTE SHEET'!O1226="","",'S.D.PASTE SHEET'!O1226)</f>
        <v/>
      </c>
      <c s="176" t="str">
        <f>IF('S.D.PASTE SHEET'!P1226="","",'S.D.PASTE SHEET'!P1226)</f>
        <v/>
      </c>
      <c s="176" t="str">
        <f>IF('S.D.PASTE SHEET'!Q1226="","",'S.D.PASTE SHEET'!Q1226)</f>
        <v/>
      </c>
      <c s="176" t="str">
        <f>IF('S.D.PASTE SHEET'!R1226="","",'S.D.PASTE SHEET'!R1226)</f>
        <v/>
      </c>
      <c s="176" t="str">
        <f>IF('S.D.PASTE SHEET'!S1226="","",'S.D.PASTE SHEET'!S1226)</f>
        <v/>
      </c>
      <c s="176" t="str">
        <f>IF('S.D.PASTE SHEET'!T1226="","",'S.D.PASTE SHEET'!T1226)</f>
        <v/>
      </c>
      <c s="176" t="str">
        <f>IF('S.D.PASTE SHEET'!U1226="","",'S.D.PASTE SHEET'!U1226)</f>
        <v/>
      </c>
      <c s="176" t="str">
        <f>IF('S.D.PASTE SHEET'!V1226="","",'S.D.PASTE SHEET'!V1226)</f>
        <v/>
      </c>
      <c s="176" t="str">
        <f>IF('S.D.PASTE SHEET'!W1226="","",'S.D.PASTE SHEET'!W1226)</f>
        <v/>
      </c>
      <c s="176" t="str">
        <f>IF('S.D.PASTE SHEET'!X1226="","",'S.D.PASTE SHEET'!X1226)</f>
        <v/>
      </c>
      <c s="176" t="str">
        <f>IF('S.D.PASTE SHEET'!Y1226="","",'S.D.PASTE SHEET'!Y1226)</f>
        <v/>
      </c>
      <c s="176" t="str">
        <f>IF('S.D.PASTE SHEET'!Z1226="","",'S.D.PASTE SHEET'!Z1226)</f>
        <v/>
      </c>
      <c s="176" t="str">
        <f>IF('S.D.PASTE SHEET'!AA1226="","",'S.D.PASTE SHEET'!AA1226)</f>
        <v/>
      </c>
      <c s="176" t="str">
        <f>IF('S.D.PASTE SHEET'!AB1226="","",'S.D.PASTE SHEET'!AB1226)</f>
        <v/>
      </c>
      <c s="176" t="str">
        <f>IF('S.D.PASTE SHEET'!AC1226="","",'S.D.PASTE SHEET'!AC1226)</f>
        <v/>
      </c>
      <c s="176" t="str">
        <f>IF('S.D.PASTE SHEET'!AD1226="","",'S.D.PASTE SHEET'!AD1226)</f>
        <v/>
      </c>
      <c s="178"/>
      <c s="179" t="str">
        <f>IF(AK1226="","",IF(AK1226&gt;0,COUNT($AG$2:AG1226),""))</f>
        <v/>
      </c>
      <c s="180" t="str">
        <f t="shared" si="1338"/>
        <v/>
      </c>
      <c s="180" t="str">
        <f t="shared" si="1338"/>
        <v/>
      </c>
      <c s="180" t="str">
        <f t="shared" si="1338"/>
        <v/>
      </c>
      <c s="181" t="str">
        <f t="shared" si="1338"/>
        <v/>
      </c>
      <c s="180" t="str">
        <f t="shared" si="1338"/>
        <v/>
      </c>
      <c s="180" t="str">
        <f t="shared" si="1338"/>
        <v/>
      </c>
      <c s="180" t="str">
        <f t="shared" si="1338"/>
        <v/>
      </c>
      <c s="180" t="str">
        <f t="shared" si="1338"/>
        <v/>
      </c>
      <c s="180" t="str">
        <f t="shared" si="1338"/>
        <v/>
      </c>
      <c s="181" t="str">
        <f t="shared" si="1338"/>
        <v/>
      </c>
      <c s="180" t="str">
        <f t="shared" si="1338"/>
        <v/>
      </c>
      <c s="180" t="str">
        <f t="shared" si="1338"/>
        <v/>
      </c>
      <c s="180" t="str">
        <f t="shared" si="1338"/>
        <v/>
      </c>
      <c s="180" t="str">
        <f t="shared" si="1338"/>
        <v/>
      </c>
      <c s="180" t="str">
        <f t="shared" si="1338"/>
        <v/>
      </c>
      <c s="180" t="str">
        <f t="shared" si="1338"/>
        <v/>
      </c>
      <c r="AX1226" s="180" t="str">
        <f>IF(BC1226="","",IF(BC1226&gt;0,COUNT($AY$2:AY1226),""))</f>
        <v/>
      </c>
      <c s="180" t="str">
        <f t="shared" si="1348" ref="AY1226">IF(AND($BB$1=5,$A1226=5,$BC$1=C1226),B1226,"")</f>
        <v/>
      </c>
      <c s="180" t="str">
        <f t="shared" si="1340"/>
        <v/>
      </c>
      <c s="182" t="str">
        <f t="shared" si="1340"/>
        <v/>
      </c>
      <c s="180" t="str">
        <f t="shared" si="1340"/>
        <v/>
      </c>
      <c s="180" t="str">
        <f t="shared" si="1340"/>
        <v/>
      </c>
      <c s="180" t="str">
        <f t="shared" si="1340"/>
        <v/>
      </c>
      <c s="180" t="str">
        <f t="shared" si="1340"/>
        <v/>
      </c>
      <c s="180" t="str">
        <f t="shared" si="1340"/>
        <v/>
      </c>
      <c s="182" t="str">
        <f t="shared" si="1340"/>
        <v/>
      </c>
      <c s="180" t="str">
        <f t="shared" si="1340"/>
        <v/>
      </c>
      <c s="180" t="str">
        <f t="shared" si="1340"/>
        <v/>
      </c>
      <c s="180" t="str">
        <f t="shared" si="1340"/>
        <v/>
      </c>
      <c s="180" t="str">
        <f t="shared" si="1340"/>
        <v/>
      </c>
      <c s="180" t="str">
        <f t="shared" si="1340"/>
        <v/>
      </c>
      <c s="180" t="str">
        <f t="shared" si="1340"/>
        <v/>
      </c>
    </row>
    <row r="1227" spans="1:65" ht="15.75" customHeight="1">
      <c r="A1227" s="176" t="str">
        <f>IF('S.D.PASTE SHEET'!A1227="","",'S.D.PASTE SHEET'!A1227)</f>
        <v/>
      </c>
      <c s="176" t="str">
        <f>IF('S.D.PASTE SHEET'!B1227="","",'S.D.PASTE SHEET'!B1227)</f>
        <v/>
      </c>
      <c s="176" t="str">
        <f>IF('S.D.PASTE SHEET'!C1227="","",'S.D.PASTE SHEET'!C1227)</f>
        <v/>
      </c>
      <c s="177" t="str">
        <f>IF('S.D.PASTE SHEET'!D1227="","",'S.D.PASTE SHEET'!D1227)</f>
        <v/>
      </c>
      <c s="176" t="str">
        <f>IF('S.D.PASTE SHEET'!E1227="","",UPPER('S.D.PASTE SHEET'!E1227))</f>
        <v/>
      </c>
      <c s="176" t="str">
        <f>IF('S.D.PASTE SHEET'!F1227="","",'S.D.PASTE SHEET'!F1227)</f>
        <v/>
      </c>
      <c s="176" t="str">
        <f>IF('S.D.PASTE SHEET'!G1227="","",UPPER('S.D.PASTE SHEET'!G1227))</f>
        <v/>
      </c>
      <c s="176" t="str">
        <f>IF('S.D.PASTE SHEET'!H1227="","",UPPER('S.D.PASTE SHEET'!H1227))</f>
        <v/>
      </c>
      <c s="176" t="str">
        <f>IF('S.D.PASTE SHEET'!I1227="","",'S.D.PASTE SHEET'!I1227)</f>
        <v/>
      </c>
      <c s="177" t="str">
        <f>IF('S.D.PASTE SHEET'!J1227="","",'S.D.PASTE SHEET'!J1227)</f>
        <v/>
      </c>
      <c s="176" t="str">
        <f>IF('S.D.PASTE SHEET'!K1227="","",'S.D.PASTE SHEET'!K1227)</f>
        <v/>
      </c>
      <c s="176" t="str">
        <f>IF('S.D.PASTE SHEET'!L1227="","",'S.D.PASTE SHEET'!L1227)</f>
        <v/>
      </c>
      <c s="176" t="str">
        <f>IF('S.D.PASTE SHEET'!M1227="","",'S.D.PASTE SHEET'!M1227)</f>
        <v/>
      </c>
      <c s="176" t="str">
        <f>IF('S.D.PASTE SHEET'!N1227="","",'S.D.PASTE SHEET'!N1227)</f>
        <v/>
      </c>
      <c s="176" t="str">
        <f>IF('S.D.PASTE SHEET'!O1227="","",'S.D.PASTE SHEET'!O1227)</f>
        <v/>
      </c>
      <c s="176" t="str">
        <f>IF('S.D.PASTE SHEET'!P1227="","",'S.D.PASTE SHEET'!P1227)</f>
        <v/>
      </c>
      <c s="176" t="str">
        <f>IF('S.D.PASTE SHEET'!Q1227="","",'S.D.PASTE SHEET'!Q1227)</f>
        <v/>
      </c>
      <c s="176" t="str">
        <f>IF('S.D.PASTE SHEET'!R1227="","",'S.D.PASTE SHEET'!R1227)</f>
        <v/>
      </c>
      <c s="176" t="str">
        <f>IF('S.D.PASTE SHEET'!S1227="","",'S.D.PASTE SHEET'!S1227)</f>
        <v/>
      </c>
      <c s="176" t="str">
        <f>IF('S.D.PASTE SHEET'!T1227="","",'S.D.PASTE SHEET'!T1227)</f>
        <v/>
      </c>
      <c s="176" t="str">
        <f>IF('S.D.PASTE SHEET'!U1227="","",'S.D.PASTE SHEET'!U1227)</f>
        <v/>
      </c>
      <c s="176" t="str">
        <f>IF('S.D.PASTE SHEET'!V1227="","",'S.D.PASTE SHEET'!V1227)</f>
        <v/>
      </c>
      <c s="176" t="str">
        <f>IF('S.D.PASTE SHEET'!W1227="","",'S.D.PASTE SHEET'!W1227)</f>
        <v/>
      </c>
      <c s="176" t="str">
        <f>IF('S.D.PASTE SHEET'!X1227="","",'S.D.PASTE SHEET'!X1227)</f>
        <v/>
      </c>
      <c s="176" t="str">
        <f>IF('S.D.PASTE SHEET'!Y1227="","",'S.D.PASTE SHEET'!Y1227)</f>
        <v/>
      </c>
      <c s="176" t="str">
        <f>IF('S.D.PASTE SHEET'!Z1227="","",'S.D.PASTE SHEET'!Z1227)</f>
        <v/>
      </c>
      <c s="176" t="str">
        <f>IF('S.D.PASTE SHEET'!AA1227="","",'S.D.PASTE SHEET'!AA1227)</f>
        <v/>
      </c>
      <c s="176" t="str">
        <f>IF('S.D.PASTE SHEET'!AB1227="","",'S.D.PASTE SHEET'!AB1227)</f>
        <v/>
      </c>
      <c s="176" t="str">
        <f>IF('S.D.PASTE SHEET'!AC1227="","",'S.D.PASTE SHEET'!AC1227)</f>
        <v/>
      </c>
      <c s="176" t="str">
        <f>IF('S.D.PASTE SHEET'!AD1227="","",'S.D.PASTE SHEET'!AD1227)</f>
        <v/>
      </c>
      <c s="178"/>
      <c s="179" t="str">
        <f>IF(AK1227="","",IF(AK1227&gt;0,COUNT($AG$2:AG1227),""))</f>
        <v/>
      </c>
      <c s="180" t="str">
        <f t="shared" si="1338"/>
        <v/>
      </c>
      <c s="180" t="str">
        <f t="shared" si="1338"/>
        <v/>
      </c>
      <c s="180" t="str">
        <f t="shared" si="1338"/>
        <v/>
      </c>
      <c s="181" t="str">
        <f t="shared" si="1338"/>
        <v/>
      </c>
      <c s="180" t="str">
        <f t="shared" si="1338"/>
        <v/>
      </c>
      <c s="180" t="str">
        <f t="shared" si="1338"/>
        <v/>
      </c>
      <c s="180" t="str">
        <f t="shared" si="1338"/>
        <v/>
      </c>
      <c s="180" t="str">
        <f t="shared" si="1338"/>
        <v/>
      </c>
      <c s="180" t="str">
        <f t="shared" si="1338"/>
        <v/>
      </c>
      <c s="181" t="str">
        <f t="shared" si="1338"/>
        <v/>
      </c>
      <c s="180" t="str">
        <f t="shared" si="1338"/>
        <v/>
      </c>
      <c s="180" t="str">
        <f t="shared" si="1338"/>
        <v/>
      </c>
      <c s="180" t="str">
        <f t="shared" si="1338"/>
        <v/>
      </c>
      <c s="180" t="str">
        <f t="shared" si="1338"/>
        <v/>
      </c>
      <c s="180" t="str">
        <f t="shared" si="1338"/>
        <v/>
      </c>
      <c s="180" t="str">
        <f t="shared" si="1338"/>
        <v/>
      </c>
      <c r="AX1227" s="180" t="str">
        <f>IF(BC1227="","",IF(BC1227&gt;0,COUNT($AY$2:AY1227),""))</f>
        <v/>
      </c>
      <c s="180" t="str">
        <f t="shared" si="1349" ref="AY1227">IF(AND($BB$1=5,$A1227=5,$BC$1=C1227),B1227,"")</f>
        <v/>
      </c>
      <c s="180" t="str">
        <f t="shared" si="1340"/>
        <v/>
      </c>
      <c s="182" t="str">
        <f t="shared" si="1340"/>
        <v/>
      </c>
      <c s="180" t="str">
        <f t="shared" si="1340"/>
        <v/>
      </c>
      <c s="180" t="str">
        <f t="shared" si="1340"/>
        <v/>
      </c>
      <c s="180" t="str">
        <f t="shared" si="1340"/>
        <v/>
      </c>
      <c s="180" t="str">
        <f t="shared" si="1340"/>
        <v/>
      </c>
      <c s="180" t="str">
        <f t="shared" si="1340"/>
        <v/>
      </c>
      <c s="182" t="str">
        <f t="shared" si="1340"/>
        <v/>
      </c>
      <c s="180" t="str">
        <f t="shared" si="1340"/>
        <v/>
      </c>
      <c s="180" t="str">
        <f t="shared" si="1340"/>
        <v/>
      </c>
      <c s="180" t="str">
        <f t="shared" si="1340"/>
        <v/>
      </c>
      <c s="180" t="str">
        <f t="shared" si="1340"/>
        <v/>
      </c>
      <c s="180" t="str">
        <f t="shared" si="1340"/>
        <v/>
      </c>
      <c s="180" t="str">
        <f t="shared" si="1340"/>
        <v/>
      </c>
    </row>
    <row r="1228" spans="1:65" ht="15.75" customHeight="1">
      <c r="A1228" s="176" t="str">
        <f>IF('S.D.PASTE SHEET'!A1228="","",'S.D.PASTE SHEET'!A1228)</f>
        <v/>
      </c>
      <c s="176" t="str">
        <f>IF('S.D.PASTE SHEET'!B1228="","",'S.D.PASTE SHEET'!B1228)</f>
        <v/>
      </c>
      <c s="176" t="str">
        <f>IF('S.D.PASTE SHEET'!C1228="","",'S.D.PASTE SHEET'!C1228)</f>
        <v/>
      </c>
      <c s="177" t="str">
        <f>IF('S.D.PASTE SHEET'!D1228="","",'S.D.PASTE SHEET'!D1228)</f>
        <v/>
      </c>
      <c s="176" t="str">
        <f>IF('S.D.PASTE SHEET'!E1228="","",UPPER('S.D.PASTE SHEET'!E1228))</f>
        <v/>
      </c>
      <c s="176" t="str">
        <f>IF('S.D.PASTE SHEET'!F1228="","",'S.D.PASTE SHEET'!F1228)</f>
        <v/>
      </c>
      <c s="176" t="str">
        <f>IF('S.D.PASTE SHEET'!G1228="","",UPPER('S.D.PASTE SHEET'!G1228))</f>
        <v/>
      </c>
      <c s="176" t="str">
        <f>IF('S.D.PASTE SHEET'!H1228="","",UPPER('S.D.PASTE SHEET'!H1228))</f>
        <v/>
      </c>
      <c s="176" t="str">
        <f>IF('S.D.PASTE SHEET'!I1228="","",'S.D.PASTE SHEET'!I1228)</f>
        <v/>
      </c>
      <c s="177" t="str">
        <f>IF('S.D.PASTE SHEET'!J1228="","",'S.D.PASTE SHEET'!J1228)</f>
        <v/>
      </c>
      <c s="176" t="str">
        <f>IF('S.D.PASTE SHEET'!K1228="","",'S.D.PASTE SHEET'!K1228)</f>
        <v/>
      </c>
      <c s="176" t="str">
        <f>IF('S.D.PASTE SHEET'!L1228="","",'S.D.PASTE SHEET'!L1228)</f>
        <v/>
      </c>
      <c s="176" t="str">
        <f>IF('S.D.PASTE SHEET'!M1228="","",'S.D.PASTE SHEET'!M1228)</f>
        <v/>
      </c>
      <c s="176" t="str">
        <f>IF('S.D.PASTE SHEET'!N1228="","",'S.D.PASTE SHEET'!N1228)</f>
        <v/>
      </c>
      <c s="176" t="str">
        <f>IF('S.D.PASTE SHEET'!O1228="","",'S.D.PASTE SHEET'!O1228)</f>
        <v/>
      </c>
      <c s="176" t="str">
        <f>IF('S.D.PASTE SHEET'!P1228="","",'S.D.PASTE SHEET'!P1228)</f>
        <v/>
      </c>
      <c s="176" t="str">
        <f>IF('S.D.PASTE SHEET'!Q1228="","",'S.D.PASTE SHEET'!Q1228)</f>
        <v/>
      </c>
      <c s="176" t="str">
        <f>IF('S.D.PASTE SHEET'!R1228="","",'S.D.PASTE SHEET'!R1228)</f>
        <v/>
      </c>
      <c s="176" t="str">
        <f>IF('S.D.PASTE SHEET'!S1228="","",'S.D.PASTE SHEET'!S1228)</f>
        <v/>
      </c>
      <c s="176" t="str">
        <f>IF('S.D.PASTE SHEET'!T1228="","",'S.D.PASTE SHEET'!T1228)</f>
        <v/>
      </c>
      <c s="176" t="str">
        <f>IF('S.D.PASTE SHEET'!U1228="","",'S.D.PASTE SHEET'!U1228)</f>
        <v/>
      </c>
      <c s="176" t="str">
        <f>IF('S.D.PASTE SHEET'!V1228="","",'S.D.PASTE SHEET'!V1228)</f>
        <v/>
      </c>
      <c s="176" t="str">
        <f>IF('S.D.PASTE SHEET'!W1228="","",'S.D.PASTE SHEET'!W1228)</f>
        <v/>
      </c>
      <c s="176" t="str">
        <f>IF('S.D.PASTE SHEET'!X1228="","",'S.D.PASTE SHEET'!X1228)</f>
        <v/>
      </c>
      <c s="176" t="str">
        <f>IF('S.D.PASTE SHEET'!Y1228="","",'S.D.PASTE SHEET'!Y1228)</f>
        <v/>
      </c>
      <c s="176" t="str">
        <f>IF('S.D.PASTE SHEET'!Z1228="","",'S.D.PASTE SHEET'!Z1228)</f>
        <v/>
      </c>
      <c s="176" t="str">
        <f>IF('S.D.PASTE SHEET'!AA1228="","",'S.D.PASTE SHEET'!AA1228)</f>
        <v/>
      </c>
      <c s="176" t="str">
        <f>IF('S.D.PASTE SHEET'!AB1228="","",'S.D.PASTE SHEET'!AB1228)</f>
        <v/>
      </c>
      <c s="176" t="str">
        <f>IF('S.D.PASTE SHEET'!AC1228="","",'S.D.PASTE SHEET'!AC1228)</f>
        <v/>
      </c>
      <c s="176" t="str">
        <f>IF('S.D.PASTE SHEET'!AD1228="","",'S.D.PASTE SHEET'!AD1228)</f>
        <v/>
      </c>
      <c s="178"/>
      <c s="179" t="str">
        <f>IF(AK1228="","",IF(AK1228&gt;0,COUNT($AG$2:AG1228),""))</f>
        <v/>
      </c>
      <c s="180" t="str">
        <f t="shared" si="1338"/>
        <v/>
      </c>
      <c s="180" t="str">
        <f t="shared" si="1338"/>
        <v/>
      </c>
      <c s="180" t="str">
        <f t="shared" si="1338"/>
        <v/>
      </c>
      <c s="181" t="str">
        <f t="shared" si="1338"/>
        <v/>
      </c>
      <c s="180" t="str">
        <f t="shared" si="1338"/>
        <v/>
      </c>
      <c s="180" t="str">
        <f t="shared" si="1338"/>
        <v/>
      </c>
      <c s="180" t="str">
        <f t="shared" si="1338"/>
        <v/>
      </c>
      <c s="180" t="str">
        <f t="shared" si="1338"/>
        <v/>
      </c>
      <c s="180" t="str">
        <f t="shared" si="1338"/>
        <v/>
      </c>
      <c s="181" t="str">
        <f t="shared" si="1338"/>
        <v/>
      </c>
      <c s="180" t="str">
        <f t="shared" si="1338"/>
        <v/>
      </c>
      <c s="180" t="str">
        <f t="shared" si="1338"/>
        <v/>
      </c>
      <c s="180" t="str">
        <f t="shared" si="1338"/>
        <v/>
      </c>
      <c s="180" t="str">
        <f t="shared" si="1338"/>
        <v/>
      </c>
      <c s="180" t="str">
        <f t="shared" si="1338"/>
        <v/>
      </c>
      <c s="180" t="str">
        <f t="shared" si="1338"/>
        <v/>
      </c>
      <c r="AX1228" s="180" t="str">
        <f>IF(BC1228="","",IF(BC1228&gt;0,COUNT($AY$2:AY1228),""))</f>
        <v/>
      </c>
      <c s="180" t="str">
        <f t="shared" si="1350" ref="AY1228">IF(AND($BB$1=5,$A1228=5,$BC$1=C1228),B1228,"")</f>
        <v/>
      </c>
      <c s="180" t="str">
        <f t="shared" si="1340"/>
        <v/>
      </c>
      <c s="182" t="str">
        <f t="shared" si="1340"/>
        <v/>
      </c>
      <c s="180" t="str">
        <f t="shared" si="1340"/>
        <v/>
      </c>
      <c s="180" t="str">
        <f t="shared" si="1340"/>
        <v/>
      </c>
      <c s="180" t="str">
        <f t="shared" si="1340"/>
        <v/>
      </c>
      <c s="180" t="str">
        <f t="shared" si="1340"/>
        <v/>
      </c>
      <c s="180" t="str">
        <f t="shared" si="1340"/>
        <v/>
      </c>
      <c s="182" t="str">
        <f t="shared" si="1340"/>
        <v/>
      </c>
      <c s="180" t="str">
        <f t="shared" si="1340"/>
        <v/>
      </c>
      <c s="180" t="str">
        <f t="shared" si="1340"/>
        <v/>
      </c>
      <c s="180" t="str">
        <f t="shared" si="1340"/>
        <v/>
      </c>
      <c s="180" t="str">
        <f t="shared" si="1340"/>
        <v/>
      </c>
      <c s="180" t="str">
        <f t="shared" si="1340"/>
        <v/>
      </c>
      <c s="180" t="str">
        <f t="shared" si="1340"/>
        <v/>
      </c>
    </row>
    <row r="1229" spans="1:65" ht="15.75" customHeight="1">
      <c r="A1229" s="176" t="str">
        <f>IF('S.D.PASTE SHEET'!A1229="","",'S.D.PASTE SHEET'!A1229)</f>
        <v/>
      </c>
      <c s="176" t="str">
        <f>IF('S.D.PASTE SHEET'!B1229="","",'S.D.PASTE SHEET'!B1229)</f>
        <v/>
      </c>
      <c s="176" t="str">
        <f>IF('S.D.PASTE SHEET'!C1229="","",'S.D.PASTE SHEET'!C1229)</f>
        <v/>
      </c>
      <c s="177" t="str">
        <f>IF('S.D.PASTE SHEET'!D1229="","",'S.D.PASTE SHEET'!D1229)</f>
        <v/>
      </c>
      <c s="176" t="str">
        <f>IF('S.D.PASTE SHEET'!E1229="","",UPPER('S.D.PASTE SHEET'!E1229))</f>
        <v/>
      </c>
      <c s="176" t="str">
        <f>IF('S.D.PASTE SHEET'!F1229="","",'S.D.PASTE SHEET'!F1229)</f>
        <v/>
      </c>
      <c s="176" t="str">
        <f>IF('S.D.PASTE SHEET'!G1229="","",UPPER('S.D.PASTE SHEET'!G1229))</f>
        <v/>
      </c>
      <c s="176" t="str">
        <f>IF('S.D.PASTE SHEET'!H1229="","",UPPER('S.D.PASTE SHEET'!H1229))</f>
        <v/>
      </c>
      <c s="176" t="str">
        <f>IF('S.D.PASTE SHEET'!I1229="","",'S.D.PASTE SHEET'!I1229)</f>
        <v/>
      </c>
      <c s="177" t="str">
        <f>IF('S.D.PASTE SHEET'!J1229="","",'S.D.PASTE SHEET'!J1229)</f>
        <v/>
      </c>
      <c s="176" t="str">
        <f>IF('S.D.PASTE SHEET'!K1229="","",'S.D.PASTE SHEET'!K1229)</f>
        <v/>
      </c>
      <c s="176" t="str">
        <f>IF('S.D.PASTE SHEET'!L1229="","",'S.D.PASTE SHEET'!L1229)</f>
        <v/>
      </c>
      <c s="176" t="str">
        <f>IF('S.D.PASTE SHEET'!M1229="","",'S.D.PASTE SHEET'!M1229)</f>
        <v/>
      </c>
      <c s="176" t="str">
        <f>IF('S.D.PASTE SHEET'!N1229="","",'S.D.PASTE SHEET'!N1229)</f>
        <v/>
      </c>
      <c s="176" t="str">
        <f>IF('S.D.PASTE SHEET'!O1229="","",'S.D.PASTE SHEET'!O1229)</f>
        <v/>
      </c>
      <c s="176" t="str">
        <f>IF('S.D.PASTE SHEET'!P1229="","",'S.D.PASTE SHEET'!P1229)</f>
        <v/>
      </c>
      <c s="176" t="str">
        <f>IF('S.D.PASTE SHEET'!Q1229="","",'S.D.PASTE SHEET'!Q1229)</f>
        <v/>
      </c>
      <c s="176" t="str">
        <f>IF('S.D.PASTE SHEET'!R1229="","",'S.D.PASTE SHEET'!R1229)</f>
        <v/>
      </c>
      <c s="176" t="str">
        <f>IF('S.D.PASTE SHEET'!S1229="","",'S.D.PASTE SHEET'!S1229)</f>
        <v/>
      </c>
      <c s="176" t="str">
        <f>IF('S.D.PASTE SHEET'!T1229="","",'S.D.PASTE SHEET'!T1229)</f>
        <v/>
      </c>
      <c s="176" t="str">
        <f>IF('S.D.PASTE SHEET'!U1229="","",'S.D.PASTE SHEET'!U1229)</f>
        <v/>
      </c>
      <c s="176" t="str">
        <f>IF('S.D.PASTE SHEET'!V1229="","",'S.D.PASTE SHEET'!V1229)</f>
        <v/>
      </c>
      <c s="176" t="str">
        <f>IF('S.D.PASTE SHEET'!W1229="","",'S.D.PASTE SHEET'!W1229)</f>
        <v/>
      </c>
      <c s="176" t="str">
        <f>IF('S.D.PASTE SHEET'!X1229="","",'S.D.PASTE SHEET'!X1229)</f>
        <v/>
      </c>
      <c s="176" t="str">
        <f>IF('S.D.PASTE SHEET'!Y1229="","",'S.D.PASTE SHEET'!Y1229)</f>
        <v/>
      </c>
      <c s="176" t="str">
        <f>IF('S.D.PASTE SHEET'!Z1229="","",'S.D.PASTE SHEET'!Z1229)</f>
        <v/>
      </c>
      <c s="176" t="str">
        <f>IF('S.D.PASTE SHEET'!AA1229="","",'S.D.PASTE SHEET'!AA1229)</f>
        <v/>
      </c>
      <c s="176" t="str">
        <f>IF('S.D.PASTE SHEET'!AB1229="","",'S.D.PASTE SHEET'!AB1229)</f>
        <v/>
      </c>
      <c s="176" t="str">
        <f>IF('S.D.PASTE SHEET'!AC1229="","",'S.D.PASTE SHEET'!AC1229)</f>
        <v/>
      </c>
      <c s="176" t="str">
        <f>IF('S.D.PASTE SHEET'!AD1229="","",'S.D.PASTE SHEET'!AD1229)</f>
        <v/>
      </c>
      <c s="178"/>
      <c s="179" t="str">
        <f>IF(AK1229="","",IF(AK1229&gt;0,COUNT($AG$2:AG1229),""))</f>
        <v/>
      </c>
      <c s="180" t="str">
        <f t="shared" si="1338"/>
        <v/>
      </c>
      <c s="180" t="str">
        <f t="shared" si="1338"/>
        <v/>
      </c>
      <c s="180" t="str">
        <f t="shared" si="1338"/>
        <v/>
      </c>
      <c s="181" t="str">
        <f t="shared" si="1338"/>
        <v/>
      </c>
      <c s="180" t="str">
        <f t="shared" si="1338"/>
        <v/>
      </c>
      <c s="180" t="str">
        <f t="shared" si="1338"/>
        <v/>
      </c>
      <c s="180" t="str">
        <f t="shared" si="1338"/>
        <v/>
      </c>
      <c s="180" t="str">
        <f t="shared" si="1338"/>
        <v/>
      </c>
      <c s="180" t="str">
        <f t="shared" si="1338"/>
        <v/>
      </c>
      <c s="181" t="str">
        <f t="shared" si="1338"/>
        <v/>
      </c>
      <c s="180" t="str">
        <f t="shared" si="1338"/>
        <v/>
      </c>
      <c s="180" t="str">
        <f t="shared" si="1338"/>
        <v/>
      </c>
      <c s="180" t="str">
        <f t="shared" si="1338"/>
        <v/>
      </c>
      <c s="180" t="str">
        <f t="shared" si="1338"/>
        <v/>
      </c>
      <c s="180" t="str">
        <f t="shared" si="1338"/>
        <v/>
      </c>
      <c s="180" t="str">
        <f t="shared" si="1338"/>
        <v/>
      </c>
      <c r="AX1229" s="180" t="str">
        <f>IF(BC1229="","",IF(BC1229&gt;0,COUNT($AY$2:AY1229),""))</f>
        <v/>
      </c>
      <c s="180" t="str">
        <f t="shared" si="1351" ref="AY1229">IF(AND($BB$1=5,$A1229=5,$BC$1=C1229),B1229,"")</f>
        <v/>
      </c>
      <c s="180" t="str">
        <f t="shared" si="1340"/>
        <v/>
      </c>
      <c s="182" t="str">
        <f t="shared" si="1340"/>
        <v/>
      </c>
      <c s="180" t="str">
        <f t="shared" si="1340"/>
        <v/>
      </c>
      <c s="180" t="str">
        <f t="shared" si="1340"/>
        <v/>
      </c>
      <c s="180" t="str">
        <f t="shared" si="1340"/>
        <v/>
      </c>
      <c s="180" t="str">
        <f t="shared" si="1340"/>
        <v/>
      </c>
      <c s="180" t="str">
        <f t="shared" si="1340"/>
        <v/>
      </c>
      <c s="182" t="str">
        <f t="shared" si="1340"/>
        <v/>
      </c>
      <c s="180" t="str">
        <f t="shared" si="1340"/>
        <v/>
      </c>
      <c s="180" t="str">
        <f t="shared" si="1340"/>
        <v/>
      </c>
      <c s="180" t="str">
        <f t="shared" si="1340"/>
        <v/>
      </c>
      <c s="180" t="str">
        <f t="shared" si="1340"/>
        <v/>
      </c>
      <c s="180" t="str">
        <f t="shared" si="1340"/>
        <v/>
      </c>
      <c s="180" t="str">
        <f t="shared" si="1340"/>
        <v/>
      </c>
    </row>
    <row r="1230" spans="1:65" ht="15.75" customHeight="1">
      <c r="A1230" s="176" t="str">
        <f>IF('S.D.PASTE SHEET'!A1230="","",'S.D.PASTE SHEET'!A1230)</f>
        <v/>
      </c>
      <c s="176" t="str">
        <f>IF('S.D.PASTE SHEET'!B1230="","",'S.D.PASTE SHEET'!B1230)</f>
        <v/>
      </c>
      <c s="176" t="str">
        <f>IF('S.D.PASTE SHEET'!C1230="","",'S.D.PASTE SHEET'!C1230)</f>
        <v/>
      </c>
      <c s="177" t="str">
        <f>IF('S.D.PASTE SHEET'!D1230="","",'S.D.PASTE SHEET'!D1230)</f>
        <v/>
      </c>
      <c s="176" t="str">
        <f>IF('S.D.PASTE SHEET'!E1230="","",UPPER('S.D.PASTE SHEET'!E1230))</f>
        <v/>
      </c>
      <c s="176" t="str">
        <f>IF('S.D.PASTE SHEET'!F1230="","",'S.D.PASTE SHEET'!F1230)</f>
        <v/>
      </c>
      <c s="176" t="str">
        <f>IF('S.D.PASTE SHEET'!G1230="","",UPPER('S.D.PASTE SHEET'!G1230))</f>
        <v/>
      </c>
      <c s="176" t="str">
        <f>IF('S.D.PASTE SHEET'!H1230="","",UPPER('S.D.PASTE SHEET'!H1230))</f>
        <v/>
      </c>
      <c s="176" t="str">
        <f>IF('S.D.PASTE SHEET'!I1230="","",'S.D.PASTE SHEET'!I1230)</f>
        <v/>
      </c>
      <c s="177" t="str">
        <f>IF('S.D.PASTE SHEET'!J1230="","",'S.D.PASTE SHEET'!J1230)</f>
        <v/>
      </c>
      <c s="176" t="str">
        <f>IF('S.D.PASTE SHEET'!K1230="","",'S.D.PASTE SHEET'!K1230)</f>
        <v/>
      </c>
      <c s="176" t="str">
        <f>IF('S.D.PASTE SHEET'!L1230="","",'S.D.PASTE SHEET'!L1230)</f>
        <v/>
      </c>
      <c s="176" t="str">
        <f>IF('S.D.PASTE SHEET'!M1230="","",'S.D.PASTE SHEET'!M1230)</f>
        <v/>
      </c>
      <c s="176" t="str">
        <f>IF('S.D.PASTE SHEET'!N1230="","",'S.D.PASTE SHEET'!N1230)</f>
        <v/>
      </c>
      <c s="176" t="str">
        <f>IF('S.D.PASTE SHEET'!O1230="","",'S.D.PASTE SHEET'!O1230)</f>
        <v/>
      </c>
      <c s="176" t="str">
        <f>IF('S.D.PASTE SHEET'!P1230="","",'S.D.PASTE SHEET'!P1230)</f>
        <v/>
      </c>
      <c s="176" t="str">
        <f>IF('S.D.PASTE SHEET'!Q1230="","",'S.D.PASTE SHEET'!Q1230)</f>
        <v/>
      </c>
      <c s="176" t="str">
        <f>IF('S.D.PASTE SHEET'!R1230="","",'S.D.PASTE SHEET'!R1230)</f>
        <v/>
      </c>
      <c s="176" t="str">
        <f>IF('S.D.PASTE SHEET'!S1230="","",'S.D.PASTE SHEET'!S1230)</f>
        <v/>
      </c>
      <c s="176" t="str">
        <f>IF('S.D.PASTE SHEET'!T1230="","",'S.D.PASTE SHEET'!T1230)</f>
        <v/>
      </c>
      <c s="176" t="str">
        <f>IF('S.D.PASTE SHEET'!U1230="","",'S.D.PASTE SHEET'!U1230)</f>
        <v/>
      </c>
      <c s="176" t="str">
        <f>IF('S.D.PASTE SHEET'!V1230="","",'S.D.PASTE SHEET'!V1230)</f>
        <v/>
      </c>
      <c s="176" t="str">
        <f>IF('S.D.PASTE SHEET'!W1230="","",'S.D.PASTE SHEET'!W1230)</f>
        <v/>
      </c>
      <c s="176" t="str">
        <f>IF('S.D.PASTE SHEET'!X1230="","",'S.D.PASTE SHEET'!X1230)</f>
        <v/>
      </c>
      <c s="176" t="str">
        <f>IF('S.D.PASTE SHEET'!Y1230="","",'S.D.PASTE SHEET'!Y1230)</f>
        <v/>
      </c>
      <c s="176" t="str">
        <f>IF('S.D.PASTE SHEET'!Z1230="","",'S.D.PASTE SHEET'!Z1230)</f>
        <v/>
      </c>
      <c s="176" t="str">
        <f>IF('S.D.PASTE SHEET'!AA1230="","",'S.D.PASTE SHEET'!AA1230)</f>
        <v/>
      </c>
      <c s="176" t="str">
        <f>IF('S.D.PASTE SHEET'!AB1230="","",'S.D.PASTE SHEET'!AB1230)</f>
        <v/>
      </c>
      <c s="176" t="str">
        <f>IF('S.D.PASTE SHEET'!AC1230="","",'S.D.PASTE SHEET'!AC1230)</f>
        <v/>
      </c>
      <c s="176" t="str">
        <f>IF('S.D.PASTE SHEET'!AD1230="","",'S.D.PASTE SHEET'!AD1230)</f>
        <v/>
      </c>
      <c s="178"/>
      <c s="179" t="str">
        <f>IF(AK1230="","",IF(AK1230&gt;0,COUNT($AG$2:AG1230),""))</f>
        <v/>
      </c>
      <c s="180" t="str">
        <f t="shared" si="1338"/>
        <v/>
      </c>
      <c s="180" t="str">
        <f t="shared" si="1338"/>
        <v/>
      </c>
      <c s="180" t="str">
        <f t="shared" si="1338"/>
        <v/>
      </c>
      <c s="181" t="str">
        <f t="shared" si="1338"/>
        <v/>
      </c>
      <c s="180" t="str">
        <f t="shared" si="1338"/>
        <v/>
      </c>
      <c s="180" t="str">
        <f t="shared" si="1338"/>
        <v/>
      </c>
      <c s="180" t="str">
        <f t="shared" si="1338"/>
        <v/>
      </c>
      <c s="180" t="str">
        <f t="shared" si="1338"/>
        <v/>
      </c>
      <c s="180" t="str">
        <f t="shared" si="1338"/>
        <v/>
      </c>
      <c s="181" t="str">
        <f t="shared" si="1338"/>
        <v/>
      </c>
      <c s="180" t="str">
        <f t="shared" si="1338"/>
        <v/>
      </c>
      <c s="180" t="str">
        <f t="shared" si="1338"/>
        <v/>
      </c>
      <c s="180" t="str">
        <f t="shared" si="1338"/>
        <v/>
      </c>
      <c s="180" t="str">
        <f t="shared" si="1338"/>
        <v/>
      </c>
      <c s="180" t="str">
        <f t="shared" si="1338"/>
        <v/>
      </c>
      <c s="180" t="str">
        <f t="shared" si="1338"/>
        <v/>
      </c>
      <c r="AX1230" s="180" t="str">
        <f>IF(BC1230="","",IF(BC1230&gt;0,COUNT($AY$2:AY1230),""))</f>
        <v/>
      </c>
      <c s="180" t="str">
        <f t="shared" si="1352" ref="AY1230">IF(AND($BB$1=5,$A1230=5,$BC$1=C1230),B1230,"")</f>
        <v/>
      </c>
      <c s="180" t="str">
        <f t="shared" si="1340"/>
        <v/>
      </c>
      <c s="182" t="str">
        <f t="shared" si="1340"/>
        <v/>
      </c>
      <c s="180" t="str">
        <f t="shared" si="1340"/>
        <v/>
      </c>
      <c s="180" t="str">
        <f t="shared" si="1340"/>
        <v/>
      </c>
      <c s="180" t="str">
        <f t="shared" si="1340"/>
        <v/>
      </c>
      <c s="180" t="str">
        <f t="shared" si="1340"/>
        <v/>
      </c>
      <c s="180" t="str">
        <f t="shared" si="1340"/>
        <v/>
      </c>
      <c s="182" t="str">
        <f t="shared" si="1340"/>
        <v/>
      </c>
      <c s="180" t="str">
        <f t="shared" si="1340"/>
        <v/>
      </c>
      <c s="180" t="str">
        <f t="shared" si="1340"/>
        <v/>
      </c>
      <c s="180" t="str">
        <f t="shared" si="1340"/>
        <v/>
      </c>
      <c s="180" t="str">
        <f t="shared" si="1340"/>
        <v/>
      </c>
      <c s="180" t="str">
        <f t="shared" si="1340"/>
        <v/>
      </c>
      <c s="180" t="str">
        <f t="shared" si="1340"/>
        <v/>
      </c>
    </row>
    <row r="1231" spans="1:65" ht="15.75" customHeight="1">
      <c r="A1231" s="176" t="str">
        <f>IF('S.D.PASTE SHEET'!A1231="","",'S.D.PASTE SHEET'!A1231)</f>
        <v/>
      </c>
      <c s="176" t="str">
        <f>IF('S.D.PASTE SHEET'!B1231="","",'S.D.PASTE SHEET'!B1231)</f>
        <v/>
      </c>
      <c s="176" t="str">
        <f>IF('S.D.PASTE SHEET'!C1231="","",'S.D.PASTE SHEET'!C1231)</f>
        <v/>
      </c>
      <c s="177" t="str">
        <f>IF('S.D.PASTE SHEET'!D1231="","",'S.D.PASTE SHEET'!D1231)</f>
        <v/>
      </c>
      <c s="176" t="str">
        <f>IF('S.D.PASTE SHEET'!E1231="","",UPPER('S.D.PASTE SHEET'!E1231))</f>
        <v/>
      </c>
      <c s="176" t="str">
        <f>IF('S.D.PASTE SHEET'!F1231="","",'S.D.PASTE SHEET'!F1231)</f>
        <v/>
      </c>
      <c s="176" t="str">
        <f>IF('S.D.PASTE SHEET'!G1231="","",UPPER('S.D.PASTE SHEET'!G1231))</f>
        <v/>
      </c>
      <c s="176" t="str">
        <f>IF('S.D.PASTE SHEET'!H1231="","",UPPER('S.D.PASTE SHEET'!H1231))</f>
        <v/>
      </c>
      <c s="176" t="str">
        <f>IF('S.D.PASTE SHEET'!I1231="","",'S.D.PASTE SHEET'!I1231)</f>
        <v/>
      </c>
      <c s="177" t="str">
        <f>IF('S.D.PASTE SHEET'!J1231="","",'S.D.PASTE SHEET'!J1231)</f>
        <v/>
      </c>
      <c s="176" t="str">
        <f>IF('S.D.PASTE SHEET'!K1231="","",'S.D.PASTE SHEET'!K1231)</f>
        <v/>
      </c>
      <c s="176" t="str">
        <f>IF('S.D.PASTE SHEET'!L1231="","",'S.D.PASTE SHEET'!L1231)</f>
        <v/>
      </c>
      <c s="176" t="str">
        <f>IF('S.D.PASTE SHEET'!M1231="","",'S.D.PASTE SHEET'!M1231)</f>
        <v/>
      </c>
      <c s="176" t="str">
        <f>IF('S.D.PASTE SHEET'!N1231="","",'S.D.PASTE SHEET'!N1231)</f>
        <v/>
      </c>
      <c s="176" t="str">
        <f>IF('S.D.PASTE SHEET'!O1231="","",'S.D.PASTE SHEET'!O1231)</f>
        <v/>
      </c>
      <c s="176" t="str">
        <f>IF('S.D.PASTE SHEET'!P1231="","",'S.D.PASTE SHEET'!P1231)</f>
        <v/>
      </c>
      <c s="176" t="str">
        <f>IF('S.D.PASTE SHEET'!Q1231="","",'S.D.PASTE SHEET'!Q1231)</f>
        <v/>
      </c>
      <c s="176" t="str">
        <f>IF('S.D.PASTE SHEET'!R1231="","",'S.D.PASTE SHEET'!R1231)</f>
        <v/>
      </c>
      <c s="176" t="str">
        <f>IF('S.D.PASTE SHEET'!S1231="","",'S.D.PASTE SHEET'!S1231)</f>
        <v/>
      </c>
      <c s="176" t="str">
        <f>IF('S.D.PASTE SHEET'!T1231="","",'S.D.PASTE SHEET'!T1231)</f>
        <v/>
      </c>
      <c s="176" t="str">
        <f>IF('S.D.PASTE SHEET'!U1231="","",'S.D.PASTE SHEET'!U1231)</f>
        <v/>
      </c>
      <c s="176" t="str">
        <f>IF('S.D.PASTE SHEET'!V1231="","",'S.D.PASTE SHEET'!V1231)</f>
        <v/>
      </c>
      <c s="176" t="str">
        <f>IF('S.D.PASTE SHEET'!W1231="","",'S.D.PASTE SHEET'!W1231)</f>
        <v/>
      </c>
      <c s="176" t="str">
        <f>IF('S.D.PASTE SHEET'!X1231="","",'S.D.PASTE SHEET'!X1231)</f>
        <v/>
      </c>
      <c s="176" t="str">
        <f>IF('S.D.PASTE SHEET'!Y1231="","",'S.D.PASTE SHEET'!Y1231)</f>
        <v/>
      </c>
      <c s="176" t="str">
        <f>IF('S.D.PASTE SHEET'!Z1231="","",'S.D.PASTE SHEET'!Z1231)</f>
        <v/>
      </c>
      <c s="176" t="str">
        <f>IF('S.D.PASTE SHEET'!AA1231="","",'S.D.PASTE SHEET'!AA1231)</f>
        <v/>
      </c>
      <c s="176" t="str">
        <f>IF('S.D.PASTE SHEET'!AB1231="","",'S.D.PASTE SHEET'!AB1231)</f>
        <v/>
      </c>
      <c s="176" t="str">
        <f>IF('S.D.PASTE SHEET'!AC1231="","",'S.D.PASTE SHEET'!AC1231)</f>
        <v/>
      </c>
      <c s="176" t="str">
        <f>IF('S.D.PASTE SHEET'!AD1231="","",'S.D.PASTE SHEET'!AD1231)</f>
        <v/>
      </c>
      <c s="178"/>
      <c s="179" t="str">
        <f>IF(AK1231="","",IF(AK1231&gt;0,COUNT($AG$2:AG1231),""))</f>
        <v/>
      </c>
      <c s="180" t="str">
        <f t="shared" si="1338"/>
        <v/>
      </c>
      <c s="180" t="str">
        <f t="shared" si="1338"/>
        <v/>
      </c>
      <c s="180" t="str">
        <f t="shared" si="1338"/>
        <v/>
      </c>
      <c s="181" t="str">
        <f t="shared" si="1338"/>
        <v/>
      </c>
      <c s="180" t="str">
        <f t="shared" si="1338"/>
        <v/>
      </c>
      <c s="180" t="str">
        <f t="shared" si="1338"/>
        <v/>
      </c>
      <c s="180" t="str">
        <f t="shared" si="1338"/>
        <v/>
      </c>
      <c s="180" t="str">
        <f t="shared" si="1338"/>
        <v/>
      </c>
      <c s="180" t="str">
        <f t="shared" si="1338"/>
        <v/>
      </c>
      <c s="181" t="str">
        <f t="shared" si="1338"/>
        <v/>
      </c>
      <c s="180" t="str">
        <f t="shared" si="1338"/>
        <v/>
      </c>
      <c s="180" t="str">
        <f t="shared" si="1338"/>
        <v/>
      </c>
      <c s="180" t="str">
        <f t="shared" si="1338"/>
        <v/>
      </c>
      <c s="180" t="str">
        <f t="shared" si="1338"/>
        <v/>
      </c>
      <c s="180" t="str">
        <f t="shared" si="1338"/>
        <v/>
      </c>
      <c s="180" t="str">
        <f t="shared" si="1338"/>
        <v/>
      </c>
      <c r="AX1231" s="180" t="str">
        <f>IF(BC1231="","",IF(BC1231&gt;0,COUNT($AY$2:AY1231),""))</f>
        <v/>
      </c>
      <c s="180" t="str">
        <f t="shared" si="1353" ref="AY1231">IF(AND($BB$1=5,$A1231=5,$BC$1=C1231),B1231,"")</f>
        <v/>
      </c>
      <c s="180" t="str">
        <f t="shared" si="1340"/>
        <v/>
      </c>
      <c s="182" t="str">
        <f t="shared" si="1340"/>
        <v/>
      </c>
      <c s="180" t="str">
        <f t="shared" si="1340"/>
        <v/>
      </c>
      <c s="180" t="str">
        <f t="shared" si="1340"/>
        <v/>
      </c>
      <c s="180" t="str">
        <f t="shared" si="1340"/>
        <v/>
      </c>
      <c s="180" t="str">
        <f t="shared" si="1340"/>
        <v/>
      </c>
      <c s="180" t="str">
        <f t="shared" si="1340"/>
        <v/>
      </c>
      <c s="182" t="str">
        <f t="shared" si="1340"/>
        <v/>
      </c>
      <c s="180" t="str">
        <f t="shared" si="1340"/>
        <v/>
      </c>
      <c s="180" t="str">
        <f t="shared" si="1340"/>
        <v/>
      </c>
      <c s="180" t="str">
        <f t="shared" si="1340"/>
        <v/>
      </c>
      <c s="180" t="str">
        <f t="shared" si="1340"/>
        <v/>
      </c>
      <c s="180" t="str">
        <f t="shared" si="1340"/>
        <v/>
      </c>
      <c s="180" t="str">
        <f t="shared" si="1340"/>
        <v/>
      </c>
    </row>
    <row r="1232" spans="1:65" ht="15.75" customHeight="1">
      <c r="A1232" s="176" t="str">
        <f>IF('S.D.PASTE SHEET'!A1232="","",'S.D.PASTE SHEET'!A1232)</f>
        <v/>
      </c>
      <c s="176" t="str">
        <f>IF('S.D.PASTE SHEET'!B1232="","",'S.D.PASTE SHEET'!B1232)</f>
        <v/>
      </c>
      <c s="176" t="str">
        <f>IF('S.D.PASTE SHEET'!C1232="","",'S.D.PASTE SHEET'!C1232)</f>
        <v/>
      </c>
      <c s="177" t="str">
        <f>IF('S.D.PASTE SHEET'!D1232="","",'S.D.PASTE SHEET'!D1232)</f>
        <v/>
      </c>
      <c s="176" t="str">
        <f>IF('S.D.PASTE SHEET'!E1232="","",UPPER('S.D.PASTE SHEET'!E1232))</f>
        <v/>
      </c>
      <c s="176" t="str">
        <f>IF('S.D.PASTE SHEET'!F1232="","",'S.D.PASTE SHEET'!F1232)</f>
        <v/>
      </c>
      <c s="176" t="str">
        <f>IF('S.D.PASTE SHEET'!G1232="","",UPPER('S.D.PASTE SHEET'!G1232))</f>
        <v/>
      </c>
      <c s="176" t="str">
        <f>IF('S.D.PASTE SHEET'!H1232="","",UPPER('S.D.PASTE SHEET'!H1232))</f>
        <v/>
      </c>
      <c s="176" t="str">
        <f>IF('S.D.PASTE SHEET'!I1232="","",'S.D.PASTE SHEET'!I1232)</f>
        <v/>
      </c>
      <c s="177" t="str">
        <f>IF('S.D.PASTE SHEET'!J1232="","",'S.D.PASTE SHEET'!J1232)</f>
        <v/>
      </c>
      <c s="176" t="str">
        <f>IF('S.D.PASTE SHEET'!K1232="","",'S.D.PASTE SHEET'!K1232)</f>
        <v/>
      </c>
      <c s="176" t="str">
        <f>IF('S.D.PASTE SHEET'!L1232="","",'S.D.PASTE SHEET'!L1232)</f>
        <v/>
      </c>
      <c s="176" t="str">
        <f>IF('S.D.PASTE SHEET'!M1232="","",'S.D.PASTE SHEET'!M1232)</f>
        <v/>
      </c>
      <c s="176" t="str">
        <f>IF('S.D.PASTE SHEET'!N1232="","",'S.D.PASTE SHEET'!N1232)</f>
        <v/>
      </c>
      <c s="176" t="str">
        <f>IF('S.D.PASTE SHEET'!O1232="","",'S.D.PASTE SHEET'!O1232)</f>
        <v/>
      </c>
      <c s="176" t="str">
        <f>IF('S.D.PASTE SHEET'!P1232="","",'S.D.PASTE SHEET'!P1232)</f>
        <v/>
      </c>
      <c s="176" t="str">
        <f>IF('S.D.PASTE SHEET'!Q1232="","",'S.D.PASTE SHEET'!Q1232)</f>
        <v/>
      </c>
      <c s="176" t="str">
        <f>IF('S.D.PASTE SHEET'!R1232="","",'S.D.PASTE SHEET'!R1232)</f>
        <v/>
      </c>
      <c s="176" t="str">
        <f>IF('S.D.PASTE SHEET'!S1232="","",'S.D.PASTE SHEET'!S1232)</f>
        <v/>
      </c>
      <c s="176" t="str">
        <f>IF('S.D.PASTE SHEET'!T1232="","",'S.D.PASTE SHEET'!T1232)</f>
        <v/>
      </c>
      <c s="176" t="str">
        <f>IF('S.D.PASTE SHEET'!U1232="","",'S.D.PASTE SHEET'!U1232)</f>
        <v/>
      </c>
      <c s="176" t="str">
        <f>IF('S.D.PASTE SHEET'!V1232="","",'S.D.PASTE SHEET'!V1232)</f>
        <v/>
      </c>
      <c s="176" t="str">
        <f>IF('S.D.PASTE SHEET'!W1232="","",'S.D.PASTE SHEET'!W1232)</f>
        <v/>
      </c>
      <c s="176" t="str">
        <f>IF('S.D.PASTE SHEET'!X1232="","",'S.D.PASTE SHEET'!X1232)</f>
        <v/>
      </c>
      <c s="176" t="str">
        <f>IF('S.D.PASTE SHEET'!Y1232="","",'S.D.PASTE SHEET'!Y1232)</f>
        <v/>
      </c>
      <c s="176" t="str">
        <f>IF('S.D.PASTE SHEET'!Z1232="","",'S.D.PASTE SHEET'!Z1232)</f>
        <v/>
      </c>
      <c s="176" t="str">
        <f>IF('S.D.PASTE SHEET'!AA1232="","",'S.D.PASTE SHEET'!AA1232)</f>
        <v/>
      </c>
      <c s="176" t="str">
        <f>IF('S.D.PASTE SHEET'!AB1232="","",'S.D.PASTE SHEET'!AB1232)</f>
        <v/>
      </c>
      <c s="176" t="str">
        <f>IF('S.D.PASTE SHEET'!AC1232="","",'S.D.PASTE SHEET'!AC1232)</f>
        <v/>
      </c>
      <c s="176" t="str">
        <f>IF('S.D.PASTE SHEET'!AD1232="","",'S.D.PASTE SHEET'!AD1232)</f>
        <v/>
      </c>
      <c s="178"/>
      <c s="179" t="str">
        <f>IF(AK1232="","",IF(AK1232&gt;0,COUNT($AG$2:AG1232),""))</f>
        <v/>
      </c>
      <c s="180" t="str">
        <f t="shared" si="1338"/>
        <v/>
      </c>
      <c s="180" t="str">
        <f t="shared" si="1338"/>
        <v/>
      </c>
      <c s="180" t="str">
        <f t="shared" si="1338"/>
        <v/>
      </c>
      <c s="181" t="str">
        <f t="shared" si="1338"/>
        <v/>
      </c>
      <c s="180" t="str">
        <f t="shared" si="1338"/>
        <v/>
      </c>
      <c s="180" t="str">
        <f t="shared" si="1338"/>
        <v/>
      </c>
      <c s="180" t="str">
        <f t="shared" si="1338"/>
        <v/>
      </c>
      <c s="180" t="str">
        <f t="shared" si="1338"/>
        <v/>
      </c>
      <c s="180" t="str">
        <f t="shared" si="1338"/>
        <v/>
      </c>
      <c s="181" t="str">
        <f t="shared" si="1338"/>
        <v/>
      </c>
      <c s="180" t="str">
        <f t="shared" si="1338"/>
        <v/>
      </c>
      <c s="180" t="str">
        <f t="shared" si="1338"/>
        <v/>
      </c>
      <c s="180" t="str">
        <f t="shared" si="1338"/>
        <v/>
      </c>
      <c s="180" t="str">
        <f t="shared" si="1338"/>
        <v/>
      </c>
      <c s="180" t="str">
        <f t="shared" si="1338"/>
        <v/>
      </c>
      <c s="180" t="str">
        <f t="shared" si="1338"/>
        <v/>
      </c>
      <c r="AX1232" s="180" t="str">
        <f>IF(BC1232="","",IF(BC1232&gt;0,COUNT($AY$2:AY1232),""))</f>
        <v/>
      </c>
      <c s="180" t="str">
        <f t="shared" si="1354" ref="AY1232">IF(AND($BB$1=5,$A1232=5,$BC$1=C1232),B1232,"")</f>
        <v/>
      </c>
      <c s="180" t="str">
        <f t="shared" si="1340"/>
        <v/>
      </c>
      <c s="182" t="str">
        <f t="shared" si="1340"/>
        <v/>
      </c>
      <c s="180" t="str">
        <f t="shared" si="1340"/>
        <v/>
      </c>
      <c s="180" t="str">
        <f t="shared" si="1340"/>
        <v/>
      </c>
      <c s="180" t="str">
        <f t="shared" si="1340"/>
        <v/>
      </c>
      <c s="180" t="str">
        <f t="shared" si="1340"/>
        <v/>
      </c>
      <c s="180" t="str">
        <f t="shared" si="1340"/>
        <v/>
      </c>
      <c s="182" t="str">
        <f t="shared" si="1340"/>
        <v/>
      </c>
      <c s="180" t="str">
        <f t="shared" si="1340"/>
        <v/>
      </c>
      <c s="180" t="str">
        <f t="shared" si="1340"/>
        <v/>
      </c>
      <c s="180" t="str">
        <f t="shared" si="1340"/>
        <v/>
      </c>
      <c s="180" t="str">
        <f t="shared" si="1340"/>
        <v/>
      </c>
      <c s="180" t="str">
        <f t="shared" si="1340"/>
        <v/>
      </c>
      <c s="180" t="str">
        <f t="shared" si="1340"/>
        <v/>
      </c>
    </row>
    <row r="1233" spans="1:65" ht="15.75" customHeight="1">
      <c r="A1233" s="176" t="str">
        <f>IF('S.D.PASTE SHEET'!A1233="","",'S.D.PASTE SHEET'!A1233)</f>
        <v/>
      </c>
      <c s="176" t="str">
        <f>IF('S.D.PASTE SHEET'!B1233="","",'S.D.PASTE SHEET'!B1233)</f>
        <v/>
      </c>
      <c s="176" t="str">
        <f>IF('S.D.PASTE SHEET'!C1233="","",'S.D.PASTE SHEET'!C1233)</f>
        <v/>
      </c>
      <c s="177" t="str">
        <f>IF('S.D.PASTE SHEET'!D1233="","",'S.D.PASTE SHEET'!D1233)</f>
        <v/>
      </c>
      <c s="176" t="str">
        <f>IF('S.D.PASTE SHEET'!E1233="","",UPPER('S.D.PASTE SHEET'!E1233))</f>
        <v/>
      </c>
      <c s="176" t="str">
        <f>IF('S.D.PASTE SHEET'!F1233="","",'S.D.PASTE SHEET'!F1233)</f>
        <v/>
      </c>
      <c s="176" t="str">
        <f>IF('S.D.PASTE SHEET'!G1233="","",UPPER('S.D.PASTE SHEET'!G1233))</f>
        <v/>
      </c>
      <c s="176" t="str">
        <f>IF('S.D.PASTE SHEET'!H1233="","",UPPER('S.D.PASTE SHEET'!H1233))</f>
        <v/>
      </c>
      <c s="176" t="str">
        <f>IF('S.D.PASTE SHEET'!I1233="","",'S.D.PASTE SHEET'!I1233)</f>
        <v/>
      </c>
      <c s="177" t="str">
        <f>IF('S.D.PASTE SHEET'!J1233="","",'S.D.PASTE SHEET'!J1233)</f>
        <v/>
      </c>
      <c s="176" t="str">
        <f>IF('S.D.PASTE SHEET'!K1233="","",'S.D.PASTE SHEET'!K1233)</f>
        <v/>
      </c>
      <c s="176" t="str">
        <f>IF('S.D.PASTE SHEET'!L1233="","",'S.D.PASTE SHEET'!L1233)</f>
        <v/>
      </c>
      <c s="176" t="str">
        <f>IF('S.D.PASTE SHEET'!M1233="","",'S.D.PASTE SHEET'!M1233)</f>
        <v/>
      </c>
      <c s="176" t="str">
        <f>IF('S.D.PASTE SHEET'!N1233="","",'S.D.PASTE SHEET'!N1233)</f>
        <v/>
      </c>
      <c s="176" t="str">
        <f>IF('S.D.PASTE SHEET'!O1233="","",'S.D.PASTE SHEET'!O1233)</f>
        <v/>
      </c>
      <c s="176" t="str">
        <f>IF('S.D.PASTE SHEET'!P1233="","",'S.D.PASTE SHEET'!P1233)</f>
        <v/>
      </c>
      <c s="176" t="str">
        <f>IF('S.D.PASTE SHEET'!Q1233="","",'S.D.PASTE SHEET'!Q1233)</f>
        <v/>
      </c>
      <c s="176" t="str">
        <f>IF('S.D.PASTE SHEET'!R1233="","",'S.D.PASTE SHEET'!R1233)</f>
        <v/>
      </c>
      <c s="176" t="str">
        <f>IF('S.D.PASTE SHEET'!S1233="","",'S.D.PASTE SHEET'!S1233)</f>
        <v/>
      </c>
      <c s="176" t="str">
        <f>IF('S.D.PASTE SHEET'!T1233="","",'S.D.PASTE SHEET'!T1233)</f>
        <v/>
      </c>
      <c s="176" t="str">
        <f>IF('S.D.PASTE SHEET'!U1233="","",'S.D.PASTE SHEET'!U1233)</f>
        <v/>
      </c>
      <c s="176" t="str">
        <f>IF('S.D.PASTE SHEET'!V1233="","",'S.D.PASTE SHEET'!V1233)</f>
        <v/>
      </c>
      <c s="176" t="str">
        <f>IF('S.D.PASTE SHEET'!W1233="","",'S.D.PASTE SHEET'!W1233)</f>
        <v/>
      </c>
      <c s="176" t="str">
        <f>IF('S.D.PASTE SHEET'!X1233="","",'S.D.PASTE SHEET'!X1233)</f>
        <v/>
      </c>
      <c s="176" t="str">
        <f>IF('S.D.PASTE SHEET'!Y1233="","",'S.D.PASTE SHEET'!Y1233)</f>
        <v/>
      </c>
      <c s="176" t="str">
        <f>IF('S.D.PASTE SHEET'!Z1233="","",'S.D.PASTE SHEET'!Z1233)</f>
        <v/>
      </c>
      <c s="176" t="str">
        <f>IF('S.D.PASTE SHEET'!AA1233="","",'S.D.PASTE SHEET'!AA1233)</f>
        <v/>
      </c>
      <c s="176" t="str">
        <f>IF('S.D.PASTE SHEET'!AB1233="","",'S.D.PASTE SHEET'!AB1233)</f>
        <v/>
      </c>
      <c s="176" t="str">
        <f>IF('S.D.PASTE SHEET'!AC1233="","",'S.D.PASTE SHEET'!AC1233)</f>
        <v/>
      </c>
      <c s="176" t="str">
        <f>IF('S.D.PASTE SHEET'!AD1233="","",'S.D.PASTE SHEET'!AD1233)</f>
        <v/>
      </c>
      <c s="178"/>
      <c s="179" t="str">
        <f>IF(AK1233="","",IF(AK1233&gt;0,COUNT($AG$2:AG1233),""))</f>
        <v/>
      </c>
      <c s="180" t="str">
        <f t="shared" si="1338"/>
        <v/>
      </c>
      <c s="180" t="str">
        <f t="shared" si="1338"/>
        <v/>
      </c>
      <c s="180" t="str">
        <f t="shared" si="1338"/>
        <v/>
      </c>
      <c s="181" t="str">
        <f t="shared" si="1338"/>
        <v/>
      </c>
      <c s="180" t="str">
        <f t="shared" si="1338"/>
        <v/>
      </c>
      <c s="180" t="str">
        <f t="shared" si="1338"/>
        <v/>
      </c>
      <c s="180" t="str">
        <f t="shared" si="1338"/>
        <v/>
      </c>
      <c s="180" t="str">
        <f t="shared" si="1338"/>
        <v/>
      </c>
      <c s="180" t="str">
        <f t="shared" si="1338"/>
        <v/>
      </c>
      <c s="181" t="str">
        <f t="shared" si="1338"/>
        <v/>
      </c>
      <c s="180" t="str">
        <f t="shared" si="1338"/>
        <v/>
      </c>
      <c s="180" t="str">
        <f t="shared" si="1338"/>
        <v/>
      </c>
      <c s="180" t="str">
        <f t="shared" si="1338"/>
        <v/>
      </c>
      <c s="180" t="str">
        <f t="shared" si="1338"/>
        <v/>
      </c>
      <c s="180" t="str">
        <f t="shared" si="1338"/>
        <v/>
      </c>
      <c s="180" t="str">
        <f>IF(AND($AJ$1=5,$A1233=5),P1233,"")</f>
        <v/>
      </c>
      <c r="AX1233" s="180" t="str">
        <f>IF(BC1233="","",IF(BC1233&gt;0,COUNT($AY$2:AY1233),""))</f>
        <v/>
      </c>
      <c s="180" t="str">
        <f t="shared" si="1355" ref="AY1233">IF(AND($BB$1=5,$A1233=5,$BC$1=C1233),B1233,"")</f>
        <v/>
      </c>
      <c s="180" t="str">
        <f t="shared" si="1340"/>
        <v/>
      </c>
      <c s="182" t="str">
        <f t="shared" si="1340"/>
        <v/>
      </c>
      <c s="180" t="str">
        <f t="shared" si="1340"/>
        <v/>
      </c>
      <c s="180" t="str">
        <f t="shared" si="1340"/>
        <v/>
      </c>
      <c s="180" t="str">
        <f t="shared" si="1340"/>
        <v/>
      </c>
      <c s="180" t="str">
        <f t="shared" si="1340"/>
        <v/>
      </c>
      <c s="180" t="str">
        <f t="shared" si="1340"/>
        <v/>
      </c>
      <c s="182" t="str">
        <f t="shared" si="1340"/>
        <v/>
      </c>
      <c s="180" t="str">
        <f t="shared" si="1340"/>
        <v/>
      </c>
      <c s="180" t="str">
        <f t="shared" si="1340"/>
        <v/>
      </c>
      <c s="180" t="str">
        <f t="shared" si="1340"/>
        <v/>
      </c>
      <c s="180" t="str">
        <f t="shared" si="1340"/>
        <v/>
      </c>
      <c s="180" t="str">
        <f t="shared" si="1340"/>
        <v/>
      </c>
      <c s="180" t="str">
        <f t="shared" si="1340"/>
        <v/>
      </c>
    </row>
    <row r="1234" spans="1:65" ht="15.75" customHeight="1">
      <c r="A1234" s="176" t="str">
        <f>IF('S.D.PASTE SHEET'!A1234="","",'S.D.PASTE SHEET'!A1234)</f>
        <v/>
      </c>
      <c s="176" t="str">
        <f>IF('S.D.PASTE SHEET'!B1234="","",'S.D.PASTE SHEET'!B1234)</f>
        <v/>
      </c>
      <c s="176" t="str">
        <f>IF('S.D.PASTE SHEET'!C1234="","",'S.D.PASTE SHEET'!C1234)</f>
        <v/>
      </c>
      <c s="177" t="str">
        <f>IF('S.D.PASTE SHEET'!D1234="","",'S.D.PASTE SHEET'!D1234)</f>
        <v/>
      </c>
      <c s="176" t="str">
        <f>IF('S.D.PASTE SHEET'!E1234="","",UPPER('S.D.PASTE SHEET'!E1234))</f>
        <v/>
      </c>
      <c s="176" t="str">
        <f>IF('S.D.PASTE SHEET'!F1234="","",'S.D.PASTE SHEET'!F1234)</f>
        <v/>
      </c>
      <c s="176" t="str">
        <f>IF('S.D.PASTE SHEET'!G1234="","",UPPER('S.D.PASTE SHEET'!G1234))</f>
        <v/>
      </c>
      <c s="176" t="str">
        <f>IF('S.D.PASTE SHEET'!H1234="","",UPPER('S.D.PASTE SHEET'!H1234))</f>
        <v/>
      </c>
      <c s="176" t="str">
        <f>IF('S.D.PASTE SHEET'!I1234="","",'S.D.PASTE SHEET'!I1234)</f>
        <v/>
      </c>
      <c s="177" t="str">
        <f>IF('S.D.PASTE SHEET'!J1234="","",'S.D.PASTE SHEET'!J1234)</f>
        <v/>
      </c>
      <c s="176" t="str">
        <f>IF('S.D.PASTE SHEET'!K1234="","",'S.D.PASTE SHEET'!K1234)</f>
        <v/>
      </c>
      <c s="176" t="str">
        <f>IF('S.D.PASTE SHEET'!L1234="","",'S.D.PASTE SHEET'!L1234)</f>
        <v/>
      </c>
      <c s="176" t="str">
        <f>IF('S.D.PASTE SHEET'!M1234="","",'S.D.PASTE SHEET'!M1234)</f>
        <v/>
      </c>
      <c s="176" t="str">
        <f>IF('S.D.PASTE SHEET'!N1234="","",'S.D.PASTE SHEET'!N1234)</f>
        <v/>
      </c>
      <c s="176" t="str">
        <f>IF('S.D.PASTE SHEET'!O1234="","",'S.D.PASTE SHEET'!O1234)</f>
        <v/>
      </c>
      <c s="176" t="str">
        <f>IF('S.D.PASTE SHEET'!P1234="","",'S.D.PASTE SHEET'!P1234)</f>
        <v/>
      </c>
      <c s="176" t="str">
        <f>IF('S.D.PASTE SHEET'!Q1234="","",'S.D.PASTE SHEET'!Q1234)</f>
        <v/>
      </c>
      <c s="176" t="str">
        <f>IF('S.D.PASTE SHEET'!R1234="","",'S.D.PASTE SHEET'!R1234)</f>
        <v/>
      </c>
      <c s="176" t="str">
        <f>IF('S.D.PASTE SHEET'!S1234="","",'S.D.PASTE SHEET'!S1234)</f>
        <v/>
      </c>
      <c s="176" t="str">
        <f>IF('S.D.PASTE SHEET'!T1234="","",'S.D.PASTE SHEET'!T1234)</f>
        <v/>
      </c>
      <c s="176" t="str">
        <f>IF('S.D.PASTE SHEET'!U1234="","",'S.D.PASTE SHEET'!U1234)</f>
        <v/>
      </c>
      <c s="176" t="str">
        <f>IF('S.D.PASTE SHEET'!V1234="","",'S.D.PASTE SHEET'!V1234)</f>
        <v/>
      </c>
      <c s="176" t="str">
        <f>IF('S.D.PASTE SHEET'!W1234="","",'S.D.PASTE SHEET'!W1234)</f>
        <v/>
      </c>
      <c s="176" t="str">
        <f>IF('S.D.PASTE SHEET'!X1234="","",'S.D.PASTE SHEET'!X1234)</f>
        <v/>
      </c>
      <c s="176" t="str">
        <f>IF('S.D.PASTE SHEET'!Y1234="","",'S.D.PASTE SHEET'!Y1234)</f>
        <v/>
      </c>
      <c s="176" t="str">
        <f>IF('S.D.PASTE SHEET'!Z1234="","",'S.D.PASTE SHEET'!Z1234)</f>
        <v/>
      </c>
      <c s="176" t="str">
        <f>IF('S.D.PASTE SHEET'!AA1234="","",'S.D.PASTE SHEET'!AA1234)</f>
        <v/>
      </c>
      <c s="176" t="str">
        <f>IF('S.D.PASTE SHEET'!AB1234="","",'S.D.PASTE SHEET'!AB1234)</f>
        <v/>
      </c>
      <c s="176" t="str">
        <f>IF('S.D.PASTE SHEET'!AC1234="","",'S.D.PASTE SHEET'!AC1234)</f>
        <v/>
      </c>
      <c s="176" t="str">
        <f>IF('S.D.PASTE SHEET'!AD1234="","",'S.D.PASTE SHEET'!AD1234)</f>
        <v/>
      </c>
      <c s="178"/>
      <c s="179" t="str">
        <f>IF(AK1234="","",IF(AK1234&gt;0,COUNT($AG$2:AG1234),""))</f>
        <v/>
      </c>
      <c s="180" t="str">
        <f t="shared" si="1356" ref="AG1234:AV1249">IF(AND($AJ$1=5,$A1234=5),A1234,"")</f>
        <v/>
      </c>
      <c s="180" t="str">
        <f t="shared" si="1356"/>
        <v/>
      </c>
      <c s="180" t="str">
        <f t="shared" si="1356"/>
        <v/>
      </c>
      <c s="181" t="str">
        <f t="shared" si="1356"/>
        <v/>
      </c>
      <c s="180" t="str">
        <f t="shared" si="1356"/>
        <v/>
      </c>
      <c s="180" t="str">
        <f t="shared" si="1356"/>
        <v/>
      </c>
      <c s="180" t="str">
        <f t="shared" si="1356"/>
        <v/>
      </c>
      <c s="180" t="str">
        <f t="shared" si="1356"/>
        <v/>
      </c>
      <c s="180" t="str">
        <f t="shared" si="1356"/>
        <v/>
      </c>
      <c s="181" t="str">
        <f t="shared" si="1356"/>
        <v/>
      </c>
      <c s="180" t="str">
        <f t="shared" si="1356"/>
        <v/>
      </c>
      <c s="180" t="str">
        <f t="shared" si="1356"/>
        <v/>
      </c>
      <c s="180" t="str">
        <f t="shared" si="1356"/>
        <v/>
      </c>
      <c s="180" t="str">
        <f t="shared" si="1356"/>
        <v/>
      </c>
      <c s="180" t="str">
        <f t="shared" si="1356"/>
        <v/>
      </c>
      <c s="180" t="str">
        <f t="shared" si="1356"/>
        <v/>
      </c>
      <c r="AX1234" s="180" t="str">
        <f>IF(BC1234="","",IF(BC1234&gt;0,COUNT($AY$2:AY1234),""))</f>
        <v/>
      </c>
      <c s="180" t="str">
        <f t="shared" si="1357" ref="AY1234">IF(AND($BB$1=5,$A1234=5,$BC$1=C1234),B1234,"")</f>
        <v/>
      </c>
      <c s="180" t="str">
        <f t="shared" si="1358" ref="AZ1234:BM1249">IF(AND($BB$1=5,$A1234=5,$BC$1=$B1234),C1234,"")</f>
        <v/>
      </c>
      <c s="182" t="str">
        <f t="shared" si="1358"/>
        <v/>
      </c>
      <c s="180" t="str">
        <f t="shared" si="1358"/>
        <v/>
      </c>
      <c s="180" t="str">
        <f t="shared" si="1358"/>
        <v/>
      </c>
      <c s="180" t="str">
        <f t="shared" si="1358"/>
        <v/>
      </c>
      <c s="180" t="str">
        <f t="shared" si="1358"/>
        <v/>
      </c>
      <c s="180" t="str">
        <f t="shared" si="1358"/>
        <v/>
      </c>
      <c s="182" t="str">
        <f t="shared" si="1358"/>
        <v/>
      </c>
      <c s="180" t="str">
        <f t="shared" si="1358"/>
        <v/>
      </c>
      <c s="180" t="str">
        <f t="shared" si="1358"/>
        <v/>
      </c>
      <c s="180" t="str">
        <f t="shared" si="1358"/>
        <v/>
      </c>
      <c s="180" t="str">
        <f t="shared" si="1358"/>
        <v/>
      </c>
      <c s="180" t="str">
        <f t="shared" si="1358"/>
        <v/>
      </c>
      <c s="180" t="str">
        <f t="shared" si="1358"/>
        <v/>
      </c>
    </row>
    <row r="1235" spans="1:65" ht="15.75" customHeight="1">
      <c r="A1235" s="176" t="str">
        <f>IF('S.D.PASTE SHEET'!A1235="","",'S.D.PASTE SHEET'!A1235)</f>
        <v/>
      </c>
      <c s="176" t="str">
        <f>IF('S.D.PASTE SHEET'!B1235="","",'S.D.PASTE SHEET'!B1235)</f>
        <v/>
      </c>
      <c s="176" t="str">
        <f>IF('S.D.PASTE SHEET'!C1235="","",'S.D.PASTE SHEET'!C1235)</f>
        <v/>
      </c>
      <c s="177" t="str">
        <f>IF('S.D.PASTE SHEET'!D1235="","",'S.D.PASTE SHEET'!D1235)</f>
        <v/>
      </c>
      <c s="176" t="str">
        <f>IF('S.D.PASTE SHEET'!E1235="","",UPPER('S.D.PASTE SHEET'!E1235))</f>
        <v/>
      </c>
      <c s="176" t="str">
        <f>IF('S.D.PASTE SHEET'!F1235="","",'S.D.PASTE SHEET'!F1235)</f>
        <v/>
      </c>
      <c s="176" t="str">
        <f>IF('S.D.PASTE SHEET'!G1235="","",UPPER('S.D.PASTE SHEET'!G1235))</f>
        <v/>
      </c>
      <c s="176" t="str">
        <f>IF('S.D.PASTE SHEET'!H1235="","",UPPER('S.D.PASTE SHEET'!H1235))</f>
        <v/>
      </c>
      <c s="176" t="str">
        <f>IF('S.D.PASTE SHEET'!I1235="","",'S.D.PASTE SHEET'!I1235)</f>
        <v/>
      </c>
      <c s="177" t="str">
        <f>IF('S.D.PASTE SHEET'!J1235="","",'S.D.PASTE SHEET'!J1235)</f>
        <v/>
      </c>
      <c s="176" t="str">
        <f>IF('S.D.PASTE SHEET'!K1235="","",'S.D.PASTE SHEET'!K1235)</f>
        <v/>
      </c>
      <c s="176" t="str">
        <f>IF('S.D.PASTE SHEET'!L1235="","",'S.D.PASTE SHEET'!L1235)</f>
        <v/>
      </c>
      <c s="176" t="str">
        <f>IF('S.D.PASTE SHEET'!M1235="","",'S.D.PASTE SHEET'!M1235)</f>
        <v/>
      </c>
      <c s="176" t="str">
        <f>IF('S.D.PASTE SHEET'!N1235="","",'S.D.PASTE SHEET'!N1235)</f>
        <v/>
      </c>
      <c s="176" t="str">
        <f>IF('S.D.PASTE SHEET'!O1235="","",'S.D.PASTE SHEET'!O1235)</f>
        <v/>
      </c>
      <c s="176" t="str">
        <f>IF('S.D.PASTE SHEET'!P1235="","",'S.D.PASTE SHEET'!P1235)</f>
        <v/>
      </c>
      <c s="176" t="str">
        <f>IF('S.D.PASTE SHEET'!Q1235="","",'S.D.PASTE SHEET'!Q1235)</f>
        <v/>
      </c>
      <c s="176" t="str">
        <f>IF('S.D.PASTE SHEET'!R1235="","",'S.D.PASTE SHEET'!R1235)</f>
        <v/>
      </c>
      <c s="176" t="str">
        <f>IF('S.D.PASTE SHEET'!S1235="","",'S.D.PASTE SHEET'!S1235)</f>
        <v/>
      </c>
      <c s="176" t="str">
        <f>IF('S.D.PASTE SHEET'!T1235="","",'S.D.PASTE SHEET'!T1235)</f>
        <v/>
      </c>
      <c s="176" t="str">
        <f>IF('S.D.PASTE SHEET'!U1235="","",'S.D.PASTE SHEET'!U1235)</f>
        <v/>
      </c>
      <c s="176" t="str">
        <f>IF('S.D.PASTE SHEET'!V1235="","",'S.D.PASTE SHEET'!V1235)</f>
        <v/>
      </c>
      <c s="176" t="str">
        <f>IF('S.D.PASTE SHEET'!W1235="","",'S.D.PASTE SHEET'!W1235)</f>
        <v/>
      </c>
      <c s="176" t="str">
        <f>IF('S.D.PASTE SHEET'!X1235="","",'S.D.PASTE SHEET'!X1235)</f>
        <v/>
      </c>
      <c s="176" t="str">
        <f>IF('S.D.PASTE SHEET'!Y1235="","",'S.D.PASTE SHEET'!Y1235)</f>
        <v/>
      </c>
      <c s="176" t="str">
        <f>IF('S.D.PASTE SHEET'!Z1235="","",'S.D.PASTE SHEET'!Z1235)</f>
        <v/>
      </c>
      <c s="176" t="str">
        <f>IF('S.D.PASTE SHEET'!AA1235="","",'S.D.PASTE SHEET'!AA1235)</f>
        <v/>
      </c>
      <c s="176" t="str">
        <f>IF('S.D.PASTE SHEET'!AB1235="","",'S.D.PASTE SHEET'!AB1235)</f>
        <v/>
      </c>
      <c s="176" t="str">
        <f>IF('S.D.PASTE SHEET'!AC1235="","",'S.D.PASTE SHEET'!AC1235)</f>
        <v/>
      </c>
      <c s="176" t="str">
        <f>IF('S.D.PASTE SHEET'!AD1235="","",'S.D.PASTE SHEET'!AD1235)</f>
        <v/>
      </c>
      <c s="178"/>
      <c s="179" t="str">
        <f>IF(AK1235="","",IF(AK1235&gt;0,COUNT($AG$2:AG1235),""))</f>
        <v/>
      </c>
      <c s="180" t="str">
        <f t="shared" si="1356"/>
        <v/>
      </c>
      <c s="180" t="str">
        <f t="shared" si="1356"/>
        <v/>
      </c>
      <c s="180" t="str">
        <f t="shared" si="1356"/>
        <v/>
      </c>
      <c s="181" t="str">
        <f t="shared" si="1356"/>
        <v/>
      </c>
      <c s="180" t="str">
        <f t="shared" si="1356"/>
        <v/>
      </c>
      <c s="180" t="str">
        <f t="shared" si="1356"/>
        <v/>
      </c>
      <c s="180" t="str">
        <f t="shared" si="1356"/>
        <v/>
      </c>
      <c s="180" t="str">
        <f t="shared" si="1356"/>
        <v/>
      </c>
      <c s="180" t="str">
        <f t="shared" si="1356"/>
        <v/>
      </c>
      <c s="181" t="str">
        <f t="shared" si="1356"/>
        <v/>
      </c>
      <c s="180" t="str">
        <f t="shared" si="1356"/>
        <v/>
      </c>
      <c s="180" t="str">
        <f t="shared" si="1356"/>
        <v/>
      </c>
      <c s="180" t="str">
        <f t="shared" si="1356"/>
        <v/>
      </c>
      <c s="180" t="str">
        <f t="shared" si="1356"/>
        <v/>
      </c>
      <c s="180" t="str">
        <f t="shared" si="1356"/>
        <v/>
      </c>
      <c s="180" t="str">
        <f t="shared" si="1356"/>
        <v/>
      </c>
      <c r="AX1235" s="180" t="str">
        <f>IF(BC1235="","",IF(BC1235&gt;0,COUNT($AY$2:AY1235),""))</f>
        <v/>
      </c>
      <c s="180" t="str">
        <f t="shared" si="1359" ref="AY1235">IF(AND($BB$1=5,$A1235=5,$BC$1=C1235),B1235,"")</f>
        <v/>
      </c>
      <c s="180" t="str">
        <f t="shared" si="1358"/>
        <v/>
      </c>
      <c s="182" t="str">
        <f t="shared" si="1358"/>
        <v/>
      </c>
      <c s="180" t="str">
        <f t="shared" si="1358"/>
        <v/>
      </c>
      <c s="180" t="str">
        <f t="shared" si="1358"/>
        <v/>
      </c>
      <c s="180" t="str">
        <f t="shared" si="1358"/>
        <v/>
      </c>
      <c s="180" t="str">
        <f t="shared" si="1358"/>
        <v/>
      </c>
      <c s="180" t="str">
        <f t="shared" si="1358"/>
        <v/>
      </c>
      <c s="182" t="str">
        <f t="shared" si="1358"/>
        <v/>
      </c>
      <c s="180" t="str">
        <f t="shared" si="1358"/>
        <v/>
      </c>
      <c s="180" t="str">
        <f t="shared" si="1358"/>
        <v/>
      </c>
      <c s="180" t="str">
        <f t="shared" si="1358"/>
        <v/>
      </c>
      <c s="180" t="str">
        <f t="shared" si="1358"/>
        <v/>
      </c>
      <c s="180" t="str">
        <f t="shared" si="1358"/>
        <v/>
      </c>
      <c s="180" t="str">
        <f t="shared" si="1358"/>
        <v/>
      </c>
    </row>
    <row r="1236" spans="1:65" ht="15.75" customHeight="1">
      <c r="A1236" s="176" t="str">
        <f>IF('S.D.PASTE SHEET'!A1236="","",'S.D.PASTE SHEET'!A1236)</f>
        <v/>
      </c>
      <c s="176" t="str">
        <f>IF('S.D.PASTE SHEET'!B1236="","",'S.D.PASTE SHEET'!B1236)</f>
        <v/>
      </c>
      <c s="176" t="str">
        <f>IF('S.D.PASTE SHEET'!C1236="","",'S.D.PASTE SHEET'!C1236)</f>
        <v/>
      </c>
      <c s="177" t="str">
        <f>IF('S.D.PASTE SHEET'!D1236="","",'S.D.PASTE SHEET'!D1236)</f>
        <v/>
      </c>
      <c s="176" t="str">
        <f>IF('S.D.PASTE SHEET'!E1236="","",UPPER('S.D.PASTE SHEET'!E1236))</f>
        <v/>
      </c>
      <c s="176" t="str">
        <f>IF('S.D.PASTE SHEET'!F1236="","",'S.D.PASTE SHEET'!F1236)</f>
        <v/>
      </c>
      <c s="176" t="str">
        <f>IF('S.D.PASTE SHEET'!G1236="","",UPPER('S.D.PASTE SHEET'!G1236))</f>
        <v/>
      </c>
      <c s="176" t="str">
        <f>IF('S.D.PASTE SHEET'!H1236="","",UPPER('S.D.PASTE SHEET'!H1236))</f>
        <v/>
      </c>
      <c s="176" t="str">
        <f>IF('S.D.PASTE SHEET'!I1236="","",'S.D.PASTE SHEET'!I1236)</f>
        <v/>
      </c>
      <c s="177" t="str">
        <f>IF('S.D.PASTE SHEET'!J1236="","",'S.D.PASTE SHEET'!J1236)</f>
        <v/>
      </c>
      <c s="176" t="str">
        <f>IF('S.D.PASTE SHEET'!K1236="","",'S.D.PASTE SHEET'!K1236)</f>
        <v/>
      </c>
      <c s="176" t="str">
        <f>IF('S.D.PASTE SHEET'!L1236="","",'S.D.PASTE SHEET'!L1236)</f>
        <v/>
      </c>
      <c s="176" t="str">
        <f>IF('S.D.PASTE SHEET'!M1236="","",'S.D.PASTE SHEET'!M1236)</f>
        <v/>
      </c>
      <c s="176" t="str">
        <f>IF('S.D.PASTE SHEET'!N1236="","",'S.D.PASTE SHEET'!N1236)</f>
        <v/>
      </c>
      <c s="176" t="str">
        <f>IF('S.D.PASTE SHEET'!O1236="","",'S.D.PASTE SHEET'!O1236)</f>
        <v/>
      </c>
      <c s="176" t="str">
        <f>IF('S.D.PASTE SHEET'!P1236="","",'S.D.PASTE SHEET'!P1236)</f>
        <v/>
      </c>
      <c s="176" t="str">
        <f>IF('S.D.PASTE SHEET'!Q1236="","",'S.D.PASTE SHEET'!Q1236)</f>
        <v/>
      </c>
      <c s="176" t="str">
        <f>IF('S.D.PASTE SHEET'!R1236="","",'S.D.PASTE SHEET'!R1236)</f>
        <v/>
      </c>
      <c s="176" t="str">
        <f>IF('S.D.PASTE SHEET'!S1236="","",'S.D.PASTE SHEET'!S1236)</f>
        <v/>
      </c>
      <c s="176" t="str">
        <f>IF('S.D.PASTE SHEET'!T1236="","",'S.D.PASTE SHEET'!T1236)</f>
        <v/>
      </c>
      <c s="176" t="str">
        <f>IF('S.D.PASTE SHEET'!U1236="","",'S.D.PASTE SHEET'!U1236)</f>
        <v/>
      </c>
      <c s="176" t="str">
        <f>IF('S.D.PASTE SHEET'!V1236="","",'S.D.PASTE SHEET'!V1236)</f>
        <v/>
      </c>
      <c s="176" t="str">
        <f>IF('S.D.PASTE SHEET'!W1236="","",'S.D.PASTE SHEET'!W1236)</f>
        <v/>
      </c>
      <c s="176" t="str">
        <f>IF('S.D.PASTE SHEET'!X1236="","",'S.D.PASTE SHEET'!X1236)</f>
        <v/>
      </c>
      <c s="176" t="str">
        <f>IF('S.D.PASTE SHEET'!Y1236="","",'S.D.PASTE SHEET'!Y1236)</f>
        <v/>
      </c>
      <c s="176" t="str">
        <f>IF('S.D.PASTE SHEET'!Z1236="","",'S.D.PASTE SHEET'!Z1236)</f>
        <v/>
      </c>
      <c s="176" t="str">
        <f>IF('S.D.PASTE SHEET'!AA1236="","",'S.D.PASTE SHEET'!AA1236)</f>
        <v/>
      </c>
      <c s="176" t="str">
        <f>IF('S.D.PASTE SHEET'!AB1236="","",'S.D.PASTE SHEET'!AB1236)</f>
        <v/>
      </c>
      <c s="176" t="str">
        <f>IF('S.D.PASTE SHEET'!AC1236="","",'S.D.PASTE SHEET'!AC1236)</f>
        <v/>
      </c>
      <c s="176" t="str">
        <f>IF('S.D.PASTE SHEET'!AD1236="","",'S.D.PASTE SHEET'!AD1236)</f>
        <v/>
      </c>
      <c s="178"/>
      <c s="179" t="str">
        <f>IF(AK1236="","",IF(AK1236&gt;0,COUNT($AG$2:AG1236),""))</f>
        <v/>
      </c>
      <c s="180" t="str">
        <f t="shared" si="1356"/>
        <v/>
      </c>
      <c s="180" t="str">
        <f t="shared" si="1356"/>
        <v/>
      </c>
      <c s="180" t="str">
        <f t="shared" si="1356"/>
        <v/>
      </c>
      <c s="181" t="str">
        <f t="shared" si="1356"/>
        <v/>
      </c>
      <c s="180" t="str">
        <f t="shared" si="1356"/>
        <v/>
      </c>
      <c s="180" t="str">
        <f t="shared" si="1356"/>
        <v/>
      </c>
      <c s="180" t="str">
        <f t="shared" si="1356"/>
        <v/>
      </c>
      <c s="180" t="str">
        <f t="shared" si="1356"/>
        <v/>
      </c>
      <c s="180" t="str">
        <f t="shared" si="1356"/>
        <v/>
      </c>
      <c s="181" t="str">
        <f t="shared" si="1356"/>
        <v/>
      </c>
      <c s="180" t="str">
        <f t="shared" si="1356"/>
        <v/>
      </c>
      <c s="180" t="str">
        <f t="shared" si="1356"/>
        <v/>
      </c>
      <c s="180" t="str">
        <f t="shared" si="1356"/>
        <v/>
      </c>
      <c s="180" t="str">
        <f t="shared" si="1356"/>
        <v/>
      </c>
      <c s="180" t="str">
        <f t="shared" si="1356"/>
        <v/>
      </c>
      <c s="180" t="str">
        <f t="shared" si="1356"/>
        <v/>
      </c>
      <c r="AX1236" s="180" t="str">
        <f>IF(BC1236="","",IF(BC1236&gt;0,COUNT($AY$2:AY1236),""))</f>
        <v/>
      </c>
      <c s="180" t="str">
        <f t="shared" si="1360" ref="AY1236">IF(AND($BB$1=5,$A1236=5,$BC$1=C1236),B1236,"")</f>
        <v/>
      </c>
      <c s="180" t="str">
        <f t="shared" si="1358"/>
        <v/>
      </c>
      <c s="182" t="str">
        <f t="shared" si="1358"/>
        <v/>
      </c>
      <c s="180" t="str">
        <f t="shared" si="1358"/>
        <v/>
      </c>
      <c s="180" t="str">
        <f t="shared" si="1358"/>
        <v/>
      </c>
      <c s="180" t="str">
        <f t="shared" si="1358"/>
        <v/>
      </c>
      <c s="180" t="str">
        <f t="shared" si="1358"/>
        <v/>
      </c>
      <c s="180" t="str">
        <f t="shared" si="1358"/>
        <v/>
      </c>
      <c s="182" t="str">
        <f t="shared" si="1358"/>
        <v/>
      </c>
      <c s="180" t="str">
        <f t="shared" si="1358"/>
        <v/>
      </c>
      <c s="180" t="str">
        <f t="shared" si="1358"/>
        <v/>
      </c>
      <c s="180" t="str">
        <f t="shared" si="1358"/>
        <v/>
      </c>
      <c s="180" t="str">
        <f t="shared" si="1358"/>
        <v/>
      </c>
      <c s="180" t="str">
        <f t="shared" si="1358"/>
        <v/>
      </c>
      <c s="180" t="str">
        <f t="shared" si="1358"/>
        <v/>
      </c>
    </row>
    <row r="1237" spans="1:65" ht="15.75" customHeight="1">
      <c r="A1237" s="176" t="str">
        <f>IF('S.D.PASTE SHEET'!A1237="","",'S.D.PASTE SHEET'!A1237)</f>
        <v/>
      </c>
      <c s="176" t="str">
        <f>IF('S.D.PASTE SHEET'!B1237="","",'S.D.PASTE SHEET'!B1237)</f>
        <v/>
      </c>
      <c s="176" t="str">
        <f>IF('S.D.PASTE SHEET'!C1237="","",'S.D.PASTE SHEET'!C1237)</f>
        <v/>
      </c>
      <c s="177" t="str">
        <f>IF('S.D.PASTE SHEET'!D1237="","",'S.D.PASTE SHEET'!D1237)</f>
        <v/>
      </c>
      <c s="176" t="str">
        <f>IF('S.D.PASTE SHEET'!E1237="","",UPPER('S.D.PASTE SHEET'!E1237))</f>
        <v/>
      </c>
      <c s="176" t="str">
        <f>IF('S.D.PASTE SHEET'!F1237="","",'S.D.PASTE SHEET'!F1237)</f>
        <v/>
      </c>
      <c s="176" t="str">
        <f>IF('S.D.PASTE SHEET'!G1237="","",UPPER('S.D.PASTE SHEET'!G1237))</f>
        <v/>
      </c>
      <c s="176" t="str">
        <f>IF('S.D.PASTE SHEET'!H1237="","",UPPER('S.D.PASTE SHEET'!H1237))</f>
        <v/>
      </c>
      <c s="176" t="str">
        <f>IF('S.D.PASTE SHEET'!I1237="","",'S.D.PASTE SHEET'!I1237)</f>
        <v/>
      </c>
      <c s="177" t="str">
        <f>IF('S.D.PASTE SHEET'!J1237="","",'S.D.PASTE SHEET'!J1237)</f>
        <v/>
      </c>
      <c s="176" t="str">
        <f>IF('S.D.PASTE SHEET'!K1237="","",'S.D.PASTE SHEET'!K1237)</f>
        <v/>
      </c>
      <c s="176" t="str">
        <f>IF('S.D.PASTE SHEET'!L1237="","",'S.D.PASTE SHEET'!L1237)</f>
        <v/>
      </c>
      <c s="176" t="str">
        <f>IF('S.D.PASTE SHEET'!M1237="","",'S.D.PASTE SHEET'!M1237)</f>
        <v/>
      </c>
      <c s="176" t="str">
        <f>IF('S.D.PASTE SHEET'!N1237="","",'S.D.PASTE SHEET'!N1237)</f>
        <v/>
      </c>
      <c s="176" t="str">
        <f>IF('S.D.PASTE SHEET'!O1237="","",'S.D.PASTE SHEET'!O1237)</f>
        <v/>
      </c>
      <c s="176" t="str">
        <f>IF('S.D.PASTE SHEET'!P1237="","",'S.D.PASTE SHEET'!P1237)</f>
        <v/>
      </c>
      <c s="176" t="str">
        <f>IF('S.D.PASTE SHEET'!Q1237="","",'S.D.PASTE SHEET'!Q1237)</f>
        <v/>
      </c>
      <c s="176" t="str">
        <f>IF('S.D.PASTE SHEET'!R1237="","",'S.D.PASTE SHEET'!R1237)</f>
        <v/>
      </c>
      <c s="176" t="str">
        <f>IF('S.D.PASTE SHEET'!S1237="","",'S.D.PASTE SHEET'!S1237)</f>
        <v/>
      </c>
      <c s="176" t="str">
        <f>IF('S.D.PASTE SHEET'!T1237="","",'S.D.PASTE SHEET'!T1237)</f>
        <v/>
      </c>
      <c s="176" t="str">
        <f>IF('S.D.PASTE SHEET'!U1237="","",'S.D.PASTE SHEET'!U1237)</f>
        <v/>
      </c>
      <c s="176" t="str">
        <f>IF('S.D.PASTE SHEET'!V1237="","",'S.D.PASTE SHEET'!V1237)</f>
        <v/>
      </c>
      <c s="176" t="str">
        <f>IF('S.D.PASTE SHEET'!W1237="","",'S.D.PASTE SHEET'!W1237)</f>
        <v/>
      </c>
      <c s="176" t="str">
        <f>IF('S.D.PASTE SHEET'!X1237="","",'S.D.PASTE SHEET'!X1237)</f>
        <v/>
      </c>
      <c s="176" t="str">
        <f>IF('S.D.PASTE SHEET'!Y1237="","",'S.D.PASTE SHEET'!Y1237)</f>
        <v/>
      </c>
      <c s="176" t="str">
        <f>IF('S.D.PASTE SHEET'!Z1237="","",'S.D.PASTE SHEET'!Z1237)</f>
        <v/>
      </c>
      <c s="176" t="str">
        <f>IF('S.D.PASTE SHEET'!AA1237="","",'S.D.PASTE SHEET'!AA1237)</f>
        <v/>
      </c>
      <c s="176" t="str">
        <f>IF('S.D.PASTE SHEET'!AB1237="","",'S.D.PASTE SHEET'!AB1237)</f>
        <v/>
      </c>
      <c s="176" t="str">
        <f>IF('S.D.PASTE SHEET'!AC1237="","",'S.D.PASTE SHEET'!AC1237)</f>
        <v/>
      </c>
      <c s="176" t="str">
        <f>IF('S.D.PASTE SHEET'!AD1237="","",'S.D.PASTE SHEET'!AD1237)</f>
        <v/>
      </c>
      <c s="178"/>
      <c s="179" t="str">
        <f>IF(AK1237="","",IF(AK1237&gt;0,COUNT($AG$2:AG1237),""))</f>
        <v/>
      </c>
      <c s="180" t="str">
        <f t="shared" si="1356"/>
        <v/>
      </c>
      <c s="180" t="str">
        <f t="shared" si="1356"/>
        <v/>
      </c>
      <c s="180" t="str">
        <f t="shared" si="1356"/>
        <v/>
      </c>
      <c s="181" t="str">
        <f t="shared" si="1356"/>
        <v/>
      </c>
      <c s="180" t="str">
        <f t="shared" si="1356"/>
        <v/>
      </c>
      <c s="180" t="str">
        <f t="shared" si="1356"/>
        <v/>
      </c>
      <c s="180" t="str">
        <f t="shared" si="1356"/>
        <v/>
      </c>
      <c s="180" t="str">
        <f t="shared" si="1356"/>
        <v/>
      </c>
      <c s="180" t="str">
        <f t="shared" si="1356"/>
        <v/>
      </c>
      <c s="181" t="str">
        <f t="shared" si="1356"/>
        <v/>
      </c>
      <c s="180" t="str">
        <f t="shared" si="1356"/>
        <v/>
      </c>
      <c s="180" t="str">
        <f t="shared" si="1356"/>
        <v/>
      </c>
      <c s="180" t="str">
        <f t="shared" si="1356"/>
        <v/>
      </c>
      <c s="180" t="str">
        <f t="shared" si="1356"/>
        <v/>
      </c>
      <c s="180" t="str">
        <f t="shared" si="1356"/>
        <v/>
      </c>
      <c s="180" t="str">
        <f t="shared" si="1356"/>
        <v/>
      </c>
      <c r="AX1237" s="180" t="str">
        <f>IF(BC1237="","",IF(BC1237&gt;0,COUNT($AY$2:AY1237),""))</f>
        <v/>
      </c>
      <c s="180" t="str">
        <f t="shared" si="1361" ref="AY1237">IF(AND($BB$1=5,$A1237=5,$BC$1=C1237),B1237,"")</f>
        <v/>
      </c>
      <c s="180" t="str">
        <f t="shared" si="1358"/>
        <v/>
      </c>
      <c s="182" t="str">
        <f t="shared" si="1358"/>
        <v/>
      </c>
      <c s="180" t="str">
        <f t="shared" si="1358"/>
        <v/>
      </c>
      <c s="180" t="str">
        <f t="shared" si="1358"/>
        <v/>
      </c>
      <c s="180" t="str">
        <f t="shared" si="1358"/>
        <v/>
      </c>
      <c s="180" t="str">
        <f t="shared" si="1358"/>
        <v/>
      </c>
      <c s="180" t="str">
        <f t="shared" si="1358"/>
        <v/>
      </c>
      <c s="182" t="str">
        <f t="shared" si="1358"/>
        <v/>
      </c>
      <c s="180" t="str">
        <f t="shared" si="1358"/>
        <v/>
      </c>
      <c s="180" t="str">
        <f t="shared" si="1358"/>
        <v/>
      </c>
      <c s="180" t="str">
        <f t="shared" si="1358"/>
        <v/>
      </c>
      <c s="180" t="str">
        <f t="shared" si="1358"/>
        <v/>
      </c>
      <c s="180" t="str">
        <f t="shared" si="1358"/>
        <v/>
      </c>
      <c s="180" t="str">
        <f t="shared" si="1358"/>
        <v/>
      </c>
    </row>
    <row r="1238" spans="1:65" ht="15.75" customHeight="1">
      <c r="A1238" s="176" t="str">
        <f>IF('S.D.PASTE SHEET'!A1238="","",'S.D.PASTE SHEET'!A1238)</f>
        <v/>
      </c>
      <c s="176" t="str">
        <f>IF('S.D.PASTE SHEET'!B1238="","",'S.D.PASTE SHEET'!B1238)</f>
        <v/>
      </c>
      <c s="176" t="str">
        <f>IF('S.D.PASTE SHEET'!C1238="","",'S.D.PASTE SHEET'!C1238)</f>
        <v/>
      </c>
      <c s="177" t="str">
        <f>IF('S.D.PASTE SHEET'!D1238="","",'S.D.PASTE SHEET'!D1238)</f>
        <v/>
      </c>
      <c s="176" t="str">
        <f>IF('S.D.PASTE SHEET'!E1238="","",UPPER('S.D.PASTE SHEET'!E1238))</f>
        <v/>
      </c>
      <c s="176" t="str">
        <f>IF('S.D.PASTE SHEET'!F1238="","",'S.D.PASTE SHEET'!F1238)</f>
        <v/>
      </c>
      <c s="176" t="str">
        <f>IF('S.D.PASTE SHEET'!G1238="","",UPPER('S.D.PASTE SHEET'!G1238))</f>
        <v/>
      </c>
      <c s="176" t="str">
        <f>IF('S.D.PASTE SHEET'!H1238="","",UPPER('S.D.PASTE SHEET'!H1238))</f>
        <v/>
      </c>
      <c s="176" t="str">
        <f>IF('S.D.PASTE SHEET'!I1238="","",'S.D.PASTE SHEET'!I1238)</f>
        <v/>
      </c>
      <c s="177" t="str">
        <f>IF('S.D.PASTE SHEET'!J1238="","",'S.D.PASTE SHEET'!J1238)</f>
        <v/>
      </c>
      <c s="176" t="str">
        <f>IF('S.D.PASTE SHEET'!K1238="","",'S.D.PASTE SHEET'!K1238)</f>
        <v/>
      </c>
      <c s="176" t="str">
        <f>IF('S.D.PASTE SHEET'!L1238="","",'S.D.PASTE SHEET'!L1238)</f>
        <v/>
      </c>
      <c s="176" t="str">
        <f>IF('S.D.PASTE SHEET'!M1238="","",'S.D.PASTE SHEET'!M1238)</f>
        <v/>
      </c>
      <c s="176" t="str">
        <f>IF('S.D.PASTE SHEET'!N1238="","",'S.D.PASTE SHEET'!N1238)</f>
        <v/>
      </c>
      <c s="176" t="str">
        <f>IF('S.D.PASTE SHEET'!O1238="","",'S.D.PASTE SHEET'!O1238)</f>
        <v/>
      </c>
      <c s="176" t="str">
        <f>IF('S.D.PASTE SHEET'!P1238="","",'S.D.PASTE SHEET'!P1238)</f>
        <v/>
      </c>
      <c s="176" t="str">
        <f>IF('S.D.PASTE SHEET'!Q1238="","",'S.D.PASTE SHEET'!Q1238)</f>
        <v/>
      </c>
      <c s="176" t="str">
        <f>IF('S.D.PASTE SHEET'!R1238="","",'S.D.PASTE SHEET'!R1238)</f>
        <v/>
      </c>
      <c s="176" t="str">
        <f>IF('S.D.PASTE SHEET'!S1238="","",'S.D.PASTE SHEET'!S1238)</f>
        <v/>
      </c>
      <c s="176" t="str">
        <f>IF('S.D.PASTE SHEET'!T1238="","",'S.D.PASTE SHEET'!T1238)</f>
        <v/>
      </c>
      <c s="176" t="str">
        <f>IF('S.D.PASTE SHEET'!U1238="","",'S.D.PASTE SHEET'!U1238)</f>
        <v/>
      </c>
      <c s="176" t="str">
        <f>IF('S.D.PASTE SHEET'!V1238="","",'S.D.PASTE SHEET'!V1238)</f>
        <v/>
      </c>
      <c s="176" t="str">
        <f>IF('S.D.PASTE SHEET'!W1238="","",'S.D.PASTE SHEET'!W1238)</f>
        <v/>
      </c>
      <c s="176" t="str">
        <f>IF('S.D.PASTE SHEET'!X1238="","",'S.D.PASTE SHEET'!X1238)</f>
        <v/>
      </c>
      <c s="176" t="str">
        <f>IF('S.D.PASTE SHEET'!Y1238="","",'S.D.PASTE SHEET'!Y1238)</f>
        <v/>
      </c>
      <c s="176" t="str">
        <f>IF('S.D.PASTE SHEET'!Z1238="","",'S.D.PASTE SHEET'!Z1238)</f>
        <v/>
      </c>
      <c s="176" t="str">
        <f>IF('S.D.PASTE SHEET'!AA1238="","",'S.D.PASTE SHEET'!AA1238)</f>
        <v/>
      </c>
      <c s="176" t="str">
        <f>IF('S.D.PASTE SHEET'!AB1238="","",'S.D.PASTE SHEET'!AB1238)</f>
        <v/>
      </c>
      <c s="176" t="str">
        <f>IF('S.D.PASTE SHEET'!AC1238="","",'S.D.PASTE SHEET'!AC1238)</f>
        <v/>
      </c>
      <c s="176" t="str">
        <f>IF('S.D.PASTE SHEET'!AD1238="","",'S.D.PASTE SHEET'!AD1238)</f>
        <v/>
      </c>
      <c s="178"/>
      <c s="179" t="str">
        <f>IF(AK1238="","",IF(AK1238&gt;0,COUNT($AG$2:AG1238),""))</f>
        <v/>
      </c>
      <c s="180" t="str">
        <f t="shared" si="1356"/>
        <v/>
      </c>
      <c s="180" t="str">
        <f t="shared" si="1356"/>
        <v/>
      </c>
      <c s="180" t="str">
        <f t="shared" si="1356"/>
        <v/>
      </c>
      <c s="181" t="str">
        <f t="shared" si="1356"/>
        <v/>
      </c>
      <c s="180" t="str">
        <f t="shared" si="1356"/>
        <v/>
      </c>
      <c s="180" t="str">
        <f t="shared" si="1356"/>
        <v/>
      </c>
      <c s="180" t="str">
        <f t="shared" si="1356"/>
        <v/>
      </c>
      <c s="180" t="str">
        <f t="shared" si="1356"/>
        <v/>
      </c>
      <c s="180" t="str">
        <f t="shared" si="1356"/>
        <v/>
      </c>
      <c s="181" t="str">
        <f t="shared" si="1356"/>
        <v/>
      </c>
      <c s="180" t="str">
        <f t="shared" si="1356"/>
        <v/>
      </c>
      <c s="180" t="str">
        <f t="shared" si="1356"/>
        <v/>
      </c>
      <c s="180" t="str">
        <f t="shared" si="1356"/>
        <v/>
      </c>
      <c s="180" t="str">
        <f t="shared" si="1356"/>
        <v/>
      </c>
      <c s="180" t="str">
        <f t="shared" si="1356"/>
        <v/>
      </c>
      <c s="180" t="str">
        <f t="shared" si="1356"/>
        <v/>
      </c>
      <c r="AX1238" s="180" t="str">
        <f>IF(BC1238="","",IF(BC1238&gt;0,COUNT($AY$2:AY1238),""))</f>
        <v/>
      </c>
      <c s="180" t="str">
        <f t="shared" si="1362" ref="AY1238">IF(AND($BB$1=5,$A1238=5,$BC$1=C1238),B1238,"")</f>
        <v/>
      </c>
      <c s="180" t="str">
        <f t="shared" si="1358"/>
        <v/>
      </c>
      <c s="182" t="str">
        <f t="shared" si="1358"/>
        <v/>
      </c>
      <c s="180" t="str">
        <f t="shared" si="1358"/>
        <v/>
      </c>
      <c s="180" t="str">
        <f t="shared" si="1358"/>
        <v/>
      </c>
      <c s="180" t="str">
        <f t="shared" si="1358"/>
        <v/>
      </c>
      <c s="180" t="str">
        <f t="shared" si="1358"/>
        <v/>
      </c>
      <c s="180" t="str">
        <f t="shared" si="1358"/>
        <v/>
      </c>
      <c s="182" t="str">
        <f t="shared" si="1358"/>
        <v/>
      </c>
      <c s="180" t="str">
        <f t="shared" si="1358"/>
        <v/>
      </c>
      <c s="180" t="str">
        <f t="shared" si="1358"/>
        <v/>
      </c>
      <c s="180" t="str">
        <f t="shared" si="1358"/>
        <v/>
      </c>
      <c s="180" t="str">
        <f t="shared" si="1358"/>
        <v/>
      </c>
      <c s="180" t="str">
        <f t="shared" si="1358"/>
        <v/>
      </c>
      <c s="180" t="str">
        <f t="shared" si="1358"/>
        <v/>
      </c>
    </row>
    <row r="1239" spans="1:65" ht="15.75" customHeight="1">
      <c r="A1239" s="176" t="str">
        <f>IF('S.D.PASTE SHEET'!A1239="","",'S.D.PASTE SHEET'!A1239)</f>
        <v/>
      </c>
      <c s="176" t="str">
        <f>IF('S.D.PASTE SHEET'!B1239="","",'S.D.PASTE SHEET'!B1239)</f>
        <v/>
      </c>
      <c s="176" t="str">
        <f>IF('S.D.PASTE SHEET'!C1239="","",'S.D.PASTE SHEET'!C1239)</f>
        <v/>
      </c>
      <c s="177" t="str">
        <f>IF('S.D.PASTE SHEET'!D1239="","",'S.D.PASTE SHEET'!D1239)</f>
        <v/>
      </c>
      <c s="176" t="str">
        <f>IF('S.D.PASTE SHEET'!E1239="","",UPPER('S.D.PASTE SHEET'!E1239))</f>
        <v/>
      </c>
      <c s="176" t="str">
        <f>IF('S.D.PASTE SHEET'!F1239="","",'S.D.PASTE SHEET'!F1239)</f>
        <v/>
      </c>
      <c s="176" t="str">
        <f>IF('S.D.PASTE SHEET'!G1239="","",UPPER('S.D.PASTE SHEET'!G1239))</f>
        <v/>
      </c>
      <c s="176" t="str">
        <f>IF('S.D.PASTE SHEET'!H1239="","",UPPER('S.D.PASTE SHEET'!H1239))</f>
        <v/>
      </c>
      <c s="176" t="str">
        <f>IF('S.D.PASTE SHEET'!I1239="","",'S.D.PASTE SHEET'!I1239)</f>
        <v/>
      </c>
      <c s="177" t="str">
        <f>IF('S.D.PASTE SHEET'!J1239="","",'S.D.PASTE SHEET'!J1239)</f>
        <v/>
      </c>
      <c s="176" t="str">
        <f>IF('S.D.PASTE SHEET'!K1239="","",'S.D.PASTE SHEET'!K1239)</f>
        <v/>
      </c>
      <c s="176" t="str">
        <f>IF('S.D.PASTE SHEET'!L1239="","",'S.D.PASTE SHEET'!L1239)</f>
        <v/>
      </c>
      <c s="176" t="str">
        <f>IF('S.D.PASTE SHEET'!M1239="","",'S.D.PASTE SHEET'!M1239)</f>
        <v/>
      </c>
      <c s="176" t="str">
        <f>IF('S.D.PASTE SHEET'!N1239="","",'S.D.PASTE SHEET'!N1239)</f>
        <v/>
      </c>
      <c s="176" t="str">
        <f>IF('S.D.PASTE SHEET'!O1239="","",'S.D.PASTE SHEET'!O1239)</f>
        <v/>
      </c>
      <c s="176" t="str">
        <f>IF('S.D.PASTE SHEET'!P1239="","",'S.D.PASTE SHEET'!P1239)</f>
        <v/>
      </c>
      <c s="176" t="str">
        <f>IF('S.D.PASTE SHEET'!Q1239="","",'S.D.PASTE SHEET'!Q1239)</f>
        <v/>
      </c>
      <c s="176" t="str">
        <f>IF('S.D.PASTE SHEET'!R1239="","",'S.D.PASTE SHEET'!R1239)</f>
        <v/>
      </c>
      <c s="176" t="str">
        <f>IF('S.D.PASTE SHEET'!S1239="","",'S.D.PASTE SHEET'!S1239)</f>
        <v/>
      </c>
      <c s="176" t="str">
        <f>IF('S.D.PASTE SHEET'!T1239="","",'S.D.PASTE SHEET'!T1239)</f>
        <v/>
      </c>
      <c s="176" t="str">
        <f>IF('S.D.PASTE SHEET'!U1239="","",'S.D.PASTE SHEET'!U1239)</f>
        <v/>
      </c>
      <c s="176" t="str">
        <f>IF('S.D.PASTE SHEET'!V1239="","",'S.D.PASTE SHEET'!V1239)</f>
        <v/>
      </c>
      <c s="176" t="str">
        <f>IF('S.D.PASTE SHEET'!W1239="","",'S.D.PASTE SHEET'!W1239)</f>
        <v/>
      </c>
      <c s="176" t="str">
        <f>IF('S.D.PASTE SHEET'!X1239="","",'S.D.PASTE SHEET'!X1239)</f>
        <v/>
      </c>
      <c s="176" t="str">
        <f>IF('S.D.PASTE SHEET'!Y1239="","",'S.D.PASTE SHEET'!Y1239)</f>
        <v/>
      </c>
      <c s="176" t="str">
        <f>IF('S.D.PASTE SHEET'!Z1239="","",'S.D.PASTE SHEET'!Z1239)</f>
        <v/>
      </c>
      <c s="176" t="str">
        <f>IF('S.D.PASTE SHEET'!AA1239="","",'S.D.PASTE SHEET'!AA1239)</f>
        <v/>
      </c>
      <c s="176" t="str">
        <f>IF('S.D.PASTE SHEET'!AB1239="","",'S.D.PASTE SHEET'!AB1239)</f>
        <v/>
      </c>
      <c s="176" t="str">
        <f>IF('S.D.PASTE SHEET'!AC1239="","",'S.D.PASTE SHEET'!AC1239)</f>
        <v/>
      </c>
      <c s="176" t="str">
        <f>IF('S.D.PASTE SHEET'!AD1239="","",'S.D.PASTE SHEET'!AD1239)</f>
        <v/>
      </c>
      <c s="178"/>
      <c s="179" t="str">
        <f>IF(AK1239="","",IF(AK1239&gt;0,COUNT($AG$2:AG1239),""))</f>
        <v/>
      </c>
      <c s="180" t="str">
        <f t="shared" si="1356"/>
        <v/>
      </c>
      <c s="180" t="str">
        <f t="shared" si="1356"/>
        <v/>
      </c>
      <c s="180" t="str">
        <f t="shared" si="1356"/>
        <v/>
      </c>
      <c s="181" t="str">
        <f t="shared" si="1356"/>
        <v/>
      </c>
      <c s="180" t="str">
        <f t="shared" si="1356"/>
        <v/>
      </c>
      <c s="180" t="str">
        <f t="shared" si="1356"/>
        <v/>
      </c>
      <c s="180" t="str">
        <f t="shared" si="1356"/>
        <v/>
      </c>
      <c s="180" t="str">
        <f t="shared" si="1356"/>
        <v/>
      </c>
      <c s="180" t="str">
        <f t="shared" si="1356"/>
        <v/>
      </c>
      <c s="181" t="str">
        <f t="shared" si="1356"/>
        <v/>
      </c>
      <c s="180" t="str">
        <f t="shared" si="1356"/>
        <v/>
      </c>
      <c s="180" t="str">
        <f t="shared" si="1356"/>
        <v/>
      </c>
      <c s="180" t="str">
        <f t="shared" si="1356"/>
        <v/>
      </c>
      <c s="180" t="str">
        <f t="shared" si="1356"/>
        <v/>
      </c>
      <c s="180" t="str">
        <f t="shared" si="1356"/>
        <v/>
      </c>
      <c s="180" t="str">
        <f t="shared" si="1356"/>
        <v/>
      </c>
      <c r="AX1239" s="180" t="str">
        <f>IF(BC1239="","",IF(BC1239&gt;0,COUNT($AY$2:AY1239),""))</f>
        <v/>
      </c>
      <c s="180" t="str">
        <f t="shared" si="1363" ref="AY1239">IF(AND($BB$1=5,$A1239=5,$BC$1=C1239),B1239,"")</f>
        <v/>
      </c>
      <c s="180" t="str">
        <f t="shared" si="1358"/>
        <v/>
      </c>
      <c s="182" t="str">
        <f t="shared" si="1358"/>
        <v/>
      </c>
      <c s="180" t="str">
        <f t="shared" si="1358"/>
        <v/>
      </c>
      <c s="180" t="str">
        <f t="shared" si="1358"/>
        <v/>
      </c>
      <c s="180" t="str">
        <f t="shared" si="1358"/>
        <v/>
      </c>
      <c s="180" t="str">
        <f t="shared" si="1358"/>
        <v/>
      </c>
      <c s="180" t="str">
        <f t="shared" si="1358"/>
        <v/>
      </c>
      <c s="182" t="str">
        <f t="shared" si="1358"/>
        <v/>
      </c>
      <c s="180" t="str">
        <f t="shared" si="1358"/>
        <v/>
      </c>
      <c s="180" t="str">
        <f t="shared" si="1358"/>
        <v/>
      </c>
      <c s="180" t="str">
        <f t="shared" si="1358"/>
        <v/>
      </c>
      <c s="180" t="str">
        <f t="shared" si="1358"/>
        <v/>
      </c>
      <c s="180" t="str">
        <f t="shared" si="1358"/>
        <v/>
      </c>
      <c s="180" t="str">
        <f t="shared" si="1358"/>
        <v/>
      </c>
    </row>
    <row r="1240" spans="1:65" ht="15.75" customHeight="1">
      <c r="A1240" s="176" t="str">
        <f>IF('S.D.PASTE SHEET'!A1240="","",'S.D.PASTE SHEET'!A1240)</f>
        <v/>
      </c>
      <c s="176" t="str">
        <f>IF('S.D.PASTE SHEET'!B1240="","",'S.D.PASTE SHEET'!B1240)</f>
        <v/>
      </c>
      <c s="176" t="str">
        <f>IF('S.D.PASTE SHEET'!C1240="","",'S.D.PASTE SHEET'!C1240)</f>
        <v/>
      </c>
      <c s="177" t="str">
        <f>IF('S.D.PASTE SHEET'!D1240="","",'S.D.PASTE SHEET'!D1240)</f>
        <v/>
      </c>
      <c s="176" t="str">
        <f>IF('S.D.PASTE SHEET'!E1240="","",UPPER('S.D.PASTE SHEET'!E1240))</f>
        <v/>
      </c>
      <c s="176" t="str">
        <f>IF('S.D.PASTE SHEET'!F1240="","",'S.D.PASTE SHEET'!F1240)</f>
        <v/>
      </c>
      <c s="176" t="str">
        <f>IF('S.D.PASTE SHEET'!G1240="","",UPPER('S.D.PASTE SHEET'!G1240))</f>
        <v/>
      </c>
      <c s="176" t="str">
        <f>IF('S.D.PASTE SHEET'!H1240="","",UPPER('S.D.PASTE SHEET'!H1240))</f>
        <v/>
      </c>
      <c s="176" t="str">
        <f>IF('S.D.PASTE SHEET'!I1240="","",'S.D.PASTE SHEET'!I1240)</f>
        <v/>
      </c>
      <c s="177" t="str">
        <f>IF('S.D.PASTE SHEET'!J1240="","",'S.D.PASTE SHEET'!J1240)</f>
        <v/>
      </c>
      <c s="176" t="str">
        <f>IF('S.D.PASTE SHEET'!K1240="","",'S.D.PASTE SHEET'!K1240)</f>
        <v/>
      </c>
      <c s="176" t="str">
        <f>IF('S.D.PASTE SHEET'!L1240="","",'S.D.PASTE SHEET'!L1240)</f>
        <v/>
      </c>
      <c s="176" t="str">
        <f>IF('S.D.PASTE SHEET'!M1240="","",'S.D.PASTE SHEET'!M1240)</f>
        <v/>
      </c>
      <c s="176" t="str">
        <f>IF('S.D.PASTE SHEET'!N1240="","",'S.D.PASTE SHEET'!N1240)</f>
        <v/>
      </c>
      <c s="176" t="str">
        <f>IF('S.D.PASTE SHEET'!O1240="","",'S.D.PASTE SHEET'!O1240)</f>
        <v/>
      </c>
      <c s="176" t="str">
        <f>IF('S.D.PASTE SHEET'!P1240="","",'S.D.PASTE SHEET'!P1240)</f>
        <v/>
      </c>
      <c s="176" t="str">
        <f>IF('S.D.PASTE SHEET'!Q1240="","",'S.D.PASTE SHEET'!Q1240)</f>
        <v/>
      </c>
      <c s="176" t="str">
        <f>IF('S.D.PASTE SHEET'!R1240="","",'S.D.PASTE SHEET'!R1240)</f>
        <v/>
      </c>
      <c s="176" t="str">
        <f>IF('S.D.PASTE SHEET'!S1240="","",'S.D.PASTE SHEET'!S1240)</f>
        <v/>
      </c>
      <c s="176" t="str">
        <f>IF('S.D.PASTE SHEET'!T1240="","",'S.D.PASTE SHEET'!T1240)</f>
        <v/>
      </c>
      <c s="176" t="str">
        <f>IF('S.D.PASTE SHEET'!U1240="","",'S.D.PASTE SHEET'!U1240)</f>
        <v/>
      </c>
      <c s="176" t="str">
        <f>IF('S.D.PASTE SHEET'!V1240="","",'S.D.PASTE SHEET'!V1240)</f>
        <v/>
      </c>
      <c s="176" t="str">
        <f>IF('S.D.PASTE SHEET'!W1240="","",'S.D.PASTE SHEET'!W1240)</f>
        <v/>
      </c>
      <c s="176" t="str">
        <f>IF('S.D.PASTE SHEET'!X1240="","",'S.D.PASTE SHEET'!X1240)</f>
        <v/>
      </c>
      <c s="176" t="str">
        <f>IF('S.D.PASTE SHEET'!Y1240="","",'S.D.PASTE SHEET'!Y1240)</f>
        <v/>
      </c>
      <c s="176" t="str">
        <f>IF('S.D.PASTE SHEET'!Z1240="","",'S.D.PASTE SHEET'!Z1240)</f>
        <v/>
      </c>
      <c s="176" t="str">
        <f>IF('S.D.PASTE SHEET'!AA1240="","",'S.D.PASTE SHEET'!AA1240)</f>
        <v/>
      </c>
      <c s="176" t="str">
        <f>IF('S.D.PASTE SHEET'!AB1240="","",'S.D.PASTE SHEET'!AB1240)</f>
        <v/>
      </c>
      <c s="176" t="str">
        <f>IF('S.D.PASTE SHEET'!AC1240="","",'S.D.PASTE SHEET'!AC1240)</f>
        <v/>
      </c>
      <c s="176" t="str">
        <f>IF('S.D.PASTE SHEET'!AD1240="","",'S.D.PASTE SHEET'!AD1240)</f>
        <v/>
      </c>
      <c s="178"/>
      <c s="179" t="str">
        <f>IF(AK1240="","",IF(AK1240&gt;0,COUNT($AG$2:AG1240),""))</f>
        <v/>
      </c>
      <c s="180" t="str">
        <f t="shared" si="1356"/>
        <v/>
      </c>
      <c s="180" t="str">
        <f t="shared" si="1356"/>
        <v/>
      </c>
      <c s="180" t="str">
        <f t="shared" si="1356"/>
        <v/>
      </c>
      <c s="181" t="str">
        <f t="shared" si="1356"/>
        <v/>
      </c>
      <c s="180" t="str">
        <f t="shared" si="1356"/>
        <v/>
      </c>
      <c s="180" t="str">
        <f t="shared" si="1356"/>
        <v/>
      </c>
      <c s="180" t="str">
        <f t="shared" si="1356"/>
        <v/>
      </c>
      <c s="180" t="str">
        <f t="shared" si="1356"/>
        <v/>
      </c>
      <c s="180" t="str">
        <f t="shared" si="1356"/>
        <v/>
      </c>
      <c s="181" t="str">
        <f t="shared" si="1356"/>
        <v/>
      </c>
      <c s="180" t="str">
        <f t="shared" si="1356"/>
        <v/>
      </c>
      <c s="180" t="str">
        <f t="shared" si="1356"/>
        <v/>
      </c>
      <c s="180" t="str">
        <f t="shared" si="1356"/>
        <v/>
      </c>
      <c s="180" t="str">
        <f t="shared" si="1356"/>
        <v/>
      </c>
      <c s="180" t="str">
        <f t="shared" si="1356"/>
        <v/>
      </c>
      <c s="180" t="str">
        <f t="shared" si="1356"/>
        <v/>
      </c>
      <c r="AX1240" s="180" t="str">
        <f>IF(BC1240="","",IF(BC1240&gt;0,COUNT($AY$2:AY1240),""))</f>
        <v/>
      </c>
      <c s="180" t="str">
        <f t="shared" si="1364" ref="AY1240">IF(AND($BB$1=5,$A1240=5,$BC$1=C1240),B1240,"")</f>
        <v/>
      </c>
      <c s="180" t="str">
        <f t="shared" si="1358"/>
        <v/>
      </c>
      <c s="182" t="str">
        <f t="shared" si="1358"/>
        <v/>
      </c>
      <c s="180" t="str">
        <f t="shared" si="1358"/>
        <v/>
      </c>
      <c s="180" t="str">
        <f t="shared" si="1358"/>
        <v/>
      </c>
      <c s="180" t="str">
        <f t="shared" si="1358"/>
        <v/>
      </c>
      <c s="180" t="str">
        <f t="shared" si="1358"/>
        <v/>
      </c>
      <c s="180" t="str">
        <f t="shared" si="1358"/>
        <v/>
      </c>
      <c s="182" t="str">
        <f t="shared" si="1358"/>
        <v/>
      </c>
      <c s="180" t="str">
        <f t="shared" si="1358"/>
        <v/>
      </c>
      <c s="180" t="str">
        <f t="shared" si="1358"/>
        <v/>
      </c>
      <c s="180" t="str">
        <f t="shared" si="1358"/>
        <v/>
      </c>
      <c s="180" t="str">
        <f t="shared" si="1358"/>
        <v/>
      </c>
      <c s="180" t="str">
        <f t="shared" si="1358"/>
        <v/>
      </c>
      <c s="180" t="str">
        <f t="shared" si="1358"/>
        <v/>
      </c>
    </row>
    <row r="1241" spans="1:65" ht="15.75" customHeight="1">
      <c r="A1241" s="176" t="str">
        <f>IF('S.D.PASTE SHEET'!A1241="","",'S.D.PASTE SHEET'!A1241)</f>
        <v/>
      </c>
      <c s="176" t="str">
        <f>IF('S.D.PASTE SHEET'!B1241="","",'S.D.PASTE SHEET'!B1241)</f>
        <v/>
      </c>
      <c s="176" t="str">
        <f>IF('S.D.PASTE SHEET'!C1241="","",'S.D.PASTE SHEET'!C1241)</f>
        <v/>
      </c>
      <c s="177" t="str">
        <f>IF('S.D.PASTE SHEET'!D1241="","",'S.D.PASTE SHEET'!D1241)</f>
        <v/>
      </c>
      <c s="176" t="str">
        <f>IF('S.D.PASTE SHEET'!E1241="","",UPPER('S.D.PASTE SHEET'!E1241))</f>
        <v/>
      </c>
      <c s="176" t="str">
        <f>IF('S.D.PASTE SHEET'!F1241="","",'S.D.PASTE SHEET'!F1241)</f>
        <v/>
      </c>
      <c s="176" t="str">
        <f>IF('S.D.PASTE SHEET'!G1241="","",UPPER('S.D.PASTE SHEET'!G1241))</f>
        <v/>
      </c>
      <c s="176" t="str">
        <f>IF('S.D.PASTE SHEET'!H1241="","",UPPER('S.D.PASTE SHEET'!H1241))</f>
        <v/>
      </c>
      <c s="176" t="str">
        <f>IF('S.D.PASTE SHEET'!I1241="","",'S.D.PASTE SHEET'!I1241)</f>
        <v/>
      </c>
      <c s="177" t="str">
        <f>IF('S.D.PASTE SHEET'!J1241="","",'S.D.PASTE SHEET'!J1241)</f>
        <v/>
      </c>
      <c s="176" t="str">
        <f>IF('S.D.PASTE SHEET'!K1241="","",'S.D.PASTE SHEET'!K1241)</f>
        <v/>
      </c>
      <c s="176" t="str">
        <f>IF('S.D.PASTE SHEET'!L1241="","",'S.D.PASTE SHEET'!L1241)</f>
        <v/>
      </c>
      <c s="176" t="str">
        <f>IF('S.D.PASTE SHEET'!M1241="","",'S.D.PASTE SHEET'!M1241)</f>
        <v/>
      </c>
      <c s="176" t="str">
        <f>IF('S.D.PASTE SHEET'!N1241="","",'S.D.PASTE SHEET'!N1241)</f>
        <v/>
      </c>
      <c s="176" t="str">
        <f>IF('S.D.PASTE SHEET'!O1241="","",'S.D.PASTE SHEET'!O1241)</f>
        <v/>
      </c>
      <c s="176" t="str">
        <f>IF('S.D.PASTE SHEET'!P1241="","",'S.D.PASTE SHEET'!P1241)</f>
        <v/>
      </c>
      <c s="176" t="str">
        <f>IF('S.D.PASTE SHEET'!Q1241="","",'S.D.PASTE SHEET'!Q1241)</f>
        <v/>
      </c>
      <c s="176" t="str">
        <f>IF('S.D.PASTE SHEET'!R1241="","",'S.D.PASTE SHEET'!R1241)</f>
        <v/>
      </c>
      <c s="176" t="str">
        <f>IF('S.D.PASTE SHEET'!S1241="","",'S.D.PASTE SHEET'!S1241)</f>
        <v/>
      </c>
      <c s="176" t="str">
        <f>IF('S.D.PASTE SHEET'!T1241="","",'S.D.PASTE SHEET'!T1241)</f>
        <v/>
      </c>
      <c s="176" t="str">
        <f>IF('S.D.PASTE SHEET'!U1241="","",'S.D.PASTE SHEET'!U1241)</f>
        <v/>
      </c>
      <c s="176" t="str">
        <f>IF('S.D.PASTE SHEET'!V1241="","",'S.D.PASTE SHEET'!V1241)</f>
        <v/>
      </c>
      <c s="176" t="str">
        <f>IF('S.D.PASTE SHEET'!W1241="","",'S.D.PASTE SHEET'!W1241)</f>
        <v/>
      </c>
      <c s="176" t="str">
        <f>IF('S.D.PASTE SHEET'!X1241="","",'S.D.PASTE SHEET'!X1241)</f>
        <v/>
      </c>
      <c s="176" t="str">
        <f>IF('S.D.PASTE SHEET'!Y1241="","",'S.D.PASTE SHEET'!Y1241)</f>
        <v/>
      </c>
      <c s="176" t="str">
        <f>IF('S.D.PASTE SHEET'!Z1241="","",'S.D.PASTE SHEET'!Z1241)</f>
        <v/>
      </c>
      <c s="176" t="str">
        <f>IF('S.D.PASTE SHEET'!AA1241="","",'S.D.PASTE SHEET'!AA1241)</f>
        <v/>
      </c>
      <c s="176" t="str">
        <f>IF('S.D.PASTE SHEET'!AB1241="","",'S.D.PASTE SHEET'!AB1241)</f>
        <v/>
      </c>
      <c s="176" t="str">
        <f>IF('S.D.PASTE SHEET'!AC1241="","",'S.D.PASTE SHEET'!AC1241)</f>
        <v/>
      </c>
      <c s="176" t="str">
        <f>IF('S.D.PASTE SHEET'!AD1241="","",'S.D.PASTE SHEET'!AD1241)</f>
        <v/>
      </c>
      <c s="178"/>
      <c s="179" t="str">
        <f>IF(AK1241="","",IF(AK1241&gt;0,COUNT($AG$2:AG1241),""))</f>
        <v/>
      </c>
      <c s="180" t="str">
        <f t="shared" si="1356"/>
        <v/>
      </c>
      <c s="180" t="str">
        <f t="shared" si="1356"/>
        <v/>
      </c>
      <c s="180" t="str">
        <f t="shared" si="1356"/>
        <v/>
      </c>
      <c s="181" t="str">
        <f t="shared" si="1356"/>
        <v/>
      </c>
      <c s="180" t="str">
        <f t="shared" si="1356"/>
        <v/>
      </c>
      <c s="180" t="str">
        <f t="shared" si="1356"/>
        <v/>
      </c>
      <c s="180" t="str">
        <f t="shared" si="1356"/>
        <v/>
      </c>
      <c s="180" t="str">
        <f t="shared" si="1356"/>
        <v/>
      </c>
      <c s="180" t="str">
        <f t="shared" si="1356"/>
        <v/>
      </c>
      <c s="181" t="str">
        <f t="shared" si="1356"/>
        <v/>
      </c>
      <c s="180" t="str">
        <f t="shared" si="1356"/>
        <v/>
      </c>
      <c s="180" t="str">
        <f t="shared" si="1356"/>
        <v/>
      </c>
      <c s="180" t="str">
        <f t="shared" si="1356"/>
        <v/>
      </c>
      <c s="180" t="str">
        <f t="shared" si="1356"/>
        <v/>
      </c>
      <c s="180" t="str">
        <f t="shared" si="1356"/>
        <v/>
      </c>
      <c s="180" t="str">
        <f t="shared" si="1356"/>
        <v/>
      </c>
      <c r="AX1241" s="180" t="str">
        <f>IF(BC1241="","",IF(BC1241&gt;0,COUNT($AY$2:AY1241),""))</f>
        <v/>
      </c>
      <c s="180" t="str">
        <f t="shared" si="1365" ref="AY1241">IF(AND($BB$1=5,$A1241=5,$BC$1=C1241),B1241,"")</f>
        <v/>
      </c>
      <c s="180" t="str">
        <f t="shared" si="1358"/>
        <v/>
      </c>
      <c s="182" t="str">
        <f t="shared" si="1358"/>
        <v/>
      </c>
      <c s="180" t="str">
        <f t="shared" si="1358"/>
        <v/>
      </c>
      <c s="180" t="str">
        <f t="shared" si="1358"/>
        <v/>
      </c>
      <c s="180" t="str">
        <f t="shared" si="1358"/>
        <v/>
      </c>
      <c s="180" t="str">
        <f t="shared" si="1358"/>
        <v/>
      </c>
      <c s="180" t="str">
        <f t="shared" si="1358"/>
        <v/>
      </c>
      <c s="182" t="str">
        <f t="shared" si="1358"/>
        <v/>
      </c>
      <c s="180" t="str">
        <f t="shared" si="1358"/>
        <v/>
      </c>
      <c s="180" t="str">
        <f t="shared" si="1358"/>
        <v/>
      </c>
      <c s="180" t="str">
        <f t="shared" si="1358"/>
        <v/>
      </c>
      <c s="180" t="str">
        <f t="shared" si="1358"/>
        <v/>
      </c>
      <c s="180" t="str">
        <f t="shared" si="1358"/>
        <v/>
      </c>
      <c s="180" t="str">
        <f t="shared" si="1358"/>
        <v/>
      </c>
    </row>
    <row r="1242" spans="1:65" ht="15.75" customHeight="1">
      <c r="A1242" s="176" t="str">
        <f>IF('S.D.PASTE SHEET'!A1242="","",'S.D.PASTE SHEET'!A1242)</f>
        <v/>
      </c>
      <c s="176" t="str">
        <f>IF('S.D.PASTE SHEET'!B1242="","",'S.D.PASTE SHEET'!B1242)</f>
        <v/>
      </c>
      <c s="176" t="str">
        <f>IF('S.D.PASTE SHEET'!C1242="","",'S.D.PASTE SHEET'!C1242)</f>
        <v/>
      </c>
      <c s="177" t="str">
        <f>IF('S.D.PASTE SHEET'!D1242="","",'S.D.PASTE SHEET'!D1242)</f>
        <v/>
      </c>
      <c s="176" t="str">
        <f>IF('S.D.PASTE SHEET'!E1242="","",UPPER('S.D.PASTE SHEET'!E1242))</f>
        <v/>
      </c>
      <c s="176" t="str">
        <f>IF('S.D.PASTE SHEET'!F1242="","",'S.D.PASTE SHEET'!F1242)</f>
        <v/>
      </c>
      <c s="176" t="str">
        <f>IF('S.D.PASTE SHEET'!G1242="","",UPPER('S.D.PASTE SHEET'!G1242))</f>
        <v/>
      </c>
      <c s="176" t="str">
        <f>IF('S.D.PASTE SHEET'!H1242="","",UPPER('S.D.PASTE SHEET'!H1242))</f>
        <v/>
      </c>
      <c s="176" t="str">
        <f>IF('S.D.PASTE SHEET'!I1242="","",'S.D.PASTE SHEET'!I1242)</f>
        <v/>
      </c>
      <c s="177" t="str">
        <f>IF('S.D.PASTE SHEET'!J1242="","",'S.D.PASTE SHEET'!J1242)</f>
        <v/>
      </c>
      <c s="176" t="str">
        <f>IF('S.D.PASTE SHEET'!K1242="","",'S.D.PASTE SHEET'!K1242)</f>
        <v/>
      </c>
      <c s="176" t="str">
        <f>IF('S.D.PASTE SHEET'!L1242="","",'S.D.PASTE SHEET'!L1242)</f>
        <v/>
      </c>
      <c s="176" t="str">
        <f>IF('S.D.PASTE SHEET'!M1242="","",'S.D.PASTE SHEET'!M1242)</f>
        <v/>
      </c>
      <c s="176" t="str">
        <f>IF('S.D.PASTE SHEET'!N1242="","",'S.D.PASTE SHEET'!N1242)</f>
        <v/>
      </c>
      <c s="176" t="str">
        <f>IF('S.D.PASTE SHEET'!O1242="","",'S.D.PASTE SHEET'!O1242)</f>
        <v/>
      </c>
      <c s="176" t="str">
        <f>IF('S.D.PASTE SHEET'!P1242="","",'S.D.PASTE SHEET'!P1242)</f>
        <v/>
      </c>
      <c s="176" t="str">
        <f>IF('S.D.PASTE SHEET'!Q1242="","",'S.D.PASTE SHEET'!Q1242)</f>
        <v/>
      </c>
      <c s="176" t="str">
        <f>IF('S.D.PASTE SHEET'!R1242="","",'S.D.PASTE SHEET'!R1242)</f>
        <v/>
      </c>
      <c s="176" t="str">
        <f>IF('S.D.PASTE SHEET'!S1242="","",'S.D.PASTE SHEET'!S1242)</f>
        <v/>
      </c>
      <c s="176" t="str">
        <f>IF('S.D.PASTE SHEET'!T1242="","",'S.D.PASTE SHEET'!T1242)</f>
        <v/>
      </c>
      <c s="176" t="str">
        <f>IF('S.D.PASTE SHEET'!U1242="","",'S.D.PASTE SHEET'!U1242)</f>
        <v/>
      </c>
      <c s="176" t="str">
        <f>IF('S.D.PASTE SHEET'!V1242="","",'S.D.PASTE SHEET'!V1242)</f>
        <v/>
      </c>
      <c s="176" t="str">
        <f>IF('S.D.PASTE SHEET'!W1242="","",'S.D.PASTE SHEET'!W1242)</f>
        <v/>
      </c>
      <c s="176" t="str">
        <f>IF('S.D.PASTE SHEET'!X1242="","",'S.D.PASTE SHEET'!X1242)</f>
        <v/>
      </c>
      <c s="176" t="str">
        <f>IF('S.D.PASTE SHEET'!Y1242="","",'S.D.PASTE SHEET'!Y1242)</f>
        <v/>
      </c>
      <c s="176" t="str">
        <f>IF('S.D.PASTE SHEET'!Z1242="","",'S.D.PASTE SHEET'!Z1242)</f>
        <v/>
      </c>
      <c s="176" t="str">
        <f>IF('S.D.PASTE SHEET'!AA1242="","",'S.D.PASTE SHEET'!AA1242)</f>
        <v/>
      </c>
      <c s="176" t="str">
        <f>IF('S.D.PASTE SHEET'!AB1242="","",'S.D.PASTE SHEET'!AB1242)</f>
        <v/>
      </c>
      <c s="176" t="str">
        <f>IF('S.D.PASTE SHEET'!AC1242="","",'S.D.PASTE SHEET'!AC1242)</f>
        <v/>
      </c>
      <c s="176" t="str">
        <f>IF('S.D.PASTE SHEET'!AD1242="","",'S.D.PASTE SHEET'!AD1242)</f>
        <v/>
      </c>
      <c s="178"/>
      <c s="179" t="str">
        <f>IF(AK1242="","",IF(AK1242&gt;0,COUNT($AG$2:AG1242),""))</f>
        <v/>
      </c>
      <c s="180" t="str">
        <f t="shared" si="1356"/>
        <v/>
      </c>
      <c s="180" t="str">
        <f t="shared" si="1356"/>
        <v/>
      </c>
      <c s="180" t="str">
        <f t="shared" si="1356"/>
        <v/>
      </c>
      <c s="181" t="str">
        <f t="shared" si="1356"/>
        <v/>
      </c>
      <c s="180" t="str">
        <f t="shared" si="1356"/>
        <v/>
      </c>
      <c s="180" t="str">
        <f t="shared" si="1356"/>
        <v/>
      </c>
      <c s="180" t="str">
        <f t="shared" si="1356"/>
        <v/>
      </c>
      <c s="180" t="str">
        <f t="shared" si="1356"/>
        <v/>
      </c>
      <c s="180" t="str">
        <f t="shared" si="1356"/>
        <v/>
      </c>
      <c s="181" t="str">
        <f t="shared" si="1356"/>
        <v/>
      </c>
      <c s="180" t="str">
        <f t="shared" si="1356"/>
        <v/>
      </c>
      <c s="180" t="str">
        <f t="shared" si="1356"/>
        <v/>
      </c>
      <c s="180" t="str">
        <f t="shared" si="1356"/>
        <v/>
      </c>
      <c s="180" t="str">
        <f t="shared" si="1356"/>
        <v/>
      </c>
      <c s="180" t="str">
        <f t="shared" si="1356"/>
        <v/>
      </c>
      <c s="180" t="str">
        <f t="shared" si="1356"/>
        <v/>
      </c>
      <c r="AX1242" s="180" t="str">
        <f>IF(BC1242="","",IF(BC1242&gt;0,COUNT($AY$2:AY1242),""))</f>
        <v/>
      </c>
      <c s="180" t="str">
        <f t="shared" si="1366" ref="AY1242">IF(AND($BB$1=5,$A1242=5,$BC$1=C1242),B1242,"")</f>
        <v/>
      </c>
      <c s="180" t="str">
        <f t="shared" si="1358"/>
        <v/>
      </c>
      <c s="182" t="str">
        <f t="shared" si="1358"/>
        <v/>
      </c>
      <c s="180" t="str">
        <f t="shared" si="1358"/>
        <v/>
      </c>
      <c s="180" t="str">
        <f t="shared" si="1358"/>
        <v/>
      </c>
      <c s="180" t="str">
        <f t="shared" si="1358"/>
        <v/>
      </c>
      <c s="180" t="str">
        <f t="shared" si="1358"/>
        <v/>
      </c>
      <c s="180" t="str">
        <f t="shared" si="1358"/>
        <v/>
      </c>
      <c s="182" t="str">
        <f t="shared" si="1358"/>
        <v/>
      </c>
      <c s="180" t="str">
        <f t="shared" si="1358"/>
        <v/>
      </c>
      <c s="180" t="str">
        <f t="shared" si="1358"/>
        <v/>
      </c>
      <c s="180" t="str">
        <f t="shared" si="1358"/>
        <v/>
      </c>
      <c s="180" t="str">
        <f t="shared" si="1358"/>
        <v/>
      </c>
      <c s="180" t="str">
        <f t="shared" si="1358"/>
        <v/>
      </c>
      <c s="180" t="str">
        <f t="shared" si="1358"/>
        <v/>
      </c>
    </row>
    <row r="1243" spans="1:65" ht="15.75" customHeight="1">
      <c r="A1243" s="176" t="str">
        <f>IF('S.D.PASTE SHEET'!A1243="","",'S.D.PASTE SHEET'!A1243)</f>
        <v/>
      </c>
      <c s="176" t="str">
        <f>IF('S.D.PASTE SHEET'!B1243="","",'S.D.PASTE SHEET'!B1243)</f>
        <v/>
      </c>
      <c s="176" t="str">
        <f>IF('S.D.PASTE SHEET'!C1243="","",'S.D.PASTE SHEET'!C1243)</f>
        <v/>
      </c>
      <c s="177" t="str">
        <f>IF('S.D.PASTE SHEET'!D1243="","",'S.D.PASTE SHEET'!D1243)</f>
        <v/>
      </c>
      <c s="176" t="str">
        <f>IF('S.D.PASTE SHEET'!E1243="","",UPPER('S.D.PASTE SHEET'!E1243))</f>
        <v/>
      </c>
      <c s="176" t="str">
        <f>IF('S.D.PASTE SHEET'!F1243="","",'S.D.PASTE SHEET'!F1243)</f>
        <v/>
      </c>
      <c s="176" t="str">
        <f>IF('S.D.PASTE SHEET'!G1243="","",UPPER('S.D.PASTE SHEET'!G1243))</f>
        <v/>
      </c>
      <c s="176" t="str">
        <f>IF('S.D.PASTE SHEET'!H1243="","",UPPER('S.D.PASTE SHEET'!H1243))</f>
        <v/>
      </c>
      <c s="176" t="str">
        <f>IF('S.D.PASTE SHEET'!I1243="","",'S.D.PASTE SHEET'!I1243)</f>
        <v/>
      </c>
      <c s="177" t="str">
        <f>IF('S.D.PASTE SHEET'!J1243="","",'S.D.PASTE SHEET'!J1243)</f>
        <v/>
      </c>
      <c s="176" t="str">
        <f>IF('S.D.PASTE SHEET'!K1243="","",'S.D.PASTE SHEET'!K1243)</f>
        <v/>
      </c>
      <c s="176" t="str">
        <f>IF('S.D.PASTE SHEET'!L1243="","",'S.D.PASTE SHEET'!L1243)</f>
        <v/>
      </c>
      <c s="176" t="str">
        <f>IF('S.D.PASTE SHEET'!M1243="","",'S.D.PASTE SHEET'!M1243)</f>
        <v/>
      </c>
      <c s="176" t="str">
        <f>IF('S.D.PASTE SHEET'!N1243="","",'S.D.PASTE SHEET'!N1243)</f>
        <v/>
      </c>
      <c s="176" t="str">
        <f>IF('S.D.PASTE SHEET'!O1243="","",'S.D.PASTE SHEET'!O1243)</f>
        <v/>
      </c>
      <c s="176" t="str">
        <f>IF('S.D.PASTE SHEET'!P1243="","",'S.D.PASTE SHEET'!P1243)</f>
        <v/>
      </c>
      <c s="176" t="str">
        <f>IF('S.D.PASTE SHEET'!Q1243="","",'S.D.PASTE SHEET'!Q1243)</f>
        <v/>
      </c>
      <c s="176" t="str">
        <f>IF('S.D.PASTE SHEET'!R1243="","",'S.D.PASTE SHEET'!R1243)</f>
        <v/>
      </c>
      <c s="176" t="str">
        <f>IF('S.D.PASTE SHEET'!S1243="","",'S.D.PASTE SHEET'!S1243)</f>
        <v/>
      </c>
      <c s="176" t="str">
        <f>IF('S.D.PASTE SHEET'!T1243="","",'S.D.PASTE SHEET'!T1243)</f>
        <v/>
      </c>
      <c s="176" t="str">
        <f>IF('S.D.PASTE SHEET'!U1243="","",'S.D.PASTE SHEET'!U1243)</f>
        <v/>
      </c>
      <c s="176" t="str">
        <f>IF('S.D.PASTE SHEET'!V1243="","",'S.D.PASTE SHEET'!V1243)</f>
        <v/>
      </c>
      <c s="176" t="str">
        <f>IF('S.D.PASTE SHEET'!W1243="","",'S.D.PASTE SHEET'!W1243)</f>
        <v/>
      </c>
      <c s="176" t="str">
        <f>IF('S.D.PASTE SHEET'!X1243="","",'S.D.PASTE SHEET'!X1243)</f>
        <v/>
      </c>
      <c s="176" t="str">
        <f>IF('S.D.PASTE SHEET'!Y1243="","",'S.D.PASTE SHEET'!Y1243)</f>
        <v/>
      </c>
      <c s="176" t="str">
        <f>IF('S.D.PASTE SHEET'!Z1243="","",'S.D.PASTE SHEET'!Z1243)</f>
        <v/>
      </c>
      <c s="176" t="str">
        <f>IF('S.D.PASTE SHEET'!AA1243="","",'S.D.PASTE SHEET'!AA1243)</f>
        <v/>
      </c>
      <c s="176" t="str">
        <f>IF('S.D.PASTE SHEET'!AB1243="","",'S.D.PASTE SHEET'!AB1243)</f>
        <v/>
      </c>
      <c s="176" t="str">
        <f>IF('S.D.PASTE SHEET'!AC1243="","",'S.D.PASTE SHEET'!AC1243)</f>
        <v/>
      </c>
      <c s="176" t="str">
        <f>IF('S.D.PASTE SHEET'!AD1243="","",'S.D.PASTE SHEET'!AD1243)</f>
        <v/>
      </c>
      <c s="178"/>
      <c s="179" t="str">
        <f>IF(AK1243="","",IF(AK1243&gt;0,COUNT($AG$2:AG1243),""))</f>
        <v/>
      </c>
      <c s="180" t="str">
        <f t="shared" si="1356"/>
        <v/>
      </c>
      <c s="180" t="str">
        <f t="shared" si="1356"/>
        <v/>
      </c>
      <c s="180" t="str">
        <f t="shared" si="1356"/>
        <v/>
      </c>
      <c s="181" t="str">
        <f t="shared" si="1356"/>
        <v/>
      </c>
      <c s="180" t="str">
        <f t="shared" si="1356"/>
        <v/>
      </c>
      <c s="180" t="str">
        <f t="shared" si="1356"/>
        <v/>
      </c>
      <c s="180" t="str">
        <f t="shared" si="1356"/>
        <v/>
      </c>
      <c s="180" t="str">
        <f t="shared" si="1356"/>
        <v/>
      </c>
      <c s="180" t="str">
        <f t="shared" si="1356"/>
        <v/>
      </c>
      <c s="181" t="str">
        <f t="shared" si="1356"/>
        <v/>
      </c>
      <c s="180" t="str">
        <f t="shared" si="1356"/>
        <v/>
      </c>
      <c s="180" t="str">
        <f t="shared" si="1356"/>
        <v/>
      </c>
      <c s="180" t="str">
        <f t="shared" si="1356"/>
        <v/>
      </c>
      <c s="180" t="str">
        <f t="shared" si="1356"/>
        <v/>
      </c>
      <c s="180" t="str">
        <f t="shared" si="1356"/>
        <v/>
      </c>
      <c s="180" t="str">
        <f t="shared" si="1356"/>
        <v/>
      </c>
      <c r="AX1243" s="180" t="str">
        <f>IF(BC1243="","",IF(BC1243&gt;0,COUNT($AY$2:AY1243),""))</f>
        <v/>
      </c>
      <c s="180" t="str">
        <f t="shared" si="1367" ref="AY1243">IF(AND($BB$1=5,$A1243=5,$BC$1=C1243),B1243,"")</f>
        <v/>
      </c>
      <c s="180" t="str">
        <f t="shared" si="1358"/>
        <v/>
      </c>
      <c s="182" t="str">
        <f t="shared" si="1358"/>
        <v/>
      </c>
      <c s="180" t="str">
        <f t="shared" si="1358"/>
        <v/>
      </c>
      <c s="180" t="str">
        <f t="shared" si="1358"/>
        <v/>
      </c>
      <c s="180" t="str">
        <f t="shared" si="1358"/>
        <v/>
      </c>
      <c s="180" t="str">
        <f t="shared" si="1358"/>
        <v/>
      </c>
      <c s="180" t="str">
        <f t="shared" si="1358"/>
        <v/>
      </c>
      <c s="182" t="str">
        <f t="shared" si="1358"/>
        <v/>
      </c>
      <c s="180" t="str">
        <f t="shared" si="1358"/>
        <v/>
      </c>
      <c s="180" t="str">
        <f t="shared" si="1358"/>
        <v/>
      </c>
      <c s="180" t="str">
        <f t="shared" si="1358"/>
        <v/>
      </c>
      <c s="180" t="str">
        <f t="shared" si="1358"/>
        <v/>
      </c>
      <c s="180" t="str">
        <f t="shared" si="1358"/>
        <v/>
      </c>
      <c s="180" t="str">
        <f t="shared" si="1358"/>
        <v/>
      </c>
    </row>
    <row r="1244" spans="1:65" ht="15.75" customHeight="1">
      <c r="A1244" s="176" t="str">
        <f>IF('S.D.PASTE SHEET'!A1244="","",'S.D.PASTE SHEET'!A1244)</f>
        <v/>
      </c>
      <c s="176" t="str">
        <f>IF('S.D.PASTE SHEET'!B1244="","",'S.D.PASTE SHEET'!B1244)</f>
        <v/>
      </c>
      <c s="176" t="str">
        <f>IF('S.D.PASTE SHEET'!C1244="","",'S.D.PASTE SHEET'!C1244)</f>
        <v/>
      </c>
      <c s="177" t="str">
        <f>IF('S.D.PASTE SHEET'!D1244="","",'S.D.PASTE SHEET'!D1244)</f>
        <v/>
      </c>
      <c s="176" t="str">
        <f>IF('S.D.PASTE SHEET'!E1244="","",UPPER('S.D.PASTE SHEET'!E1244))</f>
        <v/>
      </c>
      <c s="176" t="str">
        <f>IF('S.D.PASTE SHEET'!F1244="","",'S.D.PASTE SHEET'!F1244)</f>
        <v/>
      </c>
      <c s="176" t="str">
        <f>IF('S.D.PASTE SHEET'!G1244="","",UPPER('S.D.PASTE SHEET'!G1244))</f>
        <v/>
      </c>
      <c s="176" t="str">
        <f>IF('S.D.PASTE SHEET'!H1244="","",UPPER('S.D.PASTE SHEET'!H1244))</f>
        <v/>
      </c>
      <c s="176" t="str">
        <f>IF('S.D.PASTE SHEET'!I1244="","",'S.D.PASTE SHEET'!I1244)</f>
        <v/>
      </c>
      <c s="177" t="str">
        <f>IF('S.D.PASTE SHEET'!J1244="","",'S.D.PASTE SHEET'!J1244)</f>
        <v/>
      </c>
      <c s="176" t="str">
        <f>IF('S.D.PASTE SHEET'!K1244="","",'S.D.PASTE SHEET'!K1244)</f>
        <v/>
      </c>
      <c s="176" t="str">
        <f>IF('S.D.PASTE SHEET'!L1244="","",'S.D.PASTE SHEET'!L1244)</f>
        <v/>
      </c>
      <c s="176" t="str">
        <f>IF('S.D.PASTE SHEET'!M1244="","",'S.D.PASTE SHEET'!M1244)</f>
        <v/>
      </c>
      <c s="176" t="str">
        <f>IF('S.D.PASTE SHEET'!N1244="","",'S.D.PASTE SHEET'!N1244)</f>
        <v/>
      </c>
      <c s="176" t="str">
        <f>IF('S.D.PASTE SHEET'!O1244="","",'S.D.PASTE SHEET'!O1244)</f>
        <v/>
      </c>
      <c s="176" t="str">
        <f>IF('S.D.PASTE SHEET'!P1244="","",'S.D.PASTE SHEET'!P1244)</f>
        <v/>
      </c>
      <c s="176" t="str">
        <f>IF('S.D.PASTE SHEET'!Q1244="","",'S.D.PASTE SHEET'!Q1244)</f>
        <v/>
      </c>
      <c s="176" t="str">
        <f>IF('S.D.PASTE SHEET'!R1244="","",'S.D.PASTE SHEET'!R1244)</f>
        <v/>
      </c>
      <c s="176" t="str">
        <f>IF('S.D.PASTE SHEET'!S1244="","",'S.D.PASTE SHEET'!S1244)</f>
        <v/>
      </c>
      <c s="176" t="str">
        <f>IF('S.D.PASTE SHEET'!T1244="","",'S.D.PASTE SHEET'!T1244)</f>
        <v/>
      </c>
      <c s="176" t="str">
        <f>IF('S.D.PASTE SHEET'!U1244="","",'S.D.PASTE SHEET'!U1244)</f>
        <v/>
      </c>
      <c s="176" t="str">
        <f>IF('S.D.PASTE SHEET'!V1244="","",'S.D.PASTE SHEET'!V1244)</f>
        <v/>
      </c>
      <c s="176" t="str">
        <f>IF('S.D.PASTE SHEET'!W1244="","",'S.D.PASTE SHEET'!W1244)</f>
        <v/>
      </c>
      <c s="176" t="str">
        <f>IF('S.D.PASTE SHEET'!X1244="","",'S.D.PASTE SHEET'!X1244)</f>
        <v/>
      </c>
      <c s="176" t="str">
        <f>IF('S.D.PASTE SHEET'!Y1244="","",'S.D.PASTE SHEET'!Y1244)</f>
        <v/>
      </c>
      <c s="176" t="str">
        <f>IF('S.D.PASTE SHEET'!Z1244="","",'S.D.PASTE SHEET'!Z1244)</f>
        <v/>
      </c>
      <c s="176" t="str">
        <f>IF('S.D.PASTE SHEET'!AA1244="","",'S.D.PASTE SHEET'!AA1244)</f>
        <v/>
      </c>
      <c s="176" t="str">
        <f>IF('S.D.PASTE SHEET'!AB1244="","",'S.D.PASTE SHEET'!AB1244)</f>
        <v/>
      </c>
      <c s="176" t="str">
        <f>IF('S.D.PASTE SHEET'!AC1244="","",'S.D.PASTE SHEET'!AC1244)</f>
        <v/>
      </c>
      <c s="176" t="str">
        <f>IF('S.D.PASTE SHEET'!AD1244="","",'S.D.PASTE SHEET'!AD1244)</f>
        <v/>
      </c>
      <c s="178"/>
      <c s="179" t="str">
        <f>IF(AK1244="","",IF(AK1244&gt;0,COUNT($AG$2:AG1244),""))</f>
        <v/>
      </c>
      <c s="180" t="str">
        <f t="shared" si="1356"/>
        <v/>
      </c>
      <c s="180" t="str">
        <f t="shared" si="1356"/>
        <v/>
      </c>
      <c s="180" t="str">
        <f t="shared" si="1356"/>
        <v/>
      </c>
      <c s="181" t="str">
        <f t="shared" si="1356"/>
        <v/>
      </c>
      <c s="180" t="str">
        <f t="shared" si="1356"/>
        <v/>
      </c>
      <c s="180" t="str">
        <f t="shared" si="1356"/>
        <v/>
      </c>
      <c s="180" t="str">
        <f t="shared" si="1356"/>
        <v/>
      </c>
      <c s="180" t="str">
        <f t="shared" si="1356"/>
        <v/>
      </c>
      <c s="180" t="str">
        <f t="shared" si="1356"/>
        <v/>
      </c>
      <c s="181" t="str">
        <f t="shared" si="1356"/>
        <v/>
      </c>
      <c s="180" t="str">
        <f t="shared" si="1356"/>
        <v/>
      </c>
      <c s="180" t="str">
        <f t="shared" si="1356"/>
        <v/>
      </c>
      <c s="180" t="str">
        <f t="shared" si="1356"/>
        <v/>
      </c>
      <c s="180" t="str">
        <f t="shared" si="1356"/>
        <v/>
      </c>
      <c s="180" t="str">
        <f t="shared" si="1356"/>
        <v/>
      </c>
      <c s="180" t="str">
        <f t="shared" si="1356"/>
        <v/>
      </c>
      <c r="AX1244" s="180" t="str">
        <f>IF(BC1244="","",IF(BC1244&gt;0,COUNT($AY$2:AY1244),""))</f>
        <v/>
      </c>
      <c s="180" t="str">
        <f t="shared" si="1368" ref="AY1244">IF(AND($BB$1=5,$A1244=5,$BC$1=C1244),B1244,"")</f>
        <v/>
      </c>
      <c s="180" t="str">
        <f t="shared" si="1358"/>
        <v/>
      </c>
      <c s="182" t="str">
        <f t="shared" si="1358"/>
        <v/>
      </c>
      <c s="180" t="str">
        <f t="shared" si="1358"/>
        <v/>
      </c>
      <c s="180" t="str">
        <f t="shared" si="1358"/>
        <v/>
      </c>
      <c s="180" t="str">
        <f t="shared" si="1358"/>
        <v/>
      </c>
      <c s="180" t="str">
        <f t="shared" si="1358"/>
        <v/>
      </c>
      <c s="180" t="str">
        <f t="shared" si="1358"/>
        <v/>
      </c>
      <c s="182" t="str">
        <f t="shared" si="1358"/>
        <v/>
      </c>
      <c s="180" t="str">
        <f t="shared" si="1358"/>
        <v/>
      </c>
      <c s="180" t="str">
        <f t="shared" si="1358"/>
        <v/>
      </c>
      <c s="180" t="str">
        <f t="shared" si="1358"/>
        <v/>
      </c>
      <c s="180" t="str">
        <f t="shared" si="1358"/>
        <v/>
      </c>
      <c s="180" t="str">
        <f t="shared" si="1358"/>
        <v/>
      </c>
      <c s="180" t="str">
        <f t="shared" si="1358"/>
        <v/>
      </c>
    </row>
    <row r="1245" spans="1:65" ht="15.75" customHeight="1">
      <c r="A1245" s="176" t="str">
        <f>IF('S.D.PASTE SHEET'!A1245="","",'S.D.PASTE SHEET'!A1245)</f>
        <v/>
      </c>
      <c s="176" t="str">
        <f>IF('S.D.PASTE SHEET'!B1245="","",'S.D.PASTE SHEET'!B1245)</f>
        <v/>
      </c>
      <c s="176" t="str">
        <f>IF('S.D.PASTE SHEET'!C1245="","",'S.D.PASTE SHEET'!C1245)</f>
        <v/>
      </c>
      <c s="177" t="str">
        <f>IF('S.D.PASTE SHEET'!D1245="","",'S.D.PASTE SHEET'!D1245)</f>
        <v/>
      </c>
      <c s="176" t="str">
        <f>IF('S.D.PASTE SHEET'!E1245="","",UPPER('S.D.PASTE SHEET'!E1245))</f>
        <v/>
      </c>
      <c s="176" t="str">
        <f>IF('S.D.PASTE SHEET'!F1245="","",'S.D.PASTE SHEET'!F1245)</f>
        <v/>
      </c>
      <c s="176" t="str">
        <f>IF('S.D.PASTE SHEET'!G1245="","",UPPER('S.D.PASTE SHEET'!G1245))</f>
        <v/>
      </c>
      <c s="176" t="str">
        <f>IF('S.D.PASTE SHEET'!H1245="","",UPPER('S.D.PASTE SHEET'!H1245))</f>
        <v/>
      </c>
      <c s="176" t="str">
        <f>IF('S.D.PASTE SHEET'!I1245="","",'S.D.PASTE SHEET'!I1245)</f>
        <v/>
      </c>
      <c s="177" t="str">
        <f>IF('S.D.PASTE SHEET'!J1245="","",'S.D.PASTE SHEET'!J1245)</f>
        <v/>
      </c>
      <c s="176" t="str">
        <f>IF('S.D.PASTE SHEET'!K1245="","",'S.D.PASTE SHEET'!K1245)</f>
        <v/>
      </c>
      <c s="176" t="str">
        <f>IF('S.D.PASTE SHEET'!L1245="","",'S.D.PASTE SHEET'!L1245)</f>
        <v/>
      </c>
      <c s="176" t="str">
        <f>IF('S.D.PASTE SHEET'!M1245="","",'S.D.PASTE SHEET'!M1245)</f>
        <v/>
      </c>
      <c s="176" t="str">
        <f>IF('S.D.PASTE SHEET'!N1245="","",'S.D.PASTE SHEET'!N1245)</f>
        <v/>
      </c>
      <c s="176" t="str">
        <f>IF('S.D.PASTE SHEET'!O1245="","",'S.D.PASTE SHEET'!O1245)</f>
        <v/>
      </c>
      <c s="176" t="str">
        <f>IF('S.D.PASTE SHEET'!P1245="","",'S.D.PASTE SHEET'!P1245)</f>
        <v/>
      </c>
      <c s="176" t="str">
        <f>IF('S.D.PASTE SHEET'!Q1245="","",'S.D.PASTE SHEET'!Q1245)</f>
        <v/>
      </c>
      <c s="176" t="str">
        <f>IF('S.D.PASTE SHEET'!R1245="","",'S.D.PASTE SHEET'!R1245)</f>
        <v/>
      </c>
      <c s="176" t="str">
        <f>IF('S.D.PASTE SHEET'!S1245="","",'S.D.PASTE SHEET'!S1245)</f>
        <v/>
      </c>
      <c s="176" t="str">
        <f>IF('S.D.PASTE SHEET'!T1245="","",'S.D.PASTE SHEET'!T1245)</f>
        <v/>
      </c>
      <c s="176" t="str">
        <f>IF('S.D.PASTE SHEET'!U1245="","",'S.D.PASTE SHEET'!U1245)</f>
        <v/>
      </c>
      <c s="176" t="str">
        <f>IF('S.D.PASTE SHEET'!V1245="","",'S.D.PASTE SHEET'!V1245)</f>
        <v/>
      </c>
      <c s="176" t="str">
        <f>IF('S.D.PASTE SHEET'!W1245="","",'S.D.PASTE SHEET'!W1245)</f>
        <v/>
      </c>
      <c s="176" t="str">
        <f>IF('S.D.PASTE SHEET'!X1245="","",'S.D.PASTE SHEET'!X1245)</f>
        <v/>
      </c>
      <c s="176" t="str">
        <f>IF('S.D.PASTE SHEET'!Y1245="","",'S.D.PASTE SHEET'!Y1245)</f>
        <v/>
      </c>
      <c s="176" t="str">
        <f>IF('S.D.PASTE SHEET'!Z1245="","",'S.D.PASTE SHEET'!Z1245)</f>
        <v/>
      </c>
      <c s="176" t="str">
        <f>IF('S.D.PASTE SHEET'!AA1245="","",'S.D.PASTE SHEET'!AA1245)</f>
        <v/>
      </c>
      <c s="176" t="str">
        <f>IF('S.D.PASTE SHEET'!AB1245="","",'S.D.PASTE SHEET'!AB1245)</f>
        <v/>
      </c>
      <c s="176" t="str">
        <f>IF('S.D.PASTE SHEET'!AC1245="","",'S.D.PASTE SHEET'!AC1245)</f>
        <v/>
      </c>
      <c s="176" t="str">
        <f>IF('S.D.PASTE SHEET'!AD1245="","",'S.D.PASTE SHEET'!AD1245)</f>
        <v/>
      </c>
      <c s="178"/>
      <c s="179" t="str">
        <f>IF(AK1245="","",IF(AK1245&gt;0,COUNT($AG$2:AG1245),""))</f>
        <v/>
      </c>
      <c s="180" t="str">
        <f t="shared" si="1356"/>
        <v/>
      </c>
      <c s="180" t="str">
        <f t="shared" si="1356"/>
        <v/>
      </c>
      <c s="180" t="str">
        <f t="shared" si="1356"/>
        <v/>
      </c>
      <c s="181" t="str">
        <f t="shared" si="1356"/>
        <v/>
      </c>
      <c s="180" t="str">
        <f t="shared" si="1356"/>
        <v/>
      </c>
      <c s="180" t="str">
        <f t="shared" si="1356"/>
        <v/>
      </c>
      <c s="180" t="str">
        <f t="shared" si="1356"/>
        <v/>
      </c>
      <c s="180" t="str">
        <f t="shared" si="1356"/>
        <v/>
      </c>
      <c s="180" t="str">
        <f t="shared" si="1356"/>
        <v/>
      </c>
      <c s="181" t="str">
        <f t="shared" si="1356"/>
        <v/>
      </c>
      <c s="180" t="str">
        <f t="shared" si="1356"/>
        <v/>
      </c>
      <c s="180" t="str">
        <f t="shared" si="1356"/>
        <v/>
      </c>
      <c s="180" t="str">
        <f t="shared" si="1356"/>
        <v/>
      </c>
      <c s="180" t="str">
        <f t="shared" si="1356"/>
        <v/>
      </c>
      <c s="180" t="str">
        <f t="shared" si="1356"/>
        <v/>
      </c>
      <c s="180" t="str">
        <f t="shared" si="1356"/>
        <v/>
      </c>
      <c r="AX1245" s="180" t="str">
        <f>IF(BC1245="","",IF(BC1245&gt;0,COUNT($AY$2:AY1245),""))</f>
        <v/>
      </c>
      <c s="180" t="str">
        <f t="shared" si="1369" ref="AY1245">IF(AND($BB$1=5,$A1245=5,$BC$1=C1245),B1245,"")</f>
        <v/>
      </c>
      <c s="180" t="str">
        <f t="shared" si="1358"/>
        <v/>
      </c>
      <c s="182" t="str">
        <f t="shared" si="1358"/>
        <v/>
      </c>
      <c s="180" t="str">
        <f t="shared" si="1358"/>
        <v/>
      </c>
      <c s="180" t="str">
        <f t="shared" si="1358"/>
        <v/>
      </c>
      <c s="180" t="str">
        <f t="shared" si="1358"/>
        <v/>
      </c>
      <c s="180" t="str">
        <f t="shared" si="1358"/>
        <v/>
      </c>
      <c s="180" t="str">
        <f t="shared" si="1358"/>
        <v/>
      </c>
      <c s="182" t="str">
        <f t="shared" si="1358"/>
        <v/>
      </c>
      <c s="180" t="str">
        <f t="shared" si="1358"/>
        <v/>
      </c>
      <c s="180" t="str">
        <f t="shared" si="1358"/>
        <v/>
      </c>
      <c s="180" t="str">
        <f t="shared" si="1358"/>
        <v/>
      </c>
      <c s="180" t="str">
        <f t="shared" si="1358"/>
        <v/>
      </c>
      <c s="180" t="str">
        <f t="shared" si="1358"/>
        <v/>
      </c>
      <c s="180" t="str">
        <f t="shared" si="1358"/>
        <v/>
      </c>
    </row>
    <row r="1246" spans="1:65" ht="15.75" customHeight="1">
      <c r="A1246" s="176" t="str">
        <f>IF('S.D.PASTE SHEET'!A1246="","",'S.D.PASTE SHEET'!A1246)</f>
        <v/>
      </c>
      <c s="176" t="str">
        <f>IF('S.D.PASTE SHEET'!B1246="","",'S.D.PASTE SHEET'!B1246)</f>
        <v/>
      </c>
      <c s="176" t="str">
        <f>IF('S.D.PASTE SHEET'!C1246="","",'S.D.PASTE SHEET'!C1246)</f>
        <v/>
      </c>
      <c s="177" t="str">
        <f>IF('S.D.PASTE SHEET'!D1246="","",'S.D.PASTE SHEET'!D1246)</f>
        <v/>
      </c>
      <c s="176" t="str">
        <f>IF('S.D.PASTE SHEET'!E1246="","",UPPER('S.D.PASTE SHEET'!E1246))</f>
        <v/>
      </c>
      <c s="176" t="str">
        <f>IF('S.D.PASTE SHEET'!F1246="","",'S.D.PASTE SHEET'!F1246)</f>
        <v/>
      </c>
      <c s="176" t="str">
        <f>IF('S.D.PASTE SHEET'!G1246="","",UPPER('S.D.PASTE SHEET'!G1246))</f>
        <v/>
      </c>
      <c s="176" t="str">
        <f>IF('S.D.PASTE SHEET'!H1246="","",UPPER('S.D.PASTE SHEET'!H1246))</f>
        <v/>
      </c>
      <c s="176" t="str">
        <f>IF('S.D.PASTE SHEET'!I1246="","",'S.D.PASTE SHEET'!I1246)</f>
        <v/>
      </c>
      <c s="177" t="str">
        <f>IF('S.D.PASTE SHEET'!J1246="","",'S.D.PASTE SHEET'!J1246)</f>
        <v/>
      </c>
      <c s="176" t="str">
        <f>IF('S.D.PASTE SHEET'!K1246="","",'S.D.PASTE SHEET'!K1246)</f>
        <v/>
      </c>
      <c s="176" t="str">
        <f>IF('S.D.PASTE SHEET'!L1246="","",'S.D.PASTE SHEET'!L1246)</f>
        <v/>
      </c>
      <c s="176" t="str">
        <f>IF('S.D.PASTE SHEET'!M1246="","",'S.D.PASTE SHEET'!M1246)</f>
        <v/>
      </c>
      <c s="176" t="str">
        <f>IF('S.D.PASTE SHEET'!N1246="","",'S.D.PASTE SHEET'!N1246)</f>
        <v/>
      </c>
      <c s="176" t="str">
        <f>IF('S.D.PASTE SHEET'!O1246="","",'S.D.PASTE SHEET'!O1246)</f>
        <v/>
      </c>
      <c s="176" t="str">
        <f>IF('S.D.PASTE SHEET'!P1246="","",'S.D.PASTE SHEET'!P1246)</f>
        <v/>
      </c>
      <c s="176" t="str">
        <f>IF('S.D.PASTE SHEET'!Q1246="","",'S.D.PASTE SHEET'!Q1246)</f>
        <v/>
      </c>
      <c s="176" t="str">
        <f>IF('S.D.PASTE SHEET'!R1246="","",'S.D.PASTE SHEET'!R1246)</f>
        <v/>
      </c>
      <c s="176" t="str">
        <f>IF('S.D.PASTE SHEET'!S1246="","",'S.D.PASTE SHEET'!S1246)</f>
        <v/>
      </c>
      <c s="176" t="str">
        <f>IF('S.D.PASTE SHEET'!T1246="","",'S.D.PASTE SHEET'!T1246)</f>
        <v/>
      </c>
      <c s="176" t="str">
        <f>IF('S.D.PASTE SHEET'!U1246="","",'S.D.PASTE SHEET'!U1246)</f>
        <v/>
      </c>
      <c s="176" t="str">
        <f>IF('S.D.PASTE SHEET'!V1246="","",'S.D.PASTE SHEET'!V1246)</f>
        <v/>
      </c>
      <c s="176" t="str">
        <f>IF('S.D.PASTE SHEET'!W1246="","",'S.D.PASTE SHEET'!W1246)</f>
        <v/>
      </c>
      <c s="176" t="str">
        <f>IF('S.D.PASTE SHEET'!X1246="","",'S.D.PASTE SHEET'!X1246)</f>
        <v/>
      </c>
      <c s="176" t="str">
        <f>IF('S.D.PASTE SHEET'!Y1246="","",'S.D.PASTE SHEET'!Y1246)</f>
        <v/>
      </c>
      <c s="176" t="str">
        <f>IF('S.D.PASTE SHEET'!Z1246="","",'S.D.PASTE SHEET'!Z1246)</f>
        <v/>
      </c>
      <c s="176" t="str">
        <f>IF('S.D.PASTE SHEET'!AA1246="","",'S.D.PASTE SHEET'!AA1246)</f>
        <v/>
      </c>
      <c s="176" t="str">
        <f>IF('S.D.PASTE SHEET'!AB1246="","",'S.D.PASTE SHEET'!AB1246)</f>
        <v/>
      </c>
      <c s="176" t="str">
        <f>IF('S.D.PASTE SHEET'!AC1246="","",'S.D.PASTE SHEET'!AC1246)</f>
        <v/>
      </c>
      <c s="176" t="str">
        <f>IF('S.D.PASTE SHEET'!AD1246="","",'S.D.PASTE SHEET'!AD1246)</f>
        <v/>
      </c>
      <c s="178"/>
      <c s="179" t="str">
        <f>IF(AK1246="","",IF(AK1246&gt;0,COUNT($AG$2:AG1246),""))</f>
        <v/>
      </c>
      <c s="180" t="str">
        <f t="shared" si="1356"/>
        <v/>
      </c>
      <c s="180" t="str">
        <f t="shared" si="1356"/>
        <v/>
      </c>
      <c s="180" t="str">
        <f t="shared" si="1356"/>
        <v/>
      </c>
      <c s="181" t="str">
        <f t="shared" si="1356"/>
        <v/>
      </c>
      <c s="180" t="str">
        <f t="shared" si="1356"/>
        <v/>
      </c>
      <c s="180" t="str">
        <f t="shared" si="1356"/>
        <v/>
      </c>
      <c s="180" t="str">
        <f t="shared" si="1356"/>
        <v/>
      </c>
      <c s="180" t="str">
        <f t="shared" si="1356"/>
        <v/>
      </c>
      <c s="180" t="str">
        <f t="shared" si="1356"/>
        <v/>
      </c>
      <c s="181" t="str">
        <f t="shared" si="1356"/>
        <v/>
      </c>
      <c s="180" t="str">
        <f t="shared" si="1356"/>
        <v/>
      </c>
      <c s="180" t="str">
        <f t="shared" si="1356"/>
        <v/>
      </c>
      <c s="180" t="str">
        <f t="shared" si="1356"/>
        <v/>
      </c>
      <c s="180" t="str">
        <f t="shared" si="1356"/>
        <v/>
      </c>
      <c s="180" t="str">
        <f t="shared" si="1356"/>
        <v/>
      </c>
      <c s="180" t="str">
        <f t="shared" si="1356"/>
        <v/>
      </c>
      <c r="AX1246" s="180" t="str">
        <f>IF(BC1246="","",IF(BC1246&gt;0,COUNT($AY$2:AY1246),""))</f>
        <v/>
      </c>
      <c s="180" t="str">
        <f t="shared" si="1370" ref="AY1246">IF(AND($BB$1=5,$A1246=5,$BC$1=C1246),B1246,"")</f>
        <v/>
      </c>
      <c s="180" t="str">
        <f t="shared" si="1358"/>
        <v/>
      </c>
      <c s="182" t="str">
        <f t="shared" si="1358"/>
        <v/>
      </c>
      <c s="180" t="str">
        <f t="shared" si="1358"/>
        <v/>
      </c>
      <c s="180" t="str">
        <f t="shared" si="1358"/>
        <v/>
      </c>
      <c s="180" t="str">
        <f t="shared" si="1358"/>
        <v/>
      </c>
      <c s="180" t="str">
        <f t="shared" si="1358"/>
        <v/>
      </c>
      <c s="180" t="str">
        <f t="shared" si="1358"/>
        <v/>
      </c>
      <c s="182" t="str">
        <f t="shared" si="1358"/>
        <v/>
      </c>
      <c s="180" t="str">
        <f t="shared" si="1358"/>
        <v/>
      </c>
      <c s="180" t="str">
        <f t="shared" si="1358"/>
        <v/>
      </c>
      <c s="180" t="str">
        <f t="shared" si="1358"/>
        <v/>
      </c>
      <c s="180" t="str">
        <f t="shared" si="1358"/>
        <v/>
      </c>
      <c s="180" t="str">
        <f t="shared" si="1358"/>
        <v/>
      </c>
      <c s="180" t="str">
        <f t="shared" si="1358"/>
        <v/>
      </c>
    </row>
    <row r="1247" spans="1:65" ht="15.75" customHeight="1">
      <c r="A1247" s="176" t="str">
        <f>IF('S.D.PASTE SHEET'!A1247="","",'S.D.PASTE SHEET'!A1247)</f>
        <v/>
      </c>
      <c s="176" t="str">
        <f>IF('S.D.PASTE SHEET'!B1247="","",'S.D.PASTE SHEET'!B1247)</f>
        <v/>
      </c>
      <c s="176" t="str">
        <f>IF('S.D.PASTE SHEET'!C1247="","",'S.D.PASTE SHEET'!C1247)</f>
        <v/>
      </c>
      <c s="177" t="str">
        <f>IF('S.D.PASTE SHEET'!D1247="","",'S.D.PASTE SHEET'!D1247)</f>
        <v/>
      </c>
      <c s="176" t="str">
        <f>IF('S.D.PASTE SHEET'!E1247="","",UPPER('S.D.PASTE SHEET'!E1247))</f>
        <v/>
      </c>
      <c s="176" t="str">
        <f>IF('S.D.PASTE SHEET'!F1247="","",'S.D.PASTE SHEET'!F1247)</f>
        <v/>
      </c>
      <c s="176" t="str">
        <f>IF('S.D.PASTE SHEET'!G1247="","",UPPER('S.D.PASTE SHEET'!G1247))</f>
        <v/>
      </c>
      <c s="176" t="str">
        <f>IF('S.D.PASTE SHEET'!H1247="","",UPPER('S.D.PASTE SHEET'!H1247))</f>
        <v/>
      </c>
      <c s="176" t="str">
        <f>IF('S.D.PASTE SHEET'!I1247="","",'S.D.PASTE SHEET'!I1247)</f>
        <v/>
      </c>
      <c s="177" t="str">
        <f>IF('S.D.PASTE SHEET'!J1247="","",'S.D.PASTE SHEET'!J1247)</f>
        <v/>
      </c>
      <c s="176" t="str">
        <f>IF('S.D.PASTE SHEET'!K1247="","",'S.D.PASTE SHEET'!K1247)</f>
        <v/>
      </c>
      <c s="176" t="str">
        <f>IF('S.D.PASTE SHEET'!L1247="","",'S.D.PASTE SHEET'!L1247)</f>
        <v/>
      </c>
      <c s="176" t="str">
        <f>IF('S.D.PASTE SHEET'!M1247="","",'S.D.PASTE SHEET'!M1247)</f>
        <v/>
      </c>
      <c s="176" t="str">
        <f>IF('S.D.PASTE SHEET'!N1247="","",'S.D.PASTE SHEET'!N1247)</f>
        <v/>
      </c>
      <c s="176" t="str">
        <f>IF('S.D.PASTE SHEET'!O1247="","",'S.D.PASTE SHEET'!O1247)</f>
        <v/>
      </c>
      <c s="176" t="str">
        <f>IF('S.D.PASTE SHEET'!P1247="","",'S.D.PASTE SHEET'!P1247)</f>
        <v/>
      </c>
      <c s="176" t="str">
        <f>IF('S.D.PASTE SHEET'!Q1247="","",'S.D.PASTE SHEET'!Q1247)</f>
        <v/>
      </c>
      <c s="176" t="str">
        <f>IF('S.D.PASTE SHEET'!R1247="","",'S.D.PASTE SHEET'!R1247)</f>
        <v/>
      </c>
      <c s="176" t="str">
        <f>IF('S.D.PASTE SHEET'!S1247="","",'S.D.PASTE SHEET'!S1247)</f>
        <v/>
      </c>
      <c s="176" t="str">
        <f>IF('S.D.PASTE SHEET'!T1247="","",'S.D.PASTE SHEET'!T1247)</f>
        <v/>
      </c>
      <c s="176" t="str">
        <f>IF('S.D.PASTE SHEET'!U1247="","",'S.D.PASTE SHEET'!U1247)</f>
        <v/>
      </c>
      <c s="176" t="str">
        <f>IF('S.D.PASTE SHEET'!V1247="","",'S.D.PASTE SHEET'!V1247)</f>
        <v/>
      </c>
      <c s="176" t="str">
        <f>IF('S.D.PASTE SHEET'!W1247="","",'S.D.PASTE SHEET'!W1247)</f>
        <v/>
      </c>
      <c s="176" t="str">
        <f>IF('S.D.PASTE SHEET'!X1247="","",'S.D.PASTE SHEET'!X1247)</f>
        <v/>
      </c>
      <c s="176" t="str">
        <f>IF('S.D.PASTE SHEET'!Y1247="","",'S.D.PASTE SHEET'!Y1247)</f>
        <v/>
      </c>
      <c s="176" t="str">
        <f>IF('S.D.PASTE SHEET'!Z1247="","",'S.D.PASTE SHEET'!Z1247)</f>
        <v/>
      </c>
      <c s="176" t="str">
        <f>IF('S.D.PASTE SHEET'!AA1247="","",'S.D.PASTE SHEET'!AA1247)</f>
        <v/>
      </c>
      <c s="176" t="str">
        <f>IF('S.D.PASTE SHEET'!AB1247="","",'S.D.PASTE SHEET'!AB1247)</f>
        <v/>
      </c>
      <c s="176" t="str">
        <f>IF('S.D.PASTE SHEET'!AC1247="","",'S.D.PASTE SHEET'!AC1247)</f>
        <v/>
      </c>
      <c s="176" t="str">
        <f>IF('S.D.PASTE SHEET'!AD1247="","",'S.D.PASTE SHEET'!AD1247)</f>
        <v/>
      </c>
      <c s="178"/>
      <c s="179" t="str">
        <f>IF(AK1247="","",IF(AK1247&gt;0,COUNT($AG$2:AG1247),""))</f>
        <v/>
      </c>
      <c s="180" t="str">
        <f t="shared" si="1356"/>
        <v/>
      </c>
      <c s="180" t="str">
        <f t="shared" si="1356"/>
        <v/>
      </c>
      <c s="180" t="str">
        <f t="shared" si="1356"/>
        <v/>
      </c>
      <c s="181" t="str">
        <f t="shared" si="1356"/>
        <v/>
      </c>
      <c s="180" t="str">
        <f t="shared" si="1356"/>
        <v/>
      </c>
      <c s="180" t="str">
        <f t="shared" si="1356"/>
        <v/>
      </c>
      <c s="180" t="str">
        <f t="shared" si="1356"/>
        <v/>
      </c>
      <c s="180" t="str">
        <f t="shared" si="1356"/>
        <v/>
      </c>
      <c s="180" t="str">
        <f t="shared" si="1356"/>
        <v/>
      </c>
      <c s="181" t="str">
        <f t="shared" si="1356"/>
        <v/>
      </c>
      <c s="180" t="str">
        <f t="shared" si="1356"/>
        <v/>
      </c>
      <c s="180" t="str">
        <f t="shared" si="1356"/>
        <v/>
      </c>
      <c s="180" t="str">
        <f t="shared" si="1356"/>
        <v/>
      </c>
      <c s="180" t="str">
        <f t="shared" si="1356"/>
        <v/>
      </c>
      <c s="180" t="str">
        <f t="shared" si="1356"/>
        <v/>
      </c>
      <c s="180" t="str">
        <f t="shared" si="1356"/>
        <v/>
      </c>
      <c r="AX1247" s="180" t="str">
        <f>IF(BC1247="","",IF(BC1247&gt;0,COUNT($AY$2:AY1247),""))</f>
        <v/>
      </c>
      <c s="180" t="str">
        <f t="shared" si="1371" ref="AY1247">IF(AND($BB$1=5,$A1247=5,$BC$1=C1247),B1247,"")</f>
        <v/>
      </c>
      <c s="180" t="str">
        <f t="shared" si="1358"/>
        <v/>
      </c>
      <c s="182" t="str">
        <f t="shared" si="1358"/>
        <v/>
      </c>
      <c s="180" t="str">
        <f t="shared" si="1358"/>
        <v/>
      </c>
      <c s="180" t="str">
        <f t="shared" si="1358"/>
        <v/>
      </c>
      <c s="180" t="str">
        <f t="shared" si="1358"/>
        <v/>
      </c>
      <c s="180" t="str">
        <f t="shared" si="1358"/>
        <v/>
      </c>
      <c s="180" t="str">
        <f t="shared" si="1358"/>
        <v/>
      </c>
      <c s="182" t="str">
        <f t="shared" si="1358"/>
        <v/>
      </c>
      <c s="180" t="str">
        <f t="shared" si="1358"/>
        <v/>
      </c>
      <c s="180" t="str">
        <f t="shared" si="1358"/>
        <v/>
      </c>
      <c s="180" t="str">
        <f t="shared" si="1358"/>
        <v/>
      </c>
      <c s="180" t="str">
        <f t="shared" si="1358"/>
        <v/>
      </c>
      <c s="180" t="str">
        <f t="shared" si="1358"/>
        <v/>
      </c>
      <c s="180" t="str">
        <f t="shared" si="1358"/>
        <v/>
      </c>
    </row>
    <row r="1248" spans="1:65" ht="15.75" customHeight="1">
      <c r="A1248" s="176" t="str">
        <f>IF('S.D.PASTE SHEET'!A1248="","",'S.D.PASTE SHEET'!A1248)</f>
        <v/>
      </c>
      <c s="176" t="str">
        <f>IF('S.D.PASTE SHEET'!B1248="","",'S.D.PASTE SHEET'!B1248)</f>
        <v/>
      </c>
      <c s="176" t="str">
        <f>IF('S.D.PASTE SHEET'!C1248="","",'S.D.PASTE SHEET'!C1248)</f>
        <v/>
      </c>
      <c s="177" t="str">
        <f>IF('S.D.PASTE SHEET'!D1248="","",'S.D.PASTE SHEET'!D1248)</f>
        <v/>
      </c>
      <c s="176" t="str">
        <f>IF('S.D.PASTE SHEET'!E1248="","",UPPER('S.D.PASTE SHEET'!E1248))</f>
        <v/>
      </c>
      <c s="176" t="str">
        <f>IF('S.D.PASTE SHEET'!F1248="","",'S.D.PASTE SHEET'!F1248)</f>
        <v/>
      </c>
      <c s="176" t="str">
        <f>IF('S.D.PASTE SHEET'!G1248="","",UPPER('S.D.PASTE SHEET'!G1248))</f>
        <v/>
      </c>
      <c s="176" t="str">
        <f>IF('S.D.PASTE SHEET'!H1248="","",UPPER('S.D.PASTE SHEET'!H1248))</f>
        <v/>
      </c>
      <c s="176" t="str">
        <f>IF('S.D.PASTE SHEET'!I1248="","",'S.D.PASTE SHEET'!I1248)</f>
        <v/>
      </c>
      <c s="177" t="str">
        <f>IF('S.D.PASTE SHEET'!J1248="","",'S.D.PASTE SHEET'!J1248)</f>
        <v/>
      </c>
      <c s="176" t="str">
        <f>IF('S.D.PASTE SHEET'!K1248="","",'S.D.PASTE SHEET'!K1248)</f>
        <v/>
      </c>
      <c s="176" t="str">
        <f>IF('S.D.PASTE SHEET'!L1248="","",'S.D.PASTE SHEET'!L1248)</f>
        <v/>
      </c>
      <c s="176" t="str">
        <f>IF('S.D.PASTE SHEET'!M1248="","",'S.D.PASTE SHEET'!M1248)</f>
        <v/>
      </c>
      <c s="176" t="str">
        <f>IF('S.D.PASTE SHEET'!N1248="","",'S.D.PASTE SHEET'!N1248)</f>
        <v/>
      </c>
      <c s="176" t="str">
        <f>IF('S.D.PASTE SHEET'!O1248="","",'S.D.PASTE SHEET'!O1248)</f>
        <v/>
      </c>
      <c s="176" t="str">
        <f>IF('S.D.PASTE SHEET'!P1248="","",'S.D.PASTE SHEET'!P1248)</f>
        <v/>
      </c>
      <c s="176" t="str">
        <f>IF('S.D.PASTE SHEET'!Q1248="","",'S.D.PASTE SHEET'!Q1248)</f>
        <v/>
      </c>
      <c s="176" t="str">
        <f>IF('S.D.PASTE SHEET'!R1248="","",'S.D.PASTE SHEET'!R1248)</f>
        <v/>
      </c>
      <c s="176" t="str">
        <f>IF('S.D.PASTE SHEET'!S1248="","",'S.D.PASTE SHEET'!S1248)</f>
        <v/>
      </c>
      <c s="176" t="str">
        <f>IF('S.D.PASTE SHEET'!T1248="","",'S.D.PASTE SHEET'!T1248)</f>
        <v/>
      </c>
      <c s="176" t="str">
        <f>IF('S.D.PASTE SHEET'!U1248="","",'S.D.PASTE SHEET'!U1248)</f>
        <v/>
      </c>
      <c s="176" t="str">
        <f>IF('S.D.PASTE SHEET'!V1248="","",'S.D.PASTE SHEET'!V1248)</f>
        <v/>
      </c>
      <c s="176" t="str">
        <f>IF('S.D.PASTE SHEET'!W1248="","",'S.D.PASTE SHEET'!W1248)</f>
        <v/>
      </c>
      <c s="176" t="str">
        <f>IF('S.D.PASTE SHEET'!X1248="","",'S.D.PASTE SHEET'!X1248)</f>
        <v/>
      </c>
      <c s="176" t="str">
        <f>IF('S.D.PASTE SHEET'!Y1248="","",'S.D.PASTE SHEET'!Y1248)</f>
        <v/>
      </c>
      <c s="176" t="str">
        <f>IF('S.D.PASTE SHEET'!Z1248="","",'S.D.PASTE SHEET'!Z1248)</f>
        <v/>
      </c>
      <c s="176" t="str">
        <f>IF('S.D.PASTE SHEET'!AA1248="","",'S.D.PASTE SHEET'!AA1248)</f>
        <v/>
      </c>
      <c s="176" t="str">
        <f>IF('S.D.PASTE SHEET'!AB1248="","",'S.D.PASTE SHEET'!AB1248)</f>
        <v/>
      </c>
      <c s="176" t="str">
        <f>IF('S.D.PASTE SHEET'!AC1248="","",'S.D.PASTE SHEET'!AC1248)</f>
        <v/>
      </c>
      <c s="176" t="str">
        <f>IF('S.D.PASTE SHEET'!AD1248="","",'S.D.PASTE SHEET'!AD1248)</f>
        <v/>
      </c>
      <c s="178"/>
      <c s="179" t="str">
        <f>IF(AK1248="","",IF(AK1248&gt;0,COUNT($AG$2:AG1248),""))</f>
        <v/>
      </c>
      <c s="180" t="str">
        <f t="shared" si="1356"/>
        <v/>
      </c>
      <c s="180" t="str">
        <f t="shared" si="1356"/>
        <v/>
      </c>
      <c s="180" t="str">
        <f t="shared" si="1356"/>
        <v/>
      </c>
      <c s="181" t="str">
        <f t="shared" si="1356"/>
        <v/>
      </c>
      <c s="180" t="str">
        <f t="shared" si="1356"/>
        <v/>
      </c>
      <c s="180" t="str">
        <f t="shared" si="1356"/>
        <v/>
      </c>
      <c s="180" t="str">
        <f t="shared" si="1356"/>
        <v/>
      </c>
      <c s="180" t="str">
        <f t="shared" si="1356"/>
        <v/>
      </c>
      <c s="180" t="str">
        <f t="shared" si="1356"/>
        <v/>
      </c>
      <c s="181" t="str">
        <f t="shared" si="1356"/>
        <v/>
      </c>
      <c s="180" t="str">
        <f t="shared" si="1356"/>
        <v/>
      </c>
      <c s="180" t="str">
        <f t="shared" si="1356"/>
        <v/>
      </c>
      <c s="180" t="str">
        <f t="shared" si="1356"/>
        <v/>
      </c>
      <c s="180" t="str">
        <f t="shared" si="1356"/>
        <v/>
      </c>
      <c s="180" t="str">
        <f t="shared" si="1356"/>
        <v/>
      </c>
      <c s="180" t="str">
        <f t="shared" si="1356"/>
        <v/>
      </c>
      <c r="AX1248" s="180" t="str">
        <f>IF(BC1248="","",IF(BC1248&gt;0,COUNT($AY$2:AY1248),""))</f>
        <v/>
      </c>
      <c s="180" t="str">
        <f t="shared" si="1372" ref="AY1248">IF(AND($BB$1=5,$A1248=5,$BC$1=C1248),B1248,"")</f>
        <v/>
      </c>
      <c s="180" t="str">
        <f t="shared" si="1358"/>
        <v/>
      </c>
      <c s="182" t="str">
        <f t="shared" si="1358"/>
        <v/>
      </c>
      <c s="180" t="str">
        <f t="shared" si="1358"/>
        <v/>
      </c>
      <c s="180" t="str">
        <f t="shared" si="1358"/>
        <v/>
      </c>
      <c s="180" t="str">
        <f t="shared" si="1358"/>
        <v/>
      </c>
      <c s="180" t="str">
        <f t="shared" si="1358"/>
        <v/>
      </c>
      <c s="180" t="str">
        <f t="shared" si="1358"/>
        <v/>
      </c>
      <c s="182" t="str">
        <f t="shared" si="1358"/>
        <v/>
      </c>
      <c s="180" t="str">
        <f t="shared" si="1358"/>
        <v/>
      </c>
      <c s="180" t="str">
        <f t="shared" si="1358"/>
        <v/>
      </c>
      <c s="180" t="str">
        <f t="shared" si="1358"/>
        <v/>
      </c>
      <c s="180" t="str">
        <f t="shared" si="1358"/>
        <v/>
      </c>
      <c s="180" t="str">
        <f t="shared" si="1358"/>
        <v/>
      </c>
      <c s="180" t="str">
        <f t="shared" si="1358"/>
        <v/>
      </c>
    </row>
    <row r="1249" spans="1:65" ht="15.75" customHeight="1">
      <c r="A1249" s="176" t="str">
        <f>IF('S.D.PASTE SHEET'!A1249="","",'S.D.PASTE SHEET'!A1249)</f>
        <v/>
      </c>
      <c s="176" t="str">
        <f>IF('S.D.PASTE SHEET'!B1249="","",'S.D.PASTE SHEET'!B1249)</f>
        <v/>
      </c>
      <c s="176" t="str">
        <f>IF('S.D.PASTE SHEET'!C1249="","",'S.D.PASTE SHEET'!C1249)</f>
        <v/>
      </c>
      <c s="177" t="str">
        <f>IF('S.D.PASTE SHEET'!D1249="","",'S.D.PASTE SHEET'!D1249)</f>
        <v/>
      </c>
      <c s="176" t="str">
        <f>IF('S.D.PASTE SHEET'!E1249="","",UPPER('S.D.PASTE SHEET'!E1249))</f>
        <v/>
      </c>
      <c s="176" t="str">
        <f>IF('S.D.PASTE SHEET'!F1249="","",'S.D.PASTE SHEET'!F1249)</f>
        <v/>
      </c>
      <c s="176" t="str">
        <f>IF('S.D.PASTE SHEET'!G1249="","",UPPER('S.D.PASTE SHEET'!G1249))</f>
        <v/>
      </c>
      <c s="176" t="str">
        <f>IF('S.D.PASTE SHEET'!H1249="","",UPPER('S.D.PASTE SHEET'!H1249))</f>
        <v/>
      </c>
      <c s="176" t="str">
        <f>IF('S.D.PASTE SHEET'!I1249="","",'S.D.PASTE SHEET'!I1249)</f>
        <v/>
      </c>
      <c s="177" t="str">
        <f>IF('S.D.PASTE SHEET'!J1249="","",'S.D.PASTE SHEET'!J1249)</f>
        <v/>
      </c>
      <c s="176" t="str">
        <f>IF('S.D.PASTE SHEET'!K1249="","",'S.D.PASTE SHEET'!K1249)</f>
        <v/>
      </c>
      <c s="176" t="str">
        <f>IF('S.D.PASTE SHEET'!L1249="","",'S.D.PASTE SHEET'!L1249)</f>
        <v/>
      </c>
      <c s="176" t="str">
        <f>IF('S.D.PASTE SHEET'!M1249="","",'S.D.PASTE SHEET'!M1249)</f>
        <v/>
      </c>
      <c s="176" t="str">
        <f>IF('S.D.PASTE SHEET'!N1249="","",'S.D.PASTE SHEET'!N1249)</f>
        <v/>
      </c>
      <c s="176" t="str">
        <f>IF('S.D.PASTE SHEET'!O1249="","",'S.D.PASTE SHEET'!O1249)</f>
        <v/>
      </c>
      <c s="176" t="str">
        <f>IF('S.D.PASTE SHEET'!P1249="","",'S.D.PASTE SHEET'!P1249)</f>
        <v/>
      </c>
      <c s="176" t="str">
        <f>IF('S.D.PASTE SHEET'!Q1249="","",'S.D.PASTE SHEET'!Q1249)</f>
        <v/>
      </c>
      <c s="176" t="str">
        <f>IF('S.D.PASTE SHEET'!R1249="","",'S.D.PASTE SHEET'!R1249)</f>
        <v/>
      </c>
      <c s="176" t="str">
        <f>IF('S.D.PASTE SHEET'!S1249="","",'S.D.PASTE SHEET'!S1249)</f>
        <v/>
      </c>
      <c s="176" t="str">
        <f>IF('S.D.PASTE SHEET'!T1249="","",'S.D.PASTE SHEET'!T1249)</f>
        <v/>
      </c>
      <c s="176" t="str">
        <f>IF('S.D.PASTE SHEET'!U1249="","",'S.D.PASTE SHEET'!U1249)</f>
        <v/>
      </c>
      <c s="176" t="str">
        <f>IF('S.D.PASTE SHEET'!V1249="","",'S.D.PASTE SHEET'!V1249)</f>
        <v/>
      </c>
      <c s="176" t="str">
        <f>IF('S.D.PASTE SHEET'!W1249="","",'S.D.PASTE SHEET'!W1249)</f>
        <v/>
      </c>
      <c s="176" t="str">
        <f>IF('S.D.PASTE SHEET'!X1249="","",'S.D.PASTE SHEET'!X1249)</f>
        <v/>
      </c>
      <c s="176" t="str">
        <f>IF('S.D.PASTE SHEET'!Y1249="","",'S.D.PASTE SHEET'!Y1249)</f>
        <v/>
      </c>
      <c s="176" t="str">
        <f>IF('S.D.PASTE SHEET'!Z1249="","",'S.D.PASTE SHEET'!Z1249)</f>
        <v/>
      </c>
      <c s="176" t="str">
        <f>IF('S.D.PASTE SHEET'!AA1249="","",'S.D.PASTE SHEET'!AA1249)</f>
        <v/>
      </c>
      <c s="176" t="str">
        <f>IF('S.D.PASTE SHEET'!AB1249="","",'S.D.PASTE SHEET'!AB1249)</f>
        <v/>
      </c>
      <c s="176" t="str">
        <f>IF('S.D.PASTE SHEET'!AC1249="","",'S.D.PASTE SHEET'!AC1249)</f>
        <v/>
      </c>
      <c s="176" t="str">
        <f>IF('S.D.PASTE SHEET'!AD1249="","",'S.D.PASTE SHEET'!AD1249)</f>
        <v/>
      </c>
      <c s="178"/>
      <c s="179" t="str">
        <f>IF(AK1249="","",IF(AK1249&gt;0,COUNT($AG$2:AG1249),""))</f>
        <v/>
      </c>
      <c s="180" t="str">
        <f t="shared" si="1356"/>
        <v/>
      </c>
      <c s="180" t="str">
        <f t="shared" si="1356"/>
        <v/>
      </c>
      <c s="180" t="str">
        <f t="shared" si="1356"/>
        <v/>
      </c>
      <c s="181" t="str">
        <f t="shared" si="1356"/>
        <v/>
      </c>
      <c s="180" t="str">
        <f t="shared" si="1356"/>
        <v/>
      </c>
      <c s="180" t="str">
        <f t="shared" si="1356"/>
        <v/>
      </c>
      <c s="180" t="str">
        <f t="shared" si="1356"/>
        <v/>
      </c>
      <c s="180" t="str">
        <f t="shared" si="1356"/>
        <v/>
      </c>
      <c s="180" t="str">
        <f t="shared" si="1356"/>
        <v/>
      </c>
      <c s="181" t="str">
        <f t="shared" si="1356"/>
        <v/>
      </c>
      <c s="180" t="str">
        <f t="shared" si="1356"/>
        <v/>
      </c>
      <c s="180" t="str">
        <f t="shared" si="1356"/>
        <v/>
      </c>
      <c s="180" t="str">
        <f t="shared" si="1356"/>
        <v/>
      </c>
      <c s="180" t="str">
        <f t="shared" si="1356"/>
        <v/>
      </c>
      <c s="180" t="str">
        <f t="shared" si="1356"/>
        <v/>
      </c>
      <c s="180" t="str">
        <f>IF(AND($AJ$1=5,$A1249=5),P1249,"")</f>
        <v/>
      </c>
      <c r="AX1249" s="180" t="str">
        <f>IF(BC1249="","",IF(BC1249&gt;0,COUNT($AY$2:AY1249),""))</f>
        <v/>
      </c>
      <c s="180" t="str">
        <f t="shared" si="1373" ref="AY1249">IF(AND($BB$1=5,$A1249=5,$BC$1=C1249),B1249,"")</f>
        <v/>
      </c>
      <c s="180" t="str">
        <f t="shared" si="1358"/>
        <v/>
      </c>
      <c s="182" t="str">
        <f t="shared" si="1358"/>
        <v/>
      </c>
      <c s="180" t="str">
        <f t="shared" si="1358"/>
        <v/>
      </c>
      <c s="180" t="str">
        <f t="shared" si="1358"/>
        <v/>
      </c>
      <c s="180" t="str">
        <f t="shared" si="1358"/>
        <v/>
      </c>
      <c s="180" t="str">
        <f t="shared" si="1358"/>
        <v/>
      </c>
      <c s="180" t="str">
        <f t="shared" si="1358"/>
        <v/>
      </c>
      <c s="182" t="str">
        <f t="shared" si="1358"/>
        <v/>
      </c>
      <c s="180" t="str">
        <f t="shared" si="1358"/>
        <v/>
      </c>
      <c s="180" t="str">
        <f t="shared" si="1358"/>
        <v/>
      </c>
      <c s="180" t="str">
        <f t="shared" si="1358"/>
        <v/>
      </c>
      <c s="180" t="str">
        <f t="shared" si="1358"/>
        <v/>
      </c>
      <c s="180" t="str">
        <f t="shared" si="1358"/>
        <v/>
      </c>
      <c s="180" t="str">
        <f t="shared" si="1358"/>
        <v/>
      </c>
    </row>
    <row r="1250" spans="1:65" ht="15.75" customHeight="1">
      <c r="A1250" s="176" t="str">
        <f>IF('S.D.PASTE SHEET'!A1250="","",'S.D.PASTE SHEET'!A1250)</f>
        <v/>
      </c>
      <c s="176" t="str">
        <f>IF('S.D.PASTE SHEET'!B1250="","",'S.D.PASTE SHEET'!B1250)</f>
        <v/>
      </c>
      <c s="176" t="str">
        <f>IF('S.D.PASTE SHEET'!C1250="","",'S.D.PASTE SHEET'!C1250)</f>
        <v/>
      </c>
      <c s="177" t="str">
        <f>IF('S.D.PASTE SHEET'!D1250="","",'S.D.PASTE SHEET'!D1250)</f>
        <v/>
      </c>
      <c s="176" t="str">
        <f>IF('S.D.PASTE SHEET'!E1250="","",UPPER('S.D.PASTE SHEET'!E1250))</f>
        <v/>
      </c>
      <c s="176" t="str">
        <f>IF('S.D.PASTE SHEET'!F1250="","",'S.D.PASTE SHEET'!F1250)</f>
        <v/>
      </c>
      <c s="176" t="str">
        <f>IF('S.D.PASTE SHEET'!G1250="","",UPPER('S.D.PASTE SHEET'!G1250))</f>
        <v/>
      </c>
      <c s="176" t="str">
        <f>IF('S.D.PASTE SHEET'!H1250="","",UPPER('S.D.PASTE SHEET'!H1250))</f>
        <v/>
      </c>
      <c s="176" t="str">
        <f>IF('S.D.PASTE SHEET'!I1250="","",'S.D.PASTE SHEET'!I1250)</f>
        <v/>
      </c>
      <c s="177" t="str">
        <f>IF('S.D.PASTE SHEET'!J1250="","",'S.D.PASTE SHEET'!J1250)</f>
        <v/>
      </c>
      <c s="176" t="str">
        <f>IF('S.D.PASTE SHEET'!K1250="","",'S.D.PASTE SHEET'!K1250)</f>
        <v/>
      </c>
      <c s="176" t="str">
        <f>IF('S.D.PASTE SHEET'!L1250="","",'S.D.PASTE SHEET'!L1250)</f>
        <v/>
      </c>
      <c s="176" t="str">
        <f>IF('S.D.PASTE SHEET'!M1250="","",'S.D.PASTE SHEET'!M1250)</f>
        <v/>
      </c>
      <c s="176" t="str">
        <f>IF('S.D.PASTE SHEET'!N1250="","",'S.D.PASTE SHEET'!N1250)</f>
        <v/>
      </c>
      <c s="176" t="str">
        <f>IF('S.D.PASTE SHEET'!O1250="","",'S.D.PASTE SHEET'!O1250)</f>
        <v/>
      </c>
      <c s="176" t="str">
        <f>IF('S.D.PASTE SHEET'!P1250="","",'S.D.PASTE SHEET'!P1250)</f>
        <v/>
      </c>
      <c s="176" t="str">
        <f>IF('S.D.PASTE SHEET'!Q1250="","",'S.D.PASTE SHEET'!Q1250)</f>
        <v/>
      </c>
      <c s="176" t="str">
        <f>IF('S.D.PASTE SHEET'!R1250="","",'S.D.PASTE SHEET'!R1250)</f>
        <v/>
      </c>
      <c s="176" t="str">
        <f>IF('S.D.PASTE SHEET'!S1250="","",'S.D.PASTE SHEET'!S1250)</f>
        <v/>
      </c>
      <c s="176" t="str">
        <f>IF('S.D.PASTE SHEET'!T1250="","",'S.D.PASTE SHEET'!T1250)</f>
        <v/>
      </c>
      <c s="176" t="str">
        <f>IF('S.D.PASTE SHEET'!U1250="","",'S.D.PASTE SHEET'!U1250)</f>
        <v/>
      </c>
      <c s="176" t="str">
        <f>IF('S.D.PASTE SHEET'!V1250="","",'S.D.PASTE SHEET'!V1250)</f>
        <v/>
      </c>
      <c s="176" t="str">
        <f>IF('S.D.PASTE SHEET'!W1250="","",'S.D.PASTE SHEET'!W1250)</f>
        <v/>
      </c>
      <c s="176" t="str">
        <f>IF('S.D.PASTE SHEET'!X1250="","",'S.D.PASTE SHEET'!X1250)</f>
        <v/>
      </c>
      <c s="176" t="str">
        <f>IF('S.D.PASTE SHEET'!Y1250="","",'S.D.PASTE SHEET'!Y1250)</f>
        <v/>
      </c>
      <c s="176" t="str">
        <f>IF('S.D.PASTE SHEET'!Z1250="","",'S.D.PASTE SHEET'!Z1250)</f>
        <v/>
      </c>
      <c s="176" t="str">
        <f>IF('S.D.PASTE SHEET'!AA1250="","",'S.D.PASTE SHEET'!AA1250)</f>
        <v/>
      </c>
      <c s="176" t="str">
        <f>IF('S.D.PASTE SHEET'!AB1250="","",'S.D.PASTE SHEET'!AB1250)</f>
        <v/>
      </c>
      <c s="176" t="str">
        <f>IF('S.D.PASTE SHEET'!AC1250="","",'S.D.PASTE SHEET'!AC1250)</f>
        <v/>
      </c>
      <c s="176" t="str">
        <f>IF('S.D.PASTE SHEET'!AD1250="","",'S.D.PASTE SHEET'!AD1250)</f>
        <v/>
      </c>
      <c s="178"/>
      <c s="179" t="str">
        <f>IF(AK1250="","",IF(AK1250&gt;0,COUNT($AG$2:AG1250),""))</f>
        <v/>
      </c>
      <c s="180" t="str">
        <f t="shared" si="1374" ref="AG1250:AV1265">IF(AND($AJ$1=5,$A1250=5),A1250,"")</f>
        <v/>
      </c>
      <c s="180" t="str">
        <f t="shared" si="1374"/>
        <v/>
      </c>
      <c s="180" t="str">
        <f t="shared" si="1374"/>
        <v/>
      </c>
      <c s="181" t="str">
        <f t="shared" si="1374"/>
        <v/>
      </c>
      <c s="180" t="str">
        <f t="shared" si="1374"/>
        <v/>
      </c>
      <c s="180" t="str">
        <f t="shared" si="1374"/>
        <v/>
      </c>
      <c s="180" t="str">
        <f t="shared" si="1374"/>
        <v/>
      </c>
      <c s="180" t="str">
        <f t="shared" si="1374"/>
        <v/>
      </c>
      <c s="180" t="str">
        <f t="shared" si="1374"/>
        <v/>
      </c>
      <c s="181" t="str">
        <f t="shared" si="1374"/>
        <v/>
      </c>
      <c s="180" t="str">
        <f t="shared" si="1374"/>
        <v/>
      </c>
      <c s="180" t="str">
        <f t="shared" si="1374"/>
        <v/>
      </c>
      <c s="180" t="str">
        <f t="shared" si="1374"/>
        <v/>
      </c>
      <c s="180" t="str">
        <f t="shared" si="1374"/>
        <v/>
      </c>
      <c s="180" t="str">
        <f t="shared" si="1374"/>
        <v/>
      </c>
      <c s="180" t="str">
        <f t="shared" si="1374"/>
        <v/>
      </c>
      <c r="AX1250" s="180" t="str">
        <f>IF(BC1250="","",IF(BC1250&gt;0,COUNT($AY$2:AY1250),""))</f>
        <v/>
      </c>
      <c s="180" t="str">
        <f t="shared" si="1375" ref="AY1250">IF(AND($BB$1=5,$A1250=5,$BC$1=C1250),B1250,"")</f>
        <v/>
      </c>
      <c s="180" t="str">
        <f t="shared" si="1376" ref="AZ1250:BM1265">IF(AND($BB$1=5,$A1250=5,$BC$1=$B1250),C1250,"")</f>
        <v/>
      </c>
      <c s="182" t="str">
        <f t="shared" si="1376"/>
        <v/>
      </c>
      <c s="180" t="str">
        <f t="shared" si="1376"/>
        <v/>
      </c>
      <c s="180" t="str">
        <f t="shared" si="1376"/>
        <v/>
      </c>
      <c s="180" t="str">
        <f t="shared" si="1376"/>
        <v/>
      </c>
      <c s="180" t="str">
        <f t="shared" si="1376"/>
        <v/>
      </c>
      <c s="180" t="str">
        <f t="shared" si="1376"/>
        <v/>
      </c>
      <c s="182" t="str">
        <f t="shared" si="1376"/>
        <v/>
      </c>
      <c s="180" t="str">
        <f t="shared" si="1376"/>
        <v/>
      </c>
      <c s="180" t="str">
        <f t="shared" si="1376"/>
        <v/>
      </c>
      <c s="180" t="str">
        <f t="shared" si="1376"/>
        <v/>
      </c>
      <c s="180" t="str">
        <f t="shared" si="1376"/>
        <v/>
      </c>
      <c s="180" t="str">
        <f t="shared" si="1376"/>
        <v/>
      </c>
      <c s="180" t="str">
        <f t="shared" si="1376"/>
        <v/>
      </c>
    </row>
    <row r="1251" spans="1:65" ht="15.75" customHeight="1">
      <c r="A1251" s="176" t="str">
        <f>IF('S.D.PASTE SHEET'!A1251="","",'S.D.PASTE SHEET'!A1251)</f>
        <v/>
      </c>
      <c s="176" t="str">
        <f>IF('S.D.PASTE SHEET'!B1251="","",'S.D.PASTE SHEET'!B1251)</f>
        <v/>
      </c>
      <c s="176" t="str">
        <f>IF('S.D.PASTE SHEET'!C1251="","",'S.D.PASTE SHEET'!C1251)</f>
        <v/>
      </c>
      <c s="177" t="str">
        <f>IF('S.D.PASTE SHEET'!D1251="","",'S.D.PASTE SHEET'!D1251)</f>
        <v/>
      </c>
      <c s="176" t="str">
        <f>IF('S.D.PASTE SHEET'!E1251="","",UPPER('S.D.PASTE SHEET'!E1251))</f>
        <v/>
      </c>
      <c s="176" t="str">
        <f>IF('S.D.PASTE SHEET'!F1251="","",'S.D.PASTE SHEET'!F1251)</f>
        <v/>
      </c>
      <c s="176" t="str">
        <f>IF('S.D.PASTE SHEET'!G1251="","",UPPER('S.D.PASTE SHEET'!G1251))</f>
        <v/>
      </c>
      <c s="176" t="str">
        <f>IF('S.D.PASTE SHEET'!H1251="","",UPPER('S.D.PASTE SHEET'!H1251))</f>
        <v/>
      </c>
      <c s="176" t="str">
        <f>IF('S.D.PASTE SHEET'!I1251="","",'S.D.PASTE SHEET'!I1251)</f>
        <v/>
      </c>
      <c s="177" t="str">
        <f>IF('S.D.PASTE SHEET'!J1251="","",'S.D.PASTE SHEET'!J1251)</f>
        <v/>
      </c>
      <c s="176" t="str">
        <f>IF('S.D.PASTE SHEET'!K1251="","",'S.D.PASTE SHEET'!K1251)</f>
        <v/>
      </c>
      <c s="176" t="str">
        <f>IF('S.D.PASTE SHEET'!L1251="","",'S.D.PASTE SHEET'!L1251)</f>
        <v/>
      </c>
      <c s="176" t="str">
        <f>IF('S.D.PASTE SHEET'!M1251="","",'S.D.PASTE SHEET'!M1251)</f>
        <v/>
      </c>
      <c s="176" t="str">
        <f>IF('S.D.PASTE SHEET'!N1251="","",'S.D.PASTE SHEET'!N1251)</f>
        <v/>
      </c>
      <c s="176" t="str">
        <f>IF('S.D.PASTE SHEET'!O1251="","",'S.D.PASTE SHEET'!O1251)</f>
        <v/>
      </c>
      <c s="176" t="str">
        <f>IF('S.D.PASTE SHEET'!P1251="","",'S.D.PASTE SHEET'!P1251)</f>
        <v/>
      </c>
      <c s="176" t="str">
        <f>IF('S.D.PASTE SHEET'!Q1251="","",'S.D.PASTE SHEET'!Q1251)</f>
        <v/>
      </c>
      <c s="176" t="str">
        <f>IF('S.D.PASTE SHEET'!R1251="","",'S.D.PASTE SHEET'!R1251)</f>
        <v/>
      </c>
      <c s="176" t="str">
        <f>IF('S.D.PASTE SHEET'!S1251="","",'S.D.PASTE SHEET'!S1251)</f>
        <v/>
      </c>
      <c s="176" t="str">
        <f>IF('S.D.PASTE SHEET'!T1251="","",'S.D.PASTE SHEET'!T1251)</f>
        <v/>
      </c>
      <c s="176" t="str">
        <f>IF('S.D.PASTE SHEET'!U1251="","",'S.D.PASTE SHEET'!U1251)</f>
        <v/>
      </c>
      <c s="176" t="str">
        <f>IF('S.D.PASTE SHEET'!V1251="","",'S.D.PASTE SHEET'!V1251)</f>
        <v/>
      </c>
      <c s="176" t="str">
        <f>IF('S.D.PASTE SHEET'!W1251="","",'S.D.PASTE SHEET'!W1251)</f>
        <v/>
      </c>
      <c s="176" t="str">
        <f>IF('S.D.PASTE SHEET'!X1251="","",'S.D.PASTE SHEET'!X1251)</f>
        <v/>
      </c>
      <c s="176" t="str">
        <f>IF('S.D.PASTE SHEET'!Y1251="","",'S.D.PASTE SHEET'!Y1251)</f>
        <v/>
      </c>
      <c s="176" t="str">
        <f>IF('S.D.PASTE SHEET'!Z1251="","",'S.D.PASTE SHEET'!Z1251)</f>
        <v/>
      </c>
      <c s="176" t="str">
        <f>IF('S.D.PASTE SHEET'!AA1251="","",'S.D.PASTE SHEET'!AA1251)</f>
        <v/>
      </c>
      <c s="176" t="str">
        <f>IF('S.D.PASTE SHEET'!AB1251="","",'S.D.PASTE SHEET'!AB1251)</f>
        <v/>
      </c>
      <c s="176" t="str">
        <f>IF('S.D.PASTE SHEET'!AC1251="","",'S.D.PASTE SHEET'!AC1251)</f>
        <v/>
      </c>
      <c s="176" t="str">
        <f>IF('S.D.PASTE SHEET'!AD1251="","",'S.D.PASTE SHEET'!AD1251)</f>
        <v/>
      </c>
      <c s="178"/>
      <c s="179" t="str">
        <f>IF(AK1251="","",IF(AK1251&gt;0,COUNT($AG$2:AG1251),""))</f>
        <v/>
      </c>
      <c s="180" t="str">
        <f t="shared" si="1374"/>
        <v/>
      </c>
      <c s="180" t="str">
        <f t="shared" si="1374"/>
        <v/>
      </c>
      <c s="180" t="str">
        <f t="shared" si="1374"/>
        <v/>
      </c>
      <c s="181" t="str">
        <f t="shared" si="1374"/>
        <v/>
      </c>
      <c s="180" t="str">
        <f t="shared" si="1374"/>
        <v/>
      </c>
      <c s="180" t="str">
        <f t="shared" si="1374"/>
        <v/>
      </c>
      <c s="180" t="str">
        <f t="shared" si="1374"/>
        <v/>
      </c>
      <c s="180" t="str">
        <f t="shared" si="1374"/>
        <v/>
      </c>
      <c s="180" t="str">
        <f t="shared" si="1374"/>
        <v/>
      </c>
      <c s="181" t="str">
        <f t="shared" si="1374"/>
        <v/>
      </c>
      <c s="180" t="str">
        <f t="shared" si="1374"/>
        <v/>
      </c>
      <c s="180" t="str">
        <f t="shared" si="1374"/>
        <v/>
      </c>
      <c s="180" t="str">
        <f t="shared" si="1374"/>
        <v/>
      </c>
      <c s="180" t="str">
        <f t="shared" si="1374"/>
        <v/>
      </c>
      <c s="180" t="str">
        <f t="shared" si="1374"/>
        <v/>
      </c>
      <c s="180" t="str">
        <f t="shared" si="1374"/>
        <v/>
      </c>
      <c r="AX1251" s="180" t="str">
        <f>IF(BC1251="","",IF(BC1251&gt;0,COUNT($AY$2:AY1251),""))</f>
        <v/>
      </c>
      <c s="180" t="str">
        <f t="shared" si="1377" ref="AY1251">IF(AND($BB$1=5,$A1251=5,$BC$1=C1251),B1251,"")</f>
        <v/>
      </c>
      <c s="180" t="str">
        <f t="shared" si="1376"/>
        <v/>
      </c>
      <c s="182" t="str">
        <f t="shared" si="1376"/>
        <v/>
      </c>
      <c s="180" t="str">
        <f t="shared" si="1376"/>
        <v/>
      </c>
      <c s="180" t="str">
        <f t="shared" si="1376"/>
        <v/>
      </c>
      <c s="180" t="str">
        <f t="shared" si="1376"/>
        <v/>
      </c>
      <c s="180" t="str">
        <f t="shared" si="1376"/>
        <v/>
      </c>
      <c s="180" t="str">
        <f t="shared" si="1376"/>
        <v/>
      </c>
      <c s="182" t="str">
        <f t="shared" si="1376"/>
        <v/>
      </c>
      <c s="180" t="str">
        <f t="shared" si="1376"/>
        <v/>
      </c>
      <c s="180" t="str">
        <f t="shared" si="1376"/>
        <v/>
      </c>
      <c s="180" t="str">
        <f t="shared" si="1376"/>
        <v/>
      </c>
      <c s="180" t="str">
        <f t="shared" si="1376"/>
        <v/>
      </c>
      <c s="180" t="str">
        <f t="shared" si="1376"/>
        <v/>
      </c>
      <c s="180" t="str">
        <f t="shared" si="1376"/>
        <v/>
      </c>
    </row>
    <row r="1252" spans="1:65" ht="15.75" customHeight="1">
      <c r="A1252" s="176" t="str">
        <f>IF('S.D.PASTE SHEET'!A1252="","",'S.D.PASTE SHEET'!A1252)</f>
        <v/>
      </c>
      <c s="176" t="str">
        <f>IF('S.D.PASTE SHEET'!B1252="","",'S.D.PASTE SHEET'!B1252)</f>
        <v/>
      </c>
      <c s="176" t="str">
        <f>IF('S.D.PASTE SHEET'!C1252="","",'S.D.PASTE SHEET'!C1252)</f>
        <v/>
      </c>
      <c s="177" t="str">
        <f>IF('S.D.PASTE SHEET'!D1252="","",'S.D.PASTE SHEET'!D1252)</f>
        <v/>
      </c>
      <c s="176" t="str">
        <f>IF('S.D.PASTE SHEET'!E1252="","",UPPER('S.D.PASTE SHEET'!E1252))</f>
        <v/>
      </c>
      <c s="176" t="str">
        <f>IF('S.D.PASTE SHEET'!F1252="","",'S.D.PASTE SHEET'!F1252)</f>
        <v/>
      </c>
      <c s="176" t="str">
        <f>IF('S.D.PASTE SHEET'!G1252="","",UPPER('S.D.PASTE SHEET'!G1252))</f>
        <v/>
      </c>
      <c s="176" t="str">
        <f>IF('S.D.PASTE SHEET'!H1252="","",UPPER('S.D.PASTE SHEET'!H1252))</f>
        <v/>
      </c>
      <c s="176" t="str">
        <f>IF('S.D.PASTE SHEET'!I1252="","",'S.D.PASTE SHEET'!I1252)</f>
        <v/>
      </c>
      <c s="177" t="str">
        <f>IF('S.D.PASTE SHEET'!J1252="","",'S.D.PASTE SHEET'!J1252)</f>
        <v/>
      </c>
      <c s="176" t="str">
        <f>IF('S.D.PASTE SHEET'!K1252="","",'S.D.PASTE SHEET'!K1252)</f>
        <v/>
      </c>
      <c s="176" t="str">
        <f>IF('S.D.PASTE SHEET'!L1252="","",'S.D.PASTE SHEET'!L1252)</f>
        <v/>
      </c>
      <c s="176" t="str">
        <f>IF('S.D.PASTE SHEET'!M1252="","",'S.D.PASTE SHEET'!M1252)</f>
        <v/>
      </c>
      <c s="176" t="str">
        <f>IF('S.D.PASTE SHEET'!N1252="","",'S.D.PASTE SHEET'!N1252)</f>
        <v/>
      </c>
      <c s="176" t="str">
        <f>IF('S.D.PASTE SHEET'!O1252="","",'S.D.PASTE SHEET'!O1252)</f>
        <v/>
      </c>
      <c s="176" t="str">
        <f>IF('S.D.PASTE SHEET'!P1252="","",'S.D.PASTE SHEET'!P1252)</f>
        <v/>
      </c>
      <c s="176" t="str">
        <f>IF('S.D.PASTE SHEET'!Q1252="","",'S.D.PASTE SHEET'!Q1252)</f>
        <v/>
      </c>
      <c s="176" t="str">
        <f>IF('S.D.PASTE SHEET'!R1252="","",'S.D.PASTE SHEET'!R1252)</f>
        <v/>
      </c>
      <c s="176" t="str">
        <f>IF('S.D.PASTE SHEET'!S1252="","",'S.D.PASTE SHEET'!S1252)</f>
        <v/>
      </c>
      <c s="176" t="str">
        <f>IF('S.D.PASTE SHEET'!T1252="","",'S.D.PASTE SHEET'!T1252)</f>
        <v/>
      </c>
      <c s="176" t="str">
        <f>IF('S.D.PASTE SHEET'!U1252="","",'S.D.PASTE SHEET'!U1252)</f>
        <v/>
      </c>
      <c s="176" t="str">
        <f>IF('S.D.PASTE SHEET'!V1252="","",'S.D.PASTE SHEET'!V1252)</f>
        <v/>
      </c>
      <c s="176" t="str">
        <f>IF('S.D.PASTE SHEET'!W1252="","",'S.D.PASTE SHEET'!W1252)</f>
        <v/>
      </c>
      <c s="176" t="str">
        <f>IF('S.D.PASTE SHEET'!X1252="","",'S.D.PASTE SHEET'!X1252)</f>
        <v/>
      </c>
      <c s="176" t="str">
        <f>IF('S.D.PASTE SHEET'!Y1252="","",'S.D.PASTE SHEET'!Y1252)</f>
        <v/>
      </c>
      <c s="176" t="str">
        <f>IF('S.D.PASTE SHEET'!Z1252="","",'S.D.PASTE SHEET'!Z1252)</f>
        <v/>
      </c>
      <c s="176" t="str">
        <f>IF('S.D.PASTE SHEET'!AA1252="","",'S.D.PASTE SHEET'!AA1252)</f>
        <v/>
      </c>
      <c s="176" t="str">
        <f>IF('S.D.PASTE SHEET'!AB1252="","",'S.D.PASTE SHEET'!AB1252)</f>
        <v/>
      </c>
      <c s="176" t="str">
        <f>IF('S.D.PASTE SHEET'!AC1252="","",'S.D.PASTE SHEET'!AC1252)</f>
        <v/>
      </c>
      <c s="176" t="str">
        <f>IF('S.D.PASTE SHEET'!AD1252="","",'S.D.PASTE SHEET'!AD1252)</f>
        <v/>
      </c>
      <c s="178"/>
      <c s="179" t="str">
        <f>IF(AK1252="","",IF(AK1252&gt;0,COUNT($AG$2:AG1252),""))</f>
        <v/>
      </c>
      <c s="180" t="str">
        <f t="shared" si="1374"/>
        <v/>
      </c>
      <c s="180" t="str">
        <f t="shared" si="1374"/>
        <v/>
      </c>
      <c s="180" t="str">
        <f t="shared" si="1374"/>
        <v/>
      </c>
      <c s="181" t="str">
        <f t="shared" si="1374"/>
        <v/>
      </c>
      <c s="180" t="str">
        <f t="shared" si="1374"/>
        <v/>
      </c>
      <c s="180" t="str">
        <f t="shared" si="1374"/>
        <v/>
      </c>
      <c s="180" t="str">
        <f t="shared" si="1374"/>
        <v/>
      </c>
      <c s="180" t="str">
        <f t="shared" si="1374"/>
        <v/>
      </c>
      <c s="180" t="str">
        <f t="shared" si="1374"/>
        <v/>
      </c>
      <c s="181" t="str">
        <f t="shared" si="1374"/>
        <v/>
      </c>
      <c s="180" t="str">
        <f t="shared" si="1374"/>
        <v/>
      </c>
      <c s="180" t="str">
        <f t="shared" si="1374"/>
        <v/>
      </c>
      <c s="180" t="str">
        <f t="shared" si="1374"/>
        <v/>
      </c>
      <c s="180" t="str">
        <f t="shared" si="1374"/>
        <v/>
      </c>
      <c s="180" t="str">
        <f t="shared" si="1374"/>
        <v/>
      </c>
      <c s="180" t="str">
        <f t="shared" si="1374"/>
        <v/>
      </c>
      <c r="AX1252" s="180" t="str">
        <f>IF(BC1252="","",IF(BC1252&gt;0,COUNT($AY$2:AY1252),""))</f>
        <v/>
      </c>
      <c s="180" t="str">
        <f t="shared" si="1378" ref="AY1252">IF(AND($BB$1=5,$A1252=5,$BC$1=C1252),B1252,"")</f>
        <v/>
      </c>
      <c s="180" t="str">
        <f t="shared" si="1376"/>
        <v/>
      </c>
      <c s="182" t="str">
        <f t="shared" si="1376"/>
        <v/>
      </c>
      <c s="180" t="str">
        <f t="shared" si="1376"/>
        <v/>
      </c>
      <c s="180" t="str">
        <f t="shared" si="1376"/>
        <v/>
      </c>
      <c s="180" t="str">
        <f t="shared" si="1376"/>
        <v/>
      </c>
      <c s="180" t="str">
        <f t="shared" si="1376"/>
        <v/>
      </c>
      <c s="180" t="str">
        <f t="shared" si="1376"/>
        <v/>
      </c>
      <c s="182" t="str">
        <f t="shared" si="1376"/>
        <v/>
      </c>
      <c s="180" t="str">
        <f t="shared" si="1376"/>
        <v/>
      </c>
      <c s="180" t="str">
        <f t="shared" si="1376"/>
        <v/>
      </c>
      <c s="180" t="str">
        <f t="shared" si="1376"/>
        <v/>
      </c>
      <c s="180" t="str">
        <f t="shared" si="1376"/>
        <v/>
      </c>
      <c s="180" t="str">
        <f t="shared" si="1376"/>
        <v/>
      </c>
      <c s="180" t="str">
        <f t="shared" si="1376"/>
        <v/>
      </c>
    </row>
    <row r="1253" spans="1:65" ht="15.75" customHeight="1">
      <c r="A1253" s="176" t="str">
        <f>IF('S.D.PASTE SHEET'!A1253="","",'S.D.PASTE SHEET'!A1253)</f>
        <v/>
      </c>
      <c s="176" t="str">
        <f>IF('S.D.PASTE SHEET'!B1253="","",'S.D.PASTE SHEET'!B1253)</f>
        <v/>
      </c>
      <c s="176" t="str">
        <f>IF('S.D.PASTE SHEET'!C1253="","",'S.D.PASTE SHEET'!C1253)</f>
        <v/>
      </c>
      <c s="177" t="str">
        <f>IF('S.D.PASTE SHEET'!D1253="","",'S.D.PASTE SHEET'!D1253)</f>
        <v/>
      </c>
      <c s="176" t="str">
        <f>IF('S.D.PASTE SHEET'!E1253="","",UPPER('S.D.PASTE SHEET'!E1253))</f>
        <v/>
      </c>
      <c s="176" t="str">
        <f>IF('S.D.PASTE SHEET'!F1253="","",'S.D.PASTE SHEET'!F1253)</f>
        <v/>
      </c>
      <c s="176" t="str">
        <f>IF('S.D.PASTE SHEET'!G1253="","",UPPER('S.D.PASTE SHEET'!G1253))</f>
        <v/>
      </c>
      <c s="176" t="str">
        <f>IF('S.D.PASTE SHEET'!H1253="","",UPPER('S.D.PASTE SHEET'!H1253))</f>
        <v/>
      </c>
      <c s="176" t="str">
        <f>IF('S.D.PASTE SHEET'!I1253="","",'S.D.PASTE SHEET'!I1253)</f>
        <v/>
      </c>
      <c s="177" t="str">
        <f>IF('S.D.PASTE SHEET'!J1253="","",'S.D.PASTE SHEET'!J1253)</f>
        <v/>
      </c>
      <c s="176" t="str">
        <f>IF('S.D.PASTE SHEET'!K1253="","",'S.D.PASTE SHEET'!K1253)</f>
        <v/>
      </c>
      <c s="176" t="str">
        <f>IF('S.D.PASTE SHEET'!L1253="","",'S.D.PASTE SHEET'!L1253)</f>
        <v/>
      </c>
      <c s="176" t="str">
        <f>IF('S.D.PASTE SHEET'!M1253="","",'S.D.PASTE SHEET'!M1253)</f>
        <v/>
      </c>
      <c s="176" t="str">
        <f>IF('S.D.PASTE SHEET'!N1253="","",'S.D.PASTE SHEET'!N1253)</f>
        <v/>
      </c>
      <c s="176" t="str">
        <f>IF('S.D.PASTE SHEET'!O1253="","",'S.D.PASTE SHEET'!O1253)</f>
        <v/>
      </c>
      <c s="176" t="str">
        <f>IF('S.D.PASTE SHEET'!P1253="","",'S.D.PASTE SHEET'!P1253)</f>
        <v/>
      </c>
      <c s="176" t="str">
        <f>IF('S.D.PASTE SHEET'!Q1253="","",'S.D.PASTE SHEET'!Q1253)</f>
        <v/>
      </c>
      <c s="176" t="str">
        <f>IF('S.D.PASTE SHEET'!R1253="","",'S.D.PASTE SHEET'!R1253)</f>
        <v/>
      </c>
      <c s="176" t="str">
        <f>IF('S.D.PASTE SHEET'!S1253="","",'S.D.PASTE SHEET'!S1253)</f>
        <v/>
      </c>
      <c s="176" t="str">
        <f>IF('S.D.PASTE SHEET'!T1253="","",'S.D.PASTE SHEET'!T1253)</f>
        <v/>
      </c>
      <c s="176" t="str">
        <f>IF('S.D.PASTE SHEET'!U1253="","",'S.D.PASTE SHEET'!U1253)</f>
        <v/>
      </c>
      <c s="176" t="str">
        <f>IF('S.D.PASTE SHEET'!V1253="","",'S.D.PASTE SHEET'!V1253)</f>
        <v/>
      </c>
      <c s="176" t="str">
        <f>IF('S.D.PASTE SHEET'!W1253="","",'S.D.PASTE SHEET'!W1253)</f>
        <v/>
      </c>
      <c s="176" t="str">
        <f>IF('S.D.PASTE SHEET'!X1253="","",'S.D.PASTE SHEET'!X1253)</f>
        <v/>
      </c>
      <c s="176" t="str">
        <f>IF('S.D.PASTE SHEET'!Y1253="","",'S.D.PASTE SHEET'!Y1253)</f>
        <v/>
      </c>
      <c s="176" t="str">
        <f>IF('S.D.PASTE SHEET'!Z1253="","",'S.D.PASTE SHEET'!Z1253)</f>
        <v/>
      </c>
      <c s="176" t="str">
        <f>IF('S.D.PASTE SHEET'!AA1253="","",'S.D.PASTE SHEET'!AA1253)</f>
        <v/>
      </c>
      <c s="176" t="str">
        <f>IF('S.D.PASTE SHEET'!AB1253="","",'S.D.PASTE SHEET'!AB1253)</f>
        <v/>
      </c>
      <c s="176" t="str">
        <f>IF('S.D.PASTE SHEET'!AC1253="","",'S.D.PASTE SHEET'!AC1253)</f>
        <v/>
      </c>
      <c s="176" t="str">
        <f>IF('S.D.PASTE SHEET'!AD1253="","",'S.D.PASTE SHEET'!AD1253)</f>
        <v/>
      </c>
      <c s="178"/>
      <c s="179" t="str">
        <f>IF(AK1253="","",IF(AK1253&gt;0,COUNT($AG$2:AG1253),""))</f>
        <v/>
      </c>
      <c s="180" t="str">
        <f t="shared" si="1374"/>
        <v/>
      </c>
      <c s="180" t="str">
        <f t="shared" si="1374"/>
        <v/>
      </c>
      <c s="180" t="str">
        <f t="shared" si="1374"/>
        <v/>
      </c>
      <c s="181" t="str">
        <f t="shared" si="1374"/>
        <v/>
      </c>
      <c s="180" t="str">
        <f t="shared" si="1374"/>
        <v/>
      </c>
      <c s="180" t="str">
        <f t="shared" si="1374"/>
        <v/>
      </c>
      <c s="180" t="str">
        <f t="shared" si="1374"/>
        <v/>
      </c>
      <c s="180" t="str">
        <f t="shared" si="1374"/>
        <v/>
      </c>
      <c s="180" t="str">
        <f t="shared" si="1374"/>
        <v/>
      </c>
      <c s="181" t="str">
        <f t="shared" si="1374"/>
        <v/>
      </c>
      <c s="180" t="str">
        <f t="shared" si="1374"/>
        <v/>
      </c>
      <c s="180" t="str">
        <f t="shared" si="1374"/>
        <v/>
      </c>
      <c s="180" t="str">
        <f t="shared" si="1374"/>
        <v/>
      </c>
      <c s="180" t="str">
        <f t="shared" si="1374"/>
        <v/>
      </c>
      <c s="180" t="str">
        <f t="shared" si="1374"/>
        <v/>
      </c>
      <c s="180" t="str">
        <f t="shared" si="1374"/>
        <v/>
      </c>
      <c r="AX1253" s="180" t="str">
        <f>IF(BC1253="","",IF(BC1253&gt;0,COUNT($AY$2:AY1253),""))</f>
        <v/>
      </c>
      <c s="180" t="str">
        <f t="shared" si="1379" ref="AY1253">IF(AND($BB$1=5,$A1253=5,$BC$1=C1253),B1253,"")</f>
        <v/>
      </c>
      <c s="180" t="str">
        <f t="shared" si="1376"/>
        <v/>
      </c>
      <c s="182" t="str">
        <f t="shared" si="1376"/>
        <v/>
      </c>
      <c s="180" t="str">
        <f t="shared" si="1376"/>
        <v/>
      </c>
      <c s="180" t="str">
        <f t="shared" si="1376"/>
        <v/>
      </c>
      <c s="180" t="str">
        <f t="shared" si="1376"/>
        <v/>
      </c>
      <c s="180" t="str">
        <f t="shared" si="1376"/>
        <v/>
      </c>
      <c s="180" t="str">
        <f t="shared" si="1376"/>
        <v/>
      </c>
      <c s="182" t="str">
        <f t="shared" si="1376"/>
        <v/>
      </c>
      <c s="180" t="str">
        <f t="shared" si="1376"/>
        <v/>
      </c>
      <c s="180" t="str">
        <f t="shared" si="1376"/>
        <v/>
      </c>
      <c s="180" t="str">
        <f t="shared" si="1376"/>
        <v/>
      </c>
      <c s="180" t="str">
        <f t="shared" si="1376"/>
        <v/>
      </c>
      <c s="180" t="str">
        <f t="shared" si="1376"/>
        <v/>
      </c>
      <c s="180" t="str">
        <f t="shared" si="1376"/>
        <v/>
      </c>
    </row>
    <row r="1254" spans="1:65" ht="15.75" customHeight="1">
      <c r="A1254" s="176" t="str">
        <f>IF('S.D.PASTE SHEET'!A1254="","",'S.D.PASTE SHEET'!A1254)</f>
        <v/>
      </c>
      <c s="176" t="str">
        <f>IF('S.D.PASTE SHEET'!B1254="","",'S.D.PASTE SHEET'!B1254)</f>
        <v/>
      </c>
      <c s="176" t="str">
        <f>IF('S.D.PASTE SHEET'!C1254="","",'S.D.PASTE SHEET'!C1254)</f>
        <v/>
      </c>
      <c s="177" t="str">
        <f>IF('S.D.PASTE SHEET'!D1254="","",'S.D.PASTE SHEET'!D1254)</f>
        <v/>
      </c>
      <c s="176" t="str">
        <f>IF('S.D.PASTE SHEET'!E1254="","",UPPER('S.D.PASTE SHEET'!E1254))</f>
        <v/>
      </c>
      <c s="176" t="str">
        <f>IF('S.D.PASTE SHEET'!F1254="","",'S.D.PASTE SHEET'!F1254)</f>
        <v/>
      </c>
      <c s="176" t="str">
        <f>IF('S.D.PASTE SHEET'!G1254="","",UPPER('S.D.PASTE SHEET'!G1254))</f>
        <v/>
      </c>
      <c s="176" t="str">
        <f>IF('S.D.PASTE SHEET'!H1254="","",UPPER('S.D.PASTE SHEET'!H1254))</f>
        <v/>
      </c>
      <c s="176" t="str">
        <f>IF('S.D.PASTE SHEET'!I1254="","",'S.D.PASTE SHEET'!I1254)</f>
        <v/>
      </c>
      <c s="177" t="str">
        <f>IF('S.D.PASTE SHEET'!J1254="","",'S.D.PASTE SHEET'!J1254)</f>
        <v/>
      </c>
      <c s="176" t="str">
        <f>IF('S.D.PASTE SHEET'!K1254="","",'S.D.PASTE SHEET'!K1254)</f>
        <v/>
      </c>
      <c s="176" t="str">
        <f>IF('S.D.PASTE SHEET'!L1254="","",'S.D.PASTE SHEET'!L1254)</f>
        <v/>
      </c>
      <c s="176" t="str">
        <f>IF('S.D.PASTE SHEET'!M1254="","",'S.D.PASTE SHEET'!M1254)</f>
        <v/>
      </c>
      <c s="176" t="str">
        <f>IF('S.D.PASTE SHEET'!N1254="","",'S.D.PASTE SHEET'!N1254)</f>
        <v/>
      </c>
      <c s="176" t="str">
        <f>IF('S.D.PASTE SHEET'!O1254="","",'S.D.PASTE SHEET'!O1254)</f>
        <v/>
      </c>
      <c s="176" t="str">
        <f>IF('S.D.PASTE SHEET'!P1254="","",'S.D.PASTE SHEET'!P1254)</f>
        <v/>
      </c>
      <c s="176" t="str">
        <f>IF('S.D.PASTE SHEET'!Q1254="","",'S.D.PASTE SHEET'!Q1254)</f>
        <v/>
      </c>
      <c s="176" t="str">
        <f>IF('S.D.PASTE SHEET'!R1254="","",'S.D.PASTE SHEET'!R1254)</f>
        <v/>
      </c>
      <c s="176" t="str">
        <f>IF('S.D.PASTE SHEET'!S1254="","",'S.D.PASTE SHEET'!S1254)</f>
        <v/>
      </c>
      <c s="176" t="str">
        <f>IF('S.D.PASTE SHEET'!T1254="","",'S.D.PASTE SHEET'!T1254)</f>
        <v/>
      </c>
      <c s="176" t="str">
        <f>IF('S.D.PASTE SHEET'!U1254="","",'S.D.PASTE SHEET'!U1254)</f>
        <v/>
      </c>
      <c s="176" t="str">
        <f>IF('S.D.PASTE SHEET'!V1254="","",'S.D.PASTE SHEET'!V1254)</f>
        <v/>
      </c>
      <c s="176" t="str">
        <f>IF('S.D.PASTE SHEET'!W1254="","",'S.D.PASTE SHEET'!W1254)</f>
        <v/>
      </c>
      <c s="176" t="str">
        <f>IF('S.D.PASTE SHEET'!X1254="","",'S.D.PASTE SHEET'!X1254)</f>
        <v/>
      </c>
      <c s="176" t="str">
        <f>IF('S.D.PASTE SHEET'!Y1254="","",'S.D.PASTE SHEET'!Y1254)</f>
        <v/>
      </c>
      <c s="176" t="str">
        <f>IF('S.D.PASTE SHEET'!Z1254="","",'S.D.PASTE SHEET'!Z1254)</f>
        <v/>
      </c>
      <c s="176" t="str">
        <f>IF('S.D.PASTE SHEET'!AA1254="","",'S.D.PASTE SHEET'!AA1254)</f>
        <v/>
      </c>
      <c s="176" t="str">
        <f>IF('S.D.PASTE SHEET'!AB1254="","",'S.D.PASTE SHEET'!AB1254)</f>
        <v/>
      </c>
      <c s="176" t="str">
        <f>IF('S.D.PASTE SHEET'!AC1254="","",'S.D.PASTE SHEET'!AC1254)</f>
        <v/>
      </c>
      <c s="176" t="str">
        <f>IF('S.D.PASTE SHEET'!AD1254="","",'S.D.PASTE SHEET'!AD1254)</f>
        <v/>
      </c>
      <c s="178"/>
      <c s="179" t="str">
        <f>IF(AK1254="","",IF(AK1254&gt;0,COUNT($AG$2:AG1254),""))</f>
        <v/>
      </c>
      <c s="180" t="str">
        <f t="shared" si="1374"/>
        <v/>
      </c>
      <c s="180" t="str">
        <f t="shared" si="1374"/>
        <v/>
      </c>
      <c s="180" t="str">
        <f t="shared" si="1374"/>
        <v/>
      </c>
      <c s="181" t="str">
        <f t="shared" si="1374"/>
        <v/>
      </c>
      <c s="180" t="str">
        <f t="shared" si="1374"/>
        <v/>
      </c>
      <c s="180" t="str">
        <f t="shared" si="1374"/>
        <v/>
      </c>
      <c s="180" t="str">
        <f t="shared" si="1374"/>
        <v/>
      </c>
      <c s="180" t="str">
        <f t="shared" si="1374"/>
        <v/>
      </c>
      <c s="180" t="str">
        <f t="shared" si="1374"/>
        <v/>
      </c>
      <c s="181" t="str">
        <f t="shared" si="1374"/>
        <v/>
      </c>
      <c s="180" t="str">
        <f t="shared" si="1374"/>
        <v/>
      </c>
      <c s="180" t="str">
        <f t="shared" si="1374"/>
        <v/>
      </c>
      <c s="180" t="str">
        <f t="shared" si="1374"/>
        <v/>
      </c>
      <c s="180" t="str">
        <f t="shared" si="1374"/>
        <v/>
      </c>
      <c s="180" t="str">
        <f t="shared" si="1374"/>
        <v/>
      </c>
      <c s="180" t="str">
        <f t="shared" si="1374"/>
        <v/>
      </c>
      <c r="AX1254" s="180" t="str">
        <f>IF(BC1254="","",IF(BC1254&gt;0,COUNT($AY$2:AY1254),""))</f>
        <v/>
      </c>
      <c s="180" t="str">
        <f t="shared" si="1380" ref="AY1254">IF(AND($BB$1=5,$A1254=5,$BC$1=C1254),B1254,"")</f>
        <v/>
      </c>
      <c s="180" t="str">
        <f t="shared" si="1376"/>
        <v/>
      </c>
      <c s="182" t="str">
        <f t="shared" si="1376"/>
        <v/>
      </c>
      <c s="180" t="str">
        <f t="shared" si="1376"/>
        <v/>
      </c>
      <c s="180" t="str">
        <f t="shared" si="1376"/>
        <v/>
      </c>
      <c s="180" t="str">
        <f t="shared" si="1376"/>
        <v/>
      </c>
      <c s="180" t="str">
        <f t="shared" si="1376"/>
        <v/>
      </c>
      <c s="180" t="str">
        <f t="shared" si="1376"/>
        <v/>
      </c>
      <c s="182" t="str">
        <f t="shared" si="1376"/>
        <v/>
      </c>
      <c s="180" t="str">
        <f t="shared" si="1376"/>
        <v/>
      </c>
      <c s="180" t="str">
        <f t="shared" si="1376"/>
        <v/>
      </c>
      <c s="180" t="str">
        <f t="shared" si="1376"/>
        <v/>
      </c>
      <c s="180" t="str">
        <f t="shared" si="1376"/>
        <v/>
      </c>
      <c s="180" t="str">
        <f t="shared" si="1376"/>
        <v/>
      </c>
      <c s="180" t="str">
        <f t="shared" si="1376"/>
        <v/>
      </c>
    </row>
    <row r="1255" spans="1:65" ht="15.75" customHeight="1">
      <c r="A1255" s="176" t="str">
        <f>IF('S.D.PASTE SHEET'!A1255="","",'S.D.PASTE SHEET'!A1255)</f>
        <v/>
      </c>
      <c s="176" t="str">
        <f>IF('S.D.PASTE SHEET'!B1255="","",'S.D.PASTE SHEET'!B1255)</f>
        <v/>
      </c>
      <c s="176" t="str">
        <f>IF('S.D.PASTE SHEET'!C1255="","",'S.D.PASTE SHEET'!C1255)</f>
        <v/>
      </c>
      <c s="177" t="str">
        <f>IF('S.D.PASTE SHEET'!D1255="","",'S.D.PASTE SHEET'!D1255)</f>
        <v/>
      </c>
      <c s="176" t="str">
        <f>IF('S.D.PASTE SHEET'!E1255="","",UPPER('S.D.PASTE SHEET'!E1255))</f>
        <v/>
      </c>
      <c s="176" t="str">
        <f>IF('S.D.PASTE SHEET'!F1255="","",'S.D.PASTE SHEET'!F1255)</f>
        <v/>
      </c>
      <c s="176" t="str">
        <f>IF('S.D.PASTE SHEET'!G1255="","",UPPER('S.D.PASTE SHEET'!G1255))</f>
        <v/>
      </c>
      <c s="176" t="str">
        <f>IF('S.D.PASTE SHEET'!H1255="","",UPPER('S.D.PASTE SHEET'!H1255))</f>
        <v/>
      </c>
      <c s="176" t="str">
        <f>IF('S.D.PASTE SHEET'!I1255="","",'S.D.PASTE SHEET'!I1255)</f>
        <v/>
      </c>
      <c s="177" t="str">
        <f>IF('S.D.PASTE SHEET'!J1255="","",'S.D.PASTE SHEET'!J1255)</f>
        <v/>
      </c>
      <c s="176" t="str">
        <f>IF('S.D.PASTE SHEET'!K1255="","",'S.D.PASTE SHEET'!K1255)</f>
        <v/>
      </c>
      <c s="176" t="str">
        <f>IF('S.D.PASTE SHEET'!L1255="","",'S.D.PASTE SHEET'!L1255)</f>
        <v/>
      </c>
      <c s="176" t="str">
        <f>IF('S.D.PASTE SHEET'!M1255="","",'S.D.PASTE SHEET'!M1255)</f>
        <v/>
      </c>
      <c s="176" t="str">
        <f>IF('S.D.PASTE SHEET'!N1255="","",'S.D.PASTE SHEET'!N1255)</f>
        <v/>
      </c>
      <c s="176" t="str">
        <f>IF('S.D.PASTE SHEET'!O1255="","",'S.D.PASTE SHEET'!O1255)</f>
        <v/>
      </c>
      <c s="176" t="str">
        <f>IF('S.D.PASTE SHEET'!P1255="","",'S.D.PASTE SHEET'!P1255)</f>
        <v/>
      </c>
      <c s="176" t="str">
        <f>IF('S.D.PASTE SHEET'!Q1255="","",'S.D.PASTE SHEET'!Q1255)</f>
        <v/>
      </c>
      <c s="176" t="str">
        <f>IF('S.D.PASTE SHEET'!R1255="","",'S.D.PASTE SHEET'!R1255)</f>
        <v/>
      </c>
      <c s="176" t="str">
        <f>IF('S.D.PASTE SHEET'!S1255="","",'S.D.PASTE SHEET'!S1255)</f>
        <v/>
      </c>
      <c s="176" t="str">
        <f>IF('S.D.PASTE SHEET'!T1255="","",'S.D.PASTE SHEET'!T1255)</f>
        <v/>
      </c>
      <c s="176" t="str">
        <f>IF('S.D.PASTE SHEET'!U1255="","",'S.D.PASTE SHEET'!U1255)</f>
        <v/>
      </c>
      <c s="176" t="str">
        <f>IF('S.D.PASTE SHEET'!V1255="","",'S.D.PASTE SHEET'!V1255)</f>
        <v/>
      </c>
      <c s="176" t="str">
        <f>IF('S.D.PASTE SHEET'!W1255="","",'S.D.PASTE SHEET'!W1255)</f>
        <v/>
      </c>
      <c s="176" t="str">
        <f>IF('S.D.PASTE SHEET'!X1255="","",'S.D.PASTE SHEET'!X1255)</f>
        <v/>
      </c>
      <c s="176" t="str">
        <f>IF('S.D.PASTE SHEET'!Y1255="","",'S.D.PASTE SHEET'!Y1255)</f>
        <v/>
      </c>
      <c s="176" t="str">
        <f>IF('S.D.PASTE SHEET'!Z1255="","",'S.D.PASTE SHEET'!Z1255)</f>
        <v/>
      </c>
      <c s="176" t="str">
        <f>IF('S.D.PASTE SHEET'!AA1255="","",'S.D.PASTE SHEET'!AA1255)</f>
        <v/>
      </c>
      <c s="176" t="str">
        <f>IF('S.D.PASTE SHEET'!AB1255="","",'S.D.PASTE SHEET'!AB1255)</f>
        <v/>
      </c>
      <c s="176" t="str">
        <f>IF('S.D.PASTE SHEET'!AC1255="","",'S.D.PASTE SHEET'!AC1255)</f>
        <v/>
      </c>
      <c s="176" t="str">
        <f>IF('S.D.PASTE SHEET'!AD1255="","",'S.D.PASTE SHEET'!AD1255)</f>
        <v/>
      </c>
      <c s="178"/>
      <c s="179" t="str">
        <f>IF(AK1255="","",IF(AK1255&gt;0,COUNT($AG$2:AG1255),""))</f>
        <v/>
      </c>
      <c s="180" t="str">
        <f t="shared" si="1374"/>
        <v/>
      </c>
      <c s="180" t="str">
        <f t="shared" si="1374"/>
        <v/>
      </c>
      <c s="180" t="str">
        <f t="shared" si="1374"/>
        <v/>
      </c>
      <c s="181" t="str">
        <f t="shared" si="1374"/>
        <v/>
      </c>
      <c s="180" t="str">
        <f t="shared" si="1374"/>
        <v/>
      </c>
      <c s="180" t="str">
        <f t="shared" si="1374"/>
        <v/>
      </c>
      <c s="180" t="str">
        <f t="shared" si="1374"/>
        <v/>
      </c>
      <c s="180" t="str">
        <f t="shared" si="1374"/>
        <v/>
      </c>
      <c s="180" t="str">
        <f t="shared" si="1374"/>
        <v/>
      </c>
      <c s="181" t="str">
        <f t="shared" si="1374"/>
        <v/>
      </c>
      <c s="180" t="str">
        <f t="shared" si="1374"/>
        <v/>
      </c>
      <c s="180" t="str">
        <f t="shared" si="1374"/>
        <v/>
      </c>
      <c s="180" t="str">
        <f t="shared" si="1374"/>
        <v/>
      </c>
      <c s="180" t="str">
        <f t="shared" si="1374"/>
        <v/>
      </c>
      <c s="180" t="str">
        <f t="shared" si="1374"/>
        <v/>
      </c>
      <c s="180" t="str">
        <f t="shared" si="1374"/>
        <v/>
      </c>
      <c r="AX1255" s="180" t="str">
        <f>IF(BC1255="","",IF(BC1255&gt;0,COUNT($AY$2:AY1255),""))</f>
        <v/>
      </c>
      <c s="180" t="str">
        <f t="shared" si="1381" ref="AY1255">IF(AND($BB$1=5,$A1255=5,$BC$1=C1255),B1255,"")</f>
        <v/>
      </c>
      <c s="180" t="str">
        <f t="shared" si="1376"/>
        <v/>
      </c>
      <c s="182" t="str">
        <f t="shared" si="1376"/>
        <v/>
      </c>
      <c s="180" t="str">
        <f t="shared" si="1376"/>
        <v/>
      </c>
      <c s="180" t="str">
        <f t="shared" si="1376"/>
        <v/>
      </c>
      <c s="180" t="str">
        <f t="shared" si="1376"/>
        <v/>
      </c>
      <c s="180" t="str">
        <f t="shared" si="1376"/>
        <v/>
      </c>
      <c s="180" t="str">
        <f t="shared" si="1376"/>
        <v/>
      </c>
      <c s="182" t="str">
        <f t="shared" si="1376"/>
        <v/>
      </c>
      <c s="180" t="str">
        <f t="shared" si="1376"/>
        <v/>
      </c>
      <c s="180" t="str">
        <f t="shared" si="1376"/>
        <v/>
      </c>
      <c s="180" t="str">
        <f t="shared" si="1376"/>
        <v/>
      </c>
      <c s="180" t="str">
        <f t="shared" si="1376"/>
        <v/>
      </c>
      <c s="180" t="str">
        <f t="shared" si="1376"/>
        <v/>
      </c>
      <c s="180" t="str">
        <f t="shared" si="1376"/>
        <v/>
      </c>
    </row>
    <row r="1256" spans="1:65" ht="15.75" customHeight="1">
      <c r="A1256" s="176" t="str">
        <f>IF('S.D.PASTE SHEET'!A1256="","",'S.D.PASTE SHEET'!A1256)</f>
        <v/>
      </c>
      <c s="176" t="str">
        <f>IF('S.D.PASTE SHEET'!B1256="","",'S.D.PASTE SHEET'!B1256)</f>
        <v/>
      </c>
      <c s="176" t="str">
        <f>IF('S.D.PASTE SHEET'!C1256="","",'S.D.PASTE SHEET'!C1256)</f>
        <v/>
      </c>
      <c s="177" t="str">
        <f>IF('S.D.PASTE SHEET'!D1256="","",'S.D.PASTE SHEET'!D1256)</f>
        <v/>
      </c>
      <c s="176" t="str">
        <f>IF('S.D.PASTE SHEET'!E1256="","",UPPER('S.D.PASTE SHEET'!E1256))</f>
        <v/>
      </c>
      <c s="176" t="str">
        <f>IF('S.D.PASTE SHEET'!F1256="","",'S.D.PASTE SHEET'!F1256)</f>
        <v/>
      </c>
      <c s="176" t="str">
        <f>IF('S.D.PASTE SHEET'!G1256="","",UPPER('S.D.PASTE SHEET'!G1256))</f>
        <v/>
      </c>
      <c s="176" t="str">
        <f>IF('S.D.PASTE SHEET'!H1256="","",UPPER('S.D.PASTE SHEET'!H1256))</f>
        <v/>
      </c>
      <c s="176" t="str">
        <f>IF('S.D.PASTE SHEET'!I1256="","",'S.D.PASTE SHEET'!I1256)</f>
        <v/>
      </c>
      <c s="177" t="str">
        <f>IF('S.D.PASTE SHEET'!J1256="","",'S.D.PASTE SHEET'!J1256)</f>
        <v/>
      </c>
      <c s="176" t="str">
        <f>IF('S.D.PASTE SHEET'!K1256="","",'S.D.PASTE SHEET'!K1256)</f>
        <v/>
      </c>
      <c s="176" t="str">
        <f>IF('S.D.PASTE SHEET'!L1256="","",'S.D.PASTE SHEET'!L1256)</f>
        <v/>
      </c>
      <c s="176" t="str">
        <f>IF('S.D.PASTE SHEET'!M1256="","",'S.D.PASTE SHEET'!M1256)</f>
        <v/>
      </c>
      <c s="176" t="str">
        <f>IF('S.D.PASTE SHEET'!N1256="","",'S.D.PASTE SHEET'!N1256)</f>
        <v/>
      </c>
      <c s="176" t="str">
        <f>IF('S.D.PASTE SHEET'!O1256="","",'S.D.PASTE SHEET'!O1256)</f>
        <v/>
      </c>
      <c s="176" t="str">
        <f>IF('S.D.PASTE SHEET'!P1256="","",'S.D.PASTE SHEET'!P1256)</f>
        <v/>
      </c>
      <c s="176" t="str">
        <f>IF('S.D.PASTE SHEET'!Q1256="","",'S.D.PASTE SHEET'!Q1256)</f>
        <v/>
      </c>
      <c s="176" t="str">
        <f>IF('S.D.PASTE SHEET'!R1256="","",'S.D.PASTE SHEET'!R1256)</f>
        <v/>
      </c>
      <c s="176" t="str">
        <f>IF('S.D.PASTE SHEET'!S1256="","",'S.D.PASTE SHEET'!S1256)</f>
        <v/>
      </c>
      <c s="176" t="str">
        <f>IF('S.D.PASTE SHEET'!T1256="","",'S.D.PASTE SHEET'!T1256)</f>
        <v/>
      </c>
      <c s="176" t="str">
        <f>IF('S.D.PASTE SHEET'!U1256="","",'S.D.PASTE SHEET'!U1256)</f>
        <v/>
      </c>
      <c s="176" t="str">
        <f>IF('S.D.PASTE SHEET'!V1256="","",'S.D.PASTE SHEET'!V1256)</f>
        <v/>
      </c>
      <c s="176" t="str">
        <f>IF('S.D.PASTE SHEET'!W1256="","",'S.D.PASTE SHEET'!W1256)</f>
        <v/>
      </c>
      <c s="176" t="str">
        <f>IF('S.D.PASTE SHEET'!X1256="","",'S.D.PASTE SHEET'!X1256)</f>
        <v/>
      </c>
      <c s="176" t="str">
        <f>IF('S.D.PASTE SHEET'!Y1256="","",'S.D.PASTE SHEET'!Y1256)</f>
        <v/>
      </c>
      <c s="176" t="str">
        <f>IF('S.D.PASTE SHEET'!Z1256="","",'S.D.PASTE SHEET'!Z1256)</f>
        <v/>
      </c>
      <c s="176" t="str">
        <f>IF('S.D.PASTE SHEET'!AA1256="","",'S.D.PASTE SHEET'!AA1256)</f>
        <v/>
      </c>
      <c s="176" t="str">
        <f>IF('S.D.PASTE SHEET'!AB1256="","",'S.D.PASTE SHEET'!AB1256)</f>
        <v/>
      </c>
      <c s="176" t="str">
        <f>IF('S.D.PASTE SHEET'!AC1256="","",'S.D.PASTE SHEET'!AC1256)</f>
        <v/>
      </c>
      <c s="176" t="str">
        <f>IF('S.D.PASTE SHEET'!AD1256="","",'S.D.PASTE SHEET'!AD1256)</f>
        <v/>
      </c>
      <c s="178"/>
      <c s="179" t="str">
        <f>IF(AK1256="","",IF(AK1256&gt;0,COUNT($AG$2:AG1256),""))</f>
        <v/>
      </c>
      <c s="180" t="str">
        <f t="shared" si="1374"/>
        <v/>
      </c>
      <c s="180" t="str">
        <f t="shared" si="1374"/>
        <v/>
      </c>
      <c s="180" t="str">
        <f t="shared" si="1374"/>
        <v/>
      </c>
      <c s="181" t="str">
        <f t="shared" si="1374"/>
        <v/>
      </c>
      <c s="180" t="str">
        <f t="shared" si="1374"/>
        <v/>
      </c>
      <c s="180" t="str">
        <f t="shared" si="1374"/>
        <v/>
      </c>
      <c s="180" t="str">
        <f t="shared" si="1374"/>
        <v/>
      </c>
      <c s="180" t="str">
        <f t="shared" si="1374"/>
        <v/>
      </c>
      <c s="180" t="str">
        <f t="shared" si="1374"/>
        <v/>
      </c>
      <c s="181" t="str">
        <f t="shared" si="1374"/>
        <v/>
      </c>
      <c s="180" t="str">
        <f t="shared" si="1374"/>
        <v/>
      </c>
      <c s="180" t="str">
        <f t="shared" si="1374"/>
        <v/>
      </c>
      <c s="180" t="str">
        <f t="shared" si="1374"/>
        <v/>
      </c>
      <c s="180" t="str">
        <f t="shared" si="1374"/>
        <v/>
      </c>
      <c s="180" t="str">
        <f t="shared" si="1374"/>
        <v/>
      </c>
      <c s="180" t="str">
        <f t="shared" si="1374"/>
        <v/>
      </c>
      <c r="AX1256" s="180" t="str">
        <f>IF(BC1256="","",IF(BC1256&gt;0,COUNT($AY$2:AY1256),""))</f>
        <v/>
      </c>
      <c s="180" t="str">
        <f t="shared" si="1382" ref="AY1256">IF(AND($BB$1=5,$A1256=5,$BC$1=C1256),B1256,"")</f>
        <v/>
      </c>
      <c s="180" t="str">
        <f t="shared" si="1376"/>
        <v/>
      </c>
      <c s="182" t="str">
        <f t="shared" si="1376"/>
        <v/>
      </c>
      <c s="180" t="str">
        <f t="shared" si="1376"/>
        <v/>
      </c>
      <c s="180" t="str">
        <f t="shared" si="1376"/>
        <v/>
      </c>
      <c s="180" t="str">
        <f t="shared" si="1376"/>
        <v/>
      </c>
      <c s="180" t="str">
        <f t="shared" si="1376"/>
        <v/>
      </c>
      <c s="180" t="str">
        <f t="shared" si="1376"/>
        <v/>
      </c>
      <c s="182" t="str">
        <f t="shared" si="1376"/>
        <v/>
      </c>
      <c s="180" t="str">
        <f t="shared" si="1376"/>
        <v/>
      </c>
      <c s="180" t="str">
        <f t="shared" si="1376"/>
        <v/>
      </c>
      <c s="180" t="str">
        <f t="shared" si="1376"/>
        <v/>
      </c>
      <c s="180" t="str">
        <f t="shared" si="1376"/>
        <v/>
      </c>
      <c s="180" t="str">
        <f t="shared" si="1376"/>
        <v/>
      </c>
      <c s="180" t="str">
        <f t="shared" si="1376"/>
        <v/>
      </c>
    </row>
    <row r="1257" spans="1:65" ht="15.75" customHeight="1">
      <c r="A1257" s="176" t="str">
        <f>IF('S.D.PASTE SHEET'!A1257="","",'S.D.PASTE SHEET'!A1257)</f>
        <v/>
      </c>
      <c s="176" t="str">
        <f>IF('S.D.PASTE SHEET'!B1257="","",'S.D.PASTE SHEET'!B1257)</f>
        <v/>
      </c>
      <c s="176" t="str">
        <f>IF('S.D.PASTE SHEET'!C1257="","",'S.D.PASTE SHEET'!C1257)</f>
        <v/>
      </c>
      <c s="177" t="str">
        <f>IF('S.D.PASTE SHEET'!D1257="","",'S.D.PASTE SHEET'!D1257)</f>
        <v/>
      </c>
      <c s="176" t="str">
        <f>IF('S.D.PASTE SHEET'!E1257="","",UPPER('S.D.PASTE SHEET'!E1257))</f>
        <v/>
      </c>
      <c s="176" t="str">
        <f>IF('S.D.PASTE SHEET'!F1257="","",'S.D.PASTE SHEET'!F1257)</f>
        <v/>
      </c>
      <c s="176" t="str">
        <f>IF('S.D.PASTE SHEET'!G1257="","",UPPER('S.D.PASTE SHEET'!G1257))</f>
        <v/>
      </c>
      <c s="176" t="str">
        <f>IF('S.D.PASTE SHEET'!H1257="","",UPPER('S.D.PASTE SHEET'!H1257))</f>
        <v/>
      </c>
      <c s="176" t="str">
        <f>IF('S.D.PASTE SHEET'!I1257="","",'S.D.PASTE SHEET'!I1257)</f>
        <v/>
      </c>
      <c s="177" t="str">
        <f>IF('S.D.PASTE SHEET'!J1257="","",'S.D.PASTE SHEET'!J1257)</f>
        <v/>
      </c>
      <c s="176" t="str">
        <f>IF('S.D.PASTE SHEET'!K1257="","",'S.D.PASTE SHEET'!K1257)</f>
        <v/>
      </c>
      <c s="176" t="str">
        <f>IF('S.D.PASTE SHEET'!L1257="","",'S.D.PASTE SHEET'!L1257)</f>
        <v/>
      </c>
      <c s="176" t="str">
        <f>IF('S.D.PASTE SHEET'!M1257="","",'S.D.PASTE SHEET'!M1257)</f>
        <v/>
      </c>
      <c s="176" t="str">
        <f>IF('S.D.PASTE SHEET'!N1257="","",'S.D.PASTE SHEET'!N1257)</f>
        <v/>
      </c>
      <c s="176" t="str">
        <f>IF('S.D.PASTE SHEET'!O1257="","",'S.D.PASTE SHEET'!O1257)</f>
        <v/>
      </c>
      <c s="176" t="str">
        <f>IF('S.D.PASTE SHEET'!P1257="","",'S.D.PASTE SHEET'!P1257)</f>
        <v/>
      </c>
      <c s="176" t="str">
        <f>IF('S.D.PASTE SHEET'!Q1257="","",'S.D.PASTE SHEET'!Q1257)</f>
        <v/>
      </c>
      <c s="176" t="str">
        <f>IF('S.D.PASTE SHEET'!R1257="","",'S.D.PASTE SHEET'!R1257)</f>
        <v/>
      </c>
      <c s="176" t="str">
        <f>IF('S.D.PASTE SHEET'!S1257="","",'S.D.PASTE SHEET'!S1257)</f>
        <v/>
      </c>
      <c s="176" t="str">
        <f>IF('S.D.PASTE SHEET'!T1257="","",'S.D.PASTE SHEET'!T1257)</f>
        <v/>
      </c>
      <c s="176" t="str">
        <f>IF('S.D.PASTE SHEET'!U1257="","",'S.D.PASTE SHEET'!U1257)</f>
        <v/>
      </c>
      <c s="176" t="str">
        <f>IF('S.D.PASTE SHEET'!V1257="","",'S.D.PASTE SHEET'!V1257)</f>
        <v/>
      </c>
      <c s="176" t="str">
        <f>IF('S.D.PASTE SHEET'!W1257="","",'S.D.PASTE SHEET'!W1257)</f>
        <v/>
      </c>
      <c s="176" t="str">
        <f>IF('S.D.PASTE SHEET'!X1257="","",'S.D.PASTE SHEET'!X1257)</f>
        <v/>
      </c>
      <c s="176" t="str">
        <f>IF('S.D.PASTE SHEET'!Y1257="","",'S.D.PASTE SHEET'!Y1257)</f>
        <v/>
      </c>
      <c s="176" t="str">
        <f>IF('S.D.PASTE SHEET'!Z1257="","",'S.D.PASTE SHEET'!Z1257)</f>
        <v/>
      </c>
      <c s="176" t="str">
        <f>IF('S.D.PASTE SHEET'!AA1257="","",'S.D.PASTE SHEET'!AA1257)</f>
        <v/>
      </c>
      <c s="176" t="str">
        <f>IF('S.D.PASTE SHEET'!AB1257="","",'S.D.PASTE SHEET'!AB1257)</f>
        <v/>
      </c>
      <c s="176" t="str">
        <f>IF('S.D.PASTE SHEET'!AC1257="","",'S.D.PASTE SHEET'!AC1257)</f>
        <v/>
      </c>
      <c s="176" t="str">
        <f>IF('S.D.PASTE SHEET'!AD1257="","",'S.D.PASTE SHEET'!AD1257)</f>
        <v/>
      </c>
      <c s="178"/>
      <c s="179" t="str">
        <f>IF(AK1257="","",IF(AK1257&gt;0,COUNT($AG$2:AG1257),""))</f>
        <v/>
      </c>
      <c s="180" t="str">
        <f t="shared" si="1374"/>
        <v/>
      </c>
      <c s="180" t="str">
        <f t="shared" si="1374"/>
        <v/>
      </c>
      <c s="180" t="str">
        <f t="shared" si="1374"/>
        <v/>
      </c>
      <c s="181" t="str">
        <f t="shared" si="1374"/>
        <v/>
      </c>
      <c s="180" t="str">
        <f t="shared" si="1374"/>
        <v/>
      </c>
      <c s="180" t="str">
        <f t="shared" si="1374"/>
        <v/>
      </c>
      <c s="180" t="str">
        <f t="shared" si="1374"/>
        <v/>
      </c>
      <c s="180" t="str">
        <f t="shared" si="1374"/>
        <v/>
      </c>
      <c s="180" t="str">
        <f t="shared" si="1374"/>
        <v/>
      </c>
      <c s="181" t="str">
        <f t="shared" si="1374"/>
        <v/>
      </c>
      <c s="180" t="str">
        <f t="shared" si="1374"/>
        <v/>
      </c>
      <c s="180" t="str">
        <f t="shared" si="1374"/>
        <v/>
      </c>
      <c s="180" t="str">
        <f t="shared" si="1374"/>
        <v/>
      </c>
      <c s="180" t="str">
        <f t="shared" si="1374"/>
        <v/>
      </c>
      <c s="180" t="str">
        <f t="shared" si="1374"/>
        <v/>
      </c>
      <c s="180" t="str">
        <f t="shared" si="1374"/>
        <v/>
      </c>
      <c r="AX1257" s="180" t="str">
        <f>IF(BC1257="","",IF(BC1257&gt;0,COUNT($AY$2:AY1257),""))</f>
        <v/>
      </c>
      <c s="180" t="str">
        <f t="shared" si="1383" ref="AY1257">IF(AND($BB$1=5,$A1257=5,$BC$1=C1257),B1257,"")</f>
        <v/>
      </c>
      <c s="180" t="str">
        <f t="shared" si="1376"/>
        <v/>
      </c>
      <c s="182" t="str">
        <f t="shared" si="1376"/>
        <v/>
      </c>
      <c s="180" t="str">
        <f t="shared" si="1376"/>
        <v/>
      </c>
      <c s="180" t="str">
        <f t="shared" si="1376"/>
        <v/>
      </c>
      <c s="180" t="str">
        <f t="shared" si="1376"/>
        <v/>
      </c>
      <c s="180" t="str">
        <f t="shared" si="1376"/>
        <v/>
      </c>
      <c s="180" t="str">
        <f t="shared" si="1376"/>
        <v/>
      </c>
      <c s="182" t="str">
        <f t="shared" si="1376"/>
        <v/>
      </c>
      <c s="180" t="str">
        <f t="shared" si="1376"/>
        <v/>
      </c>
      <c s="180" t="str">
        <f t="shared" si="1376"/>
        <v/>
      </c>
      <c s="180" t="str">
        <f t="shared" si="1376"/>
        <v/>
      </c>
      <c s="180" t="str">
        <f t="shared" si="1376"/>
        <v/>
      </c>
      <c s="180" t="str">
        <f t="shared" si="1376"/>
        <v/>
      </c>
      <c s="180" t="str">
        <f t="shared" si="1376"/>
        <v/>
      </c>
    </row>
    <row r="1258" spans="1:65" ht="15.75" customHeight="1">
      <c r="A1258" s="176" t="str">
        <f>IF('S.D.PASTE SHEET'!A1258="","",'S.D.PASTE SHEET'!A1258)</f>
        <v/>
      </c>
      <c s="176" t="str">
        <f>IF('S.D.PASTE SHEET'!B1258="","",'S.D.PASTE SHEET'!B1258)</f>
        <v/>
      </c>
      <c s="176" t="str">
        <f>IF('S.D.PASTE SHEET'!C1258="","",'S.D.PASTE SHEET'!C1258)</f>
        <v/>
      </c>
      <c s="177" t="str">
        <f>IF('S.D.PASTE SHEET'!D1258="","",'S.D.PASTE SHEET'!D1258)</f>
        <v/>
      </c>
      <c s="176" t="str">
        <f>IF('S.D.PASTE SHEET'!E1258="","",UPPER('S.D.PASTE SHEET'!E1258))</f>
        <v/>
      </c>
      <c s="176" t="str">
        <f>IF('S.D.PASTE SHEET'!F1258="","",'S.D.PASTE SHEET'!F1258)</f>
        <v/>
      </c>
      <c s="176" t="str">
        <f>IF('S.D.PASTE SHEET'!G1258="","",UPPER('S.D.PASTE SHEET'!G1258))</f>
        <v/>
      </c>
      <c s="176" t="str">
        <f>IF('S.D.PASTE SHEET'!H1258="","",UPPER('S.D.PASTE SHEET'!H1258))</f>
        <v/>
      </c>
      <c s="176" t="str">
        <f>IF('S.D.PASTE SHEET'!I1258="","",'S.D.PASTE SHEET'!I1258)</f>
        <v/>
      </c>
      <c s="177" t="str">
        <f>IF('S.D.PASTE SHEET'!J1258="","",'S.D.PASTE SHEET'!J1258)</f>
        <v/>
      </c>
      <c s="176" t="str">
        <f>IF('S.D.PASTE SHEET'!K1258="","",'S.D.PASTE SHEET'!K1258)</f>
        <v/>
      </c>
      <c s="176" t="str">
        <f>IF('S.D.PASTE SHEET'!L1258="","",'S.D.PASTE SHEET'!L1258)</f>
        <v/>
      </c>
      <c s="176" t="str">
        <f>IF('S.D.PASTE SHEET'!M1258="","",'S.D.PASTE SHEET'!M1258)</f>
        <v/>
      </c>
      <c s="176" t="str">
        <f>IF('S.D.PASTE SHEET'!N1258="","",'S.D.PASTE SHEET'!N1258)</f>
        <v/>
      </c>
      <c s="176" t="str">
        <f>IF('S.D.PASTE SHEET'!O1258="","",'S.D.PASTE SHEET'!O1258)</f>
        <v/>
      </c>
      <c s="176" t="str">
        <f>IF('S.D.PASTE SHEET'!P1258="","",'S.D.PASTE SHEET'!P1258)</f>
        <v/>
      </c>
      <c s="176" t="str">
        <f>IF('S.D.PASTE SHEET'!Q1258="","",'S.D.PASTE SHEET'!Q1258)</f>
        <v/>
      </c>
      <c s="176" t="str">
        <f>IF('S.D.PASTE SHEET'!R1258="","",'S.D.PASTE SHEET'!R1258)</f>
        <v/>
      </c>
      <c s="176" t="str">
        <f>IF('S.D.PASTE SHEET'!S1258="","",'S.D.PASTE SHEET'!S1258)</f>
        <v/>
      </c>
      <c s="176" t="str">
        <f>IF('S.D.PASTE SHEET'!T1258="","",'S.D.PASTE SHEET'!T1258)</f>
        <v/>
      </c>
      <c s="176" t="str">
        <f>IF('S.D.PASTE SHEET'!U1258="","",'S.D.PASTE SHEET'!U1258)</f>
        <v/>
      </c>
      <c s="176" t="str">
        <f>IF('S.D.PASTE SHEET'!V1258="","",'S.D.PASTE SHEET'!V1258)</f>
        <v/>
      </c>
      <c s="176" t="str">
        <f>IF('S.D.PASTE SHEET'!W1258="","",'S.D.PASTE SHEET'!W1258)</f>
        <v/>
      </c>
      <c s="176" t="str">
        <f>IF('S.D.PASTE SHEET'!X1258="","",'S.D.PASTE SHEET'!X1258)</f>
        <v/>
      </c>
      <c s="176" t="str">
        <f>IF('S.D.PASTE SHEET'!Y1258="","",'S.D.PASTE SHEET'!Y1258)</f>
        <v/>
      </c>
      <c s="176" t="str">
        <f>IF('S.D.PASTE SHEET'!Z1258="","",'S.D.PASTE SHEET'!Z1258)</f>
        <v/>
      </c>
      <c s="176" t="str">
        <f>IF('S.D.PASTE SHEET'!AA1258="","",'S.D.PASTE SHEET'!AA1258)</f>
        <v/>
      </c>
      <c s="176" t="str">
        <f>IF('S.D.PASTE SHEET'!AB1258="","",'S.D.PASTE SHEET'!AB1258)</f>
        <v/>
      </c>
      <c s="176" t="str">
        <f>IF('S.D.PASTE SHEET'!AC1258="","",'S.D.PASTE SHEET'!AC1258)</f>
        <v/>
      </c>
      <c s="176" t="str">
        <f>IF('S.D.PASTE SHEET'!AD1258="","",'S.D.PASTE SHEET'!AD1258)</f>
        <v/>
      </c>
      <c s="178"/>
      <c s="179" t="str">
        <f>IF(AK1258="","",IF(AK1258&gt;0,COUNT($AG$2:AG1258),""))</f>
        <v/>
      </c>
      <c s="180" t="str">
        <f t="shared" si="1374"/>
        <v/>
      </c>
      <c s="180" t="str">
        <f t="shared" si="1374"/>
        <v/>
      </c>
      <c s="180" t="str">
        <f t="shared" si="1374"/>
        <v/>
      </c>
      <c s="181" t="str">
        <f t="shared" si="1374"/>
        <v/>
      </c>
      <c s="180" t="str">
        <f t="shared" si="1374"/>
        <v/>
      </c>
      <c s="180" t="str">
        <f t="shared" si="1374"/>
        <v/>
      </c>
      <c s="180" t="str">
        <f t="shared" si="1374"/>
        <v/>
      </c>
      <c s="180" t="str">
        <f t="shared" si="1374"/>
        <v/>
      </c>
      <c s="180" t="str">
        <f t="shared" si="1374"/>
        <v/>
      </c>
      <c s="181" t="str">
        <f t="shared" si="1374"/>
        <v/>
      </c>
      <c s="180" t="str">
        <f t="shared" si="1374"/>
        <v/>
      </c>
      <c s="180" t="str">
        <f t="shared" si="1374"/>
        <v/>
      </c>
      <c s="180" t="str">
        <f t="shared" si="1374"/>
        <v/>
      </c>
      <c s="180" t="str">
        <f t="shared" si="1374"/>
        <v/>
      </c>
      <c s="180" t="str">
        <f t="shared" si="1374"/>
        <v/>
      </c>
      <c s="180" t="str">
        <f t="shared" si="1374"/>
        <v/>
      </c>
      <c r="AX1258" s="180" t="str">
        <f>IF(BC1258="","",IF(BC1258&gt;0,COUNT($AY$2:AY1258),""))</f>
        <v/>
      </c>
      <c s="180" t="str">
        <f t="shared" si="1384" ref="AY1258">IF(AND($BB$1=5,$A1258=5,$BC$1=C1258),B1258,"")</f>
        <v/>
      </c>
      <c s="180" t="str">
        <f t="shared" si="1376"/>
        <v/>
      </c>
      <c s="182" t="str">
        <f t="shared" si="1376"/>
        <v/>
      </c>
      <c s="180" t="str">
        <f t="shared" si="1376"/>
        <v/>
      </c>
      <c s="180" t="str">
        <f t="shared" si="1376"/>
        <v/>
      </c>
      <c s="180" t="str">
        <f t="shared" si="1376"/>
        <v/>
      </c>
      <c s="180" t="str">
        <f t="shared" si="1376"/>
        <v/>
      </c>
      <c s="180" t="str">
        <f t="shared" si="1376"/>
        <v/>
      </c>
      <c s="182" t="str">
        <f t="shared" si="1376"/>
        <v/>
      </c>
      <c s="180" t="str">
        <f t="shared" si="1376"/>
        <v/>
      </c>
      <c s="180" t="str">
        <f t="shared" si="1376"/>
        <v/>
      </c>
      <c s="180" t="str">
        <f t="shared" si="1376"/>
        <v/>
      </c>
      <c s="180" t="str">
        <f t="shared" si="1376"/>
        <v/>
      </c>
      <c s="180" t="str">
        <f t="shared" si="1376"/>
        <v/>
      </c>
      <c s="180" t="str">
        <f t="shared" si="1376"/>
        <v/>
      </c>
    </row>
    <row r="1259" spans="1:65" ht="15.75" customHeight="1">
      <c r="A1259" s="176" t="str">
        <f>IF('S.D.PASTE SHEET'!A1259="","",'S.D.PASTE SHEET'!A1259)</f>
        <v/>
      </c>
      <c s="176" t="str">
        <f>IF('S.D.PASTE SHEET'!B1259="","",'S.D.PASTE SHEET'!B1259)</f>
        <v/>
      </c>
      <c s="176" t="str">
        <f>IF('S.D.PASTE SHEET'!C1259="","",'S.D.PASTE SHEET'!C1259)</f>
        <v/>
      </c>
      <c s="177" t="str">
        <f>IF('S.D.PASTE SHEET'!D1259="","",'S.D.PASTE SHEET'!D1259)</f>
        <v/>
      </c>
      <c s="176" t="str">
        <f>IF('S.D.PASTE SHEET'!E1259="","",UPPER('S.D.PASTE SHEET'!E1259))</f>
        <v/>
      </c>
      <c s="176" t="str">
        <f>IF('S.D.PASTE SHEET'!F1259="","",'S.D.PASTE SHEET'!F1259)</f>
        <v/>
      </c>
      <c s="176" t="str">
        <f>IF('S.D.PASTE SHEET'!G1259="","",UPPER('S.D.PASTE SHEET'!G1259))</f>
        <v/>
      </c>
      <c s="176" t="str">
        <f>IF('S.D.PASTE SHEET'!H1259="","",UPPER('S.D.PASTE SHEET'!H1259))</f>
        <v/>
      </c>
      <c s="176" t="str">
        <f>IF('S.D.PASTE SHEET'!I1259="","",'S.D.PASTE SHEET'!I1259)</f>
        <v/>
      </c>
      <c s="177" t="str">
        <f>IF('S.D.PASTE SHEET'!J1259="","",'S.D.PASTE SHEET'!J1259)</f>
        <v/>
      </c>
      <c s="176" t="str">
        <f>IF('S.D.PASTE SHEET'!K1259="","",'S.D.PASTE SHEET'!K1259)</f>
        <v/>
      </c>
      <c s="176" t="str">
        <f>IF('S.D.PASTE SHEET'!L1259="","",'S.D.PASTE SHEET'!L1259)</f>
        <v/>
      </c>
      <c s="176" t="str">
        <f>IF('S.D.PASTE SHEET'!M1259="","",'S.D.PASTE SHEET'!M1259)</f>
        <v/>
      </c>
      <c s="176" t="str">
        <f>IF('S.D.PASTE SHEET'!N1259="","",'S.D.PASTE SHEET'!N1259)</f>
        <v/>
      </c>
      <c s="176" t="str">
        <f>IF('S.D.PASTE SHEET'!O1259="","",'S.D.PASTE SHEET'!O1259)</f>
        <v/>
      </c>
      <c s="176" t="str">
        <f>IF('S.D.PASTE SHEET'!P1259="","",'S.D.PASTE SHEET'!P1259)</f>
        <v/>
      </c>
      <c s="176" t="str">
        <f>IF('S.D.PASTE SHEET'!Q1259="","",'S.D.PASTE SHEET'!Q1259)</f>
        <v/>
      </c>
      <c s="176" t="str">
        <f>IF('S.D.PASTE SHEET'!R1259="","",'S.D.PASTE SHEET'!R1259)</f>
        <v/>
      </c>
      <c s="176" t="str">
        <f>IF('S.D.PASTE SHEET'!S1259="","",'S.D.PASTE SHEET'!S1259)</f>
        <v/>
      </c>
      <c s="176" t="str">
        <f>IF('S.D.PASTE SHEET'!T1259="","",'S.D.PASTE SHEET'!T1259)</f>
        <v/>
      </c>
      <c s="176" t="str">
        <f>IF('S.D.PASTE SHEET'!U1259="","",'S.D.PASTE SHEET'!U1259)</f>
        <v/>
      </c>
      <c s="176" t="str">
        <f>IF('S.D.PASTE SHEET'!V1259="","",'S.D.PASTE SHEET'!V1259)</f>
        <v/>
      </c>
      <c s="176" t="str">
        <f>IF('S.D.PASTE SHEET'!W1259="","",'S.D.PASTE SHEET'!W1259)</f>
        <v/>
      </c>
      <c s="176" t="str">
        <f>IF('S.D.PASTE SHEET'!X1259="","",'S.D.PASTE SHEET'!X1259)</f>
        <v/>
      </c>
      <c s="176" t="str">
        <f>IF('S.D.PASTE SHEET'!Y1259="","",'S.D.PASTE SHEET'!Y1259)</f>
        <v/>
      </c>
      <c s="176" t="str">
        <f>IF('S.D.PASTE SHEET'!Z1259="","",'S.D.PASTE SHEET'!Z1259)</f>
        <v/>
      </c>
      <c s="176" t="str">
        <f>IF('S.D.PASTE SHEET'!AA1259="","",'S.D.PASTE SHEET'!AA1259)</f>
        <v/>
      </c>
      <c s="176" t="str">
        <f>IF('S.D.PASTE SHEET'!AB1259="","",'S.D.PASTE SHEET'!AB1259)</f>
        <v/>
      </c>
      <c s="176" t="str">
        <f>IF('S.D.PASTE SHEET'!AC1259="","",'S.D.PASTE SHEET'!AC1259)</f>
        <v/>
      </c>
      <c s="176" t="str">
        <f>IF('S.D.PASTE SHEET'!AD1259="","",'S.D.PASTE SHEET'!AD1259)</f>
        <v/>
      </c>
      <c s="178"/>
      <c s="179" t="str">
        <f>IF(AK1259="","",IF(AK1259&gt;0,COUNT($AG$2:AG1259),""))</f>
        <v/>
      </c>
      <c s="180" t="str">
        <f t="shared" si="1374"/>
        <v/>
      </c>
      <c s="180" t="str">
        <f t="shared" si="1374"/>
        <v/>
      </c>
      <c s="180" t="str">
        <f t="shared" si="1374"/>
        <v/>
      </c>
      <c s="181" t="str">
        <f t="shared" si="1374"/>
        <v/>
      </c>
      <c s="180" t="str">
        <f t="shared" si="1374"/>
        <v/>
      </c>
      <c s="180" t="str">
        <f t="shared" si="1374"/>
        <v/>
      </c>
      <c s="180" t="str">
        <f t="shared" si="1374"/>
        <v/>
      </c>
      <c s="180" t="str">
        <f t="shared" si="1374"/>
        <v/>
      </c>
      <c s="180" t="str">
        <f t="shared" si="1374"/>
        <v/>
      </c>
      <c s="181" t="str">
        <f t="shared" si="1374"/>
        <v/>
      </c>
      <c s="180" t="str">
        <f t="shared" si="1374"/>
        <v/>
      </c>
      <c s="180" t="str">
        <f t="shared" si="1374"/>
        <v/>
      </c>
      <c s="180" t="str">
        <f t="shared" si="1374"/>
        <v/>
      </c>
      <c s="180" t="str">
        <f t="shared" si="1374"/>
        <v/>
      </c>
      <c s="180" t="str">
        <f t="shared" si="1374"/>
        <v/>
      </c>
      <c s="180" t="str">
        <f t="shared" si="1374"/>
        <v/>
      </c>
      <c r="AX1259" s="180" t="str">
        <f>IF(BC1259="","",IF(BC1259&gt;0,COUNT($AY$2:AY1259),""))</f>
        <v/>
      </c>
      <c s="180" t="str">
        <f t="shared" si="1385" ref="AY1259">IF(AND($BB$1=5,$A1259=5,$BC$1=C1259),B1259,"")</f>
        <v/>
      </c>
      <c s="180" t="str">
        <f t="shared" si="1376"/>
        <v/>
      </c>
      <c s="182" t="str">
        <f t="shared" si="1376"/>
        <v/>
      </c>
      <c s="180" t="str">
        <f t="shared" si="1376"/>
        <v/>
      </c>
      <c s="180" t="str">
        <f t="shared" si="1376"/>
        <v/>
      </c>
      <c s="180" t="str">
        <f t="shared" si="1376"/>
        <v/>
      </c>
      <c s="180" t="str">
        <f t="shared" si="1376"/>
        <v/>
      </c>
      <c s="180" t="str">
        <f t="shared" si="1376"/>
        <v/>
      </c>
      <c s="182" t="str">
        <f t="shared" si="1376"/>
        <v/>
      </c>
      <c s="180" t="str">
        <f t="shared" si="1376"/>
        <v/>
      </c>
      <c s="180" t="str">
        <f t="shared" si="1376"/>
        <v/>
      </c>
      <c s="180" t="str">
        <f t="shared" si="1376"/>
        <v/>
      </c>
      <c s="180" t="str">
        <f t="shared" si="1376"/>
        <v/>
      </c>
      <c s="180" t="str">
        <f t="shared" si="1376"/>
        <v/>
      </c>
      <c s="180" t="str">
        <f t="shared" si="1376"/>
        <v/>
      </c>
    </row>
    <row r="1260" spans="1:65" ht="15.75" customHeight="1">
      <c r="A1260" s="176" t="str">
        <f>IF('S.D.PASTE SHEET'!A1260="","",'S.D.PASTE SHEET'!A1260)</f>
        <v/>
      </c>
      <c s="176" t="str">
        <f>IF('S.D.PASTE SHEET'!B1260="","",'S.D.PASTE SHEET'!B1260)</f>
        <v/>
      </c>
      <c s="176" t="str">
        <f>IF('S.D.PASTE SHEET'!C1260="","",'S.D.PASTE SHEET'!C1260)</f>
        <v/>
      </c>
      <c s="177" t="str">
        <f>IF('S.D.PASTE SHEET'!D1260="","",'S.D.PASTE SHEET'!D1260)</f>
        <v/>
      </c>
      <c s="176" t="str">
        <f>IF('S.D.PASTE SHEET'!E1260="","",UPPER('S.D.PASTE SHEET'!E1260))</f>
        <v/>
      </c>
      <c s="176" t="str">
        <f>IF('S.D.PASTE SHEET'!F1260="","",'S.D.PASTE SHEET'!F1260)</f>
        <v/>
      </c>
      <c s="176" t="str">
        <f>IF('S.D.PASTE SHEET'!G1260="","",UPPER('S.D.PASTE SHEET'!G1260))</f>
        <v/>
      </c>
      <c s="176" t="str">
        <f>IF('S.D.PASTE SHEET'!H1260="","",UPPER('S.D.PASTE SHEET'!H1260))</f>
        <v/>
      </c>
      <c s="176" t="str">
        <f>IF('S.D.PASTE SHEET'!I1260="","",'S.D.PASTE SHEET'!I1260)</f>
        <v/>
      </c>
      <c s="177" t="str">
        <f>IF('S.D.PASTE SHEET'!J1260="","",'S.D.PASTE SHEET'!J1260)</f>
        <v/>
      </c>
      <c s="176" t="str">
        <f>IF('S.D.PASTE SHEET'!K1260="","",'S.D.PASTE SHEET'!K1260)</f>
        <v/>
      </c>
      <c s="176" t="str">
        <f>IF('S.D.PASTE SHEET'!L1260="","",'S.D.PASTE SHEET'!L1260)</f>
        <v/>
      </c>
      <c s="176" t="str">
        <f>IF('S.D.PASTE SHEET'!M1260="","",'S.D.PASTE SHEET'!M1260)</f>
        <v/>
      </c>
      <c s="176" t="str">
        <f>IF('S.D.PASTE SHEET'!N1260="","",'S.D.PASTE SHEET'!N1260)</f>
        <v/>
      </c>
      <c s="176" t="str">
        <f>IF('S.D.PASTE SHEET'!O1260="","",'S.D.PASTE SHEET'!O1260)</f>
        <v/>
      </c>
      <c s="176" t="str">
        <f>IF('S.D.PASTE SHEET'!P1260="","",'S.D.PASTE SHEET'!P1260)</f>
        <v/>
      </c>
      <c s="176" t="str">
        <f>IF('S.D.PASTE SHEET'!Q1260="","",'S.D.PASTE SHEET'!Q1260)</f>
        <v/>
      </c>
      <c s="176" t="str">
        <f>IF('S.D.PASTE SHEET'!R1260="","",'S.D.PASTE SHEET'!R1260)</f>
        <v/>
      </c>
      <c s="176" t="str">
        <f>IF('S.D.PASTE SHEET'!S1260="","",'S.D.PASTE SHEET'!S1260)</f>
        <v/>
      </c>
      <c s="176" t="str">
        <f>IF('S.D.PASTE SHEET'!T1260="","",'S.D.PASTE SHEET'!T1260)</f>
        <v/>
      </c>
      <c s="176" t="str">
        <f>IF('S.D.PASTE SHEET'!U1260="","",'S.D.PASTE SHEET'!U1260)</f>
        <v/>
      </c>
      <c s="176" t="str">
        <f>IF('S.D.PASTE SHEET'!V1260="","",'S.D.PASTE SHEET'!V1260)</f>
        <v/>
      </c>
      <c s="176" t="str">
        <f>IF('S.D.PASTE SHEET'!W1260="","",'S.D.PASTE SHEET'!W1260)</f>
        <v/>
      </c>
      <c s="176" t="str">
        <f>IF('S.D.PASTE SHEET'!X1260="","",'S.D.PASTE SHEET'!X1260)</f>
        <v/>
      </c>
      <c s="176" t="str">
        <f>IF('S.D.PASTE SHEET'!Y1260="","",'S.D.PASTE SHEET'!Y1260)</f>
        <v/>
      </c>
      <c s="176" t="str">
        <f>IF('S.D.PASTE SHEET'!Z1260="","",'S.D.PASTE SHEET'!Z1260)</f>
        <v/>
      </c>
      <c s="176" t="str">
        <f>IF('S.D.PASTE SHEET'!AA1260="","",'S.D.PASTE SHEET'!AA1260)</f>
        <v/>
      </c>
      <c s="176" t="str">
        <f>IF('S.D.PASTE SHEET'!AB1260="","",'S.D.PASTE SHEET'!AB1260)</f>
        <v/>
      </c>
      <c s="176" t="str">
        <f>IF('S.D.PASTE SHEET'!AC1260="","",'S.D.PASTE SHEET'!AC1260)</f>
        <v/>
      </c>
      <c s="176" t="str">
        <f>IF('S.D.PASTE SHEET'!AD1260="","",'S.D.PASTE SHEET'!AD1260)</f>
        <v/>
      </c>
      <c s="178"/>
      <c s="179" t="str">
        <f>IF(AK1260="","",IF(AK1260&gt;0,COUNT($AG$2:AG1260),""))</f>
        <v/>
      </c>
      <c s="180" t="str">
        <f t="shared" si="1374"/>
        <v/>
      </c>
      <c s="180" t="str">
        <f t="shared" si="1374"/>
        <v/>
      </c>
      <c s="180" t="str">
        <f t="shared" si="1374"/>
        <v/>
      </c>
      <c s="181" t="str">
        <f t="shared" si="1374"/>
        <v/>
      </c>
      <c s="180" t="str">
        <f t="shared" si="1374"/>
        <v/>
      </c>
      <c s="180" t="str">
        <f t="shared" si="1374"/>
        <v/>
      </c>
      <c s="180" t="str">
        <f t="shared" si="1374"/>
        <v/>
      </c>
      <c s="180" t="str">
        <f t="shared" si="1374"/>
        <v/>
      </c>
      <c s="180" t="str">
        <f t="shared" si="1374"/>
        <v/>
      </c>
      <c s="181" t="str">
        <f t="shared" si="1374"/>
        <v/>
      </c>
      <c s="180" t="str">
        <f t="shared" si="1374"/>
        <v/>
      </c>
      <c s="180" t="str">
        <f t="shared" si="1374"/>
        <v/>
      </c>
      <c s="180" t="str">
        <f t="shared" si="1374"/>
        <v/>
      </c>
      <c s="180" t="str">
        <f t="shared" si="1374"/>
        <v/>
      </c>
      <c s="180" t="str">
        <f t="shared" si="1374"/>
        <v/>
      </c>
      <c s="180" t="str">
        <f t="shared" si="1374"/>
        <v/>
      </c>
      <c r="AX1260" s="180" t="str">
        <f>IF(BC1260="","",IF(BC1260&gt;0,COUNT($AY$2:AY1260),""))</f>
        <v/>
      </c>
      <c s="180" t="str">
        <f t="shared" si="1386" ref="AY1260">IF(AND($BB$1=5,$A1260=5,$BC$1=C1260),B1260,"")</f>
        <v/>
      </c>
      <c s="180" t="str">
        <f t="shared" si="1376"/>
        <v/>
      </c>
      <c s="182" t="str">
        <f t="shared" si="1376"/>
        <v/>
      </c>
      <c s="180" t="str">
        <f t="shared" si="1376"/>
        <v/>
      </c>
      <c s="180" t="str">
        <f t="shared" si="1376"/>
        <v/>
      </c>
      <c s="180" t="str">
        <f t="shared" si="1376"/>
        <v/>
      </c>
      <c s="180" t="str">
        <f t="shared" si="1376"/>
        <v/>
      </c>
      <c s="180" t="str">
        <f t="shared" si="1376"/>
        <v/>
      </c>
      <c s="182" t="str">
        <f t="shared" si="1376"/>
        <v/>
      </c>
      <c s="180" t="str">
        <f t="shared" si="1376"/>
        <v/>
      </c>
      <c s="180" t="str">
        <f t="shared" si="1376"/>
        <v/>
      </c>
      <c s="180" t="str">
        <f t="shared" si="1376"/>
        <v/>
      </c>
      <c s="180" t="str">
        <f t="shared" si="1376"/>
        <v/>
      </c>
      <c s="180" t="str">
        <f t="shared" si="1376"/>
        <v/>
      </c>
      <c s="180" t="str">
        <f t="shared" si="1376"/>
        <v/>
      </c>
    </row>
    <row r="1261" spans="1:65" ht="15.75" customHeight="1">
      <c r="A1261" s="176" t="str">
        <f>IF('S.D.PASTE SHEET'!A1261="","",'S.D.PASTE SHEET'!A1261)</f>
        <v/>
      </c>
      <c s="176" t="str">
        <f>IF('S.D.PASTE SHEET'!B1261="","",'S.D.PASTE SHEET'!B1261)</f>
        <v/>
      </c>
      <c s="176" t="str">
        <f>IF('S.D.PASTE SHEET'!C1261="","",'S.D.PASTE SHEET'!C1261)</f>
        <v/>
      </c>
      <c s="177" t="str">
        <f>IF('S.D.PASTE SHEET'!D1261="","",'S.D.PASTE SHEET'!D1261)</f>
        <v/>
      </c>
      <c s="176" t="str">
        <f>IF('S.D.PASTE SHEET'!E1261="","",UPPER('S.D.PASTE SHEET'!E1261))</f>
        <v/>
      </c>
      <c s="176" t="str">
        <f>IF('S.D.PASTE SHEET'!F1261="","",'S.D.PASTE SHEET'!F1261)</f>
        <v/>
      </c>
      <c s="176" t="str">
        <f>IF('S.D.PASTE SHEET'!G1261="","",UPPER('S.D.PASTE SHEET'!G1261))</f>
        <v/>
      </c>
      <c s="176" t="str">
        <f>IF('S.D.PASTE SHEET'!H1261="","",UPPER('S.D.PASTE SHEET'!H1261))</f>
        <v/>
      </c>
      <c s="176" t="str">
        <f>IF('S.D.PASTE SHEET'!I1261="","",'S.D.PASTE SHEET'!I1261)</f>
        <v/>
      </c>
      <c s="177" t="str">
        <f>IF('S.D.PASTE SHEET'!J1261="","",'S.D.PASTE SHEET'!J1261)</f>
        <v/>
      </c>
      <c s="176" t="str">
        <f>IF('S.D.PASTE SHEET'!K1261="","",'S.D.PASTE SHEET'!K1261)</f>
        <v/>
      </c>
      <c s="176" t="str">
        <f>IF('S.D.PASTE SHEET'!L1261="","",'S.D.PASTE SHEET'!L1261)</f>
        <v/>
      </c>
      <c s="176" t="str">
        <f>IF('S.D.PASTE SHEET'!M1261="","",'S.D.PASTE SHEET'!M1261)</f>
        <v/>
      </c>
      <c s="176" t="str">
        <f>IF('S.D.PASTE SHEET'!N1261="","",'S.D.PASTE SHEET'!N1261)</f>
        <v/>
      </c>
      <c s="176" t="str">
        <f>IF('S.D.PASTE SHEET'!O1261="","",'S.D.PASTE SHEET'!O1261)</f>
        <v/>
      </c>
      <c s="176" t="str">
        <f>IF('S.D.PASTE SHEET'!P1261="","",'S.D.PASTE SHEET'!P1261)</f>
        <v/>
      </c>
      <c s="176" t="str">
        <f>IF('S.D.PASTE SHEET'!Q1261="","",'S.D.PASTE SHEET'!Q1261)</f>
        <v/>
      </c>
      <c s="176" t="str">
        <f>IF('S.D.PASTE SHEET'!R1261="","",'S.D.PASTE SHEET'!R1261)</f>
        <v/>
      </c>
      <c s="176" t="str">
        <f>IF('S.D.PASTE SHEET'!S1261="","",'S.D.PASTE SHEET'!S1261)</f>
        <v/>
      </c>
      <c s="176" t="str">
        <f>IF('S.D.PASTE SHEET'!T1261="","",'S.D.PASTE SHEET'!T1261)</f>
        <v/>
      </c>
      <c s="176" t="str">
        <f>IF('S.D.PASTE SHEET'!U1261="","",'S.D.PASTE SHEET'!U1261)</f>
        <v/>
      </c>
      <c s="176" t="str">
        <f>IF('S.D.PASTE SHEET'!V1261="","",'S.D.PASTE SHEET'!V1261)</f>
        <v/>
      </c>
      <c s="176" t="str">
        <f>IF('S.D.PASTE SHEET'!W1261="","",'S.D.PASTE SHEET'!W1261)</f>
        <v/>
      </c>
      <c s="176" t="str">
        <f>IF('S.D.PASTE SHEET'!X1261="","",'S.D.PASTE SHEET'!X1261)</f>
        <v/>
      </c>
      <c s="176" t="str">
        <f>IF('S.D.PASTE SHEET'!Y1261="","",'S.D.PASTE SHEET'!Y1261)</f>
        <v/>
      </c>
      <c s="176" t="str">
        <f>IF('S.D.PASTE SHEET'!Z1261="","",'S.D.PASTE SHEET'!Z1261)</f>
        <v/>
      </c>
      <c s="176" t="str">
        <f>IF('S.D.PASTE SHEET'!AA1261="","",'S.D.PASTE SHEET'!AA1261)</f>
        <v/>
      </c>
      <c s="176" t="str">
        <f>IF('S.D.PASTE SHEET'!AB1261="","",'S.D.PASTE SHEET'!AB1261)</f>
        <v/>
      </c>
      <c s="176" t="str">
        <f>IF('S.D.PASTE SHEET'!AC1261="","",'S.D.PASTE SHEET'!AC1261)</f>
        <v/>
      </c>
      <c s="176" t="str">
        <f>IF('S.D.PASTE SHEET'!AD1261="","",'S.D.PASTE SHEET'!AD1261)</f>
        <v/>
      </c>
      <c s="178"/>
      <c s="179" t="str">
        <f>IF(AK1261="","",IF(AK1261&gt;0,COUNT($AG$2:AG1261),""))</f>
        <v/>
      </c>
      <c s="180" t="str">
        <f t="shared" si="1374"/>
        <v/>
      </c>
      <c s="180" t="str">
        <f t="shared" si="1374"/>
        <v/>
      </c>
      <c s="180" t="str">
        <f t="shared" si="1374"/>
        <v/>
      </c>
      <c s="181" t="str">
        <f t="shared" si="1374"/>
        <v/>
      </c>
      <c s="180" t="str">
        <f t="shared" si="1374"/>
        <v/>
      </c>
      <c s="180" t="str">
        <f t="shared" si="1374"/>
        <v/>
      </c>
      <c s="180" t="str">
        <f t="shared" si="1374"/>
        <v/>
      </c>
      <c s="180" t="str">
        <f t="shared" si="1374"/>
        <v/>
      </c>
      <c s="180" t="str">
        <f t="shared" si="1374"/>
        <v/>
      </c>
      <c s="181" t="str">
        <f t="shared" si="1374"/>
        <v/>
      </c>
      <c s="180" t="str">
        <f t="shared" si="1374"/>
        <v/>
      </c>
      <c s="180" t="str">
        <f t="shared" si="1374"/>
        <v/>
      </c>
      <c s="180" t="str">
        <f t="shared" si="1374"/>
        <v/>
      </c>
      <c s="180" t="str">
        <f t="shared" si="1374"/>
        <v/>
      </c>
      <c s="180" t="str">
        <f t="shared" si="1374"/>
        <v/>
      </c>
      <c s="180" t="str">
        <f t="shared" si="1374"/>
        <v/>
      </c>
      <c r="AX1261" s="180" t="str">
        <f>IF(BC1261="","",IF(BC1261&gt;0,COUNT($AY$2:AY1261),""))</f>
        <v/>
      </c>
      <c s="180" t="str">
        <f t="shared" si="1387" ref="AY1261">IF(AND($BB$1=5,$A1261=5,$BC$1=C1261),B1261,"")</f>
        <v/>
      </c>
      <c s="180" t="str">
        <f t="shared" si="1376"/>
        <v/>
      </c>
      <c s="182" t="str">
        <f t="shared" si="1376"/>
        <v/>
      </c>
      <c s="180" t="str">
        <f t="shared" si="1376"/>
        <v/>
      </c>
      <c s="180" t="str">
        <f t="shared" si="1376"/>
        <v/>
      </c>
      <c s="180" t="str">
        <f t="shared" si="1376"/>
        <v/>
      </c>
      <c s="180" t="str">
        <f t="shared" si="1376"/>
        <v/>
      </c>
      <c s="180" t="str">
        <f t="shared" si="1376"/>
        <v/>
      </c>
      <c s="182" t="str">
        <f t="shared" si="1376"/>
        <v/>
      </c>
      <c s="180" t="str">
        <f t="shared" si="1376"/>
        <v/>
      </c>
      <c s="180" t="str">
        <f t="shared" si="1376"/>
        <v/>
      </c>
      <c s="180" t="str">
        <f t="shared" si="1376"/>
        <v/>
      </c>
      <c s="180" t="str">
        <f t="shared" si="1376"/>
        <v/>
      </c>
      <c s="180" t="str">
        <f t="shared" si="1376"/>
        <v/>
      </c>
      <c s="180" t="str">
        <f t="shared" si="1376"/>
        <v/>
      </c>
    </row>
    <row r="1262" spans="1:65" ht="15.75" customHeight="1">
      <c r="A1262" s="176" t="str">
        <f>IF('S.D.PASTE SHEET'!A1262="","",'S.D.PASTE SHEET'!A1262)</f>
        <v/>
      </c>
      <c s="176" t="str">
        <f>IF('S.D.PASTE SHEET'!B1262="","",'S.D.PASTE SHEET'!B1262)</f>
        <v/>
      </c>
      <c s="176" t="str">
        <f>IF('S.D.PASTE SHEET'!C1262="","",'S.D.PASTE SHEET'!C1262)</f>
        <v/>
      </c>
      <c s="177" t="str">
        <f>IF('S.D.PASTE SHEET'!D1262="","",'S.D.PASTE SHEET'!D1262)</f>
        <v/>
      </c>
      <c s="176" t="str">
        <f>IF('S.D.PASTE SHEET'!E1262="","",UPPER('S.D.PASTE SHEET'!E1262))</f>
        <v/>
      </c>
      <c s="176" t="str">
        <f>IF('S.D.PASTE SHEET'!F1262="","",'S.D.PASTE SHEET'!F1262)</f>
        <v/>
      </c>
      <c s="176" t="str">
        <f>IF('S.D.PASTE SHEET'!G1262="","",UPPER('S.D.PASTE SHEET'!G1262))</f>
        <v/>
      </c>
      <c s="176" t="str">
        <f>IF('S.D.PASTE SHEET'!H1262="","",UPPER('S.D.PASTE SHEET'!H1262))</f>
        <v/>
      </c>
      <c s="176" t="str">
        <f>IF('S.D.PASTE SHEET'!I1262="","",'S.D.PASTE SHEET'!I1262)</f>
        <v/>
      </c>
      <c s="177" t="str">
        <f>IF('S.D.PASTE SHEET'!J1262="","",'S.D.PASTE SHEET'!J1262)</f>
        <v/>
      </c>
      <c s="176" t="str">
        <f>IF('S.D.PASTE SHEET'!K1262="","",'S.D.PASTE SHEET'!K1262)</f>
        <v/>
      </c>
      <c s="176" t="str">
        <f>IF('S.D.PASTE SHEET'!L1262="","",'S.D.PASTE SHEET'!L1262)</f>
        <v/>
      </c>
      <c s="176" t="str">
        <f>IF('S.D.PASTE SHEET'!M1262="","",'S.D.PASTE SHEET'!M1262)</f>
        <v/>
      </c>
      <c s="176" t="str">
        <f>IF('S.D.PASTE SHEET'!N1262="","",'S.D.PASTE SHEET'!N1262)</f>
        <v/>
      </c>
      <c s="176" t="str">
        <f>IF('S.D.PASTE SHEET'!O1262="","",'S.D.PASTE SHEET'!O1262)</f>
        <v/>
      </c>
      <c s="176" t="str">
        <f>IF('S.D.PASTE SHEET'!P1262="","",'S.D.PASTE SHEET'!P1262)</f>
        <v/>
      </c>
      <c s="176" t="str">
        <f>IF('S.D.PASTE SHEET'!Q1262="","",'S.D.PASTE SHEET'!Q1262)</f>
        <v/>
      </c>
      <c s="176" t="str">
        <f>IF('S.D.PASTE SHEET'!R1262="","",'S.D.PASTE SHEET'!R1262)</f>
        <v/>
      </c>
      <c s="176" t="str">
        <f>IF('S.D.PASTE SHEET'!S1262="","",'S.D.PASTE SHEET'!S1262)</f>
        <v/>
      </c>
      <c s="176" t="str">
        <f>IF('S.D.PASTE SHEET'!T1262="","",'S.D.PASTE SHEET'!T1262)</f>
        <v/>
      </c>
      <c s="176" t="str">
        <f>IF('S.D.PASTE SHEET'!U1262="","",'S.D.PASTE SHEET'!U1262)</f>
        <v/>
      </c>
      <c s="176" t="str">
        <f>IF('S.D.PASTE SHEET'!V1262="","",'S.D.PASTE SHEET'!V1262)</f>
        <v/>
      </c>
      <c s="176" t="str">
        <f>IF('S.D.PASTE SHEET'!W1262="","",'S.D.PASTE SHEET'!W1262)</f>
        <v/>
      </c>
      <c s="176" t="str">
        <f>IF('S.D.PASTE SHEET'!X1262="","",'S.D.PASTE SHEET'!X1262)</f>
        <v/>
      </c>
      <c s="176" t="str">
        <f>IF('S.D.PASTE SHEET'!Y1262="","",'S.D.PASTE SHEET'!Y1262)</f>
        <v/>
      </c>
      <c s="176" t="str">
        <f>IF('S.D.PASTE SHEET'!Z1262="","",'S.D.PASTE SHEET'!Z1262)</f>
        <v/>
      </c>
      <c s="176" t="str">
        <f>IF('S.D.PASTE SHEET'!AA1262="","",'S.D.PASTE SHEET'!AA1262)</f>
        <v/>
      </c>
      <c s="176" t="str">
        <f>IF('S.D.PASTE SHEET'!AB1262="","",'S.D.PASTE SHEET'!AB1262)</f>
        <v/>
      </c>
      <c s="176" t="str">
        <f>IF('S.D.PASTE SHEET'!AC1262="","",'S.D.PASTE SHEET'!AC1262)</f>
        <v/>
      </c>
      <c s="176" t="str">
        <f>IF('S.D.PASTE SHEET'!AD1262="","",'S.D.PASTE SHEET'!AD1262)</f>
        <v/>
      </c>
      <c s="178"/>
      <c s="179" t="str">
        <f>IF(AK1262="","",IF(AK1262&gt;0,COUNT($AG$2:AG1262),""))</f>
        <v/>
      </c>
      <c s="180" t="str">
        <f t="shared" si="1374"/>
        <v/>
      </c>
      <c s="180" t="str">
        <f t="shared" si="1374"/>
        <v/>
      </c>
      <c s="180" t="str">
        <f t="shared" si="1374"/>
        <v/>
      </c>
      <c s="181" t="str">
        <f t="shared" si="1374"/>
        <v/>
      </c>
      <c s="180" t="str">
        <f t="shared" si="1374"/>
        <v/>
      </c>
      <c s="180" t="str">
        <f t="shared" si="1374"/>
        <v/>
      </c>
      <c s="180" t="str">
        <f t="shared" si="1374"/>
        <v/>
      </c>
      <c s="180" t="str">
        <f t="shared" si="1374"/>
        <v/>
      </c>
      <c s="180" t="str">
        <f t="shared" si="1374"/>
        <v/>
      </c>
      <c s="181" t="str">
        <f t="shared" si="1374"/>
        <v/>
      </c>
      <c s="180" t="str">
        <f t="shared" si="1374"/>
        <v/>
      </c>
      <c s="180" t="str">
        <f t="shared" si="1374"/>
        <v/>
      </c>
      <c s="180" t="str">
        <f t="shared" si="1374"/>
        <v/>
      </c>
      <c s="180" t="str">
        <f t="shared" si="1374"/>
        <v/>
      </c>
      <c s="180" t="str">
        <f t="shared" si="1374"/>
        <v/>
      </c>
      <c s="180" t="str">
        <f t="shared" si="1374"/>
        <v/>
      </c>
      <c r="AX1262" s="180" t="str">
        <f>IF(BC1262="","",IF(BC1262&gt;0,COUNT($AY$2:AY1262),""))</f>
        <v/>
      </c>
      <c s="180" t="str">
        <f t="shared" si="1388" ref="AY1262">IF(AND($BB$1=5,$A1262=5,$BC$1=C1262),B1262,"")</f>
        <v/>
      </c>
      <c s="180" t="str">
        <f t="shared" si="1376"/>
        <v/>
      </c>
      <c s="182" t="str">
        <f t="shared" si="1376"/>
        <v/>
      </c>
      <c s="180" t="str">
        <f t="shared" si="1376"/>
        <v/>
      </c>
      <c s="180" t="str">
        <f t="shared" si="1376"/>
        <v/>
      </c>
      <c s="180" t="str">
        <f t="shared" si="1376"/>
        <v/>
      </c>
      <c s="180" t="str">
        <f t="shared" si="1376"/>
        <v/>
      </c>
      <c s="180" t="str">
        <f t="shared" si="1376"/>
        <v/>
      </c>
      <c s="182" t="str">
        <f t="shared" si="1376"/>
        <v/>
      </c>
      <c s="180" t="str">
        <f t="shared" si="1376"/>
        <v/>
      </c>
      <c s="180" t="str">
        <f t="shared" si="1376"/>
        <v/>
      </c>
      <c s="180" t="str">
        <f t="shared" si="1376"/>
        <v/>
      </c>
      <c s="180" t="str">
        <f t="shared" si="1376"/>
        <v/>
      </c>
      <c s="180" t="str">
        <f t="shared" si="1376"/>
        <v/>
      </c>
      <c s="180" t="str">
        <f t="shared" si="1376"/>
        <v/>
      </c>
    </row>
    <row r="1263" spans="1:65" ht="15.75" customHeight="1">
      <c r="A1263" s="176" t="str">
        <f>IF('S.D.PASTE SHEET'!A1263="","",'S.D.PASTE SHEET'!A1263)</f>
        <v/>
      </c>
      <c s="176" t="str">
        <f>IF('S.D.PASTE SHEET'!B1263="","",'S.D.PASTE SHEET'!B1263)</f>
        <v/>
      </c>
      <c s="176" t="str">
        <f>IF('S.D.PASTE SHEET'!C1263="","",'S.D.PASTE SHEET'!C1263)</f>
        <v/>
      </c>
      <c s="177" t="str">
        <f>IF('S.D.PASTE SHEET'!D1263="","",'S.D.PASTE SHEET'!D1263)</f>
        <v/>
      </c>
      <c s="176" t="str">
        <f>IF('S.D.PASTE SHEET'!E1263="","",UPPER('S.D.PASTE SHEET'!E1263))</f>
        <v/>
      </c>
      <c s="176" t="str">
        <f>IF('S.D.PASTE SHEET'!F1263="","",'S.D.PASTE SHEET'!F1263)</f>
        <v/>
      </c>
      <c s="176" t="str">
        <f>IF('S.D.PASTE SHEET'!G1263="","",UPPER('S.D.PASTE SHEET'!G1263))</f>
        <v/>
      </c>
      <c s="176" t="str">
        <f>IF('S.D.PASTE SHEET'!H1263="","",UPPER('S.D.PASTE SHEET'!H1263))</f>
        <v/>
      </c>
      <c s="176" t="str">
        <f>IF('S.D.PASTE SHEET'!I1263="","",'S.D.PASTE SHEET'!I1263)</f>
        <v/>
      </c>
      <c s="177" t="str">
        <f>IF('S.D.PASTE SHEET'!J1263="","",'S.D.PASTE SHEET'!J1263)</f>
        <v/>
      </c>
      <c s="176" t="str">
        <f>IF('S.D.PASTE SHEET'!K1263="","",'S.D.PASTE SHEET'!K1263)</f>
        <v/>
      </c>
      <c s="176" t="str">
        <f>IF('S.D.PASTE SHEET'!L1263="","",'S.D.PASTE SHEET'!L1263)</f>
        <v/>
      </c>
      <c s="176" t="str">
        <f>IF('S.D.PASTE SHEET'!M1263="","",'S.D.PASTE SHEET'!M1263)</f>
        <v/>
      </c>
      <c s="176" t="str">
        <f>IF('S.D.PASTE SHEET'!N1263="","",'S.D.PASTE SHEET'!N1263)</f>
        <v/>
      </c>
      <c s="176" t="str">
        <f>IF('S.D.PASTE SHEET'!O1263="","",'S.D.PASTE SHEET'!O1263)</f>
        <v/>
      </c>
      <c s="176" t="str">
        <f>IF('S.D.PASTE SHEET'!P1263="","",'S.D.PASTE SHEET'!P1263)</f>
        <v/>
      </c>
      <c s="176" t="str">
        <f>IF('S.D.PASTE SHEET'!Q1263="","",'S.D.PASTE SHEET'!Q1263)</f>
        <v/>
      </c>
      <c s="176" t="str">
        <f>IF('S.D.PASTE SHEET'!R1263="","",'S.D.PASTE SHEET'!R1263)</f>
        <v/>
      </c>
      <c s="176" t="str">
        <f>IF('S.D.PASTE SHEET'!S1263="","",'S.D.PASTE SHEET'!S1263)</f>
        <v/>
      </c>
      <c s="176" t="str">
        <f>IF('S.D.PASTE SHEET'!T1263="","",'S.D.PASTE SHEET'!T1263)</f>
        <v/>
      </c>
      <c s="176" t="str">
        <f>IF('S.D.PASTE SHEET'!U1263="","",'S.D.PASTE SHEET'!U1263)</f>
        <v/>
      </c>
      <c s="176" t="str">
        <f>IF('S.D.PASTE SHEET'!V1263="","",'S.D.PASTE SHEET'!V1263)</f>
        <v/>
      </c>
      <c s="176" t="str">
        <f>IF('S.D.PASTE SHEET'!W1263="","",'S.D.PASTE SHEET'!W1263)</f>
        <v/>
      </c>
      <c s="176" t="str">
        <f>IF('S.D.PASTE SHEET'!X1263="","",'S.D.PASTE SHEET'!X1263)</f>
        <v/>
      </c>
      <c s="176" t="str">
        <f>IF('S.D.PASTE SHEET'!Y1263="","",'S.D.PASTE SHEET'!Y1263)</f>
        <v/>
      </c>
      <c s="176" t="str">
        <f>IF('S.D.PASTE SHEET'!Z1263="","",'S.D.PASTE SHEET'!Z1263)</f>
        <v/>
      </c>
      <c s="176" t="str">
        <f>IF('S.D.PASTE SHEET'!AA1263="","",'S.D.PASTE SHEET'!AA1263)</f>
        <v/>
      </c>
      <c s="176" t="str">
        <f>IF('S.D.PASTE SHEET'!AB1263="","",'S.D.PASTE SHEET'!AB1263)</f>
        <v/>
      </c>
      <c s="176" t="str">
        <f>IF('S.D.PASTE SHEET'!AC1263="","",'S.D.PASTE SHEET'!AC1263)</f>
        <v/>
      </c>
      <c s="176" t="str">
        <f>IF('S.D.PASTE SHEET'!AD1263="","",'S.D.PASTE SHEET'!AD1263)</f>
        <v/>
      </c>
      <c s="178"/>
      <c s="179" t="str">
        <f>IF(AK1263="","",IF(AK1263&gt;0,COUNT($AG$2:AG1263),""))</f>
        <v/>
      </c>
      <c s="180" t="str">
        <f t="shared" si="1374"/>
        <v/>
      </c>
      <c s="180" t="str">
        <f t="shared" si="1374"/>
        <v/>
      </c>
      <c s="180" t="str">
        <f t="shared" si="1374"/>
        <v/>
      </c>
      <c s="181" t="str">
        <f t="shared" si="1374"/>
        <v/>
      </c>
      <c s="180" t="str">
        <f t="shared" si="1374"/>
        <v/>
      </c>
      <c s="180" t="str">
        <f t="shared" si="1374"/>
        <v/>
      </c>
      <c s="180" t="str">
        <f t="shared" si="1374"/>
        <v/>
      </c>
      <c s="180" t="str">
        <f t="shared" si="1374"/>
        <v/>
      </c>
      <c s="180" t="str">
        <f t="shared" si="1374"/>
        <v/>
      </c>
      <c s="181" t="str">
        <f t="shared" si="1374"/>
        <v/>
      </c>
      <c s="180" t="str">
        <f t="shared" si="1374"/>
        <v/>
      </c>
      <c s="180" t="str">
        <f t="shared" si="1374"/>
        <v/>
      </c>
      <c s="180" t="str">
        <f t="shared" si="1374"/>
        <v/>
      </c>
      <c s="180" t="str">
        <f t="shared" si="1374"/>
        <v/>
      </c>
      <c s="180" t="str">
        <f t="shared" si="1374"/>
        <v/>
      </c>
      <c s="180" t="str">
        <f t="shared" si="1374"/>
        <v/>
      </c>
      <c r="AX1263" s="180" t="str">
        <f>IF(BC1263="","",IF(BC1263&gt;0,COUNT($AY$2:AY1263),""))</f>
        <v/>
      </c>
      <c s="180" t="str">
        <f t="shared" si="1389" ref="AY1263">IF(AND($BB$1=5,$A1263=5,$BC$1=C1263),B1263,"")</f>
        <v/>
      </c>
      <c s="180" t="str">
        <f t="shared" si="1376"/>
        <v/>
      </c>
      <c s="182" t="str">
        <f t="shared" si="1376"/>
        <v/>
      </c>
      <c s="180" t="str">
        <f t="shared" si="1376"/>
        <v/>
      </c>
      <c s="180" t="str">
        <f t="shared" si="1376"/>
        <v/>
      </c>
      <c s="180" t="str">
        <f t="shared" si="1376"/>
        <v/>
      </c>
      <c s="180" t="str">
        <f t="shared" si="1376"/>
        <v/>
      </c>
      <c s="180" t="str">
        <f t="shared" si="1376"/>
        <v/>
      </c>
      <c s="182" t="str">
        <f t="shared" si="1376"/>
        <v/>
      </c>
      <c s="180" t="str">
        <f t="shared" si="1376"/>
        <v/>
      </c>
      <c s="180" t="str">
        <f t="shared" si="1376"/>
        <v/>
      </c>
      <c s="180" t="str">
        <f t="shared" si="1376"/>
        <v/>
      </c>
      <c s="180" t="str">
        <f t="shared" si="1376"/>
        <v/>
      </c>
      <c s="180" t="str">
        <f t="shared" si="1376"/>
        <v/>
      </c>
      <c s="180" t="str">
        <f t="shared" si="1376"/>
        <v/>
      </c>
    </row>
    <row r="1264" spans="1:65" ht="15.75" customHeight="1">
      <c r="A1264" s="176" t="str">
        <f>IF('S.D.PASTE SHEET'!A1264="","",'S.D.PASTE SHEET'!A1264)</f>
        <v/>
      </c>
      <c s="176" t="str">
        <f>IF('S.D.PASTE SHEET'!B1264="","",'S.D.PASTE SHEET'!B1264)</f>
        <v/>
      </c>
      <c s="176" t="str">
        <f>IF('S.D.PASTE SHEET'!C1264="","",'S.D.PASTE SHEET'!C1264)</f>
        <v/>
      </c>
      <c s="177" t="str">
        <f>IF('S.D.PASTE SHEET'!D1264="","",'S.D.PASTE SHEET'!D1264)</f>
        <v/>
      </c>
      <c s="176" t="str">
        <f>IF('S.D.PASTE SHEET'!E1264="","",UPPER('S.D.PASTE SHEET'!E1264))</f>
        <v/>
      </c>
      <c s="176" t="str">
        <f>IF('S.D.PASTE SHEET'!F1264="","",'S.D.PASTE SHEET'!F1264)</f>
        <v/>
      </c>
      <c s="176" t="str">
        <f>IF('S.D.PASTE SHEET'!G1264="","",UPPER('S.D.PASTE SHEET'!G1264))</f>
        <v/>
      </c>
      <c s="176" t="str">
        <f>IF('S.D.PASTE SHEET'!H1264="","",UPPER('S.D.PASTE SHEET'!H1264))</f>
        <v/>
      </c>
      <c s="176" t="str">
        <f>IF('S.D.PASTE SHEET'!I1264="","",'S.D.PASTE SHEET'!I1264)</f>
        <v/>
      </c>
      <c s="177" t="str">
        <f>IF('S.D.PASTE SHEET'!J1264="","",'S.D.PASTE SHEET'!J1264)</f>
        <v/>
      </c>
      <c s="176" t="str">
        <f>IF('S.D.PASTE SHEET'!K1264="","",'S.D.PASTE SHEET'!K1264)</f>
        <v/>
      </c>
      <c s="176" t="str">
        <f>IF('S.D.PASTE SHEET'!L1264="","",'S.D.PASTE SHEET'!L1264)</f>
        <v/>
      </c>
      <c s="176" t="str">
        <f>IF('S.D.PASTE SHEET'!M1264="","",'S.D.PASTE SHEET'!M1264)</f>
        <v/>
      </c>
      <c s="176" t="str">
        <f>IF('S.D.PASTE SHEET'!N1264="","",'S.D.PASTE SHEET'!N1264)</f>
        <v/>
      </c>
      <c s="176" t="str">
        <f>IF('S.D.PASTE SHEET'!O1264="","",'S.D.PASTE SHEET'!O1264)</f>
        <v/>
      </c>
      <c s="176" t="str">
        <f>IF('S.D.PASTE SHEET'!P1264="","",'S.D.PASTE SHEET'!P1264)</f>
        <v/>
      </c>
      <c s="176" t="str">
        <f>IF('S.D.PASTE SHEET'!Q1264="","",'S.D.PASTE SHEET'!Q1264)</f>
        <v/>
      </c>
      <c s="176" t="str">
        <f>IF('S.D.PASTE SHEET'!R1264="","",'S.D.PASTE SHEET'!R1264)</f>
        <v/>
      </c>
      <c s="176" t="str">
        <f>IF('S.D.PASTE SHEET'!S1264="","",'S.D.PASTE SHEET'!S1264)</f>
        <v/>
      </c>
      <c s="176" t="str">
        <f>IF('S.D.PASTE SHEET'!T1264="","",'S.D.PASTE SHEET'!T1264)</f>
        <v/>
      </c>
      <c s="176" t="str">
        <f>IF('S.D.PASTE SHEET'!U1264="","",'S.D.PASTE SHEET'!U1264)</f>
        <v/>
      </c>
      <c s="176" t="str">
        <f>IF('S.D.PASTE SHEET'!V1264="","",'S.D.PASTE SHEET'!V1264)</f>
        <v/>
      </c>
      <c s="176" t="str">
        <f>IF('S.D.PASTE SHEET'!W1264="","",'S.D.PASTE SHEET'!W1264)</f>
        <v/>
      </c>
      <c s="176" t="str">
        <f>IF('S.D.PASTE SHEET'!X1264="","",'S.D.PASTE SHEET'!X1264)</f>
        <v/>
      </c>
      <c s="176" t="str">
        <f>IF('S.D.PASTE SHEET'!Y1264="","",'S.D.PASTE SHEET'!Y1264)</f>
        <v/>
      </c>
      <c s="176" t="str">
        <f>IF('S.D.PASTE SHEET'!Z1264="","",'S.D.PASTE SHEET'!Z1264)</f>
        <v/>
      </c>
      <c s="176" t="str">
        <f>IF('S.D.PASTE SHEET'!AA1264="","",'S.D.PASTE SHEET'!AA1264)</f>
        <v/>
      </c>
      <c s="176" t="str">
        <f>IF('S.D.PASTE SHEET'!AB1264="","",'S.D.PASTE SHEET'!AB1264)</f>
        <v/>
      </c>
      <c s="176" t="str">
        <f>IF('S.D.PASTE SHEET'!AC1264="","",'S.D.PASTE SHEET'!AC1264)</f>
        <v/>
      </c>
      <c s="176" t="str">
        <f>IF('S.D.PASTE SHEET'!AD1264="","",'S.D.PASTE SHEET'!AD1264)</f>
        <v/>
      </c>
      <c s="178"/>
      <c s="179" t="str">
        <f>IF(AK1264="","",IF(AK1264&gt;0,COUNT($AG$2:AG1264),""))</f>
        <v/>
      </c>
      <c s="180" t="str">
        <f t="shared" si="1374"/>
        <v/>
      </c>
      <c s="180" t="str">
        <f t="shared" si="1374"/>
        <v/>
      </c>
      <c s="180" t="str">
        <f t="shared" si="1374"/>
        <v/>
      </c>
      <c s="181" t="str">
        <f t="shared" si="1374"/>
        <v/>
      </c>
      <c s="180" t="str">
        <f t="shared" si="1374"/>
        <v/>
      </c>
      <c s="180" t="str">
        <f t="shared" si="1374"/>
        <v/>
      </c>
      <c s="180" t="str">
        <f t="shared" si="1374"/>
        <v/>
      </c>
      <c s="180" t="str">
        <f t="shared" si="1374"/>
        <v/>
      </c>
      <c s="180" t="str">
        <f t="shared" si="1374"/>
        <v/>
      </c>
      <c s="181" t="str">
        <f t="shared" si="1374"/>
        <v/>
      </c>
      <c s="180" t="str">
        <f t="shared" si="1374"/>
        <v/>
      </c>
      <c s="180" t="str">
        <f t="shared" si="1374"/>
        <v/>
      </c>
      <c s="180" t="str">
        <f t="shared" si="1374"/>
        <v/>
      </c>
      <c s="180" t="str">
        <f t="shared" si="1374"/>
        <v/>
      </c>
      <c s="180" t="str">
        <f t="shared" si="1374"/>
        <v/>
      </c>
      <c s="180" t="str">
        <f t="shared" si="1374"/>
        <v/>
      </c>
      <c r="AX1264" s="180" t="str">
        <f>IF(BC1264="","",IF(BC1264&gt;0,COUNT($AY$2:AY1264),""))</f>
        <v/>
      </c>
      <c s="180" t="str">
        <f t="shared" si="1390" ref="AY1264">IF(AND($BB$1=5,$A1264=5,$BC$1=C1264),B1264,"")</f>
        <v/>
      </c>
      <c s="180" t="str">
        <f t="shared" si="1376"/>
        <v/>
      </c>
      <c s="182" t="str">
        <f t="shared" si="1376"/>
        <v/>
      </c>
      <c s="180" t="str">
        <f t="shared" si="1376"/>
        <v/>
      </c>
      <c s="180" t="str">
        <f t="shared" si="1376"/>
        <v/>
      </c>
      <c s="180" t="str">
        <f t="shared" si="1376"/>
        <v/>
      </c>
      <c s="180" t="str">
        <f t="shared" si="1376"/>
        <v/>
      </c>
      <c s="180" t="str">
        <f t="shared" si="1376"/>
        <v/>
      </c>
      <c s="182" t="str">
        <f t="shared" si="1376"/>
        <v/>
      </c>
      <c s="180" t="str">
        <f t="shared" si="1376"/>
        <v/>
      </c>
      <c s="180" t="str">
        <f t="shared" si="1376"/>
        <v/>
      </c>
      <c s="180" t="str">
        <f t="shared" si="1376"/>
        <v/>
      </c>
      <c s="180" t="str">
        <f t="shared" si="1376"/>
        <v/>
      </c>
      <c s="180" t="str">
        <f t="shared" si="1376"/>
        <v/>
      </c>
      <c s="180" t="str">
        <f t="shared" si="1376"/>
        <v/>
      </c>
    </row>
    <row r="1265" spans="1:65" ht="15.75" customHeight="1">
      <c r="A1265" s="176" t="str">
        <f>IF('S.D.PASTE SHEET'!A1265="","",'S.D.PASTE SHEET'!A1265)</f>
        <v/>
      </c>
      <c s="176" t="str">
        <f>IF('S.D.PASTE SHEET'!B1265="","",'S.D.PASTE SHEET'!B1265)</f>
        <v/>
      </c>
      <c s="176" t="str">
        <f>IF('S.D.PASTE SHEET'!C1265="","",'S.D.PASTE SHEET'!C1265)</f>
        <v/>
      </c>
      <c s="177" t="str">
        <f>IF('S.D.PASTE SHEET'!D1265="","",'S.D.PASTE SHEET'!D1265)</f>
        <v/>
      </c>
      <c s="176" t="str">
        <f>IF('S.D.PASTE SHEET'!E1265="","",UPPER('S.D.PASTE SHEET'!E1265))</f>
        <v/>
      </c>
      <c s="176" t="str">
        <f>IF('S.D.PASTE SHEET'!F1265="","",'S.D.PASTE SHEET'!F1265)</f>
        <v/>
      </c>
      <c s="176" t="str">
        <f>IF('S.D.PASTE SHEET'!G1265="","",UPPER('S.D.PASTE SHEET'!G1265))</f>
        <v/>
      </c>
      <c s="176" t="str">
        <f>IF('S.D.PASTE SHEET'!H1265="","",UPPER('S.D.PASTE SHEET'!H1265))</f>
        <v/>
      </c>
      <c s="176" t="str">
        <f>IF('S.D.PASTE SHEET'!I1265="","",'S.D.PASTE SHEET'!I1265)</f>
        <v/>
      </c>
      <c s="177" t="str">
        <f>IF('S.D.PASTE SHEET'!J1265="","",'S.D.PASTE SHEET'!J1265)</f>
        <v/>
      </c>
      <c s="176" t="str">
        <f>IF('S.D.PASTE SHEET'!K1265="","",'S.D.PASTE SHEET'!K1265)</f>
        <v/>
      </c>
      <c s="176" t="str">
        <f>IF('S.D.PASTE SHEET'!L1265="","",'S.D.PASTE SHEET'!L1265)</f>
        <v/>
      </c>
      <c s="176" t="str">
        <f>IF('S.D.PASTE SHEET'!M1265="","",'S.D.PASTE SHEET'!M1265)</f>
        <v/>
      </c>
      <c s="176" t="str">
        <f>IF('S.D.PASTE SHEET'!N1265="","",'S.D.PASTE SHEET'!N1265)</f>
        <v/>
      </c>
      <c s="176" t="str">
        <f>IF('S.D.PASTE SHEET'!O1265="","",'S.D.PASTE SHEET'!O1265)</f>
        <v/>
      </c>
      <c s="176" t="str">
        <f>IF('S.D.PASTE SHEET'!P1265="","",'S.D.PASTE SHEET'!P1265)</f>
        <v/>
      </c>
      <c s="176" t="str">
        <f>IF('S.D.PASTE SHEET'!Q1265="","",'S.D.PASTE SHEET'!Q1265)</f>
        <v/>
      </c>
      <c s="176" t="str">
        <f>IF('S.D.PASTE SHEET'!R1265="","",'S.D.PASTE SHEET'!R1265)</f>
        <v/>
      </c>
      <c s="176" t="str">
        <f>IF('S.D.PASTE SHEET'!S1265="","",'S.D.PASTE SHEET'!S1265)</f>
        <v/>
      </c>
      <c s="176" t="str">
        <f>IF('S.D.PASTE SHEET'!T1265="","",'S.D.PASTE SHEET'!T1265)</f>
        <v/>
      </c>
      <c s="176" t="str">
        <f>IF('S.D.PASTE SHEET'!U1265="","",'S.D.PASTE SHEET'!U1265)</f>
        <v/>
      </c>
      <c s="176" t="str">
        <f>IF('S.D.PASTE SHEET'!V1265="","",'S.D.PASTE SHEET'!V1265)</f>
        <v/>
      </c>
      <c s="176" t="str">
        <f>IF('S.D.PASTE SHEET'!W1265="","",'S.D.PASTE SHEET'!W1265)</f>
        <v/>
      </c>
      <c s="176" t="str">
        <f>IF('S.D.PASTE SHEET'!X1265="","",'S.D.PASTE SHEET'!X1265)</f>
        <v/>
      </c>
      <c s="176" t="str">
        <f>IF('S.D.PASTE SHEET'!Y1265="","",'S.D.PASTE SHEET'!Y1265)</f>
        <v/>
      </c>
      <c s="176" t="str">
        <f>IF('S.D.PASTE SHEET'!Z1265="","",'S.D.PASTE SHEET'!Z1265)</f>
        <v/>
      </c>
      <c s="176" t="str">
        <f>IF('S.D.PASTE SHEET'!AA1265="","",'S.D.PASTE SHEET'!AA1265)</f>
        <v/>
      </c>
      <c s="176" t="str">
        <f>IF('S.D.PASTE SHEET'!AB1265="","",'S.D.PASTE SHEET'!AB1265)</f>
        <v/>
      </c>
      <c s="176" t="str">
        <f>IF('S.D.PASTE SHEET'!AC1265="","",'S.D.PASTE SHEET'!AC1265)</f>
        <v/>
      </c>
      <c s="176" t="str">
        <f>IF('S.D.PASTE SHEET'!AD1265="","",'S.D.PASTE SHEET'!AD1265)</f>
        <v/>
      </c>
      <c s="178"/>
      <c s="179" t="str">
        <f>IF(AK1265="","",IF(AK1265&gt;0,COUNT($AG$2:AG1265),""))</f>
        <v/>
      </c>
      <c s="180" t="str">
        <f t="shared" si="1374"/>
        <v/>
      </c>
      <c s="180" t="str">
        <f t="shared" si="1374"/>
        <v/>
      </c>
      <c s="180" t="str">
        <f t="shared" si="1374"/>
        <v/>
      </c>
      <c s="181" t="str">
        <f t="shared" si="1374"/>
        <v/>
      </c>
      <c s="180" t="str">
        <f t="shared" si="1374"/>
        <v/>
      </c>
      <c s="180" t="str">
        <f t="shared" si="1374"/>
        <v/>
      </c>
      <c s="180" t="str">
        <f t="shared" si="1374"/>
        <v/>
      </c>
      <c s="180" t="str">
        <f t="shared" si="1374"/>
        <v/>
      </c>
      <c s="180" t="str">
        <f t="shared" si="1374"/>
        <v/>
      </c>
      <c s="181" t="str">
        <f t="shared" si="1374"/>
        <v/>
      </c>
      <c s="180" t="str">
        <f t="shared" si="1374"/>
        <v/>
      </c>
      <c s="180" t="str">
        <f t="shared" si="1374"/>
        <v/>
      </c>
      <c s="180" t="str">
        <f t="shared" si="1374"/>
        <v/>
      </c>
      <c s="180" t="str">
        <f t="shared" si="1374"/>
        <v/>
      </c>
      <c s="180" t="str">
        <f t="shared" si="1374"/>
        <v/>
      </c>
      <c s="180" t="str">
        <f>IF(AND($AJ$1=5,$A1265=5),P1265,"")</f>
        <v/>
      </c>
      <c r="AX1265" s="180" t="str">
        <f>IF(BC1265="","",IF(BC1265&gt;0,COUNT($AY$2:AY1265),""))</f>
        <v/>
      </c>
      <c s="180" t="str">
        <f t="shared" si="1391" ref="AY1265">IF(AND($BB$1=5,$A1265=5,$BC$1=C1265),B1265,"")</f>
        <v/>
      </c>
      <c s="180" t="str">
        <f t="shared" si="1376"/>
        <v/>
      </c>
      <c s="182" t="str">
        <f t="shared" si="1376"/>
        <v/>
      </c>
      <c s="180" t="str">
        <f t="shared" si="1376"/>
        <v/>
      </c>
      <c s="180" t="str">
        <f t="shared" si="1376"/>
        <v/>
      </c>
      <c s="180" t="str">
        <f t="shared" si="1376"/>
        <v/>
      </c>
      <c s="180" t="str">
        <f t="shared" si="1376"/>
        <v/>
      </c>
      <c s="180" t="str">
        <f t="shared" si="1376"/>
        <v/>
      </c>
      <c s="182" t="str">
        <f t="shared" si="1376"/>
        <v/>
      </c>
      <c s="180" t="str">
        <f t="shared" si="1376"/>
        <v/>
      </c>
      <c s="180" t="str">
        <f t="shared" si="1376"/>
        <v/>
      </c>
      <c s="180" t="str">
        <f t="shared" si="1376"/>
        <v/>
      </c>
      <c s="180" t="str">
        <f t="shared" si="1376"/>
        <v/>
      </c>
      <c s="180" t="str">
        <f t="shared" si="1376"/>
        <v/>
      </c>
      <c s="180" t="str">
        <f t="shared" si="1376"/>
        <v/>
      </c>
    </row>
    <row r="1266" spans="1:65" ht="15.75" customHeight="1">
      <c r="A1266" s="176" t="str">
        <f>IF('S.D.PASTE SHEET'!A1266="","",'S.D.PASTE SHEET'!A1266)</f>
        <v/>
      </c>
      <c s="176" t="str">
        <f>IF('S.D.PASTE SHEET'!B1266="","",'S.D.PASTE SHEET'!B1266)</f>
        <v/>
      </c>
      <c s="176" t="str">
        <f>IF('S.D.PASTE SHEET'!C1266="","",'S.D.PASTE SHEET'!C1266)</f>
        <v/>
      </c>
      <c s="177" t="str">
        <f>IF('S.D.PASTE SHEET'!D1266="","",'S.D.PASTE SHEET'!D1266)</f>
        <v/>
      </c>
      <c s="176" t="str">
        <f>IF('S.D.PASTE SHEET'!E1266="","",UPPER('S.D.PASTE SHEET'!E1266))</f>
        <v/>
      </c>
      <c s="176" t="str">
        <f>IF('S.D.PASTE SHEET'!F1266="","",'S.D.PASTE SHEET'!F1266)</f>
        <v/>
      </c>
      <c s="176" t="str">
        <f>IF('S.D.PASTE SHEET'!G1266="","",UPPER('S.D.PASTE SHEET'!G1266))</f>
        <v/>
      </c>
      <c s="176" t="str">
        <f>IF('S.D.PASTE SHEET'!H1266="","",UPPER('S.D.PASTE SHEET'!H1266))</f>
        <v/>
      </c>
      <c s="176" t="str">
        <f>IF('S.D.PASTE SHEET'!I1266="","",'S.D.PASTE SHEET'!I1266)</f>
        <v/>
      </c>
      <c s="177" t="str">
        <f>IF('S.D.PASTE SHEET'!J1266="","",'S.D.PASTE SHEET'!J1266)</f>
        <v/>
      </c>
      <c s="176" t="str">
        <f>IF('S.D.PASTE SHEET'!K1266="","",'S.D.PASTE SHEET'!K1266)</f>
        <v/>
      </c>
      <c s="176" t="str">
        <f>IF('S.D.PASTE SHEET'!L1266="","",'S.D.PASTE SHEET'!L1266)</f>
        <v/>
      </c>
      <c s="176" t="str">
        <f>IF('S.D.PASTE SHEET'!M1266="","",'S.D.PASTE SHEET'!M1266)</f>
        <v/>
      </c>
      <c s="176" t="str">
        <f>IF('S.D.PASTE SHEET'!N1266="","",'S.D.PASTE SHEET'!N1266)</f>
        <v/>
      </c>
      <c s="176" t="str">
        <f>IF('S.D.PASTE SHEET'!O1266="","",'S.D.PASTE SHEET'!O1266)</f>
        <v/>
      </c>
      <c s="176" t="str">
        <f>IF('S.D.PASTE SHEET'!P1266="","",'S.D.PASTE SHEET'!P1266)</f>
        <v/>
      </c>
      <c s="176" t="str">
        <f>IF('S.D.PASTE SHEET'!Q1266="","",'S.D.PASTE SHEET'!Q1266)</f>
        <v/>
      </c>
      <c s="176" t="str">
        <f>IF('S.D.PASTE SHEET'!R1266="","",'S.D.PASTE SHEET'!R1266)</f>
        <v/>
      </c>
      <c s="176" t="str">
        <f>IF('S.D.PASTE SHEET'!S1266="","",'S.D.PASTE SHEET'!S1266)</f>
        <v/>
      </c>
      <c s="176" t="str">
        <f>IF('S.D.PASTE SHEET'!T1266="","",'S.D.PASTE SHEET'!T1266)</f>
        <v/>
      </c>
      <c s="176" t="str">
        <f>IF('S.D.PASTE SHEET'!U1266="","",'S.D.PASTE SHEET'!U1266)</f>
        <v/>
      </c>
      <c s="176" t="str">
        <f>IF('S.D.PASTE SHEET'!V1266="","",'S.D.PASTE SHEET'!V1266)</f>
        <v/>
      </c>
      <c s="176" t="str">
        <f>IF('S.D.PASTE SHEET'!W1266="","",'S.D.PASTE SHEET'!W1266)</f>
        <v/>
      </c>
      <c s="176" t="str">
        <f>IF('S.D.PASTE SHEET'!X1266="","",'S.D.PASTE SHEET'!X1266)</f>
        <v/>
      </c>
      <c s="176" t="str">
        <f>IF('S.D.PASTE SHEET'!Y1266="","",'S.D.PASTE SHEET'!Y1266)</f>
        <v/>
      </c>
      <c s="176" t="str">
        <f>IF('S.D.PASTE SHEET'!Z1266="","",'S.D.PASTE SHEET'!Z1266)</f>
        <v/>
      </c>
      <c s="176" t="str">
        <f>IF('S.D.PASTE SHEET'!AA1266="","",'S.D.PASTE SHEET'!AA1266)</f>
        <v/>
      </c>
      <c s="176" t="str">
        <f>IF('S.D.PASTE SHEET'!AB1266="","",'S.D.PASTE SHEET'!AB1266)</f>
        <v/>
      </c>
      <c s="176" t="str">
        <f>IF('S.D.PASTE SHEET'!AC1266="","",'S.D.PASTE SHEET'!AC1266)</f>
        <v/>
      </c>
      <c s="176" t="str">
        <f>IF('S.D.PASTE SHEET'!AD1266="","",'S.D.PASTE SHEET'!AD1266)</f>
        <v/>
      </c>
      <c s="178"/>
      <c s="179" t="str">
        <f>IF(AK1266="","",IF(AK1266&gt;0,COUNT($AG$2:AG1266),""))</f>
        <v/>
      </c>
      <c s="180" t="str">
        <f t="shared" si="1392" ref="AG1266:AV1281">IF(AND($AJ$1=5,$A1266=5),A1266,"")</f>
        <v/>
      </c>
      <c s="180" t="str">
        <f t="shared" si="1392"/>
        <v/>
      </c>
      <c s="180" t="str">
        <f t="shared" si="1392"/>
        <v/>
      </c>
      <c s="181" t="str">
        <f t="shared" si="1392"/>
        <v/>
      </c>
      <c s="180" t="str">
        <f t="shared" si="1392"/>
        <v/>
      </c>
      <c s="180" t="str">
        <f t="shared" si="1392"/>
        <v/>
      </c>
      <c s="180" t="str">
        <f t="shared" si="1392"/>
        <v/>
      </c>
      <c s="180" t="str">
        <f t="shared" si="1392"/>
        <v/>
      </c>
      <c s="180" t="str">
        <f t="shared" si="1392"/>
        <v/>
      </c>
      <c s="181" t="str">
        <f t="shared" si="1392"/>
        <v/>
      </c>
      <c s="180" t="str">
        <f t="shared" si="1392"/>
        <v/>
      </c>
      <c s="180" t="str">
        <f t="shared" si="1392"/>
        <v/>
      </c>
      <c s="180" t="str">
        <f t="shared" si="1392"/>
        <v/>
      </c>
      <c s="180" t="str">
        <f t="shared" si="1392"/>
        <v/>
      </c>
      <c s="180" t="str">
        <f t="shared" si="1392"/>
        <v/>
      </c>
      <c s="180" t="str">
        <f t="shared" si="1392"/>
        <v/>
      </c>
      <c r="AX1266" s="180" t="str">
        <f>IF(BC1266="","",IF(BC1266&gt;0,COUNT($AY$2:AY1266),""))</f>
        <v/>
      </c>
      <c s="180" t="str">
        <f t="shared" si="1393" ref="AY1266">IF(AND($BB$1=5,$A1266=5,$BC$1=C1266),B1266,"")</f>
        <v/>
      </c>
      <c s="180" t="str">
        <f t="shared" si="1394" ref="AZ1266:BM1281">IF(AND($BB$1=5,$A1266=5,$BC$1=$B1266),C1266,"")</f>
        <v/>
      </c>
      <c s="182" t="str">
        <f t="shared" si="1394"/>
        <v/>
      </c>
      <c s="180" t="str">
        <f t="shared" si="1394"/>
        <v/>
      </c>
      <c s="180" t="str">
        <f t="shared" si="1394"/>
        <v/>
      </c>
      <c s="180" t="str">
        <f t="shared" si="1394"/>
        <v/>
      </c>
      <c s="180" t="str">
        <f t="shared" si="1394"/>
        <v/>
      </c>
      <c s="180" t="str">
        <f t="shared" si="1394"/>
        <v/>
      </c>
      <c s="182" t="str">
        <f t="shared" si="1394"/>
        <v/>
      </c>
      <c s="180" t="str">
        <f t="shared" si="1394"/>
        <v/>
      </c>
      <c s="180" t="str">
        <f t="shared" si="1394"/>
        <v/>
      </c>
      <c s="180" t="str">
        <f t="shared" si="1394"/>
        <v/>
      </c>
      <c s="180" t="str">
        <f t="shared" si="1394"/>
        <v/>
      </c>
      <c s="180" t="str">
        <f t="shared" si="1394"/>
        <v/>
      </c>
      <c s="180" t="str">
        <f t="shared" si="1394"/>
        <v/>
      </c>
    </row>
    <row r="1267" spans="1:65" ht="15.75" customHeight="1">
      <c r="A1267" s="176" t="str">
        <f>IF('S.D.PASTE SHEET'!A1267="","",'S.D.PASTE SHEET'!A1267)</f>
        <v/>
      </c>
      <c s="176" t="str">
        <f>IF('S.D.PASTE SHEET'!B1267="","",'S.D.PASTE SHEET'!B1267)</f>
        <v/>
      </c>
      <c s="176" t="str">
        <f>IF('S.D.PASTE SHEET'!C1267="","",'S.D.PASTE SHEET'!C1267)</f>
        <v/>
      </c>
      <c s="177" t="str">
        <f>IF('S.D.PASTE SHEET'!D1267="","",'S.D.PASTE SHEET'!D1267)</f>
        <v/>
      </c>
      <c s="176" t="str">
        <f>IF('S.D.PASTE SHEET'!E1267="","",UPPER('S.D.PASTE SHEET'!E1267))</f>
        <v/>
      </c>
      <c s="176" t="str">
        <f>IF('S.D.PASTE SHEET'!F1267="","",'S.D.PASTE SHEET'!F1267)</f>
        <v/>
      </c>
      <c s="176" t="str">
        <f>IF('S.D.PASTE SHEET'!G1267="","",UPPER('S.D.PASTE SHEET'!G1267))</f>
        <v/>
      </c>
      <c s="176" t="str">
        <f>IF('S.D.PASTE SHEET'!H1267="","",UPPER('S.D.PASTE SHEET'!H1267))</f>
        <v/>
      </c>
      <c s="176" t="str">
        <f>IF('S.D.PASTE SHEET'!I1267="","",'S.D.PASTE SHEET'!I1267)</f>
        <v/>
      </c>
      <c s="177" t="str">
        <f>IF('S.D.PASTE SHEET'!J1267="","",'S.D.PASTE SHEET'!J1267)</f>
        <v/>
      </c>
      <c s="176" t="str">
        <f>IF('S.D.PASTE SHEET'!K1267="","",'S.D.PASTE SHEET'!K1267)</f>
        <v/>
      </c>
      <c s="176" t="str">
        <f>IF('S.D.PASTE SHEET'!L1267="","",'S.D.PASTE SHEET'!L1267)</f>
        <v/>
      </c>
      <c s="176" t="str">
        <f>IF('S.D.PASTE SHEET'!M1267="","",'S.D.PASTE SHEET'!M1267)</f>
        <v/>
      </c>
      <c s="176" t="str">
        <f>IF('S.D.PASTE SHEET'!N1267="","",'S.D.PASTE SHEET'!N1267)</f>
        <v/>
      </c>
      <c s="176" t="str">
        <f>IF('S.D.PASTE SHEET'!O1267="","",'S.D.PASTE SHEET'!O1267)</f>
        <v/>
      </c>
      <c s="176" t="str">
        <f>IF('S.D.PASTE SHEET'!P1267="","",'S.D.PASTE SHEET'!P1267)</f>
        <v/>
      </c>
      <c s="176" t="str">
        <f>IF('S.D.PASTE SHEET'!Q1267="","",'S.D.PASTE SHEET'!Q1267)</f>
        <v/>
      </c>
      <c s="176" t="str">
        <f>IF('S.D.PASTE SHEET'!R1267="","",'S.D.PASTE SHEET'!R1267)</f>
        <v/>
      </c>
      <c s="176" t="str">
        <f>IF('S.D.PASTE SHEET'!S1267="","",'S.D.PASTE SHEET'!S1267)</f>
        <v/>
      </c>
      <c s="176" t="str">
        <f>IF('S.D.PASTE SHEET'!T1267="","",'S.D.PASTE SHEET'!T1267)</f>
        <v/>
      </c>
      <c s="176" t="str">
        <f>IF('S.D.PASTE SHEET'!U1267="","",'S.D.PASTE SHEET'!U1267)</f>
        <v/>
      </c>
      <c s="176" t="str">
        <f>IF('S.D.PASTE SHEET'!V1267="","",'S.D.PASTE SHEET'!V1267)</f>
        <v/>
      </c>
      <c s="176" t="str">
        <f>IF('S.D.PASTE SHEET'!W1267="","",'S.D.PASTE SHEET'!W1267)</f>
        <v/>
      </c>
      <c s="176" t="str">
        <f>IF('S.D.PASTE SHEET'!X1267="","",'S.D.PASTE SHEET'!X1267)</f>
        <v/>
      </c>
      <c s="176" t="str">
        <f>IF('S.D.PASTE SHEET'!Y1267="","",'S.D.PASTE SHEET'!Y1267)</f>
        <v/>
      </c>
      <c s="176" t="str">
        <f>IF('S.D.PASTE SHEET'!Z1267="","",'S.D.PASTE SHEET'!Z1267)</f>
        <v/>
      </c>
      <c s="176" t="str">
        <f>IF('S.D.PASTE SHEET'!AA1267="","",'S.D.PASTE SHEET'!AA1267)</f>
        <v/>
      </c>
      <c s="176" t="str">
        <f>IF('S.D.PASTE SHEET'!AB1267="","",'S.D.PASTE SHEET'!AB1267)</f>
        <v/>
      </c>
      <c s="176" t="str">
        <f>IF('S.D.PASTE SHEET'!AC1267="","",'S.D.PASTE SHEET'!AC1267)</f>
        <v/>
      </c>
      <c s="176" t="str">
        <f>IF('S.D.PASTE SHEET'!AD1267="","",'S.D.PASTE SHEET'!AD1267)</f>
        <v/>
      </c>
      <c s="178"/>
      <c s="179" t="str">
        <f>IF(AK1267="","",IF(AK1267&gt;0,COUNT($AG$2:AG1267),""))</f>
        <v/>
      </c>
      <c s="180" t="str">
        <f t="shared" si="1392"/>
        <v/>
      </c>
      <c s="180" t="str">
        <f t="shared" si="1392"/>
        <v/>
      </c>
      <c s="180" t="str">
        <f t="shared" si="1392"/>
        <v/>
      </c>
      <c s="181" t="str">
        <f t="shared" si="1392"/>
        <v/>
      </c>
      <c s="180" t="str">
        <f t="shared" si="1392"/>
        <v/>
      </c>
      <c s="180" t="str">
        <f t="shared" si="1392"/>
        <v/>
      </c>
      <c s="180" t="str">
        <f t="shared" si="1392"/>
        <v/>
      </c>
      <c s="180" t="str">
        <f t="shared" si="1392"/>
        <v/>
      </c>
      <c s="180" t="str">
        <f t="shared" si="1392"/>
        <v/>
      </c>
      <c s="181" t="str">
        <f t="shared" si="1392"/>
        <v/>
      </c>
      <c s="180" t="str">
        <f t="shared" si="1392"/>
        <v/>
      </c>
      <c s="180" t="str">
        <f t="shared" si="1392"/>
        <v/>
      </c>
      <c s="180" t="str">
        <f t="shared" si="1392"/>
        <v/>
      </c>
      <c s="180" t="str">
        <f t="shared" si="1392"/>
        <v/>
      </c>
      <c s="180" t="str">
        <f t="shared" si="1392"/>
        <v/>
      </c>
      <c s="180" t="str">
        <f t="shared" si="1392"/>
        <v/>
      </c>
      <c r="AX1267" s="180" t="str">
        <f>IF(BC1267="","",IF(BC1267&gt;0,COUNT($AY$2:AY1267),""))</f>
        <v/>
      </c>
      <c s="180" t="str">
        <f t="shared" si="1395" ref="AY1267">IF(AND($BB$1=5,$A1267=5,$BC$1=C1267),B1267,"")</f>
        <v/>
      </c>
      <c s="180" t="str">
        <f t="shared" si="1394"/>
        <v/>
      </c>
      <c s="182" t="str">
        <f t="shared" si="1394"/>
        <v/>
      </c>
      <c s="180" t="str">
        <f t="shared" si="1394"/>
        <v/>
      </c>
      <c s="180" t="str">
        <f t="shared" si="1394"/>
        <v/>
      </c>
      <c s="180" t="str">
        <f t="shared" si="1394"/>
        <v/>
      </c>
      <c s="180" t="str">
        <f t="shared" si="1394"/>
        <v/>
      </c>
      <c s="180" t="str">
        <f t="shared" si="1394"/>
        <v/>
      </c>
      <c s="182" t="str">
        <f t="shared" si="1394"/>
        <v/>
      </c>
      <c s="180" t="str">
        <f t="shared" si="1394"/>
        <v/>
      </c>
      <c s="180" t="str">
        <f t="shared" si="1394"/>
        <v/>
      </c>
      <c s="180" t="str">
        <f t="shared" si="1394"/>
        <v/>
      </c>
      <c s="180" t="str">
        <f t="shared" si="1394"/>
        <v/>
      </c>
      <c s="180" t="str">
        <f t="shared" si="1394"/>
        <v/>
      </c>
      <c s="180" t="str">
        <f t="shared" si="1394"/>
        <v/>
      </c>
    </row>
    <row r="1268" spans="1:65" ht="15.75" customHeight="1">
      <c r="A1268" s="176" t="str">
        <f>IF('S.D.PASTE SHEET'!A1268="","",'S.D.PASTE SHEET'!A1268)</f>
        <v/>
      </c>
      <c s="176" t="str">
        <f>IF('S.D.PASTE SHEET'!B1268="","",'S.D.PASTE SHEET'!B1268)</f>
        <v/>
      </c>
      <c s="176" t="str">
        <f>IF('S.D.PASTE SHEET'!C1268="","",'S.D.PASTE SHEET'!C1268)</f>
        <v/>
      </c>
      <c s="177" t="str">
        <f>IF('S.D.PASTE SHEET'!D1268="","",'S.D.PASTE SHEET'!D1268)</f>
        <v/>
      </c>
      <c s="176" t="str">
        <f>IF('S.D.PASTE SHEET'!E1268="","",UPPER('S.D.PASTE SHEET'!E1268))</f>
        <v/>
      </c>
      <c s="176" t="str">
        <f>IF('S.D.PASTE SHEET'!F1268="","",'S.D.PASTE SHEET'!F1268)</f>
        <v/>
      </c>
      <c s="176" t="str">
        <f>IF('S.D.PASTE SHEET'!G1268="","",UPPER('S.D.PASTE SHEET'!G1268))</f>
        <v/>
      </c>
      <c s="176" t="str">
        <f>IF('S.D.PASTE SHEET'!H1268="","",UPPER('S.D.PASTE SHEET'!H1268))</f>
        <v/>
      </c>
      <c s="176" t="str">
        <f>IF('S.D.PASTE SHEET'!I1268="","",'S.D.PASTE SHEET'!I1268)</f>
        <v/>
      </c>
      <c s="177" t="str">
        <f>IF('S.D.PASTE SHEET'!J1268="","",'S.D.PASTE SHEET'!J1268)</f>
        <v/>
      </c>
      <c s="176" t="str">
        <f>IF('S.D.PASTE SHEET'!K1268="","",'S.D.PASTE SHEET'!K1268)</f>
        <v/>
      </c>
      <c s="176" t="str">
        <f>IF('S.D.PASTE SHEET'!L1268="","",'S.D.PASTE SHEET'!L1268)</f>
        <v/>
      </c>
      <c s="176" t="str">
        <f>IF('S.D.PASTE SHEET'!M1268="","",'S.D.PASTE SHEET'!M1268)</f>
        <v/>
      </c>
      <c s="176" t="str">
        <f>IF('S.D.PASTE SHEET'!N1268="","",'S.D.PASTE SHEET'!N1268)</f>
        <v/>
      </c>
      <c s="176" t="str">
        <f>IF('S.D.PASTE SHEET'!O1268="","",'S.D.PASTE SHEET'!O1268)</f>
        <v/>
      </c>
      <c s="176" t="str">
        <f>IF('S.D.PASTE SHEET'!P1268="","",'S.D.PASTE SHEET'!P1268)</f>
        <v/>
      </c>
      <c s="176" t="str">
        <f>IF('S.D.PASTE SHEET'!Q1268="","",'S.D.PASTE SHEET'!Q1268)</f>
        <v/>
      </c>
      <c s="176" t="str">
        <f>IF('S.D.PASTE SHEET'!R1268="","",'S.D.PASTE SHEET'!R1268)</f>
        <v/>
      </c>
      <c s="176" t="str">
        <f>IF('S.D.PASTE SHEET'!S1268="","",'S.D.PASTE SHEET'!S1268)</f>
        <v/>
      </c>
      <c s="176" t="str">
        <f>IF('S.D.PASTE SHEET'!T1268="","",'S.D.PASTE SHEET'!T1268)</f>
        <v/>
      </c>
      <c s="176" t="str">
        <f>IF('S.D.PASTE SHEET'!U1268="","",'S.D.PASTE SHEET'!U1268)</f>
        <v/>
      </c>
      <c s="176" t="str">
        <f>IF('S.D.PASTE SHEET'!V1268="","",'S.D.PASTE SHEET'!V1268)</f>
        <v/>
      </c>
      <c s="176" t="str">
        <f>IF('S.D.PASTE SHEET'!W1268="","",'S.D.PASTE SHEET'!W1268)</f>
        <v/>
      </c>
      <c s="176" t="str">
        <f>IF('S.D.PASTE SHEET'!X1268="","",'S.D.PASTE SHEET'!X1268)</f>
        <v/>
      </c>
      <c s="176" t="str">
        <f>IF('S.D.PASTE SHEET'!Y1268="","",'S.D.PASTE SHEET'!Y1268)</f>
        <v/>
      </c>
      <c s="176" t="str">
        <f>IF('S.D.PASTE SHEET'!Z1268="","",'S.D.PASTE SHEET'!Z1268)</f>
        <v/>
      </c>
      <c s="176" t="str">
        <f>IF('S.D.PASTE SHEET'!AA1268="","",'S.D.PASTE SHEET'!AA1268)</f>
        <v/>
      </c>
      <c s="176" t="str">
        <f>IF('S.D.PASTE SHEET'!AB1268="","",'S.D.PASTE SHEET'!AB1268)</f>
        <v/>
      </c>
      <c s="176" t="str">
        <f>IF('S.D.PASTE SHEET'!AC1268="","",'S.D.PASTE SHEET'!AC1268)</f>
        <v/>
      </c>
      <c s="176" t="str">
        <f>IF('S.D.PASTE SHEET'!AD1268="","",'S.D.PASTE SHEET'!AD1268)</f>
        <v/>
      </c>
      <c s="178"/>
      <c s="179" t="str">
        <f>IF(AK1268="","",IF(AK1268&gt;0,COUNT($AG$2:AG1268),""))</f>
        <v/>
      </c>
      <c s="180" t="str">
        <f t="shared" si="1392"/>
        <v/>
      </c>
      <c s="180" t="str">
        <f t="shared" si="1392"/>
        <v/>
      </c>
      <c s="180" t="str">
        <f t="shared" si="1392"/>
        <v/>
      </c>
      <c s="181" t="str">
        <f t="shared" si="1392"/>
        <v/>
      </c>
      <c s="180" t="str">
        <f t="shared" si="1392"/>
        <v/>
      </c>
      <c s="180" t="str">
        <f t="shared" si="1392"/>
        <v/>
      </c>
      <c s="180" t="str">
        <f t="shared" si="1392"/>
        <v/>
      </c>
      <c s="180" t="str">
        <f t="shared" si="1392"/>
        <v/>
      </c>
      <c s="180" t="str">
        <f t="shared" si="1392"/>
        <v/>
      </c>
      <c s="181" t="str">
        <f t="shared" si="1392"/>
        <v/>
      </c>
      <c s="180" t="str">
        <f t="shared" si="1392"/>
        <v/>
      </c>
      <c s="180" t="str">
        <f t="shared" si="1392"/>
        <v/>
      </c>
      <c s="180" t="str">
        <f t="shared" si="1392"/>
        <v/>
      </c>
      <c s="180" t="str">
        <f t="shared" si="1392"/>
        <v/>
      </c>
      <c s="180" t="str">
        <f t="shared" si="1392"/>
        <v/>
      </c>
      <c s="180" t="str">
        <f t="shared" si="1392"/>
        <v/>
      </c>
      <c r="AX1268" s="180" t="str">
        <f>IF(BC1268="","",IF(BC1268&gt;0,COUNT($AY$2:AY1268),""))</f>
        <v/>
      </c>
      <c s="180" t="str">
        <f t="shared" si="1396" ref="AY1268">IF(AND($BB$1=5,$A1268=5,$BC$1=C1268),B1268,"")</f>
        <v/>
      </c>
      <c s="180" t="str">
        <f t="shared" si="1394"/>
        <v/>
      </c>
      <c s="182" t="str">
        <f t="shared" si="1394"/>
        <v/>
      </c>
      <c s="180" t="str">
        <f t="shared" si="1394"/>
        <v/>
      </c>
      <c s="180" t="str">
        <f t="shared" si="1394"/>
        <v/>
      </c>
      <c s="180" t="str">
        <f t="shared" si="1394"/>
        <v/>
      </c>
      <c s="180" t="str">
        <f t="shared" si="1394"/>
        <v/>
      </c>
      <c s="180" t="str">
        <f t="shared" si="1394"/>
        <v/>
      </c>
      <c s="182" t="str">
        <f t="shared" si="1394"/>
        <v/>
      </c>
      <c s="180" t="str">
        <f t="shared" si="1394"/>
        <v/>
      </c>
      <c s="180" t="str">
        <f t="shared" si="1394"/>
        <v/>
      </c>
      <c s="180" t="str">
        <f t="shared" si="1394"/>
        <v/>
      </c>
      <c s="180" t="str">
        <f t="shared" si="1394"/>
        <v/>
      </c>
      <c s="180" t="str">
        <f t="shared" si="1394"/>
        <v/>
      </c>
      <c s="180" t="str">
        <f t="shared" si="1394"/>
        <v/>
      </c>
    </row>
    <row r="1269" spans="1:65" ht="15.75" customHeight="1">
      <c r="A1269" s="176" t="str">
        <f>IF('S.D.PASTE SHEET'!A1269="","",'S.D.PASTE SHEET'!A1269)</f>
        <v/>
      </c>
      <c s="176" t="str">
        <f>IF('S.D.PASTE SHEET'!B1269="","",'S.D.PASTE SHEET'!B1269)</f>
        <v/>
      </c>
      <c s="176" t="str">
        <f>IF('S.D.PASTE SHEET'!C1269="","",'S.D.PASTE SHEET'!C1269)</f>
        <v/>
      </c>
      <c s="177" t="str">
        <f>IF('S.D.PASTE SHEET'!D1269="","",'S.D.PASTE SHEET'!D1269)</f>
        <v/>
      </c>
      <c s="176" t="str">
        <f>IF('S.D.PASTE SHEET'!E1269="","",UPPER('S.D.PASTE SHEET'!E1269))</f>
        <v/>
      </c>
      <c s="176" t="str">
        <f>IF('S.D.PASTE SHEET'!F1269="","",'S.D.PASTE SHEET'!F1269)</f>
        <v/>
      </c>
      <c s="176" t="str">
        <f>IF('S.D.PASTE SHEET'!G1269="","",UPPER('S.D.PASTE SHEET'!G1269))</f>
        <v/>
      </c>
      <c s="176" t="str">
        <f>IF('S.D.PASTE SHEET'!H1269="","",UPPER('S.D.PASTE SHEET'!H1269))</f>
        <v/>
      </c>
      <c s="176" t="str">
        <f>IF('S.D.PASTE SHEET'!I1269="","",'S.D.PASTE SHEET'!I1269)</f>
        <v/>
      </c>
      <c s="177" t="str">
        <f>IF('S.D.PASTE SHEET'!J1269="","",'S.D.PASTE SHEET'!J1269)</f>
        <v/>
      </c>
      <c s="176" t="str">
        <f>IF('S.D.PASTE SHEET'!K1269="","",'S.D.PASTE SHEET'!K1269)</f>
        <v/>
      </c>
      <c s="176" t="str">
        <f>IF('S.D.PASTE SHEET'!L1269="","",'S.D.PASTE SHEET'!L1269)</f>
        <v/>
      </c>
      <c s="176" t="str">
        <f>IF('S.D.PASTE SHEET'!M1269="","",'S.D.PASTE SHEET'!M1269)</f>
        <v/>
      </c>
      <c s="176" t="str">
        <f>IF('S.D.PASTE SHEET'!N1269="","",'S.D.PASTE SHEET'!N1269)</f>
        <v/>
      </c>
      <c s="176" t="str">
        <f>IF('S.D.PASTE SHEET'!O1269="","",'S.D.PASTE SHEET'!O1269)</f>
        <v/>
      </c>
      <c s="176" t="str">
        <f>IF('S.D.PASTE SHEET'!P1269="","",'S.D.PASTE SHEET'!P1269)</f>
        <v/>
      </c>
      <c s="176" t="str">
        <f>IF('S.D.PASTE SHEET'!Q1269="","",'S.D.PASTE SHEET'!Q1269)</f>
        <v/>
      </c>
      <c s="176" t="str">
        <f>IF('S.D.PASTE SHEET'!R1269="","",'S.D.PASTE SHEET'!R1269)</f>
        <v/>
      </c>
      <c s="176" t="str">
        <f>IF('S.D.PASTE SHEET'!S1269="","",'S.D.PASTE SHEET'!S1269)</f>
        <v/>
      </c>
      <c s="176" t="str">
        <f>IF('S.D.PASTE SHEET'!T1269="","",'S.D.PASTE SHEET'!T1269)</f>
        <v/>
      </c>
      <c s="176" t="str">
        <f>IF('S.D.PASTE SHEET'!U1269="","",'S.D.PASTE SHEET'!U1269)</f>
        <v/>
      </c>
      <c s="176" t="str">
        <f>IF('S.D.PASTE SHEET'!V1269="","",'S.D.PASTE SHEET'!V1269)</f>
        <v/>
      </c>
      <c s="176" t="str">
        <f>IF('S.D.PASTE SHEET'!W1269="","",'S.D.PASTE SHEET'!W1269)</f>
        <v/>
      </c>
      <c s="176" t="str">
        <f>IF('S.D.PASTE SHEET'!X1269="","",'S.D.PASTE SHEET'!X1269)</f>
        <v/>
      </c>
      <c s="176" t="str">
        <f>IF('S.D.PASTE SHEET'!Y1269="","",'S.D.PASTE SHEET'!Y1269)</f>
        <v/>
      </c>
      <c s="176" t="str">
        <f>IF('S.D.PASTE SHEET'!Z1269="","",'S.D.PASTE SHEET'!Z1269)</f>
        <v/>
      </c>
      <c s="176" t="str">
        <f>IF('S.D.PASTE SHEET'!AA1269="","",'S.D.PASTE SHEET'!AA1269)</f>
        <v/>
      </c>
      <c s="176" t="str">
        <f>IF('S.D.PASTE SHEET'!AB1269="","",'S.D.PASTE SHEET'!AB1269)</f>
        <v/>
      </c>
      <c s="176" t="str">
        <f>IF('S.D.PASTE SHEET'!AC1269="","",'S.D.PASTE SHEET'!AC1269)</f>
        <v/>
      </c>
      <c s="176" t="str">
        <f>IF('S.D.PASTE SHEET'!AD1269="","",'S.D.PASTE SHEET'!AD1269)</f>
        <v/>
      </c>
      <c s="178"/>
      <c s="179" t="str">
        <f>IF(AK1269="","",IF(AK1269&gt;0,COUNT($AG$2:AG1269),""))</f>
        <v/>
      </c>
      <c s="180" t="str">
        <f t="shared" si="1392"/>
        <v/>
      </c>
      <c s="180" t="str">
        <f t="shared" si="1392"/>
        <v/>
      </c>
      <c s="180" t="str">
        <f t="shared" si="1392"/>
        <v/>
      </c>
      <c s="181" t="str">
        <f t="shared" si="1392"/>
        <v/>
      </c>
      <c s="180" t="str">
        <f t="shared" si="1392"/>
        <v/>
      </c>
      <c s="180" t="str">
        <f t="shared" si="1392"/>
        <v/>
      </c>
      <c s="180" t="str">
        <f t="shared" si="1392"/>
        <v/>
      </c>
      <c s="180" t="str">
        <f t="shared" si="1392"/>
        <v/>
      </c>
      <c s="180" t="str">
        <f t="shared" si="1392"/>
        <v/>
      </c>
      <c s="181" t="str">
        <f t="shared" si="1392"/>
        <v/>
      </c>
      <c s="180" t="str">
        <f t="shared" si="1392"/>
        <v/>
      </c>
      <c s="180" t="str">
        <f t="shared" si="1392"/>
        <v/>
      </c>
      <c s="180" t="str">
        <f t="shared" si="1392"/>
        <v/>
      </c>
      <c s="180" t="str">
        <f t="shared" si="1392"/>
        <v/>
      </c>
      <c s="180" t="str">
        <f t="shared" si="1392"/>
        <v/>
      </c>
      <c s="180" t="str">
        <f t="shared" si="1392"/>
        <v/>
      </c>
      <c r="AX1269" s="180" t="str">
        <f>IF(BC1269="","",IF(BC1269&gt;0,COUNT($AY$2:AY1269),""))</f>
        <v/>
      </c>
      <c s="180" t="str">
        <f t="shared" si="1397" ref="AY1269">IF(AND($BB$1=5,$A1269=5,$BC$1=C1269),B1269,"")</f>
        <v/>
      </c>
      <c s="180" t="str">
        <f t="shared" si="1394"/>
        <v/>
      </c>
      <c s="182" t="str">
        <f t="shared" si="1394"/>
        <v/>
      </c>
      <c s="180" t="str">
        <f t="shared" si="1394"/>
        <v/>
      </c>
      <c s="180" t="str">
        <f t="shared" si="1394"/>
        <v/>
      </c>
      <c s="180" t="str">
        <f t="shared" si="1394"/>
        <v/>
      </c>
      <c s="180" t="str">
        <f t="shared" si="1394"/>
        <v/>
      </c>
      <c s="180" t="str">
        <f t="shared" si="1394"/>
        <v/>
      </c>
      <c s="182" t="str">
        <f t="shared" si="1394"/>
        <v/>
      </c>
      <c s="180" t="str">
        <f t="shared" si="1394"/>
        <v/>
      </c>
      <c s="180" t="str">
        <f t="shared" si="1394"/>
        <v/>
      </c>
      <c s="180" t="str">
        <f t="shared" si="1394"/>
        <v/>
      </c>
      <c s="180" t="str">
        <f t="shared" si="1394"/>
        <v/>
      </c>
      <c s="180" t="str">
        <f t="shared" si="1394"/>
        <v/>
      </c>
      <c s="180" t="str">
        <f t="shared" si="1394"/>
        <v/>
      </c>
    </row>
    <row r="1270" spans="1:65" ht="15.75" customHeight="1">
      <c r="A1270" s="176" t="str">
        <f>IF('S.D.PASTE SHEET'!A1270="","",'S.D.PASTE SHEET'!A1270)</f>
        <v/>
      </c>
      <c s="176" t="str">
        <f>IF('S.D.PASTE SHEET'!B1270="","",'S.D.PASTE SHEET'!B1270)</f>
        <v/>
      </c>
      <c s="176" t="str">
        <f>IF('S.D.PASTE SHEET'!C1270="","",'S.D.PASTE SHEET'!C1270)</f>
        <v/>
      </c>
      <c s="177" t="str">
        <f>IF('S.D.PASTE SHEET'!D1270="","",'S.D.PASTE SHEET'!D1270)</f>
        <v/>
      </c>
      <c s="176" t="str">
        <f>IF('S.D.PASTE SHEET'!E1270="","",UPPER('S.D.PASTE SHEET'!E1270))</f>
        <v/>
      </c>
      <c s="176" t="str">
        <f>IF('S.D.PASTE SHEET'!F1270="","",'S.D.PASTE SHEET'!F1270)</f>
        <v/>
      </c>
      <c s="176" t="str">
        <f>IF('S.D.PASTE SHEET'!G1270="","",UPPER('S.D.PASTE SHEET'!G1270))</f>
        <v/>
      </c>
      <c s="176" t="str">
        <f>IF('S.D.PASTE SHEET'!H1270="","",UPPER('S.D.PASTE SHEET'!H1270))</f>
        <v/>
      </c>
      <c s="176" t="str">
        <f>IF('S.D.PASTE SHEET'!I1270="","",'S.D.PASTE SHEET'!I1270)</f>
        <v/>
      </c>
      <c s="177" t="str">
        <f>IF('S.D.PASTE SHEET'!J1270="","",'S.D.PASTE SHEET'!J1270)</f>
        <v/>
      </c>
      <c s="176" t="str">
        <f>IF('S.D.PASTE SHEET'!K1270="","",'S.D.PASTE SHEET'!K1270)</f>
        <v/>
      </c>
      <c s="176" t="str">
        <f>IF('S.D.PASTE SHEET'!L1270="","",'S.D.PASTE SHEET'!L1270)</f>
        <v/>
      </c>
      <c s="176" t="str">
        <f>IF('S.D.PASTE SHEET'!M1270="","",'S.D.PASTE SHEET'!M1270)</f>
        <v/>
      </c>
      <c s="176" t="str">
        <f>IF('S.D.PASTE SHEET'!N1270="","",'S.D.PASTE SHEET'!N1270)</f>
        <v/>
      </c>
      <c s="176" t="str">
        <f>IF('S.D.PASTE SHEET'!O1270="","",'S.D.PASTE SHEET'!O1270)</f>
        <v/>
      </c>
      <c s="176" t="str">
        <f>IF('S.D.PASTE SHEET'!P1270="","",'S.D.PASTE SHEET'!P1270)</f>
        <v/>
      </c>
      <c s="176" t="str">
        <f>IF('S.D.PASTE SHEET'!Q1270="","",'S.D.PASTE SHEET'!Q1270)</f>
        <v/>
      </c>
      <c s="176" t="str">
        <f>IF('S.D.PASTE SHEET'!R1270="","",'S.D.PASTE SHEET'!R1270)</f>
        <v/>
      </c>
      <c s="176" t="str">
        <f>IF('S.D.PASTE SHEET'!S1270="","",'S.D.PASTE SHEET'!S1270)</f>
        <v/>
      </c>
      <c s="176" t="str">
        <f>IF('S.D.PASTE SHEET'!T1270="","",'S.D.PASTE SHEET'!T1270)</f>
        <v/>
      </c>
      <c s="176" t="str">
        <f>IF('S.D.PASTE SHEET'!U1270="","",'S.D.PASTE SHEET'!U1270)</f>
        <v/>
      </c>
      <c s="176" t="str">
        <f>IF('S.D.PASTE SHEET'!V1270="","",'S.D.PASTE SHEET'!V1270)</f>
        <v/>
      </c>
      <c s="176" t="str">
        <f>IF('S.D.PASTE SHEET'!W1270="","",'S.D.PASTE SHEET'!W1270)</f>
        <v/>
      </c>
      <c s="176" t="str">
        <f>IF('S.D.PASTE SHEET'!X1270="","",'S.D.PASTE SHEET'!X1270)</f>
        <v/>
      </c>
      <c s="176" t="str">
        <f>IF('S.D.PASTE SHEET'!Y1270="","",'S.D.PASTE SHEET'!Y1270)</f>
        <v/>
      </c>
      <c s="176" t="str">
        <f>IF('S.D.PASTE SHEET'!Z1270="","",'S.D.PASTE SHEET'!Z1270)</f>
        <v/>
      </c>
      <c s="176" t="str">
        <f>IF('S.D.PASTE SHEET'!AA1270="","",'S.D.PASTE SHEET'!AA1270)</f>
        <v/>
      </c>
      <c s="176" t="str">
        <f>IF('S.D.PASTE SHEET'!AB1270="","",'S.D.PASTE SHEET'!AB1270)</f>
        <v/>
      </c>
      <c s="176" t="str">
        <f>IF('S.D.PASTE SHEET'!AC1270="","",'S.D.PASTE SHEET'!AC1270)</f>
        <v/>
      </c>
      <c s="176" t="str">
        <f>IF('S.D.PASTE SHEET'!AD1270="","",'S.D.PASTE SHEET'!AD1270)</f>
        <v/>
      </c>
      <c s="178"/>
      <c s="179" t="str">
        <f>IF(AK1270="","",IF(AK1270&gt;0,COUNT($AG$2:AG1270),""))</f>
        <v/>
      </c>
      <c s="180" t="str">
        <f t="shared" si="1392"/>
        <v/>
      </c>
      <c s="180" t="str">
        <f t="shared" si="1392"/>
        <v/>
      </c>
      <c s="180" t="str">
        <f t="shared" si="1392"/>
        <v/>
      </c>
      <c s="181" t="str">
        <f t="shared" si="1392"/>
        <v/>
      </c>
      <c s="180" t="str">
        <f t="shared" si="1392"/>
        <v/>
      </c>
      <c s="180" t="str">
        <f t="shared" si="1392"/>
        <v/>
      </c>
      <c s="180" t="str">
        <f t="shared" si="1392"/>
        <v/>
      </c>
      <c s="180" t="str">
        <f t="shared" si="1392"/>
        <v/>
      </c>
      <c s="180" t="str">
        <f t="shared" si="1392"/>
        <v/>
      </c>
      <c s="181" t="str">
        <f t="shared" si="1392"/>
        <v/>
      </c>
      <c s="180" t="str">
        <f t="shared" si="1392"/>
        <v/>
      </c>
      <c s="180" t="str">
        <f t="shared" si="1392"/>
        <v/>
      </c>
      <c s="180" t="str">
        <f t="shared" si="1392"/>
        <v/>
      </c>
      <c s="180" t="str">
        <f t="shared" si="1392"/>
        <v/>
      </c>
      <c s="180" t="str">
        <f t="shared" si="1392"/>
        <v/>
      </c>
      <c s="180" t="str">
        <f t="shared" si="1392"/>
        <v/>
      </c>
      <c r="AX1270" s="180" t="str">
        <f>IF(BC1270="","",IF(BC1270&gt;0,COUNT($AY$2:AY1270),""))</f>
        <v/>
      </c>
      <c s="180" t="str">
        <f t="shared" si="1398" ref="AY1270">IF(AND($BB$1=5,$A1270=5,$BC$1=C1270),B1270,"")</f>
        <v/>
      </c>
      <c s="180" t="str">
        <f t="shared" si="1394"/>
        <v/>
      </c>
      <c s="182" t="str">
        <f t="shared" si="1394"/>
        <v/>
      </c>
      <c s="180" t="str">
        <f t="shared" si="1394"/>
        <v/>
      </c>
      <c s="180" t="str">
        <f t="shared" si="1394"/>
        <v/>
      </c>
      <c s="180" t="str">
        <f t="shared" si="1394"/>
        <v/>
      </c>
      <c s="180" t="str">
        <f t="shared" si="1394"/>
        <v/>
      </c>
      <c s="180" t="str">
        <f t="shared" si="1394"/>
        <v/>
      </c>
      <c s="182" t="str">
        <f t="shared" si="1394"/>
        <v/>
      </c>
      <c s="180" t="str">
        <f t="shared" si="1394"/>
        <v/>
      </c>
      <c s="180" t="str">
        <f t="shared" si="1394"/>
        <v/>
      </c>
      <c s="180" t="str">
        <f t="shared" si="1394"/>
        <v/>
      </c>
      <c s="180" t="str">
        <f t="shared" si="1394"/>
        <v/>
      </c>
      <c s="180" t="str">
        <f t="shared" si="1394"/>
        <v/>
      </c>
      <c s="180" t="str">
        <f t="shared" si="1394"/>
        <v/>
      </c>
    </row>
    <row r="1271" spans="1:65" ht="15.75" customHeight="1">
      <c r="A1271" s="176" t="str">
        <f>IF('S.D.PASTE SHEET'!A1271="","",'S.D.PASTE SHEET'!A1271)</f>
        <v/>
      </c>
      <c s="176" t="str">
        <f>IF('S.D.PASTE SHEET'!B1271="","",'S.D.PASTE SHEET'!B1271)</f>
        <v/>
      </c>
      <c s="176" t="str">
        <f>IF('S.D.PASTE SHEET'!C1271="","",'S.D.PASTE SHEET'!C1271)</f>
        <v/>
      </c>
      <c s="177" t="str">
        <f>IF('S.D.PASTE SHEET'!D1271="","",'S.D.PASTE SHEET'!D1271)</f>
        <v/>
      </c>
      <c s="176" t="str">
        <f>IF('S.D.PASTE SHEET'!E1271="","",UPPER('S.D.PASTE SHEET'!E1271))</f>
        <v/>
      </c>
      <c s="176" t="str">
        <f>IF('S.D.PASTE SHEET'!F1271="","",'S.D.PASTE SHEET'!F1271)</f>
        <v/>
      </c>
      <c s="176" t="str">
        <f>IF('S.D.PASTE SHEET'!G1271="","",UPPER('S.D.PASTE SHEET'!G1271))</f>
        <v/>
      </c>
      <c s="176" t="str">
        <f>IF('S.D.PASTE SHEET'!H1271="","",UPPER('S.D.PASTE SHEET'!H1271))</f>
        <v/>
      </c>
      <c s="176" t="str">
        <f>IF('S.D.PASTE SHEET'!I1271="","",'S.D.PASTE SHEET'!I1271)</f>
        <v/>
      </c>
      <c s="177" t="str">
        <f>IF('S.D.PASTE SHEET'!J1271="","",'S.D.PASTE SHEET'!J1271)</f>
        <v/>
      </c>
      <c s="176" t="str">
        <f>IF('S.D.PASTE SHEET'!K1271="","",'S.D.PASTE SHEET'!K1271)</f>
        <v/>
      </c>
      <c s="176" t="str">
        <f>IF('S.D.PASTE SHEET'!L1271="","",'S.D.PASTE SHEET'!L1271)</f>
        <v/>
      </c>
      <c s="176" t="str">
        <f>IF('S.D.PASTE SHEET'!M1271="","",'S.D.PASTE SHEET'!M1271)</f>
        <v/>
      </c>
      <c s="176" t="str">
        <f>IF('S.D.PASTE SHEET'!N1271="","",'S.D.PASTE SHEET'!N1271)</f>
        <v/>
      </c>
      <c s="176" t="str">
        <f>IF('S.D.PASTE SHEET'!O1271="","",'S.D.PASTE SHEET'!O1271)</f>
        <v/>
      </c>
      <c s="176" t="str">
        <f>IF('S.D.PASTE SHEET'!P1271="","",'S.D.PASTE SHEET'!P1271)</f>
        <v/>
      </c>
      <c s="176" t="str">
        <f>IF('S.D.PASTE SHEET'!Q1271="","",'S.D.PASTE SHEET'!Q1271)</f>
        <v/>
      </c>
      <c s="176" t="str">
        <f>IF('S.D.PASTE SHEET'!R1271="","",'S.D.PASTE SHEET'!R1271)</f>
        <v/>
      </c>
      <c s="176" t="str">
        <f>IF('S.D.PASTE SHEET'!S1271="","",'S.D.PASTE SHEET'!S1271)</f>
        <v/>
      </c>
      <c s="176" t="str">
        <f>IF('S.D.PASTE SHEET'!T1271="","",'S.D.PASTE SHEET'!T1271)</f>
        <v/>
      </c>
      <c s="176" t="str">
        <f>IF('S.D.PASTE SHEET'!U1271="","",'S.D.PASTE SHEET'!U1271)</f>
        <v/>
      </c>
      <c s="176" t="str">
        <f>IF('S.D.PASTE SHEET'!V1271="","",'S.D.PASTE SHEET'!V1271)</f>
        <v/>
      </c>
      <c s="176" t="str">
        <f>IF('S.D.PASTE SHEET'!W1271="","",'S.D.PASTE SHEET'!W1271)</f>
        <v/>
      </c>
      <c s="176" t="str">
        <f>IF('S.D.PASTE SHEET'!X1271="","",'S.D.PASTE SHEET'!X1271)</f>
        <v/>
      </c>
      <c s="176" t="str">
        <f>IF('S.D.PASTE SHEET'!Y1271="","",'S.D.PASTE SHEET'!Y1271)</f>
        <v/>
      </c>
      <c s="176" t="str">
        <f>IF('S.D.PASTE SHEET'!Z1271="","",'S.D.PASTE SHEET'!Z1271)</f>
        <v/>
      </c>
      <c s="176" t="str">
        <f>IF('S.D.PASTE SHEET'!AA1271="","",'S.D.PASTE SHEET'!AA1271)</f>
        <v/>
      </c>
      <c s="176" t="str">
        <f>IF('S.D.PASTE SHEET'!AB1271="","",'S.D.PASTE SHEET'!AB1271)</f>
        <v/>
      </c>
      <c s="176" t="str">
        <f>IF('S.D.PASTE SHEET'!AC1271="","",'S.D.PASTE SHEET'!AC1271)</f>
        <v/>
      </c>
      <c s="176" t="str">
        <f>IF('S.D.PASTE SHEET'!AD1271="","",'S.D.PASTE SHEET'!AD1271)</f>
        <v/>
      </c>
      <c s="178"/>
      <c s="179" t="str">
        <f>IF(AK1271="","",IF(AK1271&gt;0,COUNT($AG$2:AG1271),""))</f>
        <v/>
      </c>
      <c s="180" t="str">
        <f t="shared" si="1392"/>
        <v/>
      </c>
      <c s="180" t="str">
        <f t="shared" si="1392"/>
        <v/>
      </c>
      <c s="180" t="str">
        <f t="shared" si="1392"/>
        <v/>
      </c>
      <c s="181" t="str">
        <f t="shared" si="1392"/>
        <v/>
      </c>
      <c s="180" t="str">
        <f t="shared" si="1392"/>
        <v/>
      </c>
      <c s="180" t="str">
        <f t="shared" si="1392"/>
        <v/>
      </c>
      <c s="180" t="str">
        <f t="shared" si="1392"/>
        <v/>
      </c>
      <c s="180" t="str">
        <f t="shared" si="1392"/>
        <v/>
      </c>
      <c s="180" t="str">
        <f t="shared" si="1392"/>
        <v/>
      </c>
      <c s="181" t="str">
        <f t="shared" si="1392"/>
        <v/>
      </c>
      <c s="180" t="str">
        <f t="shared" si="1392"/>
        <v/>
      </c>
      <c s="180" t="str">
        <f t="shared" si="1392"/>
        <v/>
      </c>
      <c s="180" t="str">
        <f t="shared" si="1392"/>
        <v/>
      </c>
      <c s="180" t="str">
        <f t="shared" si="1392"/>
        <v/>
      </c>
      <c s="180" t="str">
        <f t="shared" si="1392"/>
        <v/>
      </c>
      <c s="180" t="str">
        <f t="shared" si="1392"/>
        <v/>
      </c>
      <c r="AX1271" s="180" t="str">
        <f>IF(BC1271="","",IF(BC1271&gt;0,COUNT($AY$2:AY1271),""))</f>
        <v/>
      </c>
      <c s="180" t="str">
        <f t="shared" si="1399" ref="AY1271">IF(AND($BB$1=5,$A1271=5,$BC$1=C1271),B1271,"")</f>
        <v/>
      </c>
      <c s="180" t="str">
        <f t="shared" si="1394"/>
        <v/>
      </c>
      <c s="182" t="str">
        <f t="shared" si="1394"/>
        <v/>
      </c>
      <c s="180" t="str">
        <f t="shared" si="1394"/>
        <v/>
      </c>
      <c s="180" t="str">
        <f t="shared" si="1394"/>
        <v/>
      </c>
      <c s="180" t="str">
        <f t="shared" si="1394"/>
        <v/>
      </c>
      <c s="180" t="str">
        <f t="shared" si="1394"/>
        <v/>
      </c>
      <c s="180" t="str">
        <f t="shared" si="1394"/>
        <v/>
      </c>
      <c s="182" t="str">
        <f t="shared" si="1394"/>
        <v/>
      </c>
      <c s="180" t="str">
        <f t="shared" si="1394"/>
        <v/>
      </c>
      <c s="180" t="str">
        <f t="shared" si="1394"/>
        <v/>
      </c>
      <c s="180" t="str">
        <f t="shared" si="1394"/>
        <v/>
      </c>
      <c s="180" t="str">
        <f t="shared" si="1394"/>
        <v/>
      </c>
      <c s="180" t="str">
        <f t="shared" si="1394"/>
        <v/>
      </c>
      <c s="180" t="str">
        <f t="shared" si="1394"/>
        <v/>
      </c>
    </row>
    <row r="1272" spans="1:65" ht="15.75" customHeight="1">
      <c r="A1272" s="176" t="str">
        <f>IF('S.D.PASTE SHEET'!A1272="","",'S.D.PASTE SHEET'!A1272)</f>
        <v/>
      </c>
      <c s="176" t="str">
        <f>IF('S.D.PASTE SHEET'!B1272="","",'S.D.PASTE SHEET'!B1272)</f>
        <v/>
      </c>
      <c s="176" t="str">
        <f>IF('S.D.PASTE SHEET'!C1272="","",'S.D.PASTE SHEET'!C1272)</f>
        <v/>
      </c>
      <c s="177" t="str">
        <f>IF('S.D.PASTE SHEET'!D1272="","",'S.D.PASTE SHEET'!D1272)</f>
        <v/>
      </c>
      <c s="176" t="str">
        <f>IF('S.D.PASTE SHEET'!E1272="","",UPPER('S.D.PASTE SHEET'!E1272))</f>
        <v/>
      </c>
      <c s="176" t="str">
        <f>IF('S.D.PASTE SHEET'!F1272="","",'S.D.PASTE SHEET'!F1272)</f>
        <v/>
      </c>
      <c s="176" t="str">
        <f>IF('S.D.PASTE SHEET'!G1272="","",UPPER('S.D.PASTE SHEET'!G1272))</f>
        <v/>
      </c>
      <c s="176" t="str">
        <f>IF('S.D.PASTE SHEET'!H1272="","",UPPER('S.D.PASTE SHEET'!H1272))</f>
        <v/>
      </c>
      <c s="176" t="str">
        <f>IF('S.D.PASTE SHEET'!I1272="","",'S.D.PASTE SHEET'!I1272)</f>
        <v/>
      </c>
      <c s="177" t="str">
        <f>IF('S.D.PASTE SHEET'!J1272="","",'S.D.PASTE SHEET'!J1272)</f>
        <v/>
      </c>
      <c s="176" t="str">
        <f>IF('S.D.PASTE SHEET'!K1272="","",'S.D.PASTE SHEET'!K1272)</f>
        <v/>
      </c>
      <c s="176" t="str">
        <f>IF('S.D.PASTE SHEET'!L1272="","",'S.D.PASTE SHEET'!L1272)</f>
        <v/>
      </c>
      <c s="176" t="str">
        <f>IF('S.D.PASTE SHEET'!M1272="","",'S.D.PASTE SHEET'!M1272)</f>
        <v/>
      </c>
      <c s="176" t="str">
        <f>IF('S.D.PASTE SHEET'!N1272="","",'S.D.PASTE SHEET'!N1272)</f>
        <v/>
      </c>
      <c s="176" t="str">
        <f>IF('S.D.PASTE SHEET'!O1272="","",'S.D.PASTE SHEET'!O1272)</f>
        <v/>
      </c>
      <c s="176" t="str">
        <f>IF('S.D.PASTE SHEET'!P1272="","",'S.D.PASTE SHEET'!P1272)</f>
        <v/>
      </c>
      <c s="176" t="str">
        <f>IF('S.D.PASTE SHEET'!Q1272="","",'S.D.PASTE SHEET'!Q1272)</f>
        <v/>
      </c>
      <c s="176" t="str">
        <f>IF('S.D.PASTE SHEET'!R1272="","",'S.D.PASTE SHEET'!R1272)</f>
        <v/>
      </c>
      <c s="176" t="str">
        <f>IF('S.D.PASTE SHEET'!S1272="","",'S.D.PASTE SHEET'!S1272)</f>
        <v/>
      </c>
      <c s="176" t="str">
        <f>IF('S.D.PASTE SHEET'!T1272="","",'S.D.PASTE SHEET'!T1272)</f>
        <v/>
      </c>
      <c s="176" t="str">
        <f>IF('S.D.PASTE SHEET'!U1272="","",'S.D.PASTE SHEET'!U1272)</f>
        <v/>
      </c>
      <c s="176" t="str">
        <f>IF('S.D.PASTE SHEET'!V1272="","",'S.D.PASTE SHEET'!V1272)</f>
        <v/>
      </c>
      <c s="176" t="str">
        <f>IF('S.D.PASTE SHEET'!W1272="","",'S.D.PASTE SHEET'!W1272)</f>
        <v/>
      </c>
      <c s="176" t="str">
        <f>IF('S.D.PASTE SHEET'!X1272="","",'S.D.PASTE SHEET'!X1272)</f>
        <v/>
      </c>
      <c s="176" t="str">
        <f>IF('S.D.PASTE SHEET'!Y1272="","",'S.D.PASTE SHEET'!Y1272)</f>
        <v/>
      </c>
      <c s="176" t="str">
        <f>IF('S.D.PASTE SHEET'!Z1272="","",'S.D.PASTE SHEET'!Z1272)</f>
        <v/>
      </c>
      <c s="176" t="str">
        <f>IF('S.D.PASTE SHEET'!AA1272="","",'S.D.PASTE SHEET'!AA1272)</f>
        <v/>
      </c>
      <c s="176" t="str">
        <f>IF('S.D.PASTE SHEET'!AB1272="","",'S.D.PASTE SHEET'!AB1272)</f>
        <v/>
      </c>
      <c s="176" t="str">
        <f>IF('S.D.PASTE SHEET'!AC1272="","",'S.D.PASTE SHEET'!AC1272)</f>
        <v/>
      </c>
      <c s="176" t="str">
        <f>IF('S.D.PASTE SHEET'!AD1272="","",'S.D.PASTE SHEET'!AD1272)</f>
        <v/>
      </c>
      <c s="178"/>
      <c s="179" t="str">
        <f>IF(AK1272="","",IF(AK1272&gt;0,COUNT($AG$2:AG1272),""))</f>
        <v/>
      </c>
      <c s="180" t="str">
        <f t="shared" si="1392"/>
        <v/>
      </c>
      <c s="180" t="str">
        <f t="shared" si="1392"/>
        <v/>
      </c>
      <c s="180" t="str">
        <f t="shared" si="1392"/>
        <v/>
      </c>
      <c s="181" t="str">
        <f t="shared" si="1392"/>
        <v/>
      </c>
      <c s="180" t="str">
        <f t="shared" si="1392"/>
        <v/>
      </c>
      <c s="180" t="str">
        <f t="shared" si="1392"/>
        <v/>
      </c>
      <c s="180" t="str">
        <f t="shared" si="1392"/>
        <v/>
      </c>
      <c s="180" t="str">
        <f t="shared" si="1392"/>
        <v/>
      </c>
      <c s="180" t="str">
        <f t="shared" si="1392"/>
        <v/>
      </c>
      <c s="181" t="str">
        <f t="shared" si="1392"/>
        <v/>
      </c>
      <c s="180" t="str">
        <f t="shared" si="1392"/>
        <v/>
      </c>
      <c s="180" t="str">
        <f t="shared" si="1392"/>
        <v/>
      </c>
      <c s="180" t="str">
        <f t="shared" si="1392"/>
        <v/>
      </c>
      <c s="180" t="str">
        <f t="shared" si="1392"/>
        <v/>
      </c>
      <c s="180" t="str">
        <f t="shared" si="1392"/>
        <v/>
      </c>
      <c s="180" t="str">
        <f t="shared" si="1392"/>
        <v/>
      </c>
      <c r="AX1272" s="180" t="str">
        <f>IF(BC1272="","",IF(BC1272&gt;0,COUNT($AY$2:AY1272),""))</f>
        <v/>
      </c>
      <c s="180" t="str">
        <f t="shared" si="1400" ref="AY1272">IF(AND($BB$1=5,$A1272=5,$BC$1=C1272),B1272,"")</f>
        <v/>
      </c>
      <c s="180" t="str">
        <f t="shared" si="1394"/>
        <v/>
      </c>
      <c s="182" t="str">
        <f t="shared" si="1394"/>
        <v/>
      </c>
      <c s="180" t="str">
        <f t="shared" si="1394"/>
        <v/>
      </c>
      <c s="180" t="str">
        <f t="shared" si="1394"/>
        <v/>
      </c>
      <c s="180" t="str">
        <f t="shared" si="1394"/>
        <v/>
      </c>
      <c s="180" t="str">
        <f t="shared" si="1394"/>
        <v/>
      </c>
      <c s="180" t="str">
        <f t="shared" si="1394"/>
        <v/>
      </c>
      <c s="182" t="str">
        <f t="shared" si="1394"/>
        <v/>
      </c>
      <c s="180" t="str">
        <f t="shared" si="1394"/>
        <v/>
      </c>
      <c s="180" t="str">
        <f t="shared" si="1394"/>
        <v/>
      </c>
      <c s="180" t="str">
        <f t="shared" si="1394"/>
        <v/>
      </c>
      <c s="180" t="str">
        <f t="shared" si="1394"/>
        <v/>
      </c>
      <c s="180" t="str">
        <f t="shared" si="1394"/>
        <v/>
      </c>
      <c s="180" t="str">
        <f t="shared" si="1394"/>
        <v/>
      </c>
    </row>
    <row r="1273" spans="1:65" ht="15.75" customHeight="1">
      <c r="A1273" s="176" t="str">
        <f>IF('S.D.PASTE SHEET'!A1273="","",'S.D.PASTE SHEET'!A1273)</f>
        <v/>
      </c>
      <c s="176" t="str">
        <f>IF('S.D.PASTE SHEET'!B1273="","",'S.D.PASTE SHEET'!B1273)</f>
        <v/>
      </c>
      <c s="176" t="str">
        <f>IF('S.D.PASTE SHEET'!C1273="","",'S.D.PASTE SHEET'!C1273)</f>
        <v/>
      </c>
      <c s="177" t="str">
        <f>IF('S.D.PASTE SHEET'!D1273="","",'S.D.PASTE SHEET'!D1273)</f>
        <v/>
      </c>
      <c s="176" t="str">
        <f>IF('S.D.PASTE SHEET'!E1273="","",UPPER('S.D.PASTE SHEET'!E1273))</f>
        <v/>
      </c>
      <c s="176" t="str">
        <f>IF('S.D.PASTE SHEET'!F1273="","",'S.D.PASTE SHEET'!F1273)</f>
        <v/>
      </c>
      <c s="176" t="str">
        <f>IF('S.D.PASTE SHEET'!G1273="","",UPPER('S.D.PASTE SHEET'!G1273))</f>
        <v/>
      </c>
      <c s="176" t="str">
        <f>IF('S.D.PASTE SHEET'!H1273="","",UPPER('S.D.PASTE SHEET'!H1273))</f>
        <v/>
      </c>
      <c s="176" t="str">
        <f>IF('S.D.PASTE SHEET'!I1273="","",'S.D.PASTE SHEET'!I1273)</f>
        <v/>
      </c>
      <c s="177" t="str">
        <f>IF('S.D.PASTE SHEET'!J1273="","",'S.D.PASTE SHEET'!J1273)</f>
        <v/>
      </c>
      <c s="176" t="str">
        <f>IF('S.D.PASTE SHEET'!K1273="","",'S.D.PASTE SHEET'!K1273)</f>
        <v/>
      </c>
      <c s="176" t="str">
        <f>IF('S.D.PASTE SHEET'!L1273="","",'S.D.PASTE SHEET'!L1273)</f>
        <v/>
      </c>
      <c s="176" t="str">
        <f>IF('S.D.PASTE SHEET'!M1273="","",'S.D.PASTE SHEET'!M1273)</f>
        <v/>
      </c>
      <c s="176" t="str">
        <f>IF('S.D.PASTE SHEET'!N1273="","",'S.D.PASTE SHEET'!N1273)</f>
        <v/>
      </c>
      <c s="176" t="str">
        <f>IF('S.D.PASTE SHEET'!O1273="","",'S.D.PASTE SHEET'!O1273)</f>
        <v/>
      </c>
      <c s="176" t="str">
        <f>IF('S.D.PASTE SHEET'!P1273="","",'S.D.PASTE SHEET'!P1273)</f>
        <v/>
      </c>
      <c s="176" t="str">
        <f>IF('S.D.PASTE SHEET'!Q1273="","",'S.D.PASTE SHEET'!Q1273)</f>
        <v/>
      </c>
      <c s="176" t="str">
        <f>IF('S.D.PASTE SHEET'!R1273="","",'S.D.PASTE SHEET'!R1273)</f>
        <v/>
      </c>
      <c s="176" t="str">
        <f>IF('S.D.PASTE SHEET'!S1273="","",'S.D.PASTE SHEET'!S1273)</f>
        <v/>
      </c>
      <c s="176" t="str">
        <f>IF('S.D.PASTE SHEET'!T1273="","",'S.D.PASTE SHEET'!T1273)</f>
        <v/>
      </c>
      <c s="176" t="str">
        <f>IF('S.D.PASTE SHEET'!U1273="","",'S.D.PASTE SHEET'!U1273)</f>
        <v/>
      </c>
      <c s="176" t="str">
        <f>IF('S.D.PASTE SHEET'!V1273="","",'S.D.PASTE SHEET'!V1273)</f>
        <v/>
      </c>
      <c s="176" t="str">
        <f>IF('S.D.PASTE SHEET'!W1273="","",'S.D.PASTE SHEET'!W1273)</f>
        <v/>
      </c>
      <c s="176" t="str">
        <f>IF('S.D.PASTE SHEET'!X1273="","",'S.D.PASTE SHEET'!X1273)</f>
        <v/>
      </c>
      <c s="176" t="str">
        <f>IF('S.D.PASTE SHEET'!Y1273="","",'S.D.PASTE SHEET'!Y1273)</f>
        <v/>
      </c>
      <c s="176" t="str">
        <f>IF('S.D.PASTE SHEET'!Z1273="","",'S.D.PASTE SHEET'!Z1273)</f>
        <v/>
      </c>
      <c s="176" t="str">
        <f>IF('S.D.PASTE SHEET'!AA1273="","",'S.D.PASTE SHEET'!AA1273)</f>
        <v/>
      </c>
      <c s="176" t="str">
        <f>IF('S.D.PASTE SHEET'!AB1273="","",'S.D.PASTE SHEET'!AB1273)</f>
        <v/>
      </c>
      <c s="176" t="str">
        <f>IF('S.D.PASTE SHEET'!AC1273="","",'S.D.PASTE SHEET'!AC1273)</f>
        <v/>
      </c>
      <c s="176" t="str">
        <f>IF('S.D.PASTE SHEET'!AD1273="","",'S.D.PASTE SHEET'!AD1273)</f>
        <v/>
      </c>
      <c s="178"/>
      <c s="179" t="str">
        <f>IF(AK1273="","",IF(AK1273&gt;0,COUNT($AG$2:AG1273),""))</f>
        <v/>
      </c>
      <c s="180" t="str">
        <f t="shared" si="1392"/>
        <v/>
      </c>
      <c s="180" t="str">
        <f t="shared" si="1392"/>
        <v/>
      </c>
      <c s="180" t="str">
        <f t="shared" si="1392"/>
        <v/>
      </c>
      <c s="181" t="str">
        <f t="shared" si="1392"/>
        <v/>
      </c>
      <c s="180" t="str">
        <f t="shared" si="1392"/>
        <v/>
      </c>
      <c s="180" t="str">
        <f t="shared" si="1392"/>
        <v/>
      </c>
      <c s="180" t="str">
        <f t="shared" si="1392"/>
        <v/>
      </c>
      <c s="180" t="str">
        <f t="shared" si="1392"/>
        <v/>
      </c>
      <c s="180" t="str">
        <f t="shared" si="1392"/>
        <v/>
      </c>
      <c s="181" t="str">
        <f t="shared" si="1392"/>
        <v/>
      </c>
      <c s="180" t="str">
        <f t="shared" si="1392"/>
        <v/>
      </c>
      <c s="180" t="str">
        <f t="shared" si="1392"/>
        <v/>
      </c>
      <c s="180" t="str">
        <f t="shared" si="1392"/>
        <v/>
      </c>
      <c s="180" t="str">
        <f t="shared" si="1392"/>
        <v/>
      </c>
      <c s="180" t="str">
        <f t="shared" si="1392"/>
        <v/>
      </c>
      <c s="180" t="str">
        <f t="shared" si="1392"/>
        <v/>
      </c>
      <c r="AX1273" s="180" t="str">
        <f>IF(BC1273="","",IF(BC1273&gt;0,COUNT($AY$2:AY1273),""))</f>
        <v/>
      </c>
      <c s="180" t="str">
        <f t="shared" si="1401" ref="AY1273">IF(AND($BB$1=5,$A1273=5,$BC$1=C1273),B1273,"")</f>
        <v/>
      </c>
      <c s="180" t="str">
        <f t="shared" si="1394"/>
        <v/>
      </c>
      <c s="182" t="str">
        <f t="shared" si="1394"/>
        <v/>
      </c>
      <c s="180" t="str">
        <f t="shared" si="1394"/>
        <v/>
      </c>
      <c s="180" t="str">
        <f t="shared" si="1394"/>
        <v/>
      </c>
      <c s="180" t="str">
        <f t="shared" si="1394"/>
        <v/>
      </c>
      <c s="180" t="str">
        <f t="shared" si="1394"/>
        <v/>
      </c>
      <c s="180" t="str">
        <f t="shared" si="1394"/>
        <v/>
      </c>
      <c s="182" t="str">
        <f t="shared" si="1394"/>
        <v/>
      </c>
      <c s="180" t="str">
        <f t="shared" si="1394"/>
        <v/>
      </c>
      <c s="180" t="str">
        <f t="shared" si="1394"/>
        <v/>
      </c>
      <c s="180" t="str">
        <f t="shared" si="1394"/>
        <v/>
      </c>
      <c s="180" t="str">
        <f t="shared" si="1394"/>
        <v/>
      </c>
      <c s="180" t="str">
        <f t="shared" si="1394"/>
        <v/>
      </c>
      <c s="180" t="str">
        <f t="shared" si="1394"/>
        <v/>
      </c>
    </row>
    <row r="1274" spans="1:65" ht="15.75" customHeight="1">
      <c r="A1274" s="176" t="str">
        <f>IF('S.D.PASTE SHEET'!A1274="","",'S.D.PASTE SHEET'!A1274)</f>
        <v/>
      </c>
      <c s="176" t="str">
        <f>IF('S.D.PASTE SHEET'!B1274="","",'S.D.PASTE SHEET'!B1274)</f>
        <v/>
      </c>
      <c s="176" t="str">
        <f>IF('S.D.PASTE SHEET'!C1274="","",'S.D.PASTE SHEET'!C1274)</f>
        <v/>
      </c>
      <c s="177" t="str">
        <f>IF('S.D.PASTE SHEET'!D1274="","",'S.D.PASTE SHEET'!D1274)</f>
        <v/>
      </c>
      <c s="176" t="str">
        <f>IF('S.D.PASTE SHEET'!E1274="","",UPPER('S.D.PASTE SHEET'!E1274))</f>
        <v/>
      </c>
      <c s="176" t="str">
        <f>IF('S.D.PASTE SHEET'!F1274="","",'S.D.PASTE SHEET'!F1274)</f>
        <v/>
      </c>
      <c s="176" t="str">
        <f>IF('S.D.PASTE SHEET'!G1274="","",UPPER('S.D.PASTE SHEET'!G1274))</f>
        <v/>
      </c>
      <c s="176" t="str">
        <f>IF('S.D.PASTE SHEET'!H1274="","",UPPER('S.D.PASTE SHEET'!H1274))</f>
        <v/>
      </c>
      <c s="176" t="str">
        <f>IF('S.D.PASTE SHEET'!I1274="","",'S.D.PASTE SHEET'!I1274)</f>
        <v/>
      </c>
      <c s="177" t="str">
        <f>IF('S.D.PASTE SHEET'!J1274="","",'S.D.PASTE SHEET'!J1274)</f>
        <v/>
      </c>
      <c s="176" t="str">
        <f>IF('S.D.PASTE SHEET'!K1274="","",'S.D.PASTE SHEET'!K1274)</f>
        <v/>
      </c>
      <c s="176" t="str">
        <f>IF('S.D.PASTE SHEET'!L1274="","",'S.D.PASTE SHEET'!L1274)</f>
        <v/>
      </c>
      <c s="176" t="str">
        <f>IF('S.D.PASTE SHEET'!M1274="","",'S.D.PASTE SHEET'!M1274)</f>
        <v/>
      </c>
      <c s="176" t="str">
        <f>IF('S.D.PASTE SHEET'!N1274="","",'S.D.PASTE SHEET'!N1274)</f>
        <v/>
      </c>
      <c s="176" t="str">
        <f>IF('S.D.PASTE SHEET'!O1274="","",'S.D.PASTE SHEET'!O1274)</f>
        <v/>
      </c>
      <c s="176" t="str">
        <f>IF('S.D.PASTE SHEET'!P1274="","",'S.D.PASTE SHEET'!P1274)</f>
        <v/>
      </c>
      <c s="176" t="str">
        <f>IF('S.D.PASTE SHEET'!Q1274="","",'S.D.PASTE SHEET'!Q1274)</f>
        <v/>
      </c>
      <c s="176" t="str">
        <f>IF('S.D.PASTE SHEET'!R1274="","",'S.D.PASTE SHEET'!R1274)</f>
        <v/>
      </c>
      <c s="176" t="str">
        <f>IF('S.D.PASTE SHEET'!S1274="","",'S.D.PASTE SHEET'!S1274)</f>
        <v/>
      </c>
      <c s="176" t="str">
        <f>IF('S.D.PASTE SHEET'!T1274="","",'S.D.PASTE SHEET'!T1274)</f>
        <v/>
      </c>
      <c s="176" t="str">
        <f>IF('S.D.PASTE SHEET'!U1274="","",'S.D.PASTE SHEET'!U1274)</f>
        <v/>
      </c>
      <c s="176" t="str">
        <f>IF('S.D.PASTE SHEET'!V1274="","",'S.D.PASTE SHEET'!V1274)</f>
        <v/>
      </c>
      <c s="176" t="str">
        <f>IF('S.D.PASTE SHEET'!W1274="","",'S.D.PASTE SHEET'!W1274)</f>
        <v/>
      </c>
      <c s="176" t="str">
        <f>IF('S.D.PASTE SHEET'!X1274="","",'S.D.PASTE SHEET'!X1274)</f>
        <v/>
      </c>
      <c s="176" t="str">
        <f>IF('S.D.PASTE SHEET'!Y1274="","",'S.D.PASTE SHEET'!Y1274)</f>
        <v/>
      </c>
      <c s="176" t="str">
        <f>IF('S.D.PASTE SHEET'!Z1274="","",'S.D.PASTE SHEET'!Z1274)</f>
        <v/>
      </c>
      <c s="176" t="str">
        <f>IF('S.D.PASTE SHEET'!AA1274="","",'S.D.PASTE SHEET'!AA1274)</f>
        <v/>
      </c>
      <c s="176" t="str">
        <f>IF('S.D.PASTE SHEET'!AB1274="","",'S.D.PASTE SHEET'!AB1274)</f>
        <v/>
      </c>
      <c s="176" t="str">
        <f>IF('S.D.PASTE SHEET'!AC1274="","",'S.D.PASTE SHEET'!AC1274)</f>
        <v/>
      </c>
      <c s="176" t="str">
        <f>IF('S.D.PASTE SHEET'!AD1274="","",'S.D.PASTE SHEET'!AD1274)</f>
        <v/>
      </c>
      <c s="178"/>
      <c s="179" t="str">
        <f>IF(AK1274="","",IF(AK1274&gt;0,COUNT($AG$2:AG1274),""))</f>
        <v/>
      </c>
      <c s="180" t="str">
        <f t="shared" si="1392"/>
        <v/>
      </c>
      <c s="180" t="str">
        <f t="shared" si="1392"/>
        <v/>
      </c>
      <c s="180" t="str">
        <f t="shared" si="1392"/>
        <v/>
      </c>
      <c s="181" t="str">
        <f t="shared" si="1392"/>
        <v/>
      </c>
      <c s="180" t="str">
        <f t="shared" si="1392"/>
        <v/>
      </c>
      <c s="180" t="str">
        <f t="shared" si="1392"/>
        <v/>
      </c>
      <c s="180" t="str">
        <f t="shared" si="1392"/>
        <v/>
      </c>
      <c s="180" t="str">
        <f t="shared" si="1392"/>
        <v/>
      </c>
      <c s="180" t="str">
        <f t="shared" si="1392"/>
        <v/>
      </c>
      <c s="181" t="str">
        <f t="shared" si="1392"/>
        <v/>
      </c>
      <c s="180" t="str">
        <f t="shared" si="1392"/>
        <v/>
      </c>
      <c s="180" t="str">
        <f t="shared" si="1392"/>
        <v/>
      </c>
      <c s="180" t="str">
        <f t="shared" si="1392"/>
        <v/>
      </c>
      <c s="180" t="str">
        <f t="shared" si="1392"/>
        <v/>
      </c>
      <c s="180" t="str">
        <f t="shared" si="1392"/>
        <v/>
      </c>
      <c s="180" t="str">
        <f t="shared" si="1392"/>
        <v/>
      </c>
      <c r="AX1274" s="180" t="str">
        <f>IF(BC1274="","",IF(BC1274&gt;0,COUNT($AY$2:AY1274),""))</f>
        <v/>
      </c>
      <c s="180" t="str">
        <f t="shared" si="1402" ref="AY1274">IF(AND($BB$1=5,$A1274=5,$BC$1=C1274),B1274,"")</f>
        <v/>
      </c>
      <c s="180" t="str">
        <f t="shared" si="1394"/>
        <v/>
      </c>
      <c s="182" t="str">
        <f t="shared" si="1394"/>
        <v/>
      </c>
      <c s="180" t="str">
        <f t="shared" si="1394"/>
        <v/>
      </c>
      <c s="180" t="str">
        <f t="shared" si="1394"/>
        <v/>
      </c>
      <c s="180" t="str">
        <f t="shared" si="1394"/>
        <v/>
      </c>
      <c s="180" t="str">
        <f t="shared" si="1394"/>
        <v/>
      </c>
      <c s="180" t="str">
        <f t="shared" si="1394"/>
        <v/>
      </c>
      <c s="182" t="str">
        <f t="shared" si="1394"/>
        <v/>
      </c>
      <c s="180" t="str">
        <f t="shared" si="1394"/>
        <v/>
      </c>
      <c s="180" t="str">
        <f t="shared" si="1394"/>
        <v/>
      </c>
      <c s="180" t="str">
        <f t="shared" si="1394"/>
        <v/>
      </c>
      <c s="180" t="str">
        <f t="shared" si="1394"/>
        <v/>
      </c>
      <c s="180" t="str">
        <f t="shared" si="1394"/>
        <v/>
      </c>
      <c s="180" t="str">
        <f t="shared" si="1394"/>
        <v/>
      </c>
    </row>
    <row r="1275" spans="1:65" ht="15.75" customHeight="1">
      <c r="A1275" s="176" t="str">
        <f>IF('S.D.PASTE SHEET'!A1275="","",'S.D.PASTE SHEET'!A1275)</f>
        <v/>
      </c>
      <c s="176" t="str">
        <f>IF('S.D.PASTE SHEET'!B1275="","",'S.D.PASTE SHEET'!B1275)</f>
        <v/>
      </c>
      <c s="176" t="str">
        <f>IF('S.D.PASTE SHEET'!C1275="","",'S.D.PASTE SHEET'!C1275)</f>
        <v/>
      </c>
      <c s="177" t="str">
        <f>IF('S.D.PASTE SHEET'!D1275="","",'S.D.PASTE SHEET'!D1275)</f>
        <v/>
      </c>
      <c s="176" t="str">
        <f>IF('S.D.PASTE SHEET'!E1275="","",UPPER('S.D.PASTE SHEET'!E1275))</f>
        <v/>
      </c>
      <c s="176" t="str">
        <f>IF('S.D.PASTE SHEET'!F1275="","",'S.D.PASTE SHEET'!F1275)</f>
        <v/>
      </c>
      <c s="176" t="str">
        <f>IF('S.D.PASTE SHEET'!G1275="","",UPPER('S.D.PASTE SHEET'!G1275))</f>
        <v/>
      </c>
      <c s="176" t="str">
        <f>IF('S.D.PASTE SHEET'!H1275="","",UPPER('S.D.PASTE SHEET'!H1275))</f>
        <v/>
      </c>
      <c s="176" t="str">
        <f>IF('S.D.PASTE SHEET'!I1275="","",'S.D.PASTE SHEET'!I1275)</f>
        <v/>
      </c>
      <c s="177" t="str">
        <f>IF('S.D.PASTE SHEET'!J1275="","",'S.D.PASTE SHEET'!J1275)</f>
        <v/>
      </c>
      <c s="176" t="str">
        <f>IF('S.D.PASTE SHEET'!K1275="","",'S.D.PASTE SHEET'!K1275)</f>
        <v/>
      </c>
      <c s="176" t="str">
        <f>IF('S.D.PASTE SHEET'!L1275="","",'S.D.PASTE SHEET'!L1275)</f>
        <v/>
      </c>
      <c s="176" t="str">
        <f>IF('S.D.PASTE SHEET'!M1275="","",'S.D.PASTE SHEET'!M1275)</f>
        <v/>
      </c>
      <c s="176" t="str">
        <f>IF('S.D.PASTE SHEET'!N1275="","",'S.D.PASTE SHEET'!N1275)</f>
        <v/>
      </c>
      <c s="176" t="str">
        <f>IF('S.D.PASTE SHEET'!O1275="","",'S.D.PASTE SHEET'!O1275)</f>
        <v/>
      </c>
      <c s="176" t="str">
        <f>IF('S.D.PASTE SHEET'!P1275="","",'S.D.PASTE SHEET'!P1275)</f>
        <v/>
      </c>
      <c s="176" t="str">
        <f>IF('S.D.PASTE SHEET'!Q1275="","",'S.D.PASTE SHEET'!Q1275)</f>
        <v/>
      </c>
      <c s="176" t="str">
        <f>IF('S.D.PASTE SHEET'!R1275="","",'S.D.PASTE SHEET'!R1275)</f>
        <v/>
      </c>
      <c s="176" t="str">
        <f>IF('S.D.PASTE SHEET'!S1275="","",'S.D.PASTE SHEET'!S1275)</f>
        <v/>
      </c>
      <c s="176" t="str">
        <f>IF('S.D.PASTE SHEET'!T1275="","",'S.D.PASTE SHEET'!T1275)</f>
        <v/>
      </c>
      <c s="176" t="str">
        <f>IF('S.D.PASTE SHEET'!U1275="","",'S.D.PASTE SHEET'!U1275)</f>
        <v/>
      </c>
      <c s="176" t="str">
        <f>IF('S.D.PASTE SHEET'!V1275="","",'S.D.PASTE SHEET'!V1275)</f>
        <v/>
      </c>
      <c s="176" t="str">
        <f>IF('S.D.PASTE SHEET'!W1275="","",'S.D.PASTE SHEET'!W1275)</f>
        <v/>
      </c>
      <c s="176" t="str">
        <f>IF('S.D.PASTE SHEET'!X1275="","",'S.D.PASTE SHEET'!X1275)</f>
        <v/>
      </c>
      <c s="176" t="str">
        <f>IF('S.D.PASTE SHEET'!Y1275="","",'S.D.PASTE SHEET'!Y1275)</f>
        <v/>
      </c>
      <c s="176" t="str">
        <f>IF('S.D.PASTE SHEET'!Z1275="","",'S.D.PASTE SHEET'!Z1275)</f>
        <v/>
      </c>
      <c s="176" t="str">
        <f>IF('S.D.PASTE SHEET'!AA1275="","",'S.D.PASTE SHEET'!AA1275)</f>
        <v/>
      </c>
      <c s="176" t="str">
        <f>IF('S.D.PASTE SHEET'!AB1275="","",'S.D.PASTE SHEET'!AB1275)</f>
        <v/>
      </c>
      <c s="176" t="str">
        <f>IF('S.D.PASTE SHEET'!AC1275="","",'S.D.PASTE SHEET'!AC1275)</f>
        <v/>
      </c>
      <c s="176" t="str">
        <f>IF('S.D.PASTE SHEET'!AD1275="","",'S.D.PASTE SHEET'!AD1275)</f>
        <v/>
      </c>
      <c s="178"/>
      <c s="179" t="str">
        <f>IF(AK1275="","",IF(AK1275&gt;0,COUNT($AG$2:AG1275),""))</f>
        <v/>
      </c>
      <c s="180" t="str">
        <f t="shared" si="1392"/>
        <v/>
      </c>
      <c s="180" t="str">
        <f t="shared" si="1392"/>
        <v/>
      </c>
      <c s="180" t="str">
        <f t="shared" si="1392"/>
        <v/>
      </c>
      <c s="181" t="str">
        <f t="shared" si="1392"/>
        <v/>
      </c>
      <c s="180" t="str">
        <f t="shared" si="1392"/>
        <v/>
      </c>
      <c s="180" t="str">
        <f t="shared" si="1392"/>
        <v/>
      </c>
      <c s="180" t="str">
        <f t="shared" si="1392"/>
        <v/>
      </c>
      <c s="180" t="str">
        <f t="shared" si="1392"/>
        <v/>
      </c>
      <c s="180" t="str">
        <f t="shared" si="1392"/>
        <v/>
      </c>
      <c s="181" t="str">
        <f t="shared" si="1392"/>
        <v/>
      </c>
      <c s="180" t="str">
        <f t="shared" si="1392"/>
        <v/>
      </c>
      <c s="180" t="str">
        <f t="shared" si="1392"/>
        <v/>
      </c>
      <c s="180" t="str">
        <f t="shared" si="1392"/>
        <v/>
      </c>
      <c s="180" t="str">
        <f t="shared" si="1392"/>
        <v/>
      </c>
      <c s="180" t="str">
        <f t="shared" si="1392"/>
        <v/>
      </c>
      <c s="180" t="str">
        <f t="shared" si="1392"/>
        <v/>
      </c>
      <c r="AX1275" s="180" t="str">
        <f>IF(BC1275="","",IF(BC1275&gt;0,COUNT($AY$2:AY1275),""))</f>
        <v/>
      </c>
      <c s="180" t="str">
        <f t="shared" si="1403" ref="AY1275">IF(AND($BB$1=5,$A1275=5,$BC$1=C1275),B1275,"")</f>
        <v/>
      </c>
      <c s="180" t="str">
        <f t="shared" si="1394"/>
        <v/>
      </c>
      <c s="182" t="str">
        <f t="shared" si="1394"/>
        <v/>
      </c>
      <c s="180" t="str">
        <f t="shared" si="1394"/>
        <v/>
      </c>
      <c s="180" t="str">
        <f t="shared" si="1394"/>
        <v/>
      </c>
      <c s="180" t="str">
        <f t="shared" si="1394"/>
        <v/>
      </c>
      <c s="180" t="str">
        <f t="shared" si="1394"/>
        <v/>
      </c>
      <c s="180" t="str">
        <f t="shared" si="1394"/>
        <v/>
      </c>
      <c s="182" t="str">
        <f t="shared" si="1394"/>
        <v/>
      </c>
      <c s="180" t="str">
        <f t="shared" si="1394"/>
        <v/>
      </c>
      <c s="180" t="str">
        <f t="shared" si="1394"/>
        <v/>
      </c>
      <c s="180" t="str">
        <f t="shared" si="1394"/>
        <v/>
      </c>
      <c s="180" t="str">
        <f t="shared" si="1394"/>
        <v/>
      </c>
      <c s="180" t="str">
        <f t="shared" si="1394"/>
        <v/>
      </c>
      <c s="180" t="str">
        <f t="shared" si="1394"/>
        <v/>
      </c>
    </row>
    <row r="1276" spans="1:65" ht="15.75" customHeight="1">
      <c r="A1276" s="176" t="str">
        <f>IF('S.D.PASTE SHEET'!A1276="","",'S.D.PASTE SHEET'!A1276)</f>
        <v/>
      </c>
      <c s="176" t="str">
        <f>IF('S.D.PASTE SHEET'!B1276="","",'S.D.PASTE SHEET'!B1276)</f>
        <v/>
      </c>
      <c s="176" t="str">
        <f>IF('S.D.PASTE SHEET'!C1276="","",'S.D.PASTE SHEET'!C1276)</f>
        <v/>
      </c>
      <c s="177" t="str">
        <f>IF('S.D.PASTE SHEET'!D1276="","",'S.D.PASTE SHEET'!D1276)</f>
        <v/>
      </c>
      <c s="176" t="str">
        <f>IF('S.D.PASTE SHEET'!E1276="","",UPPER('S.D.PASTE SHEET'!E1276))</f>
        <v/>
      </c>
      <c s="176" t="str">
        <f>IF('S.D.PASTE SHEET'!F1276="","",'S.D.PASTE SHEET'!F1276)</f>
        <v/>
      </c>
      <c s="176" t="str">
        <f>IF('S.D.PASTE SHEET'!G1276="","",UPPER('S.D.PASTE SHEET'!G1276))</f>
        <v/>
      </c>
      <c s="176" t="str">
        <f>IF('S.D.PASTE SHEET'!H1276="","",UPPER('S.D.PASTE SHEET'!H1276))</f>
        <v/>
      </c>
      <c s="176" t="str">
        <f>IF('S.D.PASTE SHEET'!I1276="","",'S.D.PASTE SHEET'!I1276)</f>
        <v/>
      </c>
      <c s="177" t="str">
        <f>IF('S.D.PASTE SHEET'!J1276="","",'S.D.PASTE SHEET'!J1276)</f>
        <v/>
      </c>
      <c s="176" t="str">
        <f>IF('S.D.PASTE SHEET'!K1276="","",'S.D.PASTE SHEET'!K1276)</f>
        <v/>
      </c>
      <c s="176" t="str">
        <f>IF('S.D.PASTE SHEET'!L1276="","",'S.D.PASTE SHEET'!L1276)</f>
        <v/>
      </c>
      <c s="176" t="str">
        <f>IF('S.D.PASTE SHEET'!M1276="","",'S.D.PASTE SHEET'!M1276)</f>
        <v/>
      </c>
      <c s="176" t="str">
        <f>IF('S.D.PASTE SHEET'!N1276="","",'S.D.PASTE SHEET'!N1276)</f>
        <v/>
      </c>
      <c s="176" t="str">
        <f>IF('S.D.PASTE SHEET'!O1276="","",'S.D.PASTE SHEET'!O1276)</f>
        <v/>
      </c>
      <c s="176" t="str">
        <f>IF('S.D.PASTE SHEET'!P1276="","",'S.D.PASTE SHEET'!P1276)</f>
        <v/>
      </c>
      <c s="176" t="str">
        <f>IF('S.D.PASTE SHEET'!Q1276="","",'S.D.PASTE SHEET'!Q1276)</f>
        <v/>
      </c>
      <c s="176" t="str">
        <f>IF('S.D.PASTE SHEET'!R1276="","",'S.D.PASTE SHEET'!R1276)</f>
        <v/>
      </c>
      <c s="176" t="str">
        <f>IF('S.D.PASTE SHEET'!S1276="","",'S.D.PASTE SHEET'!S1276)</f>
        <v/>
      </c>
      <c s="176" t="str">
        <f>IF('S.D.PASTE SHEET'!T1276="","",'S.D.PASTE SHEET'!T1276)</f>
        <v/>
      </c>
      <c s="176" t="str">
        <f>IF('S.D.PASTE SHEET'!U1276="","",'S.D.PASTE SHEET'!U1276)</f>
        <v/>
      </c>
      <c s="176" t="str">
        <f>IF('S.D.PASTE SHEET'!V1276="","",'S.D.PASTE SHEET'!V1276)</f>
        <v/>
      </c>
      <c s="176" t="str">
        <f>IF('S.D.PASTE SHEET'!W1276="","",'S.D.PASTE SHEET'!W1276)</f>
        <v/>
      </c>
      <c s="176" t="str">
        <f>IF('S.D.PASTE SHEET'!X1276="","",'S.D.PASTE SHEET'!X1276)</f>
        <v/>
      </c>
      <c s="176" t="str">
        <f>IF('S.D.PASTE SHEET'!Y1276="","",'S.D.PASTE SHEET'!Y1276)</f>
        <v/>
      </c>
      <c s="176" t="str">
        <f>IF('S.D.PASTE SHEET'!Z1276="","",'S.D.PASTE SHEET'!Z1276)</f>
        <v/>
      </c>
      <c s="176" t="str">
        <f>IF('S.D.PASTE SHEET'!AA1276="","",'S.D.PASTE SHEET'!AA1276)</f>
        <v/>
      </c>
      <c s="176" t="str">
        <f>IF('S.D.PASTE SHEET'!AB1276="","",'S.D.PASTE SHEET'!AB1276)</f>
        <v/>
      </c>
      <c s="176" t="str">
        <f>IF('S.D.PASTE SHEET'!AC1276="","",'S.D.PASTE SHEET'!AC1276)</f>
        <v/>
      </c>
      <c s="176" t="str">
        <f>IF('S.D.PASTE SHEET'!AD1276="","",'S.D.PASTE SHEET'!AD1276)</f>
        <v/>
      </c>
      <c s="178"/>
      <c s="179" t="str">
        <f>IF(AK1276="","",IF(AK1276&gt;0,COUNT($AG$2:AG1276),""))</f>
        <v/>
      </c>
      <c s="180" t="str">
        <f t="shared" si="1392"/>
        <v/>
      </c>
      <c s="180" t="str">
        <f t="shared" si="1392"/>
        <v/>
      </c>
      <c s="180" t="str">
        <f t="shared" si="1392"/>
        <v/>
      </c>
      <c s="181" t="str">
        <f t="shared" si="1392"/>
        <v/>
      </c>
      <c s="180" t="str">
        <f t="shared" si="1392"/>
        <v/>
      </c>
      <c s="180" t="str">
        <f t="shared" si="1392"/>
        <v/>
      </c>
      <c s="180" t="str">
        <f t="shared" si="1392"/>
        <v/>
      </c>
      <c s="180" t="str">
        <f t="shared" si="1392"/>
        <v/>
      </c>
      <c s="180" t="str">
        <f t="shared" si="1392"/>
        <v/>
      </c>
      <c s="181" t="str">
        <f t="shared" si="1392"/>
        <v/>
      </c>
      <c s="180" t="str">
        <f t="shared" si="1392"/>
        <v/>
      </c>
      <c s="180" t="str">
        <f t="shared" si="1392"/>
        <v/>
      </c>
      <c s="180" t="str">
        <f t="shared" si="1392"/>
        <v/>
      </c>
      <c s="180" t="str">
        <f t="shared" si="1392"/>
        <v/>
      </c>
      <c s="180" t="str">
        <f t="shared" si="1392"/>
        <v/>
      </c>
      <c s="180" t="str">
        <f t="shared" si="1392"/>
        <v/>
      </c>
      <c r="AX1276" s="180" t="str">
        <f>IF(BC1276="","",IF(BC1276&gt;0,COUNT($AY$2:AY1276),""))</f>
        <v/>
      </c>
      <c s="180" t="str">
        <f t="shared" si="1404" ref="AY1276">IF(AND($BB$1=5,$A1276=5,$BC$1=C1276),B1276,"")</f>
        <v/>
      </c>
      <c s="180" t="str">
        <f t="shared" si="1394"/>
        <v/>
      </c>
      <c s="182" t="str">
        <f t="shared" si="1394"/>
        <v/>
      </c>
      <c s="180" t="str">
        <f t="shared" si="1394"/>
        <v/>
      </c>
      <c s="180" t="str">
        <f t="shared" si="1394"/>
        <v/>
      </c>
      <c s="180" t="str">
        <f t="shared" si="1394"/>
        <v/>
      </c>
      <c s="180" t="str">
        <f t="shared" si="1394"/>
        <v/>
      </c>
      <c s="180" t="str">
        <f t="shared" si="1394"/>
        <v/>
      </c>
      <c s="182" t="str">
        <f t="shared" si="1394"/>
        <v/>
      </c>
      <c s="180" t="str">
        <f t="shared" si="1394"/>
        <v/>
      </c>
      <c s="180" t="str">
        <f t="shared" si="1394"/>
        <v/>
      </c>
      <c s="180" t="str">
        <f t="shared" si="1394"/>
        <v/>
      </c>
      <c s="180" t="str">
        <f t="shared" si="1394"/>
        <v/>
      </c>
      <c s="180" t="str">
        <f t="shared" si="1394"/>
        <v/>
      </c>
      <c s="180" t="str">
        <f t="shared" si="1394"/>
        <v/>
      </c>
    </row>
    <row r="1277" spans="1:65" ht="15.75" customHeight="1">
      <c r="A1277" s="176" t="str">
        <f>IF('S.D.PASTE SHEET'!A1277="","",'S.D.PASTE SHEET'!A1277)</f>
        <v/>
      </c>
      <c s="176" t="str">
        <f>IF('S.D.PASTE SHEET'!B1277="","",'S.D.PASTE SHEET'!B1277)</f>
        <v/>
      </c>
      <c s="176" t="str">
        <f>IF('S.D.PASTE SHEET'!C1277="","",'S.D.PASTE SHEET'!C1277)</f>
        <v/>
      </c>
      <c s="177" t="str">
        <f>IF('S.D.PASTE SHEET'!D1277="","",'S.D.PASTE SHEET'!D1277)</f>
        <v/>
      </c>
      <c s="176" t="str">
        <f>IF('S.D.PASTE SHEET'!E1277="","",UPPER('S.D.PASTE SHEET'!E1277))</f>
        <v/>
      </c>
      <c s="176" t="str">
        <f>IF('S.D.PASTE SHEET'!F1277="","",'S.D.PASTE SHEET'!F1277)</f>
        <v/>
      </c>
      <c s="176" t="str">
        <f>IF('S.D.PASTE SHEET'!G1277="","",UPPER('S.D.PASTE SHEET'!G1277))</f>
        <v/>
      </c>
      <c s="176" t="str">
        <f>IF('S.D.PASTE SHEET'!H1277="","",UPPER('S.D.PASTE SHEET'!H1277))</f>
        <v/>
      </c>
      <c s="176" t="str">
        <f>IF('S.D.PASTE SHEET'!I1277="","",'S.D.PASTE SHEET'!I1277)</f>
        <v/>
      </c>
      <c s="177" t="str">
        <f>IF('S.D.PASTE SHEET'!J1277="","",'S.D.PASTE SHEET'!J1277)</f>
        <v/>
      </c>
      <c s="176" t="str">
        <f>IF('S.D.PASTE SHEET'!K1277="","",'S.D.PASTE SHEET'!K1277)</f>
        <v/>
      </c>
      <c s="176" t="str">
        <f>IF('S.D.PASTE SHEET'!L1277="","",'S.D.PASTE SHEET'!L1277)</f>
        <v/>
      </c>
      <c s="176" t="str">
        <f>IF('S.D.PASTE SHEET'!M1277="","",'S.D.PASTE SHEET'!M1277)</f>
        <v/>
      </c>
      <c s="176" t="str">
        <f>IF('S.D.PASTE SHEET'!N1277="","",'S.D.PASTE SHEET'!N1277)</f>
        <v/>
      </c>
      <c s="176" t="str">
        <f>IF('S.D.PASTE SHEET'!O1277="","",'S.D.PASTE SHEET'!O1277)</f>
        <v/>
      </c>
      <c s="176" t="str">
        <f>IF('S.D.PASTE SHEET'!P1277="","",'S.D.PASTE SHEET'!P1277)</f>
        <v/>
      </c>
      <c s="176" t="str">
        <f>IF('S.D.PASTE SHEET'!Q1277="","",'S.D.PASTE SHEET'!Q1277)</f>
        <v/>
      </c>
      <c s="176" t="str">
        <f>IF('S.D.PASTE SHEET'!R1277="","",'S.D.PASTE SHEET'!R1277)</f>
        <v/>
      </c>
      <c s="176" t="str">
        <f>IF('S.D.PASTE SHEET'!S1277="","",'S.D.PASTE SHEET'!S1277)</f>
        <v/>
      </c>
      <c s="176" t="str">
        <f>IF('S.D.PASTE SHEET'!T1277="","",'S.D.PASTE SHEET'!T1277)</f>
        <v/>
      </c>
      <c s="176" t="str">
        <f>IF('S.D.PASTE SHEET'!U1277="","",'S.D.PASTE SHEET'!U1277)</f>
        <v/>
      </c>
      <c s="176" t="str">
        <f>IF('S.D.PASTE SHEET'!V1277="","",'S.D.PASTE SHEET'!V1277)</f>
        <v/>
      </c>
      <c s="176" t="str">
        <f>IF('S.D.PASTE SHEET'!W1277="","",'S.D.PASTE SHEET'!W1277)</f>
        <v/>
      </c>
      <c s="176" t="str">
        <f>IF('S.D.PASTE SHEET'!X1277="","",'S.D.PASTE SHEET'!X1277)</f>
        <v/>
      </c>
      <c s="176" t="str">
        <f>IF('S.D.PASTE SHEET'!Y1277="","",'S.D.PASTE SHEET'!Y1277)</f>
        <v/>
      </c>
      <c s="176" t="str">
        <f>IF('S.D.PASTE SHEET'!Z1277="","",'S.D.PASTE SHEET'!Z1277)</f>
        <v/>
      </c>
      <c s="176" t="str">
        <f>IF('S.D.PASTE SHEET'!AA1277="","",'S.D.PASTE SHEET'!AA1277)</f>
        <v/>
      </c>
      <c s="176" t="str">
        <f>IF('S.D.PASTE SHEET'!AB1277="","",'S.D.PASTE SHEET'!AB1277)</f>
        <v/>
      </c>
      <c s="176" t="str">
        <f>IF('S.D.PASTE SHEET'!AC1277="","",'S.D.PASTE SHEET'!AC1277)</f>
        <v/>
      </c>
      <c s="176" t="str">
        <f>IF('S.D.PASTE SHEET'!AD1277="","",'S.D.PASTE SHEET'!AD1277)</f>
        <v/>
      </c>
      <c s="178"/>
      <c s="179" t="str">
        <f>IF(AK1277="","",IF(AK1277&gt;0,COUNT($AG$2:AG1277),""))</f>
        <v/>
      </c>
      <c s="180" t="str">
        <f t="shared" si="1392"/>
        <v/>
      </c>
      <c s="180" t="str">
        <f t="shared" si="1392"/>
        <v/>
      </c>
      <c s="180" t="str">
        <f t="shared" si="1392"/>
        <v/>
      </c>
      <c s="181" t="str">
        <f t="shared" si="1392"/>
        <v/>
      </c>
      <c s="180" t="str">
        <f t="shared" si="1392"/>
        <v/>
      </c>
      <c s="180" t="str">
        <f t="shared" si="1392"/>
        <v/>
      </c>
      <c s="180" t="str">
        <f t="shared" si="1392"/>
        <v/>
      </c>
      <c s="180" t="str">
        <f t="shared" si="1392"/>
        <v/>
      </c>
      <c s="180" t="str">
        <f t="shared" si="1392"/>
        <v/>
      </c>
      <c s="181" t="str">
        <f t="shared" si="1392"/>
        <v/>
      </c>
      <c s="180" t="str">
        <f t="shared" si="1392"/>
        <v/>
      </c>
      <c s="180" t="str">
        <f t="shared" si="1392"/>
        <v/>
      </c>
      <c s="180" t="str">
        <f t="shared" si="1392"/>
        <v/>
      </c>
      <c s="180" t="str">
        <f t="shared" si="1392"/>
        <v/>
      </c>
      <c s="180" t="str">
        <f t="shared" si="1392"/>
        <v/>
      </c>
      <c s="180" t="str">
        <f t="shared" si="1392"/>
        <v/>
      </c>
      <c r="AX1277" s="180" t="str">
        <f>IF(BC1277="","",IF(BC1277&gt;0,COUNT($AY$2:AY1277),""))</f>
        <v/>
      </c>
      <c s="180" t="str">
        <f t="shared" si="1405" ref="AY1277">IF(AND($BB$1=5,$A1277=5,$BC$1=C1277),B1277,"")</f>
        <v/>
      </c>
      <c s="180" t="str">
        <f t="shared" si="1394"/>
        <v/>
      </c>
      <c s="182" t="str">
        <f t="shared" si="1394"/>
        <v/>
      </c>
      <c s="180" t="str">
        <f t="shared" si="1394"/>
        <v/>
      </c>
      <c s="180" t="str">
        <f t="shared" si="1394"/>
        <v/>
      </c>
      <c s="180" t="str">
        <f t="shared" si="1394"/>
        <v/>
      </c>
      <c s="180" t="str">
        <f t="shared" si="1394"/>
        <v/>
      </c>
      <c s="180" t="str">
        <f t="shared" si="1394"/>
        <v/>
      </c>
      <c s="182" t="str">
        <f t="shared" si="1394"/>
        <v/>
      </c>
      <c s="180" t="str">
        <f t="shared" si="1394"/>
        <v/>
      </c>
      <c s="180" t="str">
        <f t="shared" si="1394"/>
        <v/>
      </c>
      <c s="180" t="str">
        <f t="shared" si="1394"/>
        <v/>
      </c>
      <c s="180" t="str">
        <f t="shared" si="1394"/>
        <v/>
      </c>
      <c s="180" t="str">
        <f t="shared" si="1394"/>
        <v/>
      </c>
      <c s="180" t="str">
        <f t="shared" si="1394"/>
        <v/>
      </c>
    </row>
    <row r="1278" spans="1:65" ht="15.75" customHeight="1">
      <c r="A1278" s="176" t="str">
        <f>IF('S.D.PASTE SHEET'!A1278="","",'S.D.PASTE SHEET'!A1278)</f>
        <v/>
      </c>
      <c s="176" t="str">
        <f>IF('S.D.PASTE SHEET'!B1278="","",'S.D.PASTE SHEET'!B1278)</f>
        <v/>
      </c>
      <c s="176" t="str">
        <f>IF('S.D.PASTE SHEET'!C1278="","",'S.D.PASTE SHEET'!C1278)</f>
        <v/>
      </c>
      <c s="177" t="str">
        <f>IF('S.D.PASTE SHEET'!D1278="","",'S.D.PASTE SHEET'!D1278)</f>
        <v/>
      </c>
      <c s="176" t="str">
        <f>IF('S.D.PASTE SHEET'!E1278="","",UPPER('S.D.PASTE SHEET'!E1278))</f>
        <v/>
      </c>
      <c s="176" t="str">
        <f>IF('S.D.PASTE SHEET'!F1278="","",'S.D.PASTE SHEET'!F1278)</f>
        <v/>
      </c>
      <c s="176" t="str">
        <f>IF('S.D.PASTE SHEET'!G1278="","",UPPER('S.D.PASTE SHEET'!G1278))</f>
        <v/>
      </c>
      <c s="176" t="str">
        <f>IF('S.D.PASTE SHEET'!H1278="","",UPPER('S.D.PASTE SHEET'!H1278))</f>
        <v/>
      </c>
      <c s="176" t="str">
        <f>IF('S.D.PASTE SHEET'!I1278="","",'S.D.PASTE SHEET'!I1278)</f>
        <v/>
      </c>
      <c s="177" t="str">
        <f>IF('S.D.PASTE SHEET'!J1278="","",'S.D.PASTE SHEET'!J1278)</f>
        <v/>
      </c>
      <c s="176" t="str">
        <f>IF('S.D.PASTE SHEET'!K1278="","",'S.D.PASTE SHEET'!K1278)</f>
        <v/>
      </c>
      <c s="176" t="str">
        <f>IF('S.D.PASTE SHEET'!L1278="","",'S.D.PASTE SHEET'!L1278)</f>
        <v/>
      </c>
      <c s="176" t="str">
        <f>IF('S.D.PASTE SHEET'!M1278="","",'S.D.PASTE SHEET'!M1278)</f>
        <v/>
      </c>
      <c s="176" t="str">
        <f>IF('S.D.PASTE SHEET'!N1278="","",'S.D.PASTE SHEET'!N1278)</f>
        <v/>
      </c>
      <c s="176" t="str">
        <f>IF('S.D.PASTE SHEET'!O1278="","",'S.D.PASTE SHEET'!O1278)</f>
        <v/>
      </c>
      <c s="176" t="str">
        <f>IF('S.D.PASTE SHEET'!P1278="","",'S.D.PASTE SHEET'!P1278)</f>
        <v/>
      </c>
      <c s="176" t="str">
        <f>IF('S.D.PASTE SHEET'!Q1278="","",'S.D.PASTE SHEET'!Q1278)</f>
        <v/>
      </c>
      <c s="176" t="str">
        <f>IF('S.D.PASTE SHEET'!R1278="","",'S.D.PASTE SHEET'!R1278)</f>
        <v/>
      </c>
      <c s="176" t="str">
        <f>IF('S.D.PASTE SHEET'!S1278="","",'S.D.PASTE SHEET'!S1278)</f>
        <v/>
      </c>
      <c s="176" t="str">
        <f>IF('S.D.PASTE SHEET'!T1278="","",'S.D.PASTE SHEET'!T1278)</f>
        <v/>
      </c>
      <c s="176" t="str">
        <f>IF('S.D.PASTE SHEET'!U1278="","",'S.D.PASTE SHEET'!U1278)</f>
        <v/>
      </c>
      <c s="176" t="str">
        <f>IF('S.D.PASTE SHEET'!V1278="","",'S.D.PASTE SHEET'!V1278)</f>
        <v/>
      </c>
      <c s="176" t="str">
        <f>IF('S.D.PASTE SHEET'!W1278="","",'S.D.PASTE SHEET'!W1278)</f>
        <v/>
      </c>
      <c s="176" t="str">
        <f>IF('S.D.PASTE SHEET'!X1278="","",'S.D.PASTE SHEET'!X1278)</f>
        <v/>
      </c>
      <c s="176" t="str">
        <f>IF('S.D.PASTE SHEET'!Y1278="","",'S.D.PASTE SHEET'!Y1278)</f>
        <v/>
      </c>
      <c s="176" t="str">
        <f>IF('S.D.PASTE SHEET'!Z1278="","",'S.D.PASTE SHEET'!Z1278)</f>
        <v/>
      </c>
      <c s="176" t="str">
        <f>IF('S.D.PASTE SHEET'!AA1278="","",'S.D.PASTE SHEET'!AA1278)</f>
        <v/>
      </c>
      <c s="176" t="str">
        <f>IF('S.D.PASTE SHEET'!AB1278="","",'S.D.PASTE SHEET'!AB1278)</f>
        <v/>
      </c>
      <c s="176" t="str">
        <f>IF('S.D.PASTE SHEET'!AC1278="","",'S.D.PASTE SHEET'!AC1278)</f>
        <v/>
      </c>
      <c s="176" t="str">
        <f>IF('S.D.PASTE SHEET'!AD1278="","",'S.D.PASTE SHEET'!AD1278)</f>
        <v/>
      </c>
      <c s="178"/>
      <c s="179" t="str">
        <f>IF(AK1278="","",IF(AK1278&gt;0,COUNT($AG$2:AG1278),""))</f>
        <v/>
      </c>
      <c s="180" t="str">
        <f t="shared" si="1392"/>
        <v/>
      </c>
      <c s="180" t="str">
        <f t="shared" si="1392"/>
        <v/>
      </c>
      <c s="180" t="str">
        <f t="shared" si="1392"/>
        <v/>
      </c>
      <c s="181" t="str">
        <f t="shared" si="1392"/>
        <v/>
      </c>
      <c s="180" t="str">
        <f t="shared" si="1392"/>
        <v/>
      </c>
      <c s="180" t="str">
        <f t="shared" si="1392"/>
        <v/>
      </c>
      <c s="180" t="str">
        <f t="shared" si="1392"/>
        <v/>
      </c>
      <c s="180" t="str">
        <f t="shared" si="1392"/>
        <v/>
      </c>
      <c s="180" t="str">
        <f t="shared" si="1392"/>
        <v/>
      </c>
      <c s="181" t="str">
        <f t="shared" si="1392"/>
        <v/>
      </c>
      <c s="180" t="str">
        <f t="shared" si="1392"/>
        <v/>
      </c>
      <c s="180" t="str">
        <f t="shared" si="1392"/>
        <v/>
      </c>
      <c s="180" t="str">
        <f t="shared" si="1392"/>
        <v/>
      </c>
      <c s="180" t="str">
        <f t="shared" si="1392"/>
        <v/>
      </c>
      <c s="180" t="str">
        <f t="shared" si="1392"/>
        <v/>
      </c>
      <c s="180" t="str">
        <f t="shared" si="1392"/>
        <v/>
      </c>
      <c r="AX1278" s="180" t="str">
        <f>IF(BC1278="","",IF(BC1278&gt;0,COUNT($AY$2:AY1278),""))</f>
        <v/>
      </c>
      <c s="180" t="str">
        <f t="shared" si="1406" ref="AY1278">IF(AND($BB$1=5,$A1278=5,$BC$1=C1278),B1278,"")</f>
        <v/>
      </c>
      <c s="180" t="str">
        <f t="shared" si="1394"/>
        <v/>
      </c>
      <c s="182" t="str">
        <f t="shared" si="1394"/>
        <v/>
      </c>
      <c s="180" t="str">
        <f t="shared" si="1394"/>
        <v/>
      </c>
      <c s="180" t="str">
        <f t="shared" si="1394"/>
        <v/>
      </c>
      <c s="180" t="str">
        <f t="shared" si="1394"/>
        <v/>
      </c>
      <c s="180" t="str">
        <f t="shared" si="1394"/>
        <v/>
      </c>
      <c s="180" t="str">
        <f t="shared" si="1394"/>
        <v/>
      </c>
      <c s="182" t="str">
        <f t="shared" si="1394"/>
        <v/>
      </c>
      <c s="180" t="str">
        <f t="shared" si="1394"/>
        <v/>
      </c>
      <c s="180" t="str">
        <f t="shared" si="1394"/>
        <v/>
      </c>
      <c s="180" t="str">
        <f t="shared" si="1394"/>
        <v/>
      </c>
      <c s="180" t="str">
        <f t="shared" si="1394"/>
        <v/>
      </c>
      <c s="180" t="str">
        <f t="shared" si="1394"/>
        <v/>
      </c>
      <c s="180" t="str">
        <f t="shared" si="1394"/>
        <v/>
      </c>
    </row>
    <row r="1279" spans="1:65" ht="15.75" customHeight="1">
      <c r="A1279" s="176" t="str">
        <f>IF('S.D.PASTE SHEET'!A1279="","",'S.D.PASTE SHEET'!A1279)</f>
        <v/>
      </c>
      <c s="176" t="str">
        <f>IF('S.D.PASTE SHEET'!B1279="","",'S.D.PASTE SHEET'!B1279)</f>
        <v/>
      </c>
      <c s="176" t="str">
        <f>IF('S.D.PASTE SHEET'!C1279="","",'S.D.PASTE SHEET'!C1279)</f>
        <v/>
      </c>
      <c s="177" t="str">
        <f>IF('S.D.PASTE SHEET'!D1279="","",'S.D.PASTE SHEET'!D1279)</f>
        <v/>
      </c>
      <c s="176" t="str">
        <f>IF('S.D.PASTE SHEET'!E1279="","",UPPER('S.D.PASTE SHEET'!E1279))</f>
        <v/>
      </c>
      <c s="176" t="str">
        <f>IF('S.D.PASTE SHEET'!F1279="","",'S.D.PASTE SHEET'!F1279)</f>
        <v/>
      </c>
      <c s="176" t="str">
        <f>IF('S.D.PASTE SHEET'!G1279="","",UPPER('S.D.PASTE SHEET'!G1279))</f>
        <v/>
      </c>
      <c s="176" t="str">
        <f>IF('S.D.PASTE SHEET'!H1279="","",UPPER('S.D.PASTE SHEET'!H1279))</f>
        <v/>
      </c>
      <c s="176" t="str">
        <f>IF('S.D.PASTE SHEET'!I1279="","",'S.D.PASTE SHEET'!I1279)</f>
        <v/>
      </c>
      <c s="177" t="str">
        <f>IF('S.D.PASTE SHEET'!J1279="","",'S.D.PASTE SHEET'!J1279)</f>
        <v/>
      </c>
      <c s="176" t="str">
        <f>IF('S.D.PASTE SHEET'!K1279="","",'S.D.PASTE SHEET'!K1279)</f>
        <v/>
      </c>
      <c s="176" t="str">
        <f>IF('S.D.PASTE SHEET'!L1279="","",'S.D.PASTE SHEET'!L1279)</f>
        <v/>
      </c>
      <c s="176" t="str">
        <f>IF('S.D.PASTE SHEET'!M1279="","",'S.D.PASTE SHEET'!M1279)</f>
        <v/>
      </c>
      <c s="176" t="str">
        <f>IF('S.D.PASTE SHEET'!N1279="","",'S.D.PASTE SHEET'!N1279)</f>
        <v/>
      </c>
      <c s="176" t="str">
        <f>IF('S.D.PASTE SHEET'!O1279="","",'S.D.PASTE SHEET'!O1279)</f>
        <v/>
      </c>
      <c s="176" t="str">
        <f>IF('S.D.PASTE SHEET'!P1279="","",'S.D.PASTE SHEET'!P1279)</f>
        <v/>
      </c>
      <c s="176" t="str">
        <f>IF('S.D.PASTE SHEET'!Q1279="","",'S.D.PASTE SHEET'!Q1279)</f>
        <v/>
      </c>
      <c s="176" t="str">
        <f>IF('S.D.PASTE SHEET'!R1279="","",'S.D.PASTE SHEET'!R1279)</f>
        <v/>
      </c>
      <c s="176" t="str">
        <f>IF('S.D.PASTE SHEET'!S1279="","",'S.D.PASTE SHEET'!S1279)</f>
        <v/>
      </c>
      <c s="176" t="str">
        <f>IF('S.D.PASTE SHEET'!T1279="","",'S.D.PASTE SHEET'!T1279)</f>
        <v/>
      </c>
      <c s="176" t="str">
        <f>IF('S.D.PASTE SHEET'!U1279="","",'S.D.PASTE SHEET'!U1279)</f>
        <v/>
      </c>
      <c s="176" t="str">
        <f>IF('S.D.PASTE SHEET'!V1279="","",'S.D.PASTE SHEET'!V1279)</f>
        <v/>
      </c>
      <c s="176" t="str">
        <f>IF('S.D.PASTE SHEET'!W1279="","",'S.D.PASTE SHEET'!W1279)</f>
        <v/>
      </c>
      <c s="176" t="str">
        <f>IF('S.D.PASTE SHEET'!X1279="","",'S.D.PASTE SHEET'!X1279)</f>
        <v/>
      </c>
      <c s="176" t="str">
        <f>IF('S.D.PASTE SHEET'!Y1279="","",'S.D.PASTE SHEET'!Y1279)</f>
        <v/>
      </c>
      <c s="176" t="str">
        <f>IF('S.D.PASTE SHEET'!Z1279="","",'S.D.PASTE SHEET'!Z1279)</f>
        <v/>
      </c>
      <c s="176" t="str">
        <f>IF('S.D.PASTE SHEET'!AA1279="","",'S.D.PASTE SHEET'!AA1279)</f>
        <v/>
      </c>
      <c s="176" t="str">
        <f>IF('S.D.PASTE SHEET'!AB1279="","",'S.D.PASTE SHEET'!AB1279)</f>
        <v/>
      </c>
      <c s="176" t="str">
        <f>IF('S.D.PASTE SHEET'!AC1279="","",'S.D.PASTE SHEET'!AC1279)</f>
        <v/>
      </c>
      <c s="176" t="str">
        <f>IF('S.D.PASTE SHEET'!AD1279="","",'S.D.PASTE SHEET'!AD1279)</f>
        <v/>
      </c>
      <c s="178"/>
      <c s="179" t="str">
        <f>IF(AK1279="","",IF(AK1279&gt;0,COUNT($AG$2:AG1279),""))</f>
        <v/>
      </c>
      <c s="180" t="str">
        <f t="shared" si="1392"/>
        <v/>
      </c>
      <c s="180" t="str">
        <f t="shared" si="1392"/>
        <v/>
      </c>
      <c s="180" t="str">
        <f t="shared" si="1392"/>
        <v/>
      </c>
      <c s="181" t="str">
        <f t="shared" si="1392"/>
        <v/>
      </c>
      <c s="180" t="str">
        <f t="shared" si="1392"/>
        <v/>
      </c>
      <c s="180" t="str">
        <f t="shared" si="1392"/>
        <v/>
      </c>
      <c s="180" t="str">
        <f t="shared" si="1392"/>
        <v/>
      </c>
      <c s="180" t="str">
        <f t="shared" si="1392"/>
        <v/>
      </c>
      <c s="180" t="str">
        <f t="shared" si="1392"/>
        <v/>
      </c>
      <c s="181" t="str">
        <f t="shared" si="1392"/>
        <v/>
      </c>
      <c s="180" t="str">
        <f t="shared" si="1392"/>
        <v/>
      </c>
      <c s="180" t="str">
        <f t="shared" si="1392"/>
        <v/>
      </c>
      <c s="180" t="str">
        <f t="shared" si="1392"/>
        <v/>
      </c>
      <c s="180" t="str">
        <f t="shared" si="1392"/>
        <v/>
      </c>
      <c s="180" t="str">
        <f t="shared" si="1392"/>
        <v/>
      </c>
      <c s="180" t="str">
        <f t="shared" si="1392"/>
        <v/>
      </c>
      <c r="AX1279" s="180" t="str">
        <f>IF(BC1279="","",IF(BC1279&gt;0,COUNT($AY$2:AY1279),""))</f>
        <v/>
      </c>
      <c s="180" t="str">
        <f t="shared" si="1407" ref="AY1279">IF(AND($BB$1=5,$A1279=5,$BC$1=C1279),B1279,"")</f>
        <v/>
      </c>
      <c s="180" t="str">
        <f t="shared" si="1394"/>
        <v/>
      </c>
      <c s="182" t="str">
        <f t="shared" si="1394"/>
        <v/>
      </c>
      <c s="180" t="str">
        <f t="shared" si="1394"/>
        <v/>
      </c>
      <c s="180" t="str">
        <f t="shared" si="1394"/>
        <v/>
      </c>
      <c s="180" t="str">
        <f t="shared" si="1394"/>
        <v/>
      </c>
      <c s="180" t="str">
        <f t="shared" si="1394"/>
        <v/>
      </c>
      <c s="180" t="str">
        <f t="shared" si="1394"/>
        <v/>
      </c>
      <c s="182" t="str">
        <f t="shared" si="1394"/>
        <v/>
      </c>
      <c s="180" t="str">
        <f t="shared" si="1394"/>
        <v/>
      </c>
      <c s="180" t="str">
        <f t="shared" si="1394"/>
        <v/>
      </c>
      <c s="180" t="str">
        <f t="shared" si="1394"/>
        <v/>
      </c>
      <c s="180" t="str">
        <f t="shared" si="1394"/>
        <v/>
      </c>
      <c s="180" t="str">
        <f t="shared" si="1394"/>
        <v/>
      </c>
      <c s="180" t="str">
        <f t="shared" si="1394"/>
        <v/>
      </c>
    </row>
    <row r="1280" spans="1:65" ht="15.75" customHeight="1">
      <c r="A1280" s="176" t="str">
        <f>IF('S.D.PASTE SHEET'!A1280="","",'S.D.PASTE SHEET'!A1280)</f>
        <v/>
      </c>
      <c s="176" t="str">
        <f>IF('S.D.PASTE SHEET'!B1280="","",'S.D.PASTE SHEET'!B1280)</f>
        <v/>
      </c>
      <c s="176" t="str">
        <f>IF('S.D.PASTE SHEET'!C1280="","",'S.D.PASTE SHEET'!C1280)</f>
        <v/>
      </c>
      <c s="177" t="str">
        <f>IF('S.D.PASTE SHEET'!D1280="","",'S.D.PASTE SHEET'!D1280)</f>
        <v/>
      </c>
      <c s="176" t="str">
        <f>IF('S.D.PASTE SHEET'!E1280="","",UPPER('S.D.PASTE SHEET'!E1280))</f>
        <v/>
      </c>
      <c s="176" t="str">
        <f>IF('S.D.PASTE SHEET'!F1280="","",'S.D.PASTE SHEET'!F1280)</f>
        <v/>
      </c>
      <c s="176" t="str">
        <f>IF('S.D.PASTE SHEET'!G1280="","",UPPER('S.D.PASTE SHEET'!G1280))</f>
        <v/>
      </c>
      <c s="176" t="str">
        <f>IF('S.D.PASTE SHEET'!H1280="","",UPPER('S.D.PASTE SHEET'!H1280))</f>
        <v/>
      </c>
      <c s="176" t="str">
        <f>IF('S.D.PASTE SHEET'!I1280="","",'S.D.PASTE SHEET'!I1280)</f>
        <v/>
      </c>
      <c s="177" t="str">
        <f>IF('S.D.PASTE SHEET'!J1280="","",'S.D.PASTE SHEET'!J1280)</f>
        <v/>
      </c>
      <c s="176" t="str">
        <f>IF('S.D.PASTE SHEET'!K1280="","",'S.D.PASTE SHEET'!K1280)</f>
        <v/>
      </c>
      <c s="176" t="str">
        <f>IF('S.D.PASTE SHEET'!L1280="","",'S.D.PASTE SHEET'!L1280)</f>
        <v/>
      </c>
      <c s="176" t="str">
        <f>IF('S.D.PASTE SHEET'!M1280="","",'S.D.PASTE SHEET'!M1280)</f>
        <v/>
      </c>
      <c s="176" t="str">
        <f>IF('S.D.PASTE SHEET'!N1280="","",'S.D.PASTE SHEET'!N1280)</f>
        <v/>
      </c>
      <c s="176" t="str">
        <f>IF('S.D.PASTE SHEET'!O1280="","",'S.D.PASTE SHEET'!O1280)</f>
        <v/>
      </c>
      <c s="176" t="str">
        <f>IF('S.D.PASTE SHEET'!P1280="","",'S.D.PASTE SHEET'!P1280)</f>
        <v/>
      </c>
      <c s="176" t="str">
        <f>IF('S.D.PASTE SHEET'!Q1280="","",'S.D.PASTE SHEET'!Q1280)</f>
        <v/>
      </c>
      <c s="176" t="str">
        <f>IF('S.D.PASTE SHEET'!R1280="","",'S.D.PASTE SHEET'!R1280)</f>
        <v/>
      </c>
      <c s="176" t="str">
        <f>IF('S.D.PASTE SHEET'!S1280="","",'S.D.PASTE SHEET'!S1280)</f>
        <v/>
      </c>
      <c s="176" t="str">
        <f>IF('S.D.PASTE SHEET'!T1280="","",'S.D.PASTE SHEET'!T1280)</f>
        <v/>
      </c>
      <c s="176" t="str">
        <f>IF('S.D.PASTE SHEET'!U1280="","",'S.D.PASTE SHEET'!U1280)</f>
        <v/>
      </c>
      <c s="176" t="str">
        <f>IF('S.D.PASTE SHEET'!V1280="","",'S.D.PASTE SHEET'!V1280)</f>
        <v/>
      </c>
      <c s="176" t="str">
        <f>IF('S.D.PASTE SHEET'!W1280="","",'S.D.PASTE SHEET'!W1280)</f>
        <v/>
      </c>
      <c s="176" t="str">
        <f>IF('S.D.PASTE SHEET'!X1280="","",'S.D.PASTE SHEET'!X1280)</f>
        <v/>
      </c>
      <c s="176" t="str">
        <f>IF('S.D.PASTE SHEET'!Y1280="","",'S.D.PASTE SHEET'!Y1280)</f>
        <v/>
      </c>
      <c s="176" t="str">
        <f>IF('S.D.PASTE SHEET'!Z1280="","",'S.D.PASTE SHEET'!Z1280)</f>
        <v/>
      </c>
      <c s="176" t="str">
        <f>IF('S.D.PASTE SHEET'!AA1280="","",'S.D.PASTE SHEET'!AA1280)</f>
        <v/>
      </c>
      <c s="176" t="str">
        <f>IF('S.D.PASTE SHEET'!AB1280="","",'S.D.PASTE SHEET'!AB1280)</f>
        <v/>
      </c>
      <c s="176" t="str">
        <f>IF('S.D.PASTE SHEET'!AC1280="","",'S.D.PASTE SHEET'!AC1280)</f>
        <v/>
      </c>
      <c s="176" t="str">
        <f>IF('S.D.PASTE SHEET'!AD1280="","",'S.D.PASTE SHEET'!AD1280)</f>
        <v/>
      </c>
      <c s="178"/>
      <c s="179" t="str">
        <f>IF(AK1280="","",IF(AK1280&gt;0,COUNT($AG$2:AG1280),""))</f>
        <v/>
      </c>
      <c s="180" t="str">
        <f t="shared" si="1392"/>
        <v/>
      </c>
      <c s="180" t="str">
        <f t="shared" si="1392"/>
        <v/>
      </c>
      <c s="180" t="str">
        <f t="shared" si="1392"/>
        <v/>
      </c>
      <c s="181" t="str">
        <f t="shared" si="1392"/>
        <v/>
      </c>
      <c s="180" t="str">
        <f t="shared" si="1392"/>
        <v/>
      </c>
      <c s="180" t="str">
        <f t="shared" si="1392"/>
        <v/>
      </c>
      <c s="180" t="str">
        <f t="shared" si="1392"/>
        <v/>
      </c>
      <c s="180" t="str">
        <f t="shared" si="1392"/>
        <v/>
      </c>
      <c s="180" t="str">
        <f t="shared" si="1392"/>
        <v/>
      </c>
      <c s="181" t="str">
        <f t="shared" si="1392"/>
        <v/>
      </c>
      <c s="180" t="str">
        <f t="shared" si="1392"/>
        <v/>
      </c>
      <c s="180" t="str">
        <f t="shared" si="1392"/>
        <v/>
      </c>
      <c s="180" t="str">
        <f t="shared" si="1392"/>
        <v/>
      </c>
      <c s="180" t="str">
        <f t="shared" si="1392"/>
        <v/>
      </c>
      <c s="180" t="str">
        <f t="shared" si="1392"/>
        <v/>
      </c>
      <c s="180" t="str">
        <f t="shared" si="1392"/>
        <v/>
      </c>
      <c r="AX1280" s="180" t="str">
        <f>IF(BC1280="","",IF(BC1280&gt;0,COUNT($AY$2:AY1280),""))</f>
        <v/>
      </c>
      <c s="180" t="str">
        <f t="shared" si="1408" ref="AY1280">IF(AND($BB$1=5,$A1280=5,$BC$1=C1280),B1280,"")</f>
        <v/>
      </c>
      <c s="180" t="str">
        <f t="shared" si="1394"/>
        <v/>
      </c>
      <c s="182" t="str">
        <f t="shared" si="1394"/>
        <v/>
      </c>
      <c s="180" t="str">
        <f t="shared" si="1394"/>
        <v/>
      </c>
      <c s="180" t="str">
        <f t="shared" si="1394"/>
        <v/>
      </c>
      <c s="180" t="str">
        <f t="shared" si="1394"/>
        <v/>
      </c>
      <c s="180" t="str">
        <f t="shared" si="1394"/>
        <v/>
      </c>
      <c s="180" t="str">
        <f t="shared" si="1394"/>
        <v/>
      </c>
      <c s="182" t="str">
        <f t="shared" si="1394"/>
        <v/>
      </c>
      <c s="180" t="str">
        <f t="shared" si="1394"/>
        <v/>
      </c>
      <c s="180" t="str">
        <f t="shared" si="1394"/>
        <v/>
      </c>
      <c s="180" t="str">
        <f t="shared" si="1394"/>
        <v/>
      </c>
      <c s="180" t="str">
        <f t="shared" si="1394"/>
        <v/>
      </c>
      <c s="180" t="str">
        <f t="shared" si="1394"/>
        <v/>
      </c>
      <c s="180" t="str">
        <f t="shared" si="1394"/>
        <v/>
      </c>
    </row>
    <row r="1281" spans="1:65" ht="15.75" customHeight="1">
      <c r="A1281" s="176" t="str">
        <f>IF('S.D.PASTE SHEET'!A1281="","",'S.D.PASTE SHEET'!A1281)</f>
        <v/>
      </c>
      <c s="176" t="str">
        <f>IF('S.D.PASTE SHEET'!B1281="","",'S.D.PASTE SHEET'!B1281)</f>
        <v/>
      </c>
      <c s="176" t="str">
        <f>IF('S.D.PASTE SHEET'!C1281="","",'S.D.PASTE SHEET'!C1281)</f>
        <v/>
      </c>
      <c s="177" t="str">
        <f>IF('S.D.PASTE SHEET'!D1281="","",'S.D.PASTE SHEET'!D1281)</f>
        <v/>
      </c>
      <c s="176" t="str">
        <f>IF('S.D.PASTE SHEET'!E1281="","",UPPER('S.D.PASTE SHEET'!E1281))</f>
        <v/>
      </c>
      <c s="176" t="str">
        <f>IF('S.D.PASTE SHEET'!F1281="","",'S.D.PASTE SHEET'!F1281)</f>
        <v/>
      </c>
      <c s="176" t="str">
        <f>IF('S.D.PASTE SHEET'!G1281="","",UPPER('S.D.PASTE SHEET'!G1281))</f>
        <v/>
      </c>
      <c s="176" t="str">
        <f>IF('S.D.PASTE SHEET'!H1281="","",UPPER('S.D.PASTE SHEET'!H1281))</f>
        <v/>
      </c>
      <c s="176" t="str">
        <f>IF('S.D.PASTE SHEET'!I1281="","",'S.D.PASTE SHEET'!I1281)</f>
        <v/>
      </c>
      <c s="177" t="str">
        <f>IF('S.D.PASTE SHEET'!J1281="","",'S.D.PASTE SHEET'!J1281)</f>
        <v/>
      </c>
      <c s="176" t="str">
        <f>IF('S.D.PASTE SHEET'!K1281="","",'S.D.PASTE SHEET'!K1281)</f>
        <v/>
      </c>
      <c s="176" t="str">
        <f>IF('S.D.PASTE SHEET'!L1281="","",'S.D.PASTE SHEET'!L1281)</f>
        <v/>
      </c>
      <c s="176" t="str">
        <f>IF('S.D.PASTE SHEET'!M1281="","",'S.D.PASTE SHEET'!M1281)</f>
        <v/>
      </c>
      <c s="176" t="str">
        <f>IF('S.D.PASTE SHEET'!N1281="","",'S.D.PASTE SHEET'!N1281)</f>
        <v/>
      </c>
      <c s="176" t="str">
        <f>IF('S.D.PASTE SHEET'!O1281="","",'S.D.PASTE SHEET'!O1281)</f>
        <v/>
      </c>
      <c s="176" t="str">
        <f>IF('S.D.PASTE SHEET'!P1281="","",'S.D.PASTE SHEET'!P1281)</f>
        <v/>
      </c>
      <c s="176" t="str">
        <f>IF('S.D.PASTE SHEET'!Q1281="","",'S.D.PASTE SHEET'!Q1281)</f>
        <v/>
      </c>
      <c s="176" t="str">
        <f>IF('S.D.PASTE SHEET'!R1281="","",'S.D.PASTE SHEET'!R1281)</f>
        <v/>
      </c>
      <c s="176" t="str">
        <f>IF('S.D.PASTE SHEET'!S1281="","",'S.D.PASTE SHEET'!S1281)</f>
        <v/>
      </c>
      <c s="176" t="str">
        <f>IF('S.D.PASTE SHEET'!T1281="","",'S.D.PASTE SHEET'!T1281)</f>
        <v/>
      </c>
      <c s="176" t="str">
        <f>IF('S.D.PASTE SHEET'!U1281="","",'S.D.PASTE SHEET'!U1281)</f>
        <v/>
      </c>
      <c s="176" t="str">
        <f>IF('S.D.PASTE SHEET'!V1281="","",'S.D.PASTE SHEET'!V1281)</f>
        <v/>
      </c>
      <c s="176" t="str">
        <f>IF('S.D.PASTE SHEET'!W1281="","",'S.D.PASTE SHEET'!W1281)</f>
        <v/>
      </c>
      <c s="176" t="str">
        <f>IF('S.D.PASTE SHEET'!X1281="","",'S.D.PASTE SHEET'!X1281)</f>
        <v/>
      </c>
      <c s="176" t="str">
        <f>IF('S.D.PASTE SHEET'!Y1281="","",'S.D.PASTE SHEET'!Y1281)</f>
        <v/>
      </c>
      <c s="176" t="str">
        <f>IF('S.D.PASTE SHEET'!Z1281="","",'S.D.PASTE SHEET'!Z1281)</f>
        <v/>
      </c>
      <c s="176" t="str">
        <f>IF('S.D.PASTE SHEET'!AA1281="","",'S.D.PASTE SHEET'!AA1281)</f>
        <v/>
      </c>
      <c s="176" t="str">
        <f>IF('S.D.PASTE SHEET'!AB1281="","",'S.D.PASTE SHEET'!AB1281)</f>
        <v/>
      </c>
      <c s="176" t="str">
        <f>IF('S.D.PASTE SHEET'!AC1281="","",'S.D.PASTE SHEET'!AC1281)</f>
        <v/>
      </c>
      <c s="176" t="str">
        <f>IF('S.D.PASTE SHEET'!AD1281="","",'S.D.PASTE SHEET'!AD1281)</f>
        <v/>
      </c>
      <c s="178"/>
      <c s="179" t="str">
        <f>IF(AK1281="","",IF(AK1281&gt;0,COUNT($AG$2:AG1281),""))</f>
        <v/>
      </c>
      <c s="180" t="str">
        <f t="shared" si="1392"/>
        <v/>
      </c>
      <c s="180" t="str">
        <f t="shared" si="1392"/>
        <v/>
      </c>
      <c s="180" t="str">
        <f t="shared" si="1392"/>
        <v/>
      </c>
      <c s="181" t="str">
        <f t="shared" si="1392"/>
        <v/>
      </c>
      <c s="180" t="str">
        <f t="shared" si="1392"/>
        <v/>
      </c>
      <c s="180" t="str">
        <f t="shared" si="1392"/>
        <v/>
      </c>
      <c s="180" t="str">
        <f t="shared" si="1392"/>
        <v/>
      </c>
      <c s="180" t="str">
        <f t="shared" si="1392"/>
        <v/>
      </c>
      <c s="180" t="str">
        <f t="shared" si="1392"/>
        <v/>
      </c>
      <c s="181" t="str">
        <f t="shared" si="1392"/>
        <v/>
      </c>
      <c s="180" t="str">
        <f t="shared" si="1392"/>
        <v/>
      </c>
      <c s="180" t="str">
        <f t="shared" si="1392"/>
        <v/>
      </c>
      <c s="180" t="str">
        <f t="shared" si="1392"/>
        <v/>
      </c>
      <c s="180" t="str">
        <f t="shared" si="1392"/>
        <v/>
      </c>
      <c s="180" t="str">
        <f t="shared" si="1392"/>
        <v/>
      </c>
      <c s="180" t="str">
        <f>IF(AND($AJ$1=5,$A1281=5),P1281,"")</f>
        <v/>
      </c>
      <c r="AX1281" s="180" t="str">
        <f>IF(BC1281="","",IF(BC1281&gt;0,COUNT($AY$2:AY1281),""))</f>
        <v/>
      </c>
      <c s="180" t="str">
        <f t="shared" si="1409" ref="AY1281">IF(AND($BB$1=5,$A1281=5,$BC$1=C1281),B1281,"")</f>
        <v/>
      </c>
      <c s="180" t="str">
        <f t="shared" si="1394"/>
        <v/>
      </c>
      <c s="182" t="str">
        <f t="shared" si="1394"/>
        <v/>
      </c>
      <c s="180" t="str">
        <f t="shared" si="1394"/>
        <v/>
      </c>
      <c s="180" t="str">
        <f t="shared" si="1394"/>
        <v/>
      </c>
      <c s="180" t="str">
        <f t="shared" si="1394"/>
        <v/>
      </c>
      <c s="180" t="str">
        <f t="shared" si="1394"/>
        <v/>
      </c>
      <c s="180" t="str">
        <f t="shared" si="1394"/>
        <v/>
      </c>
      <c s="182" t="str">
        <f t="shared" si="1394"/>
        <v/>
      </c>
      <c s="180" t="str">
        <f t="shared" si="1394"/>
        <v/>
      </c>
      <c s="180" t="str">
        <f t="shared" si="1394"/>
        <v/>
      </c>
      <c s="180" t="str">
        <f t="shared" si="1394"/>
        <v/>
      </c>
      <c s="180" t="str">
        <f t="shared" si="1394"/>
        <v/>
      </c>
      <c s="180" t="str">
        <f t="shared" si="1394"/>
        <v/>
      </c>
      <c s="180" t="str">
        <f t="shared" si="1394"/>
        <v/>
      </c>
    </row>
    <row r="1282" spans="1:65" ht="15.75" customHeight="1">
      <c r="A1282" s="176" t="str">
        <f>IF('S.D.PASTE SHEET'!A1282="","",'S.D.PASTE SHEET'!A1282)</f>
        <v/>
      </c>
      <c s="176" t="str">
        <f>IF('S.D.PASTE SHEET'!B1282="","",'S.D.PASTE SHEET'!B1282)</f>
        <v/>
      </c>
      <c s="176" t="str">
        <f>IF('S.D.PASTE SHEET'!C1282="","",'S.D.PASTE SHEET'!C1282)</f>
        <v/>
      </c>
      <c s="177" t="str">
        <f>IF('S.D.PASTE SHEET'!D1282="","",'S.D.PASTE SHEET'!D1282)</f>
        <v/>
      </c>
      <c s="176" t="str">
        <f>IF('S.D.PASTE SHEET'!E1282="","",UPPER('S.D.PASTE SHEET'!E1282))</f>
        <v/>
      </c>
      <c s="176" t="str">
        <f>IF('S.D.PASTE SHEET'!F1282="","",'S.D.PASTE SHEET'!F1282)</f>
        <v/>
      </c>
      <c s="176" t="str">
        <f>IF('S.D.PASTE SHEET'!G1282="","",UPPER('S.D.PASTE SHEET'!G1282))</f>
        <v/>
      </c>
      <c s="176" t="str">
        <f>IF('S.D.PASTE SHEET'!H1282="","",UPPER('S.D.PASTE SHEET'!H1282))</f>
        <v/>
      </c>
      <c s="176" t="str">
        <f>IF('S.D.PASTE SHEET'!I1282="","",'S.D.PASTE SHEET'!I1282)</f>
        <v/>
      </c>
      <c s="177" t="str">
        <f>IF('S.D.PASTE SHEET'!J1282="","",'S.D.PASTE SHEET'!J1282)</f>
        <v/>
      </c>
      <c s="176" t="str">
        <f>IF('S.D.PASTE SHEET'!K1282="","",'S.D.PASTE SHEET'!K1282)</f>
        <v/>
      </c>
      <c s="176" t="str">
        <f>IF('S.D.PASTE SHEET'!L1282="","",'S.D.PASTE SHEET'!L1282)</f>
        <v/>
      </c>
      <c s="176" t="str">
        <f>IF('S.D.PASTE SHEET'!M1282="","",'S.D.PASTE SHEET'!M1282)</f>
        <v/>
      </c>
      <c s="176" t="str">
        <f>IF('S.D.PASTE SHEET'!N1282="","",'S.D.PASTE SHEET'!N1282)</f>
        <v/>
      </c>
      <c s="176" t="str">
        <f>IF('S.D.PASTE SHEET'!O1282="","",'S.D.PASTE SHEET'!O1282)</f>
        <v/>
      </c>
      <c s="176" t="str">
        <f>IF('S.D.PASTE SHEET'!P1282="","",'S.D.PASTE SHEET'!P1282)</f>
        <v/>
      </c>
      <c s="176" t="str">
        <f>IF('S.D.PASTE SHEET'!Q1282="","",'S.D.PASTE SHEET'!Q1282)</f>
        <v/>
      </c>
      <c s="176" t="str">
        <f>IF('S.D.PASTE SHEET'!R1282="","",'S.D.PASTE SHEET'!R1282)</f>
        <v/>
      </c>
      <c s="176" t="str">
        <f>IF('S.D.PASTE SHEET'!S1282="","",'S.D.PASTE SHEET'!S1282)</f>
        <v/>
      </c>
      <c s="176" t="str">
        <f>IF('S.D.PASTE SHEET'!T1282="","",'S.D.PASTE SHEET'!T1282)</f>
        <v/>
      </c>
      <c s="176" t="str">
        <f>IF('S.D.PASTE SHEET'!U1282="","",'S.D.PASTE SHEET'!U1282)</f>
        <v/>
      </c>
      <c s="176" t="str">
        <f>IF('S.D.PASTE SHEET'!V1282="","",'S.D.PASTE SHEET'!V1282)</f>
        <v/>
      </c>
      <c s="176" t="str">
        <f>IF('S.D.PASTE SHEET'!W1282="","",'S.D.PASTE SHEET'!W1282)</f>
        <v/>
      </c>
      <c s="176" t="str">
        <f>IF('S.D.PASTE SHEET'!X1282="","",'S.D.PASTE SHEET'!X1282)</f>
        <v/>
      </c>
      <c s="176" t="str">
        <f>IF('S.D.PASTE SHEET'!Y1282="","",'S.D.PASTE SHEET'!Y1282)</f>
        <v/>
      </c>
      <c s="176" t="str">
        <f>IF('S.D.PASTE SHEET'!Z1282="","",'S.D.PASTE SHEET'!Z1282)</f>
        <v/>
      </c>
      <c s="176" t="str">
        <f>IF('S.D.PASTE SHEET'!AA1282="","",'S.D.PASTE SHEET'!AA1282)</f>
        <v/>
      </c>
      <c s="176" t="str">
        <f>IF('S.D.PASTE SHEET'!AB1282="","",'S.D.PASTE SHEET'!AB1282)</f>
        <v/>
      </c>
      <c s="176" t="str">
        <f>IF('S.D.PASTE SHEET'!AC1282="","",'S.D.PASTE SHEET'!AC1282)</f>
        <v/>
      </c>
      <c s="176" t="str">
        <f>IF('S.D.PASTE SHEET'!AD1282="","",'S.D.PASTE SHEET'!AD1282)</f>
        <v/>
      </c>
      <c s="178"/>
      <c s="179" t="str">
        <f>IF(AK1282="","",IF(AK1282&gt;0,COUNT($AG$2:AG1282),""))</f>
        <v/>
      </c>
      <c s="180" t="str">
        <f t="shared" si="1410" ref="AG1282:AV1297">IF(AND($AJ$1=5,$A1282=5),A1282,"")</f>
        <v/>
      </c>
      <c s="180" t="str">
        <f t="shared" si="1410"/>
        <v/>
      </c>
      <c s="180" t="str">
        <f t="shared" si="1410"/>
        <v/>
      </c>
      <c s="181" t="str">
        <f t="shared" si="1410"/>
        <v/>
      </c>
      <c s="180" t="str">
        <f t="shared" si="1410"/>
        <v/>
      </c>
      <c s="180" t="str">
        <f t="shared" si="1410"/>
        <v/>
      </c>
      <c s="180" t="str">
        <f t="shared" si="1410"/>
        <v/>
      </c>
      <c s="180" t="str">
        <f t="shared" si="1410"/>
        <v/>
      </c>
      <c s="180" t="str">
        <f t="shared" si="1410"/>
        <v/>
      </c>
      <c s="181" t="str">
        <f t="shared" si="1410"/>
        <v/>
      </c>
      <c s="180" t="str">
        <f t="shared" si="1410"/>
        <v/>
      </c>
      <c s="180" t="str">
        <f t="shared" si="1410"/>
        <v/>
      </c>
      <c s="180" t="str">
        <f t="shared" si="1410"/>
        <v/>
      </c>
      <c s="180" t="str">
        <f t="shared" si="1410"/>
        <v/>
      </c>
      <c s="180" t="str">
        <f t="shared" si="1410"/>
        <v/>
      </c>
      <c s="180" t="str">
        <f t="shared" si="1410"/>
        <v/>
      </c>
      <c r="AX1282" s="180" t="str">
        <f>IF(BC1282="","",IF(BC1282&gt;0,COUNT($AY$2:AY1282),""))</f>
        <v/>
      </c>
      <c s="180" t="str">
        <f t="shared" si="1411" ref="AY1282">IF(AND($BB$1=5,$A1282=5,$BC$1=C1282),B1282,"")</f>
        <v/>
      </c>
      <c s="180" t="str">
        <f t="shared" si="1412" ref="AZ1282:BM1297">IF(AND($BB$1=5,$A1282=5,$BC$1=$B1282),C1282,"")</f>
        <v/>
      </c>
      <c s="182" t="str">
        <f t="shared" si="1412"/>
        <v/>
      </c>
      <c s="180" t="str">
        <f t="shared" si="1412"/>
        <v/>
      </c>
      <c s="180" t="str">
        <f t="shared" si="1412"/>
        <v/>
      </c>
      <c s="180" t="str">
        <f t="shared" si="1412"/>
        <v/>
      </c>
      <c s="180" t="str">
        <f t="shared" si="1412"/>
        <v/>
      </c>
      <c s="180" t="str">
        <f t="shared" si="1412"/>
        <v/>
      </c>
      <c s="182" t="str">
        <f t="shared" si="1412"/>
        <v/>
      </c>
      <c s="180" t="str">
        <f t="shared" si="1412"/>
        <v/>
      </c>
      <c s="180" t="str">
        <f t="shared" si="1412"/>
        <v/>
      </c>
      <c s="180" t="str">
        <f t="shared" si="1412"/>
        <v/>
      </c>
      <c s="180" t="str">
        <f t="shared" si="1412"/>
        <v/>
      </c>
      <c s="180" t="str">
        <f t="shared" si="1412"/>
        <v/>
      </c>
      <c s="180" t="str">
        <f t="shared" si="1412"/>
        <v/>
      </c>
    </row>
    <row r="1283" spans="1:65" ht="15.75" customHeight="1">
      <c r="A1283" s="176" t="str">
        <f>IF('S.D.PASTE SHEET'!A1283="","",'S.D.PASTE SHEET'!A1283)</f>
        <v/>
      </c>
      <c s="176" t="str">
        <f>IF('S.D.PASTE SHEET'!B1283="","",'S.D.PASTE SHEET'!B1283)</f>
        <v/>
      </c>
      <c s="176" t="str">
        <f>IF('S.D.PASTE SHEET'!C1283="","",'S.D.PASTE SHEET'!C1283)</f>
        <v/>
      </c>
      <c s="177" t="str">
        <f>IF('S.D.PASTE SHEET'!D1283="","",'S.D.PASTE SHEET'!D1283)</f>
        <v/>
      </c>
      <c s="176" t="str">
        <f>IF('S.D.PASTE SHEET'!E1283="","",UPPER('S.D.PASTE SHEET'!E1283))</f>
        <v/>
      </c>
      <c s="176" t="str">
        <f>IF('S.D.PASTE SHEET'!F1283="","",'S.D.PASTE SHEET'!F1283)</f>
        <v/>
      </c>
      <c s="176" t="str">
        <f>IF('S.D.PASTE SHEET'!G1283="","",UPPER('S.D.PASTE SHEET'!G1283))</f>
        <v/>
      </c>
      <c s="176" t="str">
        <f>IF('S.D.PASTE SHEET'!H1283="","",UPPER('S.D.PASTE SHEET'!H1283))</f>
        <v/>
      </c>
      <c s="176" t="str">
        <f>IF('S.D.PASTE SHEET'!I1283="","",'S.D.PASTE SHEET'!I1283)</f>
        <v/>
      </c>
      <c s="177" t="str">
        <f>IF('S.D.PASTE SHEET'!J1283="","",'S.D.PASTE SHEET'!J1283)</f>
        <v/>
      </c>
      <c s="176" t="str">
        <f>IF('S.D.PASTE SHEET'!K1283="","",'S.D.PASTE SHEET'!K1283)</f>
        <v/>
      </c>
      <c s="176" t="str">
        <f>IF('S.D.PASTE SHEET'!L1283="","",'S.D.PASTE SHEET'!L1283)</f>
        <v/>
      </c>
      <c s="176" t="str">
        <f>IF('S.D.PASTE SHEET'!M1283="","",'S.D.PASTE SHEET'!M1283)</f>
        <v/>
      </c>
      <c s="176" t="str">
        <f>IF('S.D.PASTE SHEET'!N1283="","",'S.D.PASTE SHEET'!N1283)</f>
        <v/>
      </c>
      <c s="176" t="str">
        <f>IF('S.D.PASTE SHEET'!O1283="","",'S.D.PASTE SHEET'!O1283)</f>
        <v/>
      </c>
      <c s="176" t="str">
        <f>IF('S.D.PASTE SHEET'!P1283="","",'S.D.PASTE SHEET'!P1283)</f>
        <v/>
      </c>
      <c s="176" t="str">
        <f>IF('S.D.PASTE SHEET'!Q1283="","",'S.D.PASTE SHEET'!Q1283)</f>
        <v/>
      </c>
      <c s="176" t="str">
        <f>IF('S.D.PASTE SHEET'!R1283="","",'S.D.PASTE SHEET'!R1283)</f>
        <v/>
      </c>
      <c s="176" t="str">
        <f>IF('S.D.PASTE SHEET'!S1283="","",'S.D.PASTE SHEET'!S1283)</f>
        <v/>
      </c>
      <c s="176" t="str">
        <f>IF('S.D.PASTE SHEET'!T1283="","",'S.D.PASTE SHEET'!T1283)</f>
        <v/>
      </c>
      <c s="176" t="str">
        <f>IF('S.D.PASTE SHEET'!U1283="","",'S.D.PASTE SHEET'!U1283)</f>
        <v/>
      </c>
      <c s="176" t="str">
        <f>IF('S.D.PASTE SHEET'!V1283="","",'S.D.PASTE SHEET'!V1283)</f>
        <v/>
      </c>
      <c s="176" t="str">
        <f>IF('S.D.PASTE SHEET'!W1283="","",'S.D.PASTE SHEET'!W1283)</f>
        <v/>
      </c>
      <c s="176" t="str">
        <f>IF('S.D.PASTE SHEET'!X1283="","",'S.D.PASTE SHEET'!X1283)</f>
        <v/>
      </c>
      <c s="176" t="str">
        <f>IF('S.D.PASTE SHEET'!Y1283="","",'S.D.PASTE SHEET'!Y1283)</f>
        <v/>
      </c>
      <c s="176" t="str">
        <f>IF('S.D.PASTE SHEET'!Z1283="","",'S.D.PASTE SHEET'!Z1283)</f>
        <v/>
      </c>
      <c s="176" t="str">
        <f>IF('S.D.PASTE SHEET'!AA1283="","",'S.D.PASTE SHEET'!AA1283)</f>
        <v/>
      </c>
      <c s="176" t="str">
        <f>IF('S.D.PASTE SHEET'!AB1283="","",'S.D.PASTE SHEET'!AB1283)</f>
        <v/>
      </c>
      <c s="176" t="str">
        <f>IF('S.D.PASTE SHEET'!AC1283="","",'S.D.PASTE SHEET'!AC1283)</f>
        <v/>
      </c>
      <c s="176" t="str">
        <f>IF('S.D.PASTE SHEET'!AD1283="","",'S.D.PASTE SHEET'!AD1283)</f>
        <v/>
      </c>
      <c s="178"/>
      <c s="179" t="str">
        <f>IF(AK1283="","",IF(AK1283&gt;0,COUNT($AG$2:AG1283),""))</f>
        <v/>
      </c>
      <c s="180" t="str">
        <f t="shared" si="1410"/>
        <v/>
      </c>
      <c s="180" t="str">
        <f t="shared" si="1410"/>
        <v/>
      </c>
      <c s="180" t="str">
        <f t="shared" si="1410"/>
        <v/>
      </c>
      <c s="181" t="str">
        <f t="shared" si="1410"/>
        <v/>
      </c>
      <c s="180" t="str">
        <f t="shared" si="1410"/>
        <v/>
      </c>
      <c s="180" t="str">
        <f t="shared" si="1410"/>
        <v/>
      </c>
      <c s="180" t="str">
        <f t="shared" si="1410"/>
        <v/>
      </c>
      <c s="180" t="str">
        <f t="shared" si="1410"/>
        <v/>
      </c>
      <c s="180" t="str">
        <f t="shared" si="1410"/>
        <v/>
      </c>
      <c s="181" t="str">
        <f t="shared" si="1410"/>
        <v/>
      </c>
      <c s="180" t="str">
        <f t="shared" si="1410"/>
        <v/>
      </c>
      <c s="180" t="str">
        <f t="shared" si="1410"/>
        <v/>
      </c>
      <c s="180" t="str">
        <f t="shared" si="1410"/>
        <v/>
      </c>
      <c s="180" t="str">
        <f t="shared" si="1410"/>
        <v/>
      </c>
      <c s="180" t="str">
        <f t="shared" si="1410"/>
        <v/>
      </c>
      <c s="180" t="str">
        <f t="shared" si="1410"/>
        <v/>
      </c>
      <c r="AX1283" s="180" t="str">
        <f>IF(BC1283="","",IF(BC1283&gt;0,COUNT($AY$2:AY1283),""))</f>
        <v/>
      </c>
      <c s="180" t="str">
        <f t="shared" si="1413" ref="AY1283">IF(AND($BB$1=5,$A1283=5,$BC$1=C1283),B1283,"")</f>
        <v/>
      </c>
      <c s="180" t="str">
        <f t="shared" si="1412"/>
        <v/>
      </c>
      <c s="182" t="str">
        <f t="shared" si="1412"/>
        <v/>
      </c>
      <c s="180" t="str">
        <f t="shared" si="1412"/>
        <v/>
      </c>
      <c s="180" t="str">
        <f t="shared" si="1412"/>
        <v/>
      </c>
      <c s="180" t="str">
        <f t="shared" si="1412"/>
        <v/>
      </c>
      <c s="180" t="str">
        <f t="shared" si="1412"/>
        <v/>
      </c>
      <c s="180" t="str">
        <f t="shared" si="1412"/>
        <v/>
      </c>
      <c s="182" t="str">
        <f t="shared" si="1412"/>
        <v/>
      </c>
      <c s="180" t="str">
        <f t="shared" si="1412"/>
        <v/>
      </c>
      <c s="180" t="str">
        <f t="shared" si="1412"/>
        <v/>
      </c>
      <c s="180" t="str">
        <f t="shared" si="1412"/>
        <v/>
      </c>
      <c s="180" t="str">
        <f t="shared" si="1412"/>
        <v/>
      </c>
      <c s="180" t="str">
        <f t="shared" si="1412"/>
        <v/>
      </c>
      <c s="180" t="str">
        <f t="shared" si="1412"/>
        <v/>
      </c>
    </row>
    <row r="1284" spans="1:65" ht="15.75" customHeight="1">
      <c r="A1284" s="176" t="str">
        <f>IF('S.D.PASTE SHEET'!A1284="","",'S.D.PASTE SHEET'!A1284)</f>
        <v/>
      </c>
      <c s="176" t="str">
        <f>IF('S.D.PASTE SHEET'!B1284="","",'S.D.PASTE SHEET'!B1284)</f>
        <v/>
      </c>
      <c s="176" t="str">
        <f>IF('S.D.PASTE SHEET'!C1284="","",'S.D.PASTE SHEET'!C1284)</f>
        <v/>
      </c>
      <c s="177" t="str">
        <f>IF('S.D.PASTE SHEET'!D1284="","",'S.D.PASTE SHEET'!D1284)</f>
        <v/>
      </c>
      <c s="176" t="str">
        <f>IF('S.D.PASTE SHEET'!E1284="","",UPPER('S.D.PASTE SHEET'!E1284))</f>
        <v/>
      </c>
      <c s="176" t="str">
        <f>IF('S.D.PASTE SHEET'!F1284="","",'S.D.PASTE SHEET'!F1284)</f>
        <v/>
      </c>
      <c s="176" t="str">
        <f>IF('S.D.PASTE SHEET'!G1284="","",UPPER('S.D.PASTE SHEET'!G1284))</f>
        <v/>
      </c>
      <c s="176" t="str">
        <f>IF('S.D.PASTE SHEET'!H1284="","",UPPER('S.D.PASTE SHEET'!H1284))</f>
        <v/>
      </c>
      <c s="176" t="str">
        <f>IF('S.D.PASTE SHEET'!I1284="","",'S.D.PASTE SHEET'!I1284)</f>
        <v/>
      </c>
      <c s="177" t="str">
        <f>IF('S.D.PASTE SHEET'!J1284="","",'S.D.PASTE SHEET'!J1284)</f>
        <v/>
      </c>
      <c s="176" t="str">
        <f>IF('S.D.PASTE SHEET'!K1284="","",'S.D.PASTE SHEET'!K1284)</f>
        <v/>
      </c>
      <c s="176" t="str">
        <f>IF('S.D.PASTE SHEET'!L1284="","",'S.D.PASTE SHEET'!L1284)</f>
        <v/>
      </c>
      <c s="176" t="str">
        <f>IF('S.D.PASTE SHEET'!M1284="","",'S.D.PASTE SHEET'!M1284)</f>
        <v/>
      </c>
      <c s="176" t="str">
        <f>IF('S.D.PASTE SHEET'!N1284="","",'S.D.PASTE SHEET'!N1284)</f>
        <v/>
      </c>
      <c s="176" t="str">
        <f>IF('S.D.PASTE SHEET'!O1284="","",'S.D.PASTE SHEET'!O1284)</f>
        <v/>
      </c>
      <c s="176" t="str">
        <f>IF('S.D.PASTE SHEET'!P1284="","",'S.D.PASTE SHEET'!P1284)</f>
        <v/>
      </c>
      <c s="176" t="str">
        <f>IF('S.D.PASTE SHEET'!Q1284="","",'S.D.PASTE SHEET'!Q1284)</f>
        <v/>
      </c>
      <c s="176" t="str">
        <f>IF('S.D.PASTE SHEET'!R1284="","",'S.D.PASTE SHEET'!R1284)</f>
        <v/>
      </c>
      <c s="176" t="str">
        <f>IF('S.D.PASTE SHEET'!S1284="","",'S.D.PASTE SHEET'!S1284)</f>
        <v/>
      </c>
      <c s="176" t="str">
        <f>IF('S.D.PASTE SHEET'!T1284="","",'S.D.PASTE SHEET'!T1284)</f>
        <v/>
      </c>
      <c s="176" t="str">
        <f>IF('S.D.PASTE SHEET'!U1284="","",'S.D.PASTE SHEET'!U1284)</f>
        <v/>
      </c>
      <c s="176" t="str">
        <f>IF('S.D.PASTE SHEET'!V1284="","",'S.D.PASTE SHEET'!V1284)</f>
        <v/>
      </c>
      <c s="176" t="str">
        <f>IF('S.D.PASTE SHEET'!W1284="","",'S.D.PASTE SHEET'!W1284)</f>
        <v/>
      </c>
      <c s="176" t="str">
        <f>IF('S.D.PASTE SHEET'!X1284="","",'S.D.PASTE SHEET'!X1284)</f>
        <v/>
      </c>
      <c s="176" t="str">
        <f>IF('S.D.PASTE SHEET'!Y1284="","",'S.D.PASTE SHEET'!Y1284)</f>
        <v/>
      </c>
      <c s="176" t="str">
        <f>IF('S.D.PASTE SHEET'!Z1284="","",'S.D.PASTE SHEET'!Z1284)</f>
        <v/>
      </c>
      <c s="176" t="str">
        <f>IF('S.D.PASTE SHEET'!AA1284="","",'S.D.PASTE SHEET'!AA1284)</f>
        <v/>
      </c>
      <c s="176" t="str">
        <f>IF('S.D.PASTE SHEET'!AB1284="","",'S.D.PASTE SHEET'!AB1284)</f>
        <v/>
      </c>
      <c s="176" t="str">
        <f>IF('S.D.PASTE SHEET'!AC1284="","",'S.D.PASTE SHEET'!AC1284)</f>
        <v/>
      </c>
      <c s="176" t="str">
        <f>IF('S.D.PASTE SHEET'!AD1284="","",'S.D.PASTE SHEET'!AD1284)</f>
        <v/>
      </c>
      <c s="178"/>
      <c s="179" t="str">
        <f>IF(AK1284="","",IF(AK1284&gt;0,COUNT($AG$2:AG1284),""))</f>
        <v/>
      </c>
      <c s="180" t="str">
        <f t="shared" si="1410"/>
        <v/>
      </c>
      <c s="180" t="str">
        <f t="shared" si="1410"/>
        <v/>
      </c>
      <c s="180" t="str">
        <f t="shared" si="1410"/>
        <v/>
      </c>
      <c s="181" t="str">
        <f t="shared" si="1410"/>
        <v/>
      </c>
      <c s="180" t="str">
        <f t="shared" si="1410"/>
        <v/>
      </c>
      <c s="180" t="str">
        <f t="shared" si="1410"/>
        <v/>
      </c>
      <c s="180" t="str">
        <f t="shared" si="1410"/>
        <v/>
      </c>
      <c s="180" t="str">
        <f t="shared" si="1410"/>
        <v/>
      </c>
      <c s="180" t="str">
        <f t="shared" si="1410"/>
        <v/>
      </c>
      <c s="181" t="str">
        <f t="shared" si="1410"/>
        <v/>
      </c>
      <c s="180" t="str">
        <f t="shared" si="1410"/>
        <v/>
      </c>
      <c s="180" t="str">
        <f t="shared" si="1410"/>
        <v/>
      </c>
      <c s="180" t="str">
        <f t="shared" si="1410"/>
        <v/>
      </c>
      <c s="180" t="str">
        <f t="shared" si="1410"/>
        <v/>
      </c>
      <c s="180" t="str">
        <f t="shared" si="1410"/>
        <v/>
      </c>
      <c s="180" t="str">
        <f t="shared" si="1410"/>
        <v/>
      </c>
      <c r="AX1284" s="180" t="str">
        <f>IF(BC1284="","",IF(BC1284&gt;0,COUNT($AY$2:AY1284),""))</f>
        <v/>
      </c>
      <c s="180" t="str">
        <f t="shared" si="1414" ref="AY1284">IF(AND($BB$1=5,$A1284=5,$BC$1=C1284),B1284,"")</f>
        <v/>
      </c>
      <c s="180" t="str">
        <f t="shared" si="1412"/>
        <v/>
      </c>
      <c s="182" t="str">
        <f t="shared" si="1412"/>
        <v/>
      </c>
      <c s="180" t="str">
        <f t="shared" si="1412"/>
        <v/>
      </c>
      <c s="180" t="str">
        <f t="shared" si="1412"/>
        <v/>
      </c>
      <c s="180" t="str">
        <f t="shared" si="1412"/>
        <v/>
      </c>
      <c s="180" t="str">
        <f t="shared" si="1412"/>
        <v/>
      </c>
      <c s="180" t="str">
        <f t="shared" si="1412"/>
        <v/>
      </c>
      <c s="182" t="str">
        <f t="shared" si="1412"/>
        <v/>
      </c>
      <c s="180" t="str">
        <f t="shared" si="1412"/>
        <v/>
      </c>
      <c s="180" t="str">
        <f t="shared" si="1412"/>
        <v/>
      </c>
      <c s="180" t="str">
        <f t="shared" si="1412"/>
        <v/>
      </c>
      <c s="180" t="str">
        <f t="shared" si="1412"/>
        <v/>
      </c>
      <c s="180" t="str">
        <f t="shared" si="1412"/>
        <v/>
      </c>
      <c s="180" t="str">
        <f t="shared" si="1412"/>
        <v/>
      </c>
    </row>
    <row r="1285" spans="1:65" ht="15.75" customHeight="1">
      <c r="A1285" s="176" t="str">
        <f>IF('S.D.PASTE SHEET'!A1285="","",'S.D.PASTE SHEET'!A1285)</f>
        <v/>
      </c>
      <c s="176" t="str">
        <f>IF('S.D.PASTE SHEET'!B1285="","",'S.D.PASTE SHEET'!B1285)</f>
        <v/>
      </c>
      <c s="176" t="str">
        <f>IF('S.D.PASTE SHEET'!C1285="","",'S.D.PASTE SHEET'!C1285)</f>
        <v/>
      </c>
      <c s="177" t="str">
        <f>IF('S.D.PASTE SHEET'!D1285="","",'S.D.PASTE SHEET'!D1285)</f>
        <v/>
      </c>
      <c s="176" t="str">
        <f>IF('S.D.PASTE SHEET'!E1285="","",UPPER('S.D.PASTE SHEET'!E1285))</f>
        <v/>
      </c>
      <c s="176" t="str">
        <f>IF('S.D.PASTE SHEET'!F1285="","",'S.D.PASTE SHEET'!F1285)</f>
        <v/>
      </c>
      <c s="176" t="str">
        <f>IF('S.D.PASTE SHEET'!G1285="","",UPPER('S.D.PASTE SHEET'!G1285))</f>
        <v/>
      </c>
      <c s="176" t="str">
        <f>IF('S.D.PASTE SHEET'!H1285="","",UPPER('S.D.PASTE SHEET'!H1285))</f>
        <v/>
      </c>
      <c s="176" t="str">
        <f>IF('S.D.PASTE SHEET'!I1285="","",'S.D.PASTE SHEET'!I1285)</f>
        <v/>
      </c>
      <c s="177" t="str">
        <f>IF('S.D.PASTE SHEET'!J1285="","",'S.D.PASTE SHEET'!J1285)</f>
        <v/>
      </c>
      <c s="176" t="str">
        <f>IF('S.D.PASTE SHEET'!K1285="","",'S.D.PASTE SHEET'!K1285)</f>
        <v/>
      </c>
      <c s="176" t="str">
        <f>IF('S.D.PASTE SHEET'!L1285="","",'S.D.PASTE SHEET'!L1285)</f>
        <v/>
      </c>
      <c s="176" t="str">
        <f>IF('S.D.PASTE SHEET'!M1285="","",'S.D.PASTE SHEET'!M1285)</f>
        <v/>
      </c>
      <c s="176" t="str">
        <f>IF('S.D.PASTE SHEET'!N1285="","",'S.D.PASTE SHEET'!N1285)</f>
        <v/>
      </c>
      <c s="176" t="str">
        <f>IF('S.D.PASTE SHEET'!O1285="","",'S.D.PASTE SHEET'!O1285)</f>
        <v/>
      </c>
      <c s="176" t="str">
        <f>IF('S.D.PASTE SHEET'!P1285="","",'S.D.PASTE SHEET'!P1285)</f>
        <v/>
      </c>
      <c s="176" t="str">
        <f>IF('S.D.PASTE SHEET'!Q1285="","",'S.D.PASTE SHEET'!Q1285)</f>
        <v/>
      </c>
      <c s="176" t="str">
        <f>IF('S.D.PASTE SHEET'!R1285="","",'S.D.PASTE SHEET'!R1285)</f>
        <v/>
      </c>
      <c s="176" t="str">
        <f>IF('S.D.PASTE SHEET'!S1285="","",'S.D.PASTE SHEET'!S1285)</f>
        <v/>
      </c>
      <c s="176" t="str">
        <f>IF('S.D.PASTE SHEET'!T1285="","",'S.D.PASTE SHEET'!T1285)</f>
        <v/>
      </c>
      <c s="176" t="str">
        <f>IF('S.D.PASTE SHEET'!U1285="","",'S.D.PASTE SHEET'!U1285)</f>
        <v/>
      </c>
      <c s="176" t="str">
        <f>IF('S.D.PASTE SHEET'!V1285="","",'S.D.PASTE SHEET'!V1285)</f>
        <v/>
      </c>
      <c s="176" t="str">
        <f>IF('S.D.PASTE SHEET'!W1285="","",'S.D.PASTE SHEET'!W1285)</f>
        <v/>
      </c>
      <c s="176" t="str">
        <f>IF('S.D.PASTE SHEET'!X1285="","",'S.D.PASTE SHEET'!X1285)</f>
        <v/>
      </c>
      <c s="176" t="str">
        <f>IF('S.D.PASTE SHEET'!Y1285="","",'S.D.PASTE SHEET'!Y1285)</f>
        <v/>
      </c>
      <c s="176" t="str">
        <f>IF('S.D.PASTE SHEET'!Z1285="","",'S.D.PASTE SHEET'!Z1285)</f>
        <v/>
      </c>
      <c s="176" t="str">
        <f>IF('S.D.PASTE SHEET'!AA1285="","",'S.D.PASTE SHEET'!AA1285)</f>
        <v/>
      </c>
      <c s="176" t="str">
        <f>IF('S.D.PASTE SHEET'!AB1285="","",'S.D.PASTE SHEET'!AB1285)</f>
        <v/>
      </c>
      <c s="176" t="str">
        <f>IF('S.D.PASTE SHEET'!AC1285="","",'S.D.PASTE SHEET'!AC1285)</f>
        <v/>
      </c>
      <c s="176" t="str">
        <f>IF('S.D.PASTE SHEET'!AD1285="","",'S.D.PASTE SHEET'!AD1285)</f>
        <v/>
      </c>
      <c s="178"/>
      <c s="179" t="str">
        <f>IF(AK1285="","",IF(AK1285&gt;0,COUNT($AG$2:AG1285),""))</f>
        <v/>
      </c>
      <c s="180" t="str">
        <f t="shared" si="1410"/>
        <v/>
      </c>
      <c s="180" t="str">
        <f t="shared" si="1410"/>
        <v/>
      </c>
      <c s="180" t="str">
        <f t="shared" si="1410"/>
        <v/>
      </c>
      <c s="181" t="str">
        <f t="shared" si="1410"/>
        <v/>
      </c>
      <c s="180" t="str">
        <f t="shared" si="1410"/>
        <v/>
      </c>
      <c s="180" t="str">
        <f t="shared" si="1410"/>
        <v/>
      </c>
      <c s="180" t="str">
        <f t="shared" si="1410"/>
        <v/>
      </c>
      <c s="180" t="str">
        <f t="shared" si="1410"/>
        <v/>
      </c>
      <c s="180" t="str">
        <f t="shared" si="1410"/>
        <v/>
      </c>
      <c s="181" t="str">
        <f t="shared" si="1410"/>
        <v/>
      </c>
      <c s="180" t="str">
        <f t="shared" si="1410"/>
        <v/>
      </c>
      <c s="180" t="str">
        <f t="shared" si="1410"/>
        <v/>
      </c>
      <c s="180" t="str">
        <f t="shared" si="1410"/>
        <v/>
      </c>
      <c s="180" t="str">
        <f t="shared" si="1410"/>
        <v/>
      </c>
      <c s="180" t="str">
        <f t="shared" si="1410"/>
        <v/>
      </c>
      <c s="180" t="str">
        <f t="shared" si="1410"/>
        <v/>
      </c>
      <c r="AX1285" s="180" t="str">
        <f>IF(BC1285="","",IF(BC1285&gt;0,COUNT($AY$2:AY1285),""))</f>
        <v/>
      </c>
      <c s="180" t="str">
        <f t="shared" si="1415" ref="AY1285">IF(AND($BB$1=5,$A1285=5,$BC$1=C1285),B1285,"")</f>
        <v/>
      </c>
      <c s="180" t="str">
        <f t="shared" si="1412"/>
        <v/>
      </c>
      <c s="182" t="str">
        <f t="shared" si="1412"/>
        <v/>
      </c>
      <c s="180" t="str">
        <f t="shared" si="1412"/>
        <v/>
      </c>
      <c s="180" t="str">
        <f t="shared" si="1412"/>
        <v/>
      </c>
      <c s="180" t="str">
        <f t="shared" si="1412"/>
        <v/>
      </c>
      <c s="180" t="str">
        <f t="shared" si="1412"/>
        <v/>
      </c>
      <c s="180" t="str">
        <f t="shared" si="1412"/>
        <v/>
      </c>
      <c s="182" t="str">
        <f t="shared" si="1412"/>
        <v/>
      </c>
      <c s="180" t="str">
        <f t="shared" si="1412"/>
        <v/>
      </c>
      <c s="180" t="str">
        <f t="shared" si="1412"/>
        <v/>
      </c>
      <c s="180" t="str">
        <f t="shared" si="1412"/>
        <v/>
      </c>
      <c s="180" t="str">
        <f t="shared" si="1412"/>
        <v/>
      </c>
      <c s="180" t="str">
        <f t="shared" si="1412"/>
        <v/>
      </c>
      <c s="180" t="str">
        <f t="shared" si="1412"/>
        <v/>
      </c>
    </row>
    <row r="1286" spans="1:65" ht="15.75" customHeight="1">
      <c r="A1286" s="176" t="str">
        <f>IF('S.D.PASTE SHEET'!A1286="","",'S.D.PASTE SHEET'!A1286)</f>
        <v/>
      </c>
      <c s="176" t="str">
        <f>IF('S.D.PASTE SHEET'!B1286="","",'S.D.PASTE SHEET'!B1286)</f>
        <v/>
      </c>
      <c s="176" t="str">
        <f>IF('S.D.PASTE SHEET'!C1286="","",'S.D.PASTE SHEET'!C1286)</f>
        <v/>
      </c>
      <c s="177" t="str">
        <f>IF('S.D.PASTE SHEET'!D1286="","",'S.D.PASTE SHEET'!D1286)</f>
        <v/>
      </c>
      <c s="176" t="str">
        <f>IF('S.D.PASTE SHEET'!E1286="","",UPPER('S.D.PASTE SHEET'!E1286))</f>
        <v/>
      </c>
      <c s="176" t="str">
        <f>IF('S.D.PASTE SHEET'!F1286="","",'S.D.PASTE SHEET'!F1286)</f>
        <v/>
      </c>
      <c s="176" t="str">
        <f>IF('S.D.PASTE SHEET'!G1286="","",UPPER('S.D.PASTE SHEET'!G1286))</f>
        <v/>
      </c>
      <c s="176" t="str">
        <f>IF('S.D.PASTE SHEET'!H1286="","",UPPER('S.D.PASTE SHEET'!H1286))</f>
        <v/>
      </c>
      <c s="176" t="str">
        <f>IF('S.D.PASTE SHEET'!I1286="","",'S.D.PASTE SHEET'!I1286)</f>
        <v/>
      </c>
      <c s="177" t="str">
        <f>IF('S.D.PASTE SHEET'!J1286="","",'S.D.PASTE SHEET'!J1286)</f>
        <v/>
      </c>
      <c s="176" t="str">
        <f>IF('S.D.PASTE SHEET'!K1286="","",'S.D.PASTE SHEET'!K1286)</f>
        <v/>
      </c>
      <c s="176" t="str">
        <f>IF('S.D.PASTE SHEET'!L1286="","",'S.D.PASTE SHEET'!L1286)</f>
        <v/>
      </c>
      <c s="176" t="str">
        <f>IF('S.D.PASTE SHEET'!M1286="","",'S.D.PASTE SHEET'!M1286)</f>
        <v/>
      </c>
      <c s="176" t="str">
        <f>IF('S.D.PASTE SHEET'!N1286="","",'S.D.PASTE SHEET'!N1286)</f>
        <v/>
      </c>
      <c s="176" t="str">
        <f>IF('S.D.PASTE SHEET'!O1286="","",'S.D.PASTE SHEET'!O1286)</f>
        <v/>
      </c>
      <c s="176" t="str">
        <f>IF('S.D.PASTE SHEET'!P1286="","",'S.D.PASTE SHEET'!P1286)</f>
        <v/>
      </c>
      <c s="176" t="str">
        <f>IF('S.D.PASTE SHEET'!Q1286="","",'S.D.PASTE SHEET'!Q1286)</f>
        <v/>
      </c>
      <c s="176" t="str">
        <f>IF('S.D.PASTE SHEET'!R1286="","",'S.D.PASTE SHEET'!R1286)</f>
        <v/>
      </c>
      <c s="176" t="str">
        <f>IF('S.D.PASTE SHEET'!S1286="","",'S.D.PASTE SHEET'!S1286)</f>
        <v/>
      </c>
      <c s="176" t="str">
        <f>IF('S.D.PASTE SHEET'!T1286="","",'S.D.PASTE SHEET'!T1286)</f>
        <v/>
      </c>
      <c s="176" t="str">
        <f>IF('S.D.PASTE SHEET'!U1286="","",'S.D.PASTE SHEET'!U1286)</f>
        <v/>
      </c>
      <c s="176" t="str">
        <f>IF('S.D.PASTE SHEET'!V1286="","",'S.D.PASTE SHEET'!V1286)</f>
        <v/>
      </c>
      <c s="176" t="str">
        <f>IF('S.D.PASTE SHEET'!W1286="","",'S.D.PASTE SHEET'!W1286)</f>
        <v/>
      </c>
      <c s="176" t="str">
        <f>IF('S.D.PASTE SHEET'!X1286="","",'S.D.PASTE SHEET'!X1286)</f>
        <v/>
      </c>
      <c s="176" t="str">
        <f>IF('S.D.PASTE SHEET'!Y1286="","",'S.D.PASTE SHEET'!Y1286)</f>
        <v/>
      </c>
      <c s="176" t="str">
        <f>IF('S.D.PASTE SHEET'!Z1286="","",'S.D.PASTE SHEET'!Z1286)</f>
        <v/>
      </c>
      <c s="176" t="str">
        <f>IF('S.D.PASTE SHEET'!AA1286="","",'S.D.PASTE SHEET'!AA1286)</f>
        <v/>
      </c>
      <c s="176" t="str">
        <f>IF('S.D.PASTE SHEET'!AB1286="","",'S.D.PASTE SHEET'!AB1286)</f>
        <v/>
      </c>
      <c s="176" t="str">
        <f>IF('S.D.PASTE SHEET'!AC1286="","",'S.D.PASTE SHEET'!AC1286)</f>
        <v/>
      </c>
      <c s="176" t="str">
        <f>IF('S.D.PASTE SHEET'!AD1286="","",'S.D.PASTE SHEET'!AD1286)</f>
        <v/>
      </c>
      <c s="178"/>
      <c s="179" t="str">
        <f>IF(AK1286="","",IF(AK1286&gt;0,COUNT($AG$2:AG1286),""))</f>
        <v/>
      </c>
      <c s="180" t="str">
        <f t="shared" si="1410"/>
        <v/>
      </c>
      <c s="180" t="str">
        <f t="shared" si="1410"/>
        <v/>
      </c>
      <c s="180" t="str">
        <f t="shared" si="1410"/>
        <v/>
      </c>
      <c s="181" t="str">
        <f t="shared" si="1410"/>
        <v/>
      </c>
      <c s="180" t="str">
        <f t="shared" si="1410"/>
        <v/>
      </c>
      <c s="180" t="str">
        <f t="shared" si="1410"/>
        <v/>
      </c>
      <c s="180" t="str">
        <f t="shared" si="1410"/>
        <v/>
      </c>
      <c s="180" t="str">
        <f t="shared" si="1410"/>
        <v/>
      </c>
      <c s="180" t="str">
        <f t="shared" si="1410"/>
        <v/>
      </c>
      <c s="181" t="str">
        <f t="shared" si="1410"/>
        <v/>
      </c>
      <c s="180" t="str">
        <f t="shared" si="1410"/>
        <v/>
      </c>
      <c s="180" t="str">
        <f t="shared" si="1410"/>
        <v/>
      </c>
      <c s="180" t="str">
        <f t="shared" si="1410"/>
        <v/>
      </c>
      <c s="180" t="str">
        <f t="shared" si="1410"/>
        <v/>
      </c>
      <c s="180" t="str">
        <f t="shared" si="1410"/>
        <v/>
      </c>
      <c s="180" t="str">
        <f t="shared" si="1410"/>
        <v/>
      </c>
      <c r="AX1286" s="180" t="str">
        <f>IF(BC1286="","",IF(BC1286&gt;0,COUNT($AY$2:AY1286),""))</f>
        <v/>
      </c>
      <c s="180" t="str">
        <f t="shared" si="1416" ref="AY1286">IF(AND($BB$1=5,$A1286=5,$BC$1=C1286),B1286,"")</f>
        <v/>
      </c>
      <c s="180" t="str">
        <f t="shared" si="1412"/>
        <v/>
      </c>
      <c s="182" t="str">
        <f t="shared" si="1412"/>
        <v/>
      </c>
      <c s="180" t="str">
        <f t="shared" si="1412"/>
        <v/>
      </c>
      <c s="180" t="str">
        <f t="shared" si="1412"/>
        <v/>
      </c>
      <c s="180" t="str">
        <f t="shared" si="1412"/>
        <v/>
      </c>
      <c s="180" t="str">
        <f t="shared" si="1412"/>
        <v/>
      </c>
      <c s="180" t="str">
        <f t="shared" si="1412"/>
        <v/>
      </c>
      <c s="182" t="str">
        <f t="shared" si="1412"/>
        <v/>
      </c>
      <c s="180" t="str">
        <f t="shared" si="1412"/>
        <v/>
      </c>
      <c s="180" t="str">
        <f t="shared" si="1412"/>
        <v/>
      </c>
      <c s="180" t="str">
        <f t="shared" si="1412"/>
        <v/>
      </c>
      <c s="180" t="str">
        <f t="shared" si="1412"/>
        <v/>
      </c>
      <c s="180" t="str">
        <f t="shared" si="1412"/>
        <v/>
      </c>
      <c s="180" t="str">
        <f t="shared" si="1412"/>
        <v/>
      </c>
    </row>
    <row r="1287" spans="1:65" ht="15.75" customHeight="1">
      <c r="A1287" s="176" t="str">
        <f>IF('S.D.PASTE SHEET'!A1287="","",'S.D.PASTE SHEET'!A1287)</f>
        <v/>
      </c>
      <c s="176" t="str">
        <f>IF('S.D.PASTE SHEET'!B1287="","",'S.D.PASTE SHEET'!B1287)</f>
        <v/>
      </c>
      <c s="176" t="str">
        <f>IF('S.D.PASTE SHEET'!C1287="","",'S.D.PASTE SHEET'!C1287)</f>
        <v/>
      </c>
      <c s="177" t="str">
        <f>IF('S.D.PASTE SHEET'!D1287="","",'S.D.PASTE SHEET'!D1287)</f>
        <v/>
      </c>
      <c s="176" t="str">
        <f>IF('S.D.PASTE SHEET'!E1287="","",UPPER('S.D.PASTE SHEET'!E1287))</f>
        <v/>
      </c>
      <c s="176" t="str">
        <f>IF('S.D.PASTE SHEET'!F1287="","",'S.D.PASTE SHEET'!F1287)</f>
        <v/>
      </c>
      <c s="176" t="str">
        <f>IF('S.D.PASTE SHEET'!G1287="","",UPPER('S.D.PASTE SHEET'!G1287))</f>
        <v/>
      </c>
      <c s="176" t="str">
        <f>IF('S.D.PASTE SHEET'!H1287="","",UPPER('S.D.PASTE SHEET'!H1287))</f>
        <v/>
      </c>
      <c s="176" t="str">
        <f>IF('S.D.PASTE SHEET'!I1287="","",'S.D.PASTE SHEET'!I1287)</f>
        <v/>
      </c>
      <c s="177" t="str">
        <f>IF('S.D.PASTE SHEET'!J1287="","",'S.D.PASTE SHEET'!J1287)</f>
        <v/>
      </c>
      <c s="176" t="str">
        <f>IF('S.D.PASTE SHEET'!K1287="","",'S.D.PASTE SHEET'!K1287)</f>
        <v/>
      </c>
      <c s="176" t="str">
        <f>IF('S.D.PASTE SHEET'!L1287="","",'S.D.PASTE SHEET'!L1287)</f>
        <v/>
      </c>
      <c s="176" t="str">
        <f>IF('S.D.PASTE SHEET'!M1287="","",'S.D.PASTE SHEET'!M1287)</f>
        <v/>
      </c>
      <c s="176" t="str">
        <f>IF('S.D.PASTE SHEET'!N1287="","",'S.D.PASTE SHEET'!N1287)</f>
        <v/>
      </c>
      <c s="176" t="str">
        <f>IF('S.D.PASTE SHEET'!O1287="","",'S.D.PASTE SHEET'!O1287)</f>
        <v/>
      </c>
      <c s="176" t="str">
        <f>IF('S.D.PASTE SHEET'!P1287="","",'S.D.PASTE SHEET'!P1287)</f>
        <v/>
      </c>
      <c s="176" t="str">
        <f>IF('S.D.PASTE SHEET'!Q1287="","",'S.D.PASTE SHEET'!Q1287)</f>
        <v/>
      </c>
      <c s="176" t="str">
        <f>IF('S.D.PASTE SHEET'!R1287="","",'S.D.PASTE SHEET'!R1287)</f>
        <v/>
      </c>
      <c s="176" t="str">
        <f>IF('S.D.PASTE SHEET'!S1287="","",'S.D.PASTE SHEET'!S1287)</f>
        <v/>
      </c>
      <c s="176" t="str">
        <f>IF('S.D.PASTE SHEET'!T1287="","",'S.D.PASTE SHEET'!T1287)</f>
        <v/>
      </c>
      <c s="176" t="str">
        <f>IF('S.D.PASTE SHEET'!U1287="","",'S.D.PASTE SHEET'!U1287)</f>
        <v/>
      </c>
      <c s="176" t="str">
        <f>IF('S.D.PASTE SHEET'!V1287="","",'S.D.PASTE SHEET'!V1287)</f>
        <v/>
      </c>
      <c s="176" t="str">
        <f>IF('S.D.PASTE SHEET'!W1287="","",'S.D.PASTE SHEET'!W1287)</f>
        <v/>
      </c>
      <c s="176" t="str">
        <f>IF('S.D.PASTE SHEET'!X1287="","",'S.D.PASTE SHEET'!X1287)</f>
        <v/>
      </c>
      <c s="176" t="str">
        <f>IF('S.D.PASTE SHEET'!Y1287="","",'S.D.PASTE SHEET'!Y1287)</f>
        <v/>
      </c>
      <c s="176" t="str">
        <f>IF('S.D.PASTE SHEET'!Z1287="","",'S.D.PASTE SHEET'!Z1287)</f>
        <v/>
      </c>
      <c s="176" t="str">
        <f>IF('S.D.PASTE SHEET'!AA1287="","",'S.D.PASTE SHEET'!AA1287)</f>
        <v/>
      </c>
      <c s="176" t="str">
        <f>IF('S.D.PASTE SHEET'!AB1287="","",'S.D.PASTE SHEET'!AB1287)</f>
        <v/>
      </c>
      <c s="176" t="str">
        <f>IF('S.D.PASTE SHEET'!AC1287="","",'S.D.PASTE SHEET'!AC1287)</f>
        <v/>
      </c>
      <c s="176" t="str">
        <f>IF('S.D.PASTE SHEET'!AD1287="","",'S.D.PASTE SHEET'!AD1287)</f>
        <v/>
      </c>
      <c s="178"/>
      <c s="179" t="str">
        <f>IF(AK1287="","",IF(AK1287&gt;0,COUNT($AG$2:AG1287),""))</f>
        <v/>
      </c>
      <c s="180" t="str">
        <f t="shared" si="1410"/>
        <v/>
      </c>
      <c s="180" t="str">
        <f t="shared" si="1410"/>
        <v/>
      </c>
      <c s="180" t="str">
        <f t="shared" si="1410"/>
        <v/>
      </c>
      <c s="181" t="str">
        <f t="shared" si="1410"/>
        <v/>
      </c>
      <c s="180" t="str">
        <f t="shared" si="1410"/>
        <v/>
      </c>
      <c s="180" t="str">
        <f t="shared" si="1410"/>
        <v/>
      </c>
      <c s="180" t="str">
        <f t="shared" si="1410"/>
        <v/>
      </c>
      <c s="180" t="str">
        <f t="shared" si="1410"/>
        <v/>
      </c>
      <c s="180" t="str">
        <f t="shared" si="1410"/>
        <v/>
      </c>
      <c s="181" t="str">
        <f t="shared" si="1410"/>
        <v/>
      </c>
      <c s="180" t="str">
        <f t="shared" si="1410"/>
        <v/>
      </c>
      <c s="180" t="str">
        <f t="shared" si="1410"/>
        <v/>
      </c>
      <c s="180" t="str">
        <f t="shared" si="1410"/>
        <v/>
      </c>
      <c s="180" t="str">
        <f t="shared" si="1410"/>
        <v/>
      </c>
      <c s="180" t="str">
        <f t="shared" si="1410"/>
        <v/>
      </c>
      <c s="180" t="str">
        <f t="shared" si="1410"/>
        <v/>
      </c>
      <c r="AX1287" s="180" t="str">
        <f>IF(BC1287="","",IF(BC1287&gt;0,COUNT($AY$2:AY1287),""))</f>
        <v/>
      </c>
      <c s="180" t="str">
        <f t="shared" si="1417" ref="AY1287">IF(AND($BB$1=5,$A1287=5,$BC$1=C1287),B1287,"")</f>
        <v/>
      </c>
      <c s="180" t="str">
        <f t="shared" si="1412"/>
        <v/>
      </c>
      <c s="182" t="str">
        <f t="shared" si="1412"/>
        <v/>
      </c>
      <c s="180" t="str">
        <f t="shared" si="1412"/>
        <v/>
      </c>
      <c s="180" t="str">
        <f t="shared" si="1412"/>
        <v/>
      </c>
      <c s="180" t="str">
        <f t="shared" si="1412"/>
        <v/>
      </c>
      <c s="180" t="str">
        <f t="shared" si="1412"/>
        <v/>
      </c>
      <c s="180" t="str">
        <f t="shared" si="1412"/>
        <v/>
      </c>
      <c s="182" t="str">
        <f t="shared" si="1412"/>
        <v/>
      </c>
      <c s="180" t="str">
        <f t="shared" si="1412"/>
        <v/>
      </c>
      <c s="180" t="str">
        <f t="shared" si="1412"/>
        <v/>
      </c>
      <c s="180" t="str">
        <f t="shared" si="1412"/>
        <v/>
      </c>
      <c s="180" t="str">
        <f t="shared" si="1412"/>
        <v/>
      </c>
      <c s="180" t="str">
        <f t="shared" si="1412"/>
        <v/>
      </c>
      <c s="180" t="str">
        <f t="shared" si="1412"/>
        <v/>
      </c>
    </row>
    <row r="1288" spans="1:65" ht="15.75" customHeight="1">
      <c r="A1288" s="176" t="str">
        <f>IF('S.D.PASTE SHEET'!A1288="","",'S.D.PASTE SHEET'!A1288)</f>
        <v/>
      </c>
      <c s="176" t="str">
        <f>IF('S.D.PASTE SHEET'!B1288="","",'S.D.PASTE SHEET'!B1288)</f>
        <v/>
      </c>
      <c s="176" t="str">
        <f>IF('S.D.PASTE SHEET'!C1288="","",'S.D.PASTE SHEET'!C1288)</f>
        <v/>
      </c>
      <c s="177" t="str">
        <f>IF('S.D.PASTE SHEET'!D1288="","",'S.D.PASTE SHEET'!D1288)</f>
        <v/>
      </c>
      <c s="176" t="str">
        <f>IF('S.D.PASTE SHEET'!E1288="","",UPPER('S.D.PASTE SHEET'!E1288))</f>
        <v/>
      </c>
      <c s="176" t="str">
        <f>IF('S.D.PASTE SHEET'!F1288="","",'S.D.PASTE SHEET'!F1288)</f>
        <v/>
      </c>
      <c s="176" t="str">
        <f>IF('S.D.PASTE SHEET'!G1288="","",UPPER('S.D.PASTE SHEET'!G1288))</f>
        <v/>
      </c>
      <c s="176" t="str">
        <f>IF('S.D.PASTE SHEET'!H1288="","",UPPER('S.D.PASTE SHEET'!H1288))</f>
        <v/>
      </c>
      <c s="176" t="str">
        <f>IF('S.D.PASTE SHEET'!I1288="","",'S.D.PASTE SHEET'!I1288)</f>
        <v/>
      </c>
      <c s="177" t="str">
        <f>IF('S.D.PASTE SHEET'!J1288="","",'S.D.PASTE SHEET'!J1288)</f>
        <v/>
      </c>
      <c s="176" t="str">
        <f>IF('S.D.PASTE SHEET'!K1288="","",'S.D.PASTE SHEET'!K1288)</f>
        <v/>
      </c>
      <c s="176" t="str">
        <f>IF('S.D.PASTE SHEET'!L1288="","",'S.D.PASTE SHEET'!L1288)</f>
        <v/>
      </c>
      <c s="176" t="str">
        <f>IF('S.D.PASTE SHEET'!M1288="","",'S.D.PASTE SHEET'!M1288)</f>
        <v/>
      </c>
      <c s="176" t="str">
        <f>IF('S.D.PASTE SHEET'!N1288="","",'S.D.PASTE SHEET'!N1288)</f>
        <v/>
      </c>
      <c s="176" t="str">
        <f>IF('S.D.PASTE SHEET'!O1288="","",'S.D.PASTE SHEET'!O1288)</f>
        <v/>
      </c>
      <c s="176" t="str">
        <f>IF('S.D.PASTE SHEET'!P1288="","",'S.D.PASTE SHEET'!P1288)</f>
        <v/>
      </c>
      <c s="176" t="str">
        <f>IF('S.D.PASTE SHEET'!Q1288="","",'S.D.PASTE SHEET'!Q1288)</f>
        <v/>
      </c>
      <c s="176" t="str">
        <f>IF('S.D.PASTE SHEET'!R1288="","",'S.D.PASTE SHEET'!R1288)</f>
        <v/>
      </c>
      <c s="176" t="str">
        <f>IF('S.D.PASTE SHEET'!S1288="","",'S.D.PASTE SHEET'!S1288)</f>
        <v/>
      </c>
      <c s="176" t="str">
        <f>IF('S.D.PASTE SHEET'!T1288="","",'S.D.PASTE SHEET'!T1288)</f>
        <v/>
      </c>
      <c s="176" t="str">
        <f>IF('S.D.PASTE SHEET'!U1288="","",'S.D.PASTE SHEET'!U1288)</f>
        <v/>
      </c>
      <c s="176" t="str">
        <f>IF('S.D.PASTE SHEET'!V1288="","",'S.D.PASTE SHEET'!V1288)</f>
        <v/>
      </c>
      <c s="176" t="str">
        <f>IF('S.D.PASTE SHEET'!W1288="","",'S.D.PASTE SHEET'!W1288)</f>
        <v/>
      </c>
      <c s="176" t="str">
        <f>IF('S.D.PASTE SHEET'!X1288="","",'S.D.PASTE SHEET'!X1288)</f>
        <v/>
      </c>
      <c s="176" t="str">
        <f>IF('S.D.PASTE SHEET'!Y1288="","",'S.D.PASTE SHEET'!Y1288)</f>
        <v/>
      </c>
      <c s="176" t="str">
        <f>IF('S.D.PASTE SHEET'!Z1288="","",'S.D.PASTE SHEET'!Z1288)</f>
        <v/>
      </c>
      <c s="176" t="str">
        <f>IF('S.D.PASTE SHEET'!AA1288="","",'S.D.PASTE SHEET'!AA1288)</f>
        <v/>
      </c>
      <c s="176" t="str">
        <f>IF('S.D.PASTE SHEET'!AB1288="","",'S.D.PASTE SHEET'!AB1288)</f>
        <v/>
      </c>
      <c s="176" t="str">
        <f>IF('S.D.PASTE SHEET'!AC1288="","",'S.D.PASTE SHEET'!AC1288)</f>
        <v/>
      </c>
      <c s="176" t="str">
        <f>IF('S.D.PASTE SHEET'!AD1288="","",'S.D.PASTE SHEET'!AD1288)</f>
        <v/>
      </c>
      <c s="178"/>
      <c s="179" t="str">
        <f>IF(AK1288="","",IF(AK1288&gt;0,COUNT($AG$2:AG1288),""))</f>
        <v/>
      </c>
      <c s="180" t="str">
        <f t="shared" si="1410"/>
        <v/>
      </c>
      <c s="180" t="str">
        <f t="shared" si="1410"/>
        <v/>
      </c>
      <c s="180" t="str">
        <f t="shared" si="1410"/>
        <v/>
      </c>
      <c s="181" t="str">
        <f t="shared" si="1410"/>
        <v/>
      </c>
      <c s="180" t="str">
        <f t="shared" si="1410"/>
        <v/>
      </c>
      <c s="180" t="str">
        <f t="shared" si="1410"/>
        <v/>
      </c>
      <c s="180" t="str">
        <f t="shared" si="1410"/>
        <v/>
      </c>
      <c s="180" t="str">
        <f t="shared" si="1410"/>
        <v/>
      </c>
      <c s="180" t="str">
        <f t="shared" si="1410"/>
        <v/>
      </c>
      <c s="181" t="str">
        <f t="shared" si="1410"/>
        <v/>
      </c>
      <c s="180" t="str">
        <f t="shared" si="1410"/>
        <v/>
      </c>
      <c s="180" t="str">
        <f t="shared" si="1410"/>
        <v/>
      </c>
      <c s="180" t="str">
        <f t="shared" si="1410"/>
        <v/>
      </c>
      <c s="180" t="str">
        <f t="shared" si="1410"/>
        <v/>
      </c>
      <c s="180" t="str">
        <f t="shared" si="1410"/>
        <v/>
      </c>
      <c s="180" t="str">
        <f t="shared" si="1410"/>
        <v/>
      </c>
      <c r="AX1288" s="180" t="str">
        <f>IF(BC1288="","",IF(BC1288&gt;0,COUNT($AY$2:AY1288),""))</f>
        <v/>
      </c>
      <c s="180" t="str">
        <f t="shared" si="1418" ref="AY1288">IF(AND($BB$1=5,$A1288=5,$BC$1=C1288),B1288,"")</f>
        <v/>
      </c>
      <c s="180" t="str">
        <f t="shared" si="1412"/>
        <v/>
      </c>
      <c s="182" t="str">
        <f t="shared" si="1412"/>
        <v/>
      </c>
      <c s="180" t="str">
        <f t="shared" si="1412"/>
        <v/>
      </c>
      <c s="180" t="str">
        <f t="shared" si="1412"/>
        <v/>
      </c>
      <c s="180" t="str">
        <f t="shared" si="1412"/>
        <v/>
      </c>
      <c s="180" t="str">
        <f t="shared" si="1412"/>
        <v/>
      </c>
      <c s="180" t="str">
        <f t="shared" si="1412"/>
        <v/>
      </c>
      <c s="182" t="str">
        <f t="shared" si="1412"/>
        <v/>
      </c>
      <c s="180" t="str">
        <f t="shared" si="1412"/>
        <v/>
      </c>
      <c s="180" t="str">
        <f t="shared" si="1412"/>
        <v/>
      </c>
      <c s="180" t="str">
        <f t="shared" si="1412"/>
        <v/>
      </c>
      <c s="180" t="str">
        <f t="shared" si="1412"/>
        <v/>
      </c>
      <c s="180" t="str">
        <f t="shared" si="1412"/>
        <v/>
      </c>
      <c s="180" t="str">
        <f t="shared" si="1412"/>
        <v/>
      </c>
    </row>
    <row r="1289" spans="1:65" ht="15.75" customHeight="1">
      <c r="A1289" s="176" t="str">
        <f>IF('S.D.PASTE SHEET'!A1289="","",'S.D.PASTE SHEET'!A1289)</f>
        <v/>
      </c>
      <c s="176" t="str">
        <f>IF('S.D.PASTE SHEET'!B1289="","",'S.D.PASTE SHEET'!B1289)</f>
        <v/>
      </c>
      <c s="176" t="str">
        <f>IF('S.D.PASTE SHEET'!C1289="","",'S.D.PASTE SHEET'!C1289)</f>
        <v/>
      </c>
      <c s="177" t="str">
        <f>IF('S.D.PASTE SHEET'!D1289="","",'S.D.PASTE SHEET'!D1289)</f>
        <v/>
      </c>
      <c s="176" t="str">
        <f>IF('S.D.PASTE SHEET'!E1289="","",UPPER('S.D.PASTE SHEET'!E1289))</f>
        <v/>
      </c>
      <c s="176" t="str">
        <f>IF('S.D.PASTE SHEET'!F1289="","",'S.D.PASTE SHEET'!F1289)</f>
        <v/>
      </c>
      <c s="176" t="str">
        <f>IF('S.D.PASTE SHEET'!G1289="","",UPPER('S.D.PASTE SHEET'!G1289))</f>
        <v/>
      </c>
      <c s="176" t="str">
        <f>IF('S.D.PASTE SHEET'!H1289="","",UPPER('S.D.PASTE SHEET'!H1289))</f>
        <v/>
      </c>
      <c s="176" t="str">
        <f>IF('S.D.PASTE SHEET'!I1289="","",'S.D.PASTE SHEET'!I1289)</f>
        <v/>
      </c>
      <c s="177" t="str">
        <f>IF('S.D.PASTE SHEET'!J1289="","",'S.D.PASTE SHEET'!J1289)</f>
        <v/>
      </c>
      <c s="176" t="str">
        <f>IF('S.D.PASTE SHEET'!K1289="","",'S.D.PASTE SHEET'!K1289)</f>
        <v/>
      </c>
      <c s="176" t="str">
        <f>IF('S.D.PASTE SHEET'!L1289="","",'S.D.PASTE SHEET'!L1289)</f>
        <v/>
      </c>
      <c s="176" t="str">
        <f>IF('S.D.PASTE SHEET'!M1289="","",'S.D.PASTE SHEET'!M1289)</f>
        <v/>
      </c>
      <c s="176" t="str">
        <f>IF('S.D.PASTE SHEET'!N1289="","",'S.D.PASTE SHEET'!N1289)</f>
        <v/>
      </c>
      <c s="176" t="str">
        <f>IF('S.D.PASTE SHEET'!O1289="","",'S.D.PASTE SHEET'!O1289)</f>
        <v/>
      </c>
      <c s="176" t="str">
        <f>IF('S.D.PASTE SHEET'!P1289="","",'S.D.PASTE SHEET'!P1289)</f>
        <v/>
      </c>
      <c s="176" t="str">
        <f>IF('S.D.PASTE SHEET'!Q1289="","",'S.D.PASTE SHEET'!Q1289)</f>
        <v/>
      </c>
      <c s="176" t="str">
        <f>IF('S.D.PASTE SHEET'!R1289="","",'S.D.PASTE SHEET'!R1289)</f>
        <v/>
      </c>
      <c s="176" t="str">
        <f>IF('S.D.PASTE SHEET'!S1289="","",'S.D.PASTE SHEET'!S1289)</f>
        <v/>
      </c>
      <c s="176" t="str">
        <f>IF('S.D.PASTE SHEET'!T1289="","",'S.D.PASTE SHEET'!T1289)</f>
        <v/>
      </c>
      <c s="176" t="str">
        <f>IF('S.D.PASTE SHEET'!U1289="","",'S.D.PASTE SHEET'!U1289)</f>
        <v/>
      </c>
      <c s="176" t="str">
        <f>IF('S.D.PASTE SHEET'!V1289="","",'S.D.PASTE SHEET'!V1289)</f>
        <v/>
      </c>
      <c s="176" t="str">
        <f>IF('S.D.PASTE SHEET'!W1289="","",'S.D.PASTE SHEET'!W1289)</f>
        <v/>
      </c>
      <c s="176" t="str">
        <f>IF('S.D.PASTE SHEET'!X1289="","",'S.D.PASTE SHEET'!X1289)</f>
        <v/>
      </c>
      <c s="176" t="str">
        <f>IF('S.D.PASTE SHEET'!Y1289="","",'S.D.PASTE SHEET'!Y1289)</f>
        <v/>
      </c>
      <c s="176" t="str">
        <f>IF('S.D.PASTE SHEET'!Z1289="","",'S.D.PASTE SHEET'!Z1289)</f>
        <v/>
      </c>
      <c s="176" t="str">
        <f>IF('S.D.PASTE SHEET'!AA1289="","",'S.D.PASTE SHEET'!AA1289)</f>
        <v/>
      </c>
      <c s="176" t="str">
        <f>IF('S.D.PASTE SHEET'!AB1289="","",'S.D.PASTE SHEET'!AB1289)</f>
        <v/>
      </c>
      <c s="176" t="str">
        <f>IF('S.D.PASTE SHEET'!AC1289="","",'S.D.PASTE SHEET'!AC1289)</f>
        <v/>
      </c>
      <c s="176" t="str">
        <f>IF('S.D.PASTE SHEET'!AD1289="","",'S.D.PASTE SHEET'!AD1289)</f>
        <v/>
      </c>
      <c s="178"/>
      <c s="179" t="str">
        <f>IF(AK1289="","",IF(AK1289&gt;0,COUNT($AG$2:AG1289),""))</f>
        <v/>
      </c>
      <c s="180" t="str">
        <f t="shared" si="1410"/>
        <v/>
      </c>
      <c s="180" t="str">
        <f t="shared" si="1410"/>
        <v/>
      </c>
      <c s="180" t="str">
        <f t="shared" si="1410"/>
        <v/>
      </c>
      <c s="181" t="str">
        <f t="shared" si="1410"/>
        <v/>
      </c>
      <c s="180" t="str">
        <f t="shared" si="1410"/>
        <v/>
      </c>
      <c s="180" t="str">
        <f t="shared" si="1410"/>
        <v/>
      </c>
      <c s="180" t="str">
        <f t="shared" si="1410"/>
        <v/>
      </c>
      <c s="180" t="str">
        <f t="shared" si="1410"/>
        <v/>
      </c>
      <c s="180" t="str">
        <f t="shared" si="1410"/>
        <v/>
      </c>
      <c s="181" t="str">
        <f t="shared" si="1410"/>
        <v/>
      </c>
      <c s="180" t="str">
        <f t="shared" si="1410"/>
        <v/>
      </c>
      <c s="180" t="str">
        <f t="shared" si="1410"/>
        <v/>
      </c>
      <c s="180" t="str">
        <f t="shared" si="1410"/>
        <v/>
      </c>
      <c s="180" t="str">
        <f t="shared" si="1410"/>
        <v/>
      </c>
      <c s="180" t="str">
        <f t="shared" si="1410"/>
        <v/>
      </c>
      <c s="180" t="str">
        <f t="shared" si="1410"/>
        <v/>
      </c>
      <c r="AX1289" s="180" t="str">
        <f>IF(BC1289="","",IF(BC1289&gt;0,COUNT($AY$2:AY1289),""))</f>
        <v/>
      </c>
      <c s="180" t="str">
        <f t="shared" si="1419" ref="AY1289">IF(AND($BB$1=5,$A1289=5,$BC$1=C1289),B1289,"")</f>
        <v/>
      </c>
      <c s="180" t="str">
        <f t="shared" si="1412"/>
        <v/>
      </c>
      <c s="182" t="str">
        <f t="shared" si="1412"/>
        <v/>
      </c>
      <c s="180" t="str">
        <f t="shared" si="1412"/>
        <v/>
      </c>
      <c s="180" t="str">
        <f t="shared" si="1412"/>
        <v/>
      </c>
      <c s="180" t="str">
        <f t="shared" si="1412"/>
        <v/>
      </c>
      <c s="180" t="str">
        <f t="shared" si="1412"/>
        <v/>
      </c>
      <c s="180" t="str">
        <f t="shared" si="1412"/>
        <v/>
      </c>
      <c s="182" t="str">
        <f t="shared" si="1412"/>
        <v/>
      </c>
      <c s="180" t="str">
        <f t="shared" si="1412"/>
        <v/>
      </c>
      <c s="180" t="str">
        <f t="shared" si="1412"/>
        <v/>
      </c>
      <c s="180" t="str">
        <f t="shared" si="1412"/>
        <v/>
      </c>
      <c s="180" t="str">
        <f t="shared" si="1412"/>
        <v/>
      </c>
      <c s="180" t="str">
        <f t="shared" si="1412"/>
        <v/>
      </c>
      <c s="180" t="str">
        <f t="shared" si="1412"/>
        <v/>
      </c>
    </row>
    <row r="1290" spans="1:65" ht="15.75" customHeight="1">
      <c r="A1290" s="176" t="str">
        <f>IF('S.D.PASTE SHEET'!A1290="","",'S.D.PASTE SHEET'!A1290)</f>
        <v/>
      </c>
      <c s="176" t="str">
        <f>IF('S.D.PASTE SHEET'!B1290="","",'S.D.PASTE SHEET'!B1290)</f>
        <v/>
      </c>
      <c s="176" t="str">
        <f>IF('S.D.PASTE SHEET'!C1290="","",'S.D.PASTE SHEET'!C1290)</f>
        <v/>
      </c>
      <c s="177" t="str">
        <f>IF('S.D.PASTE SHEET'!D1290="","",'S.D.PASTE SHEET'!D1290)</f>
        <v/>
      </c>
      <c s="176" t="str">
        <f>IF('S.D.PASTE SHEET'!E1290="","",UPPER('S.D.PASTE SHEET'!E1290))</f>
        <v/>
      </c>
      <c s="176" t="str">
        <f>IF('S.D.PASTE SHEET'!F1290="","",'S.D.PASTE SHEET'!F1290)</f>
        <v/>
      </c>
      <c s="176" t="str">
        <f>IF('S.D.PASTE SHEET'!G1290="","",UPPER('S.D.PASTE SHEET'!G1290))</f>
        <v/>
      </c>
      <c s="176" t="str">
        <f>IF('S.D.PASTE SHEET'!H1290="","",UPPER('S.D.PASTE SHEET'!H1290))</f>
        <v/>
      </c>
      <c s="176" t="str">
        <f>IF('S.D.PASTE SHEET'!I1290="","",'S.D.PASTE SHEET'!I1290)</f>
        <v/>
      </c>
      <c s="177" t="str">
        <f>IF('S.D.PASTE SHEET'!J1290="","",'S.D.PASTE SHEET'!J1290)</f>
        <v/>
      </c>
      <c s="176" t="str">
        <f>IF('S.D.PASTE SHEET'!K1290="","",'S.D.PASTE SHEET'!K1290)</f>
        <v/>
      </c>
      <c s="176" t="str">
        <f>IF('S.D.PASTE SHEET'!L1290="","",'S.D.PASTE SHEET'!L1290)</f>
        <v/>
      </c>
      <c s="176" t="str">
        <f>IF('S.D.PASTE SHEET'!M1290="","",'S.D.PASTE SHEET'!M1290)</f>
        <v/>
      </c>
      <c s="176" t="str">
        <f>IF('S.D.PASTE SHEET'!N1290="","",'S.D.PASTE SHEET'!N1290)</f>
        <v/>
      </c>
      <c s="176" t="str">
        <f>IF('S.D.PASTE SHEET'!O1290="","",'S.D.PASTE SHEET'!O1290)</f>
        <v/>
      </c>
      <c s="176" t="str">
        <f>IF('S.D.PASTE SHEET'!P1290="","",'S.D.PASTE SHEET'!P1290)</f>
        <v/>
      </c>
      <c s="176" t="str">
        <f>IF('S.D.PASTE SHEET'!Q1290="","",'S.D.PASTE SHEET'!Q1290)</f>
        <v/>
      </c>
      <c s="176" t="str">
        <f>IF('S.D.PASTE SHEET'!R1290="","",'S.D.PASTE SHEET'!R1290)</f>
        <v/>
      </c>
      <c s="176" t="str">
        <f>IF('S.D.PASTE SHEET'!S1290="","",'S.D.PASTE SHEET'!S1290)</f>
        <v/>
      </c>
      <c s="176" t="str">
        <f>IF('S.D.PASTE SHEET'!T1290="","",'S.D.PASTE SHEET'!T1290)</f>
        <v/>
      </c>
      <c s="176" t="str">
        <f>IF('S.D.PASTE SHEET'!U1290="","",'S.D.PASTE SHEET'!U1290)</f>
        <v/>
      </c>
      <c s="176" t="str">
        <f>IF('S.D.PASTE SHEET'!V1290="","",'S.D.PASTE SHEET'!V1290)</f>
        <v/>
      </c>
      <c s="176" t="str">
        <f>IF('S.D.PASTE SHEET'!W1290="","",'S.D.PASTE SHEET'!W1290)</f>
        <v/>
      </c>
      <c s="176" t="str">
        <f>IF('S.D.PASTE SHEET'!X1290="","",'S.D.PASTE SHEET'!X1290)</f>
        <v/>
      </c>
      <c s="176" t="str">
        <f>IF('S.D.PASTE SHEET'!Y1290="","",'S.D.PASTE SHEET'!Y1290)</f>
        <v/>
      </c>
      <c s="176" t="str">
        <f>IF('S.D.PASTE SHEET'!Z1290="","",'S.D.PASTE SHEET'!Z1290)</f>
        <v/>
      </c>
      <c s="176" t="str">
        <f>IF('S.D.PASTE SHEET'!AA1290="","",'S.D.PASTE SHEET'!AA1290)</f>
        <v/>
      </c>
      <c s="176" t="str">
        <f>IF('S.D.PASTE SHEET'!AB1290="","",'S.D.PASTE SHEET'!AB1290)</f>
        <v/>
      </c>
      <c s="176" t="str">
        <f>IF('S.D.PASTE SHEET'!AC1290="","",'S.D.PASTE SHEET'!AC1290)</f>
        <v/>
      </c>
      <c s="176" t="str">
        <f>IF('S.D.PASTE SHEET'!AD1290="","",'S.D.PASTE SHEET'!AD1290)</f>
        <v/>
      </c>
      <c s="178"/>
      <c s="179" t="str">
        <f>IF(AK1290="","",IF(AK1290&gt;0,COUNT($AG$2:AG1290),""))</f>
        <v/>
      </c>
      <c s="180" t="str">
        <f t="shared" si="1410"/>
        <v/>
      </c>
      <c s="180" t="str">
        <f t="shared" si="1410"/>
        <v/>
      </c>
      <c s="180" t="str">
        <f t="shared" si="1410"/>
        <v/>
      </c>
      <c s="181" t="str">
        <f t="shared" si="1410"/>
        <v/>
      </c>
      <c s="180" t="str">
        <f t="shared" si="1410"/>
        <v/>
      </c>
      <c s="180" t="str">
        <f t="shared" si="1410"/>
        <v/>
      </c>
      <c s="180" t="str">
        <f t="shared" si="1410"/>
        <v/>
      </c>
      <c s="180" t="str">
        <f t="shared" si="1410"/>
        <v/>
      </c>
      <c s="180" t="str">
        <f t="shared" si="1410"/>
        <v/>
      </c>
      <c s="181" t="str">
        <f t="shared" si="1410"/>
        <v/>
      </c>
      <c s="180" t="str">
        <f t="shared" si="1410"/>
        <v/>
      </c>
      <c s="180" t="str">
        <f t="shared" si="1410"/>
        <v/>
      </c>
      <c s="180" t="str">
        <f t="shared" si="1410"/>
        <v/>
      </c>
      <c s="180" t="str">
        <f t="shared" si="1410"/>
        <v/>
      </c>
      <c s="180" t="str">
        <f t="shared" si="1410"/>
        <v/>
      </c>
      <c s="180" t="str">
        <f t="shared" si="1410"/>
        <v/>
      </c>
      <c r="AX1290" s="180" t="str">
        <f>IF(BC1290="","",IF(BC1290&gt;0,COUNT($AY$2:AY1290),""))</f>
        <v/>
      </c>
      <c s="180" t="str">
        <f t="shared" si="1420" ref="AY1290">IF(AND($BB$1=5,$A1290=5,$BC$1=C1290),B1290,"")</f>
        <v/>
      </c>
      <c s="180" t="str">
        <f t="shared" si="1412"/>
        <v/>
      </c>
      <c s="182" t="str">
        <f t="shared" si="1412"/>
        <v/>
      </c>
      <c s="180" t="str">
        <f t="shared" si="1412"/>
        <v/>
      </c>
      <c s="180" t="str">
        <f t="shared" si="1412"/>
        <v/>
      </c>
      <c s="180" t="str">
        <f t="shared" si="1412"/>
        <v/>
      </c>
      <c s="180" t="str">
        <f t="shared" si="1412"/>
        <v/>
      </c>
      <c s="180" t="str">
        <f t="shared" si="1412"/>
        <v/>
      </c>
      <c s="182" t="str">
        <f t="shared" si="1412"/>
        <v/>
      </c>
      <c s="180" t="str">
        <f t="shared" si="1412"/>
        <v/>
      </c>
      <c s="180" t="str">
        <f t="shared" si="1412"/>
        <v/>
      </c>
      <c s="180" t="str">
        <f t="shared" si="1412"/>
        <v/>
      </c>
      <c s="180" t="str">
        <f t="shared" si="1412"/>
        <v/>
      </c>
      <c s="180" t="str">
        <f t="shared" si="1412"/>
        <v/>
      </c>
      <c s="180" t="str">
        <f t="shared" si="1412"/>
        <v/>
      </c>
    </row>
    <row r="1291" spans="1:65" ht="15.75" customHeight="1">
      <c r="A1291" s="176" t="str">
        <f>IF('S.D.PASTE SHEET'!A1291="","",'S.D.PASTE SHEET'!A1291)</f>
        <v/>
      </c>
      <c s="176" t="str">
        <f>IF('S.D.PASTE SHEET'!B1291="","",'S.D.PASTE SHEET'!B1291)</f>
        <v/>
      </c>
      <c s="176" t="str">
        <f>IF('S.D.PASTE SHEET'!C1291="","",'S.D.PASTE SHEET'!C1291)</f>
        <v/>
      </c>
      <c s="177" t="str">
        <f>IF('S.D.PASTE SHEET'!D1291="","",'S.D.PASTE SHEET'!D1291)</f>
        <v/>
      </c>
      <c s="176" t="str">
        <f>IF('S.D.PASTE SHEET'!E1291="","",UPPER('S.D.PASTE SHEET'!E1291))</f>
        <v/>
      </c>
      <c s="176" t="str">
        <f>IF('S.D.PASTE SHEET'!F1291="","",'S.D.PASTE SHEET'!F1291)</f>
        <v/>
      </c>
      <c s="176" t="str">
        <f>IF('S.D.PASTE SHEET'!G1291="","",UPPER('S.D.PASTE SHEET'!G1291))</f>
        <v/>
      </c>
      <c s="176" t="str">
        <f>IF('S.D.PASTE SHEET'!H1291="","",UPPER('S.D.PASTE SHEET'!H1291))</f>
        <v/>
      </c>
      <c s="176" t="str">
        <f>IF('S.D.PASTE SHEET'!I1291="","",'S.D.PASTE SHEET'!I1291)</f>
        <v/>
      </c>
      <c s="177" t="str">
        <f>IF('S.D.PASTE SHEET'!J1291="","",'S.D.PASTE SHEET'!J1291)</f>
        <v/>
      </c>
      <c s="176" t="str">
        <f>IF('S.D.PASTE SHEET'!K1291="","",'S.D.PASTE SHEET'!K1291)</f>
        <v/>
      </c>
      <c s="176" t="str">
        <f>IF('S.D.PASTE SHEET'!L1291="","",'S.D.PASTE SHEET'!L1291)</f>
        <v/>
      </c>
      <c s="176" t="str">
        <f>IF('S.D.PASTE SHEET'!M1291="","",'S.D.PASTE SHEET'!M1291)</f>
        <v/>
      </c>
      <c s="176" t="str">
        <f>IF('S.D.PASTE SHEET'!N1291="","",'S.D.PASTE SHEET'!N1291)</f>
        <v/>
      </c>
      <c s="176" t="str">
        <f>IF('S.D.PASTE SHEET'!O1291="","",'S.D.PASTE SHEET'!O1291)</f>
        <v/>
      </c>
      <c s="176" t="str">
        <f>IF('S.D.PASTE SHEET'!P1291="","",'S.D.PASTE SHEET'!P1291)</f>
        <v/>
      </c>
      <c s="176" t="str">
        <f>IF('S.D.PASTE SHEET'!Q1291="","",'S.D.PASTE SHEET'!Q1291)</f>
        <v/>
      </c>
      <c s="176" t="str">
        <f>IF('S.D.PASTE SHEET'!R1291="","",'S.D.PASTE SHEET'!R1291)</f>
        <v/>
      </c>
      <c s="176" t="str">
        <f>IF('S.D.PASTE SHEET'!S1291="","",'S.D.PASTE SHEET'!S1291)</f>
        <v/>
      </c>
      <c s="176" t="str">
        <f>IF('S.D.PASTE SHEET'!T1291="","",'S.D.PASTE SHEET'!T1291)</f>
        <v/>
      </c>
      <c s="176" t="str">
        <f>IF('S.D.PASTE SHEET'!U1291="","",'S.D.PASTE SHEET'!U1291)</f>
        <v/>
      </c>
      <c s="176" t="str">
        <f>IF('S.D.PASTE SHEET'!V1291="","",'S.D.PASTE SHEET'!V1291)</f>
        <v/>
      </c>
      <c s="176" t="str">
        <f>IF('S.D.PASTE SHEET'!W1291="","",'S.D.PASTE SHEET'!W1291)</f>
        <v/>
      </c>
      <c s="176" t="str">
        <f>IF('S.D.PASTE SHEET'!X1291="","",'S.D.PASTE SHEET'!X1291)</f>
        <v/>
      </c>
      <c s="176" t="str">
        <f>IF('S.D.PASTE SHEET'!Y1291="","",'S.D.PASTE SHEET'!Y1291)</f>
        <v/>
      </c>
      <c s="176" t="str">
        <f>IF('S.D.PASTE SHEET'!Z1291="","",'S.D.PASTE SHEET'!Z1291)</f>
        <v/>
      </c>
      <c s="176" t="str">
        <f>IF('S.D.PASTE SHEET'!AA1291="","",'S.D.PASTE SHEET'!AA1291)</f>
        <v/>
      </c>
      <c s="176" t="str">
        <f>IF('S.D.PASTE SHEET'!AB1291="","",'S.D.PASTE SHEET'!AB1291)</f>
        <v/>
      </c>
      <c s="176" t="str">
        <f>IF('S.D.PASTE SHEET'!AC1291="","",'S.D.PASTE SHEET'!AC1291)</f>
        <v/>
      </c>
      <c s="176" t="str">
        <f>IF('S.D.PASTE SHEET'!AD1291="","",'S.D.PASTE SHEET'!AD1291)</f>
        <v/>
      </c>
      <c s="178"/>
      <c s="179" t="str">
        <f>IF(AK1291="","",IF(AK1291&gt;0,COUNT($AG$2:AG1291),""))</f>
        <v/>
      </c>
      <c s="180" t="str">
        <f t="shared" si="1410"/>
        <v/>
      </c>
      <c s="180" t="str">
        <f t="shared" si="1410"/>
        <v/>
      </c>
      <c s="180" t="str">
        <f t="shared" si="1410"/>
        <v/>
      </c>
      <c s="181" t="str">
        <f t="shared" si="1410"/>
        <v/>
      </c>
      <c s="180" t="str">
        <f t="shared" si="1410"/>
        <v/>
      </c>
      <c s="180" t="str">
        <f t="shared" si="1410"/>
        <v/>
      </c>
      <c s="180" t="str">
        <f t="shared" si="1410"/>
        <v/>
      </c>
      <c s="180" t="str">
        <f t="shared" si="1410"/>
        <v/>
      </c>
      <c s="180" t="str">
        <f t="shared" si="1410"/>
        <v/>
      </c>
      <c s="181" t="str">
        <f t="shared" si="1410"/>
        <v/>
      </c>
      <c s="180" t="str">
        <f t="shared" si="1410"/>
        <v/>
      </c>
      <c s="180" t="str">
        <f t="shared" si="1410"/>
        <v/>
      </c>
      <c s="180" t="str">
        <f t="shared" si="1410"/>
        <v/>
      </c>
      <c s="180" t="str">
        <f t="shared" si="1410"/>
        <v/>
      </c>
      <c s="180" t="str">
        <f t="shared" si="1410"/>
        <v/>
      </c>
      <c s="180" t="str">
        <f t="shared" si="1410"/>
        <v/>
      </c>
      <c r="AX1291" s="180" t="str">
        <f>IF(BC1291="","",IF(BC1291&gt;0,COUNT($AY$2:AY1291),""))</f>
        <v/>
      </c>
      <c s="180" t="str">
        <f t="shared" si="1421" ref="AY1291">IF(AND($BB$1=5,$A1291=5,$BC$1=C1291),B1291,"")</f>
        <v/>
      </c>
      <c s="180" t="str">
        <f t="shared" si="1412"/>
        <v/>
      </c>
      <c s="182" t="str">
        <f t="shared" si="1412"/>
        <v/>
      </c>
      <c s="180" t="str">
        <f t="shared" si="1412"/>
        <v/>
      </c>
      <c s="180" t="str">
        <f t="shared" si="1412"/>
        <v/>
      </c>
      <c s="180" t="str">
        <f t="shared" si="1412"/>
        <v/>
      </c>
      <c s="180" t="str">
        <f t="shared" si="1412"/>
        <v/>
      </c>
      <c s="180" t="str">
        <f t="shared" si="1412"/>
        <v/>
      </c>
      <c s="182" t="str">
        <f t="shared" si="1412"/>
        <v/>
      </c>
      <c s="180" t="str">
        <f t="shared" si="1412"/>
        <v/>
      </c>
      <c s="180" t="str">
        <f t="shared" si="1412"/>
        <v/>
      </c>
      <c s="180" t="str">
        <f t="shared" si="1412"/>
        <v/>
      </c>
      <c s="180" t="str">
        <f t="shared" si="1412"/>
        <v/>
      </c>
      <c s="180" t="str">
        <f t="shared" si="1412"/>
        <v/>
      </c>
      <c s="180" t="str">
        <f t="shared" si="1412"/>
        <v/>
      </c>
    </row>
    <row r="1292" spans="1:65" ht="15.75" customHeight="1">
      <c r="A1292" s="176" t="str">
        <f>IF('S.D.PASTE SHEET'!A1292="","",'S.D.PASTE SHEET'!A1292)</f>
        <v/>
      </c>
      <c s="176" t="str">
        <f>IF('S.D.PASTE SHEET'!B1292="","",'S.D.PASTE SHEET'!B1292)</f>
        <v/>
      </c>
      <c s="176" t="str">
        <f>IF('S.D.PASTE SHEET'!C1292="","",'S.D.PASTE SHEET'!C1292)</f>
        <v/>
      </c>
      <c s="177" t="str">
        <f>IF('S.D.PASTE SHEET'!D1292="","",'S.D.PASTE SHEET'!D1292)</f>
        <v/>
      </c>
      <c s="176" t="str">
        <f>IF('S.D.PASTE SHEET'!E1292="","",UPPER('S.D.PASTE SHEET'!E1292))</f>
        <v/>
      </c>
      <c s="176" t="str">
        <f>IF('S.D.PASTE SHEET'!F1292="","",'S.D.PASTE SHEET'!F1292)</f>
        <v/>
      </c>
      <c s="176" t="str">
        <f>IF('S.D.PASTE SHEET'!G1292="","",UPPER('S.D.PASTE SHEET'!G1292))</f>
        <v/>
      </c>
      <c s="176" t="str">
        <f>IF('S.D.PASTE SHEET'!H1292="","",UPPER('S.D.PASTE SHEET'!H1292))</f>
        <v/>
      </c>
      <c s="176" t="str">
        <f>IF('S.D.PASTE SHEET'!I1292="","",'S.D.PASTE SHEET'!I1292)</f>
        <v/>
      </c>
      <c s="177" t="str">
        <f>IF('S.D.PASTE SHEET'!J1292="","",'S.D.PASTE SHEET'!J1292)</f>
        <v/>
      </c>
      <c s="176" t="str">
        <f>IF('S.D.PASTE SHEET'!K1292="","",'S.D.PASTE SHEET'!K1292)</f>
        <v/>
      </c>
      <c s="176" t="str">
        <f>IF('S.D.PASTE SHEET'!L1292="","",'S.D.PASTE SHEET'!L1292)</f>
        <v/>
      </c>
      <c s="176" t="str">
        <f>IF('S.D.PASTE SHEET'!M1292="","",'S.D.PASTE SHEET'!M1292)</f>
        <v/>
      </c>
      <c s="176" t="str">
        <f>IF('S.D.PASTE SHEET'!N1292="","",'S.D.PASTE SHEET'!N1292)</f>
        <v/>
      </c>
      <c s="176" t="str">
        <f>IF('S.D.PASTE SHEET'!O1292="","",'S.D.PASTE SHEET'!O1292)</f>
        <v/>
      </c>
      <c s="176" t="str">
        <f>IF('S.D.PASTE SHEET'!P1292="","",'S.D.PASTE SHEET'!P1292)</f>
        <v/>
      </c>
      <c s="176" t="str">
        <f>IF('S.D.PASTE SHEET'!Q1292="","",'S.D.PASTE SHEET'!Q1292)</f>
        <v/>
      </c>
      <c s="176" t="str">
        <f>IF('S.D.PASTE SHEET'!R1292="","",'S.D.PASTE SHEET'!R1292)</f>
        <v/>
      </c>
      <c s="176" t="str">
        <f>IF('S.D.PASTE SHEET'!S1292="","",'S.D.PASTE SHEET'!S1292)</f>
        <v/>
      </c>
      <c s="176" t="str">
        <f>IF('S.D.PASTE SHEET'!T1292="","",'S.D.PASTE SHEET'!T1292)</f>
        <v/>
      </c>
      <c s="176" t="str">
        <f>IF('S.D.PASTE SHEET'!U1292="","",'S.D.PASTE SHEET'!U1292)</f>
        <v/>
      </c>
      <c s="176" t="str">
        <f>IF('S.D.PASTE SHEET'!V1292="","",'S.D.PASTE SHEET'!V1292)</f>
        <v/>
      </c>
      <c s="176" t="str">
        <f>IF('S.D.PASTE SHEET'!W1292="","",'S.D.PASTE SHEET'!W1292)</f>
        <v/>
      </c>
      <c s="176" t="str">
        <f>IF('S.D.PASTE SHEET'!X1292="","",'S.D.PASTE SHEET'!X1292)</f>
        <v/>
      </c>
      <c s="176" t="str">
        <f>IF('S.D.PASTE SHEET'!Y1292="","",'S.D.PASTE SHEET'!Y1292)</f>
        <v/>
      </c>
      <c s="176" t="str">
        <f>IF('S.D.PASTE SHEET'!Z1292="","",'S.D.PASTE SHEET'!Z1292)</f>
        <v/>
      </c>
      <c s="176" t="str">
        <f>IF('S.D.PASTE SHEET'!AA1292="","",'S.D.PASTE SHEET'!AA1292)</f>
        <v/>
      </c>
      <c s="176" t="str">
        <f>IF('S.D.PASTE SHEET'!AB1292="","",'S.D.PASTE SHEET'!AB1292)</f>
        <v/>
      </c>
      <c s="176" t="str">
        <f>IF('S.D.PASTE SHEET'!AC1292="","",'S.D.PASTE SHEET'!AC1292)</f>
        <v/>
      </c>
      <c s="176" t="str">
        <f>IF('S.D.PASTE SHEET'!AD1292="","",'S.D.PASTE SHEET'!AD1292)</f>
        <v/>
      </c>
      <c s="178"/>
      <c s="179" t="str">
        <f>IF(AK1292="","",IF(AK1292&gt;0,COUNT($AG$2:AG1292),""))</f>
        <v/>
      </c>
      <c s="180" t="str">
        <f t="shared" si="1410"/>
        <v/>
      </c>
      <c s="180" t="str">
        <f t="shared" si="1410"/>
        <v/>
      </c>
      <c s="180" t="str">
        <f t="shared" si="1410"/>
        <v/>
      </c>
      <c s="181" t="str">
        <f t="shared" si="1410"/>
        <v/>
      </c>
      <c s="180" t="str">
        <f t="shared" si="1410"/>
        <v/>
      </c>
      <c s="180" t="str">
        <f t="shared" si="1410"/>
        <v/>
      </c>
      <c s="180" t="str">
        <f t="shared" si="1410"/>
        <v/>
      </c>
      <c s="180" t="str">
        <f t="shared" si="1410"/>
        <v/>
      </c>
      <c s="180" t="str">
        <f t="shared" si="1410"/>
        <v/>
      </c>
      <c s="181" t="str">
        <f t="shared" si="1410"/>
        <v/>
      </c>
      <c s="180" t="str">
        <f t="shared" si="1410"/>
        <v/>
      </c>
      <c s="180" t="str">
        <f t="shared" si="1410"/>
        <v/>
      </c>
      <c s="180" t="str">
        <f t="shared" si="1410"/>
        <v/>
      </c>
      <c s="180" t="str">
        <f t="shared" si="1410"/>
        <v/>
      </c>
      <c s="180" t="str">
        <f t="shared" si="1410"/>
        <v/>
      </c>
      <c s="180" t="str">
        <f t="shared" si="1410"/>
        <v/>
      </c>
      <c r="AX1292" s="180" t="str">
        <f>IF(BC1292="","",IF(BC1292&gt;0,COUNT($AY$2:AY1292),""))</f>
        <v/>
      </c>
      <c s="180" t="str">
        <f t="shared" si="1422" ref="AY1292">IF(AND($BB$1=5,$A1292=5,$BC$1=C1292),B1292,"")</f>
        <v/>
      </c>
      <c s="180" t="str">
        <f t="shared" si="1412"/>
        <v/>
      </c>
      <c s="182" t="str">
        <f t="shared" si="1412"/>
        <v/>
      </c>
      <c s="180" t="str">
        <f t="shared" si="1412"/>
        <v/>
      </c>
      <c s="180" t="str">
        <f t="shared" si="1412"/>
        <v/>
      </c>
      <c s="180" t="str">
        <f t="shared" si="1412"/>
        <v/>
      </c>
      <c s="180" t="str">
        <f t="shared" si="1412"/>
        <v/>
      </c>
      <c s="180" t="str">
        <f t="shared" si="1412"/>
        <v/>
      </c>
      <c s="182" t="str">
        <f t="shared" si="1412"/>
        <v/>
      </c>
      <c s="180" t="str">
        <f t="shared" si="1412"/>
        <v/>
      </c>
      <c s="180" t="str">
        <f t="shared" si="1412"/>
        <v/>
      </c>
      <c s="180" t="str">
        <f t="shared" si="1412"/>
        <v/>
      </c>
      <c s="180" t="str">
        <f t="shared" si="1412"/>
        <v/>
      </c>
      <c s="180" t="str">
        <f t="shared" si="1412"/>
        <v/>
      </c>
      <c s="180" t="str">
        <f t="shared" si="1412"/>
        <v/>
      </c>
    </row>
    <row r="1293" spans="1:65" ht="15.75" customHeight="1">
      <c r="A1293" s="176" t="str">
        <f>IF('S.D.PASTE SHEET'!A1293="","",'S.D.PASTE SHEET'!A1293)</f>
        <v/>
      </c>
      <c s="176" t="str">
        <f>IF('S.D.PASTE SHEET'!B1293="","",'S.D.PASTE SHEET'!B1293)</f>
        <v/>
      </c>
      <c s="176" t="str">
        <f>IF('S.D.PASTE SHEET'!C1293="","",'S.D.PASTE SHEET'!C1293)</f>
        <v/>
      </c>
      <c s="177" t="str">
        <f>IF('S.D.PASTE SHEET'!D1293="","",'S.D.PASTE SHEET'!D1293)</f>
        <v/>
      </c>
      <c s="176" t="str">
        <f>IF('S.D.PASTE SHEET'!E1293="","",UPPER('S.D.PASTE SHEET'!E1293))</f>
        <v/>
      </c>
      <c s="176" t="str">
        <f>IF('S.D.PASTE SHEET'!F1293="","",'S.D.PASTE SHEET'!F1293)</f>
        <v/>
      </c>
      <c s="176" t="str">
        <f>IF('S.D.PASTE SHEET'!G1293="","",UPPER('S.D.PASTE SHEET'!G1293))</f>
        <v/>
      </c>
      <c s="176" t="str">
        <f>IF('S.D.PASTE SHEET'!H1293="","",UPPER('S.D.PASTE SHEET'!H1293))</f>
        <v/>
      </c>
      <c s="176" t="str">
        <f>IF('S.D.PASTE SHEET'!I1293="","",'S.D.PASTE SHEET'!I1293)</f>
        <v/>
      </c>
      <c s="177" t="str">
        <f>IF('S.D.PASTE SHEET'!J1293="","",'S.D.PASTE SHEET'!J1293)</f>
        <v/>
      </c>
      <c s="176" t="str">
        <f>IF('S.D.PASTE SHEET'!K1293="","",'S.D.PASTE SHEET'!K1293)</f>
        <v/>
      </c>
      <c s="176" t="str">
        <f>IF('S.D.PASTE SHEET'!L1293="","",'S.D.PASTE SHEET'!L1293)</f>
        <v/>
      </c>
      <c s="176" t="str">
        <f>IF('S.D.PASTE SHEET'!M1293="","",'S.D.PASTE SHEET'!M1293)</f>
        <v/>
      </c>
      <c s="176" t="str">
        <f>IF('S.D.PASTE SHEET'!N1293="","",'S.D.PASTE SHEET'!N1293)</f>
        <v/>
      </c>
      <c s="176" t="str">
        <f>IF('S.D.PASTE SHEET'!O1293="","",'S.D.PASTE SHEET'!O1293)</f>
        <v/>
      </c>
      <c s="176" t="str">
        <f>IF('S.D.PASTE SHEET'!P1293="","",'S.D.PASTE SHEET'!P1293)</f>
        <v/>
      </c>
      <c s="176" t="str">
        <f>IF('S.D.PASTE SHEET'!Q1293="","",'S.D.PASTE SHEET'!Q1293)</f>
        <v/>
      </c>
      <c s="176" t="str">
        <f>IF('S.D.PASTE SHEET'!R1293="","",'S.D.PASTE SHEET'!R1293)</f>
        <v/>
      </c>
      <c s="176" t="str">
        <f>IF('S.D.PASTE SHEET'!S1293="","",'S.D.PASTE SHEET'!S1293)</f>
        <v/>
      </c>
      <c s="176" t="str">
        <f>IF('S.D.PASTE SHEET'!T1293="","",'S.D.PASTE SHEET'!T1293)</f>
        <v/>
      </c>
      <c s="176" t="str">
        <f>IF('S.D.PASTE SHEET'!U1293="","",'S.D.PASTE SHEET'!U1293)</f>
        <v/>
      </c>
      <c s="176" t="str">
        <f>IF('S.D.PASTE SHEET'!V1293="","",'S.D.PASTE SHEET'!V1293)</f>
        <v/>
      </c>
      <c s="176" t="str">
        <f>IF('S.D.PASTE SHEET'!W1293="","",'S.D.PASTE SHEET'!W1293)</f>
        <v/>
      </c>
      <c s="176" t="str">
        <f>IF('S.D.PASTE SHEET'!X1293="","",'S.D.PASTE SHEET'!X1293)</f>
        <v/>
      </c>
      <c s="176" t="str">
        <f>IF('S.D.PASTE SHEET'!Y1293="","",'S.D.PASTE SHEET'!Y1293)</f>
        <v/>
      </c>
      <c s="176" t="str">
        <f>IF('S.D.PASTE SHEET'!Z1293="","",'S.D.PASTE SHEET'!Z1293)</f>
        <v/>
      </c>
      <c s="176" t="str">
        <f>IF('S.D.PASTE SHEET'!AA1293="","",'S.D.PASTE SHEET'!AA1293)</f>
        <v/>
      </c>
      <c s="176" t="str">
        <f>IF('S.D.PASTE SHEET'!AB1293="","",'S.D.PASTE SHEET'!AB1293)</f>
        <v/>
      </c>
      <c s="176" t="str">
        <f>IF('S.D.PASTE SHEET'!AC1293="","",'S.D.PASTE SHEET'!AC1293)</f>
        <v/>
      </c>
      <c s="176" t="str">
        <f>IF('S.D.PASTE SHEET'!AD1293="","",'S.D.PASTE SHEET'!AD1293)</f>
        <v/>
      </c>
      <c s="178"/>
      <c s="179" t="str">
        <f>IF(AK1293="","",IF(AK1293&gt;0,COUNT($AG$2:AG1293),""))</f>
        <v/>
      </c>
      <c s="180" t="str">
        <f t="shared" si="1410"/>
        <v/>
      </c>
      <c s="180" t="str">
        <f t="shared" si="1410"/>
        <v/>
      </c>
      <c s="180" t="str">
        <f t="shared" si="1410"/>
        <v/>
      </c>
      <c s="181" t="str">
        <f t="shared" si="1410"/>
        <v/>
      </c>
      <c s="180" t="str">
        <f t="shared" si="1410"/>
        <v/>
      </c>
      <c s="180" t="str">
        <f t="shared" si="1410"/>
        <v/>
      </c>
      <c s="180" t="str">
        <f t="shared" si="1410"/>
        <v/>
      </c>
      <c s="180" t="str">
        <f t="shared" si="1410"/>
        <v/>
      </c>
      <c s="180" t="str">
        <f t="shared" si="1410"/>
        <v/>
      </c>
      <c s="181" t="str">
        <f t="shared" si="1410"/>
        <v/>
      </c>
      <c s="180" t="str">
        <f t="shared" si="1410"/>
        <v/>
      </c>
      <c s="180" t="str">
        <f t="shared" si="1410"/>
        <v/>
      </c>
      <c s="180" t="str">
        <f t="shared" si="1410"/>
        <v/>
      </c>
      <c s="180" t="str">
        <f t="shared" si="1410"/>
        <v/>
      </c>
      <c s="180" t="str">
        <f t="shared" si="1410"/>
        <v/>
      </c>
      <c s="180" t="str">
        <f t="shared" si="1410"/>
        <v/>
      </c>
      <c r="AX1293" s="180" t="str">
        <f>IF(BC1293="","",IF(BC1293&gt;0,COUNT($AY$2:AY1293),""))</f>
        <v/>
      </c>
      <c s="180" t="str">
        <f t="shared" si="1423" ref="AY1293">IF(AND($BB$1=5,$A1293=5,$BC$1=C1293),B1293,"")</f>
        <v/>
      </c>
      <c s="180" t="str">
        <f t="shared" si="1412"/>
        <v/>
      </c>
      <c s="182" t="str">
        <f t="shared" si="1412"/>
        <v/>
      </c>
      <c s="180" t="str">
        <f t="shared" si="1412"/>
        <v/>
      </c>
      <c s="180" t="str">
        <f t="shared" si="1412"/>
        <v/>
      </c>
      <c s="180" t="str">
        <f t="shared" si="1412"/>
        <v/>
      </c>
      <c s="180" t="str">
        <f t="shared" si="1412"/>
        <v/>
      </c>
      <c s="180" t="str">
        <f t="shared" si="1412"/>
        <v/>
      </c>
      <c s="182" t="str">
        <f t="shared" si="1412"/>
        <v/>
      </c>
      <c s="180" t="str">
        <f t="shared" si="1412"/>
        <v/>
      </c>
      <c s="180" t="str">
        <f t="shared" si="1412"/>
        <v/>
      </c>
      <c s="180" t="str">
        <f t="shared" si="1412"/>
        <v/>
      </c>
      <c s="180" t="str">
        <f t="shared" si="1412"/>
        <v/>
      </c>
      <c s="180" t="str">
        <f t="shared" si="1412"/>
        <v/>
      </c>
      <c s="180" t="str">
        <f t="shared" si="1412"/>
        <v/>
      </c>
    </row>
    <row r="1294" spans="1:65" ht="15.75" customHeight="1">
      <c r="A1294" s="176" t="str">
        <f>IF('S.D.PASTE SHEET'!A1294="","",'S.D.PASTE SHEET'!A1294)</f>
        <v/>
      </c>
      <c s="176" t="str">
        <f>IF('S.D.PASTE SHEET'!B1294="","",'S.D.PASTE SHEET'!B1294)</f>
        <v/>
      </c>
      <c s="176" t="str">
        <f>IF('S.D.PASTE SHEET'!C1294="","",'S.D.PASTE SHEET'!C1294)</f>
        <v/>
      </c>
      <c s="177" t="str">
        <f>IF('S.D.PASTE SHEET'!D1294="","",'S.D.PASTE SHEET'!D1294)</f>
        <v/>
      </c>
      <c s="176" t="str">
        <f>IF('S.D.PASTE SHEET'!E1294="","",UPPER('S.D.PASTE SHEET'!E1294))</f>
        <v/>
      </c>
      <c s="176" t="str">
        <f>IF('S.D.PASTE SHEET'!F1294="","",'S.D.PASTE SHEET'!F1294)</f>
        <v/>
      </c>
      <c s="176" t="str">
        <f>IF('S.D.PASTE SHEET'!G1294="","",UPPER('S.D.PASTE SHEET'!G1294))</f>
        <v/>
      </c>
      <c s="176" t="str">
        <f>IF('S.D.PASTE SHEET'!H1294="","",UPPER('S.D.PASTE SHEET'!H1294))</f>
        <v/>
      </c>
      <c s="176" t="str">
        <f>IF('S.D.PASTE SHEET'!I1294="","",'S.D.PASTE SHEET'!I1294)</f>
        <v/>
      </c>
      <c s="177" t="str">
        <f>IF('S.D.PASTE SHEET'!J1294="","",'S.D.PASTE SHEET'!J1294)</f>
        <v/>
      </c>
      <c s="176" t="str">
        <f>IF('S.D.PASTE SHEET'!K1294="","",'S.D.PASTE SHEET'!K1294)</f>
        <v/>
      </c>
      <c s="176" t="str">
        <f>IF('S.D.PASTE SHEET'!L1294="","",'S.D.PASTE SHEET'!L1294)</f>
        <v/>
      </c>
      <c s="176" t="str">
        <f>IF('S.D.PASTE SHEET'!M1294="","",'S.D.PASTE SHEET'!M1294)</f>
        <v/>
      </c>
      <c s="176" t="str">
        <f>IF('S.D.PASTE SHEET'!N1294="","",'S.D.PASTE SHEET'!N1294)</f>
        <v/>
      </c>
      <c s="176" t="str">
        <f>IF('S.D.PASTE SHEET'!O1294="","",'S.D.PASTE SHEET'!O1294)</f>
        <v/>
      </c>
      <c s="176" t="str">
        <f>IF('S.D.PASTE SHEET'!P1294="","",'S.D.PASTE SHEET'!P1294)</f>
        <v/>
      </c>
      <c s="176" t="str">
        <f>IF('S.D.PASTE SHEET'!Q1294="","",'S.D.PASTE SHEET'!Q1294)</f>
        <v/>
      </c>
      <c s="176" t="str">
        <f>IF('S.D.PASTE SHEET'!R1294="","",'S.D.PASTE SHEET'!R1294)</f>
        <v/>
      </c>
      <c s="176" t="str">
        <f>IF('S.D.PASTE SHEET'!S1294="","",'S.D.PASTE SHEET'!S1294)</f>
        <v/>
      </c>
      <c s="176" t="str">
        <f>IF('S.D.PASTE SHEET'!T1294="","",'S.D.PASTE SHEET'!T1294)</f>
        <v/>
      </c>
      <c s="176" t="str">
        <f>IF('S.D.PASTE SHEET'!U1294="","",'S.D.PASTE SHEET'!U1294)</f>
        <v/>
      </c>
      <c s="176" t="str">
        <f>IF('S.D.PASTE SHEET'!V1294="","",'S.D.PASTE SHEET'!V1294)</f>
        <v/>
      </c>
      <c s="176" t="str">
        <f>IF('S.D.PASTE SHEET'!W1294="","",'S.D.PASTE SHEET'!W1294)</f>
        <v/>
      </c>
      <c s="176" t="str">
        <f>IF('S.D.PASTE SHEET'!X1294="","",'S.D.PASTE SHEET'!X1294)</f>
        <v/>
      </c>
      <c s="176" t="str">
        <f>IF('S.D.PASTE SHEET'!Y1294="","",'S.D.PASTE SHEET'!Y1294)</f>
        <v/>
      </c>
      <c s="176" t="str">
        <f>IF('S.D.PASTE SHEET'!Z1294="","",'S.D.PASTE SHEET'!Z1294)</f>
        <v/>
      </c>
      <c s="176" t="str">
        <f>IF('S.D.PASTE SHEET'!AA1294="","",'S.D.PASTE SHEET'!AA1294)</f>
        <v/>
      </c>
      <c s="176" t="str">
        <f>IF('S.D.PASTE SHEET'!AB1294="","",'S.D.PASTE SHEET'!AB1294)</f>
        <v/>
      </c>
      <c s="176" t="str">
        <f>IF('S.D.PASTE SHEET'!AC1294="","",'S.D.PASTE SHEET'!AC1294)</f>
        <v/>
      </c>
      <c s="176" t="str">
        <f>IF('S.D.PASTE SHEET'!AD1294="","",'S.D.PASTE SHEET'!AD1294)</f>
        <v/>
      </c>
      <c s="178"/>
      <c s="179" t="str">
        <f>IF(AK1294="","",IF(AK1294&gt;0,COUNT($AG$2:AG1294),""))</f>
        <v/>
      </c>
      <c s="180" t="str">
        <f t="shared" si="1410"/>
        <v/>
      </c>
      <c s="180" t="str">
        <f t="shared" si="1410"/>
        <v/>
      </c>
      <c s="180" t="str">
        <f t="shared" si="1410"/>
        <v/>
      </c>
      <c s="181" t="str">
        <f t="shared" si="1410"/>
        <v/>
      </c>
      <c s="180" t="str">
        <f t="shared" si="1410"/>
        <v/>
      </c>
      <c s="180" t="str">
        <f t="shared" si="1410"/>
        <v/>
      </c>
      <c s="180" t="str">
        <f t="shared" si="1410"/>
        <v/>
      </c>
      <c s="180" t="str">
        <f t="shared" si="1410"/>
        <v/>
      </c>
      <c s="180" t="str">
        <f t="shared" si="1410"/>
        <v/>
      </c>
      <c s="181" t="str">
        <f t="shared" si="1410"/>
        <v/>
      </c>
      <c s="180" t="str">
        <f t="shared" si="1410"/>
        <v/>
      </c>
      <c s="180" t="str">
        <f t="shared" si="1410"/>
        <v/>
      </c>
      <c s="180" t="str">
        <f t="shared" si="1410"/>
        <v/>
      </c>
      <c s="180" t="str">
        <f t="shared" si="1410"/>
        <v/>
      </c>
      <c s="180" t="str">
        <f t="shared" si="1410"/>
        <v/>
      </c>
      <c s="180" t="str">
        <f t="shared" si="1410"/>
        <v/>
      </c>
      <c r="AX1294" s="180" t="str">
        <f>IF(BC1294="","",IF(BC1294&gt;0,COUNT($AY$2:AY1294),""))</f>
        <v/>
      </c>
      <c s="180" t="str">
        <f t="shared" si="1424" ref="AY1294">IF(AND($BB$1=5,$A1294=5,$BC$1=C1294),B1294,"")</f>
        <v/>
      </c>
      <c s="180" t="str">
        <f t="shared" si="1412"/>
        <v/>
      </c>
      <c s="182" t="str">
        <f t="shared" si="1412"/>
        <v/>
      </c>
      <c s="180" t="str">
        <f t="shared" si="1412"/>
        <v/>
      </c>
      <c s="180" t="str">
        <f t="shared" si="1412"/>
        <v/>
      </c>
      <c s="180" t="str">
        <f t="shared" si="1412"/>
        <v/>
      </c>
      <c s="180" t="str">
        <f t="shared" si="1412"/>
        <v/>
      </c>
      <c s="180" t="str">
        <f t="shared" si="1412"/>
        <v/>
      </c>
      <c s="182" t="str">
        <f t="shared" si="1412"/>
        <v/>
      </c>
      <c s="180" t="str">
        <f t="shared" si="1412"/>
        <v/>
      </c>
      <c s="180" t="str">
        <f t="shared" si="1412"/>
        <v/>
      </c>
      <c s="180" t="str">
        <f t="shared" si="1412"/>
        <v/>
      </c>
      <c s="180" t="str">
        <f t="shared" si="1412"/>
        <v/>
      </c>
      <c s="180" t="str">
        <f t="shared" si="1412"/>
        <v/>
      </c>
      <c s="180" t="str">
        <f t="shared" si="1412"/>
        <v/>
      </c>
    </row>
    <row r="1295" spans="1:65" ht="15.75" customHeight="1">
      <c r="A1295" s="176" t="str">
        <f>IF('S.D.PASTE SHEET'!A1295="","",'S.D.PASTE SHEET'!A1295)</f>
        <v/>
      </c>
      <c s="176" t="str">
        <f>IF('S.D.PASTE SHEET'!B1295="","",'S.D.PASTE SHEET'!B1295)</f>
        <v/>
      </c>
      <c s="176" t="str">
        <f>IF('S.D.PASTE SHEET'!C1295="","",'S.D.PASTE SHEET'!C1295)</f>
        <v/>
      </c>
      <c s="177" t="str">
        <f>IF('S.D.PASTE SHEET'!D1295="","",'S.D.PASTE SHEET'!D1295)</f>
        <v/>
      </c>
      <c s="176" t="str">
        <f>IF('S.D.PASTE SHEET'!E1295="","",UPPER('S.D.PASTE SHEET'!E1295))</f>
        <v/>
      </c>
      <c s="176" t="str">
        <f>IF('S.D.PASTE SHEET'!F1295="","",'S.D.PASTE SHEET'!F1295)</f>
        <v/>
      </c>
      <c s="176" t="str">
        <f>IF('S.D.PASTE SHEET'!G1295="","",UPPER('S.D.PASTE SHEET'!G1295))</f>
        <v/>
      </c>
      <c s="176" t="str">
        <f>IF('S.D.PASTE SHEET'!H1295="","",UPPER('S.D.PASTE SHEET'!H1295))</f>
        <v/>
      </c>
      <c s="176" t="str">
        <f>IF('S.D.PASTE SHEET'!I1295="","",'S.D.PASTE SHEET'!I1295)</f>
        <v/>
      </c>
      <c s="177" t="str">
        <f>IF('S.D.PASTE SHEET'!J1295="","",'S.D.PASTE SHEET'!J1295)</f>
        <v/>
      </c>
      <c s="176" t="str">
        <f>IF('S.D.PASTE SHEET'!K1295="","",'S.D.PASTE SHEET'!K1295)</f>
        <v/>
      </c>
      <c s="176" t="str">
        <f>IF('S.D.PASTE SHEET'!L1295="","",'S.D.PASTE SHEET'!L1295)</f>
        <v/>
      </c>
      <c s="176" t="str">
        <f>IF('S.D.PASTE SHEET'!M1295="","",'S.D.PASTE SHEET'!M1295)</f>
        <v/>
      </c>
      <c s="176" t="str">
        <f>IF('S.D.PASTE SHEET'!N1295="","",'S.D.PASTE SHEET'!N1295)</f>
        <v/>
      </c>
      <c s="176" t="str">
        <f>IF('S.D.PASTE SHEET'!O1295="","",'S.D.PASTE SHEET'!O1295)</f>
        <v/>
      </c>
      <c s="176" t="str">
        <f>IF('S.D.PASTE SHEET'!P1295="","",'S.D.PASTE SHEET'!P1295)</f>
        <v/>
      </c>
      <c s="176" t="str">
        <f>IF('S.D.PASTE SHEET'!Q1295="","",'S.D.PASTE SHEET'!Q1295)</f>
        <v/>
      </c>
      <c s="176" t="str">
        <f>IF('S.D.PASTE SHEET'!R1295="","",'S.D.PASTE SHEET'!R1295)</f>
        <v/>
      </c>
      <c s="176" t="str">
        <f>IF('S.D.PASTE SHEET'!S1295="","",'S.D.PASTE SHEET'!S1295)</f>
        <v/>
      </c>
      <c s="176" t="str">
        <f>IF('S.D.PASTE SHEET'!T1295="","",'S.D.PASTE SHEET'!T1295)</f>
        <v/>
      </c>
      <c s="176" t="str">
        <f>IF('S.D.PASTE SHEET'!U1295="","",'S.D.PASTE SHEET'!U1295)</f>
        <v/>
      </c>
      <c s="176" t="str">
        <f>IF('S.D.PASTE SHEET'!V1295="","",'S.D.PASTE SHEET'!V1295)</f>
        <v/>
      </c>
      <c s="176" t="str">
        <f>IF('S.D.PASTE SHEET'!W1295="","",'S.D.PASTE SHEET'!W1295)</f>
        <v/>
      </c>
      <c s="176" t="str">
        <f>IF('S.D.PASTE SHEET'!X1295="","",'S.D.PASTE SHEET'!X1295)</f>
        <v/>
      </c>
      <c s="176" t="str">
        <f>IF('S.D.PASTE SHEET'!Y1295="","",'S.D.PASTE SHEET'!Y1295)</f>
        <v/>
      </c>
      <c s="176" t="str">
        <f>IF('S.D.PASTE SHEET'!Z1295="","",'S.D.PASTE SHEET'!Z1295)</f>
        <v/>
      </c>
      <c s="176" t="str">
        <f>IF('S.D.PASTE SHEET'!AA1295="","",'S.D.PASTE SHEET'!AA1295)</f>
        <v/>
      </c>
      <c s="176" t="str">
        <f>IF('S.D.PASTE SHEET'!AB1295="","",'S.D.PASTE SHEET'!AB1295)</f>
        <v/>
      </c>
      <c s="176" t="str">
        <f>IF('S.D.PASTE SHEET'!AC1295="","",'S.D.PASTE SHEET'!AC1295)</f>
        <v/>
      </c>
      <c s="176" t="str">
        <f>IF('S.D.PASTE SHEET'!AD1295="","",'S.D.PASTE SHEET'!AD1295)</f>
        <v/>
      </c>
      <c s="178"/>
      <c s="179" t="str">
        <f>IF(AK1295="","",IF(AK1295&gt;0,COUNT($AG$2:AG1295),""))</f>
        <v/>
      </c>
      <c s="180" t="str">
        <f t="shared" si="1410"/>
        <v/>
      </c>
      <c s="180" t="str">
        <f t="shared" si="1410"/>
        <v/>
      </c>
      <c s="180" t="str">
        <f t="shared" si="1410"/>
        <v/>
      </c>
      <c s="181" t="str">
        <f t="shared" si="1410"/>
        <v/>
      </c>
      <c s="180" t="str">
        <f t="shared" si="1410"/>
        <v/>
      </c>
      <c s="180" t="str">
        <f t="shared" si="1410"/>
        <v/>
      </c>
      <c s="180" t="str">
        <f t="shared" si="1410"/>
        <v/>
      </c>
      <c s="180" t="str">
        <f t="shared" si="1410"/>
        <v/>
      </c>
      <c s="180" t="str">
        <f t="shared" si="1410"/>
        <v/>
      </c>
      <c s="181" t="str">
        <f t="shared" si="1410"/>
        <v/>
      </c>
      <c s="180" t="str">
        <f t="shared" si="1410"/>
        <v/>
      </c>
      <c s="180" t="str">
        <f t="shared" si="1410"/>
        <v/>
      </c>
      <c s="180" t="str">
        <f t="shared" si="1410"/>
        <v/>
      </c>
      <c s="180" t="str">
        <f t="shared" si="1410"/>
        <v/>
      </c>
      <c s="180" t="str">
        <f t="shared" si="1410"/>
        <v/>
      </c>
      <c s="180" t="str">
        <f t="shared" si="1410"/>
        <v/>
      </c>
      <c r="AX1295" s="180" t="str">
        <f>IF(BC1295="","",IF(BC1295&gt;0,COUNT($AY$2:AY1295),""))</f>
        <v/>
      </c>
      <c s="180" t="str">
        <f t="shared" si="1425" ref="AY1295">IF(AND($BB$1=5,$A1295=5,$BC$1=C1295),B1295,"")</f>
        <v/>
      </c>
      <c s="180" t="str">
        <f t="shared" si="1412"/>
        <v/>
      </c>
      <c s="182" t="str">
        <f t="shared" si="1412"/>
        <v/>
      </c>
      <c s="180" t="str">
        <f t="shared" si="1412"/>
        <v/>
      </c>
      <c s="180" t="str">
        <f t="shared" si="1412"/>
        <v/>
      </c>
      <c s="180" t="str">
        <f t="shared" si="1412"/>
        <v/>
      </c>
      <c s="180" t="str">
        <f t="shared" si="1412"/>
        <v/>
      </c>
      <c s="180" t="str">
        <f t="shared" si="1412"/>
        <v/>
      </c>
      <c s="182" t="str">
        <f t="shared" si="1412"/>
        <v/>
      </c>
      <c s="180" t="str">
        <f t="shared" si="1412"/>
        <v/>
      </c>
      <c s="180" t="str">
        <f t="shared" si="1412"/>
        <v/>
      </c>
      <c s="180" t="str">
        <f t="shared" si="1412"/>
        <v/>
      </c>
      <c s="180" t="str">
        <f t="shared" si="1412"/>
        <v/>
      </c>
      <c s="180" t="str">
        <f t="shared" si="1412"/>
        <v/>
      </c>
      <c s="180" t="str">
        <f t="shared" si="1412"/>
        <v/>
      </c>
    </row>
    <row r="1296" spans="1:65" ht="15.75" customHeight="1">
      <c r="A1296" s="176" t="str">
        <f>IF('S.D.PASTE SHEET'!A1296="","",'S.D.PASTE SHEET'!A1296)</f>
        <v/>
      </c>
      <c s="176" t="str">
        <f>IF('S.D.PASTE SHEET'!B1296="","",'S.D.PASTE SHEET'!B1296)</f>
        <v/>
      </c>
      <c s="176" t="str">
        <f>IF('S.D.PASTE SHEET'!C1296="","",'S.D.PASTE SHEET'!C1296)</f>
        <v/>
      </c>
      <c s="177" t="str">
        <f>IF('S.D.PASTE SHEET'!D1296="","",'S.D.PASTE SHEET'!D1296)</f>
        <v/>
      </c>
      <c s="176" t="str">
        <f>IF('S.D.PASTE SHEET'!E1296="","",UPPER('S.D.PASTE SHEET'!E1296))</f>
        <v/>
      </c>
      <c s="176" t="str">
        <f>IF('S.D.PASTE SHEET'!F1296="","",'S.D.PASTE SHEET'!F1296)</f>
        <v/>
      </c>
      <c s="176" t="str">
        <f>IF('S.D.PASTE SHEET'!G1296="","",UPPER('S.D.PASTE SHEET'!G1296))</f>
        <v/>
      </c>
      <c s="176" t="str">
        <f>IF('S.D.PASTE SHEET'!H1296="","",UPPER('S.D.PASTE SHEET'!H1296))</f>
        <v/>
      </c>
      <c s="176" t="str">
        <f>IF('S.D.PASTE SHEET'!I1296="","",'S.D.PASTE SHEET'!I1296)</f>
        <v/>
      </c>
      <c s="177" t="str">
        <f>IF('S.D.PASTE SHEET'!J1296="","",'S.D.PASTE SHEET'!J1296)</f>
        <v/>
      </c>
      <c s="176" t="str">
        <f>IF('S.D.PASTE SHEET'!K1296="","",'S.D.PASTE SHEET'!K1296)</f>
        <v/>
      </c>
      <c s="176" t="str">
        <f>IF('S.D.PASTE SHEET'!L1296="","",'S.D.PASTE SHEET'!L1296)</f>
        <v/>
      </c>
      <c s="176" t="str">
        <f>IF('S.D.PASTE SHEET'!M1296="","",'S.D.PASTE SHEET'!M1296)</f>
        <v/>
      </c>
      <c s="176" t="str">
        <f>IF('S.D.PASTE SHEET'!N1296="","",'S.D.PASTE SHEET'!N1296)</f>
        <v/>
      </c>
      <c s="176" t="str">
        <f>IF('S.D.PASTE SHEET'!O1296="","",'S.D.PASTE SHEET'!O1296)</f>
        <v/>
      </c>
      <c s="176" t="str">
        <f>IF('S.D.PASTE SHEET'!P1296="","",'S.D.PASTE SHEET'!P1296)</f>
        <v/>
      </c>
      <c s="176" t="str">
        <f>IF('S.D.PASTE SHEET'!Q1296="","",'S.D.PASTE SHEET'!Q1296)</f>
        <v/>
      </c>
      <c s="176" t="str">
        <f>IF('S.D.PASTE SHEET'!R1296="","",'S.D.PASTE SHEET'!R1296)</f>
        <v/>
      </c>
      <c s="176" t="str">
        <f>IF('S.D.PASTE SHEET'!S1296="","",'S.D.PASTE SHEET'!S1296)</f>
        <v/>
      </c>
      <c s="176" t="str">
        <f>IF('S.D.PASTE SHEET'!T1296="","",'S.D.PASTE SHEET'!T1296)</f>
        <v/>
      </c>
      <c s="176" t="str">
        <f>IF('S.D.PASTE SHEET'!U1296="","",'S.D.PASTE SHEET'!U1296)</f>
        <v/>
      </c>
      <c s="176" t="str">
        <f>IF('S.D.PASTE SHEET'!V1296="","",'S.D.PASTE SHEET'!V1296)</f>
        <v/>
      </c>
      <c s="176" t="str">
        <f>IF('S.D.PASTE SHEET'!W1296="","",'S.D.PASTE SHEET'!W1296)</f>
        <v/>
      </c>
      <c s="176" t="str">
        <f>IF('S.D.PASTE SHEET'!X1296="","",'S.D.PASTE SHEET'!X1296)</f>
        <v/>
      </c>
      <c s="176" t="str">
        <f>IF('S.D.PASTE SHEET'!Y1296="","",'S.D.PASTE SHEET'!Y1296)</f>
        <v/>
      </c>
      <c s="176" t="str">
        <f>IF('S.D.PASTE SHEET'!Z1296="","",'S.D.PASTE SHEET'!Z1296)</f>
        <v/>
      </c>
      <c s="176" t="str">
        <f>IF('S.D.PASTE SHEET'!AA1296="","",'S.D.PASTE SHEET'!AA1296)</f>
        <v/>
      </c>
      <c s="176" t="str">
        <f>IF('S.D.PASTE SHEET'!AB1296="","",'S.D.PASTE SHEET'!AB1296)</f>
        <v/>
      </c>
      <c s="176" t="str">
        <f>IF('S.D.PASTE SHEET'!AC1296="","",'S.D.PASTE SHEET'!AC1296)</f>
        <v/>
      </c>
      <c s="176" t="str">
        <f>IF('S.D.PASTE SHEET'!AD1296="","",'S.D.PASTE SHEET'!AD1296)</f>
        <v/>
      </c>
      <c s="178"/>
      <c s="179" t="str">
        <f>IF(AK1296="","",IF(AK1296&gt;0,COUNT($AG$2:AG1296),""))</f>
        <v/>
      </c>
      <c s="180" t="str">
        <f t="shared" si="1410"/>
        <v/>
      </c>
      <c s="180" t="str">
        <f t="shared" si="1410"/>
        <v/>
      </c>
      <c s="180" t="str">
        <f t="shared" si="1410"/>
        <v/>
      </c>
      <c s="181" t="str">
        <f t="shared" si="1410"/>
        <v/>
      </c>
      <c s="180" t="str">
        <f t="shared" si="1410"/>
        <v/>
      </c>
      <c s="180" t="str">
        <f t="shared" si="1410"/>
        <v/>
      </c>
      <c s="180" t="str">
        <f t="shared" si="1410"/>
        <v/>
      </c>
      <c s="180" t="str">
        <f t="shared" si="1410"/>
        <v/>
      </c>
      <c s="180" t="str">
        <f t="shared" si="1410"/>
        <v/>
      </c>
      <c s="181" t="str">
        <f t="shared" si="1410"/>
        <v/>
      </c>
      <c s="180" t="str">
        <f t="shared" si="1410"/>
        <v/>
      </c>
      <c s="180" t="str">
        <f t="shared" si="1410"/>
        <v/>
      </c>
      <c s="180" t="str">
        <f t="shared" si="1410"/>
        <v/>
      </c>
      <c s="180" t="str">
        <f t="shared" si="1410"/>
        <v/>
      </c>
      <c s="180" t="str">
        <f t="shared" si="1410"/>
        <v/>
      </c>
      <c s="180" t="str">
        <f t="shared" si="1410"/>
        <v/>
      </c>
      <c r="AX1296" s="180" t="str">
        <f>IF(BC1296="","",IF(BC1296&gt;0,COUNT($AY$2:AY1296),""))</f>
        <v/>
      </c>
      <c s="180" t="str">
        <f t="shared" si="1426" ref="AY1296">IF(AND($BB$1=5,$A1296=5,$BC$1=C1296),B1296,"")</f>
        <v/>
      </c>
      <c s="180" t="str">
        <f t="shared" si="1412"/>
        <v/>
      </c>
      <c s="182" t="str">
        <f t="shared" si="1412"/>
        <v/>
      </c>
      <c s="180" t="str">
        <f t="shared" si="1412"/>
        <v/>
      </c>
      <c s="180" t="str">
        <f t="shared" si="1412"/>
        <v/>
      </c>
      <c s="180" t="str">
        <f t="shared" si="1412"/>
        <v/>
      </c>
      <c s="180" t="str">
        <f t="shared" si="1412"/>
        <v/>
      </c>
      <c s="180" t="str">
        <f t="shared" si="1412"/>
        <v/>
      </c>
      <c s="182" t="str">
        <f t="shared" si="1412"/>
        <v/>
      </c>
      <c s="180" t="str">
        <f t="shared" si="1412"/>
        <v/>
      </c>
      <c s="180" t="str">
        <f t="shared" si="1412"/>
        <v/>
      </c>
      <c s="180" t="str">
        <f t="shared" si="1412"/>
        <v/>
      </c>
      <c s="180" t="str">
        <f t="shared" si="1412"/>
        <v/>
      </c>
      <c s="180" t="str">
        <f t="shared" si="1412"/>
        <v/>
      </c>
      <c s="180" t="str">
        <f t="shared" si="1412"/>
        <v/>
      </c>
    </row>
    <row r="1297" spans="1:65" ht="15.75" customHeight="1">
      <c r="A1297" s="176" t="str">
        <f>IF('S.D.PASTE SHEET'!A1297="","",'S.D.PASTE SHEET'!A1297)</f>
        <v/>
      </c>
      <c s="176" t="str">
        <f>IF('S.D.PASTE SHEET'!B1297="","",'S.D.PASTE SHEET'!B1297)</f>
        <v/>
      </c>
      <c s="176" t="str">
        <f>IF('S.D.PASTE SHEET'!C1297="","",'S.D.PASTE SHEET'!C1297)</f>
        <v/>
      </c>
      <c s="177" t="str">
        <f>IF('S.D.PASTE SHEET'!D1297="","",'S.D.PASTE SHEET'!D1297)</f>
        <v/>
      </c>
      <c s="176" t="str">
        <f>IF('S.D.PASTE SHEET'!E1297="","",UPPER('S.D.PASTE SHEET'!E1297))</f>
        <v/>
      </c>
      <c s="176" t="str">
        <f>IF('S.D.PASTE SHEET'!F1297="","",'S.D.PASTE SHEET'!F1297)</f>
        <v/>
      </c>
      <c s="176" t="str">
        <f>IF('S.D.PASTE SHEET'!G1297="","",UPPER('S.D.PASTE SHEET'!G1297))</f>
        <v/>
      </c>
      <c s="176" t="str">
        <f>IF('S.D.PASTE SHEET'!H1297="","",UPPER('S.D.PASTE SHEET'!H1297))</f>
        <v/>
      </c>
      <c s="176" t="str">
        <f>IF('S.D.PASTE SHEET'!I1297="","",'S.D.PASTE SHEET'!I1297)</f>
        <v/>
      </c>
      <c s="177" t="str">
        <f>IF('S.D.PASTE SHEET'!J1297="","",'S.D.PASTE SHEET'!J1297)</f>
        <v/>
      </c>
      <c s="176" t="str">
        <f>IF('S.D.PASTE SHEET'!K1297="","",'S.D.PASTE SHEET'!K1297)</f>
        <v/>
      </c>
      <c s="176" t="str">
        <f>IF('S.D.PASTE SHEET'!L1297="","",'S.D.PASTE SHEET'!L1297)</f>
        <v/>
      </c>
      <c s="176" t="str">
        <f>IF('S.D.PASTE SHEET'!M1297="","",'S.D.PASTE SHEET'!M1297)</f>
        <v/>
      </c>
      <c s="176" t="str">
        <f>IF('S.D.PASTE SHEET'!N1297="","",'S.D.PASTE SHEET'!N1297)</f>
        <v/>
      </c>
      <c s="176" t="str">
        <f>IF('S.D.PASTE SHEET'!O1297="","",'S.D.PASTE SHEET'!O1297)</f>
        <v/>
      </c>
      <c s="176" t="str">
        <f>IF('S.D.PASTE SHEET'!P1297="","",'S.D.PASTE SHEET'!P1297)</f>
        <v/>
      </c>
      <c s="176" t="str">
        <f>IF('S.D.PASTE SHEET'!Q1297="","",'S.D.PASTE SHEET'!Q1297)</f>
        <v/>
      </c>
      <c s="176" t="str">
        <f>IF('S.D.PASTE SHEET'!R1297="","",'S.D.PASTE SHEET'!R1297)</f>
        <v/>
      </c>
      <c s="176" t="str">
        <f>IF('S.D.PASTE SHEET'!S1297="","",'S.D.PASTE SHEET'!S1297)</f>
        <v/>
      </c>
      <c s="176" t="str">
        <f>IF('S.D.PASTE SHEET'!T1297="","",'S.D.PASTE SHEET'!T1297)</f>
        <v/>
      </c>
      <c s="176" t="str">
        <f>IF('S.D.PASTE SHEET'!U1297="","",'S.D.PASTE SHEET'!U1297)</f>
        <v/>
      </c>
      <c s="176" t="str">
        <f>IF('S.D.PASTE SHEET'!V1297="","",'S.D.PASTE SHEET'!V1297)</f>
        <v/>
      </c>
      <c s="176" t="str">
        <f>IF('S.D.PASTE SHEET'!W1297="","",'S.D.PASTE SHEET'!W1297)</f>
        <v/>
      </c>
      <c s="176" t="str">
        <f>IF('S.D.PASTE SHEET'!X1297="","",'S.D.PASTE SHEET'!X1297)</f>
        <v/>
      </c>
      <c s="176" t="str">
        <f>IF('S.D.PASTE SHEET'!Y1297="","",'S.D.PASTE SHEET'!Y1297)</f>
        <v/>
      </c>
      <c s="176" t="str">
        <f>IF('S.D.PASTE SHEET'!Z1297="","",'S.D.PASTE SHEET'!Z1297)</f>
        <v/>
      </c>
      <c s="176" t="str">
        <f>IF('S.D.PASTE SHEET'!AA1297="","",'S.D.PASTE SHEET'!AA1297)</f>
        <v/>
      </c>
      <c s="176" t="str">
        <f>IF('S.D.PASTE SHEET'!AB1297="","",'S.D.PASTE SHEET'!AB1297)</f>
        <v/>
      </c>
      <c s="176" t="str">
        <f>IF('S.D.PASTE SHEET'!AC1297="","",'S.D.PASTE SHEET'!AC1297)</f>
        <v/>
      </c>
      <c s="176" t="str">
        <f>IF('S.D.PASTE SHEET'!AD1297="","",'S.D.PASTE SHEET'!AD1297)</f>
        <v/>
      </c>
      <c s="178"/>
      <c s="179" t="str">
        <f>IF(AK1297="","",IF(AK1297&gt;0,COUNT($AG$2:AG1297),""))</f>
        <v/>
      </c>
      <c s="180" t="str">
        <f t="shared" si="1410"/>
        <v/>
      </c>
      <c s="180" t="str">
        <f t="shared" si="1410"/>
        <v/>
      </c>
      <c s="180" t="str">
        <f t="shared" si="1410"/>
        <v/>
      </c>
      <c s="181" t="str">
        <f t="shared" si="1410"/>
        <v/>
      </c>
      <c s="180" t="str">
        <f t="shared" si="1410"/>
        <v/>
      </c>
      <c s="180" t="str">
        <f t="shared" si="1410"/>
        <v/>
      </c>
      <c s="180" t="str">
        <f t="shared" si="1410"/>
        <v/>
      </c>
      <c s="180" t="str">
        <f t="shared" si="1410"/>
        <v/>
      </c>
      <c s="180" t="str">
        <f t="shared" si="1410"/>
        <v/>
      </c>
      <c s="181" t="str">
        <f t="shared" si="1410"/>
        <v/>
      </c>
      <c s="180" t="str">
        <f t="shared" si="1410"/>
        <v/>
      </c>
      <c s="180" t="str">
        <f t="shared" si="1410"/>
        <v/>
      </c>
      <c s="180" t="str">
        <f t="shared" si="1410"/>
        <v/>
      </c>
      <c s="180" t="str">
        <f t="shared" si="1410"/>
        <v/>
      </c>
      <c s="180" t="str">
        <f t="shared" si="1410"/>
        <v/>
      </c>
      <c s="180" t="str">
        <f>IF(AND($AJ$1=5,$A1297=5),P1297,"")</f>
        <v/>
      </c>
      <c r="AX1297" s="180" t="str">
        <f>IF(BC1297="","",IF(BC1297&gt;0,COUNT($AY$2:AY1297),""))</f>
        <v/>
      </c>
      <c s="180" t="str">
        <f t="shared" si="1427" ref="AY1297">IF(AND($BB$1=5,$A1297=5,$BC$1=C1297),B1297,"")</f>
        <v/>
      </c>
      <c s="180" t="str">
        <f t="shared" si="1412"/>
        <v/>
      </c>
      <c s="182" t="str">
        <f t="shared" si="1412"/>
        <v/>
      </c>
      <c s="180" t="str">
        <f t="shared" si="1412"/>
        <v/>
      </c>
      <c s="180" t="str">
        <f t="shared" si="1412"/>
        <v/>
      </c>
      <c s="180" t="str">
        <f t="shared" si="1412"/>
        <v/>
      </c>
      <c s="180" t="str">
        <f t="shared" si="1412"/>
        <v/>
      </c>
      <c s="180" t="str">
        <f t="shared" si="1412"/>
        <v/>
      </c>
      <c s="182" t="str">
        <f t="shared" si="1412"/>
        <v/>
      </c>
      <c s="180" t="str">
        <f t="shared" si="1412"/>
        <v/>
      </c>
      <c s="180" t="str">
        <f t="shared" si="1412"/>
        <v/>
      </c>
      <c s="180" t="str">
        <f t="shared" si="1412"/>
        <v/>
      </c>
      <c s="180" t="str">
        <f t="shared" si="1412"/>
        <v/>
      </c>
      <c s="180" t="str">
        <f t="shared" si="1412"/>
        <v/>
      </c>
      <c s="180" t="str">
        <f t="shared" si="1412"/>
        <v/>
      </c>
    </row>
    <row r="1298" spans="1:65" ht="15.75" customHeight="1">
      <c r="A1298" s="176" t="str">
        <f>IF('S.D.PASTE SHEET'!A1298="","",'S.D.PASTE SHEET'!A1298)</f>
        <v/>
      </c>
      <c s="176" t="str">
        <f>IF('S.D.PASTE SHEET'!B1298="","",'S.D.PASTE SHEET'!B1298)</f>
        <v/>
      </c>
      <c s="176" t="str">
        <f>IF('S.D.PASTE SHEET'!C1298="","",'S.D.PASTE SHEET'!C1298)</f>
        <v/>
      </c>
      <c s="177" t="str">
        <f>IF('S.D.PASTE SHEET'!D1298="","",'S.D.PASTE SHEET'!D1298)</f>
        <v/>
      </c>
      <c s="176" t="str">
        <f>IF('S.D.PASTE SHEET'!E1298="","",UPPER('S.D.PASTE SHEET'!E1298))</f>
        <v/>
      </c>
      <c s="176" t="str">
        <f>IF('S.D.PASTE SHEET'!F1298="","",'S.D.PASTE SHEET'!F1298)</f>
        <v/>
      </c>
      <c s="176" t="str">
        <f>IF('S.D.PASTE SHEET'!G1298="","",UPPER('S.D.PASTE SHEET'!G1298))</f>
        <v/>
      </c>
      <c s="176" t="str">
        <f>IF('S.D.PASTE SHEET'!H1298="","",UPPER('S.D.PASTE SHEET'!H1298))</f>
        <v/>
      </c>
      <c s="176" t="str">
        <f>IF('S.D.PASTE SHEET'!I1298="","",'S.D.PASTE SHEET'!I1298)</f>
        <v/>
      </c>
      <c s="177" t="str">
        <f>IF('S.D.PASTE SHEET'!J1298="","",'S.D.PASTE SHEET'!J1298)</f>
        <v/>
      </c>
      <c s="176" t="str">
        <f>IF('S.D.PASTE SHEET'!K1298="","",'S.D.PASTE SHEET'!K1298)</f>
        <v/>
      </c>
      <c s="176" t="str">
        <f>IF('S.D.PASTE SHEET'!L1298="","",'S.D.PASTE SHEET'!L1298)</f>
        <v/>
      </c>
      <c s="176" t="str">
        <f>IF('S.D.PASTE SHEET'!M1298="","",'S.D.PASTE SHEET'!M1298)</f>
        <v/>
      </c>
      <c s="176" t="str">
        <f>IF('S.D.PASTE SHEET'!N1298="","",'S.D.PASTE SHEET'!N1298)</f>
        <v/>
      </c>
      <c s="176" t="str">
        <f>IF('S.D.PASTE SHEET'!O1298="","",'S.D.PASTE SHEET'!O1298)</f>
        <v/>
      </c>
      <c s="176" t="str">
        <f>IF('S.D.PASTE SHEET'!P1298="","",'S.D.PASTE SHEET'!P1298)</f>
        <v/>
      </c>
      <c s="176" t="str">
        <f>IF('S.D.PASTE SHEET'!Q1298="","",'S.D.PASTE SHEET'!Q1298)</f>
        <v/>
      </c>
      <c s="176" t="str">
        <f>IF('S.D.PASTE SHEET'!R1298="","",'S.D.PASTE SHEET'!R1298)</f>
        <v/>
      </c>
      <c s="176" t="str">
        <f>IF('S.D.PASTE SHEET'!S1298="","",'S.D.PASTE SHEET'!S1298)</f>
        <v/>
      </c>
      <c s="176" t="str">
        <f>IF('S.D.PASTE SHEET'!T1298="","",'S.D.PASTE SHEET'!T1298)</f>
        <v/>
      </c>
      <c s="176" t="str">
        <f>IF('S.D.PASTE SHEET'!U1298="","",'S.D.PASTE SHEET'!U1298)</f>
        <v/>
      </c>
      <c s="176" t="str">
        <f>IF('S.D.PASTE SHEET'!V1298="","",'S.D.PASTE SHEET'!V1298)</f>
        <v/>
      </c>
      <c s="176" t="str">
        <f>IF('S.D.PASTE SHEET'!W1298="","",'S.D.PASTE SHEET'!W1298)</f>
        <v/>
      </c>
      <c s="176" t="str">
        <f>IF('S.D.PASTE SHEET'!X1298="","",'S.D.PASTE SHEET'!X1298)</f>
        <v/>
      </c>
      <c s="176" t="str">
        <f>IF('S.D.PASTE SHEET'!Y1298="","",'S.D.PASTE SHEET'!Y1298)</f>
        <v/>
      </c>
      <c s="176" t="str">
        <f>IF('S.D.PASTE SHEET'!Z1298="","",'S.D.PASTE SHEET'!Z1298)</f>
        <v/>
      </c>
      <c s="176" t="str">
        <f>IF('S.D.PASTE SHEET'!AA1298="","",'S.D.PASTE SHEET'!AA1298)</f>
        <v/>
      </c>
      <c s="176" t="str">
        <f>IF('S.D.PASTE SHEET'!AB1298="","",'S.D.PASTE SHEET'!AB1298)</f>
        <v/>
      </c>
      <c s="176" t="str">
        <f>IF('S.D.PASTE SHEET'!AC1298="","",'S.D.PASTE SHEET'!AC1298)</f>
        <v/>
      </c>
      <c s="176" t="str">
        <f>IF('S.D.PASTE SHEET'!AD1298="","",'S.D.PASTE SHEET'!AD1298)</f>
        <v/>
      </c>
      <c s="178"/>
      <c s="179" t="str">
        <f>IF(AK1298="","",IF(AK1298&gt;0,COUNT($AG$2:AG1298),""))</f>
        <v/>
      </c>
      <c s="180" t="str">
        <f t="shared" si="1428" ref="AG1298:AV1313">IF(AND($AJ$1=5,$A1298=5),A1298,"")</f>
        <v/>
      </c>
      <c s="180" t="str">
        <f t="shared" si="1428"/>
        <v/>
      </c>
      <c s="180" t="str">
        <f t="shared" si="1428"/>
        <v/>
      </c>
      <c s="181" t="str">
        <f t="shared" si="1428"/>
        <v/>
      </c>
      <c s="180" t="str">
        <f t="shared" si="1428"/>
        <v/>
      </c>
      <c s="180" t="str">
        <f t="shared" si="1428"/>
        <v/>
      </c>
      <c s="180" t="str">
        <f t="shared" si="1428"/>
        <v/>
      </c>
      <c s="180" t="str">
        <f t="shared" si="1428"/>
        <v/>
      </c>
      <c s="180" t="str">
        <f t="shared" si="1428"/>
        <v/>
      </c>
      <c s="181" t="str">
        <f t="shared" si="1428"/>
        <v/>
      </c>
      <c s="180" t="str">
        <f t="shared" si="1428"/>
        <v/>
      </c>
      <c s="180" t="str">
        <f t="shared" si="1428"/>
        <v/>
      </c>
      <c s="180" t="str">
        <f t="shared" si="1428"/>
        <v/>
      </c>
      <c s="180" t="str">
        <f t="shared" si="1428"/>
        <v/>
      </c>
      <c s="180" t="str">
        <f t="shared" si="1428"/>
        <v/>
      </c>
      <c s="180" t="str">
        <f t="shared" si="1428"/>
        <v/>
      </c>
      <c r="AX1298" s="180" t="str">
        <f>IF(BC1298="","",IF(BC1298&gt;0,COUNT($AY$2:AY1298),""))</f>
        <v/>
      </c>
      <c s="180" t="str">
        <f t="shared" si="1429" ref="AY1298">IF(AND($BB$1=5,$A1298=5,$BC$1=C1298),B1298,"")</f>
        <v/>
      </c>
      <c s="180" t="str">
        <f t="shared" si="1430" ref="AZ1298:BM1313">IF(AND($BB$1=5,$A1298=5,$BC$1=$B1298),C1298,"")</f>
        <v/>
      </c>
      <c s="182" t="str">
        <f t="shared" si="1430"/>
        <v/>
      </c>
      <c s="180" t="str">
        <f t="shared" si="1430"/>
        <v/>
      </c>
      <c s="180" t="str">
        <f t="shared" si="1430"/>
        <v/>
      </c>
      <c s="180" t="str">
        <f t="shared" si="1430"/>
        <v/>
      </c>
      <c s="180" t="str">
        <f t="shared" si="1430"/>
        <v/>
      </c>
      <c s="180" t="str">
        <f t="shared" si="1430"/>
        <v/>
      </c>
      <c s="182" t="str">
        <f t="shared" si="1430"/>
        <v/>
      </c>
      <c s="180" t="str">
        <f t="shared" si="1430"/>
        <v/>
      </c>
      <c s="180" t="str">
        <f t="shared" si="1430"/>
        <v/>
      </c>
      <c s="180" t="str">
        <f t="shared" si="1430"/>
        <v/>
      </c>
      <c s="180" t="str">
        <f t="shared" si="1430"/>
        <v/>
      </c>
      <c s="180" t="str">
        <f t="shared" si="1430"/>
        <v/>
      </c>
      <c s="180" t="str">
        <f t="shared" si="1430"/>
        <v/>
      </c>
    </row>
    <row r="1299" spans="1:65" ht="15.75" customHeight="1">
      <c r="A1299" s="176" t="str">
        <f>IF('S.D.PASTE SHEET'!A1299="","",'S.D.PASTE SHEET'!A1299)</f>
        <v/>
      </c>
      <c s="176" t="str">
        <f>IF('S.D.PASTE SHEET'!B1299="","",'S.D.PASTE SHEET'!B1299)</f>
        <v/>
      </c>
      <c s="176" t="str">
        <f>IF('S.D.PASTE SHEET'!C1299="","",'S.D.PASTE SHEET'!C1299)</f>
        <v/>
      </c>
      <c s="177" t="str">
        <f>IF('S.D.PASTE SHEET'!D1299="","",'S.D.PASTE SHEET'!D1299)</f>
        <v/>
      </c>
      <c s="176" t="str">
        <f>IF('S.D.PASTE SHEET'!E1299="","",UPPER('S.D.PASTE SHEET'!E1299))</f>
        <v/>
      </c>
      <c s="176" t="str">
        <f>IF('S.D.PASTE SHEET'!F1299="","",'S.D.PASTE SHEET'!F1299)</f>
        <v/>
      </c>
      <c s="176" t="str">
        <f>IF('S.D.PASTE SHEET'!G1299="","",UPPER('S.D.PASTE SHEET'!G1299))</f>
        <v/>
      </c>
      <c s="176" t="str">
        <f>IF('S.D.PASTE SHEET'!H1299="","",UPPER('S.D.PASTE SHEET'!H1299))</f>
        <v/>
      </c>
      <c s="176" t="str">
        <f>IF('S.D.PASTE SHEET'!I1299="","",'S.D.PASTE SHEET'!I1299)</f>
        <v/>
      </c>
      <c s="177" t="str">
        <f>IF('S.D.PASTE SHEET'!J1299="","",'S.D.PASTE SHEET'!J1299)</f>
        <v/>
      </c>
      <c s="176" t="str">
        <f>IF('S.D.PASTE SHEET'!K1299="","",'S.D.PASTE SHEET'!K1299)</f>
        <v/>
      </c>
      <c s="176" t="str">
        <f>IF('S.D.PASTE SHEET'!L1299="","",'S.D.PASTE SHEET'!L1299)</f>
        <v/>
      </c>
      <c s="176" t="str">
        <f>IF('S.D.PASTE SHEET'!M1299="","",'S.D.PASTE SHEET'!M1299)</f>
        <v/>
      </c>
      <c s="176" t="str">
        <f>IF('S.D.PASTE SHEET'!N1299="","",'S.D.PASTE SHEET'!N1299)</f>
        <v/>
      </c>
      <c s="176" t="str">
        <f>IF('S.D.PASTE SHEET'!O1299="","",'S.D.PASTE SHEET'!O1299)</f>
        <v/>
      </c>
      <c s="176" t="str">
        <f>IF('S.D.PASTE SHEET'!P1299="","",'S.D.PASTE SHEET'!P1299)</f>
        <v/>
      </c>
      <c s="176" t="str">
        <f>IF('S.D.PASTE SHEET'!Q1299="","",'S.D.PASTE SHEET'!Q1299)</f>
        <v/>
      </c>
      <c s="176" t="str">
        <f>IF('S.D.PASTE SHEET'!R1299="","",'S.D.PASTE SHEET'!R1299)</f>
        <v/>
      </c>
      <c s="176" t="str">
        <f>IF('S.D.PASTE SHEET'!S1299="","",'S.D.PASTE SHEET'!S1299)</f>
        <v/>
      </c>
      <c s="176" t="str">
        <f>IF('S.D.PASTE SHEET'!T1299="","",'S.D.PASTE SHEET'!T1299)</f>
        <v/>
      </c>
      <c s="176" t="str">
        <f>IF('S.D.PASTE SHEET'!U1299="","",'S.D.PASTE SHEET'!U1299)</f>
        <v/>
      </c>
      <c s="176" t="str">
        <f>IF('S.D.PASTE SHEET'!V1299="","",'S.D.PASTE SHEET'!V1299)</f>
        <v/>
      </c>
      <c s="176" t="str">
        <f>IF('S.D.PASTE SHEET'!W1299="","",'S.D.PASTE SHEET'!W1299)</f>
        <v/>
      </c>
      <c s="176" t="str">
        <f>IF('S.D.PASTE SHEET'!X1299="","",'S.D.PASTE SHEET'!X1299)</f>
        <v/>
      </c>
      <c s="176" t="str">
        <f>IF('S.D.PASTE SHEET'!Y1299="","",'S.D.PASTE SHEET'!Y1299)</f>
        <v/>
      </c>
      <c s="176" t="str">
        <f>IF('S.D.PASTE SHEET'!Z1299="","",'S.D.PASTE SHEET'!Z1299)</f>
        <v/>
      </c>
      <c s="176" t="str">
        <f>IF('S.D.PASTE SHEET'!AA1299="","",'S.D.PASTE SHEET'!AA1299)</f>
        <v/>
      </c>
      <c s="176" t="str">
        <f>IF('S.D.PASTE SHEET'!AB1299="","",'S.D.PASTE SHEET'!AB1299)</f>
        <v/>
      </c>
      <c s="176" t="str">
        <f>IF('S.D.PASTE SHEET'!AC1299="","",'S.D.PASTE SHEET'!AC1299)</f>
        <v/>
      </c>
      <c s="176" t="str">
        <f>IF('S.D.PASTE SHEET'!AD1299="","",'S.D.PASTE SHEET'!AD1299)</f>
        <v/>
      </c>
      <c s="178"/>
      <c s="179" t="str">
        <f>IF(AK1299="","",IF(AK1299&gt;0,COUNT($AG$2:AG1299),""))</f>
        <v/>
      </c>
      <c s="180" t="str">
        <f t="shared" si="1428"/>
        <v/>
      </c>
      <c s="180" t="str">
        <f t="shared" si="1428"/>
        <v/>
      </c>
      <c s="180" t="str">
        <f t="shared" si="1428"/>
        <v/>
      </c>
      <c s="181" t="str">
        <f t="shared" si="1428"/>
        <v/>
      </c>
      <c s="180" t="str">
        <f t="shared" si="1428"/>
        <v/>
      </c>
      <c s="180" t="str">
        <f t="shared" si="1428"/>
        <v/>
      </c>
      <c s="180" t="str">
        <f t="shared" si="1428"/>
        <v/>
      </c>
      <c s="180" t="str">
        <f t="shared" si="1428"/>
        <v/>
      </c>
      <c s="180" t="str">
        <f t="shared" si="1428"/>
        <v/>
      </c>
      <c s="181" t="str">
        <f t="shared" si="1428"/>
        <v/>
      </c>
      <c s="180" t="str">
        <f t="shared" si="1428"/>
        <v/>
      </c>
      <c s="180" t="str">
        <f t="shared" si="1428"/>
        <v/>
      </c>
      <c s="180" t="str">
        <f t="shared" si="1428"/>
        <v/>
      </c>
      <c s="180" t="str">
        <f t="shared" si="1428"/>
        <v/>
      </c>
      <c s="180" t="str">
        <f t="shared" si="1428"/>
        <v/>
      </c>
      <c s="180" t="str">
        <f t="shared" si="1428"/>
        <v/>
      </c>
      <c r="AX1299" s="180" t="str">
        <f>IF(BC1299="","",IF(BC1299&gt;0,COUNT($AY$2:AY1299),""))</f>
        <v/>
      </c>
      <c s="180" t="str">
        <f t="shared" si="1431" ref="AY1299">IF(AND($BB$1=5,$A1299=5,$BC$1=C1299),B1299,"")</f>
        <v/>
      </c>
      <c s="180" t="str">
        <f t="shared" si="1430"/>
        <v/>
      </c>
      <c s="182" t="str">
        <f t="shared" si="1430"/>
        <v/>
      </c>
      <c s="180" t="str">
        <f t="shared" si="1430"/>
        <v/>
      </c>
      <c s="180" t="str">
        <f t="shared" si="1430"/>
        <v/>
      </c>
      <c s="180" t="str">
        <f t="shared" si="1430"/>
        <v/>
      </c>
      <c s="180" t="str">
        <f t="shared" si="1430"/>
        <v/>
      </c>
      <c s="180" t="str">
        <f t="shared" si="1430"/>
        <v/>
      </c>
      <c s="182" t="str">
        <f t="shared" si="1430"/>
        <v/>
      </c>
      <c s="180" t="str">
        <f t="shared" si="1430"/>
        <v/>
      </c>
      <c s="180" t="str">
        <f t="shared" si="1430"/>
        <v/>
      </c>
      <c s="180" t="str">
        <f t="shared" si="1430"/>
        <v/>
      </c>
      <c s="180" t="str">
        <f t="shared" si="1430"/>
        <v/>
      </c>
      <c s="180" t="str">
        <f t="shared" si="1430"/>
        <v/>
      </c>
      <c s="180" t="str">
        <f t="shared" si="1430"/>
        <v/>
      </c>
    </row>
    <row r="1300" spans="1:65" ht="15.75" customHeight="1">
      <c r="A1300" s="176" t="str">
        <f>IF('S.D.PASTE SHEET'!A1300="","",'S.D.PASTE SHEET'!A1300)</f>
        <v/>
      </c>
      <c s="176" t="str">
        <f>IF('S.D.PASTE SHEET'!B1300="","",'S.D.PASTE SHEET'!B1300)</f>
        <v/>
      </c>
      <c s="176" t="str">
        <f>IF('S.D.PASTE SHEET'!C1300="","",'S.D.PASTE SHEET'!C1300)</f>
        <v/>
      </c>
      <c s="177" t="str">
        <f>IF('S.D.PASTE SHEET'!D1300="","",'S.D.PASTE SHEET'!D1300)</f>
        <v/>
      </c>
      <c s="176" t="str">
        <f>IF('S.D.PASTE SHEET'!E1300="","",UPPER('S.D.PASTE SHEET'!E1300))</f>
        <v/>
      </c>
      <c s="176" t="str">
        <f>IF('S.D.PASTE SHEET'!F1300="","",'S.D.PASTE SHEET'!F1300)</f>
        <v/>
      </c>
      <c s="176" t="str">
        <f>IF('S.D.PASTE SHEET'!G1300="","",UPPER('S.D.PASTE SHEET'!G1300))</f>
        <v/>
      </c>
      <c s="176" t="str">
        <f>IF('S.D.PASTE SHEET'!H1300="","",UPPER('S.D.PASTE SHEET'!H1300))</f>
        <v/>
      </c>
      <c s="176" t="str">
        <f>IF('S.D.PASTE SHEET'!I1300="","",'S.D.PASTE SHEET'!I1300)</f>
        <v/>
      </c>
      <c s="177" t="str">
        <f>IF('S.D.PASTE SHEET'!J1300="","",'S.D.PASTE SHEET'!J1300)</f>
        <v/>
      </c>
      <c s="176" t="str">
        <f>IF('S.D.PASTE SHEET'!K1300="","",'S.D.PASTE SHEET'!K1300)</f>
        <v/>
      </c>
      <c s="176" t="str">
        <f>IF('S.D.PASTE SHEET'!L1300="","",'S.D.PASTE SHEET'!L1300)</f>
        <v/>
      </c>
      <c s="176" t="str">
        <f>IF('S.D.PASTE SHEET'!M1300="","",'S.D.PASTE SHEET'!M1300)</f>
        <v/>
      </c>
      <c s="176" t="str">
        <f>IF('S.D.PASTE SHEET'!N1300="","",'S.D.PASTE SHEET'!N1300)</f>
        <v/>
      </c>
      <c s="176" t="str">
        <f>IF('S.D.PASTE SHEET'!O1300="","",'S.D.PASTE SHEET'!O1300)</f>
        <v/>
      </c>
      <c s="176" t="str">
        <f>IF('S.D.PASTE SHEET'!P1300="","",'S.D.PASTE SHEET'!P1300)</f>
        <v/>
      </c>
      <c s="176" t="str">
        <f>IF('S.D.PASTE SHEET'!Q1300="","",'S.D.PASTE SHEET'!Q1300)</f>
        <v/>
      </c>
      <c s="176" t="str">
        <f>IF('S.D.PASTE SHEET'!R1300="","",'S.D.PASTE SHEET'!R1300)</f>
        <v/>
      </c>
      <c s="176" t="str">
        <f>IF('S.D.PASTE SHEET'!S1300="","",'S.D.PASTE SHEET'!S1300)</f>
        <v/>
      </c>
      <c s="176" t="str">
        <f>IF('S.D.PASTE SHEET'!T1300="","",'S.D.PASTE SHEET'!T1300)</f>
        <v/>
      </c>
      <c s="176" t="str">
        <f>IF('S.D.PASTE SHEET'!U1300="","",'S.D.PASTE SHEET'!U1300)</f>
        <v/>
      </c>
      <c s="176" t="str">
        <f>IF('S.D.PASTE SHEET'!V1300="","",'S.D.PASTE SHEET'!V1300)</f>
        <v/>
      </c>
      <c s="176" t="str">
        <f>IF('S.D.PASTE SHEET'!W1300="","",'S.D.PASTE SHEET'!W1300)</f>
        <v/>
      </c>
      <c s="176" t="str">
        <f>IF('S.D.PASTE SHEET'!X1300="","",'S.D.PASTE SHEET'!X1300)</f>
        <v/>
      </c>
      <c s="176" t="str">
        <f>IF('S.D.PASTE SHEET'!Y1300="","",'S.D.PASTE SHEET'!Y1300)</f>
        <v/>
      </c>
      <c s="176" t="str">
        <f>IF('S.D.PASTE SHEET'!Z1300="","",'S.D.PASTE SHEET'!Z1300)</f>
        <v/>
      </c>
      <c s="176" t="str">
        <f>IF('S.D.PASTE SHEET'!AA1300="","",'S.D.PASTE SHEET'!AA1300)</f>
        <v/>
      </c>
      <c s="176" t="str">
        <f>IF('S.D.PASTE SHEET'!AB1300="","",'S.D.PASTE SHEET'!AB1300)</f>
        <v/>
      </c>
      <c s="176" t="str">
        <f>IF('S.D.PASTE SHEET'!AC1300="","",'S.D.PASTE SHEET'!AC1300)</f>
        <v/>
      </c>
      <c s="176" t="str">
        <f>IF('S.D.PASTE SHEET'!AD1300="","",'S.D.PASTE SHEET'!AD1300)</f>
        <v/>
      </c>
      <c s="178"/>
      <c s="179" t="str">
        <f>IF(AK1300="","",IF(AK1300&gt;0,COUNT($AG$2:AG1300),""))</f>
        <v/>
      </c>
      <c s="180" t="str">
        <f t="shared" si="1428"/>
        <v/>
      </c>
      <c s="180" t="str">
        <f t="shared" si="1428"/>
        <v/>
      </c>
      <c s="180" t="str">
        <f t="shared" si="1428"/>
        <v/>
      </c>
      <c s="181" t="str">
        <f t="shared" si="1428"/>
        <v/>
      </c>
      <c s="180" t="str">
        <f t="shared" si="1428"/>
        <v/>
      </c>
      <c s="180" t="str">
        <f t="shared" si="1428"/>
        <v/>
      </c>
      <c s="180" t="str">
        <f t="shared" si="1428"/>
        <v/>
      </c>
      <c s="180" t="str">
        <f t="shared" si="1428"/>
        <v/>
      </c>
      <c s="180" t="str">
        <f t="shared" si="1428"/>
        <v/>
      </c>
      <c s="181" t="str">
        <f t="shared" si="1428"/>
        <v/>
      </c>
      <c s="180" t="str">
        <f t="shared" si="1428"/>
        <v/>
      </c>
      <c s="180" t="str">
        <f t="shared" si="1428"/>
        <v/>
      </c>
      <c s="180" t="str">
        <f t="shared" si="1428"/>
        <v/>
      </c>
      <c s="180" t="str">
        <f t="shared" si="1428"/>
        <v/>
      </c>
      <c s="180" t="str">
        <f t="shared" si="1428"/>
        <v/>
      </c>
      <c s="180" t="str">
        <f t="shared" si="1428"/>
        <v/>
      </c>
      <c r="AX1300" s="180" t="str">
        <f>IF(BC1300="","",IF(BC1300&gt;0,COUNT($AY$2:AY1300),""))</f>
        <v/>
      </c>
      <c s="180" t="str">
        <f t="shared" si="1432" ref="AY1300">IF(AND($BB$1=5,$A1300=5,$BC$1=C1300),B1300,"")</f>
        <v/>
      </c>
      <c s="180" t="str">
        <f t="shared" si="1430"/>
        <v/>
      </c>
      <c s="182" t="str">
        <f t="shared" si="1430"/>
        <v/>
      </c>
      <c s="180" t="str">
        <f t="shared" si="1430"/>
        <v/>
      </c>
      <c s="180" t="str">
        <f t="shared" si="1430"/>
        <v/>
      </c>
      <c s="180" t="str">
        <f t="shared" si="1430"/>
        <v/>
      </c>
      <c s="180" t="str">
        <f t="shared" si="1430"/>
        <v/>
      </c>
      <c s="180" t="str">
        <f t="shared" si="1430"/>
        <v/>
      </c>
      <c s="182" t="str">
        <f t="shared" si="1430"/>
        <v/>
      </c>
      <c s="180" t="str">
        <f t="shared" si="1430"/>
        <v/>
      </c>
      <c s="180" t="str">
        <f t="shared" si="1430"/>
        <v/>
      </c>
      <c s="180" t="str">
        <f t="shared" si="1430"/>
        <v/>
      </c>
      <c s="180" t="str">
        <f t="shared" si="1430"/>
        <v/>
      </c>
      <c s="180" t="str">
        <f t="shared" si="1430"/>
        <v/>
      </c>
      <c s="180" t="str">
        <f t="shared" si="1430"/>
        <v/>
      </c>
    </row>
    <row r="1301" spans="1:65" ht="15.75" customHeight="1">
      <c r="A1301" s="176" t="str">
        <f>IF('S.D.PASTE SHEET'!A1301="","",'S.D.PASTE SHEET'!A1301)</f>
        <v/>
      </c>
      <c s="176" t="str">
        <f>IF('S.D.PASTE SHEET'!B1301="","",'S.D.PASTE SHEET'!B1301)</f>
        <v/>
      </c>
      <c s="176" t="str">
        <f>IF('S.D.PASTE SHEET'!C1301="","",'S.D.PASTE SHEET'!C1301)</f>
        <v/>
      </c>
      <c s="177" t="str">
        <f>IF('S.D.PASTE SHEET'!D1301="","",'S.D.PASTE SHEET'!D1301)</f>
        <v/>
      </c>
      <c s="176" t="str">
        <f>IF('S.D.PASTE SHEET'!E1301="","",UPPER('S.D.PASTE SHEET'!E1301))</f>
        <v/>
      </c>
      <c s="176" t="str">
        <f>IF('S.D.PASTE SHEET'!F1301="","",'S.D.PASTE SHEET'!F1301)</f>
        <v/>
      </c>
      <c s="176" t="str">
        <f>IF('S.D.PASTE SHEET'!G1301="","",UPPER('S.D.PASTE SHEET'!G1301))</f>
        <v/>
      </c>
      <c s="176" t="str">
        <f>IF('S.D.PASTE SHEET'!H1301="","",UPPER('S.D.PASTE SHEET'!H1301))</f>
        <v/>
      </c>
      <c s="176" t="str">
        <f>IF('S.D.PASTE SHEET'!I1301="","",'S.D.PASTE SHEET'!I1301)</f>
        <v/>
      </c>
      <c s="177" t="str">
        <f>IF('S.D.PASTE SHEET'!J1301="","",'S.D.PASTE SHEET'!J1301)</f>
        <v/>
      </c>
      <c s="176" t="str">
        <f>IF('S.D.PASTE SHEET'!K1301="","",'S.D.PASTE SHEET'!K1301)</f>
        <v/>
      </c>
      <c s="176" t="str">
        <f>IF('S.D.PASTE SHEET'!L1301="","",'S.D.PASTE SHEET'!L1301)</f>
        <v/>
      </c>
      <c s="176" t="str">
        <f>IF('S.D.PASTE SHEET'!M1301="","",'S.D.PASTE SHEET'!M1301)</f>
        <v/>
      </c>
      <c s="176" t="str">
        <f>IF('S.D.PASTE SHEET'!N1301="","",'S.D.PASTE SHEET'!N1301)</f>
        <v/>
      </c>
      <c s="176" t="str">
        <f>IF('S.D.PASTE SHEET'!O1301="","",'S.D.PASTE SHEET'!O1301)</f>
        <v/>
      </c>
      <c s="176" t="str">
        <f>IF('S.D.PASTE SHEET'!P1301="","",'S.D.PASTE SHEET'!P1301)</f>
        <v/>
      </c>
      <c s="176" t="str">
        <f>IF('S.D.PASTE SHEET'!Q1301="","",'S.D.PASTE SHEET'!Q1301)</f>
        <v/>
      </c>
      <c s="176" t="str">
        <f>IF('S.D.PASTE SHEET'!R1301="","",'S.D.PASTE SHEET'!R1301)</f>
        <v/>
      </c>
      <c s="176" t="str">
        <f>IF('S.D.PASTE SHEET'!S1301="","",'S.D.PASTE SHEET'!S1301)</f>
        <v/>
      </c>
      <c s="176" t="str">
        <f>IF('S.D.PASTE SHEET'!T1301="","",'S.D.PASTE SHEET'!T1301)</f>
        <v/>
      </c>
      <c s="176" t="str">
        <f>IF('S.D.PASTE SHEET'!U1301="","",'S.D.PASTE SHEET'!U1301)</f>
        <v/>
      </c>
      <c s="176" t="str">
        <f>IF('S.D.PASTE SHEET'!V1301="","",'S.D.PASTE SHEET'!V1301)</f>
        <v/>
      </c>
      <c s="176" t="str">
        <f>IF('S.D.PASTE SHEET'!W1301="","",'S.D.PASTE SHEET'!W1301)</f>
        <v/>
      </c>
      <c s="176" t="str">
        <f>IF('S.D.PASTE SHEET'!X1301="","",'S.D.PASTE SHEET'!X1301)</f>
        <v/>
      </c>
      <c s="176" t="str">
        <f>IF('S.D.PASTE SHEET'!Y1301="","",'S.D.PASTE SHEET'!Y1301)</f>
        <v/>
      </c>
      <c s="176" t="str">
        <f>IF('S.D.PASTE SHEET'!Z1301="","",'S.D.PASTE SHEET'!Z1301)</f>
        <v/>
      </c>
      <c s="176" t="str">
        <f>IF('S.D.PASTE SHEET'!AA1301="","",'S.D.PASTE SHEET'!AA1301)</f>
        <v/>
      </c>
      <c s="176" t="str">
        <f>IF('S.D.PASTE SHEET'!AB1301="","",'S.D.PASTE SHEET'!AB1301)</f>
        <v/>
      </c>
      <c s="176" t="str">
        <f>IF('S.D.PASTE SHEET'!AC1301="","",'S.D.PASTE SHEET'!AC1301)</f>
        <v/>
      </c>
      <c s="176" t="str">
        <f>IF('S.D.PASTE SHEET'!AD1301="","",'S.D.PASTE SHEET'!AD1301)</f>
        <v/>
      </c>
      <c s="178"/>
      <c s="179" t="str">
        <f>IF(AK1301="","",IF(AK1301&gt;0,COUNT($AG$2:AG1301),""))</f>
        <v/>
      </c>
      <c s="180" t="str">
        <f t="shared" si="1428"/>
        <v/>
      </c>
      <c s="180" t="str">
        <f t="shared" si="1428"/>
        <v/>
      </c>
      <c s="180" t="str">
        <f t="shared" si="1428"/>
        <v/>
      </c>
      <c s="181" t="str">
        <f t="shared" si="1428"/>
        <v/>
      </c>
      <c s="180" t="str">
        <f t="shared" si="1428"/>
        <v/>
      </c>
      <c s="180" t="str">
        <f t="shared" si="1428"/>
        <v/>
      </c>
      <c s="180" t="str">
        <f t="shared" si="1428"/>
        <v/>
      </c>
      <c s="180" t="str">
        <f t="shared" si="1428"/>
        <v/>
      </c>
      <c s="180" t="str">
        <f t="shared" si="1428"/>
        <v/>
      </c>
      <c s="181" t="str">
        <f t="shared" si="1428"/>
        <v/>
      </c>
      <c s="180" t="str">
        <f t="shared" si="1428"/>
        <v/>
      </c>
      <c s="180" t="str">
        <f t="shared" si="1428"/>
        <v/>
      </c>
      <c s="180" t="str">
        <f t="shared" si="1428"/>
        <v/>
      </c>
      <c s="180" t="str">
        <f t="shared" si="1428"/>
        <v/>
      </c>
      <c s="180" t="str">
        <f t="shared" si="1428"/>
        <v/>
      </c>
      <c s="180" t="str">
        <f t="shared" si="1428"/>
        <v/>
      </c>
      <c r="AX1301" s="180" t="str">
        <f>IF(BC1301="","",IF(BC1301&gt;0,COUNT($AY$2:AY1301),""))</f>
        <v/>
      </c>
      <c s="180" t="str">
        <f t="shared" si="1433" ref="AY1301">IF(AND($BB$1=5,$A1301=5,$BC$1=C1301),B1301,"")</f>
        <v/>
      </c>
      <c s="180" t="str">
        <f t="shared" si="1430"/>
        <v/>
      </c>
      <c s="182" t="str">
        <f t="shared" si="1430"/>
        <v/>
      </c>
      <c s="180" t="str">
        <f t="shared" si="1430"/>
        <v/>
      </c>
      <c s="180" t="str">
        <f t="shared" si="1430"/>
        <v/>
      </c>
      <c s="180" t="str">
        <f t="shared" si="1430"/>
        <v/>
      </c>
      <c s="180" t="str">
        <f t="shared" si="1430"/>
        <v/>
      </c>
      <c s="180" t="str">
        <f t="shared" si="1430"/>
        <v/>
      </c>
      <c s="182" t="str">
        <f t="shared" si="1430"/>
        <v/>
      </c>
      <c s="180" t="str">
        <f t="shared" si="1430"/>
        <v/>
      </c>
      <c s="180" t="str">
        <f t="shared" si="1430"/>
        <v/>
      </c>
      <c s="180" t="str">
        <f t="shared" si="1430"/>
        <v/>
      </c>
      <c s="180" t="str">
        <f t="shared" si="1430"/>
        <v/>
      </c>
      <c s="180" t="str">
        <f t="shared" si="1430"/>
        <v/>
      </c>
      <c s="180" t="str">
        <f t="shared" si="1430"/>
        <v/>
      </c>
    </row>
    <row r="1302" spans="1:65" ht="15.75" customHeight="1">
      <c r="A1302" s="176" t="str">
        <f>IF('S.D.PASTE SHEET'!A1302="","",'S.D.PASTE SHEET'!A1302)</f>
        <v/>
      </c>
      <c s="176" t="str">
        <f>IF('S.D.PASTE SHEET'!B1302="","",'S.D.PASTE SHEET'!B1302)</f>
        <v/>
      </c>
      <c s="176" t="str">
        <f>IF('S.D.PASTE SHEET'!C1302="","",'S.D.PASTE SHEET'!C1302)</f>
        <v/>
      </c>
      <c s="177" t="str">
        <f>IF('S.D.PASTE SHEET'!D1302="","",'S.D.PASTE SHEET'!D1302)</f>
        <v/>
      </c>
      <c s="176" t="str">
        <f>IF('S.D.PASTE SHEET'!E1302="","",UPPER('S.D.PASTE SHEET'!E1302))</f>
        <v/>
      </c>
      <c s="176" t="str">
        <f>IF('S.D.PASTE SHEET'!F1302="","",'S.D.PASTE SHEET'!F1302)</f>
        <v/>
      </c>
      <c s="176" t="str">
        <f>IF('S.D.PASTE SHEET'!G1302="","",UPPER('S.D.PASTE SHEET'!G1302))</f>
        <v/>
      </c>
      <c s="176" t="str">
        <f>IF('S.D.PASTE SHEET'!H1302="","",UPPER('S.D.PASTE SHEET'!H1302))</f>
        <v/>
      </c>
      <c s="176" t="str">
        <f>IF('S.D.PASTE SHEET'!I1302="","",'S.D.PASTE SHEET'!I1302)</f>
        <v/>
      </c>
      <c s="177" t="str">
        <f>IF('S.D.PASTE SHEET'!J1302="","",'S.D.PASTE SHEET'!J1302)</f>
        <v/>
      </c>
      <c s="176" t="str">
        <f>IF('S.D.PASTE SHEET'!K1302="","",'S.D.PASTE SHEET'!K1302)</f>
        <v/>
      </c>
      <c s="176" t="str">
        <f>IF('S.D.PASTE SHEET'!L1302="","",'S.D.PASTE SHEET'!L1302)</f>
        <v/>
      </c>
      <c s="176" t="str">
        <f>IF('S.D.PASTE SHEET'!M1302="","",'S.D.PASTE SHEET'!M1302)</f>
        <v/>
      </c>
      <c s="176" t="str">
        <f>IF('S.D.PASTE SHEET'!N1302="","",'S.D.PASTE SHEET'!N1302)</f>
        <v/>
      </c>
      <c s="176" t="str">
        <f>IF('S.D.PASTE SHEET'!O1302="","",'S.D.PASTE SHEET'!O1302)</f>
        <v/>
      </c>
      <c s="176" t="str">
        <f>IF('S.D.PASTE SHEET'!P1302="","",'S.D.PASTE SHEET'!P1302)</f>
        <v/>
      </c>
      <c s="176" t="str">
        <f>IF('S.D.PASTE SHEET'!Q1302="","",'S.D.PASTE SHEET'!Q1302)</f>
        <v/>
      </c>
      <c s="176" t="str">
        <f>IF('S.D.PASTE SHEET'!R1302="","",'S.D.PASTE SHEET'!R1302)</f>
        <v/>
      </c>
      <c s="176" t="str">
        <f>IF('S.D.PASTE SHEET'!S1302="","",'S.D.PASTE SHEET'!S1302)</f>
        <v/>
      </c>
      <c s="176" t="str">
        <f>IF('S.D.PASTE SHEET'!T1302="","",'S.D.PASTE SHEET'!T1302)</f>
        <v/>
      </c>
      <c s="176" t="str">
        <f>IF('S.D.PASTE SHEET'!U1302="","",'S.D.PASTE SHEET'!U1302)</f>
        <v/>
      </c>
      <c s="176" t="str">
        <f>IF('S.D.PASTE SHEET'!V1302="","",'S.D.PASTE SHEET'!V1302)</f>
        <v/>
      </c>
      <c s="176" t="str">
        <f>IF('S.D.PASTE SHEET'!W1302="","",'S.D.PASTE SHEET'!W1302)</f>
        <v/>
      </c>
      <c s="176" t="str">
        <f>IF('S.D.PASTE SHEET'!X1302="","",'S.D.PASTE SHEET'!X1302)</f>
        <v/>
      </c>
      <c s="176" t="str">
        <f>IF('S.D.PASTE SHEET'!Y1302="","",'S.D.PASTE SHEET'!Y1302)</f>
        <v/>
      </c>
      <c s="176" t="str">
        <f>IF('S.D.PASTE SHEET'!Z1302="","",'S.D.PASTE SHEET'!Z1302)</f>
        <v/>
      </c>
      <c s="176" t="str">
        <f>IF('S.D.PASTE SHEET'!AA1302="","",'S.D.PASTE SHEET'!AA1302)</f>
        <v/>
      </c>
      <c s="176" t="str">
        <f>IF('S.D.PASTE SHEET'!AB1302="","",'S.D.PASTE SHEET'!AB1302)</f>
        <v/>
      </c>
      <c s="176" t="str">
        <f>IF('S.D.PASTE SHEET'!AC1302="","",'S.D.PASTE SHEET'!AC1302)</f>
        <v/>
      </c>
      <c s="176" t="str">
        <f>IF('S.D.PASTE SHEET'!AD1302="","",'S.D.PASTE SHEET'!AD1302)</f>
        <v/>
      </c>
      <c s="178"/>
      <c s="179" t="str">
        <f>IF(AK1302="","",IF(AK1302&gt;0,COUNT($AG$2:AG1302),""))</f>
        <v/>
      </c>
      <c s="180" t="str">
        <f t="shared" si="1428"/>
        <v/>
      </c>
      <c s="180" t="str">
        <f t="shared" si="1428"/>
        <v/>
      </c>
      <c s="180" t="str">
        <f t="shared" si="1428"/>
        <v/>
      </c>
      <c s="181" t="str">
        <f t="shared" si="1428"/>
        <v/>
      </c>
      <c s="180" t="str">
        <f t="shared" si="1428"/>
        <v/>
      </c>
      <c s="180" t="str">
        <f t="shared" si="1428"/>
        <v/>
      </c>
      <c s="180" t="str">
        <f t="shared" si="1428"/>
        <v/>
      </c>
      <c s="180" t="str">
        <f t="shared" si="1428"/>
        <v/>
      </c>
      <c s="180" t="str">
        <f t="shared" si="1428"/>
        <v/>
      </c>
      <c s="181" t="str">
        <f t="shared" si="1428"/>
        <v/>
      </c>
      <c s="180" t="str">
        <f t="shared" si="1428"/>
        <v/>
      </c>
      <c s="180" t="str">
        <f t="shared" si="1428"/>
        <v/>
      </c>
      <c s="180" t="str">
        <f t="shared" si="1428"/>
        <v/>
      </c>
      <c s="180" t="str">
        <f t="shared" si="1428"/>
        <v/>
      </c>
      <c s="180" t="str">
        <f t="shared" si="1428"/>
        <v/>
      </c>
      <c s="180" t="str">
        <f t="shared" si="1428"/>
        <v/>
      </c>
      <c r="AX1302" s="180" t="str">
        <f>IF(BC1302="","",IF(BC1302&gt;0,COUNT($AY$2:AY1302),""))</f>
        <v/>
      </c>
      <c s="180" t="str">
        <f t="shared" si="1434" ref="AY1302">IF(AND($BB$1=5,$A1302=5,$BC$1=C1302),B1302,"")</f>
        <v/>
      </c>
      <c s="180" t="str">
        <f t="shared" si="1430"/>
        <v/>
      </c>
      <c s="182" t="str">
        <f t="shared" si="1430"/>
        <v/>
      </c>
      <c s="180" t="str">
        <f t="shared" si="1430"/>
        <v/>
      </c>
      <c s="180" t="str">
        <f t="shared" si="1430"/>
        <v/>
      </c>
      <c s="180" t="str">
        <f t="shared" si="1430"/>
        <v/>
      </c>
      <c s="180" t="str">
        <f t="shared" si="1430"/>
        <v/>
      </c>
      <c s="180" t="str">
        <f t="shared" si="1430"/>
        <v/>
      </c>
      <c s="182" t="str">
        <f t="shared" si="1430"/>
        <v/>
      </c>
      <c s="180" t="str">
        <f t="shared" si="1430"/>
        <v/>
      </c>
      <c s="180" t="str">
        <f t="shared" si="1430"/>
        <v/>
      </c>
      <c s="180" t="str">
        <f t="shared" si="1430"/>
        <v/>
      </c>
      <c s="180" t="str">
        <f t="shared" si="1430"/>
        <v/>
      </c>
      <c s="180" t="str">
        <f t="shared" si="1430"/>
        <v/>
      </c>
      <c s="180" t="str">
        <f t="shared" si="1430"/>
        <v/>
      </c>
    </row>
    <row r="1303" spans="1:65" ht="15.75" customHeight="1">
      <c r="A1303" s="176" t="str">
        <f>IF('S.D.PASTE SHEET'!A1303="","",'S.D.PASTE SHEET'!A1303)</f>
        <v/>
      </c>
      <c s="176" t="str">
        <f>IF('S.D.PASTE SHEET'!B1303="","",'S.D.PASTE SHEET'!B1303)</f>
        <v/>
      </c>
      <c s="176" t="str">
        <f>IF('S.D.PASTE SHEET'!C1303="","",'S.D.PASTE SHEET'!C1303)</f>
        <v/>
      </c>
      <c s="177" t="str">
        <f>IF('S.D.PASTE SHEET'!D1303="","",'S.D.PASTE SHEET'!D1303)</f>
        <v/>
      </c>
      <c s="176" t="str">
        <f>IF('S.D.PASTE SHEET'!E1303="","",UPPER('S.D.PASTE SHEET'!E1303))</f>
        <v/>
      </c>
      <c s="176" t="str">
        <f>IF('S.D.PASTE SHEET'!F1303="","",'S.D.PASTE SHEET'!F1303)</f>
        <v/>
      </c>
      <c s="176" t="str">
        <f>IF('S.D.PASTE SHEET'!G1303="","",UPPER('S.D.PASTE SHEET'!G1303))</f>
        <v/>
      </c>
      <c s="176" t="str">
        <f>IF('S.D.PASTE SHEET'!H1303="","",UPPER('S.D.PASTE SHEET'!H1303))</f>
        <v/>
      </c>
      <c s="176" t="str">
        <f>IF('S.D.PASTE SHEET'!I1303="","",'S.D.PASTE SHEET'!I1303)</f>
        <v/>
      </c>
      <c s="177" t="str">
        <f>IF('S.D.PASTE SHEET'!J1303="","",'S.D.PASTE SHEET'!J1303)</f>
        <v/>
      </c>
      <c s="176" t="str">
        <f>IF('S.D.PASTE SHEET'!K1303="","",'S.D.PASTE SHEET'!K1303)</f>
        <v/>
      </c>
      <c s="176" t="str">
        <f>IF('S.D.PASTE SHEET'!L1303="","",'S.D.PASTE SHEET'!L1303)</f>
        <v/>
      </c>
      <c s="176" t="str">
        <f>IF('S.D.PASTE SHEET'!M1303="","",'S.D.PASTE SHEET'!M1303)</f>
        <v/>
      </c>
      <c s="176" t="str">
        <f>IF('S.D.PASTE SHEET'!N1303="","",'S.D.PASTE SHEET'!N1303)</f>
        <v/>
      </c>
      <c s="176" t="str">
        <f>IF('S.D.PASTE SHEET'!O1303="","",'S.D.PASTE SHEET'!O1303)</f>
        <v/>
      </c>
      <c s="176" t="str">
        <f>IF('S.D.PASTE SHEET'!P1303="","",'S.D.PASTE SHEET'!P1303)</f>
        <v/>
      </c>
      <c s="176" t="str">
        <f>IF('S.D.PASTE SHEET'!Q1303="","",'S.D.PASTE SHEET'!Q1303)</f>
        <v/>
      </c>
      <c s="176" t="str">
        <f>IF('S.D.PASTE SHEET'!R1303="","",'S.D.PASTE SHEET'!R1303)</f>
        <v/>
      </c>
      <c s="176" t="str">
        <f>IF('S.D.PASTE SHEET'!S1303="","",'S.D.PASTE SHEET'!S1303)</f>
        <v/>
      </c>
      <c s="176" t="str">
        <f>IF('S.D.PASTE SHEET'!T1303="","",'S.D.PASTE SHEET'!T1303)</f>
        <v/>
      </c>
      <c s="176" t="str">
        <f>IF('S.D.PASTE SHEET'!U1303="","",'S.D.PASTE SHEET'!U1303)</f>
        <v/>
      </c>
      <c s="176" t="str">
        <f>IF('S.D.PASTE SHEET'!V1303="","",'S.D.PASTE SHEET'!V1303)</f>
        <v/>
      </c>
      <c s="176" t="str">
        <f>IF('S.D.PASTE SHEET'!W1303="","",'S.D.PASTE SHEET'!W1303)</f>
        <v/>
      </c>
      <c s="176" t="str">
        <f>IF('S.D.PASTE SHEET'!X1303="","",'S.D.PASTE SHEET'!X1303)</f>
        <v/>
      </c>
      <c s="176" t="str">
        <f>IF('S.D.PASTE SHEET'!Y1303="","",'S.D.PASTE SHEET'!Y1303)</f>
        <v/>
      </c>
      <c s="176" t="str">
        <f>IF('S.D.PASTE SHEET'!Z1303="","",'S.D.PASTE SHEET'!Z1303)</f>
        <v/>
      </c>
      <c s="176" t="str">
        <f>IF('S.D.PASTE SHEET'!AA1303="","",'S.D.PASTE SHEET'!AA1303)</f>
        <v/>
      </c>
      <c s="176" t="str">
        <f>IF('S.D.PASTE SHEET'!AB1303="","",'S.D.PASTE SHEET'!AB1303)</f>
        <v/>
      </c>
      <c s="176" t="str">
        <f>IF('S.D.PASTE SHEET'!AC1303="","",'S.D.PASTE SHEET'!AC1303)</f>
        <v/>
      </c>
      <c s="176" t="str">
        <f>IF('S.D.PASTE SHEET'!AD1303="","",'S.D.PASTE SHEET'!AD1303)</f>
        <v/>
      </c>
      <c s="178"/>
      <c s="179" t="str">
        <f>IF(AK1303="","",IF(AK1303&gt;0,COUNT($AG$2:AG1303),""))</f>
        <v/>
      </c>
      <c s="180" t="str">
        <f t="shared" si="1428"/>
        <v/>
      </c>
      <c s="180" t="str">
        <f t="shared" si="1428"/>
        <v/>
      </c>
      <c s="180" t="str">
        <f t="shared" si="1428"/>
        <v/>
      </c>
      <c s="181" t="str">
        <f t="shared" si="1428"/>
        <v/>
      </c>
      <c s="180" t="str">
        <f t="shared" si="1428"/>
        <v/>
      </c>
      <c s="180" t="str">
        <f t="shared" si="1428"/>
        <v/>
      </c>
      <c s="180" t="str">
        <f t="shared" si="1428"/>
        <v/>
      </c>
      <c s="180" t="str">
        <f t="shared" si="1428"/>
        <v/>
      </c>
      <c s="180" t="str">
        <f t="shared" si="1428"/>
        <v/>
      </c>
      <c s="181" t="str">
        <f t="shared" si="1428"/>
        <v/>
      </c>
      <c s="180" t="str">
        <f t="shared" si="1428"/>
        <v/>
      </c>
      <c s="180" t="str">
        <f t="shared" si="1428"/>
        <v/>
      </c>
      <c s="180" t="str">
        <f t="shared" si="1428"/>
        <v/>
      </c>
      <c s="180" t="str">
        <f t="shared" si="1428"/>
        <v/>
      </c>
      <c s="180" t="str">
        <f t="shared" si="1428"/>
        <v/>
      </c>
      <c s="180" t="str">
        <f t="shared" si="1428"/>
        <v/>
      </c>
      <c r="AX1303" s="180" t="str">
        <f>IF(BC1303="","",IF(BC1303&gt;0,COUNT($AY$2:AY1303),""))</f>
        <v/>
      </c>
      <c s="180" t="str">
        <f t="shared" si="1435" ref="AY1303">IF(AND($BB$1=5,$A1303=5,$BC$1=C1303),B1303,"")</f>
        <v/>
      </c>
      <c s="180" t="str">
        <f t="shared" si="1430"/>
        <v/>
      </c>
      <c s="182" t="str">
        <f t="shared" si="1430"/>
        <v/>
      </c>
      <c s="180" t="str">
        <f t="shared" si="1430"/>
        <v/>
      </c>
      <c s="180" t="str">
        <f t="shared" si="1430"/>
        <v/>
      </c>
      <c s="180" t="str">
        <f t="shared" si="1430"/>
        <v/>
      </c>
      <c s="180" t="str">
        <f t="shared" si="1430"/>
        <v/>
      </c>
      <c s="180" t="str">
        <f t="shared" si="1430"/>
        <v/>
      </c>
      <c s="182" t="str">
        <f t="shared" si="1430"/>
        <v/>
      </c>
      <c s="180" t="str">
        <f t="shared" si="1430"/>
        <v/>
      </c>
      <c s="180" t="str">
        <f t="shared" si="1430"/>
        <v/>
      </c>
      <c s="180" t="str">
        <f t="shared" si="1430"/>
        <v/>
      </c>
      <c s="180" t="str">
        <f t="shared" si="1430"/>
        <v/>
      </c>
      <c s="180" t="str">
        <f t="shared" si="1430"/>
        <v/>
      </c>
      <c s="180" t="str">
        <f t="shared" si="1430"/>
        <v/>
      </c>
    </row>
    <row r="1304" spans="1:65" ht="15.75" customHeight="1">
      <c r="A1304" s="176" t="str">
        <f>IF('S.D.PASTE SHEET'!A1304="","",'S.D.PASTE SHEET'!A1304)</f>
        <v/>
      </c>
      <c s="176" t="str">
        <f>IF('S.D.PASTE SHEET'!B1304="","",'S.D.PASTE SHEET'!B1304)</f>
        <v/>
      </c>
      <c s="176" t="str">
        <f>IF('S.D.PASTE SHEET'!C1304="","",'S.D.PASTE SHEET'!C1304)</f>
        <v/>
      </c>
      <c s="177" t="str">
        <f>IF('S.D.PASTE SHEET'!D1304="","",'S.D.PASTE SHEET'!D1304)</f>
        <v/>
      </c>
      <c s="176" t="str">
        <f>IF('S.D.PASTE SHEET'!E1304="","",UPPER('S.D.PASTE SHEET'!E1304))</f>
        <v/>
      </c>
      <c s="176" t="str">
        <f>IF('S.D.PASTE SHEET'!F1304="","",'S.D.PASTE SHEET'!F1304)</f>
        <v/>
      </c>
      <c s="176" t="str">
        <f>IF('S.D.PASTE SHEET'!G1304="","",UPPER('S.D.PASTE SHEET'!G1304))</f>
        <v/>
      </c>
      <c s="176" t="str">
        <f>IF('S.D.PASTE SHEET'!H1304="","",UPPER('S.D.PASTE SHEET'!H1304))</f>
        <v/>
      </c>
      <c s="176" t="str">
        <f>IF('S.D.PASTE SHEET'!I1304="","",'S.D.PASTE SHEET'!I1304)</f>
        <v/>
      </c>
      <c s="177" t="str">
        <f>IF('S.D.PASTE SHEET'!J1304="","",'S.D.PASTE SHEET'!J1304)</f>
        <v/>
      </c>
      <c s="176" t="str">
        <f>IF('S.D.PASTE SHEET'!K1304="","",'S.D.PASTE SHEET'!K1304)</f>
        <v/>
      </c>
      <c s="176" t="str">
        <f>IF('S.D.PASTE SHEET'!L1304="","",'S.D.PASTE SHEET'!L1304)</f>
        <v/>
      </c>
      <c s="176" t="str">
        <f>IF('S.D.PASTE SHEET'!M1304="","",'S.D.PASTE SHEET'!M1304)</f>
        <v/>
      </c>
      <c s="176" t="str">
        <f>IF('S.D.PASTE SHEET'!N1304="","",'S.D.PASTE SHEET'!N1304)</f>
        <v/>
      </c>
      <c s="176" t="str">
        <f>IF('S.D.PASTE SHEET'!O1304="","",'S.D.PASTE SHEET'!O1304)</f>
        <v/>
      </c>
      <c s="176" t="str">
        <f>IF('S.D.PASTE SHEET'!P1304="","",'S.D.PASTE SHEET'!P1304)</f>
        <v/>
      </c>
      <c s="176" t="str">
        <f>IF('S.D.PASTE SHEET'!Q1304="","",'S.D.PASTE SHEET'!Q1304)</f>
        <v/>
      </c>
      <c s="176" t="str">
        <f>IF('S.D.PASTE SHEET'!R1304="","",'S.D.PASTE SHEET'!R1304)</f>
        <v/>
      </c>
      <c s="176" t="str">
        <f>IF('S.D.PASTE SHEET'!S1304="","",'S.D.PASTE SHEET'!S1304)</f>
        <v/>
      </c>
      <c s="176" t="str">
        <f>IF('S.D.PASTE SHEET'!T1304="","",'S.D.PASTE SHEET'!T1304)</f>
        <v/>
      </c>
      <c s="176" t="str">
        <f>IF('S.D.PASTE SHEET'!U1304="","",'S.D.PASTE SHEET'!U1304)</f>
        <v/>
      </c>
      <c s="176" t="str">
        <f>IF('S.D.PASTE SHEET'!V1304="","",'S.D.PASTE SHEET'!V1304)</f>
        <v/>
      </c>
      <c s="176" t="str">
        <f>IF('S.D.PASTE SHEET'!W1304="","",'S.D.PASTE SHEET'!W1304)</f>
        <v/>
      </c>
      <c s="176" t="str">
        <f>IF('S.D.PASTE SHEET'!X1304="","",'S.D.PASTE SHEET'!X1304)</f>
        <v/>
      </c>
      <c s="176" t="str">
        <f>IF('S.D.PASTE SHEET'!Y1304="","",'S.D.PASTE SHEET'!Y1304)</f>
        <v/>
      </c>
      <c s="176" t="str">
        <f>IF('S.D.PASTE SHEET'!Z1304="","",'S.D.PASTE SHEET'!Z1304)</f>
        <v/>
      </c>
      <c s="176" t="str">
        <f>IF('S.D.PASTE SHEET'!AA1304="","",'S.D.PASTE SHEET'!AA1304)</f>
        <v/>
      </c>
      <c s="176" t="str">
        <f>IF('S.D.PASTE SHEET'!AB1304="","",'S.D.PASTE SHEET'!AB1304)</f>
        <v/>
      </c>
      <c s="176" t="str">
        <f>IF('S.D.PASTE SHEET'!AC1304="","",'S.D.PASTE SHEET'!AC1304)</f>
        <v/>
      </c>
      <c s="176" t="str">
        <f>IF('S.D.PASTE SHEET'!AD1304="","",'S.D.PASTE SHEET'!AD1304)</f>
        <v/>
      </c>
      <c s="178"/>
      <c s="179" t="str">
        <f>IF(AK1304="","",IF(AK1304&gt;0,COUNT($AG$2:AG1304),""))</f>
        <v/>
      </c>
      <c s="180" t="str">
        <f t="shared" si="1428"/>
        <v/>
      </c>
      <c s="180" t="str">
        <f t="shared" si="1428"/>
        <v/>
      </c>
      <c s="180" t="str">
        <f t="shared" si="1428"/>
        <v/>
      </c>
      <c s="181" t="str">
        <f t="shared" si="1428"/>
        <v/>
      </c>
      <c s="180" t="str">
        <f t="shared" si="1428"/>
        <v/>
      </c>
      <c s="180" t="str">
        <f t="shared" si="1428"/>
        <v/>
      </c>
      <c s="180" t="str">
        <f t="shared" si="1428"/>
        <v/>
      </c>
      <c s="180" t="str">
        <f t="shared" si="1428"/>
        <v/>
      </c>
      <c s="180" t="str">
        <f t="shared" si="1428"/>
        <v/>
      </c>
      <c s="181" t="str">
        <f t="shared" si="1428"/>
        <v/>
      </c>
      <c s="180" t="str">
        <f t="shared" si="1428"/>
        <v/>
      </c>
      <c s="180" t="str">
        <f t="shared" si="1428"/>
        <v/>
      </c>
      <c s="180" t="str">
        <f t="shared" si="1428"/>
        <v/>
      </c>
      <c s="180" t="str">
        <f t="shared" si="1428"/>
        <v/>
      </c>
      <c s="180" t="str">
        <f t="shared" si="1428"/>
        <v/>
      </c>
      <c s="180" t="str">
        <f t="shared" si="1428"/>
        <v/>
      </c>
      <c r="AX1304" s="180" t="str">
        <f>IF(BC1304="","",IF(BC1304&gt;0,COUNT($AY$2:AY1304),""))</f>
        <v/>
      </c>
      <c s="180" t="str">
        <f t="shared" si="1436" ref="AY1304">IF(AND($BB$1=5,$A1304=5,$BC$1=C1304),B1304,"")</f>
        <v/>
      </c>
      <c s="180" t="str">
        <f t="shared" si="1430"/>
        <v/>
      </c>
      <c s="182" t="str">
        <f t="shared" si="1430"/>
        <v/>
      </c>
      <c s="180" t="str">
        <f t="shared" si="1430"/>
        <v/>
      </c>
      <c s="180" t="str">
        <f t="shared" si="1430"/>
        <v/>
      </c>
      <c s="180" t="str">
        <f t="shared" si="1430"/>
        <v/>
      </c>
      <c s="180" t="str">
        <f t="shared" si="1430"/>
        <v/>
      </c>
      <c s="180" t="str">
        <f t="shared" si="1430"/>
        <v/>
      </c>
      <c s="182" t="str">
        <f t="shared" si="1430"/>
        <v/>
      </c>
      <c s="180" t="str">
        <f t="shared" si="1430"/>
        <v/>
      </c>
      <c s="180" t="str">
        <f t="shared" si="1430"/>
        <v/>
      </c>
      <c s="180" t="str">
        <f t="shared" si="1430"/>
        <v/>
      </c>
      <c s="180" t="str">
        <f t="shared" si="1430"/>
        <v/>
      </c>
      <c s="180" t="str">
        <f t="shared" si="1430"/>
        <v/>
      </c>
      <c s="180" t="str">
        <f t="shared" si="1430"/>
        <v/>
      </c>
    </row>
    <row r="1305" spans="1:65" ht="15.75" customHeight="1">
      <c r="A1305" s="176" t="str">
        <f>IF('S.D.PASTE SHEET'!A1305="","",'S.D.PASTE SHEET'!A1305)</f>
        <v/>
      </c>
      <c s="176" t="str">
        <f>IF('S.D.PASTE SHEET'!B1305="","",'S.D.PASTE SHEET'!B1305)</f>
        <v/>
      </c>
      <c s="176" t="str">
        <f>IF('S.D.PASTE SHEET'!C1305="","",'S.D.PASTE SHEET'!C1305)</f>
        <v/>
      </c>
      <c s="177" t="str">
        <f>IF('S.D.PASTE SHEET'!D1305="","",'S.D.PASTE SHEET'!D1305)</f>
        <v/>
      </c>
      <c s="176" t="str">
        <f>IF('S.D.PASTE SHEET'!E1305="","",UPPER('S.D.PASTE SHEET'!E1305))</f>
        <v/>
      </c>
      <c s="176" t="str">
        <f>IF('S.D.PASTE SHEET'!F1305="","",'S.D.PASTE SHEET'!F1305)</f>
        <v/>
      </c>
      <c s="176" t="str">
        <f>IF('S.D.PASTE SHEET'!G1305="","",UPPER('S.D.PASTE SHEET'!G1305))</f>
        <v/>
      </c>
      <c s="176" t="str">
        <f>IF('S.D.PASTE SHEET'!H1305="","",UPPER('S.D.PASTE SHEET'!H1305))</f>
        <v/>
      </c>
      <c s="176" t="str">
        <f>IF('S.D.PASTE SHEET'!I1305="","",'S.D.PASTE SHEET'!I1305)</f>
        <v/>
      </c>
      <c s="177" t="str">
        <f>IF('S.D.PASTE SHEET'!J1305="","",'S.D.PASTE SHEET'!J1305)</f>
        <v/>
      </c>
      <c s="176" t="str">
        <f>IF('S.D.PASTE SHEET'!K1305="","",'S.D.PASTE SHEET'!K1305)</f>
        <v/>
      </c>
      <c s="176" t="str">
        <f>IF('S.D.PASTE SHEET'!L1305="","",'S.D.PASTE SHEET'!L1305)</f>
        <v/>
      </c>
      <c s="176" t="str">
        <f>IF('S.D.PASTE SHEET'!M1305="","",'S.D.PASTE SHEET'!M1305)</f>
        <v/>
      </c>
      <c s="176" t="str">
        <f>IF('S.D.PASTE SHEET'!N1305="","",'S.D.PASTE SHEET'!N1305)</f>
        <v/>
      </c>
      <c s="176" t="str">
        <f>IF('S.D.PASTE SHEET'!O1305="","",'S.D.PASTE SHEET'!O1305)</f>
        <v/>
      </c>
      <c s="176" t="str">
        <f>IF('S.D.PASTE SHEET'!P1305="","",'S.D.PASTE SHEET'!P1305)</f>
        <v/>
      </c>
      <c s="176" t="str">
        <f>IF('S.D.PASTE SHEET'!Q1305="","",'S.D.PASTE SHEET'!Q1305)</f>
        <v/>
      </c>
      <c s="176" t="str">
        <f>IF('S.D.PASTE SHEET'!R1305="","",'S.D.PASTE SHEET'!R1305)</f>
        <v/>
      </c>
      <c s="176" t="str">
        <f>IF('S.D.PASTE SHEET'!S1305="","",'S.D.PASTE SHEET'!S1305)</f>
        <v/>
      </c>
      <c s="176" t="str">
        <f>IF('S.D.PASTE SHEET'!T1305="","",'S.D.PASTE SHEET'!T1305)</f>
        <v/>
      </c>
      <c s="176" t="str">
        <f>IF('S.D.PASTE SHEET'!U1305="","",'S.D.PASTE SHEET'!U1305)</f>
        <v/>
      </c>
      <c s="176" t="str">
        <f>IF('S.D.PASTE SHEET'!V1305="","",'S.D.PASTE SHEET'!V1305)</f>
        <v/>
      </c>
      <c s="176" t="str">
        <f>IF('S.D.PASTE SHEET'!W1305="","",'S.D.PASTE SHEET'!W1305)</f>
        <v/>
      </c>
      <c s="176" t="str">
        <f>IF('S.D.PASTE SHEET'!X1305="","",'S.D.PASTE SHEET'!X1305)</f>
        <v/>
      </c>
      <c s="176" t="str">
        <f>IF('S.D.PASTE SHEET'!Y1305="","",'S.D.PASTE SHEET'!Y1305)</f>
        <v/>
      </c>
      <c s="176" t="str">
        <f>IF('S.D.PASTE SHEET'!Z1305="","",'S.D.PASTE SHEET'!Z1305)</f>
        <v/>
      </c>
      <c s="176" t="str">
        <f>IF('S.D.PASTE SHEET'!AA1305="","",'S.D.PASTE SHEET'!AA1305)</f>
        <v/>
      </c>
      <c s="176" t="str">
        <f>IF('S.D.PASTE SHEET'!AB1305="","",'S.D.PASTE SHEET'!AB1305)</f>
        <v/>
      </c>
      <c s="176" t="str">
        <f>IF('S.D.PASTE SHEET'!AC1305="","",'S.D.PASTE SHEET'!AC1305)</f>
        <v/>
      </c>
      <c s="176" t="str">
        <f>IF('S.D.PASTE SHEET'!AD1305="","",'S.D.PASTE SHEET'!AD1305)</f>
        <v/>
      </c>
      <c s="178"/>
      <c s="179" t="str">
        <f>IF(AK1305="","",IF(AK1305&gt;0,COUNT($AG$2:AG1305),""))</f>
        <v/>
      </c>
      <c s="180" t="str">
        <f t="shared" si="1428"/>
        <v/>
      </c>
      <c s="180" t="str">
        <f t="shared" si="1428"/>
        <v/>
      </c>
      <c s="180" t="str">
        <f t="shared" si="1428"/>
        <v/>
      </c>
      <c s="181" t="str">
        <f t="shared" si="1428"/>
        <v/>
      </c>
      <c s="180" t="str">
        <f t="shared" si="1428"/>
        <v/>
      </c>
      <c s="180" t="str">
        <f t="shared" si="1428"/>
        <v/>
      </c>
      <c s="180" t="str">
        <f t="shared" si="1428"/>
        <v/>
      </c>
      <c s="180" t="str">
        <f t="shared" si="1428"/>
        <v/>
      </c>
      <c s="180" t="str">
        <f t="shared" si="1428"/>
        <v/>
      </c>
      <c s="181" t="str">
        <f t="shared" si="1428"/>
        <v/>
      </c>
      <c s="180" t="str">
        <f t="shared" si="1428"/>
        <v/>
      </c>
      <c s="180" t="str">
        <f t="shared" si="1428"/>
        <v/>
      </c>
      <c s="180" t="str">
        <f t="shared" si="1428"/>
        <v/>
      </c>
      <c s="180" t="str">
        <f t="shared" si="1428"/>
        <v/>
      </c>
      <c s="180" t="str">
        <f t="shared" si="1428"/>
        <v/>
      </c>
      <c s="180" t="str">
        <f t="shared" si="1428"/>
        <v/>
      </c>
      <c r="AX1305" s="180" t="str">
        <f>IF(BC1305="","",IF(BC1305&gt;0,COUNT($AY$2:AY1305),""))</f>
        <v/>
      </c>
      <c s="180" t="str">
        <f t="shared" si="1437" ref="AY1305">IF(AND($BB$1=5,$A1305=5,$BC$1=C1305),B1305,"")</f>
        <v/>
      </c>
      <c s="180" t="str">
        <f t="shared" si="1430"/>
        <v/>
      </c>
      <c s="182" t="str">
        <f t="shared" si="1430"/>
        <v/>
      </c>
      <c s="180" t="str">
        <f t="shared" si="1430"/>
        <v/>
      </c>
      <c s="180" t="str">
        <f t="shared" si="1430"/>
        <v/>
      </c>
      <c s="180" t="str">
        <f t="shared" si="1430"/>
        <v/>
      </c>
      <c s="180" t="str">
        <f t="shared" si="1430"/>
        <v/>
      </c>
      <c s="180" t="str">
        <f t="shared" si="1430"/>
        <v/>
      </c>
      <c s="182" t="str">
        <f t="shared" si="1430"/>
        <v/>
      </c>
      <c s="180" t="str">
        <f t="shared" si="1430"/>
        <v/>
      </c>
      <c s="180" t="str">
        <f t="shared" si="1430"/>
        <v/>
      </c>
      <c s="180" t="str">
        <f t="shared" si="1430"/>
        <v/>
      </c>
      <c s="180" t="str">
        <f t="shared" si="1430"/>
        <v/>
      </c>
      <c s="180" t="str">
        <f t="shared" si="1430"/>
        <v/>
      </c>
      <c s="180" t="str">
        <f t="shared" si="1430"/>
        <v/>
      </c>
    </row>
    <row r="1306" spans="1:65" ht="15.75" customHeight="1">
      <c r="A1306" s="176" t="str">
        <f>IF('S.D.PASTE SHEET'!A1306="","",'S.D.PASTE SHEET'!A1306)</f>
        <v/>
      </c>
      <c s="176" t="str">
        <f>IF('S.D.PASTE SHEET'!B1306="","",'S.D.PASTE SHEET'!B1306)</f>
        <v/>
      </c>
      <c s="176" t="str">
        <f>IF('S.D.PASTE SHEET'!C1306="","",'S.D.PASTE SHEET'!C1306)</f>
        <v/>
      </c>
      <c s="177" t="str">
        <f>IF('S.D.PASTE SHEET'!D1306="","",'S.D.PASTE SHEET'!D1306)</f>
        <v/>
      </c>
      <c s="176" t="str">
        <f>IF('S.D.PASTE SHEET'!E1306="","",UPPER('S.D.PASTE SHEET'!E1306))</f>
        <v/>
      </c>
      <c s="176" t="str">
        <f>IF('S.D.PASTE SHEET'!F1306="","",'S.D.PASTE SHEET'!F1306)</f>
        <v/>
      </c>
      <c s="176" t="str">
        <f>IF('S.D.PASTE SHEET'!G1306="","",UPPER('S.D.PASTE SHEET'!G1306))</f>
        <v/>
      </c>
      <c s="176" t="str">
        <f>IF('S.D.PASTE SHEET'!H1306="","",UPPER('S.D.PASTE SHEET'!H1306))</f>
        <v/>
      </c>
      <c s="176" t="str">
        <f>IF('S.D.PASTE SHEET'!I1306="","",'S.D.PASTE SHEET'!I1306)</f>
        <v/>
      </c>
      <c s="177" t="str">
        <f>IF('S.D.PASTE SHEET'!J1306="","",'S.D.PASTE SHEET'!J1306)</f>
        <v/>
      </c>
      <c s="176" t="str">
        <f>IF('S.D.PASTE SHEET'!K1306="","",'S.D.PASTE SHEET'!K1306)</f>
        <v/>
      </c>
      <c s="176" t="str">
        <f>IF('S.D.PASTE SHEET'!L1306="","",'S.D.PASTE SHEET'!L1306)</f>
        <v/>
      </c>
      <c s="176" t="str">
        <f>IF('S.D.PASTE SHEET'!M1306="","",'S.D.PASTE SHEET'!M1306)</f>
        <v/>
      </c>
      <c s="176" t="str">
        <f>IF('S.D.PASTE SHEET'!N1306="","",'S.D.PASTE SHEET'!N1306)</f>
        <v/>
      </c>
      <c s="176" t="str">
        <f>IF('S.D.PASTE SHEET'!O1306="","",'S.D.PASTE SHEET'!O1306)</f>
        <v/>
      </c>
      <c s="176" t="str">
        <f>IF('S.D.PASTE SHEET'!P1306="","",'S.D.PASTE SHEET'!P1306)</f>
        <v/>
      </c>
      <c s="176" t="str">
        <f>IF('S.D.PASTE SHEET'!Q1306="","",'S.D.PASTE SHEET'!Q1306)</f>
        <v/>
      </c>
      <c s="176" t="str">
        <f>IF('S.D.PASTE SHEET'!R1306="","",'S.D.PASTE SHEET'!R1306)</f>
        <v/>
      </c>
      <c s="176" t="str">
        <f>IF('S.D.PASTE SHEET'!S1306="","",'S.D.PASTE SHEET'!S1306)</f>
        <v/>
      </c>
      <c s="176" t="str">
        <f>IF('S.D.PASTE SHEET'!T1306="","",'S.D.PASTE SHEET'!T1306)</f>
        <v/>
      </c>
      <c s="176" t="str">
        <f>IF('S.D.PASTE SHEET'!U1306="","",'S.D.PASTE SHEET'!U1306)</f>
        <v/>
      </c>
      <c s="176" t="str">
        <f>IF('S.D.PASTE SHEET'!V1306="","",'S.D.PASTE SHEET'!V1306)</f>
        <v/>
      </c>
      <c s="176" t="str">
        <f>IF('S.D.PASTE SHEET'!W1306="","",'S.D.PASTE SHEET'!W1306)</f>
        <v/>
      </c>
      <c s="176" t="str">
        <f>IF('S.D.PASTE SHEET'!X1306="","",'S.D.PASTE SHEET'!X1306)</f>
        <v/>
      </c>
      <c s="176" t="str">
        <f>IF('S.D.PASTE SHEET'!Y1306="","",'S.D.PASTE SHEET'!Y1306)</f>
        <v/>
      </c>
      <c s="176" t="str">
        <f>IF('S.D.PASTE SHEET'!Z1306="","",'S.D.PASTE SHEET'!Z1306)</f>
        <v/>
      </c>
      <c s="176" t="str">
        <f>IF('S.D.PASTE SHEET'!AA1306="","",'S.D.PASTE SHEET'!AA1306)</f>
        <v/>
      </c>
      <c s="176" t="str">
        <f>IF('S.D.PASTE SHEET'!AB1306="","",'S.D.PASTE SHEET'!AB1306)</f>
        <v/>
      </c>
      <c s="176" t="str">
        <f>IF('S.D.PASTE SHEET'!AC1306="","",'S.D.PASTE SHEET'!AC1306)</f>
        <v/>
      </c>
      <c s="176" t="str">
        <f>IF('S.D.PASTE SHEET'!AD1306="","",'S.D.PASTE SHEET'!AD1306)</f>
        <v/>
      </c>
      <c s="178"/>
      <c s="179" t="str">
        <f>IF(AK1306="","",IF(AK1306&gt;0,COUNT($AG$2:AG1306),""))</f>
        <v/>
      </c>
      <c s="180" t="str">
        <f t="shared" si="1428"/>
        <v/>
      </c>
      <c s="180" t="str">
        <f t="shared" si="1428"/>
        <v/>
      </c>
      <c s="180" t="str">
        <f t="shared" si="1428"/>
        <v/>
      </c>
      <c s="181" t="str">
        <f t="shared" si="1428"/>
        <v/>
      </c>
      <c s="180" t="str">
        <f t="shared" si="1428"/>
        <v/>
      </c>
      <c s="180" t="str">
        <f t="shared" si="1428"/>
        <v/>
      </c>
      <c s="180" t="str">
        <f t="shared" si="1428"/>
        <v/>
      </c>
      <c s="180" t="str">
        <f t="shared" si="1428"/>
        <v/>
      </c>
      <c s="180" t="str">
        <f t="shared" si="1428"/>
        <v/>
      </c>
      <c s="181" t="str">
        <f t="shared" si="1428"/>
        <v/>
      </c>
      <c s="180" t="str">
        <f t="shared" si="1428"/>
        <v/>
      </c>
      <c s="180" t="str">
        <f t="shared" si="1428"/>
        <v/>
      </c>
      <c s="180" t="str">
        <f t="shared" si="1428"/>
        <v/>
      </c>
      <c s="180" t="str">
        <f t="shared" si="1428"/>
        <v/>
      </c>
      <c s="180" t="str">
        <f t="shared" si="1428"/>
        <v/>
      </c>
      <c s="180" t="str">
        <f t="shared" si="1428"/>
        <v/>
      </c>
      <c r="AX1306" s="180" t="str">
        <f>IF(BC1306="","",IF(BC1306&gt;0,COUNT($AY$2:AY1306),""))</f>
        <v/>
      </c>
      <c s="180" t="str">
        <f t="shared" si="1438" ref="AY1306">IF(AND($BB$1=5,$A1306=5,$BC$1=C1306),B1306,"")</f>
        <v/>
      </c>
      <c s="180" t="str">
        <f t="shared" si="1430"/>
        <v/>
      </c>
      <c s="182" t="str">
        <f t="shared" si="1430"/>
        <v/>
      </c>
      <c s="180" t="str">
        <f t="shared" si="1430"/>
        <v/>
      </c>
      <c s="180" t="str">
        <f t="shared" si="1430"/>
        <v/>
      </c>
      <c s="180" t="str">
        <f t="shared" si="1430"/>
        <v/>
      </c>
      <c s="180" t="str">
        <f t="shared" si="1430"/>
        <v/>
      </c>
      <c s="180" t="str">
        <f t="shared" si="1430"/>
        <v/>
      </c>
      <c s="182" t="str">
        <f t="shared" si="1430"/>
        <v/>
      </c>
      <c s="180" t="str">
        <f t="shared" si="1430"/>
        <v/>
      </c>
      <c s="180" t="str">
        <f t="shared" si="1430"/>
        <v/>
      </c>
      <c s="180" t="str">
        <f t="shared" si="1430"/>
        <v/>
      </c>
      <c s="180" t="str">
        <f t="shared" si="1430"/>
        <v/>
      </c>
      <c s="180" t="str">
        <f t="shared" si="1430"/>
        <v/>
      </c>
      <c s="180" t="str">
        <f t="shared" si="1430"/>
        <v/>
      </c>
    </row>
    <row r="1307" spans="1:65" ht="15.75" customHeight="1">
      <c r="A1307" s="176" t="str">
        <f>IF('S.D.PASTE SHEET'!A1307="","",'S.D.PASTE SHEET'!A1307)</f>
        <v/>
      </c>
      <c s="176" t="str">
        <f>IF('S.D.PASTE SHEET'!B1307="","",'S.D.PASTE SHEET'!B1307)</f>
        <v/>
      </c>
      <c s="176" t="str">
        <f>IF('S.D.PASTE SHEET'!C1307="","",'S.D.PASTE SHEET'!C1307)</f>
        <v/>
      </c>
      <c s="177" t="str">
        <f>IF('S.D.PASTE SHEET'!D1307="","",'S.D.PASTE SHEET'!D1307)</f>
        <v/>
      </c>
      <c s="176" t="str">
        <f>IF('S.D.PASTE SHEET'!E1307="","",UPPER('S.D.PASTE SHEET'!E1307))</f>
        <v/>
      </c>
      <c s="176" t="str">
        <f>IF('S.D.PASTE SHEET'!F1307="","",'S.D.PASTE SHEET'!F1307)</f>
        <v/>
      </c>
      <c s="176" t="str">
        <f>IF('S.D.PASTE SHEET'!G1307="","",UPPER('S.D.PASTE SHEET'!G1307))</f>
        <v/>
      </c>
      <c s="176" t="str">
        <f>IF('S.D.PASTE SHEET'!H1307="","",UPPER('S.D.PASTE SHEET'!H1307))</f>
        <v/>
      </c>
      <c s="176" t="str">
        <f>IF('S.D.PASTE SHEET'!I1307="","",'S.D.PASTE SHEET'!I1307)</f>
        <v/>
      </c>
      <c s="177" t="str">
        <f>IF('S.D.PASTE SHEET'!J1307="","",'S.D.PASTE SHEET'!J1307)</f>
        <v/>
      </c>
      <c s="176" t="str">
        <f>IF('S.D.PASTE SHEET'!K1307="","",'S.D.PASTE SHEET'!K1307)</f>
        <v/>
      </c>
      <c s="176" t="str">
        <f>IF('S.D.PASTE SHEET'!L1307="","",'S.D.PASTE SHEET'!L1307)</f>
        <v/>
      </c>
      <c s="176" t="str">
        <f>IF('S.D.PASTE SHEET'!M1307="","",'S.D.PASTE SHEET'!M1307)</f>
        <v/>
      </c>
      <c s="176" t="str">
        <f>IF('S.D.PASTE SHEET'!N1307="","",'S.D.PASTE SHEET'!N1307)</f>
        <v/>
      </c>
      <c s="176" t="str">
        <f>IF('S.D.PASTE SHEET'!O1307="","",'S.D.PASTE SHEET'!O1307)</f>
        <v/>
      </c>
      <c s="176" t="str">
        <f>IF('S.D.PASTE SHEET'!P1307="","",'S.D.PASTE SHEET'!P1307)</f>
        <v/>
      </c>
      <c s="176" t="str">
        <f>IF('S.D.PASTE SHEET'!Q1307="","",'S.D.PASTE SHEET'!Q1307)</f>
        <v/>
      </c>
      <c s="176" t="str">
        <f>IF('S.D.PASTE SHEET'!R1307="","",'S.D.PASTE SHEET'!R1307)</f>
        <v/>
      </c>
      <c s="176" t="str">
        <f>IF('S.D.PASTE SHEET'!S1307="","",'S.D.PASTE SHEET'!S1307)</f>
        <v/>
      </c>
      <c s="176" t="str">
        <f>IF('S.D.PASTE SHEET'!T1307="","",'S.D.PASTE SHEET'!T1307)</f>
        <v/>
      </c>
      <c s="176" t="str">
        <f>IF('S.D.PASTE SHEET'!U1307="","",'S.D.PASTE SHEET'!U1307)</f>
        <v/>
      </c>
      <c s="176" t="str">
        <f>IF('S.D.PASTE SHEET'!V1307="","",'S.D.PASTE SHEET'!V1307)</f>
        <v/>
      </c>
      <c s="176" t="str">
        <f>IF('S.D.PASTE SHEET'!W1307="","",'S.D.PASTE SHEET'!W1307)</f>
        <v/>
      </c>
      <c s="176" t="str">
        <f>IF('S.D.PASTE SHEET'!X1307="","",'S.D.PASTE SHEET'!X1307)</f>
        <v/>
      </c>
      <c s="176" t="str">
        <f>IF('S.D.PASTE SHEET'!Y1307="","",'S.D.PASTE SHEET'!Y1307)</f>
        <v/>
      </c>
      <c s="176" t="str">
        <f>IF('S.D.PASTE SHEET'!Z1307="","",'S.D.PASTE SHEET'!Z1307)</f>
        <v/>
      </c>
      <c s="176" t="str">
        <f>IF('S.D.PASTE SHEET'!AA1307="","",'S.D.PASTE SHEET'!AA1307)</f>
        <v/>
      </c>
      <c s="176" t="str">
        <f>IF('S.D.PASTE SHEET'!AB1307="","",'S.D.PASTE SHEET'!AB1307)</f>
        <v/>
      </c>
      <c s="176" t="str">
        <f>IF('S.D.PASTE SHEET'!AC1307="","",'S.D.PASTE SHEET'!AC1307)</f>
        <v/>
      </c>
      <c s="176" t="str">
        <f>IF('S.D.PASTE SHEET'!AD1307="","",'S.D.PASTE SHEET'!AD1307)</f>
        <v/>
      </c>
      <c s="178"/>
      <c s="179" t="str">
        <f>IF(AK1307="","",IF(AK1307&gt;0,COUNT($AG$2:AG1307),""))</f>
        <v/>
      </c>
      <c s="180" t="str">
        <f t="shared" si="1428"/>
        <v/>
      </c>
      <c s="180" t="str">
        <f t="shared" si="1428"/>
        <v/>
      </c>
      <c s="180" t="str">
        <f t="shared" si="1428"/>
        <v/>
      </c>
      <c s="181" t="str">
        <f t="shared" si="1428"/>
        <v/>
      </c>
      <c s="180" t="str">
        <f t="shared" si="1428"/>
        <v/>
      </c>
      <c s="180" t="str">
        <f t="shared" si="1428"/>
        <v/>
      </c>
      <c s="180" t="str">
        <f t="shared" si="1428"/>
        <v/>
      </c>
      <c s="180" t="str">
        <f t="shared" si="1428"/>
        <v/>
      </c>
      <c s="180" t="str">
        <f t="shared" si="1428"/>
        <v/>
      </c>
      <c s="181" t="str">
        <f t="shared" si="1428"/>
        <v/>
      </c>
      <c s="180" t="str">
        <f t="shared" si="1428"/>
        <v/>
      </c>
      <c s="180" t="str">
        <f t="shared" si="1428"/>
        <v/>
      </c>
      <c s="180" t="str">
        <f t="shared" si="1428"/>
        <v/>
      </c>
      <c s="180" t="str">
        <f t="shared" si="1428"/>
        <v/>
      </c>
      <c s="180" t="str">
        <f t="shared" si="1428"/>
        <v/>
      </c>
      <c s="180" t="str">
        <f t="shared" si="1428"/>
        <v/>
      </c>
      <c r="AX1307" s="180" t="str">
        <f>IF(BC1307="","",IF(BC1307&gt;0,COUNT($AY$2:AY1307),""))</f>
        <v/>
      </c>
      <c s="180" t="str">
        <f t="shared" si="1439" ref="AY1307">IF(AND($BB$1=5,$A1307=5,$BC$1=C1307),B1307,"")</f>
        <v/>
      </c>
      <c s="180" t="str">
        <f t="shared" si="1430"/>
        <v/>
      </c>
      <c s="182" t="str">
        <f t="shared" si="1430"/>
        <v/>
      </c>
      <c s="180" t="str">
        <f t="shared" si="1430"/>
        <v/>
      </c>
      <c s="180" t="str">
        <f t="shared" si="1430"/>
        <v/>
      </c>
      <c s="180" t="str">
        <f t="shared" si="1430"/>
        <v/>
      </c>
      <c s="180" t="str">
        <f t="shared" si="1430"/>
        <v/>
      </c>
      <c s="180" t="str">
        <f t="shared" si="1430"/>
        <v/>
      </c>
      <c s="182" t="str">
        <f t="shared" si="1430"/>
        <v/>
      </c>
      <c s="180" t="str">
        <f t="shared" si="1430"/>
        <v/>
      </c>
      <c s="180" t="str">
        <f t="shared" si="1430"/>
        <v/>
      </c>
      <c s="180" t="str">
        <f t="shared" si="1430"/>
        <v/>
      </c>
      <c s="180" t="str">
        <f t="shared" si="1430"/>
        <v/>
      </c>
      <c s="180" t="str">
        <f t="shared" si="1430"/>
        <v/>
      </c>
      <c s="180" t="str">
        <f t="shared" si="1430"/>
        <v/>
      </c>
    </row>
    <row r="1308" spans="1:65" ht="15.75" customHeight="1">
      <c r="A1308" s="176" t="str">
        <f>IF('S.D.PASTE SHEET'!A1308="","",'S.D.PASTE SHEET'!A1308)</f>
        <v/>
      </c>
      <c s="176" t="str">
        <f>IF('S.D.PASTE SHEET'!B1308="","",'S.D.PASTE SHEET'!B1308)</f>
        <v/>
      </c>
      <c s="176" t="str">
        <f>IF('S.D.PASTE SHEET'!C1308="","",'S.D.PASTE SHEET'!C1308)</f>
        <v/>
      </c>
      <c s="177" t="str">
        <f>IF('S.D.PASTE SHEET'!D1308="","",'S.D.PASTE SHEET'!D1308)</f>
        <v/>
      </c>
      <c s="176" t="str">
        <f>IF('S.D.PASTE SHEET'!E1308="","",UPPER('S.D.PASTE SHEET'!E1308))</f>
        <v/>
      </c>
      <c s="176" t="str">
        <f>IF('S.D.PASTE SHEET'!F1308="","",'S.D.PASTE SHEET'!F1308)</f>
        <v/>
      </c>
      <c s="176" t="str">
        <f>IF('S.D.PASTE SHEET'!G1308="","",UPPER('S.D.PASTE SHEET'!G1308))</f>
        <v/>
      </c>
      <c s="176" t="str">
        <f>IF('S.D.PASTE SHEET'!H1308="","",UPPER('S.D.PASTE SHEET'!H1308))</f>
        <v/>
      </c>
      <c s="176" t="str">
        <f>IF('S.D.PASTE SHEET'!I1308="","",'S.D.PASTE SHEET'!I1308)</f>
        <v/>
      </c>
      <c s="177" t="str">
        <f>IF('S.D.PASTE SHEET'!J1308="","",'S.D.PASTE SHEET'!J1308)</f>
        <v/>
      </c>
      <c s="176" t="str">
        <f>IF('S.D.PASTE SHEET'!K1308="","",'S.D.PASTE SHEET'!K1308)</f>
        <v/>
      </c>
      <c s="176" t="str">
        <f>IF('S.D.PASTE SHEET'!L1308="","",'S.D.PASTE SHEET'!L1308)</f>
        <v/>
      </c>
      <c s="176" t="str">
        <f>IF('S.D.PASTE SHEET'!M1308="","",'S.D.PASTE SHEET'!M1308)</f>
        <v/>
      </c>
      <c s="176" t="str">
        <f>IF('S.D.PASTE SHEET'!N1308="","",'S.D.PASTE SHEET'!N1308)</f>
        <v/>
      </c>
      <c s="176" t="str">
        <f>IF('S.D.PASTE SHEET'!O1308="","",'S.D.PASTE SHEET'!O1308)</f>
        <v/>
      </c>
      <c s="176" t="str">
        <f>IF('S.D.PASTE SHEET'!P1308="","",'S.D.PASTE SHEET'!P1308)</f>
        <v/>
      </c>
      <c s="176" t="str">
        <f>IF('S.D.PASTE SHEET'!Q1308="","",'S.D.PASTE SHEET'!Q1308)</f>
        <v/>
      </c>
      <c s="176" t="str">
        <f>IF('S.D.PASTE SHEET'!R1308="","",'S.D.PASTE SHEET'!R1308)</f>
        <v/>
      </c>
      <c s="176" t="str">
        <f>IF('S.D.PASTE SHEET'!S1308="","",'S.D.PASTE SHEET'!S1308)</f>
        <v/>
      </c>
      <c s="176" t="str">
        <f>IF('S.D.PASTE SHEET'!T1308="","",'S.D.PASTE SHEET'!T1308)</f>
        <v/>
      </c>
      <c s="176" t="str">
        <f>IF('S.D.PASTE SHEET'!U1308="","",'S.D.PASTE SHEET'!U1308)</f>
        <v/>
      </c>
      <c s="176" t="str">
        <f>IF('S.D.PASTE SHEET'!V1308="","",'S.D.PASTE SHEET'!V1308)</f>
        <v/>
      </c>
      <c s="176" t="str">
        <f>IF('S.D.PASTE SHEET'!W1308="","",'S.D.PASTE SHEET'!W1308)</f>
        <v/>
      </c>
      <c s="176" t="str">
        <f>IF('S.D.PASTE SHEET'!X1308="","",'S.D.PASTE SHEET'!X1308)</f>
        <v/>
      </c>
      <c s="176" t="str">
        <f>IF('S.D.PASTE SHEET'!Y1308="","",'S.D.PASTE SHEET'!Y1308)</f>
        <v/>
      </c>
      <c s="176" t="str">
        <f>IF('S.D.PASTE SHEET'!Z1308="","",'S.D.PASTE SHEET'!Z1308)</f>
        <v/>
      </c>
      <c s="176" t="str">
        <f>IF('S.D.PASTE SHEET'!AA1308="","",'S.D.PASTE SHEET'!AA1308)</f>
        <v/>
      </c>
      <c s="176" t="str">
        <f>IF('S.D.PASTE SHEET'!AB1308="","",'S.D.PASTE SHEET'!AB1308)</f>
        <v/>
      </c>
      <c s="176" t="str">
        <f>IF('S.D.PASTE SHEET'!AC1308="","",'S.D.PASTE SHEET'!AC1308)</f>
        <v/>
      </c>
      <c s="176" t="str">
        <f>IF('S.D.PASTE SHEET'!AD1308="","",'S.D.PASTE SHEET'!AD1308)</f>
        <v/>
      </c>
      <c s="178"/>
      <c s="179" t="str">
        <f>IF(AK1308="","",IF(AK1308&gt;0,COUNT($AG$2:AG1308),""))</f>
        <v/>
      </c>
      <c s="180" t="str">
        <f t="shared" si="1428"/>
        <v/>
      </c>
      <c s="180" t="str">
        <f t="shared" si="1428"/>
        <v/>
      </c>
      <c s="180" t="str">
        <f t="shared" si="1428"/>
        <v/>
      </c>
      <c s="181" t="str">
        <f t="shared" si="1428"/>
        <v/>
      </c>
      <c s="180" t="str">
        <f t="shared" si="1428"/>
        <v/>
      </c>
      <c s="180" t="str">
        <f t="shared" si="1428"/>
        <v/>
      </c>
      <c s="180" t="str">
        <f t="shared" si="1428"/>
        <v/>
      </c>
      <c s="180" t="str">
        <f t="shared" si="1428"/>
        <v/>
      </c>
      <c s="180" t="str">
        <f t="shared" si="1428"/>
        <v/>
      </c>
      <c s="181" t="str">
        <f t="shared" si="1428"/>
        <v/>
      </c>
      <c s="180" t="str">
        <f t="shared" si="1428"/>
        <v/>
      </c>
      <c s="180" t="str">
        <f t="shared" si="1428"/>
        <v/>
      </c>
      <c s="180" t="str">
        <f t="shared" si="1428"/>
        <v/>
      </c>
      <c s="180" t="str">
        <f t="shared" si="1428"/>
        <v/>
      </c>
      <c s="180" t="str">
        <f t="shared" si="1428"/>
        <v/>
      </c>
      <c s="180" t="str">
        <f t="shared" si="1428"/>
        <v/>
      </c>
      <c r="AX1308" s="180" t="str">
        <f>IF(BC1308="","",IF(BC1308&gt;0,COUNT($AY$2:AY1308),""))</f>
        <v/>
      </c>
      <c s="180" t="str">
        <f t="shared" si="1440" ref="AY1308">IF(AND($BB$1=5,$A1308=5,$BC$1=C1308),B1308,"")</f>
        <v/>
      </c>
      <c s="180" t="str">
        <f t="shared" si="1430"/>
        <v/>
      </c>
      <c s="182" t="str">
        <f t="shared" si="1430"/>
        <v/>
      </c>
      <c s="180" t="str">
        <f t="shared" si="1430"/>
        <v/>
      </c>
      <c s="180" t="str">
        <f t="shared" si="1430"/>
        <v/>
      </c>
      <c s="180" t="str">
        <f t="shared" si="1430"/>
        <v/>
      </c>
      <c s="180" t="str">
        <f t="shared" si="1430"/>
        <v/>
      </c>
      <c s="180" t="str">
        <f t="shared" si="1430"/>
        <v/>
      </c>
      <c s="182" t="str">
        <f t="shared" si="1430"/>
        <v/>
      </c>
      <c s="180" t="str">
        <f t="shared" si="1430"/>
        <v/>
      </c>
      <c s="180" t="str">
        <f t="shared" si="1430"/>
        <v/>
      </c>
      <c s="180" t="str">
        <f t="shared" si="1430"/>
        <v/>
      </c>
      <c s="180" t="str">
        <f t="shared" si="1430"/>
        <v/>
      </c>
      <c s="180" t="str">
        <f t="shared" si="1430"/>
        <v/>
      </c>
      <c s="180" t="str">
        <f t="shared" si="1430"/>
        <v/>
      </c>
    </row>
    <row r="1309" spans="1:65" ht="15.75" customHeight="1">
      <c r="A1309" s="176" t="str">
        <f>IF('S.D.PASTE SHEET'!A1309="","",'S.D.PASTE SHEET'!A1309)</f>
        <v/>
      </c>
      <c s="176" t="str">
        <f>IF('S.D.PASTE SHEET'!B1309="","",'S.D.PASTE SHEET'!B1309)</f>
        <v/>
      </c>
      <c s="176" t="str">
        <f>IF('S.D.PASTE SHEET'!C1309="","",'S.D.PASTE SHEET'!C1309)</f>
        <v/>
      </c>
      <c s="177" t="str">
        <f>IF('S.D.PASTE SHEET'!D1309="","",'S.D.PASTE SHEET'!D1309)</f>
        <v/>
      </c>
      <c s="176" t="str">
        <f>IF('S.D.PASTE SHEET'!E1309="","",UPPER('S.D.PASTE SHEET'!E1309))</f>
        <v/>
      </c>
      <c s="176" t="str">
        <f>IF('S.D.PASTE SHEET'!F1309="","",'S.D.PASTE SHEET'!F1309)</f>
        <v/>
      </c>
      <c s="176" t="str">
        <f>IF('S.D.PASTE SHEET'!G1309="","",UPPER('S.D.PASTE SHEET'!G1309))</f>
        <v/>
      </c>
      <c s="176" t="str">
        <f>IF('S.D.PASTE SHEET'!H1309="","",UPPER('S.D.PASTE SHEET'!H1309))</f>
        <v/>
      </c>
      <c s="176" t="str">
        <f>IF('S.D.PASTE SHEET'!I1309="","",'S.D.PASTE SHEET'!I1309)</f>
        <v/>
      </c>
      <c s="177" t="str">
        <f>IF('S.D.PASTE SHEET'!J1309="","",'S.D.PASTE SHEET'!J1309)</f>
        <v/>
      </c>
      <c s="176" t="str">
        <f>IF('S.D.PASTE SHEET'!K1309="","",'S.D.PASTE SHEET'!K1309)</f>
        <v/>
      </c>
      <c s="176" t="str">
        <f>IF('S.D.PASTE SHEET'!L1309="","",'S.D.PASTE SHEET'!L1309)</f>
        <v/>
      </c>
      <c s="176" t="str">
        <f>IF('S.D.PASTE SHEET'!M1309="","",'S.D.PASTE SHEET'!M1309)</f>
        <v/>
      </c>
      <c s="176" t="str">
        <f>IF('S.D.PASTE SHEET'!N1309="","",'S.D.PASTE SHEET'!N1309)</f>
        <v/>
      </c>
      <c s="176" t="str">
        <f>IF('S.D.PASTE SHEET'!O1309="","",'S.D.PASTE SHEET'!O1309)</f>
        <v/>
      </c>
      <c s="176" t="str">
        <f>IF('S.D.PASTE SHEET'!P1309="","",'S.D.PASTE SHEET'!P1309)</f>
        <v/>
      </c>
      <c s="176" t="str">
        <f>IF('S.D.PASTE SHEET'!Q1309="","",'S.D.PASTE SHEET'!Q1309)</f>
        <v/>
      </c>
      <c s="176" t="str">
        <f>IF('S.D.PASTE SHEET'!R1309="","",'S.D.PASTE SHEET'!R1309)</f>
        <v/>
      </c>
      <c s="176" t="str">
        <f>IF('S.D.PASTE SHEET'!S1309="","",'S.D.PASTE SHEET'!S1309)</f>
        <v/>
      </c>
      <c s="176" t="str">
        <f>IF('S.D.PASTE SHEET'!T1309="","",'S.D.PASTE SHEET'!T1309)</f>
        <v/>
      </c>
      <c s="176" t="str">
        <f>IF('S.D.PASTE SHEET'!U1309="","",'S.D.PASTE SHEET'!U1309)</f>
        <v/>
      </c>
      <c s="176" t="str">
        <f>IF('S.D.PASTE SHEET'!V1309="","",'S.D.PASTE SHEET'!V1309)</f>
        <v/>
      </c>
      <c s="176" t="str">
        <f>IF('S.D.PASTE SHEET'!W1309="","",'S.D.PASTE SHEET'!W1309)</f>
        <v/>
      </c>
      <c s="176" t="str">
        <f>IF('S.D.PASTE SHEET'!X1309="","",'S.D.PASTE SHEET'!X1309)</f>
        <v/>
      </c>
      <c s="176" t="str">
        <f>IF('S.D.PASTE SHEET'!Y1309="","",'S.D.PASTE SHEET'!Y1309)</f>
        <v/>
      </c>
      <c s="176" t="str">
        <f>IF('S.D.PASTE SHEET'!Z1309="","",'S.D.PASTE SHEET'!Z1309)</f>
        <v/>
      </c>
      <c s="176" t="str">
        <f>IF('S.D.PASTE SHEET'!AA1309="","",'S.D.PASTE SHEET'!AA1309)</f>
        <v/>
      </c>
      <c s="176" t="str">
        <f>IF('S.D.PASTE SHEET'!AB1309="","",'S.D.PASTE SHEET'!AB1309)</f>
        <v/>
      </c>
      <c s="176" t="str">
        <f>IF('S.D.PASTE SHEET'!AC1309="","",'S.D.PASTE SHEET'!AC1309)</f>
        <v/>
      </c>
      <c s="176" t="str">
        <f>IF('S.D.PASTE SHEET'!AD1309="","",'S.D.PASTE SHEET'!AD1309)</f>
        <v/>
      </c>
      <c s="178"/>
      <c s="179" t="str">
        <f>IF(AK1309="","",IF(AK1309&gt;0,COUNT($AG$2:AG1309),""))</f>
        <v/>
      </c>
      <c s="180" t="str">
        <f t="shared" si="1428"/>
        <v/>
      </c>
      <c s="180" t="str">
        <f t="shared" si="1428"/>
        <v/>
      </c>
      <c s="180" t="str">
        <f t="shared" si="1428"/>
        <v/>
      </c>
      <c s="181" t="str">
        <f t="shared" si="1428"/>
        <v/>
      </c>
      <c s="180" t="str">
        <f t="shared" si="1428"/>
        <v/>
      </c>
      <c s="180" t="str">
        <f t="shared" si="1428"/>
        <v/>
      </c>
      <c s="180" t="str">
        <f t="shared" si="1428"/>
        <v/>
      </c>
      <c s="180" t="str">
        <f t="shared" si="1428"/>
        <v/>
      </c>
      <c s="180" t="str">
        <f t="shared" si="1428"/>
        <v/>
      </c>
      <c s="181" t="str">
        <f t="shared" si="1428"/>
        <v/>
      </c>
      <c s="180" t="str">
        <f t="shared" si="1428"/>
        <v/>
      </c>
      <c s="180" t="str">
        <f t="shared" si="1428"/>
        <v/>
      </c>
      <c s="180" t="str">
        <f t="shared" si="1428"/>
        <v/>
      </c>
      <c s="180" t="str">
        <f t="shared" si="1428"/>
        <v/>
      </c>
      <c s="180" t="str">
        <f t="shared" si="1428"/>
        <v/>
      </c>
      <c s="180" t="str">
        <f t="shared" si="1428"/>
        <v/>
      </c>
      <c r="AX1309" s="180" t="str">
        <f>IF(BC1309="","",IF(BC1309&gt;0,COUNT($AY$2:AY1309),""))</f>
        <v/>
      </c>
      <c s="180" t="str">
        <f t="shared" si="1441" ref="AY1309">IF(AND($BB$1=5,$A1309=5,$BC$1=C1309),B1309,"")</f>
        <v/>
      </c>
      <c s="180" t="str">
        <f t="shared" si="1430"/>
        <v/>
      </c>
      <c s="182" t="str">
        <f t="shared" si="1430"/>
        <v/>
      </c>
      <c s="180" t="str">
        <f t="shared" si="1430"/>
        <v/>
      </c>
      <c s="180" t="str">
        <f t="shared" si="1430"/>
        <v/>
      </c>
      <c s="180" t="str">
        <f t="shared" si="1430"/>
        <v/>
      </c>
      <c s="180" t="str">
        <f t="shared" si="1430"/>
        <v/>
      </c>
      <c s="180" t="str">
        <f t="shared" si="1430"/>
        <v/>
      </c>
      <c s="182" t="str">
        <f t="shared" si="1430"/>
        <v/>
      </c>
      <c s="180" t="str">
        <f t="shared" si="1430"/>
        <v/>
      </c>
      <c s="180" t="str">
        <f t="shared" si="1430"/>
        <v/>
      </c>
      <c s="180" t="str">
        <f t="shared" si="1430"/>
        <v/>
      </c>
      <c s="180" t="str">
        <f t="shared" si="1430"/>
        <v/>
      </c>
      <c s="180" t="str">
        <f t="shared" si="1430"/>
        <v/>
      </c>
      <c s="180" t="str">
        <f t="shared" si="1430"/>
        <v/>
      </c>
    </row>
    <row r="1310" spans="1:65" ht="15.75" customHeight="1">
      <c r="A1310" s="176" t="str">
        <f>IF('S.D.PASTE SHEET'!A1310="","",'S.D.PASTE SHEET'!A1310)</f>
        <v/>
      </c>
      <c s="176" t="str">
        <f>IF('S.D.PASTE SHEET'!B1310="","",'S.D.PASTE SHEET'!B1310)</f>
        <v/>
      </c>
      <c s="176" t="str">
        <f>IF('S.D.PASTE SHEET'!C1310="","",'S.D.PASTE SHEET'!C1310)</f>
        <v/>
      </c>
      <c s="177" t="str">
        <f>IF('S.D.PASTE SHEET'!D1310="","",'S.D.PASTE SHEET'!D1310)</f>
        <v/>
      </c>
      <c s="176" t="str">
        <f>IF('S.D.PASTE SHEET'!E1310="","",UPPER('S.D.PASTE SHEET'!E1310))</f>
        <v/>
      </c>
      <c s="176" t="str">
        <f>IF('S.D.PASTE SHEET'!F1310="","",'S.D.PASTE SHEET'!F1310)</f>
        <v/>
      </c>
      <c s="176" t="str">
        <f>IF('S.D.PASTE SHEET'!G1310="","",UPPER('S.D.PASTE SHEET'!G1310))</f>
        <v/>
      </c>
      <c s="176" t="str">
        <f>IF('S.D.PASTE SHEET'!H1310="","",UPPER('S.D.PASTE SHEET'!H1310))</f>
        <v/>
      </c>
      <c s="176" t="str">
        <f>IF('S.D.PASTE SHEET'!I1310="","",'S.D.PASTE SHEET'!I1310)</f>
        <v/>
      </c>
      <c s="177" t="str">
        <f>IF('S.D.PASTE SHEET'!J1310="","",'S.D.PASTE SHEET'!J1310)</f>
        <v/>
      </c>
      <c s="176" t="str">
        <f>IF('S.D.PASTE SHEET'!K1310="","",'S.D.PASTE SHEET'!K1310)</f>
        <v/>
      </c>
      <c s="176" t="str">
        <f>IF('S.D.PASTE SHEET'!L1310="","",'S.D.PASTE SHEET'!L1310)</f>
        <v/>
      </c>
      <c s="176" t="str">
        <f>IF('S.D.PASTE SHEET'!M1310="","",'S.D.PASTE SHEET'!M1310)</f>
        <v/>
      </c>
      <c s="176" t="str">
        <f>IF('S.D.PASTE SHEET'!N1310="","",'S.D.PASTE SHEET'!N1310)</f>
        <v/>
      </c>
      <c s="176" t="str">
        <f>IF('S.D.PASTE SHEET'!O1310="","",'S.D.PASTE SHEET'!O1310)</f>
        <v/>
      </c>
      <c s="176" t="str">
        <f>IF('S.D.PASTE SHEET'!P1310="","",'S.D.PASTE SHEET'!P1310)</f>
        <v/>
      </c>
      <c s="176" t="str">
        <f>IF('S.D.PASTE SHEET'!Q1310="","",'S.D.PASTE SHEET'!Q1310)</f>
        <v/>
      </c>
      <c s="176" t="str">
        <f>IF('S.D.PASTE SHEET'!R1310="","",'S.D.PASTE SHEET'!R1310)</f>
        <v/>
      </c>
      <c s="176" t="str">
        <f>IF('S.D.PASTE SHEET'!S1310="","",'S.D.PASTE SHEET'!S1310)</f>
        <v/>
      </c>
      <c s="176" t="str">
        <f>IF('S.D.PASTE SHEET'!T1310="","",'S.D.PASTE SHEET'!T1310)</f>
        <v/>
      </c>
      <c s="176" t="str">
        <f>IF('S.D.PASTE SHEET'!U1310="","",'S.D.PASTE SHEET'!U1310)</f>
        <v/>
      </c>
      <c s="176" t="str">
        <f>IF('S.D.PASTE SHEET'!V1310="","",'S.D.PASTE SHEET'!V1310)</f>
        <v/>
      </c>
      <c s="176" t="str">
        <f>IF('S.D.PASTE SHEET'!W1310="","",'S.D.PASTE SHEET'!W1310)</f>
        <v/>
      </c>
      <c s="176" t="str">
        <f>IF('S.D.PASTE SHEET'!X1310="","",'S.D.PASTE SHEET'!X1310)</f>
        <v/>
      </c>
      <c s="176" t="str">
        <f>IF('S.D.PASTE SHEET'!Y1310="","",'S.D.PASTE SHEET'!Y1310)</f>
        <v/>
      </c>
      <c s="176" t="str">
        <f>IF('S.D.PASTE SHEET'!Z1310="","",'S.D.PASTE SHEET'!Z1310)</f>
        <v/>
      </c>
      <c s="176" t="str">
        <f>IF('S.D.PASTE SHEET'!AA1310="","",'S.D.PASTE SHEET'!AA1310)</f>
        <v/>
      </c>
      <c s="176" t="str">
        <f>IF('S.D.PASTE SHEET'!AB1310="","",'S.D.PASTE SHEET'!AB1310)</f>
        <v/>
      </c>
      <c s="176" t="str">
        <f>IF('S.D.PASTE SHEET'!AC1310="","",'S.D.PASTE SHEET'!AC1310)</f>
        <v/>
      </c>
      <c s="176" t="str">
        <f>IF('S.D.PASTE SHEET'!AD1310="","",'S.D.PASTE SHEET'!AD1310)</f>
        <v/>
      </c>
      <c s="178"/>
      <c s="179" t="str">
        <f>IF(AK1310="","",IF(AK1310&gt;0,COUNT($AG$2:AG1310),""))</f>
        <v/>
      </c>
      <c s="180" t="str">
        <f t="shared" si="1428"/>
        <v/>
      </c>
      <c s="180" t="str">
        <f t="shared" si="1428"/>
        <v/>
      </c>
      <c s="180" t="str">
        <f t="shared" si="1428"/>
        <v/>
      </c>
      <c s="181" t="str">
        <f t="shared" si="1428"/>
        <v/>
      </c>
      <c s="180" t="str">
        <f t="shared" si="1428"/>
        <v/>
      </c>
      <c s="180" t="str">
        <f t="shared" si="1428"/>
        <v/>
      </c>
      <c s="180" t="str">
        <f t="shared" si="1428"/>
        <v/>
      </c>
      <c s="180" t="str">
        <f t="shared" si="1428"/>
        <v/>
      </c>
      <c s="180" t="str">
        <f t="shared" si="1428"/>
        <v/>
      </c>
      <c s="181" t="str">
        <f t="shared" si="1428"/>
        <v/>
      </c>
      <c s="180" t="str">
        <f t="shared" si="1428"/>
        <v/>
      </c>
      <c s="180" t="str">
        <f t="shared" si="1428"/>
        <v/>
      </c>
      <c s="180" t="str">
        <f t="shared" si="1428"/>
        <v/>
      </c>
      <c s="180" t="str">
        <f t="shared" si="1428"/>
        <v/>
      </c>
      <c s="180" t="str">
        <f t="shared" si="1428"/>
        <v/>
      </c>
      <c s="180" t="str">
        <f t="shared" si="1428"/>
        <v/>
      </c>
      <c r="AX1310" s="180" t="str">
        <f>IF(BC1310="","",IF(BC1310&gt;0,COUNT($AY$2:AY1310),""))</f>
        <v/>
      </c>
      <c s="180" t="str">
        <f t="shared" si="1442" ref="AY1310">IF(AND($BB$1=5,$A1310=5,$BC$1=C1310),B1310,"")</f>
        <v/>
      </c>
      <c s="180" t="str">
        <f t="shared" si="1430"/>
        <v/>
      </c>
      <c s="182" t="str">
        <f t="shared" si="1430"/>
        <v/>
      </c>
      <c s="180" t="str">
        <f t="shared" si="1430"/>
        <v/>
      </c>
      <c s="180" t="str">
        <f t="shared" si="1430"/>
        <v/>
      </c>
      <c s="180" t="str">
        <f t="shared" si="1430"/>
        <v/>
      </c>
      <c s="180" t="str">
        <f t="shared" si="1430"/>
        <v/>
      </c>
      <c s="180" t="str">
        <f t="shared" si="1430"/>
        <v/>
      </c>
      <c s="182" t="str">
        <f t="shared" si="1430"/>
        <v/>
      </c>
      <c s="180" t="str">
        <f t="shared" si="1430"/>
        <v/>
      </c>
      <c s="180" t="str">
        <f t="shared" si="1430"/>
        <v/>
      </c>
      <c s="180" t="str">
        <f t="shared" si="1430"/>
        <v/>
      </c>
      <c s="180" t="str">
        <f t="shared" si="1430"/>
        <v/>
      </c>
      <c s="180" t="str">
        <f t="shared" si="1430"/>
        <v/>
      </c>
      <c s="180" t="str">
        <f t="shared" si="1430"/>
        <v/>
      </c>
    </row>
    <row r="1311" spans="1:65" ht="15.75" customHeight="1">
      <c r="A1311" s="176" t="str">
        <f>IF('S.D.PASTE SHEET'!A1311="","",'S.D.PASTE SHEET'!A1311)</f>
        <v/>
      </c>
      <c s="176" t="str">
        <f>IF('S.D.PASTE SHEET'!B1311="","",'S.D.PASTE SHEET'!B1311)</f>
        <v/>
      </c>
      <c s="176" t="str">
        <f>IF('S.D.PASTE SHEET'!C1311="","",'S.D.PASTE SHEET'!C1311)</f>
        <v/>
      </c>
      <c s="177" t="str">
        <f>IF('S.D.PASTE SHEET'!D1311="","",'S.D.PASTE SHEET'!D1311)</f>
        <v/>
      </c>
      <c s="176" t="str">
        <f>IF('S.D.PASTE SHEET'!E1311="","",UPPER('S.D.PASTE SHEET'!E1311))</f>
        <v/>
      </c>
      <c s="176" t="str">
        <f>IF('S.D.PASTE SHEET'!F1311="","",'S.D.PASTE SHEET'!F1311)</f>
        <v/>
      </c>
      <c s="176" t="str">
        <f>IF('S.D.PASTE SHEET'!G1311="","",UPPER('S.D.PASTE SHEET'!G1311))</f>
        <v/>
      </c>
      <c s="176" t="str">
        <f>IF('S.D.PASTE SHEET'!H1311="","",UPPER('S.D.PASTE SHEET'!H1311))</f>
        <v/>
      </c>
      <c s="176" t="str">
        <f>IF('S.D.PASTE SHEET'!I1311="","",'S.D.PASTE SHEET'!I1311)</f>
        <v/>
      </c>
      <c s="177" t="str">
        <f>IF('S.D.PASTE SHEET'!J1311="","",'S.D.PASTE SHEET'!J1311)</f>
        <v/>
      </c>
      <c s="176" t="str">
        <f>IF('S.D.PASTE SHEET'!K1311="","",'S.D.PASTE SHEET'!K1311)</f>
        <v/>
      </c>
      <c s="176" t="str">
        <f>IF('S.D.PASTE SHEET'!L1311="","",'S.D.PASTE SHEET'!L1311)</f>
        <v/>
      </c>
      <c s="176" t="str">
        <f>IF('S.D.PASTE SHEET'!M1311="","",'S.D.PASTE SHEET'!M1311)</f>
        <v/>
      </c>
      <c s="176" t="str">
        <f>IF('S.D.PASTE SHEET'!N1311="","",'S.D.PASTE SHEET'!N1311)</f>
        <v/>
      </c>
      <c s="176" t="str">
        <f>IF('S.D.PASTE SHEET'!O1311="","",'S.D.PASTE SHEET'!O1311)</f>
        <v/>
      </c>
      <c s="176" t="str">
        <f>IF('S.D.PASTE SHEET'!P1311="","",'S.D.PASTE SHEET'!P1311)</f>
        <v/>
      </c>
      <c s="176" t="str">
        <f>IF('S.D.PASTE SHEET'!Q1311="","",'S.D.PASTE SHEET'!Q1311)</f>
        <v/>
      </c>
      <c s="176" t="str">
        <f>IF('S.D.PASTE SHEET'!R1311="","",'S.D.PASTE SHEET'!R1311)</f>
        <v/>
      </c>
      <c s="176" t="str">
        <f>IF('S.D.PASTE SHEET'!S1311="","",'S.D.PASTE SHEET'!S1311)</f>
        <v/>
      </c>
      <c s="176" t="str">
        <f>IF('S.D.PASTE SHEET'!T1311="","",'S.D.PASTE SHEET'!T1311)</f>
        <v/>
      </c>
      <c s="176" t="str">
        <f>IF('S.D.PASTE SHEET'!U1311="","",'S.D.PASTE SHEET'!U1311)</f>
        <v/>
      </c>
      <c s="176" t="str">
        <f>IF('S.D.PASTE SHEET'!V1311="","",'S.D.PASTE SHEET'!V1311)</f>
        <v/>
      </c>
      <c s="176" t="str">
        <f>IF('S.D.PASTE SHEET'!W1311="","",'S.D.PASTE SHEET'!W1311)</f>
        <v/>
      </c>
      <c s="176" t="str">
        <f>IF('S.D.PASTE SHEET'!X1311="","",'S.D.PASTE SHEET'!X1311)</f>
        <v/>
      </c>
      <c s="176" t="str">
        <f>IF('S.D.PASTE SHEET'!Y1311="","",'S.D.PASTE SHEET'!Y1311)</f>
        <v/>
      </c>
      <c s="176" t="str">
        <f>IF('S.D.PASTE SHEET'!Z1311="","",'S.D.PASTE SHEET'!Z1311)</f>
        <v/>
      </c>
      <c s="176" t="str">
        <f>IF('S.D.PASTE SHEET'!AA1311="","",'S.D.PASTE SHEET'!AA1311)</f>
        <v/>
      </c>
      <c s="176" t="str">
        <f>IF('S.D.PASTE SHEET'!AB1311="","",'S.D.PASTE SHEET'!AB1311)</f>
        <v/>
      </c>
      <c s="176" t="str">
        <f>IF('S.D.PASTE SHEET'!AC1311="","",'S.D.PASTE SHEET'!AC1311)</f>
        <v/>
      </c>
      <c s="176" t="str">
        <f>IF('S.D.PASTE SHEET'!AD1311="","",'S.D.PASTE SHEET'!AD1311)</f>
        <v/>
      </c>
      <c s="178"/>
      <c s="179" t="str">
        <f>IF(AK1311="","",IF(AK1311&gt;0,COUNT($AG$2:AG1311),""))</f>
        <v/>
      </c>
      <c s="180" t="str">
        <f t="shared" si="1428"/>
        <v/>
      </c>
      <c s="180" t="str">
        <f t="shared" si="1428"/>
        <v/>
      </c>
      <c s="180" t="str">
        <f t="shared" si="1428"/>
        <v/>
      </c>
      <c s="181" t="str">
        <f t="shared" si="1428"/>
        <v/>
      </c>
      <c s="180" t="str">
        <f t="shared" si="1428"/>
        <v/>
      </c>
      <c s="180" t="str">
        <f t="shared" si="1428"/>
        <v/>
      </c>
      <c s="180" t="str">
        <f t="shared" si="1428"/>
        <v/>
      </c>
      <c s="180" t="str">
        <f t="shared" si="1428"/>
        <v/>
      </c>
      <c s="180" t="str">
        <f t="shared" si="1428"/>
        <v/>
      </c>
      <c s="181" t="str">
        <f t="shared" si="1428"/>
        <v/>
      </c>
      <c s="180" t="str">
        <f t="shared" si="1428"/>
        <v/>
      </c>
      <c s="180" t="str">
        <f t="shared" si="1428"/>
        <v/>
      </c>
      <c s="180" t="str">
        <f t="shared" si="1428"/>
        <v/>
      </c>
      <c s="180" t="str">
        <f t="shared" si="1428"/>
        <v/>
      </c>
      <c s="180" t="str">
        <f t="shared" si="1428"/>
        <v/>
      </c>
      <c s="180" t="str">
        <f t="shared" si="1428"/>
        <v/>
      </c>
      <c r="AX1311" s="180" t="str">
        <f>IF(BC1311="","",IF(BC1311&gt;0,COUNT($AY$2:AY1311),""))</f>
        <v/>
      </c>
      <c s="180" t="str">
        <f t="shared" si="1443" ref="AY1311">IF(AND($BB$1=5,$A1311=5,$BC$1=C1311),B1311,"")</f>
        <v/>
      </c>
      <c s="180" t="str">
        <f t="shared" si="1430"/>
        <v/>
      </c>
      <c s="182" t="str">
        <f t="shared" si="1430"/>
        <v/>
      </c>
      <c s="180" t="str">
        <f t="shared" si="1430"/>
        <v/>
      </c>
      <c s="180" t="str">
        <f t="shared" si="1430"/>
        <v/>
      </c>
      <c s="180" t="str">
        <f t="shared" si="1430"/>
        <v/>
      </c>
      <c s="180" t="str">
        <f t="shared" si="1430"/>
        <v/>
      </c>
      <c s="180" t="str">
        <f t="shared" si="1430"/>
        <v/>
      </c>
      <c s="182" t="str">
        <f t="shared" si="1430"/>
        <v/>
      </c>
      <c s="180" t="str">
        <f t="shared" si="1430"/>
        <v/>
      </c>
      <c s="180" t="str">
        <f t="shared" si="1430"/>
        <v/>
      </c>
      <c s="180" t="str">
        <f t="shared" si="1430"/>
        <v/>
      </c>
      <c s="180" t="str">
        <f t="shared" si="1430"/>
        <v/>
      </c>
      <c s="180" t="str">
        <f t="shared" si="1430"/>
        <v/>
      </c>
      <c s="180" t="str">
        <f t="shared" si="1430"/>
        <v/>
      </c>
    </row>
    <row r="1312" spans="1:65" ht="15.75" customHeight="1">
      <c r="A1312" s="176" t="str">
        <f>IF('S.D.PASTE SHEET'!A1312="","",'S.D.PASTE SHEET'!A1312)</f>
        <v/>
      </c>
      <c s="176" t="str">
        <f>IF('S.D.PASTE SHEET'!B1312="","",'S.D.PASTE SHEET'!B1312)</f>
        <v/>
      </c>
      <c s="176" t="str">
        <f>IF('S.D.PASTE SHEET'!C1312="","",'S.D.PASTE SHEET'!C1312)</f>
        <v/>
      </c>
      <c s="177" t="str">
        <f>IF('S.D.PASTE SHEET'!D1312="","",'S.D.PASTE SHEET'!D1312)</f>
        <v/>
      </c>
      <c s="176" t="str">
        <f>IF('S.D.PASTE SHEET'!E1312="","",UPPER('S.D.PASTE SHEET'!E1312))</f>
        <v/>
      </c>
      <c s="176" t="str">
        <f>IF('S.D.PASTE SHEET'!F1312="","",'S.D.PASTE SHEET'!F1312)</f>
        <v/>
      </c>
      <c s="176" t="str">
        <f>IF('S.D.PASTE SHEET'!G1312="","",UPPER('S.D.PASTE SHEET'!G1312))</f>
        <v/>
      </c>
      <c s="176" t="str">
        <f>IF('S.D.PASTE SHEET'!H1312="","",UPPER('S.D.PASTE SHEET'!H1312))</f>
        <v/>
      </c>
      <c s="176" t="str">
        <f>IF('S.D.PASTE SHEET'!I1312="","",'S.D.PASTE SHEET'!I1312)</f>
        <v/>
      </c>
      <c s="177" t="str">
        <f>IF('S.D.PASTE SHEET'!J1312="","",'S.D.PASTE SHEET'!J1312)</f>
        <v/>
      </c>
      <c s="176" t="str">
        <f>IF('S.D.PASTE SHEET'!K1312="","",'S.D.PASTE SHEET'!K1312)</f>
        <v/>
      </c>
      <c s="176" t="str">
        <f>IF('S.D.PASTE SHEET'!L1312="","",'S.D.PASTE SHEET'!L1312)</f>
        <v/>
      </c>
      <c s="176" t="str">
        <f>IF('S.D.PASTE SHEET'!M1312="","",'S.D.PASTE SHEET'!M1312)</f>
        <v/>
      </c>
      <c s="176" t="str">
        <f>IF('S.D.PASTE SHEET'!N1312="","",'S.D.PASTE SHEET'!N1312)</f>
        <v/>
      </c>
      <c s="176" t="str">
        <f>IF('S.D.PASTE SHEET'!O1312="","",'S.D.PASTE SHEET'!O1312)</f>
        <v/>
      </c>
      <c s="176" t="str">
        <f>IF('S.D.PASTE SHEET'!P1312="","",'S.D.PASTE SHEET'!P1312)</f>
        <v/>
      </c>
      <c s="176" t="str">
        <f>IF('S.D.PASTE SHEET'!Q1312="","",'S.D.PASTE SHEET'!Q1312)</f>
        <v/>
      </c>
      <c s="176" t="str">
        <f>IF('S.D.PASTE SHEET'!R1312="","",'S.D.PASTE SHEET'!R1312)</f>
        <v/>
      </c>
      <c s="176" t="str">
        <f>IF('S.D.PASTE SHEET'!S1312="","",'S.D.PASTE SHEET'!S1312)</f>
        <v/>
      </c>
      <c s="176" t="str">
        <f>IF('S.D.PASTE SHEET'!T1312="","",'S.D.PASTE SHEET'!T1312)</f>
        <v/>
      </c>
      <c s="176" t="str">
        <f>IF('S.D.PASTE SHEET'!U1312="","",'S.D.PASTE SHEET'!U1312)</f>
        <v/>
      </c>
      <c s="176" t="str">
        <f>IF('S.D.PASTE SHEET'!V1312="","",'S.D.PASTE SHEET'!V1312)</f>
        <v/>
      </c>
      <c s="176" t="str">
        <f>IF('S.D.PASTE SHEET'!W1312="","",'S.D.PASTE SHEET'!W1312)</f>
        <v/>
      </c>
      <c s="176" t="str">
        <f>IF('S.D.PASTE SHEET'!X1312="","",'S.D.PASTE SHEET'!X1312)</f>
        <v/>
      </c>
      <c s="176" t="str">
        <f>IF('S.D.PASTE SHEET'!Y1312="","",'S.D.PASTE SHEET'!Y1312)</f>
        <v/>
      </c>
      <c s="176" t="str">
        <f>IF('S.D.PASTE SHEET'!Z1312="","",'S.D.PASTE SHEET'!Z1312)</f>
        <v/>
      </c>
      <c s="176" t="str">
        <f>IF('S.D.PASTE SHEET'!AA1312="","",'S.D.PASTE SHEET'!AA1312)</f>
        <v/>
      </c>
      <c s="176" t="str">
        <f>IF('S.D.PASTE SHEET'!AB1312="","",'S.D.PASTE SHEET'!AB1312)</f>
        <v/>
      </c>
      <c s="176" t="str">
        <f>IF('S.D.PASTE SHEET'!AC1312="","",'S.D.PASTE SHEET'!AC1312)</f>
        <v/>
      </c>
      <c s="176" t="str">
        <f>IF('S.D.PASTE SHEET'!AD1312="","",'S.D.PASTE SHEET'!AD1312)</f>
        <v/>
      </c>
      <c s="178"/>
      <c s="179" t="str">
        <f>IF(AK1312="","",IF(AK1312&gt;0,COUNT($AG$2:AG1312),""))</f>
        <v/>
      </c>
      <c s="180" t="str">
        <f t="shared" si="1428"/>
        <v/>
      </c>
      <c s="180" t="str">
        <f t="shared" si="1428"/>
        <v/>
      </c>
      <c s="180" t="str">
        <f t="shared" si="1428"/>
        <v/>
      </c>
      <c s="181" t="str">
        <f t="shared" si="1428"/>
        <v/>
      </c>
      <c s="180" t="str">
        <f t="shared" si="1428"/>
        <v/>
      </c>
      <c s="180" t="str">
        <f t="shared" si="1428"/>
        <v/>
      </c>
      <c s="180" t="str">
        <f t="shared" si="1428"/>
        <v/>
      </c>
      <c s="180" t="str">
        <f t="shared" si="1428"/>
        <v/>
      </c>
      <c s="180" t="str">
        <f t="shared" si="1428"/>
        <v/>
      </c>
      <c s="181" t="str">
        <f t="shared" si="1428"/>
        <v/>
      </c>
      <c s="180" t="str">
        <f t="shared" si="1428"/>
        <v/>
      </c>
      <c s="180" t="str">
        <f t="shared" si="1428"/>
        <v/>
      </c>
      <c s="180" t="str">
        <f t="shared" si="1428"/>
        <v/>
      </c>
      <c s="180" t="str">
        <f t="shared" si="1428"/>
        <v/>
      </c>
      <c s="180" t="str">
        <f t="shared" si="1428"/>
        <v/>
      </c>
      <c s="180" t="str">
        <f t="shared" si="1428"/>
        <v/>
      </c>
      <c r="AX1312" s="180" t="str">
        <f>IF(BC1312="","",IF(BC1312&gt;0,COUNT($AY$2:AY1312),""))</f>
        <v/>
      </c>
      <c s="180" t="str">
        <f t="shared" si="1444" ref="AY1312">IF(AND($BB$1=5,$A1312=5,$BC$1=C1312),B1312,"")</f>
        <v/>
      </c>
      <c s="180" t="str">
        <f t="shared" si="1430"/>
        <v/>
      </c>
      <c s="182" t="str">
        <f t="shared" si="1430"/>
        <v/>
      </c>
      <c s="180" t="str">
        <f t="shared" si="1430"/>
        <v/>
      </c>
      <c s="180" t="str">
        <f t="shared" si="1430"/>
        <v/>
      </c>
      <c s="180" t="str">
        <f t="shared" si="1430"/>
        <v/>
      </c>
      <c s="180" t="str">
        <f t="shared" si="1430"/>
        <v/>
      </c>
      <c s="180" t="str">
        <f t="shared" si="1430"/>
        <v/>
      </c>
      <c s="182" t="str">
        <f t="shared" si="1430"/>
        <v/>
      </c>
      <c s="180" t="str">
        <f t="shared" si="1430"/>
        <v/>
      </c>
      <c s="180" t="str">
        <f t="shared" si="1430"/>
        <v/>
      </c>
      <c s="180" t="str">
        <f t="shared" si="1430"/>
        <v/>
      </c>
      <c s="180" t="str">
        <f t="shared" si="1430"/>
        <v/>
      </c>
      <c s="180" t="str">
        <f t="shared" si="1430"/>
        <v/>
      </c>
      <c s="180" t="str">
        <f t="shared" si="1430"/>
        <v/>
      </c>
    </row>
    <row r="1313" spans="1:65" ht="15.75" customHeight="1">
      <c r="A1313" s="176" t="str">
        <f>IF('S.D.PASTE SHEET'!A1313="","",'S.D.PASTE SHEET'!A1313)</f>
        <v/>
      </c>
      <c s="176" t="str">
        <f>IF('S.D.PASTE SHEET'!B1313="","",'S.D.PASTE SHEET'!B1313)</f>
        <v/>
      </c>
      <c s="176" t="str">
        <f>IF('S.D.PASTE SHEET'!C1313="","",'S.D.PASTE SHEET'!C1313)</f>
        <v/>
      </c>
      <c s="177" t="str">
        <f>IF('S.D.PASTE SHEET'!D1313="","",'S.D.PASTE SHEET'!D1313)</f>
        <v/>
      </c>
      <c s="176" t="str">
        <f>IF('S.D.PASTE SHEET'!E1313="","",UPPER('S.D.PASTE SHEET'!E1313))</f>
        <v/>
      </c>
      <c s="176" t="str">
        <f>IF('S.D.PASTE SHEET'!F1313="","",'S.D.PASTE SHEET'!F1313)</f>
        <v/>
      </c>
      <c s="176" t="str">
        <f>IF('S.D.PASTE SHEET'!G1313="","",UPPER('S.D.PASTE SHEET'!G1313))</f>
        <v/>
      </c>
      <c s="176" t="str">
        <f>IF('S.D.PASTE SHEET'!H1313="","",UPPER('S.D.PASTE SHEET'!H1313))</f>
        <v/>
      </c>
      <c s="176" t="str">
        <f>IF('S.D.PASTE SHEET'!I1313="","",'S.D.PASTE SHEET'!I1313)</f>
        <v/>
      </c>
      <c s="177" t="str">
        <f>IF('S.D.PASTE SHEET'!J1313="","",'S.D.PASTE SHEET'!J1313)</f>
        <v/>
      </c>
      <c s="176" t="str">
        <f>IF('S.D.PASTE SHEET'!K1313="","",'S.D.PASTE SHEET'!K1313)</f>
        <v/>
      </c>
      <c s="176" t="str">
        <f>IF('S.D.PASTE SHEET'!L1313="","",'S.D.PASTE SHEET'!L1313)</f>
        <v/>
      </c>
      <c s="176" t="str">
        <f>IF('S.D.PASTE SHEET'!M1313="","",'S.D.PASTE SHEET'!M1313)</f>
        <v/>
      </c>
      <c s="176" t="str">
        <f>IF('S.D.PASTE SHEET'!N1313="","",'S.D.PASTE SHEET'!N1313)</f>
        <v/>
      </c>
      <c s="176" t="str">
        <f>IF('S.D.PASTE SHEET'!O1313="","",'S.D.PASTE SHEET'!O1313)</f>
        <v/>
      </c>
      <c s="176" t="str">
        <f>IF('S.D.PASTE SHEET'!P1313="","",'S.D.PASTE SHEET'!P1313)</f>
        <v/>
      </c>
      <c s="176" t="str">
        <f>IF('S.D.PASTE SHEET'!Q1313="","",'S.D.PASTE SHEET'!Q1313)</f>
        <v/>
      </c>
      <c s="176" t="str">
        <f>IF('S.D.PASTE SHEET'!R1313="","",'S.D.PASTE SHEET'!R1313)</f>
        <v/>
      </c>
      <c s="176" t="str">
        <f>IF('S.D.PASTE SHEET'!S1313="","",'S.D.PASTE SHEET'!S1313)</f>
        <v/>
      </c>
      <c s="176" t="str">
        <f>IF('S.D.PASTE SHEET'!T1313="","",'S.D.PASTE SHEET'!T1313)</f>
        <v/>
      </c>
      <c s="176" t="str">
        <f>IF('S.D.PASTE SHEET'!U1313="","",'S.D.PASTE SHEET'!U1313)</f>
        <v/>
      </c>
      <c s="176" t="str">
        <f>IF('S.D.PASTE SHEET'!V1313="","",'S.D.PASTE SHEET'!V1313)</f>
        <v/>
      </c>
      <c s="176" t="str">
        <f>IF('S.D.PASTE SHEET'!W1313="","",'S.D.PASTE SHEET'!W1313)</f>
        <v/>
      </c>
      <c s="176" t="str">
        <f>IF('S.D.PASTE SHEET'!X1313="","",'S.D.PASTE SHEET'!X1313)</f>
        <v/>
      </c>
      <c s="176" t="str">
        <f>IF('S.D.PASTE SHEET'!Y1313="","",'S.D.PASTE SHEET'!Y1313)</f>
        <v/>
      </c>
      <c s="176" t="str">
        <f>IF('S.D.PASTE SHEET'!Z1313="","",'S.D.PASTE SHEET'!Z1313)</f>
        <v/>
      </c>
      <c s="176" t="str">
        <f>IF('S.D.PASTE SHEET'!AA1313="","",'S.D.PASTE SHEET'!AA1313)</f>
        <v/>
      </c>
      <c s="176" t="str">
        <f>IF('S.D.PASTE SHEET'!AB1313="","",'S.D.PASTE SHEET'!AB1313)</f>
        <v/>
      </c>
      <c s="176" t="str">
        <f>IF('S.D.PASTE SHEET'!AC1313="","",'S.D.PASTE SHEET'!AC1313)</f>
        <v/>
      </c>
      <c s="176" t="str">
        <f>IF('S.D.PASTE SHEET'!AD1313="","",'S.D.PASTE SHEET'!AD1313)</f>
        <v/>
      </c>
      <c s="178"/>
      <c s="179" t="str">
        <f>IF(AK1313="","",IF(AK1313&gt;0,COUNT($AG$2:AG1313),""))</f>
        <v/>
      </c>
      <c s="180" t="str">
        <f t="shared" si="1428"/>
        <v/>
      </c>
      <c s="180" t="str">
        <f t="shared" si="1428"/>
        <v/>
      </c>
      <c s="180" t="str">
        <f t="shared" si="1428"/>
        <v/>
      </c>
      <c s="181" t="str">
        <f t="shared" si="1428"/>
        <v/>
      </c>
      <c s="180" t="str">
        <f t="shared" si="1428"/>
        <v/>
      </c>
      <c s="180" t="str">
        <f t="shared" si="1428"/>
        <v/>
      </c>
      <c s="180" t="str">
        <f t="shared" si="1428"/>
        <v/>
      </c>
      <c s="180" t="str">
        <f t="shared" si="1428"/>
        <v/>
      </c>
      <c s="180" t="str">
        <f t="shared" si="1428"/>
        <v/>
      </c>
      <c s="181" t="str">
        <f t="shared" si="1428"/>
        <v/>
      </c>
      <c s="180" t="str">
        <f t="shared" si="1428"/>
        <v/>
      </c>
      <c s="180" t="str">
        <f t="shared" si="1428"/>
        <v/>
      </c>
      <c s="180" t="str">
        <f t="shared" si="1428"/>
        <v/>
      </c>
      <c s="180" t="str">
        <f t="shared" si="1428"/>
        <v/>
      </c>
      <c s="180" t="str">
        <f t="shared" si="1428"/>
        <v/>
      </c>
      <c s="180" t="str">
        <f>IF(AND($AJ$1=5,$A1313=5),P1313,"")</f>
        <v/>
      </c>
      <c r="AX1313" s="180" t="str">
        <f>IF(BC1313="","",IF(BC1313&gt;0,COUNT($AY$2:AY1313),""))</f>
        <v/>
      </c>
      <c s="180" t="str">
        <f t="shared" si="1445" ref="AY1313">IF(AND($BB$1=5,$A1313=5,$BC$1=C1313),B1313,"")</f>
        <v/>
      </c>
      <c s="180" t="str">
        <f t="shared" si="1430"/>
        <v/>
      </c>
      <c s="182" t="str">
        <f t="shared" si="1430"/>
        <v/>
      </c>
      <c s="180" t="str">
        <f t="shared" si="1430"/>
        <v/>
      </c>
      <c s="180" t="str">
        <f t="shared" si="1430"/>
        <v/>
      </c>
      <c s="180" t="str">
        <f t="shared" si="1430"/>
        <v/>
      </c>
      <c s="180" t="str">
        <f t="shared" si="1430"/>
        <v/>
      </c>
      <c s="180" t="str">
        <f t="shared" si="1430"/>
        <v/>
      </c>
      <c s="182" t="str">
        <f t="shared" si="1430"/>
        <v/>
      </c>
      <c s="180" t="str">
        <f t="shared" si="1430"/>
        <v/>
      </c>
      <c s="180" t="str">
        <f t="shared" si="1430"/>
        <v/>
      </c>
      <c s="180" t="str">
        <f t="shared" si="1430"/>
        <v/>
      </c>
      <c s="180" t="str">
        <f t="shared" si="1430"/>
        <v/>
      </c>
      <c s="180" t="str">
        <f t="shared" si="1430"/>
        <v/>
      </c>
      <c s="180" t="str">
        <f t="shared" si="1430"/>
        <v/>
      </c>
    </row>
    <row r="1314" spans="1:65" ht="15.75" customHeight="1">
      <c r="A1314" s="176" t="str">
        <f>IF('S.D.PASTE SHEET'!A1314="","",'S.D.PASTE SHEET'!A1314)</f>
        <v/>
      </c>
      <c s="176" t="str">
        <f>IF('S.D.PASTE SHEET'!B1314="","",'S.D.PASTE SHEET'!B1314)</f>
        <v/>
      </c>
      <c s="176" t="str">
        <f>IF('S.D.PASTE SHEET'!C1314="","",'S.D.PASTE SHEET'!C1314)</f>
        <v/>
      </c>
      <c s="177" t="str">
        <f>IF('S.D.PASTE SHEET'!D1314="","",'S.D.PASTE SHEET'!D1314)</f>
        <v/>
      </c>
      <c s="176" t="str">
        <f>IF('S.D.PASTE SHEET'!E1314="","",UPPER('S.D.PASTE SHEET'!E1314))</f>
        <v/>
      </c>
      <c s="176" t="str">
        <f>IF('S.D.PASTE SHEET'!F1314="","",'S.D.PASTE SHEET'!F1314)</f>
        <v/>
      </c>
      <c s="176" t="str">
        <f>IF('S.D.PASTE SHEET'!G1314="","",UPPER('S.D.PASTE SHEET'!G1314))</f>
        <v/>
      </c>
      <c s="176" t="str">
        <f>IF('S.D.PASTE SHEET'!H1314="","",UPPER('S.D.PASTE SHEET'!H1314))</f>
        <v/>
      </c>
      <c s="176" t="str">
        <f>IF('S.D.PASTE SHEET'!I1314="","",'S.D.PASTE SHEET'!I1314)</f>
        <v/>
      </c>
      <c s="177" t="str">
        <f>IF('S.D.PASTE SHEET'!J1314="","",'S.D.PASTE SHEET'!J1314)</f>
        <v/>
      </c>
      <c s="176" t="str">
        <f>IF('S.D.PASTE SHEET'!K1314="","",'S.D.PASTE SHEET'!K1314)</f>
        <v/>
      </c>
      <c s="176" t="str">
        <f>IF('S.D.PASTE SHEET'!L1314="","",'S.D.PASTE SHEET'!L1314)</f>
        <v/>
      </c>
      <c s="176" t="str">
        <f>IF('S.D.PASTE SHEET'!M1314="","",'S.D.PASTE SHEET'!M1314)</f>
        <v/>
      </c>
      <c s="176" t="str">
        <f>IF('S.D.PASTE SHEET'!N1314="","",'S.D.PASTE SHEET'!N1314)</f>
        <v/>
      </c>
      <c s="176" t="str">
        <f>IF('S.D.PASTE SHEET'!O1314="","",'S.D.PASTE SHEET'!O1314)</f>
        <v/>
      </c>
      <c s="176" t="str">
        <f>IF('S.D.PASTE SHEET'!P1314="","",'S.D.PASTE SHEET'!P1314)</f>
        <v/>
      </c>
      <c s="176" t="str">
        <f>IF('S.D.PASTE SHEET'!Q1314="","",'S.D.PASTE SHEET'!Q1314)</f>
        <v/>
      </c>
      <c s="176" t="str">
        <f>IF('S.D.PASTE SHEET'!R1314="","",'S.D.PASTE SHEET'!R1314)</f>
        <v/>
      </c>
      <c s="176" t="str">
        <f>IF('S.D.PASTE SHEET'!S1314="","",'S.D.PASTE SHEET'!S1314)</f>
        <v/>
      </c>
      <c s="176" t="str">
        <f>IF('S.D.PASTE SHEET'!T1314="","",'S.D.PASTE SHEET'!T1314)</f>
        <v/>
      </c>
      <c s="176" t="str">
        <f>IF('S.D.PASTE SHEET'!U1314="","",'S.D.PASTE SHEET'!U1314)</f>
        <v/>
      </c>
      <c s="176" t="str">
        <f>IF('S.D.PASTE SHEET'!V1314="","",'S.D.PASTE SHEET'!V1314)</f>
        <v/>
      </c>
      <c s="176" t="str">
        <f>IF('S.D.PASTE SHEET'!W1314="","",'S.D.PASTE SHEET'!W1314)</f>
        <v/>
      </c>
      <c s="176" t="str">
        <f>IF('S.D.PASTE SHEET'!X1314="","",'S.D.PASTE SHEET'!X1314)</f>
        <v/>
      </c>
      <c s="176" t="str">
        <f>IF('S.D.PASTE SHEET'!Y1314="","",'S.D.PASTE SHEET'!Y1314)</f>
        <v/>
      </c>
      <c s="176" t="str">
        <f>IF('S.D.PASTE SHEET'!Z1314="","",'S.D.PASTE SHEET'!Z1314)</f>
        <v/>
      </c>
      <c s="176" t="str">
        <f>IF('S.D.PASTE SHEET'!AA1314="","",'S.D.PASTE SHEET'!AA1314)</f>
        <v/>
      </c>
      <c s="176" t="str">
        <f>IF('S.D.PASTE SHEET'!AB1314="","",'S.D.PASTE SHEET'!AB1314)</f>
        <v/>
      </c>
      <c s="176" t="str">
        <f>IF('S.D.PASTE SHEET'!AC1314="","",'S.D.PASTE SHEET'!AC1314)</f>
        <v/>
      </c>
      <c s="176" t="str">
        <f>IF('S.D.PASTE SHEET'!AD1314="","",'S.D.PASTE SHEET'!AD1314)</f>
        <v/>
      </c>
      <c s="178"/>
      <c s="179" t="str">
        <f>IF(AK1314="","",IF(AK1314&gt;0,COUNT($AG$2:AG1314),""))</f>
        <v/>
      </c>
      <c s="180" t="str">
        <f t="shared" si="1446" ref="AG1314:AV1329">IF(AND($AJ$1=5,$A1314=5),A1314,"")</f>
        <v/>
      </c>
      <c s="180" t="str">
        <f t="shared" si="1446"/>
        <v/>
      </c>
      <c s="180" t="str">
        <f t="shared" si="1446"/>
        <v/>
      </c>
      <c s="181" t="str">
        <f t="shared" si="1446"/>
        <v/>
      </c>
      <c s="180" t="str">
        <f t="shared" si="1446"/>
        <v/>
      </c>
      <c s="180" t="str">
        <f t="shared" si="1446"/>
        <v/>
      </c>
      <c s="180" t="str">
        <f t="shared" si="1446"/>
        <v/>
      </c>
      <c s="180" t="str">
        <f t="shared" si="1446"/>
        <v/>
      </c>
      <c s="180" t="str">
        <f t="shared" si="1446"/>
        <v/>
      </c>
      <c s="181" t="str">
        <f t="shared" si="1446"/>
        <v/>
      </c>
      <c s="180" t="str">
        <f t="shared" si="1446"/>
        <v/>
      </c>
      <c s="180" t="str">
        <f t="shared" si="1446"/>
        <v/>
      </c>
      <c s="180" t="str">
        <f t="shared" si="1446"/>
        <v/>
      </c>
      <c s="180" t="str">
        <f t="shared" si="1446"/>
        <v/>
      </c>
      <c s="180" t="str">
        <f t="shared" si="1446"/>
        <v/>
      </c>
      <c s="180" t="str">
        <f t="shared" si="1446"/>
        <v/>
      </c>
      <c r="AX1314" s="180" t="str">
        <f>IF(BC1314="","",IF(BC1314&gt;0,COUNT($AY$2:AY1314),""))</f>
        <v/>
      </c>
      <c s="180" t="str">
        <f t="shared" si="1447" ref="AY1314">IF(AND($BB$1=5,$A1314=5,$BC$1=C1314),B1314,"")</f>
        <v/>
      </c>
      <c s="180" t="str">
        <f t="shared" si="1448" ref="AZ1314:BM1329">IF(AND($BB$1=5,$A1314=5,$BC$1=$B1314),C1314,"")</f>
        <v/>
      </c>
      <c s="182" t="str">
        <f t="shared" si="1448"/>
        <v/>
      </c>
      <c s="180" t="str">
        <f t="shared" si="1448"/>
        <v/>
      </c>
      <c s="180" t="str">
        <f t="shared" si="1448"/>
        <v/>
      </c>
      <c s="180" t="str">
        <f t="shared" si="1448"/>
        <v/>
      </c>
      <c s="180" t="str">
        <f t="shared" si="1448"/>
        <v/>
      </c>
      <c s="180" t="str">
        <f t="shared" si="1448"/>
        <v/>
      </c>
      <c s="182" t="str">
        <f t="shared" si="1448"/>
        <v/>
      </c>
      <c s="180" t="str">
        <f t="shared" si="1448"/>
        <v/>
      </c>
      <c s="180" t="str">
        <f t="shared" si="1448"/>
        <v/>
      </c>
      <c s="180" t="str">
        <f t="shared" si="1448"/>
        <v/>
      </c>
      <c s="180" t="str">
        <f t="shared" si="1448"/>
        <v/>
      </c>
      <c s="180" t="str">
        <f t="shared" si="1448"/>
        <v/>
      </c>
      <c s="180" t="str">
        <f t="shared" si="1448"/>
        <v/>
      </c>
    </row>
    <row r="1315" spans="1:65" ht="15.75" customHeight="1">
      <c r="A1315" s="176" t="str">
        <f>IF('S.D.PASTE SHEET'!A1315="","",'S.D.PASTE SHEET'!A1315)</f>
        <v/>
      </c>
      <c s="176" t="str">
        <f>IF('S.D.PASTE SHEET'!B1315="","",'S.D.PASTE SHEET'!B1315)</f>
        <v/>
      </c>
      <c s="176" t="str">
        <f>IF('S.D.PASTE SHEET'!C1315="","",'S.D.PASTE SHEET'!C1315)</f>
        <v/>
      </c>
      <c s="177" t="str">
        <f>IF('S.D.PASTE SHEET'!D1315="","",'S.D.PASTE SHEET'!D1315)</f>
        <v/>
      </c>
      <c s="176" t="str">
        <f>IF('S.D.PASTE SHEET'!E1315="","",UPPER('S.D.PASTE SHEET'!E1315))</f>
        <v/>
      </c>
      <c s="176" t="str">
        <f>IF('S.D.PASTE SHEET'!F1315="","",'S.D.PASTE SHEET'!F1315)</f>
        <v/>
      </c>
      <c s="176" t="str">
        <f>IF('S.D.PASTE SHEET'!G1315="","",UPPER('S.D.PASTE SHEET'!G1315))</f>
        <v/>
      </c>
      <c s="176" t="str">
        <f>IF('S.D.PASTE SHEET'!H1315="","",UPPER('S.D.PASTE SHEET'!H1315))</f>
        <v/>
      </c>
      <c s="176" t="str">
        <f>IF('S.D.PASTE SHEET'!I1315="","",'S.D.PASTE SHEET'!I1315)</f>
        <v/>
      </c>
      <c s="177" t="str">
        <f>IF('S.D.PASTE SHEET'!J1315="","",'S.D.PASTE SHEET'!J1315)</f>
        <v/>
      </c>
      <c s="176" t="str">
        <f>IF('S.D.PASTE SHEET'!K1315="","",'S.D.PASTE SHEET'!K1315)</f>
        <v/>
      </c>
      <c s="176" t="str">
        <f>IF('S.D.PASTE SHEET'!L1315="","",'S.D.PASTE SHEET'!L1315)</f>
        <v/>
      </c>
      <c s="176" t="str">
        <f>IF('S.D.PASTE SHEET'!M1315="","",'S.D.PASTE SHEET'!M1315)</f>
        <v/>
      </c>
      <c s="176" t="str">
        <f>IF('S.D.PASTE SHEET'!N1315="","",'S.D.PASTE SHEET'!N1315)</f>
        <v/>
      </c>
      <c s="176" t="str">
        <f>IF('S.D.PASTE SHEET'!O1315="","",'S.D.PASTE SHEET'!O1315)</f>
        <v/>
      </c>
      <c s="176" t="str">
        <f>IF('S.D.PASTE SHEET'!P1315="","",'S.D.PASTE SHEET'!P1315)</f>
        <v/>
      </c>
      <c s="176" t="str">
        <f>IF('S.D.PASTE SHEET'!Q1315="","",'S.D.PASTE SHEET'!Q1315)</f>
        <v/>
      </c>
      <c s="176" t="str">
        <f>IF('S.D.PASTE SHEET'!R1315="","",'S.D.PASTE SHEET'!R1315)</f>
        <v/>
      </c>
      <c s="176" t="str">
        <f>IF('S.D.PASTE SHEET'!S1315="","",'S.D.PASTE SHEET'!S1315)</f>
        <v/>
      </c>
      <c s="176" t="str">
        <f>IF('S.D.PASTE SHEET'!T1315="","",'S.D.PASTE SHEET'!T1315)</f>
        <v/>
      </c>
      <c s="176" t="str">
        <f>IF('S.D.PASTE SHEET'!U1315="","",'S.D.PASTE SHEET'!U1315)</f>
        <v/>
      </c>
      <c s="176" t="str">
        <f>IF('S.D.PASTE SHEET'!V1315="","",'S.D.PASTE SHEET'!V1315)</f>
        <v/>
      </c>
      <c s="176" t="str">
        <f>IF('S.D.PASTE SHEET'!W1315="","",'S.D.PASTE SHEET'!W1315)</f>
        <v/>
      </c>
      <c s="176" t="str">
        <f>IF('S.D.PASTE SHEET'!X1315="","",'S.D.PASTE SHEET'!X1315)</f>
        <v/>
      </c>
      <c s="176" t="str">
        <f>IF('S.D.PASTE SHEET'!Y1315="","",'S.D.PASTE SHEET'!Y1315)</f>
        <v/>
      </c>
      <c s="176" t="str">
        <f>IF('S.D.PASTE SHEET'!Z1315="","",'S.D.PASTE SHEET'!Z1315)</f>
        <v/>
      </c>
      <c s="176" t="str">
        <f>IF('S.D.PASTE SHEET'!AA1315="","",'S.D.PASTE SHEET'!AA1315)</f>
        <v/>
      </c>
      <c s="176" t="str">
        <f>IF('S.D.PASTE SHEET'!AB1315="","",'S.D.PASTE SHEET'!AB1315)</f>
        <v/>
      </c>
      <c s="176" t="str">
        <f>IF('S.D.PASTE SHEET'!AC1315="","",'S.D.PASTE SHEET'!AC1315)</f>
        <v/>
      </c>
      <c s="176" t="str">
        <f>IF('S.D.PASTE SHEET'!AD1315="","",'S.D.PASTE SHEET'!AD1315)</f>
        <v/>
      </c>
      <c s="178"/>
      <c s="179" t="str">
        <f>IF(AK1315="","",IF(AK1315&gt;0,COUNT($AG$2:AG1315),""))</f>
        <v/>
      </c>
      <c s="180" t="str">
        <f t="shared" si="1446"/>
        <v/>
      </c>
      <c s="180" t="str">
        <f t="shared" si="1446"/>
        <v/>
      </c>
      <c s="180" t="str">
        <f t="shared" si="1446"/>
        <v/>
      </c>
      <c s="181" t="str">
        <f t="shared" si="1446"/>
        <v/>
      </c>
      <c s="180" t="str">
        <f t="shared" si="1446"/>
        <v/>
      </c>
      <c s="180" t="str">
        <f t="shared" si="1446"/>
        <v/>
      </c>
      <c s="180" t="str">
        <f t="shared" si="1446"/>
        <v/>
      </c>
      <c s="180" t="str">
        <f t="shared" si="1446"/>
        <v/>
      </c>
      <c s="180" t="str">
        <f t="shared" si="1446"/>
        <v/>
      </c>
      <c s="181" t="str">
        <f t="shared" si="1446"/>
        <v/>
      </c>
      <c s="180" t="str">
        <f t="shared" si="1446"/>
        <v/>
      </c>
      <c s="180" t="str">
        <f t="shared" si="1446"/>
        <v/>
      </c>
      <c s="180" t="str">
        <f t="shared" si="1446"/>
        <v/>
      </c>
      <c s="180" t="str">
        <f t="shared" si="1446"/>
        <v/>
      </c>
      <c s="180" t="str">
        <f t="shared" si="1446"/>
        <v/>
      </c>
      <c s="180" t="str">
        <f t="shared" si="1446"/>
        <v/>
      </c>
      <c r="AX1315" s="180" t="str">
        <f>IF(BC1315="","",IF(BC1315&gt;0,COUNT($AY$2:AY1315),""))</f>
        <v/>
      </c>
      <c s="180" t="str">
        <f t="shared" si="1449" ref="AY1315">IF(AND($BB$1=5,$A1315=5,$BC$1=C1315),B1315,"")</f>
        <v/>
      </c>
      <c s="180" t="str">
        <f t="shared" si="1448"/>
        <v/>
      </c>
      <c s="182" t="str">
        <f t="shared" si="1448"/>
        <v/>
      </c>
      <c s="180" t="str">
        <f t="shared" si="1448"/>
        <v/>
      </c>
      <c s="180" t="str">
        <f t="shared" si="1448"/>
        <v/>
      </c>
      <c s="180" t="str">
        <f t="shared" si="1448"/>
        <v/>
      </c>
      <c s="180" t="str">
        <f t="shared" si="1448"/>
        <v/>
      </c>
      <c s="180" t="str">
        <f t="shared" si="1448"/>
        <v/>
      </c>
      <c s="182" t="str">
        <f t="shared" si="1448"/>
        <v/>
      </c>
      <c s="180" t="str">
        <f t="shared" si="1448"/>
        <v/>
      </c>
      <c s="180" t="str">
        <f t="shared" si="1448"/>
        <v/>
      </c>
      <c s="180" t="str">
        <f t="shared" si="1448"/>
        <v/>
      </c>
      <c s="180" t="str">
        <f t="shared" si="1448"/>
        <v/>
      </c>
      <c s="180" t="str">
        <f t="shared" si="1448"/>
        <v/>
      </c>
      <c s="180" t="str">
        <f t="shared" si="1448"/>
        <v/>
      </c>
    </row>
    <row r="1316" spans="1:65" ht="15.75" customHeight="1">
      <c r="A1316" s="176" t="str">
        <f>IF('S.D.PASTE SHEET'!A1316="","",'S.D.PASTE SHEET'!A1316)</f>
        <v/>
      </c>
      <c s="176" t="str">
        <f>IF('S.D.PASTE SHEET'!B1316="","",'S.D.PASTE SHEET'!B1316)</f>
        <v/>
      </c>
      <c s="176" t="str">
        <f>IF('S.D.PASTE SHEET'!C1316="","",'S.D.PASTE SHEET'!C1316)</f>
        <v/>
      </c>
      <c s="177" t="str">
        <f>IF('S.D.PASTE SHEET'!D1316="","",'S.D.PASTE SHEET'!D1316)</f>
        <v/>
      </c>
      <c s="176" t="str">
        <f>IF('S.D.PASTE SHEET'!E1316="","",UPPER('S.D.PASTE SHEET'!E1316))</f>
        <v/>
      </c>
      <c s="176" t="str">
        <f>IF('S.D.PASTE SHEET'!F1316="","",'S.D.PASTE SHEET'!F1316)</f>
        <v/>
      </c>
      <c s="176" t="str">
        <f>IF('S.D.PASTE SHEET'!G1316="","",UPPER('S.D.PASTE SHEET'!G1316))</f>
        <v/>
      </c>
      <c s="176" t="str">
        <f>IF('S.D.PASTE SHEET'!H1316="","",UPPER('S.D.PASTE SHEET'!H1316))</f>
        <v/>
      </c>
      <c s="176" t="str">
        <f>IF('S.D.PASTE SHEET'!I1316="","",'S.D.PASTE SHEET'!I1316)</f>
        <v/>
      </c>
      <c s="177" t="str">
        <f>IF('S.D.PASTE SHEET'!J1316="","",'S.D.PASTE SHEET'!J1316)</f>
        <v/>
      </c>
      <c s="176" t="str">
        <f>IF('S.D.PASTE SHEET'!K1316="","",'S.D.PASTE SHEET'!K1316)</f>
        <v/>
      </c>
      <c s="176" t="str">
        <f>IF('S.D.PASTE SHEET'!L1316="","",'S.D.PASTE SHEET'!L1316)</f>
        <v/>
      </c>
      <c s="176" t="str">
        <f>IF('S.D.PASTE SHEET'!M1316="","",'S.D.PASTE SHEET'!M1316)</f>
        <v/>
      </c>
      <c s="176" t="str">
        <f>IF('S.D.PASTE SHEET'!N1316="","",'S.D.PASTE SHEET'!N1316)</f>
        <v/>
      </c>
      <c s="176" t="str">
        <f>IF('S.D.PASTE SHEET'!O1316="","",'S.D.PASTE SHEET'!O1316)</f>
        <v/>
      </c>
      <c s="176" t="str">
        <f>IF('S.D.PASTE SHEET'!P1316="","",'S.D.PASTE SHEET'!P1316)</f>
        <v/>
      </c>
      <c s="176" t="str">
        <f>IF('S.D.PASTE SHEET'!Q1316="","",'S.D.PASTE SHEET'!Q1316)</f>
        <v/>
      </c>
      <c s="176" t="str">
        <f>IF('S.D.PASTE SHEET'!R1316="","",'S.D.PASTE SHEET'!R1316)</f>
        <v/>
      </c>
      <c s="176" t="str">
        <f>IF('S.D.PASTE SHEET'!S1316="","",'S.D.PASTE SHEET'!S1316)</f>
        <v/>
      </c>
      <c s="176" t="str">
        <f>IF('S.D.PASTE SHEET'!T1316="","",'S.D.PASTE SHEET'!T1316)</f>
        <v/>
      </c>
      <c s="176" t="str">
        <f>IF('S.D.PASTE SHEET'!U1316="","",'S.D.PASTE SHEET'!U1316)</f>
        <v/>
      </c>
      <c s="176" t="str">
        <f>IF('S.D.PASTE SHEET'!V1316="","",'S.D.PASTE SHEET'!V1316)</f>
        <v/>
      </c>
      <c s="176" t="str">
        <f>IF('S.D.PASTE SHEET'!W1316="","",'S.D.PASTE SHEET'!W1316)</f>
        <v/>
      </c>
      <c s="176" t="str">
        <f>IF('S.D.PASTE SHEET'!X1316="","",'S.D.PASTE SHEET'!X1316)</f>
        <v/>
      </c>
      <c s="176" t="str">
        <f>IF('S.D.PASTE SHEET'!Y1316="","",'S.D.PASTE SHEET'!Y1316)</f>
        <v/>
      </c>
      <c s="176" t="str">
        <f>IF('S.D.PASTE SHEET'!Z1316="","",'S.D.PASTE SHEET'!Z1316)</f>
        <v/>
      </c>
      <c s="176" t="str">
        <f>IF('S.D.PASTE SHEET'!AA1316="","",'S.D.PASTE SHEET'!AA1316)</f>
        <v/>
      </c>
      <c s="176" t="str">
        <f>IF('S.D.PASTE SHEET'!AB1316="","",'S.D.PASTE SHEET'!AB1316)</f>
        <v/>
      </c>
      <c s="176" t="str">
        <f>IF('S.D.PASTE SHEET'!AC1316="","",'S.D.PASTE SHEET'!AC1316)</f>
        <v/>
      </c>
      <c s="176" t="str">
        <f>IF('S.D.PASTE SHEET'!AD1316="","",'S.D.PASTE SHEET'!AD1316)</f>
        <v/>
      </c>
      <c s="178"/>
      <c s="179" t="str">
        <f>IF(AK1316="","",IF(AK1316&gt;0,COUNT($AG$2:AG1316),""))</f>
        <v/>
      </c>
      <c s="180" t="str">
        <f t="shared" si="1446"/>
        <v/>
      </c>
      <c s="180" t="str">
        <f t="shared" si="1446"/>
        <v/>
      </c>
      <c s="180" t="str">
        <f t="shared" si="1446"/>
        <v/>
      </c>
      <c s="181" t="str">
        <f t="shared" si="1446"/>
        <v/>
      </c>
      <c s="180" t="str">
        <f t="shared" si="1446"/>
        <v/>
      </c>
      <c s="180" t="str">
        <f t="shared" si="1446"/>
        <v/>
      </c>
      <c s="180" t="str">
        <f t="shared" si="1446"/>
        <v/>
      </c>
      <c s="180" t="str">
        <f t="shared" si="1446"/>
        <v/>
      </c>
      <c s="180" t="str">
        <f t="shared" si="1446"/>
        <v/>
      </c>
      <c s="181" t="str">
        <f t="shared" si="1446"/>
        <v/>
      </c>
      <c s="180" t="str">
        <f t="shared" si="1446"/>
        <v/>
      </c>
      <c s="180" t="str">
        <f t="shared" si="1446"/>
        <v/>
      </c>
      <c s="180" t="str">
        <f t="shared" si="1446"/>
        <v/>
      </c>
      <c s="180" t="str">
        <f t="shared" si="1446"/>
        <v/>
      </c>
      <c s="180" t="str">
        <f t="shared" si="1446"/>
        <v/>
      </c>
      <c s="180" t="str">
        <f t="shared" si="1446"/>
        <v/>
      </c>
      <c r="AX1316" s="180" t="str">
        <f>IF(BC1316="","",IF(BC1316&gt;0,COUNT($AY$2:AY1316),""))</f>
        <v/>
      </c>
      <c s="180" t="str">
        <f t="shared" si="1450" ref="AY1316">IF(AND($BB$1=5,$A1316=5,$BC$1=C1316),B1316,"")</f>
        <v/>
      </c>
      <c s="180" t="str">
        <f t="shared" si="1448"/>
        <v/>
      </c>
      <c s="182" t="str">
        <f t="shared" si="1448"/>
        <v/>
      </c>
      <c s="180" t="str">
        <f t="shared" si="1448"/>
        <v/>
      </c>
      <c s="180" t="str">
        <f t="shared" si="1448"/>
        <v/>
      </c>
      <c s="180" t="str">
        <f t="shared" si="1448"/>
        <v/>
      </c>
      <c s="180" t="str">
        <f t="shared" si="1448"/>
        <v/>
      </c>
      <c s="180" t="str">
        <f t="shared" si="1448"/>
        <v/>
      </c>
      <c s="182" t="str">
        <f t="shared" si="1448"/>
        <v/>
      </c>
      <c s="180" t="str">
        <f t="shared" si="1448"/>
        <v/>
      </c>
      <c s="180" t="str">
        <f t="shared" si="1448"/>
        <v/>
      </c>
      <c s="180" t="str">
        <f t="shared" si="1448"/>
        <v/>
      </c>
      <c s="180" t="str">
        <f t="shared" si="1448"/>
        <v/>
      </c>
      <c s="180" t="str">
        <f t="shared" si="1448"/>
        <v/>
      </c>
      <c s="180" t="str">
        <f t="shared" si="1448"/>
        <v/>
      </c>
    </row>
    <row r="1317" spans="1:65" ht="15.75" customHeight="1">
      <c r="A1317" s="176" t="str">
        <f>IF('S.D.PASTE SHEET'!A1317="","",'S.D.PASTE SHEET'!A1317)</f>
        <v/>
      </c>
      <c s="176" t="str">
        <f>IF('S.D.PASTE SHEET'!B1317="","",'S.D.PASTE SHEET'!B1317)</f>
        <v/>
      </c>
      <c s="176" t="str">
        <f>IF('S.D.PASTE SHEET'!C1317="","",'S.D.PASTE SHEET'!C1317)</f>
        <v/>
      </c>
      <c s="177" t="str">
        <f>IF('S.D.PASTE SHEET'!D1317="","",'S.D.PASTE SHEET'!D1317)</f>
        <v/>
      </c>
      <c s="176" t="str">
        <f>IF('S.D.PASTE SHEET'!E1317="","",UPPER('S.D.PASTE SHEET'!E1317))</f>
        <v/>
      </c>
      <c s="176" t="str">
        <f>IF('S.D.PASTE SHEET'!F1317="","",'S.D.PASTE SHEET'!F1317)</f>
        <v/>
      </c>
      <c s="176" t="str">
        <f>IF('S.D.PASTE SHEET'!G1317="","",UPPER('S.D.PASTE SHEET'!G1317))</f>
        <v/>
      </c>
      <c s="176" t="str">
        <f>IF('S.D.PASTE SHEET'!H1317="","",UPPER('S.D.PASTE SHEET'!H1317))</f>
        <v/>
      </c>
      <c s="176" t="str">
        <f>IF('S.D.PASTE SHEET'!I1317="","",'S.D.PASTE SHEET'!I1317)</f>
        <v/>
      </c>
      <c s="177" t="str">
        <f>IF('S.D.PASTE SHEET'!J1317="","",'S.D.PASTE SHEET'!J1317)</f>
        <v/>
      </c>
      <c s="176" t="str">
        <f>IF('S.D.PASTE SHEET'!K1317="","",'S.D.PASTE SHEET'!K1317)</f>
        <v/>
      </c>
      <c s="176" t="str">
        <f>IF('S.D.PASTE SHEET'!L1317="","",'S.D.PASTE SHEET'!L1317)</f>
        <v/>
      </c>
      <c s="176" t="str">
        <f>IF('S.D.PASTE SHEET'!M1317="","",'S.D.PASTE SHEET'!M1317)</f>
        <v/>
      </c>
      <c s="176" t="str">
        <f>IF('S.D.PASTE SHEET'!N1317="","",'S.D.PASTE SHEET'!N1317)</f>
        <v/>
      </c>
      <c s="176" t="str">
        <f>IF('S.D.PASTE SHEET'!O1317="","",'S.D.PASTE SHEET'!O1317)</f>
        <v/>
      </c>
      <c s="176" t="str">
        <f>IF('S.D.PASTE SHEET'!P1317="","",'S.D.PASTE SHEET'!P1317)</f>
        <v/>
      </c>
      <c s="176" t="str">
        <f>IF('S.D.PASTE SHEET'!Q1317="","",'S.D.PASTE SHEET'!Q1317)</f>
        <v/>
      </c>
      <c s="176" t="str">
        <f>IF('S.D.PASTE SHEET'!R1317="","",'S.D.PASTE SHEET'!R1317)</f>
        <v/>
      </c>
      <c s="176" t="str">
        <f>IF('S.D.PASTE SHEET'!S1317="","",'S.D.PASTE SHEET'!S1317)</f>
        <v/>
      </c>
      <c s="176" t="str">
        <f>IF('S.D.PASTE SHEET'!T1317="","",'S.D.PASTE SHEET'!T1317)</f>
        <v/>
      </c>
      <c s="176" t="str">
        <f>IF('S.D.PASTE SHEET'!U1317="","",'S.D.PASTE SHEET'!U1317)</f>
        <v/>
      </c>
      <c s="176" t="str">
        <f>IF('S.D.PASTE SHEET'!V1317="","",'S.D.PASTE SHEET'!V1317)</f>
        <v/>
      </c>
      <c s="176" t="str">
        <f>IF('S.D.PASTE SHEET'!W1317="","",'S.D.PASTE SHEET'!W1317)</f>
        <v/>
      </c>
      <c s="176" t="str">
        <f>IF('S.D.PASTE SHEET'!X1317="","",'S.D.PASTE SHEET'!X1317)</f>
        <v/>
      </c>
      <c s="176" t="str">
        <f>IF('S.D.PASTE SHEET'!Y1317="","",'S.D.PASTE SHEET'!Y1317)</f>
        <v/>
      </c>
      <c s="176" t="str">
        <f>IF('S.D.PASTE SHEET'!Z1317="","",'S.D.PASTE SHEET'!Z1317)</f>
        <v/>
      </c>
      <c s="176" t="str">
        <f>IF('S.D.PASTE SHEET'!AA1317="","",'S.D.PASTE SHEET'!AA1317)</f>
        <v/>
      </c>
      <c s="176" t="str">
        <f>IF('S.D.PASTE SHEET'!AB1317="","",'S.D.PASTE SHEET'!AB1317)</f>
        <v/>
      </c>
      <c s="176" t="str">
        <f>IF('S.D.PASTE SHEET'!AC1317="","",'S.D.PASTE SHEET'!AC1317)</f>
        <v/>
      </c>
      <c s="176" t="str">
        <f>IF('S.D.PASTE SHEET'!AD1317="","",'S.D.PASTE SHEET'!AD1317)</f>
        <v/>
      </c>
      <c s="178"/>
      <c s="179" t="str">
        <f>IF(AK1317="","",IF(AK1317&gt;0,COUNT($AG$2:AG1317),""))</f>
        <v/>
      </c>
      <c s="180" t="str">
        <f t="shared" si="1446"/>
        <v/>
      </c>
      <c s="180" t="str">
        <f t="shared" si="1446"/>
        <v/>
      </c>
      <c s="180" t="str">
        <f t="shared" si="1446"/>
        <v/>
      </c>
      <c s="181" t="str">
        <f t="shared" si="1446"/>
        <v/>
      </c>
      <c s="180" t="str">
        <f t="shared" si="1446"/>
        <v/>
      </c>
      <c s="180" t="str">
        <f t="shared" si="1446"/>
        <v/>
      </c>
      <c s="180" t="str">
        <f t="shared" si="1446"/>
        <v/>
      </c>
      <c s="180" t="str">
        <f t="shared" si="1446"/>
        <v/>
      </c>
      <c s="180" t="str">
        <f t="shared" si="1446"/>
        <v/>
      </c>
      <c s="181" t="str">
        <f t="shared" si="1446"/>
        <v/>
      </c>
      <c s="180" t="str">
        <f t="shared" si="1446"/>
        <v/>
      </c>
      <c s="180" t="str">
        <f t="shared" si="1446"/>
        <v/>
      </c>
      <c s="180" t="str">
        <f t="shared" si="1446"/>
        <v/>
      </c>
      <c s="180" t="str">
        <f t="shared" si="1446"/>
        <v/>
      </c>
      <c s="180" t="str">
        <f t="shared" si="1446"/>
        <v/>
      </c>
      <c s="180" t="str">
        <f t="shared" si="1446"/>
        <v/>
      </c>
      <c r="AX1317" s="180" t="str">
        <f>IF(BC1317="","",IF(BC1317&gt;0,COUNT($AY$2:AY1317),""))</f>
        <v/>
      </c>
      <c s="180" t="str">
        <f t="shared" si="1451" ref="AY1317">IF(AND($BB$1=5,$A1317=5,$BC$1=C1317),B1317,"")</f>
        <v/>
      </c>
      <c s="180" t="str">
        <f t="shared" si="1448"/>
        <v/>
      </c>
      <c s="182" t="str">
        <f t="shared" si="1448"/>
        <v/>
      </c>
      <c s="180" t="str">
        <f t="shared" si="1448"/>
        <v/>
      </c>
      <c s="180" t="str">
        <f t="shared" si="1448"/>
        <v/>
      </c>
      <c s="180" t="str">
        <f t="shared" si="1448"/>
        <v/>
      </c>
      <c s="180" t="str">
        <f t="shared" si="1448"/>
        <v/>
      </c>
      <c s="180" t="str">
        <f t="shared" si="1448"/>
        <v/>
      </c>
      <c s="182" t="str">
        <f t="shared" si="1448"/>
        <v/>
      </c>
      <c s="180" t="str">
        <f t="shared" si="1448"/>
        <v/>
      </c>
      <c s="180" t="str">
        <f t="shared" si="1448"/>
        <v/>
      </c>
      <c s="180" t="str">
        <f t="shared" si="1448"/>
        <v/>
      </c>
      <c s="180" t="str">
        <f t="shared" si="1448"/>
        <v/>
      </c>
      <c s="180" t="str">
        <f t="shared" si="1448"/>
        <v/>
      </c>
      <c s="180" t="str">
        <f t="shared" si="1448"/>
        <v/>
      </c>
    </row>
    <row r="1318" spans="1:65" ht="15.75" customHeight="1">
      <c r="A1318" s="176" t="str">
        <f>IF('S.D.PASTE SHEET'!A1318="","",'S.D.PASTE SHEET'!A1318)</f>
        <v/>
      </c>
      <c s="176" t="str">
        <f>IF('S.D.PASTE SHEET'!B1318="","",'S.D.PASTE SHEET'!B1318)</f>
        <v/>
      </c>
      <c s="176" t="str">
        <f>IF('S.D.PASTE SHEET'!C1318="","",'S.D.PASTE SHEET'!C1318)</f>
        <v/>
      </c>
      <c s="177" t="str">
        <f>IF('S.D.PASTE SHEET'!D1318="","",'S.D.PASTE SHEET'!D1318)</f>
        <v/>
      </c>
      <c s="176" t="str">
        <f>IF('S.D.PASTE SHEET'!E1318="","",UPPER('S.D.PASTE SHEET'!E1318))</f>
        <v/>
      </c>
      <c s="176" t="str">
        <f>IF('S.D.PASTE SHEET'!F1318="","",'S.D.PASTE SHEET'!F1318)</f>
        <v/>
      </c>
      <c s="176" t="str">
        <f>IF('S.D.PASTE SHEET'!G1318="","",UPPER('S.D.PASTE SHEET'!G1318))</f>
        <v/>
      </c>
      <c s="176" t="str">
        <f>IF('S.D.PASTE SHEET'!H1318="","",UPPER('S.D.PASTE SHEET'!H1318))</f>
        <v/>
      </c>
      <c s="176" t="str">
        <f>IF('S.D.PASTE SHEET'!I1318="","",'S.D.PASTE SHEET'!I1318)</f>
        <v/>
      </c>
      <c s="177" t="str">
        <f>IF('S.D.PASTE SHEET'!J1318="","",'S.D.PASTE SHEET'!J1318)</f>
        <v/>
      </c>
      <c s="176" t="str">
        <f>IF('S.D.PASTE SHEET'!K1318="","",'S.D.PASTE SHEET'!K1318)</f>
        <v/>
      </c>
      <c s="176" t="str">
        <f>IF('S.D.PASTE SHEET'!L1318="","",'S.D.PASTE SHEET'!L1318)</f>
        <v/>
      </c>
      <c s="176" t="str">
        <f>IF('S.D.PASTE SHEET'!M1318="","",'S.D.PASTE SHEET'!M1318)</f>
        <v/>
      </c>
      <c s="176" t="str">
        <f>IF('S.D.PASTE SHEET'!N1318="","",'S.D.PASTE SHEET'!N1318)</f>
        <v/>
      </c>
      <c s="176" t="str">
        <f>IF('S.D.PASTE SHEET'!O1318="","",'S.D.PASTE SHEET'!O1318)</f>
        <v/>
      </c>
      <c s="176" t="str">
        <f>IF('S.D.PASTE SHEET'!P1318="","",'S.D.PASTE SHEET'!P1318)</f>
        <v/>
      </c>
      <c s="176" t="str">
        <f>IF('S.D.PASTE SHEET'!Q1318="","",'S.D.PASTE SHEET'!Q1318)</f>
        <v/>
      </c>
      <c s="176" t="str">
        <f>IF('S.D.PASTE SHEET'!R1318="","",'S.D.PASTE SHEET'!R1318)</f>
        <v/>
      </c>
      <c s="176" t="str">
        <f>IF('S.D.PASTE SHEET'!S1318="","",'S.D.PASTE SHEET'!S1318)</f>
        <v/>
      </c>
      <c s="176" t="str">
        <f>IF('S.D.PASTE SHEET'!T1318="","",'S.D.PASTE SHEET'!T1318)</f>
        <v/>
      </c>
      <c s="176" t="str">
        <f>IF('S.D.PASTE SHEET'!U1318="","",'S.D.PASTE SHEET'!U1318)</f>
        <v/>
      </c>
      <c s="176" t="str">
        <f>IF('S.D.PASTE SHEET'!V1318="","",'S.D.PASTE SHEET'!V1318)</f>
        <v/>
      </c>
      <c s="176" t="str">
        <f>IF('S.D.PASTE SHEET'!W1318="","",'S.D.PASTE SHEET'!W1318)</f>
        <v/>
      </c>
      <c s="176" t="str">
        <f>IF('S.D.PASTE SHEET'!X1318="","",'S.D.PASTE SHEET'!X1318)</f>
        <v/>
      </c>
      <c s="176" t="str">
        <f>IF('S.D.PASTE SHEET'!Y1318="","",'S.D.PASTE SHEET'!Y1318)</f>
        <v/>
      </c>
      <c s="176" t="str">
        <f>IF('S.D.PASTE SHEET'!Z1318="","",'S.D.PASTE SHEET'!Z1318)</f>
        <v/>
      </c>
      <c s="176" t="str">
        <f>IF('S.D.PASTE SHEET'!AA1318="","",'S.D.PASTE SHEET'!AA1318)</f>
        <v/>
      </c>
      <c s="176" t="str">
        <f>IF('S.D.PASTE SHEET'!AB1318="","",'S.D.PASTE SHEET'!AB1318)</f>
        <v/>
      </c>
      <c s="176" t="str">
        <f>IF('S.D.PASTE SHEET'!AC1318="","",'S.D.PASTE SHEET'!AC1318)</f>
        <v/>
      </c>
      <c s="176" t="str">
        <f>IF('S.D.PASTE SHEET'!AD1318="","",'S.D.PASTE SHEET'!AD1318)</f>
        <v/>
      </c>
      <c s="178"/>
      <c s="179" t="str">
        <f>IF(AK1318="","",IF(AK1318&gt;0,COUNT($AG$2:AG1318),""))</f>
        <v/>
      </c>
      <c s="180" t="str">
        <f t="shared" si="1446"/>
        <v/>
      </c>
      <c s="180" t="str">
        <f t="shared" si="1446"/>
        <v/>
      </c>
      <c s="180" t="str">
        <f t="shared" si="1446"/>
        <v/>
      </c>
      <c s="181" t="str">
        <f t="shared" si="1446"/>
        <v/>
      </c>
      <c s="180" t="str">
        <f t="shared" si="1446"/>
        <v/>
      </c>
      <c s="180" t="str">
        <f t="shared" si="1446"/>
        <v/>
      </c>
      <c s="180" t="str">
        <f t="shared" si="1446"/>
        <v/>
      </c>
      <c s="180" t="str">
        <f t="shared" si="1446"/>
        <v/>
      </c>
      <c s="180" t="str">
        <f t="shared" si="1446"/>
        <v/>
      </c>
      <c s="181" t="str">
        <f t="shared" si="1446"/>
        <v/>
      </c>
      <c s="180" t="str">
        <f t="shared" si="1446"/>
        <v/>
      </c>
      <c s="180" t="str">
        <f t="shared" si="1446"/>
        <v/>
      </c>
      <c s="180" t="str">
        <f t="shared" si="1446"/>
        <v/>
      </c>
      <c s="180" t="str">
        <f t="shared" si="1446"/>
        <v/>
      </c>
      <c s="180" t="str">
        <f t="shared" si="1446"/>
        <v/>
      </c>
      <c s="180" t="str">
        <f t="shared" si="1446"/>
        <v/>
      </c>
      <c r="AX1318" s="180" t="str">
        <f>IF(BC1318="","",IF(BC1318&gt;0,COUNT($AY$2:AY1318),""))</f>
        <v/>
      </c>
      <c s="180" t="str">
        <f t="shared" si="1452" ref="AY1318">IF(AND($BB$1=5,$A1318=5,$BC$1=C1318),B1318,"")</f>
        <v/>
      </c>
      <c s="180" t="str">
        <f t="shared" si="1448"/>
        <v/>
      </c>
      <c s="182" t="str">
        <f t="shared" si="1448"/>
        <v/>
      </c>
      <c s="180" t="str">
        <f t="shared" si="1448"/>
        <v/>
      </c>
      <c s="180" t="str">
        <f t="shared" si="1448"/>
        <v/>
      </c>
      <c s="180" t="str">
        <f t="shared" si="1448"/>
        <v/>
      </c>
      <c s="180" t="str">
        <f t="shared" si="1448"/>
        <v/>
      </c>
      <c s="180" t="str">
        <f t="shared" si="1448"/>
        <v/>
      </c>
      <c s="182" t="str">
        <f t="shared" si="1448"/>
        <v/>
      </c>
      <c s="180" t="str">
        <f t="shared" si="1448"/>
        <v/>
      </c>
      <c s="180" t="str">
        <f t="shared" si="1448"/>
        <v/>
      </c>
      <c s="180" t="str">
        <f t="shared" si="1448"/>
        <v/>
      </c>
      <c s="180" t="str">
        <f t="shared" si="1448"/>
        <v/>
      </c>
      <c s="180" t="str">
        <f t="shared" si="1448"/>
        <v/>
      </c>
      <c s="180" t="str">
        <f t="shared" si="1448"/>
        <v/>
      </c>
    </row>
    <row r="1319" spans="1:65" ht="15.75" customHeight="1">
      <c r="A1319" s="176" t="str">
        <f>IF('S.D.PASTE SHEET'!A1319="","",'S.D.PASTE SHEET'!A1319)</f>
        <v/>
      </c>
      <c s="176" t="str">
        <f>IF('S.D.PASTE SHEET'!B1319="","",'S.D.PASTE SHEET'!B1319)</f>
        <v/>
      </c>
      <c s="176" t="str">
        <f>IF('S.D.PASTE SHEET'!C1319="","",'S.D.PASTE SHEET'!C1319)</f>
        <v/>
      </c>
      <c s="177" t="str">
        <f>IF('S.D.PASTE SHEET'!D1319="","",'S.D.PASTE SHEET'!D1319)</f>
        <v/>
      </c>
      <c s="176" t="str">
        <f>IF('S.D.PASTE SHEET'!E1319="","",UPPER('S.D.PASTE SHEET'!E1319))</f>
        <v/>
      </c>
      <c s="176" t="str">
        <f>IF('S.D.PASTE SHEET'!F1319="","",'S.D.PASTE SHEET'!F1319)</f>
        <v/>
      </c>
      <c s="176" t="str">
        <f>IF('S.D.PASTE SHEET'!G1319="","",UPPER('S.D.PASTE SHEET'!G1319))</f>
        <v/>
      </c>
      <c s="176" t="str">
        <f>IF('S.D.PASTE SHEET'!H1319="","",UPPER('S.D.PASTE SHEET'!H1319))</f>
        <v/>
      </c>
      <c s="176" t="str">
        <f>IF('S.D.PASTE SHEET'!I1319="","",'S.D.PASTE SHEET'!I1319)</f>
        <v/>
      </c>
      <c s="177" t="str">
        <f>IF('S.D.PASTE SHEET'!J1319="","",'S.D.PASTE SHEET'!J1319)</f>
        <v/>
      </c>
      <c s="176" t="str">
        <f>IF('S.D.PASTE SHEET'!K1319="","",'S.D.PASTE SHEET'!K1319)</f>
        <v/>
      </c>
      <c s="176" t="str">
        <f>IF('S.D.PASTE SHEET'!L1319="","",'S.D.PASTE SHEET'!L1319)</f>
        <v/>
      </c>
      <c s="176" t="str">
        <f>IF('S.D.PASTE SHEET'!M1319="","",'S.D.PASTE SHEET'!M1319)</f>
        <v/>
      </c>
      <c s="176" t="str">
        <f>IF('S.D.PASTE SHEET'!N1319="","",'S.D.PASTE SHEET'!N1319)</f>
        <v/>
      </c>
      <c s="176" t="str">
        <f>IF('S.D.PASTE SHEET'!O1319="","",'S.D.PASTE SHEET'!O1319)</f>
        <v/>
      </c>
      <c s="176" t="str">
        <f>IF('S.D.PASTE SHEET'!P1319="","",'S.D.PASTE SHEET'!P1319)</f>
        <v/>
      </c>
      <c s="176" t="str">
        <f>IF('S.D.PASTE SHEET'!Q1319="","",'S.D.PASTE SHEET'!Q1319)</f>
        <v/>
      </c>
      <c s="176" t="str">
        <f>IF('S.D.PASTE SHEET'!R1319="","",'S.D.PASTE SHEET'!R1319)</f>
        <v/>
      </c>
      <c s="176" t="str">
        <f>IF('S.D.PASTE SHEET'!S1319="","",'S.D.PASTE SHEET'!S1319)</f>
        <v/>
      </c>
      <c s="176" t="str">
        <f>IF('S.D.PASTE SHEET'!T1319="","",'S.D.PASTE SHEET'!T1319)</f>
        <v/>
      </c>
      <c s="176" t="str">
        <f>IF('S.D.PASTE SHEET'!U1319="","",'S.D.PASTE SHEET'!U1319)</f>
        <v/>
      </c>
      <c s="176" t="str">
        <f>IF('S.D.PASTE SHEET'!V1319="","",'S.D.PASTE SHEET'!V1319)</f>
        <v/>
      </c>
      <c s="176" t="str">
        <f>IF('S.D.PASTE SHEET'!W1319="","",'S.D.PASTE SHEET'!W1319)</f>
        <v/>
      </c>
      <c s="176" t="str">
        <f>IF('S.D.PASTE SHEET'!X1319="","",'S.D.PASTE SHEET'!X1319)</f>
        <v/>
      </c>
      <c s="176" t="str">
        <f>IF('S.D.PASTE SHEET'!Y1319="","",'S.D.PASTE SHEET'!Y1319)</f>
        <v/>
      </c>
      <c s="176" t="str">
        <f>IF('S.D.PASTE SHEET'!Z1319="","",'S.D.PASTE SHEET'!Z1319)</f>
        <v/>
      </c>
      <c s="176" t="str">
        <f>IF('S.D.PASTE SHEET'!AA1319="","",'S.D.PASTE SHEET'!AA1319)</f>
        <v/>
      </c>
      <c s="176" t="str">
        <f>IF('S.D.PASTE SHEET'!AB1319="","",'S.D.PASTE SHEET'!AB1319)</f>
        <v/>
      </c>
      <c s="176" t="str">
        <f>IF('S.D.PASTE SHEET'!AC1319="","",'S.D.PASTE SHEET'!AC1319)</f>
        <v/>
      </c>
      <c s="176" t="str">
        <f>IF('S.D.PASTE SHEET'!AD1319="","",'S.D.PASTE SHEET'!AD1319)</f>
        <v/>
      </c>
      <c s="178"/>
      <c s="179" t="str">
        <f>IF(AK1319="","",IF(AK1319&gt;0,COUNT($AG$2:AG1319),""))</f>
        <v/>
      </c>
      <c s="180" t="str">
        <f t="shared" si="1446"/>
        <v/>
      </c>
      <c s="180" t="str">
        <f t="shared" si="1446"/>
        <v/>
      </c>
      <c s="180" t="str">
        <f t="shared" si="1446"/>
        <v/>
      </c>
      <c s="181" t="str">
        <f t="shared" si="1446"/>
        <v/>
      </c>
      <c s="180" t="str">
        <f t="shared" si="1446"/>
        <v/>
      </c>
      <c s="180" t="str">
        <f t="shared" si="1446"/>
        <v/>
      </c>
      <c s="180" t="str">
        <f t="shared" si="1446"/>
        <v/>
      </c>
      <c s="180" t="str">
        <f t="shared" si="1446"/>
        <v/>
      </c>
      <c s="180" t="str">
        <f t="shared" si="1446"/>
        <v/>
      </c>
      <c s="181" t="str">
        <f t="shared" si="1446"/>
        <v/>
      </c>
      <c s="180" t="str">
        <f t="shared" si="1446"/>
        <v/>
      </c>
      <c s="180" t="str">
        <f t="shared" si="1446"/>
        <v/>
      </c>
      <c s="180" t="str">
        <f t="shared" si="1446"/>
        <v/>
      </c>
      <c s="180" t="str">
        <f t="shared" si="1446"/>
        <v/>
      </c>
      <c s="180" t="str">
        <f t="shared" si="1446"/>
        <v/>
      </c>
      <c s="180" t="str">
        <f t="shared" si="1446"/>
        <v/>
      </c>
      <c r="AX1319" s="180" t="str">
        <f>IF(BC1319="","",IF(BC1319&gt;0,COUNT($AY$2:AY1319),""))</f>
        <v/>
      </c>
      <c s="180" t="str">
        <f t="shared" si="1453" ref="AY1319">IF(AND($BB$1=5,$A1319=5,$BC$1=C1319),B1319,"")</f>
        <v/>
      </c>
      <c s="180" t="str">
        <f t="shared" si="1448"/>
        <v/>
      </c>
      <c s="182" t="str">
        <f t="shared" si="1448"/>
        <v/>
      </c>
      <c s="180" t="str">
        <f t="shared" si="1448"/>
        <v/>
      </c>
      <c s="180" t="str">
        <f t="shared" si="1448"/>
        <v/>
      </c>
      <c s="180" t="str">
        <f t="shared" si="1448"/>
        <v/>
      </c>
      <c s="180" t="str">
        <f t="shared" si="1448"/>
        <v/>
      </c>
      <c s="180" t="str">
        <f t="shared" si="1448"/>
        <v/>
      </c>
      <c s="182" t="str">
        <f t="shared" si="1448"/>
        <v/>
      </c>
      <c s="180" t="str">
        <f t="shared" si="1448"/>
        <v/>
      </c>
      <c s="180" t="str">
        <f t="shared" si="1448"/>
        <v/>
      </c>
      <c s="180" t="str">
        <f t="shared" si="1448"/>
        <v/>
      </c>
      <c s="180" t="str">
        <f t="shared" si="1448"/>
        <v/>
      </c>
      <c s="180" t="str">
        <f t="shared" si="1448"/>
        <v/>
      </c>
      <c s="180" t="str">
        <f t="shared" si="1448"/>
        <v/>
      </c>
    </row>
    <row r="1320" spans="1:65" ht="15.75" customHeight="1">
      <c r="A1320" s="176" t="str">
        <f>IF('S.D.PASTE SHEET'!A1320="","",'S.D.PASTE SHEET'!A1320)</f>
        <v/>
      </c>
      <c s="176" t="str">
        <f>IF('S.D.PASTE SHEET'!B1320="","",'S.D.PASTE SHEET'!B1320)</f>
        <v/>
      </c>
      <c s="176" t="str">
        <f>IF('S.D.PASTE SHEET'!C1320="","",'S.D.PASTE SHEET'!C1320)</f>
        <v/>
      </c>
      <c s="177" t="str">
        <f>IF('S.D.PASTE SHEET'!D1320="","",'S.D.PASTE SHEET'!D1320)</f>
        <v/>
      </c>
      <c s="176" t="str">
        <f>IF('S.D.PASTE SHEET'!E1320="","",UPPER('S.D.PASTE SHEET'!E1320))</f>
        <v/>
      </c>
      <c s="176" t="str">
        <f>IF('S.D.PASTE SHEET'!F1320="","",'S.D.PASTE SHEET'!F1320)</f>
        <v/>
      </c>
      <c s="176" t="str">
        <f>IF('S.D.PASTE SHEET'!G1320="","",UPPER('S.D.PASTE SHEET'!G1320))</f>
        <v/>
      </c>
      <c s="176" t="str">
        <f>IF('S.D.PASTE SHEET'!H1320="","",UPPER('S.D.PASTE SHEET'!H1320))</f>
        <v/>
      </c>
      <c s="176" t="str">
        <f>IF('S.D.PASTE SHEET'!I1320="","",'S.D.PASTE SHEET'!I1320)</f>
        <v/>
      </c>
      <c s="177" t="str">
        <f>IF('S.D.PASTE SHEET'!J1320="","",'S.D.PASTE SHEET'!J1320)</f>
        <v/>
      </c>
      <c s="176" t="str">
        <f>IF('S.D.PASTE SHEET'!K1320="","",'S.D.PASTE SHEET'!K1320)</f>
        <v/>
      </c>
      <c s="176" t="str">
        <f>IF('S.D.PASTE SHEET'!L1320="","",'S.D.PASTE SHEET'!L1320)</f>
        <v/>
      </c>
      <c s="176" t="str">
        <f>IF('S.D.PASTE SHEET'!M1320="","",'S.D.PASTE SHEET'!M1320)</f>
        <v/>
      </c>
      <c s="176" t="str">
        <f>IF('S.D.PASTE SHEET'!N1320="","",'S.D.PASTE SHEET'!N1320)</f>
        <v/>
      </c>
      <c s="176" t="str">
        <f>IF('S.D.PASTE SHEET'!O1320="","",'S.D.PASTE SHEET'!O1320)</f>
        <v/>
      </c>
      <c s="176" t="str">
        <f>IF('S.D.PASTE SHEET'!P1320="","",'S.D.PASTE SHEET'!P1320)</f>
        <v/>
      </c>
      <c s="176" t="str">
        <f>IF('S.D.PASTE SHEET'!Q1320="","",'S.D.PASTE SHEET'!Q1320)</f>
        <v/>
      </c>
      <c s="176" t="str">
        <f>IF('S.D.PASTE SHEET'!R1320="","",'S.D.PASTE SHEET'!R1320)</f>
        <v/>
      </c>
      <c s="176" t="str">
        <f>IF('S.D.PASTE SHEET'!S1320="","",'S.D.PASTE SHEET'!S1320)</f>
        <v/>
      </c>
      <c s="176" t="str">
        <f>IF('S.D.PASTE SHEET'!T1320="","",'S.D.PASTE SHEET'!T1320)</f>
        <v/>
      </c>
      <c s="176" t="str">
        <f>IF('S.D.PASTE SHEET'!U1320="","",'S.D.PASTE SHEET'!U1320)</f>
        <v/>
      </c>
      <c s="176" t="str">
        <f>IF('S.D.PASTE SHEET'!V1320="","",'S.D.PASTE SHEET'!V1320)</f>
        <v/>
      </c>
      <c s="176" t="str">
        <f>IF('S.D.PASTE SHEET'!W1320="","",'S.D.PASTE SHEET'!W1320)</f>
        <v/>
      </c>
      <c s="176" t="str">
        <f>IF('S.D.PASTE SHEET'!X1320="","",'S.D.PASTE SHEET'!X1320)</f>
        <v/>
      </c>
      <c s="176" t="str">
        <f>IF('S.D.PASTE SHEET'!Y1320="","",'S.D.PASTE SHEET'!Y1320)</f>
        <v/>
      </c>
      <c s="176" t="str">
        <f>IF('S.D.PASTE SHEET'!Z1320="","",'S.D.PASTE SHEET'!Z1320)</f>
        <v/>
      </c>
      <c s="176" t="str">
        <f>IF('S.D.PASTE SHEET'!AA1320="","",'S.D.PASTE SHEET'!AA1320)</f>
        <v/>
      </c>
      <c s="176" t="str">
        <f>IF('S.D.PASTE SHEET'!AB1320="","",'S.D.PASTE SHEET'!AB1320)</f>
        <v/>
      </c>
      <c s="176" t="str">
        <f>IF('S.D.PASTE SHEET'!AC1320="","",'S.D.PASTE SHEET'!AC1320)</f>
        <v/>
      </c>
      <c s="176" t="str">
        <f>IF('S.D.PASTE SHEET'!AD1320="","",'S.D.PASTE SHEET'!AD1320)</f>
        <v/>
      </c>
      <c s="178"/>
      <c s="179" t="str">
        <f>IF(AK1320="","",IF(AK1320&gt;0,COUNT($AG$2:AG1320),""))</f>
        <v/>
      </c>
      <c s="180" t="str">
        <f t="shared" si="1446"/>
        <v/>
      </c>
      <c s="180" t="str">
        <f t="shared" si="1446"/>
        <v/>
      </c>
      <c s="180" t="str">
        <f t="shared" si="1446"/>
        <v/>
      </c>
      <c s="181" t="str">
        <f t="shared" si="1446"/>
        <v/>
      </c>
      <c s="180" t="str">
        <f t="shared" si="1446"/>
        <v/>
      </c>
      <c s="180" t="str">
        <f t="shared" si="1446"/>
        <v/>
      </c>
      <c s="180" t="str">
        <f t="shared" si="1446"/>
        <v/>
      </c>
      <c s="180" t="str">
        <f t="shared" si="1446"/>
        <v/>
      </c>
      <c s="180" t="str">
        <f t="shared" si="1446"/>
        <v/>
      </c>
      <c s="181" t="str">
        <f t="shared" si="1446"/>
        <v/>
      </c>
      <c s="180" t="str">
        <f t="shared" si="1446"/>
        <v/>
      </c>
      <c s="180" t="str">
        <f t="shared" si="1446"/>
        <v/>
      </c>
      <c s="180" t="str">
        <f t="shared" si="1446"/>
        <v/>
      </c>
      <c s="180" t="str">
        <f t="shared" si="1446"/>
        <v/>
      </c>
      <c s="180" t="str">
        <f t="shared" si="1446"/>
        <v/>
      </c>
      <c s="180" t="str">
        <f t="shared" si="1446"/>
        <v/>
      </c>
      <c r="AX1320" s="180" t="str">
        <f>IF(BC1320="","",IF(BC1320&gt;0,COUNT($AY$2:AY1320),""))</f>
        <v/>
      </c>
      <c s="180" t="str">
        <f t="shared" si="1454" ref="AY1320">IF(AND($BB$1=5,$A1320=5,$BC$1=C1320),B1320,"")</f>
        <v/>
      </c>
      <c s="180" t="str">
        <f t="shared" si="1448"/>
        <v/>
      </c>
      <c s="182" t="str">
        <f t="shared" si="1448"/>
        <v/>
      </c>
      <c s="180" t="str">
        <f t="shared" si="1448"/>
        <v/>
      </c>
      <c s="180" t="str">
        <f t="shared" si="1448"/>
        <v/>
      </c>
      <c s="180" t="str">
        <f t="shared" si="1448"/>
        <v/>
      </c>
      <c s="180" t="str">
        <f t="shared" si="1448"/>
        <v/>
      </c>
      <c s="180" t="str">
        <f t="shared" si="1448"/>
        <v/>
      </c>
      <c s="182" t="str">
        <f t="shared" si="1448"/>
        <v/>
      </c>
      <c s="180" t="str">
        <f t="shared" si="1448"/>
        <v/>
      </c>
      <c s="180" t="str">
        <f t="shared" si="1448"/>
        <v/>
      </c>
      <c s="180" t="str">
        <f t="shared" si="1448"/>
        <v/>
      </c>
      <c s="180" t="str">
        <f t="shared" si="1448"/>
        <v/>
      </c>
      <c s="180" t="str">
        <f t="shared" si="1448"/>
        <v/>
      </c>
      <c s="180" t="str">
        <f t="shared" si="1448"/>
        <v/>
      </c>
    </row>
    <row r="1321" spans="1:65" ht="15.75" customHeight="1">
      <c r="A1321" s="176" t="str">
        <f>IF('S.D.PASTE SHEET'!A1321="","",'S.D.PASTE SHEET'!A1321)</f>
        <v/>
      </c>
      <c s="176" t="str">
        <f>IF('S.D.PASTE SHEET'!B1321="","",'S.D.PASTE SHEET'!B1321)</f>
        <v/>
      </c>
      <c s="176" t="str">
        <f>IF('S.D.PASTE SHEET'!C1321="","",'S.D.PASTE SHEET'!C1321)</f>
        <v/>
      </c>
      <c s="177" t="str">
        <f>IF('S.D.PASTE SHEET'!D1321="","",'S.D.PASTE SHEET'!D1321)</f>
        <v/>
      </c>
      <c s="176" t="str">
        <f>IF('S.D.PASTE SHEET'!E1321="","",UPPER('S.D.PASTE SHEET'!E1321))</f>
        <v/>
      </c>
      <c s="176" t="str">
        <f>IF('S.D.PASTE SHEET'!F1321="","",'S.D.PASTE SHEET'!F1321)</f>
        <v/>
      </c>
      <c s="176" t="str">
        <f>IF('S.D.PASTE SHEET'!G1321="","",UPPER('S.D.PASTE SHEET'!G1321))</f>
        <v/>
      </c>
      <c s="176" t="str">
        <f>IF('S.D.PASTE SHEET'!H1321="","",UPPER('S.D.PASTE SHEET'!H1321))</f>
        <v/>
      </c>
      <c s="176" t="str">
        <f>IF('S.D.PASTE SHEET'!I1321="","",'S.D.PASTE SHEET'!I1321)</f>
        <v/>
      </c>
      <c s="177" t="str">
        <f>IF('S.D.PASTE SHEET'!J1321="","",'S.D.PASTE SHEET'!J1321)</f>
        <v/>
      </c>
      <c s="176" t="str">
        <f>IF('S.D.PASTE SHEET'!K1321="","",'S.D.PASTE SHEET'!K1321)</f>
        <v/>
      </c>
      <c s="176" t="str">
        <f>IF('S.D.PASTE SHEET'!L1321="","",'S.D.PASTE SHEET'!L1321)</f>
        <v/>
      </c>
      <c s="176" t="str">
        <f>IF('S.D.PASTE SHEET'!M1321="","",'S.D.PASTE SHEET'!M1321)</f>
        <v/>
      </c>
      <c s="176" t="str">
        <f>IF('S.D.PASTE SHEET'!N1321="","",'S.D.PASTE SHEET'!N1321)</f>
        <v/>
      </c>
      <c s="176" t="str">
        <f>IF('S.D.PASTE SHEET'!O1321="","",'S.D.PASTE SHEET'!O1321)</f>
        <v/>
      </c>
      <c s="176" t="str">
        <f>IF('S.D.PASTE SHEET'!P1321="","",'S.D.PASTE SHEET'!P1321)</f>
        <v/>
      </c>
      <c s="176" t="str">
        <f>IF('S.D.PASTE SHEET'!Q1321="","",'S.D.PASTE SHEET'!Q1321)</f>
        <v/>
      </c>
      <c s="176" t="str">
        <f>IF('S.D.PASTE SHEET'!R1321="","",'S.D.PASTE SHEET'!R1321)</f>
        <v/>
      </c>
      <c s="176" t="str">
        <f>IF('S.D.PASTE SHEET'!S1321="","",'S.D.PASTE SHEET'!S1321)</f>
        <v/>
      </c>
      <c s="176" t="str">
        <f>IF('S.D.PASTE SHEET'!T1321="","",'S.D.PASTE SHEET'!T1321)</f>
        <v/>
      </c>
      <c s="176" t="str">
        <f>IF('S.D.PASTE SHEET'!U1321="","",'S.D.PASTE SHEET'!U1321)</f>
        <v/>
      </c>
      <c s="176" t="str">
        <f>IF('S.D.PASTE SHEET'!V1321="","",'S.D.PASTE SHEET'!V1321)</f>
        <v/>
      </c>
      <c s="176" t="str">
        <f>IF('S.D.PASTE SHEET'!W1321="","",'S.D.PASTE SHEET'!W1321)</f>
        <v/>
      </c>
      <c s="176" t="str">
        <f>IF('S.D.PASTE SHEET'!X1321="","",'S.D.PASTE SHEET'!X1321)</f>
        <v/>
      </c>
      <c s="176" t="str">
        <f>IF('S.D.PASTE SHEET'!Y1321="","",'S.D.PASTE SHEET'!Y1321)</f>
        <v/>
      </c>
      <c s="176" t="str">
        <f>IF('S.D.PASTE SHEET'!Z1321="","",'S.D.PASTE SHEET'!Z1321)</f>
        <v/>
      </c>
      <c s="176" t="str">
        <f>IF('S.D.PASTE SHEET'!AA1321="","",'S.D.PASTE SHEET'!AA1321)</f>
        <v/>
      </c>
      <c s="176" t="str">
        <f>IF('S.D.PASTE SHEET'!AB1321="","",'S.D.PASTE SHEET'!AB1321)</f>
        <v/>
      </c>
      <c s="176" t="str">
        <f>IF('S.D.PASTE SHEET'!AC1321="","",'S.D.PASTE SHEET'!AC1321)</f>
        <v/>
      </c>
      <c s="176" t="str">
        <f>IF('S.D.PASTE SHEET'!AD1321="","",'S.D.PASTE SHEET'!AD1321)</f>
        <v/>
      </c>
      <c s="178"/>
      <c s="179" t="str">
        <f>IF(AK1321="","",IF(AK1321&gt;0,COUNT($AG$2:AG1321),""))</f>
        <v/>
      </c>
      <c s="180" t="str">
        <f t="shared" si="1446"/>
        <v/>
      </c>
      <c s="180" t="str">
        <f t="shared" si="1446"/>
        <v/>
      </c>
      <c s="180" t="str">
        <f t="shared" si="1446"/>
        <v/>
      </c>
      <c s="181" t="str">
        <f t="shared" si="1446"/>
        <v/>
      </c>
      <c s="180" t="str">
        <f t="shared" si="1446"/>
        <v/>
      </c>
      <c s="180" t="str">
        <f t="shared" si="1446"/>
        <v/>
      </c>
      <c s="180" t="str">
        <f t="shared" si="1446"/>
        <v/>
      </c>
      <c s="180" t="str">
        <f t="shared" si="1446"/>
        <v/>
      </c>
      <c s="180" t="str">
        <f t="shared" si="1446"/>
        <v/>
      </c>
      <c s="181" t="str">
        <f t="shared" si="1446"/>
        <v/>
      </c>
      <c s="180" t="str">
        <f t="shared" si="1446"/>
        <v/>
      </c>
      <c s="180" t="str">
        <f t="shared" si="1446"/>
        <v/>
      </c>
      <c s="180" t="str">
        <f t="shared" si="1446"/>
        <v/>
      </c>
      <c s="180" t="str">
        <f t="shared" si="1446"/>
        <v/>
      </c>
      <c s="180" t="str">
        <f t="shared" si="1446"/>
        <v/>
      </c>
      <c s="180" t="str">
        <f t="shared" si="1446"/>
        <v/>
      </c>
      <c r="AX1321" s="180" t="str">
        <f>IF(BC1321="","",IF(BC1321&gt;0,COUNT($AY$2:AY1321),""))</f>
        <v/>
      </c>
      <c s="180" t="str">
        <f t="shared" si="1455" ref="AY1321">IF(AND($BB$1=5,$A1321=5,$BC$1=C1321),B1321,"")</f>
        <v/>
      </c>
      <c s="180" t="str">
        <f t="shared" si="1448"/>
        <v/>
      </c>
      <c s="182" t="str">
        <f t="shared" si="1448"/>
        <v/>
      </c>
      <c s="180" t="str">
        <f t="shared" si="1448"/>
        <v/>
      </c>
      <c s="180" t="str">
        <f t="shared" si="1448"/>
        <v/>
      </c>
      <c s="180" t="str">
        <f t="shared" si="1448"/>
        <v/>
      </c>
      <c s="180" t="str">
        <f t="shared" si="1448"/>
        <v/>
      </c>
      <c s="180" t="str">
        <f t="shared" si="1448"/>
        <v/>
      </c>
      <c s="182" t="str">
        <f t="shared" si="1448"/>
        <v/>
      </c>
      <c s="180" t="str">
        <f t="shared" si="1448"/>
        <v/>
      </c>
      <c s="180" t="str">
        <f t="shared" si="1448"/>
        <v/>
      </c>
      <c s="180" t="str">
        <f t="shared" si="1448"/>
        <v/>
      </c>
      <c s="180" t="str">
        <f t="shared" si="1448"/>
        <v/>
      </c>
      <c s="180" t="str">
        <f t="shared" si="1448"/>
        <v/>
      </c>
      <c s="180" t="str">
        <f t="shared" si="1448"/>
        <v/>
      </c>
    </row>
    <row r="1322" spans="1:65" ht="15.75" customHeight="1">
      <c r="A1322" s="176" t="str">
        <f>IF('S.D.PASTE SHEET'!A1322="","",'S.D.PASTE SHEET'!A1322)</f>
        <v/>
      </c>
      <c s="176" t="str">
        <f>IF('S.D.PASTE SHEET'!B1322="","",'S.D.PASTE SHEET'!B1322)</f>
        <v/>
      </c>
      <c s="176" t="str">
        <f>IF('S.D.PASTE SHEET'!C1322="","",'S.D.PASTE SHEET'!C1322)</f>
        <v/>
      </c>
      <c s="177" t="str">
        <f>IF('S.D.PASTE SHEET'!D1322="","",'S.D.PASTE SHEET'!D1322)</f>
        <v/>
      </c>
      <c s="176" t="str">
        <f>IF('S.D.PASTE SHEET'!E1322="","",UPPER('S.D.PASTE SHEET'!E1322))</f>
        <v/>
      </c>
      <c s="176" t="str">
        <f>IF('S.D.PASTE SHEET'!F1322="","",'S.D.PASTE SHEET'!F1322)</f>
        <v/>
      </c>
      <c s="176" t="str">
        <f>IF('S.D.PASTE SHEET'!G1322="","",UPPER('S.D.PASTE SHEET'!G1322))</f>
        <v/>
      </c>
      <c s="176" t="str">
        <f>IF('S.D.PASTE SHEET'!H1322="","",UPPER('S.D.PASTE SHEET'!H1322))</f>
        <v/>
      </c>
      <c s="176" t="str">
        <f>IF('S.D.PASTE SHEET'!I1322="","",'S.D.PASTE SHEET'!I1322)</f>
        <v/>
      </c>
      <c s="177" t="str">
        <f>IF('S.D.PASTE SHEET'!J1322="","",'S.D.PASTE SHEET'!J1322)</f>
        <v/>
      </c>
      <c s="176" t="str">
        <f>IF('S.D.PASTE SHEET'!K1322="","",'S.D.PASTE SHEET'!K1322)</f>
        <v/>
      </c>
      <c s="176" t="str">
        <f>IF('S.D.PASTE SHEET'!L1322="","",'S.D.PASTE SHEET'!L1322)</f>
        <v/>
      </c>
      <c s="176" t="str">
        <f>IF('S.D.PASTE SHEET'!M1322="","",'S.D.PASTE SHEET'!M1322)</f>
        <v/>
      </c>
      <c s="176" t="str">
        <f>IF('S.D.PASTE SHEET'!N1322="","",'S.D.PASTE SHEET'!N1322)</f>
        <v/>
      </c>
      <c s="176" t="str">
        <f>IF('S.D.PASTE SHEET'!O1322="","",'S.D.PASTE SHEET'!O1322)</f>
        <v/>
      </c>
      <c s="176" t="str">
        <f>IF('S.D.PASTE SHEET'!P1322="","",'S.D.PASTE SHEET'!P1322)</f>
        <v/>
      </c>
      <c s="176" t="str">
        <f>IF('S.D.PASTE SHEET'!Q1322="","",'S.D.PASTE SHEET'!Q1322)</f>
        <v/>
      </c>
      <c s="176" t="str">
        <f>IF('S.D.PASTE SHEET'!R1322="","",'S.D.PASTE SHEET'!R1322)</f>
        <v/>
      </c>
      <c s="176" t="str">
        <f>IF('S.D.PASTE SHEET'!S1322="","",'S.D.PASTE SHEET'!S1322)</f>
        <v/>
      </c>
      <c s="176" t="str">
        <f>IF('S.D.PASTE SHEET'!T1322="","",'S.D.PASTE SHEET'!T1322)</f>
        <v/>
      </c>
      <c s="176" t="str">
        <f>IF('S.D.PASTE SHEET'!U1322="","",'S.D.PASTE SHEET'!U1322)</f>
        <v/>
      </c>
      <c s="176" t="str">
        <f>IF('S.D.PASTE SHEET'!V1322="","",'S.D.PASTE SHEET'!V1322)</f>
        <v/>
      </c>
      <c s="176" t="str">
        <f>IF('S.D.PASTE SHEET'!W1322="","",'S.D.PASTE SHEET'!W1322)</f>
        <v/>
      </c>
      <c s="176" t="str">
        <f>IF('S.D.PASTE SHEET'!X1322="","",'S.D.PASTE SHEET'!X1322)</f>
        <v/>
      </c>
      <c s="176" t="str">
        <f>IF('S.D.PASTE SHEET'!Y1322="","",'S.D.PASTE SHEET'!Y1322)</f>
        <v/>
      </c>
      <c s="176" t="str">
        <f>IF('S.D.PASTE SHEET'!Z1322="","",'S.D.PASTE SHEET'!Z1322)</f>
        <v/>
      </c>
      <c s="176" t="str">
        <f>IF('S.D.PASTE SHEET'!AA1322="","",'S.D.PASTE SHEET'!AA1322)</f>
        <v/>
      </c>
      <c s="176" t="str">
        <f>IF('S.D.PASTE SHEET'!AB1322="","",'S.D.PASTE SHEET'!AB1322)</f>
        <v/>
      </c>
      <c s="176" t="str">
        <f>IF('S.D.PASTE SHEET'!AC1322="","",'S.D.PASTE SHEET'!AC1322)</f>
        <v/>
      </c>
      <c s="176" t="str">
        <f>IF('S.D.PASTE SHEET'!AD1322="","",'S.D.PASTE SHEET'!AD1322)</f>
        <v/>
      </c>
      <c s="178"/>
      <c s="179" t="str">
        <f>IF(AK1322="","",IF(AK1322&gt;0,COUNT($AG$2:AG1322),""))</f>
        <v/>
      </c>
      <c s="180" t="str">
        <f t="shared" si="1446"/>
        <v/>
      </c>
      <c s="180" t="str">
        <f t="shared" si="1446"/>
        <v/>
      </c>
      <c s="180" t="str">
        <f t="shared" si="1446"/>
        <v/>
      </c>
      <c s="181" t="str">
        <f t="shared" si="1446"/>
        <v/>
      </c>
      <c s="180" t="str">
        <f t="shared" si="1446"/>
        <v/>
      </c>
      <c s="180" t="str">
        <f t="shared" si="1446"/>
        <v/>
      </c>
      <c s="180" t="str">
        <f t="shared" si="1446"/>
        <v/>
      </c>
      <c s="180" t="str">
        <f t="shared" si="1446"/>
        <v/>
      </c>
      <c s="180" t="str">
        <f t="shared" si="1446"/>
        <v/>
      </c>
      <c s="181" t="str">
        <f t="shared" si="1446"/>
        <v/>
      </c>
      <c s="180" t="str">
        <f t="shared" si="1446"/>
        <v/>
      </c>
      <c s="180" t="str">
        <f t="shared" si="1446"/>
        <v/>
      </c>
      <c s="180" t="str">
        <f t="shared" si="1446"/>
        <v/>
      </c>
      <c s="180" t="str">
        <f t="shared" si="1446"/>
        <v/>
      </c>
      <c s="180" t="str">
        <f t="shared" si="1446"/>
        <v/>
      </c>
      <c s="180" t="str">
        <f t="shared" si="1446"/>
        <v/>
      </c>
      <c r="AX1322" s="180" t="str">
        <f>IF(BC1322="","",IF(BC1322&gt;0,COUNT($AY$2:AY1322),""))</f>
        <v/>
      </c>
      <c s="180" t="str">
        <f t="shared" si="1456" ref="AY1322">IF(AND($BB$1=5,$A1322=5,$BC$1=C1322),B1322,"")</f>
        <v/>
      </c>
      <c s="180" t="str">
        <f t="shared" si="1448"/>
        <v/>
      </c>
      <c s="182" t="str">
        <f t="shared" si="1448"/>
        <v/>
      </c>
      <c s="180" t="str">
        <f t="shared" si="1448"/>
        <v/>
      </c>
      <c s="180" t="str">
        <f t="shared" si="1448"/>
        <v/>
      </c>
      <c s="180" t="str">
        <f t="shared" si="1448"/>
        <v/>
      </c>
      <c s="180" t="str">
        <f t="shared" si="1448"/>
        <v/>
      </c>
      <c s="180" t="str">
        <f t="shared" si="1448"/>
        <v/>
      </c>
      <c s="182" t="str">
        <f t="shared" si="1448"/>
        <v/>
      </c>
      <c s="180" t="str">
        <f t="shared" si="1448"/>
        <v/>
      </c>
      <c s="180" t="str">
        <f t="shared" si="1448"/>
        <v/>
      </c>
      <c s="180" t="str">
        <f t="shared" si="1448"/>
        <v/>
      </c>
      <c s="180" t="str">
        <f t="shared" si="1448"/>
        <v/>
      </c>
      <c s="180" t="str">
        <f t="shared" si="1448"/>
        <v/>
      </c>
      <c s="180" t="str">
        <f t="shared" si="1448"/>
        <v/>
      </c>
    </row>
    <row r="1323" spans="1:65" ht="15.75" customHeight="1">
      <c r="A1323" s="176" t="str">
        <f>IF('S.D.PASTE SHEET'!A1323="","",'S.D.PASTE SHEET'!A1323)</f>
        <v/>
      </c>
      <c s="176" t="str">
        <f>IF('S.D.PASTE SHEET'!B1323="","",'S.D.PASTE SHEET'!B1323)</f>
        <v/>
      </c>
      <c s="176" t="str">
        <f>IF('S.D.PASTE SHEET'!C1323="","",'S.D.PASTE SHEET'!C1323)</f>
        <v/>
      </c>
      <c s="177" t="str">
        <f>IF('S.D.PASTE SHEET'!D1323="","",'S.D.PASTE SHEET'!D1323)</f>
        <v/>
      </c>
      <c s="176" t="str">
        <f>IF('S.D.PASTE SHEET'!E1323="","",UPPER('S.D.PASTE SHEET'!E1323))</f>
        <v/>
      </c>
      <c s="176" t="str">
        <f>IF('S.D.PASTE SHEET'!F1323="","",'S.D.PASTE SHEET'!F1323)</f>
        <v/>
      </c>
      <c s="176" t="str">
        <f>IF('S.D.PASTE SHEET'!G1323="","",UPPER('S.D.PASTE SHEET'!G1323))</f>
        <v/>
      </c>
      <c s="176" t="str">
        <f>IF('S.D.PASTE SHEET'!H1323="","",UPPER('S.D.PASTE SHEET'!H1323))</f>
        <v/>
      </c>
      <c s="176" t="str">
        <f>IF('S.D.PASTE SHEET'!I1323="","",'S.D.PASTE SHEET'!I1323)</f>
        <v/>
      </c>
      <c s="177" t="str">
        <f>IF('S.D.PASTE SHEET'!J1323="","",'S.D.PASTE SHEET'!J1323)</f>
        <v/>
      </c>
      <c s="176" t="str">
        <f>IF('S.D.PASTE SHEET'!K1323="","",'S.D.PASTE SHEET'!K1323)</f>
        <v/>
      </c>
      <c s="176" t="str">
        <f>IF('S.D.PASTE SHEET'!L1323="","",'S.D.PASTE SHEET'!L1323)</f>
        <v/>
      </c>
      <c s="176" t="str">
        <f>IF('S.D.PASTE SHEET'!M1323="","",'S.D.PASTE SHEET'!M1323)</f>
        <v/>
      </c>
      <c s="176" t="str">
        <f>IF('S.D.PASTE SHEET'!N1323="","",'S.D.PASTE SHEET'!N1323)</f>
        <v/>
      </c>
      <c s="176" t="str">
        <f>IF('S.D.PASTE SHEET'!O1323="","",'S.D.PASTE SHEET'!O1323)</f>
        <v/>
      </c>
      <c s="176" t="str">
        <f>IF('S.D.PASTE SHEET'!P1323="","",'S.D.PASTE SHEET'!P1323)</f>
        <v/>
      </c>
      <c s="176" t="str">
        <f>IF('S.D.PASTE SHEET'!Q1323="","",'S.D.PASTE SHEET'!Q1323)</f>
        <v/>
      </c>
      <c s="176" t="str">
        <f>IF('S.D.PASTE SHEET'!R1323="","",'S.D.PASTE SHEET'!R1323)</f>
        <v/>
      </c>
      <c s="176" t="str">
        <f>IF('S.D.PASTE SHEET'!S1323="","",'S.D.PASTE SHEET'!S1323)</f>
        <v/>
      </c>
      <c s="176" t="str">
        <f>IF('S.D.PASTE SHEET'!T1323="","",'S.D.PASTE SHEET'!T1323)</f>
        <v/>
      </c>
      <c s="176" t="str">
        <f>IF('S.D.PASTE SHEET'!U1323="","",'S.D.PASTE SHEET'!U1323)</f>
        <v/>
      </c>
      <c s="176" t="str">
        <f>IF('S.D.PASTE SHEET'!V1323="","",'S.D.PASTE SHEET'!V1323)</f>
        <v/>
      </c>
      <c s="176" t="str">
        <f>IF('S.D.PASTE SHEET'!W1323="","",'S.D.PASTE SHEET'!W1323)</f>
        <v/>
      </c>
      <c s="176" t="str">
        <f>IF('S.D.PASTE SHEET'!X1323="","",'S.D.PASTE SHEET'!X1323)</f>
        <v/>
      </c>
      <c s="176" t="str">
        <f>IF('S.D.PASTE SHEET'!Y1323="","",'S.D.PASTE SHEET'!Y1323)</f>
        <v/>
      </c>
      <c s="176" t="str">
        <f>IF('S.D.PASTE SHEET'!Z1323="","",'S.D.PASTE SHEET'!Z1323)</f>
        <v/>
      </c>
      <c s="176" t="str">
        <f>IF('S.D.PASTE SHEET'!AA1323="","",'S.D.PASTE SHEET'!AA1323)</f>
        <v/>
      </c>
      <c s="176" t="str">
        <f>IF('S.D.PASTE SHEET'!AB1323="","",'S.D.PASTE SHEET'!AB1323)</f>
        <v/>
      </c>
      <c s="176" t="str">
        <f>IF('S.D.PASTE SHEET'!AC1323="","",'S.D.PASTE SHEET'!AC1323)</f>
        <v/>
      </c>
      <c s="176" t="str">
        <f>IF('S.D.PASTE SHEET'!AD1323="","",'S.D.PASTE SHEET'!AD1323)</f>
        <v/>
      </c>
      <c s="178"/>
      <c s="179" t="str">
        <f>IF(AK1323="","",IF(AK1323&gt;0,COUNT($AG$2:AG1323),""))</f>
        <v/>
      </c>
      <c s="180" t="str">
        <f t="shared" si="1446"/>
        <v/>
      </c>
      <c s="180" t="str">
        <f t="shared" si="1446"/>
        <v/>
      </c>
      <c s="180" t="str">
        <f t="shared" si="1446"/>
        <v/>
      </c>
      <c s="181" t="str">
        <f t="shared" si="1446"/>
        <v/>
      </c>
      <c s="180" t="str">
        <f t="shared" si="1446"/>
        <v/>
      </c>
      <c s="180" t="str">
        <f t="shared" si="1446"/>
        <v/>
      </c>
      <c s="180" t="str">
        <f t="shared" si="1446"/>
        <v/>
      </c>
      <c s="180" t="str">
        <f t="shared" si="1446"/>
        <v/>
      </c>
      <c s="180" t="str">
        <f t="shared" si="1446"/>
        <v/>
      </c>
      <c s="181" t="str">
        <f t="shared" si="1446"/>
        <v/>
      </c>
      <c s="180" t="str">
        <f t="shared" si="1446"/>
        <v/>
      </c>
      <c s="180" t="str">
        <f t="shared" si="1446"/>
        <v/>
      </c>
      <c s="180" t="str">
        <f t="shared" si="1446"/>
        <v/>
      </c>
      <c s="180" t="str">
        <f t="shared" si="1446"/>
        <v/>
      </c>
      <c s="180" t="str">
        <f t="shared" si="1446"/>
        <v/>
      </c>
      <c s="180" t="str">
        <f t="shared" si="1446"/>
        <v/>
      </c>
      <c r="AX1323" s="180" t="str">
        <f>IF(BC1323="","",IF(BC1323&gt;0,COUNT($AY$2:AY1323),""))</f>
        <v/>
      </c>
      <c s="180" t="str">
        <f t="shared" si="1457" ref="AY1323">IF(AND($BB$1=5,$A1323=5,$BC$1=C1323),B1323,"")</f>
        <v/>
      </c>
      <c s="180" t="str">
        <f t="shared" si="1448"/>
        <v/>
      </c>
      <c s="182" t="str">
        <f t="shared" si="1448"/>
        <v/>
      </c>
      <c s="180" t="str">
        <f t="shared" si="1448"/>
        <v/>
      </c>
      <c s="180" t="str">
        <f t="shared" si="1448"/>
        <v/>
      </c>
      <c s="180" t="str">
        <f t="shared" si="1448"/>
        <v/>
      </c>
      <c s="180" t="str">
        <f t="shared" si="1448"/>
        <v/>
      </c>
      <c s="180" t="str">
        <f t="shared" si="1448"/>
        <v/>
      </c>
      <c s="182" t="str">
        <f t="shared" si="1448"/>
        <v/>
      </c>
      <c s="180" t="str">
        <f t="shared" si="1448"/>
        <v/>
      </c>
      <c s="180" t="str">
        <f t="shared" si="1448"/>
        <v/>
      </c>
      <c s="180" t="str">
        <f t="shared" si="1448"/>
        <v/>
      </c>
      <c s="180" t="str">
        <f t="shared" si="1448"/>
        <v/>
      </c>
      <c s="180" t="str">
        <f t="shared" si="1448"/>
        <v/>
      </c>
      <c s="180" t="str">
        <f t="shared" si="1448"/>
        <v/>
      </c>
    </row>
    <row r="1324" spans="1:65" ht="15.75" customHeight="1">
      <c r="A1324" s="176" t="str">
        <f>IF('S.D.PASTE SHEET'!A1324="","",'S.D.PASTE SHEET'!A1324)</f>
        <v/>
      </c>
      <c s="176" t="str">
        <f>IF('S.D.PASTE SHEET'!B1324="","",'S.D.PASTE SHEET'!B1324)</f>
        <v/>
      </c>
      <c s="176" t="str">
        <f>IF('S.D.PASTE SHEET'!C1324="","",'S.D.PASTE SHEET'!C1324)</f>
        <v/>
      </c>
      <c s="177" t="str">
        <f>IF('S.D.PASTE SHEET'!D1324="","",'S.D.PASTE SHEET'!D1324)</f>
        <v/>
      </c>
      <c s="176" t="str">
        <f>IF('S.D.PASTE SHEET'!E1324="","",UPPER('S.D.PASTE SHEET'!E1324))</f>
        <v/>
      </c>
      <c s="176" t="str">
        <f>IF('S.D.PASTE SHEET'!F1324="","",'S.D.PASTE SHEET'!F1324)</f>
        <v/>
      </c>
      <c s="176" t="str">
        <f>IF('S.D.PASTE SHEET'!G1324="","",UPPER('S.D.PASTE SHEET'!G1324))</f>
        <v/>
      </c>
      <c s="176" t="str">
        <f>IF('S.D.PASTE SHEET'!H1324="","",UPPER('S.D.PASTE SHEET'!H1324))</f>
        <v/>
      </c>
      <c s="176" t="str">
        <f>IF('S.D.PASTE SHEET'!I1324="","",'S.D.PASTE SHEET'!I1324)</f>
        <v/>
      </c>
      <c s="177" t="str">
        <f>IF('S.D.PASTE SHEET'!J1324="","",'S.D.PASTE SHEET'!J1324)</f>
        <v/>
      </c>
      <c s="176" t="str">
        <f>IF('S.D.PASTE SHEET'!K1324="","",'S.D.PASTE SHEET'!K1324)</f>
        <v/>
      </c>
      <c s="176" t="str">
        <f>IF('S.D.PASTE SHEET'!L1324="","",'S.D.PASTE SHEET'!L1324)</f>
        <v/>
      </c>
      <c s="176" t="str">
        <f>IF('S.D.PASTE SHEET'!M1324="","",'S.D.PASTE SHEET'!M1324)</f>
        <v/>
      </c>
      <c s="176" t="str">
        <f>IF('S.D.PASTE SHEET'!N1324="","",'S.D.PASTE SHEET'!N1324)</f>
        <v/>
      </c>
      <c s="176" t="str">
        <f>IF('S.D.PASTE SHEET'!O1324="","",'S.D.PASTE SHEET'!O1324)</f>
        <v/>
      </c>
      <c s="176" t="str">
        <f>IF('S.D.PASTE SHEET'!P1324="","",'S.D.PASTE SHEET'!P1324)</f>
        <v/>
      </c>
      <c s="176" t="str">
        <f>IF('S.D.PASTE SHEET'!Q1324="","",'S.D.PASTE SHEET'!Q1324)</f>
        <v/>
      </c>
      <c s="176" t="str">
        <f>IF('S.D.PASTE SHEET'!R1324="","",'S.D.PASTE SHEET'!R1324)</f>
        <v/>
      </c>
      <c s="176" t="str">
        <f>IF('S.D.PASTE SHEET'!S1324="","",'S.D.PASTE SHEET'!S1324)</f>
        <v/>
      </c>
      <c s="176" t="str">
        <f>IF('S.D.PASTE SHEET'!T1324="","",'S.D.PASTE SHEET'!T1324)</f>
        <v/>
      </c>
      <c s="176" t="str">
        <f>IF('S.D.PASTE SHEET'!U1324="","",'S.D.PASTE SHEET'!U1324)</f>
        <v/>
      </c>
      <c s="176" t="str">
        <f>IF('S.D.PASTE SHEET'!V1324="","",'S.D.PASTE SHEET'!V1324)</f>
        <v/>
      </c>
      <c s="176" t="str">
        <f>IF('S.D.PASTE SHEET'!W1324="","",'S.D.PASTE SHEET'!W1324)</f>
        <v/>
      </c>
      <c s="176" t="str">
        <f>IF('S.D.PASTE SHEET'!X1324="","",'S.D.PASTE SHEET'!X1324)</f>
        <v/>
      </c>
      <c s="176" t="str">
        <f>IF('S.D.PASTE SHEET'!Y1324="","",'S.D.PASTE SHEET'!Y1324)</f>
        <v/>
      </c>
      <c s="176" t="str">
        <f>IF('S.D.PASTE SHEET'!Z1324="","",'S.D.PASTE SHEET'!Z1324)</f>
        <v/>
      </c>
      <c s="176" t="str">
        <f>IF('S.D.PASTE SHEET'!AA1324="","",'S.D.PASTE SHEET'!AA1324)</f>
        <v/>
      </c>
      <c s="176" t="str">
        <f>IF('S.D.PASTE SHEET'!AB1324="","",'S.D.PASTE SHEET'!AB1324)</f>
        <v/>
      </c>
      <c s="176" t="str">
        <f>IF('S.D.PASTE SHEET'!AC1324="","",'S.D.PASTE SHEET'!AC1324)</f>
        <v/>
      </c>
      <c s="176" t="str">
        <f>IF('S.D.PASTE SHEET'!AD1324="","",'S.D.PASTE SHEET'!AD1324)</f>
        <v/>
      </c>
      <c s="178"/>
      <c s="179" t="str">
        <f>IF(AK1324="","",IF(AK1324&gt;0,COUNT($AG$2:AG1324),""))</f>
        <v/>
      </c>
      <c s="180" t="str">
        <f t="shared" si="1446"/>
        <v/>
      </c>
      <c s="180" t="str">
        <f t="shared" si="1446"/>
        <v/>
      </c>
      <c s="180" t="str">
        <f t="shared" si="1446"/>
        <v/>
      </c>
      <c s="181" t="str">
        <f t="shared" si="1446"/>
        <v/>
      </c>
      <c s="180" t="str">
        <f t="shared" si="1446"/>
        <v/>
      </c>
      <c s="180" t="str">
        <f t="shared" si="1446"/>
        <v/>
      </c>
      <c s="180" t="str">
        <f t="shared" si="1446"/>
        <v/>
      </c>
      <c s="180" t="str">
        <f t="shared" si="1446"/>
        <v/>
      </c>
      <c s="180" t="str">
        <f t="shared" si="1446"/>
        <v/>
      </c>
      <c s="181" t="str">
        <f t="shared" si="1446"/>
        <v/>
      </c>
      <c s="180" t="str">
        <f t="shared" si="1446"/>
        <v/>
      </c>
      <c s="180" t="str">
        <f t="shared" si="1446"/>
        <v/>
      </c>
      <c s="180" t="str">
        <f t="shared" si="1446"/>
        <v/>
      </c>
      <c s="180" t="str">
        <f t="shared" si="1446"/>
        <v/>
      </c>
      <c s="180" t="str">
        <f t="shared" si="1446"/>
        <v/>
      </c>
      <c s="180" t="str">
        <f t="shared" si="1446"/>
        <v/>
      </c>
      <c r="AX1324" s="180" t="str">
        <f>IF(BC1324="","",IF(BC1324&gt;0,COUNT($AY$2:AY1324),""))</f>
        <v/>
      </c>
      <c s="180" t="str">
        <f t="shared" si="1458" ref="AY1324">IF(AND($BB$1=5,$A1324=5,$BC$1=C1324),B1324,"")</f>
        <v/>
      </c>
      <c s="180" t="str">
        <f t="shared" si="1448"/>
        <v/>
      </c>
      <c s="182" t="str">
        <f t="shared" si="1448"/>
        <v/>
      </c>
      <c s="180" t="str">
        <f t="shared" si="1448"/>
        <v/>
      </c>
      <c s="180" t="str">
        <f t="shared" si="1448"/>
        <v/>
      </c>
      <c s="180" t="str">
        <f t="shared" si="1448"/>
        <v/>
      </c>
      <c s="180" t="str">
        <f t="shared" si="1448"/>
        <v/>
      </c>
      <c s="180" t="str">
        <f t="shared" si="1448"/>
        <v/>
      </c>
      <c s="182" t="str">
        <f t="shared" si="1448"/>
        <v/>
      </c>
      <c s="180" t="str">
        <f t="shared" si="1448"/>
        <v/>
      </c>
      <c s="180" t="str">
        <f t="shared" si="1448"/>
        <v/>
      </c>
      <c s="180" t="str">
        <f t="shared" si="1448"/>
        <v/>
      </c>
      <c s="180" t="str">
        <f t="shared" si="1448"/>
        <v/>
      </c>
      <c s="180" t="str">
        <f t="shared" si="1448"/>
        <v/>
      </c>
      <c s="180" t="str">
        <f t="shared" si="1448"/>
        <v/>
      </c>
    </row>
    <row r="1325" spans="1:65" ht="15.75" customHeight="1">
      <c r="A1325" s="176" t="str">
        <f>IF('S.D.PASTE SHEET'!A1325="","",'S.D.PASTE SHEET'!A1325)</f>
        <v/>
      </c>
      <c s="176" t="str">
        <f>IF('S.D.PASTE SHEET'!B1325="","",'S.D.PASTE SHEET'!B1325)</f>
        <v/>
      </c>
      <c s="176" t="str">
        <f>IF('S.D.PASTE SHEET'!C1325="","",'S.D.PASTE SHEET'!C1325)</f>
        <v/>
      </c>
      <c s="177" t="str">
        <f>IF('S.D.PASTE SHEET'!D1325="","",'S.D.PASTE SHEET'!D1325)</f>
        <v/>
      </c>
      <c s="176" t="str">
        <f>IF('S.D.PASTE SHEET'!E1325="","",UPPER('S.D.PASTE SHEET'!E1325))</f>
        <v/>
      </c>
      <c s="176" t="str">
        <f>IF('S.D.PASTE SHEET'!F1325="","",'S.D.PASTE SHEET'!F1325)</f>
        <v/>
      </c>
      <c s="176" t="str">
        <f>IF('S.D.PASTE SHEET'!G1325="","",UPPER('S.D.PASTE SHEET'!G1325))</f>
        <v/>
      </c>
      <c s="176" t="str">
        <f>IF('S.D.PASTE SHEET'!H1325="","",UPPER('S.D.PASTE SHEET'!H1325))</f>
        <v/>
      </c>
      <c s="176" t="str">
        <f>IF('S.D.PASTE SHEET'!I1325="","",'S.D.PASTE SHEET'!I1325)</f>
        <v/>
      </c>
      <c s="177" t="str">
        <f>IF('S.D.PASTE SHEET'!J1325="","",'S.D.PASTE SHEET'!J1325)</f>
        <v/>
      </c>
      <c s="176" t="str">
        <f>IF('S.D.PASTE SHEET'!K1325="","",'S.D.PASTE SHEET'!K1325)</f>
        <v/>
      </c>
      <c s="176" t="str">
        <f>IF('S.D.PASTE SHEET'!L1325="","",'S.D.PASTE SHEET'!L1325)</f>
        <v/>
      </c>
      <c s="176" t="str">
        <f>IF('S.D.PASTE SHEET'!M1325="","",'S.D.PASTE SHEET'!M1325)</f>
        <v/>
      </c>
      <c s="176" t="str">
        <f>IF('S.D.PASTE SHEET'!N1325="","",'S.D.PASTE SHEET'!N1325)</f>
        <v/>
      </c>
      <c s="176" t="str">
        <f>IF('S.D.PASTE SHEET'!O1325="","",'S.D.PASTE SHEET'!O1325)</f>
        <v/>
      </c>
      <c s="176" t="str">
        <f>IF('S.D.PASTE SHEET'!P1325="","",'S.D.PASTE SHEET'!P1325)</f>
        <v/>
      </c>
      <c s="176" t="str">
        <f>IF('S.D.PASTE SHEET'!Q1325="","",'S.D.PASTE SHEET'!Q1325)</f>
        <v/>
      </c>
      <c s="176" t="str">
        <f>IF('S.D.PASTE SHEET'!R1325="","",'S.D.PASTE SHEET'!R1325)</f>
        <v/>
      </c>
      <c s="176" t="str">
        <f>IF('S.D.PASTE SHEET'!S1325="","",'S.D.PASTE SHEET'!S1325)</f>
        <v/>
      </c>
      <c s="176" t="str">
        <f>IF('S.D.PASTE SHEET'!T1325="","",'S.D.PASTE SHEET'!T1325)</f>
        <v/>
      </c>
      <c s="176" t="str">
        <f>IF('S.D.PASTE SHEET'!U1325="","",'S.D.PASTE SHEET'!U1325)</f>
        <v/>
      </c>
      <c s="176" t="str">
        <f>IF('S.D.PASTE SHEET'!V1325="","",'S.D.PASTE SHEET'!V1325)</f>
        <v/>
      </c>
      <c s="176" t="str">
        <f>IF('S.D.PASTE SHEET'!W1325="","",'S.D.PASTE SHEET'!W1325)</f>
        <v/>
      </c>
      <c s="176" t="str">
        <f>IF('S.D.PASTE SHEET'!X1325="","",'S.D.PASTE SHEET'!X1325)</f>
        <v/>
      </c>
      <c s="176" t="str">
        <f>IF('S.D.PASTE SHEET'!Y1325="","",'S.D.PASTE SHEET'!Y1325)</f>
        <v/>
      </c>
      <c s="176" t="str">
        <f>IF('S.D.PASTE SHEET'!Z1325="","",'S.D.PASTE SHEET'!Z1325)</f>
        <v/>
      </c>
      <c s="176" t="str">
        <f>IF('S.D.PASTE SHEET'!AA1325="","",'S.D.PASTE SHEET'!AA1325)</f>
        <v/>
      </c>
      <c s="176" t="str">
        <f>IF('S.D.PASTE SHEET'!AB1325="","",'S.D.PASTE SHEET'!AB1325)</f>
        <v/>
      </c>
      <c s="176" t="str">
        <f>IF('S.D.PASTE SHEET'!AC1325="","",'S.D.PASTE SHEET'!AC1325)</f>
        <v/>
      </c>
      <c s="176" t="str">
        <f>IF('S.D.PASTE SHEET'!AD1325="","",'S.D.PASTE SHEET'!AD1325)</f>
        <v/>
      </c>
      <c s="178"/>
      <c s="179" t="str">
        <f>IF(AK1325="","",IF(AK1325&gt;0,COUNT($AG$2:AG1325),""))</f>
        <v/>
      </c>
      <c s="180" t="str">
        <f t="shared" si="1446"/>
        <v/>
      </c>
      <c s="180" t="str">
        <f t="shared" si="1446"/>
        <v/>
      </c>
      <c s="180" t="str">
        <f t="shared" si="1446"/>
        <v/>
      </c>
      <c s="181" t="str">
        <f t="shared" si="1446"/>
        <v/>
      </c>
      <c s="180" t="str">
        <f t="shared" si="1446"/>
        <v/>
      </c>
      <c s="180" t="str">
        <f t="shared" si="1446"/>
        <v/>
      </c>
      <c s="180" t="str">
        <f t="shared" si="1446"/>
        <v/>
      </c>
      <c s="180" t="str">
        <f t="shared" si="1446"/>
        <v/>
      </c>
      <c s="180" t="str">
        <f t="shared" si="1446"/>
        <v/>
      </c>
      <c s="181" t="str">
        <f t="shared" si="1446"/>
        <v/>
      </c>
      <c s="180" t="str">
        <f t="shared" si="1446"/>
        <v/>
      </c>
      <c s="180" t="str">
        <f t="shared" si="1446"/>
        <v/>
      </c>
      <c s="180" t="str">
        <f t="shared" si="1446"/>
        <v/>
      </c>
      <c s="180" t="str">
        <f t="shared" si="1446"/>
        <v/>
      </c>
      <c s="180" t="str">
        <f t="shared" si="1446"/>
        <v/>
      </c>
      <c s="180" t="str">
        <f t="shared" si="1446"/>
        <v/>
      </c>
      <c r="AX1325" s="180" t="str">
        <f>IF(BC1325="","",IF(BC1325&gt;0,COUNT($AY$2:AY1325),""))</f>
        <v/>
      </c>
      <c s="180" t="str">
        <f t="shared" si="1459" ref="AY1325">IF(AND($BB$1=5,$A1325=5,$BC$1=C1325),B1325,"")</f>
        <v/>
      </c>
      <c s="180" t="str">
        <f t="shared" si="1448"/>
        <v/>
      </c>
      <c s="182" t="str">
        <f t="shared" si="1448"/>
        <v/>
      </c>
      <c s="180" t="str">
        <f t="shared" si="1448"/>
        <v/>
      </c>
      <c s="180" t="str">
        <f t="shared" si="1448"/>
        <v/>
      </c>
      <c s="180" t="str">
        <f t="shared" si="1448"/>
        <v/>
      </c>
      <c s="180" t="str">
        <f t="shared" si="1448"/>
        <v/>
      </c>
      <c s="180" t="str">
        <f t="shared" si="1448"/>
        <v/>
      </c>
      <c s="182" t="str">
        <f t="shared" si="1448"/>
        <v/>
      </c>
      <c s="180" t="str">
        <f t="shared" si="1448"/>
        <v/>
      </c>
      <c s="180" t="str">
        <f t="shared" si="1448"/>
        <v/>
      </c>
      <c s="180" t="str">
        <f t="shared" si="1448"/>
        <v/>
      </c>
      <c s="180" t="str">
        <f t="shared" si="1448"/>
        <v/>
      </c>
      <c s="180" t="str">
        <f t="shared" si="1448"/>
        <v/>
      </c>
      <c s="180" t="str">
        <f t="shared" si="1448"/>
        <v/>
      </c>
    </row>
    <row r="1326" spans="1:65" ht="15.75" customHeight="1">
      <c r="A1326" s="176" t="str">
        <f>IF('S.D.PASTE SHEET'!A1326="","",'S.D.PASTE SHEET'!A1326)</f>
        <v/>
      </c>
      <c s="176" t="str">
        <f>IF('S.D.PASTE SHEET'!B1326="","",'S.D.PASTE SHEET'!B1326)</f>
        <v/>
      </c>
      <c s="176" t="str">
        <f>IF('S.D.PASTE SHEET'!C1326="","",'S.D.PASTE SHEET'!C1326)</f>
        <v/>
      </c>
      <c s="177" t="str">
        <f>IF('S.D.PASTE SHEET'!D1326="","",'S.D.PASTE SHEET'!D1326)</f>
        <v/>
      </c>
      <c s="176" t="str">
        <f>IF('S.D.PASTE SHEET'!E1326="","",UPPER('S.D.PASTE SHEET'!E1326))</f>
        <v/>
      </c>
      <c s="176" t="str">
        <f>IF('S.D.PASTE SHEET'!F1326="","",'S.D.PASTE SHEET'!F1326)</f>
        <v/>
      </c>
      <c s="176" t="str">
        <f>IF('S.D.PASTE SHEET'!G1326="","",UPPER('S.D.PASTE SHEET'!G1326))</f>
        <v/>
      </c>
      <c s="176" t="str">
        <f>IF('S.D.PASTE SHEET'!H1326="","",UPPER('S.D.PASTE SHEET'!H1326))</f>
        <v/>
      </c>
      <c s="176" t="str">
        <f>IF('S.D.PASTE SHEET'!I1326="","",'S.D.PASTE SHEET'!I1326)</f>
        <v/>
      </c>
      <c s="177" t="str">
        <f>IF('S.D.PASTE SHEET'!J1326="","",'S.D.PASTE SHEET'!J1326)</f>
        <v/>
      </c>
      <c s="176" t="str">
        <f>IF('S.D.PASTE SHEET'!K1326="","",'S.D.PASTE SHEET'!K1326)</f>
        <v/>
      </c>
      <c s="176" t="str">
        <f>IF('S.D.PASTE SHEET'!L1326="","",'S.D.PASTE SHEET'!L1326)</f>
        <v/>
      </c>
      <c s="176" t="str">
        <f>IF('S.D.PASTE SHEET'!M1326="","",'S.D.PASTE SHEET'!M1326)</f>
        <v/>
      </c>
      <c s="176" t="str">
        <f>IF('S.D.PASTE SHEET'!N1326="","",'S.D.PASTE SHEET'!N1326)</f>
        <v/>
      </c>
      <c s="176" t="str">
        <f>IF('S.D.PASTE SHEET'!O1326="","",'S.D.PASTE SHEET'!O1326)</f>
        <v/>
      </c>
      <c s="176" t="str">
        <f>IF('S.D.PASTE SHEET'!P1326="","",'S.D.PASTE SHEET'!P1326)</f>
        <v/>
      </c>
      <c s="176" t="str">
        <f>IF('S.D.PASTE SHEET'!Q1326="","",'S.D.PASTE SHEET'!Q1326)</f>
        <v/>
      </c>
      <c s="176" t="str">
        <f>IF('S.D.PASTE SHEET'!R1326="","",'S.D.PASTE SHEET'!R1326)</f>
        <v/>
      </c>
      <c s="176" t="str">
        <f>IF('S.D.PASTE SHEET'!S1326="","",'S.D.PASTE SHEET'!S1326)</f>
        <v/>
      </c>
      <c s="176" t="str">
        <f>IF('S.D.PASTE SHEET'!T1326="","",'S.D.PASTE SHEET'!T1326)</f>
        <v/>
      </c>
      <c s="176" t="str">
        <f>IF('S.D.PASTE SHEET'!U1326="","",'S.D.PASTE SHEET'!U1326)</f>
        <v/>
      </c>
      <c s="176" t="str">
        <f>IF('S.D.PASTE SHEET'!V1326="","",'S.D.PASTE SHEET'!V1326)</f>
        <v/>
      </c>
      <c s="176" t="str">
        <f>IF('S.D.PASTE SHEET'!W1326="","",'S.D.PASTE SHEET'!W1326)</f>
        <v/>
      </c>
      <c s="176" t="str">
        <f>IF('S.D.PASTE SHEET'!X1326="","",'S.D.PASTE SHEET'!X1326)</f>
        <v/>
      </c>
      <c s="176" t="str">
        <f>IF('S.D.PASTE SHEET'!Y1326="","",'S.D.PASTE SHEET'!Y1326)</f>
        <v/>
      </c>
      <c s="176" t="str">
        <f>IF('S.D.PASTE SHEET'!Z1326="","",'S.D.PASTE SHEET'!Z1326)</f>
        <v/>
      </c>
      <c s="176" t="str">
        <f>IF('S.D.PASTE SHEET'!AA1326="","",'S.D.PASTE SHEET'!AA1326)</f>
        <v/>
      </c>
      <c s="176" t="str">
        <f>IF('S.D.PASTE SHEET'!AB1326="","",'S.D.PASTE SHEET'!AB1326)</f>
        <v/>
      </c>
      <c s="176" t="str">
        <f>IF('S.D.PASTE SHEET'!AC1326="","",'S.D.PASTE SHEET'!AC1326)</f>
        <v/>
      </c>
      <c s="176" t="str">
        <f>IF('S.D.PASTE SHEET'!AD1326="","",'S.D.PASTE SHEET'!AD1326)</f>
        <v/>
      </c>
      <c s="178"/>
      <c s="179" t="str">
        <f>IF(AK1326="","",IF(AK1326&gt;0,COUNT($AG$2:AG1326),""))</f>
        <v/>
      </c>
      <c s="180" t="str">
        <f t="shared" si="1446"/>
        <v/>
      </c>
      <c s="180" t="str">
        <f t="shared" si="1446"/>
        <v/>
      </c>
      <c s="180" t="str">
        <f t="shared" si="1446"/>
        <v/>
      </c>
      <c s="181" t="str">
        <f t="shared" si="1446"/>
        <v/>
      </c>
      <c s="180" t="str">
        <f t="shared" si="1446"/>
        <v/>
      </c>
      <c s="180" t="str">
        <f t="shared" si="1446"/>
        <v/>
      </c>
      <c s="180" t="str">
        <f t="shared" si="1446"/>
        <v/>
      </c>
      <c s="180" t="str">
        <f t="shared" si="1446"/>
        <v/>
      </c>
      <c s="180" t="str">
        <f t="shared" si="1446"/>
        <v/>
      </c>
      <c s="181" t="str">
        <f t="shared" si="1446"/>
        <v/>
      </c>
      <c s="180" t="str">
        <f t="shared" si="1446"/>
        <v/>
      </c>
      <c s="180" t="str">
        <f t="shared" si="1446"/>
        <v/>
      </c>
      <c s="180" t="str">
        <f t="shared" si="1446"/>
        <v/>
      </c>
      <c s="180" t="str">
        <f t="shared" si="1446"/>
        <v/>
      </c>
      <c s="180" t="str">
        <f t="shared" si="1446"/>
        <v/>
      </c>
      <c s="180" t="str">
        <f t="shared" si="1446"/>
        <v/>
      </c>
      <c r="AX1326" s="180" t="str">
        <f>IF(BC1326="","",IF(BC1326&gt;0,COUNT($AY$2:AY1326),""))</f>
        <v/>
      </c>
      <c s="180" t="str">
        <f t="shared" si="1460" ref="AY1326">IF(AND($BB$1=5,$A1326=5,$BC$1=C1326),B1326,"")</f>
        <v/>
      </c>
      <c s="180" t="str">
        <f t="shared" si="1448"/>
        <v/>
      </c>
      <c s="182" t="str">
        <f t="shared" si="1448"/>
        <v/>
      </c>
      <c s="180" t="str">
        <f t="shared" si="1448"/>
        <v/>
      </c>
      <c s="180" t="str">
        <f t="shared" si="1448"/>
        <v/>
      </c>
      <c s="180" t="str">
        <f t="shared" si="1448"/>
        <v/>
      </c>
      <c s="180" t="str">
        <f t="shared" si="1448"/>
        <v/>
      </c>
      <c s="180" t="str">
        <f t="shared" si="1448"/>
        <v/>
      </c>
      <c s="182" t="str">
        <f t="shared" si="1448"/>
        <v/>
      </c>
      <c s="180" t="str">
        <f t="shared" si="1448"/>
        <v/>
      </c>
      <c s="180" t="str">
        <f t="shared" si="1448"/>
        <v/>
      </c>
      <c s="180" t="str">
        <f t="shared" si="1448"/>
        <v/>
      </c>
      <c s="180" t="str">
        <f t="shared" si="1448"/>
        <v/>
      </c>
      <c s="180" t="str">
        <f t="shared" si="1448"/>
        <v/>
      </c>
      <c s="180" t="str">
        <f t="shared" si="1448"/>
        <v/>
      </c>
    </row>
    <row r="1327" spans="1:65" ht="15.75" customHeight="1">
      <c r="A1327" s="176" t="str">
        <f>IF('S.D.PASTE SHEET'!A1327="","",'S.D.PASTE SHEET'!A1327)</f>
        <v/>
      </c>
      <c s="176" t="str">
        <f>IF('S.D.PASTE SHEET'!B1327="","",'S.D.PASTE SHEET'!B1327)</f>
        <v/>
      </c>
      <c s="176" t="str">
        <f>IF('S.D.PASTE SHEET'!C1327="","",'S.D.PASTE SHEET'!C1327)</f>
        <v/>
      </c>
      <c s="177" t="str">
        <f>IF('S.D.PASTE SHEET'!D1327="","",'S.D.PASTE SHEET'!D1327)</f>
        <v/>
      </c>
      <c s="176" t="str">
        <f>IF('S.D.PASTE SHEET'!E1327="","",UPPER('S.D.PASTE SHEET'!E1327))</f>
        <v/>
      </c>
      <c s="176" t="str">
        <f>IF('S.D.PASTE SHEET'!F1327="","",'S.D.PASTE SHEET'!F1327)</f>
        <v/>
      </c>
      <c s="176" t="str">
        <f>IF('S.D.PASTE SHEET'!G1327="","",UPPER('S.D.PASTE SHEET'!G1327))</f>
        <v/>
      </c>
      <c s="176" t="str">
        <f>IF('S.D.PASTE SHEET'!H1327="","",UPPER('S.D.PASTE SHEET'!H1327))</f>
        <v/>
      </c>
      <c s="176" t="str">
        <f>IF('S.D.PASTE SHEET'!I1327="","",'S.D.PASTE SHEET'!I1327)</f>
        <v/>
      </c>
      <c s="177" t="str">
        <f>IF('S.D.PASTE SHEET'!J1327="","",'S.D.PASTE SHEET'!J1327)</f>
        <v/>
      </c>
      <c s="176" t="str">
        <f>IF('S.D.PASTE SHEET'!K1327="","",'S.D.PASTE SHEET'!K1327)</f>
        <v/>
      </c>
      <c s="176" t="str">
        <f>IF('S.D.PASTE SHEET'!L1327="","",'S.D.PASTE SHEET'!L1327)</f>
        <v/>
      </c>
      <c s="176" t="str">
        <f>IF('S.D.PASTE SHEET'!M1327="","",'S.D.PASTE SHEET'!M1327)</f>
        <v/>
      </c>
      <c s="176" t="str">
        <f>IF('S.D.PASTE SHEET'!N1327="","",'S.D.PASTE SHEET'!N1327)</f>
        <v/>
      </c>
      <c s="176" t="str">
        <f>IF('S.D.PASTE SHEET'!O1327="","",'S.D.PASTE SHEET'!O1327)</f>
        <v/>
      </c>
      <c s="176" t="str">
        <f>IF('S.D.PASTE SHEET'!P1327="","",'S.D.PASTE SHEET'!P1327)</f>
        <v/>
      </c>
      <c s="176" t="str">
        <f>IF('S.D.PASTE SHEET'!Q1327="","",'S.D.PASTE SHEET'!Q1327)</f>
        <v/>
      </c>
      <c s="176" t="str">
        <f>IF('S.D.PASTE SHEET'!R1327="","",'S.D.PASTE SHEET'!R1327)</f>
        <v/>
      </c>
      <c s="176" t="str">
        <f>IF('S.D.PASTE SHEET'!S1327="","",'S.D.PASTE SHEET'!S1327)</f>
        <v/>
      </c>
      <c s="176" t="str">
        <f>IF('S.D.PASTE SHEET'!T1327="","",'S.D.PASTE SHEET'!T1327)</f>
        <v/>
      </c>
      <c s="176" t="str">
        <f>IF('S.D.PASTE SHEET'!U1327="","",'S.D.PASTE SHEET'!U1327)</f>
        <v/>
      </c>
      <c s="176" t="str">
        <f>IF('S.D.PASTE SHEET'!V1327="","",'S.D.PASTE SHEET'!V1327)</f>
        <v/>
      </c>
      <c s="176" t="str">
        <f>IF('S.D.PASTE SHEET'!W1327="","",'S.D.PASTE SHEET'!W1327)</f>
        <v/>
      </c>
      <c s="176" t="str">
        <f>IF('S.D.PASTE SHEET'!X1327="","",'S.D.PASTE SHEET'!X1327)</f>
        <v/>
      </c>
      <c s="176" t="str">
        <f>IF('S.D.PASTE SHEET'!Y1327="","",'S.D.PASTE SHEET'!Y1327)</f>
        <v/>
      </c>
      <c s="176" t="str">
        <f>IF('S.D.PASTE SHEET'!Z1327="","",'S.D.PASTE SHEET'!Z1327)</f>
        <v/>
      </c>
      <c s="176" t="str">
        <f>IF('S.D.PASTE SHEET'!AA1327="","",'S.D.PASTE SHEET'!AA1327)</f>
        <v/>
      </c>
      <c s="176" t="str">
        <f>IF('S.D.PASTE SHEET'!AB1327="","",'S.D.PASTE SHEET'!AB1327)</f>
        <v/>
      </c>
      <c s="176" t="str">
        <f>IF('S.D.PASTE SHEET'!AC1327="","",'S.D.PASTE SHEET'!AC1327)</f>
        <v/>
      </c>
      <c s="176" t="str">
        <f>IF('S.D.PASTE SHEET'!AD1327="","",'S.D.PASTE SHEET'!AD1327)</f>
        <v/>
      </c>
      <c s="178"/>
      <c s="179" t="str">
        <f>IF(AK1327="","",IF(AK1327&gt;0,COUNT($AG$2:AG1327),""))</f>
        <v/>
      </c>
      <c s="180" t="str">
        <f t="shared" si="1446"/>
        <v/>
      </c>
      <c s="180" t="str">
        <f t="shared" si="1446"/>
        <v/>
      </c>
      <c s="180" t="str">
        <f t="shared" si="1446"/>
        <v/>
      </c>
      <c s="181" t="str">
        <f t="shared" si="1446"/>
        <v/>
      </c>
      <c s="180" t="str">
        <f t="shared" si="1446"/>
        <v/>
      </c>
      <c s="180" t="str">
        <f t="shared" si="1446"/>
        <v/>
      </c>
      <c s="180" t="str">
        <f t="shared" si="1446"/>
        <v/>
      </c>
      <c s="180" t="str">
        <f t="shared" si="1446"/>
        <v/>
      </c>
      <c s="180" t="str">
        <f t="shared" si="1446"/>
        <v/>
      </c>
      <c s="181" t="str">
        <f t="shared" si="1446"/>
        <v/>
      </c>
      <c s="180" t="str">
        <f t="shared" si="1446"/>
        <v/>
      </c>
      <c s="180" t="str">
        <f t="shared" si="1446"/>
        <v/>
      </c>
      <c s="180" t="str">
        <f t="shared" si="1446"/>
        <v/>
      </c>
      <c s="180" t="str">
        <f t="shared" si="1446"/>
        <v/>
      </c>
      <c s="180" t="str">
        <f t="shared" si="1446"/>
        <v/>
      </c>
      <c s="180" t="str">
        <f t="shared" si="1446"/>
        <v/>
      </c>
      <c r="AX1327" s="180" t="str">
        <f>IF(BC1327="","",IF(BC1327&gt;0,COUNT($AY$2:AY1327),""))</f>
        <v/>
      </c>
      <c s="180" t="str">
        <f t="shared" si="1461" ref="AY1327">IF(AND($BB$1=5,$A1327=5,$BC$1=C1327),B1327,"")</f>
        <v/>
      </c>
      <c s="180" t="str">
        <f t="shared" si="1448"/>
        <v/>
      </c>
      <c s="182" t="str">
        <f t="shared" si="1448"/>
        <v/>
      </c>
      <c s="180" t="str">
        <f t="shared" si="1448"/>
        <v/>
      </c>
      <c s="180" t="str">
        <f t="shared" si="1448"/>
        <v/>
      </c>
      <c s="180" t="str">
        <f t="shared" si="1448"/>
        <v/>
      </c>
      <c s="180" t="str">
        <f t="shared" si="1448"/>
        <v/>
      </c>
      <c s="180" t="str">
        <f t="shared" si="1448"/>
        <v/>
      </c>
      <c s="182" t="str">
        <f t="shared" si="1448"/>
        <v/>
      </c>
      <c s="180" t="str">
        <f t="shared" si="1448"/>
        <v/>
      </c>
      <c s="180" t="str">
        <f t="shared" si="1448"/>
        <v/>
      </c>
      <c s="180" t="str">
        <f t="shared" si="1448"/>
        <v/>
      </c>
      <c s="180" t="str">
        <f t="shared" si="1448"/>
        <v/>
      </c>
      <c s="180" t="str">
        <f t="shared" si="1448"/>
        <v/>
      </c>
      <c s="180" t="str">
        <f t="shared" si="1448"/>
        <v/>
      </c>
    </row>
    <row r="1328" spans="1:65" ht="15.75" customHeight="1">
      <c r="A1328" s="176" t="str">
        <f>IF('S.D.PASTE SHEET'!A1328="","",'S.D.PASTE SHEET'!A1328)</f>
        <v/>
      </c>
      <c s="176" t="str">
        <f>IF('S.D.PASTE SHEET'!B1328="","",'S.D.PASTE SHEET'!B1328)</f>
        <v/>
      </c>
      <c s="176" t="str">
        <f>IF('S.D.PASTE SHEET'!C1328="","",'S.D.PASTE SHEET'!C1328)</f>
        <v/>
      </c>
      <c s="177" t="str">
        <f>IF('S.D.PASTE SHEET'!D1328="","",'S.D.PASTE SHEET'!D1328)</f>
        <v/>
      </c>
      <c s="176" t="str">
        <f>IF('S.D.PASTE SHEET'!E1328="","",UPPER('S.D.PASTE SHEET'!E1328))</f>
        <v/>
      </c>
      <c s="176" t="str">
        <f>IF('S.D.PASTE SHEET'!F1328="","",'S.D.PASTE SHEET'!F1328)</f>
        <v/>
      </c>
      <c s="176" t="str">
        <f>IF('S.D.PASTE SHEET'!G1328="","",UPPER('S.D.PASTE SHEET'!G1328))</f>
        <v/>
      </c>
      <c s="176" t="str">
        <f>IF('S.D.PASTE SHEET'!H1328="","",UPPER('S.D.PASTE SHEET'!H1328))</f>
        <v/>
      </c>
      <c s="176" t="str">
        <f>IF('S.D.PASTE SHEET'!I1328="","",'S.D.PASTE SHEET'!I1328)</f>
        <v/>
      </c>
      <c s="177" t="str">
        <f>IF('S.D.PASTE SHEET'!J1328="","",'S.D.PASTE SHEET'!J1328)</f>
        <v/>
      </c>
      <c s="176" t="str">
        <f>IF('S.D.PASTE SHEET'!K1328="","",'S.D.PASTE SHEET'!K1328)</f>
        <v/>
      </c>
      <c s="176" t="str">
        <f>IF('S.D.PASTE SHEET'!L1328="","",'S.D.PASTE SHEET'!L1328)</f>
        <v/>
      </c>
      <c s="176" t="str">
        <f>IF('S.D.PASTE SHEET'!M1328="","",'S.D.PASTE SHEET'!M1328)</f>
        <v/>
      </c>
      <c s="176" t="str">
        <f>IF('S.D.PASTE SHEET'!N1328="","",'S.D.PASTE SHEET'!N1328)</f>
        <v/>
      </c>
      <c s="176" t="str">
        <f>IF('S.D.PASTE SHEET'!O1328="","",'S.D.PASTE SHEET'!O1328)</f>
        <v/>
      </c>
      <c s="176" t="str">
        <f>IF('S.D.PASTE SHEET'!P1328="","",'S.D.PASTE SHEET'!P1328)</f>
        <v/>
      </c>
      <c s="176" t="str">
        <f>IF('S.D.PASTE SHEET'!Q1328="","",'S.D.PASTE SHEET'!Q1328)</f>
        <v/>
      </c>
      <c s="176" t="str">
        <f>IF('S.D.PASTE SHEET'!R1328="","",'S.D.PASTE SHEET'!R1328)</f>
        <v/>
      </c>
      <c s="176" t="str">
        <f>IF('S.D.PASTE SHEET'!S1328="","",'S.D.PASTE SHEET'!S1328)</f>
        <v/>
      </c>
      <c s="176" t="str">
        <f>IF('S.D.PASTE SHEET'!T1328="","",'S.D.PASTE SHEET'!T1328)</f>
        <v/>
      </c>
      <c s="176" t="str">
        <f>IF('S.D.PASTE SHEET'!U1328="","",'S.D.PASTE SHEET'!U1328)</f>
        <v/>
      </c>
      <c s="176" t="str">
        <f>IF('S.D.PASTE SHEET'!V1328="","",'S.D.PASTE SHEET'!V1328)</f>
        <v/>
      </c>
      <c s="176" t="str">
        <f>IF('S.D.PASTE SHEET'!W1328="","",'S.D.PASTE SHEET'!W1328)</f>
        <v/>
      </c>
      <c s="176" t="str">
        <f>IF('S.D.PASTE SHEET'!X1328="","",'S.D.PASTE SHEET'!X1328)</f>
        <v/>
      </c>
      <c s="176" t="str">
        <f>IF('S.D.PASTE SHEET'!Y1328="","",'S.D.PASTE SHEET'!Y1328)</f>
        <v/>
      </c>
      <c s="176" t="str">
        <f>IF('S.D.PASTE SHEET'!Z1328="","",'S.D.PASTE SHEET'!Z1328)</f>
        <v/>
      </c>
      <c s="176" t="str">
        <f>IF('S.D.PASTE SHEET'!AA1328="","",'S.D.PASTE SHEET'!AA1328)</f>
        <v/>
      </c>
      <c s="176" t="str">
        <f>IF('S.D.PASTE SHEET'!AB1328="","",'S.D.PASTE SHEET'!AB1328)</f>
        <v/>
      </c>
      <c s="176" t="str">
        <f>IF('S.D.PASTE SHEET'!AC1328="","",'S.D.PASTE SHEET'!AC1328)</f>
        <v/>
      </c>
      <c s="176" t="str">
        <f>IF('S.D.PASTE SHEET'!AD1328="","",'S.D.PASTE SHEET'!AD1328)</f>
        <v/>
      </c>
      <c s="178"/>
      <c s="179" t="str">
        <f>IF(AK1328="","",IF(AK1328&gt;0,COUNT($AG$2:AG1328),""))</f>
        <v/>
      </c>
      <c s="180" t="str">
        <f t="shared" si="1446"/>
        <v/>
      </c>
      <c s="180" t="str">
        <f t="shared" si="1446"/>
        <v/>
      </c>
      <c s="180" t="str">
        <f t="shared" si="1446"/>
        <v/>
      </c>
      <c s="181" t="str">
        <f t="shared" si="1446"/>
        <v/>
      </c>
      <c s="180" t="str">
        <f t="shared" si="1446"/>
        <v/>
      </c>
      <c s="180" t="str">
        <f t="shared" si="1446"/>
        <v/>
      </c>
      <c s="180" t="str">
        <f t="shared" si="1446"/>
        <v/>
      </c>
      <c s="180" t="str">
        <f t="shared" si="1446"/>
        <v/>
      </c>
      <c s="180" t="str">
        <f t="shared" si="1446"/>
        <v/>
      </c>
      <c s="181" t="str">
        <f t="shared" si="1446"/>
        <v/>
      </c>
      <c s="180" t="str">
        <f t="shared" si="1446"/>
        <v/>
      </c>
      <c s="180" t="str">
        <f t="shared" si="1446"/>
        <v/>
      </c>
      <c s="180" t="str">
        <f t="shared" si="1446"/>
        <v/>
      </c>
      <c s="180" t="str">
        <f t="shared" si="1446"/>
        <v/>
      </c>
      <c s="180" t="str">
        <f t="shared" si="1446"/>
        <v/>
      </c>
      <c s="180" t="str">
        <f t="shared" si="1446"/>
        <v/>
      </c>
      <c r="AX1328" s="180" t="str">
        <f>IF(BC1328="","",IF(BC1328&gt;0,COUNT($AY$2:AY1328),""))</f>
        <v/>
      </c>
      <c s="180" t="str">
        <f t="shared" si="1462" ref="AY1328">IF(AND($BB$1=5,$A1328=5,$BC$1=C1328),B1328,"")</f>
        <v/>
      </c>
      <c s="180" t="str">
        <f t="shared" si="1448"/>
        <v/>
      </c>
      <c s="182" t="str">
        <f t="shared" si="1448"/>
        <v/>
      </c>
      <c s="180" t="str">
        <f t="shared" si="1448"/>
        <v/>
      </c>
      <c s="180" t="str">
        <f t="shared" si="1448"/>
        <v/>
      </c>
      <c s="180" t="str">
        <f t="shared" si="1448"/>
        <v/>
      </c>
      <c s="180" t="str">
        <f t="shared" si="1448"/>
        <v/>
      </c>
      <c s="180" t="str">
        <f t="shared" si="1448"/>
        <v/>
      </c>
      <c s="182" t="str">
        <f t="shared" si="1448"/>
        <v/>
      </c>
      <c s="180" t="str">
        <f t="shared" si="1448"/>
        <v/>
      </c>
      <c s="180" t="str">
        <f t="shared" si="1448"/>
        <v/>
      </c>
      <c s="180" t="str">
        <f t="shared" si="1448"/>
        <v/>
      </c>
      <c s="180" t="str">
        <f t="shared" si="1448"/>
        <v/>
      </c>
      <c s="180" t="str">
        <f t="shared" si="1448"/>
        <v/>
      </c>
      <c s="180" t="str">
        <f t="shared" si="1448"/>
        <v/>
      </c>
    </row>
    <row r="1329" spans="1:65" ht="15.75" customHeight="1">
      <c r="A1329" s="176" t="str">
        <f>IF('S.D.PASTE SHEET'!A1329="","",'S.D.PASTE SHEET'!A1329)</f>
        <v/>
      </c>
      <c s="176" t="str">
        <f>IF('S.D.PASTE SHEET'!B1329="","",'S.D.PASTE SHEET'!B1329)</f>
        <v/>
      </c>
      <c s="176" t="str">
        <f>IF('S.D.PASTE SHEET'!C1329="","",'S.D.PASTE SHEET'!C1329)</f>
        <v/>
      </c>
      <c s="177" t="str">
        <f>IF('S.D.PASTE SHEET'!D1329="","",'S.D.PASTE SHEET'!D1329)</f>
        <v/>
      </c>
      <c s="176" t="str">
        <f>IF('S.D.PASTE SHEET'!E1329="","",UPPER('S.D.PASTE SHEET'!E1329))</f>
        <v/>
      </c>
      <c s="176" t="str">
        <f>IF('S.D.PASTE SHEET'!F1329="","",'S.D.PASTE SHEET'!F1329)</f>
        <v/>
      </c>
      <c s="176" t="str">
        <f>IF('S.D.PASTE SHEET'!G1329="","",UPPER('S.D.PASTE SHEET'!G1329))</f>
        <v/>
      </c>
      <c s="176" t="str">
        <f>IF('S.D.PASTE SHEET'!H1329="","",UPPER('S.D.PASTE SHEET'!H1329))</f>
        <v/>
      </c>
      <c s="176" t="str">
        <f>IF('S.D.PASTE SHEET'!I1329="","",'S.D.PASTE SHEET'!I1329)</f>
        <v/>
      </c>
      <c s="177" t="str">
        <f>IF('S.D.PASTE SHEET'!J1329="","",'S.D.PASTE SHEET'!J1329)</f>
        <v/>
      </c>
      <c s="176" t="str">
        <f>IF('S.D.PASTE SHEET'!K1329="","",'S.D.PASTE SHEET'!K1329)</f>
        <v/>
      </c>
      <c s="176" t="str">
        <f>IF('S.D.PASTE SHEET'!L1329="","",'S.D.PASTE SHEET'!L1329)</f>
        <v/>
      </c>
      <c s="176" t="str">
        <f>IF('S.D.PASTE SHEET'!M1329="","",'S.D.PASTE SHEET'!M1329)</f>
        <v/>
      </c>
      <c s="176" t="str">
        <f>IF('S.D.PASTE SHEET'!N1329="","",'S.D.PASTE SHEET'!N1329)</f>
        <v/>
      </c>
      <c s="176" t="str">
        <f>IF('S.D.PASTE SHEET'!O1329="","",'S.D.PASTE SHEET'!O1329)</f>
        <v/>
      </c>
      <c s="176" t="str">
        <f>IF('S.D.PASTE SHEET'!P1329="","",'S.D.PASTE SHEET'!P1329)</f>
        <v/>
      </c>
      <c s="176" t="str">
        <f>IF('S.D.PASTE SHEET'!Q1329="","",'S.D.PASTE SHEET'!Q1329)</f>
        <v/>
      </c>
      <c s="176" t="str">
        <f>IF('S.D.PASTE SHEET'!R1329="","",'S.D.PASTE SHEET'!R1329)</f>
        <v/>
      </c>
      <c s="176" t="str">
        <f>IF('S.D.PASTE SHEET'!S1329="","",'S.D.PASTE SHEET'!S1329)</f>
        <v/>
      </c>
      <c s="176" t="str">
        <f>IF('S.D.PASTE SHEET'!T1329="","",'S.D.PASTE SHEET'!T1329)</f>
        <v/>
      </c>
      <c s="176" t="str">
        <f>IF('S.D.PASTE SHEET'!U1329="","",'S.D.PASTE SHEET'!U1329)</f>
        <v/>
      </c>
      <c s="176" t="str">
        <f>IF('S.D.PASTE SHEET'!V1329="","",'S.D.PASTE SHEET'!V1329)</f>
        <v/>
      </c>
      <c s="176" t="str">
        <f>IF('S.D.PASTE SHEET'!W1329="","",'S.D.PASTE SHEET'!W1329)</f>
        <v/>
      </c>
      <c s="176" t="str">
        <f>IF('S.D.PASTE SHEET'!X1329="","",'S.D.PASTE SHEET'!X1329)</f>
        <v/>
      </c>
      <c s="176" t="str">
        <f>IF('S.D.PASTE SHEET'!Y1329="","",'S.D.PASTE SHEET'!Y1329)</f>
        <v/>
      </c>
      <c s="176" t="str">
        <f>IF('S.D.PASTE SHEET'!Z1329="","",'S.D.PASTE SHEET'!Z1329)</f>
        <v/>
      </c>
      <c s="176" t="str">
        <f>IF('S.D.PASTE SHEET'!AA1329="","",'S.D.PASTE SHEET'!AA1329)</f>
        <v/>
      </c>
      <c s="176" t="str">
        <f>IF('S.D.PASTE SHEET'!AB1329="","",'S.D.PASTE SHEET'!AB1329)</f>
        <v/>
      </c>
      <c s="176" t="str">
        <f>IF('S.D.PASTE SHEET'!AC1329="","",'S.D.PASTE SHEET'!AC1329)</f>
        <v/>
      </c>
      <c s="176" t="str">
        <f>IF('S.D.PASTE SHEET'!AD1329="","",'S.D.PASTE SHEET'!AD1329)</f>
        <v/>
      </c>
      <c s="178"/>
      <c s="179" t="str">
        <f>IF(AK1329="","",IF(AK1329&gt;0,COUNT($AG$2:AG1329),""))</f>
        <v/>
      </c>
      <c s="180" t="str">
        <f t="shared" si="1446"/>
        <v/>
      </c>
      <c s="180" t="str">
        <f t="shared" si="1446"/>
        <v/>
      </c>
      <c s="180" t="str">
        <f t="shared" si="1446"/>
        <v/>
      </c>
      <c s="181" t="str">
        <f t="shared" si="1446"/>
        <v/>
      </c>
      <c s="180" t="str">
        <f t="shared" si="1446"/>
        <v/>
      </c>
      <c s="180" t="str">
        <f t="shared" si="1446"/>
        <v/>
      </c>
      <c s="180" t="str">
        <f t="shared" si="1446"/>
        <v/>
      </c>
      <c s="180" t="str">
        <f t="shared" si="1446"/>
        <v/>
      </c>
      <c s="180" t="str">
        <f t="shared" si="1446"/>
        <v/>
      </c>
      <c s="181" t="str">
        <f t="shared" si="1446"/>
        <v/>
      </c>
      <c s="180" t="str">
        <f t="shared" si="1446"/>
        <v/>
      </c>
      <c s="180" t="str">
        <f t="shared" si="1446"/>
        <v/>
      </c>
      <c s="180" t="str">
        <f t="shared" si="1446"/>
        <v/>
      </c>
      <c s="180" t="str">
        <f t="shared" si="1446"/>
        <v/>
      </c>
      <c s="180" t="str">
        <f t="shared" si="1446"/>
        <v/>
      </c>
      <c s="180" t="str">
        <f>IF(AND($AJ$1=5,$A1329=5),P1329,"")</f>
        <v/>
      </c>
      <c r="AX1329" s="180" t="str">
        <f>IF(BC1329="","",IF(BC1329&gt;0,COUNT($AY$2:AY1329),""))</f>
        <v/>
      </c>
      <c s="180" t="str">
        <f t="shared" si="1463" ref="AY1329">IF(AND($BB$1=5,$A1329=5,$BC$1=C1329),B1329,"")</f>
        <v/>
      </c>
      <c s="180" t="str">
        <f t="shared" si="1448"/>
        <v/>
      </c>
      <c s="182" t="str">
        <f t="shared" si="1448"/>
        <v/>
      </c>
      <c s="180" t="str">
        <f t="shared" si="1448"/>
        <v/>
      </c>
      <c s="180" t="str">
        <f t="shared" si="1448"/>
        <v/>
      </c>
      <c s="180" t="str">
        <f t="shared" si="1448"/>
        <v/>
      </c>
      <c s="180" t="str">
        <f t="shared" si="1448"/>
        <v/>
      </c>
      <c s="180" t="str">
        <f t="shared" si="1448"/>
        <v/>
      </c>
      <c s="182" t="str">
        <f t="shared" si="1448"/>
        <v/>
      </c>
      <c s="180" t="str">
        <f t="shared" si="1448"/>
        <v/>
      </c>
      <c s="180" t="str">
        <f t="shared" si="1448"/>
        <v/>
      </c>
      <c s="180" t="str">
        <f t="shared" si="1448"/>
        <v/>
      </c>
      <c s="180" t="str">
        <f t="shared" si="1448"/>
        <v/>
      </c>
      <c s="180" t="str">
        <f t="shared" si="1448"/>
        <v/>
      </c>
      <c s="180" t="str">
        <f t="shared" si="1448"/>
        <v/>
      </c>
    </row>
    <row r="1330" spans="1:65" ht="15.75" customHeight="1">
      <c r="A1330" s="176" t="str">
        <f>IF('S.D.PASTE SHEET'!A1330="","",'S.D.PASTE SHEET'!A1330)</f>
        <v/>
      </c>
      <c s="176" t="str">
        <f>IF('S.D.PASTE SHEET'!B1330="","",'S.D.PASTE SHEET'!B1330)</f>
        <v/>
      </c>
      <c s="176" t="str">
        <f>IF('S.D.PASTE SHEET'!C1330="","",'S.D.PASTE SHEET'!C1330)</f>
        <v/>
      </c>
      <c s="177" t="str">
        <f>IF('S.D.PASTE SHEET'!D1330="","",'S.D.PASTE SHEET'!D1330)</f>
        <v/>
      </c>
      <c s="176" t="str">
        <f>IF('S.D.PASTE SHEET'!E1330="","",UPPER('S.D.PASTE SHEET'!E1330))</f>
        <v/>
      </c>
      <c s="176" t="str">
        <f>IF('S.D.PASTE SHEET'!F1330="","",'S.D.PASTE SHEET'!F1330)</f>
        <v/>
      </c>
      <c s="176" t="str">
        <f>IF('S.D.PASTE SHEET'!G1330="","",UPPER('S.D.PASTE SHEET'!G1330))</f>
        <v/>
      </c>
      <c s="176" t="str">
        <f>IF('S.D.PASTE SHEET'!H1330="","",UPPER('S.D.PASTE SHEET'!H1330))</f>
        <v/>
      </c>
      <c s="176" t="str">
        <f>IF('S.D.PASTE SHEET'!I1330="","",'S.D.PASTE SHEET'!I1330)</f>
        <v/>
      </c>
      <c s="177" t="str">
        <f>IF('S.D.PASTE SHEET'!J1330="","",'S.D.PASTE SHEET'!J1330)</f>
        <v/>
      </c>
      <c s="176" t="str">
        <f>IF('S.D.PASTE SHEET'!K1330="","",'S.D.PASTE SHEET'!K1330)</f>
        <v/>
      </c>
      <c s="176" t="str">
        <f>IF('S.D.PASTE SHEET'!L1330="","",'S.D.PASTE SHEET'!L1330)</f>
        <v/>
      </c>
      <c s="176" t="str">
        <f>IF('S.D.PASTE SHEET'!M1330="","",'S.D.PASTE SHEET'!M1330)</f>
        <v/>
      </c>
      <c s="176" t="str">
        <f>IF('S.D.PASTE SHEET'!N1330="","",'S.D.PASTE SHEET'!N1330)</f>
        <v/>
      </c>
      <c s="176" t="str">
        <f>IF('S.D.PASTE SHEET'!O1330="","",'S.D.PASTE SHEET'!O1330)</f>
        <v/>
      </c>
      <c s="176" t="str">
        <f>IF('S.D.PASTE SHEET'!P1330="","",'S.D.PASTE SHEET'!P1330)</f>
        <v/>
      </c>
      <c s="176" t="str">
        <f>IF('S.D.PASTE SHEET'!Q1330="","",'S.D.PASTE SHEET'!Q1330)</f>
        <v/>
      </c>
      <c s="176" t="str">
        <f>IF('S.D.PASTE SHEET'!R1330="","",'S.D.PASTE SHEET'!R1330)</f>
        <v/>
      </c>
      <c s="176" t="str">
        <f>IF('S.D.PASTE SHEET'!S1330="","",'S.D.PASTE SHEET'!S1330)</f>
        <v/>
      </c>
      <c s="176" t="str">
        <f>IF('S.D.PASTE SHEET'!T1330="","",'S.D.PASTE SHEET'!T1330)</f>
        <v/>
      </c>
      <c s="176" t="str">
        <f>IF('S.D.PASTE SHEET'!U1330="","",'S.D.PASTE SHEET'!U1330)</f>
        <v/>
      </c>
      <c s="176" t="str">
        <f>IF('S.D.PASTE SHEET'!V1330="","",'S.D.PASTE SHEET'!V1330)</f>
        <v/>
      </c>
      <c s="176" t="str">
        <f>IF('S.D.PASTE SHEET'!W1330="","",'S.D.PASTE SHEET'!W1330)</f>
        <v/>
      </c>
      <c s="176" t="str">
        <f>IF('S.D.PASTE SHEET'!X1330="","",'S.D.PASTE SHEET'!X1330)</f>
        <v/>
      </c>
      <c s="176" t="str">
        <f>IF('S.D.PASTE SHEET'!Y1330="","",'S.D.PASTE SHEET'!Y1330)</f>
        <v/>
      </c>
      <c s="176" t="str">
        <f>IF('S.D.PASTE SHEET'!Z1330="","",'S.D.PASTE SHEET'!Z1330)</f>
        <v/>
      </c>
      <c s="176" t="str">
        <f>IF('S.D.PASTE SHEET'!AA1330="","",'S.D.PASTE SHEET'!AA1330)</f>
        <v/>
      </c>
      <c s="176" t="str">
        <f>IF('S.D.PASTE SHEET'!AB1330="","",'S.D.PASTE SHEET'!AB1330)</f>
        <v/>
      </c>
      <c s="176" t="str">
        <f>IF('S.D.PASTE SHEET'!AC1330="","",'S.D.PASTE SHEET'!AC1330)</f>
        <v/>
      </c>
      <c s="176" t="str">
        <f>IF('S.D.PASTE SHEET'!AD1330="","",'S.D.PASTE SHEET'!AD1330)</f>
        <v/>
      </c>
      <c s="178"/>
      <c s="179" t="str">
        <f>IF(AK1330="","",IF(AK1330&gt;0,COUNT($AG$2:AG1330),""))</f>
        <v/>
      </c>
      <c s="180" t="str">
        <f t="shared" si="1464" ref="AG1330:AV1345">IF(AND($AJ$1=5,$A1330=5),A1330,"")</f>
        <v/>
      </c>
      <c s="180" t="str">
        <f t="shared" si="1464"/>
        <v/>
      </c>
      <c s="180" t="str">
        <f t="shared" si="1464"/>
        <v/>
      </c>
      <c s="181" t="str">
        <f t="shared" si="1464"/>
        <v/>
      </c>
      <c s="180" t="str">
        <f t="shared" si="1464"/>
        <v/>
      </c>
      <c s="180" t="str">
        <f t="shared" si="1464"/>
        <v/>
      </c>
      <c s="180" t="str">
        <f t="shared" si="1464"/>
        <v/>
      </c>
      <c s="180" t="str">
        <f t="shared" si="1464"/>
        <v/>
      </c>
      <c s="180" t="str">
        <f t="shared" si="1464"/>
        <v/>
      </c>
      <c s="181" t="str">
        <f t="shared" si="1464"/>
        <v/>
      </c>
      <c s="180" t="str">
        <f t="shared" si="1464"/>
        <v/>
      </c>
      <c s="180" t="str">
        <f t="shared" si="1464"/>
        <v/>
      </c>
      <c s="180" t="str">
        <f t="shared" si="1464"/>
        <v/>
      </c>
      <c s="180" t="str">
        <f t="shared" si="1464"/>
        <v/>
      </c>
      <c s="180" t="str">
        <f t="shared" si="1464"/>
        <v/>
      </c>
      <c s="180" t="str">
        <f t="shared" si="1464"/>
        <v/>
      </c>
      <c r="AX1330" s="180" t="str">
        <f>IF(BC1330="","",IF(BC1330&gt;0,COUNT($AY$2:AY1330),""))</f>
        <v/>
      </c>
      <c s="180" t="str">
        <f t="shared" si="1465" ref="AY1330">IF(AND($BB$1=5,$A1330=5,$BC$1=C1330),B1330,"")</f>
        <v/>
      </c>
      <c s="180" t="str">
        <f t="shared" si="1466" ref="AZ1330:BM1345">IF(AND($BB$1=5,$A1330=5,$BC$1=$B1330),C1330,"")</f>
        <v/>
      </c>
      <c s="182" t="str">
        <f t="shared" si="1466"/>
        <v/>
      </c>
      <c s="180" t="str">
        <f t="shared" si="1466"/>
        <v/>
      </c>
      <c s="180" t="str">
        <f t="shared" si="1466"/>
        <v/>
      </c>
      <c s="180" t="str">
        <f t="shared" si="1466"/>
        <v/>
      </c>
      <c s="180" t="str">
        <f t="shared" si="1466"/>
        <v/>
      </c>
      <c s="180" t="str">
        <f t="shared" si="1466"/>
        <v/>
      </c>
      <c s="182" t="str">
        <f t="shared" si="1466"/>
        <v/>
      </c>
      <c s="180" t="str">
        <f t="shared" si="1466"/>
        <v/>
      </c>
      <c s="180" t="str">
        <f t="shared" si="1466"/>
        <v/>
      </c>
      <c s="180" t="str">
        <f t="shared" si="1466"/>
        <v/>
      </c>
      <c s="180" t="str">
        <f t="shared" si="1466"/>
        <v/>
      </c>
      <c s="180" t="str">
        <f t="shared" si="1466"/>
        <v/>
      </c>
      <c s="180" t="str">
        <f t="shared" si="1466"/>
        <v/>
      </c>
    </row>
    <row r="1331" spans="1:65" ht="15.75" customHeight="1">
      <c r="A1331" s="176" t="str">
        <f>IF('S.D.PASTE SHEET'!A1331="","",'S.D.PASTE SHEET'!A1331)</f>
        <v/>
      </c>
      <c s="176" t="str">
        <f>IF('S.D.PASTE SHEET'!B1331="","",'S.D.PASTE SHEET'!B1331)</f>
        <v/>
      </c>
      <c s="176" t="str">
        <f>IF('S.D.PASTE SHEET'!C1331="","",'S.D.PASTE SHEET'!C1331)</f>
        <v/>
      </c>
      <c s="177" t="str">
        <f>IF('S.D.PASTE SHEET'!D1331="","",'S.D.PASTE SHEET'!D1331)</f>
        <v/>
      </c>
      <c s="176" t="str">
        <f>IF('S.D.PASTE SHEET'!E1331="","",UPPER('S.D.PASTE SHEET'!E1331))</f>
        <v/>
      </c>
      <c s="176" t="str">
        <f>IF('S.D.PASTE SHEET'!F1331="","",'S.D.PASTE SHEET'!F1331)</f>
        <v/>
      </c>
      <c s="176" t="str">
        <f>IF('S.D.PASTE SHEET'!G1331="","",UPPER('S.D.PASTE SHEET'!G1331))</f>
        <v/>
      </c>
      <c s="176" t="str">
        <f>IF('S.D.PASTE SHEET'!H1331="","",UPPER('S.D.PASTE SHEET'!H1331))</f>
        <v/>
      </c>
      <c s="176" t="str">
        <f>IF('S.D.PASTE SHEET'!I1331="","",'S.D.PASTE SHEET'!I1331)</f>
        <v/>
      </c>
      <c s="177" t="str">
        <f>IF('S.D.PASTE SHEET'!J1331="","",'S.D.PASTE SHEET'!J1331)</f>
        <v/>
      </c>
      <c s="176" t="str">
        <f>IF('S.D.PASTE SHEET'!K1331="","",'S.D.PASTE SHEET'!K1331)</f>
        <v/>
      </c>
      <c s="176" t="str">
        <f>IF('S.D.PASTE SHEET'!L1331="","",'S.D.PASTE SHEET'!L1331)</f>
        <v/>
      </c>
      <c s="176" t="str">
        <f>IF('S.D.PASTE SHEET'!M1331="","",'S.D.PASTE SHEET'!M1331)</f>
        <v/>
      </c>
      <c s="176" t="str">
        <f>IF('S.D.PASTE SHEET'!N1331="","",'S.D.PASTE SHEET'!N1331)</f>
        <v/>
      </c>
      <c s="176" t="str">
        <f>IF('S.D.PASTE SHEET'!O1331="","",'S.D.PASTE SHEET'!O1331)</f>
        <v/>
      </c>
      <c s="176" t="str">
        <f>IF('S.D.PASTE SHEET'!P1331="","",'S.D.PASTE SHEET'!P1331)</f>
        <v/>
      </c>
      <c s="176" t="str">
        <f>IF('S.D.PASTE SHEET'!Q1331="","",'S.D.PASTE SHEET'!Q1331)</f>
        <v/>
      </c>
      <c s="176" t="str">
        <f>IF('S.D.PASTE SHEET'!R1331="","",'S.D.PASTE SHEET'!R1331)</f>
        <v/>
      </c>
      <c s="176" t="str">
        <f>IF('S.D.PASTE SHEET'!S1331="","",'S.D.PASTE SHEET'!S1331)</f>
        <v/>
      </c>
      <c s="176" t="str">
        <f>IF('S.D.PASTE SHEET'!T1331="","",'S.D.PASTE SHEET'!T1331)</f>
        <v/>
      </c>
      <c s="176" t="str">
        <f>IF('S.D.PASTE SHEET'!U1331="","",'S.D.PASTE SHEET'!U1331)</f>
        <v/>
      </c>
      <c s="176" t="str">
        <f>IF('S.D.PASTE SHEET'!V1331="","",'S.D.PASTE SHEET'!V1331)</f>
        <v/>
      </c>
      <c s="176" t="str">
        <f>IF('S.D.PASTE SHEET'!W1331="","",'S.D.PASTE SHEET'!W1331)</f>
        <v/>
      </c>
      <c s="176" t="str">
        <f>IF('S.D.PASTE SHEET'!X1331="","",'S.D.PASTE SHEET'!X1331)</f>
        <v/>
      </c>
      <c s="176" t="str">
        <f>IF('S.D.PASTE SHEET'!Y1331="","",'S.D.PASTE SHEET'!Y1331)</f>
        <v/>
      </c>
      <c s="176" t="str">
        <f>IF('S.D.PASTE SHEET'!Z1331="","",'S.D.PASTE SHEET'!Z1331)</f>
        <v/>
      </c>
      <c s="176" t="str">
        <f>IF('S.D.PASTE SHEET'!AA1331="","",'S.D.PASTE SHEET'!AA1331)</f>
        <v/>
      </c>
      <c s="176" t="str">
        <f>IF('S.D.PASTE SHEET'!AB1331="","",'S.D.PASTE SHEET'!AB1331)</f>
        <v/>
      </c>
      <c s="176" t="str">
        <f>IF('S.D.PASTE SHEET'!AC1331="","",'S.D.PASTE SHEET'!AC1331)</f>
        <v/>
      </c>
      <c s="176" t="str">
        <f>IF('S.D.PASTE SHEET'!AD1331="","",'S.D.PASTE SHEET'!AD1331)</f>
        <v/>
      </c>
      <c s="178"/>
      <c s="179" t="str">
        <f>IF(AK1331="","",IF(AK1331&gt;0,COUNT($AG$2:AG1331),""))</f>
        <v/>
      </c>
      <c s="180" t="str">
        <f t="shared" si="1464"/>
        <v/>
      </c>
      <c s="180" t="str">
        <f t="shared" si="1464"/>
        <v/>
      </c>
      <c s="180" t="str">
        <f t="shared" si="1464"/>
        <v/>
      </c>
      <c s="181" t="str">
        <f t="shared" si="1464"/>
        <v/>
      </c>
      <c s="180" t="str">
        <f t="shared" si="1464"/>
        <v/>
      </c>
      <c s="180" t="str">
        <f t="shared" si="1464"/>
        <v/>
      </c>
      <c s="180" t="str">
        <f t="shared" si="1464"/>
        <v/>
      </c>
      <c s="180" t="str">
        <f t="shared" si="1464"/>
        <v/>
      </c>
      <c s="180" t="str">
        <f t="shared" si="1464"/>
        <v/>
      </c>
      <c s="181" t="str">
        <f t="shared" si="1464"/>
        <v/>
      </c>
      <c s="180" t="str">
        <f t="shared" si="1464"/>
        <v/>
      </c>
      <c s="180" t="str">
        <f t="shared" si="1464"/>
        <v/>
      </c>
      <c s="180" t="str">
        <f t="shared" si="1464"/>
        <v/>
      </c>
      <c s="180" t="str">
        <f t="shared" si="1464"/>
        <v/>
      </c>
      <c s="180" t="str">
        <f t="shared" si="1464"/>
        <v/>
      </c>
      <c s="180" t="str">
        <f t="shared" si="1464"/>
        <v/>
      </c>
      <c r="AX1331" s="180" t="str">
        <f>IF(BC1331="","",IF(BC1331&gt;0,COUNT($AY$2:AY1331),""))</f>
        <v/>
      </c>
      <c s="180" t="str">
        <f t="shared" si="1467" ref="AY1331">IF(AND($BB$1=5,$A1331=5,$BC$1=C1331),B1331,"")</f>
        <v/>
      </c>
      <c s="180" t="str">
        <f t="shared" si="1466"/>
        <v/>
      </c>
      <c s="182" t="str">
        <f t="shared" si="1466"/>
        <v/>
      </c>
      <c s="180" t="str">
        <f t="shared" si="1466"/>
        <v/>
      </c>
      <c s="180" t="str">
        <f t="shared" si="1466"/>
        <v/>
      </c>
      <c s="180" t="str">
        <f t="shared" si="1466"/>
        <v/>
      </c>
      <c s="180" t="str">
        <f t="shared" si="1466"/>
        <v/>
      </c>
      <c s="180" t="str">
        <f t="shared" si="1466"/>
        <v/>
      </c>
      <c s="182" t="str">
        <f t="shared" si="1466"/>
        <v/>
      </c>
      <c s="180" t="str">
        <f t="shared" si="1466"/>
        <v/>
      </c>
      <c s="180" t="str">
        <f t="shared" si="1466"/>
        <v/>
      </c>
      <c s="180" t="str">
        <f t="shared" si="1466"/>
        <v/>
      </c>
      <c s="180" t="str">
        <f t="shared" si="1466"/>
        <v/>
      </c>
      <c s="180" t="str">
        <f t="shared" si="1466"/>
        <v/>
      </c>
      <c s="180" t="str">
        <f t="shared" si="1466"/>
        <v/>
      </c>
    </row>
    <row r="1332" spans="1:65" ht="15.75" customHeight="1">
      <c r="A1332" s="176" t="str">
        <f>IF('S.D.PASTE SHEET'!A1332="","",'S.D.PASTE SHEET'!A1332)</f>
        <v/>
      </c>
      <c s="176" t="str">
        <f>IF('S.D.PASTE SHEET'!B1332="","",'S.D.PASTE SHEET'!B1332)</f>
        <v/>
      </c>
      <c s="176" t="str">
        <f>IF('S.D.PASTE SHEET'!C1332="","",'S.D.PASTE SHEET'!C1332)</f>
        <v/>
      </c>
      <c s="177" t="str">
        <f>IF('S.D.PASTE SHEET'!D1332="","",'S.D.PASTE SHEET'!D1332)</f>
        <v/>
      </c>
      <c s="176" t="str">
        <f>IF('S.D.PASTE SHEET'!E1332="","",UPPER('S.D.PASTE SHEET'!E1332))</f>
        <v/>
      </c>
      <c s="176" t="str">
        <f>IF('S.D.PASTE SHEET'!F1332="","",'S.D.PASTE SHEET'!F1332)</f>
        <v/>
      </c>
      <c s="176" t="str">
        <f>IF('S.D.PASTE SHEET'!G1332="","",UPPER('S.D.PASTE SHEET'!G1332))</f>
        <v/>
      </c>
      <c s="176" t="str">
        <f>IF('S.D.PASTE SHEET'!H1332="","",UPPER('S.D.PASTE SHEET'!H1332))</f>
        <v/>
      </c>
      <c s="176" t="str">
        <f>IF('S.D.PASTE SHEET'!I1332="","",'S.D.PASTE SHEET'!I1332)</f>
        <v/>
      </c>
      <c s="177" t="str">
        <f>IF('S.D.PASTE SHEET'!J1332="","",'S.D.PASTE SHEET'!J1332)</f>
        <v/>
      </c>
      <c s="176" t="str">
        <f>IF('S.D.PASTE SHEET'!K1332="","",'S.D.PASTE SHEET'!K1332)</f>
        <v/>
      </c>
      <c s="176" t="str">
        <f>IF('S.D.PASTE SHEET'!L1332="","",'S.D.PASTE SHEET'!L1332)</f>
        <v/>
      </c>
      <c s="176" t="str">
        <f>IF('S.D.PASTE SHEET'!M1332="","",'S.D.PASTE SHEET'!M1332)</f>
        <v/>
      </c>
      <c s="176" t="str">
        <f>IF('S.D.PASTE SHEET'!N1332="","",'S.D.PASTE SHEET'!N1332)</f>
        <v/>
      </c>
      <c s="176" t="str">
        <f>IF('S.D.PASTE SHEET'!O1332="","",'S.D.PASTE SHEET'!O1332)</f>
        <v/>
      </c>
      <c s="176" t="str">
        <f>IF('S.D.PASTE SHEET'!P1332="","",'S.D.PASTE SHEET'!P1332)</f>
        <v/>
      </c>
      <c s="176" t="str">
        <f>IF('S.D.PASTE SHEET'!Q1332="","",'S.D.PASTE SHEET'!Q1332)</f>
        <v/>
      </c>
      <c s="176" t="str">
        <f>IF('S.D.PASTE SHEET'!R1332="","",'S.D.PASTE SHEET'!R1332)</f>
        <v/>
      </c>
      <c s="176" t="str">
        <f>IF('S.D.PASTE SHEET'!S1332="","",'S.D.PASTE SHEET'!S1332)</f>
        <v/>
      </c>
      <c s="176" t="str">
        <f>IF('S.D.PASTE SHEET'!T1332="","",'S.D.PASTE SHEET'!T1332)</f>
        <v/>
      </c>
      <c s="176" t="str">
        <f>IF('S.D.PASTE SHEET'!U1332="","",'S.D.PASTE SHEET'!U1332)</f>
        <v/>
      </c>
      <c s="176" t="str">
        <f>IF('S.D.PASTE SHEET'!V1332="","",'S.D.PASTE SHEET'!V1332)</f>
        <v/>
      </c>
      <c s="176" t="str">
        <f>IF('S.D.PASTE SHEET'!W1332="","",'S.D.PASTE SHEET'!W1332)</f>
        <v/>
      </c>
      <c s="176" t="str">
        <f>IF('S.D.PASTE SHEET'!X1332="","",'S.D.PASTE SHEET'!X1332)</f>
        <v/>
      </c>
      <c s="176" t="str">
        <f>IF('S.D.PASTE SHEET'!Y1332="","",'S.D.PASTE SHEET'!Y1332)</f>
        <v/>
      </c>
      <c s="176" t="str">
        <f>IF('S.D.PASTE SHEET'!Z1332="","",'S.D.PASTE SHEET'!Z1332)</f>
        <v/>
      </c>
      <c s="176" t="str">
        <f>IF('S.D.PASTE SHEET'!AA1332="","",'S.D.PASTE SHEET'!AA1332)</f>
        <v/>
      </c>
      <c s="176" t="str">
        <f>IF('S.D.PASTE SHEET'!AB1332="","",'S.D.PASTE SHEET'!AB1332)</f>
        <v/>
      </c>
      <c s="176" t="str">
        <f>IF('S.D.PASTE SHEET'!AC1332="","",'S.D.PASTE SHEET'!AC1332)</f>
        <v/>
      </c>
      <c s="176" t="str">
        <f>IF('S.D.PASTE SHEET'!AD1332="","",'S.D.PASTE SHEET'!AD1332)</f>
        <v/>
      </c>
      <c s="178"/>
      <c s="179" t="str">
        <f>IF(AK1332="","",IF(AK1332&gt;0,COUNT($AG$2:AG1332),""))</f>
        <v/>
      </c>
      <c s="180" t="str">
        <f t="shared" si="1464"/>
        <v/>
      </c>
      <c s="180" t="str">
        <f t="shared" si="1464"/>
        <v/>
      </c>
      <c s="180" t="str">
        <f t="shared" si="1464"/>
        <v/>
      </c>
      <c s="181" t="str">
        <f t="shared" si="1464"/>
        <v/>
      </c>
      <c s="180" t="str">
        <f t="shared" si="1464"/>
        <v/>
      </c>
      <c s="180" t="str">
        <f t="shared" si="1464"/>
        <v/>
      </c>
      <c s="180" t="str">
        <f t="shared" si="1464"/>
        <v/>
      </c>
      <c s="180" t="str">
        <f t="shared" si="1464"/>
        <v/>
      </c>
      <c s="180" t="str">
        <f t="shared" si="1464"/>
        <v/>
      </c>
      <c s="181" t="str">
        <f t="shared" si="1464"/>
        <v/>
      </c>
      <c s="180" t="str">
        <f t="shared" si="1464"/>
        <v/>
      </c>
      <c s="180" t="str">
        <f t="shared" si="1464"/>
        <v/>
      </c>
      <c s="180" t="str">
        <f t="shared" si="1464"/>
        <v/>
      </c>
      <c s="180" t="str">
        <f t="shared" si="1464"/>
        <v/>
      </c>
      <c s="180" t="str">
        <f t="shared" si="1464"/>
        <v/>
      </c>
      <c s="180" t="str">
        <f t="shared" si="1464"/>
        <v/>
      </c>
      <c r="AX1332" s="180" t="str">
        <f>IF(BC1332="","",IF(BC1332&gt;0,COUNT($AY$2:AY1332),""))</f>
        <v/>
      </c>
      <c s="180" t="str">
        <f t="shared" si="1468" ref="AY1332">IF(AND($BB$1=5,$A1332=5,$BC$1=C1332),B1332,"")</f>
        <v/>
      </c>
      <c s="180" t="str">
        <f t="shared" si="1466"/>
        <v/>
      </c>
      <c s="182" t="str">
        <f t="shared" si="1466"/>
        <v/>
      </c>
      <c s="180" t="str">
        <f t="shared" si="1466"/>
        <v/>
      </c>
      <c s="180" t="str">
        <f t="shared" si="1466"/>
        <v/>
      </c>
      <c s="180" t="str">
        <f t="shared" si="1466"/>
        <v/>
      </c>
      <c s="180" t="str">
        <f t="shared" si="1466"/>
        <v/>
      </c>
      <c s="180" t="str">
        <f t="shared" si="1466"/>
        <v/>
      </c>
      <c s="182" t="str">
        <f t="shared" si="1466"/>
        <v/>
      </c>
      <c s="180" t="str">
        <f t="shared" si="1466"/>
        <v/>
      </c>
      <c s="180" t="str">
        <f t="shared" si="1466"/>
        <v/>
      </c>
      <c s="180" t="str">
        <f t="shared" si="1466"/>
        <v/>
      </c>
      <c s="180" t="str">
        <f t="shared" si="1466"/>
        <v/>
      </c>
      <c s="180" t="str">
        <f t="shared" si="1466"/>
        <v/>
      </c>
      <c s="180" t="str">
        <f t="shared" si="1466"/>
        <v/>
      </c>
    </row>
    <row r="1333" spans="1:65" ht="15.75" customHeight="1">
      <c r="A1333" s="176" t="str">
        <f>IF('S.D.PASTE SHEET'!A1333="","",'S.D.PASTE SHEET'!A1333)</f>
        <v/>
      </c>
      <c s="176" t="str">
        <f>IF('S.D.PASTE SHEET'!B1333="","",'S.D.PASTE SHEET'!B1333)</f>
        <v/>
      </c>
      <c s="176" t="str">
        <f>IF('S.D.PASTE SHEET'!C1333="","",'S.D.PASTE SHEET'!C1333)</f>
        <v/>
      </c>
      <c s="177" t="str">
        <f>IF('S.D.PASTE SHEET'!D1333="","",'S.D.PASTE SHEET'!D1333)</f>
        <v/>
      </c>
      <c s="176" t="str">
        <f>IF('S.D.PASTE SHEET'!E1333="","",UPPER('S.D.PASTE SHEET'!E1333))</f>
        <v/>
      </c>
      <c s="176" t="str">
        <f>IF('S.D.PASTE SHEET'!F1333="","",'S.D.PASTE SHEET'!F1333)</f>
        <v/>
      </c>
      <c s="176" t="str">
        <f>IF('S.D.PASTE SHEET'!G1333="","",UPPER('S.D.PASTE SHEET'!G1333))</f>
        <v/>
      </c>
      <c s="176" t="str">
        <f>IF('S.D.PASTE SHEET'!H1333="","",UPPER('S.D.PASTE SHEET'!H1333))</f>
        <v/>
      </c>
      <c s="176" t="str">
        <f>IF('S.D.PASTE SHEET'!I1333="","",'S.D.PASTE SHEET'!I1333)</f>
        <v/>
      </c>
      <c s="177" t="str">
        <f>IF('S.D.PASTE SHEET'!J1333="","",'S.D.PASTE SHEET'!J1333)</f>
        <v/>
      </c>
      <c s="176" t="str">
        <f>IF('S.D.PASTE SHEET'!K1333="","",'S.D.PASTE SHEET'!K1333)</f>
        <v/>
      </c>
      <c s="176" t="str">
        <f>IF('S.D.PASTE SHEET'!L1333="","",'S.D.PASTE SHEET'!L1333)</f>
        <v/>
      </c>
      <c s="176" t="str">
        <f>IF('S.D.PASTE SHEET'!M1333="","",'S.D.PASTE SHEET'!M1333)</f>
        <v/>
      </c>
      <c s="176" t="str">
        <f>IF('S.D.PASTE SHEET'!N1333="","",'S.D.PASTE SHEET'!N1333)</f>
        <v/>
      </c>
      <c s="176" t="str">
        <f>IF('S.D.PASTE SHEET'!O1333="","",'S.D.PASTE SHEET'!O1333)</f>
        <v/>
      </c>
      <c s="176" t="str">
        <f>IF('S.D.PASTE SHEET'!P1333="","",'S.D.PASTE SHEET'!P1333)</f>
        <v/>
      </c>
      <c s="176" t="str">
        <f>IF('S.D.PASTE SHEET'!Q1333="","",'S.D.PASTE SHEET'!Q1333)</f>
        <v/>
      </c>
      <c s="176" t="str">
        <f>IF('S.D.PASTE SHEET'!R1333="","",'S.D.PASTE SHEET'!R1333)</f>
        <v/>
      </c>
      <c s="176" t="str">
        <f>IF('S.D.PASTE SHEET'!S1333="","",'S.D.PASTE SHEET'!S1333)</f>
        <v/>
      </c>
      <c s="176" t="str">
        <f>IF('S.D.PASTE SHEET'!T1333="","",'S.D.PASTE SHEET'!T1333)</f>
        <v/>
      </c>
      <c s="176" t="str">
        <f>IF('S.D.PASTE SHEET'!U1333="","",'S.D.PASTE SHEET'!U1333)</f>
        <v/>
      </c>
      <c s="176" t="str">
        <f>IF('S.D.PASTE SHEET'!V1333="","",'S.D.PASTE SHEET'!V1333)</f>
        <v/>
      </c>
      <c s="176" t="str">
        <f>IF('S.D.PASTE SHEET'!W1333="","",'S.D.PASTE SHEET'!W1333)</f>
        <v/>
      </c>
      <c s="176" t="str">
        <f>IF('S.D.PASTE SHEET'!X1333="","",'S.D.PASTE SHEET'!X1333)</f>
        <v/>
      </c>
      <c s="176" t="str">
        <f>IF('S.D.PASTE SHEET'!Y1333="","",'S.D.PASTE SHEET'!Y1333)</f>
        <v/>
      </c>
      <c s="176" t="str">
        <f>IF('S.D.PASTE SHEET'!Z1333="","",'S.D.PASTE SHEET'!Z1333)</f>
        <v/>
      </c>
      <c s="176" t="str">
        <f>IF('S.D.PASTE SHEET'!AA1333="","",'S.D.PASTE SHEET'!AA1333)</f>
        <v/>
      </c>
      <c s="176" t="str">
        <f>IF('S.D.PASTE SHEET'!AB1333="","",'S.D.PASTE SHEET'!AB1333)</f>
        <v/>
      </c>
      <c s="176" t="str">
        <f>IF('S.D.PASTE SHEET'!AC1333="","",'S.D.PASTE SHEET'!AC1333)</f>
        <v/>
      </c>
      <c s="176" t="str">
        <f>IF('S.D.PASTE SHEET'!AD1333="","",'S.D.PASTE SHEET'!AD1333)</f>
        <v/>
      </c>
      <c s="178"/>
      <c s="179" t="str">
        <f>IF(AK1333="","",IF(AK1333&gt;0,COUNT($AG$2:AG1333),""))</f>
        <v/>
      </c>
      <c s="180" t="str">
        <f t="shared" si="1464"/>
        <v/>
      </c>
      <c s="180" t="str">
        <f t="shared" si="1464"/>
        <v/>
      </c>
      <c s="180" t="str">
        <f t="shared" si="1464"/>
        <v/>
      </c>
      <c s="181" t="str">
        <f t="shared" si="1464"/>
        <v/>
      </c>
      <c s="180" t="str">
        <f t="shared" si="1464"/>
        <v/>
      </c>
      <c s="180" t="str">
        <f t="shared" si="1464"/>
        <v/>
      </c>
      <c s="180" t="str">
        <f t="shared" si="1464"/>
        <v/>
      </c>
      <c s="180" t="str">
        <f t="shared" si="1464"/>
        <v/>
      </c>
      <c s="180" t="str">
        <f t="shared" si="1464"/>
        <v/>
      </c>
      <c s="181" t="str">
        <f t="shared" si="1464"/>
        <v/>
      </c>
      <c s="180" t="str">
        <f t="shared" si="1464"/>
        <v/>
      </c>
      <c s="180" t="str">
        <f t="shared" si="1464"/>
        <v/>
      </c>
      <c s="180" t="str">
        <f t="shared" si="1464"/>
        <v/>
      </c>
      <c s="180" t="str">
        <f t="shared" si="1464"/>
        <v/>
      </c>
      <c s="180" t="str">
        <f t="shared" si="1464"/>
        <v/>
      </c>
      <c s="180" t="str">
        <f t="shared" si="1464"/>
        <v/>
      </c>
      <c r="AX1333" s="180" t="str">
        <f>IF(BC1333="","",IF(BC1333&gt;0,COUNT($AY$2:AY1333),""))</f>
        <v/>
      </c>
      <c s="180" t="str">
        <f t="shared" si="1469" ref="AY1333">IF(AND($BB$1=5,$A1333=5,$BC$1=C1333),B1333,"")</f>
        <v/>
      </c>
      <c s="180" t="str">
        <f t="shared" si="1466"/>
        <v/>
      </c>
      <c s="182" t="str">
        <f t="shared" si="1466"/>
        <v/>
      </c>
      <c s="180" t="str">
        <f t="shared" si="1466"/>
        <v/>
      </c>
      <c s="180" t="str">
        <f t="shared" si="1466"/>
        <v/>
      </c>
      <c s="180" t="str">
        <f t="shared" si="1466"/>
        <v/>
      </c>
      <c s="180" t="str">
        <f t="shared" si="1466"/>
        <v/>
      </c>
      <c s="180" t="str">
        <f t="shared" si="1466"/>
        <v/>
      </c>
      <c s="182" t="str">
        <f t="shared" si="1466"/>
        <v/>
      </c>
      <c s="180" t="str">
        <f t="shared" si="1466"/>
        <v/>
      </c>
      <c s="180" t="str">
        <f t="shared" si="1466"/>
        <v/>
      </c>
      <c s="180" t="str">
        <f t="shared" si="1466"/>
        <v/>
      </c>
      <c s="180" t="str">
        <f t="shared" si="1466"/>
        <v/>
      </c>
      <c s="180" t="str">
        <f t="shared" si="1466"/>
        <v/>
      </c>
      <c s="180" t="str">
        <f t="shared" si="1466"/>
        <v/>
      </c>
    </row>
    <row r="1334" spans="1:65" ht="15.75" customHeight="1">
      <c r="A1334" s="176" t="str">
        <f>IF('S.D.PASTE SHEET'!A1334="","",'S.D.PASTE SHEET'!A1334)</f>
        <v/>
      </c>
      <c s="176" t="str">
        <f>IF('S.D.PASTE SHEET'!B1334="","",'S.D.PASTE SHEET'!B1334)</f>
        <v/>
      </c>
      <c s="176" t="str">
        <f>IF('S.D.PASTE SHEET'!C1334="","",'S.D.PASTE SHEET'!C1334)</f>
        <v/>
      </c>
      <c s="177" t="str">
        <f>IF('S.D.PASTE SHEET'!D1334="","",'S.D.PASTE SHEET'!D1334)</f>
        <v/>
      </c>
      <c s="176" t="str">
        <f>IF('S.D.PASTE SHEET'!E1334="","",UPPER('S.D.PASTE SHEET'!E1334))</f>
        <v/>
      </c>
      <c s="176" t="str">
        <f>IF('S.D.PASTE SHEET'!F1334="","",'S.D.PASTE SHEET'!F1334)</f>
        <v/>
      </c>
      <c s="176" t="str">
        <f>IF('S.D.PASTE SHEET'!G1334="","",UPPER('S.D.PASTE SHEET'!G1334))</f>
        <v/>
      </c>
      <c s="176" t="str">
        <f>IF('S.D.PASTE SHEET'!H1334="","",UPPER('S.D.PASTE SHEET'!H1334))</f>
        <v/>
      </c>
      <c s="176" t="str">
        <f>IF('S.D.PASTE SHEET'!I1334="","",'S.D.PASTE SHEET'!I1334)</f>
        <v/>
      </c>
      <c s="177" t="str">
        <f>IF('S.D.PASTE SHEET'!J1334="","",'S.D.PASTE SHEET'!J1334)</f>
        <v/>
      </c>
      <c s="176" t="str">
        <f>IF('S.D.PASTE SHEET'!K1334="","",'S.D.PASTE SHEET'!K1334)</f>
        <v/>
      </c>
      <c s="176" t="str">
        <f>IF('S.D.PASTE SHEET'!L1334="","",'S.D.PASTE SHEET'!L1334)</f>
        <v/>
      </c>
      <c s="176" t="str">
        <f>IF('S.D.PASTE SHEET'!M1334="","",'S.D.PASTE SHEET'!M1334)</f>
        <v/>
      </c>
      <c s="176" t="str">
        <f>IF('S.D.PASTE SHEET'!N1334="","",'S.D.PASTE SHEET'!N1334)</f>
        <v/>
      </c>
      <c s="176" t="str">
        <f>IF('S.D.PASTE SHEET'!O1334="","",'S.D.PASTE SHEET'!O1334)</f>
        <v/>
      </c>
      <c s="176" t="str">
        <f>IF('S.D.PASTE SHEET'!P1334="","",'S.D.PASTE SHEET'!P1334)</f>
        <v/>
      </c>
      <c s="176" t="str">
        <f>IF('S.D.PASTE SHEET'!Q1334="","",'S.D.PASTE SHEET'!Q1334)</f>
        <v/>
      </c>
      <c s="176" t="str">
        <f>IF('S.D.PASTE SHEET'!R1334="","",'S.D.PASTE SHEET'!R1334)</f>
        <v/>
      </c>
      <c s="176" t="str">
        <f>IF('S.D.PASTE SHEET'!S1334="","",'S.D.PASTE SHEET'!S1334)</f>
        <v/>
      </c>
      <c s="176" t="str">
        <f>IF('S.D.PASTE SHEET'!T1334="","",'S.D.PASTE SHEET'!T1334)</f>
        <v/>
      </c>
      <c s="176" t="str">
        <f>IF('S.D.PASTE SHEET'!U1334="","",'S.D.PASTE SHEET'!U1334)</f>
        <v/>
      </c>
      <c s="176" t="str">
        <f>IF('S.D.PASTE SHEET'!V1334="","",'S.D.PASTE SHEET'!V1334)</f>
        <v/>
      </c>
      <c s="176" t="str">
        <f>IF('S.D.PASTE SHEET'!W1334="","",'S.D.PASTE SHEET'!W1334)</f>
        <v/>
      </c>
      <c s="176" t="str">
        <f>IF('S.D.PASTE SHEET'!X1334="","",'S.D.PASTE SHEET'!X1334)</f>
        <v/>
      </c>
      <c s="176" t="str">
        <f>IF('S.D.PASTE SHEET'!Y1334="","",'S.D.PASTE SHEET'!Y1334)</f>
        <v/>
      </c>
      <c s="176" t="str">
        <f>IF('S.D.PASTE SHEET'!Z1334="","",'S.D.PASTE SHEET'!Z1334)</f>
        <v/>
      </c>
      <c s="176" t="str">
        <f>IF('S.D.PASTE SHEET'!AA1334="","",'S.D.PASTE SHEET'!AA1334)</f>
        <v/>
      </c>
      <c s="176" t="str">
        <f>IF('S.D.PASTE SHEET'!AB1334="","",'S.D.PASTE SHEET'!AB1334)</f>
        <v/>
      </c>
      <c s="176" t="str">
        <f>IF('S.D.PASTE SHEET'!AC1334="","",'S.D.PASTE SHEET'!AC1334)</f>
        <v/>
      </c>
      <c s="176" t="str">
        <f>IF('S.D.PASTE SHEET'!AD1334="","",'S.D.PASTE SHEET'!AD1334)</f>
        <v/>
      </c>
      <c s="178"/>
      <c s="179" t="str">
        <f>IF(AK1334="","",IF(AK1334&gt;0,COUNT($AG$2:AG1334),""))</f>
        <v/>
      </c>
      <c s="180" t="str">
        <f t="shared" si="1464"/>
        <v/>
      </c>
      <c s="180" t="str">
        <f t="shared" si="1464"/>
        <v/>
      </c>
      <c s="180" t="str">
        <f t="shared" si="1464"/>
        <v/>
      </c>
      <c s="181" t="str">
        <f t="shared" si="1464"/>
        <v/>
      </c>
      <c s="180" t="str">
        <f t="shared" si="1464"/>
        <v/>
      </c>
      <c s="180" t="str">
        <f t="shared" si="1464"/>
        <v/>
      </c>
      <c s="180" t="str">
        <f t="shared" si="1464"/>
        <v/>
      </c>
      <c s="180" t="str">
        <f t="shared" si="1464"/>
        <v/>
      </c>
      <c s="180" t="str">
        <f t="shared" si="1464"/>
        <v/>
      </c>
      <c s="181" t="str">
        <f t="shared" si="1464"/>
        <v/>
      </c>
      <c s="180" t="str">
        <f t="shared" si="1464"/>
        <v/>
      </c>
      <c s="180" t="str">
        <f t="shared" si="1464"/>
        <v/>
      </c>
      <c s="180" t="str">
        <f t="shared" si="1464"/>
        <v/>
      </c>
      <c s="180" t="str">
        <f t="shared" si="1464"/>
        <v/>
      </c>
      <c s="180" t="str">
        <f t="shared" si="1464"/>
        <v/>
      </c>
      <c s="180" t="str">
        <f t="shared" si="1464"/>
        <v/>
      </c>
      <c r="AX1334" s="180" t="str">
        <f>IF(BC1334="","",IF(BC1334&gt;0,COUNT($AY$2:AY1334),""))</f>
        <v/>
      </c>
      <c s="180" t="str">
        <f t="shared" si="1470" ref="AY1334">IF(AND($BB$1=5,$A1334=5,$BC$1=C1334),B1334,"")</f>
        <v/>
      </c>
      <c s="180" t="str">
        <f t="shared" si="1466"/>
        <v/>
      </c>
      <c s="182" t="str">
        <f t="shared" si="1466"/>
        <v/>
      </c>
      <c s="180" t="str">
        <f t="shared" si="1466"/>
        <v/>
      </c>
      <c s="180" t="str">
        <f t="shared" si="1466"/>
        <v/>
      </c>
      <c s="180" t="str">
        <f t="shared" si="1466"/>
        <v/>
      </c>
      <c s="180" t="str">
        <f t="shared" si="1466"/>
        <v/>
      </c>
      <c s="180" t="str">
        <f t="shared" si="1466"/>
        <v/>
      </c>
      <c s="182" t="str">
        <f t="shared" si="1466"/>
        <v/>
      </c>
      <c s="180" t="str">
        <f t="shared" si="1466"/>
        <v/>
      </c>
      <c s="180" t="str">
        <f t="shared" si="1466"/>
        <v/>
      </c>
      <c s="180" t="str">
        <f t="shared" si="1466"/>
        <v/>
      </c>
      <c s="180" t="str">
        <f t="shared" si="1466"/>
        <v/>
      </c>
      <c s="180" t="str">
        <f t="shared" si="1466"/>
        <v/>
      </c>
      <c s="180" t="str">
        <f t="shared" si="1466"/>
        <v/>
      </c>
    </row>
    <row r="1335" spans="1:65" ht="15.75" customHeight="1">
      <c r="A1335" s="176" t="str">
        <f>IF('S.D.PASTE SHEET'!A1335="","",'S.D.PASTE SHEET'!A1335)</f>
        <v/>
      </c>
      <c s="176" t="str">
        <f>IF('S.D.PASTE SHEET'!B1335="","",'S.D.PASTE SHEET'!B1335)</f>
        <v/>
      </c>
      <c s="176" t="str">
        <f>IF('S.D.PASTE SHEET'!C1335="","",'S.D.PASTE SHEET'!C1335)</f>
        <v/>
      </c>
      <c s="177" t="str">
        <f>IF('S.D.PASTE SHEET'!D1335="","",'S.D.PASTE SHEET'!D1335)</f>
        <v/>
      </c>
      <c s="176" t="str">
        <f>IF('S.D.PASTE SHEET'!E1335="","",UPPER('S.D.PASTE SHEET'!E1335))</f>
        <v/>
      </c>
      <c s="176" t="str">
        <f>IF('S.D.PASTE SHEET'!F1335="","",'S.D.PASTE SHEET'!F1335)</f>
        <v/>
      </c>
      <c s="176" t="str">
        <f>IF('S.D.PASTE SHEET'!G1335="","",UPPER('S.D.PASTE SHEET'!G1335))</f>
        <v/>
      </c>
      <c s="176" t="str">
        <f>IF('S.D.PASTE SHEET'!H1335="","",UPPER('S.D.PASTE SHEET'!H1335))</f>
        <v/>
      </c>
      <c s="176" t="str">
        <f>IF('S.D.PASTE SHEET'!I1335="","",'S.D.PASTE SHEET'!I1335)</f>
        <v/>
      </c>
      <c s="177" t="str">
        <f>IF('S.D.PASTE SHEET'!J1335="","",'S.D.PASTE SHEET'!J1335)</f>
        <v/>
      </c>
      <c s="176" t="str">
        <f>IF('S.D.PASTE SHEET'!K1335="","",'S.D.PASTE SHEET'!K1335)</f>
        <v/>
      </c>
      <c s="176" t="str">
        <f>IF('S.D.PASTE SHEET'!L1335="","",'S.D.PASTE SHEET'!L1335)</f>
        <v/>
      </c>
      <c s="176" t="str">
        <f>IF('S.D.PASTE SHEET'!M1335="","",'S.D.PASTE SHEET'!M1335)</f>
        <v/>
      </c>
      <c s="176" t="str">
        <f>IF('S.D.PASTE SHEET'!N1335="","",'S.D.PASTE SHEET'!N1335)</f>
        <v/>
      </c>
      <c s="176" t="str">
        <f>IF('S.D.PASTE SHEET'!O1335="","",'S.D.PASTE SHEET'!O1335)</f>
        <v/>
      </c>
      <c s="176" t="str">
        <f>IF('S.D.PASTE SHEET'!P1335="","",'S.D.PASTE SHEET'!P1335)</f>
        <v/>
      </c>
      <c s="176" t="str">
        <f>IF('S.D.PASTE SHEET'!Q1335="","",'S.D.PASTE SHEET'!Q1335)</f>
        <v/>
      </c>
      <c s="176" t="str">
        <f>IF('S.D.PASTE SHEET'!R1335="","",'S.D.PASTE SHEET'!R1335)</f>
        <v/>
      </c>
      <c s="176" t="str">
        <f>IF('S.D.PASTE SHEET'!S1335="","",'S.D.PASTE SHEET'!S1335)</f>
        <v/>
      </c>
      <c s="176" t="str">
        <f>IF('S.D.PASTE SHEET'!T1335="","",'S.D.PASTE SHEET'!T1335)</f>
        <v/>
      </c>
      <c s="176" t="str">
        <f>IF('S.D.PASTE SHEET'!U1335="","",'S.D.PASTE SHEET'!U1335)</f>
        <v/>
      </c>
      <c s="176" t="str">
        <f>IF('S.D.PASTE SHEET'!V1335="","",'S.D.PASTE SHEET'!V1335)</f>
        <v/>
      </c>
      <c s="176" t="str">
        <f>IF('S.D.PASTE SHEET'!W1335="","",'S.D.PASTE SHEET'!W1335)</f>
        <v/>
      </c>
      <c s="176" t="str">
        <f>IF('S.D.PASTE SHEET'!X1335="","",'S.D.PASTE SHEET'!X1335)</f>
        <v/>
      </c>
      <c s="176" t="str">
        <f>IF('S.D.PASTE SHEET'!Y1335="","",'S.D.PASTE SHEET'!Y1335)</f>
        <v/>
      </c>
      <c s="176" t="str">
        <f>IF('S.D.PASTE SHEET'!Z1335="","",'S.D.PASTE SHEET'!Z1335)</f>
        <v/>
      </c>
      <c s="176" t="str">
        <f>IF('S.D.PASTE SHEET'!AA1335="","",'S.D.PASTE SHEET'!AA1335)</f>
        <v/>
      </c>
      <c s="176" t="str">
        <f>IF('S.D.PASTE SHEET'!AB1335="","",'S.D.PASTE SHEET'!AB1335)</f>
        <v/>
      </c>
      <c s="176" t="str">
        <f>IF('S.D.PASTE SHEET'!AC1335="","",'S.D.PASTE SHEET'!AC1335)</f>
        <v/>
      </c>
      <c s="176" t="str">
        <f>IF('S.D.PASTE SHEET'!AD1335="","",'S.D.PASTE SHEET'!AD1335)</f>
        <v/>
      </c>
      <c s="178"/>
      <c s="179" t="str">
        <f>IF(AK1335="","",IF(AK1335&gt;0,COUNT($AG$2:AG1335),""))</f>
        <v/>
      </c>
      <c s="180" t="str">
        <f t="shared" si="1464"/>
        <v/>
      </c>
      <c s="180" t="str">
        <f t="shared" si="1464"/>
        <v/>
      </c>
      <c s="180" t="str">
        <f t="shared" si="1464"/>
        <v/>
      </c>
      <c s="181" t="str">
        <f t="shared" si="1464"/>
        <v/>
      </c>
      <c s="180" t="str">
        <f t="shared" si="1464"/>
        <v/>
      </c>
      <c s="180" t="str">
        <f t="shared" si="1464"/>
        <v/>
      </c>
      <c s="180" t="str">
        <f t="shared" si="1464"/>
        <v/>
      </c>
      <c s="180" t="str">
        <f t="shared" si="1464"/>
        <v/>
      </c>
      <c s="180" t="str">
        <f t="shared" si="1464"/>
        <v/>
      </c>
      <c s="181" t="str">
        <f t="shared" si="1464"/>
        <v/>
      </c>
      <c s="180" t="str">
        <f t="shared" si="1464"/>
        <v/>
      </c>
      <c s="180" t="str">
        <f t="shared" si="1464"/>
        <v/>
      </c>
      <c s="180" t="str">
        <f t="shared" si="1464"/>
        <v/>
      </c>
      <c s="180" t="str">
        <f t="shared" si="1464"/>
        <v/>
      </c>
      <c s="180" t="str">
        <f t="shared" si="1464"/>
        <v/>
      </c>
      <c s="180" t="str">
        <f t="shared" si="1464"/>
        <v/>
      </c>
      <c r="AX1335" s="180" t="str">
        <f>IF(BC1335="","",IF(BC1335&gt;0,COUNT($AY$2:AY1335),""))</f>
        <v/>
      </c>
      <c s="180" t="str">
        <f t="shared" si="1471" ref="AY1335">IF(AND($BB$1=5,$A1335=5,$BC$1=C1335),B1335,"")</f>
        <v/>
      </c>
      <c s="180" t="str">
        <f t="shared" si="1466"/>
        <v/>
      </c>
      <c s="182" t="str">
        <f t="shared" si="1466"/>
        <v/>
      </c>
      <c s="180" t="str">
        <f t="shared" si="1466"/>
        <v/>
      </c>
      <c s="180" t="str">
        <f t="shared" si="1466"/>
        <v/>
      </c>
      <c s="180" t="str">
        <f t="shared" si="1466"/>
        <v/>
      </c>
      <c s="180" t="str">
        <f t="shared" si="1466"/>
        <v/>
      </c>
      <c s="180" t="str">
        <f t="shared" si="1466"/>
        <v/>
      </c>
      <c s="182" t="str">
        <f t="shared" si="1466"/>
        <v/>
      </c>
      <c s="180" t="str">
        <f t="shared" si="1466"/>
        <v/>
      </c>
      <c s="180" t="str">
        <f t="shared" si="1466"/>
        <v/>
      </c>
      <c s="180" t="str">
        <f t="shared" si="1466"/>
        <v/>
      </c>
      <c s="180" t="str">
        <f t="shared" si="1466"/>
        <v/>
      </c>
      <c s="180" t="str">
        <f t="shared" si="1466"/>
        <v/>
      </c>
      <c s="180" t="str">
        <f t="shared" si="1466"/>
        <v/>
      </c>
    </row>
    <row r="1336" spans="1:65" ht="15.75" customHeight="1">
      <c r="A1336" s="176" t="str">
        <f>IF('S.D.PASTE SHEET'!A1336="","",'S.D.PASTE SHEET'!A1336)</f>
        <v/>
      </c>
      <c s="176" t="str">
        <f>IF('S.D.PASTE SHEET'!B1336="","",'S.D.PASTE SHEET'!B1336)</f>
        <v/>
      </c>
      <c s="176" t="str">
        <f>IF('S.D.PASTE SHEET'!C1336="","",'S.D.PASTE SHEET'!C1336)</f>
        <v/>
      </c>
      <c s="177" t="str">
        <f>IF('S.D.PASTE SHEET'!D1336="","",'S.D.PASTE SHEET'!D1336)</f>
        <v/>
      </c>
      <c s="176" t="str">
        <f>IF('S.D.PASTE SHEET'!E1336="","",UPPER('S.D.PASTE SHEET'!E1336))</f>
        <v/>
      </c>
      <c s="176" t="str">
        <f>IF('S.D.PASTE SHEET'!F1336="","",'S.D.PASTE SHEET'!F1336)</f>
        <v/>
      </c>
      <c s="176" t="str">
        <f>IF('S.D.PASTE SHEET'!G1336="","",UPPER('S.D.PASTE SHEET'!G1336))</f>
        <v/>
      </c>
      <c s="176" t="str">
        <f>IF('S.D.PASTE SHEET'!H1336="","",UPPER('S.D.PASTE SHEET'!H1336))</f>
        <v/>
      </c>
      <c s="176" t="str">
        <f>IF('S.D.PASTE SHEET'!I1336="","",'S.D.PASTE SHEET'!I1336)</f>
        <v/>
      </c>
      <c s="177" t="str">
        <f>IF('S.D.PASTE SHEET'!J1336="","",'S.D.PASTE SHEET'!J1336)</f>
        <v/>
      </c>
      <c s="176" t="str">
        <f>IF('S.D.PASTE SHEET'!K1336="","",'S.D.PASTE SHEET'!K1336)</f>
        <v/>
      </c>
      <c s="176" t="str">
        <f>IF('S.D.PASTE SHEET'!L1336="","",'S.D.PASTE SHEET'!L1336)</f>
        <v/>
      </c>
      <c s="176" t="str">
        <f>IF('S.D.PASTE SHEET'!M1336="","",'S.D.PASTE SHEET'!M1336)</f>
        <v/>
      </c>
      <c s="176" t="str">
        <f>IF('S.D.PASTE SHEET'!N1336="","",'S.D.PASTE SHEET'!N1336)</f>
        <v/>
      </c>
      <c s="176" t="str">
        <f>IF('S.D.PASTE SHEET'!O1336="","",'S.D.PASTE SHEET'!O1336)</f>
        <v/>
      </c>
      <c s="176" t="str">
        <f>IF('S.D.PASTE SHEET'!P1336="","",'S.D.PASTE SHEET'!P1336)</f>
        <v/>
      </c>
      <c s="176" t="str">
        <f>IF('S.D.PASTE SHEET'!Q1336="","",'S.D.PASTE SHEET'!Q1336)</f>
        <v/>
      </c>
      <c s="176" t="str">
        <f>IF('S.D.PASTE SHEET'!R1336="","",'S.D.PASTE SHEET'!R1336)</f>
        <v/>
      </c>
      <c s="176" t="str">
        <f>IF('S.D.PASTE SHEET'!S1336="","",'S.D.PASTE SHEET'!S1336)</f>
        <v/>
      </c>
      <c s="176" t="str">
        <f>IF('S.D.PASTE SHEET'!T1336="","",'S.D.PASTE SHEET'!T1336)</f>
        <v/>
      </c>
      <c s="176" t="str">
        <f>IF('S.D.PASTE SHEET'!U1336="","",'S.D.PASTE SHEET'!U1336)</f>
        <v/>
      </c>
      <c s="176" t="str">
        <f>IF('S.D.PASTE SHEET'!V1336="","",'S.D.PASTE SHEET'!V1336)</f>
        <v/>
      </c>
      <c s="176" t="str">
        <f>IF('S.D.PASTE SHEET'!W1336="","",'S.D.PASTE SHEET'!W1336)</f>
        <v/>
      </c>
      <c s="176" t="str">
        <f>IF('S.D.PASTE SHEET'!X1336="","",'S.D.PASTE SHEET'!X1336)</f>
        <v/>
      </c>
      <c s="176" t="str">
        <f>IF('S.D.PASTE SHEET'!Y1336="","",'S.D.PASTE SHEET'!Y1336)</f>
        <v/>
      </c>
      <c s="176" t="str">
        <f>IF('S.D.PASTE SHEET'!Z1336="","",'S.D.PASTE SHEET'!Z1336)</f>
        <v/>
      </c>
      <c s="176" t="str">
        <f>IF('S.D.PASTE SHEET'!AA1336="","",'S.D.PASTE SHEET'!AA1336)</f>
        <v/>
      </c>
      <c s="176" t="str">
        <f>IF('S.D.PASTE SHEET'!AB1336="","",'S.D.PASTE SHEET'!AB1336)</f>
        <v/>
      </c>
      <c s="176" t="str">
        <f>IF('S.D.PASTE SHEET'!AC1336="","",'S.D.PASTE SHEET'!AC1336)</f>
        <v/>
      </c>
      <c s="176" t="str">
        <f>IF('S.D.PASTE SHEET'!AD1336="","",'S.D.PASTE SHEET'!AD1336)</f>
        <v/>
      </c>
      <c s="178"/>
      <c s="179" t="str">
        <f>IF(AK1336="","",IF(AK1336&gt;0,COUNT($AG$2:AG1336),""))</f>
        <v/>
      </c>
      <c s="180" t="str">
        <f t="shared" si="1464"/>
        <v/>
      </c>
      <c s="180" t="str">
        <f t="shared" si="1464"/>
        <v/>
      </c>
      <c s="180" t="str">
        <f t="shared" si="1464"/>
        <v/>
      </c>
      <c s="181" t="str">
        <f t="shared" si="1464"/>
        <v/>
      </c>
      <c s="180" t="str">
        <f t="shared" si="1464"/>
        <v/>
      </c>
      <c s="180" t="str">
        <f t="shared" si="1464"/>
        <v/>
      </c>
      <c s="180" t="str">
        <f t="shared" si="1464"/>
        <v/>
      </c>
      <c s="180" t="str">
        <f t="shared" si="1464"/>
        <v/>
      </c>
      <c s="180" t="str">
        <f t="shared" si="1464"/>
        <v/>
      </c>
      <c s="181" t="str">
        <f t="shared" si="1464"/>
        <v/>
      </c>
      <c s="180" t="str">
        <f t="shared" si="1464"/>
        <v/>
      </c>
      <c s="180" t="str">
        <f t="shared" si="1464"/>
        <v/>
      </c>
      <c s="180" t="str">
        <f t="shared" si="1464"/>
        <v/>
      </c>
      <c s="180" t="str">
        <f t="shared" si="1464"/>
        <v/>
      </c>
      <c s="180" t="str">
        <f t="shared" si="1464"/>
        <v/>
      </c>
      <c s="180" t="str">
        <f t="shared" si="1464"/>
        <v/>
      </c>
      <c r="AX1336" s="180" t="str">
        <f>IF(BC1336="","",IF(BC1336&gt;0,COUNT($AY$2:AY1336),""))</f>
        <v/>
      </c>
      <c s="180" t="str">
        <f t="shared" si="1472" ref="AY1336">IF(AND($BB$1=5,$A1336=5,$BC$1=C1336),B1336,"")</f>
        <v/>
      </c>
      <c s="180" t="str">
        <f t="shared" si="1466"/>
        <v/>
      </c>
      <c s="182" t="str">
        <f t="shared" si="1466"/>
        <v/>
      </c>
      <c s="180" t="str">
        <f t="shared" si="1466"/>
        <v/>
      </c>
      <c s="180" t="str">
        <f t="shared" si="1466"/>
        <v/>
      </c>
      <c s="180" t="str">
        <f t="shared" si="1466"/>
        <v/>
      </c>
      <c s="180" t="str">
        <f t="shared" si="1466"/>
        <v/>
      </c>
      <c s="180" t="str">
        <f t="shared" si="1466"/>
        <v/>
      </c>
      <c s="182" t="str">
        <f t="shared" si="1466"/>
        <v/>
      </c>
      <c s="180" t="str">
        <f t="shared" si="1466"/>
        <v/>
      </c>
      <c s="180" t="str">
        <f t="shared" si="1466"/>
        <v/>
      </c>
      <c s="180" t="str">
        <f t="shared" si="1466"/>
        <v/>
      </c>
      <c s="180" t="str">
        <f t="shared" si="1466"/>
        <v/>
      </c>
      <c s="180" t="str">
        <f t="shared" si="1466"/>
        <v/>
      </c>
      <c s="180" t="str">
        <f t="shared" si="1466"/>
        <v/>
      </c>
    </row>
    <row r="1337" spans="1:65" ht="15.75" customHeight="1">
      <c r="A1337" s="176" t="str">
        <f>IF('S.D.PASTE SHEET'!A1337="","",'S.D.PASTE SHEET'!A1337)</f>
        <v/>
      </c>
      <c s="176" t="str">
        <f>IF('S.D.PASTE SHEET'!B1337="","",'S.D.PASTE SHEET'!B1337)</f>
        <v/>
      </c>
      <c s="176" t="str">
        <f>IF('S.D.PASTE SHEET'!C1337="","",'S.D.PASTE SHEET'!C1337)</f>
        <v/>
      </c>
      <c s="177" t="str">
        <f>IF('S.D.PASTE SHEET'!D1337="","",'S.D.PASTE SHEET'!D1337)</f>
        <v/>
      </c>
      <c s="176" t="str">
        <f>IF('S.D.PASTE SHEET'!E1337="","",UPPER('S.D.PASTE SHEET'!E1337))</f>
        <v/>
      </c>
      <c s="176" t="str">
        <f>IF('S.D.PASTE SHEET'!F1337="","",'S.D.PASTE SHEET'!F1337)</f>
        <v/>
      </c>
      <c s="176" t="str">
        <f>IF('S.D.PASTE SHEET'!G1337="","",UPPER('S.D.PASTE SHEET'!G1337))</f>
        <v/>
      </c>
      <c s="176" t="str">
        <f>IF('S.D.PASTE SHEET'!H1337="","",UPPER('S.D.PASTE SHEET'!H1337))</f>
        <v/>
      </c>
      <c s="176" t="str">
        <f>IF('S.D.PASTE SHEET'!I1337="","",'S.D.PASTE SHEET'!I1337)</f>
        <v/>
      </c>
      <c s="177" t="str">
        <f>IF('S.D.PASTE SHEET'!J1337="","",'S.D.PASTE SHEET'!J1337)</f>
        <v/>
      </c>
      <c s="176" t="str">
        <f>IF('S.D.PASTE SHEET'!K1337="","",'S.D.PASTE SHEET'!K1337)</f>
        <v/>
      </c>
      <c s="176" t="str">
        <f>IF('S.D.PASTE SHEET'!L1337="","",'S.D.PASTE SHEET'!L1337)</f>
        <v/>
      </c>
      <c s="176" t="str">
        <f>IF('S.D.PASTE SHEET'!M1337="","",'S.D.PASTE SHEET'!M1337)</f>
        <v/>
      </c>
      <c s="176" t="str">
        <f>IF('S.D.PASTE SHEET'!N1337="","",'S.D.PASTE SHEET'!N1337)</f>
        <v/>
      </c>
      <c s="176" t="str">
        <f>IF('S.D.PASTE SHEET'!O1337="","",'S.D.PASTE SHEET'!O1337)</f>
        <v/>
      </c>
      <c s="176" t="str">
        <f>IF('S.D.PASTE SHEET'!P1337="","",'S.D.PASTE SHEET'!P1337)</f>
        <v/>
      </c>
      <c s="176" t="str">
        <f>IF('S.D.PASTE SHEET'!Q1337="","",'S.D.PASTE SHEET'!Q1337)</f>
        <v/>
      </c>
      <c s="176" t="str">
        <f>IF('S.D.PASTE SHEET'!R1337="","",'S.D.PASTE SHEET'!R1337)</f>
        <v/>
      </c>
      <c s="176" t="str">
        <f>IF('S.D.PASTE SHEET'!S1337="","",'S.D.PASTE SHEET'!S1337)</f>
        <v/>
      </c>
      <c s="176" t="str">
        <f>IF('S.D.PASTE SHEET'!T1337="","",'S.D.PASTE SHEET'!T1337)</f>
        <v/>
      </c>
      <c s="176" t="str">
        <f>IF('S.D.PASTE SHEET'!U1337="","",'S.D.PASTE SHEET'!U1337)</f>
        <v/>
      </c>
      <c s="176" t="str">
        <f>IF('S.D.PASTE SHEET'!V1337="","",'S.D.PASTE SHEET'!V1337)</f>
        <v/>
      </c>
      <c s="176" t="str">
        <f>IF('S.D.PASTE SHEET'!W1337="","",'S.D.PASTE SHEET'!W1337)</f>
        <v/>
      </c>
      <c s="176" t="str">
        <f>IF('S.D.PASTE SHEET'!X1337="","",'S.D.PASTE SHEET'!X1337)</f>
        <v/>
      </c>
      <c s="176" t="str">
        <f>IF('S.D.PASTE SHEET'!Y1337="","",'S.D.PASTE SHEET'!Y1337)</f>
        <v/>
      </c>
      <c s="176" t="str">
        <f>IF('S.D.PASTE SHEET'!Z1337="","",'S.D.PASTE SHEET'!Z1337)</f>
        <v/>
      </c>
      <c s="176" t="str">
        <f>IF('S.D.PASTE SHEET'!AA1337="","",'S.D.PASTE SHEET'!AA1337)</f>
        <v/>
      </c>
      <c s="176" t="str">
        <f>IF('S.D.PASTE SHEET'!AB1337="","",'S.D.PASTE SHEET'!AB1337)</f>
        <v/>
      </c>
      <c s="176" t="str">
        <f>IF('S.D.PASTE SHEET'!AC1337="","",'S.D.PASTE SHEET'!AC1337)</f>
        <v/>
      </c>
      <c s="176" t="str">
        <f>IF('S.D.PASTE SHEET'!AD1337="","",'S.D.PASTE SHEET'!AD1337)</f>
        <v/>
      </c>
      <c s="178"/>
      <c s="179" t="str">
        <f>IF(AK1337="","",IF(AK1337&gt;0,COUNT($AG$2:AG1337),""))</f>
        <v/>
      </c>
      <c s="180" t="str">
        <f t="shared" si="1464"/>
        <v/>
      </c>
      <c s="180" t="str">
        <f t="shared" si="1464"/>
        <v/>
      </c>
      <c s="180" t="str">
        <f t="shared" si="1464"/>
        <v/>
      </c>
      <c s="181" t="str">
        <f t="shared" si="1464"/>
        <v/>
      </c>
      <c s="180" t="str">
        <f t="shared" si="1464"/>
        <v/>
      </c>
      <c s="180" t="str">
        <f t="shared" si="1464"/>
        <v/>
      </c>
      <c s="180" t="str">
        <f t="shared" si="1464"/>
        <v/>
      </c>
      <c s="180" t="str">
        <f t="shared" si="1464"/>
        <v/>
      </c>
      <c s="180" t="str">
        <f t="shared" si="1464"/>
        <v/>
      </c>
      <c s="181" t="str">
        <f t="shared" si="1464"/>
        <v/>
      </c>
      <c s="180" t="str">
        <f t="shared" si="1464"/>
        <v/>
      </c>
      <c s="180" t="str">
        <f t="shared" si="1464"/>
        <v/>
      </c>
      <c s="180" t="str">
        <f t="shared" si="1464"/>
        <v/>
      </c>
      <c s="180" t="str">
        <f t="shared" si="1464"/>
        <v/>
      </c>
      <c s="180" t="str">
        <f t="shared" si="1464"/>
        <v/>
      </c>
      <c s="180" t="str">
        <f t="shared" si="1464"/>
        <v/>
      </c>
      <c r="AX1337" s="180" t="str">
        <f>IF(BC1337="","",IF(BC1337&gt;0,COUNT($AY$2:AY1337),""))</f>
        <v/>
      </c>
      <c s="180" t="str">
        <f t="shared" si="1473" ref="AY1337">IF(AND($BB$1=5,$A1337=5,$BC$1=C1337),B1337,"")</f>
        <v/>
      </c>
      <c s="180" t="str">
        <f t="shared" si="1466"/>
        <v/>
      </c>
      <c s="182" t="str">
        <f t="shared" si="1466"/>
        <v/>
      </c>
      <c s="180" t="str">
        <f t="shared" si="1466"/>
        <v/>
      </c>
      <c s="180" t="str">
        <f t="shared" si="1466"/>
        <v/>
      </c>
      <c s="180" t="str">
        <f t="shared" si="1466"/>
        <v/>
      </c>
      <c s="180" t="str">
        <f t="shared" si="1466"/>
        <v/>
      </c>
      <c s="180" t="str">
        <f t="shared" si="1466"/>
        <v/>
      </c>
      <c s="182" t="str">
        <f t="shared" si="1466"/>
        <v/>
      </c>
      <c s="180" t="str">
        <f t="shared" si="1466"/>
        <v/>
      </c>
      <c s="180" t="str">
        <f t="shared" si="1466"/>
        <v/>
      </c>
      <c s="180" t="str">
        <f t="shared" si="1466"/>
        <v/>
      </c>
      <c s="180" t="str">
        <f t="shared" si="1466"/>
        <v/>
      </c>
      <c s="180" t="str">
        <f t="shared" si="1466"/>
        <v/>
      </c>
      <c s="180" t="str">
        <f t="shared" si="1466"/>
        <v/>
      </c>
    </row>
    <row r="1338" spans="1:65" ht="15.75" customHeight="1">
      <c r="A1338" s="176" t="str">
        <f>IF('S.D.PASTE SHEET'!A1338="","",'S.D.PASTE SHEET'!A1338)</f>
        <v/>
      </c>
      <c s="176" t="str">
        <f>IF('S.D.PASTE SHEET'!B1338="","",'S.D.PASTE SHEET'!B1338)</f>
        <v/>
      </c>
      <c s="176" t="str">
        <f>IF('S.D.PASTE SHEET'!C1338="","",'S.D.PASTE SHEET'!C1338)</f>
        <v/>
      </c>
      <c s="177" t="str">
        <f>IF('S.D.PASTE SHEET'!D1338="","",'S.D.PASTE SHEET'!D1338)</f>
        <v/>
      </c>
      <c s="176" t="str">
        <f>IF('S.D.PASTE SHEET'!E1338="","",UPPER('S.D.PASTE SHEET'!E1338))</f>
        <v/>
      </c>
      <c s="176" t="str">
        <f>IF('S.D.PASTE SHEET'!F1338="","",'S.D.PASTE SHEET'!F1338)</f>
        <v/>
      </c>
      <c s="176" t="str">
        <f>IF('S.D.PASTE SHEET'!G1338="","",UPPER('S.D.PASTE SHEET'!G1338))</f>
        <v/>
      </c>
      <c s="176" t="str">
        <f>IF('S.D.PASTE SHEET'!H1338="","",UPPER('S.D.PASTE SHEET'!H1338))</f>
        <v/>
      </c>
      <c s="176" t="str">
        <f>IF('S.D.PASTE SHEET'!I1338="","",'S.D.PASTE SHEET'!I1338)</f>
        <v/>
      </c>
      <c s="177" t="str">
        <f>IF('S.D.PASTE SHEET'!J1338="","",'S.D.PASTE SHEET'!J1338)</f>
        <v/>
      </c>
      <c s="176" t="str">
        <f>IF('S.D.PASTE SHEET'!K1338="","",'S.D.PASTE SHEET'!K1338)</f>
        <v/>
      </c>
      <c s="176" t="str">
        <f>IF('S.D.PASTE SHEET'!L1338="","",'S.D.PASTE SHEET'!L1338)</f>
        <v/>
      </c>
      <c s="176" t="str">
        <f>IF('S.D.PASTE SHEET'!M1338="","",'S.D.PASTE SHEET'!M1338)</f>
        <v/>
      </c>
      <c s="176" t="str">
        <f>IF('S.D.PASTE SHEET'!N1338="","",'S.D.PASTE SHEET'!N1338)</f>
        <v/>
      </c>
      <c s="176" t="str">
        <f>IF('S.D.PASTE SHEET'!O1338="","",'S.D.PASTE SHEET'!O1338)</f>
        <v/>
      </c>
      <c s="176" t="str">
        <f>IF('S.D.PASTE SHEET'!P1338="","",'S.D.PASTE SHEET'!P1338)</f>
        <v/>
      </c>
      <c s="176" t="str">
        <f>IF('S.D.PASTE SHEET'!Q1338="","",'S.D.PASTE SHEET'!Q1338)</f>
        <v/>
      </c>
      <c s="176" t="str">
        <f>IF('S.D.PASTE SHEET'!R1338="","",'S.D.PASTE SHEET'!R1338)</f>
        <v/>
      </c>
      <c s="176" t="str">
        <f>IF('S.D.PASTE SHEET'!S1338="","",'S.D.PASTE SHEET'!S1338)</f>
        <v/>
      </c>
      <c s="176" t="str">
        <f>IF('S.D.PASTE SHEET'!T1338="","",'S.D.PASTE SHEET'!T1338)</f>
        <v/>
      </c>
      <c s="176" t="str">
        <f>IF('S.D.PASTE SHEET'!U1338="","",'S.D.PASTE SHEET'!U1338)</f>
        <v/>
      </c>
      <c s="176" t="str">
        <f>IF('S.D.PASTE SHEET'!V1338="","",'S.D.PASTE SHEET'!V1338)</f>
        <v/>
      </c>
      <c s="176" t="str">
        <f>IF('S.D.PASTE SHEET'!W1338="","",'S.D.PASTE SHEET'!W1338)</f>
        <v/>
      </c>
      <c s="176" t="str">
        <f>IF('S.D.PASTE SHEET'!X1338="","",'S.D.PASTE SHEET'!X1338)</f>
        <v/>
      </c>
      <c s="176" t="str">
        <f>IF('S.D.PASTE SHEET'!Y1338="","",'S.D.PASTE SHEET'!Y1338)</f>
        <v/>
      </c>
      <c s="176" t="str">
        <f>IF('S.D.PASTE SHEET'!Z1338="","",'S.D.PASTE SHEET'!Z1338)</f>
        <v/>
      </c>
      <c s="176" t="str">
        <f>IF('S.D.PASTE SHEET'!AA1338="","",'S.D.PASTE SHEET'!AA1338)</f>
        <v/>
      </c>
      <c s="176" t="str">
        <f>IF('S.D.PASTE SHEET'!AB1338="","",'S.D.PASTE SHEET'!AB1338)</f>
        <v/>
      </c>
      <c s="176" t="str">
        <f>IF('S.D.PASTE SHEET'!AC1338="","",'S.D.PASTE SHEET'!AC1338)</f>
        <v/>
      </c>
      <c s="176" t="str">
        <f>IF('S.D.PASTE SHEET'!AD1338="","",'S.D.PASTE SHEET'!AD1338)</f>
        <v/>
      </c>
      <c s="178"/>
      <c s="179" t="str">
        <f>IF(AK1338="","",IF(AK1338&gt;0,COUNT($AG$2:AG1338),""))</f>
        <v/>
      </c>
      <c s="180" t="str">
        <f t="shared" si="1464"/>
        <v/>
      </c>
      <c s="180" t="str">
        <f t="shared" si="1464"/>
        <v/>
      </c>
      <c s="180" t="str">
        <f t="shared" si="1464"/>
        <v/>
      </c>
      <c s="181" t="str">
        <f t="shared" si="1464"/>
        <v/>
      </c>
      <c s="180" t="str">
        <f t="shared" si="1464"/>
        <v/>
      </c>
      <c s="180" t="str">
        <f t="shared" si="1464"/>
        <v/>
      </c>
      <c s="180" t="str">
        <f t="shared" si="1464"/>
        <v/>
      </c>
      <c s="180" t="str">
        <f t="shared" si="1464"/>
        <v/>
      </c>
      <c s="180" t="str">
        <f t="shared" si="1464"/>
        <v/>
      </c>
      <c s="181" t="str">
        <f t="shared" si="1464"/>
        <v/>
      </c>
      <c s="180" t="str">
        <f t="shared" si="1464"/>
        <v/>
      </c>
      <c s="180" t="str">
        <f t="shared" si="1464"/>
        <v/>
      </c>
      <c s="180" t="str">
        <f t="shared" si="1464"/>
        <v/>
      </c>
      <c s="180" t="str">
        <f t="shared" si="1464"/>
        <v/>
      </c>
      <c s="180" t="str">
        <f t="shared" si="1464"/>
        <v/>
      </c>
      <c s="180" t="str">
        <f t="shared" si="1464"/>
        <v/>
      </c>
      <c r="AX1338" s="180" t="str">
        <f>IF(BC1338="","",IF(BC1338&gt;0,COUNT($AY$2:AY1338),""))</f>
        <v/>
      </c>
      <c s="180" t="str">
        <f t="shared" si="1474" ref="AY1338">IF(AND($BB$1=5,$A1338=5,$BC$1=C1338),B1338,"")</f>
        <v/>
      </c>
      <c s="180" t="str">
        <f t="shared" si="1466"/>
        <v/>
      </c>
      <c s="182" t="str">
        <f t="shared" si="1466"/>
        <v/>
      </c>
      <c s="180" t="str">
        <f t="shared" si="1466"/>
        <v/>
      </c>
      <c s="180" t="str">
        <f t="shared" si="1466"/>
        <v/>
      </c>
      <c s="180" t="str">
        <f t="shared" si="1466"/>
        <v/>
      </c>
      <c s="180" t="str">
        <f t="shared" si="1466"/>
        <v/>
      </c>
      <c s="180" t="str">
        <f t="shared" si="1466"/>
        <v/>
      </c>
      <c s="182" t="str">
        <f t="shared" si="1466"/>
        <v/>
      </c>
      <c s="180" t="str">
        <f t="shared" si="1466"/>
        <v/>
      </c>
      <c s="180" t="str">
        <f t="shared" si="1466"/>
        <v/>
      </c>
      <c s="180" t="str">
        <f t="shared" si="1466"/>
        <v/>
      </c>
      <c s="180" t="str">
        <f t="shared" si="1466"/>
        <v/>
      </c>
      <c s="180" t="str">
        <f t="shared" si="1466"/>
        <v/>
      </c>
      <c s="180" t="str">
        <f t="shared" si="1466"/>
        <v/>
      </c>
    </row>
    <row r="1339" spans="1:65" ht="15.75" customHeight="1">
      <c r="A1339" s="176" t="str">
        <f>IF('S.D.PASTE SHEET'!A1339="","",'S.D.PASTE SHEET'!A1339)</f>
        <v/>
      </c>
      <c s="176" t="str">
        <f>IF('S.D.PASTE SHEET'!B1339="","",'S.D.PASTE SHEET'!B1339)</f>
        <v/>
      </c>
      <c s="176" t="str">
        <f>IF('S.D.PASTE SHEET'!C1339="","",'S.D.PASTE SHEET'!C1339)</f>
        <v/>
      </c>
      <c s="177" t="str">
        <f>IF('S.D.PASTE SHEET'!D1339="","",'S.D.PASTE SHEET'!D1339)</f>
        <v/>
      </c>
      <c s="176" t="str">
        <f>IF('S.D.PASTE SHEET'!E1339="","",UPPER('S.D.PASTE SHEET'!E1339))</f>
        <v/>
      </c>
      <c s="176" t="str">
        <f>IF('S.D.PASTE SHEET'!F1339="","",'S.D.PASTE SHEET'!F1339)</f>
        <v/>
      </c>
      <c s="176" t="str">
        <f>IF('S.D.PASTE SHEET'!G1339="","",UPPER('S.D.PASTE SHEET'!G1339))</f>
        <v/>
      </c>
      <c s="176" t="str">
        <f>IF('S.D.PASTE SHEET'!H1339="","",UPPER('S.D.PASTE SHEET'!H1339))</f>
        <v/>
      </c>
      <c s="176" t="str">
        <f>IF('S.D.PASTE SHEET'!I1339="","",'S.D.PASTE SHEET'!I1339)</f>
        <v/>
      </c>
      <c s="177" t="str">
        <f>IF('S.D.PASTE SHEET'!J1339="","",'S.D.PASTE SHEET'!J1339)</f>
        <v/>
      </c>
      <c s="176" t="str">
        <f>IF('S.D.PASTE SHEET'!K1339="","",'S.D.PASTE SHEET'!K1339)</f>
        <v/>
      </c>
      <c s="176" t="str">
        <f>IF('S.D.PASTE SHEET'!L1339="","",'S.D.PASTE SHEET'!L1339)</f>
        <v/>
      </c>
      <c s="176" t="str">
        <f>IF('S.D.PASTE SHEET'!M1339="","",'S.D.PASTE SHEET'!M1339)</f>
        <v/>
      </c>
      <c s="176" t="str">
        <f>IF('S.D.PASTE SHEET'!N1339="","",'S.D.PASTE SHEET'!N1339)</f>
        <v/>
      </c>
      <c s="176" t="str">
        <f>IF('S.D.PASTE SHEET'!O1339="","",'S.D.PASTE SHEET'!O1339)</f>
        <v/>
      </c>
      <c s="176" t="str">
        <f>IF('S.D.PASTE SHEET'!P1339="","",'S.D.PASTE SHEET'!P1339)</f>
        <v/>
      </c>
      <c s="176" t="str">
        <f>IF('S.D.PASTE SHEET'!Q1339="","",'S.D.PASTE SHEET'!Q1339)</f>
        <v/>
      </c>
      <c s="176" t="str">
        <f>IF('S.D.PASTE SHEET'!R1339="","",'S.D.PASTE SHEET'!R1339)</f>
        <v/>
      </c>
      <c s="176" t="str">
        <f>IF('S.D.PASTE SHEET'!S1339="","",'S.D.PASTE SHEET'!S1339)</f>
        <v/>
      </c>
      <c s="176" t="str">
        <f>IF('S.D.PASTE SHEET'!T1339="","",'S.D.PASTE SHEET'!T1339)</f>
        <v/>
      </c>
      <c s="176" t="str">
        <f>IF('S.D.PASTE SHEET'!U1339="","",'S.D.PASTE SHEET'!U1339)</f>
        <v/>
      </c>
      <c s="176" t="str">
        <f>IF('S.D.PASTE SHEET'!V1339="","",'S.D.PASTE SHEET'!V1339)</f>
        <v/>
      </c>
      <c s="176" t="str">
        <f>IF('S.D.PASTE SHEET'!W1339="","",'S.D.PASTE SHEET'!W1339)</f>
        <v/>
      </c>
      <c s="176" t="str">
        <f>IF('S.D.PASTE SHEET'!X1339="","",'S.D.PASTE SHEET'!X1339)</f>
        <v/>
      </c>
      <c s="176" t="str">
        <f>IF('S.D.PASTE SHEET'!Y1339="","",'S.D.PASTE SHEET'!Y1339)</f>
        <v/>
      </c>
      <c s="176" t="str">
        <f>IF('S.D.PASTE SHEET'!Z1339="","",'S.D.PASTE SHEET'!Z1339)</f>
        <v/>
      </c>
      <c s="176" t="str">
        <f>IF('S.D.PASTE SHEET'!AA1339="","",'S.D.PASTE SHEET'!AA1339)</f>
        <v/>
      </c>
      <c s="176" t="str">
        <f>IF('S.D.PASTE SHEET'!AB1339="","",'S.D.PASTE SHEET'!AB1339)</f>
        <v/>
      </c>
      <c s="176" t="str">
        <f>IF('S.D.PASTE SHEET'!AC1339="","",'S.D.PASTE SHEET'!AC1339)</f>
        <v/>
      </c>
      <c s="176" t="str">
        <f>IF('S.D.PASTE SHEET'!AD1339="","",'S.D.PASTE SHEET'!AD1339)</f>
        <v/>
      </c>
      <c s="178"/>
      <c s="179" t="str">
        <f>IF(AK1339="","",IF(AK1339&gt;0,COUNT($AG$2:AG1339),""))</f>
        <v/>
      </c>
      <c s="180" t="str">
        <f t="shared" si="1464"/>
        <v/>
      </c>
      <c s="180" t="str">
        <f t="shared" si="1464"/>
        <v/>
      </c>
      <c s="180" t="str">
        <f t="shared" si="1464"/>
        <v/>
      </c>
      <c s="181" t="str">
        <f t="shared" si="1464"/>
        <v/>
      </c>
      <c s="180" t="str">
        <f t="shared" si="1464"/>
        <v/>
      </c>
      <c s="180" t="str">
        <f t="shared" si="1464"/>
        <v/>
      </c>
      <c s="180" t="str">
        <f t="shared" si="1464"/>
        <v/>
      </c>
      <c s="180" t="str">
        <f t="shared" si="1464"/>
        <v/>
      </c>
      <c s="180" t="str">
        <f t="shared" si="1464"/>
        <v/>
      </c>
      <c s="181" t="str">
        <f t="shared" si="1464"/>
        <v/>
      </c>
      <c s="180" t="str">
        <f t="shared" si="1464"/>
        <v/>
      </c>
      <c s="180" t="str">
        <f t="shared" si="1464"/>
        <v/>
      </c>
      <c s="180" t="str">
        <f t="shared" si="1464"/>
        <v/>
      </c>
      <c s="180" t="str">
        <f t="shared" si="1464"/>
        <v/>
      </c>
      <c s="180" t="str">
        <f t="shared" si="1464"/>
        <v/>
      </c>
      <c s="180" t="str">
        <f t="shared" si="1464"/>
        <v/>
      </c>
      <c r="AX1339" s="180" t="str">
        <f>IF(BC1339="","",IF(BC1339&gt;0,COUNT($AY$2:AY1339),""))</f>
        <v/>
      </c>
      <c s="180" t="str">
        <f t="shared" si="1475" ref="AY1339">IF(AND($BB$1=5,$A1339=5,$BC$1=C1339),B1339,"")</f>
        <v/>
      </c>
      <c s="180" t="str">
        <f t="shared" si="1466"/>
        <v/>
      </c>
      <c s="182" t="str">
        <f t="shared" si="1466"/>
        <v/>
      </c>
      <c s="180" t="str">
        <f t="shared" si="1466"/>
        <v/>
      </c>
      <c s="180" t="str">
        <f t="shared" si="1466"/>
        <v/>
      </c>
      <c s="180" t="str">
        <f t="shared" si="1466"/>
        <v/>
      </c>
      <c s="180" t="str">
        <f t="shared" si="1466"/>
        <v/>
      </c>
      <c s="180" t="str">
        <f t="shared" si="1466"/>
        <v/>
      </c>
      <c s="182" t="str">
        <f t="shared" si="1466"/>
        <v/>
      </c>
      <c s="180" t="str">
        <f t="shared" si="1466"/>
        <v/>
      </c>
      <c s="180" t="str">
        <f t="shared" si="1466"/>
        <v/>
      </c>
      <c s="180" t="str">
        <f t="shared" si="1466"/>
        <v/>
      </c>
      <c s="180" t="str">
        <f t="shared" si="1466"/>
        <v/>
      </c>
      <c s="180" t="str">
        <f t="shared" si="1466"/>
        <v/>
      </c>
      <c s="180" t="str">
        <f t="shared" si="1466"/>
        <v/>
      </c>
    </row>
    <row r="1340" spans="1:65" ht="15.75" customHeight="1">
      <c r="A1340" s="176" t="str">
        <f>IF('S.D.PASTE SHEET'!A1340="","",'S.D.PASTE SHEET'!A1340)</f>
        <v/>
      </c>
      <c s="176" t="str">
        <f>IF('S.D.PASTE SHEET'!B1340="","",'S.D.PASTE SHEET'!B1340)</f>
        <v/>
      </c>
      <c s="176" t="str">
        <f>IF('S.D.PASTE SHEET'!C1340="","",'S.D.PASTE SHEET'!C1340)</f>
        <v/>
      </c>
      <c s="177" t="str">
        <f>IF('S.D.PASTE SHEET'!D1340="","",'S.D.PASTE SHEET'!D1340)</f>
        <v/>
      </c>
      <c s="176" t="str">
        <f>IF('S.D.PASTE SHEET'!E1340="","",UPPER('S.D.PASTE SHEET'!E1340))</f>
        <v/>
      </c>
      <c s="176" t="str">
        <f>IF('S.D.PASTE SHEET'!F1340="","",'S.D.PASTE SHEET'!F1340)</f>
        <v/>
      </c>
      <c s="176" t="str">
        <f>IF('S.D.PASTE SHEET'!G1340="","",UPPER('S.D.PASTE SHEET'!G1340))</f>
        <v/>
      </c>
      <c s="176" t="str">
        <f>IF('S.D.PASTE SHEET'!H1340="","",UPPER('S.D.PASTE SHEET'!H1340))</f>
        <v/>
      </c>
      <c s="176" t="str">
        <f>IF('S.D.PASTE SHEET'!I1340="","",'S.D.PASTE SHEET'!I1340)</f>
        <v/>
      </c>
      <c s="177" t="str">
        <f>IF('S.D.PASTE SHEET'!J1340="","",'S.D.PASTE SHEET'!J1340)</f>
        <v/>
      </c>
      <c s="176" t="str">
        <f>IF('S.D.PASTE SHEET'!K1340="","",'S.D.PASTE SHEET'!K1340)</f>
        <v/>
      </c>
      <c s="176" t="str">
        <f>IF('S.D.PASTE SHEET'!L1340="","",'S.D.PASTE SHEET'!L1340)</f>
        <v/>
      </c>
      <c s="176" t="str">
        <f>IF('S.D.PASTE SHEET'!M1340="","",'S.D.PASTE SHEET'!M1340)</f>
        <v/>
      </c>
      <c s="176" t="str">
        <f>IF('S.D.PASTE SHEET'!N1340="","",'S.D.PASTE SHEET'!N1340)</f>
        <v/>
      </c>
      <c s="176" t="str">
        <f>IF('S.D.PASTE SHEET'!O1340="","",'S.D.PASTE SHEET'!O1340)</f>
        <v/>
      </c>
      <c s="176" t="str">
        <f>IF('S.D.PASTE SHEET'!P1340="","",'S.D.PASTE SHEET'!P1340)</f>
        <v/>
      </c>
      <c s="176" t="str">
        <f>IF('S.D.PASTE SHEET'!Q1340="","",'S.D.PASTE SHEET'!Q1340)</f>
        <v/>
      </c>
      <c s="176" t="str">
        <f>IF('S.D.PASTE SHEET'!R1340="","",'S.D.PASTE SHEET'!R1340)</f>
        <v/>
      </c>
      <c s="176" t="str">
        <f>IF('S.D.PASTE SHEET'!S1340="","",'S.D.PASTE SHEET'!S1340)</f>
        <v/>
      </c>
      <c s="176" t="str">
        <f>IF('S.D.PASTE SHEET'!T1340="","",'S.D.PASTE SHEET'!T1340)</f>
        <v/>
      </c>
      <c s="176" t="str">
        <f>IF('S.D.PASTE SHEET'!U1340="","",'S.D.PASTE SHEET'!U1340)</f>
        <v/>
      </c>
      <c s="176" t="str">
        <f>IF('S.D.PASTE SHEET'!V1340="","",'S.D.PASTE SHEET'!V1340)</f>
        <v/>
      </c>
      <c s="176" t="str">
        <f>IF('S.D.PASTE SHEET'!W1340="","",'S.D.PASTE SHEET'!W1340)</f>
        <v/>
      </c>
      <c s="176" t="str">
        <f>IF('S.D.PASTE SHEET'!X1340="","",'S.D.PASTE SHEET'!X1340)</f>
        <v/>
      </c>
      <c s="176" t="str">
        <f>IF('S.D.PASTE SHEET'!Y1340="","",'S.D.PASTE SHEET'!Y1340)</f>
        <v/>
      </c>
      <c s="176" t="str">
        <f>IF('S.D.PASTE SHEET'!Z1340="","",'S.D.PASTE SHEET'!Z1340)</f>
        <v/>
      </c>
      <c s="176" t="str">
        <f>IF('S.D.PASTE SHEET'!AA1340="","",'S.D.PASTE SHEET'!AA1340)</f>
        <v/>
      </c>
      <c s="176" t="str">
        <f>IF('S.D.PASTE SHEET'!AB1340="","",'S.D.PASTE SHEET'!AB1340)</f>
        <v/>
      </c>
      <c s="176" t="str">
        <f>IF('S.D.PASTE SHEET'!AC1340="","",'S.D.PASTE SHEET'!AC1340)</f>
        <v/>
      </c>
      <c s="176" t="str">
        <f>IF('S.D.PASTE SHEET'!AD1340="","",'S.D.PASTE SHEET'!AD1340)</f>
        <v/>
      </c>
      <c s="178"/>
      <c s="179" t="str">
        <f>IF(AK1340="","",IF(AK1340&gt;0,COUNT($AG$2:AG1340),""))</f>
        <v/>
      </c>
      <c s="180" t="str">
        <f t="shared" si="1464"/>
        <v/>
      </c>
      <c s="180" t="str">
        <f t="shared" si="1464"/>
        <v/>
      </c>
      <c s="180" t="str">
        <f t="shared" si="1464"/>
        <v/>
      </c>
      <c s="181" t="str">
        <f t="shared" si="1464"/>
        <v/>
      </c>
      <c s="180" t="str">
        <f t="shared" si="1464"/>
        <v/>
      </c>
      <c s="180" t="str">
        <f t="shared" si="1464"/>
        <v/>
      </c>
      <c s="180" t="str">
        <f t="shared" si="1464"/>
        <v/>
      </c>
      <c s="180" t="str">
        <f t="shared" si="1464"/>
        <v/>
      </c>
      <c s="180" t="str">
        <f t="shared" si="1464"/>
        <v/>
      </c>
      <c s="181" t="str">
        <f t="shared" si="1464"/>
        <v/>
      </c>
      <c s="180" t="str">
        <f t="shared" si="1464"/>
        <v/>
      </c>
      <c s="180" t="str">
        <f t="shared" si="1464"/>
        <v/>
      </c>
      <c s="180" t="str">
        <f t="shared" si="1464"/>
        <v/>
      </c>
      <c s="180" t="str">
        <f t="shared" si="1464"/>
        <v/>
      </c>
      <c s="180" t="str">
        <f t="shared" si="1464"/>
        <v/>
      </c>
      <c s="180" t="str">
        <f t="shared" si="1464"/>
        <v/>
      </c>
      <c r="AX1340" s="180" t="str">
        <f>IF(BC1340="","",IF(BC1340&gt;0,COUNT($AY$2:AY1340),""))</f>
        <v/>
      </c>
      <c s="180" t="str">
        <f t="shared" si="1476" ref="AY1340">IF(AND($BB$1=5,$A1340=5,$BC$1=C1340),B1340,"")</f>
        <v/>
      </c>
      <c s="180" t="str">
        <f t="shared" si="1466"/>
        <v/>
      </c>
      <c s="182" t="str">
        <f t="shared" si="1466"/>
        <v/>
      </c>
      <c s="180" t="str">
        <f t="shared" si="1466"/>
        <v/>
      </c>
      <c s="180" t="str">
        <f t="shared" si="1466"/>
        <v/>
      </c>
      <c s="180" t="str">
        <f t="shared" si="1466"/>
        <v/>
      </c>
      <c s="180" t="str">
        <f t="shared" si="1466"/>
        <v/>
      </c>
      <c s="180" t="str">
        <f t="shared" si="1466"/>
        <v/>
      </c>
      <c s="182" t="str">
        <f t="shared" si="1466"/>
        <v/>
      </c>
      <c s="180" t="str">
        <f t="shared" si="1466"/>
        <v/>
      </c>
      <c s="180" t="str">
        <f t="shared" si="1466"/>
        <v/>
      </c>
      <c s="180" t="str">
        <f t="shared" si="1466"/>
        <v/>
      </c>
      <c s="180" t="str">
        <f t="shared" si="1466"/>
        <v/>
      </c>
      <c s="180" t="str">
        <f t="shared" si="1466"/>
        <v/>
      </c>
      <c s="180" t="str">
        <f t="shared" si="1466"/>
        <v/>
      </c>
    </row>
    <row r="1341" spans="1:65" ht="15.75" customHeight="1">
      <c r="A1341" s="176" t="str">
        <f>IF('S.D.PASTE SHEET'!A1341="","",'S.D.PASTE SHEET'!A1341)</f>
        <v/>
      </c>
      <c s="176" t="str">
        <f>IF('S.D.PASTE SHEET'!B1341="","",'S.D.PASTE SHEET'!B1341)</f>
        <v/>
      </c>
      <c s="176" t="str">
        <f>IF('S.D.PASTE SHEET'!C1341="","",'S.D.PASTE SHEET'!C1341)</f>
        <v/>
      </c>
      <c s="177" t="str">
        <f>IF('S.D.PASTE SHEET'!D1341="","",'S.D.PASTE SHEET'!D1341)</f>
        <v/>
      </c>
      <c s="176" t="str">
        <f>IF('S.D.PASTE SHEET'!E1341="","",UPPER('S.D.PASTE SHEET'!E1341))</f>
        <v/>
      </c>
      <c s="176" t="str">
        <f>IF('S.D.PASTE SHEET'!F1341="","",'S.D.PASTE SHEET'!F1341)</f>
        <v/>
      </c>
      <c s="176" t="str">
        <f>IF('S.D.PASTE SHEET'!G1341="","",UPPER('S.D.PASTE SHEET'!G1341))</f>
        <v/>
      </c>
      <c s="176" t="str">
        <f>IF('S.D.PASTE SHEET'!H1341="","",UPPER('S.D.PASTE SHEET'!H1341))</f>
        <v/>
      </c>
      <c s="176" t="str">
        <f>IF('S.D.PASTE SHEET'!I1341="","",'S.D.PASTE SHEET'!I1341)</f>
        <v/>
      </c>
      <c s="177" t="str">
        <f>IF('S.D.PASTE SHEET'!J1341="","",'S.D.PASTE SHEET'!J1341)</f>
        <v/>
      </c>
      <c s="176" t="str">
        <f>IF('S.D.PASTE SHEET'!K1341="","",'S.D.PASTE SHEET'!K1341)</f>
        <v/>
      </c>
      <c s="176" t="str">
        <f>IF('S.D.PASTE SHEET'!L1341="","",'S.D.PASTE SHEET'!L1341)</f>
        <v/>
      </c>
      <c s="176" t="str">
        <f>IF('S.D.PASTE SHEET'!M1341="","",'S.D.PASTE SHEET'!M1341)</f>
        <v/>
      </c>
      <c s="176" t="str">
        <f>IF('S.D.PASTE SHEET'!N1341="","",'S.D.PASTE SHEET'!N1341)</f>
        <v/>
      </c>
      <c s="176" t="str">
        <f>IF('S.D.PASTE SHEET'!O1341="","",'S.D.PASTE SHEET'!O1341)</f>
        <v/>
      </c>
      <c s="176" t="str">
        <f>IF('S.D.PASTE SHEET'!P1341="","",'S.D.PASTE SHEET'!P1341)</f>
        <v/>
      </c>
      <c s="176" t="str">
        <f>IF('S.D.PASTE SHEET'!Q1341="","",'S.D.PASTE SHEET'!Q1341)</f>
        <v/>
      </c>
      <c s="176" t="str">
        <f>IF('S.D.PASTE SHEET'!R1341="","",'S.D.PASTE SHEET'!R1341)</f>
        <v/>
      </c>
      <c s="176" t="str">
        <f>IF('S.D.PASTE SHEET'!S1341="","",'S.D.PASTE SHEET'!S1341)</f>
        <v/>
      </c>
      <c s="176" t="str">
        <f>IF('S.D.PASTE SHEET'!T1341="","",'S.D.PASTE SHEET'!T1341)</f>
        <v/>
      </c>
      <c s="176" t="str">
        <f>IF('S.D.PASTE SHEET'!U1341="","",'S.D.PASTE SHEET'!U1341)</f>
        <v/>
      </c>
      <c s="176" t="str">
        <f>IF('S.D.PASTE SHEET'!V1341="","",'S.D.PASTE SHEET'!V1341)</f>
        <v/>
      </c>
      <c s="176" t="str">
        <f>IF('S.D.PASTE SHEET'!W1341="","",'S.D.PASTE SHEET'!W1341)</f>
        <v/>
      </c>
      <c s="176" t="str">
        <f>IF('S.D.PASTE SHEET'!X1341="","",'S.D.PASTE SHEET'!X1341)</f>
        <v/>
      </c>
      <c s="176" t="str">
        <f>IF('S.D.PASTE SHEET'!Y1341="","",'S.D.PASTE SHEET'!Y1341)</f>
        <v/>
      </c>
      <c s="176" t="str">
        <f>IF('S.D.PASTE SHEET'!Z1341="","",'S.D.PASTE SHEET'!Z1341)</f>
        <v/>
      </c>
      <c s="176" t="str">
        <f>IF('S.D.PASTE SHEET'!AA1341="","",'S.D.PASTE SHEET'!AA1341)</f>
        <v/>
      </c>
      <c s="176" t="str">
        <f>IF('S.D.PASTE SHEET'!AB1341="","",'S.D.PASTE SHEET'!AB1341)</f>
        <v/>
      </c>
      <c s="176" t="str">
        <f>IF('S.D.PASTE SHEET'!AC1341="","",'S.D.PASTE SHEET'!AC1341)</f>
        <v/>
      </c>
      <c s="176" t="str">
        <f>IF('S.D.PASTE SHEET'!AD1341="","",'S.D.PASTE SHEET'!AD1341)</f>
        <v/>
      </c>
      <c s="178"/>
      <c s="179" t="str">
        <f>IF(AK1341="","",IF(AK1341&gt;0,COUNT($AG$2:AG1341),""))</f>
        <v/>
      </c>
      <c s="180" t="str">
        <f t="shared" si="1464"/>
        <v/>
      </c>
      <c s="180" t="str">
        <f t="shared" si="1464"/>
        <v/>
      </c>
      <c s="180" t="str">
        <f t="shared" si="1464"/>
        <v/>
      </c>
      <c s="181" t="str">
        <f t="shared" si="1464"/>
        <v/>
      </c>
      <c s="180" t="str">
        <f t="shared" si="1464"/>
        <v/>
      </c>
      <c s="180" t="str">
        <f t="shared" si="1464"/>
        <v/>
      </c>
      <c s="180" t="str">
        <f t="shared" si="1464"/>
        <v/>
      </c>
      <c s="180" t="str">
        <f t="shared" si="1464"/>
        <v/>
      </c>
      <c s="180" t="str">
        <f t="shared" si="1464"/>
        <v/>
      </c>
      <c s="181" t="str">
        <f t="shared" si="1464"/>
        <v/>
      </c>
      <c s="180" t="str">
        <f t="shared" si="1464"/>
        <v/>
      </c>
      <c s="180" t="str">
        <f t="shared" si="1464"/>
        <v/>
      </c>
      <c s="180" t="str">
        <f t="shared" si="1464"/>
        <v/>
      </c>
      <c s="180" t="str">
        <f t="shared" si="1464"/>
        <v/>
      </c>
      <c s="180" t="str">
        <f t="shared" si="1464"/>
        <v/>
      </c>
      <c s="180" t="str">
        <f t="shared" si="1464"/>
        <v/>
      </c>
      <c r="AX1341" s="180" t="str">
        <f>IF(BC1341="","",IF(BC1341&gt;0,COUNT($AY$2:AY1341),""))</f>
        <v/>
      </c>
      <c s="180" t="str">
        <f t="shared" si="1477" ref="AY1341">IF(AND($BB$1=5,$A1341=5,$BC$1=C1341),B1341,"")</f>
        <v/>
      </c>
      <c s="180" t="str">
        <f t="shared" si="1466"/>
        <v/>
      </c>
      <c s="182" t="str">
        <f t="shared" si="1466"/>
        <v/>
      </c>
      <c s="180" t="str">
        <f t="shared" si="1466"/>
        <v/>
      </c>
      <c s="180" t="str">
        <f t="shared" si="1466"/>
        <v/>
      </c>
      <c s="180" t="str">
        <f t="shared" si="1466"/>
        <v/>
      </c>
      <c s="180" t="str">
        <f t="shared" si="1466"/>
        <v/>
      </c>
      <c s="180" t="str">
        <f t="shared" si="1466"/>
        <v/>
      </c>
      <c s="182" t="str">
        <f t="shared" si="1466"/>
        <v/>
      </c>
      <c s="180" t="str">
        <f t="shared" si="1466"/>
        <v/>
      </c>
      <c s="180" t="str">
        <f t="shared" si="1466"/>
        <v/>
      </c>
      <c s="180" t="str">
        <f t="shared" si="1466"/>
        <v/>
      </c>
      <c s="180" t="str">
        <f t="shared" si="1466"/>
        <v/>
      </c>
      <c s="180" t="str">
        <f t="shared" si="1466"/>
        <v/>
      </c>
      <c s="180" t="str">
        <f t="shared" si="1466"/>
        <v/>
      </c>
    </row>
    <row r="1342" spans="1:65" ht="15.75" customHeight="1">
      <c r="A1342" s="176" t="str">
        <f>IF('S.D.PASTE SHEET'!A1342="","",'S.D.PASTE SHEET'!A1342)</f>
        <v/>
      </c>
      <c s="176" t="str">
        <f>IF('S.D.PASTE SHEET'!B1342="","",'S.D.PASTE SHEET'!B1342)</f>
        <v/>
      </c>
      <c s="176" t="str">
        <f>IF('S.D.PASTE SHEET'!C1342="","",'S.D.PASTE SHEET'!C1342)</f>
        <v/>
      </c>
      <c s="177" t="str">
        <f>IF('S.D.PASTE SHEET'!D1342="","",'S.D.PASTE SHEET'!D1342)</f>
        <v/>
      </c>
      <c s="176" t="str">
        <f>IF('S.D.PASTE SHEET'!E1342="","",UPPER('S.D.PASTE SHEET'!E1342))</f>
        <v/>
      </c>
      <c s="176" t="str">
        <f>IF('S.D.PASTE SHEET'!F1342="","",'S.D.PASTE SHEET'!F1342)</f>
        <v/>
      </c>
      <c s="176" t="str">
        <f>IF('S.D.PASTE SHEET'!G1342="","",UPPER('S.D.PASTE SHEET'!G1342))</f>
        <v/>
      </c>
      <c s="176" t="str">
        <f>IF('S.D.PASTE SHEET'!H1342="","",UPPER('S.D.PASTE SHEET'!H1342))</f>
        <v/>
      </c>
      <c s="176" t="str">
        <f>IF('S.D.PASTE SHEET'!I1342="","",'S.D.PASTE SHEET'!I1342)</f>
        <v/>
      </c>
      <c s="177" t="str">
        <f>IF('S.D.PASTE SHEET'!J1342="","",'S.D.PASTE SHEET'!J1342)</f>
        <v/>
      </c>
      <c s="176" t="str">
        <f>IF('S.D.PASTE SHEET'!K1342="","",'S.D.PASTE SHEET'!K1342)</f>
        <v/>
      </c>
      <c s="176" t="str">
        <f>IF('S.D.PASTE SHEET'!L1342="","",'S.D.PASTE SHEET'!L1342)</f>
        <v/>
      </c>
      <c s="176" t="str">
        <f>IF('S.D.PASTE SHEET'!M1342="","",'S.D.PASTE SHEET'!M1342)</f>
        <v/>
      </c>
      <c s="176" t="str">
        <f>IF('S.D.PASTE SHEET'!N1342="","",'S.D.PASTE SHEET'!N1342)</f>
        <v/>
      </c>
      <c s="176" t="str">
        <f>IF('S.D.PASTE SHEET'!O1342="","",'S.D.PASTE SHEET'!O1342)</f>
        <v/>
      </c>
      <c s="176" t="str">
        <f>IF('S.D.PASTE SHEET'!P1342="","",'S.D.PASTE SHEET'!P1342)</f>
        <v/>
      </c>
      <c s="176" t="str">
        <f>IF('S.D.PASTE SHEET'!Q1342="","",'S.D.PASTE SHEET'!Q1342)</f>
        <v/>
      </c>
      <c s="176" t="str">
        <f>IF('S.D.PASTE SHEET'!R1342="","",'S.D.PASTE SHEET'!R1342)</f>
        <v/>
      </c>
      <c s="176" t="str">
        <f>IF('S.D.PASTE SHEET'!S1342="","",'S.D.PASTE SHEET'!S1342)</f>
        <v/>
      </c>
      <c s="176" t="str">
        <f>IF('S.D.PASTE SHEET'!T1342="","",'S.D.PASTE SHEET'!T1342)</f>
        <v/>
      </c>
      <c s="176" t="str">
        <f>IF('S.D.PASTE SHEET'!U1342="","",'S.D.PASTE SHEET'!U1342)</f>
        <v/>
      </c>
      <c s="176" t="str">
        <f>IF('S.D.PASTE SHEET'!V1342="","",'S.D.PASTE SHEET'!V1342)</f>
        <v/>
      </c>
      <c s="176" t="str">
        <f>IF('S.D.PASTE SHEET'!W1342="","",'S.D.PASTE SHEET'!W1342)</f>
        <v/>
      </c>
      <c s="176" t="str">
        <f>IF('S.D.PASTE SHEET'!X1342="","",'S.D.PASTE SHEET'!X1342)</f>
        <v/>
      </c>
      <c s="176" t="str">
        <f>IF('S.D.PASTE SHEET'!Y1342="","",'S.D.PASTE SHEET'!Y1342)</f>
        <v/>
      </c>
      <c s="176" t="str">
        <f>IF('S.D.PASTE SHEET'!Z1342="","",'S.D.PASTE SHEET'!Z1342)</f>
        <v/>
      </c>
      <c s="176" t="str">
        <f>IF('S.D.PASTE SHEET'!AA1342="","",'S.D.PASTE SHEET'!AA1342)</f>
        <v/>
      </c>
      <c s="176" t="str">
        <f>IF('S.D.PASTE SHEET'!AB1342="","",'S.D.PASTE SHEET'!AB1342)</f>
        <v/>
      </c>
      <c s="176" t="str">
        <f>IF('S.D.PASTE SHEET'!AC1342="","",'S.D.PASTE SHEET'!AC1342)</f>
        <v/>
      </c>
      <c s="176" t="str">
        <f>IF('S.D.PASTE SHEET'!AD1342="","",'S.D.PASTE SHEET'!AD1342)</f>
        <v/>
      </c>
      <c s="178"/>
      <c s="179" t="str">
        <f>IF(AK1342="","",IF(AK1342&gt;0,COUNT($AG$2:AG1342),""))</f>
        <v/>
      </c>
      <c s="180" t="str">
        <f t="shared" si="1464"/>
        <v/>
      </c>
      <c s="180" t="str">
        <f t="shared" si="1464"/>
        <v/>
      </c>
      <c s="180" t="str">
        <f t="shared" si="1464"/>
        <v/>
      </c>
      <c s="181" t="str">
        <f t="shared" si="1464"/>
        <v/>
      </c>
      <c s="180" t="str">
        <f t="shared" si="1464"/>
        <v/>
      </c>
      <c s="180" t="str">
        <f t="shared" si="1464"/>
        <v/>
      </c>
      <c s="180" t="str">
        <f t="shared" si="1464"/>
        <v/>
      </c>
      <c s="180" t="str">
        <f t="shared" si="1464"/>
        <v/>
      </c>
      <c s="180" t="str">
        <f t="shared" si="1464"/>
        <v/>
      </c>
      <c s="181" t="str">
        <f t="shared" si="1464"/>
        <v/>
      </c>
      <c s="180" t="str">
        <f t="shared" si="1464"/>
        <v/>
      </c>
      <c s="180" t="str">
        <f t="shared" si="1464"/>
        <v/>
      </c>
      <c s="180" t="str">
        <f t="shared" si="1464"/>
        <v/>
      </c>
      <c s="180" t="str">
        <f t="shared" si="1464"/>
        <v/>
      </c>
      <c s="180" t="str">
        <f t="shared" si="1464"/>
        <v/>
      </c>
      <c s="180" t="str">
        <f t="shared" si="1464"/>
        <v/>
      </c>
      <c r="AX1342" s="180" t="str">
        <f>IF(BC1342="","",IF(BC1342&gt;0,COUNT($AY$2:AY1342),""))</f>
        <v/>
      </c>
      <c s="180" t="str">
        <f t="shared" si="1478" ref="AY1342">IF(AND($BB$1=5,$A1342=5,$BC$1=C1342),B1342,"")</f>
        <v/>
      </c>
      <c s="180" t="str">
        <f t="shared" si="1466"/>
        <v/>
      </c>
      <c s="182" t="str">
        <f t="shared" si="1466"/>
        <v/>
      </c>
      <c s="180" t="str">
        <f t="shared" si="1466"/>
        <v/>
      </c>
      <c s="180" t="str">
        <f t="shared" si="1466"/>
        <v/>
      </c>
      <c s="180" t="str">
        <f t="shared" si="1466"/>
        <v/>
      </c>
      <c s="180" t="str">
        <f t="shared" si="1466"/>
        <v/>
      </c>
      <c s="180" t="str">
        <f t="shared" si="1466"/>
        <v/>
      </c>
      <c s="182" t="str">
        <f t="shared" si="1466"/>
        <v/>
      </c>
      <c s="180" t="str">
        <f t="shared" si="1466"/>
        <v/>
      </c>
      <c s="180" t="str">
        <f t="shared" si="1466"/>
        <v/>
      </c>
      <c s="180" t="str">
        <f t="shared" si="1466"/>
        <v/>
      </c>
      <c s="180" t="str">
        <f t="shared" si="1466"/>
        <v/>
      </c>
      <c s="180" t="str">
        <f t="shared" si="1466"/>
        <v/>
      </c>
      <c s="180" t="str">
        <f t="shared" si="1466"/>
        <v/>
      </c>
    </row>
    <row r="1343" spans="1:65" ht="15.75" customHeight="1">
      <c r="A1343" s="176" t="str">
        <f>IF('S.D.PASTE SHEET'!A1343="","",'S.D.PASTE SHEET'!A1343)</f>
        <v/>
      </c>
      <c s="176" t="str">
        <f>IF('S.D.PASTE SHEET'!B1343="","",'S.D.PASTE SHEET'!B1343)</f>
        <v/>
      </c>
      <c s="176" t="str">
        <f>IF('S.D.PASTE SHEET'!C1343="","",'S.D.PASTE SHEET'!C1343)</f>
        <v/>
      </c>
      <c s="177" t="str">
        <f>IF('S.D.PASTE SHEET'!D1343="","",'S.D.PASTE SHEET'!D1343)</f>
        <v/>
      </c>
      <c s="176" t="str">
        <f>IF('S.D.PASTE SHEET'!E1343="","",UPPER('S.D.PASTE SHEET'!E1343))</f>
        <v/>
      </c>
      <c s="176" t="str">
        <f>IF('S.D.PASTE SHEET'!F1343="","",'S.D.PASTE SHEET'!F1343)</f>
        <v/>
      </c>
      <c s="176" t="str">
        <f>IF('S.D.PASTE SHEET'!G1343="","",UPPER('S.D.PASTE SHEET'!G1343))</f>
        <v/>
      </c>
      <c s="176" t="str">
        <f>IF('S.D.PASTE SHEET'!H1343="","",UPPER('S.D.PASTE SHEET'!H1343))</f>
        <v/>
      </c>
      <c s="176" t="str">
        <f>IF('S.D.PASTE SHEET'!I1343="","",'S.D.PASTE SHEET'!I1343)</f>
        <v/>
      </c>
      <c s="177" t="str">
        <f>IF('S.D.PASTE SHEET'!J1343="","",'S.D.PASTE SHEET'!J1343)</f>
        <v/>
      </c>
      <c s="176" t="str">
        <f>IF('S.D.PASTE SHEET'!K1343="","",'S.D.PASTE SHEET'!K1343)</f>
        <v/>
      </c>
      <c s="176" t="str">
        <f>IF('S.D.PASTE SHEET'!L1343="","",'S.D.PASTE SHEET'!L1343)</f>
        <v/>
      </c>
      <c s="176" t="str">
        <f>IF('S.D.PASTE SHEET'!M1343="","",'S.D.PASTE SHEET'!M1343)</f>
        <v/>
      </c>
      <c s="176" t="str">
        <f>IF('S.D.PASTE SHEET'!N1343="","",'S.D.PASTE SHEET'!N1343)</f>
        <v/>
      </c>
      <c s="176" t="str">
        <f>IF('S.D.PASTE SHEET'!O1343="","",'S.D.PASTE SHEET'!O1343)</f>
        <v/>
      </c>
      <c s="176" t="str">
        <f>IF('S.D.PASTE SHEET'!P1343="","",'S.D.PASTE SHEET'!P1343)</f>
        <v/>
      </c>
      <c s="176" t="str">
        <f>IF('S.D.PASTE SHEET'!Q1343="","",'S.D.PASTE SHEET'!Q1343)</f>
        <v/>
      </c>
      <c s="176" t="str">
        <f>IF('S.D.PASTE SHEET'!R1343="","",'S.D.PASTE SHEET'!R1343)</f>
        <v/>
      </c>
      <c s="176" t="str">
        <f>IF('S.D.PASTE SHEET'!S1343="","",'S.D.PASTE SHEET'!S1343)</f>
        <v/>
      </c>
      <c s="176" t="str">
        <f>IF('S.D.PASTE SHEET'!T1343="","",'S.D.PASTE SHEET'!T1343)</f>
        <v/>
      </c>
      <c s="176" t="str">
        <f>IF('S.D.PASTE SHEET'!U1343="","",'S.D.PASTE SHEET'!U1343)</f>
        <v/>
      </c>
      <c s="176" t="str">
        <f>IF('S.D.PASTE SHEET'!V1343="","",'S.D.PASTE SHEET'!V1343)</f>
        <v/>
      </c>
      <c s="176" t="str">
        <f>IF('S.D.PASTE SHEET'!W1343="","",'S.D.PASTE SHEET'!W1343)</f>
        <v/>
      </c>
      <c s="176" t="str">
        <f>IF('S.D.PASTE SHEET'!X1343="","",'S.D.PASTE SHEET'!X1343)</f>
        <v/>
      </c>
      <c s="176" t="str">
        <f>IF('S.D.PASTE SHEET'!Y1343="","",'S.D.PASTE SHEET'!Y1343)</f>
        <v/>
      </c>
      <c s="176" t="str">
        <f>IF('S.D.PASTE SHEET'!Z1343="","",'S.D.PASTE SHEET'!Z1343)</f>
        <v/>
      </c>
      <c s="176" t="str">
        <f>IF('S.D.PASTE SHEET'!AA1343="","",'S.D.PASTE SHEET'!AA1343)</f>
        <v/>
      </c>
      <c s="176" t="str">
        <f>IF('S.D.PASTE SHEET'!AB1343="","",'S.D.PASTE SHEET'!AB1343)</f>
        <v/>
      </c>
      <c s="176" t="str">
        <f>IF('S.D.PASTE SHEET'!AC1343="","",'S.D.PASTE SHEET'!AC1343)</f>
        <v/>
      </c>
      <c s="176" t="str">
        <f>IF('S.D.PASTE SHEET'!AD1343="","",'S.D.PASTE SHEET'!AD1343)</f>
        <v/>
      </c>
      <c s="178"/>
      <c s="179" t="str">
        <f>IF(AK1343="","",IF(AK1343&gt;0,COUNT($AG$2:AG1343),""))</f>
        <v/>
      </c>
      <c s="180" t="str">
        <f t="shared" si="1464"/>
        <v/>
      </c>
      <c s="180" t="str">
        <f t="shared" si="1464"/>
        <v/>
      </c>
      <c s="180" t="str">
        <f t="shared" si="1464"/>
        <v/>
      </c>
      <c s="181" t="str">
        <f t="shared" si="1464"/>
        <v/>
      </c>
      <c s="180" t="str">
        <f t="shared" si="1464"/>
        <v/>
      </c>
      <c s="180" t="str">
        <f t="shared" si="1464"/>
        <v/>
      </c>
      <c s="180" t="str">
        <f t="shared" si="1464"/>
        <v/>
      </c>
      <c s="180" t="str">
        <f t="shared" si="1464"/>
        <v/>
      </c>
      <c s="180" t="str">
        <f t="shared" si="1464"/>
        <v/>
      </c>
      <c s="181" t="str">
        <f t="shared" si="1464"/>
        <v/>
      </c>
      <c s="180" t="str">
        <f t="shared" si="1464"/>
        <v/>
      </c>
      <c s="180" t="str">
        <f t="shared" si="1464"/>
        <v/>
      </c>
      <c s="180" t="str">
        <f t="shared" si="1464"/>
        <v/>
      </c>
      <c s="180" t="str">
        <f t="shared" si="1464"/>
        <v/>
      </c>
      <c s="180" t="str">
        <f t="shared" si="1464"/>
        <v/>
      </c>
      <c s="180" t="str">
        <f t="shared" si="1464"/>
        <v/>
      </c>
      <c r="AX1343" s="180" t="str">
        <f>IF(BC1343="","",IF(BC1343&gt;0,COUNT($AY$2:AY1343),""))</f>
        <v/>
      </c>
      <c s="180" t="str">
        <f t="shared" si="1479" ref="AY1343">IF(AND($BB$1=5,$A1343=5,$BC$1=C1343),B1343,"")</f>
        <v/>
      </c>
      <c s="180" t="str">
        <f t="shared" si="1466"/>
        <v/>
      </c>
      <c s="182" t="str">
        <f t="shared" si="1466"/>
        <v/>
      </c>
      <c s="180" t="str">
        <f t="shared" si="1466"/>
        <v/>
      </c>
      <c s="180" t="str">
        <f t="shared" si="1466"/>
        <v/>
      </c>
      <c s="180" t="str">
        <f t="shared" si="1466"/>
        <v/>
      </c>
      <c s="180" t="str">
        <f t="shared" si="1466"/>
        <v/>
      </c>
      <c s="180" t="str">
        <f t="shared" si="1466"/>
        <v/>
      </c>
      <c s="182" t="str">
        <f t="shared" si="1466"/>
        <v/>
      </c>
      <c s="180" t="str">
        <f t="shared" si="1466"/>
        <v/>
      </c>
      <c s="180" t="str">
        <f t="shared" si="1466"/>
        <v/>
      </c>
      <c s="180" t="str">
        <f t="shared" si="1466"/>
        <v/>
      </c>
      <c s="180" t="str">
        <f t="shared" si="1466"/>
        <v/>
      </c>
      <c s="180" t="str">
        <f t="shared" si="1466"/>
        <v/>
      </c>
      <c s="180" t="str">
        <f t="shared" si="1466"/>
        <v/>
      </c>
    </row>
    <row r="1344" spans="1:65" ht="15.75" customHeight="1">
      <c r="A1344" s="176" t="str">
        <f>IF('S.D.PASTE SHEET'!A1344="","",'S.D.PASTE SHEET'!A1344)</f>
        <v/>
      </c>
      <c s="176" t="str">
        <f>IF('S.D.PASTE SHEET'!B1344="","",'S.D.PASTE SHEET'!B1344)</f>
        <v/>
      </c>
      <c s="176" t="str">
        <f>IF('S.D.PASTE SHEET'!C1344="","",'S.D.PASTE SHEET'!C1344)</f>
        <v/>
      </c>
      <c s="177" t="str">
        <f>IF('S.D.PASTE SHEET'!D1344="","",'S.D.PASTE SHEET'!D1344)</f>
        <v/>
      </c>
      <c s="176" t="str">
        <f>IF('S.D.PASTE SHEET'!E1344="","",UPPER('S.D.PASTE SHEET'!E1344))</f>
        <v/>
      </c>
      <c s="176" t="str">
        <f>IF('S.D.PASTE SHEET'!F1344="","",'S.D.PASTE SHEET'!F1344)</f>
        <v/>
      </c>
      <c s="176" t="str">
        <f>IF('S.D.PASTE SHEET'!G1344="","",UPPER('S.D.PASTE SHEET'!G1344))</f>
        <v/>
      </c>
      <c s="176" t="str">
        <f>IF('S.D.PASTE SHEET'!H1344="","",UPPER('S.D.PASTE SHEET'!H1344))</f>
        <v/>
      </c>
      <c s="176" t="str">
        <f>IF('S.D.PASTE SHEET'!I1344="","",'S.D.PASTE SHEET'!I1344)</f>
        <v/>
      </c>
      <c s="177" t="str">
        <f>IF('S.D.PASTE SHEET'!J1344="","",'S.D.PASTE SHEET'!J1344)</f>
        <v/>
      </c>
      <c s="176" t="str">
        <f>IF('S.D.PASTE SHEET'!K1344="","",'S.D.PASTE SHEET'!K1344)</f>
        <v/>
      </c>
      <c s="176" t="str">
        <f>IF('S.D.PASTE SHEET'!L1344="","",'S.D.PASTE SHEET'!L1344)</f>
        <v/>
      </c>
      <c s="176" t="str">
        <f>IF('S.D.PASTE SHEET'!M1344="","",'S.D.PASTE SHEET'!M1344)</f>
        <v/>
      </c>
      <c s="176" t="str">
        <f>IF('S.D.PASTE SHEET'!N1344="","",'S.D.PASTE SHEET'!N1344)</f>
        <v/>
      </c>
      <c s="176" t="str">
        <f>IF('S.D.PASTE SHEET'!O1344="","",'S.D.PASTE SHEET'!O1344)</f>
        <v/>
      </c>
      <c s="176" t="str">
        <f>IF('S.D.PASTE SHEET'!P1344="","",'S.D.PASTE SHEET'!P1344)</f>
        <v/>
      </c>
      <c s="176" t="str">
        <f>IF('S.D.PASTE SHEET'!Q1344="","",'S.D.PASTE SHEET'!Q1344)</f>
        <v/>
      </c>
      <c s="176" t="str">
        <f>IF('S.D.PASTE SHEET'!R1344="","",'S.D.PASTE SHEET'!R1344)</f>
        <v/>
      </c>
      <c s="176" t="str">
        <f>IF('S.D.PASTE SHEET'!S1344="","",'S.D.PASTE SHEET'!S1344)</f>
        <v/>
      </c>
      <c s="176" t="str">
        <f>IF('S.D.PASTE SHEET'!T1344="","",'S.D.PASTE SHEET'!T1344)</f>
        <v/>
      </c>
      <c s="176" t="str">
        <f>IF('S.D.PASTE SHEET'!U1344="","",'S.D.PASTE SHEET'!U1344)</f>
        <v/>
      </c>
      <c s="176" t="str">
        <f>IF('S.D.PASTE SHEET'!V1344="","",'S.D.PASTE SHEET'!V1344)</f>
        <v/>
      </c>
      <c s="176" t="str">
        <f>IF('S.D.PASTE SHEET'!W1344="","",'S.D.PASTE SHEET'!W1344)</f>
        <v/>
      </c>
      <c s="176" t="str">
        <f>IF('S.D.PASTE SHEET'!X1344="","",'S.D.PASTE SHEET'!X1344)</f>
        <v/>
      </c>
      <c s="176" t="str">
        <f>IF('S.D.PASTE SHEET'!Y1344="","",'S.D.PASTE SHEET'!Y1344)</f>
        <v/>
      </c>
      <c s="176" t="str">
        <f>IF('S.D.PASTE SHEET'!Z1344="","",'S.D.PASTE SHEET'!Z1344)</f>
        <v/>
      </c>
      <c s="176" t="str">
        <f>IF('S.D.PASTE SHEET'!AA1344="","",'S.D.PASTE SHEET'!AA1344)</f>
        <v/>
      </c>
      <c s="176" t="str">
        <f>IF('S.D.PASTE SHEET'!AB1344="","",'S.D.PASTE SHEET'!AB1344)</f>
        <v/>
      </c>
      <c s="176" t="str">
        <f>IF('S.D.PASTE SHEET'!AC1344="","",'S.D.PASTE SHEET'!AC1344)</f>
        <v/>
      </c>
      <c s="176" t="str">
        <f>IF('S.D.PASTE SHEET'!AD1344="","",'S.D.PASTE SHEET'!AD1344)</f>
        <v/>
      </c>
      <c s="178"/>
      <c s="179" t="str">
        <f>IF(AK1344="","",IF(AK1344&gt;0,COUNT($AG$2:AG1344),""))</f>
        <v/>
      </c>
      <c s="180" t="str">
        <f t="shared" si="1464"/>
        <v/>
      </c>
      <c s="180" t="str">
        <f t="shared" si="1464"/>
        <v/>
      </c>
      <c s="180" t="str">
        <f t="shared" si="1464"/>
        <v/>
      </c>
      <c s="181" t="str">
        <f t="shared" si="1464"/>
        <v/>
      </c>
      <c s="180" t="str">
        <f t="shared" si="1464"/>
        <v/>
      </c>
      <c s="180" t="str">
        <f t="shared" si="1464"/>
        <v/>
      </c>
      <c s="180" t="str">
        <f t="shared" si="1464"/>
        <v/>
      </c>
      <c s="180" t="str">
        <f t="shared" si="1464"/>
        <v/>
      </c>
      <c s="180" t="str">
        <f t="shared" si="1464"/>
        <v/>
      </c>
      <c s="181" t="str">
        <f t="shared" si="1464"/>
        <v/>
      </c>
      <c s="180" t="str">
        <f t="shared" si="1464"/>
        <v/>
      </c>
      <c s="180" t="str">
        <f t="shared" si="1464"/>
        <v/>
      </c>
      <c s="180" t="str">
        <f t="shared" si="1464"/>
        <v/>
      </c>
      <c s="180" t="str">
        <f t="shared" si="1464"/>
        <v/>
      </c>
      <c s="180" t="str">
        <f t="shared" si="1464"/>
        <v/>
      </c>
      <c s="180" t="str">
        <f t="shared" si="1464"/>
        <v/>
      </c>
      <c r="AX1344" s="180" t="str">
        <f>IF(BC1344="","",IF(BC1344&gt;0,COUNT($AY$2:AY1344),""))</f>
        <v/>
      </c>
      <c s="180" t="str">
        <f t="shared" si="1480" ref="AY1344">IF(AND($BB$1=5,$A1344=5,$BC$1=C1344),B1344,"")</f>
        <v/>
      </c>
      <c s="180" t="str">
        <f t="shared" si="1466"/>
        <v/>
      </c>
      <c s="182" t="str">
        <f t="shared" si="1466"/>
        <v/>
      </c>
      <c s="180" t="str">
        <f t="shared" si="1466"/>
        <v/>
      </c>
      <c s="180" t="str">
        <f t="shared" si="1466"/>
        <v/>
      </c>
      <c s="180" t="str">
        <f t="shared" si="1466"/>
        <v/>
      </c>
      <c s="180" t="str">
        <f t="shared" si="1466"/>
        <v/>
      </c>
      <c s="180" t="str">
        <f t="shared" si="1466"/>
        <v/>
      </c>
      <c s="182" t="str">
        <f t="shared" si="1466"/>
        <v/>
      </c>
      <c s="180" t="str">
        <f t="shared" si="1466"/>
        <v/>
      </c>
      <c s="180" t="str">
        <f t="shared" si="1466"/>
        <v/>
      </c>
      <c s="180" t="str">
        <f t="shared" si="1466"/>
        <v/>
      </c>
      <c s="180" t="str">
        <f t="shared" si="1466"/>
        <v/>
      </c>
      <c s="180" t="str">
        <f t="shared" si="1466"/>
        <v/>
      </c>
      <c s="180" t="str">
        <f t="shared" si="1466"/>
        <v/>
      </c>
    </row>
    <row r="1345" spans="1:65" ht="15.75" customHeight="1">
      <c r="A1345" s="176" t="str">
        <f>IF('S.D.PASTE SHEET'!A1345="","",'S.D.PASTE SHEET'!A1345)</f>
        <v/>
      </c>
      <c s="176" t="str">
        <f>IF('S.D.PASTE SHEET'!B1345="","",'S.D.PASTE SHEET'!B1345)</f>
        <v/>
      </c>
      <c s="176" t="str">
        <f>IF('S.D.PASTE SHEET'!C1345="","",'S.D.PASTE SHEET'!C1345)</f>
        <v/>
      </c>
      <c s="177" t="str">
        <f>IF('S.D.PASTE SHEET'!D1345="","",'S.D.PASTE SHEET'!D1345)</f>
        <v/>
      </c>
      <c s="176" t="str">
        <f>IF('S.D.PASTE SHEET'!E1345="","",UPPER('S.D.PASTE SHEET'!E1345))</f>
        <v/>
      </c>
      <c s="176" t="str">
        <f>IF('S.D.PASTE SHEET'!F1345="","",'S.D.PASTE SHEET'!F1345)</f>
        <v/>
      </c>
      <c s="176" t="str">
        <f>IF('S.D.PASTE SHEET'!G1345="","",UPPER('S.D.PASTE SHEET'!G1345))</f>
        <v/>
      </c>
      <c s="176" t="str">
        <f>IF('S.D.PASTE SHEET'!H1345="","",UPPER('S.D.PASTE SHEET'!H1345))</f>
        <v/>
      </c>
      <c s="176" t="str">
        <f>IF('S.D.PASTE SHEET'!I1345="","",'S.D.PASTE SHEET'!I1345)</f>
        <v/>
      </c>
      <c s="177" t="str">
        <f>IF('S.D.PASTE SHEET'!J1345="","",'S.D.PASTE SHEET'!J1345)</f>
        <v/>
      </c>
      <c s="176" t="str">
        <f>IF('S.D.PASTE SHEET'!K1345="","",'S.D.PASTE SHEET'!K1345)</f>
        <v/>
      </c>
      <c s="176" t="str">
        <f>IF('S.D.PASTE SHEET'!L1345="","",'S.D.PASTE SHEET'!L1345)</f>
        <v/>
      </c>
      <c s="176" t="str">
        <f>IF('S.D.PASTE SHEET'!M1345="","",'S.D.PASTE SHEET'!M1345)</f>
        <v/>
      </c>
      <c s="176" t="str">
        <f>IF('S.D.PASTE SHEET'!N1345="","",'S.D.PASTE SHEET'!N1345)</f>
        <v/>
      </c>
      <c s="176" t="str">
        <f>IF('S.D.PASTE SHEET'!O1345="","",'S.D.PASTE SHEET'!O1345)</f>
        <v/>
      </c>
      <c s="176" t="str">
        <f>IF('S.D.PASTE SHEET'!P1345="","",'S.D.PASTE SHEET'!P1345)</f>
        <v/>
      </c>
      <c s="176" t="str">
        <f>IF('S.D.PASTE SHEET'!Q1345="","",'S.D.PASTE SHEET'!Q1345)</f>
        <v/>
      </c>
      <c s="176" t="str">
        <f>IF('S.D.PASTE SHEET'!R1345="","",'S.D.PASTE SHEET'!R1345)</f>
        <v/>
      </c>
      <c s="176" t="str">
        <f>IF('S.D.PASTE SHEET'!S1345="","",'S.D.PASTE SHEET'!S1345)</f>
        <v/>
      </c>
      <c s="176" t="str">
        <f>IF('S.D.PASTE SHEET'!T1345="","",'S.D.PASTE SHEET'!T1345)</f>
        <v/>
      </c>
      <c s="176" t="str">
        <f>IF('S.D.PASTE SHEET'!U1345="","",'S.D.PASTE SHEET'!U1345)</f>
        <v/>
      </c>
      <c s="176" t="str">
        <f>IF('S.D.PASTE SHEET'!V1345="","",'S.D.PASTE SHEET'!V1345)</f>
        <v/>
      </c>
      <c s="176" t="str">
        <f>IF('S.D.PASTE SHEET'!W1345="","",'S.D.PASTE SHEET'!W1345)</f>
        <v/>
      </c>
      <c s="176" t="str">
        <f>IF('S.D.PASTE SHEET'!X1345="","",'S.D.PASTE SHEET'!X1345)</f>
        <v/>
      </c>
      <c s="176" t="str">
        <f>IF('S.D.PASTE SHEET'!Y1345="","",'S.D.PASTE SHEET'!Y1345)</f>
        <v/>
      </c>
      <c s="176" t="str">
        <f>IF('S.D.PASTE SHEET'!Z1345="","",'S.D.PASTE SHEET'!Z1345)</f>
        <v/>
      </c>
      <c s="176" t="str">
        <f>IF('S.D.PASTE SHEET'!AA1345="","",'S.D.PASTE SHEET'!AA1345)</f>
        <v/>
      </c>
      <c s="176" t="str">
        <f>IF('S.D.PASTE SHEET'!AB1345="","",'S.D.PASTE SHEET'!AB1345)</f>
        <v/>
      </c>
      <c s="176" t="str">
        <f>IF('S.D.PASTE SHEET'!AC1345="","",'S.D.PASTE SHEET'!AC1345)</f>
        <v/>
      </c>
      <c s="176" t="str">
        <f>IF('S.D.PASTE SHEET'!AD1345="","",'S.D.PASTE SHEET'!AD1345)</f>
        <v/>
      </c>
      <c s="178"/>
      <c s="179" t="str">
        <f>IF(AK1345="","",IF(AK1345&gt;0,COUNT($AG$2:AG1345),""))</f>
        <v/>
      </c>
      <c s="180" t="str">
        <f t="shared" si="1464"/>
        <v/>
      </c>
      <c s="180" t="str">
        <f t="shared" si="1464"/>
        <v/>
      </c>
      <c s="180" t="str">
        <f t="shared" si="1464"/>
        <v/>
      </c>
      <c s="181" t="str">
        <f t="shared" si="1464"/>
        <v/>
      </c>
      <c s="180" t="str">
        <f t="shared" si="1464"/>
        <v/>
      </c>
      <c s="180" t="str">
        <f t="shared" si="1464"/>
        <v/>
      </c>
      <c s="180" t="str">
        <f t="shared" si="1464"/>
        <v/>
      </c>
      <c s="180" t="str">
        <f t="shared" si="1464"/>
        <v/>
      </c>
      <c s="180" t="str">
        <f t="shared" si="1464"/>
        <v/>
      </c>
      <c s="181" t="str">
        <f t="shared" si="1464"/>
        <v/>
      </c>
      <c s="180" t="str">
        <f t="shared" si="1464"/>
        <v/>
      </c>
      <c s="180" t="str">
        <f t="shared" si="1464"/>
        <v/>
      </c>
      <c s="180" t="str">
        <f t="shared" si="1464"/>
        <v/>
      </c>
      <c s="180" t="str">
        <f t="shared" si="1464"/>
        <v/>
      </c>
      <c s="180" t="str">
        <f t="shared" si="1464"/>
        <v/>
      </c>
      <c s="180" t="str">
        <f>IF(AND($AJ$1=5,$A1345=5),P1345,"")</f>
        <v/>
      </c>
      <c r="AX1345" s="180" t="str">
        <f>IF(BC1345="","",IF(BC1345&gt;0,COUNT($AY$2:AY1345),""))</f>
        <v/>
      </c>
      <c s="180" t="str">
        <f t="shared" si="1481" ref="AY1345">IF(AND($BB$1=5,$A1345=5,$BC$1=C1345),B1345,"")</f>
        <v/>
      </c>
      <c s="180" t="str">
        <f t="shared" si="1466"/>
        <v/>
      </c>
      <c s="182" t="str">
        <f t="shared" si="1466"/>
        <v/>
      </c>
      <c s="180" t="str">
        <f t="shared" si="1466"/>
        <v/>
      </c>
      <c s="180" t="str">
        <f t="shared" si="1466"/>
        <v/>
      </c>
      <c s="180" t="str">
        <f t="shared" si="1466"/>
        <v/>
      </c>
      <c s="180" t="str">
        <f t="shared" si="1466"/>
        <v/>
      </c>
      <c s="180" t="str">
        <f t="shared" si="1466"/>
        <v/>
      </c>
      <c s="182" t="str">
        <f t="shared" si="1466"/>
        <v/>
      </c>
      <c s="180" t="str">
        <f t="shared" si="1466"/>
        <v/>
      </c>
      <c s="180" t="str">
        <f t="shared" si="1466"/>
        <v/>
      </c>
      <c s="180" t="str">
        <f t="shared" si="1466"/>
        <v/>
      </c>
      <c s="180" t="str">
        <f t="shared" si="1466"/>
        <v/>
      </c>
      <c s="180" t="str">
        <f t="shared" si="1466"/>
        <v/>
      </c>
      <c s="180" t="str">
        <f t="shared" si="1466"/>
        <v/>
      </c>
    </row>
    <row r="1346" spans="1:65" ht="15.75" customHeight="1">
      <c r="A1346" s="176" t="str">
        <f>IF('S.D.PASTE SHEET'!A1346="","",'S.D.PASTE SHEET'!A1346)</f>
        <v/>
      </c>
      <c s="176" t="str">
        <f>IF('S.D.PASTE SHEET'!B1346="","",'S.D.PASTE SHEET'!B1346)</f>
        <v/>
      </c>
      <c s="176" t="str">
        <f>IF('S.D.PASTE SHEET'!C1346="","",'S.D.PASTE SHEET'!C1346)</f>
        <v/>
      </c>
      <c s="177" t="str">
        <f>IF('S.D.PASTE SHEET'!D1346="","",'S.D.PASTE SHEET'!D1346)</f>
        <v/>
      </c>
      <c s="176" t="str">
        <f>IF('S.D.PASTE SHEET'!E1346="","",UPPER('S.D.PASTE SHEET'!E1346))</f>
        <v/>
      </c>
      <c s="176" t="str">
        <f>IF('S.D.PASTE SHEET'!F1346="","",'S.D.PASTE SHEET'!F1346)</f>
        <v/>
      </c>
      <c s="176" t="str">
        <f>IF('S.D.PASTE SHEET'!G1346="","",UPPER('S.D.PASTE SHEET'!G1346))</f>
        <v/>
      </c>
      <c s="176" t="str">
        <f>IF('S.D.PASTE SHEET'!H1346="","",UPPER('S.D.PASTE SHEET'!H1346))</f>
        <v/>
      </c>
      <c s="176" t="str">
        <f>IF('S.D.PASTE SHEET'!I1346="","",'S.D.PASTE SHEET'!I1346)</f>
        <v/>
      </c>
      <c s="177" t="str">
        <f>IF('S.D.PASTE SHEET'!J1346="","",'S.D.PASTE SHEET'!J1346)</f>
        <v/>
      </c>
      <c s="176" t="str">
        <f>IF('S.D.PASTE SHEET'!K1346="","",'S.D.PASTE SHEET'!K1346)</f>
        <v/>
      </c>
      <c s="176" t="str">
        <f>IF('S.D.PASTE SHEET'!L1346="","",'S.D.PASTE SHEET'!L1346)</f>
        <v/>
      </c>
      <c s="176" t="str">
        <f>IF('S.D.PASTE SHEET'!M1346="","",'S.D.PASTE SHEET'!M1346)</f>
        <v/>
      </c>
      <c s="176" t="str">
        <f>IF('S.D.PASTE SHEET'!N1346="","",'S.D.PASTE SHEET'!N1346)</f>
        <v/>
      </c>
      <c s="176" t="str">
        <f>IF('S.D.PASTE SHEET'!O1346="","",'S.D.PASTE SHEET'!O1346)</f>
        <v/>
      </c>
      <c s="176" t="str">
        <f>IF('S.D.PASTE SHEET'!P1346="","",'S.D.PASTE SHEET'!P1346)</f>
        <v/>
      </c>
      <c s="176" t="str">
        <f>IF('S.D.PASTE SHEET'!Q1346="","",'S.D.PASTE SHEET'!Q1346)</f>
        <v/>
      </c>
      <c s="176" t="str">
        <f>IF('S.D.PASTE SHEET'!R1346="","",'S.D.PASTE SHEET'!R1346)</f>
        <v/>
      </c>
      <c s="176" t="str">
        <f>IF('S.D.PASTE SHEET'!S1346="","",'S.D.PASTE SHEET'!S1346)</f>
        <v/>
      </c>
      <c s="176" t="str">
        <f>IF('S.D.PASTE SHEET'!T1346="","",'S.D.PASTE SHEET'!T1346)</f>
        <v/>
      </c>
      <c s="176" t="str">
        <f>IF('S.D.PASTE SHEET'!U1346="","",'S.D.PASTE SHEET'!U1346)</f>
        <v/>
      </c>
      <c s="176" t="str">
        <f>IF('S.D.PASTE SHEET'!V1346="","",'S.D.PASTE SHEET'!V1346)</f>
        <v/>
      </c>
      <c s="176" t="str">
        <f>IF('S.D.PASTE SHEET'!W1346="","",'S.D.PASTE SHEET'!W1346)</f>
        <v/>
      </c>
      <c s="176" t="str">
        <f>IF('S.D.PASTE SHEET'!X1346="","",'S.D.PASTE SHEET'!X1346)</f>
        <v/>
      </c>
      <c s="176" t="str">
        <f>IF('S.D.PASTE SHEET'!Y1346="","",'S.D.PASTE SHEET'!Y1346)</f>
        <v/>
      </c>
      <c s="176" t="str">
        <f>IF('S.D.PASTE SHEET'!Z1346="","",'S.D.PASTE SHEET'!Z1346)</f>
        <v/>
      </c>
      <c s="176" t="str">
        <f>IF('S.D.PASTE SHEET'!AA1346="","",'S.D.PASTE SHEET'!AA1346)</f>
        <v/>
      </c>
      <c s="176" t="str">
        <f>IF('S.D.PASTE SHEET'!AB1346="","",'S.D.PASTE SHEET'!AB1346)</f>
        <v/>
      </c>
      <c s="176" t="str">
        <f>IF('S.D.PASTE SHEET'!AC1346="","",'S.D.PASTE SHEET'!AC1346)</f>
        <v/>
      </c>
      <c s="176" t="str">
        <f>IF('S.D.PASTE SHEET'!AD1346="","",'S.D.PASTE SHEET'!AD1346)</f>
        <v/>
      </c>
      <c s="178"/>
      <c s="179" t="str">
        <f>IF(AK1346="","",IF(AK1346&gt;0,COUNT($AG$2:AG1346),""))</f>
        <v/>
      </c>
      <c s="180" t="str">
        <f t="shared" si="1482" ref="AG1346:AV1361">IF(AND($AJ$1=5,$A1346=5),A1346,"")</f>
        <v/>
      </c>
      <c s="180" t="str">
        <f t="shared" si="1482"/>
        <v/>
      </c>
      <c s="180" t="str">
        <f t="shared" si="1482"/>
        <v/>
      </c>
      <c s="181" t="str">
        <f t="shared" si="1482"/>
        <v/>
      </c>
      <c s="180" t="str">
        <f t="shared" si="1482"/>
        <v/>
      </c>
      <c s="180" t="str">
        <f t="shared" si="1482"/>
        <v/>
      </c>
      <c s="180" t="str">
        <f t="shared" si="1482"/>
        <v/>
      </c>
      <c s="180" t="str">
        <f t="shared" si="1482"/>
        <v/>
      </c>
      <c s="180" t="str">
        <f t="shared" si="1482"/>
        <v/>
      </c>
      <c s="181" t="str">
        <f t="shared" si="1482"/>
        <v/>
      </c>
      <c s="180" t="str">
        <f t="shared" si="1482"/>
        <v/>
      </c>
      <c s="180" t="str">
        <f t="shared" si="1482"/>
        <v/>
      </c>
      <c s="180" t="str">
        <f t="shared" si="1482"/>
        <v/>
      </c>
      <c s="180" t="str">
        <f t="shared" si="1482"/>
        <v/>
      </c>
      <c s="180" t="str">
        <f t="shared" si="1482"/>
        <v/>
      </c>
      <c s="180" t="str">
        <f t="shared" si="1482"/>
        <v/>
      </c>
      <c r="AX1346" s="180" t="str">
        <f>IF(BC1346="","",IF(BC1346&gt;0,COUNT($AY$2:AY1346),""))</f>
        <v/>
      </c>
      <c s="180" t="str">
        <f t="shared" si="1483" ref="AY1346">IF(AND($BB$1=5,$A1346=5,$BC$1=C1346),B1346,"")</f>
        <v/>
      </c>
      <c s="180" t="str">
        <f t="shared" si="1484" ref="AZ1346:BM1361">IF(AND($BB$1=5,$A1346=5,$BC$1=$B1346),C1346,"")</f>
        <v/>
      </c>
      <c s="182" t="str">
        <f t="shared" si="1484"/>
        <v/>
      </c>
      <c s="180" t="str">
        <f t="shared" si="1484"/>
        <v/>
      </c>
      <c s="180" t="str">
        <f t="shared" si="1484"/>
        <v/>
      </c>
      <c s="180" t="str">
        <f t="shared" si="1484"/>
        <v/>
      </c>
      <c s="180" t="str">
        <f t="shared" si="1484"/>
        <v/>
      </c>
      <c s="180" t="str">
        <f t="shared" si="1484"/>
        <v/>
      </c>
      <c s="182" t="str">
        <f t="shared" si="1484"/>
        <v/>
      </c>
      <c s="180" t="str">
        <f t="shared" si="1484"/>
        <v/>
      </c>
      <c s="180" t="str">
        <f t="shared" si="1484"/>
        <v/>
      </c>
      <c s="180" t="str">
        <f t="shared" si="1484"/>
        <v/>
      </c>
      <c s="180" t="str">
        <f t="shared" si="1484"/>
        <v/>
      </c>
      <c s="180" t="str">
        <f t="shared" si="1484"/>
        <v/>
      </c>
      <c s="180" t="str">
        <f t="shared" si="1484"/>
        <v/>
      </c>
    </row>
    <row r="1347" spans="1:65" ht="15.75" customHeight="1">
      <c r="A1347" s="176" t="str">
        <f>IF('S.D.PASTE SHEET'!A1347="","",'S.D.PASTE SHEET'!A1347)</f>
        <v/>
      </c>
      <c s="176" t="str">
        <f>IF('S.D.PASTE SHEET'!B1347="","",'S.D.PASTE SHEET'!B1347)</f>
        <v/>
      </c>
      <c s="176" t="str">
        <f>IF('S.D.PASTE SHEET'!C1347="","",'S.D.PASTE SHEET'!C1347)</f>
        <v/>
      </c>
      <c s="177" t="str">
        <f>IF('S.D.PASTE SHEET'!D1347="","",'S.D.PASTE SHEET'!D1347)</f>
        <v/>
      </c>
      <c s="176" t="str">
        <f>IF('S.D.PASTE SHEET'!E1347="","",UPPER('S.D.PASTE SHEET'!E1347))</f>
        <v/>
      </c>
      <c s="176" t="str">
        <f>IF('S.D.PASTE SHEET'!F1347="","",'S.D.PASTE SHEET'!F1347)</f>
        <v/>
      </c>
      <c s="176" t="str">
        <f>IF('S.D.PASTE SHEET'!G1347="","",UPPER('S.D.PASTE SHEET'!G1347))</f>
        <v/>
      </c>
      <c s="176" t="str">
        <f>IF('S.D.PASTE SHEET'!H1347="","",UPPER('S.D.PASTE SHEET'!H1347))</f>
        <v/>
      </c>
      <c s="176" t="str">
        <f>IF('S.D.PASTE SHEET'!I1347="","",'S.D.PASTE SHEET'!I1347)</f>
        <v/>
      </c>
      <c s="177" t="str">
        <f>IF('S.D.PASTE SHEET'!J1347="","",'S.D.PASTE SHEET'!J1347)</f>
        <v/>
      </c>
      <c s="176" t="str">
        <f>IF('S.D.PASTE SHEET'!K1347="","",'S.D.PASTE SHEET'!K1347)</f>
        <v/>
      </c>
      <c s="176" t="str">
        <f>IF('S.D.PASTE SHEET'!L1347="","",'S.D.PASTE SHEET'!L1347)</f>
        <v/>
      </c>
      <c s="176" t="str">
        <f>IF('S.D.PASTE SHEET'!M1347="","",'S.D.PASTE SHEET'!M1347)</f>
        <v/>
      </c>
      <c s="176" t="str">
        <f>IF('S.D.PASTE SHEET'!N1347="","",'S.D.PASTE SHEET'!N1347)</f>
        <v/>
      </c>
      <c s="176" t="str">
        <f>IF('S.D.PASTE SHEET'!O1347="","",'S.D.PASTE SHEET'!O1347)</f>
        <v/>
      </c>
      <c s="176" t="str">
        <f>IF('S.D.PASTE SHEET'!P1347="","",'S.D.PASTE SHEET'!P1347)</f>
        <v/>
      </c>
      <c s="176" t="str">
        <f>IF('S.D.PASTE SHEET'!Q1347="","",'S.D.PASTE SHEET'!Q1347)</f>
        <v/>
      </c>
      <c s="176" t="str">
        <f>IF('S.D.PASTE SHEET'!R1347="","",'S.D.PASTE SHEET'!R1347)</f>
        <v/>
      </c>
      <c s="176" t="str">
        <f>IF('S.D.PASTE SHEET'!S1347="","",'S.D.PASTE SHEET'!S1347)</f>
        <v/>
      </c>
      <c s="176" t="str">
        <f>IF('S.D.PASTE SHEET'!T1347="","",'S.D.PASTE SHEET'!T1347)</f>
        <v/>
      </c>
      <c s="176" t="str">
        <f>IF('S.D.PASTE SHEET'!U1347="","",'S.D.PASTE SHEET'!U1347)</f>
        <v/>
      </c>
      <c s="176" t="str">
        <f>IF('S.D.PASTE SHEET'!V1347="","",'S.D.PASTE SHEET'!V1347)</f>
        <v/>
      </c>
      <c s="176" t="str">
        <f>IF('S.D.PASTE SHEET'!W1347="","",'S.D.PASTE SHEET'!W1347)</f>
        <v/>
      </c>
      <c s="176" t="str">
        <f>IF('S.D.PASTE SHEET'!X1347="","",'S.D.PASTE SHEET'!X1347)</f>
        <v/>
      </c>
      <c s="176" t="str">
        <f>IF('S.D.PASTE SHEET'!Y1347="","",'S.D.PASTE SHEET'!Y1347)</f>
        <v/>
      </c>
      <c s="176" t="str">
        <f>IF('S.D.PASTE SHEET'!Z1347="","",'S.D.PASTE SHEET'!Z1347)</f>
        <v/>
      </c>
      <c s="176" t="str">
        <f>IF('S.D.PASTE SHEET'!AA1347="","",'S.D.PASTE SHEET'!AA1347)</f>
        <v/>
      </c>
      <c s="176" t="str">
        <f>IF('S.D.PASTE SHEET'!AB1347="","",'S.D.PASTE SHEET'!AB1347)</f>
        <v/>
      </c>
      <c s="176" t="str">
        <f>IF('S.D.PASTE SHEET'!AC1347="","",'S.D.PASTE SHEET'!AC1347)</f>
        <v/>
      </c>
      <c s="176" t="str">
        <f>IF('S.D.PASTE SHEET'!AD1347="","",'S.D.PASTE SHEET'!AD1347)</f>
        <v/>
      </c>
      <c s="178"/>
      <c s="179" t="str">
        <f>IF(AK1347="","",IF(AK1347&gt;0,COUNT($AG$2:AG1347),""))</f>
        <v/>
      </c>
      <c s="180" t="str">
        <f t="shared" si="1482"/>
        <v/>
      </c>
      <c s="180" t="str">
        <f t="shared" si="1482"/>
        <v/>
      </c>
      <c s="180" t="str">
        <f t="shared" si="1482"/>
        <v/>
      </c>
      <c s="181" t="str">
        <f t="shared" si="1482"/>
        <v/>
      </c>
      <c s="180" t="str">
        <f t="shared" si="1482"/>
        <v/>
      </c>
      <c s="180" t="str">
        <f t="shared" si="1482"/>
        <v/>
      </c>
      <c s="180" t="str">
        <f t="shared" si="1482"/>
        <v/>
      </c>
      <c s="180" t="str">
        <f t="shared" si="1482"/>
        <v/>
      </c>
      <c s="180" t="str">
        <f t="shared" si="1482"/>
        <v/>
      </c>
      <c s="181" t="str">
        <f t="shared" si="1482"/>
        <v/>
      </c>
      <c s="180" t="str">
        <f t="shared" si="1482"/>
        <v/>
      </c>
      <c s="180" t="str">
        <f t="shared" si="1482"/>
        <v/>
      </c>
      <c s="180" t="str">
        <f t="shared" si="1482"/>
        <v/>
      </c>
      <c s="180" t="str">
        <f t="shared" si="1482"/>
        <v/>
      </c>
      <c s="180" t="str">
        <f t="shared" si="1482"/>
        <v/>
      </c>
      <c s="180" t="str">
        <f t="shared" si="1482"/>
        <v/>
      </c>
      <c r="AX1347" s="180" t="str">
        <f>IF(BC1347="","",IF(BC1347&gt;0,COUNT($AY$2:AY1347),""))</f>
        <v/>
      </c>
      <c s="180" t="str">
        <f t="shared" si="1485" ref="AY1347">IF(AND($BB$1=5,$A1347=5,$BC$1=C1347),B1347,"")</f>
        <v/>
      </c>
      <c s="180" t="str">
        <f t="shared" si="1484"/>
        <v/>
      </c>
      <c s="182" t="str">
        <f t="shared" si="1484"/>
        <v/>
      </c>
      <c s="180" t="str">
        <f t="shared" si="1484"/>
        <v/>
      </c>
      <c s="180" t="str">
        <f t="shared" si="1484"/>
        <v/>
      </c>
      <c s="180" t="str">
        <f t="shared" si="1484"/>
        <v/>
      </c>
      <c s="180" t="str">
        <f t="shared" si="1484"/>
        <v/>
      </c>
      <c s="180" t="str">
        <f t="shared" si="1484"/>
        <v/>
      </c>
      <c s="182" t="str">
        <f t="shared" si="1484"/>
        <v/>
      </c>
      <c s="180" t="str">
        <f t="shared" si="1484"/>
        <v/>
      </c>
      <c s="180" t="str">
        <f t="shared" si="1484"/>
        <v/>
      </c>
      <c s="180" t="str">
        <f t="shared" si="1484"/>
        <v/>
      </c>
      <c s="180" t="str">
        <f t="shared" si="1484"/>
        <v/>
      </c>
      <c s="180" t="str">
        <f t="shared" si="1484"/>
        <v/>
      </c>
      <c s="180" t="str">
        <f t="shared" si="1484"/>
        <v/>
      </c>
    </row>
    <row r="1348" spans="1:65" ht="15.75" customHeight="1">
      <c r="A1348" s="176" t="str">
        <f>IF('S.D.PASTE SHEET'!A1348="","",'S.D.PASTE SHEET'!A1348)</f>
        <v/>
      </c>
      <c s="176" t="str">
        <f>IF('S.D.PASTE SHEET'!B1348="","",'S.D.PASTE SHEET'!B1348)</f>
        <v/>
      </c>
      <c s="176" t="str">
        <f>IF('S.D.PASTE SHEET'!C1348="","",'S.D.PASTE SHEET'!C1348)</f>
        <v/>
      </c>
      <c s="177" t="str">
        <f>IF('S.D.PASTE SHEET'!D1348="","",'S.D.PASTE SHEET'!D1348)</f>
        <v/>
      </c>
      <c s="176" t="str">
        <f>IF('S.D.PASTE SHEET'!E1348="","",UPPER('S.D.PASTE SHEET'!E1348))</f>
        <v/>
      </c>
      <c s="176" t="str">
        <f>IF('S.D.PASTE SHEET'!F1348="","",'S.D.PASTE SHEET'!F1348)</f>
        <v/>
      </c>
      <c s="176" t="str">
        <f>IF('S.D.PASTE SHEET'!G1348="","",UPPER('S.D.PASTE SHEET'!G1348))</f>
        <v/>
      </c>
      <c s="176" t="str">
        <f>IF('S.D.PASTE SHEET'!H1348="","",UPPER('S.D.PASTE SHEET'!H1348))</f>
        <v/>
      </c>
      <c s="176" t="str">
        <f>IF('S.D.PASTE SHEET'!I1348="","",'S.D.PASTE SHEET'!I1348)</f>
        <v/>
      </c>
      <c s="177" t="str">
        <f>IF('S.D.PASTE SHEET'!J1348="","",'S.D.PASTE SHEET'!J1348)</f>
        <v/>
      </c>
      <c s="176" t="str">
        <f>IF('S.D.PASTE SHEET'!K1348="","",'S.D.PASTE SHEET'!K1348)</f>
        <v/>
      </c>
      <c s="176" t="str">
        <f>IF('S.D.PASTE SHEET'!L1348="","",'S.D.PASTE SHEET'!L1348)</f>
        <v/>
      </c>
      <c s="176" t="str">
        <f>IF('S.D.PASTE SHEET'!M1348="","",'S.D.PASTE SHEET'!M1348)</f>
        <v/>
      </c>
      <c s="176" t="str">
        <f>IF('S.D.PASTE SHEET'!N1348="","",'S.D.PASTE SHEET'!N1348)</f>
        <v/>
      </c>
      <c s="176" t="str">
        <f>IF('S.D.PASTE SHEET'!O1348="","",'S.D.PASTE SHEET'!O1348)</f>
        <v/>
      </c>
      <c s="176" t="str">
        <f>IF('S.D.PASTE SHEET'!P1348="","",'S.D.PASTE SHEET'!P1348)</f>
        <v/>
      </c>
      <c s="176" t="str">
        <f>IF('S.D.PASTE SHEET'!Q1348="","",'S.D.PASTE SHEET'!Q1348)</f>
        <v/>
      </c>
      <c s="176" t="str">
        <f>IF('S.D.PASTE SHEET'!R1348="","",'S.D.PASTE SHEET'!R1348)</f>
        <v/>
      </c>
      <c s="176" t="str">
        <f>IF('S.D.PASTE SHEET'!S1348="","",'S.D.PASTE SHEET'!S1348)</f>
        <v/>
      </c>
      <c s="176" t="str">
        <f>IF('S.D.PASTE SHEET'!T1348="","",'S.D.PASTE SHEET'!T1348)</f>
        <v/>
      </c>
      <c s="176" t="str">
        <f>IF('S.D.PASTE SHEET'!U1348="","",'S.D.PASTE SHEET'!U1348)</f>
        <v/>
      </c>
      <c s="176" t="str">
        <f>IF('S.D.PASTE SHEET'!V1348="","",'S.D.PASTE SHEET'!V1348)</f>
        <v/>
      </c>
      <c s="176" t="str">
        <f>IF('S.D.PASTE SHEET'!W1348="","",'S.D.PASTE SHEET'!W1348)</f>
        <v/>
      </c>
      <c s="176" t="str">
        <f>IF('S.D.PASTE SHEET'!X1348="","",'S.D.PASTE SHEET'!X1348)</f>
        <v/>
      </c>
      <c s="176" t="str">
        <f>IF('S.D.PASTE SHEET'!Y1348="","",'S.D.PASTE SHEET'!Y1348)</f>
        <v/>
      </c>
      <c s="176" t="str">
        <f>IF('S.D.PASTE SHEET'!Z1348="","",'S.D.PASTE SHEET'!Z1348)</f>
        <v/>
      </c>
      <c s="176" t="str">
        <f>IF('S.D.PASTE SHEET'!AA1348="","",'S.D.PASTE SHEET'!AA1348)</f>
        <v/>
      </c>
      <c s="176" t="str">
        <f>IF('S.D.PASTE SHEET'!AB1348="","",'S.D.PASTE SHEET'!AB1348)</f>
        <v/>
      </c>
      <c s="176" t="str">
        <f>IF('S.D.PASTE SHEET'!AC1348="","",'S.D.PASTE SHEET'!AC1348)</f>
        <v/>
      </c>
      <c s="176" t="str">
        <f>IF('S.D.PASTE SHEET'!AD1348="","",'S.D.PASTE SHEET'!AD1348)</f>
        <v/>
      </c>
      <c s="178"/>
      <c s="179" t="str">
        <f>IF(AK1348="","",IF(AK1348&gt;0,COUNT($AG$2:AG1348),""))</f>
        <v/>
      </c>
      <c s="180" t="str">
        <f t="shared" si="1482"/>
        <v/>
      </c>
      <c s="180" t="str">
        <f t="shared" si="1482"/>
        <v/>
      </c>
      <c s="180" t="str">
        <f t="shared" si="1482"/>
        <v/>
      </c>
      <c s="181" t="str">
        <f t="shared" si="1482"/>
        <v/>
      </c>
      <c s="180" t="str">
        <f t="shared" si="1482"/>
        <v/>
      </c>
      <c s="180" t="str">
        <f t="shared" si="1482"/>
        <v/>
      </c>
      <c s="180" t="str">
        <f t="shared" si="1482"/>
        <v/>
      </c>
      <c s="180" t="str">
        <f t="shared" si="1482"/>
        <v/>
      </c>
      <c s="180" t="str">
        <f t="shared" si="1482"/>
        <v/>
      </c>
      <c s="181" t="str">
        <f t="shared" si="1482"/>
        <v/>
      </c>
      <c s="180" t="str">
        <f t="shared" si="1482"/>
        <v/>
      </c>
      <c s="180" t="str">
        <f t="shared" si="1482"/>
        <v/>
      </c>
      <c s="180" t="str">
        <f t="shared" si="1482"/>
        <v/>
      </c>
      <c s="180" t="str">
        <f t="shared" si="1482"/>
        <v/>
      </c>
      <c s="180" t="str">
        <f t="shared" si="1482"/>
        <v/>
      </c>
      <c s="180" t="str">
        <f t="shared" si="1482"/>
        <v/>
      </c>
      <c r="AX1348" s="180" t="str">
        <f>IF(BC1348="","",IF(BC1348&gt;0,COUNT($AY$2:AY1348),""))</f>
        <v/>
      </c>
      <c s="180" t="str">
        <f t="shared" si="1486" ref="AY1348">IF(AND($BB$1=5,$A1348=5,$BC$1=C1348),B1348,"")</f>
        <v/>
      </c>
      <c s="180" t="str">
        <f t="shared" si="1484"/>
        <v/>
      </c>
      <c s="182" t="str">
        <f t="shared" si="1484"/>
        <v/>
      </c>
      <c s="180" t="str">
        <f t="shared" si="1484"/>
        <v/>
      </c>
      <c s="180" t="str">
        <f t="shared" si="1484"/>
        <v/>
      </c>
      <c s="180" t="str">
        <f t="shared" si="1484"/>
        <v/>
      </c>
      <c s="180" t="str">
        <f t="shared" si="1484"/>
        <v/>
      </c>
      <c s="180" t="str">
        <f t="shared" si="1484"/>
        <v/>
      </c>
      <c s="182" t="str">
        <f t="shared" si="1484"/>
        <v/>
      </c>
      <c s="180" t="str">
        <f t="shared" si="1484"/>
        <v/>
      </c>
      <c s="180" t="str">
        <f t="shared" si="1484"/>
        <v/>
      </c>
      <c s="180" t="str">
        <f t="shared" si="1484"/>
        <v/>
      </c>
      <c s="180" t="str">
        <f t="shared" si="1484"/>
        <v/>
      </c>
      <c s="180" t="str">
        <f t="shared" si="1484"/>
        <v/>
      </c>
      <c s="180" t="str">
        <f t="shared" si="1484"/>
        <v/>
      </c>
    </row>
    <row r="1349" spans="1:65" ht="15.75" customHeight="1">
      <c r="A1349" s="176" t="str">
        <f>IF('S.D.PASTE SHEET'!A1349="","",'S.D.PASTE SHEET'!A1349)</f>
        <v/>
      </c>
      <c s="176" t="str">
        <f>IF('S.D.PASTE SHEET'!B1349="","",'S.D.PASTE SHEET'!B1349)</f>
        <v/>
      </c>
      <c s="176" t="str">
        <f>IF('S.D.PASTE SHEET'!C1349="","",'S.D.PASTE SHEET'!C1349)</f>
        <v/>
      </c>
      <c s="177" t="str">
        <f>IF('S.D.PASTE SHEET'!D1349="","",'S.D.PASTE SHEET'!D1349)</f>
        <v/>
      </c>
      <c s="176" t="str">
        <f>IF('S.D.PASTE SHEET'!E1349="","",UPPER('S.D.PASTE SHEET'!E1349))</f>
        <v/>
      </c>
      <c s="176" t="str">
        <f>IF('S.D.PASTE SHEET'!F1349="","",'S.D.PASTE SHEET'!F1349)</f>
        <v/>
      </c>
      <c s="176" t="str">
        <f>IF('S.D.PASTE SHEET'!G1349="","",UPPER('S.D.PASTE SHEET'!G1349))</f>
        <v/>
      </c>
      <c s="176" t="str">
        <f>IF('S.D.PASTE SHEET'!H1349="","",UPPER('S.D.PASTE SHEET'!H1349))</f>
        <v/>
      </c>
      <c s="176" t="str">
        <f>IF('S.D.PASTE SHEET'!I1349="","",'S.D.PASTE SHEET'!I1349)</f>
        <v/>
      </c>
      <c s="177" t="str">
        <f>IF('S.D.PASTE SHEET'!J1349="","",'S.D.PASTE SHEET'!J1349)</f>
        <v/>
      </c>
      <c s="176" t="str">
        <f>IF('S.D.PASTE SHEET'!K1349="","",'S.D.PASTE SHEET'!K1349)</f>
        <v/>
      </c>
      <c s="176" t="str">
        <f>IF('S.D.PASTE SHEET'!L1349="","",'S.D.PASTE SHEET'!L1349)</f>
        <v/>
      </c>
      <c s="176" t="str">
        <f>IF('S.D.PASTE SHEET'!M1349="","",'S.D.PASTE SHEET'!M1349)</f>
        <v/>
      </c>
      <c s="176" t="str">
        <f>IF('S.D.PASTE SHEET'!N1349="","",'S.D.PASTE SHEET'!N1349)</f>
        <v/>
      </c>
      <c s="176" t="str">
        <f>IF('S.D.PASTE SHEET'!O1349="","",'S.D.PASTE SHEET'!O1349)</f>
        <v/>
      </c>
      <c s="176" t="str">
        <f>IF('S.D.PASTE SHEET'!P1349="","",'S.D.PASTE SHEET'!P1349)</f>
        <v/>
      </c>
      <c s="176" t="str">
        <f>IF('S.D.PASTE SHEET'!Q1349="","",'S.D.PASTE SHEET'!Q1349)</f>
        <v/>
      </c>
      <c s="176" t="str">
        <f>IF('S.D.PASTE SHEET'!R1349="","",'S.D.PASTE SHEET'!R1349)</f>
        <v/>
      </c>
      <c s="176" t="str">
        <f>IF('S.D.PASTE SHEET'!S1349="","",'S.D.PASTE SHEET'!S1349)</f>
        <v/>
      </c>
      <c s="176" t="str">
        <f>IF('S.D.PASTE SHEET'!T1349="","",'S.D.PASTE SHEET'!T1349)</f>
        <v/>
      </c>
      <c s="176" t="str">
        <f>IF('S.D.PASTE SHEET'!U1349="","",'S.D.PASTE SHEET'!U1349)</f>
        <v/>
      </c>
      <c s="176" t="str">
        <f>IF('S.D.PASTE SHEET'!V1349="","",'S.D.PASTE SHEET'!V1349)</f>
        <v/>
      </c>
      <c s="176" t="str">
        <f>IF('S.D.PASTE SHEET'!W1349="","",'S.D.PASTE SHEET'!W1349)</f>
        <v/>
      </c>
      <c s="176" t="str">
        <f>IF('S.D.PASTE SHEET'!X1349="","",'S.D.PASTE SHEET'!X1349)</f>
        <v/>
      </c>
      <c s="176" t="str">
        <f>IF('S.D.PASTE SHEET'!Y1349="","",'S.D.PASTE SHEET'!Y1349)</f>
        <v/>
      </c>
      <c s="176" t="str">
        <f>IF('S.D.PASTE SHEET'!Z1349="","",'S.D.PASTE SHEET'!Z1349)</f>
        <v/>
      </c>
      <c s="176" t="str">
        <f>IF('S.D.PASTE SHEET'!AA1349="","",'S.D.PASTE SHEET'!AA1349)</f>
        <v/>
      </c>
      <c s="176" t="str">
        <f>IF('S.D.PASTE SHEET'!AB1349="","",'S.D.PASTE SHEET'!AB1349)</f>
        <v/>
      </c>
      <c s="176" t="str">
        <f>IF('S.D.PASTE SHEET'!AC1349="","",'S.D.PASTE SHEET'!AC1349)</f>
        <v/>
      </c>
      <c s="176" t="str">
        <f>IF('S.D.PASTE SHEET'!AD1349="","",'S.D.PASTE SHEET'!AD1349)</f>
        <v/>
      </c>
      <c s="178"/>
      <c s="179" t="str">
        <f>IF(AK1349="","",IF(AK1349&gt;0,COUNT($AG$2:AG1349),""))</f>
        <v/>
      </c>
      <c s="180" t="str">
        <f t="shared" si="1482"/>
        <v/>
      </c>
      <c s="180" t="str">
        <f t="shared" si="1482"/>
        <v/>
      </c>
      <c s="180" t="str">
        <f t="shared" si="1482"/>
        <v/>
      </c>
      <c s="181" t="str">
        <f t="shared" si="1482"/>
        <v/>
      </c>
      <c s="180" t="str">
        <f t="shared" si="1482"/>
        <v/>
      </c>
      <c s="180" t="str">
        <f t="shared" si="1482"/>
        <v/>
      </c>
      <c s="180" t="str">
        <f t="shared" si="1482"/>
        <v/>
      </c>
      <c s="180" t="str">
        <f t="shared" si="1482"/>
        <v/>
      </c>
      <c s="180" t="str">
        <f t="shared" si="1482"/>
        <v/>
      </c>
      <c s="181" t="str">
        <f t="shared" si="1482"/>
        <v/>
      </c>
      <c s="180" t="str">
        <f t="shared" si="1482"/>
        <v/>
      </c>
      <c s="180" t="str">
        <f t="shared" si="1482"/>
        <v/>
      </c>
      <c s="180" t="str">
        <f t="shared" si="1482"/>
        <v/>
      </c>
      <c s="180" t="str">
        <f t="shared" si="1482"/>
        <v/>
      </c>
      <c s="180" t="str">
        <f t="shared" si="1482"/>
        <v/>
      </c>
      <c s="180" t="str">
        <f t="shared" si="1482"/>
        <v/>
      </c>
      <c r="AX1349" s="180" t="str">
        <f>IF(BC1349="","",IF(BC1349&gt;0,COUNT($AY$2:AY1349),""))</f>
        <v/>
      </c>
      <c s="180" t="str">
        <f t="shared" si="1487" ref="AY1349">IF(AND($BB$1=5,$A1349=5,$BC$1=C1349),B1349,"")</f>
        <v/>
      </c>
      <c s="180" t="str">
        <f t="shared" si="1484"/>
        <v/>
      </c>
      <c s="182" t="str">
        <f t="shared" si="1484"/>
        <v/>
      </c>
      <c s="180" t="str">
        <f t="shared" si="1484"/>
        <v/>
      </c>
      <c s="180" t="str">
        <f t="shared" si="1484"/>
        <v/>
      </c>
      <c s="180" t="str">
        <f t="shared" si="1484"/>
        <v/>
      </c>
      <c s="180" t="str">
        <f t="shared" si="1484"/>
        <v/>
      </c>
      <c s="180" t="str">
        <f t="shared" si="1484"/>
        <v/>
      </c>
      <c s="182" t="str">
        <f t="shared" si="1484"/>
        <v/>
      </c>
      <c s="180" t="str">
        <f t="shared" si="1484"/>
        <v/>
      </c>
      <c s="180" t="str">
        <f t="shared" si="1484"/>
        <v/>
      </c>
      <c s="180" t="str">
        <f t="shared" si="1484"/>
        <v/>
      </c>
      <c s="180" t="str">
        <f t="shared" si="1484"/>
        <v/>
      </c>
      <c s="180" t="str">
        <f t="shared" si="1484"/>
        <v/>
      </c>
      <c s="180" t="str">
        <f t="shared" si="1484"/>
        <v/>
      </c>
    </row>
    <row r="1350" spans="1:65" ht="15.75" customHeight="1">
      <c r="A1350" s="176" t="str">
        <f>IF('S.D.PASTE SHEET'!A1350="","",'S.D.PASTE SHEET'!A1350)</f>
        <v/>
      </c>
      <c s="176" t="str">
        <f>IF('S.D.PASTE SHEET'!B1350="","",'S.D.PASTE SHEET'!B1350)</f>
        <v/>
      </c>
      <c s="176" t="str">
        <f>IF('S.D.PASTE SHEET'!C1350="","",'S.D.PASTE SHEET'!C1350)</f>
        <v/>
      </c>
      <c s="177" t="str">
        <f>IF('S.D.PASTE SHEET'!D1350="","",'S.D.PASTE SHEET'!D1350)</f>
        <v/>
      </c>
      <c s="176" t="str">
        <f>IF('S.D.PASTE SHEET'!E1350="","",UPPER('S.D.PASTE SHEET'!E1350))</f>
        <v/>
      </c>
      <c s="176" t="str">
        <f>IF('S.D.PASTE SHEET'!F1350="","",'S.D.PASTE SHEET'!F1350)</f>
        <v/>
      </c>
      <c s="176" t="str">
        <f>IF('S.D.PASTE SHEET'!G1350="","",UPPER('S.D.PASTE SHEET'!G1350))</f>
        <v/>
      </c>
      <c s="176" t="str">
        <f>IF('S.D.PASTE SHEET'!H1350="","",UPPER('S.D.PASTE SHEET'!H1350))</f>
        <v/>
      </c>
      <c s="176" t="str">
        <f>IF('S.D.PASTE SHEET'!I1350="","",'S.D.PASTE SHEET'!I1350)</f>
        <v/>
      </c>
      <c s="177" t="str">
        <f>IF('S.D.PASTE SHEET'!J1350="","",'S.D.PASTE SHEET'!J1350)</f>
        <v/>
      </c>
      <c s="176" t="str">
        <f>IF('S.D.PASTE SHEET'!K1350="","",'S.D.PASTE SHEET'!K1350)</f>
        <v/>
      </c>
      <c s="176" t="str">
        <f>IF('S.D.PASTE SHEET'!L1350="","",'S.D.PASTE SHEET'!L1350)</f>
        <v/>
      </c>
      <c s="176" t="str">
        <f>IF('S.D.PASTE SHEET'!M1350="","",'S.D.PASTE SHEET'!M1350)</f>
        <v/>
      </c>
      <c s="176" t="str">
        <f>IF('S.D.PASTE SHEET'!N1350="","",'S.D.PASTE SHEET'!N1350)</f>
        <v/>
      </c>
      <c s="176" t="str">
        <f>IF('S.D.PASTE SHEET'!O1350="","",'S.D.PASTE SHEET'!O1350)</f>
        <v/>
      </c>
      <c s="176" t="str">
        <f>IF('S.D.PASTE SHEET'!P1350="","",'S.D.PASTE SHEET'!P1350)</f>
        <v/>
      </c>
      <c s="176" t="str">
        <f>IF('S.D.PASTE SHEET'!Q1350="","",'S.D.PASTE SHEET'!Q1350)</f>
        <v/>
      </c>
      <c s="176" t="str">
        <f>IF('S.D.PASTE SHEET'!R1350="","",'S.D.PASTE SHEET'!R1350)</f>
        <v/>
      </c>
      <c s="176" t="str">
        <f>IF('S.D.PASTE SHEET'!S1350="","",'S.D.PASTE SHEET'!S1350)</f>
        <v/>
      </c>
      <c s="176" t="str">
        <f>IF('S.D.PASTE SHEET'!T1350="","",'S.D.PASTE SHEET'!T1350)</f>
        <v/>
      </c>
      <c s="176" t="str">
        <f>IF('S.D.PASTE SHEET'!U1350="","",'S.D.PASTE SHEET'!U1350)</f>
        <v/>
      </c>
      <c s="176" t="str">
        <f>IF('S.D.PASTE SHEET'!V1350="","",'S.D.PASTE SHEET'!V1350)</f>
        <v/>
      </c>
      <c s="176" t="str">
        <f>IF('S.D.PASTE SHEET'!W1350="","",'S.D.PASTE SHEET'!W1350)</f>
        <v/>
      </c>
      <c s="176" t="str">
        <f>IF('S.D.PASTE SHEET'!X1350="","",'S.D.PASTE SHEET'!X1350)</f>
        <v/>
      </c>
      <c s="176" t="str">
        <f>IF('S.D.PASTE SHEET'!Y1350="","",'S.D.PASTE SHEET'!Y1350)</f>
        <v/>
      </c>
      <c s="176" t="str">
        <f>IF('S.D.PASTE SHEET'!Z1350="","",'S.D.PASTE SHEET'!Z1350)</f>
        <v/>
      </c>
      <c s="176" t="str">
        <f>IF('S.D.PASTE SHEET'!AA1350="","",'S.D.PASTE SHEET'!AA1350)</f>
        <v/>
      </c>
      <c s="176" t="str">
        <f>IF('S.D.PASTE SHEET'!AB1350="","",'S.D.PASTE SHEET'!AB1350)</f>
        <v/>
      </c>
      <c s="176" t="str">
        <f>IF('S.D.PASTE SHEET'!AC1350="","",'S.D.PASTE SHEET'!AC1350)</f>
        <v/>
      </c>
      <c s="176" t="str">
        <f>IF('S.D.PASTE SHEET'!AD1350="","",'S.D.PASTE SHEET'!AD1350)</f>
        <v/>
      </c>
      <c s="178"/>
      <c s="179" t="str">
        <f>IF(AK1350="","",IF(AK1350&gt;0,COUNT($AG$2:AG1350),""))</f>
        <v/>
      </c>
      <c s="180" t="str">
        <f t="shared" si="1482"/>
        <v/>
      </c>
      <c s="180" t="str">
        <f t="shared" si="1482"/>
        <v/>
      </c>
      <c s="180" t="str">
        <f t="shared" si="1482"/>
        <v/>
      </c>
      <c s="181" t="str">
        <f t="shared" si="1482"/>
        <v/>
      </c>
      <c s="180" t="str">
        <f t="shared" si="1482"/>
        <v/>
      </c>
      <c s="180" t="str">
        <f t="shared" si="1482"/>
        <v/>
      </c>
      <c s="180" t="str">
        <f t="shared" si="1482"/>
        <v/>
      </c>
      <c s="180" t="str">
        <f t="shared" si="1482"/>
        <v/>
      </c>
      <c s="180" t="str">
        <f t="shared" si="1482"/>
        <v/>
      </c>
      <c s="181" t="str">
        <f t="shared" si="1482"/>
        <v/>
      </c>
      <c s="180" t="str">
        <f t="shared" si="1482"/>
        <v/>
      </c>
      <c s="180" t="str">
        <f t="shared" si="1482"/>
        <v/>
      </c>
      <c s="180" t="str">
        <f t="shared" si="1482"/>
        <v/>
      </c>
      <c s="180" t="str">
        <f t="shared" si="1482"/>
        <v/>
      </c>
      <c s="180" t="str">
        <f t="shared" si="1482"/>
        <v/>
      </c>
      <c s="180" t="str">
        <f t="shared" si="1482"/>
        <v/>
      </c>
      <c r="AX1350" s="180" t="str">
        <f>IF(BC1350="","",IF(BC1350&gt;0,COUNT($AY$2:AY1350),""))</f>
        <v/>
      </c>
      <c s="180" t="str">
        <f t="shared" si="1488" ref="AY1350">IF(AND($BB$1=5,$A1350=5,$BC$1=C1350),B1350,"")</f>
        <v/>
      </c>
      <c s="180" t="str">
        <f t="shared" si="1484"/>
        <v/>
      </c>
      <c s="182" t="str">
        <f t="shared" si="1484"/>
        <v/>
      </c>
      <c s="180" t="str">
        <f t="shared" si="1484"/>
        <v/>
      </c>
      <c s="180" t="str">
        <f t="shared" si="1484"/>
        <v/>
      </c>
      <c s="180" t="str">
        <f t="shared" si="1484"/>
        <v/>
      </c>
      <c s="180" t="str">
        <f t="shared" si="1484"/>
        <v/>
      </c>
      <c s="180" t="str">
        <f t="shared" si="1484"/>
        <v/>
      </c>
      <c s="182" t="str">
        <f t="shared" si="1484"/>
        <v/>
      </c>
      <c s="180" t="str">
        <f t="shared" si="1484"/>
        <v/>
      </c>
      <c s="180" t="str">
        <f t="shared" si="1484"/>
        <v/>
      </c>
      <c s="180" t="str">
        <f t="shared" si="1484"/>
        <v/>
      </c>
      <c s="180" t="str">
        <f t="shared" si="1484"/>
        <v/>
      </c>
      <c s="180" t="str">
        <f t="shared" si="1484"/>
        <v/>
      </c>
      <c s="180" t="str">
        <f t="shared" si="1484"/>
        <v/>
      </c>
    </row>
    <row r="1351" spans="1:65" ht="15.75" customHeight="1">
      <c r="A1351" s="176" t="str">
        <f>IF('S.D.PASTE SHEET'!A1351="","",'S.D.PASTE SHEET'!A1351)</f>
        <v/>
      </c>
      <c s="176" t="str">
        <f>IF('S.D.PASTE SHEET'!B1351="","",'S.D.PASTE SHEET'!B1351)</f>
        <v/>
      </c>
      <c s="176" t="str">
        <f>IF('S.D.PASTE SHEET'!C1351="","",'S.D.PASTE SHEET'!C1351)</f>
        <v/>
      </c>
      <c s="177" t="str">
        <f>IF('S.D.PASTE SHEET'!D1351="","",'S.D.PASTE SHEET'!D1351)</f>
        <v/>
      </c>
      <c s="176" t="str">
        <f>IF('S.D.PASTE SHEET'!E1351="","",UPPER('S.D.PASTE SHEET'!E1351))</f>
        <v/>
      </c>
      <c s="176" t="str">
        <f>IF('S.D.PASTE SHEET'!F1351="","",'S.D.PASTE SHEET'!F1351)</f>
        <v/>
      </c>
      <c s="176" t="str">
        <f>IF('S.D.PASTE SHEET'!G1351="","",UPPER('S.D.PASTE SHEET'!G1351))</f>
        <v/>
      </c>
      <c s="176" t="str">
        <f>IF('S.D.PASTE SHEET'!H1351="","",UPPER('S.D.PASTE SHEET'!H1351))</f>
        <v/>
      </c>
      <c s="176" t="str">
        <f>IF('S.D.PASTE SHEET'!I1351="","",'S.D.PASTE SHEET'!I1351)</f>
        <v/>
      </c>
      <c s="177" t="str">
        <f>IF('S.D.PASTE SHEET'!J1351="","",'S.D.PASTE SHEET'!J1351)</f>
        <v/>
      </c>
      <c s="176" t="str">
        <f>IF('S.D.PASTE SHEET'!K1351="","",'S.D.PASTE SHEET'!K1351)</f>
        <v/>
      </c>
      <c s="176" t="str">
        <f>IF('S.D.PASTE SHEET'!L1351="","",'S.D.PASTE SHEET'!L1351)</f>
        <v/>
      </c>
      <c s="176" t="str">
        <f>IF('S.D.PASTE SHEET'!M1351="","",'S.D.PASTE SHEET'!M1351)</f>
        <v/>
      </c>
      <c s="176" t="str">
        <f>IF('S.D.PASTE SHEET'!N1351="","",'S.D.PASTE SHEET'!N1351)</f>
        <v/>
      </c>
      <c s="176" t="str">
        <f>IF('S.D.PASTE SHEET'!O1351="","",'S.D.PASTE SHEET'!O1351)</f>
        <v/>
      </c>
      <c s="176" t="str">
        <f>IF('S.D.PASTE SHEET'!P1351="","",'S.D.PASTE SHEET'!P1351)</f>
        <v/>
      </c>
      <c s="176" t="str">
        <f>IF('S.D.PASTE SHEET'!Q1351="","",'S.D.PASTE SHEET'!Q1351)</f>
        <v/>
      </c>
      <c s="176" t="str">
        <f>IF('S.D.PASTE SHEET'!R1351="","",'S.D.PASTE SHEET'!R1351)</f>
        <v/>
      </c>
      <c s="176" t="str">
        <f>IF('S.D.PASTE SHEET'!S1351="","",'S.D.PASTE SHEET'!S1351)</f>
        <v/>
      </c>
      <c s="176" t="str">
        <f>IF('S.D.PASTE SHEET'!T1351="","",'S.D.PASTE SHEET'!T1351)</f>
        <v/>
      </c>
      <c s="176" t="str">
        <f>IF('S.D.PASTE SHEET'!U1351="","",'S.D.PASTE SHEET'!U1351)</f>
        <v/>
      </c>
      <c s="176" t="str">
        <f>IF('S.D.PASTE SHEET'!V1351="","",'S.D.PASTE SHEET'!V1351)</f>
        <v/>
      </c>
      <c s="176" t="str">
        <f>IF('S.D.PASTE SHEET'!W1351="","",'S.D.PASTE SHEET'!W1351)</f>
        <v/>
      </c>
      <c s="176" t="str">
        <f>IF('S.D.PASTE SHEET'!X1351="","",'S.D.PASTE SHEET'!X1351)</f>
        <v/>
      </c>
      <c s="176" t="str">
        <f>IF('S.D.PASTE SHEET'!Y1351="","",'S.D.PASTE SHEET'!Y1351)</f>
        <v/>
      </c>
      <c s="176" t="str">
        <f>IF('S.D.PASTE SHEET'!Z1351="","",'S.D.PASTE SHEET'!Z1351)</f>
        <v/>
      </c>
      <c s="176" t="str">
        <f>IF('S.D.PASTE SHEET'!AA1351="","",'S.D.PASTE SHEET'!AA1351)</f>
        <v/>
      </c>
      <c s="176" t="str">
        <f>IF('S.D.PASTE SHEET'!AB1351="","",'S.D.PASTE SHEET'!AB1351)</f>
        <v/>
      </c>
      <c s="176" t="str">
        <f>IF('S.D.PASTE SHEET'!AC1351="","",'S.D.PASTE SHEET'!AC1351)</f>
        <v/>
      </c>
      <c s="176" t="str">
        <f>IF('S.D.PASTE SHEET'!AD1351="","",'S.D.PASTE SHEET'!AD1351)</f>
        <v/>
      </c>
      <c s="178"/>
      <c s="179" t="str">
        <f>IF(AK1351="","",IF(AK1351&gt;0,COUNT($AG$2:AG1351),""))</f>
        <v/>
      </c>
      <c s="180" t="str">
        <f t="shared" si="1482"/>
        <v/>
      </c>
      <c s="180" t="str">
        <f t="shared" si="1482"/>
        <v/>
      </c>
      <c s="180" t="str">
        <f t="shared" si="1482"/>
        <v/>
      </c>
      <c s="181" t="str">
        <f t="shared" si="1482"/>
        <v/>
      </c>
      <c s="180" t="str">
        <f t="shared" si="1482"/>
        <v/>
      </c>
      <c s="180" t="str">
        <f t="shared" si="1482"/>
        <v/>
      </c>
      <c s="180" t="str">
        <f t="shared" si="1482"/>
        <v/>
      </c>
      <c s="180" t="str">
        <f t="shared" si="1482"/>
        <v/>
      </c>
      <c s="180" t="str">
        <f t="shared" si="1482"/>
        <v/>
      </c>
      <c s="181" t="str">
        <f t="shared" si="1482"/>
        <v/>
      </c>
      <c s="180" t="str">
        <f t="shared" si="1482"/>
        <v/>
      </c>
      <c s="180" t="str">
        <f t="shared" si="1482"/>
        <v/>
      </c>
      <c s="180" t="str">
        <f t="shared" si="1482"/>
        <v/>
      </c>
      <c s="180" t="str">
        <f t="shared" si="1482"/>
        <v/>
      </c>
      <c s="180" t="str">
        <f t="shared" si="1482"/>
        <v/>
      </c>
      <c s="180" t="str">
        <f t="shared" si="1482"/>
        <v/>
      </c>
      <c r="AX1351" s="180" t="str">
        <f>IF(BC1351="","",IF(BC1351&gt;0,COUNT($AY$2:AY1351),""))</f>
        <v/>
      </c>
      <c s="180" t="str">
        <f t="shared" si="1489" ref="AY1351">IF(AND($BB$1=5,$A1351=5,$BC$1=C1351),B1351,"")</f>
        <v/>
      </c>
      <c s="180" t="str">
        <f t="shared" si="1484"/>
        <v/>
      </c>
      <c s="182" t="str">
        <f t="shared" si="1484"/>
        <v/>
      </c>
      <c s="180" t="str">
        <f t="shared" si="1484"/>
        <v/>
      </c>
      <c s="180" t="str">
        <f t="shared" si="1484"/>
        <v/>
      </c>
      <c s="180" t="str">
        <f t="shared" si="1484"/>
        <v/>
      </c>
      <c s="180" t="str">
        <f t="shared" si="1484"/>
        <v/>
      </c>
      <c s="180" t="str">
        <f t="shared" si="1484"/>
        <v/>
      </c>
      <c s="182" t="str">
        <f t="shared" si="1484"/>
        <v/>
      </c>
      <c s="180" t="str">
        <f t="shared" si="1484"/>
        <v/>
      </c>
      <c s="180" t="str">
        <f t="shared" si="1484"/>
        <v/>
      </c>
      <c s="180" t="str">
        <f t="shared" si="1484"/>
        <v/>
      </c>
      <c s="180" t="str">
        <f t="shared" si="1484"/>
        <v/>
      </c>
      <c s="180" t="str">
        <f t="shared" si="1484"/>
        <v/>
      </c>
      <c s="180" t="str">
        <f t="shared" si="1484"/>
        <v/>
      </c>
    </row>
    <row r="1352" spans="1:65" ht="15.75" customHeight="1">
      <c r="A1352" s="176" t="str">
        <f>IF('S.D.PASTE SHEET'!A1352="","",'S.D.PASTE SHEET'!A1352)</f>
        <v/>
      </c>
      <c s="176" t="str">
        <f>IF('S.D.PASTE SHEET'!B1352="","",'S.D.PASTE SHEET'!B1352)</f>
        <v/>
      </c>
      <c s="176" t="str">
        <f>IF('S.D.PASTE SHEET'!C1352="","",'S.D.PASTE SHEET'!C1352)</f>
        <v/>
      </c>
      <c s="177" t="str">
        <f>IF('S.D.PASTE SHEET'!D1352="","",'S.D.PASTE SHEET'!D1352)</f>
        <v/>
      </c>
      <c s="176" t="str">
        <f>IF('S.D.PASTE SHEET'!E1352="","",UPPER('S.D.PASTE SHEET'!E1352))</f>
        <v/>
      </c>
      <c s="176" t="str">
        <f>IF('S.D.PASTE SHEET'!F1352="","",'S.D.PASTE SHEET'!F1352)</f>
        <v/>
      </c>
      <c s="176" t="str">
        <f>IF('S.D.PASTE SHEET'!G1352="","",UPPER('S.D.PASTE SHEET'!G1352))</f>
        <v/>
      </c>
      <c s="176" t="str">
        <f>IF('S.D.PASTE SHEET'!H1352="","",UPPER('S.D.PASTE SHEET'!H1352))</f>
        <v/>
      </c>
      <c s="176" t="str">
        <f>IF('S.D.PASTE SHEET'!I1352="","",'S.D.PASTE SHEET'!I1352)</f>
        <v/>
      </c>
      <c s="177" t="str">
        <f>IF('S.D.PASTE SHEET'!J1352="","",'S.D.PASTE SHEET'!J1352)</f>
        <v/>
      </c>
      <c s="176" t="str">
        <f>IF('S.D.PASTE SHEET'!K1352="","",'S.D.PASTE SHEET'!K1352)</f>
        <v/>
      </c>
      <c s="176" t="str">
        <f>IF('S.D.PASTE SHEET'!L1352="","",'S.D.PASTE SHEET'!L1352)</f>
        <v/>
      </c>
      <c s="176" t="str">
        <f>IF('S.D.PASTE SHEET'!M1352="","",'S.D.PASTE SHEET'!M1352)</f>
        <v/>
      </c>
      <c s="176" t="str">
        <f>IF('S.D.PASTE SHEET'!N1352="","",'S.D.PASTE SHEET'!N1352)</f>
        <v/>
      </c>
      <c s="176" t="str">
        <f>IF('S.D.PASTE SHEET'!O1352="","",'S.D.PASTE SHEET'!O1352)</f>
        <v/>
      </c>
      <c s="176" t="str">
        <f>IF('S.D.PASTE SHEET'!P1352="","",'S.D.PASTE SHEET'!P1352)</f>
        <v/>
      </c>
      <c s="176" t="str">
        <f>IF('S.D.PASTE SHEET'!Q1352="","",'S.D.PASTE SHEET'!Q1352)</f>
        <v/>
      </c>
      <c s="176" t="str">
        <f>IF('S.D.PASTE SHEET'!R1352="","",'S.D.PASTE SHEET'!R1352)</f>
        <v/>
      </c>
      <c s="176" t="str">
        <f>IF('S.D.PASTE SHEET'!S1352="","",'S.D.PASTE SHEET'!S1352)</f>
        <v/>
      </c>
      <c s="176" t="str">
        <f>IF('S.D.PASTE SHEET'!T1352="","",'S.D.PASTE SHEET'!T1352)</f>
        <v/>
      </c>
      <c s="176" t="str">
        <f>IF('S.D.PASTE SHEET'!U1352="","",'S.D.PASTE SHEET'!U1352)</f>
        <v/>
      </c>
      <c s="176" t="str">
        <f>IF('S.D.PASTE SHEET'!V1352="","",'S.D.PASTE SHEET'!V1352)</f>
        <v/>
      </c>
      <c s="176" t="str">
        <f>IF('S.D.PASTE SHEET'!W1352="","",'S.D.PASTE SHEET'!W1352)</f>
        <v/>
      </c>
      <c s="176" t="str">
        <f>IF('S.D.PASTE SHEET'!X1352="","",'S.D.PASTE SHEET'!X1352)</f>
        <v/>
      </c>
      <c s="176" t="str">
        <f>IF('S.D.PASTE SHEET'!Y1352="","",'S.D.PASTE SHEET'!Y1352)</f>
        <v/>
      </c>
      <c s="176" t="str">
        <f>IF('S.D.PASTE SHEET'!Z1352="","",'S.D.PASTE SHEET'!Z1352)</f>
        <v/>
      </c>
      <c s="176" t="str">
        <f>IF('S.D.PASTE SHEET'!AA1352="","",'S.D.PASTE SHEET'!AA1352)</f>
        <v/>
      </c>
      <c s="176" t="str">
        <f>IF('S.D.PASTE SHEET'!AB1352="","",'S.D.PASTE SHEET'!AB1352)</f>
        <v/>
      </c>
      <c s="176" t="str">
        <f>IF('S.D.PASTE SHEET'!AC1352="","",'S.D.PASTE SHEET'!AC1352)</f>
        <v/>
      </c>
      <c s="176" t="str">
        <f>IF('S.D.PASTE SHEET'!AD1352="","",'S.D.PASTE SHEET'!AD1352)</f>
        <v/>
      </c>
      <c s="178"/>
      <c s="179" t="str">
        <f>IF(AK1352="","",IF(AK1352&gt;0,COUNT($AG$2:AG1352),""))</f>
        <v/>
      </c>
      <c s="180" t="str">
        <f t="shared" si="1482"/>
        <v/>
      </c>
      <c s="180" t="str">
        <f t="shared" si="1482"/>
        <v/>
      </c>
      <c s="180" t="str">
        <f t="shared" si="1482"/>
        <v/>
      </c>
      <c s="181" t="str">
        <f t="shared" si="1482"/>
        <v/>
      </c>
      <c s="180" t="str">
        <f t="shared" si="1482"/>
        <v/>
      </c>
      <c s="180" t="str">
        <f t="shared" si="1482"/>
        <v/>
      </c>
      <c s="180" t="str">
        <f t="shared" si="1482"/>
        <v/>
      </c>
      <c s="180" t="str">
        <f t="shared" si="1482"/>
        <v/>
      </c>
      <c s="180" t="str">
        <f t="shared" si="1482"/>
        <v/>
      </c>
      <c s="181" t="str">
        <f t="shared" si="1482"/>
        <v/>
      </c>
      <c s="180" t="str">
        <f t="shared" si="1482"/>
        <v/>
      </c>
      <c s="180" t="str">
        <f t="shared" si="1482"/>
        <v/>
      </c>
      <c s="180" t="str">
        <f t="shared" si="1482"/>
        <v/>
      </c>
      <c s="180" t="str">
        <f t="shared" si="1482"/>
        <v/>
      </c>
      <c s="180" t="str">
        <f t="shared" si="1482"/>
        <v/>
      </c>
      <c s="180" t="str">
        <f t="shared" si="1482"/>
        <v/>
      </c>
      <c r="AX1352" s="180" t="str">
        <f>IF(BC1352="","",IF(BC1352&gt;0,COUNT($AY$2:AY1352),""))</f>
        <v/>
      </c>
      <c s="180" t="str">
        <f t="shared" si="1490" ref="AY1352">IF(AND($BB$1=5,$A1352=5,$BC$1=C1352),B1352,"")</f>
        <v/>
      </c>
      <c s="180" t="str">
        <f t="shared" si="1484"/>
        <v/>
      </c>
      <c s="182" t="str">
        <f t="shared" si="1484"/>
        <v/>
      </c>
      <c s="180" t="str">
        <f t="shared" si="1484"/>
        <v/>
      </c>
      <c s="180" t="str">
        <f t="shared" si="1484"/>
        <v/>
      </c>
      <c s="180" t="str">
        <f t="shared" si="1484"/>
        <v/>
      </c>
      <c s="180" t="str">
        <f t="shared" si="1484"/>
        <v/>
      </c>
      <c s="180" t="str">
        <f t="shared" si="1484"/>
        <v/>
      </c>
      <c s="182" t="str">
        <f t="shared" si="1484"/>
        <v/>
      </c>
      <c s="180" t="str">
        <f t="shared" si="1484"/>
        <v/>
      </c>
      <c s="180" t="str">
        <f t="shared" si="1484"/>
        <v/>
      </c>
      <c s="180" t="str">
        <f t="shared" si="1484"/>
        <v/>
      </c>
      <c s="180" t="str">
        <f t="shared" si="1484"/>
        <v/>
      </c>
      <c s="180" t="str">
        <f t="shared" si="1484"/>
        <v/>
      </c>
      <c s="180" t="str">
        <f t="shared" si="1484"/>
        <v/>
      </c>
    </row>
    <row r="1353" spans="1:65" ht="15.75" customHeight="1">
      <c r="A1353" s="176" t="str">
        <f>IF('S.D.PASTE SHEET'!A1353="","",'S.D.PASTE SHEET'!A1353)</f>
        <v/>
      </c>
      <c s="176" t="str">
        <f>IF('S.D.PASTE SHEET'!B1353="","",'S.D.PASTE SHEET'!B1353)</f>
        <v/>
      </c>
      <c s="176" t="str">
        <f>IF('S.D.PASTE SHEET'!C1353="","",'S.D.PASTE SHEET'!C1353)</f>
        <v/>
      </c>
      <c s="177" t="str">
        <f>IF('S.D.PASTE SHEET'!D1353="","",'S.D.PASTE SHEET'!D1353)</f>
        <v/>
      </c>
      <c s="176" t="str">
        <f>IF('S.D.PASTE SHEET'!E1353="","",UPPER('S.D.PASTE SHEET'!E1353))</f>
        <v/>
      </c>
      <c s="176" t="str">
        <f>IF('S.D.PASTE SHEET'!F1353="","",'S.D.PASTE SHEET'!F1353)</f>
        <v/>
      </c>
      <c s="176" t="str">
        <f>IF('S.D.PASTE SHEET'!G1353="","",UPPER('S.D.PASTE SHEET'!G1353))</f>
        <v/>
      </c>
      <c s="176" t="str">
        <f>IF('S.D.PASTE SHEET'!H1353="","",UPPER('S.D.PASTE SHEET'!H1353))</f>
        <v/>
      </c>
      <c s="176" t="str">
        <f>IF('S.D.PASTE SHEET'!I1353="","",'S.D.PASTE SHEET'!I1353)</f>
        <v/>
      </c>
      <c s="177" t="str">
        <f>IF('S.D.PASTE SHEET'!J1353="","",'S.D.PASTE SHEET'!J1353)</f>
        <v/>
      </c>
      <c s="176" t="str">
        <f>IF('S.D.PASTE SHEET'!K1353="","",'S.D.PASTE SHEET'!K1353)</f>
        <v/>
      </c>
      <c s="176" t="str">
        <f>IF('S.D.PASTE SHEET'!L1353="","",'S.D.PASTE SHEET'!L1353)</f>
        <v/>
      </c>
      <c s="176" t="str">
        <f>IF('S.D.PASTE SHEET'!M1353="","",'S.D.PASTE SHEET'!M1353)</f>
        <v/>
      </c>
      <c s="176" t="str">
        <f>IF('S.D.PASTE SHEET'!N1353="","",'S.D.PASTE SHEET'!N1353)</f>
        <v/>
      </c>
      <c s="176" t="str">
        <f>IF('S.D.PASTE SHEET'!O1353="","",'S.D.PASTE SHEET'!O1353)</f>
        <v/>
      </c>
      <c s="176" t="str">
        <f>IF('S.D.PASTE SHEET'!P1353="","",'S.D.PASTE SHEET'!P1353)</f>
        <v/>
      </c>
      <c s="176" t="str">
        <f>IF('S.D.PASTE SHEET'!Q1353="","",'S.D.PASTE SHEET'!Q1353)</f>
        <v/>
      </c>
      <c s="176" t="str">
        <f>IF('S.D.PASTE SHEET'!R1353="","",'S.D.PASTE SHEET'!R1353)</f>
        <v/>
      </c>
      <c s="176" t="str">
        <f>IF('S.D.PASTE SHEET'!S1353="","",'S.D.PASTE SHEET'!S1353)</f>
        <v/>
      </c>
      <c s="176" t="str">
        <f>IF('S.D.PASTE SHEET'!T1353="","",'S.D.PASTE SHEET'!T1353)</f>
        <v/>
      </c>
      <c s="176" t="str">
        <f>IF('S.D.PASTE SHEET'!U1353="","",'S.D.PASTE SHEET'!U1353)</f>
        <v/>
      </c>
      <c s="176" t="str">
        <f>IF('S.D.PASTE SHEET'!V1353="","",'S.D.PASTE SHEET'!V1353)</f>
        <v/>
      </c>
      <c s="176" t="str">
        <f>IF('S.D.PASTE SHEET'!W1353="","",'S.D.PASTE SHEET'!W1353)</f>
        <v/>
      </c>
      <c s="176" t="str">
        <f>IF('S.D.PASTE SHEET'!X1353="","",'S.D.PASTE SHEET'!X1353)</f>
        <v/>
      </c>
      <c s="176" t="str">
        <f>IF('S.D.PASTE SHEET'!Y1353="","",'S.D.PASTE SHEET'!Y1353)</f>
        <v/>
      </c>
      <c s="176" t="str">
        <f>IF('S.D.PASTE SHEET'!Z1353="","",'S.D.PASTE SHEET'!Z1353)</f>
        <v/>
      </c>
      <c s="176" t="str">
        <f>IF('S.D.PASTE SHEET'!AA1353="","",'S.D.PASTE SHEET'!AA1353)</f>
        <v/>
      </c>
      <c s="176" t="str">
        <f>IF('S.D.PASTE SHEET'!AB1353="","",'S.D.PASTE SHEET'!AB1353)</f>
        <v/>
      </c>
      <c s="176" t="str">
        <f>IF('S.D.PASTE SHEET'!AC1353="","",'S.D.PASTE SHEET'!AC1353)</f>
        <v/>
      </c>
      <c s="176" t="str">
        <f>IF('S.D.PASTE SHEET'!AD1353="","",'S.D.PASTE SHEET'!AD1353)</f>
        <v/>
      </c>
      <c s="178"/>
      <c s="179" t="str">
        <f>IF(AK1353="","",IF(AK1353&gt;0,COUNT($AG$2:AG1353),""))</f>
        <v/>
      </c>
      <c s="180" t="str">
        <f t="shared" si="1482"/>
        <v/>
      </c>
      <c s="180" t="str">
        <f t="shared" si="1482"/>
        <v/>
      </c>
      <c s="180" t="str">
        <f t="shared" si="1482"/>
        <v/>
      </c>
      <c s="181" t="str">
        <f t="shared" si="1482"/>
        <v/>
      </c>
      <c s="180" t="str">
        <f t="shared" si="1482"/>
        <v/>
      </c>
      <c s="180" t="str">
        <f t="shared" si="1482"/>
        <v/>
      </c>
      <c s="180" t="str">
        <f t="shared" si="1482"/>
        <v/>
      </c>
      <c s="180" t="str">
        <f t="shared" si="1482"/>
        <v/>
      </c>
      <c s="180" t="str">
        <f t="shared" si="1482"/>
        <v/>
      </c>
      <c s="181" t="str">
        <f t="shared" si="1482"/>
        <v/>
      </c>
      <c s="180" t="str">
        <f t="shared" si="1482"/>
        <v/>
      </c>
      <c s="180" t="str">
        <f t="shared" si="1482"/>
        <v/>
      </c>
      <c s="180" t="str">
        <f t="shared" si="1482"/>
        <v/>
      </c>
      <c s="180" t="str">
        <f t="shared" si="1482"/>
        <v/>
      </c>
      <c s="180" t="str">
        <f t="shared" si="1482"/>
        <v/>
      </c>
      <c s="180" t="str">
        <f t="shared" si="1482"/>
        <v/>
      </c>
      <c r="AX1353" s="180" t="str">
        <f>IF(BC1353="","",IF(BC1353&gt;0,COUNT($AY$2:AY1353),""))</f>
        <v/>
      </c>
      <c s="180" t="str">
        <f t="shared" si="1491" ref="AY1353">IF(AND($BB$1=5,$A1353=5,$BC$1=C1353),B1353,"")</f>
        <v/>
      </c>
      <c s="180" t="str">
        <f t="shared" si="1484"/>
        <v/>
      </c>
      <c s="182" t="str">
        <f t="shared" si="1484"/>
        <v/>
      </c>
      <c s="180" t="str">
        <f t="shared" si="1484"/>
        <v/>
      </c>
      <c s="180" t="str">
        <f t="shared" si="1484"/>
        <v/>
      </c>
      <c s="180" t="str">
        <f t="shared" si="1484"/>
        <v/>
      </c>
      <c s="180" t="str">
        <f t="shared" si="1484"/>
        <v/>
      </c>
      <c s="180" t="str">
        <f t="shared" si="1484"/>
        <v/>
      </c>
      <c s="182" t="str">
        <f t="shared" si="1484"/>
        <v/>
      </c>
      <c s="180" t="str">
        <f t="shared" si="1484"/>
        <v/>
      </c>
      <c s="180" t="str">
        <f t="shared" si="1484"/>
        <v/>
      </c>
      <c s="180" t="str">
        <f t="shared" si="1484"/>
        <v/>
      </c>
      <c s="180" t="str">
        <f t="shared" si="1484"/>
        <v/>
      </c>
      <c s="180" t="str">
        <f t="shared" si="1484"/>
        <v/>
      </c>
      <c s="180" t="str">
        <f t="shared" si="1484"/>
        <v/>
      </c>
    </row>
    <row r="1354" spans="1:65" ht="15.75" customHeight="1">
      <c r="A1354" s="176" t="str">
        <f>IF('S.D.PASTE SHEET'!A1354="","",'S.D.PASTE SHEET'!A1354)</f>
        <v/>
      </c>
      <c s="176" t="str">
        <f>IF('S.D.PASTE SHEET'!B1354="","",'S.D.PASTE SHEET'!B1354)</f>
        <v/>
      </c>
      <c s="176" t="str">
        <f>IF('S.D.PASTE SHEET'!C1354="","",'S.D.PASTE SHEET'!C1354)</f>
        <v/>
      </c>
      <c s="177" t="str">
        <f>IF('S.D.PASTE SHEET'!D1354="","",'S.D.PASTE SHEET'!D1354)</f>
        <v/>
      </c>
      <c s="176" t="str">
        <f>IF('S.D.PASTE SHEET'!E1354="","",UPPER('S.D.PASTE SHEET'!E1354))</f>
        <v/>
      </c>
      <c s="176" t="str">
        <f>IF('S.D.PASTE SHEET'!F1354="","",'S.D.PASTE SHEET'!F1354)</f>
        <v/>
      </c>
      <c s="176" t="str">
        <f>IF('S.D.PASTE SHEET'!G1354="","",UPPER('S.D.PASTE SHEET'!G1354))</f>
        <v/>
      </c>
      <c s="176" t="str">
        <f>IF('S.D.PASTE SHEET'!H1354="","",UPPER('S.D.PASTE SHEET'!H1354))</f>
        <v/>
      </c>
      <c s="176" t="str">
        <f>IF('S.D.PASTE SHEET'!I1354="","",'S.D.PASTE SHEET'!I1354)</f>
        <v/>
      </c>
      <c s="177" t="str">
        <f>IF('S.D.PASTE SHEET'!J1354="","",'S.D.PASTE SHEET'!J1354)</f>
        <v/>
      </c>
      <c s="176" t="str">
        <f>IF('S.D.PASTE SHEET'!K1354="","",'S.D.PASTE SHEET'!K1354)</f>
        <v/>
      </c>
      <c s="176" t="str">
        <f>IF('S.D.PASTE SHEET'!L1354="","",'S.D.PASTE SHEET'!L1354)</f>
        <v/>
      </c>
      <c s="176" t="str">
        <f>IF('S.D.PASTE SHEET'!M1354="","",'S.D.PASTE SHEET'!M1354)</f>
        <v/>
      </c>
      <c s="176" t="str">
        <f>IF('S.D.PASTE SHEET'!N1354="","",'S.D.PASTE SHEET'!N1354)</f>
        <v/>
      </c>
      <c s="176" t="str">
        <f>IF('S.D.PASTE SHEET'!O1354="","",'S.D.PASTE SHEET'!O1354)</f>
        <v/>
      </c>
      <c s="176" t="str">
        <f>IF('S.D.PASTE SHEET'!P1354="","",'S.D.PASTE SHEET'!P1354)</f>
        <v/>
      </c>
      <c s="176" t="str">
        <f>IF('S.D.PASTE SHEET'!Q1354="","",'S.D.PASTE SHEET'!Q1354)</f>
        <v/>
      </c>
      <c s="176" t="str">
        <f>IF('S.D.PASTE SHEET'!R1354="","",'S.D.PASTE SHEET'!R1354)</f>
        <v/>
      </c>
      <c s="176" t="str">
        <f>IF('S.D.PASTE SHEET'!S1354="","",'S.D.PASTE SHEET'!S1354)</f>
        <v/>
      </c>
      <c s="176" t="str">
        <f>IF('S.D.PASTE SHEET'!T1354="","",'S.D.PASTE SHEET'!T1354)</f>
        <v/>
      </c>
      <c s="176" t="str">
        <f>IF('S.D.PASTE SHEET'!U1354="","",'S.D.PASTE SHEET'!U1354)</f>
        <v/>
      </c>
      <c s="176" t="str">
        <f>IF('S.D.PASTE SHEET'!V1354="","",'S.D.PASTE SHEET'!V1354)</f>
        <v/>
      </c>
      <c s="176" t="str">
        <f>IF('S.D.PASTE SHEET'!W1354="","",'S.D.PASTE SHEET'!W1354)</f>
        <v/>
      </c>
      <c s="176" t="str">
        <f>IF('S.D.PASTE SHEET'!X1354="","",'S.D.PASTE SHEET'!X1354)</f>
        <v/>
      </c>
      <c s="176" t="str">
        <f>IF('S.D.PASTE SHEET'!Y1354="","",'S.D.PASTE SHEET'!Y1354)</f>
        <v/>
      </c>
      <c s="176" t="str">
        <f>IF('S.D.PASTE SHEET'!Z1354="","",'S.D.PASTE SHEET'!Z1354)</f>
        <v/>
      </c>
      <c s="176" t="str">
        <f>IF('S.D.PASTE SHEET'!AA1354="","",'S.D.PASTE SHEET'!AA1354)</f>
        <v/>
      </c>
      <c s="176" t="str">
        <f>IF('S.D.PASTE SHEET'!AB1354="","",'S.D.PASTE SHEET'!AB1354)</f>
        <v/>
      </c>
      <c s="176" t="str">
        <f>IF('S.D.PASTE SHEET'!AC1354="","",'S.D.PASTE SHEET'!AC1354)</f>
        <v/>
      </c>
      <c s="176" t="str">
        <f>IF('S.D.PASTE SHEET'!AD1354="","",'S.D.PASTE SHEET'!AD1354)</f>
        <v/>
      </c>
      <c s="178"/>
      <c s="179" t="str">
        <f>IF(AK1354="","",IF(AK1354&gt;0,COUNT($AG$2:AG1354),""))</f>
        <v/>
      </c>
      <c s="180" t="str">
        <f t="shared" si="1482"/>
        <v/>
      </c>
      <c s="180" t="str">
        <f t="shared" si="1482"/>
        <v/>
      </c>
      <c s="180" t="str">
        <f t="shared" si="1482"/>
        <v/>
      </c>
      <c s="181" t="str">
        <f t="shared" si="1482"/>
        <v/>
      </c>
      <c s="180" t="str">
        <f t="shared" si="1482"/>
        <v/>
      </c>
      <c s="180" t="str">
        <f t="shared" si="1482"/>
        <v/>
      </c>
      <c s="180" t="str">
        <f t="shared" si="1482"/>
        <v/>
      </c>
      <c s="180" t="str">
        <f t="shared" si="1482"/>
        <v/>
      </c>
      <c s="180" t="str">
        <f t="shared" si="1482"/>
        <v/>
      </c>
      <c s="181" t="str">
        <f t="shared" si="1482"/>
        <v/>
      </c>
      <c s="180" t="str">
        <f t="shared" si="1482"/>
        <v/>
      </c>
      <c s="180" t="str">
        <f t="shared" si="1482"/>
        <v/>
      </c>
      <c s="180" t="str">
        <f t="shared" si="1482"/>
        <v/>
      </c>
      <c s="180" t="str">
        <f t="shared" si="1482"/>
        <v/>
      </c>
      <c s="180" t="str">
        <f t="shared" si="1482"/>
        <v/>
      </c>
      <c s="180" t="str">
        <f t="shared" si="1482"/>
        <v/>
      </c>
      <c r="AX1354" s="180" t="str">
        <f>IF(BC1354="","",IF(BC1354&gt;0,COUNT($AY$2:AY1354),""))</f>
        <v/>
      </c>
      <c s="180" t="str">
        <f t="shared" si="1492" ref="AY1354">IF(AND($BB$1=5,$A1354=5,$BC$1=C1354),B1354,"")</f>
        <v/>
      </c>
      <c s="180" t="str">
        <f t="shared" si="1484"/>
        <v/>
      </c>
      <c s="182" t="str">
        <f t="shared" si="1484"/>
        <v/>
      </c>
      <c s="180" t="str">
        <f t="shared" si="1484"/>
        <v/>
      </c>
      <c s="180" t="str">
        <f t="shared" si="1484"/>
        <v/>
      </c>
      <c s="180" t="str">
        <f t="shared" si="1484"/>
        <v/>
      </c>
      <c s="180" t="str">
        <f t="shared" si="1484"/>
        <v/>
      </c>
      <c s="180" t="str">
        <f t="shared" si="1484"/>
        <v/>
      </c>
      <c s="182" t="str">
        <f t="shared" si="1484"/>
        <v/>
      </c>
      <c s="180" t="str">
        <f t="shared" si="1484"/>
        <v/>
      </c>
      <c s="180" t="str">
        <f t="shared" si="1484"/>
        <v/>
      </c>
      <c s="180" t="str">
        <f t="shared" si="1484"/>
        <v/>
      </c>
      <c s="180" t="str">
        <f t="shared" si="1484"/>
        <v/>
      </c>
      <c s="180" t="str">
        <f t="shared" si="1484"/>
        <v/>
      </c>
      <c s="180" t="str">
        <f t="shared" si="1484"/>
        <v/>
      </c>
    </row>
    <row r="1355" spans="1:65" ht="15.75" customHeight="1">
      <c r="A1355" s="176" t="str">
        <f>IF('S.D.PASTE SHEET'!A1355="","",'S.D.PASTE SHEET'!A1355)</f>
        <v/>
      </c>
      <c s="176" t="str">
        <f>IF('S.D.PASTE SHEET'!B1355="","",'S.D.PASTE SHEET'!B1355)</f>
        <v/>
      </c>
      <c s="176" t="str">
        <f>IF('S.D.PASTE SHEET'!C1355="","",'S.D.PASTE SHEET'!C1355)</f>
        <v/>
      </c>
      <c s="177" t="str">
        <f>IF('S.D.PASTE SHEET'!D1355="","",'S.D.PASTE SHEET'!D1355)</f>
        <v/>
      </c>
      <c s="176" t="str">
        <f>IF('S.D.PASTE SHEET'!E1355="","",UPPER('S.D.PASTE SHEET'!E1355))</f>
        <v/>
      </c>
      <c s="176" t="str">
        <f>IF('S.D.PASTE SHEET'!F1355="","",'S.D.PASTE SHEET'!F1355)</f>
        <v/>
      </c>
      <c s="176" t="str">
        <f>IF('S.D.PASTE SHEET'!G1355="","",UPPER('S.D.PASTE SHEET'!G1355))</f>
        <v/>
      </c>
      <c s="176" t="str">
        <f>IF('S.D.PASTE SHEET'!H1355="","",UPPER('S.D.PASTE SHEET'!H1355))</f>
        <v/>
      </c>
      <c s="176" t="str">
        <f>IF('S.D.PASTE SHEET'!I1355="","",'S.D.PASTE SHEET'!I1355)</f>
        <v/>
      </c>
      <c s="177" t="str">
        <f>IF('S.D.PASTE SHEET'!J1355="","",'S.D.PASTE SHEET'!J1355)</f>
        <v/>
      </c>
      <c s="176" t="str">
        <f>IF('S.D.PASTE SHEET'!K1355="","",'S.D.PASTE SHEET'!K1355)</f>
        <v/>
      </c>
      <c s="176" t="str">
        <f>IF('S.D.PASTE SHEET'!L1355="","",'S.D.PASTE SHEET'!L1355)</f>
        <v/>
      </c>
      <c s="176" t="str">
        <f>IF('S.D.PASTE SHEET'!M1355="","",'S.D.PASTE SHEET'!M1355)</f>
        <v/>
      </c>
      <c s="176" t="str">
        <f>IF('S.D.PASTE SHEET'!N1355="","",'S.D.PASTE SHEET'!N1355)</f>
        <v/>
      </c>
      <c s="176" t="str">
        <f>IF('S.D.PASTE SHEET'!O1355="","",'S.D.PASTE SHEET'!O1355)</f>
        <v/>
      </c>
      <c s="176" t="str">
        <f>IF('S.D.PASTE SHEET'!P1355="","",'S.D.PASTE SHEET'!P1355)</f>
        <v/>
      </c>
      <c s="176" t="str">
        <f>IF('S.D.PASTE SHEET'!Q1355="","",'S.D.PASTE SHEET'!Q1355)</f>
        <v/>
      </c>
      <c s="176" t="str">
        <f>IF('S.D.PASTE SHEET'!R1355="","",'S.D.PASTE SHEET'!R1355)</f>
        <v/>
      </c>
      <c s="176" t="str">
        <f>IF('S.D.PASTE SHEET'!S1355="","",'S.D.PASTE SHEET'!S1355)</f>
        <v/>
      </c>
      <c s="176" t="str">
        <f>IF('S.D.PASTE SHEET'!T1355="","",'S.D.PASTE SHEET'!T1355)</f>
        <v/>
      </c>
      <c s="176" t="str">
        <f>IF('S.D.PASTE SHEET'!U1355="","",'S.D.PASTE SHEET'!U1355)</f>
        <v/>
      </c>
      <c s="176" t="str">
        <f>IF('S.D.PASTE SHEET'!V1355="","",'S.D.PASTE SHEET'!V1355)</f>
        <v/>
      </c>
      <c s="176" t="str">
        <f>IF('S.D.PASTE SHEET'!W1355="","",'S.D.PASTE SHEET'!W1355)</f>
        <v/>
      </c>
      <c s="176" t="str">
        <f>IF('S.D.PASTE SHEET'!X1355="","",'S.D.PASTE SHEET'!X1355)</f>
        <v/>
      </c>
      <c s="176" t="str">
        <f>IF('S.D.PASTE SHEET'!Y1355="","",'S.D.PASTE SHEET'!Y1355)</f>
        <v/>
      </c>
      <c s="176" t="str">
        <f>IF('S.D.PASTE SHEET'!Z1355="","",'S.D.PASTE SHEET'!Z1355)</f>
        <v/>
      </c>
      <c s="176" t="str">
        <f>IF('S.D.PASTE SHEET'!AA1355="","",'S.D.PASTE SHEET'!AA1355)</f>
        <v/>
      </c>
      <c s="176" t="str">
        <f>IF('S.D.PASTE SHEET'!AB1355="","",'S.D.PASTE SHEET'!AB1355)</f>
        <v/>
      </c>
      <c s="176" t="str">
        <f>IF('S.D.PASTE SHEET'!AC1355="","",'S.D.PASTE SHEET'!AC1355)</f>
        <v/>
      </c>
      <c s="176" t="str">
        <f>IF('S.D.PASTE SHEET'!AD1355="","",'S.D.PASTE SHEET'!AD1355)</f>
        <v/>
      </c>
      <c s="178"/>
      <c s="179" t="str">
        <f>IF(AK1355="","",IF(AK1355&gt;0,COUNT($AG$2:AG1355),""))</f>
        <v/>
      </c>
      <c s="180" t="str">
        <f t="shared" si="1482"/>
        <v/>
      </c>
      <c s="180" t="str">
        <f t="shared" si="1482"/>
        <v/>
      </c>
      <c s="180" t="str">
        <f t="shared" si="1482"/>
        <v/>
      </c>
      <c s="181" t="str">
        <f t="shared" si="1482"/>
        <v/>
      </c>
      <c s="180" t="str">
        <f t="shared" si="1482"/>
        <v/>
      </c>
      <c s="180" t="str">
        <f t="shared" si="1482"/>
        <v/>
      </c>
      <c s="180" t="str">
        <f t="shared" si="1482"/>
        <v/>
      </c>
      <c s="180" t="str">
        <f t="shared" si="1482"/>
        <v/>
      </c>
      <c s="180" t="str">
        <f t="shared" si="1482"/>
        <v/>
      </c>
      <c s="181" t="str">
        <f t="shared" si="1482"/>
        <v/>
      </c>
      <c s="180" t="str">
        <f t="shared" si="1482"/>
        <v/>
      </c>
      <c s="180" t="str">
        <f t="shared" si="1482"/>
        <v/>
      </c>
      <c s="180" t="str">
        <f t="shared" si="1482"/>
        <v/>
      </c>
      <c s="180" t="str">
        <f t="shared" si="1482"/>
        <v/>
      </c>
      <c s="180" t="str">
        <f t="shared" si="1482"/>
        <v/>
      </c>
      <c s="180" t="str">
        <f t="shared" si="1482"/>
        <v/>
      </c>
      <c r="AX1355" s="180" t="str">
        <f>IF(BC1355="","",IF(BC1355&gt;0,COUNT($AY$2:AY1355),""))</f>
        <v/>
      </c>
      <c s="180" t="str">
        <f t="shared" si="1493" ref="AY1355">IF(AND($BB$1=5,$A1355=5,$BC$1=C1355),B1355,"")</f>
        <v/>
      </c>
      <c s="180" t="str">
        <f t="shared" si="1484"/>
        <v/>
      </c>
      <c s="182" t="str">
        <f t="shared" si="1484"/>
        <v/>
      </c>
      <c s="180" t="str">
        <f t="shared" si="1484"/>
        <v/>
      </c>
      <c s="180" t="str">
        <f t="shared" si="1484"/>
        <v/>
      </c>
      <c s="180" t="str">
        <f t="shared" si="1484"/>
        <v/>
      </c>
      <c s="180" t="str">
        <f t="shared" si="1484"/>
        <v/>
      </c>
      <c s="180" t="str">
        <f t="shared" si="1484"/>
        <v/>
      </c>
      <c s="182" t="str">
        <f t="shared" si="1484"/>
        <v/>
      </c>
      <c s="180" t="str">
        <f t="shared" si="1484"/>
        <v/>
      </c>
      <c s="180" t="str">
        <f t="shared" si="1484"/>
        <v/>
      </c>
      <c s="180" t="str">
        <f t="shared" si="1484"/>
        <v/>
      </c>
      <c s="180" t="str">
        <f t="shared" si="1484"/>
        <v/>
      </c>
      <c s="180" t="str">
        <f t="shared" si="1484"/>
        <v/>
      </c>
      <c s="180" t="str">
        <f t="shared" si="1484"/>
        <v/>
      </c>
    </row>
    <row r="1356" spans="1:65" ht="15.75" customHeight="1">
      <c r="A1356" s="176" t="str">
        <f>IF('S.D.PASTE SHEET'!A1356="","",'S.D.PASTE SHEET'!A1356)</f>
        <v/>
      </c>
      <c s="176" t="str">
        <f>IF('S.D.PASTE SHEET'!B1356="","",'S.D.PASTE SHEET'!B1356)</f>
        <v/>
      </c>
      <c s="176" t="str">
        <f>IF('S.D.PASTE SHEET'!C1356="","",'S.D.PASTE SHEET'!C1356)</f>
        <v/>
      </c>
      <c s="177" t="str">
        <f>IF('S.D.PASTE SHEET'!D1356="","",'S.D.PASTE SHEET'!D1356)</f>
        <v/>
      </c>
      <c s="176" t="str">
        <f>IF('S.D.PASTE SHEET'!E1356="","",UPPER('S.D.PASTE SHEET'!E1356))</f>
        <v/>
      </c>
      <c s="176" t="str">
        <f>IF('S.D.PASTE SHEET'!F1356="","",'S.D.PASTE SHEET'!F1356)</f>
        <v/>
      </c>
      <c s="176" t="str">
        <f>IF('S.D.PASTE SHEET'!G1356="","",UPPER('S.D.PASTE SHEET'!G1356))</f>
        <v/>
      </c>
      <c s="176" t="str">
        <f>IF('S.D.PASTE SHEET'!H1356="","",UPPER('S.D.PASTE SHEET'!H1356))</f>
        <v/>
      </c>
      <c s="176" t="str">
        <f>IF('S.D.PASTE SHEET'!I1356="","",'S.D.PASTE SHEET'!I1356)</f>
        <v/>
      </c>
      <c s="177" t="str">
        <f>IF('S.D.PASTE SHEET'!J1356="","",'S.D.PASTE SHEET'!J1356)</f>
        <v/>
      </c>
      <c s="176" t="str">
        <f>IF('S.D.PASTE SHEET'!K1356="","",'S.D.PASTE SHEET'!K1356)</f>
        <v/>
      </c>
      <c s="176" t="str">
        <f>IF('S.D.PASTE SHEET'!L1356="","",'S.D.PASTE SHEET'!L1356)</f>
        <v/>
      </c>
      <c s="176" t="str">
        <f>IF('S.D.PASTE SHEET'!M1356="","",'S.D.PASTE SHEET'!M1356)</f>
        <v/>
      </c>
      <c s="176" t="str">
        <f>IF('S.D.PASTE SHEET'!N1356="","",'S.D.PASTE SHEET'!N1356)</f>
        <v/>
      </c>
      <c s="176" t="str">
        <f>IF('S.D.PASTE SHEET'!O1356="","",'S.D.PASTE SHEET'!O1356)</f>
        <v/>
      </c>
      <c s="176" t="str">
        <f>IF('S.D.PASTE SHEET'!P1356="","",'S.D.PASTE SHEET'!P1356)</f>
        <v/>
      </c>
      <c s="176" t="str">
        <f>IF('S.D.PASTE SHEET'!Q1356="","",'S.D.PASTE SHEET'!Q1356)</f>
        <v/>
      </c>
      <c s="176" t="str">
        <f>IF('S.D.PASTE SHEET'!R1356="","",'S.D.PASTE SHEET'!R1356)</f>
        <v/>
      </c>
      <c s="176" t="str">
        <f>IF('S.D.PASTE SHEET'!S1356="","",'S.D.PASTE SHEET'!S1356)</f>
        <v/>
      </c>
      <c s="176" t="str">
        <f>IF('S.D.PASTE SHEET'!T1356="","",'S.D.PASTE SHEET'!T1356)</f>
        <v/>
      </c>
      <c s="176" t="str">
        <f>IF('S.D.PASTE SHEET'!U1356="","",'S.D.PASTE SHEET'!U1356)</f>
        <v/>
      </c>
      <c s="176" t="str">
        <f>IF('S.D.PASTE SHEET'!V1356="","",'S.D.PASTE SHEET'!V1356)</f>
        <v/>
      </c>
      <c s="176" t="str">
        <f>IF('S.D.PASTE SHEET'!W1356="","",'S.D.PASTE SHEET'!W1356)</f>
        <v/>
      </c>
      <c s="176" t="str">
        <f>IF('S.D.PASTE SHEET'!X1356="","",'S.D.PASTE SHEET'!X1356)</f>
        <v/>
      </c>
      <c s="176" t="str">
        <f>IF('S.D.PASTE SHEET'!Y1356="","",'S.D.PASTE SHEET'!Y1356)</f>
        <v/>
      </c>
      <c s="176" t="str">
        <f>IF('S.D.PASTE SHEET'!Z1356="","",'S.D.PASTE SHEET'!Z1356)</f>
        <v/>
      </c>
      <c s="176" t="str">
        <f>IF('S.D.PASTE SHEET'!AA1356="","",'S.D.PASTE SHEET'!AA1356)</f>
        <v/>
      </c>
      <c s="176" t="str">
        <f>IF('S.D.PASTE SHEET'!AB1356="","",'S.D.PASTE SHEET'!AB1356)</f>
        <v/>
      </c>
      <c s="176" t="str">
        <f>IF('S.D.PASTE SHEET'!AC1356="","",'S.D.PASTE SHEET'!AC1356)</f>
        <v/>
      </c>
      <c s="176" t="str">
        <f>IF('S.D.PASTE SHEET'!AD1356="","",'S.D.PASTE SHEET'!AD1356)</f>
        <v/>
      </c>
      <c s="178"/>
      <c s="179" t="str">
        <f>IF(AK1356="","",IF(AK1356&gt;0,COUNT($AG$2:AG1356),""))</f>
        <v/>
      </c>
      <c s="180" t="str">
        <f t="shared" si="1482"/>
        <v/>
      </c>
      <c s="180" t="str">
        <f t="shared" si="1482"/>
        <v/>
      </c>
      <c s="180" t="str">
        <f t="shared" si="1482"/>
        <v/>
      </c>
      <c s="181" t="str">
        <f t="shared" si="1482"/>
        <v/>
      </c>
      <c s="180" t="str">
        <f t="shared" si="1482"/>
        <v/>
      </c>
      <c s="180" t="str">
        <f t="shared" si="1482"/>
        <v/>
      </c>
      <c s="180" t="str">
        <f t="shared" si="1482"/>
        <v/>
      </c>
      <c s="180" t="str">
        <f t="shared" si="1482"/>
        <v/>
      </c>
      <c s="180" t="str">
        <f t="shared" si="1482"/>
        <v/>
      </c>
      <c s="181" t="str">
        <f t="shared" si="1482"/>
        <v/>
      </c>
      <c s="180" t="str">
        <f t="shared" si="1482"/>
        <v/>
      </c>
      <c s="180" t="str">
        <f t="shared" si="1482"/>
        <v/>
      </c>
      <c s="180" t="str">
        <f t="shared" si="1482"/>
        <v/>
      </c>
      <c s="180" t="str">
        <f t="shared" si="1482"/>
        <v/>
      </c>
      <c s="180" t="str">
        <f t="shared" si="1482"/>
        <v/>
      </c>
      <c s="180" t="str">
        <f t="shared" si="1482"/>
        <v/>
      </c>
      <c r="AX1356" s="180" t="str">
        <f>IF(BC1356="","",IF(BC1356&gt;0,COUNT($AY$2:AY1356),""))</f>
        <v/>
      </c>
      <c s="180" t="str">
        <f t="shared" si="1494" ref="AY1356">IF(AND($BB$1=5,$A1356=5,$BC$1=C1356),B1356,"")</f>
        <v/>
      </c>
      <c s="180" t="str">
        <f t="shared" si="1484"/>
        <v/>
      </c>
      <c s="182" t="str">
        <f t="shared" si="1484"/>
        <v/>
      </c>
      <c s="180" t="str">
        <f t="shared" si="1484"/>
        <v/>
      </c>
      <c s="180" t="str">
        <f t="shared" si="1484"/>
        <v/>
      </c>
      <c s="180" t="str">
        <f t="shared" si="1484"/>
        <v/>
      </c>
      <c s="180" t="str">
        <f t="shared" si="1484"/>
        <v/>
      </c>
      <c s="180" t="str">
        <f t="shared" si="1484"/>
        <v/>
      </c>
      <c s="182" t="str">
        <f t="shared" si="1484"/>
        <v/>
      </c>
      <c s="180" t="str">
        <f t="shared" si="1484"/>
        <v/>
      </c>
      <c s="180" t="str">
        <f t="shared" si="1484"/>
        <v/>
      </c>
      <c s="180" t="str">
        <f t="shared" si="1484"/>
        <v/>
      </c>
      <c s="180" t="str">
        <f t="shared" si="1484"/>
        <v/>
      </c>
      <c s="180" t="str">
        <f t="shared" si="1484"/>
        <v/>
      </c>
      <c s="180" t="str">
        <f t="shared" si="1484"/>
        <v/>
      </c>
    </row>
    <row r="1357" spans="1:65" ht="15.75" customHeight="1">
      <c r="A1357" s="176" t="str">
        <f>IF('S.D.PASTE SHEET'!A1357="","",'S.D.PASTE SHEET'!A1357)</f>
        <v/>
      </c>
      <c s="176" t="str">
        <f>IF('S.D.PASTE SHEET'!B1357="","",'S.D.PASTE SHEET'!B1357)</f>
        <v/>
      </c>
      <c s="176" t="str">
        <f>IF('S.D.PASTE SHEET'!C1357="","",'S.D.PASTE SHEET'!C1357)</f>
        <v/>
      </c>
      <c s="177" t="str">
        <f>IF('S.D.PASTE SHEET'!D1357="","",'S.D.PASTE SHEET'!D1357)</f>
        <v/>
      </c>
      <c s="176" t="str">
        <f>IF('S.D.PASTE SHEET'!E1357="","",UPPER('S.D.PASTE SHEET'!E1357))</f>
        <v/>
      </c>
      <c s="176" t="str">
        <f>IF('S.D.PASTE SHEET'!F1357="","",'S.D.PASTE SHEET'!F1357)</f>
        <v/>
      </c>
      <c s="176" t="str">
        <f>IF('S.D.PASTE SHEET'!G1357="","",UPPER('S.D.PASTE SHEET'!G1357))</f>
        <v/>
      </c>
      <c s="176" t="str">
        <f>IF('S.D.PASTE SHEET'!H1357="","",UPPER('S.D.PASTE SHEET'!H1357))</f>
        <v/>
      </c>
      <c s="176" t="str">
        <f>IF('S.D.PASTE SHEET'!I1357="","",'S.D.PASTE SHEET'!I1357)</f>
        <v/>
      </c>
      <c s="177" t="str">
        <f>IF('S.D.PASTE SHEET'!J1357="","",'S.D.PASTE SHEET'!J1357)</f>
        <v/>
      </c>
      <c s="176" t="str">
        <f>IF('S.D.PASTE SHEET'!K1357="","",'S.D.PASTE SHEET'!K1357)</f>
        <v/>
      </c>
      <c s="176" t="str">
        <f>IF('S.D.PASTE SHEET'!L1357="","",'S.D.PASTE SHEET'!L1357)</f>
        <v/>
      </c>
      <c s="176" t="str">
        <f>IF('S.D.PASTE SHEET'!M1357="","",'S.D.PASTE SHEET'!M1357)</f>
        <v/>
      </c>
      <c s="176" t="str">
        <f>IF('S.D.PASTE SHEET'!N1357="","",'S.D.PASTE SHEET'!N1357)</f>
        <v/>
      </c>
      <c s="176" t="str">
        <f>IF('S.D.PASTE SHEET'!O1357="","",'S.D.PASTE SHEET'!O1357)</f>
        <v/>
      </c>
      <c s="176" t="str">
        <f>IF('S.D.PASTE SHEET'!P1357="","",'S.D.PASTE SHEET'!P1357)</f>
        <v/>
      </c>
      <c s="176" t="str">
        <f>IF('S.D.PASTE SHEET'!Q1357="","",'S.D.PASTE SHEET'!Q1357)</f>
        <v/>
      </c>
      <c s="176" t="str">
        <f>IF('S.D.PASTE SHEET'!R1357="","",'S.D.PASTE SHEET'!R1357)</f>
        <v/>
      </c>
      <c s="176" t="str">
        <f>IF('S.D.PASTE SHEET'!S1357="","",'S.D.PASTE SHEET'!S1357)</f>
        <v/>
      </c>
      <c s="176" t="str">
        <f>IF('S.D.PASTE SHEET'!T1357="","",'S.D.PASTE SHEET'!T1357)</f>
        <v/>
      </c>
      <c s="176" t="str">
        <f>IF('S.D.PASTE SHEET'!U1357="","",'S.D.PASTE SHEET'!U1357)</f>
        <v/>
      </c>
      <c s="176" t="str">
        <f>IF('S.D.PASTE SHEET'!V1357="","",'S.D.PASTE SHEET'!V1357)</f>
        <v/>
      </c>
      <c s="176" t="str">
        <f>IF('S.D.PASTE SHEET'!W1357="","",'S.D.PASTE SHEET'!W1357)</f>
        <v/>
      </c>
      <c s="176" t="str">
        <f>IF('S.D.PASTE SHEET'!X1357="","",'S.D.PASTE SHEET'!X1357)</f>
        <v/>
      </c>
      <c s="176" t="str">
        <f>IF('S.D.PASTE SHEET'!Y1357="","",'S.D.PASTE SHEET'!Y1357)</f>
        <v/>
      </c>
      <c s="176" t="str">
        <f>IF('S.D.PASTE SHEET'!Z1357="","",'S.D.PASTE SHEET'!Z1357)</f>
        <v/>
      </c>
      <c s="176" t="str">
        <f>IF('S.D.PASTE SHEET'!AA1357="","",'S.D.PASTE SHEET'!AA1357)</f>
        <v/>
      </c>
      <c s="176" t="str">
        <f>IF('S.D.PASTE SHEET'!AB1357="","",'S.D.PASTE SHEET'!AB1357)</f>
        <v/>
      </c>
      <c s="176" t="str">
        <f>IF('S.D.PASTE SHEET'!AC1357="","",'S.D.PASTE SHEET'!AC1357)</f>
        <v/>
      </c>
      <c s="176" t="str">
        <f>IF('S.D.PASTE SHEET'!AD1357="","",'S.D.PASTE SHEET'!AD1357)</f>
        <v/>
      </c>
      <c s="178"/>
      <c s="179" t="str">
        <f>IF(AK1357="","",IF(AK1357&gt;0,COUNT($AG$2:AG1357),""))</f>
        <v/>
      </c>
      <c s="180" t="str">
        <f t="shared" si="1482"/>
        <v/>
      </c>
      <c s="180" t="str">
        <f t="shared" si="1482"/>
        <v/>
      </c>
      <c s="180" t="str">
        <f t="shared" si="1482"/>
        <v/>
      </c>
      <c s="181" t="str">
        <f t="shared" si="1482"/>
        <v/>
      </c>
      <c s="180" t="str">
        <f t="shared" si="1482"/>
        <v/>
      </c>
      <c s="180" t="str">
        <f t="shared" si="1482"/>
        <v/>
      </c>
      <c s="180" t="str">
        <f t="shared" si="1482"/>
        <v/>
      </c>
      <c s="180" t="str">
        <f t="shared" si="1482"/>
        <v/>
      </c>
      <c s="180" t="str">
        <f t="shared" si="1482"/>
        <v/>
      </c>
      <c s="181" t="str">
        <f t="shared" si="1482"/>
        <v/>
      </c>
      <c s="180" t="str">
        <f t="shared" si="1482"/>
        <v/>
      </c>
      <c s="180" t="str">
        <f t="shared" si="1482"/>
        <v/>
      </c>
      <c s="180" t="str">
        <f t="shared" si="1482"/>
        <v/>
      </c>
      <c s="180" t="str">
        <f t="shared" si="1482"/>
        <v/>
      </c>
      <c s="180" t="str">
        <f t="shared" si="1482"/>
        <v/>
      </c>
      <c s="180" t="str">
        <f t="shared" si="1482"/>
        <v/>
      </c>
      <c r="AX1357" s="180" t="str">
        <f>IF(BC1357="","",IF(BC1357&gt;0,COUNT($AY$2:AY1357),""))</f>
        <v/>
      </c>
      <c s="180" t="str">
        <f t="shared" si="1495" ref="AY1357">IF(AND($BB$1=5,$A1357=5,$BC$1=C1357),B1357,"")</f>
        <v/>
      </c>
      <c s="180" t="str">
        <f t="shared" si="1484"/>
        <v/>
      </c>
      <c s="182" t="str">
        <f t="shared" si="1484"/>
        <v/>
      </c>
      <c s="180" t="str">
        <f t="shared" si="1484"/>
        <v/>
      </c>
      <c s="180" t="str">
        <f t="shared" si="1484"/>
        <v/>
      </c>
      <c s="180" t="str">
        <f t="shared" si="1484"/>
        <v/>
      </c>
      <c s="180" t="str">
        <f t="shared" si="1484"/>
        <v/>
      </c>
      <c s="180" t="str">
        <f t="shared" si="1484"/>
        <v/>
      </c>
      <c s="182" t="str">
        <f t="shared" si="1484"/>
        <v/>
      </c>
      <c s="180" t="str">
        <f t="shared" si="1484"/>
        <v/>
      </c>
      <c s="180" t="str">
        <f t="shared" si="1484"/>
        <v/>
      </c>
      <c s="180" t="str">
        <f t="shared" si="1484"/>
        <v/>
      </c>
      <c s="180" t="str">
        <f t="shared" si="1484"/>
        <v/>
      </c>
      <c s="180" t="str">
        <f t="shared" si="1484"/>
        <v/>
      </c>
      <c s="180" t="str">
        <f t="shared" si="1484"/>
        <v/>
      </c>
    </row>
    <row r="1358" spans="1:65" ht="15.75" customHeight="1">
      <c r="A1358" s="176" t="str">
        <f>IF('S.D.PASTE SHEET'!A1358="","",'S.D.PASTE SHEET'!A1358)</f>
        <v/>
      </c>
      <c s="176" t="str">
        <f>IF('S.D.PASTE SHEET'!B1358="","",'S.D.PASTE SHEET'!B1358)</f>
        <v/>
      </c>
      <c s="176" t="str">
        <f>IF('S.D.PASTE SHEET'!C1358="","",'S.D.PASTE SHEET'!C1358)</f>
        <v/>
      </c>
      <c s="177" t="str">
        <f>IF('S.D.PASTE SHEET'!D1358="","",'S.D.PASTE SHEET'!D1358)</f>
        <v/>
      </c>
      <c s="176" t="str">
        <f>IF('S.D.PASTE SHEET'!E1358="","",UPPER('S.D.PASTE SHEET'!E1358))</f>
        <v/>
      </c>
      <c s="176" t="str">
        <f>IF('S.D.PASTE SHEET'!F1358="","",'S.D.PASTE SHEET'!F1358)</f>
        <v/>
      </c>
      <c s="176" t="str">
        <f>IF('S.D.PASTE SHEET'!G1358="","",UPPER('S.D.PASTE SHEET'!G1358))</f>
        <v/>
      </c>
      <c s="176" t="str">
        <f>IF('S.D.PASTE SHEET'!H1358="","",UPPER('S.D.PASTE SHEET'!H1358))</f>
        <v/>
      </c>
      <c s="176" t="str">
        <f>IF('S.D.PASTE SHEET'!I1358="","",'S.D.PASTE SHEET'!I1358)</f>
        <v/>
      </c>
      <c s="177" t="str">
        <f>IF('S.D.PASTE SHEET'!J1358="","",'S.D.PASTE SHEET'!J1358)</f>
        <v/>
      </c>
      <c s="176" t="str">
        <f>IF('S.D.PASTE SHEET'!K1358="","",'S.D.PASTE SHEET'!K1358)</f>
        <v/>
      </c>
      <c s="176" t="str">
        <f>IF('S.D.PASTE SHEET'!L1358="","",'S.D.PASTE SHEET'!L1358)</f>
        <v/>
      </c>
      <c s="176" t="str">
        <f>IF('S.D.PASTE SHEET'!M1358="","",'S.D.PASTE SHEET'!M1358)</f>
        <v/>
      </c>
      <c s="176" t="str">
        <f>IF('S.D.PASTE SHEET'!N1358="","",'S.D.PASTE SHEET'!N1358)</f>
        <v/>
      </c>
      <c s="176" t="str">
        <f>IF('S.D.PASTE SHEET'!O1358="","",'S.D.PASTE SHEET'!O1358)</f>
        <v/>
      </c>
      <c s="176" t="str">
        <f>IF('S.D.PASTE SHEET'!P1358="","",'S.D.PASTE SHEET'!P1358)</f>
        <v/>
      </c>
      <c s="176" t="str">
        <f>IF('S.D.PASTE SHEET'!Q1358="","",'S.D.PASTE SHEET'!Q1358)</f>
        <v/>
      </c>
      <c s="176" t="str">
        <f>IF('S.D.PASTE SHEET'!R1358="","",'S.D.PASTE SHEET'!R1358)</f>
        <v/>
      </c>
      <c s="176" t="str">
        <f>IF('S.D.PASTE SHEET'!S1358="","",'S.D.PASTE SHEET'!S1358)</f>
        <v/>
      </c>
      <c s="176" t="str">
        <f>IF('S.D.PASTE SHEET'!T1358="","",'S.D.PASTE SHEET'!T1358)</f>
        <v/>
      </c>
      <c s="176" t="str">
        <f>IF('S.D.PASTE SHEET'!U1358="","",'S.D.PASTE SHEET'!U1358)</f>
        <v/>
      </c>
      <c s="176" t="str">
        <f>IF('S.D.PASTE SHEET'!V1358="","",'S.D.PASTE SHEET'!V1358)</f>
        <v/>
      </c>
      <c s="176" t="str">
        <f>IF('S.D.PASTE SHEET'!W1358="","",'S.D.PASTE SHEET'!W1358)</f>
        <v/>
      </c>
      <c s="176" t="str">
        <f>IF('S.D.PASTE SHEET'!X1358="","",'S.D.PASTE SHEET'!X1358)</f>
        <v/>
      </c>
      <c s="176" t="str">
        <f>IF('S.D.PASTE SHEET'!Y1358="","",'S.D.PASTE SHEET'!Y1358)</f>
        <v/>
      </c>
      <c s="176" t="str">
        <f>IF('S.D.PASTE SHEET'!Z1358="","",'S.D.PASTE SHEET'!Z1358)</f>
        <v/>
      </c>
      <c s="176" t="str">
        <f>IF('S.D.PASTE SHEET'!AA1358="","",'S.D.PASTE SHEET'!AA1358)</f>
        <v/>
      </c>
      <c s="176" t="str">
        <f>IF('S.D.PASTE SHEET'!AB1358="","",'S.D.PASTE SHEET'!AB1358)</f>
        <v/>
      </c>
      <c s="176" t="str">
        <f>IF('S.D.PASTE SHEET'!AC1358="","",'S.D.PASTE SHEET'!AC1358)</f>
        <v/>
      </c>
      <c s="176" t="str">
        <f>IF('S.D.PASTE SHEET'!AD1358="","",'S.D.PASTE SHEET'!AD1358)</f>
        <v/>
      </c>
      <c s="178"/>
      <c s="179" t="str">
        <f>IF(AK1358="","",IF(AK1358&gt;0,COUNT($AG$2:AG1358),""))</f>
        <v/>
      </c>
      <c s="180" t="str">
        <f t="shared" si="1482"/>
        <v/>
      </c>
      <c s="180" t="str">
        <f t="shared" si="1482"/>
        <v/>
      </c>
      <c s="180" t="str">
        <f t="shared" si="1482"/>
        <v/>
      </c>
      <c s="181" t="str">
        <f t="shared" si="1482"/>
        <v/>
      </c>
      <c s="180" t="str">
        <f t="shared" si="1482"/>
        <v/>
      </c>
      <c s="180" t="str">
        <f t="shared" si="1482"/>
        <v/>
      </c>
      <c s="180" t="str">
        <f t="shared" si="1482"/>
        <v/>
      </c>
      <c s="180" t="str">
        <f t="shared" si="1482"/>
        <v/>
      </c>
      <c s="180" t="str">
        <f t="shared" si="1482"/>
        <v/>
      </c>
      <c s="181" t="str">
        <f t="shared" si="1482"/>
        <v/>
      </c>
      <c s="180" t="str">
        <f t="shared" si="1482"/>
        <v/>
      </c>
      <c s="180" t="str">
        <f t="shared" si="1482"/>
        <v/>
      </c>
      <c s="180" t="str">
        <f t="shared" si="1482"/>
        <v/>
      </c>
      <c s="180" t="str">
        <f t="shared" si="1482"/>
        <v/>
      </c>
      <c s="180" t="str">
        <f t="shared" si="1482"/>
        <v/>
      </c>
      <c s="180" t="str">
        <f t="shared" si="1482"/>
        <v/>
      </c>
      <c r="AX1358" s="180" t="str">
        <f>IF(BC1358="","",IF(BC1358&gt;0,COUNT($AY$2:AY1358),""))</f>
        <v/>
      </c>
      <c s="180" t="str">
        <f t="shared" si="1496" ref="AY1358">IF(AND($BB$1=5,$A1358=5,$BC$1=C1358),B1358,"")</f>
        <v/>
      </c>
      <c s="180" t="str">
        <f t="shared" si="1484"/>
        <v/>
      </c>
      <c s="182" t="str">
        <f t="shared" si="1484"/>
        <v/>
      </c>
      <c s="180" t="str">
        <f t="shared" si="1484"/>
        <v/>
      </c>
      <c s="180" t="str">
        <f t="shared" si="1484"/>
        <v/>
      </c>
      <c s="180" t="str">
        <f t="shared" si="1484"/>
        <v/>
      </c>
      <c s="180" t="str">
        <f t="shared" si="1484"/>
        <v/>
      </c>
      <c s="180" t="str">
        <f t="shared" si="1484"/>
        <v/>
      </c>
      <c s="182" t="str">
        <f t="shared" si="1484"/>
        <v/>
      </c>
      <c s="180" t="str">
        <f t="shared" si="1484"/>
        <v/>
      </c>
      <c s="180" t="str">
        <f t="shared" si="1484"/>
        <v/>
      </c>
      <c s="180" t="str">
        <f t="shared" si="1484"/>
        <v/>
      </c>
      <c s="180" t="str">
        <f t="shared" si="1484"/>
        <v/>
      </c>
      <c s="180" t="str">
        <f t="shared" si="1484"/>
        <v/>
      </c>
      <c s="180" t="str">
        <f t="shared" si="1484"/>
        <v/>
      </c>
    </row>
    <row r="1359" spans="1:65" ht="15.75" customHeight="1">
      <c r="A1359" s="176" t="str">
        <f>IF('S.D.PASTE SHEET'!A1359="","",'S.D.PASTE SHEET'!A1359)</f>
        <v/>
      </c>
      <c s="176" t="str">
        <f>IF('S.D.PASTE SHEET'!B1359="","",'S.D.PASTE SHEET'!B1359)</f>
        <v/>
      </c>
      <c s="176" t="str">
        <f>IF('S.D.PASTE SHEET'!C1359="","",'S.D.PASTE SHEET'!C1359)</f>
        <v/>
      </c>
      <c s="177" t="str">
        <f>IF('S.D.PASTE SHEET'!D1359="","",'S.D.PASTE SHEET'!D1359)</f>
        <v/>
      </c>
      <c s="176" t="str">
        <f>IF('S.D.PASTE SHEET'!E1359="","",UPPER('S.D.PASTE SHEET'!E1359))</f>
        <v/>
      </c>
      <c s="176" t="str">
        <f>IF('S.D.PASTE SHEET'!F1359="","",'S.D.PASTE SHEET'!F1359)</f>
        <v/>
      </c>
      <c s="176" t="str">
        <f>IF('S.D.PASTE SHEET'!G1359="","",UPPER('S.D.PASTE SHEET'!G1359))</f>
        <v/>
      </c>
      <c s="176" t="str">
        <f>IF('S.D.PASTE SHEET'!H1359="","",UPPER('S.D.PASTE SHEET'!H1359))</f>
        <v/>
      </c>
      <c s="176" t="str">
        <f>IF('S.D.PASTE SHEET'!I1359="","",'S.D.PASTE SHEET'!I1359)</f>
        <v/>
      </c>
      <c s="177" t="str">
        <f>IF('S.D.PASTE SHEET'!J1359="","",'S.D.PASTE SHEET'!J1359)</f>
        <v/>
      </c>
      <c s="176" t="str">
        <f>IF('S.D.PASTE SHEET'!K1359="","",'S.D.PASTE SHEET'!K1359)</f>
        <v/>
      </c>
      <c s="176" t="str">
        <f>IF('S.D.PASTE SHEET'!L1359="","",'S.D.PASTE SHEET'!L1359)</f>
        <v/>
      </c>
      <c s="176" t="str">
        <f>IF('S.D.PASTE SHEET'!M1359="","",'S.D.PASTE SHEET'!M1359)</f>
        <v/>
      </c>
      <c s="176" t="str">
        <f>IF('S.D.PASTE SHEET'!N1359="","",'S.D.PASTE SHEET'!N1359)</f>
        <v/>
      </c>
      <c s="176" t="str">
        <f>IF('S.D.PASTE SHEET'!O1359="","",'S.D.PASTE SHEET'!O1359)</f>
        <v/>
      </c>
      <c s="176" t="str">
        <f>IF('S.D.PASTE SHEET'!P1359="","",'S.D.PASTE SHEET'!P1359)</f>
        <v/>
      </c>
      <c s="176" t="str">
        <f>IF('S.D.PASTE SHEET'!Q1359="","",'S.D.PASTE SHEET'!Q1359)</f>
        <v/>
      </c>
      <c s="176" t="str">
        <f>IF('S.D.PASTE SHEET'!R1359="","",'S.D.PASTE SHEET'!R1359)</f>
        <v/>
      </c>
      <c s="176" t="str">
        <f>IF('S.D.PASTE SHEET'!S1359="","",'S.D.PASTE SHEET'!S1359)</f>
        <v/>
      </c>
      <c s="176" t="str">
        <f>IF('S.D.PASTE SHEET'!T1359="","",'S.D.PASTE SHEET'!T1359)</f>
        <v/>
      </c>
      <c s="176" t="str">
        <f>IF('S.D.PASTE SHEET'!U1359="","",'S.D.PASTE SHEET'!U1359)</f>
        <v/>
      </c>
      <c s="176" t="str">
        <f>IF('S.D.PASTE SHEET'!V1359="","",'S.D.PASTE SHEET'!V1359)</f>
        <v/>
      </c>
      <c s="176" t="str">
        <f>IF('S.D.PASTE SHEET'!W1359="","",'S.D.PASTE SHEET'!W1359)</f>
        <v/>
      </c>
      <c s="176" t="str">
        <f>IF('S.D.PASTE SHEET'!X1359="","",'S.D.PASTE SHEET'!X1359)</f>
        <v/>
      </c>
      <c s="176" t="str">
        <f>IF('S.D.PASTE SHEET'!Y1359="","",'S.D.PASTE SHEET'!Y1359)</f>
        <v/>
      </c>
      <c s="176" t="str">
        <f>IF('S.D.PASTE SHEET'!Z1359="","",'S.D.PASTE SHEET'!Z1359)</f>
        <v/>
      </c>
      <c s="176" t="str">
        <f>IF('S.D.PASTE SHEET'!AA1359="","",'S.D.PASTE SHEET'!AA1359)</f>
        <v/>
      </c>
      <c s="176" t="str">
        <f>IF('S.D.PASTE SHEET'!AB1359="","",'S.D.PASTE SHEET'!AB1359)</f>
        <v/>
      </c>
      <c s="176" t="str">
        <f>IF('S.D.PASTE SHEET'!AC1359="","",'S.D.PASTE SHEET'!AC1359)</f>
        <v/>
      </c>
      <c s="176" t="str">
        <f>IF('S.D.PASTE SHEET'!AD1359="","",'S.D.PASTE SHEET'!AD1359)</f>
        <v/>
      </c>
      <c s="178"/>
      <c s="179" t="str">
        <f>IF(AK1359="","",IF(AK1359&gt;0,COUNT($AG$2:AG1359),""))</f>
        <v/>
      </c>
      <c s="180" t="str">
        <f t="shared" si="1482"/>
        <v/>
      </c>
      <c s="180" t="str">
        <f t="shared" si="1482"/>
        <v/>
      </c>
      <c s="180" t="str">
        <f t="shared" si="1482"/>
        <v/>
      </c>
      <c s="181" t="str">
        <f t="shared" si="1482"/>
        <v/>
      </c>
      <c s="180" t="str">
        <f t="shared" si="1482"/>
        <v/>
      </c>
      <c s="180" t="str">
        <f t="shared" si="1482"/>
        <v/>
      </c>
      <c s="180" t="str">
        <f t="shared" si="1482"/>
        <v/>
      </c>
      <c s="180" t="str">
        <f t="shared" si="1482"/>
        <v/>
      </c>
      <c s="180" t="str">
        <f t="shared" si="1482"/>
        <v/>
      </c>
      <c s="181" t="str">
        <f t="shared" si="1482"/>
        <v/>
      </c>
      <c s="180" t="str">
        <f t="shared" si="1482"/>
        <v/>
      </c>
      <c s="180" t="str">
        <f t="shared" si="1482"/>
        <v/>
      </c>
      <c s="180" t="str">
        <f t="shared" si="1482"/>
        <v/>
      </c>
      <c s="180" t="str">
        <f t="shared" si="1482"/>
        <v/>
      </c>
      <c s="180" t="str">
        <f t="shared" si="1482"/>
        <v/>
      </c>
      <c s="180" t="str">
        <f t="shared" si="1482"/>
        <v/>
      </c>
      <c r="AX1359" s="180" t="str">
        <f>IF(BC1359="","",IF(BC1359&gt;0,COUNT($AY$2:AY1359),""))</f>
        <v/>
      </c>
      <c s="180" t="str">
        <f t="shared" si="1497" ref="AY1359">IF(AND($BB$1=5,$A1359=5,$BC$1=C1359),B1359,"")</f>
        <v/>
      </c>
      <c s="180" t="str">
        <f t="shared" si="1484"/>
        <v/>
      </c>
      <c s="182" t="str">
        <f t="shared" si="1484"/>
        <v/>
      </c>
      <c s="180" t="str">
        <f t="shared" si="1484"/>
        <v/>
      </c>
      <c s="180" t="str">
        <f t="shared" si="1484"/>
        <v/>
      </c>
      <c s="180" t="str">
        <f t="shared" si="1484"/>
        <v/>
      </c>
      <c s="180" t="str">
        <f t="shared" si="1484"/>
        <v/>
      </c>
      <c s="180" t="str">
        <f t="shared" si="1484"/>
        <v/>
      </c>
      <c s="182" t="str">
        <f t="shared" si="1484"/>
        <v/>
      </c>
      <c s="180" t="str">
        <f t="shared" si="1484"/>
        <v/>
      </c>
      <c s="180" t="str">
        <f t="shared" si="1484"/>
        <v/>
      </c>
      <c s="180" t="str">
        <f t="shared" si="1484"/>
        <v/>
      </c>
      <c s="180" t="str">
        <f t="shared" si="1484"/>
        <v/>
      </c>
      <c s="180" t="str">
        <f t="shared" si="1484"/>
        <v/>
      </c>
      <c s="180" t="str">
        <f t="shared" si="1484"/>
        <v/>
      </c>
    </row>
    <row r="1360" spans="1:65" ht="15.75" customHeight="1">
      <c r="A1360" s="176" t="str">
        <f>IF('S.D.PASTE SHEET'!A1360="","",'S.D.PASTE SHEET'!A1360)</f>
        <v/>
      </c>
      <c s="176" t="str">
        <f>IF('S.D.PASTE SHEET'!B1360="","",'S.D.PASTE SHEET'!B1360)</f>
        <v/>
      </c>
      <c s="176" t="str">
        <f>IF('S.D.PASTE SHEET'!C1360="","",'S.D.PASTE SHEET'!C1360)</f>
        <v/>
      </c>
      <c s="177" t="str">
        <f>IF('S.D.PASTE SHEET'!D1360="","",'S.D.PASTE SHEET'!D1360)</f>
        <v/>
      </c>
      <c s="176" t="str">
        <f>IF('S.D.PASTE SHEET'!E1360="","",UPPER('S.D.PASTE SHEET'!E1360))</f>
        <v/>
      </c>
      <c s="176" t="str">
        <f>IF('S.D.PASTE SHEET'!F1360="","",'S.D.PASTE SHEET'!F1360)</f>
        <v/>
      </c>
      <c s="176" t="str">
        <f>IF('S.D.PASTE SHEET'!G1360="","",UPPER('S.D.PASTE SHEET'!G1360))</f>
        <v/>
      </c>
      <c s="176" t="str">
        <f>IF('S.D.PASTE SHEET'!H1360="","",UPPER('S.D.PASTE SHEET'!H1360))</f>
        <v/>
      </c>
      <c s="176" t="str">
        <f>IF('S.D.PASTE SHEET'!I1360="","",'S.D.PASTE SHEET'!I1360)</f>
        <v/>
      </c>
      <c s="177" t="str">
        <f>IF('S.D.PASTE SHEET'!J1360="","",'S.D.PASTE SHEET'!J1360)</f>
        <v/>
      </c>
      <c s="176" t="str">
        <f>IF('S.D.PASTE SHEET'!K1360="","",'S.D.PASTE SHEET'!K1360)</f>
        <v/>
      </c>
      <c s="176" t="str">
        <f>IF('S.D.PASTE SHEET'!L1360="","",'S.D.PASTE SHEET'!L1360)</f>
        <v/>
      </c>
      <c s="176" t="str">
        <f>IF('S.D.PASTE SHEET'!M1360="","",'S.D.PASTE SHEET'!M1360)</f>
        <v/>
      </c>
      <c s="176" t="str">
        <f>IF('S.D.PASTE SHEET'!N1360="","",'S.D.PASTE SHEET'!N1360)</f>
        <v/>
      </c>
      <c s="176" t="str">
        <f>IF('S.D.PASTE SHEET'!O1360="","",'S.D.PASTE SHEET'!O1360)</f>
        <v/>
      </c>
      <c s="176" t="str">
        <f>IF('S.D.PASTE SHEET'!P1360="","",'S.D.PASTE SHEET'!P1360)</f>
        <v/>
      </c>
      <c s="176" t="str">
        <f>IF('S.D.PASTE SHEET'!Q1360="","",'S.D.PASTE SHEET'!Q1360)</f>
        <v/>
      </c>
      <c s="176" t="str">
        <f>IF('S.D.PASTE SHEET'!R1360="","",'S.D.PASTE SHEET'!R1360)</f>
        <v/>
      </c>
      <c s="176" t="str">
        <f>IF('S.D.PASTE SHEET'!S1360="","",'S.D.PASTE SHEET'!S1360)</f>
        <v/>
      </c>
      <c s="176" t="str">
        <f>IF('S.D.PASTE SHEET'!T1360="","",'S.D.PASTE SHEET'!T1360)</f>
        <v/>
      </c>
      <c s="176" t="str">
        <f>IF('S.D.PASTE SHEET'!U1360="","",'S.D.PASTE SHEET'!U1360)</f>
        <v/>
      </c>
      <c s="176" t="str">
        <f>IF('S.D.PASTE SHEET'!V1360="","",'S.D.PASTE SHEET'!V1360)</f>
        <v/>
      </c>
      <c s="176" t="str">
        <f>IF('S.D.PASTE SHEET'!W1360="","",'S.D.PASTE SHEET'!W1360)</f>
        <v/>
      </c>
      <c s="176" t="str">
        <f>IF('S.D.PASTE SHEET'!X1360="","",'S.D.PASTE SHEET'!X1360)</f>
        <v/>
      </c>
      <c s="176" t="str">
        <f>IF('S.D.PASTE SHEET'!Y1360="","",'S.D.PASTE SHEET'!Y1360)</f>
        <v/>
      </c>
      <c s="176" t="str">
        <f>IF('S.D.PASTE SHEET'!Z1360="","",'S.D.PASTE SHEET'!Z1360)</f>
        <v/>
      </c>
      <c s="176" t="str">
        <f>IF('S.D.PASTE SHEET'!AA1360="","",'S.D.PASTE SHEET'!AA1360)</f>
        <v/>
      </c>
      <c s="176" t="str">
        <f>IF('S.D.PASTE SHEET'!AB1360="","",'S.D.PASTE SHEET'!AB1360)</f>
        <v/>
      </c>
      <c s="176" t="str">
        <f>IF('S.D.PASTE SHEET'!AC1360="","",'S.D.PASTE SHEET'!AC1360)</f>
        <v/>
      </c>
      <c s="176" t="str">
        <f>IF('S.D.PASTE SHEET'!AD1360="","",'S.D.PASTE SHEET'!AD1360)</f>
        <v/>
      </c>
      <c s="178"/>
      <c s="179" t="str">
        <f>IF(AK1360="","",IF(AK1360&gt;0,COUNT($AG$2:AG1360),""))</f>
        <v/>
      </c>
      <c s="180" t="str">
        <f t="shared" si="1482"/>
        <v/>
      </c>
      <c s="180" t="str">
        <f t="shared" si="1482"/>
        <v/>
      </c>
      <c s="180" t="str">
        <f t="shared" si="1482"/>
        <v/>
      </c>
      <c s="181" t="str">
        <f t="shared" si="1482"/>
        <v/>
      </c>
      <c s="180" t="str">
        <f t="shared" si="1482"/>
        <v/>
      </c>
      <c s="180" t="str">
        <f t="shared" si="1482"/>
        <v/>
      </c>
      <c s="180" t="str">
        <f t="shared" si="1482"/>
        <v/>
      </c>
      <c s="180" t="str">
        <f t="shared" si="1482"/>
        <v/>
      </c>
      <c s="180" t="str">
        <f t="shared" si="1482"/>
        <v/>
      </c>
      <c s="181" t="str">
        <f t="shared" si="1482"/>
        <v/>
      </c>
      <c s="180" t="str">
        <f t="shared" si="1482"/>
        <v/>
      </c>
      <c s="180" t="str">
        <f t="shared" si="1482"/>
        <v/>
      </c>
      <c s="180" t="str">
        <f t="shared" si="1482"/>
        <v/>
      </c>
      <c s="180" t="str">
        <f t="shared" si="1482"/>
        <v/>
      </c>
      <c s="180" t="str">
        <f t="shared" si="1482"/>
        <v/>
      </c>
      <c s="180" t="str">
        <f t="shared" si="1482"/>
        <v/>
      </c>
      <c r="AX1360" s="180" t="str">
        <f>IF(BC1360="","",IF(BC1360&gt;0,COUNT($AY$2:AY1360),""))</f>
        <v/>
      </c>
      <c s="180" t="str">
        <f t="shared" si="1498" ref="AY1360">IF(AND($BB$1=5,$A1360=5,$BC$1=C1360),B1360,"")</f>
        <v/>
      </c>
      <c s="180" t="str">
        <f t="shared" si="1484"/>
        <v/>
      </c>
      <c s="182" t="str">
        <f t="shared" si="1484"/>
        <v/>
      </c>
      <c s="180" t="str">
        <f t="shared" si="1484"/>
        <v/>
      </c>
      <c s="180" t="str">
        <f t="shared" si="1484"/>
        <v/>
      </c>
      <c s="180" t="str">
        <f t="shared" si="1484"/>
        <v/>
      </c>
      <c s="180" t="str">
        <f t="shared" si="1484"/>
        <v/>
      </c>
      <c s="180" t="str">
        <f t="shared" si="1484"/>
        <v/>
      </c>
      <c s="182" t="str">
        <f t="shared" si="1484"/>
        <v/>
      </c>
      <c s="180" t="str">
        <f t="shared" si="1484"/>
        <v/>
      </c>
      <c s="180" t="str">
        <f t="shared" si="1484"/>
        <v/>
      </c>
      <c s="180" t="str">
        <f t="shared" si="1484"/>
        <v/>
      </c>
      <c s="180" t="str">
        <f t="shared" si="1484"/>
        <v/>
      </c>
      <c s="180" t="str">
        <f t="shared" si="1484"/>
        <v/>
      </c>
      <c s="180" t="str">
        <f t="shared" si="1484"/>
        <v/>
      </c>
    </row>
    <row r="1361" spans="1:65" ht="15.75" customHeight="1">
      <c r="A1361" s="176" t="str">
        <f>IF('S.D.PASTE SHEET'!A1361="","",'S.D.PASTE SHEET'!A1361)</f>
        <v/>
      </c>
      <c s="176" t="str">
        <f>IF('S.D.PASTE SHEET'!B1361="","",'S.D.PASTE SHEET'!B1361)</f>
        <v/>
      </c>
      <c s="176" t="str">
        <f>IF('S.D.PASTE SHEET'!C1361="","",'S.D.PASTE SHEET'!C1361)</f>
        <v/>
      </c>
      <c s="177" t="str">
        <f>IF('S.D.PASTE SHEET'!D1361="","",'S.D.PASTE SHEET'!D1361)</f>
        <v/>
      </c>
      <c s="176" t="str">
        <f>IF('S.D.PASTE SHEET'!E1361="","",UPPER('S.D.PASTE SHEET'!E1361))</f>
        <v/>
      </c>
      <c s="176" t="str">
        <f>IF('S.D.PASTE SHEET'!F1361="","",'S.D.PASTE SHEET'!F1361)</f>
        <v/>
      </c>
      <c s="176" t="str">
        <f>IF('S.D.PASTE SHEET'!G1361="","",UPPER('S.D.PASTE SHEET'!G1361))</f>
        <v/>
      </c>
      <c s="176" t="str">
        <f>IF('S.D.PASTE SHEET'!H1361="","",UPPER('S.D.PASTE SHEET'!H1361))</f>
        <v/>
      </c>
      <c s="176" t="str">
        <f>IF('S.D.PASTE SHEET'!I1361="","",'S.D.PASTE SHEET'!I1361)</f>
        <v/>
      </c>
      <c s="177" t="str">
        <f>IF('S.D.PASTE SHEET'!J1361="","",'S.D.PASTE SHEET'!J1361)</f>
        <v/>
      </c>
      <c s="176" t="str">
        <f>IF('S.D.PASTE SHEET'!K1361="","",'S.D.PASTE SHEET'!K1361)</f>
        <v/>
      </c>
      <c s="176" t="str">
        <f>IF('S.D.PASTE SHEET'!L1361="","",'S.D.PASTE SHEET'!L1361)</f>
        <v/>
      </c>
      <c s="176" t="str">
        <f>IF('S.D.PASTE SHEET'!M1361="","",'S.D.PASTE SHEET'!M1361)</f>
        <v/>
      </c>
      <c s="176" t="str">
        <f>IF('S.D.PASTE SHEET'!N1361="","",'S.D.PASTE SHEET'!N1361)</f>
        <v/>
      </c>
      <c s="176" t="str">
        <f>IF('S.D.PASTE SHEET'!O1361="","",'S.D.PASTE SHEET'!O1361)</f>
        <v/>
      </c>
      <c s="176" t="str">
        <f>IF('S.D.PASTE SHEET'!P1361="","",'S.D.PASTE SHEET'!P1361)</f>
        <v/>
      </c>
      <c s="176" t="str">
        <f>IF('S.D.PASTE SHEET'!Q1361="","",'S.D.PASTE SHEET'!Q1361)</f>
        <v/>
      </c>
      <c s="176" t="str">
        <f>IF('S.D.PASTE SHEET'!R1361="","",'S.D.PASTE SHEET'!R1361)</f>
        <v/>
      </c>
      <c s="176" t="str">
        <f>IF('S.D.PASTE SHEET'!S1361="","",'S.D.PASTE SHEET'!S1361)</f>
        <v/>
      </c>
      <c s="176" t="str">
        <f>IF('S.D.PASTE SHEET'!T1361="","",'S.D.PASTE SHEET'!T1361)</f>
        <v/>
      </c>
      <c s="176" t="str">
        <f>IF('S.D.PASTE SHEET'!U1361="","",'S.D.PASTE SHEET'!U1361)</f>
        <v/>
      </c>
      <c s="176" t="str">
        <f>IF('S.D.PASTE SHEET'!V1361="","",'S.D.PASTE SHEET'!V1361)</f>
        <v/>
      </c>
      <c s="176" t="str">
        <f>IF('S.D.PASTE SHEET'!W1361="","",'S.D.PASTE SHEET'!W1361)</f>
        <v/>
      </c>
      <c s="176" t="str">
        <f>IF('S.D.PASTE SHEET'!X1361="","",'S.D.PASTE SHEET'!X1361)</f>
        <v/>
      </c>
      <c s="176" t="str">
        <f>IF('S.D.PASTE SHEET'!Y1361="","",'S.D.PASTE SHEET'!Y1361)</f>
        <v/>
      </c>
      <c s="176" t="str">
        <f>IF('S.D.PASTE SHEET'!Z1361="","",'S.D.PASTE SHEET'!Z1361)</f>
        <v/>
      </c>
      <c s="176" t="str">
        <f>IF('S.D.PASTE SHEET'!AA1361="","",'S.D.PASTE SHEET'!AA1361)</f>
        <v/>
      </c>
      <c s="176" t="str">
        <f>IF('S.D.PASTE SHEET'!AB1361="","",'S.D.PASTE SHEET'!AB1361)</f>
        <v/>
      </c>
      <c s="176" t="str">
        <f>IF('S.D.PASTE SHEET'!AC1361="","",'S.D.PASTE SHEET'!AC1361)</f>
        <v/>
      </c>
      <c s="176" t="str">
        <f>IF('S.D.PASTE SHEET'!AD1361="","",'S.D.PASTE SHEET'!AD1361)</f>
        <v/>
      </c>
      <c s="178"/>
      <c s="179" t="str">
        <f>IF(AK1361="","",IF(AK1361&gt;0,COUNT($AG$2:AG1361),""))</f>
        <v/>
      </c>
      <c s="180" t="str">
        <f t="shared" si="1482"/>
        <v/>
      </c>
      <c s="180" t="str">
        <f t="shared" si="1482"/>
        <v/>
      </c>
      <c s="180" t="str">
        <f t="shared" si="1482"/>
        <v/>
      </c>
      <c s="181" t="str">
        <f t="shared" si="1482"/>
        <v/>
      </c>
      <c s="180" t="str">
        <f t="shared" si="1482"/>
        <v/>
      </c>
      <c s="180" t="str">
        <f t="shared" si="1482"/>
        <v/>
      </c>
      <c s="180" t="str">
        <f t="shared" si="1482"/>
        <v/>
      </c>
      <c s="180" t="str">
        <f t="shared" si="1482"/>
        <v/>
      </c>
      <c s="180" t="str">
        <f t="shared" si="1482"/>
        <v/>
      </c>
      <c s="181" t="str">
        <f t="shared" si="1482"/>
        <v/>
      </c>
      <c s="180" t="str">
        <f t="shared" si="1482"/>
        <v/>
      </c>
      <c s="180" t="str">
        <f t="shared" si="1482"/>
        <v/>
      </c>
      <c s="180" t="str">
        <f t="shared" si="1482"/>
        <v/>
      </c>
      <c s="180" t="str">
        <f t="shared" si="1482"/>
        <v/>
      </c>
      <c s="180" t="str">
        <f t="shared" si="1482"/>
        <v/>
      </c>
      <c s="180" t="str">
        <f>IF(AND($AJ$1=5,$A1361=5),P1361,"")</f>
        <v/>
      </c>
      <c r="AX1361" s="180" t="str">
        <f>IF(BC1361="","",IF(BC1361&gt;0,COUNT($AY$2:AY1361),""))</f>
        <v/>
      </c>
      <c s="180" t="str">
        <f t="shared" si="1499" ref="AY1361">IF(AND($BB$1=5,$A1361=5,$BC$1=C1361),B1361,"")</f>
        <v/>
      </c>
      <c s="180" t="str">
        <f t="shared" si="1484"/>
        <v/>
      </c>
      <c s="182" t="str">
        <f t="shared" si="1484"/>
        <v/>
      </c>
      <c s="180" t="str">
        <f t="shared" si="1484"/>
        <v/>
      </c>
      <c s="180" t="str">
        <f t="shared" si="1484"/>
        <v/>
      </c>
      <c s="180" t="str">
        <f t="shared" si="1484"/>
        <v/>
      </c>
      <c s="180" t="str">
        <f t="shared" si="1484"/>
        <v/>
      </c>
      <c s="180" t="str">
        <f t="shared" si="1484"/>
        <v/>
      </c>
      <c s="182" t="str">
        <f t="shared" si="1484"/>
        <v/>
      </c>
      <c s="180" t="str">
        <f t="shared" si="1484"/>
        <v/>
      </c>
      <c s="180" t="str">
        <f t="shared" si="1484"/>
        <v/>
      </c>
      <c s="180" t="str">
        <f t="shared" si="1484"/>
        <v/>
      </c>
      <c s="180" t="str">
        <f t="shared" si="1484"/>
        <v/>
      </c>
      <c s="180" t="str">
        <f t="shared" si="1484"/>
        <v/>
      </c>
      <c s="180" t="str">
        <f t="shared" si="1484"/>
        <v/>
      </c>
    </row>
    <row r="1362" spans="1:65" ht="15.75" customHeight="1">
      <c r="A1362" s="176" t="str">
        <f>IF('S.D.PASTE SHEET'!A1362="","",'S.D.PASTE SHEET'!A1362)</f>
        <v/>
      </c>
      <c s="176" t="str">
        <f>IF('S.D.PASTE SHEET'!B1362="","",'S.D.PASTE SHEET'!B1362)</f>
        <v/>
      </c>
      <c s="176" t="str">
        <f>IF('S.D.PASTE SHEET'!C1362="","",'S.D.PASTE SHEET'!C1362)</f>
        <v/>
      </c>
      <c s="177" t="str">
        <f>IF('S.D.PASTE SHEET'!D1362="","",'S.D.PASTE SHEET'!D1362)</f>
        <v/>
      </c>
      <c s="176" t="str">
        <f>IF('S.D.PASTE SHEET'!E1362="","",UPPER('S.D.PASTE SHEET'!E1362))</f>
        <v/>
      </c>
      <c s="176" t="str">
        <f>IF('S.D.PASTE SHEET'!F1362="","",'S.D.PASTE SHEET'!F1362)</f>
        <v/>
      </c>
      <c s="176" t="str">
        <f>IF('S.D.PASTE SHEET'!G1362="","",UPPER('S.D.PASTE SHEET'!G1362))</f>
        <v/>
      </c>
      <c s="176" t="str">
        <f>IF('S.D.PASTE SHEET'!H1362="","",UPPER('S.D.PASTE SHEET'!H1362))</f>
        <v/>
      </c>
      <c s="176" t="str">
        <f>IF('S.D.PASTE SHEET'!I1362="","",'S.D.PASTE SHEET'!I1362)</f>
        <v/>
      </c>
      <c s="177" t="str">
        <f>IF('S.D.PASTE SHEET'!J1362="","",'S.D.PASTE SHEET'!J1362)</f>
        <v/>
      </c>
      <c s="176" t="str">
        <f>IF('S.D.PASTE SHEET'!K1362="","",'S.D.PASTE SHEET'!K1362)</f>
        <v/>
      </c>
      <c s="176" t="str">
        <f>IF('S.D.PASTE SHEET'!L1362="","",'S.D.PASTE SHEET'!L1362)</f>
        <v/>
      </c>
      <c s="176" t="str">
        <f>IF('S.D.PASTE SHEET'!M1362="","",'S.D.PASTE SHEET'!M1362)</f>
        <v/>
      </c>
      <c s="176" t="str">
        <f>IF('S.D.PASTE SHEET'!N1362="","",'S.D.PASTE SHEET'!N1362)</f>
        <v/>
      </c>
      <c s="176" t="str">
        <f>IF('S.D.PASTE SHEET'!O1362="","",'S.D.PASTE SHEET'!O1362)</f>
        <v/>
      </c>
      <c s="176" t="str">
        <f>IF('S.D.PASTE SHEET'!P1362="","",'S.D.PASTE SHEET'!P1362)</f>
        <v/>
      </c>
      <c s="176" t="str">
        <f>IF('S.D.PASTE SHEET'!Q1362="","",'S.D.PASTE SHEET'!Q1362)</f>
        <v/>
      </c>
      <c s="176" t="str">
        <f>IF('S.D.PASTE SHEET'!R1362="","",'S.D.PASTE SHEET'!R1362)</f>
        <v/>
      </c>
      <c s="176" t="str">
        <f>IF('S.D.PASTE SHEET'!S1362="","",'S.D.PASTE SHEET'!S1362)</f>
        <v/>
      </c>
      <c s="176" t="str">
        <f>IF('S.D.PASTE SHEET'!T1362="","",'S.D.PASTE SHEET'!T1362)</f>
        <v/>
      </c>
      <c s="176" t="str">
        <f>IF('S.D.PASTE SHEET'!U1362="","",'S.D.PASTE SHEET'!U1362)</f>
        <v/>
      </c>
      <c s="176" t="str">
        <f>IF('S.D.PASTE SHEET'!V1362="","",'S.D.PASTE SHEET'!V1362)</f>
        <v/>
      </c>
      <c s="176" t="str">
        <f>IF('S.D.PASTE SHEET'!W1362="","",'S.D.PASTE SHEET'!W1362)</f>
        <v/>
      </c>
      <c s="176" t="str">
        <f>IF('S.D.PASTE SHEET'!X1362="","",'S.D.PASTE SHEET'!X1362)</f>
        <v/>
      </c>
      <c s="176" t="str">
        <f>IF('S.D.PASTE SHEET'!Y1362="","",'S.D.PASTE SHEET'!Y1362)</f>
        <v/>
      </c>
      <c s="176" t="str">
        <f>IF('S.D.PASTE SHEET'!Z1362="","",'S.D.PASTE SHEET'!Z1362)</f>
        <v/>
      </c>
      <c s="176" t="str">
        <f>IF('S.D.PASTE SHEET'!AA1362="","",'S.D.PASTE SHEET'!AA1362)</f>
        <v/>
      </c>
      <c s="176" t="str">
        <f>IF('S.D.PASTE SHEET'!AB1362="","",'S.D.PASTE SHEET'!AB1362)</f>
        <v/>
      </c>
      <c s="176" t="str">
        <f>IF('S.D.PASTE SHEET'!AC1362="","",'S.D.PASTE SHEET'!AC1362)</f>
        <v/>
      </c>
      <c s="176" t="str">
        <f>IF('S.D.PASTE SHEET'!AD1362="","",'S.D.PASTE SHEET'!AD1362)</f>
        <v/>
      </c>
      <c s="178"/>
      <c s="179" t="str">
        <f>IF(AK1362="","",IF(AK1362&gt;0,COUNT($AG$2:AG1362),""))</f>
        <v/>
      </c>
      <c s="180" t="str">
        <f t="shared" si="1500" ref="AG1362:AV1377">IF(AND($AJ$1=5,$A1362=5),A1362,"")</f>
        <v/>
      </c>
      <c s="180" t="str">
        <f t="shared" si="1500"/>
        <v/>
      </c>
      <c s="180" t="str">
        <f t="shared" si="1500"/>
        <v/>
      </c>
      <c s="181" t="str">
        <f t="shared" si="1500"/>
        <v/>
      </c>
      <c s="180" t="str">
        <f t="shared" si="1500"/>
        <v/>
      </c>
      <c s="180" t="str">
        <f t="shared" si="1500"/>
        <v/>
      </c>
      <c s="180" t="str">
        <f t="shared" si="1500"/>
        <v/>
      </c>
      <c s="180" t="str">
        <f t="shared" si="1500"/>
        <v/>
      </c>
      <c s="180" t="str">
        <f t="shared" si="1500"/>
        <v/>
      </c>
      <c s="181" t="str">
        <f t="shared" si="1500"/>
        <v/>
      </c>
      <c s="180" t="str">
        <f t="shared" si="1500"/>
        <v/>
      </c>
      <c s="180" t="str">
        <f t="shared" si="1500"/>
        <v/>
      </c>
      <c s="180" t="str">
        <f t="shared" si="1500"/>
        <v/>
      </c>
      <c s="180" t="str">
        <f t="shared" si="1500"/>
        <v/>
      </c>
      <c s="180" t="str">
        <f t="shared" si="1500"/>
        <v/>
      </c>
      <c s="180" t="str">
        <f t="shared" si="1500"/>
        <v/>
      </c>
      <c r="AX1362" s="180" t="str">
        <f>IF(BC1362="","",IF(BC1362&gt;0,COUNT($AY$2:AY1362),""))</f>
        <v/>
      </c>
      <c s="180" t="str">
        <f t="shared" si="1501" ref="AY1362">IF(AND($BB$1=5,$A1362=5,$BC$1=C1362),B1362,"")</f>
        <v/>
      </c>
      <c s="180" t="str">
        <f t="shared" si="1502" ref="AZ1362:BM1377">IF(AND($BB$1=5,$A1362=5,$BC$1=$B1362),C1362,"")</f>
        <v/>
      </c>
      <c s="182" t="str">
        <f t="shared" si="1502"/>
        <v/>
      </c>
      <c s="180" t="str">
        <f t="shared" si="1502"/>
        <v/>
      </c>
      <c s="180" t="str">
        <f t="shared" si="1502"/>
        <v/>
      </c>
      <c s="180" t="str">
        <f t="shared" si="1502"/>
        <v/>
      </c>
      <c s="180" t="str">
        <f t="shared" si="1502"/>
        <v/>
      </c>
      <c s="180" t="str">
        <f t="shared" si="1502"/>
        <v/>
      </c>
      <c s="182" t="str">
        <f t="shared" si="1502"/>
        <v/>
      </c>
      <c s="180" t="str">
        <f t="shared" si="1502"/>
        <v/>
      </c>
      <c s="180" t="str">
        <f t="shared" si="1502"/>
        <v/>
      </c>
      <c s="180" t="str">
        <f t="shared" si="1502"/>
        <v/>
      </c>
      <c s="180" t="str">
        <f t="shared" si="1502"/>
        <v/>
      </c>
      <c s="180" t="str">
        <f t="shared" si="1502"/>
        <v/>
      </c>
      <c s="180" t="str">
        <f t="shared" si="1502"/>
        <v/>
      </c>
    </row>
    <row r="1363" spans="1:65" ht="15.75" customHeight="1">
      <c r="A1363" s="176" t="str">
        <f>IF('S.D.PASTE SHEET'!A1363="","",'S.D.PASTE SHEET'!A1363)</f>
        <v/>
      </c>
      <c s="176" t="str">
        <f>IF('S.D.PASTE SHEET'!B1363="","",'S.D.PASTE SHEET'!B1363)</f>
        <v/>
      </c>
      <c s="176" t="str">
        <f>IF('S.D.PASTE SHEET'!C1363="","",'S.D.PASTE SHEET'!C1363)</f>
        <v/>
      </c>
      <c s="177" t="str">
        <f>IF('S.D.PASTE SHEET'!D1363="","",'S.D.PASTE SHEET'!D1363)</f>
        <v/>
      </c>
      <c s="176" t="str">
        <f>IF('S.D.PASTE SHEET'!E1363="","",UPPER('S.D.PASTE SHEET'!E1363))</f>
        <v/>
      </c>
      <c s="176" t="str">
        <f>IF('S.D.PASTE SHEET'!F1363="","",'S.D.PASTE SHEET'!F1363)</f>
        <v/>
      </c>
      <c s="176" t="str">
        <f>IF('S.D.PASTE SHEET'!G1363="","",UPPER('S.D.PASTE SHEET'!G1363))</f>
        <v/>
      </c>
      <c s="176" t="str">
        <f>IF('S.D.PASTE SHEET'!H1363="","",UPPER('S.D.PASTE SHEET'!H1363))</f>
        <v/>
      </c>
      <c s="176" t="str">
        <f>IF('S.D.PASTE SHEET'!I1363="","",'S.D.PASTE SHEET'!I1363)</f>
        <v/>
      </c>
      <c s="177" t="str">
        <f>IF('S.D.PASTE SHEET'!J1363="","",'S.D.PASTE SHEET'!J1363)</f>
        <v/>
      </c>
      <c s="176" t="str">
        <f>IF('S.D.PASTE SHEET'!K1363="","",'S.D.PASTE SHEET'!K1363)</f>
        <v/>
      </c>
      <c s="176" t="str">
        <f>IF('S.D.PASTE SHEET'!L1363="","",'S.D.PASTE SHEET'!L1363)</f>
        <v/>
      </c>
      <c s="176" t="str">
        <f>IF('S.D.PASTE SHEET'!M1363="","",'S.D.PASTE SHEET'!M1363)</f>
        <v/>
      </c>
      <c s="176" t="str">
        <f>IF('S.D.PASTE SHEET'!N1363="","",'S.D.PASTE SHEET'!N1363)</f>
        <v/>
      </c>
      <c s="176" t="str">
        <f>IF('S.D.PASTE SHEET'!O1363="","",'S.D.PASTE SHEET'!O1363)</f>
        <v/>
      </c>
      <c s="176" t="str">
        <f>IF('S.D.PASTE SHEET'!P1363="","",'S.D.PASTE SHEET'!P1363)</f>
        <v/>
      </c>
      <c s="176" t="str">
        <f>IF('S.D.PASTE SHEET'!Q1363="","",'S.D.PASTE SHEET'!Q1363)</f>
        <v/>
      </c>
      <c s="176" t="str">
        <f>IF('S.D.PASTE SHEET'!R1363="","",'S.D.PASTE SHEET'!R1363)</f>
        <v/>
      </c>
      <c s="176" t="str">
        <f>IF('S.D.PASTE SHEET'!S1363="","",'S.D.PASTE SHEET'!S1363)</f>
        <v/>
      </c>
      <c s="176" t="str">
        <f>IF('S.D.PASTE SHEET'!T1363="","",'S.D.PASTE SHEET'!T1363)</f>
        <v/>
      </c>
      <c s="176" t="str">
        <f>IF('S.D.PASTE SHEET'!U1363="","",'S.D.PASTE SHEET'!U1363)</f>
        <v/>
      </c>
      <c s="176" t="str">
        <f>IF('S.D.PASTE SHEET'!V1363="","",'S.D.PASTE SHEET'!V1363)</f>
        <v/>
      </c>
      <c s="176" t="str">
        <f>IF('S.D.PASTE SHEET'!W1363="","",'S.D.PASTE SHEET'!W1363)</f>
        <v/>
      </c>
      <c s="176" t="str">
        <f>IF('S.D.PASTE SHEET'!X1363="","",'S.D.PASTE SHEET'!X1363)</f>
        <v/>
      </c>
      <c s="176" t="str">
        <f>IF('S.D.PASTE SHEET'!Y1363="","",'S.D.PASTE SHEET'!Y1363)</f>
        <v/>
      </c>
      <c s="176" t="str">
        <f>IF('S.D.PASTE SHEET'!Z1363="","",'S.D.PASTE SHEET'!Z1363)</f>
        <v/>
      </c>
      <c s="176" t="str">
        <f>IF('S.D.PASTE SHEET'!AA1363="","",'S.D.PASTE SHEET'!AA1363)</f>
        <v/>
      </c>
      <c s="176" t="str">
        <f>IF('S.D.PASTE SHEET'!AB1363="","",'S.D.PASTE SHEET'!AB1363)</f>
        <v/>
      </c>
      <c s="176" t="str">
        <f>IF('S.D.PASTE SHEET'!AC1363="","",'S.D.PASTE SHEET'!AC1363)</f>
        <v/>
      </c>
      <c s="176" t="str">
        <f>IF('S.D.PASTE SHEET'!AD1363="","",'S.D.PASTE SHEET'!AD1363)</f>
        <v/>
      </c>
      <c s="178"/>
      <c s="179" t="str">
        <f>IF(AK1363="","",IF(AK1363&gt;0,COUNT($AG$2:AG1363),""))</f>
        <v/>
      </c>
      <c s="180" t="str">
        <f t="shared" si="1500"/>
        <v/>
      </c>
      <c s="180" t="str">
        <f t="shared" si="1500"/>
        <v/>
      </c>
      <c s="180" t="str">
        <f t="shared" si="1500"/>
        <v/>
      </c>
      <c s="181" t="str">
        <f t="shared" si="1500"/>
        <v/>
      </c>
      <c s="180" t="str">
        <f t="shared" si="1500"/>
        <v/>
      </c>
      <c s="180" t="str">
        <f t="shared" si="1500"/>
        <v/>
      </c>
      <c s="180" t="str">
        <f t="shared" si="1500"/>
        <v/>
      </c>
      <c s="180" t="str">
        <f t="shared" si="1500"/>
        <v/>
      </c>
      <c s="180" t="str">
        <f t="shared" si="1500"/>
        <v/>
      </c>
      <c s="181" t="str">
        <f t="shared" si="1500"/>
        <v/>
      </c>
      <c s="180" t="str">
        <f t="shared" si="1500"/>
        <v/>
      </c>
      <c s="180" t="str">
        <f t="shared" si="1500"/>
        <v/>
      </c>
      <c s="180" t="str">
        <f t="shared" si="1500"/>
        <v/>
      </c>
      <c s="180" t="str">
        <f t="shared" si="1500"/>
        <v/>
      </c>
      <c s="180" t="str">
        <f t="shared" si="1500"/>
        <v/>
      </c>
      <c s="180" t="str">
        <f t="shared" si="1500"/>
        <v/>
      </c>
      <c r="AX1363" s="180" t="str">
        <f>IF(BC1363="","",IF(BC1363&gt;0,COUNT($AY$2:AY1363),""))</f>
        <v/>
      </c>
      <c s="180" t="str">
        <f t="shared" si="1503" ref="AY1363">IF(AND($BB$1=5,$A1363=5,$BC$1=C1363),B1363,"")</f>
        <v/>
      </c>
      <c s="180" t="str">
        <f t="shared" si="1502"/>
        <v/>
      </c>
      <c s="182" t="str">
        <f t="shared" si="1502"/>
        <v/>
      </c>
      <c s="180" t="str">
        <f t="shared" si="1502"/>
        <v/>
      </c>
      <c s="180" t="str">
        <f t="shared" si="1502"/>
        <v/>
      </c>
      <c s="180" t="str">
        <f t="shared" si="1502"/>
        <v/>
      </c>
      <c s="180" t="str">
        <f t="shared" si="1502"/>
        <v/>
      </c>
      <c s="180" t="str">
        <f t="shared" si="1502"/>
        <v/>
      </c>
      <c s="182" t="str">
        <f t="shared" si="1502"/>
        <v/>
      </c>
      <c s="180" t="str">
        <f t="shared" si="1502"/>
        <v/>
      </c>
      <c s="180" t="str">
        <f t="shared" si="1502"/>
        <v/>
      </c>
      <c s="180" t="str">
        <f t="shared" si="1502"/>
        <v/>
      </c>
      <c s="180" t="str">
        <f t="shared" si="1502"/>
        <v/>
      </c>
      <c s="180" t="str">
        <f t="shared" si="1502"/>
        <v/>
      </c>
      <c s="180" t="str">
        <f t="shared" si="1502"/>
        <v/>
      </c>
    </row>
    <row r="1364" spans="1:65" ht="15.75" customHeight="1">
      <c r="A1364" s="176" t="str">
        <f>IF('S.D.PASTE SHEET'!A1364="","",'S.D.PASTE SHEET'!A1364)</f>
        <v/>
      </c>
      <c s="176" t="str">
        <f>IF('S.D.PASTE SHEET'!B1364="","",'S.D.PASTE SHEET'!B1364)</f>
        <v/>
      </c>
      <c s="176" t="str">
        <f>IF('S.D.PASTE SHEET'!C1364="","",'S.D.PASTE SHEET'!C1364)</f>
        <v/>
      </c>
      <c s="177" t="str">
        <f>IF('S.D.PASTE SHEET'!D1364="","",'S.D.PASTE SHEET'!D1364)</f>
        <v/>
      </c>
      <c s="176" t="str">
        <f>IF('S.D.PASTE SHEET'!E1364="","",UPPER('S.D.PASTE SHEET'!E1364))</f>
        <v/>
      </c>
      <c s="176" t="str">
        <f>IF('S.D.PASTE SHEET'!F1364="","",'S.D.PASTE SHEET'!F1364)</f>
        <v/>
      </c>
      <c s="176" t="str">
        <f>IF('S.D.PASTE SHEET'!G1364="","",UPPER('S.D.PASTE SHEET'!G1364))</f>
        <v/>
      </c>
      <c s="176" t="str">
        <f>IF('S.D.PASTE SHEET'!H1364="","",UPPER('S.D.PASTE SHEET'!H1364))</f>
        <v/>
      </c>
      <c s="176" t="str">
        <f>IF('S.D.PASTE SHEET'!I1364="","",'S.D.PASTE SHEET'!I1364)</f>
        <v/>
      </c>
      <c s="177" t="str">
        <f>IF('S.D.PASTE SHEET'!J1364="","",'S.D.PASTE SHEET'!J1364)</f>
        <v/>
      </c>
      <c s="176" t="str">
        <f>IF('S.D.PASTE SHEET'!K1364="","",'S.D.PASTE SHEET'!K1364)</f>
        <v/>
      </c>
      <c s="176" t="str">
        <f>IF('S.D.PASTE SHEET'!L1364="","",'S.D.PASTE SHEET'!L1364)</f>
        <v/>
      </c>
      <c s="176" t="str">
        <f>IF('S.D.PASTE SHEET'!M1364="","",'S.D.PASTE SHEET'!M1364)</f>
        <v/>
      </c>
      <c s="176" t="str">
        <f>IF('S.D.PASTE SHEET'!N1364="","",'S.D.PASTE SHEET'!N1364)</f>
        <v/>
      </c>
      <c s="176" t="str">
        <f>IF('S.D.PASTE SHEET'!O1364="","",'S.D.PASTE SHEET'!O1364)</f>
        <v/>
      </c>
      <c s="176" t="str">
        <f>IF('S.D.PASTE SHEET'!P1364="","",'S.D.PASTE SHEET'!P1364)</f>
        <v/>
      </c>
      <c s="176" t="str">
        <f>IF('S.D.PASTE SHEET'!Q1364="","",'S.D.PASTE SHEET'!Q1364)</f>
        <v/>
      </c>
      <c s="176" t="str">
        <f>IF('S.D.PASTE SHEET'!R1364="","",'S.D.PASTE SHEET'!R1364)</f>
        <v/>
      </c>
      <c s="176" t="str">
        <f>IF('S.D.PASTE SHEET'!S1364="","",'S.D.PASTE SHEET'!S1364)</f>
        <v/>
      </c>
      <c s="176" t="str">
        <f>IF('S.D.PASTE SHEET'!T1364="","",'S.D.PASTE SHEET'!T1364)</f>
        <v/>
      </c>
      <c s="176" t="str">
        <f>IF('S.D.PASTE SHEET'!U1364="","",'S.D.PASTE SHEET'!U1364)</f>
        <v/>
      </c>
      <c s="176" t="str">
        <f>IF('S.D.PASTE SHEET'!V1364="","",'S.D.PASTE SHEET'!V1364)</f>
        <v/>
      </c>
      <c s="176" t="str">
        <f>IF('S.D.PASTE SHEET'!W1364="","",'S.D.PASTE SHEET'!W1364)</f>
        <v/>
      </c>
      <c s="176" t="str">
        <f>IF('S.D.PASTE SHEET'!X1364="","",'S.D.PASTE SHEET'!X1364)</f>
        <v/>
      </c>
      <c s="176" t="str">
        <f>IF('S.D.PASTE SHEET'!Y1364="","",'S.D.PASTE SHEET'!Y1364)</f>
        <v/>
      </c>
      <c s="176" t="str">
        <f>IF('S.D.PASTE SHEET'!Z1364="","",'S.D.PASTE SHEET'!Z1364)</f>
        <v/>
      </c>
      <c s="176" t="str">
        <f>IF('S.D.PASTE SHEET'!AA1364="","",'S.D.PASTE SHEET'!AA1364)</f>
        <v/>
      </c>
      <c s="176" t="str">
        <f>IF('S.D.PASTE SHEET'!AB1364="","",'S.D.PASTE SHEET'!AB1364)</f>
        <v/>
      </c>
      <c s="176" t="str">
        <f>IF('S.D.PASTE SHEET'!AC1364="","",'S.D.PASTE SHEET'!AC1364)</f>
        <v/>
      </c>
      <c s="176" t="str">
        <f>IF('S.D.PASTE SHEET'!AD1364="","",'S.D.PASTE SHEET'!AD1364)</f>
        <v/>
      </c>
      <c s="178"/>
      <c s="179" t="str">
        <f>IF(AK1364="","",IF(AK1364&gt;0,COUNT($AG$2:AG1364),""))</f>
        <v/>
      </c>
      <c s="180" t="str">
        <f t="shared" si="1500"/>
        <v/>
      </c>
      <c s="180" t="str">
        <f t="shared" si="1500"/>
        <v/>
      </c>
      <c s="180" t="str">
        <f t="shared" si="1500"/>
        <v/>
      </c>
      <c s="181" t="str">
        <f t="shared" si="1500"/>
        <v/>
      </c>
      <c s="180" t="str">
        <f t="shared" si="1500"/>
        <v/>
      </c>
      <c s="180" t="str">
        <f t="shared" si="1500"/>
        <v/>
      </c>
      <c s="180" t="str">
        <f t="shared" si="1500"/>
        <v/>
      </c>
      <c s="180" t="str">
        <f t="shared" si="1500"/>
        <v/>
      </c>
      <c s="180" t="str">
        <f t="shared" si="1500"/>
        <v/>
      </c>
      <c s="181" t="str">
        <f t="shared" si="1500"/>
        <v/>
      </c>
      <c s="180" t="str">
        <f t="shared" si="1500"/>
        <v/>
      </c>
      <c s="180" t="str">
        <f t="shared" si="1500"/>
        <v/>
      </c>
      <c s="180" t="str">
        <f t="shared" si="1500"/>
        <v/>
      </c>
      <c s="180" t="str">
        <f t="shared" si="1500"/>
        <v/>
      </c>
      <c s="180" t="str">
        <f t="shared" si="1500"/>
        <v/>
      </c>
      <c s="180" t="str">
        <f t="shared" si="1500"/>
        <v/>
      </c>
      <c r="AX1364" s="180" t="str">
        <f>IF(BC1364="","",IF(BC1364&gt;0,COUNT($AY$2:AY1364),""))</f>
        <v/>
      </c>
      <c s="180" t="str">
        <f t="shared" si="1504" ref="AY1364">IF(AND($BB$1=5,$A1364=5,$BC$1=C1364),B1364,"")</f>
        <v/>
      </c>
      <c s="180" t="str">
        <f t="shared" si="1502"/>
        <v/>
      </c>
      <c s="182" t="str">
        <f t="shared" si="1502"/>
        <v/>
      </c>
      <c s="180" t="str">
        <f t="shared" si="1502"/>
        <v/>
      </c>
      <c s="180" t="str">
        <f t="shared" si="1502"/>
        <v/>
      </c>
      <c s="180" t="str">
        <f t="shared" si="1502"/>
        <v/>
      </c>
      <c s="180" t="str">
        <f t="shared" si="1502"/>
        <v/>
      </c>
      <c s="180" t="str">
        <f t="shared" si="1502"/>
        <v/>
      </c>
      <c s="182" t="str">
        <f t="shared" si="1502"/>
        <v/>
      </c>
      <c s="180" t="str">
        <f t="shared" si="1502"/>
        <v/>
      </c>
      <c s="180" t="str">
        <f t="shared" si="1502"/>
        <v/>
      </c>
      <c s="180" t="str">
        <f t="shared" si="1502"/>
        <v/>
      </c>
      <c s="180" t="str">
        <f t="shared" si="1502"/>
        <v/>
      </c>
      <c s="180" t="str">
        <f t="shared" si="1502"/>
        <v/>
      </c>
      <c s="180" t="str">
        <f t="shared" si="1502"/>
        <v/>
      </c>
    </row>
    <row r="1365" spans="1:65" ht="15.75" customHeight="1">
      <c r="A1365" s="176" t="str">
        <f>IF('S.D.PASTE SHEET'!A1365="","",'S.D.PASTE SHEET'!A1365)</f>
        <v/>
      </c>
      <c s="176" t="str">
        <f>IF('S.D.PASTE SHEET'!B1365="","",'S.D.PASTE SHEET'!B1365)</f>
        <v/>
      </c>
      <c s="176" t="str">
        <f>IF('S.D.PASTE SHEET'!C1365="","",'S.D.PASTE SHEET'!C1365)</f>
        <v/>
      </c>
      <c s="177" t="str">
        <f>IF('S.D.PASTE SHEET'!D1365="","",'S.D.PASTE SHEET'!D1365)</f>
        <v/>
      </c>
      <c s="176" t="str">
        <f>IF('S.D.PASTE SHEET'!E1365="","",UPPER('S.D.PASTE SHEET'!E1365))</f>
        <v/>
      </c>
      <c s="176" t="str">
        <f>IF('S.D.PASTE SHEET'!F1365="","",'S.D.PASTE SHEET'!F1365)</f>
        <v/>
      </c>
      <c s="176" t="str">
        <f>IF('S.D.PASTE SHEET'!G1365="","",UPPER('S.D.PASTE SHEET'!G1365))</f>
        <v/>
      </c>
      <c s="176" t="str">
        <f>IF('S.D.PASTE SHEET'!H1365="","",UPPER('S.D.PASTE SHEET'!H1365))</f>
        <v/>
      </c>
      <c s="176" t="str">
        <f>IF('S.D.PASTE SHEET'!I1365="","",'S.D.PASTE SHEET'!I1365)</f>
        <v/>
      </c>
      <c s="177" t="str">
        <f>IF('S.D.PASTE SHEET'!J1365="","",'S.D.PASTE SHEET'!J1365)</f>
        <v/>
      </c>
      <c s="176" t="str">
        <f>IF('S.D.PASTE SHEET'!K1365="","",'S.D.PASTE SHEET'!K1365)</f>
        <v/>
      </c>
      <c s="176" t="str">
        <f>IF('S.D.PASTE SHEET'!L1365="","",'S.D.PASTE SHEET'!L1365)</f>
        <v/>
      </c>
      <c s="176" t="str">
        <f>IF('S.D.PASTE SHEET'!M1365="","",'S.D.PASTE SHEET'!M1365)</f>
        <v/>
      </c>
      <c s="176" t="str">
        <f>IF('S.D.PASTE SHEET'!N1365="","",'S.D.PASTE SHEET'!N1365)</f>
        <v/>
      </c>
      <c s="176" t="str">
        <f>IF('S.D.PASTE SHEET'!O1365="","",'S.D.PASTE SHEET'!O1365)</f>
        <v/>
      </c>
      <c s="176" t="str">
        <f>IF('S.D.PASTE SHEET'!P1365="","",'S.D.PASTE SHEET'!P1365)</f>
        <v/>
      </c>
      <c s="176" t="str">
        <f>IF('S.D.PASTE SHEET'!Q1365="","",'S.D.PASTE SHEET'!Q1365)</f>
        <v/>
      </c>
      <c s="176" t="str">
        <f>IF('S.D.PASTE SHEET'!R1365="","",'S.D.PASTE SHEET'!R1365)</f>
        <v/>
      </c>
      <c s="176" t="str">
        <f>IF('S.D.PASTE SHEET'!S1365="","",'S.D.PASTE SHEET'!S1365)</f>
        <v/>
      </c>
      <c s="176" t="str">
        <f>IF('S.D.PASTE SHEET'!T1365="","",'S.D.PASTE SHEET'!T1365)</f>
        <v/>
      </c>
      <c s="176" t="str">
        <f>IF('S.D.PASTE SHEET'!U1365="","",'S.D.PASTE SHEET'!U1365)</f>
        <v/>
      </c>
      <c s="176" t="str">
        <f>IF('S.D.PASTE SHEET'!V1365="","",'S.D.PASTE SHEET'!V1365)</f>
        <v/>
      </c>
      <c s="176" t="str">
        <f>IF('S.D.PASTE SHEET'!W1365="","",'S.D.PASTE SHEET'!W1365)</f>
        <v/>
      </c>
      <c s="176" t="str">
        <f>IF('S.D.PASTE SHEET'!X1365="","",'S.D.PASTE SHEET'!X1365)</f>
        <v/>
      </c>
      <c s="176" t="str">
        <f>IF('S.D.PASTE SHEET'!Y1365="","",'S.D.PASTE SHEET'!Y1365)</f>
        <v/>
      </c>
      <c s="176" t="str">
        <f>IF('S.D.PASTE SHEET'!Z1365="","",'S.D.PASTE SHEET'!Z1365)</f>
        <v/>
      </c>
      <c s="176" t="str">
        <f>IF('S.D.PASTE SHEET'!AA1365="","",'S.D.PASTE SHEET'!AA1365)</f>
        <v/>
      </c>
      <c s="176" t="str">
        <f>IF('S.D.PASTE SHEET'!AB1365="","",'S.D.PASTE SHEET'!AB1365)</f>
        <v/>
      </c>
      <c s="176" t="str">
        <f>IF('S.D.PASTE SHEET'!AC1365="","",'S.D.PASTE SHEET'!AC1365)</f>
        <v/>
      </c>
      <c s="176" t="str">
        <f>IF('S.D.PASTE SHEET'!AD1365="","",'S.D.PASTE SHEET'!AD1365)</f>
        <v/>
      </c>
      <c s="178"/>
      <c s="179" t="str">
        <f>IF(AK1365="","",IF(AK1365&gt;0,COUNT($AG$2:AG1365),""))</f>
        <v/>
      </c>
      <c s="180" t="str">
        <f t="shared" si="1500"/>
        <v/>
      </c>
      <c s="180" t="str">
        <f t="shared" si="1500"/>
        <v/>
      </c>
      <c s="180" t="str">
        <f t="shared" si="1500"/>
        <v/>
      </c>
      <c s="181" t="str">
        <f t="shared" si="1500"/>
        <v/>
      </c>
      <c s="180" t="str">
        <f t="shared" si="1500"/>
        <v/>
      </c>
      <c s="180" t="str">
        <f t="shared" si="1500"/>
        <v/>
      </c>
      <c s="180" t="str">
        <f t="shared" si="1500"/>
        <v/>
      </c>
      <c s="180" t="str">
        <f t="shared" si="1500"/>
        <v/>
      </c>
      <c s="180" t="str">
        <f t="shared" si="1500"/>
        <v/>
      </c>
      <c s="181" t="str">
        <f t="shared" si="1500"/>
        <v/>
      </c>
      <c s="180" t="str">
        <f t="shared" si="1500"/>
        <v/>
      </c>
      <c s="180" t="str">
        <f t="shared" si="1500"/>
        <v/>
      </c>
      <c s="180" t="str">
        <f t="shared" si="1500"/>
        <v/>
      </c>
      <c s="180" t="str">
        <f t="shared" si="1500"/>
        <v/>
      </c>
      <c s="180" t="str">
        <f t="shared" si="1500"/>
        <v/>
      </c>
      <c s="180" t="str">
        <f t="shared" si="1500"/>
        <v/>
      </c>
      <c r="AX1365" s="180" t="str">
        <f>IF(BC1365="","",IF(BC1365&gt;0,COUNT($AY$2:AY1365),""))</f>
        <v/>
      </c>
      <c s="180" t="str">
        <f t="shared" si="1505" ref="AY1365">IF(AND($BB$1=5,$A1365=5,$BC$1=C1365),B1365,"")</f>
        <v/>
      </c>
      <c s="180" t="str">
        <f t="shared" si="1502"/>
        <v/>
      </c>
      <c s="182" t="str">
        <f t="shared" si="1502"/>
        <v/>
      </c>
      <c s="180" t="str">
        <f t="shared" si="1502"/>
        <v/>
      </c>
      <c s="180" t="str">
        <f t="shared" si="1502"/>
        <v/>
      </c>
      <c s="180" t="str">
        <f t="shared" si="1502"/>
        <v/>
      </c>
      <c s="180" t="str">
        <f t="shared" si="1502"/>
        <v/>
      </c>
      <c s="180" t="str">
        <f t="shared" si="1502"/>
        <v/>
      </c>
      <c s="182" t="str">
        <f t="shared" si="1502"/>
        <v/>
      </c>
      <c s="180" t="str">
        <f t="shared" si="1502"/>
        <v/>
      </c>
      <c s="180" t="str">
        <f t="shared" si="1502"/>
        <v/>
      </c>
      <c s="180" t="str">
        <f t="shared" si="1502"/>
        <v/>
      </c>
      <c s="180" t="str">
        <f t="shared" si="1502"/>
        <v/>
      </c>
      <c s="180" t="str">
        <f t="shared" si="1502"/>
        <v/>
      </c>
      <c s="180" t="str">
        <f t="shared" si="1502"/>
        <v/>
      </c>
    </row>
    <row r="1366" spans="1:65" ht="15.75" customHeight="1">
      <c r="A1366" s="176" t="str">
        <f>IF('S.D.PASTE SHEET'!A1366="","",'S.D.PASTE SHEET'!A1366)</f>
        <v/>
      </c>
      <c s="176" t="str">
        <f>IF('S.D.PASTE SHEET'!B1366="","",'S.D.PASTE SHEET'!B1366)</f>
        <v/>
      </c>
      <c s="176" t="str">
        <f>IF('S.D.PASTE SHEET'!C1366="","",'S.D.PASTE SHEET'!C1366)</f>
        <v/>
      </c>
      <c s="177" t="str">
        <f>IF('S.D.PASTE SHEET'!D1366="","",'S.D.PASTE SHEET'!D1366)</f>
        <v/>
      </c>
      <c s="176" t="str">
        <f>IF('S.D.PASTE SHEET'!E1366="","",UPPER('S.D.PASTE SHEET'!E1366))</f>
        <v/>
      </c>
      <c s="176" t="str">
        <f>IF('S.D.PASTE SHEET'!F1366="","",'S.D.PASTE SHEET'!F1366)</f>
        <v/>
      </c>
      <c s="176" t="str">
        <f>IF('S.D.PASTE SHEET'!G1366="","",UPPER('S.D.PASTE SHEET'!G1366))</f>
        <v/>
      </c>
      <c s="176" t="str">
        <f>IF('S.D.PASTE SHEET'!H1366="","",UPPER('S.D.PASTE SHEET'!H1366))</f>
        <v/>
      </c>
      <c s="176" t="str">
        <f>IF('S.D.PASTE SHEET'!I1366="","",'S.D.PASTE SHEET'!I1366)</f>
        <v/>
      </c>
      <c s="177" t="str">
        <f>IF('S.D.PASTE SHEET'!J1366="","",'S.D.PASTE SHEET'!J1366)</f>
        <v/>
      </c>
      <c s="176" t="str">
        <f>IF('S.D.PASTE SHEET'!K1366="","",'S.D.PASTE SHEET'!K1366)</f>
        <v/>
      </c>
      <c s="176" t="str">
        <f>IF('S.D.PASTE SHEET'!L1366="","",'S.D.PASTE SHEET'!L1366)</f>
        <v/>
      </c>
      <c s="176" t="str">
        <f>IF('S.D.PASTE SHEET'!M1366="","",'S.D.PASTE SHEET'!M1366)</f>
        <v/>
      </c>
      <c s="176" t="str">
        <f>IF('S.D.PASTE SHEET'!N1366="","",'S.D.PASTE SHEET'!N1366)</f>
        <v/>
      </c>
      <c s="176" t="str">
        <f>IF('S.D.PASTE SHEET'!O1366="","",'S.D.PASTE SHEET'!O1366)</f>
        <v/>
      </c>
      <c s="176" t="str">
        <f>IF('S.D.PASTE SHEET'!P1366="","",'S.D.PASTE SHEET'!P1366)</f>
        <v/>
      </c>
      <c s="176" t="str">
        <f>IF('S.D.PASTE SHEET'!Q1366="","",'S.D.PASTE SHEET'!Q1366)</f>
        <v/>
      </c>
      <c s="176" t="str">
        <f>IF('S.D.PASTE SHEET'!R1366="","",'S.D.PASTE SHEET'!R1366)</f>
        <v/>
      </c>
      <c s="176" t="str">
        <f>IF('S.D.PASTE SHEET'!S1366="","",'S.D.PASTE SHEET'!S1366)</f>
        <v/>
      </c>
      <c s="176" t="str">
        <f>IF('S.D.PASTE SHEET'!T1366="","",'S.D.PASTE SHEET'!T1366)</f>
        <v/>
      </c>
      <c s="176" t="str">
        <f>IF('S.D.PASTE SHEET'!U1366="","",'S.D.PASTE SHEET'!U1366)</f>
        <v/>
      </c>
      <c s="176" t="str">
        <f>IF('S.D.PASTE SHEET'!V1366="","",'S.D.PASTE SHEET'!V1366)</f>
        <v/>
      </c>
      <c s="176" t="str">
        <f>IF('S.D.PASTE SHEET'!W1366="","",'S.D.PASTE SHEET'!W1366)</f>
        <v/>
      </c>
      <c s="176" t="str">
        <f>IF('S.D.PASTE SHEET'!X1366="","",'S.D.PASTE SHEET'!X1366)</f>
        <v/>
      </c>
      <c s="176" t="str">
        <f>IF('S.D.PASTE SHEET'!Y1366="","",'S.D.PASTE SHEET'!Y1366)</f>
        <v/>
      </c>
      <c s="176" t="str">
        <f>IF('S.D.PASTE SHEET'!Z1366="","",'S.D.PASTE SHEET'!Z1366)</f>
        <v/>
      </c>
      <c s="176" t="str">
        <f>IF('S.D.PASTE SHEET'!AA1366="","",'S.D.PASTE SHEET'!AA1366)</f>
        <v/>
      </c>
      <c s="176" t="str">
        <f>IF('S.D.PASTE SHEET'!AB1366="","",'S.D.PASTE SHEET'!AB1366)</f>
        <v/>
      </c>
      <c s="176" t="str">
        <f>IF('S.D.PASTE SHEET'!AC1366="","",'S.D.PASTE SHEET'!AC1366)</f>
        <v/>
      </c>
      <c s="176" t="str">
        <f>IF('S.D.PASTE SHEET'!AD1366="","",'S.D.PASTE SHEET'!AD1366)</f>
        <v/>
      </c>
      <c s="178"/>
      <c s="179" t="str">
        <f>IF(AK1366="","",IF(AK1366&gt;0,COUNT($AG$2:AG1366),""))</f>
        <v/>
      </c>
      <c s="180" t="str">
        <f t="shared" si="1500"/>
        <v/>
      </c>
      <c s="180" t="str">
        <f t="shared" si="1500"/>
        <v/>
      </c>
      <c s="180" t="str">
        <f t="shared" si="1500"/>
        <v/>
      </c>
      <c s="181" t="str">
        <f t="shared" si="1500"/>
        <v/>
      </c>
      <c s="180" t="str">
        <f t="shared" si="1500"/>
        <v/>
      </c>
      <c s="180" t="str">
        <f t="shared" si="1500"/>
        <v/>
      </c>
      <c s="180" t="str">
        <f t="shared" si="1500"/>
        <v/>
      </c>
      <c s="180" t="str">
        <f t="shared" si="1500"/>
        <v/>
      </c>
      <c s="180" t="str">
        <f t="shared" si="1500"/>
        <v/>
      </c>
      <c s="181" t="str">
        <f t="shared" si="1500"/>
        <v/>
      </c>
      <c s="180" t="str">
        <f t="shared" si="1500"/>
        <v/>
      </c>
      <c s="180" t="str">
        <f t="shared" si="1500"/>
        <v/>
      </c>
      <c s="180" t="str">
        <f t="shared" si="1500"/>
        <v/>
      </c>
      <c s="180" t="str">
        <f t="shared" si="1500"/>
        <v/>
      </c>
      <c s="180" t="str">
        <f t="shared" si="1500"/>
        <v/>
      </c>
      <c s="180" t="str">
        <f t="shared" si="1500"/>
        <v/>
      </c>
      <c r="AX1366" s="180" t="str">
        <f>IF(BC1366="","",IF(BC1366&gt;0,COUNT($AY$2:AY1366),""))</f>
        <v/>
      </c>
      <c s="180" t="str">
        <f t="shared" si="1506" ref="AY1366">IF(AND($BB$1=5,$A1366=5,$BC$1=C1366),B1366,"")</f>
        <v/>
      </c>
      <c s="180" t="str">
        <f t="shared" si="1502"/>
        <v/>
      </c>
      <c s="182" t="str">
        <f t="shared" si="1502"/>
        <v/>
      </c>
      <c s="180" t="str">
        <f t="shared" si="1502"/>
        <v/>
      </c>
      <c s="180" t="str">
        <f t="shared" si="1502"/>
        <v/>
      </c>
      <c s="180" t="str">
        <f t="shared" si="1502"/>
        <v/>
      </c>
      <c s="180" t="str">
        <f t="shared" si="1502"/>
        <v/>
      </c>
      <c s="180" t="str">
        <f t="shared" si="1502"/>
        <v/>
      </c>
      <c s="182" t="str">
        <f t="shared" si="1502"/>
        <v/>
      </c>
      <c s="180" t="str">
        <f t="shared" si="1502"/>
        <v/>
      </c>
      <c s="180" t="str">
        <f t="shared" si="1502"/>
        <v/>
      </c>
      <c s="180" t="str">
        <f t="shared" si="1502"/>
        <v/>
      </c>
      <c s="180" t="str">
        <f t="shared" si="1502"/>
        <v/>
      </c>
      <c s="180" t="str">
        <f t="shared" si="1502"/>
        <v/>
      </c>
      <c s="180" t="str">
        <f t="shared" si="1502"/>
        <v/>
      </c>
    </row>
    <row r="1367" spans="1:65" ht="15.75" customHeight="1">
      <c r="A1367" s="176" t="str">
        <f>IF('S.D.PASTE SHEET'!A1367="","",'S.D.PASTE SHEET'!A1367)</f>
        <v/>
      </c>
      <c s="176" t="str">
        <f>IF('S.D.PASTE SHEET'!B1367="","",'S.D.PASTE SHEET'!B1367)</f>
        <v/>
      </c>
      <c s="176" t="str">
        <f>IF('S.D.PASTE SHEET'!C1367="","",'S.D.PASTE SHEET'!C1367)</f>
        <v/>
      </c>
      <c s="177" t="str">
        <f>IF('S.D.PASTE SHEET'!D1367="","",'S.D.PASTE SHEET'!D1367)</f>
        <v/>
      </c>
      <c s="176" t="str">
        <f>IF('S.D.PASTE SHEET'!E1367="","",UPPER('S.D.PASTE SHEET'!E1367))</f>
        <v/>
      </c>
      <c s="176" t="str">
        <f>IF('S.D.PASTE SHEET'!F1367="","",'S.D.PASTE SHEET'!F1367)</f>
        <v/>
      </c>
      <c s="176" t="str">
        <f>IF('S.D.PASTE SHEET'!G1367="","",UPPER('S.D.PASTE SHEET'!G1367))</f>
        <v/>
      </c>
      <c s="176" t="str">
        <f>IF('S.D.PASTE SHEET'!H1367="","",UPPER('S.D.PASTE SHEET'!H1367))</f>
        <v/>
      </c>
      <c s="176" t="str">
        <f>IF('S.D.PASTE SHEET'!I1367="","",'S.D.PASTE SHEET'!I1367)</f>
        <v/>
      </c>
      <c s="177" t="str">
        <f>IF('S.D.PASTE SHEET'!J1367="","",'S.D.PASTE SHEET'!J1367)</f>
        <v/>
      </c>
      <c s="176" t="str">
        <f>IF('S.D.PASTE SHEET'!K1367="","",'S.D.PASTE SHEET'!K1367)</f>
        <v/>
      </c>
      <c s="176" t="str">
        <f>IF('S.D.PASTE SHEET'!L1367="","",'S.D.PASTE SHEET'!L1367)</f>
        <v/>
      </c>
      <c s="176" t="str">
        <f>IF('S.D.PASTE SHEET'!M1367="","",'S.D.PASTE SHEET'!M1367)</f>
        <v/>
      </c>
      <c s="176" t="str">
        <f>IF('S.D.PASTE SHEET'!N1367="","",'S.D.PASTE SHEET'!N1367)</f>
        <v/>
      </c>
      <c s="176" t="str">
        <f>IF('S.D.PASTE SHEET'!O1367="","",'S.D.PASTE SHEET'!O1367)</f>
        <v/>
      </c>
      <c s="176" t="str">
        <f>IF('S.D.PASTE SHEET'!P1367="","",'S.D.PASTE SHEET'!P1367)</f>
        <v/>
      </c>
      <c s="176" t="str">
        <f>IF('S.D.PASTE SHEET'!Q1367="","",'S.D.PASTE SHEET'!Q1367)</f>
        <v/>
      </c>
      <c s="176" t="str">
        <f>IF('S.D.PASTE SHEET'!R1367="","",'S.D.PASTE SHEET'!R1367)</f>
        <v/>
      </c>
      <c s="176" t="str">
        <f>IF('S.D.PASTE SHEET'!S1367="","",'S.D.PASTE SHEET'!S1367)</f>
        <v/>
      </c>
      <c s="176" t="str">
        <f>IF('S.D.PASTE SHEET'!T1367="","",'S.D.PASTE SHEET'!T1367)</f>
        <v/>
      </c>
      <c s="176" t="str">
        <f>IF('S.D.PASTE SHEET'!U1367="","",'S.D.PASTE SHEET'!U1367)</f>
        <v/>
      </c>
      <c s="176" t="str">
        <f>IF('S.D.PASTE SHEET'!V1367="","",'S.D.PASTE SHEET'!V1367)</f>
        <v/>
      </c>
      <c s="176" t="str">
        <f>IF('S.D.PASTE SHEET'!W1367="","",'S.D.PASTE SHEET'!W1367)</f>
        <v/>
      </c>
      <c s="176" t="str">
        <f>IF('S.D.PASTE SHEET'!X1367="","",'S.D.PASTE SHEET'!X1367)</f>
        <v/>
      </c>
      <c s="176" t="str">
        <f>IF('S.D.PASTE SHEET'!Y1367="","",'S.D.PASTE SHEET'!Y1367)</f>
        <v/>
      </c>
      <c s="176" t="str">
        <f>IF('S.D.PASTE SHEET'!Z1367="","",'S.D.PASTE SHEET'!Z1367)</f>
        <v/>
      </c>
      <c s="176" t="str">
        <f>IF('S.D.PASTE SHEET'!AA1367="","",'S.D.PASTE SHEET'!AA1367)</f>
        <v/>
      </c>
      <c s="176" t="str">
        <f>IF('S.D.PASTE SHEET'!AB1367="","",'S.D.PASTE SHEET'!AB1367)</f>
        <v/>
      </c>
      <c s="176" t="str">
        <f>IF('S.D.PASTE SHEET'!AC1367="","",'S.D.PASTE SHEET'!AC1367)</f>
        <v/>
      </c>
      <c s="176" t="str">
        <f>IF('S.D.PASTE SHEET'!AD1367="","",'S.D.PASTE SHEET'!AD1367)</f>
        <v/>
      </c>
      <c s="178"/>
      <c s="179" t="str">
        <f>IF(AK1367="","",IF(AK1367&gt;0,COUNT($AG$2:AG1367),""))</f>
        <v/>
      </c>
      <c s="180" t="str">
        <f t="shared" si="1500"/>
        <v/>
      </c>
      <c s="180" t="str">
        <f t="shared" si="1500"/>
        <v/>
      </c>
      <c s="180" t="str">
        <f t="shared" si="1500"/>
        <v/>
      </c>
      <c s="181" t="str">
        <f t="shared" si="1500"/>
        <v/>
      </c>
      <c s="180" t="str">
        <f t="shared" si="1500"/>
        <v/>
      </c>
      <c s="180" t="str">
        <f t="shared" si="1500"/>
        <v/>
      </c>
      <c s="180" t="str">
        <f t="shared" si="1500"/>
        <v/>
      </c>
      <c s="180" t="str">
        <f t="shared" si="1500"/>
        <v/>
      </c>
      <c s="180" t="str">
        <f t="shared" si="1500"/>
        <v/>
      </c>
      <c s="181" t="str">
        <f t="shared" si="1500"/>
        <v/>
      </c>
      <c s="180" t="str">
        <f t="shared" si="1500"/>
        <v/>
      </c>
      <c s="180" t="str">
        <f t="shared" si="1500"/>
        <v/>
      </c>
      <c s="180" t="str">
        <f t="shared" si="1500"/>
        <v/>
      </c>
      <c s="180" t="str">
        <f t="shared" si="1500"/>
        <v/>
      </c>
      <c s="180" t="str">
        <f t="shared" si="1500"/>
        <v/>
      </c>
      <c s="180" t="str">
        <f t="shared" si="1500"/>
        <v/>
      </c>
      <c r="AX1367" s="180" t="str">
        <f>IF(BC1367="","",IF(BC1367&gt;0,COUNT($AY$2:AY1367),""))</f>
        <v/>
      </c>
      <c s="180" t="str">
        <f t="shared" si="1507" ref="AY1367">IF(AND($BB$1=5,$A1367=5,$BC$1=C1367),B1367,"")</f>
        <v/>
      </c>
      <c s="180" t="str">
        <f t="shared" si="1502"/>
        <v/>
      </c>
      <c s="182" t="str">
        <f t="shared" si="1502"/>
        <v/>
      </c>
      <c s="180" t="str">
        <f t="shared" si="1502"/>
        <v/>
      </c>
      <c s="180" t="str">
        <f t="shared" si="1502"/>
        <v/>
      </c>
      <c s="180" t="str">
        <f t="shared" si="1502"/>
        <v/>
      </c>
      <c s="180" t="str">
        <f t="shared" si="1502"/>
        <v/>
      </c>
      <c s="180" t="str">
        <f t="shared" si="1502"/>
        <v/>
      </c>
      <c s="182" t="str">
        <f t="shared" si="1502"/>
        <v/>
      </c>
      <c s="180" t="str">
        <f t="shared" si="1502"/>
        <v/>
      </c>
      <c s="180" t="str">
        <f t="shared" si="1502"/>
        <v/>
      </c>
      <c s="180" t="str">
        <f t="shared" si="1502"/>
        <v/>
      </c>
      <c s="180" t="str">
        <f t="shared" si="1502"/>
        <v/>
      </c>
      <c s="180" t="str">
        <f t="shared" si="1502"/>
        <v/>
      </c>
      <c s="180" t="str">
        <f t="shared" si="1502"/>
        <v/>
      </c>
    </row>
    <row r="1368" spans="1:65" ht="15.75" customHeight="1">
      <c r="A1368" s="176" t="str">
        <f>IF('S.D.PASTE SHEET'!A1368="","",'S.D.PASTE SHEET'!A1368)</f>
        <v/>
      </c>
      <c s="176" t="str">
        <f>IF('S.D.PASTE SHEET'!B1368="","",'S.D.PASTE SHEET'!B1368)</f>
        <v/>
      </c>
      <c s="176" t="str">
        <f>IF('S.D.PASTE SHEET'!C1368="","",'S.D.PASTE SHEET'!C1368)</f>
        <v/>
      </c>
      <c s="177" t="str">
        <f>IF('S.D.PASTE SHEET'!D1368="","",'S.D.PASTE SHEET'!D1368)</f>
        <v/>
      </c>
      <c s="176" t="str">
        <f>IF('S.D.PASTE SHEET'!E1368="","",UPPER('S.D.PASTE SHEET'!E1368))</f>
        <v/>
      </c>
      <c s="176" t="str">
        <f>IF('S.D.PASTE SHEET'!F1368="","",'S.D.PASTE SHEET'!F1368)</f>
        <v/>
      </c>
      <c s="176" t="str">
        <f>IF('S.D.PASTE SHEET'!G1368="","",UPPER('S.D.PASTE SHEET'!G1368))</f>
        <v/>
      </c>
      <c s="176" t="str">
        <f>IF('S.D.PASTE SHEET'!H1368="","",UPPER('S.D.PASTE SHEET'!H1368))</f>
        <v/>
      </c>
      <c s="176" t="str">
        <f>IF('S.D.PASTE SHEET'!I1368="","",'S.D.PASTE SHEET'!I1368)</f>
        <v/>
      </c>
      <c s="177" t="str">
        <f>IF('S.D.PASTE SHEET'!J1368="","",'S.D.PASTE SHEET'!J1368)</f>
        <v/>
      </c>
      <c s="176" t="str">
        <f>IF('S.D.PASTE SHEET'!K1368="","",'S.D.PASTE SHEET'!K1368)</f>
        <v/>
      </c>
      <c s="176" t="str">
        <f>IF('S.D.PASTE SHEET'!L1368="","",'S.D.PASTE SHEET'!L1368)</f>
        <v/>
      </c>
      <c s="176" t="str">
        <f>IF('S.D.PASTE SHEET'!M1368="","",'S.D.PASTE SHEET'!M1368)</f>
        <v/>
      </c>
      <c s="176" t="str">
        <f>IF('S.D.PASTE SHEET'!N1368="","",'S.D.PASTE SHEET'!N1368)</f>
        <v/>
      </c>
      <c s="176" t="str">
        <f>IF('S.D.PASTE SHEET'!O1368="","",'S.D.PASTE SHEET'!O1368)</f>
        <v/>
      </c>
      <c s="176" t="str">
        <f>IF('S.D.PASTE SHEET'!P1368="","",'S.D.PASTE SHEET'!P1368)</f>
        <v/>
      </c>
      <c s="176" t="str">
        <f>IF('S.D.PASTE SHEET'!Q1368="","",'S.D.PASTE SHEET'!Q1368)</f>
        <v/>
      </c>
      <c s="176" t="str">
        <f>IF('S.D.PASTE SHEET'!R1368="","",'S.D.PASTE SHEET'!R1368)</f>
        <v/>
      </c>
      <c s="176" t="str">
        <f>IF('S.D.PASTE SHEET'!S1368="","",'S.D.PASTE SHEET'!S1368)</f>
        <v/>
      </c>
      <c s="176" t="str">
        <f>IF('S.D.PASTE SHEET'!T1368="","",'S.D.PASTE SHEET'!T1368)</f>
        <v/>
      </c>
      <c s="176" t="str">
        <f>IF('S.D.PASTE SHEET'!U1368="","",'S.D.PASTE SHEET'!U1368)</f>
        <v/>
      </c>
      <c s="176" t="str">
        <f>IF('S.D.PASTE SHEET'!V1368="","",'S.D.PASTE SHEET'!V1368)</f>
        <v/>
      </c>
      <c s="176" t="str">
        <f>IF('S.D.PASTE SHEET'!W1368="","",'S.D.PASTE SHEET'!W1368)</f>
        <v/>
      </c>
      <c s="176" t="str">
        <f>IF('S.D.PASTE SHEET'!X1368="","",'S.D.PASTE SHEET'!X1368)</f>
        <v/>
      </c>
      <c s="176" t="str">
        <f>IF('S.D.PASTE SHEET'!Y1368="","",'S.D.PASTE SHEET'!Y1368)</f>
        <v/>
      </c>
      <c s="176" t="str">
        <f>IF('S.D.PASTE SHEET'!Z1368="","",'S.D.PASTE SHEET'!Z1368)</f>
        <v/>
      </c>
      <c s="176" t="str">
        <f>IF('S.D.PASTE SHEET'!AA1368="","",'S.D.PASTE SHEET'!AA1368)</f>
        <v/>
      </c>
      <c s="176" t="str">
        <f>IF('S.D.PASTE SHEET'!AB1368="","",'S.D.PASTE SHEET'!AB1368)</f>
        <v/>
      </c>
      <c s="176" t="str">
        <f>IF('S.D.PASTE SHEET'!AC1368="","",'S.D.PASTE SHEET'!AC1368)</f>
        <v/>
      </c>
      <c s="176" t="str">
        <f>IF('S.D.PASTE SHEET'!AD1368="","",'S.D.PASTE SHEET'!AD1368)</f>
        <v/>
      </c>
      <c s="178"/>
      <c s="179" t="str">
        <f>IF(AK1368="","",IF(AK1368&gt;0,COUNT($AG$2:AG1368),""))</f>
        <v/>
      </c>
      <c s="180" t="str">
        <f t="shared" si="1500"/>
        <v/>
      </c>
      <c s="180" t="str">
        <f t="shared" si="1500"/>
        <v/>
      </c>
      <c s="180" t="str">
        <f t="shared" si="1500"/>
        <v/>
      </c>
      <c s="181" t="str">
        <f t="shared" si="1500"/>
        <v/>
      </c>
      <c s="180" t="str">
        <f t="shared" si="1500"/>
        <v/>
      </c>
      <c s="180" t="str">
        <f t="shared" si="1500"/>
        <v/>
      </c>
      <c s="180" t="str">
        <f t="shared" si="1500"/>
        <v/>
      </c>
      <c s="180" t="str">
        <f t="shared" si="1500"/>
        <v/>
      </c>
      <c s="180" t="str">
        <f t="shared" si="1500"/>
        <v/>
      </c>
      <c s="181" t="str">
        <f t="shared" si="1500"/>
        <v/>
      </c>
      <c s="180" t="str">
        <f t="shared" si="1500"/>
        <v/>
      </c>
      <c s="180" t="str">
        <f t="shared" si="1500"/>
        <v/>
      </c>
      <c s="180" t="str">
        <f t="shared" si="1500"/>
        <v/>
      </c>
      <c s="180" t="str">
        <f t="shared" si="1500"/>
        <v/>
      </c>
      <c s="180" t="str">
        <f t="shared" si="1500"/>
        <v/>
      </c>
      <c s="180" t="str">
        <f t="shared" si="1500"/>
        <v/>
      </c>
      <c r="AX1368" s="180" t="str">
        <f>IF(BC1368="","",IF(BC1368&gt;0,COUNT($AY$2:AY1368),""))</f>
        <v/>
      </c>
      <c s="180" t="str">
        <f t="shared" si="1508" ref="AY1368">IF(AND($BB$1=5,$A1368=5,$BC$1=C1368),B1368,"")</f>
        <v/>
      </c>
      <c s="180" t="str">
        <f t="shared" si="1502"/>
        <v/>
      </c>
      <c s="182" t="str">
        <f t="shared" si="1502"/>
        <v/>
      </c>
      <c s="180" t="str">
        <f t="shared" si="1502"/>
        <v/>
      </c>
      <c s="180" t="str">
        <f t="shared" si="1502"/>
        <v/>
      </c>
      <c s="180" t="str">
        <f t="shared" si="1502"/>
        <v/>
      </c>
      <c s="180" t="str">
        <f t="shared" si="1502"/>
        <v/>
      </c>
      <c s="180" t="str">
        <f t="shared" si="1502"/>
        <v/>
      </c>
      <c s="182" t="str">
        <f t="shared" si="1502"/>
        <v/>
      </c>
      <c s="180" t="str">
        <f t="shared" si="1502"/>
        <v/>
      </c>
      <c s="180" t="str">
        <f t="shared" si="1502"/>
        <v/>
      </c>
      <c s="180" t="str">
        <f t="shared" si="1502"/>
        <v/>
      </c>
      <c s="180" t="str">
        <f t="shared" si="1502"/>
        <v/>
      </c>
      <c s="180" t="str">
        <f t="shared" si="1502"/>
        <v/>
      </c>
      <c s="180" t="str">
        <f t="shared" si="1502"/>
        <v/>
      </c>
    </row>
    <row r="1369" spans="1:65" ht="15.75" customHeight="1">
      <c r="A1369" s="176" t="str">
        <f>IF('S.D.PASTE SHEET'!A1369="","",'S.D.PASTE SHEET'!A1369)</f>
        <v/>
      </c>
      <c s="176" t="str">
        <f>IF('S.D.PASTE SHEET'!B1369="","",'S.D.PASTE SHEET'!B1369)</f>
        <v/>
      </c>
      <c s="176" t="str">
        <f>IF('S.D.PASTE SHEET'!C1369="","",'S.D.PASTE SHEET'!C1369)</f>
        <v/>
      </c>
      <c s="177" t="str">
        <f>IF('S.D.PASTE SHEET'!D1369="","",'S.D.PASTE SHEET'!D1369)</f>
        <v/>
      </c>
      <c s="176" t="str">
        <f>IF('S.D.PASTE SHEET'!E1369="","",UPPER('S.D.PASTE SHEET'!E1369))</f>
        <v/>
      </c>
      <c s="176" t="str">
        <f>IF('S.D.PASTE SHEET'!F1369="","",'S.D.PASTE SHEET'!F1369)</f>
        <v/>
      </c>
      <c s="176" t="str">
        <f>IF('S.D.PASTE SHEET'!G1369="","",UPPER('S.D.PASTE SHEET'!G1369))</f>
        <v/>
      </c>
      <c s="176" t="str">
        <f>IF('S.D.PASTE SHEET'!H1369="","",UPPER('S.D.PASTE SHEET'!H1369))</f>
        <v/>
      </c>
      <c s="176" t="str">
        <f>IF('S.D.PASTE SHEET'!I1369="","",'S.D.PASTE SHEET'!I1369)</f>
        <v/>
      </c>
      <c s="177" t="str">
        <f>IF('S.D.PASTE SHEET'!J1369="","",'S.D.PASTE SHEET'!J1369)</f>
        <v/>
      </c>
      <c s="176" t="str">
        <f>IF('S.D.PASTE SHEET'!K1369="","",'S.D.PASTE SHEET'!K1369)</f>
        <v/>
      </c>
      <c s="176" t="str">
        <f>IF('S.D.PASTE SHEET'!L1369="","",'S.D.PASTE SHEET'!L1369)</f>
        <v/>
      </c>
      <c s="176" t="str">
        <f>IF('S.D.PASTE SHEET'!M1369="","",'S.D.PASTE SHEET'!M1369)</f>
        <v/>
      </c>
      <c s="176" t="str">
        <f>IF('S.D.PASTE SHEET'!N1369="","",'S.D.PASTE SHEET'!N1369)</f>
        <v/>
      </c>
      <c s="176" t="str">
        <f>IF('S.D.PASTE SHEET'!O1369="","",'S.D.PASTE SHEET'!O1369)</f>
        <v/>
      </c>
      <c s="176" t="str">
        <f>IF('S.D.PASTE SHEET'!P1369="","",'S.D.PASTE SHEET'!P1369)</f>
        <v/>
      </c>
      <c s="176" t="str">
        <f>IF('S.D.PASTE SHEET'!Q1369="","",'S.D.PASTE SHEET'!Q1369)</f>
        <v/>
      </c>
      <c s="176" t="str">
        <f>IF('S.D.PASTE SHEET'!R1369="","",'S.D.PASTE SHEET'!R1369)</f>
        <v/>
      </c>
      <c s="176" t="str">
        <f>IF('S.D.PASTE SHEET'!S1369="","",'S.D.PASTE SHEET'!S1369)</f>
        <v/>
      </c>
      <c s="176" t="str">
        <f>IF('S.D.PASTE SHEET'!T1369="","",'S.D.PASTE SHEET'!T1369)</f>
        <v/>
      </c>
      <c s="176" t="str">
        <f>IF('S.D.PASTE SHEET'!U1369="","",'S.D.PASTE SHEET'!U1369)</f>
        <v/>
      </c>
      <c s="176" t="str">
        <f>IF('S.D.PASTE SHEET'!V1369="","",'S.D.PASTE SHEET'!V1369)</f>
        <v/>
      </c>
      <c s="176" t="str">
        <f>IF('S.D.PASTE SHEET'!W1369="","",'S.D.PASTE SHEET'!W1369)</f>
        <v/>
      </c>
      <c s="176" t="str">
        <f>IF('S.D.PASTE SHEET'!X1369="","",'S.D.PASTE SHEET'!X1369)</f>
        <v/>
      </c>
      <c s="176" t="str">
        <f>IF('S.D.PASTE SHEET'!Y1369="","",'S.D.PASTE SHEET'!Y1369)</f>
        <v/>
      </c>
      <c s="176" t="str">
        <f>IF('S.D.PASTE SHEET'!Z1369="","",'S.D.PASTE SHEET'!Z1369)</f>
        <v/>
      </c>
      <c s="176" t="str">
        <f>IF('S.D.PASTE SHEET'!AA1369="","",'S.D.PASTE SHEET'!AA1369)</f>
        <v/>
      </c>
      <c s="176" t="str">
        <f>IF('S.D.PASTE SHEET'!AB1369="","",'S.D.PASTE SHEET'!AB1369)</f>
        <v/>
      </c>
      <c s="176" t="str">
        <f>IF('S.D.PASTE SHEET'!AC1369="","",'S.D.PASTE SHEET'!AC1369)</f>
        <v/>
      </c>
      <c s="176" t="str">
        <f>IF('S.D.PASTE SHEET'!AD1369="","",'S.D.PASTE SHEET'!AD1369)</f>
        <v/>
      </c>
      <c s="178"/>
      <c s="179" t="str">
        <f>IF(AK1369="","",IF(AK1369&gt;0,COUNT($AG$2:AG1369),""))</f>
        <v/>
      </c>
      <c s="180" t="str">
        <f t="shared" si="1500"/>
        <v/>
      </c>
      <c s="180" t="str">
        <f t="shared" si="1500"/>
        <v/>
      </c>
      <c s="180" t="str">
        <f t="shared" si="1500"/>
        <v/>
      </c>
      <c s="181" t="str">
        <f t="shared" si="1500"/>
        <v/>
      </c>
      <c s="180" t="str">
        <f t="shared" si="1500"/>
        <v/>
      </c>
      <c s="180" t="str">
        <f t="shared" si="1500"/>
        <v/>
      </c>
      <c s="180" t="str">
        <f t="shared" si="1500"/>
        <v/>
      </c>
      <c s="180" t="str">
        <f t="shared" si="1500"/>
        <v/>
      </c>
      <c s="180" t="str">
        <f t="shared" si="1500"/>
        <v/>
      </c>
      <c s="181" t="str">
        <f t="shared" si="1500"/>
        <v/>
      </c>
      <c s="180" t="str">
        <f t="shared" si="1500"/>
        <v/>
      </c>
      <c s="180" t="str">
        <f t="shared" si="1500"/>
        <v/>
      </c>
      <c s="180" t="str">
        <f t="shared" si="1500"/>
        <v/>
      </c>
      <c s="180" t="str">
        <f t="shared" si="1500"/>
        <v/>
      </c>
      <c s="180" t="str">
        <f t="shared" si="1500"/>
        <v/>
      </c>
      <c s="180" t="str">
        <f t="shared" si="1500"/>
        <v/>
      </c>
      <c r="AX1369" s="180" t="str">
        <f>IF(BC1369="","",IF(BC1369&gt;0,COUNT($AY$2:AY1369),""))</f>
        <v/>
      </c>
      <c s="180" t="str">
        <f t="shared" si="1509" ref="AY1369">IF(AND($BB$1=5,$A1369=5,$BC$1=C1369),B1369,"")</f>
        <v/>
      </c>
      <c s="180" t="str">
        <f t="shared" si="1502"/>
        <v/>
      </c>
      <c s="182" t="str">
        <f t="shared" si="1502"/>
        <v/>
      </c>
      <c s="180" t="str">
        <f t="shared" si="1502"/>
        <v/>
      </c>
      <c s="180" t="str">
        <f t="shared" si="1502"/>
        <v/>
      </c>
      <c s="180" t="str">
        <f t="shared" si="1502"/>
        <v/>
      </c>
      <c s="180" t="str">
        <f t="shared" si="1502"/>
        <v/>
      </c>
      <c s="180" t="str">
        <f t="shared" si="1502"/>
        <v/>
      </c>
      <c s="182" t="str">
        <f t="shared" si="1502"/>
        <v/>
      </c>
      <c s="180" t="str">
        <f t="shared" si="1502"/>
        <v/>
      </c>
      <c s="180" t="str">
        <f t="shared" si="1502"/>
        <v/>
      </c>
      <c s="180" t="str">
        <f t="shared" si="1502"/>
        <v/>
      </c>
      <c s="180" t="str">
        <f t="shared" si="1502"/>
        <v/>
      </c>
      <c s="180" t="str">
        <f t="shared" si="1502"/>
        <v/>
      </c>
      <c s="180" t="str">
        <f t="shared" si="1502"/>
        <v/>
      </c>
    </row>
    <row r="1370" spans="1:65" ht="15.75" customHeight="1">
      <c r="A1370" s="176" t="str">
        <f>IF('S.D.PASTE SHEET'!A1370="","",'S.D.PASTE SHEET'!A1370)</f>
        <v/>
      </c>
      <c s="176" t="str">
        <f>IF('S.D.PASTE SHEET'!B1370="","",'S.D.PASTE SHEET'!B1370)</f>
        <v/>
      </c>
      <c s="176" t="str">
        <f>IF('S.D.PASTE SHEET'!C1370="","",'S.D.PASTE SHEET'!C1370)</f>
        <v/>
      </c>
      <c s="177" t="str">
        <f>IF('S.D.PASTE SHEET'!D1370="","",'S.D.PASTE SHEET'!D1370)</f>
        <v/>
      </c>
      <c s="176" t="str">
        <f>IF('S.D.PASTE SHEET'!E1370="","",UPPER('S.D.PASTE SHEET'!E1370))</f>
        <v/>
      </c>
      <c s="176" t="str">
        <f>IF('S.D.PASTE SHEET'!F1370="","",'S.D.PASTE SHEET'!F1370)</f>
        <v/>
      </c>
      <c s="176" t="str">
        <f>IF('S.D.PASTE SHEET'!G1370="","",UPPER('S.D.PASTE SHEET'!G1370))</f>
        <v/>
      </c>
      <c s="176" t="str">
        <f>IF('S.D.PASTE SHEET'!H1370="","",UPPER('S.D.PASTE SHEET'!H1370))</f>
        <v/>
      </c>
      <c s="176" t="str">
        <f>IF('S.D.PASTE SHEET'!I1370="","",'S.D.PASTE SHEET'!I1370)</f>
        <v/>
      </c>
      <c s="177" t="str">
        <f>IF('S.D.PASTE SHEET'!J1370="","",'S.D.PASTE SHEET'!J1370)</f>
        <v/>
      </c>
      <c s="176" t="str">
        <f>IF('S.D.PASTE SHEET'!K1370="","",'S.D.PASTE SHEET'!K1370)</f>
        <v/>
      </c>
      <c s="176" t="str">
        <f>IF('S.D.PASTE SHEET'!L1370="","",'S.D.PASTE SHEET'!L1370)</f>
        <v/>
      </c>
      <c s="176" t="str">
        <f>IF('S.D.PASTE SHEET'!M1370="","",'S.D.PASTE SHEET'!M1370)</f>
        <v/>
      </c>
      <c s="176" t="str">
        <f>IF('S.D.PASTE SHEET'!N1370="","",'S.D.PASTE SHEET'!N1370)</f>
        <v/>
      </c>
      <c s="176" t="str">
        <f>IF('S.D.PASTE SHEET'!O1370="","",'S.D.PASTE SHEET'!O1370)</f>
        <v/>
      </c>
      <c s="176" t="str">
        <f>IF('S.D.PASTE SHEET'!P1370="","",'S.D.PASTE SHEET'!P1370)</f>
        <v/>
      </c>
      <c s="176" t="str">
        <f>IF('S.D.PASTE SHEET'!Q1370="","",'S.D.PASTE SHEET'!Q1370)</f>
        <v/>
      </c>
      <c s="176" t="str">
        <f>IF('S.D.PASTE SHEET'!R1370="","",'S.D.PASTE SHEET'!R1370)</f>
        <v/>
      </c>
      <c s="176" t="str">
        <f>IF('S.D.PASTE SHEET'!S1370="","",'S.D.PASTE SHEET'!S1370)</f>
        <v/>
      </c>
      <c s="176" t="str">
        <f>IF('S.D.PASTE SHEET'!T1370="","",'S.D.PASTE SHEET'!T1370)</f>
        <v/>
      </c>
      <c s="176" t="str">
        <f>IF('S.D.PASTE SHEET'!U1370="","",'S.D.PASTE SHEET'!U1370)</f>
        <v/>
      </c>
      <c s="176" t="str">
        <f>IF('S.D.PASTE SHEET'!V1370="","",'S.D.PASTE SHEET'!V1370)</f>
        <v/>
      </c>
      <c s="176" t="str">
        <f>IF('S.D.PASTE SHEET'!W1370="","",'S.D.PASTE SHEET'!W1370)</f>
        <v/>
      </c>
      <c s="176" t="str">
        <f>IF('S.D.PASTE SHEET'!X1370="","",'S.D.PASTE SHEET'!X1370)</f>
        <v/>
      </c>
      <c s="176" t="str">
        <f>IF('S.D.PASTE SHEET'!Y1370="","",'S.D.PASTE SHEET'!Y1370)</f>
        <v/>
      </c>
      <c s="176" t="str">
        <f>IF('S.D.PASTE SHEET'!Z1370="","",'S.D.PASTE SHEET'!Z1370)</f>
        <v/>
      </c>
      <c s="176" t="str">
        <f>IF('S.D.PASTE SHEET'!AA1370="","",'S.D.PASTE SHEET'!AA1370)</f>
        <v/>
      </c>
      <c s="176" t="str">
        <f>IF('S.D.PASTE SHEET'!AB1370="","",'S.D.PASTE SHEET'!AB1370)</f>
        <v/>
      </c>
      <c s="176" t="str">
        <f>IF('S.D.PASTE SHEET'!AC1370="","",'S.D.PASTE SHEET'!AC1370)</f>
        <v/>
      </c>
      <c s="176" t="str">
        <f>IF('S.D.PASTE SHEET'!AD1370="","",'S.D.PASTE SHEET'!AD1370)</f>
        <v/>
      </c>
      <c s="178"/>
      <c s="179" t="str">
        <f>IF(AK1370="","",IF(AK1370&gt;0,COUNT($AG$2:AG1370),""))</f>
        <v/>
      </c>
      <c s="180" t="str">
        <f t="shared" si="1500"/>
        <v/>
      </c>
      <c s="180" t="str">
        <f t="shared" si="1500"/>
        <v/>
      </c>
      <c s="180" t="str">
        <f t="shared" si="1500"/>
        <v/>
      </c>
      <c s="181" t="str">
        <f t="shared" si="1500"/>
        <v/>
      </c>
      <c s="180" t="str">
        <f t="shared" si="1500"/>
        <v/>
      </c>
      <c s="180" t="str">
        <f t="shared" si="1500"/>
        <v/>
      </c>
      <c s="180" t="str">
        <f t="shared" si="1500"/>
        <v/>
      </c>
      <c s="180" t="str">
        <f t="shared" si="1500"/>
        <v/>
      </c>
      <c s="180" t="str">
        <f t="shared" si="1500"/>
        <v/>
      </c>
      <c s="181" t="str">
        <f t="shared" si="1500"/>
        <v/>
      </c>
      <c s="180" t="str">
        <f t="shared" si="1500"/>
        <v/>
      </c>
      <c s="180" t="str">
        <f t="shared" si="1500"/>
        <v/>
      </c>
      <c s="180" t="str">
        <f t="shared" si="1500"/>
        <v/>
      </c>
      <c s="180" t="str">
        <f t="shared" si="1500"/>
        <v/>
      </c>
      <c s="180" t="str">
        <f t="shared" si="1500"/>
        <v/>
      </c>
      <c s="180" t="str">
        <f t="shared" si="1500"/>
        <v/>
      </c>
      <c r="AX1370" s="180" t="str">
        <f>IF(BC1370="","",IF(BC1370&gt;0,COUNT($AY$2:AY1370),""))</f>
        <v/>
      </c>
      <c s="180" t="str">
        <f t="shared" si="1510" ref="AY1370">IF(AND($BB$1=5,$A1370=5,$BC$1=C1370),B1370,"")</f>
        <v/>
      </c>
      <c s="180" t="str">
        <f t="shared" si="1502"/>
        <v/>
      </c>
      <c s="182" t="str">
        <f t="shared" si="1502"/>
        <v/>
      </c>
      <c s="180" t="str">
        <f t="shared" si="1502"/>
        <v/>
      </c>
      <c s="180" t="str">
        <f t="shared" si="1502"/>
        <v/>
      </c>
      <c s="180" t="str">
        <f t="shared" si="1502"/>
        <v/>
      </c>
      <c s="180" t="str">
        <f t="shared" si="1502"/>
        <v/>
      </c>
      <c s="180" t="str">
        <f t="shared" si="1502"/>
        <v/>
      </c>
      <c s="182" t="str">
        <f t="shared" si="1502"/>
        <v/>
      </c>
      <c s="180" t="str">
        <f t="shared" si="1502"/>
        <v/>
      </c>
      <c s="180" t="str">
        <f t="shared" si="1502"/>
        <v/>
      </c>
      <c s="180" t="str">
        <f t="shared" si="1502"/>
        <v/>
      </c>
      <c s="180" t="str">
        <f t="shared" si="1502"/>
        <v/>
      </c>
      <c s="180" t="str">
        <f t="shared" si="1502"/>
        <v/>
      </c>
      <c s="180" t="str">
        <f t="shared" si="1502"/>
        <v/>
      </c>
    </row>
    <row r="1371" spans="1:65" ht="15.75" customHeight="1">
      <c r="A1371" s="176" t="str">
        <f>IF('S.D.PASTE SHEET'!A1371="","",'S.D.PASTE SHEET'!A1371)</f>
        <v/>
      </c>
      <c s="176" t="str">
        <f>IF('S.D.PASTE SHEET'!B1371="","",'S.D.PASTE SHEET'!B1371)</f>
        <v/>
      </c>
      <c s="176" t="str">
        <f>IF('S.D.PASTE SHEET'!C1371="","",'S.D.PASTE SHEET'!C1371)</f>
        <v/>
      </c>
      <c s="177" t="str">
        <f>IF('S.D.PASTE SHEET'!D1371="","",'S.D.PASTE SHEET'!D1371)</f>
        <v/>
      </c>
      <c s="176" t="str">
        <f>IF('S.D.PASTE SHEET'!E1371="","",UPPER('S.D.PASTE SHEET'!E1371))</f>
        <v/>
      </c>
      <c s="176" t="str">
        <f>IF('S.D.PASTE SHEET'!F1371="","",'S.D.PASTE SHEET'!F1371)</f>
        <v/>
      </c>
      <c s="176" t="str">
        <f>IF('S.D.PASTE SHEET'!G1371="","",UPPER('S.D.PASTE SHEET'!G1371))</f>
        <v/>
      </c>
      <c s="176" t="str">
        <f>IF('S.D.PASTE SHEET'!H1371="","",UPPER('S.D.PASTE SHEET'!H1371))</f>
        <v/>
      </c>
      <c s="176" t="str">
        <f>IF('S.D.PASTE SHEET'!I1371="","",'S.D.PASTE SHEET'!I1371)</f>
        <v/>
      </c>
      <c s="177" t="str">
        <f>IF('S.D.PASTE SHEET'!J1371="","",'S.D.PASTE SHEET'!J1371)</f>
        <v/>
      </c>
      <c s="176" t="str">
        <f>IF('S.D.PASTE SHEET'!K1371="","",'S.D.PASTE SHEET'!K1371)</f>
        <v/>
      </c>
      <c s="176" t="str">
        <f>IF('S.D.PASTE SHEET'!L1371="","",'S.D.PASTE SHEET'!L1371)</f>
        <v/>
      </c>
      <c s="176" t="str">
        <f>IF('S.D.PASTE SHEET'!M1371="","",'S.D.PASTE SHEET'!M1371)</f>
        <v/>
      </c>
      <c s="176" t="str">
        <f>IF('S.D.PASTE SHEET'!N1371="","",'S.D.PASTE SHEET'!N1371)</f>
        <v/>
      </c>
      <c s="176" t="str">
        <f>IF('S.D.PASTE SHEET'!O1371="","",'S.D.PASTE SHEET'!O1371)</f>
        <v/>
      </c>
      <c s="176" t="str">
        <f>IF('S.D.PASTE SHEET'!P1371="","",'S.D.PASTE SHEET'!P1371)</f>
        <v/>
      </c>
      <c s="176" t="str">
        <f>IF('S.D.PASTE SHEET'!Q1371="","",'S.D.PASTE SHEET'!Q1371)</f>
        <v/>
      </c>
      <c s="176" t="str">
        <f>IF('S.D.PASTE SHEET'!R1371="","",'S.D.PASTE SHEET'!R1371)</f>
        <v/>
      </c>
      <c s="176" t="str">
        <f>IF('S.D.PASTE SHEET'!S1371="","",'S.D.PASTE SHEET'!S1371)</f>
        <v/>
      </c>
      <c s="176" t="str">
        <f>IF('S.D.PASTE SHEET'!T1371="","",'S.D.PASTE SHEET'!T1371)</f>
        <v/>
      </c>
      <c s="176" t="str">
        <f>IF('S.D.PASTE SHEET'!U1371="","",'S.D.PASTE SHEET'!U1371)</f>
        <v/>
      </c>
      <c s="176" t="str">
        <f>IF('S.D.PASTE SHEET'!V1371="","",'S.D.PASTE SHEET'!V1371)</f>
        <v/>
      </c>
      <c s="176" t="str">
        <f>IF('S.D.PASTE SHEET'!W1371="","",'S.D.PASTE SHEET'!W1371)</f>
        <v/>
      </c>
      <c s="176" t="str">
        <f>IF('S.D.PASTE SHEET'!X1371="","",'S.D.PASTE SHEET'!X1371)</f>
        <v/>
      </c>
      <c s="176" t="str">
        <f>IF('S.D.PASTE SHEET'!Y1371="","",'S.D.PASTE SHEET'!Y1371)</f>
        <v/>
      </c>
      <c s="176" t="str">
        <f>IF('S.D.PASTE SHEET'!Z1371="","",'S.D.PASTE SHEET'!Z1371)</f>
        <v/>
      </c>
      <c s="176" t="str">
        <f>IF('S.D.PASTE SHEET'!AA1371="","",'S.D.PASTE SHEET'!AA1371)</f>
        <v/>
      </c>
      <c s="176" t="str">
        <f>IF('S.D.PASTE SHEET'!AB1371="","",'S.D.PASTE SHEET'!AB1371)</f>
        <v/>
      </c>
      <c s="176" t="str">
        <f>IF('S.D.PASTE SHEET'!AC1371="","",'S.D.PASTE SHEET'!AC1371)</f>
        <v/>
      </c>
      <c s="176" t="str">
        <f>IF('S.D.PASTE SHEET'!AD1371="","",'S.D.PASTE SHEET'!AD1371)</f>
        <v/>
      </c>
      <c s="178"/>
      <c s="179" t="str">
        <f>IF(AK1371="","",IF(AK1371&gt;0,COUNT($AG$2:AG1371),""))</f>
        <v/>
      </c>
      <c s="180" t="str">
        <f t="shared" si="1500"/>
        <v/>
      </c>
      <c s="180" t="str">
        <f t="shared" si="1500"/>
        <v/>
      </c>
      <c s="180" t="str">
        <f t="shared" si="1500"/>
        <v/>
      </c>
      <c s="181" t="str">
        <f t="shared" si="1500"/>
        <v/>
      </c>
      <c s="180" t="str">
        <f t="shared" si="1500"/>
        <v/>
      </c>
      <c s="180" t="str">
        <f t="shared" si="1500"/>
        <v/>
      </c>
      <c s="180" t="str">
        <f t="shared" si="1500"/>
        <v/>
      </c>
      <c s="180" t="str">
        <f t="shared" si="1500"/>
        <v/>
      </c>
      <c s="180" t="str">
        <f t="shared" si="1500"/>
        <v/>
      </c>
      <c s="181" t="str">
        <f t="shared" si="1500"/>
        <v/>
      </c>
      <c s="180" t="str">
        <f t="shared" si="1500"/>
        <v/>
      </c>
      <c s="180" t="str">
        <f t="shared" si="1500"/>
        <v/>
      </c>
      <c s="180" t="str">
        <f t="shared" si="1500"/>
        <v/>
      </c>
      <c s="180" t="str">
        <f t="shared" si="1500"/>
        <v/>
      </c>
      <c s="180" t="str">
        <f t="shared" si="1500"/>
        <v/>
      </c>
      <c s="180" t="str">
        <f t="shared" si="1500"/>
        <v/>
      </c>
      <c r="AX1371" s="180" t="str">
        <f>IF(BC1371="","",IF(BC1371&gt;0,COUNT($AY$2:AY1371),""))</f>
        <v/>
      </c>
      <c s="180" t="str">
        <f t="shared" si="1511" ref="AY1371">IF(AND($BB$1=5,$A1371=5,$BC$1=C1371),B1371,"")</f>
        <v/>
      </c>
      <c s="180" t="str">
        <f t="shared" si="1502"/>
        <v/>
      </c>
      <c s="182" t="str">
        <f t="shared" si="1502"/>
        <v/>
      </c>
      <c s="180" t="str">
        <f t="shared" si="1502"/>
        <v/>
      </c>
      <c s="180" t="str">
        <f t="shared" si="1502"/>
        <v/>
      </c>
      <c s="180" t="str">
        <f t="shared" si="1502"/>
        <v/>
      </c>
      <c s="180" t="str">
        <f t="shared" si="1502"/>
        <v/>
      </c>
      <c s="180" t="str">
        <f t="shared" si="1502"/>
        <v/>
      </c>
      <c s="182" t="str">
        <f t="shared" si="1502"/>
        <v/>
      </c>
      <c s="180" t="str">
        <f t="shared" si="1502"/>
        <v/>
      </c>
      <c s="180" t="str">
        <f t="shared" si="1502"/>
        <v/>
      </c>
      <c s="180" t="str">
        <f t="shared" si="1502"/>
        <v/>
      </c>
      <c s="180" t="str">
        <f t="shared" si="1502"/>
        <v/>
      </c>
      <c s="180" t="str">
        <f t="shared" si="1502"/>
        <v/>
      </c>
      <c s="180" t="str">
        <f t="shared" si="1502"/>
        <v/>
      </c>
    </row>
    <row r="1372" spans="1:65" ht="15.75" customHeight="1">
      <c r="A1372" s="176" t="str">
        <f>IF('S.D.PASTE SHEET'!A1372="","",'S.D.PASTE SHEET'!A1372)</f>
        <v/>
      </c>
      <c s="176" t="str">
        <f>IF('S.D.PASTE SHEET'!B1372="","",'S.D.PASTE SHEET'!B1372)</f>
        <v/>
      </c>
      <c s="176" t="str">
        <f>IF('S.D.PASTE SHEET'!C1372="","",'S.D.PASTE SHEET'!C1372)</f>
        <v/>
      </c>
      <c s="177" t="str">
        <f>IF('S.D.PASTE SHEET'!D1372="","",'S.D.PASTE SHEET'!D1372)</f>
        <v/>
      </c>
      <c s="176" t="str">
        <f>IF('S.D.PASTE SHEET'!E1372="","",UPPER('S.D.PASTE SHEET'!E1372))</f>
        <v/>
      </c>
      <c s="176" t="str">
        <f>IF('S.D.PASTE SHEET'!F1372="","",'S.D.PASTE SHEET'!F1372)</f>
        <v/>
      </c>
      <c s="176" t="str">
        <f>IF('S.D.PASTE SHEET'!G1372="","",UPPER('S.D.PASTE SHEET'!G1372))</f>
        <v/>
      </c>
      <c s="176" t="str">
        <f>IF('S.D.PASTE SHEET'!H1372="","",UPPER('S.D.PASTE SHEET'!H1372))</f>
        <v/>
      </c>
      <c s="176" t="str">
        <f>IF('S.D.PASTE SHEET'!I1372="","",'S.D.PASTE SHEET'!I1372)</f>
        <v/>
      </c>
      <c s="177" t="str">
        <f>IF('S.D.PASTE SHEET'!J1372="","",'S.D.PASTE SHEET'!J1372)</f>
        <v/>
      </c>
      <c s="176" t="str">
        <f>IF('S.D.PASTE SHEET'!K1372="","",'S.D.PASTE SHEET'!K1372)</f>
        <v/>
      </c>
      <c s="176" t="str">
        <f>IF('S.D.PASTE SHEET'!L1372="","",'S.D.PASTE SHEET'!L1372)</f>
        <v/>
      </c>
      <c s="176" t="str">
        <f>IF('S.D.PASTE SHEET'!M1372="","",'S.D.PASTE SHEET'!M1372)</f>
        <v/>
      </c>
      <c s="176" t="str">
        <f>IF('S.D.PASTE SHEET'!N1372="","",'S.D.PASTE SHEET'!N1372)</f>
        <v/>
      </c>
      <c s="176" t="str">
        <f>IF('S.D.PASTE SHEET'!O1372="","",'S.D.PASTE SHEET'!O1372)</f>
        <v/>
      </c>
      <c s="176" t="str">
        <f>IF('S.D.PASTE SHEET'!P1372="","",'S.D.PASTE SHEET'!P1372)</f>
        <v/>
      </c>
      <c s="176" t="str">
        <f>IF('S.D.PASTE SHEET'!Q1372="","",'S.D.PASTE SHEET'!Q1372)</f>
        <v/>
      </c>
      <c s="176" t="str">
        <f>IF('S.D.PASTE SHEET'!R1372="","",'S.D.PASTE SHEET'!R1372)</f>
        <v/>
      </c>
      <c s="176" t="str">
        <f>IF('S.D.PASTE SHEET'!S1372="","",'S.D.PASTE SHEET'!S1372)</f>
        <v/>
      </c>
      <c s="176" t="str">
        <f>IF('S.D.PASTE SHEET'!T1372="","",'S.D.PASTE SHEET'!T1372)</f>
        <v/>
      </c>
      <c s="176" t="str">
        <f>IF('S.D.PASTE SHEET'!U1372="","",'S.D.PASTE SHEET'!U1372)</f>
        <v/>
      </c>
      <c s="176" t="str">
        <f>IF('S.D.PASTE SHEET'!V1372="","",'S.D.PASTE SHEET'!V1372)</f>
        <v/>
      </c>
      <c s="176" t="str">
        <f>IF('S.D.PASTE SHEET'!W1372="","",'S.D.PASTE SHEET'!W1372)</f>
        <v/>
      </c>
      <c s="176" t="str">
        <f>IF('S.D.PASTE SHEET'!X1372="","",'S.D.PASTE SHEET'!X1372)</f>
        <v/>
      </c>
      <c s="176" t="str">
        <f>IF('S.D.PASTE SHEET'!Y1372="","",'S.D.PASTE SHEET'!Y1372)</f>
        <v/>
      </c>
      <c s="176" t="str">
        <f>IF('S.D.PASTE SHEET'!Z1372="","",'S.D.PASTE SHEET'!Z1372)</f>
        <v/>
      </c>
      <c s="176" t="str">
        <f>IF('S.D.PASTE SHEET'!AA1372="","",'S.D.PASTE SHEET'!AA1372)</f>
        <v/>
      </c>
      <c s="176" t="str">
        <f>IF('S.D.PASTE SHEET'!AB1372="","",'S.D.PASTE SHEET'!AB1372)</f>
        <v/>
      </c>
      <c s="176" t="str">
        <f>IF('S.D.PASTE SHEET'!AC1372="","",'S.D.PASTE SHEET'!AC1372)</f>
        <v/>
      </c>
      <c s="176" t="str">
        <f>IF('S.D.PASTE SHEET'!AD1372="","",'S.D.PASTE SHEET'!AD1372)</f>
        <v/>
      </c>
      <c s="178"/>
      <c s="179" t="str">
        <f>IF(AK1372="","",IF(AK1372&gt;0,COUNT($AG$2:AG1372),""))</f>
        <v/>
      </c>
      <c s="180" t="str">
        <f t="shared" si="1500"/>
        <v/>
      </c>
      <c s="180" t="str">
        <f t="shared" si="1500"/>
        <v/>
      </c>
      <c s="180" t="str">
        <f t="shared" si="1500"/>
        <v/>
      </c>
      <c s="181" t="str">
        <f t="shared" si="1500"/>
        <v/>
      </c>
      <c s="180" t="str">
        <f t="shared" si="1500"/>
        <v/>
      </c>
      <c s="180" t="str">
        <f t="shared" si="1500"/>
        <v/>
      </c>
      <c s="180" t="str">
        <f t="shared" si="1500"/>
        <v/>
      </c>
      <c s="180" t="str">
        <f t="shared" si="1500"/>
        <v/>
      </c>
      <c s="180" t="str">
        <f t="shared" si="1500"/>
        <v/>
      </c>
      <c s="181" t="str">
        <f t="shared" si="1500"/>
        <v/>
      </c>
      <c s="180" t="str">
        <f t="shared" si="1500"/>
        <v/>
      </c>
      <c s="180" t="str">
        <f t="shared" si="1500"/>
        <v/>
      </c>
      <c s="180" t="str">
        <f t="shared" si="1500"/>
        <v/>
      </c>
      <c s="180" t="str">
        <f t="shared" si="1500"/>
        <v/>
      </c>
      <c s="180" t="str">
        <f t="shared" si="1500"/>
        <v/>
      </c>
      <c s="180" t="str">
        <f t="shared" si="1500"/>
        <v/>
      </c>
      <c r="AX1372" s="180" t="str">
        <f>IF(BC1372="","",IF(BC1372&gt;0,COUNT($AY$2:AY1372),""))</f>
        <v/>
      </c>
      <c s="180" t="str">
        <f t="shared" si="1512" ref="AY1372">IF(AND($BB$1=5,$A1372=5,$BC$1=C1372),B1372,"")</f>
        <v/>
      </c>
      <c s="180" t="str">
        <f t="shared" si="1502"/>
        <v/>
      </c>
      <c s="182" t="str">
        <f t="shared" si="1502"/>
        <v/>
      </c>
      <c s="180" t="str">
        <f t="shared" si="1502"/>
        <v/>
      </c>
      <c s="180" t="str">
        <f t="shared" si="1502"/>
        <v/>
      </c>
      <c s="180" t="str">
        <f t="shared" si="1502"/>
        <v/>
      </c>
      <c s="180" t="str">
        <f t="shared" si="1502"/>
        <v/>
      </c>
      <c s="180" t="str">
        <f t="shared" si="1502"/>
        <v/>
      </c>
      <c s="182" t="str">
        <f t="shared" si="1502"/>
        <v/>
      </c>
      <c s="180" t="str">
        <f t="shared" si="1502"/>
        <v/>
      </c>
      <c s="180" t="str">
        <f t="shared" si="1502"/>
        <v/>
      </c>
      <c s="180" t="str">
        <f t="shared" si="1502"/>
        <v/>
      </c>
      <c s="180" t="str">
        <f t="shared" si="1502"/>
        <v/>
      </c>
      <c s="180" t="str">
        <f t="shared" si="1502"/>
        <v/>
      </c>
      <c s="180" t="str">
        <f t="shared" si="1502"/>
        <v/>
      </c>
    </row>
    <row r="1373" spans="1:65" ht="15.75" customHeight="1">
      <c r="A1373" s="176" t="str">
        <f>IF('S.D.PASTE SHEET'!A1373="","",'S.D.PASTE SHEET'!A1373)</f>
        <v/>
      </c>
      <c s="176" t="str">
        <f>IF('S.D.PASTE SHEET'!B1373="","",'S.D.PASTE SHEET'!B1373)</f>
        <v/>
      </c>
      <c s="176" t="str">
        <f>IF('S.D.PASTE SHEET'!C1373="","",'S.D.PASTE SHEET'!C1373)</f>
        <v/>
      </c>
      <c s="177" t="str">
        <f>IF('S.D.PASTE SHEET'!D1373="","",'S.D.PASTE SHEET'!D1373)</f>
        <v/>
      </c>
      <c s="176" t="str">
        <f>IF('S.D.PASTE SHEET'!E1373="","",UPPER('S.D.PASTE SHEET'!E1373))</f>
        <v/>
      </c>
      <c s="176" t="str">
        <f>IF('S.D.PASTE SHEET'!F1373="","",'S.D.PASTE SHEET'!F1373)</f>
        <v/>
      </c>
      <c s="176" t="str">
        <f>IF('S.D.PASTE SHEET'!G1373="","",UPPER('S.D.PASTE SHEET'!G1373))</f>
        <v/>
      </c>
      <c s="176" t="str">
        <f>IF('S.D.PASTE SHEET'!H1373="","",UPPER('S.D.PASTE SHEET'!H1373))</f>
        <v/>
      </c>
      <c s="176" t="str">
        <f>IF('S.D.PASTE SHEET'!I1373="","",'S.D.PASTE SHEET'!I1373)</f>
        <v/>
      </c>
      <c s="177" t="str">
        <f>IF('S.D.PASTE SHEET'!J1373="","",'S.D.PASTE SHEET'!J1373)</f>
        <v/>
      </c>
      <c s="176" t="str">
        <f>IF('S.D.PASTE SHEET'!K1373="","",'S.D.PASTE SHEET'!K1373)</f>
        <v/>
      </c>
      <c s="176" t="str">
        <f>IF('S.D.PASTE SHEET'!L1373="","",'S.D.PASTE SHEET'!L1373)</f>
        <v/>
      </c>
      <c s="176" t="str">
        <f>IF('S.D.PASTE SHEET'!M1373="","",'S.D.PASTE SHEET'!M1373)</f>
        <v/>
      </c>
      <c s="176" t="str">
        <f>IF('S.D.PASTE SHEET'!N1373="","",'S.D.PASTE SHEET'!N1373)</f>
        <v/>
      </c>
      <c s="176" t="str">
        <f>IF('S.D.PASTE SHEET'!O1373="","",'S.D.PASTE SHEET'!O1373)</f>
        <v/>
      </c>
      <c s="176" t="str">
        <f>IF('S.D.PASTE SHEET'!P1373="","",'S.D.PASTE SHEET'!P1373)</f>
        <v/>
      </c>
      <c s="176" t="str">
        <f>IF('S.D.PASTE SHEET'!Q1373="","",'S.D.PASTE SHEET'!Q1373)</f>
        <v/>
      </c>
      <c s="176" t="str">
        <f>IF('S.D.PASTE SHEET'!R1373="","",'S.D.PASTE SHEET'!R1373)</f>
        <v/>
      </c>
      <c s="176" t="str">
        <f>IF('S.D.PASTE SHEET'!S1373="","",'S.D.PASTE SHEET'!S1373)</f>
        <v/>
      </c>
      <c s="176" t="str">
        <f>IF('S.D.PASTE SHEET'!T1373="","",'S.D.PASTE SHEET'!T1373)</f>
        <v/>
      </c>
      <c s="176" t="str">
        <f>IF('S.D.PASTE SHEET'!U1373="","",'S.D.PASTE SHEET'!U1373)</f>
        <v/>
      </c>
      <c s="176" t="str">
        <f>IF('S.D.PASTE SHEET'!V1373="","",'S.D.PASTE SHEET'!V1373)</f>
        <v/>
      </c>
      <c s="176" t="str">
        <f>IF('S.D.PASTE SHEET'!W1373="","",'S.D.PASTE SHEET'!W1373)</f>
        <v/>
      </c>
      <c s="176" t="str">
        <f>IF('S.D.PASTE SHEET'!X1373="","",'S.D.PASTE SHEET'!X1373)</f>
        <v/>
      </c>
      <c s="176" t="str">
        <f>IF('S.D.PASTE SHEET'!Y1373="","",'S.D.PASTE SHEET'!Y1373)</f>
        <v/>
      </c>
      <c s="176" t="str">
        <f>IF('S.D.PASTE SHEET'!Z1373="","",'S.D.PASTE SHEET'!Z1373)</f>
        <v/>
      </c>
      <c s="176" t="str">
        <f>IF('S.D.PASTE SHEET'!AA1373="","",'S.D.PASTE SHEET'!AA1373)</f>
        <v/>
      </c>
      <c s="176" t="str">
        <f>IF('S.D.PASTE SHEET'!AB1373="","",'S.D.PASTE SHEET'!AB1373)</f>
        <v/>
      </c>
      <c s="176" t="str">
        <f>IF('S.D.PASTE SHEET'!AC1373="","",'S.D.PASTE SHEET'!AC1373)</f>
        <v/>
      </c>
      <c s="176" t="str">
        <f>IF('S.D.PASTE SHEET'!AD1373="","",'S.D.PASTE SHEET'!AD1373)</f>
        <v/>
      </c>
      <c s="178"/>
      <c s="179" t="str">
        <f>IF(AK1373="","",IF(AK1373&gt;0,COUNT($AG$2:AG1373),""))</f>
        <v/>
      </c>
      <c s="180" t="str">
        <f t="shared" si="1500"/>
        <v/>
      </c>
      <c s="180" t="str">
        <f t="shared" si="1500"/>
        <v/>
      </c>
      <c s="180" t="str">
        <f t="shared" si="1500"/>
        <v/>
      </c>
      <c s="181" t="str">
        <f t="shared" si="1500"/>
        <v/>
      </c>
      <c s="180" t="str">
        <f t="shared" si="1500"/>
        <v/>
      </c>
      <c s="180" t="str">
        <f t="shared" si="1500"/>
        <v/>
      </c>
      <c s="180" t="str">
        <f t="shared" si="1500"/>
        <v/>
      </c>
      <c s="180" t="str">
        <f t="shared" si="1500"/>
        <v/>
      </c>
      <c s="180" t="str">
        <f t="shared" si="1500"/>
        <v/>
      </c>
      <c s="181" t="str">
        <f t="shared" si="1500"/>
        <v/>
      </c>
      <c s="180" t="str">
        <f t="shared" si="1500"/>
        <v/>
      </c>
      <c s="180" t="str">
        <f t="shared" si="1500"/>
        <v/>
      </c>
      <c s="180" t="str">
        <f t="shared" si="1500"/>
        <v/>
      </c>
      <c s="180" t="str">
        <f t="shared" si="1500"/>
        <v/>
      </c>
      <c s="180" t="str">
        <f t="shared" si="1500"/>
        <v/>
      </c>
      <c s="180" t="str">
        <f t="shared" si="1500"/>
        <v/>
      </c>
      <c r="AX1373" s="180" t="str">
        <f>IF(BC1373="","",IF(BC1373&gt;0,COUNT($AY$2:AY1373),""))</f>
        <v/>
      </c>
      <c s="180" t="str">
        <f t="shared" si="1513" ref="AY1373">IF(AND($BB$1=5,$A1373=5,$BC$1=C1373),B1373,"")</f>
        <v/>
      </c>
      <c s="180" t="str">
        <f t="shared" si="1502"/>
        <v/>
      </c>
      <c s="182" t="str">
        <f t="shared" si="1502"/>
        <v/>
      </c>
      <c s="180" t="str">
        <f t="shared" si="1502"/>
        <v/>
      </c>
      <c s="180" t="str">
        <f t="shared" si="1502"/>
        <v/>
      </c>
      <c s="180" t="str">
        <f t="shared" si="1502"/>
        <v/>
      </c>
      <c s="180" t="str">
        <f t="shared" si="1502"/>
        <v/>
      </c>
      <c s="180" t="str">
        <f t="shared" si="1502"/>
        <v/>
      </c>
      <c s="182" t="str">
        <f t="shared" si="1502"/>
        <v/>
      </c>
      <c s="180" t="str">
        <f t="shared" si="1502"/>
        <v/>
      </c>
      <c s="180" t="str">
        <f t="shared" si="1502"/>
        <v/>
      </c>
      <c s="180" t="str">
        <f t="shared" si="1502"/>
        <v/>
      </c>
      <c s="180" t="str">
        <f t="shared" si="1502"/>
        <v/>
      </c>
      <c s="180" t="str">
        <f t="shared" si="1502"/>
        <v/>
      </c>
      <c s="180" t="str">
        <f t="shared" si="1502"/>
        <v/>
      </c>
    </row>
    <row r="1374" spans="1:65" ht="15.75" customHeight="1">
      <c r="A1374" s="176" t="str">
        <f>IF('S.D.PASTE SHEET'!A1374="","",'S.D.PASTE SHEET'!A1374)</f>
        <v/>
      </c>
      <c s="176" t="str">
        <f>IF('S.D.PASTE SHEET'!B1374="","",'S.D.PASTE SHEET'!B1374)</f>
        <v/>
      </c>
      <c s="176" t="str">
        <f>IF('S.D.PASTE SHEET'!C1374="","",'S.D.PASTE SHEET'!C1374)</f>
        <v/>
      </c>
      <c s="177" t="str">
        <f>IF('S.D.PASTE SHEET'!D1374="","",'S.D.PASTE SHEET'!D1374)</f>
        <v/>
      </c>
      <c s="176" t="str">
        <f>IF('S.D.PASTE SHEET'!E1374="","",UPPER('S.D.PASTE SHEET'!E1374))</f>
        <v/>
      </c>
      <c s="176" t="str">
        <f>IF('S.D.PASTE SHEET'!F1374="","",'S.D.PASTE SHEET'!F1374)</f>
        <v/>
      </c>
      <c s="176" t="str">
        <f>IF('S.D.PASTE SHEET'!G1374="","",UPPER('S.D.PASTE SHEET'!G1374))</f>
        <v/>
      </c>
      <c s="176" t="str">
        <f>IF('S.D.PASTE SHEET'!H1374="","",UPPER('S.D.PASTE SHEET'!H1374))</f>
        <v/>
      </c>
      <c s="176" t="str">
        <f>IF('S.D.PASTE SHEET'!I1374="","",'S.D.PASTE SHEET'!I1374)</f>
        <v/>
      </c>
      <c s="177" t="str">
        <f>IF('S.D.PASTE SHEET'!J1374="","",'S.D.PASTE SHEET'!J1374)</f>
        <v/>
      </c>
      <c s="176" t="str">
        <f>IF('S.D.PASTE SHEET'!K1374="","",'S.D.PASTE SHEET'!K1374)</f>
        <v/>
      </c>
      <c s="176" t="str">
        <f>IF('S.D.PASTE SHEET'!L1374="","",'S.D.PASTE SHEET'!L1374)</f>
        <v/>
      </c>
      <c s="176" t="str">
        <f>IF('S.D.PASTE SHEET'!M1374="","",'S.D.PASTE SHEET'!M1374)</f>
        <v/>
      </c>
      <c s="176" t="str">
        <f>IF('S.D.PASTE SHEET'!N1374="","",'S.D.PASTE SHEET'!N1374)</f>
        <v/>
      </c>
      <c s="176" t="str">
        <f>IF('S.D.PASTE SHEET'!O1374="","",'S.D.PASTE SHEET'!O1374)</f>
        <v/>
      </c>
      <c s="176" t="str">
        <f>IF('S.D.PASTE SHEET'!P1374="","",'S.D.PASTE SHEET'!P1374)</f>
        <v/>
      </c>
      <c s="176" t="str">
        <f>IF('S.D.PASTE SHEET'!Q1374="","",'S.D.PASTE SHEET'!Q1374)</f>
        <v/>
      </c>
      <c s="176" t="str">
        <f>IF('S.D.PASTE SHEET'!R1374="","",'S.D.PASTE SHEET'!R1374)</f>
        <v/>
      </c>
      <c s="176" t="str">
        <f>IF('S.D.PASTE SHEET'!S1374="","",'S.D.PASTE SHEET'!S1374)</f>
        <v/>
      </c>
      <c s="176" t="str">
        <f>IF('S.D.PASTE SHEET'!T1374="","",'S.D.PASTE SHEET'!T1374)</f>
        <v/>
      </c>
      <c s="176" t="str">
        <f>IF('S.D.PASTE SHEET'!U1374="","",'S.D.PASTE SHEET'!U1374)</f>
        <v/>
      </c>
      <c s="176" t="str">
        <f>IF('S.D.PASTE SHEET'!V1374="","",'S.D.PASTE SHEET'!V1374)</f>
        <v/>
      </c>
      <c s="176" t="str">
        <f>IF('S.D.PASTE SHEET'!W1374="","",'S.D.PASTE SHEET'!W1374)</f>
        <v/>
      </c>
      <c s="176" t="str">
        <f>IF('S.D.PASTE SHEET'!X1374="","",'S.D.PASTE SHEET'!X1374)</f>
        <v/>
      </c>
      <c s="176" t="str">
        <f>IF('S.D.PASTE SHEET'!Y1374="","",'S.D.PASTE SHEET'!Y1374)</f>
        <v/>
      </c>
      <c s="176" t="str">
        <f>IF('S.D.PASTE SHEET'!Z1374="","",'S.D.PASTE SHEET'!Z1374)</f>
        <v/>
      </c>
      <c s="176" t="str">
        <f>IF('S.D.PASTE SHEET'!AA1374="","",'S.D.PASTE SHEET'!AA1374)</f>
        <v/>
      </c>
      <c s="176" t="str">
        <f>IF('S.D.PASTE SHEET'!AB1374="","",'S.D.PASTE SHEET'!AB1374)</f>
        <v/>
      </c>
      <c s="176" t="str">
        <f>IF('S.D.PASTE SHEET'!AC1374="","",'S.D.PASTE SHEET'!AC1374)</f>
        <v/>
      </c>
      <c s="176" t="str">
        <f>IF('S.D.PASTE SHEET'!AD1374="","",'S.D.PASTE SHEET'!AD1374)</f>
        <v/>
      </c>
      <c s="178"/>
      <c s="179" t="str">
        <f>IF(AK1374="","",IF(AK1374&gt;0,COUNT($AG$2:AG1374),""))</f>
        <v/>
      </c>
      <c s="180" t="str">
        <f t="shared" si="1500"/>
        <v/>
      </c>
      <c s="180" t="str">
        <f t="shared" si="1500"/>
        <v/>
      </c>
      <c s="180" t="str">
        <f t="shared" si="1500"/>
        <v/>
      </c>
      <c s="181" t="str">
        <f t="shared" si="1500"/>
        <v/>
      </c>
      <c s="180" t="str">
        <f t="shared" si="1500"/>
        <v/>
      </c>
      <c s="180" t="str">
        <f t="shared" si="1500"/>
        <v/>
      </c>
      <c s="180" t="str">
        <f t="shared" si="1500"/>
        <v/>
      </c>
      <c s="180" t="str">
        <f t="shared" si="1500"/>
        <v/>
      </c>
      <c s="180" t="str">
        <f t="shared" si="1500"/>
        <v/>
      </c>
      <c s="181" t="str">
        <f t="shared" si="1500"/>
        <v/>
      </c>
      <c s="180" t="str">
        <f t="shared" si="1500"/>
        <v/>
      </c>
      <c s="180" t="str">
        <f t="shared" si="1500"/>
        <v/>
      </c>
      <c s="180" t="str">
        <f t="shared" si="1500"/>
        <v/>
      </c>
      <c s="180" t="str">
        <f t="shared" si="1500"/>
        <v/>
      </c>
      <c s="180" t="str">
        <f t="shared" si="1500"/>
        <v/>
      </c>
      <c s="180" t="str">
        <f t="shared" si="1500"/>
        <v/>
      </c>
      <c r="AX1374" s="180" t="str">
        <f>IF(BC1374="","",IF(BC1374&gt;0,COUNT($AY$2:AY1374),""))</f>
        <v/>
      </c>
      <c s="180" t="str">
        <f t="shared" si="1514" ref="AY1374">IF(AND($BB$1=5,$A1374=5,$BC$1=C1374),B1374,"")</f>
        <v/>
      </c>
      <c s="180" t="str">
        <f t="shared" si="1502"/>
        <v/>
      </c>
      <c s="182" t="str">
        <f t="shared" si="1502"/>
        <v/>
      </c>
      <c s="180" t="str">
        <f t="shared" si="1502"/>
        <v/>
      </c>
      <c s="180" t="str">
        <f t="shared" si="1502"/>
        <v/>
      </c>
      <c s="180" t="str">
        <f t="shared" si="1502"/>
        <v/>
      </c>
      <c s="180" t="str">
        <f t="shared" si="1502"/>
        <v/>
      </c>
      <c s="180" t="str">
        <f t="shared" si="1502"/>
        <v/>
      </c>
      <c s="182" t="str">
        <f t="shared" si="1502"/>
        <v/>
      </c>
      <c s="180" t="str">
        <f t="shared" si="1502"/>
        <v/>
      </c>
      <c s="180" t="str">
        <f t="shared" si="1502"/>
        <v/>
      </c>
      <c s="180" t="str">
        <f t="shared" si="1502"/>
        <v/>
      </c>
      <c s="180" t="str">
        <f t="shared" si="1502"/>
        <v/>
      </c>
      <c s="180" t="str">
        <f t="shared" si="1502"/>
        <v/>
      </c>
      <c s="180" t="str">
        <f t="shared" si="1502"/>
        <v/>
      </c>
    </row>
    <row r="1375" spans="1:65" ht="15.75" customHeight="1">
      <c r="A1375" s="176" t="str">
        <f>IF('S.D.PASTE SHEET'!A1375="","",'S.D.PASTE SHEET'!A1375)</f>
        <v/>
      </c>
      <c s="176" t="str">
        <f>IF('S.D.PASTE SHEET'!B1375="","",'S.D.PASTE SHEET'!B1375)</f>
        <v/>
      </c>
      <c s="176" t="str">
        <f>IF('S.D.PASTE SHEET'!C1375="","",'S.D.PASTE SHEET'!C1375)</f>
        <v/>
      </c>
      <c s="177" t="str">
        <f>IF('S.D.PASTE SHEET'!D1375="","",'S.D.PASTE SHEET'!D1375)</f>
        <v/>
      </c>
      <c s="176" t="str">
        <f>IF('S.D.PASTE SHEET'!E1375="","",UPPER('S.D.PASTE SHEET'!E1375))</f>
        <v/>
      </c>
      <c s="176" t="str">
        <f>IF('S.D.PASTE SHEET'!F1375="","",'S.D.PASTE SHEET'!F1375)</f>
        <v/>
      </c>
      <c s="176" t="str">
        <f>IF('S.D.PASTE SHEET'!G1375="","",UPPER('S.D.PASTE SHEET'!G1375))</f>
        <v/>
      </c>
      <c s="176" t="str">
        <f>IF('S.D.PASTE SHEET'!H1375="","",UPPER('S.D.PASTE SHEET'!H1375))</f>
        <v/>
      </c>
      <c s="176" t="str">
        <f>IF('S.D.PASTE SHEET'!I1375="","",'S.D.PASTE SHEET'!I1375)</f>
        <v/>
      </c>
      <c s="177" t="str">
        <f>IF('S.D.PASTE SHEET'!J1375="","",'S.D.PASTE SHEET'!J1375)</f>
        <v/>
      </c>
      <c s="176" t="str">
        <f>IF('S.D.PASTE SHEET'!K1375="","",'S.D.PASTE SHEET'!K1375)</f>
        <v/>
      </c>
      <c s="176" t="str">
        <f>IF('S.D.PASTE SHEET'!L1375="","",'S.D.PASTE SHEET'!L1375)</f>
        <v/>
      </c>
      <c s="176" t="str">
        <f>IF('S.D.PASTE SHEET'!M1375="","",'S.D.PASTE SHEET'!M1375)</f>
        <v/>
      </c>
      <c s="176" t="str">
        <f>IF('S.D.PASTE SHEET'!N1375="","",'S.D.PASTE SHEET'!N1375)</f>
        <v/>
      </c>
      <c s="176" t="str">
        <f>IF('S.D.PASTE SHEET'!O1375="","",'S.D.PASTE SHEET'!O1375)</f>
        <v/>
      </c>
      <c s="176" t="str">
        <f>IF('S.D.PASTE SHEET'!P1375="","",'S.D.PASTE SHEET'!P1375)</f>
        <v/>
      </c>
      <c s="176" t="str">
        <f>IF('S.D.PASTE SHEET'!Q1375="","",'S.D.PASTE SHEET'!Q1375)</f>
        <v/>
      </c>
      <c s="176" t="str">
        <f>IF('S.D.PASTE SHEET'!R1375="","",'S.D.PASTE SHEET'!R1375)</f>
        <v/>
      </c>
      <c s="176" t="str">
        <f>IF('S.D.PASTE SHEET'!S1375="","",'S.D.PASTE SHEET'!S1375)</f>
        <v/>
      </c>
      <c s="176" t="str">
        <f>IF('S.D.PASTE SHEET'!T1375="","",'S.D.PASTE SHEET'!T1375)</f>
        <v/>
      </c>
      <c s="176" t="str">
        <f>IF('S.D.PASTE SHEET'!U1375="","",'S.D.PASTE SHEET'!U1375)</f>
        <v/>
      </c>
      <c s="176" t="str">
        <f>IF('S.D.PASTE SHEET'!V1375="","",'S.D.PASTE SHEET'!V1375)</f>
        <v/>
      </c>
      <c s="176" t="str">
        <f>IF('S.D.PASTE SHEET'!W1375="","",'S.D.PASTE SHEET'!W1375)</f>
        <v/>
      </c>
      <c s="176" t="str">
        <f>IF('S.D.PASTE SHEET'!X1375="","",'S.D.PASTE SHEET'!X1375)</f>
        <v/>
      </c>
      <c s="176" t="str">
        <f>IF('S.D.PASTE SHEET'!Y1375="","",'S.D.PASTE SHEET'!Y1375)</f>
        <v/>
      </c>
      <c s="176" t="str">
        <f>IF('S.D.PASTE SHEET'!Z1375="","",'S.D.PASTE SHEET'!Z1375)</f>
        <v/>
      </c>
      <c s="176" t="str">
        <f>IF('S.D.PASTE SHEET'!AA1375="","",'S.D.PASTE SHEET'!AA1375)</f>
        <v/>
      </c>
      <c s="176" t="str">
        <f>IF('S.D.PASTE SHEET'!AB1375="","",'S.D.PASTE SHEET'!AB1375)</f>
        <v/>
      </c>
      <c s="176" t="str">
        <f>IF('S.D.PASTE SHEET'!AC1375="","",'S.D.PASTE SHEET'!AC1375)</f>
        <v/>
      </c>
      <c s="176" t="str">
        <f>IF('S.D.PASTE SHEET'!AD1375="","",'S.D.PASTE SHEET'!AD1375)</f>
        <v/>
      </c>
      <c s="178"/>
      <c s="179" t="str">
        <f>IF(AK1375="","",IF(AK1375&gt;0,COUNT($AG$2:AG1375),""))</f>
        <v/>
      </c>
      <c s="180" t="str">
        <f t="shared" si="1500"/>
        <v/>
      </c>
      <c s="180" t="str">
        <f t="shared" si="1500"/>
        <v/>
      </c>
      <c s="180" t="str">
        <f t="shared" si="1500"/>
        <v/>
      </c>
      <c s="181" t="str">
        <f t="shared" si="1500"/>
        <v/>
      </c>
      <c s="180" t="str">
        <f t="shared" si="1500"/>
        <v/>
      </c>
      <c s="180" t="str">
        <f t="shared" si="1500"/>
        <v/>
      </c>
      <c s="180" t="str">
        <f t="shared" si="1500"/>
        <v/>
      </c>
      <c s="180" t="str">
        <f t="shared" si="1500"/>
        <v/>
      </c>
      <c s="180" t="str">
        <f t="shared" si="1500"/>
        <v/>
      </c>
      <c s="181" t="str">
        <f t="shared" si="1500"/>
        <v/>
      </c>
      <c s="180" t="str">
        <f t="shared" si="1500"/>
        <v/>
      </c>
      <c s="180" t="str">
        <f t="shared" si="1500"/>
        <v/>
      </c>
      <c s="180" t="str">
        <f t="shared" si="1500"/>
        <v/>
      </c>
      <c s="180" t="str">
        <f t="shared" si="1500"/>
        <v/>
      </c>
      <c s="180" t="str">
        <f t="shared" si="1500"/>
        <v/>
      </c>
      <c s="180" t="str">
        <f t="shared" si="1500"/>
        <v/>
      </c>
      <c r="AX1375" s="180" t="str">
        <f>IF(BC1375="","",IF(BC1375&gt;0,COUNT($AY$2:AY1375),""))</f>
        <v/>
      </c>
      <c s="180" t="str">
        <f t="shared" si="1515" ref="AY1375">IF(AND($BB$1=5,$A1375=5,$BC$1=C1375),B1375,"")</f>
        <v/>
      </c>
      <c s="180" t="str">
        <f t="shared" si="1502"/>
        <v/>
      </c>
      <c s="182" t="str">
        <f t="shared" si="1502"/>
        <v/>
      </c>
      <c s="180" t="str">
        <f t="shared" si="1502"/>
        <v/>
      </c>
      <c s="180" t="str">
        <f t="shared" si="1502"/>
        <v/>
      </c>
      <c s="180" t="str">
        <f t="shared" si="1502"/>
        <v/>
      </c>
      <c s="180" t="str">
        <f t="shared" si="1502"/>
        <v/>
      </c>
      <c s="180" t="str">
        <f t="shared" si="1502"/>
        <v/>
      </c>
      <c s="182" t="str">
        <f t="shared" si="1502"/>
        <v/>
      </c>
      <c s="180" t="str">
        <f t="shared" si="1502"/>
        <v/>
      </c>
      <c s="180" t="str">
        <f t="shared" si="1502"/>
        <v/>
      </c>
      <c s="180" t="str">
        <f t="shared" si="1502"/>
        <v/>
      </c>
      <c s="180" t="str">
        <f t="shared" si="1502"/>
        <v/>
      </c>
      <c s="180" t="str">
        <f t="shared" si="1502"/>
        <v/>
      </c>
      <c s="180" t="str">
        <f t="shared" si="1502"/>
        <v/>
      </c>
    </row>
    <row r="1376" spans="1:65" ht="15.75" customHeight="1">
      <c r="A1376" s="176" t="str">
        <f>IF('S.D.PASTE SHEET'!A1376="","",'S.D.PASTE SHEET'!A1376)</f>
        <v/>
      </c>
      <c s="176" t="str">
        <f>IF('S.D.PASTE SHEET'!B1376="","",'S.D.PASTE SHEET'!B1376)</f>
        <v/>
      </c>
      <c s="176" t="str">
        <f>IF('S.D.PASTE SHEET'!C1376="","",'S.D.PASTE SHEET'!C1376)</f>
        <v/>
      </c>
      <c s="177" t="str">
        <f>IF('S.D.PASTE SHEET'!D1376="","",'S.D.PASTE SHEET'!D1376)</f>
        <v/>
      </c>
      <c s="176" t="str">
        <f>IF('S.D.PASTE SHEET'!E1376="","",UPPER('S.D.PASTE SHEET'!E1376))</f>
        <v/>
      </c>
      <c s="176" t="str">
        <f>IF('S.D.PASTE SHEET'!F1376="","",'S.D.PASTE SHEET'!F1376)</f>
        <v/>
      </c>
      <c s="176" t="str">
        <f>IF('S.D.PASTE SHEET'!G1376="","",UPPER('S.D.PASTE SHEET'!G1376))</f>
        <v/>
      </c>
      <c s="176" t="str">
        <f>IF('S.D.PASTE SHEET'!H1376="","",UPPER('S.D.PASTE SHEET'!H1376))</f>
        <v/>
      </c>
      <c s="176" t="str">
        <f>IF('S.D.PASTE SHEET'!I1376="","",'S.D.PASTE SHEET'!I1376)</f>
        <v/>
      </c>
      <c s="177" t="str">
        <f>IF('S.D.PASTE SHEET'!J1376="","",'S.D.PASTE SHEET'!J1376)</f>
        <v/>
      </c>
      <c s="176" t="str">
        <f>IF('S.D.PASTE SHEET'!K1376="","",'S.D.PASTE SHEET'!K1376)</f>
        <v/>
      </c>
      <c s="176" t="str">
        <f>IF('S.D.PASTE SHEET'!L1376="","",'S.D.PASTE SHEET'!L1376)</f>
        <v/>
      </c>
      <c s="176" t="str">
        <f>IF('S.D.PASTE SHEET'!M1376="","",'S.D.PASTE SHEET'!M1376)</f>
        <v/>
      </c>
      <c s="176" t="str">
        <f>IF('S.D.PASTE SHEET'!N1376="","",'S.D.PASTE SHEET'!N1376)</f>
        <v/>
      </c>
      <c s="176" t="str">
        <f>IF('S.D.PASTE SHEET'!O1376="","",'S.D.PASTE SHEET'!O1376)</f>
        <v/>
      </c>
      <c s="176" t="str">
        <f>IF('S.D.PASTE SHEET'!P1376="","",'S.D.PASTE SHEET'!P1376)</f>
        <v/>
      </c>
      <c s="176" t="str">
        <f>IF('S.D.PASTE SHEET'!Q1376="","",'S.D.PASTE SHEET'!Q1376)</f>
        <v/>
      </c>
      <c s="176" t="str">
        <f>IF('S.D.PASTE SHEET'!R1376="","",'S.D.PASTE SHEET'!R1376)</f>
        <v/>
      </c>
      <c s="176" t="str">
        <f>IF('S.D.PASTE SHEET'!S1376="","",'S.D.PASTE SHEET'!S1376)</f>
        <v/>
      </c>
      <c s="176" t="str">
        <f>IF('S.D.PASTE SHEET'!T1376="","",'S.D.PASTE SHEET'!T1376)</f>
        <v/>
      </c>
      <c s="176" t="str">
        <f>IF('S.D.PASTE SHEET'!U1376="","",'S.D.PASTE SHEET'!U1376)</f>
        <v/>
      </c>
      <c s="176" t="str">
        <f>IF('S.D.PASTE SHEET'!V1376="","",'S.D.PASTE SHEET'!V1376)</f>
        <v/>
      </c>
      <c s="176" t="str">
        <f>IF('S.D.PASTE SHEET'!W1376="","",'S.D.PASTE SHEET'!W1376)</f>
        <v/>
      </c>
      <c s="176" t="str">
        <f>IF('S.D.PASTE SHEET'!X1376="","",'S.D.PASTE SHEET'!X1376)</f>
        <v/>
      </c>
      <c s="176" t="str">
        <f>IF('S.D.PASTE SHEET'!Y1376="","",'S.D.PASTE SHEET'!Y1376)</f>
        <v/>
      </c>
      <c s="176" t="str">
        <f>IF('S.D.PASTE SHEET'!Z1376="","",'S.D.PASTE SHEET'!Z1376)</f>
        <v/>
      </c>
      <c s="176" t="str">
        <f>IF('S.D.PASTE SHEET'!AA1376="","",'S.D.PASTE SHEET'!AA1376)</f>
        <v/>
      </c>
      <c s="176" t="str">
        <f>IF('S.D.PASTE SHEET'!AB1376="","",'S.D.PASTE SHEET'!AB1376)</f>
        <v/>
      </c>
      <c s="176" t="str">
        <f>IF('S.D.PASTE SHEET'!AC1376="","",'S.D.PASTE SHEET'!AC1376)</f>
        <v/>
      </c>
      <c s="176" t="str">
        <f>IF('S.D.PASTE SHEET'!AD1376="","",'S.D.PASTE SHEET'!AD1376)</f>
        <v/>
      </c>
      <c s="178"/>
      <c s="179" t="str">
        <f>IF(AK1376="","",IF(AK1376&gt;0,COUNT($AG$2:AG1376),""))</f>
        <v/>
      </c>
      <c s="180" t="str">
        <f t="shared" si="1500"/>
        <v/>
      </c>
      <c s="180" t="str">
        <f t="shared" si="1500"/>
        <v/>
      </c>
      <c s="180" t="str">
        <f t="shared" si="1500"/>
        <v/>
      </c>
      <c s="181" t="str">
        <f t="shared" si="1500"/>
        <v/>
      </c>
      <c s="180" t="str">
        <f t="shared" si="1500"/>
        <v/>
      </c>
      <c s="180" t="str">
        <f t="shared" si="1500"/>
        <v/>
      </c>
      <c s="180" t="str">
        <f t="shared" si="1500"/>
        <v/>
      </c>
      <c s="180" t="str">
        <f t="shared" si="1500"/>
        <v/>
      </c>
      <c s="180" t="str">
        <f t="shared" si="1500"/>
        <v/>
      </c>
      <c s="181" t="str">
        <f t="shared" si="1500"/>
        <v/>
      </c>
      <c s="180" t="str">
        <f t="shared" si="1500"/>
        <v/>
      </c>
      <c s="180" t="str">
        <f t="shared" si="1500"/>
        <v/>
      </c>
      <c s="180" t="str">
        <f t="shared" si="1500"/>
        <v/>
      </c>
      <c s="180" t="str">
        <f t="shared" si="1500"/>
        <v/>
      </c>
      <c s="180" t="str">
        <f t="shared" si="1500"/>
        <v/>
      </c>
      <c s="180" t="str">
        <f t="shared" si="1500"/>
        <v/>
      </c>
      <c r="AX1376" s="180" t="str">
        <f>IF(BC1376="","",IF(BC1376&gt;0,COUNT($AY$2:AY1376),""))</f>
        <v/>
      </c>
      <c s="180" t="str">
        <f t="shared" si="1516" ref="AY1376">IF(AND($BB$1=5,$A1376=5,$BC$1=C1376),B1376,"")</f>
        <v/>
      </c>
      <c s="180" t="str">
        <f t="shared" si="1502"/>
        <v/>
      </c>
      <c s="182" t="str">
        <f t="shared" si="1502"/>
        <v/>
      </c>
      <c s="180" t="str">
        <f t="shared" si="1502"/>
        <v/>
      </c>
      <c s="180" t="str">
        <f t="shared" si="1502"/>
        <v/>
      </c>
      <c s="180" t="str">
        <f t="shared" si="1502"/>
        <v/>
      </c>
      <c s="180" t="str">
        <f t="shared" si="1502"/>
        <v/>
      </c>
      <c s="180" t="str">
        <f t="shared" si="1502"/>
        <v/>
      </c>
      <c s="182" t="str">
        <f t="shared" si="1502"/>
        <v/>
      </c>
      <c s="180" t="str">
        <f t="shared" si="1502"/>
        <v/>
      </c>
      <c s="180" t="str">
        <f t="shared" si="1502"/>
        <v/>
      </c>
      <c s="180" t="str">
        <f t="shared" si="1502"/>
        <v/>
      </c>
      <c s="180" t="str">
        <f t="shared" si="1502"/>
        <v/>
      </c>
      <c s="180" t="str">
        <f t="shared" si="1502"/>
        <v/>
      </c>
      <c s="180" t="str">
        <f t="shared" si="1502"/>
        <v/>
      </c>
    </row>
    <row r="1377" spans="1:65" ht="15.75" customHeight="1">
      <c r="A1377" s="176" t="str">
        <f>IF('S.D.PASTE SHEET'!A1377="","",'S.D.PASTE SHEET'!A1377)</f>
        <v/>
      </c>
      <c s="176" t="str">
        <f>IF('S.D.PASTE SHEET'!B1377="","",'S.D.PASTE SHEET'!B1377)</f>
        <v/>
      </c>
      <c s="176" t="str">
        <f>IF('S.D.PASTE SHEET'!C1377="","",'S.D.PASTE SHEET'!C1377)</f>
        <v/>
      </c>
      <c s="177" t="str">
        <f>IF('S.D.PASTE SHEET'!D1377="","",'S.D.PASTE SHEET'!D1377)</f>
        <v/>
      </c>
      <c s="176" t="str">
        <f>IF('S.D.PASTE SHEET'!E1377="","",UPPER('S.D.PASTE SHEET'!E1377))</f>
        <v/>
      </c>
      <c s="176" t="str">
        <f>IF('S.D.PASTE SHEET'!F1377="","",'S.D.PASTE SHEET'!F1377)</f>
        <v/>
      </c>
      <c s="176" t="str">
        <f>IF('S.D.PASTE SHEET'!G1377="","",UPPER('S.D.PASTE SHEET'!G1377))</f>
        <v/>
      </c>
      <c s="176" t="str">
        <f>IF('S.D.PASTE SHEET'!H1377="","",UPPER('S.D.PASTE SHEET'!H1377))</f>
        <v/>
      </c>
      <c s="176" t="str">
        <f>IF('S.D.PASTE SHEET'!I1377="","",'S.D.PASTE SHEET'!I1377)</f>
        <v/>
      </c>
      <c s="177" t="str">
        <f>IF('S.D.PASTE SHEET'!J1377="","",'S.D.PASTE SHEET'!J1377)</f>
        <v/>
      </c>
      <c s="176" t="str">
        <f>IF('S.D.PASTE SHEET'!K1377="","",'S.D.PASTE SHEET'!K1377)</f>
        <v/>
      </c>
      <c s="176" t="str">
        <f>IF('S.D.PASTE SHEET'!L1377="","",'S.D.PASTE SHEET'!L1377)</f>
        <v/>
      </c>
      <c s="176" t="str">
        <f>IF('S.D.PASTE SHEET'!M1377="","",'S.D.PASTE SHEET'!M1377)</f>
        <v/>
      </c>
      <c s="176" t="str">
        <f>IF('S.D.PASTE SHEET'!N1377="","",'S.D.PASTE SHEET'!N1377)</f>
        <v/>
      </c>
      <c s="176" t="str">
        <f>IF('S.D.PASTE SHEET'!O1377="","",'S.D.PASTE SHEET'!O1377)</f>
        <v/>
      </c>
      <c s="176" t="str">
        <f>IF('S.D.PASTE SHEET'!P1377="","",'S.D.PASTE SHEET'!P1377)</f>
        <v/>
      </c>
      <c s="176" t="str">
        <f>IF('S.D.PASTE SHEET'!Q1377="","",'S.D.PASTE SHEET'!Q1377)</f>
        <v/>
      </c>
      <c s="176" t="str">
        <f>IF('S.D.PASTE SHEET'!R1377="","",'S.D.PASTE SHEET'!R1377)</f>
        <v/>
      </c>
      <c s="176" t="str">
        <f>IF('S.D.PASTE SHEET'!S1377="","",'S.D.PASTE SHEET'!S1377)</f>
        <v/>
      </c>
      <c s="176" t="str">
        <f>IF('S.D.PASTE SHEET'!T1377="","",'S.D.PASTE SHEET'!T1377)</f>
        <v/>
      </c>
      <c s="176" t="str">
        <f>IF('S.D.PASTE SHEET'!U1377="","",'S.D.PASTE SHEET'!U1377)</f>
        <v/>
      </c>
      <c s="176" t="str">
        <f>IF('S.D.PASTE SHEET'!V1377="","",'S.D.PASTE SHEET'!V1377)</f>
        <v/>
      </c>
      <c s="176" t="str">
        <f>IF('S.D.PASTE SHEET'!W1377="","",'S.D.PASTE SHEET'!W1377)</f>
        <v/>
      </c>
      <c s="176" t="str">
        <f>IF('S.D.PASTE SHEET'!X1377="","",'S.D.PASTE SHEET'!X1377)</f>
        <v/>
      </c>
      <c s="176" t="str">
        <f>IF('S.D.PASTE SHEET'!Y1377="","",'S.D.PASTE SHEET'!Y1377)</f>
        <v/>
      </c>
      <c s="176" t="str">
        <f>IF('S.D.PASTE SHEET'!Z1377="","",'S.D.PASTE SHEET'!Z1377)</f>
        <v/>
      </c>
      <c s="176" t="str">
        <f>IF('S.D.PASTE SHEET'!AA1377="","",'S.D.PASTE SHEET'!AA1377)</f>
        <v/>
      </c>
      <c s="176" t="str">
        <f>IF('S.D.PASTE SHEET'!AB1377="","",'S.D.PASTE SHEET'!AB1377)</f>
        <v/>
      </c>
      <c s="176" t="str">
        <f>IF('S.D.PASTE SHEET'!AC1377="","",'S.D.PASTE SHEET'!AC1377)</f>
        <v/>
      </c>
      <c s="176" t="str">
        <f>IF('S.D.PASTE SHEET'!AD1377="","",'S.D.PASTE SHEET'!AD1377)</f>
        <v/>
      </c>
      <c s="178"/>
      <c s="179" t="str">
        <f>IF(AK1377="","",IF(AK1377&gt;0,COUNT($AG$2:AG1377),""))</f>
        <v/>
      </c>
      <c s="180" t="str">
        <f t="shared" si="1500"/>
        <v/>
      </c>
      <c s="180" t="str">
        <f t="shared" si="1500"/>
        <v/>
      </c>
      <c s="180" t="str">
        <f t="shared" si="1500"/>
        <v/>
      </c>
      <c s="181" t="str">
        <f t="shared" si="1500"/>
        <v/>
      </c>
      <c s="180" t="str">
        <f t="shared" si="1500"/>
        <v/>
      </c>
      <c s="180" t="str">
        <f t="shared" si="1500"/>
        <v/>
      </c>
      <c s="180" t="str">
        <f t="shared" si="1500"/>
        <v/>
      </c>
      <c s="180" t="str">
        <f t="shared" si="1500"/>
        <v/>
      </c>
      <c s="180" t="str">
        <f t="shared" si="1500"/>
        <v/>
      </c>
      <c s="181" t="str">
        <f t="shared" si="1500"/>
        <v/>
      </c>
      <c s="180" t="str">
        <f t="shared" si="1500"/>
        <v/>
      </c>
      <c s="180" t="str">
        <f t="shared" si="1500"/>
        <v/>
      </c>
      <c s="180" t="str">
        <f t="shared" si="1500"/>
        <v/>
      </c>
      <c s="180" t="str">
        <f t="shared" si="1500"/>
        <v/>
      </c>
      <c s="180" t="str">
        <f t="shared" si="1500"/>
        <v/>
      </c>
      <c s="180" t="str">
        <f>IF(AND($AJ$1=5,$A1377=5),P1377,"")</f>
        <v/>
      </c>
      <c r="AX1377" s="180" t="str">
        <f>IF(BC1377="","",IF(BC1377&gt;0,COUNT($AY$2:AY1377),""))</f>
        <v/>
      </c>
      <c s="180" t="str">
        <f t="shared" si="1517" ref="AY1377">IF(AND($BB$1=5,$A1377=5,$BC$1=C1377),B1377,"")</f>
        <v/>
      </c>
      <c s="180" t="str">
        <f t="shared" si="1502"/>
        <v/>
      </c>
      <c s="182" t="str">
        <f t="shared" si="1502"/>
        <v/>
      </c>
      <c s="180" t="str">
        <f t="shared" si="1502"/>
        <v/>
      </c>
      <c s="180" t="str">
        <f t="shared" si="1502"/>
        <v/>
      </c>
      <c s="180" t="str">
        <f t="shared" si="1502"/>
        <v/>
      </c>
      <c s="180" t="str">
        <f t="shared" si="1502"/>
        <v/>
      </c>
      <c s="180" t="str">
        <f t="shared" si="1502"/>
        <v/>
      </c>
      <c s="182" t="str">
        <f t="shared" si="1502"/>
        <v/>
      </c>
      <c s="180" t="str">
        <f t="shared" si="1502"/>
        <v/>
      </c>
      <c s="180" t="str">
        <f t="shared" si="1502"/>
        <v/>
      </c>
      <c s="180" t="str">
        <f t="shared" si="1502"/>
        <v/>
      </c>
      <c s="180" t="str">
        <f t="shared" si="1502"/>
        <v/>
      </c>
      <c s="180" t="str">
        <f t="shared" si="1502"/>
        <v/>
      </c>
      <c s="180" t="str">
        <f t="shared" si="1502"/>
        <v/>
      </c>
    </row>
    <row r="1378" spans="1:65" ht="15.75" customHeight="1">
      <c r="A1378" s="176" t="str">
        <f>IF('S.D.PASTE SHEET'!A1378="","",'S.D.PASTE SHEET'!A1378)</f>
        <v/>
      </c>
      <c s="176" t="str">
        <f>IF('S.D.PASTE SHEET'!B1378="","",'S.D.PASTE SHEET'!B1378)</f>
        <v/>
      </c>
      <c s="176" t="str">
        <f>IF('S.D.PASTE SHEET'!C1378="","",'S.D.PASTE SHEET'!C1378)</f>
        <v/>
      </c>
      <c s="177" t="str">
        <f>IF('S.D.PASTE SHEET'!D1378="","",'S.D.PASTE SHEET'!D1378)</f>
        <v/>
      </c>
      <c s="176" t="str">
        <f>IF('S.D.PASTE SHEET'!E1378="","",UPPER('S.D.PASTE SHEET'!E1378))</f>
        <v/>
      </c>
      <c s="176" t="str">
        <f>IF('S.D.PASTE SHEET'!F1378="","",'S.D.PASTE SHEET'!F1378)</f>
        <v/>
      </c>
      <c s="176" t="str">
        <f>IF('S.D.PASTE SHEET'!G1378="","",UPPER('S.D.PASTE SHEET'!G1378))</f>
        <v/>
      </c>
      <c s="176" t="str">
        <f>IF('S.D.PASTE SHEET'!H1378="","",UPPER('S.D.PASTE SHEET'!H1378))</f>
        <v/>
      </c>
      <c s="176" t="str">
        <f>IF('S.D.PASTE SHEET'!I1378="","",'S.D.PASTE SHEET'!I1378)</f>
        <v/>
      </c>
      <c s="177" t="str">
        <f>IF('S.D.PASTE SHEET'!J1378="","",'S.D.PASTE SHEET'!J1378)</f>
        <v/>
      </c>
      <c s="176" t="str">
        <f>IF('S.D.PASTE SHEET'!K1378="","",'S.D.PASTE SHEET'!K1378)</f>
        <v/>
      </c>
      <c s="176" t="str">
        <f>IF('S.D.PASTE SHEET'!L1378="","",'S.D.PASTE SHEET'!L1378)</f>
        <v/>
      </c>
      <c s="176" t="str">
        <f>IF('S.D.PASTE SHEET'!M1378="","",'S.D.PASTE SHEET'!M1378)</f>
        <v/>
      </c>
      <c s="176" t="str">
        <f>IF('S.D.PASTE SHEET'!N1378="","",'S.D.PASTE SHEET'!N1378)</f>
        <v/>
      </c>
      <c s="176" t="str">
        <f>IF('S.D.PASTE SHEET'!O1378="","",'S.D.PASTE SHEET'!O1378)</f>
        <v/>
      </c>
      <c s="176" t="str">
        <f>IF('S.D.PASTE SHEET'!P1378="","",'S.D.PASTE SHEET'!P1378)</f>
        <v/>
      </c>
      <c s="176" t="str">
        <f>IF('S.D.PASTE SHEET'!Q1378="","",'S.D.PASTE SHEET'!Q1378)</f>
        <v/>
      </c>
      <c s="176" t="str">
        <f>IF('S.D.PASTE SHEET'!R1378="","",'S.D.PASTE SHEET'!R1378)</f>
        <v/>
      </c>
      <c s="176" t="str">
        <f>IF('S.D.PASTE SHEET'!S1378="","",'S.D.PASTE SHEET'!S1378)</f>
        <v/>
      </c>
      <c s="176" t="str">
        <f>IF('S.D.PASTE SHEET'!T1378="","",'S.D.PASTE SHEET'!T1378)</f>
        <v/>
      </c>
      <c s="176" t="str">
        <f>IF('S.D.PASTE SHEET'!U1378="","",'S.D.PASTE SHEET'!U1378)</f>
        <v/>
      </c>
      <c s="176" t="str">
        <f>IF('S.D.PASTE SHEET'!V1378="","",'S.D.PASTE SHEET'!V1378)</f>
        <v/>
      </c>
      <c s="176" t="str">
        <f>IF('S.D.PASTE SHEET'!W1378="","",'S.D.PASTE SHEET'!W1378)</f>
        <v/>
      </c>
      <c s="176" t="str">
        <f>IF('S.D.PASTE SHEET'!X1378="","",'S.D.PASTE SHEET'!X1378)</f>
        <v/>
      </c>
      <c s="176" t="str">
        <f>IF('S.D.PASTE SHEET'!Y1378="","",'S.D.PASTE SHEET'!Y1378)</f>
        <v/>
      </c>
      <c s="176" t="str">
        <f>IF('S.D.PASTE SHEET'!Z1378="","",'S.D.PASTE SHEET'!Z1378)</f>
        <v/>
      </c>
      <c s="176" t="str">
        <f>IF('S.D.PASTE SHEET'!AA1378="","",'S.D.PASTE SHEET'!AA1378)</f>
        <v/>
      </c>
      <c s="176" t="str">
        <f>IF('S.D.PASTE SHEET'!AB1378="","",'S.D.PASTE SHEET'!AB1378)</f>
        <v/>
      </c>
      <c s="176" t="str">
        <f>IF('S.D.PASTE SHEET'!AC1378="","",'S.D.PASTE SHEET'!AC1378)</f>
        <v/>
      </c>
      <c s="176" t="str">
        <f>IF('S.D.PASTE SHEET'!AD1378="","",'S.D.PASTE SHEET'!AD1378)</f>
        <v/>
      </c>
      <c s="178"/>
      <c s="179" t="str">
        <f>IF(AK1378="","",IF(AK1378&gt;0,COUNT($AG$2:AG1378),""))</f>
        <v/>
      </c>
      <c s="180" t="str">
        <f t="shared" si="1518" ref="AG1378:AV1393">IF(AND($AJ$1=5,$A1378=5),A1378,"")</f>
        <v/>
      </c>
      <c s="180" t="str">
        <f t="shared" si="1518"/>
        <v/>
      </c>
      <c s="180" t="str">
        <f t="shared" si="1518"/>
        <v/>
      </c>
      <c s="181" t="str">
        <f t="shared" si="1518"/>
        <v/>
      </c>
      <c s="180" t="str">
        <f t="shared" si="1518"/>
        <v/>
      </c>
      <c s="180" t="str">
        <f t="shared" si="1518"/>
        <v/>
      </c>
      <c s="180" t="str">
        <f t="shared" si="1518"/>
        <v/>
      </c>
      <c s="180" t="str">
        <f t="shared" si="1518"/>
        <v/>
      </c>
      <c s="180" t="str">
        <f t="shared" si="1518"/>
        <v/>
      </c>
      <c s="181" t="str">
        <f t="shared" si="1518"/>
        <v/>
      </c>
      <c s="180" t="str">
        <f t="shared" si="1518"/>
        <v/>
      </c>
      <c s="180" t="str">
        <f t="shared" si="1518"/>
        <v/>
      </c>
      <c s="180" t="str">
        <f t="shared" si="1518"/>
        <v/>
      </c>
      <c s="180" t="str">
        <f t="shared" si="1518"/>
        <v/>
      </c>
      <c s="180" t="str">
        <f t="shared" si="1518"/>
        <v/>
      </c>
      <c s="180" t="str">
        <f t="shared" si="1518"/>
        <v/>
      </c>
      <c r="AX1378" s="180" t="str">
        <f>IF(BC1378="","",IF(BC1378&gt;0,COUNT($AY$2:AY1378),""))</f>
        <v/>
      </c>
      <c s="180" t="str">
        <f t="shared" si="1519" ref="AY1378">IF(AND($BB$1=5,$A1378=5,$BC$1=C1378),B1378,"")</f>
        <v/>
      </c>
      <c s="180" t="str">
        <f t="shared" si="1520" ref="AZ1378:BM1393">IF(AND($BB$1=5,$A1378=5,$BC$1=$B1378),C1378,"")</f>
        <v/>
      </c>
      <c s="182" t="str">
        <f t="shared" si="1520"/>
        <v/>
      </c>
      <c s="180" t="str">
        <f t="shared" si="1520"/>
        <v/>
      </c>
      <c s="180" t="str">
        <f t="shared" si="1520"/>
        <v/>
      </c>
      <c s="180" t="str">
        <f t="shared" si="1520"/>
        <v/>
      </c>
      <c s="180" t="str">
        <f t="shared" si="1520"/>
        <v/>
      </c>
      <c s="180" t="str">
        <f t="shared" si="1520"/>
        <v/>
      </c>
      <c s="182" t="str">
        <f t="shared" si="1520"/>
        <v/>
      </c>
      <c s="180" t="str">
        <f t="shared" si="1520"/>
        <v/>
      </c>
      <c s="180" t="str">
        <f t="shared" si="1520"/>
        <v/>
      </c>
      <c s="180" t="str">
        <f t="shared" si="1520"/>
        <v/>
      </c>
      <c s="180" t="str">
        <f t="shared" si="1520"/>
        <v/>
      </c>
      <c s="180" t="str">
        <f t="shared" si="1520"/>
        <v/>
      </c>
      <c s="180" t="str">
        <f t="shared" si="1520"/>
        <v/>
      </c>
    </row>
    <row r="1379" spans="1:65" ht="15.75" customHeight="1">
      <c r="A1379" s="176" t="str">
        <f>IF('S.D.PASTE SHEET'!A1379="","",'S.D.PASTE SHEET'!A1379)</f>
        <v/>
      </c>
      <c s="176" t="str">
        <f>IF('S.D.PASTE SHEET'!B1379="","",'S.D.PASTE SHEET'!B1379)</f>
        <v/>
      </c>
      <c s="176" t="str">
        <f>IF('S.D.PASTE SHEET'!C1379="","",'S.D.PASTE SHEET'!C1379)</f>
        <v/>
      </c>
      <c s="177" t="str">
        <f>IF('S.D.PASTE SHEET'!D1379="","",'S.D.PASTE SHEET'!D1379)</f>
        <v/>
      </c>
      <c s="176" t="str">
        <f>IF('S.D.PASTE SHEET'!E1379="","",UPPER('S.D.PASTE SHEET'!E1379))</f>
        <v/>
      </c>
      <c s="176" t="str">
        <f>IF('S.D.PASTE SHEET'!F1379="","",'S.D.PASTE SHEET'!F1379)</f>
        <v/>
      </c>
      <c s="176" t="str">
        <f>IF('S.D.PASTE SHEET'!G1379="","",UPPER('S.D.PASTE SHEET'!G1379))</f>
        <v/>
      </c>
      <c s="176" t="str">
        <f>IF('S.D.PASTE SHEET'!H1379="","",UPPER('S.D.PASTE SHEET'!H1379))</f>
        <v/>
      </c>
      <c s="176" t="str">
        <f>IF('S.D.PASTE SHEET'!I1379="","",'S.D.PASTE SHEET'!I1379)</f>
        <v/>
      </c>
      <c s="177" t="str">
        <f>IF('S.D.PASTE SHEET'!J1379="","",'S.D.PASTE SHEET'!J1379)</f>
        <v/>
      </c>
      <c s="176" t="str">
        <f>IF('S.D.PASTE SHEET'!K1379="","",'S.D.PASTE SHEET'!K1379)</f>
        <v/>
      </c>
      <c s="176" t="str">
        <f>IF('S.D.PASTE SHEET'!L1379="","",'S.D.PASTE SHEET'!L1379)</f>
        <v/>
      </c>
      <c s="176" t="str">
        <f>IF('S.D.PASTE SHEET'!M1379="","",'S.D.PASTE SHEET'!M1379)</f>
        <v/>
      </c>
      <c s="176" t="str">
        <f>IF('S.D.PASTE SHEET'!N1379="","",'S.D.PASTE SHEET'!N1379)</f>
        <v/>
      </c>
      <c s="176" t="str">
        <f>IF('S.D.PASTE SHEET'!O1379="","",'S.D.PASTE SHEET'!O1379)</f>
        <v/>
      </c>
      <c s="176" t="str">
        <f>IF('S.D.PASTE SHEET'!P1379="","",'S.D.PASTE SHEET'!P1379)</f>
        <v/>
      </c>
      <c s="176" t="str">
        <f>IF('S.D.PASTE SHEET'!Q1379="","",'S.D.PASTE SHEET'!Q1379)</f>
        <v/>
      </c>
      <c s="176" t="str">
        <f>IF('S.D.PASTE SHEET'!R1379="","",'S.D.PASTE SHEET'!R1379)</f>
        <v/>
      </c>
      <c s="176" t="str">
        <f>IF('S.D.PASTE SHEET'!S1379="","",'S.D.PASTE SHEET'!S1379)</f>
        <v/>
      </c>
      <c s="176" t="str">
        <f>IF('S.D.PASTE SHEET'!T1379="","",'S.D.PASTE SHEET'!T1379)</f>
        <v/>
      </c>
      <c s="176" t="str">
        <f>IF('S.D.PASTE SHEET'!U1379="","",'S.D.PASTE SHEET'!U1379)</f>
        <v/>
      </c>
      <c s="176" t="str">
        <f>IF('S.D.PASTE SHEET'!V1379="","",'S.D.PASTE SHEET'!V1379)</f>
        <v/>
      </c>
      <c s="176" t="str">
        <f>IF('S.D.PASTE SHEET'!W1379="","",'S.D.PASTE SHEET'!W1379)</f>
        <v/>
      </c>
      <c s="176" t="str">
        <f>IF('S.D.PASTE SHEET'!X1379="","",'S.D.PASTE SHEET'!X1379)</f>
        <v/>
      </c>
      <c s="176" t="str">
        <f>IF('S.D.PASTE SHEET'!Y1379="","",'S.D.PASTE SHEET'!Y1379)</f>
        <v/>
      </c>
      <c s="176" t="str">
        <f>IF('S.D.PASTE SHEET'!Z1379="","",'S.D.PASTE SHEET'!Z1379)</f>
        <v/>
      </c>
      <c s="176" t="str">
        <f>IF('S.D.PASTE SHEET'!AA1379="","",'S.D.PASTE SHEET'!AA1379)</f>
        <v/>
      </c>
      <c s="176" t="str">
        <f>IF('S.D.PASTE SHEET'!AB1379="","",'S.D.PASTE SHEET'!AB1379)</f>
        <v/>
      </c>
      <c s="176" t="str">
        <f>IF('S.D.PASTE SHEET'!AC1379="","",'S.D.PASTE SHEET'!AC1379)</f>
        <v/>
      </c>
      <c s="176" t="str">
        <f>IF('S.D.PASTE SHEET'!AD1379="","",'S.D.PASTE SHEET'!AD1379)</f>
        <v/>
      </c>
      <c s="178"/>
      <c s="179" t="str">
        <f>IF(AK1379="","",IF(AK1379&gt;0,COUNT($AG$2:AG1379),""))</f>
        <v/>
      </c>
      <c s="180" t="str">
        <f t="shared" si="1518"/>
        <v/>
      </c>
      <c s="180" t="str">
        <f t="shared" si="1518"/>
        <v/>
      </c>
      <c s="180" t="str">
        <f t="shared" si="1518"/>
        <v/>
      </c>
      <c s="181" t="str">
        <f t="shared" si="1518"/>
        <v/>
      </c>
      <c s="180" t="str">
        <f t="shared" si="1518"/>
        <v/>
      </c>
      <c s="180" t="str">
        <f t="shared" si="1518"/>
        <v/>
      </c>
      <c s="180" t="str">
        <f t="shared" si="1518"/>
        <v/>
      </c>
      <c s="180" t="str">
        <f t="shared" si="1518"/>
        <v/>
      </c>
      <c s="180" t="str">
        <f t="shared" si="1518"/>
        <v/>
      </c>
      <c s="181" t="str">
        <f t="shared" si="1518"/>
        <v/>
      </c>
      <c s="180" t="str">
        <f t="shared" si="1518"/>
        <v/>
      </c>
      <c s="180" t="str">
        <f t="shared" si="1518"/>
        <v/>
      </c>
      <c s="180" t="str">
        <f t="shared" si="1518"/>
        <v/>
      </c>
      <c s="180" t="str">
        <f t="shared" si="1518"/>
        <v/>
      </c>
      <c s="180" t="str">
        <f t="shared" si="1518"/>
        <v/>
      </c>
      <c s="180" t="str">
        <f t="shared" si="1518"/>
        <v/>
      </c>
      <c r="AX1379" s="180" t="str">
        <f>IF(BC1379="","",IF(BC1379&gt;0,COUNT($AY$2:AY1379),""))</f>
        <v/>
      </c>
      <c s="180" t="str">
        <f t="shared" si="1521" ref="AY1379">IF(AND($BB$1=5,$A1379=5,$BC$1=C1379),B1379,"")</f>
        <v/>
      </c>
      <c s="180" t="str">
        <f t="shared" si="1520"/>
        <v/>
      </c>
      <c s="182" t="str">
        <f t="shared" si="1520"/>
        <v/>
      </c>
      <c s="180" t="str">
        <f t="shared" si="1520"/>
        <v/>
      </c>
      <c s="180" t="str">
        <f t="shared" si="1520"/>
        <v/>
      </c>
      <c s="180" t="str">
        <f t="shared" si="1520"/>
        <v/>
      </c>
      <c s="180" t="str">
        <f t="shared" si="1520"/>
        <v/>
      </c>
      <c s="180" t="str">
        <f t="shared" si="1520"/>
        <v/>
      </c>
      <c s="182" t="str">
        <f t="shared" si="1520"/>
        <v/>
      </c>
      <c s="180" t="str">
        <f t="shared" si="1520"/>
        <v/>
      </c>
      <c s="180" t="str">
        <f t="shared" si="1520"/>
        <v/>
      </c>
      <c s="180" t="str">
        <f t="shared" si="1520"/>
        <v/>
      </c>
      <c s="180" t="str">
        <f t="shared" si="1520"/>
        <v/>
      </c>
      <c s="180" t="str">
        <f t="shared" si="1520"/>
        <v/>
      </c>
      <c s="180" t="str">
        <f t="shared" si="1520"/>
        <v/>
      </c>
    </row>
    <row r="1380" spans="1:65" ht="15.75" customHeight="1">
      <c r="A1380" s="176" t="str">
        <f>IF('S.D.PASTE SHEET'!A1380="","",'S.D.PASTE SHEET'!A1380)</f>
        <v/>
      </c>
      <c s="176" t="str">
        <f>IF('S.D.PASTE SHEET'!B1380="","",'S.D.PASTE SHEET'!B1380)</f>
        <v/>
      </c>
      <c s="176" t="str">
        <f>IF('S.D.PASTE SHEET'!C1380="","",'S.D.PASTE SHEET'!C1380)</f>
        <v/>
      </c>
      <c s="177" t="str">
        <f>IF('S.D.PASTE SHEET'!D1380="","",'S.D.PASTE SHEET'!D1380)</f>
        <v/>
      </c>
      <c s="176" t="str">
        <f>IF('S.D.PASTE SHEET'!E1380="","",UPPER('S.D.PASTE SHEET'!E1380))</f>
        <v/>
      </c>
      <c s="176" t="str">
        <f>IF('S.D.PASTE SHEET'!F1380="","",'S.D.PASTE SHEET'!F1380)</f>
        <v/>
      </c>
      <c s="176" t="str">
        <f>IF('S.D.PASTE SHEET'!G1380="","",UPPER('S.D.PASTE SHEET'!G1380))</f>
        <v/>
      </c>
      <c s="176" t="str">
        <f>IF('S.D.PASTE SHEET'!H1380="","",UPPER('S.D.PASTE SHEET'!H1380))</f>
        <v/>
      </c>
      <c s="176" t="str">
        <f>IF('S.D.PASTE SHEET'!I1380="","",'S.D.PASTE SHEET'!I1380)</f>
        <v/>
      </c>
      <c s="177" t="str">
        <f>IF('S.D.PASTE SHEET'!J1380="","",'S.D.PASTE SHEET'!J1380)</f>
        <v/>
      </c>
      <c s="176" t="str">
        <f>IF('S.D.PASTE SHEET'!K1380="","",'S.D.PASTE SHEET'!K1380)</f>
        <v/>
      </c>
      <c s="176" t="str">
        <f>IF('S.D.PASTE SHEET'!L1380="","",'S.D.PASTE SHEET'!L1380)</f>
        <v/>
      </c>
      <c s="176" t="str">
        <f>IF('S.D.PASTE SHEET'!M1380="","",'S.D.PASTE SHEET'!M1380)</f>
        <v/>
      </c>
      <c s="176" t="str">
        <f>IF('S.D.PASTE SHEET'!N1380="","",'S.D.PASTE SHEET'!N1380)</f>
        <v/>
      </c>
      <c s="176" t="str">
        <f>IF('S.D.PASTE SHEET'!O1380="","",'S.D.PASTE SHEET'!O1380)</f>
        <v/>
      </c>
      <c s="176" t="str">
        <f>IF('S.D.PASTE SHEET'!P1380="","",'S.D.PASTE SHEET'!P1380)</f>
        <v/>
      </c>
      <c s="176" t="str">
        <f>IF('S.D.PASTE SHEET'!Q1380="","",'S.D.PASTE SHEET'!Q1380)</f>
        <v/>
      </c>
      <c s="176" t="str">
        <f>IF('S.D.PASTE SHEET'!R1380="","",'S.D.PASTE SHEET'!R1380)</f>
        <v/>
      </c>
      <c s="176" t="str">
        <f>IF('S.D.PASTE SHEET'!S1380="","",'S.D.PASTE SHEET'!S1380)</f>
        <v/>
      </c>
      <c s="176" t="str">
        <f>IF('S.D.PASTE SHEET'!T1380="","",'S.D.PASTE SHEET'!T1380)</f>
        <v/>
      </c>
      <c s="176" t="str">
        <f>IF('S.D.PASTE SHEET'!U1380="","",'S.D.PASTE SHEET'!U1380)</f>
        <v/>
      </c>
      <c s="176" t="str">
        <f>IF('S.D.PASTE SHEET'!V1380="","",'S.D.PASTE SHEET'!V1380)</f>
        <v/>
      </c>
      <c s="176" t="str">
        <f>IF('S.D.PASTE SHEET'!W1380="","",'S.D.PASTE SHEET'!W1380)</f>
        <v/>
      </c>
      <c s="176" t="str">
        <f>IF('S.D.PASTE SHEET'!X1380="","",'S.D.PASTE SHEET'!X1380)</f>
        <v/>
      </c>
      <c s="176" t="str">
        <f>IF('S.D.PASTE SHEET'!Y1380="","",'S.D.PASTE SHEET'!Y1380)</f>
        <v/>
      </c>
      <c s="176" t="str">
        <f>IF('S.D.PASTE SHEET'!Z1380="","",'S.D.PASTE SHEET'!Z1380)</f>
        <v/>
      </c>
      <c s="176" t="str">
        <f>IF('S.D.PASTE SHEET'!AA1380="","",'S.D.PASTE SHEET'!AA1380)</f>
        <v/>
      </c>
      <c s="176" t="str">
        <f>IF('S.D.PASTE SHEET'!AB1380="","",'S.D.PASTE SHEET'!AB1380)</f>
        <v/>
      </c>
      <c s="176" t="str">
        <f>IF('S.D.PASTE SHEET'!AC1380="","",'S.D.PASTE SHEET'!AC1380)</f>
        <v/>
      </c>
      <c s="176" t="str">
        <f>IF('S.D.PASTE SHEET'!AD1380="","",'S.D.PASTE SHEET'!AD1380)</f>
        <v/>
      </c>
      <c s="178"/>
      <c s="179" t="str">
        <f>IF(AK1380="","",IF(AK1380&gt;0,COUNT($AG$2:AG1380),""))</f>
        <v/>
      </c>
      <c s="180" t="str">
        <f t="shared" si="1518"/>
        <v/>
      </c>
      <c s="180" t="str">
        <f t="shared" si="1518"/>
        <v/>
      </c>
      <c s="180" t="str">
        <f t="shared" si="1518"/>
        <v/>
      </c>
      <c s="181" t="str">
        <f t="shared" si="1518"/>
        <v/>
      </c>
      <c s="180" t="str">
        <f t="shared" si="1518"/>
        <v/>
      </c>
      <c s="180" t="str">
        <f t="shared" si="1518"/>
        <v/>
      </c>
      <c s="180" t="str">
        <f t="shared" si="1518"/>
        <v/>
      </c>
      <c s="180" t="str">
        <f t="shared" si="1518"/>
        <v/>
      </c>
      <c s="180" t="str">
        <f t="shared" si="1518"/>
        <v/>
      </c>
      <c s="181" t="str">
        <f t="shared" si="1518"/>
        <v/>
      </c>
      <c s="180" t="str">
        <f t="shared" si="1518"/>
        <v/>
      </c>
      <c s="180" t="str">
        <f t="shared" si="1518"/>
        <v/>
      </c>
      <c s="180" t="str">
        <f t="shared" si="1518"/>
        <v/>
      </c>
      <c s="180" t="str">
        <f t="shared" si="1518"/>
        <v/>
      </c>
      <c s="180" t="str">
        <f t="shared" si="1518"/>
        <v/>
      </c>
      <c s="180" t="str">
        <f t="shared" si="1518"/>
        <v/>
      </c>
      <c r="AX1380" s="180" t="str">
        <f>IF(BC1380="","",IF(BC1380&gt;0,COUNT($AY$2:AY1380),""))</f>
        <v/>
      </c>
      <c s="180" t="str">
        <f t="shared" si="1522" ref="AY1380">IF(AND($BB$1=5,$A1380=5,$BC$1=C1380),B1380,"")</f>
        <v/>
      </c>
      <c s="180" t="str">
        <f t="shared" si="1520"/>
        <v/>
      </c>
      <c s="182" t="str">
        <f t="shared" si="1520"/>
        <v/>
      </c>
      <c s="180" t="str">
        <f t="shared" si="1520"/>
        <v/>
      </c>
      <c s="180" t="str">
        <f t="shared" si="1520"/>
        <v/>
      </c>
      <c s="180" t="str">
        <f t="shared" si="1520"/>
        <v/>
      </c>
      <c s="180" t="str">
        <f t="shared" si="1520"/>
        <v/>
      </c>
      <c s="180" t="str">
        <f t="shared" si="1520"/>
        <v/>
      </c>
      <c s="182" t="str">
        <f t="shared" si="1520"/>
        <v/>
      </c>
      <c s="180" t="str">
        <f t="shared" si="1520"/>
        <v/>
      </c>
      <c s="180" t="str">
        <f t="shared" si="1520"/>
        <v/>
      </c>
      <c s="180" t="str">
        <f t="shared" si="1520"/>
        <v/>
      </c>
      <c s="180" t="str">
        <f t="shared" si="1520"/>
        <v/>
      </c>
      <c s="180" t="str">
        <f t="shared" si="1520"/>
        <v/>
      </c>
      <c s="180" t="str">
        <f t="shared" si="1520"/>
        <v/>
      </c>
    </row>
    <row r="1381" spans="1:65" ht="15.75" customHeight="1">
      <c r="A1381" s="176" t="str">
        <f>IF('S.D.PASTE SHEET'!A1381="","",'S.D.PASTE SHEET'!A1381)</f>
        <v/>
      </c>
      <c s="176" t="str">
        <f>IF('S.D.PASTE SHEET'!B1381="","",'S.D.PASTE SHEET'!B1381)</f>
        <v/>
      </c>
      <c s="176" t="str">
        <f>IF('S.D.PASTE SHEET'!C1381="","",'S.D.PASTE SHEET'!C1381)</f>
        <v/>
      </c>
      <c s="177" t="str">
        <f>IF('S.D.PASTE SHEET'!D1381="","",'S.D.PASTE SHEET'!D1381)</f>
        <v/>
      </c>
      <c s="176" t="str">
        <f>IF('S.D.PASTE SHEET'!E1381="","",UPPER('S.D.PASTE SHEET'!E1381))</f>
        <v/>
      </c>
      <c s="176" t="str">
        <f>IF('S.D.PASTE SHEET'!F1381="","",'S.D.PASTE SHEET'!F1381)</f>
        <v/>
      </c>
      <c s="176" t="str">
        <f>IF('S.D.PASTE SHEET'!G1381="","",UPPER('S.D.PASTE SHEET'!G1381))</f>
        <v/>
      </c>
      <c s="176" t="str">
        <f>IF('S.D.PASTE SHEET'!H1381="","",UPPER('S.D.PASTE SHEET'!H1381))</f>
        <v/>
      </c>
      <c s="176" t="str">
        <f>IF('S.D.PASTE SHEET'!I1381="","",'S.D.PASTE SHEET'!I1381)</f>
        <v/>
      </c>
      <c s="177" t="str">
        <f>IF('S.D.PASTE SHEET'!J1381="","",'S.D.PASTE SHEET'!J1381)</f>
        <v/>
      </c>
      <c s="176" t="str">
        <f>IF('S.D.PASTE SHEET'!K1381="","",'S.D.PASTE SHEET'!K1381)</f>
        <v/>
      </c>
      <c s="176" t="str">
        <f>IF('S.D.PASTE SHEET'!L1381="","",'S.D.PASTE SHEET'!L1381)</f>
        <v/>
      </c>
      <c s="176" t="str">
        <f>IF('S.D.PASTE SHEET'!M1381="","",'S.D.PASTE SHEET'!M1381)</f>
        <v/>
      </c>
      <c s="176" t="str">
        <f>IF('S.D.PASTE SHEET'!N1381="","",'S.D.PASTE SHEET'!N1381)</f>
        <v/>
      </c>
      <c s="176" t="str">
        <f>IF('S.D.PASTE SHEET'!O1381="","",'S.D.PASTE SHEET'!O1381)</f>
        <v/>
      </c>
      <c s="176" t="str">
        <f>IF('S.D.PASTE SHEET'!P1381="","",'S.D.PASTE SHEET'!P1381)</f>
        <v/>
      </c>
      <c s="176" t="str">
        <f>IF('S.D.PASTE SHEET'!Q1381="","",'S.D.PASTE SHEET'!Q1381)</f>
        <v/>
      </c>
      <c s="176" t="str">
        <f>IF('S.D.PASTE SHEET'!R1381="","",'S.D.PASTE SHEET'!R1381)</f>
        <v/>
      </c>
      <c s="176" t="str">
        <f>IF('S.D.PASTE SHEET'!S1381="","",'S.D.PASTE SHEET'!S1381)</f>
        <v/>
      </c>
      <c s="176" t="str">
        <f>IF('S.D.PASTE SHEET'!T1381="","",'S.D.PASTE SHEET'!T1381)</f>
        <v/>
      </c>
      <c s="176" t="str">
        <f>IF('S.D.PASTE SHEET'!U1381="","",'S.D.PASTE SHEET'!U1381)</f>
        <v/>
      </c>
      <c s="176" t="str">
        <f>IF('S.D.PASTE SHEET'!V1381="","",'S.D.PASTE SHEET'!V1381)</f>
        <v/>
      </c>
      <c s="176" t="str">
        <f>IF('S.D.PASTE SHEET'!W1381="","",'S.D.PASTE SHEET'!W1381)</f>
        <v/>
      </c>
      <c s="176" t="str">
        <f>IF('S.D.PASTE SHEET'!X1381="","",'S.D.PASTE SHEET'!X1381)</f>
        <v/>
      </c>
      <c s="176" t="str">
        <f>IF('S.D.PASTE SHEET'!Y1381="","",'S.D.PASTE SHEET'!Y1381)</f>
        <v/>
      </c>
      <c s="176" t="str">
        <f>IF('S.D.PASTE SHEET'!Z1381="","",'S.D.PASTE SHEET'!Z1381)</f>
        <v/>
      </c>
      <c s="176" t="str">
        <f>IF('S.D.PASTE SHEET'!AA1381="","",'S.D.PASTE SHEET'!AA1381)</f>
        <v/>
      </c>
      <c s="176" t="str">
        <f>IF('S.D.PASTE SHEET'!AB1381="","",'S.D.PASTE SHEET'!AB1381)</f>
        <v/>
      </c>
      <c s="176" t="str">
        <f>IF('S.D.PASTE SHEET'!AC1381="","",'S.D.PASTE SHEET'!AC1381)</f>
        <v/>
      </c>
      <c s="176" t="str">
        <f>IF('S.D.PASTE SHEET'!AD1381="","",'S.D.PASTE SHEET'!AD1381)</f>
        <v/>
      </c>
      <c s="178"/>
      <c s="179" t="str">
        <f>IF(AK1381="","",IF(AK1381&gt;0,COUNT($AG$2:AG1381),""))</f>
        <v/>
      </c>
      <c s="180" t="str">
        <f t="shared" si="1518"/>
        <v/>
      </c>
      <c s="180" t="str">
        <f t="shared" si="1518"/>
        <v/>
      </c>
      <c s="180" t="str">
        <f t="shared" si="1518"/>
        <v/>
      </c>
      <c s="181" t="str">
        <f t="shared" si="1518"/>
        <v/>
      </c>
      <c s="180" t="str">
        <f t="shared" si="1518"/>
        <v/>
      </c>
      <c s="180" t="str">
        <f t="shared" si="1518"/>
        <v/>
      </c>
      <c s="180" t="str">
        <f t="shared" si="1518"/>
        <v/>
      </c>
      <c s="180" t="str">
        <f t="shared" si="1518"/>
        <v/>
      </c>
      <c s="180" t="str">
        <f t="shared" si="1518"/>
        <v/>
      </c>
      <c s="181" t="str">
        <f t="shared" si="1518"/>
        <v/>
      </c>
      <c s="180" t="str">
        <f t="shared" si="1518"/>
        <v/>
      </c>
      <c s="180" t="str">
        <f t="shared" si="1518"/>
        <v/>
      </c>
      <c s="180" t="str">
        <f t="shared" si="1518"/>
        <v/>
      </c>
      <c s="180" t="str">
        <f t="shared" si="1518"/>
        <v/>
      </c>
      <c s="180" t="str">
        <f t="shared" si="1518"/>
        <v/>
      </c>
      <c s="180" t="str">
        <f t="shared" si="1518"/>
        <v/>
      </c>
      <c r="AX1381" s="180" t="str">
        <f>IF(BC1381="","",IF(BC1381&gt;0,COUNT($AY$2:AY1381),""))</f>
        <v/>
      </c>
      <c s="180" t="str">
        <f t="shared" si="1523" ref="AY1381">IF(AND($BB$1=5,$A1381=5,$BC$1=C1381),B1381,"")</f>
        <v/>
      </c>
      <c s="180" t="str">
        <f t="shared" si="1520"/>
        <v/>
      </c>
      <c s="182" t="str">
        <f t="shared" si="1520"/>
        <v/>
      </c>
      <c s="180" t="str">
        <f t="shared" si="1520"/>
        <v/>
      </c>
      <c s="180" t="str">
        <f t="shared" si="1520"/>
        <v/>
      </c>
      <c s="180" t="str">
        <f t="shared" si="1520"/>
        <v/>
      </c>
      <c s="180" t="str">
        <f t="shared" si="1520"/>
        <v/>
      </c>
      <c s="180" t="str">
        <f t="shared" si="1520"/>
        <v/>
      </c>
      <c s="182" t="str">
        <f t="shared" si="1520"/>
        <v/>
      </c>
      <c s="180" t="str">
        <f t="shared" si="1520"/>
        <v/>
      </c>
      <c s="180" t="str">
        <f t="shared" si="1520"/>
        <v/>
      </c>
      <c s="180" t="str">
        <f t="shared" si="1520"/>
        <v/>
      </c>
      <c s="180" t="str">
        <f t="shared" si="1520"/>
        <v/>
      </c>
      <c s="180" t="str">
        <f t="shared" si="1520"/>
        <v/>
      </c>
      <c s="180" t="str">
        <f t="shared" si="1520"/>
        <v/>
      </c>
    </row>
    <row r="1382" spans="1:65" ht="15.75" customHeight="1">
      <c r="A1382" s="176" t="str">
        <f>IF('S.D.PASTE SHEET'!A1382="","",'S.D.PASTE SHEET'!A1382)</f>
        <v/>
      </c>
      <c s="176" t="str">
        <f>IF('S.D.PASTE SHEET'!B1382="","",'S.D.PASTE SHEET'!B1382)</f>
        <v/>
      </c>
      <c s="176" t="str">
        <f>IF('S.D.PASTE SHEET'!C1382="","",'S.D.PASTE SHEET'!C1382)</f>
        <v/>
      </c>
      <c s="177" t="str">
        <f>IF('S.D.PASTE SHEET'!D1382="","",'S.D.PASTE SHEET'!D1382)</f>
        <v/>
      </c>
      <c s="176" t="str">
        <f>IF('S.D.PASTE SHEET'!E1382="","",UPPER('S.D.PASTE SHEET'!E1382))</f>
        <v/>
      </c>
      <c s="176" t="str">
        <f>IF('S.D.PASTE SHEET'!F1382="","",'S.D.PASTE SHEET'!F1382)</f>
        <v/>
      </c>
      <c s="176" t="str">
        <f>IF('S.D.PASTE SHEET'!G1382="","",UPPER('S.D.PASTE SHEET'!G1382))</f>
        <v/>
      </c>
      <c s="176" t="str">
        <f>IF('S.D.PASTE SHEET'!H1382="","",UPPER('S.D.PASTE SHEET'!H1382))</f>
        <v/>
      </c>
      <c s="176" t="str">
        <f>IF('S.D.PASTE SHEET'!I1382="","",'S.D.PASTE SHEET'!I1382)</f>
        <v/>
      </c>
      <c s="177" t="str">
        <f>IF('S.D.PASTE SHEET'!J1382="","",'S.D.PASTE SHEET'!J1382)</f>
        <v/>
      </c>
      <c s="176" t="str">
        <f>IF('S.D.PASTE SHEET'!K1382="","",'S.D.PASTE SHEET'!K1382)</f>
        <v/>
      </c>
      <c s="176" t="str">
        <f>IF('S.D.PASTE SHEET'!L1382="","",'S.D.PASTE SHEET'!L1382)</f>
        <v/>
      </c>
      <c s="176" t="str">
        <f>IF('S.D.PASTE SHEET'!M1382="","",'S.D.PASTE SHEET'!M1382)</f>
        <v/>
      </c>
      <c s="176" t="str">
        <f>IF('S.D.PASTE SHEET'!N1382="","",'S.D.PASTE SHEET'!N1382)</f>
        <v/>
      </c>
      <c s="176" t="str">
        <f>IF('S.D.PASTE SHEET'!O1382="","",'S.D.PASTE SHEET'!O1382)</f>
        <v/>
      </c>
      <c s="176" t="str">
        <f>IF('S.D.PASTE SHEET'!P1382="","",'S.D.PASTE SHEET'!P1382)</f>
        <v/>
      </c>
      <c s="176" t="str">
        <f>IF('S.D.PASTE SHEET'!Q1382="","",'S.D.PASTE SHEET'!Q1382)</f>
        <v/>
      </c>
      <c s="176" t="str">
        <f>IF('S.D.PASTE SHEET'!R1382="","",'S.D.PASTE SHEET'!R1382)</f>
        <v/>
      </c>
      <c s="176" t="str">
        <f>IF('S.D.PASTE SHEET'!S1382="","",'S.D.PASTE SHEET'!S1382)</f>
        <v/>
      </c>
      <c s="176" t="str">
        <f>IF('S.D.PASTE SHEET'!T1382="","",'S.D.PASTE SHEET'!T1382)</f>
        <v/>
      </c>
      <c s="176" t="str">
        <f>IF('S.D.PASTE SHEET'!U1382="","",'S.D.PASTE SHEET'!U1382)</f>
        <v/>
      </c>
      <c s="176" t="str">
        <f>IF('S.D.PASTE SHEET'!V1382="","",'S.D.PASTE SHEET'!V1382)</f>
        <v/>
      </c>
      <c s="176" t="str">
        <f>IF('S.D.PASTE SHEET'!W1382="","",'S.D.PASTE SHEET'!W1382)</f>
        <v/>
      </c>
      <c s="176" t="str">
        <f>IF('S.D.PASTE SHEET'!X1382="","",'S.D.PASTE SHEET'!X1382)</f>
        <v/>
      </c>
      <c s="176" t="str">
        <f>IF('S.D.PASTE SHEET'!Y1382="","",'S.D.PASTE SHEET'!Y1382)</f>
        <v/>
      </c>
      <c s="176" t="str">
        <f>IF('S.D.PASTE SHEET'!Z1382="","",'S.D.PASTE SHEET'!Z1382)</f>
        <v/>
      </c>
      <c s="176" t="str">
        <f>IF('S.D.PASTE SHEET'!AA1382="","",'S.D.PASTE SHEET'!AA1382)</f>
        <v/>
      </c>
      <c s="176" t="str">
        <f>IF('S.D.PASTE SHEET'!AB1382="","",'S.D.PASTE SHEET'!AB1382)</f>
        <v/>
      </c>
      <c s="176" t="str">
        <f>IF('S.D.PASTE SHEET'!AC1382="","",'S.D.PASTE SHEET'!AC1382)</f>
        <v/>
      </c>
      <c s="176" t="str">
        <f>IF('S.D.PASTE SHEET'!AD1382="","",'S.D.PASTE SHEET'!AD1382)</f>
        <v/>
      </c>
      <c s="178"/>
      <c s="179" t="str">
        <f>IF(AK1382="","",IF(AK1382&gt;0,COUNT($AG$2:AG1382),""))</f>
        <v/>
      </c>
      <c s="180" t="str">
        <f t="shared" si="1518"/>
        <v/>
      </c>
      <c s="180" t="str">
        <f t="shared" si="1518"/>
        <v/>
      </c>
      <c s="180" t="str">
        <f t="shared" si="1518"/>
        <v/>
      </c>
      <c s="181" t="str">
        <f t="shared" si="1518"/>
        <v/>
      </c>
      <c s="180" t="str">
        <f t="shared" si="1518"/>
        <v/>
      </c>
      <c s="180" t="str">
        <f t="shared" si="1518"/>
        <v/>
      </c>
      <c s="180" t="str">
        <f t="shared" si="1518"/>
        <v/>
      </c>
      <c s="180" t="str">
        <f t="shared" si="1518"/>
        <v/>
      </c>
      <c s="180" t="str">
        <f t="shared" si="1518"/>
        <v/>
      </c>
      <c s="181" t="str">
        <f t="shared" si="1518"/>
        <v/>
      </c>
      <c s="180" t="str">
        <f t="shared" si="1518"/>
        <v/>
      </c>
      <c s="180" t="str">
        <f t="shared" si="1518"/>
        <v/>
      </c>
      <c s="180" t="str">
        <f t="shared" si="1518"/>
        <v/>
      </c>
      <c s="180" t="str">
        <f t="shared" si="1518"/>
        <v/>
      </c>
      <c s="180" t="str">
        <f t="shared" si="1518"/>
        <v/>
      </c>
      <c s="180" t="str">
        <f t="shared" si="1518"/>
        <v/>
      </c>
      <c r="AX1382" s="180" t="str">
        <f>IF(BC1382="","",IF(BC1382&gt;0,COUNT($AY$2:AY1382),""))</f>
        <v/>
      </c>
      <c s="180" t="str">
        <f t="shared" si="1524" ref="AY1382">IF(AND($BB$1=5,$A1382=5,$BC$1=C1382),B1382,"")</f>
        <v/>
      </c>
      <c s="180" t="str">
        <f t="shared" si="1520"/>
        <v/>
      </c>
      <c s="182" t="str">
        <f t="shared" si="1520"/>
        <v/>
      </c>
      <c s="180" t="str">
        <f t="shared" si="1520"/>
        <v/>
      </c>
      <c s="180" t="str">
        <f t="shared" si="1520"/>
        <v/>
      </c>
      <c s="180" t="str">
        <f t="shared" si="1520"/>
        <v/>
      </c>
      <c s="180" t="str">
        <f t="shared" si="1520"/>
        <v/>
      </c>
      <c s="180" t="str">
        <f t="shared" si="1520"/>
        <v/>
      </c>
      <c s="182" t="str">
        <f t="shared" si="1520"/>
        <v/>
      </c>
      <c s="180" t="str">
        <f t="shared" si="1520"/>
        <v/>
      </c>
      <c s="180" t="str">
        <f t="shared" si="1520"/>
        <v/>
      </c>
      <c s="180" t="str">
        <f t="shared" si="1520"/>
        <v/>
      </c>
      <c s="180" t="str">
        <f t="shared" si="1520"/>
        <v/>
      </c>
      <c s="180" t="str">
        <f t="shared" si="1520"/>
        <v/>
      </c>
      <c s="180" t="str">
        <f t="shared" si="1520"/>
        <v/>
      </c>
    </row>
    <row r="1383" spans="1:65" ht="15.75" customHeight="1">
      <c r="A1383" s="176" t="str">
        <f>IF('S.D.PASTE SHEET'!A1383="","",'S.D.PASTE SHEET'!A1383)</f>
        <v/>
      </c>
      <c s="176" t="str">
        <f>IF('S.D.PASTE SHEET'!B1383="","",'S.D.PASTE SHEET'!B1383)</f>
        <v/>
      </c>
      <c s="176" t="str">
        <f>IF('S.D.PASTE SHEET'!C1383="","",'S.D.PASTE SHEET'!C1383)</f>
        <v/>
      </c>
      <c s="177" t="str">
        <f>IF('S.D.PASTE SHEET'!D1383="","",'S.D.PASTE SHEET'!D1383)</f>
        <v/>
      </c>
      <c s="176" t="str">
        <f>IF('S.D.PASTE SHEET'!E1383="","",UPPER('S.D.PASTE SHEET'!E1383))</f>
        <v/>
      </c>
      <c s="176" t="str">
        <f>IF('S.D.PASTE SHEET'!F1383="","",'S.D.PASTE SHEET'!F1383)</f>
        <v/>
      </c>
      <c s="176" t="str">
        <f>IF('S.D.PASTE SHEET'!G1383="","",UPPER('S.D.PASTE SHEET'!G1383))</f>
        <v/>
      </c>
      <c s="176" t="str">
        <f>IF('S.D.PASTE SHEET'!H1383="","",UPPER('S.D.PASTE SHEET'!H1383))</f>
        <v/>
      </c>
      <c s="176" t="str">
        <f>IF('S.D.PASTE SHEET'!I1383="","",'S.D.PASTE SHEET'!I1383)</f>
        <v/>
      </c>
      <c s="177" t="str">
        <f>IF('S.D.PASTE SHEET'!J1383="","",'S.D.PASTE SHEET'!J1383)</f>
        <v/>
      </c>
      <c s="176" t="str">
        <f>IF('S.D.PASTE SHEET'!K1383="","",'S.D.PASTE SHEET'!K1383)</f>
        <v/>
      </c>
      <c s="176" t="str">
        <f>IF('S.D.PASTE SHEET'!L1383="","",'S.D.PASTE SHEET'!L1383)</f>
        <v/>
      </c>
      <c s="176" t="str">
        <f>IF('S.D.PASTE SHEET'!M1383="","",'S.D.PASTE SHEET'!M1383)</f>
        <v/>
      </c>
      <c s="176" t="str">
        <f>IF('S.D.PASTE SHEET'!N1383="","",'S.D.PASTE SHEET'!N1383)</f>
        <v/>
      </c>
      <c s="176" t="str">
        <f>IF('S.D.PASTE SHEET'!O1383="","",'S.D.PASTE SHEET'!O1383)</f>
        <v/>
      </c>
      <c s="176" t="str">
        <f>IF('S.D.PASTE SHEET'!P1383="","",'S.D.PASTE SHEET'!P1383)</f>
        <v/>
      </c>
      <c s="176" t="str">
        <f>IF('S.D.PASTE SHEET'!Q1383="","",'S.D.PASTE SHEET'!Q1383)</f>
        <v/>
      </c>
      <c s="176" t="str">
        <f>IF('S.D.PASTE SHEET'!R1383="","",'S.D.PASTE SHEET'!R1383)</f>
        <v/>
      </c>
      <c s="176" t="str">
        <f>IF('S.D.PASTE SHEET'!S1383="","",'S.D.PASTE SHEET'!S1383)</f>
        <v/>
      </c>
      <c s="176" t="str">
        <f>IF('S.D.PASTE SHEET'!T1383="","",'S.D.PASTE SHEET'!T1383)</f>
        <v/>
      </c>
      <c s="176" t="str">
        <f>IF('S.D.PASTE SHEET'!U1383="","",'S.D.PASTE SHEET'!U1383)</f>
        <v/>
      </c>
      <c s="176" t="str">
        <f>IF('S.D.PASTE SHEET'!V1383="","",'S.D.PASTE SHEET'!V1383)</f>
        <v/>
      </c>
      <c s="176" t="str">
        <f>IF('S.D.PASTE SHEET'!W1383="","",'S.D.PASTE SHEET'!W1383)</f>
        <v/>
      </c>
      <c s="176" t="str">
        <f>IF('S.D.PASTE SHEET'!X1383="","",'S.D.PASTE SHEET'!X1383)</f>
        <v/>
      </c>
      <c s="176" t="str">
        <f>IF('S.D.PASTE SHEET'!Y1383="","",'S.D.PASTE SHEET'!Y1383)</f>
        <v/>
      </c>
      <c s="176" t="str">
        <f>IF('S.D.PASTE SHEET'!Z1383="","",'S.D.PASTE SHEET'!Z1383)</f>
        <v/>
      </c>
      <c s="176" t="str">
        <f>IF('S.D.PASTE SHEET'!AA1383="","",'S.D.PASTE SHEET'!AA1383)</f>
        <v/>
      </c>
      <c s="176" t="str">
        <f>IF('S.D.PASTE SHEET'!AB1383="","",'S.D.PASTE SHEET'!AB1383)</f>
        <v/>
      </c>
      <c s="176" t="str">
        <f>IF('S.D.PASTE SHEET'!AC1383="","",'S.D.PASTE SHEET'!AC1383)</f>
        <v/>
      </c>
      <c s="176" t="str">
        <f>IF('S.D.PASTE SHEET'!AD1383="","",'S.D.PASTE SHEET'!AD1383)</f>
        <v/>
      </c>
      <c s="178"/>
      <c s="179" t="str">
        <f>IF(AK1383="","",IF(AK1383&gt;0,COUNT($AG$2:AG1383),""))</f>
        <v/>
      </c>
      <c s="180" t="str">
        <f t="shared" si="1518"/>
        <v/>
      </c>
      <c s="180" t="str">
        <f t="shared" si="1518"/>
        <v/>
      </c>
      <c s="180" t="str">
        <f t="shared" si="1518"/>
        <v/>
      </c>
      <c s="181" t="str">
        <f t="shared" si="1518"/>
        <v/>
      </c>
      <c s="180" t="str">
        <f t="shared" si="1518"/>
        <v/>
      </c>
      <c s="180" t="str">
        <f t="shared" si="1518"/>
        <v/>
      </c>
      <c s="180" t="str">
        <f t="shared" si="1518"/>
        <v/>
      </c>
      <c s="180" t="str">
        <f t="shared" si="1518"/>
        <v/>
      </c>
      <c s="180" t="str">
        <f t="shared" si="1518"/>
        <v/>
      </c>
      <c s="181" t="str">
        <f t="shared" si="1518"/>
        <v/>
      </c>
      <c s="180" t="str">
        <f t="shared" si="1518"/>
        <v/>
      </c>
      <c s="180" t="str">
        <f t="shared" si="1518"/>
        <v/>
      </c>
      <c s="180" t="str">
        <f t="shared" si="1518"/>
        <v/>
      </c>
      <c s="180" t="str">
        <f t="shared" si="1518"/>
        <v/>
      </c>
      <c s="180" t="str">
        <f t="shared" si="1518"/>
        <v/>
      </c>
      <c s="180" t="str">
        <f t="shared" si="1518"/>
        <v/>
      </c>
      <c r="AX1383" s="180" t="str">
        <f>IF(BC1383="","",IF(BC1383&gt;0,COUNT($AY$2:AY1383),""))</f>
        <v/>
      </c>
      <c s="180" t="str">
        <f t="shared" si="1525" ref="AY1383">IF(AND($BB$1=5,$A1383=5,$BC$1=C1383),B1383,"")</f>
        <v/>
      </c>
      <c s="180" t="str">
        <f t="shared" si="1520"/>
        <v/>
      </c>
      <c s="182" t="str">
        <f t="shared" si="1520"/>
        <v/>
      </c>
      <c s="180" t="str">
        <f t="shared" si="1520"/>
        <v/>
      </c>
      <c s="180" t="str">
        <f t="shared" si="1520"/>
        <v/>
      </c>
      <c s="180" t="str">
        <f t="shared" si="1520"/>
        <v/>
      </c>
      <c s="180" t="str">
        <f t="shared" si="1520"/>
        <v/>
      </c>
      <c s="180" t="str">
        <f t="shared" si="1520"/>
        <v/>
      </c>
      <c s="182" t="str">
        <f t="shared" si="1520"/>
        <v/>
      </c>
      <c s="180" t="str">
        <f t="shared" si="1520"/>
        <v/>
      </c>
      <c s="180" t="str">
        <f t="shared" si="1520"/>
        <v/>
      </c>
      <c s="180" t="str">
        <f t="shared" si="1520"/>
        <v/>
      </c>
      <c s="180" t="str">
        <f t="shared" si="1520"/>
        <v/>
      </c>
      <c s="180" t="str">
        <f t="shared" si="1520"/>
        <v/>
      </c>
      <c s="180" t="str">
        <f t="shared" si="1520"/>
        <v/>
      </c>
    </row>
    <row r="1384" spans="1:65" ht="15.75" customHeight="1">
      <c r="A1384" s="176" t="str">
        <f>IF('S.D.PASTE SHEET'!A1384="","",'S.D.PASTE SHEET'!A1384)</f>
        <v/>
      </c>
      <c s="176" t="str">
        <f>IF('S.D.PASTE SHEET'!B1384="","",'S.D.PASTE SHEET'!B1384)</f>
        <v/>
      </c>
      <c s="176" t="str">
        <f>IF('S.D.PASTE SHEET'!C1384="","",'S.D.PASTE SHEET'!C1384)</f>
        <v/>
      </c>
      <c s="177" t="str">
        <f>IF('S.D.PASTE SHEET'!D1384="","",'S.D.PASTE SHEET'!D1384)</f>
        <v/>
      </c>
      <c s="176" t="str">
        <f>IF('S.D.PASTE SHEET'!E1384="","",UPPER('S.D.PASTE SHEET'!E1384))</f>
        <v/>
      </c>
      <c s="176" t="str">
        <f>IF('S.D.PASTE SHEET'!F1384="","",'S.D.PASTE SHEET'!F1384)</f>
        <v/>
      </c>
      <c s="176" t="str">
        <f>IF('S.D.PASTE SHEET'!G1384="","",UPPER('S.D.PASTE SHEET'!G1384))</f>
        <v/>
      </c>
      <c s="176" t="str">
        <f>IF('S.D.PASTE SHEET'!H1384="","",UPPER('S.D.PASTE SHEET'!H1384))</f>
        <v/>
      </c>
      <c s="176" t="str">
        <f>IF('S.D.PASTE SHEET'!I1384="","",'S.D.PASTE SHEET'!I1384)</f>
        <v/>
      </c>
      <c s="177" t="str">
        <f>IF('S.D.PASTE SHEET'!J1384="","",'S.D.PASTE SHEET'!J1384)</f>
        <v/>
      </c>
      <c s="176" t="str">
        <f>IF('S.D.PASTE SHEET'!K1384="","",'S.D.PASTE SHEET'!K1384)</f>
        <v/>
      </c>
      <c s="176" t="str">
        <f>IF('S.D.PASTE SHEET'!L1384="","",'S.D.PASTE SHEET'!L1384)</f>
        <v/>
      </c>
      <c s="176" t="str">
        <f>IF('S.D.PASTE SHEET'!M1384="","",'S.D.PASTE SHEET'!M1384)</f>
        <v/>
      </c>
      <c s="176" t="str">
        <f>IF('S.D.PASTE SHEET'!N1384="","",'S.D.PASTE SHEET'!N1384)</f>
        <v/>
      </c>
      <c s="176" t="str">
        <f>IF('S.D.PASTE SHEET'!O1384="","",'S.D.PASTE SHEET'!O1384)</f>
        <v/>
      </c>
      <c s="176" t="str">
        <f>IF('S.D.PASTE SHEET'!P1384="","",'S.D.PASTE SHEET'!P1384)</f>
        <v/>
      </c>
      <c s="176" t="str">
        <f>IF('S.D.PASTE SHEET'!Q1384="","",'S.D.PASTE SHEET'!Q1384)</f>
        <v/>
      </c>
      <c s="176" t="str">
        <f>IF('S.D.PASTE SHEET'!R1384="","",'S.D.PASTE SHEET'!R1384)</f>
        <v/>
      </c>
      <c s="176" t="str">
        <f>IF('S.D.PASTE SHEET'!S1384="","",'S.D.PASTE SHEET'!S1384)</f>
        <v/>
      </c>
      <c s="176" t="str">
        <f>IF('S.D.PASTE SHEET'!T1384="","",'S.D.PASTE SHEET'!T1384)</f>
        <v/>
      </c>
      <c s="176" t="str">
        <f>IF('S.D.PASTE SHEET'!U1384="","",'S.D.PASTE SHEET'!U1384)</f>
        <v/>
      </c>
      <c s="176" t="str">
        <f>IF('S.D.PASTE SHEET'!V1384="","",'S.D.PASTE SHEET'!V1384)</f>
        <v/>
      </c>
      <c s="176" t="str">
        <f>IF('S.D.PASTE SHEET'!W1384="","",'S.D.PASTE SHEET'!W1384)</f>
        <v/>
      </c>
      <c s="176" t="str">
        <f>IF('S.D.PASTE SHEET'!X1384="","",'S.D.PASTE SHEET'!X1384)</f>
        <v/>
      </c>
      <c s="176" t="str">
        <f>IF('S.D.PASTE SHEET'!Y1384="","",'S.D.PASTE SHEET'!Y1384)</f>
        <v/>
      </c>
      <c s="176" t="str">
        <f>IF('S.D.PASTE SHEET'!Z1384="","",'S.D.PASTE SHEET'!Z1384)</f>
        <v/>
      </c>
      <c s="176" t="str">
        <f>IF('S.D.PASTE SHEET'!AA1384="","",'S.D.PASTE SHEET'!AA1384)</f>
        <v/>
      </c>
      <c s="176" t="str">
        <f>IF('S.D.PASTE SHEET'!AB1384="","",'S.D.PASTE SHEET'!AB1384)</f>
        <v/>
      </c>
      <c s="176" t="str">
        <f>IF('S.D.PASTE SHEET'!AC1384="","",'S.D.PASTE SHEET'!AC1384)</f>
        <v/>
      </c>
      <c s="176" t="str">
        <f>IF('S.D.PASTE SHEET'!AD1384="","",'S.D.PASTE SHEET'!AD1384)</f>
        <v/>
      </c>
      <c s="178"/>
      <c s="179" t="str">
        <f>IF(AK1384="","",IF(AK1384&gt;0,COUNT($AG$2:AG1384),""))</f>
        <v/>
      </c>
      <c s="180" t="str">
        <f t="shared" si="1518"/>
        <v/>
      </c>
      <c s="180" t="str">
        <f t="shared" si="1518"/>
        <v/>
      </c>
      <c s="180" t="str">
        <f t="shared" si="1518"/>
        <v/>
      </c>
      <c s="181" t="str">
        <f t="shared" si="1518"/>
        <v/>
      </c>
      <c s="180" t="str">
        <f t="shared" si="1518"/>
        <v/>
      </c>
      <c s="180" t="str">
        <f t="shared" si="1518"/>
        <v/>
      </c>
      <c s="180" t="str">
        <f t="shared" si="1518"/>
        <v/>
      </c>
      <c s="180" t="str">
        <f t="shared" si="1518"/>
        <v/>
      </c>
      <c s="180" t="str">
        <f t="shared" si="1518"/>
        <v/>
      </c>
      <c s="181" t="str">
        <f t="shared" si="1518"/>
        <v/>
      </c>
      <c s="180" t="str">
        <f t="shared" si="1518"/>
        <v/>
      </c>
      <c s="180" t="str">
        <f t="shared" si="1518"/>
        <v/>
      </c>
      <c s="180" t="str">
        <f t="shared" si="1518"/>
        <v/>
      </c>
      <c s="180" t="str">
        <f t="shared" si="1518"/>
        <v/>
      </c>
      <c s="180" t="str">
        <f t="shared" si="1518"/>
        <v/>
      </c>
      <c s="180" t="str">
        <f t="shared" si="1518"/>
        <v/>
      </c>
      <c r="AX1384" s="180" t="str">
        <f>IF(BC1384="","",IF(BC1384&gt;0,COUNT($AY$2:AY1384),""))</f>
        <v/>
      </c>
      <c s="180" t="str">
        <f t="shared" si="1526" ref="AY1384">IF(AND($BB$1=5,$A1384=5,$BC$1=C1384),B1384,"")</f>
        <v/>
      </c>
      <c s="180" t="str">
        <f t="shared" si="1520"/>
        <v/>
      </c>
      <c s="182" t="str">
        <f t="shared" si="1520"/>
        <v/>
      </c>
      <c s="180" t="str">
        <f t="shared" si="1520"/>
        <v/>
      </c>
      <c s="180" t="str">
        <f t="shared" si="1520"/>
        <v/>
      </c>
      <c s="180" t="str">
        <f t="shared" si="1520"/>
        <v/>
      </c>
      <c s="180" t="str">
        <f t="shared" si="1520"/>
        <v/>
      </c>
      <c s="180" t="str">
        <f t="shared" si="1520"/>
        <v/>
      </c>
      <c s="182" t="str">
        <f t="shared" si="1520"/>
        <v/>
      </c>
      <c s="180" t="str">
        <f t="shared" si="1520"/>
        <v/>
      </c>
      <c s="180" t="str">
        <f t="shared" si="1520"/>
        <v/>
      </c>
      <c s="180" t="str">
        <f t="shared" si="1520"/>
        <v/>
      </c>
      <c s="180" t="str">
        <f t="shared" si="1520"/>
        <v/>
      </c>
      <c s="180" t="str">
        <f t="shared" si="1520"/>
        <v/>
      </c>
      <c s="180" t="str">
        <f t="shared" si="1520"/>
        <v/>
      </c>
    </row>
    <row r="1385" spans="1:65" ht="15.75" customHeight="1">
      <c r="A1385" s="176" t="str">
        <f>IF('S.D.PASTE SHEET'!A1385="","",'S.D.PASTE SHEET'!A1385)</f>
        <v/>
      </c>
      <c s="176" t="str">
        <f>IF('S.D.PASTE SHEET'!B1385="","",'S.D.PASTE SHEET'!B1385)</f>
        <v/>
      </c>
      <c s="176" t="str">
        <f>IF('S.D.PASTE SHEET'!C1385="","",'S.D.PASTE SHEET'!C1385)</f>
        <v/>
      </c>
      <c s="177" t="str">
        <f>IF('S.D.PASTE SHEET'!D1385="","",'S.D.PASTE SHEET'!D1385)</f>
        <v/>
      </c>
      <c s="176" t="str">
        <f>IF('S.D.PASTE SHEET'!E1385="","",UPPER('S.D.PASTE SHEET'!E1385))</f>
        <v/>
      </c>
      <c s="176" t="str">
        <f>IF('S.D.PASTE SHEET'!F1385="","",'S.D.PASTE SHEET'!F1385)</f>
        <v/>
      </c>
      <c s="176" t="str">
        <f>IF('S.D.PASTE SHEET'!G1385="","",UPPER('S.D.PASTE SHEET'!G1385))</f>
        <v/>
      </c>
      <c s="176" t="str">
        <f>IF('S.D.PASTE SHEET'!H1385="","",UPPER('S.D.PASTE SHEET'!H1385))</f>
        <v/>
      </c>
      <c s="176" t="str">
        <f>IF('S.D.PASTE SHEET'!I1385="","",'S.D.PASTE SHEET'!I1385)</f>
        <v/>
      </c>
      <c s="177" t="str">
        <f>IF('S.D.PASTE SHEET'!J1385="","",'S.D.PASTE SHEET'!J1385)</f>
        <v/>
      </c>
      <c s="176" t="str">
        <f>IF('S.D.PASTE SHEET'!K1385="","",'S.D.PASTE SHEET'!K1385)</f>
        <v/>
      </c>
      <c s="176" t="str">
        <f>IF('S.D.PASTE SHEET'!L1385="","",'S.D.PASTE SHEET'!L1385)</f>
        <v/>
      </c>
      <c s="176" t="str">
        <f>IF('S.D.PASTE SHEET'!M1385="","",'S.D.PASTE SHEET'!M1385)</f>
        <v/>
      </c>
      <c s="176" t="str">
        <f>IF('S.D.PASTE SHEET'!N1385="","",'S.D.PASTE SHEET'!N1385)</f>
        <v/>
      </c>
      <c s="176" t="str">
        <f>IF('S.D.PASTE SHEET'!O1385="","",'S.D.PASTE SHEET'!O1385)</f>
        <v/>
      </c>
      <c s="176" t="str">
        <f>IF('S.D.PASTE SHEET'!P1385="","",'S.D.PASTE SHEET'!P1385)</f>
        <v/>
      </c>
      <c s="176" t="str">
        <f>IF('S.D.PASTE SHEET'!Q1385="","",'S.D.PASTE SHEET'!Q1385)</f>
        <v/>
      </c>
      <c s="176" t="str">
        <f>IF('S.D.PASTE SHEET'!R1385="","",'S.D.PASTE SHEET'!R1385)</f>
        <v/>
      </c>
      <c s="176" t="str">
        <f>IF('S.D.PASTE SHEET'!S1385="","",'S.D.PASTE SHEET'!S1385)</f>
        <v/>
      </c>
      <c s="176" t="str">
        <f>IF('S.D.PASTE SHEET'!T1385="","",'S.D.PASTE SHEET'!T1385)</f>
        <v/>
      </c>
      <c s="176" t="str">
        <f>IF('S.D.PASTE SHEET'!U1385="","",'S.D.PASTE SHEET'!U1385)</f>
        <v/>
      </c>
      <c s="176" t="str">
        <f>IF('S.D.PASTE SHEET'!V1385="","",'S.D.PASTE SHEET'!V1385)</f>
        <v/>
      </c>
      <c s="176" t="str">
        <f>IF('S.D.PASTE SHEET'!W1385="","",'S.D.PASTE SHEET'!W1385)</f>
        <v/>
      </c>
      <c s="176" t="str">
        <f>IF('S.D.PASTE SHEET'!X1385="","",'S.D.PASTE SHEET'!X1385)</f>
        <v/>
      </c>
      <c s="176" t="str">
        <f>IF('S.D.PASTE SHEET'!Y1385="","",'S.D.PASTE SHEET'!Y1385)</f>
        <v/>
      </c>
      <c s="176" t="str">
        <f>IF('S.D.PASTE SHEET'!Z1385="","",'S.D.PASTE SHEET'!Z1385)</f>
        <v/>
      </c>
      <c s="176" t="str">
        <f>IF('S.D.PASTE SHEET'!AA1385="","",'S.D.PASTE SHEET'!AA1385)</f>
        <v/>
      </c>
      <c s="176" t="str">
        <f>IF('S.D.PASTE SHEET'!AB1385="","",'S.D.PASTE SHEET'!AB1385)</f>
        <v/>
      </c>
      <c s="176" t="str">
        <f>IF('S.D.PASTE SHEET'!AC1385="","",'S.D.PASTE SHEET'!AC1385)</f>
        <v/>
      </c>
      <c s="176" t="str">
        <f>IF('S.D.PASTE SHEET'!AD1385="","",'S.D.PASTE SHEET'!AD1385)</f>
        <v/>
      </c>
      <c s="178"/>
      <c s="179" t="str">
        <f>IF(AK1385="","",IF(AK1385&gt;0,COUNT($AG$2:AG1385),""))</f>
        <v/>
      </c>
      <c s="180" t="str">
        <f t="shared" si="1518"/>
        <v/>
      </c>
      <c s="180" t="str">
        <f t="shared" si="1518"/>
        <v/>
      </c>
      <c s="180" t="str">
        <f t="shared" si="1518"/>
        <v/>
      </c>
      <c s="181" t="str">
        <f t="shared" si="1518"/>
        <v/>
      </c>
      <c s="180" t="str">
        <f t="shared" si="1518"/>
        <v/>
      </c>
      <c s="180" t="str">
        <f t="shared" si="1518"/>
        <v/>
      </c>
      <c s="180" t="str">
        <f t="shared" si="1518"/>
        <v/>
      </c>
      <c s="180" t="str">
        <f t="shared" si="1518"/>
        <v/>
      </c>
      <c s="180" t="str">
        <f t="shared" si="1518"/>
        <v/>
      </c>
      <c s="181" t="str">
        <f t="shared" si="1518"/>
        <v/>
      </c>
      <c s="180" t="str">
        <f t="shared" si="1518"/>
        <v/>
      </c>
      <c s="180" t="str">
        <f t="shared" si="1518"/>
        <v/>
      </c>
      <c s="180" t="str">
        <f t="shared" si="1518"/>
        <v/>
      </c>
      <c s="180" t="str">
        <f t="shared" si="1518"/>
        <v/>
      </c>
      <c s="180" t="str">
        <f t="shared" si="1518"/>
        <v/>
      </c>
      <c s="180" t="str">
        <f t="shared" si="1518"/>
        <v/>
      </c>
      <c r="AX1385" s="180" t="str">
        <f>IF(BC1385="","",IF(BC1385&gt;0,COUNT($AY$2:AY1385),""))</f>
        <v/>
      </c>
      <c s="180" t="str">
        <f t="shared" si="1527" ref="AY1385">IF(AND($BB$1=5,$A1385=5,$BC$1=C1385),B1385,"")</f>
        <v/>
      </c>
      <c s="180" t="str">
        <f t="shared" si="1520"/>
        <v/>
      </c>
      <c s="182" t="str">
        <f t="shared" si="1520"/>
        <v/>
      </c>
      <c s="180" t="str">
        <f t="shared" si="1520"/>
        <v/>
      </c>
      <c s="180" t="str">
        <f t="shared" si="1520"/>
        <v/>
      </c>
      <c s="180" t="str">
        <f t="shared" si="1520"/>
        <v/>
      </c>
      <c s="180" t="str">
        <f t="shared" si="1520"/>
        <v/>
      </c>
      <c s="180" t="str">
        <f t="shared" si="1520"/>
        <v/>
      </c>
      <c s="182" t="str">
        <f t="shared" si="1520"/>
        <v/>
      </c>
      <c s="180" t="str">
        <f t="shared" si="1520"/>
        <v/>
      </c>
      <c s="180" t="str">
        <f t="shared" si="1520"/>
        <v/>
      </c>
      <c s="180" t="str">
        <f t="shared" si="1520"/>
        <v/>
      </c>
      <c s="180" t="str">
        <f t="shared" si="1520"/>
        <v/>
      </c>
      <c s="180" t="str">
        <f t="shared" si="1520"/>
        <v/>
      </c>
      <c s="180" t="str">
        <f t="shared" si="1520"/>
        <v/>
      </c>
    </row>
    <row r="1386" spans="1:65" ht="15.75" customHeight="1">
      <c r="A1386" s="176" t="str">
        <f>IF('S.D.PASTE SHEET'!A1386="","",'S.D.PASTE SHEET'!A1386)</f>
        <v/>
      </c>
      <c s="176" t="str">
        <f>IF('S.D.PASTE SHEET'!B1386="","",'S.D.PASTE SHEET'!B1386)</f>
        <v/>
      </c>
      <c s="176" t="str">
        <f>IF('S.D.PASTE SHEET'!C1386="","",'S.D.PASTE SHEET'!C1386)</f>
        <v/>
      </c>
      <c s="177" t="str">
        <f>IF('S.D.PASTE SHEET'!D1386="","",'S.D.PASTE SHEET'!D1386)</f>
        <v/>
      </c>
      <c s="176" t="str">
        <f>IF('S.D.PASTE SHEET'!E1386="","",UPPER('S.D.PASTE SHEET'!E1386))</f>
        <v/>
      </c>
      <c s="176" t="str">
        <f>IF('S.D.PASTE SHEET'!F1386="","",'S.D.PASTE SHEET'!F1386)</f>
        <v/>
      </c>
      <c s="176" t="str">
        <f>IF('S.D.PASTE SHEET'!G1386="","",UPPER('S.D.PASTE SHEET'!G1386))</f>
        <v/>
      </c>
      <c s="176" t="str">
        <f>IF('S.D.PASTE SHEET'!H1386="","",UPPER('S.D.PASTE SHEET'!H1386))</f>
        <v/>
      </c>
      <c s="176" t="str">
        <f>IF('S.D.PASTE SHEET'!I1386="","",'S.D.PASTE SHEET'!I1386)</f>
        <v/>
      </c>
      <c s="177" t="str">
        <f>IF('S.D.PASTE SHEET'!J1386="","",'S.D.PASTE SHEET'!J1386)</f>
        <v/>
      </c>
      <c s="176" t="str">
        <f>IF('S.D.PASTE SHEET'!K1386="","",'S.D.PASTE SHEET'!K1386)</f>
        <v/>
      </c>
      <c s="176" t="str">
        <f>IF('S.D.PASTE SHEET'!L1386="","",'S.D.PASTE SHEET'!L1386)</f>
        <v/>
      </c>
      <c s="176" t="str">
        <f>IF('S.D.PASTE SHEET'!M1386="","",'S.D.PASTE SHEET'!M1386)</f>
        <v/>
      </c>
      <c s="176" t="str">
        <f>IF('S.D.PASTE SHEET'!N1386="","",'S.D.PASTE SHEET'!N1386)</f>
        <v/>
      </c>
      <c s="176" t="str">
        <f>IF('S.D.PASTE SHEET'!O1386="","",'S.D.PASTE SHEET'!O1386)</f>
        <v/>
      </c>
      <c s="176" t="str">
        <f>IF('S.D.PASTE SHEET'!P1386="","",'S.D.PASTE SHEET'!P1386)</f>
        <v/>
      </c>
      <c s="176" t="str">
        <f>IF('S.D.PASTE SHEET'!Q1386="","",'S.D.PASTE SHEET'!Q1386)</f>
        <v/>
      </c>
      <c s="176" t="str">
        <f>IF('S.D.PASTE SHEET'!R1386="","",'S.D.PASTE SHEET'!R1386)</f>
        <v/>
      </c>
      <c s="176" t="str">
        <f>IF('S.D.PASTE SHEET'!S1386="","",'S.D.PASTE SHEET'!S1386)</f>
        <v/>
      </c>
      <c s="176" t="str">
        <f>IF('S.D.PASTE SHEET'!T1386="","",'S.D.PASTE SHEET'!T1386)</f>
        <v/>
      </c>
      <c s="176" t="str">
        <f>IF('S.D.PASTE SHEET'!U1386="","",'S.D.PASTE SHEET'!U1386)</f>
        <v/>
      </c>
      <c s="176" t="str">
        <f>IF('S.D.PASTE SHEET'!V1386="","",'S.D.PASTE SHEET'!V1386)</f>
        <v/>
      </c>
      <c s="176" t="str">
        <f>IF('S.D.PASTE SHEET'!W1386="","",'S.D.PASTE SHEET'!W1386)</f>
        <v/>
      </c>
      <c s="176" t="str">
        <f>IF('S.D.PASTE SHEET'!X1386="","",'S.D.PASTE SHEET'!X1386)</f>
        <v/>
      </c>
      <c s="176" t="str">
        <f>IF('S.D.PASTE SHEET'!Y1386="","",'S.D.PASTE SHEET'!Y1386)</f>
        <v/>
      </c>
      <c s="176" t="str">
        <f>IF('S.D.PASTE SHEET'!Z1386="","",'S.D.PASTE SHEET'!Z1386)</f>
        <v/>
      </c>
      <c s="176" t="str">
        <f>IF('S.D.PASTE SHEET'!AA1386="","",'S.D.PASTE SHEET'!AA1386)</f>
        <v/>
      </c>
      <c s="176" t="str">
        <f>IF('S.D.PASTE SHEET'!AB1386="","",'S.D.PASTE SHEET'!AB1386)</f>
        <v/>
      </c>
      <c s="176" t="str">
        <f>IF('S.D.PASTE SHEET'!AC1386="","",'S.D.PASTE SHEET'!AC1386)</f>
        <v/>
      </c>
      <c s="176" t="str">
        <f>IF('S.D.PASTE SHEET'!AD1386="","",'S.D.PASTE SHEET'!AD1386)</f>
        <v/>
      </c>
      <c s="178"/>
      <c s="179" t="str">
        <f>IF(AK1386="","",IF(AK1386&gt;0,COUNT($AG$2:AG1386),""))</f>
        <v/>
      </c>
      <c s="180" t="str">
        <f t="shared" si="1518"/>
        <v/>
      </c>
      <c s="180" t="str">
        <f t="shared" si="1518"/>
        <v/>
      </c>
      <c s="180" t="str">
        <f t="shared" si="1518"/>
        <v/>
      </c>
      <c s="181" t="str">
        <f t="shared" si="1518"/>
        <v/>
      </c>
      <c s="180" t="str">
        <f t="shared" si="1518"/>
        <v/>
      </c>
      <c s="180" t="str">
        <f t="shared" si="1518"/>
        <v/>
      </c>
      <c s="180" t="str">
        <f t="shared" si="1518"/>
        <v/>
      </c>
      <c s="180" t="str">
        <f t="shared" si="1518"/>
        <v/>
      </c>
      <c s="180" t="str">
        <f t="shared" si="1518"/>
        <v/>
      </c>
      <c s="181" t="str">
        <f t="shared" si="1518"/>
        <v/>
      </c>
      <c s="180" t="str">
        <f t="shared" si="1518"/>
        <v/>
      </c>
      <c s="180" t="str">
        <f t="shared" si="1518"/>
        <v/>
      </c>
      <c s="180" t="str">
        <f t="shared" si="1518"/>
        <v/>
      </c>
      <c s="180" t="str">
        <f t="shared" si="1518"/>
        <v/>
      </c>
      <c s="180" t="str">
        <f t="shared" si="1518"/>
        <v/>
      </c>
      <c s="180" t="str">
        <f t="shared" si="1518"/>
        <v/>
      </c>
      <c r="AX1386" s="180" t="str">
        <f>IF(BC1386="","",IF(BC1386&gt;0,COUNT($AY$2:AY1386),""))</f>
        <v/>
      </c>
      <c s="180" t="str">
        <f t="shared" si="1528" ref="AY1386">IF(AND($BB$1=5,$A1386=5,$BC$1=C1386),B1386,"")</f>
        <v/>
      </c>
      <c s="180" t="str">
        <f t="shared" si="1520"/>
        <v/>
      </c>
      <c s="182" t="str">
        <f t="shared" si="1520"/>
        <v/>
      </c>
      <c s="180" t="str">
        <f t="shared" si="1520"/>
        <v/>
      </c>
      <c s="180" t="str">
        <f t="shared" si="1520"/>
        <v/>
      </c>
      <c s="180" t="str">
        <f t="shared" si="1520"/>
        <v/>
      </c>
      <c s="180" t="str">
        <f t="shared" si="1520"/>
        <v/>
      </c>
      <c s="180" t="str">
        <f t="shared" si="1520"/>
        <v/>
      </c>
      <c s="182" t="str">
        <f t="shared" si="1520"/>
        <v/>
      </c>
      <c s="180" t="str">
        <f t="shared" si="1520"/>
        <v/>
      </c>
      <c s="180" t="str">
        <f t="shared" si="1520"/>
        <v/>
      </c>
      <c s="180" t="str">
        <f t="shared" si="1520"/>
        <v/>
      </c>
      <c s="180" t="str">
        <f t="shared" si="1520"/>
        <v/>
      </c>
      <c s="180" t="str">
        <f t="shared" si="1520"/>
        <v/>
      </c>
      <c s="180" t="str">
        <f t="shared" si="1520"/>
        <v/>
      </c>
    </row>
    <row r="1387" spans="1:65" ht="15.75" customHeight="1">
      <c r="A1387" s="176" t="str">
        <f>IF('S.D.PASTE SHEET'!A1387="","",'S.D.PASTE SHEET'!A1387)</f>
        <v/>
      </c>
      <c s="176" t="str">
        <f>IF('S.D.PASTE SHEET'!B1387="","",'S.D.PASTE SHEET'!B1387)</f>
        <v/>
      </c>
      <c s="176" t="str">
        <f>IF('S.D.PASTE SHEET'!C1387="","",'S.D.PASTE SHEET'!C1387)</f>
        <v/>
      </c>
      <c s="177" t="str">
        <f>IF('S.D.PASTE SHEET'!D1387="","",'S.D.PASTE SHEET'!D1387)</f>
        <v/>
      </c>
      <c s="176" t="str">
        <f>IF('S.D.PASTE SHEET'!E1387="","",UPPER('S.D.PASTE SHEET'!E1387))</f>
        <v/>
      </c>
      <c s="176" t="str">
        <f>IF('S.D.PASTE SHEET'!F1387="","",'S.D.PASTE SHEET'!F1387)</f>
        <v/>
      </c>
      <c s="176" t="str">
        <f>IF('S.D.PASTE SHEET'!G1387="","",UPPER('S.D.PASTE SHEET'!G1387))</f>
        <v/>
      </c>
      <c s="176" t="str">
        <f>IF('S.D.PASTE SHEET'!H1387="","",UPPER('S.D.PASTE SHEET'!H1387))</f>
        <v/>
      </c>
      <c s="176" t="str">
        <f>IF('S.D.PASTE SHEET'!I1387="","",'S.D.PASTE SHEET'!I1387)</f>
        <v/>
      </c>
      <c s="177" t="str">
        <f>IF('S.D.PASTE SHEET'!J1387="","",'S.D.PASTE SHEET'!J1387)</f>
        <v/>
      </c>
      <c s="176" t="str">
        <f>IF('S.D.PASTE SHEET'!K1387="","",'S.D.PASTE SHEET'!K1387)</f>
        <v/>
      </c>
      <c s="176" t="str">
        <f>IF('S.D.PASTE SHEET'!L1387="","",'S.D.PASTE SHEET'!L1387)</f>
        <v/>
      </c>
      <c s="176" t="str">
        <f>IF('S.D.PASTE SHEET'!M1387="","",'S.D.PASTE SHEET'!M1387)</f>
        <v/>
      </c>
      <c s="176" t="str">
        <f>IF('S.D.PASTE SHEET'!N1387="","",'S.D.PASTE SHEET'!N1387)</f>
        <v/>
      </c>
      <c s="176" t="str">
        <f>IF('S.D.PASTE SHEET'!O1387="","",'S.D.PASTE SHEET'!O1387)</f>
        <v/>
      </c>
      <c s="176" t="str">
        <f>IF('S.D.PASTE SHEET'!P1387="","",'S.D.PASTE SHEET'!P1387)</f>
        <v/>
      </c>
      <c s="176" t="str">
        <f>IF('S.D.PASTE SHEET'!Q1387="","",'S.D.PASTE SHEET'!Q1387)</f>
        <v/>
      </c>
      <c s="176" t="str">
        <f>IF('S.D.PASTE SHEET'!R1387="","",'S.D.PASTE SHEET'!R1387)</f>
        <v/>
      </c>
      <c s="176" t="str">
        <f>IF('S.D.PASTE SHEET'!S1387="","",'S.D.PASTE SHEET'!S1387)</f>
        <v/>
      </c>
      <c s="176" t="str">
        <f>IF('S.D.PASTE SHEET'!T1387="","",'S.D.PASTE SHEET'!T1387)</f>
        <v/>
      </c>
      <c s="176" t="str">
        <f>IF('S.D.PASTE SHEET'!U1387="","",'S.D.PASTE SHEET'!U1387)</f>
        <v/>
      </c>
      <c s="176" t="str">
        <f>IF('S.D.PASTE SHEET'!V1387="","",'S.D.PASTE SHEET'!V1387)</f>
        <v/>
      </c>
      <c s="176" t="str">
        <f>IF('S.D.PASTE SHEET'!W1387="","",'S.D.PASTE SHEET'!W1387)</f>
        <v/>
      </c>
      <c s="176" t="str">
        <f>IF('S.D.PASTE SHEET'!X1387="","",'S.D.PASTE SHEET'!X1387)</f>
        <v/>
      </c>
      <c s="176" t="str">
        <f>IF('S.D.PASTE SHEET'!Y1387="","",'S.D.PASTE SHEET'!Y1387)</f>
        <v/>
      </c>
      <c s="176" t="str">
        <f>IF('S.D.PASTE SHEET'!Z1387="","",'S.D.PASTE SHEET'!Z1387)</f>
        <v/>
      </c>
      <c s="176" t="str">
        <f>IF('S.D.PASTE SHEET'!AA1387="","",'S.D.PASTE SHEET'!AA1387)</f>
        <v/>
      </c>
      <c s="176" t="str">
        <f>IF('S.D.PASTE SHEET'!AB1387="","",'S.D.PASTE SHEET'!AB1387)</f>
        <v/>
      </c>
      <c s="176" t="str">
        <f>IF('S.D.PASTE SHEET'!AC1387="","",'S.D.PASTE SHEET'!AC1387)</f>
        <v/>
      </c>
      <c s="176" t="str">
        <f>IF('S.D.PASTE SHEET'!AD1387="","",'S.D.PASTE SHEET'!AD1387)</f>
        <v/>
      </c>
      <c s="178"/>
      <c s="179" t="str">
        <f>IF(AK1387="","",IF(AK1387&gt;0,COUNT($AG$2:AG1387),""))</f>
        <v/>
      </c>
      <c s="180" t="str">
        <f t="shared" si="1518"/>
        <v/>
      </c>
      <c s="180" t="str">
        <f t="shared" si="1518"/>
        <v/>
      </c>
      <c s="180" t="str">
        <f t="shared" si="1518"/>
        <v/>
      </c>
      <c s="181" t="str">
        <f t="shared" si="1518"/>
        <v/>
      </c>
      <c s="180" t="str">
        <f t="shared" si="1518"/>
        <v/>
      </c>
      <c s="180" t="str">
        <f t="shared" si="1518"/>
        <v/>
      </c>
      <c s="180" t="str">
        <f t="shared" si="1518"/>
        <v/>
      </c>
      <c s="180" t="str">
        <f t="shared" si="1518"/>
        <v/>
      </c>
      <c s="180" t="str">
        <f t="shared" si="1518"/>
        <v/>
      </c>
      <c s="181" t="str">
        <f t="shared" si="1518"/>
        <v/>
      </c>
      <c s="180" t="str">
        <f t="shared" si="1518"/>
        <v/>
      </c>
      <c s="180" t="str">
        <f t="shared" si="1518"/>
        <v/>
      </c>
      <c s="180" t="str">
        <f t="shared" si="1518"/>
        <v/>
      </c>
      <c s="180" t="str">
        <f t="shared" si="1518"/>
        <v/>
      </c>
      <c s="180" t="str">
        <f t="shared" si="1518"/>
        <v/>
      </c>
      <c s="180" t="str">
        <f t="shared" si="1518"/>
        <v/>
      </c>
      <c r="AX1387" s="180" t="str">
        <f>IF(BC1387="","",IF(BC1387&gt;0,COUNT($AY$2:AY1387),""))</f>
        <v/>
      </c>
      <c s="180" t="str">
        <f t="shared" si="1529" ref="AY1387">IF(AND($BB$1=5,$A1387=5,$BC$1=C1387),B1387,"")</f>
        <v/>
      </c>
      <c s="180" t="str">
        <f t="shared" si="1520"/>
        <v/>
      </c>
      <c s="182" t="str">
        <f t="shared" si="1520"/>
        <v/>
      </c>
      <c s="180" t="str">
        <f t="shared" si="1520"/>
        <v/>
      </c>
      <c s="180" t="str">
        <f t="shared" si="1520"/>
        <v/>
      </c>
      <c s="180" t="str">
        <f t="shared" si="1520"/>
        <v/>
      </c>
      <c s="180" t="str">
        <f t="shared" si="1520"/>
        <v/>
      </c>
      <c s="180" t="str">
        <f t="shared" si="1520"/>
        <v/>
      </c>
      <c s="182" t="str">
        <f t="shared" si="1520"/>
        <v/>
      </c>
      <c s="180" t="str">
        <f t="shared" si="1520"/>
        <v/>
      </c>
      <c s="180" t="str">
        <f t="shared" si="1520"/>
        <v/>
      </c>
      <c s="180" t="str">
        <f t="shared" si="1520"/>
        <v/>
      </c>
      <c s="180" t="str">
        <f t="shared" si="1520"/>
        <v/>
      </c>
      <c s="180" t="str">
        <f t="shared" si="1520"/>
        <v/>
      </c>
      <c s="180" t="str">
        <f t="shared" si="1520"/>
        <v/>
      </c>
    </row>
    <row r="1388" spans="1:65" ht="15.75" customHeight="1">
      <c r="A1388" s="176" t="str">
        <f>IF('S.D.PASTE SHEET'!A1388="","",'S.D.PASTE SHEET'!A1388)</f>
        <v/>
      </c>
      <c s="176" t="str">
        <f>IF('S.D.PASTE SHEET'!B1388="","",'S.D.PASTE SHEET'!B1388)</f>
        <v/>
      </c>
      <c s="176" t="str">
        <f>IF('S.D.PASTE SHEET'!C1388="","",'S.D.PASTE SHEET'!C1388)</f>
        <v/>
      </c>
      <c s="177" t="str">
        <f>IF('S.D.PASTE SHEET'!D1388="","",'S.D.PASTE SHEET'!D1388)</f>
        <v/>
      </c>
      <c s="176" t="str">
        <f>IF('S.D.PASTE SHEET'!E1388="","",UPPER('S.D.PASTE SHEET'!E1388))</f>
        <v/>
      </c>
      <c s="176" t="str">
        <f>IF('S.D.PASTE SHEET'!F1388="","",'S.D.PASTE SHEET'!F1388)</f>
        <v/>
      </c>
      <c s="176" t="str">
        <f>IF('S.D.PASTE SHEET'!G1388="","",UPPER('S.D.PASTE SHEET'!G1388))</f>
        <v/>
      </c>
      <c s="176" t="str">
        <f>IF('S.D.PASTE SHEET'!H1388="","",UPPER('S.D.PASTE SHEET'!H1388))</f>
        <v/>
      </c>
      <c s="176" t="str">
        <f>IF('S.D.PASTE SHEET'!I1388="","",'S.D.PASTE SHEET'!I1388)</f>
        <v/>
      </c>
      <c s="177" t="str">
        <f>IF('S.D.PASTE SHEET'!J1388="","",'S.D.PASTE SHEET'!J1388)</f>
        <v/>
      </c>
      <c s="176" t="str">
        <f>IF('S.D.PASTE SHEET'!K1388="","",'S.D.PASTE SHEET'!K1388)</f>
        <v/>
      </c>
      <c s="176" t="str">
        <f>IF('S.D.PASTE SHEET'!L1388="","",'S.D.PASTE SHEET'!L1388)</f>
        <v/>
      </c>
      <c s="176" t="str">
        <f>IF('S.D.PASTE SHEET'!M1388="","",'S.D.PASTE SHEET'!M1388)</f>
        <v/>
      </c>
      <c s="176" t="str">
        <f>IF('S.D.PASTE SHEET'!N1388="","",'S.D.PASTE SHEET'!N1388)</f>
        <v/>
      </c>
      <c s="176" t="str">
        <f>IF('S.D.PASTE SHEET'!O1388="","",'S.D.PASTE SHEET'!O1388)</f>
        <v/>
      </c>
      <c s="176" t="str">
        <f>IF('S.D.PASTE SHEET'!P1388="","",'S.D.PASTE SHEET'!P1388)</f>
        <v/>
      </c>
      <c s="176" t="str">
        <f>IF('S.D.PASTE SHEET'!Q1388="","",'S.D.PASTE SHEET'!Q1388)</f>
        <v/>
      </c>
      <c s="176" t="str">
        <f>IF('S.D.PASTE SHEET'!R1388="","",'S.D.PASTE SHEET'!R1388)</f>
        <v/>
      </c>
      <c s="176" t="str">
        <f>IF('S.D.PASTE SHEET'!S1388="","",'S.D.PASTE SHEET'!S1388)</f>
        <v/>
      </c>
      <c s="176" t="str">
        <f>IF('S.D.PASTE SHEET'!T1388="","",'S.D.PASTE SHEET'!T1388)</f>
        <v/>
      </c>
      <c s="176" t="str">
        <f>IF('S.D.PASTE SHEET'!U1388="","",'S.D.PASTE SHEET'!U1388)</f>
        <v/>
      </c>
      <c s="176" t="str">
        <f>IF('S.D.PASTE SHEET'!V1388="","",'S.D.PASTE SHEET'!V1388)</f>
        <v/>
      </c>
      <c s="176" t="str">
        <f>IF('S.D.PASTE SHEET'!W1388="","",'S.D.PASTE SHEET'!W1388)</f>
        <v/>
      </c>
      <c s="176" t="str">
        <f>IF('S.D.PASTE SHEET'!X1388="","",'S.D.PASTE SHEET'!X1388)</f>
        <v/>
      </c>
      <c s="176" t="str">
        <f>IF('S.D.PASTE SHEET'!Y1388="","",'S.D.PASTE SHEET'!Y1388)</f>
        <v/>
      </c>
      <c s="176" t="str">
        <f>IF('S.D.PASTE SHEET'!Z1388="","",'S.D.PASTE SHEET'!Z1388)</f>
        <v/>
      </c>
      <c s="176" t="str">
        <f>IF('S.D.PASTE SHEET'!AA1388="","",'S.D.PASTE SHEET'!AA1388)</f>
        <v/>
      </c>
      <c s="176" t="str">
        <f>IF('S.D.PASTE SHEET'!AB1388="","",'S.D.PASTE SHEET'!AB1388)</f>
        <v/>
      </c>
      <c s="176" t="str">
        <f>IF('S.D.PASTE SHEET'!AC1388="","",'S.D.PASTE SHEET'!AC1388)</f>
        <v/>
      </c>
      <c s="176" t="str">
        <f>IF('S.D.PASTE SHEET'!AD1388="","",'S.D.PASTE SHEET'!AD1388)</f>
        <v/>
      </c>
      <c s="178"/>
      <c s="179" t="str">
        <f>IF(AK1388="","",IF(AK1388&gt;0,COUNT($AG$2:AG1388),""))</f>
        <v/>
      </c>
      <c s="180" t="str">
        <f t="shared" si="1518"/>
        <v/>
      </c>
      <c s="180" t="str">
        <f t="shared" si="1518"/>
        <v/>
      </c>
      <c s="180" t="str">
        <f t="shared" si="1518"/>
        <v/>
      </c>
      <c s="181" t="str">
        <f t="shared" si="1518"/>
        <v/>
      </c>
      <c s="180" t="str">
        <f t="shared" si="1518"/>
        <v/>
      </c>
      <c s="180" t="str">
        <f t="shared" si="1518"/>
        <v/>
      </c>
      <c s="180" t="str">
        <f t="shared" si="1518"/>
        <v/>
      </c>
      <c s="180" t="str">
        <f t="shared" si="1518"/>
        <v/>
      </c>
      <c s="180" t="str">
        <f t="shared" si="1518"/>
        <v/>
      </c>
      <c s="181" t="str">
        <f t="shared" si="1518"/>
        <v/>
      </c>
      <c s="180" t="str">
        <f t="shared" si="1518"/>
        <v/>
      </c>
      <c s="180" t="str">
        <f t="shared" si="1518"/>
        <v/>
      </c>
      <c s="180" t="str">
        <f t="shared" si="1518"/>
        <v/>
      </c>
      <c s="180" t="str">
        <f t="shared" si="1518"/>
        <v/>
      </c>
      <c s="180" t="str">
        <f t="shared" si="1518"/>
        <v/>
      </c>
      <c s="180" t="str">
        <f t="shared" si="1518"/>
        <v/>
      </c>
      <c r="AX1388" s="180" t="str">
        <f>IF(BC1388="","",IF(BC1388&gt;0,COUNT($AY$2:AY1388),""))</f>
        <v/>
      </c>
      <c s="180" t="str">
        <f t="shared" si="1530" ref="AY1388">IF(AND($BB$1=5,$A1388=5,$BC$1=C1388),B1388,"")</f>
        <v/>
      </c>
      <c s="180" t="str">
        <f t="shared" si="1520"/>
        <v/>
      </c>
      <c s="182" t="str">
        <f t="shared" si="1520"/>
        <v/>
      </c>
      <c s="180" t="str">
        <f t="shared" si="1520"/>
        <v/>
      </c>
      <c s="180" t="str">
        <f t="shared" si="1520"/>
        <v/>
      </c>
      <c s="180" t="str">
        <f t="shared" si="1520"/>
        <v/>
      </c>
      <c s="180" t="str">
        <f t="shared" si="1520"/>
        <v/>
      </c>
      <c s="180" t="str">
        <f t="shared" si="1520"/>
        <v/>
      </c>
      <c s="182" t="str">
        <f t="shared" si="1520"/>
        <v/>
      </c>
      <c s="180" t="str">
        <f t="shared" si="1520"/>
        <v/>
      </c>
      <c s="180" t="str">
        <f t="shared" si="1520"/>
        <v/>
      </c>
      <c s="180" t="str">
        <f t="shared" si="1520"/>
        <v/>
      </c>
      <c s="180" t="str">
        <f t="shared" si="1520"/>
        <v/>
      </c>
      <c s="180" t="str">
        <f t="shared" si="1520"/>
        <v/>
      </c>
      <c s="180" t="str">
        <f t="shared" si="1520"/>
        <v/>
      </c>
    </row>
    <row r="1389" spans="1:65" ht="15.75" customHeight="1">
      <c r="A1389" s="176" t="str">
        <f>IF('S.D.PASTE SHEET'!A1389="","",'S.D.PASTE SHEET'!A1389)</f>
        <v/>
      </c>
      <c s="176" t="str">
        <f>IF('S.D.PASTE SHEET'!B1389="","",'S.D.PASTE SHEET'!B1389)</f>
        <v/>
      </c>
      <c s="176" t="str">
        <f>IF('S.D.PASTE SHEET'!C1389="","",'S.D.PASTE SHEET'!C1389)</f>
        <v/>
      </c>
      <c s="177" t="str">
        <f>IF('S.D.PASTE SHEET'!D1389="","",'S.D.PASTE SHEET'!D1389)</f>
        <v/>
      </c>
      <c s="176" t="str">
        <f>IF('S.D.PASTE SHEET'!E1389="","",UPPER('S.D.PASTE SHEET'!E1389))</f>
        <v/>
      </c>
      <c s="176" t="str">
        <f>IF('S.D.PASTE SHEET'!F1389="","",'S.D.PASTE SHEET'!F1389)</f>
        <v/>
      </c>
      <c s="176" t="str">
        <f>IF('S.D.PASTE SHEET'!G1389="","",UPPER('S.D.PASTE SHEET'!G1389))</f>
        <v/>
      </c>
      <c s="176" t="str">
        <f>IF('S.D.PASTE SHEET'!H1389="","",UPPER('S.D.PASTE SHEET'!H1389))</f>
        <v/>
      </c>
      <c s="176" t="str">
        <f>IF('S.D.PASTE SHEET'!I1389="","",'S.D.PASTE SHEET'!I1389)</f>
        <v/>
      </c>
      <c s="177" t="str">
        <f>IF('S.D.PASTE SHEET'!J1389="","",'S.D.PASTE SHEET'!J1389)</f>
        <v/>
      </c>
      <c s="176" t="str">
        <f>IF('S.D.PASTE SHEET'!K1389="","",'S.D.PASTE SHEET'!K1389)</f>
        <v/>
      </c>
      <c s="176" t="str">
        <f>IF('S.D.PASTE SHEET'!L1389="","",'S.D.PASTE SHEET'!L1389)</f>
        <v/>
      </c>
      <c s="176" t="str">
        <f>IF('S.D.PASTE SHEET'!M1389="","",'S.D.PASTE SHEET'!M1389)</f>
        <v/>
      </c>
      <c s="176" t="str">
        <f>IF('S.D.PASTE SHEET'!N1389="","",'S.D.PASTE SHEET'!N1389)</f>
        <v/>
      </c>
      <c s="176" t="str">
        <f>IF('S.D.PASTE SHEET'!O1389="","",'S.D.PASTE SHEET'!O1389)</f>
        <v/>
      </c>
      <c s="176" t="str">
        <f>IF('S.D.PASTE SHEET'!P1389="","",'S.D.PASTE SHEET'!P1389)</f>
        <v/>
      </c>
      <c s="176" t="str">
        <f>IF('S.D.PASTE SHEET'!Q1389="","",'S.D.PASTE SHEET'!Q1389)</f>
        <v/>
      </c>
      <c s="176" t="str">
        <f>IF('S.D.PASTE SHEET'!R1389="","",'S.D.PASTE SHEET'!R1389)</f>
        <v/>
      </c>
      <c s="176" t="str">
        <f>IF('S.D.PASTE SHEET'!S1389="","",'S.D.PASTE SHEET'!S1389)</f>
        <v/>
      </c>
      <c s="176" t="str">
        <f>IF('S.D.PASTE SHEET'!T1389="","",'S.D.PASTE SHEET'!T1389)</f>
        <v/>
      </c>
      <c s="176" t="str">
        <f>IF('S.D.PASTE SHEET'!U1389="","",'S.D.PASTE SHEET'!U1389)</f>
        <v/>
      </c>
      <c s="176" t="str">
        <f>IF('S.D.PASTE SHEET'!V1389="","",'S.D.PASTE SHEET'!V1389)</f>
        <v/>
      </c>
      <c s="176" t="str">
        <f>IF('S.D.PASTE SHEET'!W1389="","",'S.D.PASTE SHEET'!W1389)</f>
        <v/>
      </c>
      <c s="176" t="str">
        <f>IF('S.D.PASTE SHEET'!X1389="","",'S.D.PASTE SHEET'!X1389)</f>
        <v/>
      </c>
      <c s="176" t="str">
        <f>IF('S.D.PASTE SHEET'!Y1389="","",'S.D.PASTE SHEET'!Y1389)</f>
        <v/>
      </c>
      <c s="176" t="str">
        <f>IF('S.D.PASTE SHEET'!Z1389="","",'S.D.PASTE SHEET'!Z1389)</f>
        <v/>
      </c>
      <c s="176" t="str">
        <f>IF('S.D.PASTE SHEET'!AA1389="","",'S.D.PASTE SHEET'!AA1389)</f>
        <v/>
      </c>
      <c s="176" t="str">
        <f>IF('S.D.PASTE SHEET'!AB1389="","",'S.D.PASTE SHEET'!AB1389)</f>
        <v/>
      </c>
      <c s="176" t="str">
        <f>IF('S.D.PASTE SHEET'!AC1389="","",'S.D.PASTE SHEET'!AC1389)</f>
        <v/>
      </c>
      <c s="176" t="str">
        <f>IF('S.D.PASTE SHEET'!AD1389="","",'S.D.PASTE SHEET'!AD1389)</f>
        <v/>
      </c>
      <c s="178"/>
      <c s="179" t="str">
        <f>IF(AK1389="","",IF(AK1389&gt;0,COUNT($AG$2:AG1389),""))</f>
        <v/>
      </c>
      <c s="180" t="str">
        <f t="shared" si="1518"/>
        <v/>
      </c>
      <c s="180" t="str">
        <f t="shared" si="1518"/>
        <v/>
      </c>
      <c s="180" t="str">
        <f t="shared" si="1518"/>
        <v/>
      </c>
      <c s="181" t="str">
        <f t="shared" si="1518"/>
        <v/>
      </c>
      <c s="180" t="str">
        <f t="shared" si="1518"/>
        <v/>
      </c>
      <c s="180" t="str">
        <f t="shared" si="1518"/>
        <v/>
      </c>
      <c s="180" t="str">
        <f t="shared" si="1518"/>
        <v/>
      </c>
      <c s="180" t="str">
        <f t="shared" si="1518"/>
        <v/>
      </c>
      <c s="180" t="str">
        <f t="shared" si="1518"/>
        <v/>
      </c>
      <c s="181" t="str">
        <f t="shared" si="1518"/>
        <v/>
      </c>
      <c s="180" t="str">
        <f t="shared" si="1518"/>
        <v/>
      </c>
      <c s="180" t="str">
        <f t="shared" si="1518"/>
        <v/>
      </c>
      <c s="180" t="str">
        <f t="shared" si="1518"/>
        <v/>
      </c>
      <c s="180" t="str">
        <f t="shared" si="1518"/>
        <v/>
      </c>
      <c s="180" t="str">
        <f t="shared" si="1518"/>
        <v/>
      </c>
      <c s="180" t="str">
        <f t="shared" si="1518"/>
        <v/>
      </c>
      <c r="AX1389" s="180" t="str">
        <f>IF(BC1389="","",IF(BC1389&gt;0,COUNT($AY$2:AY1389),""))</f>
        <v/>
      </c>
      <c s="180" t="str">
        <f t="shared" si="1531" ref="AY1389">IF(AND($BB$1=5,$A1389=5,$BC$1=C1389),B1389,"")</f>
        <v/>
      </c>
      <c s="180" t="str">
        <f t="shared" si="1520"/>
        <v/>
      </c>
      <c s="182" t="str">
        <f t="shared" si="1520"/>
        <v/>
      </c>
      <c s="180" t="str">
        <f t="shared" si="1520"/>
        <v/>
      </c>
      <c s="180" t="str">
        <f t="shared" si="1520"/>
        <v/>
      </c>
      <c s="180" t="str">
        <f t="shared" si="1520"/>
        <v/>
      </c>
      <c s="180" t="str">
        <f t="shared" si="1520"/>
        <v/>
      </c>
      <c s="180" t="str">
        <f t="shared" si="1520"/>
        <v/>
      </c>
      <c s="182" t="str">
        <f t="shared" si="1520"/>
        <v/>
      </c>
      <c s="180" t="str">
        <f t="shared" si="1520"/>
        <v/>
      </c>
      <c s="180" t="str">
        <f t="shared" si="1520"/>
        <v/>
      </c>
      <c s="180" t="str">
        <f t="shared" si="1520"/>
        <v/>
      </c>
      <c s="180" t="str">
        <f t="shared" si="1520"/>
        <v/>
      </c>
      <c s="180" t="str">
        <f t="shared" si="1520"/>
        <v/>
      </c>
      <c s="180" t="str">
        <f t="shared" si="1520"/>
        <v/>
      </c>
    </row>
    <row r="1390" spans="1:65" ht="15.75" customHeight="1">
      <c r="A1390" s="176" t="str">
        <f>IF('S.D.PASTE SHEET'!A1390="","",'S.D.PASTE SHEET'!A1390)</f>
        <v/>
      </c>
      <c s="176" t="str">
        <f>IF('S.D.PASTE SHEET'!B1390="","",'S.D.PASTE SHEET'!B1390)</f>
        <v/>
      </c>
      <c s="176" t="str">
        <f>IF('S.D.PASTE SHEET'!C1390="","",'S.D.PASTE SHEET'!C1390)</f>
        <v/>
      </c>
      <c s="177" t="str">
        <f>IF('S.D.PASTE SHEET'!D1390="","",'S.D.PASTE SHEET'!D1390)</f>
        <v/>
      </c>
      <c s="176" t="str">
        <f>IF('S.D.PASTE SHEET'!E1390="","",UPPER('S.D.PASTE SHEET'!E1390))</f>
        <v/>
      </c>
      <c s="176" t="str">
        <f>IF('S.D.PASTE SHEET'!F1390="","",'S.D.PASTE SHEET'!F1390)</f>
        <v/>
      </c>
      <c s="176" t="str">
        <f>IF('S.D.PASTE SHEET'!G1390="","",UPPER('S.D.PASTE SHEET'!G1390))</f>
        <v/>
      </c>
      <c s="176" t="str">
        <f>IF('S.D.PASTE SHEET'!H1390="","",UPPER('S.D.PASTE SHEET'!H1390))</f>
        <v/>
      </c>
      <c s="176" t="str">
        <f>IF('S.D.PASTE SHEET'!I1390="","",'S.D.PASTE SHEET'!I1390)</f>
        <v/>
      </c>
      <c s="177" t="str">
        <f>IF('S.D.PASTE SHEET'!J1390="","",'S.D.PASTE SHEET'!J1390)</f>
        <v/>
      </c>
      <c s="176" t="str">
        <f>IF('S.D.PASTE SHEET'!K1390="","",'S.D.PASTE SHEET'!K1390)</f>
        <v/>
      </c>
      <c s="176" t="str">
        <f>IF('S.D.PASTE SHEET'!L1390="","",'S.D.PASTE SHEET'!L1390)</f>
        <v/>
      </c>
      <c s="176" t="str">
        <f>IF('S.D.PASTE SHEET'!M1390="","",'S.D.PASTE SHEET'!M1390)</f>
        <v/>
      </c>
      <c s="176" t="str">
        <f>IF('S.D.PASTE SHEET'!N1390="","",'S.D.PASTE SHEET'!N1390)</f>
        <v/>
      </c>
      <c s="176" t="str">
        <f>IF('S.D.PASTE SHEET'!O1390="","",'S.D.PASTE SHEET'!O1390)</f>
        <v/>
      </c>
      <c s="176" t="str">
        <f>IF('S.D.PASTE SHEET'!P1390="","",'S.D.PASTE SHEET'!P1390)</f>
        <v/>
      </c>
      <c s="176" t="str">
        <f>IF('S.D.PASTE SHEET'!Q1390="","",'S.D.PASTE SHEET'!Q1390)</f>
        <v/>
      </c>
      <c s="176" t="str">
        <f>IF('S.D.PASTE SHEET'!R1390="","",'S.D.PASTE SHEET'!R1390)</f>
        <v/>
      </c>
      <c s="176" t="str">
        <f>IF('S.D.PASTE SHEET'!S1390="","",'S.D.PASTE SHEET'!S1390)</f>
        <v/>
      </c>
      <c s="176" t="str">
        <f>IF('S.D.PASTE SHEET'!T1390="","",'S.D.PASTE SHEET'!T1390)</f>
        <v/>
      </c>
      <c s="176" t="str">
        <f>IF('S.D.PASTE SHEET'!U1390="","",'S.D.PASTE SHEET'!U1390)</f>
        <v/>
      </c>
      <c s="176" t="str">
        <f>IF('S.D.PASTE SHEET'!V1390="","",'S.D.PASTE SHEET'!V1390)</f>
        <v/>
      </c>
      <c s="176" t="str">
        <f>IF('S.D.PASTE SHEET'!W1390="","",'S.D.PASTE SHEET'!W1390)</f>
        <v/>
      </c>
      <c s="176" t="str">
        <f>IF('S.D.PASTE SHEET'!X1390="","",'S.D.PASTE SHEET'!X1390)</f>
        <v/>
      </c>
      <c s="176" t="str">
        <f>IF('S.D.PASTE SHEET'!Y1390="","",'S.D.PASTE SHEET'!Y1390)</f>
        <v/>
      </c>
      <c s="176" t="str">
        <f>IF('S.D.PASTE SHEET'!Z1390="","",'S.D.PASTE SHEET'!Z1390)</f>
        <v/>
      </c>
      <c s="176" t="str">
        <f>IF('S.D.PASTE SHEET'!AA1390="","",'S.D.PASTE SHEET'!AA1390)</f>
        <v/>
      </c>
      <c s="176" t="str">
        <f>IF('S.D.PASTE SHEET'!AB1390="","",'S.D.PASTE SHEET'!AB1390)</f>
        <v/>
      </c>
      <c s="176" t="str">
        <f>IF('S.D.PASTE SHEET'!AC1390="","",'S.D.PASTE SHEET'!AC1390)</f>
        <v/>
      </c>
      <c s="176" t="str">
        <f>IF('S.D.PASTE SHEET'!AD1390="","",'S.D.PASTE SHEET'!AD1390)</f>
        <v/>
      </c>
      <c s="178"/>
      <c s="179" t="str">
        <f>IF(AK1390="","",IF(AK1390&gt;0,COUNT($AG$2:AG1390),""))</f>
        <v/>
      </c>
      <c s="180" t="str">
        <f t="shared" si="1518"/>
        <v/>
      </c>
      <c s="180" t="str">
        <f t="shared" si="1518"/>
        <v/>
      </c>
      <c s="180" t="str">
        <f t="shared" si="1518"/>
        <v/>
      </c>
      <c s="181" t="str">
        <f t="shared" si="1518"/>
        <v/>
      </c>
      <c s="180" t="str">
        <f t="shared" si="1518"/>
        <v/>
      </c>
      <c s="180" t="str">
        <f t="shared" si="1518"/>
        <v/>
      </c>
      <c s="180" t="str">
        <f t="shared" si="1518"/>
        <v/>
      </c>
      <c s="180" t="str">
        <f t="shared" si="1518"/>
        <v/>
      </c>
      <c s="180" t="str">
        <f t="shared" si="1518"/>
        <v/>
      </c>
      <c s="181" t="str">
        <f t="shared" si="1518"/>
        <v/>
      </c>
      <c s="180" t="str">
        <f t="shared" si="1518"/>
        <v/>
      </c>
      <c s="180" t="str">
        <f t="shared" si="1518"/>
        <v/>
      </c>
      <c s="180" t="str">
        <f t="shared" si="1518"/>
        <v/>
      </c>
      <c s="180" t="str">
        <f t="shared" si="1518"/>
        <v/>
      </c>
      <c s="180" t="str">
        <f t="shared" si="1518"/>
        <v/>
      </c>
      <c s="180" t="str">
        <f t="shared" si="1518"/>
        <v/>
      </c>
      <c r="AX1390" s="180" t="str">
        <f>IF(BC1390="","",IF(BC1390&gt;0,COUNT($AY$2:AY1390),""))</f>
        <v/>
      </c>
      <c s="180" t="str">
        <f t="shared" si="1532" ref="AY1390">IF(AND($BB$1=5,$A1390=5,$BC$1=C1390),B1390,"")</f>
        <v/>
      </c>
      <c s="180" t="str">
        <f t="shared" si="1520"/>
        <v/>
      </c>
      <c s="182" t="str">
        <f t="shared" si="1520"/>
        <v/>
      </c>
      <c s="180" t="str">
        <f t="shared" si="1520"/>
        <v/>
      </c>
      <c s="180" t="str">
        <f t="shared" si="1520"/>
        <v/>
      </c>
      <c s="180" t="str">
        <f t="shared" si="1520"/>
        <v/>
      </c>
      <c s="180" t="str">
        <f t="shared" si="1520"/>
        <v/>
      </c>
      <c s="180" t="str">
        <f t="shared" si="1520"/>
        <v/>
      </c>
      <c s="182" t="str">
        <f t="shared" si="1520"/>
        <v/>
      </c>
      <c s="180" t="str">
        <f t="shared" si="1520"/>
        <v/>
      </c>
      <c s="180" t="str">
        <f t="shared" si="1520"/>
        <v/>
      </c>
      <c s="180" t="str">
        <f t="shared" si="1520"/>
        <v/>
      </c>
      <c s="180" t="str">
        <f t="shared" si="1520"/>
        <v/>
      </c>
      <c s="180" t="str">
        <f t="shared" si="1520"/>
        <v/>
      </c>
      <c s="180" t="str">
        <f t="shared" si="1520"/>
        <v/>
      </c>
    </row>
    <row r="1391" spans="1:65" ht="15.75" customHeight="1">
      <c r="A1391" s="176" t="str">
        <f>IF('S.D.PASTE SHEET'!A1391="","",'S.D.PASTE SHEET'!A1391)</f>
        <v/>
      </c>
      <c s="176" t="str">
        <f>IF('S.D.PASTE SHEET'!B1391="","",'S.D.PASTE SHEET'!B1391)</f>
        <v/>
      </c>
      <c s="176" t="str">
        <f>IF('S.D.PASTE SHEET'!C1391="","",'S.D.PASTE SHEET'!C1391)</f>
        <v/>
      </c>
      <c s="177" t="str">
        <f>IF('S.D.PASTE SHEET'!D1391="","",'S.D.PASTE SHEET'!D1391)</f>
        <v/>
      </c>
      <c s="176" t="str">
        <f>IF('S.D.PASTE SHEET'!E1391="","",UPPER('S.D.PASTE SHEET'!E1391))</f>
        <v/>
      </c>
      <c s="176" t="str">
        <f>IF('S.D.PASTE SHEET'!F1391="","",'S.D.PASTE SHEET'!F1391)</f>
        <v/>
      </c>
      <c s="176" t="str">
        <f>IF('S.D.PASTE SHEET'!G1391="","",UPPER('S.D.PASTE SHEET'!G1391))</f>
        <v/>
      </c>
      <c s="176" t="str">
        <f>IF('S.D.PASTE SHEET'!H1391="","",UPPER('S.D.PASTE SHEET'!H1391))</f>
        <v/>
      </c>
      <c s="176" t="str">
        <f>IF('S.D.PASTE SHEET'!I1391="","",'S.D.PASTE SHEET'!I1391)</f>
        <v/>
      </c>
      <c s="177" t="str">
        <f>IF('S.D.PASTE SHEET'!J1391="","",'S.D.PASTE SHEET'!J1391)</f>
        <v/>
      </c>
      <c s="176" t="str">
        <f>IF('S.D.PASTE SHEET'!K1391="","",'S.D.PASTE SHEET'!K1391)</f>
        <v/>
      </c>
      <c s="176" t="str">
        <f>IF('S.D.PASTE SHEET'!L1391="","",'S.D.PASTE SHEET'!L1391)</f>
        <v/>
      </c>
      <c s="176" t="str">
        <f>IF('S.D.PASTE SHEET'!M1391="","",'S.D.PASTE SHEET'!M1391)</f>
        <v/>
      </c>
      <c s="176" t="str">
        <f>IF('S.D.PASTE SHEET'!N1391="","",'S.D.PASTE SHEET'!N1391)</f>
        <v/>
      </c>
      <c s="176" t="str">
        <f>IF('S.D.PASTE SHEET'!O1391="","",'S.D.PASTE SHEET'!O1391)</f>
        <v/>
      </c>
      <c s="176" t="str">
        <f>IF('S.D.PASTE SHEET'!P1391="","",'S.D.PASTE SHEET'!P1391)</f>
        <v/>
      </c>
      <c s="176" t="str">
        <f>IF('S.D.PASTE SHEET'!Q1391="","",'S.D.PASTE SHEET'!Q1391)</f>
        <v/>
      </c>
      <c s="176" t="str">
        <f>IF('S.D.PASTE SHEET'!R1391="","",'S.D.PASTE SHEET'!R1391)</f>
        <v/>
      </c>
      <c s="176" t="str">
        <f>IF('S.D.PASTE SHEET'!S1391="","",'S.D.PASTE SHEET'!S1391)</f>
        <v/>
      </c>
      <c s="176" t="str">
        <f>IF('S.D.PASTE SHEET'!T1391="","",'S.D.PASTE SHEET'!T1391)</f>
        <v/>
      </c>
      <c s="176" t="str">
        <f>IF('S.D.PASTE SHEET'!U1391="","",'S.D.PASTE SHEET'!U1391)</f>
        <v/>
      </c>
      <c s="176" t="str">
        <f>IF('S.D.PASTE SHEET'!V1391="","",'S.D.PASTE SHEET'!V1391)</f>
        <v/>
      </c>
      <c s="176" t="str">
        <f>IF('S.D.PASTE SHEET'!W1391="","",'S.D.PASTE SHEET'!W1391)</f>
        <v/>
      </c>
      <c s="176" t="str">
        <f>IF('S.D.PASTE SHEET'!X1391="","",'S.D.PASTE SHEET'!X1391)</f>
        <v/>
      </c>
      <c s="176" t="str">
        <f>IF('S.D.PASTE SHEET'!Y1391="","",'S.D.PASTE SHEET'!Y1391)</f>
        <v/>
      </c>
      <c s="176" t="str">
        <f>IF('S.D.PASTE SHEET'!Z1391="","",'S.D.PASTE SHEET'!Z1391)</f>
        <v/>
      </c>
      <c s="176" t="str">
        <f>IF('S.D.PASTE SHEET'!AA1391="","",'S.D.PASTE SHEET'!AA1391)</f>
        <v/>
      </c>
      <c s="176" t="str">
        <f>IF('S.D.PASTE SHEET'!AB1391="","",'S.D.PASTE SHEET'!AB1391)</f>
        <v/>
      </c>
      <c s="176" t="str">
        <f>IF('S.D.PASTE SHEET'!AC1391="","",'S.D.PASTE SHEET'!AC1391)</f>
        <v/>
      </c>
      <c s="176" t="str">
        <f>IF('S.D.PASTE SHEET'!AD1391="","",'S.D.PASTE SHEET'!AD1391)</f>
        <v/>
      </c>
      <c s="178"/>
      <c s="179" t="str">
        <f>IF(AK1391="","",IF(AK1391&gt;0,COUNT($AG$2:AG1391),""))</f>
        <v/>
      </c>
      <c s="180" t="str">
        <f t="shared" si="1518"/>
        <v/>
      </c>
      <c s="180" t="str">
        <f t="shared" si="1518"/>
        <v/>
      </c>
      <c s="180" t="str">
        <f t="shared" si="1518"/>
        <v/>
      </c>
      <c s="181" t="str">
        <f t="shared" si="1518"/>
        <v/>
      </c>
      <c s="180" t="str">
        <f t="shared" si="1518"/>
        <v/>
      </c>
      <c s="180" t="str">
        <f t="shared" si="1518"/>
        <v/>
      </c>
      <c s="180" t="str">
        <f t="shared" si="1518"/>
        <v/>
      </c>
      <c s="180" t="str">
        <f t="shared" si="1518"/>
        <v/>
      </c>
      <c s="180" t="str">
        <f t="shared" si="1518"/>
        <v/>
      </c>
      <c s="181" t="str">
        <f t="shared" si="1518"/>
        <v/>
      </c>
      <c s="180" t="str">
        <f t="shared" si="1518"/>
        <v/>
      </c>
      <c s="180" t="str">
        <f t="shared" si="1518"/>
        <v/>
      </c>
      <c s="180" t="str">
        <f t="shared" si="1518"/>
        <v/>
      </c>
      <c s="180" t="str">
        <f t="shared" si="1518"/>
        <v/>
      </c>
      <c s="180" t="str">
        <f t="shared" si="1518"/>
        <v/>
      </c>
      <c s="180" t="str">
        <f t="shared" si="1518"/>
        <v/>
      </c>
      <c r="AX1391" s="180" t="str">
        <f>IF(BC1391="","",IF(BC1391&gt;0,COUNT($AY$2:AY1391),""))</f>
        <v/>
      </c>
      <c s="180" t="str">
        <f t="shared" si="1533" ref="AY1391">IF(AND($BB$1=5,$A1391=5,$BC$1=C1391),B1391,"")</f>
        <v/>
      </c>
      <c s="180" t="str">
        <f t="shared" si="1520"/>
        <v/>
      </c>
      <c s="182" t="str">
        <f t="shared" si="1520"/>
        <v/>
      </c>
      <c s="180" t="str">
        <f t="shared" si="1520"/>
        <v/>
      </c>
      <c s="180" t="str">
        <f t="shared" si="1520"/>
        <v/>
      </c>
      <c s="180" t="str">
        <f t="shared" si="1520"/>
        <v/>
      </c>
      <c s="180" t="str">
        <f t="shared" si="1520"/>
        <v/>
      </c>
      <c s="180" t="str">
        <f t="shared" si="1520"/>
        <v/>
      </c>
      <c s="182" t="str">
        <f t="shared" si="1520"/>
        <v/>
      </c>
      <c s="180" t="str">
        <f t="shared" si="1520"/>
        <v/>
      </c>
      <c s="180" t="str">
        <f t="shared" si="1520"/>
        <v/>
      </c>
      <c s="180" t="str">
        <f t="shared" si="1520"/>
        <v/>
      </c>
      <c s="180" t="str">
        <f t="shared" si="1520"/>
        <v/>
      </c>
      <c s="180" t="str">
        <f t="shared" si="1520"/>
        <v/>
      </c>
      <c s="180" t="str">
        <f t="shared" si="1520"/>
        <v/>
      </c>
    </row>
    <row r="1392" spans="1:65" ht="15.75" customHeight="1">
      <c r="A1392" s="176" t="str">
        <f>IF('S.D.PASTE SHEET'!A1392="","",'S.D.PASTE SHEET'!A1392)</f>
        <v/>
      </c>
      <c s="176" t="str">
        <f>IF('S.D.PASTE SHEET'!B1392="","",'S.D.PASTE SHEET'!B1392)</f>
        <v/>
      </c>
      <c s="176" t="str">
        <f>IF('S.D.PASTE SHEET'!C1392="","",'S.D.PASTE SHEET'!C1392)</f>
        <v/>
      </c>
      <c s="177" t="str">
        <f>IF('S.D.PASTE SHEET'!D1392="","",'S.D.PASTE SHEET'!D1392)</f>
        <v/>
      </c>
      <c s="176" t="str">
        <f>IF('S.D.PASTE SHEET'!E1392="","",UPPER('S.D.PASTE SHEET'!E1392))</f>
        <v/>
      </c>
      <c s="176" t="str">
        <f>IF('S.D.PASTE SHEET'!F1392="","",'S.D.PASTE SHEET'!F1392)</f>
        <v/>
      </c>
      <c s="176" t="str">
        <f>IF('S.D.PASTE SHEET'!G1392="","",UPPER('S.D.PASTE SHEET'!G1392))</f>
        <v/>
      </c>
      <c s="176" t="str">
        <f>IF('S.D.PASTE SHEET'!H1392="","",UPPER('S.D.PASTE SHEET'!H1392))</f>
        <v/>
      </c>
      <c s="176" t="str">
        <f>IF('S.D.PASTE SHEET'!I1392="","",'S.D.PASTE SHEET'!I1392)</f>
        <v/>
      </c>
      <c s="177" t="str">
        <f>IF('S.D.PASTE SHEET'!J1392="","",'S.D.PASTE SHEET'!J1392)</f>
        <v/>
      </c>
      <c s="176" t="str">
        <f>IF('S.D.PASTE SHEET'!K1392="","",'S.D.PASTE SHEET'!K1392)</f>
        <v/>
      </c>
      <c s="176" t="str">
        <f>IF('S.D.PASTE SHEET'!L1392="","",'S.D.PASTE SHEET'!L1392)</f>
        <v/>
      </c>
      <c s="176" t="str">
        <f>IF('S.D.PASTE SHEET'!M1392="","",'S.D.PASTE SHEET'!M1392)</f>
        <v/>
      </c>
      <c s="176" t="str">
        <f>IF('S.D.PASTE SHEET'!N1392="","",'S.D.PASTE SHEET'!N1392)</f>
        <v/>
      </c>
      <c s="176" t="str">
        <f>IF('S.D.PASTE SHEET'!O1392="","",'S.D.PASTE SHEET'!O1392)</f>
        <v/>
      </c>
      <c s="176" t="str">
        <f>IF('S.D.PASTE SHEET'!P1392="","",'S.D.PASTE SHEET'!P1392)</f>
        <v/>
      </c>
      <c s="176" t="str">
        <f>IF('S.D.PASTE SHEET'!Q1392="","",'S.D.PASTE SHEET'!Q1392)</f>
        <v/>
      </c>
      <c s="176" t="str">
        <f>IF('S.D.PASTE SHEET'!R1392="","",'S.D.PASTE SHEET'!R1392)</f>
        <v/>
      </c>
      <c s="176" t="str">
        <f>IF('S.D.PASTE SHEET'!S1392="","",'S.D.PASTE SHEET'!S1392)</f>
        <v/>
      </c>
      <c s="176" t="str">
        <f>IF('S.D.PASTE SHEET'!T1392="","",'S.D.PASTE SHEET'!T1392)</f>
        <v/>
      </c>
      <c s="176" t="str">
        <f>IF('S.D.PASTE SHEET'!U1392="","",'S.D.PASTE SHEET'!U1392)</f>
        <v/>
      </c>
      <c s="176" t="str">
        <f>IF('S.D.PASTE SHEET'!V1392="","",'S.D.PASTE SHEET'!V1392)</f>
        <v/>
      </c>
      <c s="176" t="str">
        <f>IF('S.D.PASTE SHEET'!W1392="","",'S.D.PASTE SHEET'!W1392)</f>
        <v/>
      </c>
      <c s="176" t="str">
        <f>IF('S.D.PASTE SHEET'!X1392="","",'S.D.PASTE SHEET'!X1392)</f>
        <v/>
      </c>
      <c s="176" t="str">
        <f>IF('S.D.PASTE SHEET'!Y1392="","",'S.D.PASTE SHEET'!Y1392)</f>
        <v/>
      </c>
      <c s="176" t="str">
        <f>IF('S.D.PASTE SHEET'!Z1392="","",'S.D.PASTE SHEET'!Z1392)</f>
        <v/>
      </c>
      <c s="176" t="str">
        <f>IF('S.D.PASTE SHEET'!AA1392="","",'S.D.PASTE SHEET'!AA1392)</f>
        <v/>
      </c>
      <c s="176" t="str">
        <f>IF('S.D.PASTE SHEET'!AB1392="","",'S.D.PASTE SHEET'!AB1392)</f>
        <v/>
      </c>
      <c s="176" t="str">
        <f>IF('S.D.PASTE SHEET'!AC1392="","",'S.D.PASTE SHEET'!AC1392)</f>
        <v/>
      </c>
      <c s="176" t="str">
        <f>IF('S.D.PASTE SHEET'!AD1392="","",'S.D.PASTE SHEET'!AD1392)</f>
        <v/>
      </c>
      <c s="178"/>
      <c s="179" t="str">
        <f>IF(AK1392="","",IF(AK1392&gt;0,COUNT($AG$2:AG1392),""))</f>
        <v/>
      </c>
      <c s="180" t="str">
        <f t="shared" si="1518"/>
        <v/>
      </c>
      <c s="180" t="str">
        <f t="shared" si="1518"/>
        <v/>
      </c>
      <c s="180" t="str">
        <f t="shared" si="1518"/>
        <v/>
      </c>
      <c s="181" t="str">
        <f t="shared" si="1518"/>
        <v/>
      </c>
      <c s="180" t="str">
        <f t="shared" si="1518"/>
        <v/>
      </c>
      <c s="180" t="str">
        <f t="shared" si="1518"/>
        <v/>
      </c>
      <c s="180" t="str">
        <f t="shared" si="1518"/>
        <v/>
      </c>
      <c s="180" t="str">
        <f t="shared" si="1518"/>
        <v/>
      </c>
      <c s="180" t="str">
        <f t="shared" si="1518"/>
        <v/>
      </c>
      <c s="181" t="str">
        <f t="shared" si="1518"/>
        <v/>
      </c>
      <c s="180" t="str">
        <f t="shared" si="1518"/>
        <v/>
      </c>
      <c s="180" t="str">
        <f t="shared" si="1518"/>
        <v/>
      </c>
      <c s="180" t="str">
        <f t="shared" si="1518"/>
        <v/>
      </c>
      <c s="180" t="str">
        <f t="shared" si="1518"/>
        <v/>
      </c>
      <c s="180" t="str">
        <f t="shared" si="1518"/>
        <v/>
      </c>
      <c s="180" t="str">
        <f t="shared" si="1518"/>
        <v/>
      </c>
      <c r="AX1392" s="180" t="str">
        <f>IF(BC1392="","",IF(BC1392&gt;0,COUNT($AY$2:AY1392),""))</f>
        <v/>
      </c>
      <c s="180" t="str">
        <f t="shared" si="1534" ref="AY1392">IF(AND($BB$1=5,$A1392=5,$BC$1=C1392),B1392,"")</f>
        <v/>
      </c>
      <c s="180" t="str">
        <f t="shared" si="1520"/>
        <v/>
      </c>
      <c s="182" t="str">
        <f t="shared" si="1520"/>
        <v/>
      </c>
      <c s="180" t="str">
        <f t="shared" si="1520"/>
        <v/>
      </c>
      <c s="180" t="str">
        <f t="shared" si="1520"/>
        <v/>
      </c>
      <c s="180" t="str">
        <f t="shared" si="1520"/>
        <v/>
      </c>
      <c s="180" t="str">
        <f t="shared" si="1520"/>
        <v/>
      </c>
      <c s="180" t="str">
        <f t="shared" si="1520"/>
        <v/>
      </c>
      <c s="182" t="str">
        <f t="shared" si="1520"/>
        <v/>
      </c>
      <c s="180" t="str">
        <f t="shared" si="1520"/>
        <v/>
      </c>
      <c s="180" t="str">
        <f t="shared" si="1520"/>
        <v/>
      </c>
      <c s="180" t="str">
        <f t="shared" si="1520"/>
        <v/>
      </c>
      <c s="180" t="str">
        <f t="shared" si="1520"/>
        <v/>
      </c>
      <c s="180" t="str">
        <f t="shared" si="1520"/>
        <v/>
      </c>
      <c s="180" t="str">
        <f t="shared" si="1520"/>
        <v/>
      </c>
    </row>
    <row r="1393" spans="1:65" ht="15.75" customHeight="1">
      <c r="A1393" s="176" t="str">
        <f>IF('S.D.PASTE SHEET'!A1393="","",'S.D.PASTE SHEET'!A1393)</f>
        <v/>
      </c>
      <c s="176" t="str">
        <f>IF('S.D.PASTE SHEET'!B1393="","",'S.D.PASTE SHEET'!B1393)</f>
        <v/>
      </c>
      <c s="176" t="str">
        <f>IF('S.D.PASTE SHEET'!C1393="","",'S.D.PASTE SHEET'!C1393)</f>
        <v/>
      </c>
      <c s="177" t="str">
        <f>IF('S.D.PASTE SHEET'!D1393="","",'S.D.PASTE SHEET'!D1393)</f>
        <v/>
      </c>
      <c s="176" t="str">
        <f>IF('S.D.PASTE SHEET'!E1393="","",UPPER('S.D.PASTE SHEET'!E1393))</f>
        <v/>
      </c>
      <c s="176" t="str">
        <f>IF('S.D.PASTE SHEET'!F1393="","",'S.D.PASTE SHEET'!F1393)</f>
        <v/>
      </c>
      <c s="176" t="str">
        <f>IF('S.D.PASTE SHEET'!G1393="","",UPPER('S.D.PASTE SHEET'!G1393))</f>
        <v/>
      </c>
      <c s="176" t="str">
        <f>IF('S.D.PASTE SHEET'!H1393="","",UPPER('S.D.PASTE SHEET'!H1393))</f>
        <v/>
      </c>
      <c s="176" t="str">
        <f>IF('S.D.PASTE SHEET'!I1393="","",'S.D.PASTE SHEET'!I1393)</f>
        <v/>
      </c>
      <c s="177" t="str">
        <f>IF('S.D.PASTE SHEET'!J1393="","",'S.D.PASTE SHEET'!J1393)</f>
        <v/>
      </c>
      <c s="176" t="str">
        <f>IF('S.D.PASTE SHEET'!K1393="","",'S.D.PASTE SHEET'!K1393)</f>
        <v/>
      </c>
      <c s="176" t="str">
        <f>IF('S.D.PASTE SHEET'!L1393="","",'S.D.PASTE SHEET'!L1393)</f>
        <v/>
      </c>
      <c s="176" t="str">
        <f>IF('S.D.PASTE SHEET'!M1393="","",'S.D.PASTE SHEET'!M1393)</f>
        <v/>
      </c>
      <c s="176" t="str">
        <f>IF('S.D.PASTE SHEET'!N1393="","",'S.D.PASTE SHEET'!N1393)</f>
        <v/>
      </c>
      <c s="176" t="str">
        <f>IF('S.D.PASTE SHEET'!O1393="","",'S.D.PASTE SHEET'!O1393)</f>
        <v/>
      </c>
      <c s="176" t="str">
        <f>IF('S.D.PASTE SHEET'!P1393="","",'S.D.PASTE SHEET'!P1393)</f>
        <v/>
      </c>
      <c s="176" t="str">
        <f>IF('S.D.PASTE SHEET'!Q1393="","",'S.D.PASTE SHEET'!Q1393)</f>
        <v/>
      </c>
      <c s="176" t="str">
        <f>IF('S.D.PASTE SHEET'!R1393="","",'S.D.PASTE SHEET'!R1393)</f>
        <v/>
      </c>
      <c s="176" t="str">
        <f>IF('S.D.PASTE SHEET'!S1393="","",'S.D.PASTE SHEET'!S1393)</f>
        <v/>
      </c>
      <c s="176" t="str">
        <f>IF('S.D.PASTE SHEET'!T1393="","",'S.D.PASTE SHEET'!T1393)</f>
        <v/>
      </c>
      <c s="176" t="str">
        <f>IF('S.D.PASTE SHEET'!U1393="","",'S.D.PASTE SHEET'!U1393)</f>
        <v/>
      </c>
      <c s="176" t="str">
        <f>IF('S.D.PASTE SHEET'!V1393="","",'S.D.PASTE SHEET'!V1393)</f>
        <v/>
      </c>
      <c s="176" t="str">
        <f>IF('S.D.PASTE SHEET'!W1393="","",'S.D.PASTE SHEET'!W1393)</f>
        <v/>
      </c>
      <c s="176" t="str">
        <f>IF('S.D.PASTE SHEET'!X1393="","",'S.D.PASTE SHEET'!X1393)</f>
        <v/>
      </c>
      <c s="176" t="str">
        <f>IF('S.D.PASTE SHEET'!Y1393="","",'S.D.PASTE SHEET'!Y1393)</f>
        <v/>
      </c>
      <c s="176" t="str">
        <f>IF('S.D.PASTE SHEET'!Z1393="","",'S.D.PASTE SHEET'!Z1393)</f>
        <v/>
      </c>
      <c s="176" t="str">
        <f>IF('S.D.PASTE SHEET'!AA1393="","",'S.D.PASTE SHEET'!AA1393)</f>
        <v/>
      </c>
      <c s="176" t="str">
        <f>IF('S.D.PASTE SHEET'!AB1393="","",'S.D.PASTE SHEET'!AB1393)</f>
        <v/>
      </c>
      <c s="176" t="str">
        <f>IF('S.D.PASTE SHEET'!AC1393="","",'S.D.PASTE SHEET'!AC1393)</f>
        <v/>
      </c>
      <c s="176" t="str">
        <f>IF('S.D.PASTE SHEET'!AD1393="","",'S.D.PASTE SHEET'!AD1393)</f>
        <v/>
      </c>
      <c s="178"/>
      <c s="179" t="str">
        <f>IF(AK1393="","",IF(AK1393&gt;0,COUNT($AG$2:AG1393),""))</f>
        <v/>
      </c>
      <c s="180" t="str">
        <f t="shared" si="1518"/>
        <v/>
      </c>
      <c s="180" t="str">
        <f t="shared" si="1518"/>
        <v/>
      </c>
      <c s="180" t="str">
        <f t="shared" si="1518"/>
        <v/>
      </c>
      <c s="181" t="str">
        <f t="shared" si="1518"/>
        <v/>
      </c>
      <c s="180" t="str">
        <f t="shared" si="1518"/>
        <v/>
      </c>
      <c s="180" t="str">
        <f t="shared" si="1518"/>
        <v/>
      </c>
      <c s="180" t="str">
        <f t="shared" si="1518"/>
        <v/>
      </c>
      <c s="180" t="str">
        <f t="shared" si="1518"/>
        <v/>
      </c>
      <c s="180" t="str">
        <f t="shared" si="1518"/>
        <v/>
      </c>
      <c s="181" t="str">
        <f t="shared" si="1518"/>
        <v/>
      </c>
      <c s="180" t="str">
        <f t="shared" si="1518"/>
        <v/>
      </c>
      <c s="180" t="str">
        <f t="shared" si="1518"/>
        <v/>
      </c>
      <c s="180" t="str">
        <f t="shared" si="1518"/>
        <v/>
      </c>
      <c s="180" t="str">
        <f t="shared" si="1518"/>
        <v/>
      </c>
      <c s="180" t="str">
        <f t="shared" si="1518"/>
        <v/>
      </c>
      <c s="180" t="str">
        <f>IF(AND($AJ$1=5,$A1393=5),P1393,"")</f>
        <v/>
      </c>
      <c r="AX1393" s="180" t="str">
        <f>IF(BC1393="","",IF(BC1393&gt;0,COUNT($AY$2:AY1393),""))</f>
        <v/>
      </c>
      <c s="180" t="str">
        <f t="shared" si="1535" ref="AY1393">IF(AND($BB$1=5,$A1393=5,$BC$1=C1393),B1393,"")</f>
        <v/>
      </c>
      <c s="180" t="str">
        <f t="shared" si="1520"/>
        <v/>
      </c>
      <c s="182" t="str">
        <f t="shared" si="1520"/>
        <v/>
      </c>
      <c s="180" t="str">
        <f t="shared" si="1520"/>
        <v/>
      </c>
      <c s="180" t="str">
        <f t="shared" si="1520"/>
        <v/>
      </c>
      <c s="180" t="str">
        <f t="shared" si="1520"/>
        <v/>
      </c>
      <c s="180" t="str">
        <f t="shared" si="1520"/>
        <v/>
      </c>
      <c s="180" t="str">
        <f t="shared" si="1520"/>
        <v/>
      </c>
      <c s="182" t="str">
        <f t="shared" si="1520"/>
        <v/>
      </c>
      <c s="180" t="str">
        <f t="shared" si="1520"/>
        <v/>
      </c>
      <c s="180" t="str">
        <f t="shared" si="1520"/>
        <v/>
      </c>
      <c s="180" t="str">
        <f t="shared" si="1520"/>
        <v/>
      </c>
      <c s="180" t="str">
        <f t="shared" si="1520"/>
        <v/>
      </c>
      <c s="180" t="str">
        <f t="shared" si="1520"/>
        <v/>
      </c>
      <c s="180" t="str">
        <f t="shared" si="1520"/>
        <v/>
      </c>
    </row>
    <row r="1394" spans="1:65" ht="15.75" customHeight="1">
      <c r="A1394" s="176" t="str">
        <f>IF('S.D.PASTE SHEET'!A1394="","",'S.D.PASTE SHEET'!A1394)</f>
        <v/>
      </c>
      <c s="176" t="str">
        <f>IF('S.D.PASTE SHEET'!B1394="","",'S.D.PASTE SHEET'!B1394)</f>
        <v/>
      </c>
      <c s="176" t="str">
        <f>IF('S.D.PASTE SHEET'!C1394="","",'S.D.PASTE SHEET'!C1394)</f>
        <v/>
      </c>
      <c s="177" t="str">
        <f>IF('S.D.PASTE SHEET'!D1394="","",'S.D.PASTE SHEET'!D1394)</f>
        <v/>
      </c>
      <c s="176" t="str">
        <f>IF('S.D.PASTE SHEET'!E1394="","",UPPER('S.D.PASTE SHEET'!E1394))</f>
        <v/>
      </c>
      <c s="176" t="str">
        <f>IF('S.D.PASTE SHEET'!F1394="","",'S.D.PASTE SHEET'!F1394)</f>
        <v/>
      </c>
      <c s="176" t="str">
        <f>IF('S.D.PASTE SHEET'!G1394="","",UPPER('S.D.PASTE SHEET'!G1394))</f>
        <v/>
      </c>
      <c s="176" t="str">
        <f>IF('S.D.PASTE SHEET'!H1394="","",UPPER('S.D.PASTE SHEET'!H1394))</f>
        <v/>
      </c>
      <c s="176" t="str">
        <f>IF('S.D.PASTE SHEET'!I1394="","",'S.D.PASTE SHEET'!I1394)</f>
        <v/>
      </c>
      <c s="177" t="str">
        <f>IF('S.D.PASTE SHEET'!J1394="","",'S.D.PASTE SHEET'!J1394)</f>
        <v/>
      </c>
      <c s="176" t="str">
        <f>IF('S.D.PASTE SHEET'!K1394="","",'S.D.PASTE SHEET'!K1394)</f>
        <v/>
      </c>
      <c s="176" t="str">
        <f>IF('S.D.PASTE SHEET'!L1394="","",'S.D.PASTE SHEET'!L1394)</f>
        <v/>
      </c>
      <c s="176" t="str">
        <f>IF('S.D.PASTE SHEET'!M1394="","",'S.D.PASTE SHEET'!M1394)</f>
        <v/>
      </c>
      <c s="176" t="str">
        <f>IF('S.D.PASTE SHEET'!N1394="","",'S.D.PASTE SHEET'!N1394)</f>
        <v/>
      </c>
      <c s="176" t="str">
        <f>IF('S.D.PASTE SHEET'!O1394="","",'S.D.PASTE SHEET'!O1394)</f>
        <v/>
      </c>
      <c s="176" t="str">
        <f>IF('S.D.PASTE SHEET'!P1394="","",'S.D.PASTE SHEET'!P1394)</f>
        <v/>
      </c>
      <c s="176" t="str">
        <f>IF('S.D.PASTE SHEET'!Q1394="","",'S.D.PASTE SHEET'!Q1394)</f>
        <v/>
      </c>
      <c s="176" t="str">
        <f>IF('S.D.PASTE SHEET'!R1394="","",'S.D.PASTE SHEET'!R1394)</f>
        <v/>
      </c>
      <c s="176" t="str">
        <f>IF('S.D.PASTE SHEET'!S1394="","",'S.D.PASTE SHEET'!S1394)</f>
        <v/>
      </c>
      <c s="176" t="str">
        <f>IF('S.D.PASTE SHEET'!T1394="","",'S.D.PASTE SHEET'!T1394)</f>
        <v/>
      </c>
      <c s="176" t="str">
        <f>IF('S.D.PASTE SHEET'!U1394="","",'S.D.PASTE SHEET'!U1394)</f>
        <v/>
      </c>
      <c s="176" t="str">
        <f>IF('S.D.PASTE SHEET'!V1394="","",'S.D.PASTE SHEET'!V1394)</f>
        <v/>
      </c>
      <c s="176" t="str">
        <f>IF('S.D.PASTE SHEET'!W1394="","",'S.D.PASTE SHEET'!W1394)</f>
        <v/>
      </c>
      <c s="176" t="str">
        <f>IF('S.D.PASTE SHEET'!X1394="","",'S.D.PASTE SHEET'!X1394)</f>
        <v/>
      </c>
      <c s="176" t="str">
        <f>IF('S.D.PASTE SHEET'!Y1394="","",'S.D.PASTE SHEET'!Y1394)</f>
        <v/>
      </c>
      <c s="176" t="str">
        <f>IF('S.D.PASTE SHEET'!Z1394="","",'S.D.PASTE SHEET'!Z1394)</f>
        <v/>
      </c>
      <c s="176" t="str">
        <f>IF('S.D.PASTE SHEET'!AA1394="","",'S.D.PASTE SHEET'!AA1394)</f>
        <v/>
      </c>
      <c s="176" t="str">
        <f>IF('S.D.PASTE SHEET'!AB1394="","",'S.D.PASTE SHEET'!AB1394)</f>
        <v/>
      </c>
      <c s="176" t="str">
        <f>IF('S.D.PASTE SHEET'!AC1394="","",'S.D.PASTE SHEET'!AC1394)</f>
        <v/>
      </c>
      <c s="176" t="str">
        <f>IF('S.D.PASTE SHEET'!AD1394="","",'S.D.PASTE SHEET'!AD1394)</f>
        <v/>
      </c>
      <c s="178"/>
      <c s="179" t="str">
        <f>IF(AK1394="","",IF(AK1394&gt;0,COUNT($AG$2:AG1394),""))</f>
        <v/>
      </c>
      <c s="180" t="str">
        <f t="shared" si="1536" ref="AG1394:AV1409">IF(AND($AJ$1=5,$A1394=5),A1394,"")</f>
        <v/>
      </c>
      <c s="180" t="str">
        <f t="shared" si="1536"/>
        <v/>
      </c>
      <c s="180" t="str">
        <f t="shared" si="1536"/>
        <v/>
      </c>
      <c s="181" t="str">
        <f t="shared" si="1536"/>
        <v/>
      </c>
      <c s="180" t="str">
        <f t="shared" si="1536"/>
        <v/>
      </c>
      <c s="180" t="str">
        <f t="shared" si="1536"/>
        <v/>
      </c>
      <c s="180" t="str">
        <f t="shared" si="1536"/>
        <v/>
      </c>
      <c s="180" t="str">
        <f t="shared" si="1536"/>
        <v/>
      </c>
      <c s="180" t="str">
        <f t="shared" si="1536"/>
        <v/>
      </c>
      <c s="181" t="str">
        <f t="shared" si="1536"/>
        <v/>
      </c>
      <c s="180" t="str">
        <f t="shared" si="1536"/>
        <v/>
      </c>
      <c s="180" t="str">
        <f t="shared" si="1536"/>
        <v/>
      </c>
      <c s="180" t="str">
        <f t="shared" si="1536"/>
        <v/>
      </c>
      <c s="180" t="str">
        <f t="shared" si="1536"/>
        <v/>
      </c>
      <c s="180" t="str">
        <f t="shared" si="1536"/>
        <v/>
      </c>
      <c s="180" t="str">
        <f t="shared" si="1536"/>
        <v/>
      </c>
      <c r="AX1394" s="180" t="str">
        <f>IF(BC1394="","",IF(BC1394&gt;0,COUNT($AY$2:AY1394),""))</f>
        <v/>
      </c>
      <c s="180" t="str">
        <f t="shared" si="1537" ref="AY1394">IF(AND($BB$1=5,$A1394=5,$BC$1=C1394),B1394,"")</f>
        <v/>
      </c>
      <c s="180" t="str">
        <f t="shared" si="1538" ref="AZ1394:BM1409">IF(AND($BB$1=5,$A1394=5,$BC$1=$B1394),C1394,"")</f>
        <v/>
      </c>
      <c s="182" t="str">
        <f t="shared" si="1538"/>
        <v/>
      </c>
      <c s="180" t="str">
        <f t="shared" si="1538"/>
        <v/>
      </c>
      <c s="180" t="str">
        <f t="shared" si="1538"/>
        <v/>
      </c>
      <c s="180" t="str">
        <f t="shared" si="1538"/>
        <v/>
      </c>
      <c s="180" t="str">
        <f t="shared" si="1538"/>
        <v/>
      </c>
      <c s="180" t="str">
        <f t="shared" si="1538"/>
        <v/>
      </c>
      <c s="182" t="str">
        <f t="shared" si="1538"/>
        <v/>
      </c>
      <c s="180" t="str">
        <f t="shared" si="1538"/>
        <v/>
      </c>
      <c s="180" t="str">
        <f t="shared" si="1538"/>
        <v/>
      </c>
      <c s="180" t="str">
        <f t="shared" si="1538"/>
        <v/>
      </c>
      <c s="180" t="str">
        <f t="shared" si="1538"/>
        <v/>
      </c>
      <c s="180" t="str">
        <f t="shared" si="1538"/>
        <v/>
      </c>
      <c s="180" t="str">
        <f t="shared" si="1538"/>
        <v/>
      </c>
    </row>
    <row r="1395" spans="1:65" ht="15.75" customHeight="1">
      <c r="A1395" s="176" t="str">
        <f>IF('S.D.PASTE SHEET'!A1395="","",'S.D.PASTE SHEET'!A1395)</f>
        <v/>
      </c>
      <c s="176" t="str">
        <f>IF('S.D.PASTE SHEET'!B1395="","",'S.D.PASTE SHEET'!B1395)</f>
        <v/>
      </c>
      <c s="176" t="str">
        <f>IF('S.D.PASTE SHEET'!C1395="","",'S.D.PASTE SHEET'!C1395)</f>
        <v/>
      </c>
      <c s="177" t="str">
        <f>IF('S.D.PASTE SHEET'!D1395="","",'S.D.PASTE SHEET'!D1395)</f>
        <v/>
      </c>
      <c s="176" t="str">
        <f>IF('S.D.PASTE SHEET'!E1395="","",UPPER('S.D.PASTE SHEET'!E1395))</f>
        <v/>
      </c>
      <c s="176" t="str">
        <f>IF('S.D.PASTE SHEET'!F1395="","",'S.D.PASTE SHEET'!F1395)</f>
        <v/>
      </c>
      <c s="176" t="str">
        <f>IF('S.D.PASTE SHEET'!G1395="","",UPPER('S.D.PASTE SHEET'!G1395))</f>
        <v/>
      </c>
      <c s="176" t="str">
        <f>IF('S.D.PASTE SHEET'!H1395="","",UPPER('S.D.PASTE SHEET'!H1395))</f>
        <v/>
      </c>
      <c s="176" t="str">
        <f>IF('S.D.PASTE SHEET'!I1395="","",'S.D.PASTE SHEET'!I1395)</f>
        <v/>
      </c>
      <c s="177" t="str">
        <f>IF('S.D.PASTE SHEET'!J1395="","",'S.D.PASTE SHEET'!J1395)</f>
        <v/>
      </c>
      <c s="176" t="str">
        <f>IF('S.D.PASTE SHEET'!K1395="","",'S.D.PASTE SHEET'!K1395)</f>
        <v/>
      </c>
      <c s="176" t="str">
        <f>IF('S.D.PASTE SHEET'!L1395="","",'S.D.PASTE SHEET'!L1395)</f>
        <v/>
      </c>
      <c s="176" t="str">
        <f>IF('S.D.PASTE SHEET'!M1395="","",'S.D.PASTE SHEET'!M1395)</f>
        <v/>
      </c>
      <c s="176" t="str">
        <f>IF('S.D.PASTE SHEET'!N1395="","",'S.D.PASTE SHEET'!N1395)</f>
        <v/>
      </c>
      <c s="176" t="str">
        <f>IF('S.D.PASTE SHEET'!O1395="","",'S.D.PASTE SHEET'!O1395)</f>
        <v/>
      </c>
      <c s="176" t="str">
        <f>IF('S.D.PASTE SHEET'!P1395="","",'S.D.PASTE SHEET'!P1395)</f>
        <v/>
      </c>
      <c s="176" t="str">
        <f>IF('S.D.PASTE SHEET'!Q1395="","",'S.D.PASTE SHEET'!Q1395)</f>
        <v/>
      </c>
      <c s="176" t="str">
        <f>IF('S.D.PASTE SHEET'!R1395="","",'S.D.PASTE SHEET'!R1395)</f>
        <v/>
      </c>
      <c s="176" t="str">
        <f>IF('S.D.PASTE SHEET'!S1395="","",'S.D.PASTE SHEET'!S1395)</f>
        <v/>
      </c>
      <c s="176" t="str">
        <f>IF('S.D.PASTE SHEET'!T1395="","",'S.D.PASTE SHEET'!T1395)</f>
        <v/>
      </c>
      <c s="176" t="str">
        <f>IF('S.D.PASTE SHEET'!U1395="","",'S.D.PASTE SHEET'!U1395)</f>
        <v/>
      </c>
      <c s="176" t="str">
        <f>IF('S.D.PASTE SHEET'!V1395="","",'S.D.PASTE SHEET'!V1395)</f>
        <v/>
      </c>
      <c s="176" t="str">
        <f>IF('S.D.PASTE SHEET'!W1395="","",'S.D.PASTE SHEET'!W1395)</f>
        <v/>
      </c>
      <c s="176" t="str">
        <f>IF('S.D.PASTE SHEET'!X1395="","",'S.D.PASTE SHEET'!X1395)</f>
        <v/>
      </c>
      <c s="176" t="str">
        <f>IF('S.D.PASTE SHEET'!Y1395="","",'S.D.PASTE SHEET'!Y1395)</f>
        <v/>
      </c>
      <c s="176" t="str">
        <f>IF('S.D.PASTE SHEET'!Z1395="","",'S.D.PASTE SHEET'!Z1395)</f>
        <v/>
      </c>
      <c s="176" t="str">
        <f>IF('S.D.PASTE SHEET'!AA1395="","",'S.D.PASTE SHEET'!AA1395)</f>
        <v/>
      </c>
      <c s="176" t="str">
        <f>IF('S.D.PASTE SHEET'!AB1395="","",'S.D.PASTE SHEET'!AB1395)</f>
        <v/>
      </c>
      <c s="176" t="str">
        <f>IF('S.D.PASTE SHEET'!AC1395="","",'S.D.PASTE SHEET'!AC1395)</f>
        <v/>
      </c>
      <c s="176" t="str">
        <f>IF('S.D.PASTE SHEET'!AD1395="","",'S.D.PASTE SHEET'!AD1395)</f>
        <v/>
      </c>
      <c s="178"/>
      <c s="179" t="str">
        <f>IF(AK1395="","",IF(AK1395&gt;0,COUNT($AG$2:AG1395),""))</f>
        <v/>
      </c>
      <c s="180" t="str">
        <f t="shared" si="1536"/>
        <v/>
      </c>
      <c s="180" t="str">
        <f t="shared" si="1536"/>
        <v/>
      </c>
      <c s="180" t="str">
        <f t="shared" si="1536"/>
        <v/>
      </c>
      <c s="181" t="str">
        <f t="shared" si="1536"/>
        <v/>
      </c>
      <c s="180" t="str">
        <f t="shared" si="1536"/>
        <v/>
      </c>
      <c s="180" t="str">
        <f t="shared" si="1536"/>
        <v/>
      </c>
      <c s="180" t="str">
        <f t="shared" si="1536"/>
        <v/>
      </c>
      <c s="180" t="str">
        <f t="shared" si="1536"/>
        <v/>
      </c>
      <c s="180" t="str">
        <f t="shared" si="1536"/>
        <v/>
      </c>
      <c s="181" t="str">
        <f t="shared" si="1536"/>
        <v/>
      </c>
      <c s="180" t="str">
        <f t="shared" si="1536"/>
        <v/>
      </c>
      <c s="180" t="str">
        <f t="shared" si="1536"/>
        <v/>
      </c>
      <c s="180" t="str">
        <f t="shared" si="1536"/>
        <v/>
      </c>
      <c s="180" t="str">
        <f t="shared" si="1536"/>
        <v/>
      </c>
      <c s="180" t="str">
        <f t="shared" si="1536"/>
        <v/>
      </c>
      <c s="180" t="str">
        <f t="shared" si="1536"/>
        <v/>
      </c>
      <c r="AX1395" s="180" t="str">
        <f>IF(BC1395="","",IF(BC1395&gt;0,COUNT($AY$2:AY1395),""))</f>
        <v/>
      </c>
      <c s="180" t="str">
        <f t="shared" si="1539" ref="AY1395">IF(AND($BB$1=5,$A1395=5,$BC$1=C1395),B1395,"")</f>
        <v/>
      </c>
      <c s="180" t="str">
        <f t="shared" si="1538"/>
        <v/>
      </c>
      <c s="182" t="str">
        <f t="shared" si="1538"/>
        <v/>
      </c>
      <c s="180" t="str">
        <f t="shared" si="1538"/>
        <v/>
      </c>
      <c s="180" t="str">
        <f t="shared" si="1538"/>
        <v/>
      </c>
      <c s="180" t="str">
        <f t="shared" si="1538"/>
        <v/>
      </c>
      <c s="180" t="str">
        <f t="shared" si="1538"/>
        <v/>
      </c>
      <c s="180" t="str">
        <f t="shared" si="1538"/>
        <v/>
      </c>
      <c s="182" t="str">
        <f t="shared" si="1538"/>
        <v/>
      </c>
      <c s="180" t="str">
        <f t="shared" si="1538"/>
        <v/>
      </c>
      <c s="180" t="str">
        <f t="shared" si="1538"/>
        <v/>
      </c>
      <c s="180" t="str">
        <f t="shared" si="1538"/>
        <v/>
      </c>
      <c s="180" t="str">
        <f t="shared" si="1538"/>
        <v/>
      </c>
      <c s="180" t="str">
        <f t="shared" si="1538"/>
        <v/>
      </c>
      <c s="180" t="str">
        <f t="shared" si="1538"/>
        <v/>
      </c>
    </row>
    <row r="1396" spans="1:65" ht="15.75" customHeight="1">
      <c r="A1396" s="176" t="str">
        <f>IF('S.D.PASTE SHEET'!A1396="","",'S.D.PASTE SHEET'!A1396)</f>
        <v/>
      </c>
      <c s="176" t="str">
        <f>IF('S.D.PASTE SHEET'!B1396="","",'S.D.PASTE SHEET'!B1396)</f>
        <v/>
      </c>
      <c s="176" t="str">
        <f>IF('S.D.PASTE SHEET'!C1396="","",'S.D.PASTE SHEET'!C1396)</f>
        <v/>
      </c>
      <c s="177" t="str">
        <f>IF('S.D.PASTE SHEET'!D1396="","",'S.D.PASTE SHEET'!D1396)</f>
        <v/>
      </c>
      <c s="176" t="str">
        <f>IF('S.D.PASTE SHEET'!E1396="","",UPPER('S.D.PASTE SHEET'!E1396))</f>
        <v/>
      </c>
      <c s="176" t="str">
        <f>IF('S.D.PASTE SHEET'!F1396="","",'S.D.PASTE SHEET'!F1396)</f>
        <v/>
      </c>
      <c s="176" t="str">
        <f>IF('S.D.PASTE SHEET'!G1396="","",UPPER('S.D.PASTE SHEET'!G1396))</f>
        <v/>
      </c>
      <c s="176" t="str">
        <f>IF('S.D.PASTE SHEET'!H1396="","",UPPER('S.D.PASTE SHEET'!H1396))</f>
        <v/>
      </c>
      <c s="176" t="str">
        <f>IF('S.D.PASTE SHEET'!I1396="","",'S.D.PASTE SHEET'!I1396)</f>
        <v/>
      </c>
      <c s="177" t="str">
        <f>IF('S.D.PASTE SHEET'!J1396="","",'S.D.PASTE SHEET'!J1396)</f>
        <v/>
      </c>
      <c s="176" t="str">
        <f>IF('S.D.PASTE SHEET'!K1396="","",'S.D.PASTE SHEET'!K1396)</f>
        <v/>
      </c>
      <c s="176" t="str">
        <f>IF('S.D.PASTE SHEET'!L1396="","",'S.D.PASTE SHEET'!L1396)</f>
        <v/>
      </c>
      <c s="176" t="str">
        <f>IF('S.D.PASTE SHEET'!M1396="","",'S.D.PASTE SHEET'!M1396)</f>
        <v/>
      </c>
      <c s="176" t="str">
        <f>IF('S.D.PASTE SHEET'!N1396="","",'S.D.PASTE SHEET'!N1396)</f>
        <v/>
      </c>
      <c s="176" t="str">
        <f>IF('S.D.PASTE SHEET'!O1396="","",'S.D.PASTE SHEET'!O1396)</f>
        <v/>
      </c>
      <c s="176" t="str">
        <f>IF('S.D.PASTE SHEET'!P1396="","",'S.D.PASTE SHEET'!P1396)</f>
        <v/>
      </c>
      <c s="176" t="str">
        <f>IF('S.D.PASTE SHEET'!Q1396="","",'S.D.PASTE SHEET'!Q1396)</f>
        <v/>
      </c>
      <c s="176" t="str">
        <f>IF('S.D.PASTE SHEET'!R1396="","",'S.D.PASTE SHEET'!R1396)</f>
        <v/>
      </c>
      <c s="176" t="str">
        <f>IF('S.D.PASTE SHEET'!S1396="","",'S.D.PASTE SHEET'!S1396)</f>
        <v/>
      </c>
      <c s="176" t="str">
        <f>IF('S.D.PASTE SHEET'!T1396="","",'S.D.PASTE SHEET'!T1396)</f>
        <v/>
      </c>
      <c s="176" t="str">
        <f>IF('S.D.PASTE SHEET'!U1396="","",'S.D.PASTE SHEET'!U1396)</f>
        <v/>
      </c>
      <c s="176" t="str">
        <f>IF('S.D.PASTE SHEET'!V1396="","",'S.D.PASTE SHEET'!V1396)</f>
        <v/>
      </c>
      <c s="176" t="str">
        <f>IF('S.D.PASTE SHEET'!W1396="","",'S.D.PASTE SHEET'!W1396)</f>
        <v/>
      </c>
      <c s="176" t="str">
        <f>IF('S.D.PASTE SHEET'!X1396="","",'S.D.PASTE SHEET'!X1396)</f>
        <v/>
      </c>
      <c s="176" t="str">
        <f>IF('S.D.PASTE SHEET'!Y1396="","",'S.D.PASTE SHEET'!Y1396)</f>
        <v/>
      </c>
      <c s="176" t="str">
        <f>IF('S.D.PASTE SHEET'!Z1396="","",'S.D.PASTE SHEET'!Z1396)</f>
        <v/>
      </c>
      <c s="176" t="str">
        <f>IF('S.D.PASTE SHEET'!AA1396="","",'S.D.PASTE SHEET'!AA1396)</f>
        <v/>
      </c>
      <c s="176" t="str">
        <f>IF('S.D.PASTE SHEET'!AB1396="","",'S.D.PASTE SHEET'!AB1396)</f>
        <v/>
      </c>
      <c s="176" t="str">
        <f>IF('S.D.PASTE SHEET'!AC1396="","",'S.D.PASTE SHEET'!AC1396)</f>
        <v/>
      </c>
      <c s="176" t="str">
        <f>IF('S.D.PASTE SHEET'!AD1396="","",'S.D.PASTE SHEET'!AD1396)</f>
        <v/>
      </c>
      <c s="178"/>
      <c s="179" t="str">
        <f>IF(AK1396="","",IF(AK1396&gt;0,COUNT($AG$2:AG1396),""))</f>
        <v/>
      </c>
      <c s="180" t="str">
        <f t="shared" si="1536"/>
        <v/>
      </c>
      <c s="180" t="str">
        <f t="shared" si="1536"/>
        <v/>
      </c>
      <c s="180" t="str">
        <f t="shared" si="1536"/>
        <v/>
      </c>
      <c s="181" t="str">
        <f t="shared" si="1536"/>
        <v/>
      </c>
      <c s="180" t="str">
        <f t="shared" si="1536"/>
        <v/>
      </c>
      <c s="180" t="str">
        <f t="shared" si="1536"/>
        <v/>
      </c>
      <c s="180" t="str">
        <f t="shared" si="1536"/>
        <v/>
      </c>
      <c s="180" t="str">
        <f t="shared" si="1536"/>
        <v/>
      </c>
      <c s="180" t="str">
        <f t="shared" si="1536"/>
        <v/>
      </c>
      <c s="181" t="str">
        <f t="shared" si="1536"/>
        <v/>
      </c>
      <c s="180" t="str">
        <f t="shared" si="1536"/>
        <v/>
      </c>
      <c s="180" t="str">
        <f t="shared" si="1536"/>
        <v/>
      </c>
      <c s="180" t="str">
        <f t="shared" si="1536"/>
        <v/>
      </c>
      <c s="180" t="str">
        <f t="shared" si="1536"/>
        <v/>
      </c>
      <c s="180" t="str">
        <f t="shared" si="1536"/>
        <v/>
      </c>
      <c s="180" t="str">
        <f t="shared" si="1536"/>
        <v/>
      </c>
      <c r="AX1396" s="180" t="str">
        <f>IF(BC1396="","",IF(BC1396&gt;0,COUNT($AY$2:AY1396),""))</f>
        <v/>
      </c>
      <c s="180" t="str">
        <f t="shared" si="1540" ref="AY1396">IF(AND($BB$1=5,$A1396=5,$BC$1=C1396),B1396,"")</f>
        <v/>
      </c>
      <c s="180" t="str">
        <f t="shared" si="1538"/>
        <v/>
      </c>
      <c s="182" t="str">
        <f t="shared" si="1538"/>
        <v/>
      </c>
      <c s="180" t="str">
        <f t="shared" si="1538"/>
        <v/>
      </c>
      <c s="180" t="str">
        <f t="shared" si="1538"/>
        <v/>
      </c>
      <c s="180" t="str">
        <f t="shared" si="1538"/>
        <v/>
      </c>
      <c s="180" t="str">
        <f t="shared" si="1538"/>
        <v/>
      </c>
      <c s="180" t="str">
        <f t="shared" si="1538"/>
        <v/>
      </c>
      <c s="182" t="str">
        <f t="shared" si="1538"/>
        <v/>
      </c>
      <c s="180" t="str">
        <f t="shared" si="1538"/>
        <v/>
      </c>
      <c s="180" t="str">
        <f t="shared" si="1538"/>
        <v/>
      </c>
      <c s="180" t="str">
        <f t="shared" si="1538"/>
        <v/>
      </c>
      <c s="180" t="str">
        <f t="shared" si="1538"/>
        <v/>
      </c>
      <c s="180" t="str">
        <f t="shared" si="1538"/>
        <v/>
      </c>
      <c s="180" t="str">
        <f t="shared" si="1538"/>
        <v/>
      </c>
    </row>
    <row r="1397" spans="1:65" ht="15.75" customHeight="1">
      <c r="A1397" s="176" t="str">
        <f>IF('S.D.PASTE SHEET'!A1397="","",'S.D.PASTE SHEET'!A1397)</f>
        <v/>
      </c>
      <c s="176" t="str">
        <f>IF('S.D.PASTE SHEET'!B1397="","",'S.D.PASTE SHEET'!B1397)</f>
        <v/>
      </c>
      <c s="176" t="str">
        <f>IF('S.D.PASTE SHEET'!C1397="","",'S.D.PASTE SHEET'!C1397)</f>
        <v/>
      </c>
      <c s="177" t="str">
        <f>IF('S.D.PASTE SHEET'!D1397="","",'S.D.PASTE SHEET'!D1397)</f>
        <v/>
      </c>
      <c s="176" t="str">
        <f>IF('S.D.PASTE SHEET'!E1397="","",UPPER('S.D.PASTE SHEET'!E1397))</f>
        <v/>
      </c>
      <c s="176" t="str">
        <f>IF('S.D.PASTE SHEET'!F1397="","",'S.D.PASTE SHEET'!F1397)</f>
        <v/>
      </c>
      <c s="176" t="str">
        <f>IF('S.D.PASTE SHEET'!G1397="","",UPPER('S.D.PASTE SHEET'!G1397))</f>
        <v/>
      </c>
      <c s="176" t="str">
        <f>IF('S.D.PASTE SHEET'!H1397="","",UPPER('S.D.PASTE SHEET'!H1397))</f>
        <v/>
      </c>
      <c s="176" t="str">
        <f>IF('S.D.PASTE SHEET'!I1397="","",'S.D.PASTE SHEET'!I1397)</f>
        <v/>
      </c>
      <c s="177" t="str">
        <f>IF('S.D.PASTE SHEET'!J1397="","",'S.D.PASTE SHEET'!J1397)</f>
        <v/>
      </c>
      <c s="176" t="str">
        <f>IF('S.D.PASTE SHEET'!K1397="","",'S.D.PASTE SHEET'!K1397)</f>
        <v/>
      </c>
      <c s="176" t="str">
        <f>IF('S.D.PASTE SHEET'!L1397="","",'S.D.PASTE SHEET'!L1397)</f>
        <v/>
      </c>
      <c s="176" t="str">
        <f>IF('S.D.PASTE SHEET'!M1397="","",'S.D.PASTE SHEET'!M1397)</f>
        <v/>
      </c>
      <c s="176" t="str">
        <f>IF('S.D.PASTE SHEET'!N1397="","",'S.D.PASTE SHEET'!N1397)</f>
        <v/>
      </c>
      <c s="176" t="str">
        <f>IF('S.D.PASTE SHEET'!O1397="","",'S.D.PASTE SHEET'!O1397)</f>
        <v/>
      </c>
      <c s="176" t="str">
        <f>IF('S.D.PASTE SHEET'!P1397="","",'S.D.PASTE SHEET'!P1397)</f>
        <v/>
      </c>
      <c s="176" t="str">
        <f>IF('S.D.PASTE SHEET'!Q1397="","",'S.D.PASTE SHEET'!Q1397)</f>
        <v/>
      </c>
      <c s="176" t="str">
        <f>IF('S.D.PASTE SHEET'!R1397="","",'S.D.PASTE SHEET'!R1397)</f>
        <v/>
      </c>
      <c s="176" t="str">
        <f>IF('S.D.PASTE SHEET'!S1397="","",'S.D.PASTE SHEET'!S1397)</f>
        <v/>
      </c>
      <c s="176" t="str">
        <f>IF('S.D.PASTE SHEET'!T1397="","",'S.D.PASTE SHEET'!T1397)</f>
        <v/>
      </c>
      <c s="176" t="str">
        <f>IF('S.D.PASTE SHEET'!U1397="","",'S.D.PASTE SHEET'!U1397)</f>
        <v/>
      </c>
      <c s="176" t="str">
        <f>IF('S.D.PASTE SHEET'!V1397="","",'S.D.PASTE SHEET'!V1397)</f>
        <v/>
      </c>
      <c s="176" t="str">
        <f>IF('S.D.PASTE SHEET'!W1397="","",'S.D.PASTE SHEET'!W1397)</f>
        <v/>
      </c>
      <c s="176" t="str">
        <f>IF('S.D.PASTE SHEET'!X1397="","",'S.D.PASTE SHEET'!X1397)</f>
        <v/>
      </c>
      <c s="176" t="str">
        <f>IF('S.D.PASTE SHEET'!Y1397="","",'S.D.PASTE SHEET'!Y1397)</f>
        <v/>
      </c>
      <c s="176" t="str">
        <f>IF('S.D.PASTE SHEET'!Z1397="","",'S.D.PASTE SHEET'!Z1397)</f>
        <v/>
      </c>
      <c s="176" t="str">
        <f>IF('S.D.PASTE SHEET'!AA1397="","",'S.D.PASTE SHEET'!AA1397)</f>
        <v/>
      </c>
      <c s="176" t="str">
        <f>IF('S.D.PASTE SHEET'!AB1397="","",'S.D.PASTE SHEET'!AB1397)</f>
        <v/>
      </c>
      <c s="176" t="str">
        <f>IF('S.D.PASTE SHEET'!AC1397="","",'S.D.PASTE SHEET'!AC1397)</f>
        <v/>
      </c>
      <c s="176" t="str">
        <f>IF('S.D.PASTE SHEET'!AD1397="","",'S.D.PASTE SHEET'!AD1397)</f>
        <v/>
      </c>
      <c s="178"/>
      <c s="179" t="str">
        <f>IF(AK1397="","",IF(AK1397&gt;0,COUNT($AG$2:AG1397),""))</f>
        <v/>
      </c>
      <c s="180" t="str">
        <f t="shared" si="1536"/>
        <v/>
      </c>
      <c s="180" t="str">
        <f t="shared" si="1536"/>
        <v/>
      </c>
      <c s="180" t="str">
        <f t="shared" si="1536"/>
        <v/>
      </c>
      <c s="181" t="str">
        <f t="shared" si="1536"/>
        <v/>
      </c>
      <c s="180" t="str">
        <f t="shared" si="1536"/>
        <v/>
      </c>
      <c s="180" t="str">
        <f t="shared" si="1536"/>
        <v/>
      </c>
      <c s="180" t="str">
        <f t="shared" si="1536"/>
        <v/>
      </c>
      <c s="180" t="str">
        <f t="shared" si="1536"/>
        <v/>
      </c>
      <c s="180" t="str">
        <f t="shared" si="1536"/>
        <v/>
      </c>
      <c s="181" t="str">
        <f t="shared" si="1536"/>
        <v/>
      </c>
      <c s="180" t="str">
        <f t="shared" si="1536"/>
        <v/>
      </c>
      <c s="180" t="str">
        <f t="shared" si="1536"/>
        <v/>
      </c>
      <c s="180" t="str">
        <f t="shared" si="1536"/>
        <v/>
      </c>
      <c s="180" t="str">
        <f t="shared" si="1536"/>
        <v/>
      </c>
      <c s="180" t="str">
        <f t="shared" si="1536"/>
        <v/>
      </c>
      <c s="180" t="str">
        <f t="shared" si="1536"/>
        <v/>
      </c>
      <c r="AX1397" s="180" t="str">
        <f>IF(BC1397="","",IF(BC1397&gt;0,COUNT($AY$2:AY1397),""))</f>
        <v/>
      </c>
      <c s="180" t="str">
        <f t="shared" si="1541" ref="AY1397">IF(AND($BB$1=5,$A1397=5,$BC$1=C1397),B1397,"")</f>
        <v/>
      </c>
      <c s="180" t="str">
        <f t="shared" si="1538"/>
        <v/>
      </c>
      <c s="182" t="str">
        <f t="shared" si="1538"/>
        <v/>
      </c>
      <c s="180" t="str">
        <f t="shared" si="1538"/>
        <v/>
      </c>
      <c s="180" t="str">
        <f t="shared" si="1538"/>
        <v/>
      </c>
      <c s="180" t="str">
        <f t="shared" si="1538"/>
        <v/>
      </c>
      <c s="180" t="str">
        <f t="shared" si="1538"/>
        <v/>
      </c>
      <c s="180" t="str">
        <f t="shared" si="1538"/>
        <v/>
      </c>
      <c s="182" t="str">
        <f t="shared" si="1538"/>
        <v/>
      </c>
      <c s="180" t="str">
        <f t="shared" si="1538"/>
        <v/>
      </c>
      <c s="180" t="str">
        <f t="shared" si="1538"/>
        <v/>
      </c>
      <c s="180" t="str">
        <f t="shared" si="1538"/>
        <v/>
      </c>
      <c s="180" t="str">
        <f t="shared" si="1538"/>
        <v/>
      </c>
      <c s="180" t="str">
        <f t="shared" si="1538"/>
        <v/>
      </c>
      <c s="180" t="str">
        <f t="shared" si="1538"/>
        <v/>
      </c>
    </row>
    <row r="1398" spans="1:65" ht="15.75" customHeight="1">
      <c r="A1398" s="176" t="str">
        <f>IF('S.D.PASTE SHEET'!A1398="","",'S.D.PASTE SHEET'!A1398)</f>
        <v/>
      </c>
      <c s="176" t="str">
        <f>IF('S.D.PASTE SHEET'!B1398="","",'S.D.PASTE SHEET'!B1398)</f>
        <v/>
      </c>
      <c s="176" t="str">
        <f>IF('S.D.PASTE SHEET'!C1398="","",'S.D.PASTE SHEET'!C1398)</f>
        <v/>
      </c>
      <c s="177" t="str">
        <f>IF('S.D.PASTE SHEET'!D1398="","",'S.D.PASTE SHEET'!D1398)</f>
        <v/>
      </c>
      <c s="176" t="str">
        <f>IF('S.D.PASTE SHEET'!E1398="","",UPPER('S.D.PASTE SHEET'!E1398))</f>
        <v/>
      </c>
      <c s="176" t="str">
        <f>IF('S.D.PASTE SHEET'!F1398="","",'S.D.PASTE SHEET'!F1398)</f>
        <v/>
      </c>
      <c s="176" t="str">
        <f>IF('S.D.PASTE SHEET'!G1398="","",UPPER('S.D.PASTE SHEET'!G1398))</f>
        <v/>
      </c>
      <c s="176" t="str">
        <f>IF('S.D.PASTE SHEET'!H1398="","",UPPER('S.D.PASTE SHEET'!H1398))</f>
        <v/>
      </c>
      <c s="176" t="str">
        <f>IF('S.D.PASTE SHEET'!I1398="","",'S.D.PASTE SHEET'!I1398)</f>
        <v/>
      </c>
      <c s="177" t="str">
        <f>IF('S.D.PASTE SHEET'!J1398="","",'S.D.PASTE SHEET'!J1398)</f>
        <v/>
      </c>
      <c s="176" t="str">
        <f>IF('S.D.PASTE SHEET'!K1398="","",'S.D.PASTE SHEET'!K1398)</f>
        <v/>
      </c>
      <c s="176" t="str">
        <f>IF('S.D.PASTE SHEET'!L1398="","",'S.D.PASTE SHEET'!L1398)</f>
        <v/>
      </c>
      <c s="176" t="str">
        <f>IF('S.D.PASTE SHEET'!M1398="","",'S.D.PASTE SHEET'!M1398)</f>
        <v/>
      </c>
      <c s="176" t="str">
        <f>IF('S.D.PASTE SHEET'!N1398="","",'S.D.PASTE SHEET'!N1398)</f>
        <v/>
      </c>
      <c s="176" t="str">
        <f>IF('S.D.PASTE SHEET'!O1398="","",'S.D.PASTE SHEET'!O1398)</f>
        <v/>
      </c>
      <c s="176" t="str">
        <f>IF('S.D.PASTE SHEET'!P1398="","",'S.D.PASTE SHEET'!P1398)</f>
        <v/>
      </c>
      <c s="176" t="str">
        <f>IF('S.D.PASTE SHEET'!Q1398="","",'S.D.PASTE SHEET'!Q1398)</f>
        <v/>
      </c>
      <c s="176" t="str">
        <f>IF('S.D.PASTE SHEET'!R1398="","",'S.D.PASTE SHEET'!R1398)</f>
        <v/>
      </c>
      <c s="176" t="str">
        <f>IF('S.D.PASTE SHEET'!S1398="","",'S.D.PASTE SHEET'!S1398)</f>
        <v/>
      </c>
      <c s="176" t="str">
        <f>IF('S.D.PASTE SHEET'!T1398="","",'S.D.PASTE SHEET'!T1398)</f>
        <v/>
      </c>
      <c s="176" t="str">
        <f>IF('S.D.PASTE SHEET'!U1398="","",'S.D.PASTE SHEET'!U1398)</f>
        <v/>
      </c>
      <c s="176" t="str">
        <f>IF('S.D.PASTE SHEET'!V1398="","",'S.D.PASTE SHEET'!V1398)</f>
        <v/>
      </c>
      <c s="176" t="str">
        <f>IF('S.D.PASTE SHEET'!W1398="","",'S.D.PASTE SHEET'!W1398)</f>
        <v/>
      </c>
      <c s="176" t="str">
        <f>IF('S.D.PASTE SHEET'!X1398="","",'S.D.PASTE SHEET'!X1398)</f>
        <v/>
      </c>
      <c s="176" t="str">
        <f>IF('S.D.PASTE SHEET'!Y1398="","",'S.D.PASTE SHEET'!Y1398)</f>
        <v/>
      </c>
      <c s="176" t="str">
        <f>IF('S.D.PASTE SHEET'!Z1398="","",'S.D.PASTE SHEET'!Z1398)</f>
        <v/>
      </c>
      <c s="176" t="str">
        <f>IF('S.D.PASTE SHEET'!AA1398="","",'S.D.PASTE SHEET'!AA1398)</f>
        <v/>
      </c>
      <c s="176" t="str">
        <f>IF('S.D.PASTE SHEET'!AB1398="","",'S.D.PASTE SHEET'!AB1398)</f>
        <v/>
      </c>
      <c s="176" t="str">
        <f>IF('S.D.PASTE SHEET'!AC1398="","",'S.D.PASTE SHEET'!AC1398)</f>
        <v/>
      </c>
      <c s="176" t="str">
        <f>IF('S.D.PASTE SHEET'!AD1398="","",'S.D.PASTE SHEET'!AD1398)</f>
        <v/>
      </c>
      <c s="178"/>
      <c s="179" t="str">
        <f>IF(AK1398="","",IF(AK1398&gt;0,COUNT($AG$2:AG1398),""))</f>
        <v/>
      </c>
      <c s="180" t="str">
        <f t="shared" si="1536"/>
        <v/>
      </c>
      <c s="180" t="str">
        <f t="shared" si="1536"/>
        <v/>
      </c>
      <c s="180" t="str">
        <f t="shared" si="1536"/>
        <v/>
      </c>
      <c s="181" t="str">
        <f t="shared" si="1536"/>
        <v/>
      </c>
      <c s="180" t="str">
        <f t="shared" si="1536"/>
        <v/>
      </c>
      <c s="180" t="str">
        <f t="shared" si="1536"/>
        <v/>
      </c>
      <c s="180" t="str">
        <f t="shared" si="1536"/>
        <v/>
      </c>
      <c s="180" t="str">
        <f t="shared" si="1536"/>
        <v/>
      </c>
      <c s="180" t="str">
        <f t="shared" si="1536"/>
        <v/>
      </c>
      <c s="181" t="str">
        <f t="shared" si="1536"/>
        <v/>
      </c>
      <c s="180" t="str">
        <f t="shared" si="1536"/>
        <v/>
      </c>
      <c s="180" t="str">
        <f t="shared" si="1536"/>
        <v/>
      </c>
      <c s="180" t="str">
        <f t="shared" si="1536"/>
        <v/>
      </c>
      <c s="180" t="str">
        <f t="shared" si="1536"/>
        <v/>
      </c>
      <c s="180" t="str">
        <f t="shared" si="1536"/>
        <v/>
      </c>
      <c s="180" t="str">
        <f t="shared" si="1536"/>
        <v/>
      </c>
      <c r="AX1398" s="180" t="str">
        <f>IF(BC1398="","",IF(BC1398&gt;0,COUNT($AY$2:AY1398),""))</f>
        <v/>
      </c>
      <c s="180" t="str">
        <f t="shared" si="1542" ref="AY1398">IF(AND($BB$1=5,$A1398=5,$BC$1=C1398),B1398,"")</f>
        <v/>
      </c>
      <c s="180" t="str">
        <f t="shared" si="1538"/>
        <v/>
      </c>
      <c s="182" t="str">
        <f t="shared" si="1538"/>
        <v/>
      </c>
      <c s="180" t="str">
        <f t="shared" si="1538"/>
        <v/>
      </c>
      <c s="180" t="str">
        <f t="shared" si="1538"/>
        <v/>
      </c>
      <c s="180" t="str">
        <f t="shared" si="1538"/>
        <v/>
      </c>
      <c s="180" t="str">
        <f t="shared" si="1538"/>
        <v/>
      </c>
      <c s="180" t="str">
        <f t="shared" si="1538"/>
        <v/>
      </c>
      <c s="182" t="str">
        <f t="shared" si="1538"/>
        <v/>
      </c>
      <c s="180" t="str">
        <f t="shared" si="1538"/>
        <v/>
      </c>
      <c s="180" t="str">
        <f t="shared" si="1538"/>
        <v/>
      </c>
      <c s="180" t="str">
        <f t="shared" si="1538"/>
        <v/>
      </c>
      <c s="180" t="str">
        <f t="shared" si="1538"/>
        <v/>
      </c>
      <c s="180" t="str">
        <f t="shared" si="1538"/>
        <v/>
      </c>
      <c s="180" t="str">
        <f t="shared" si="1538"/>
        <v/>
      </c>
    </row>
    <row r="1399" spans="1:65" ht="15.75" customHeight="1">
      <c r="A1399" s="176" t="str">
        <f>IF('S.D.PASTE SHEET'!A1399="","",'S.D.PASTE SHEET'!A1399)</f>
        <v/>
      </c>
      <c s="176" t="str">
        <f>IF('S.D.PASTE SHEET'!B1399="","",'S.D.PASTE SHEET'!B1399)</f>
        <v/>
      </c>
      <c s="176" t="str">
        <f>IF('S.D.PASTE SHEET'!C1399="","",'S.D.PASTE SHEET'!C1399)</f>
        <v/>
      </c>
      <c s="177" t="str">
        <f>IF('S.D.PASTE SHEET'!D1399="","",'S.D.PASTE SHEET'!D1399)</f>
        <v/>
      </c>
      <c s="176" t="str">
        <f>IF('S.D.PASTE SHEET'!E1399="","",UPPER('S.D.PASTE SHEET'!E1399))</f>
        <v/>
      </c>
      <c s="176" t="str">
        <f>IF('S.D.PASTE SHEET'!F1399="","",'S.D.PASTE SHEET'!F1399)</f>
        <v/>
      </c>
      <c s="176" t="str">
        <f>IF('S.D.PASTE SHEET'!G1399="","",UPPER('S.D.PASTE SHEET'!G1399))</f>
        <v/>
      </c>
      <c s="176" t="str">
        <f>IF('S.D.PASTE SHEET'!H1399="","",UPPER('S.D.PASTE SHEET'!H1399))</f>
        <v/>
      </c>
      <c s="176" t="str">
        <f>IF('S.D.PASTE SHEET'!I1399="","",'S.D.PASTE SHEET'!I1399)</f>
        <v/>
      </c>
      <c s="177" t="str">
        <f>IF('S.D.PASTE SHEET'!J1399="","",'S.D.PASTE SHEET'!J1399)</f>
        <v/>
      </c>
      <c s="176" t="str">
        <f>IF('S.D.PASTE SHEET'!K1399="","",'S.D.PASTE SHEET'!K1399)</f>
        <v/>
      </c>
      <c s="176" t="str">
        <f>IF('S.D.PASTE SHEET'!L1399="","",'S.D.PASTE SHEET'!L1399)</f>
        <v/>
      </c>
      <c s="176" t="str">
        <f>IF('S.D.PASTE SHEET'!M1399="","",'S.D.PASTE SHEET'!M1399)</f>
        <v/>
      </c>
      <c s="176" t="str">
        <f>IF('S.D.PASTE SHEET'!N1399="","",'S.D.PASTE SHEET'!N1399)</f>
        <v/>
      </c>
      <c s="176" t="str">
        <f>IF('S.D.PASTE SHEET'!O1399="","",'S.D.PASTE SHEET'!O1399)</f>
        <v/>
      </c>
      <c s="176" t="str">
        <f>IF('S.D.PASTE SHEET'!P1399="","",'S.D.PASTE SHEET'!P1399)</f>
        <v/>
      </c>
      <c s="176" t="str">
        <f>IF('S.D.PASTE SHEET'!Q1399="","",'S.D.PASTE SHEET'!Q1399)</f>
        <v/>
      </c>
      <c s="176" t="str">
        <f>IF('S.D.PASTE SHEET'!R1399="","",'S.D.PASTE SHEET'!R1399)</f>
        <v/>
      </c>
      <c s="176" t="str">
        <f>IF('S.D.PASTE SHEET'!S1399="","",'S.D.PASTE SHEET'!S1399)</f>
        <v/>
      </c>
      <c s="176" t="str">
        <f>IF('S.D.PASTE SHEET'!T1399="","",'S.D.PASTE SHEET'!T1399)</f>
        <v/>
      </c>
      <c s="176" t="str">
        <f>IF('S.D.PASTE SHEET'!U1399="","",'S.D.PASTE SHEET'!U1399)</f>
        <v/>
      </c>
      <c s="176" t="str">
        <f>IF('S.D.PASTE SHEET'!V1399="","",'S.D.PASTE SHEET'!V1399)</f>
        <v/>
      </c>
      <c s="176" t="str">
        <f>IF('S.D.PASTE SHEET'!W1399="","",'S.D.PASTE SHEET'!W1399)</f>
        <v/>
      </c>
      <c s="176" t="str">
        <f>IF('S.D.PASTE SHEET'!X1399="","",'S.D.PASTE SHEET'!X1399)</f>
        <v/>
      </c>
      <c s="176" t="str">
        <f>IF('S.D.PASTE SHEET'!Y1399="","",'S.D.PASTE SHEET'!Y1399)</f>
        <v/>
      </c>
      <c s="176" t="str">
        <f>IF('S.D.PASTE SHEET'!Z1399="","",'S.D.PASTE SHEET'!Z1399)</f>
        <v/>
      </c>
      <c s="176" t="str">
        <f>IF('S.D.PASTE SHEET'!AA1399="","",'S.D.PASTE SHEET'!AA1399)</f>
        <v/>
      </c>
      <c s="176" t="str">
        <f>IF('S.D.PASTE SHEET'!AB1399="","",'S.D.PASTE SHEET'!AB1399)</f>
        <v/>
      </c>
      <c s="176" t="str">
        <f>IF('S.D.PASTE SHEET'!AC1399="","",'S.D.PASTE SHEET'!AC1399)</f>
        <v/>
      </c>
      <c s="176" t="str">
        <f>IF('S.D.PASTE SHEET'!AD1399="","",'S.D.PASTE SHEET'!AD1399)</f>
        <v/>
      </c>
      <c s="178"/>
      <c s="179" t="str">
        <f>IF(AK1399="","",IF(AK1399&gt;0,COUNT($AG$2:AG1399),""))</f>
        <v/>
      </c>
      <c s="180" t="str">
        <f t="shared" si="1536"/>
        <v/>
      </c>
      <c s="180" t="str">
        <f t="shared" si="1536"/>
        <v/>
      </c>
      <c s="180" t="str">
        <f t="shared" si="1536"/>
        <v/>
      </c>
      <c s="181" t="str">
        <f t="shared" si="1536"/>
        <v/>
      </c>
      <c s="180" t="str">
        <f t="shared" si="1536"/>
        <v/>
      </c>
      <c s="180" t="str">
        <f t="shared" si="1536"/>
        <v/>
      </c>
      <c s="180" t="str">
        <f t="shared" si="1536"/>
        <v/>
      </c>
      <c s="180" t="str">
        <f t="shared" si="1536"/>
        <v/>
      </c>
      <c s="180" t="str">
        <f t="shared" si="1536"/>
        <v/>
      </c>
      <c s="181" t="str">
        <f t="shared" si="1536"/>
        <v/>
      </c>
      <c s="180" t="str">
        <f t="shared" si="1536"/>
        <v/>
      </c>
      <c s="180" t="str">
        <f t="shared" si="1536"/>
        <v/>
      </c>
      <c s="180" t="str">
        <f t="shared" si="1536"/>
        <v/>
      </c>
      <c s="180" t="str">
        <f t="shared" si="1536"/>
        <v/>
      </c>
      <c s="180" t="str">
        <f t="shared" si="1536"/>
        <v/>
      </c>
      <c s="180" t="str">
        <f t="shared" si="1536"/>
        <v/>
      </c>
      <c r="AX1399" s="180" t="str">
        <f>IF(BC1399="","",IF(BC1399&gt;0,COUNT($AY$2:AY1399),""))</f>
        <v/>
      </c>
      <c s="180" t="str">
        <f t="shared" si="1543" ref="AY1399">IF(AND($BB$1=5,$A1399=5,$BC$1=C1399),B1399,"")</f>
        <v/>
      </c>
      <c s="180" t="str">
        <f t="shared" si="1538"/>
        <v/>
      </c>
      <c s="182" t="str">
        <f t="shared" si="1538"/>
        <v/>
      </c>
      <c s="180" t="str">
        <f t="shared" si="1538"/>
        <v/>
      </c>
      <c s="180" t="str">
        <f t="shared" si="1538"/>
        <v/>
      </c>
      <c s="180" t="str">
        <f t="shared" si="1538"/>
        <v/>
      </c>
      <c s="180" t="str">
        <f t="shared" si="1538"/>
        <v/>
      </c>
      <c s="180" t="str">
        <f t="shared" si="1538"/>
        <v/>
      </c>
      <c s="182" t="str">
        <f t="shared" si="1538"/>
        <v/>
      </c>
      <c s="180" t="str">
        <f t="shared" si="1538"/>
        <v/>
      </c>
      <c s="180" t="str">
        <f t="shared" si="1538"/>
        <v/>
      </c>
      <c s="180" t="str">
        <f t="shared" si="1538"/>
        <v/>
      </c>
      <c s="180" t="str">
        <f t="shared" si="1538"/>
        <v/>
      </c>
      <c s="180" t="str">
        <f t="shared" si="1538"/>
        <v/>
      </c>
      <c s="180" t="str">
        <f t="shared" si="1538"/>
        <v/>
      </c>
    </row>
    <row r="1400" spans="1:65" ht="15.75" customHeight="1">
      <c r="A1400" s="176" t="str">
        <f>IF('S.D.PASTE SHEET'!A1400="","",'S.D.PASTE SHEET'!A1400)</f>
        <v/>
      </c>
      <c s="176" t="str">
        <f>IF('S.D.PASTE SHEET'!B1400="","",'S.D.PASTE SHEET'!B1400)</f>
        <v/>
      </c>
      <c s="176" t="str">
        <f>IF('S.D.PASTE SHEET'!C1400="","",'S.D.PASTE SHEET'!C1400)</f>
        <v/>
      </c>
      <c s="177" t="str">
        <f>IF('S.D.PASTE SHEET'!D1400="","",'S.D.PASTE SHEET'!D1400)</f>
        <v/>
      </c>
      <c s="176" t="str">
        <f>IF('S.D.PASTE SHEET'!E1400="","",UPPER('S.D.PASTE SHEET'!E1400))</f>
        <v/>
      </c>
      <c s="176" t="str">
        <f>IF('S.D.PASTE SHEET'!F1400="","",'S.D.PASTE SHEET'!F1400)</f>
        <v/>
      </c>
      <c s="176" t="str">
        <f>IF('S.D.PASTE SHEET'!G1400="","",UPPER('S.D.PASTE SHEET'!G1400))</f>
        <v/>
      </c>
      <c s="176" t="str">
        <f>IF('S.D.PASTE SHEET'!H1400="","",UPPER('S.D.PASTE SHEET'!H1400))</f>
        <v/>
      </c>
      <c s="176" t="str">
        <f>IF('S.D.PASTE SHEET'!I1400="","",'S.D.PASTE SHEET'!I1400)</f>
        <v/>
      </c>
      <c s="177" t="str">
        <f>IF('S.D.PASTE SHEET'!J1400="","",'S.D.PASTE SHEET'!J1400)</f>
        <v/>
      </c>
      <c s="176" t="str">
        <f>IF('S.D.PASTE SHEET'!K1400="","",'S.D.PASTE SHEET'!K1400)</f>
        <v/>
      </c>
      <c s="176" t="str">
        <f>IF('S.D.PASTE SHEET'!L1400="","",'S.D.PASTE SHEET'!L1400)</f>
        <v/>
      </c>
      <c s="176" t="str">
        <f>IF('S.D.PASTE SHEET'!M1400="","",'S.D.PASTE SHEET'!M1400)</f>
        <v/>
      </c>
      <c s="176" t="str">
        <f>IF('S.D.PASTE SHEET'!N1400="","",'S.D.PASTE SHEET'!N1400)</f>
        <v/>
      </c>
      <c s="176" t="str">
        <f>IF('S.D.PASTE SHEET'!O1400="","",'S.D.PASTE SHEET'!O1400)</f>
        <v/>
      </c>
      <c s="176" t="str">
        <f>IF('S.D.PASTE SHEET'!P1400="","",'S.D.PASTE SHEET'!P1400)</f>
        <v/>
      </c>
      <c s="176" t="str">
        <f>IF('S.D.PASTE SHEET'!Q1400="","",'S.D.PASTE SHEET'!Q1400)</f>
        <v/>
      </c>
      <c s="176" t="str">
        <f>IF('S.D.PASTE SHEET'!R1400="","",'S.D.PASTE SHEET'!R1400)</f>
        <v/>
      </c>
      <c s="176" t="str">
        <f>IF('S.D.PASTE SHEET'!S1400="","",'S.D.PASTE SHEET'!S1400)</f>
        <v/>
      </c>
      <c s="176" t="str">
        <f>IF('S.D.PASTE SHEET'!T1400="","",'S.D.PASTE SHEET'!T1400)</f>
        <v/>
      </c>
      <c s="176" t="str">
        <f>IF('S.D.PASTE SHEET'!U1400="","",'S.D.PASTE SHEET'!U1400)</f>
        <v/>
      </c>
      <c s="176" t="str">
        <f>IF('S.D.PASTE SHEET'!V1400="","",'S.D.PASTE SHEET'!V1400)</f>
        <v/>
      </c>
      <c s="176" t="str">
        <f>IF('S.D.PASTE SHEET'!W1400="","",'S.D.PASTE SHEET'!W1400)</f>
        <v/>
      </c>
      <c s="176" t="str">
        <f>IF('S.D.PASTE SHEET'!X1400="","",'S.D.PASTE SHEET'!X1400)</f>
        <v/>
      </c>
      <c s="176" t="str">
        <f>IF('S.D.PASTE SHEET'!Y1400="","",'S.D.PASTE SHEET'!Y1400)</f>
        <v/>
      </c>
      <c s="176" t="str">
        <f>IF('S.D.PASTE SHEET'!Z1400="","",'S.D.PASTE SHEET'!Z1400)</f>
        <v/>
      </c>
      <c s="176" t="str">
        <f>IF('S.D.PASTE SHEET'!AA1400="","",'S.D.PASTE SHEET'!AA1400)</f>
        <v/>
      </c>
      <c s="176" t="str">
        <f>IF('S.D.PASTE SHEET'!AB1400="","",'S.D.PASTE SHEET'!AB1400)</f>
        <v/>
      </c>
      <c s="176" t="str">
        <f>IF('S.D.PASTE SHEET'!AC1400="","",'S.D.PASTE SHEET'!AC1400)</f>
        <v/>
      </c>
      <c s="176" t="str">
        <f>IF('S.D.PASTE SHEET'!AD1400="","",'S.D.PASTE SHEET'!AD1400)</f>
        <v/>
      </c>
      <c s="178"/>
      <c s="179" t="str">
        <f>IF(AK1400="","",IF(AK1400&gt;0,COUNT($AG$2:AG1400),""))</f>
        <v/>
      </c>
      <c s="180" t="str">
        <f t="shared" si="1536"/>
        <v/>
      </c>
      <c s="180" t="str">
        <f t="shared" si="1536"/>
        <v/>
      </c>
      <c s="180" t="str">
        <f t="shared" si="1536"/>
        <v/>
      </c>
      <c s="181" t="str">
        <f t="shared" si="1536"/>
        <v/>
      </c>
      <c s="180" t="str">
        <f t="shared" si="1536"/>
        <v/>
      </c>
      <c s="180" t="str">
        <f t="shared" si="1536"/>
        <v/>
      </c>
      <c s="180" t="str">
        <f t="shared" si="1536"/>
        <v/>
      </c>
      <c s="180" t="str">
        <f t="shared" si="1536"/>
        <v/>
      </c>
      <c s="180" t="str">
        <f t="shared" si="1536"/>
        <v/>
      </c>
      <c s="181" t="str">
        <f t="shared" si="1536"/>
        <v/>
      </c>
      <c s="180" t="str">
        <f t="shared" si="1536"/>
        <v/>
      </c>
      <c s="180" t="str">
        <f t="shared" si="1536"/>
        <v/>
      </c>
      <c s="180" t="str">
        <f t="shared" si="1536"/>
        <v/>
      </c>
      <c s="180" t="str">
        <f t="shared" si="1536"/>
        <v/>
      </c>
      <c s="180" t="str">
        <f t="shared" si="1536"/>
        <v/>
      </c>
      <c s="180" t="str">
        <f t="shared" si="1536"/>
        <v/>
      </c>
      <c r="AX1400" s="180" t="str">
        <f>IF(BC1400="","",IF(BC1400&gt;0,COUNT($AY$2:AY1400),""))</f>
        <v/>
      </c>
      <c s="180" t="str">
        <f t="shared" si="1544" ref="AY1400">IF(AND($BB$1=5,$A1400=5,$BC$1=C1400),B1400,"")</f>
        <v/>
      </c>
      <c s="180" t="str">
        <f t="shared" si="1538"/>
        <v/>
      </c>
      <c s="182" t="str">
        <f t="shared" si="1538"/>
        <v/>
      </c>
      <c s="180" t="str">
        <f t="shared" si="1538"/>
        <v/>
      </c>
      <c s="180" t="str">
        <f t="shared" si="1538"/>
        <v/>
      </c>
      <c s="180" t="str">
        <f t="shared" si="1538"/>
        <v/>
      </c>
      <c s="180" t="str">
        <f t="shared" si="1538"/>
        <v/>
      </c>
      <c s="180" t="str">
        <f t="shared" si="1538"/>
        <v/>
      </c>
      <c s="182" t="str">
        <f t="shared" si="1538"/>
        <v/>
      </c>
      <c s="180" t="str">
        <f t="shared" si="1538"/>
        <v/>
      </c>
      <c s="180" t="str">
        <f t="shared" si="1538"/>
        <v/>
      </c>
      <c s="180" t="str">
        <f t="shared" si="1538"/>
        <v/>
      </c>
      <c s="180" t="str">
        <f t="shared" si="1538"/>
        <v/>
      </c>
      <c s="180" t="str">
        <f t="shared" si="1538"/>
        <v/>
      </c>
      <c s="180" t="str">
        <f t="shared" si="1538"/>
        <v/>
      </c>
    </row>
    <row r="1401" spans="1:65" ht="15.75" customHeight="1">
      <c r="A1401" s="176" t="str">
        <f>IF('S.D.PASTE SHEET'!A1401="","",'S.D.PASTE SHEET'!A1401)</f>
        <v/>
      </c>
      <c s="176" t="str">
        <f>IF('S.D.PASTE SHEET'!B1401="","",'S.D.PASTE SHEET'!B1401)</f>
        <v/>
      </c>
      <c s="176" t="str">
        <f>IF('S.D.PASTE SHEET'!C1401="","",'S.D.PASTE SHEET'!C1401)</f>
        <v/>
      </c>
      <c s="177" t="str">
        <f>IF('S.D.PASTE SHEET'!D1401="","",'S.D.PASTE SHEET'!D1401)</f>
        <v/>
      </c>
      <c s="176" t="str">
        <f>IF('S.D.PASTE SHEET'!E1401="","",UPPER('S.D.PASTE SHEET'!E1401))</f>
        <v/>
      </c>
      <c s="176" t="str">
        <f>IF('S.D.PASTE SHEET'!F1401="","",'S.D.PASTE SHEET'!F1401)</f>
        <v/>
      </c>
      <c s="176" t="str">
        <f>IF('S.D.PASTE SHEET'!G1401="","",UPPER('S.D.PASTE SHEET'!G1401))</f>
        <v/>
      </c>
      <c s="176" t="str">
        <f>IF('S.D.PASTE SHEET'!H1401="","",UPPER('S.D.PASTE SHEET'!H1401))</f>
        <v/>
      </c>
      <c s="176" t="str">
        <f>IF('S.D.PASTE SHEET'!I1401="","",'S.D.PASTE SHEET'!I1401)</f>
        <v/>
      </c>
      <c s="177" t="str">
        <f>IF('S.D.PASTE SHEET'!J1401="","",'S.D.PASTE SHEET'!J1401)</f>
        <v/>
      </c>
      <c s="176" t="str">
        <f>IF('S.D.PASTE SHEET'!K1401="","",'S.D.PASTE SHEET'!K1401)</f>
        <v/>
      </c>
      <c s="176" t="str">
        <f>IF('S.D.PASTE SHEET'!L1401="","",'S.D.PASTE SHEET'!L1401)</f>
        <v/>
      </c>
      <c s="176" t="str">
        <f>IF('S.D.PASTE SHEET'!M1401="","",'S.D.PASTE SHEET'!M1401)</f>
        <v/>
      </c>
      <c s="176" t="str">
        <f>IF('S.D.PASTE SHEET'!N1401="","",'S.D.PASTE SHEET'!N1401)</f>
        <v/>
      </c>
      <c s="176" t="str">
        <f>IF('S.D.PASTE SHEET'!O1401="","",'S.D.PASTE SHEET'!O1401)</f>
        <v/>
      </c>
      <c s="176" t="str">
        <f>IF('S.D.PASTE SHEET'!P1401="","",'S.D.PASTE SHEET'!P1401)</f>
        <v/>
      </c>
      <c s="176" t="str">
        <f>IF('S.D.PASTE SHEET'!Q1401="","",'S.D.PASTE SHEET'!Q1401)</f>
        <v/>
      </c>
      <c s="176" t="str">
        <f>IF('S.D.PASTE SHEET'!R1401="","",'S.D.PASTE SHEET'!R1401)</f>
        <v/>
      </c>
      <c s="176" t="str">
        <f>IF('S.D.PASTE SHEET'!S1401="","",'S.D.PASTE SHEET'!S1401)</f>
        <v/>
      </c>
      <c s="176" t="str">
        <f>IF('S.D.PASTE SHEET'!T1401="","",'S.D.PASTE SHEET'!T1401)</f>
        <v/>
      </c>
      <c s="176" t="str">
        <f>IF('S.D.PASTE SHEET'!U1401="","",'S.D.PASTE SHEET'!U1401)</f>
        <v/>
      </c>
      <c s="176" t="str">
        <f>IF('S.D.PASTE SHEET'!V1401="","",'S.D.PASTE SHEET'!V1401)</f>
        <v/>
      </c>
      <c s="176" t="str">
        <f>IF('S.D.PASTE SHEET'!W1401="","",'S.D.PASTE SHEET'!W1401)</f>
        <v/>
      </c>
      <c s="176" t="str">
        <f>IF('S.D.PASTE SHEET'!X1401="","",'S.D.PASTE SHEET'!X1401)</f>
        <v/>
      </c>
      <c s="176" t="str">
        <f>IF('S.D.PASTE SHEET'!Y1401="","",'S.D.PASTE SHEET'!Y1401)</f>
        <v/>
      </c>
      <c s="176" t="str">
        <f>IF('S.D.PASTE SHEET'!Z1401="","",'S.D.PASTE SHEET'!Z1401)</f>
        <v/>
      </c>
      <c s="176" t="str">
        <f>IF('S.D.PASTE SHEET'!AA1401="","",'S.D.PASTE SHEET'!AA1401)</f>
        <v/>
      </c>
      <c s="176" t="str">
        <f>IF('S.D.PASTE SHEET'!AB1401="","",'S.D.PASTE SHEET'!AB1401)</f>
        <v/>
      </c>
      <c s="176" t="str">
        <f>IF('S.D.PASTE SHEET'!AC1401="","",'S.D.PASTE SHEET'!AC1401)</f>
        <v/>
      </c>
      <c s="176" t="str">
        <f>IF('S.D.PASTE SHEET'!AD1401="","",'S.D.PASTE SHEET'!AD1401)</f>
        <v/>
      </c>
      <c s="178"/>
      <c s="179" t="str">
        <f>IF(AK1401="","",IF(AK1401&gt;0,COUNT($AG$2:AG1401),""))</f>
        <v/>
      </c>
      <c s="180" t="str">
        <f t="shared" si="1536"/>
        <v/>
      </c>
      <c s="180" t="str">
        <f t="shared" si="1536"/>
        <v/>
      </c>
      <c s="180" t="str">
        <f t="shared" si="1536"/>
        <v/>
      </c>
      <c s="181" t="str">
        <f t="shared" si="1536"/>
        <v/>
      </c>
      <c s="180" t="str">
        <f t="shared" si="1536"/>
        <v/>
      </c>
      <c s="180" t="str">
        <f t="shared" si="1536"/>
        <v/>
      </c>
      <c s="180" t="str">
        <f t="shared" si="1536"/>
        <v/>
      </c>
      <c s="180" t="str">
        <f t="shared" si="1536"/>
        <v/>
      </c>
      <c s="180" t="str">
        <f t="shared" si="1536"/>
        <v/>
      </c>
      <c s="181" t="str">
        <f t="shared" si="1536"/>
        <v/>
      </c>
      <c s="180" t="str">
        <f t="shared" si="1536"/>
        <v/>
      </c>
      <c s="180" t="str">
        <f t="shared" si="1536"/>
        <v/>
      </c>
      <c s="180" t="str">
        <f t="shared" si="1536"/>
        <v/>
      </c>
      <c s="180" t="str">
        <f t="shared" si="1536"/>
        <v/>
      </c>
      <c s="180" t="str">
        <f t="shared" si="1536"/>
        <v/>
      </c>
      <c s="180" t="str">
        <f t="shared" si="1536"/>
        <v/>
      </c>
      <c r="AX1401" s="180" t="str">
        <f>IF(BC1401="","",IF(BC1401&gt;0,COUNT($AY$2:AY1401),""))</f>
        <v/>
      </c>
      <c s="180" t="str">
        <f t="shared" si="1545" ref="AY1401">IF(AND($BB$1=5,$A1401=5,$BC$1=C1401),B1401,"")</f>
        <v/>
      </c>
      <c s="180" t="str">
        <f t="shared" si="1538"/>
        <v/>
      </c>
      <c s="182" t="str">
        <f t="shared" si="1538"/>
        <v/>
      </c>
      <c s="180" t="str">
        <f t="shared" si="1538"/>
        <v/>
      </c>
      <c s="180" t="str">
        <f t="shared" si="1538"/>
        <v/>
      </c>
      <c s="180" t="str">
        <f t="shared" si="1538"/>
        <v/>
      </c>
      <c s="180" t="str">
        <f t="shared" si="1538"/>
        <v/>
      </c>
      <c s="180" t="str">
        <f t="shared" si="1538"/>
        <v/>
      </c>
      <c s="182" t="str">
        <f t="shared" si="1538"/>
        <v/>
      </c>
      <c s="180" t="str">
        <f t="shared" si="1538"/>
        <v/>
      </c>
      <c s="180" t="str">
        <f t="shared" si="1538"/>
        <v/>
      </c>
      <c s="180" t="str">
        <f t="shared" si="1538"/>
        <v/>
      </c>
      <c s="180" t="str">
        <f t="shared" si="1538"/>
        <v/>
      </c>
      <c s="180" t="str">
        <f t="shared" si="1538"/>
        <v/>
      </c>
      <c s="180" t="str">
        <f t="shared" si="1538"/>
        <v/>
      </c>
    </row>
    <row r="1402" spans="1:65" ht="15.75" customHeight="1">
      <c r="A1402" s="176" t="str">
        <f>IF('S.D.PASTE SHEET'!A1402="","",'S.D.PASTE SHEET'!A1402)</f>
        <v/>
      </c>
      <c s="176" t="str">
        <f>IF('S.D.PASTE SHEET'!B1402="","",'S.D.PASTE SHEET'!B1402)</f>
        <v/>
      </c>
      <c s="176" t="str">
        <f>IF('S.D.PASTE SHEET'!C1402="","",'S.D.PASTE SHEET'!C1402)</f>
        <v/>
      </c>
      <c s="177" t="str">
        <f>IF('S.D.PASTE SHEET'!D1402="","",'S.D.PASTE SHEET'!D1402)</f>
        <v/>
      </c>
      <c s="176" t="str">
        <f>IF('S.D.PASTE SHEET'!E1402="","",UPPER('S.D.PASTE SHEET'!E1402))</f>
        <v/>
      </c>
      <c s="176" t="str">
        <f>IF('S.D.PASTE SHEET'!F1402="","",'S.D.PASTE SHEET'!F1402)</f>
        <v/>
      </c>
      <c s="176" t="str">
        <f>IF('S.D.PASTE SHEET'!G1402="","",UPPER('S.D.PASTE SHEET'!G1402))</f>
        <v/>
      </c>
      <c s="176" t="str">
        <f>IF('S.D.PASTE SHEET'!H1402="","",UPPER('S.D.PASTE SHEET'!H1402))</f>
        <v/>
      </c>
      <c s="176" t="str">
        <f>IF('S.D.PASTE SHEET'!I1402="","",'S.D.PASTE SHEET'!I1402)</f>
        <v/>
      </c>
      <c s="177" t="str">
        <f>IF('S.D.PASTE SHEET'!J1402="","",'S.D.PASTE SHEET'!J1402)</f>
        <v/>
      </c>
      <c s="176" t="str">
        <f>IF('S.D.PASTE SHEET'!K1402="","",'S.D.PASTE SHEET'!K1402)</f>
        <v/>
      </c>
      <c s="176" t="str">
        <f>IF('S.D.PASTE SHEET'!L1402="","",'S.D.PASTE SHEET'!L1402)</f>
        <v/>
      </c>
      <c s="176" t="str">
        <f>IF('S.D.PASTE SHEET'!M1402="","",'S.D.PASTE SHEET'!M1402)</f>
        <v/>
      </c>
      <c s="176" t="str">
        <f>IF('S.D.PASTE SHEET'!N1402="","",'S.D.PASTE SHEET'!N1402)</f>
        <v/>
      </c>
      <c s="176" t="str">
        <f>IF('S.D.PASTE SHEET'!O1402="","",'S.D.PASTE SHEET'!O1402)</f>
        <v/>
      </c>
      <c s="176" t="str">
        <f>IF('S.D.PASTE SHEET'!P1402="","",'S.D.PASTE SHEET'!P1402)</f>
        <v/>
      </c>
      <c s="176" t="str">
        <f>IF('S.D.PASTE SHEET'!Q1402="","",'S.D.PASTE SHEET'!Q1402)</f>
        <v/>
      </c>
      <c s="176" t="str">
        <f>IF('S.D.PASTE SHEET'!R1402="","",'S.D.PASTE SHEET'!R1402)</f>
        <v/>
      </c>
      <c s="176" t="str">
        <f>IF('S.D.PASTE SHEET'!S1402="","",'S.D.PASTE SHEET'!S1402)</f>
        <v/>
      </c>
      <c s="176" t="str">
        <f>IF('S.D.PASTE SHEET'!T1402="","",'S.D.PASTE SHEET'!T1402)</f>
        <v/>
      </c>
      <c s="176" t="str">
        <f>IF('S.D.PASTE SHEET'!U1402="","",'S.D.PASTE SHEET'!U1402)</f>
        <v/>
      </c>
      <c s="176" t="str">
        <f>IF('S.D.PASTE SHEET'!V1402="","",'S.D.PASTE SHEET'!V1402)</f>
        <v/>
      </c>
      <c s="176" t="str">
        <f>IF('S.D.PASTE SHEET'!W1402="","",'S.D.PASTE SHEET'!W1402)</f>
        <v/>
      </c>
      <c s="176" t="str">
        <f>IF('S.D.PASTE SHEET'!X1402="","",'S.D.PASTE SHEET'!X1402)</f>
        <v/>
      </c>
      <c s="176" t="str">
        <f>IF('S.D.PASTE SHEET'!Y1402="","",'S.D.PASTE SHEET'!Y1402)</f>
        <v/>
      </c>
      <c s="176" t="str">
        <f>IF('S.D.PASTE SHEET'!Z1402="","",'S.D.PASTE SHEET'!Z1402)</f>
        <v/>
      </c>
      <c s="176" t="str">
        <f>IF('S.D.PASTE SHEET'!AA1402="","",'S.D.PASTE SHEET'!AA1402)</f>
        <v/>
      </c>
      <c s="176" t="str">
        <f>IF('S.D.PASTE SHEET'!AB1402="","",'S.D.PASTE SHEET'!AB1402)</f>
        <v/>
      </c>
      <c s="176" t="str">
        <f>IF('S.D.PASTE SHEET'!AC1402="","",'S.D.PASTE SHEET'!AC1402)</f>
        <v/>
      </c>
      <c s="176" t="str">
        <f>IF('S.D.PASTE SHEET'!AD1402="","",'S.D.PASTE SHEET'!AD1402)</f>
        <v/>
      </c>
      <c s="178"/>
      <c s="179" t="str">
        <f>IF(AK1402="","",IF(AK1402&gt;0,COUNT($AG$2:AG1402),""))</f>
        <v/>
      </c>
      <c s="180" t="str">
        <f t="shared" si="1536"/>
        <v/>
      </c>
      <c s="180" t="str">
        <f t="shared" si="1536"/>
        <v/>
      </c>
      <c s="180" t="str">
        <f t="shared" si="1536"/>
        <v/>
      </c>
      <c s="181" t="str">
        <f t="shared" si="1536"/>
        <v/>
      </c>
      <c s="180" t="str">
        <f t="shared" si="1536"/>
        <v/>
      </c>
      <c s="180" t="str">
        <f t="shared" si="1536"/>
        <v/>
      </c>
      <c s="180" t="str">
        <f t="shared" si="1536"/>
        <v/>
      </c>
      <c s="180" t="str">
        <f t="shared" si="1536"/>
        <v/>
      </c>
      <c s="180" t="str">
        <f t="shared" si="1536"/>
        <v/>
      </c>
      <c s="181" t="str">
        <f t="shared" si="1536"/>
        <v/>
      </c>
      <c s="180" t="str">
        <f t="shared" si="1536"/>
        <v/>
      </c>
      <c s="180" t="str">
        <f t="shared" si="1536"/>
        <v/>
      </c>
      <c s="180" t="str">
        <f t="shared" si="1536"/>
        <v/>
      </c>
      <c s="180" t="str">
        <f t="shared" si="1536"/>
        <v/>
      </c>
      <c s="180" t="str">
        <f t="shared" si="1536"/>
        <v/>
      </c>
      <c s="180" t="str">
        <f t="shared" si="1536"/>
        <v/>
      </c>
      <c r="AX1402" s="180" t="str">
        <f>IF(BC1402="","",IF(BC1402&gt;0,COUNT($AY$2:AY1402),""))</f>
        <v/>
      </c>
      <c s="180" t="str">
        <f t="shared" si="1546" ref="AY1402">IF(AND($BB$1=5,$A1402=5,$BC$1=C1402),B1402,"")</f>
        <v/>
      </c>
      <c s="180" t="str">
        <f t="shared" si="1538"/>
        <v/>
      </c>
      <c s="182" t="str">
        <f t="shared" si="1538"/>
        <v/>
      </c>
      <c s="180" t="str">
        <f t="shared" si="1538"/>
        <v/>
      </c>
      <c s="180" t="str">
        <f t="shared" si="1538"/>
        <v/>
      </c>
      <c s="180" t="str">
        <f t="shared" si="1538"/>
        <v/>
      </c>
      <c s="180" t="str">
        <f t="shared" si="1538"/>
        <v/>
      </c>
      <c s="180" t="str">
        <f t="shared" si="1538"/>
        <v/>
      </c>
      <c s="182" t="str">
        <f t="shared" si="1538"/>
        <v/>
      </c>
      <c s="180" t="str">
        <f t="shared" si="1538"/>
        <v/>
      </c>
      <c s="180" t="str">
        <f t="shared" si="1538"/>
        <v/>
      </c>
      <c s="180" t="str">
        <f t="shared" si="1538"/>
        <v/>
      </c>
      <c s="180" t="str">
        <f t="shared" si="1538"/>
        <v/>
      </c>
      <c s="180" t="str">
        <f t="shared" si="1538"/>
        <v/>
      </c>
      <c s="180" t="str">
        <f t="shared" si="1538"/>
        <v/>
      </c>
    </row>
    <row r="1403" spans="1:65" ht="15.75" customHeight="1">
      <c r="A1403" s="176" t="str">
        <f>IF('S.D.PASTE SHEET'!A1403="","",'S.D.PASTE SHEET'!A1403)</f>
        <v/>
      </c>
      <c s="176" t="str">
        <f>IF('S.D.PASTE SHEET'!B1403="","",'S.D.PASTE SHEET'!B1403)</f>
        <v/>
      </c>
      <c s="176" t="str">
        <f>IF('S.D.PASTE SHEET'!C1403="","",'S.D.PASTE SHEET'!C1403)</f>
        <v/>
      </c>
      <c s="177" t="str">
        <f>IF('S.D.PASTE SHEET'!D1403="","",'S.D.PASTE SHEET'!D1403)</f>
        <v/>
      </c>
      <c s="176" t="str">
        <f>IF('S.D.PASTE SHEET'!E1403="","",UPPER('S.D.PASTE SHEET'!E1403))</f>
        <v/>
      </c>
      <c s="176" t="str">
        <f>IF('S.D.PASTE SHEET'!F1403="","",'S.D.PASTE SHEET'!F1403)</f>
        <v/>
      </c>
      <c s="176" t="str">
        <f>IF('S.D.PASTE SHEET'!G1403="","",UPPER('S.D.PASTE SHEET'!G1403))</f>
        <v/>
      </c>
      <c s="176" t="str">
        <f>IF('S.D.PASTE SHEET'!H1403="","",UPPER('S.D.PASTE SHEET'!H1403))</f>
        <v/>
      </c>
      <c s="176" t="str">
        <f>IF('S.D.PASTE SHEET'!I1403="","",'S.D.PASTE SHEET'!I1403)</f>
        <v/>
      </c>
      <c s="177" t="str">
        <f>IF('S.D.PASTE SHEET'!J1403="","",'S.D.PASTE SHEET'!J1403)</f>
        <v/>
      </c>
      <c s="176" t="str">
        <f>IF('S.D.PASTE SHEET'!K1403="","",'S.D.PASTE SHEET'!K1403)</f>
        <v/>
      </c>
      <c s="176" t="str">
        <f>IF('S.D.PASTE SHEET'!L1403="","",'S.D.PASTE SHEET'!L1403)</f>
        <v/>
      </c>
      <c s="176" t="str">
        <f>IF('S.D.PASTE SHEET'!M1403="","",'S.D.PASTE SHEET'!M1403)</f>
        <v/>
      </c>
      <c s="176" t="str">
        <f>IF('S.D.PASTE SHEET'!N1403="","",'S.D.PASTE SHEET'!N1403)</f>
        <v/>
      </c>
      <c s="176" t="str">
        <f>IF('S.D.PASTE SHEET'!O1403="","",'S.D.PASTE SHEET'!O1403)</f>
        <v/>
      </c>
      <c s="176" t="str">
        <f>IF('S.D.PASTE SHEET'!P1403="","",'S.D.PASTE SHEET'!P1403)</f>
        <v/>
      </c>
      <c s="176" t="str">
        <f>IF('S.D.PASTE SHEET'!Q1403="","",'S.D.PASTE SHEET'!Q1403)</f>
        <v/>
      </c>
      <c s="176" t="str">
        <f>IF('S.D.PASTE SHEET'!R1403="","",'S.D.PASTE SHEET'!R1403)</f>
        <v/>
      </c>
      <c s="176" t="str">
        <f>IF('S.D.PASTE SHEET'!S1403="","",'S.D.PASTE SHEET'!S1403)</f>
        <v/>
      </c>
      <c s="176" t="str">
        <f>IF('S.D.PASTE SHEET'!T1403="","",'S.D.PASTE SHEET'!T1403)</f>
        <v/>
      </c>
      <c s="176" t="str">
        <f>IF('S.D.PASTE SHEET'!U1403="","",'S.D.PASTE SHEET'!U1403)</f>
        <v/>
      </c>
      <c s="176" t="str">
        <f>IF('S.D.PASTE SHEET'!V1403="","",'S.D.PASTE SHEET'!V1403)</f>
        <v/>
      </c>
      <c s="176" t="str">
        <f>IF('S.D.PASTE SHEET'!W1403="","",'S.D.PASTE SHEET'!W1403)</f>
        <v/>
      </c>
      <c s="176" t="str">
        <f>IF('S.D.PASTE SHEET'!X1403="","",'S.D.PASTE SHEET'!X1403)</f>
        <v/>
      </c>
      <c s="176" t="str">
        <f>IF('S.D.PASTE SHEET'!Y1403="","",'S.D.PASTE SHEET'!Y1403)</f>
        <v/>
      </c>
      <c s="176" t="str">
        <f>IF('S.D.PASTE SHEET'!Z1403="","",'S.D.PASTE SHEET'!Z1403)</f>
        <v/>
      </c>
      <c s="176" t="str">
        <f>IF('S.D.PASTE SHEET'!AA1403="","",'S.D.PASTE SHEET'!AA1403)</f>
        <v/>
      </c>
      <c s="176" t="str">
        <f>IF('S.D.PASTE SHEET'!AB1403="","",'S.D.PASTE SHEET'!AB1403)</f>
        <v/>
      </c>
      <c s="176" t="str">
        <f>IF('S.D.PASTE SHEET'!AC1403="","",'S.D.PASTE SHEET'!AC1403)</f>
        <v/>
      </c>
      <c s="176" t="str">
        <f>IF('S.D.PASTE SHEET'!AD1403="","",'S.D.PASTE SHEET'!AD1403)</f>
        <v/>
      </c>
      <c s="178"/>
      <c s="179" t="str">
        <f>IF(AK1403="","",IF(AK1403&gt;0,COUNT($AG$2:AG1403),""))</f>
        <v/>
      </c>
      <c s="180" t="str">
        <f t="shared" si="1536"/>
        <v/>
      </c>
      <c s="180" t="str">
        <f t="shared" si="1536"/>
        <v/>
      </c>
      <c s="180" t="str">
        <f t="shared" si="1536"/>
        <v/>
      </c>
      <c s="181" t="str">
        <f t="shared" si="1536"/>
        <v/>
      </c>
      <c s="180" t="str">
        <f t="shared" si="1536"/>
        <v/>
      </c>
      <c s="180" t="str">
        <f t="shared" si="1536"/>
        <v/>
      </c>
      <c s="180" t="str">
        <f t="shared" si="1536"/>
        <v/>
      </c>
      <c s="180" t="str">
        <f t="shared" si="1536"/>
        <v/>
      </c>
      <c s="180" t="str">
        <f t="shared" si="1536"/>
        <v/>
      </c>
      <c s="181" t="str">
        <f t="shared" si="1536"/>
        <v/>
      </c>
      <c s="180" t="str">
        <f t="shared" si="1536"/>
        <v/>
      </c>
      <c s="180" t="str">
        <f t="shared" si="1536"/>
        <v/>
      </c>
      <c s="180" t="str">
        <f t="shared" si="1536"/>
        <v/>
      </c>
      <c s="180" t="str">
        <f t="shared" si="1536"/>
        <v/>
      </c>
      <c s="180" t="str">
        <f t="shared" si="1536"/>
        <v/>
      </c>
      <c s="180" t="str">
        <f t="shared" si="1536"/>
        <v/>
      </c>
      <c r="AX1403" s="180" t="str">
        <f>IF(BC1403="","",IF(BC1403&gt;0,COUNT($AY$2:AY1403),""))</f>
        <v/>
      </c>
      <c s="180" t="str">
        <f t="shared" si="1547" ref="AY1403">IF(AND($BB$1=5,$A1403=5,$BC$1=C1403),B1403,"")</f>
        <v/>
      </c>
      <c s="180" t="str">
        <f t="shared" si="1538"/>
        <v/>
      </c>
      <c s="182" t="str">
        <f t="shared" si="1538"/>
        <v/>
      </c>
      <c s="180" t="str">
        <f t="shared" si="1538"/>
        <v/>
      </c>
      <c s="180" t="str">
        <f t="shared" si="1538"/>
        <v/>
      </c>
      <c s="180" t="str">
        <f t="shared" si="1538"/>
        <v/>
      </c>
      <c s="180" t="str">
        <f t="shared" si="1538"/>
        <v/>
      </c>
      <c s="180" t="str">
        <f t="shared" si="1538"/>
        <v/>
      </c>
      <c s="182" t="str">
        <f t="shared" si="1538"/>
        <v/>
      </c>
      <c s="180" t="str">
        <f t="shared" si="1538"/>
        <v/>
      </c>
      <c s="180" t="str">
        <f t="shared" si="1538"/>
        <v/>
      </c>
      <c s="180" t="str">
        <f t="shared" si="1538"/>
        <v/>
      </c>
      <c s="180" t="str">
        <f t="shared" si="1538"/>
        <v/>
      </c>
      <c s="180" t="str">
        <f t="shared" si="1538"/>
        <v/>
      </c>
      <c s="180" t="str">
        <f t="shared" si="1538"/>
        <v/>
      </c>
    </row>
    <row r="1404" spans="1:65" ht="15.75" customHeight="1">
      <c r="A1404" s="176" t="str">
        <f>IF('S.D.PASTE SHEET'!A1404="","",'S.D.PASTE SHEET'!A1404)</f>
        <v/>
      </c>
      <c s="176" t="str">
        <f>IF('S.D.PASTE SHEET'!B1404="","",'S.D.PASTE SHEET'!B1404)</f>
        <v/>
      </c>
      <c s="176" t="str">
        <f>IF('S.D.PASTE SHEET'!C1404="","",'S.D.PASTE SHEET'!C1404)</f>
        <v/>
      </c>
      <c s="177" t="str">
        <f>IF('S.D.PASTE SHEET'!D1404="","",'S.D.PASTE SHEET'!D1404)</f>
        <v/>
      </c>
      <c s="176" t="str">
        <f>IF('S.D.PASTE SHEET'!E1404="","",UPPER('S.D.PASTE SHEET'!E1404))</f>
        <v/>
      </c>
      <c s="176" t="str">
        <f>IF('S.D.PASTE SHEET'!F1404="","",'S.D.PASTE SHEET'!F1404)</f>
        <v/>
      </c>
      <c s="176" t="str">
        <f>IF('S.D.PASTE SHEET'!G1404="","",UPPER('S.D.PASTE SHEET'!G1404))</f>
        <v/>
      </c>
      <c s="176" t="str">
        <f>IF('S.D.PASTE SHEET'!H1404="","",UPPER('S.D.PASTE SHEET'!H1404))</f>
        <v/>
      </c>
      <c s="176" t="str">
        <f>IF('S.D.PASTE SHEET'!I1404="","",'S.D.PASTE SHEET'!I1404)</f>
        <v/>
      </c>
      <c s="177" t="str">
        <f>IF('S.D.PASTE SHEET'!J1404="","",'S.D.PASTE SHEET'!J1404)</f>
        <v/>
      </c>
      <c s="176" t="str">
        <f>IF('S.D.PASTE SHEET'!K1404="","",'S.D.PASTE SHEET'!K1404)</f>
        <v/>
      </c>
      <c s="176" t="str">
        <f>IF('S.D.PASTE SHEET'!L1404="","",'S.D.PASTE SHEET'!L1404)</f>
        <v/>
      </c>
      <c s="176" t="str">
        <f>IF('S.D.PASTE SHEET'!M1404="","",'S.D.PASTE SHEET'!M1404)</f>
        <v/>
      </c>
      <c s="176" t="str">
        <f>IF('S.D.PASTE SHEET'!N1404="","",'S.D.PASTE SHEET'!N1404)</f>
        <v/>
      </c>
      <c s="176" t="str">
        <f>IF('S.D.PASTE SHEET'!O1404="","",'S.D.PASTE SHEET'!O1404)</f>
        <v/>
      </c>
      <c s="176" t="str">
        <f>IF('S.D.PASTE SHEET'!P1404="","",'S.D.PASTE SHEET'!P1404)</f>
        <v/>
      </c>
      <c s="176" t="str">
        <f>IF('S.D.PASTE SHEET'!Q1404="","",'S.D.PASTE SHEET'!Q1404)</f>
        <v/>
      </c>
      <c s="176" t="str">
        <f>IF('S.D.PASTE SHEET'!R1404="","",'S.D.PASTE SHEET'!R1404)</f>
        <v/>
      </c>
      <c s="176" t="str">
        <f>IF('S.D.PASTE SHEET'!S1404="","",'S.D.PASTE SHEET'!S1404)</f>
        <v/>
      </c>
      <c s="176" t="str">
        <f>IF('S.D.PASTE SHEET'!T1404="","",'S.D.PASTE SHEET'!T1404)</f>
        <v/>
      </c>
      <c s="176" t="str">
        <f>IF('S.D.PASTE SHEET'!U1404="","",'S.D.PASTE SHEET'!U1404)</f>
        <v/>
      </c>
      <c s="176" t="str">
        <f>IF('S.D.PASTE SHEET'!V1404="","",'S.D.PASTE SHEET'!V1404)</f>
        <v/>
      </c>
      <c s="176" t="str">
        <f>IF('S.D.PASTE SHEET'!W1404="","",'S.D.PASTE SHEET'!W1404)</f>
        <v/>
      </c>
      <c s="176" t="str">
        <f>IF('S.D.PASTE SHEET'!X1404="","",'S.D.PASTE SHEET'!X1404)</f>
        <v/>
      </c>
      <c s="176" t="str">
        <f>IF('S.D.PASTE SHEET'!Y1404="","",'S.D.PASTE SHEET'!Y1404)</f>
        <v/>
      </c>
      <c s="176" t="str">
        <f>IF('S.D.PASTE SHEET'!Z1404="","",'S.D.PASTE SHEET'!Z1404)</f>
        <v/>
      </c>
      <c s="176" t="str">
        <f>IF('S.D.PASTE SHEET'!AA1404="","",'S.D.PASTE SHEET'!AA1404)</f>
        <v/>
      </c>
      <c s="176" t="str">
        <f>IF('S.D.PASTE SHEET'!AB1404="","",'S.D.PASTE SHEET'!AB1404)</f>
        <v/>
      </c>
      <c s="176" t="str">
        <f>IF('S.D.PASTE SHEET'!AC1404="","",'S.D.PASTE SHEET'!AC1404)</f>
        <v/>
      </c>
      <c s="176" t="str">
        <f>IF('S.D.PASTE SHEET'!AD1404="","",'S.D.PASTE SHEET'!AD1404)</f>
        <v/>
      </c>
      <c s="178"/>
      <c s="179" t="str">
        <f>IF(AK1404="","",IF(AK1404&gt;0,COUNT($AG$2:AG1404),""))</f>
        <v/>
      </c>
      <c s="180" t="str">
        <f t="shared" si="1536"/>
        <v/>
      </c>
      <c s="180" t="str">
        <f t="shared" si="1536"/>
        <v/>
      </c>
      <c s="180" t="str">
        <f t="shared" si="1536"/>
        <v/>
      </c>
      <c s="181" t="str">
        <f t="shared" si="1536"/>
        <v/>
      </c>
      <c s="180" t="str">
        <f t="shared" si="1536"/>
        <v/>
      </c>
      <c s="180" t="str">
        <f t="shared" si="1536"/>
        <v/>
      </c>
      <c s="180" t="str">
        <f t="shared" si="1536"/>
        <v/>
      </c>
      <c s="180" t="str">
        <f t="shared" si="1536"/>
        <v/>
      </c>
      <c s="180" t="str">
        <f t="shared" si="1536"/>
        <v/>
      </c>
      <c s="181" t="str">
        <f t="shared" si="1536"/>
        <v/>
      </c>
      <c s="180" t="str">
        <f t="shared" si="1536"/>
        <v/>
      </c>
      <c s="180" t="str">
        <f t="shared" si="1536"/>
        <v/>
      </c>
      <c s="180" t="str">
        <f t="shared" si="1536"/>
        <v/>
      </c>
      <c s="180" t="str">
        <f t="shared" si="1536"/>
        <v/>
      </c>
      <c s="180" t="str">
        <f t="shared" si="1536"/>
        <v/>
      </c>
      <c s="180" t="str">
        <f t="shared" si="1536"/>
        <v/>
      </c>
      <c r="AX1404" s="180" t="str">
        <f>IF(BC1404="","",IF(BC1404&gt;0,COUNT($AY$2:AY1404),""))</f>
        <v/>
      </c>
      <c s="180" t="str">
        <f t="shared" si="1548" ref="AY1404">IF(AND($BB$1=5,$A1404=5,$BC$1=C1404),B1404,"")</f>
        <v/>
      </c>
      <c s="180" t="str">
        <f t="shared" si="1538"/>
        <v/>
      </c>
      <c s="182" t="str">
        <f t="shared" si="1538"/>
        <v/>
      </c>
      <c s="180" t="str">
        <f t="shared" si="1538"/>
        <v/>
      </c>
      <c s="180" t="str">
        <f t="shared" si="1538"/>
        <v/>
      </c>
      <c s="180" t="str">
        <f t="shared" si="1538"/>
        <v/>
      </c>
      <c s="180" t="str">
        <f t="shared" si="1538"/>
        <v/>
      </c>
      <c s="180" t="str">
        <f t="shared" si="1538"/>
        <v/>
      </c>
      <c s="182" t="str">
        <f t="shared" si="1538"/>
        <v/>
      </c>
      <c s="180" t="str">
        <f t="shared" si="1538"/>
        <v/>
      </c>
      <c s="180" t="str">
        <f t="shared" si="1538"/>
        <v/>
      </c>
      <c s="180" t="str">
        <f t="shared" si="1538"/>
        <v/>
      </c>
      <c s="180" t="str">
        <f t="shared" si="1538"/>
        <v/>
      </c>
      <c s="180" t="str">
        <f t="shared" si="1538"/>
        <v/>
      </c>
      <c s="180" t="str">
        <f t="shared" si="1538"/>
        <v/>
      </c>
    </row>
    <row r="1405" spans="1:65" ht="15.75" customHeight="1">
      <c r="A1405" s="176" t="str">
        <f>IF('S.D.PASTE SHEET'!A1405="","",'S.D.PASTE SHEET'!A1405)</f>
        <v/>
      </c>
      <c s="176" t="str">
        <f>IF('S.D.PASTE SHEET'!B1405="","",'S.D.PASTE SHEET'!B1405)</f>
        <v/>
      </c>
      <c s="176" t="str">
        <f>IF('S.D.PASTE SHEET'!C1405="","",'S.D.PASTE SHEET'!C1405)</f>
        <v/>
      </c>
      <c s="177" t="str">
        <f>IF('S.D.PASTE SHEET'!D1405="","",'S.D.PASTE SHEET'!D1405)</f>
        <v/>
      </c>
      <c s="176" t="str">
        <f>IF('S.D.PASTE SHEET'!E1405="","",UPPER('S.D.PASTE SHEET'!E1405))</f>
        <v/>
      </c>
      <c s="176" t="str">
        <f>IF('S.D.PASTE SHEET'!F1405="","",'S.D.PASTE SHEET'!F1405)</f>
        <v/>
      </c>
      <c s="176" t="str">
        <f>IF('S.D.PASTE SHEET'!G1405="","",UPPER('S.D.PASTE SHEET'!G1405))</f>
        <v/>
      </c>
      <c s="176" t="str">
        <f>IF('S.D.PASTE SHEET'!H1405="","",UPPER('S.D.PASTE SHEET'!H1405))</f>
        <v/>
      </c>
      <c s="176" t="str">
        <f>IF('S.D.PASTE SHEET'!I1405="","",'S.D.PASTE SHEET'!I1405)</f>
        <v/>
      </c>
      <c s="177" t="str">
        <f>IF('S.D.PASTE SHEET'!J1405="","",'S.D.PASTE SHEET'!J1405)</f>
        <v/>
      </c>
      <c s="176" t="str">
        <f>IF('S.D.PASTE SHEET'!K1405="","",'S.D.PASTE SHEET'!K1405)</f>
        <v/>
      </c>
      <c s="176" t="str">
        <f>IF('S.D.PASTE SHEET'!L1405="","",'S.D.PASTE SHEET'!L1405)</f>
        <v/>
      </c>
      <c s="176" t="str">
        <f>IF('S.D.PASTE SHEET'!M1405="","",'S.D.PASTE SHEET'!M1405)</f>
        <v/>
      </c>
      <c s="176" t="str">
        <f>IF('S.D.PASTE SHEET'!N1405="","",'S.D.PASTE SHEET'!N1405)</f>
        <v/>
      </c>
      <c s="176" t="str">
        <f>IF('S.D.PASTE SHEET'!O1405="","",'S.D.PASTE SHEET'!O1405)</f>
        <v/>
      </c>
      <c s="176" t="str">
        <f>IF('S.D.PASTE SHEET'!P1405="","",'S.D.PASTE SHEET'!P1405)</f>
        <v/>
      </c>
      <c s="176" t="str">
        <f>IF('S.D.PASTE SHEET'!Q1405="","",'S.D.PASTE SHEET'!Q1405)</f>
        <v/>
      </c>
      <c s="176" t="str">
        <f>IF('S.D.PASTE SHEET'!R1405="","",'S.D.PASTE SHEET'!R1405)</f>
        <v/>
      </c>
      <c s="176" t="str">
        <f>IF('S.D.PASTE SHEET'!S1405="","",'S.D.PASTE SHEET'!S1405)</f>
        <v/>
      </c>
      <c s="176" t="str">
        <f>IF('S.D.PASTE SHEET'!T1405="","",'S.D.PASTE SHEET'!T1405)</f>
        <v/>
      </c>
      <c s="176" t="str">
        <f>IF('S.D.PASTE SHEET'!U1405="","",'S.D.PASTE SHEET'!U1405)</f>
        <v/>
      </c>
      <c s="176" t="str">
        <f>IF('S.D.PASTE SHEET'!V1405="","",'S.D.PASTE SHEET'!V1405)</f>
        <v/>
      </c>
      <c s="176" t="str">
        <f>IF('S.D.PASTE SHEET'!W1405="","",'S.D.PASTE SHEET'!W1405)</f>
        <v/>
      </c>
      <c s="176" t="str">
        <f>IF('S.D.PASTE SHEET'!X1405="","",'S.D.PASTE SHEET'!X1405)</f>
        <v/>
      </c>
      <c s="176" t="str">
        <f>IF('S.D.PASTE SHEET'!Y1405="","",'S.D.PASTE SHEET'!Y1405)</f>
        <v/>
      </c>
      <c s="176" t="str">
        <f>IF('S.D.PASTE SHEET'!Z1405="","",'S.D.PASTE SHEET'!Z1405)</f>
        <v/>
      </c>
      <c s="176" t="str">
        <f>IF('S.D.PASTE SHEET'!AA1405="","",'S.D.PASTE SHEET'!AA1405)</f>
        <v/>
      </c>
      <c s="176" t="str">
        <f>IF('S.D.PASTE SHEET'!AB1405="","",'S.D.PASTE SHEET'!AB1405)</f>
        <v/>
      </c>
      <c s="176" t="str">
        <f>IF('S.D.PASTE SHEET'!AC1405="","",'S.D.PASTE SHEET'!AC1405)</f>
        <v/>
      </c>
      <c s="176" t="str">
        <f>IF('S.D.PASTE SHEET'!AD1405="","",'S.D.PASTE SHEET'!AD1405)</f>
        <v/>
      </c>
      <c s="178"/>
      <c s="179" t="str">
        <f>IF(AK1405="","",IF(AK1405&gt;0,COUNT($AG$2:AG1405),""))</f>
        <v/>
      </c>
      <c s="180" t="str">
        <f t="shared" si="1536"/>
        <v/>
      </c>
      <c s="180" t="str">
        <f t="shared" si="1536"/>
        <v/>
      </c>
      <c s="180" t="str">
        <f t="shared" si="1536"/>
        <v/>
      </c>
      <c s="181" t="str">
        <f t="shared" si="1536"/>
        <v/>
      </c>
      <c s="180" t="str">
        <f t="shared" si="1536"/>
        <v/>
      </c>
      <c s="180" t="str">
        <f t="shared" si="1536"/>
        <v/>
      </c>
      <c s="180" t="str">
        <f t="shared" si="1536"/>
        <v/>
      </c>
      <c s="180" t="str">
        <f t="shared" si="1536"/>
        <v/>
      </c>
      <c s="180" t="str">
        <f t="shared" si="1536"/>
        <v/>
      </c>
      <c s="181" t="str">
        <f t="shared" si="1536"/>
        <v/>
      </c>
      <c s="180" t="str">
        <f t="shared" si="1536"/>
        <v/>
      </c>
      <c s="180" t="str">
        <f t="shared" si="1536"/>
        <v/>
      </c>
      <c s="180" t="str">
        <f t="shared" si="1536"/>
        <v/>
      </c>
      <c s="180" t="str">
        <f t="shared" si="1536"/>
        <v/>
      </c>
      <c s="180" t="str">
        <f t="shared" si="1536"/>
        <v/>
      </c>
      <c s="180" t="str">
        <f t="shared" si="1536"/>
        <v/>
      </c>
      <c r="AX1405" s="180" t="str">
        <f>IF(BC1405="","",IF(BC1405&gt;0,COUNT($AY$2:AY1405),""))</f>
        <v/>
      </c>
      <c s="180" t="str">
        <f t="shared" si="1549" ref="AY1405">IF(AND($BB$1=5,$A1405=5,$BC$1=C1405),B1405,"")</f>
        <v/>
      </c>
      <c s="180" t="str">
        <f t="shared" si="1538"/>
        <v/>
      </c>
      <c s="182" t="str">
        <f t="shared" si="1538"/>
        <v/>
      </c>
      <c s="180" t="str">
        <f t="shared" si="1538"/>
        <v/>
      </c>
      <c s="180" t="str">
        <f t="shared" si="1538"/>
        <v/>
      </c>
      <c s="180" t="str">
        <f t="shared" si="1538"/>
        <v/>
      </c>
      <c s="180" t="str">
        <f t="shared" si="1538"/>
        <v/>
      </c>
      <c s="180" t="str">
        <f t="shared" si="1538"/>
        <v/>
      </c>
      <c s="182" t="str">
        <f t="shared" si="1538"/>
        <v/>
      </c>
      <c s="180" t="str">
        <f t="shared" si="1538"/>
        <v/>
      </c>
      <c s="180" t="str">
        <f t="shared" si="1538"/>
        <v/>
      </c>
      <c s="180" t="str">
        <f t="shared" si="1538"/>
        <v/>
      </c>
      <c s="180" t="str">
        <f t="shared" si="1538"/>
        <v/>
      </c>
      <c s="180" t="str">
        <f t="shared" si="1538"/>
        <v/>
      </c>
      <c s="180" t="str">
        <f t="shared" si="1538"/>
        <v/>
      </c>
    </row>
    <row r="1406" spans="1:65" ht="15.75" customHeight="1">
      <c r="A1406" s="176" t="str">
        <f>IF('S.D.PASTE SHEET'!A1406="","",'S.D.PASTE SHEET'!A1406)</f>
        <v/>
      </c>
      <c s="176" t="str">
        <f>IF('S.D.PASTE SHEET'!B1406="","",'S.D.PASTE SHEET'!B1406)</f>
        <v/>
      </c>
      <c s="176" t="str">
        <f>IF('S.D.PASTE SHEET'!C1406="","",'S.D.PASTE SHEET'!C1406)</f>
        <v/>
      </c>
      <c s="177" t="str">
        <f>IF('S.D.PASTE SHEET'!D1406="","",'S.D.PASTE SHEET'!D1406)</f>
        <v/>
      </c>
      <c s="176" t="str">
        <f>IF('S.D.PASTE SHEET'!E1406="","",UPPER('S.D.PASTE SHEET'!E1406))</f>
        <v/>
      </c>
      <c s="176" t="str">
        <f>IF('S.D.PASTE SHEET'!F1406="","",'S.D.PASTE SHEET'!F1406)</f>
        <v/>
      </c>
      <c s="176" t="str">
        <f>IF('S.D.PASTE SHEET'!G1406="","",UPPER('S.D.PASTE SHEET'!G1406))</f>
        <v/>
      </c>
      <c s="176" t="str">
        <f>IF('S.D.PASTE SHEET'!H1406="","",UPPER('S.D.PASTE SHEET'!H1406))</f>
        <v/>
      </c>
      <c s="176" t="str">
        <f>IF('S.D.PASTE SHEET'!I1406="","",'S.D.PASTE SHEET'!I1406)</f>
        <v/>
      </c>
      <c s="177" t="str">
        <f>IF('S.D.PASTE SHEET'!J1406="","",'S.D.PASTE SHEET'!J1406)</f>
        <v/>
      </c>
      <c s="176" t="str">
        <f>IF('S.D.PASTE SHEET'!K1406="","",'S.D.PASTE SHEET'!K1406)</f>
        <v/>
      </c>
      <c s="176" t="str">
        <f>IF('S.D.PASTE SHEET'!L1406="","",'S.D.PASTE SHEET'!L1406)</f>
        <v/>
      </c>
      <c s="176" t="str">
        <f>IF('S.D.PASTE SHEET'!M1406="","",'S.D.PASTE SHEET'!M1406)</f>
        <v/>
      </c>
      <c s="176" t="str">
        <f>IF('S.D.PASTE SHEET'!N1406="","",'S.D.PASTE SHEET'!N1406)</f>
        <v/>
      </c>
      <c s="176" t="str">
        <f>IF('S.D.PASTE SHEET'!O1406="","",'S.D.PASTE SHEET'!O1406)</f>
        <v/>
      </c>
      <c s="176" t="str">
        <f>IF('S.D.PASTE SHEET'!P1406="","",'S.D.PASTE SHEET'!P1406)</f>
        <v/>
      </c>
      <c s="176" t="str">
        <f>IF('S.D.PASTE SHEET'!Q1406="","",'S.D.PASTE SHEET'!Q1406)</f>
        <v/>
      </c>
      <c s="176" t="str">
        <f>IF('S.D.PASTE SHEET'!R1406="","",'S.D.PASTE SHEET'!R1406)</f>
        <v/>
      </c>
      <c s="176" t="str">
        <f>IF('S.D.PASTE SHEET'!S1406="","",'S.D.PASTE SHEET'!S1406)</f>
        <v/>
      </c>
      <c s="176" t="str">
        <f>IF('S.D.PASTE SHEET'!T1406="","",'S.D.PASTE SHEET'!T1406)</f>
        <v/>
      </c>
      <c s="176" t="str">
        <f>IF('S.D.PASTE SHEET'!U1406="","",'S.D.PASTE SHEET'!U1406)</f>
        <v/>
      </c>
      <c s="176" t="str">
        <f>IF('S.D.PASTE SHEET'!V1406="","",'S.D.PASTE SHEET'!V1406)</f>
        <v/>
      </c>
      <c s="176" t="str">
        <f>IF('S.D.PASTE SHEET'!W1406="","",'S.D.PASTE SHEET'!W1406)</f>
        <v/>
      </c>
      <c s="176" t="str">
        <f>IF('S.D.PASTE SHEET'!X1406="","",'S.D.PASTE SHEET'!X1406)</f>
        <v/>
      </c>
      <c s="176" t="str">
        <f>IF('S.D.PASTE SHEET'!Y1406="","",'S.D.PASTE SHEET'!Y1406)</f>
        <v/>
      </c>
      <c s="176" t="str">
        <f>IF('S.D.PASTE SHEET'!Z1406="","",'S.D.PASTE SHEET'!Z1406)</f>
        <v/>
      </c>
      <c s="176" t="str">
        <f>IF('S.D.PASTE SHEET'!AA1406="","",'S.D.PASTE SHEET'!AA1406)</f>
        <v/>
      </c>
      <c s="176" t="str">
        <f>IF('S.D.PASTE SHEET'!AB1406="","",'S.D.PASTE SHEET'!AB1406)</f>
        <v/>
      </c>
      <c s="176" t="str">
        <f>IF('S.D.PASTE SHEET'!AC1406="","",'S.D.PASTE SHEET'!AC1406)</f>
        <v/>
      </c>
      <c s="176" t="str">
        <f>IF('S.D.PASTE SHEET'!AD1406="","",'S.D.PASTE SHEET'!AD1406)</f>
        <v/>
      </c>
      <c s="178"/>
      <c s="179" t="str">
        <f>IF(AK1406="","",IF(AK1406&gt;0,COUNT($AG$2:AG1406),""))</f>
        <v/>
      </c>
      <c s="180" t="str">
        <f t="shared" si="1536"/>
        <v/>
      </c>
      <c s="180" t="str">
        <f t="shared" si="1536"/>
        <v/>
      </c>
      <c s="180" t="str">
        <f t="shared" si="1536"/>
        <v/>
      </c>
      <c s="181" t="str">
        <f t="shared" si="1536"/>
        <v/>
      </c>
      <c s="180" t="str">
        <f t="shared" si="1536"/>
        <v/>
      </c>
      <c s="180" t="str">
        <f t="shared" si="1536"/>
        <v/>
      </c>
      <c s="180" t="str">
        <f t="shared" si="1536"/>
        <v/>
      </c>
      <c s="180" t="str">
        <f t="shared" si="1536"/>
        <v/>
      </c>
      <c s="180" t="str">
        <f t="shared" si="1536"/>
        <v/>
      </c>
      <c s="181" t="str">
        <f t="shared" si="1536"/>
        <v/>
      </c>
      <c s="180" t="str">
        <f t="shared" si="1536"/>
        <v/>
      </c>
      <c s="180" t="str">
        <f t="shared" si="1536"/>
        <v/>
      </c>
      <c s="180" t="str">
        <f t="shared" si="1536"/>
        <v/>
      </c>
      <c s="180" t="str">
        <f t="shared" si="1536"/>
        <v/>
      </c>
      <c s="180" t="str">
        <f t="shared" si="1536"/>
        <v/>
      </c>
      <c s="180" t="str">
        <f t="shared" si="1536"/>
        <v/>
      </c>
      <c r="AX1406" s="180" t="str">
        <f>IF(BC1406="","",IF(BC1406&gt;0,COUNT($AY$2:AY1406),""))</f>
        <v/>
      </c>
      <c s="180" t="str">
        <f t="shared" si="1550" ref="AY1406">IF(AND($BB$1=5,$A1406=5,$BC$1=C1406),B1406,"")</f>
        <v/>
      </c>
      <c s="180" t="str">
        <f t="shared" si="1538"/>
        <v/>
      </c>
      <c s="182" t="str">
        <f t="shared" si="1538"/>
        <v/>
      </c>
      <c s="180" t="str">
        <f t="shared" si="1538"/>
        <v/>
      </c>
      <c s="180" t="str">
        <f t="shared" si="1538"/>
        <v/>
      </c>
      <c s="180" t="str">
        <f t="shared" si="1538"/>
        <v/>
      </c>
      <c s="180" t="str">
        <f t="shared" si="1538"/>
        <v/>
      </c>
      <c s="180" t="str">
        <f t="shared" si="1538"/>
        <v/>
      </c>
      <c s="182" t="str">
        <f t="shared" si="1538"/>
        <v/>
      </c>
      <c s="180" t="str">
        <f t="shared" si="1538"/>
        <v/>
      </c>
      <c s="180" t="str">
        <f t="shared" si="1538"/>
        <v/>
      </c>
      <c s="180" t="str">
        <f t="shared" si="1538"/>
        <v/>
      </c>
      <c s="180" t="str">
        <f t="shared" si="1538"/>
        <v/>
      </c>
      <c s="180" t="str">
        <f t="shared" si="1538"/>
        <v/>
      </c>
      <c s="180" t="str">
        <f t="shared" si="1538"/>
        <v/>
      </c>
    </row>
    <row r="1407" spans="1:65" ht="15.75" customHeight="1">
      <c r="A1407" s="176" t="str">
        <f>IF('S.D.PASTE SHEET'!A1407="","",'S.D.PASTE SHEET'!A1407)</f>
        <v/>
      </c>
      <c s="176" t="str">
        <f>IF('S.D.PASTE SHEET'!B1407="","",'S.D.PASTE SHEET'!B1407)</f>
        <v/>
      </c>
      <c s="176" t="str">
        <f>IF('S.D.PASTE SHEET'!C1407="","",'S.D.PASTE SHEET'!C1407)</f>
        <v/>
      </c>
      <c s="177" t="str">
        <f>IF('S.D.PASTE SHEET'!D1407="","",'S.D.PASTE SHEET'!D1407)</f>
        <v/>
      </c>
      <c s="176" t="str">
        <f>IF('S.D.PASTE SHEET'!E1407="","",UPPER('S.D.PASTE SHEET'!E1407))</f>
        <v/>
      </c>
      <c s="176" t="str">
        <f>IF('S.D.PASTE SHEET'!F1407="","",'S.D.PASTE SHEET'!F1407)</f>
        <v/>
      </c>
      <c s="176" t="str">
        <f>IF('S.D.PASTE SHEET'!G1407="","",UPPER('S.D.PASTE SHEET'!G1407))</f>
        <v/>
      </c>
      <c s="176" t="str">
        <f>IF('S.D.PASTE SHEET'!H1407="","",UPPER('S.D.PASTE SHEET'!H1407))</f>
        <v/>
      </c>
      <c s="176" t="str">
        <f>IF('S.D.PASTE SHEET'!I1407="","",'S.D.PASTE SHEET'!I1407)</f>
        <v/>
      </c>
      <c s="177" t="str">
        <f>IF('S.D.PASTE SHEET'!J1407="","",'S.D.PASTE SHEET'!J1407)</f>
        <v/>
      </c>
      <c s="176" t="str">
        <f>IF('S.D.PASTE SHEET'!K1407="","",'S.D.PASTE SHEET'!K1407)</f>
        <v/>
      </c>
      <c s="176" t="str">
        <f>IF('S.D.PASTE SHEET'!L1407="","",'S.D.PASTE SHEET'!L1407)</f>
        <v/>
      </c>
      <c s="176" t="str">
        <f>IF('S.D.PASTE SHEET'!M1407="","",'S.D.PASTE SHEET'!M1407)</f>
        <v/>
      </c>
      <c s="176" t="str">
        <f>IF('S.D.PASTE SHEET'!N1407="","",'S.D.PASTE SHEET'!N1407)</f>
        <v/>
      </c>
      <c s="176" t="str">
        <f>IF('S.D.PASTE SHEET'!O1407="","",'S.D.PASTE SHEET'!O1407)</f>
        <v/>
      </c>
      <c s="176" t="str">
        <f>IF('S.D.PASTE SHEET'!P1407="","",'S.D.PASTE SHEET'!P1407)</f>
        <v/>
      </c>
      <c s="176" t="str">
        <f>IF('S.D.PASTE SHEET'!Q1407="","",'S.D.PASTE SHEET'!Q1407)</f>
        <v/>
      </c>
      <c s="176" t="str">
        <f>IF('S.D.PASTE SHEET'!R1407="","",'S.D.PASTE SHEET'!R1407)</f>
        <v/>
      </c>
      <c s="176" t="str">
        <f>IF('S.D.PASTE SHEET'!S1407="","",'S.D.PASTE SHEET'!S1407)</f>
        <v/>
      </c>
      <c s="176" t="str">
        <f>IF('S.D.PASTE SHEET'!T1407="","",'S.D.PASTE SHEET'!T1407)</f>
        <v/>
      </c>
      <c s="176" t="str">
        <f>IF('S.D.PASTE SHEET'!U1407="","",'S.D.PASTE SHEET'!U1407)</f>
        <v/>
      </c>
      <c s="176" t="str">
        <f>IF('S.D.PASTE SHEET'!V1407="","",'S.D.PASTE SHEET'!V1407)</f>
        <v/>
      </c>
      <c s="176" t="str">
        <f>IF('S.D.PASTE SHEET'!W1407="","",'S.D.PASTE SHEET'!W1407)</f>
        <v/>
      </c>
      <c s="176" t="str">
        <f>IF('S.D.PASTE SHEET'!X1407="","",'S.D.PASTE SHEET'!X1407)</f>
        <v/>
      </c>
      <c s="176" t="str">
        <f>IF('S.D.PASTE SHEET'!Y1407="","",'S.D.PASTE SHEET'!Y1407)</f>
        <v/>
      </c>
      <c s="176" t="str">
        <f>IF('S.D.PASTE SHEET'!Z1407="","",'S.D.PASTE SHEET'!Z1407)</f>
        <v/>
      </c>
      <c s="176" t="str">
        <f>IF('S.D.PASTE SHEET'!AA1407="","",'S.D.PASTE SHEET'!AA1407)</f>
        <v/>
      </c>
      <c s="176" t="str">
        <f>IF('S.D.PASTE SHEET'!AB1407="","",'S.D.PASTE SHEET'!AB1407)</f>
        <v/>
      </c>
      <c s="176" t="str">
        <f>IF('S.D.PASTE SHEET'!AC1407="","",'S.D.PASTE SHEET'!AC1407)</f>
        <v/>
      </c>
      <c s="176" t="str">
        <f>IF('S.D.PASTE SHEET'!AD1407="","",'S.D.PASTE SHEET'!AD1407)</f>
        <v/>
      </c>
      <c s="178"/>
      <c s="179" t="str">
        <f>IF(AK1407="","",IF(AK1407&gt;0,COUNT($AG$2:AG1407),""))</f>
        <v/>
      </c>
      <c s="180" t="str">
        <f t="shared" si="1536"/>
        <v/>
      </c>
      <c s="180" t="str">
        <f t="shared" si="1536"/>
        <v/>
      </c>
      <c s="180" t="str">
        <f t="shared" si="1536"/>
        <v/>
      </c>
      <c s="181" t="str">
        <f t="shared" si="1536"/>
        <v/>
      </c>
      <c s="180" t="str">
        <f t="shared" si="1536"/>
        <v/>
      </c>
      <c s="180" t="str">
        <f t="shared" si="1536"/>
        <v/>
      </c>
      <c s="180" t="str">
        <f t="shared" si="1536"/>
        <v/>
      </c>
      <c s="180" t="str">
        <f t="shared" si="1536"/>
        <v/>
      </c>
      <c s="180" t="str">
        <f t="shared" si="1536"/>
        <v/>
      </c>
      <c s="181" t="str">
        <f t="shared" si="1536"/>
        <v/>
      </c>
      <c s="180" t="str">
        <f t="shared" si="1536"/>
        <v/>
      </c>
      <c s="180" t="str">
        <f t="shared" si="1536"/>
        <v/>
      </c>
      <c s="180" t="str">
        <f t="shared" si="1536"/>
        <v/>
      </c>
      <c s="180" t="str">
        <f t="shared" si="1536"/>
        <v/>
      </c>
      <c s="180" t="str">
        <f t="shared" si="1536"/>
        <v/>
      </c>
      <c s="180" t="str">
        <f t="shared" si="1536"/>
        <v/>
      </c>
      <c r="AX1407" s="180" t="str">
        <f>IF(BC1407="","",IF(BC1407&gt;0,COUNT($AY$2:AY1407),""))</f>
        <v/>
      </c>
      <c s="180" t="str">
        <f t="shared" si="1551" ref="AY1407">IF(AND($BB$1=5,$A1407=5,$BC$1=C1407),B1407,"")</f>
        <v/>
      </c>
      <c s="180" t="str">
        <f t="shared" si="1538"/>
        <v/>
      </c>
      <c s="182" t="str">
        <f t="shared" si="1538"/>
        <v/>
      </c>
      <c s="180" t="str">
        <f t="shared" si="1538"/>
        <v/>
      </c>
      <c s="180" t="str">
        <f t="shared" si="1538"/>
        <v/>
      </c>
      <c s="180" t="str">
        <f t="shared" si="1538"/>
        <v/>
      </c>
      <c s="180" t="str">
        <f t="shared" si="1538"/>
        <v/>
      </c>
      <c s="180" t="str">
        <f t="shared" si="1538"/>
        <v/>
      </c>
      <c s="182" t="str">
        <f t="shared" si="1538"/>
        <v/>
      </c>
      <c s="180" t="str">
        <f t="shared" si="1538"/>
        <v/>
      </c>
      <c s="180" t="str">
        <f t="shared" si="1538"/>
        <v/>
      </c>
      <c s="180" t="str">
        <f t="shared" si="1538"/>
        <v/>
      </c>
      <c s="180" t="str">
        <f t="shared" si="1538"/>
        <v/>
      </c>
      <c s="180" t="str">
        <f t="shared" si="1538"/>
        <v/>
      </c>
      <c s="180" t="str">
        <f t="shared" si="1538"/>
        <v/>
      </c>
    </row>
    <row r="1408" spans="1:65" ht="15.75" customHeight="1">
      <c r="A1408" s="176" t="str">
        <f>IF('S.D.PASTE SHEET'!A1408="","",'S.D.PASTE SHEET'!A1408)</f>
        <v/>
      </c>
      <c s="176" t="str">
        <f>IF('S.D.PASTE SHEET'!B1408="","",'S.D.PASTE SHEET'!B1408)</f>
        <v/>
      </c>
      <c s="176" t="str">
        <f>IF('S.D.PASTE SHEET'!C1408="","",'S.D.PASTE SHEET'!C1408)</f>
        <v/>
      </c>
      <c s="177" t="str">
        <f>IF('S.D.PASTE SHEET'!D1408="","",'S.D.PASTE SHEET'!D1408)</f>
        <v/>
      </c>
      <c s="176" t="str">
        <f>IF('S.D.PASTE SHEET'!E1408="","",UPPER('S.D.PASTE SHEET'!E1408))</f>
        <v/>
      </c>
      <c s="176" t="str">
        <f>IF('S.D.PASTE SHEET'!F1408="","",'S.D.PASTE SHEET'!F1408)</f>
        <v/>
      </c>
      <c s="176" t="str">
        <f>IF('S.D.PASTE SHEET'!G1408="","",UPPER('S.D.PASTE SHEET'!G1408))</f>
        <v/>
      </c>
      <c s="176" t="str">
        <f>IF('S.D.PASTE SHEET'!H1408="","",UPPER('S.D.PASTE SHEET'!H1408))</f>
        <v/>
      </c>
      <c s="176" t="str">
        <f>IF('S.D.PASTE SHEET'!I1408="","",'S.D.PASTE SHEET'!I1408)</f>
        <v/>
      </c>
      <c s="177" t="str">
        <f>IF('S.D.PASTE SHEET'!J1408="","",'S.D.PASTE SHEET'!J1408)</f>
        <v/>
      </c>
      <c s="176" t="str">
        <f>IF('S.D.PASTE SHEET'!K1408="","",'S.D.PASTE SHEET'!K1408)</f>
        <v/>
      </c>
      <c s="176" t="str">
        <f>IF('S.D.PASTE SHEET'!L1408="","",'S.D.PASTE SHEET'!L1408)</f>
        <v/>
      </c>
      <c s="176" t="str">
        <f>IF('S.D.PASTE SHEET'!M1408="","",'S.D.PASTE SHEET'!M1408)</f>
        <v/>
      </c>
      <c s="176" t="str">
        <f>IF('S.D.PASTE SHEET'!N1408="","",'S.D.PASTE SHEET'!N1408)</f>
        <v/>
      </c>
      <c s="176" t="str">
        <f>IF('S.D.PASTE SHEET'!O1408="","",'S.D.PASTE SHEET'!O1408)</f>
        <v/>
      </c>
      <c s="176" t="str">
        <f>IF('S.D.PASTE SHEET'!P1408="","",'S.D.PASTE SHEET'!P1408)</f>
        <v/>
      </c>
      <c s="176" t="str">
        <f>IF('S.D.PASTE SHEET'!Q1408="","",'S.D.PASTE SHEET'!Q1408)</f>
        <v/>
      </c>
      <c s="176" t="str">
        <f>IF('S.D.PASTE SHEET'!R1408="","",'S.D.PASTE SHEET'!R1408)</f>
        <v/>
      </c>
      <c s="176" t="str">
        <f>IF('S.D.PASTE SHEET'!S1408="","",'S.D.PASTE SHEET'!S1408)</f>
        <v/>
      </c>
      <c s="176" t="str">
        <f>IF('S.D.PASTE SHEET'!T1408="","",'S.D.PASTE SHEET'!T1408)</f>
        <v/>
      </c>
      <c s="176" t="str">
        <f>IF('S.D.PASTE SHEET'!U1408="","",'S.D.PASTE SHEET'!U1408)</f>
        <v/>
      </c>
      <c s="176" t="str">
        <f>IF('S.D.PASTE SHEET'!V1408="","",'S.D.PASTE SHEET'!V1408)</f>
        <v/>
      </c>
      <c s="176" t="str">
        <f>IF('S.D.PASTE SHEET'!W1408="","",'S.D.PASTE SHEET'!W1408)</f>
        <v/>
      </c>
      <c s="176" t="str">
        <f>IF('S.D.PASTE SHEET'!X1408="","",'S.D.PASTE SHEET'!X1408)</f>
        <v/>
      </c>
      <c s="176" t="str">
        <f>IF('S.D.PASTE SHEET'!Y1408="","",'S.D.PASTE SHEET'!Y1408)</f>
        <v/>
      </c>
      <c s="176" t="str">
        <f>IF('S.D.PASTE SHEET'!Z1408="","",'S.D.PASTE SHEET'!Z1408)</f>
        <v/>
      </c>
      <c s="176" t="str">
        <f>IF('S.D.PASTE SHEET'!AA1408="","",'S.D.PASTE SHEET'!AA1408)</f>
        <v/>
      </c>
      <c s="176" t="str">
        <f>IF('S.D.PASTE SHEET'!AB1408="","",'S.D.PASTE SHEET'!AB1408)</f>
        <v/>
      </c>
      <c s="176" t="str">
        <f>IF('S.D.PASTE SHEET'!AC1408="","",'S.D.PASTE SHEET'!AC1408)</f>
        <v/>
      </c>
      <c s="176" t="str">
        <f>IF('S.D.PASTE SHEET'!AD1408="","",'S.D.PASTE SHEET'!AD1408)</f>
        <v/>
      </c>
      <c s="178"/>
      <c s="179" t="str">
        <f>IF(AK1408="","",IF(AK1408&gt;0,COUNT($AG$2:AG1408),""))</f>
        <v/>
      </c>
      <c s="180" t="str">
        <f t="shared" si="1536"/>
        <v/>
      </c>
      <c s="180" t="str">
        <f t="shared" si="1536"/>
        <v/>
      </c>
      <c s="180" t="str">
        <f t="shared" si="1536"/>
        <v/>
      </c>
      <c s="181" t="str">
        <f t="shared" si="1536"/>
        <v/>
      </c>
      <c s="180" t="str">
        <f t="shared" si="1536"/>
        <v/>
      </c>
      <c s="180" t="str">
        <f t="shared" si="1536"/>
        <v/>
      </c>
      <c s="180" t="str">
        <f t="shared" si="1536"/>
        <v/>
      </c>
      <c s="180" t="str">
        <f t="shared" si="1536"/>
        <v/>
      </c>
      <c s="180" t="str">
        <f t="shared" si="1536"/>
        <v/>
      </c>
      <c s="181" t="str">
        <f t="shared" si="1536"/>
        <v/>
      </c>
      <c s="180" t="str">
        <f t="shared" si="1536"/>
        <v/>
      </c>
      <c s="180" t="str">
        <f t="shared" si="1536"/>
        <v/>
      </c>
      <c s="180" t="str">
        <f t="shared" si="1536"/>
        <v/>
      </c>
      <c s="180" t="str">
        <f t="shared" si="1536"/>
        <v/>
      </c>
      <c s="180" t="str">
        <f t="shared" si="1536"/>
        <v/>
      </c>
      <c s="180" t="str">
        <f t="shared" si="1536"/>
        <v/>
      </c>
      <c r="AX1408" s="180" t="str">
        <f>IF(BC1408="","",IF(BC1408&gt;0,COUNT($AY$2:AY1408),""))</f>
        <v/>
      </c>
      <c s="180" t="str">
        <f t="shared" si="1552" ref="AY1408">IF(AND($BB$1=5,$A1408=5,$BC$1=C1408),B1408,"")</f>
        <v/>
      </c>
      <c s="180" t="str">
        <f t="shared" si="1538"/>
        <v/>
      </c>
      <c s="182" t="str">
        <f t="shared" si="1538"/>
        <v/>
      </c>
      <c s="180" t="str">
        <f t="shared" si="1538"/>
        <v/>
      </c>
      <c s="180" t="str">
        <f t="shared" si="1538"/>
        <v/>
      </c>
      <c s="180" t="str">
        <f t="shared" si="1538"/>
        <v/>
      </c>
      <c s="180" t="str">
        <f t="shared" si="1538"/>
        <v/>
      </c>
      <c s="180" t="str">
        <f t="shared" si="1538"/>
        <v/>
      </c>
      <c s="182" t="str">
        <f t="shared" si="1538"/>
        <v/>
      </c>
      <c s="180" t="str">
        <f t="shared" si="1538"/>
        <v/>
      </c>
      <c s="180" t="str">
        <f t="shared" si="1538"/>
        <v/>
      </c>
      <c s="180" t="str">
        <f t="shared" si="1538"/>
        <v/>
      </c>
      <c s="180" t="str">
        <f t="shared" si="1538"/>
        <v/>
      </c>
      <c s="180" t="str">
        <f t="shared" si="1538"/>
        <v/>
      </c>
      <c s="180" t="str">
        <f t="shared" si="1538"/>
        <v/>
      </c>
    </row>
    <row r="1409" spans="1:65" ht="15.75" customHeight="1">
      <c r="A1409" s="176" t="str">
        <f>IF('S.D.PASTE SHEET'!A1409="","",'S.D.PASTE SHEET'!A1409)</f>
        <v/>
      </c>
      <c s="176" t="str">
        <f>IF('S.D.PASTE SHEET'!B1409="","",'S.D.PASTE SHEET'!B1409)</f>
        <v/>
      </c>
      <c s="176" t="str">
        <f>IF('S.D.PASTE SHEET'!C1409="","",'S.D.PASTE SHEET'!C1409)</f>
        <v/>
      </c>
      <c s="177" t="str">
        <f>IF('S.D.PASTE SHEET'!D1409="","",'S.D.PASTE SHEET'!D1409)</f>
        <v/>
      </c>
      <c s="176" t="str">
        <f>IF('S.D.PASTE SHEET'!E1409="","",UPPER('S.D.PASTE SHEET'!E1409))</f>
        <v/>
      </c>
      <c s="176" t="str">
        <f>IF('S.D.PASTE SHEET'!F1409="","",'S.D.PASTE SHEET'!F1409)</f>
        <v/>
      </c>
      <c s="176" t="str">
        <f>IF('S.D.PASTE SHEET'!G1409="","",UPPER('S.D.PASTE SHEET'!G1409))</f>
        <v/>
      </c>
      <c s="176" t="str">
        <f>IF('S.D.PASTE SHEET'!H1409="","",UPPER('S.D.PASTE SHEET'!H1409))</f>
        <v/>
      </c>
      <c s="176" t="str">
        <f>IF('S.D.PASTE SHEET'!I1409="","",'S.D.PASTE SHEET'!I1409)</f>
        <v/>
      </c>
      <c s="177" t="str">
        <f>IF('S.D.PASTE SHEET'!J1409="","",'S.D.PASTE SHEET'!J1409)</f>
        <v/>
      </c>
      <c s="176" t="str">
        <f>IF('S.D.PASTE SHEET'!K1409="","",'S.D.PASTE SHEET'!K1409)</f>
        <v/>
      </c>
      <c s="176" t="str">
        <f>IF('S.D.PASTE SHEET'!L1409="","",'S.D.PASTE SHEET'!L1409)</f>
        <v/>
      </c>
      <c s="176" t="str">
        <f>IF('S.D.PASTE SHEET'!M1409="","",'S.D.PASTE SHEET'!M1409)</f>
        <v/>
      </c>
      <c s="176" t="str">
        <f>IF('S.D.PASTE SHEET'!N1409="","",'S.D.PASTE SHEET'!N1409)</f>
        <v/>
      </c>
      <c s="176" t="str">
        <f>IF('S.D.PASTE SHEET'!O1409="","",'S.D.PASTE SHEET'!O1409)</f>
        <v/>
      </c>
      <c s="176" t="str">
        <f>IF('S.D.PASTE SHEET'!P1409="","",'S.D.PASTE SHEET'!P1409)</f>
        <v/>
      </c>
      <c s="176" t="str">
        <f>IF('S.D.PASTE SHEET'!Q1409="","",'S.D.PASTE SHEET'!Q1409)</f>
        <v/>
      </c>
      <c s="176" t="str">
        <f>IF('S.D.PASTE SHEET'!R1409="","",'S.D.PASTE SHEET'!R1409)</f>
        <v/>
      </c>
      <c s="176" t="str">
        <f>IF('S.D.PASTE SHEET'!S1409="","",'S.D.PASTE SHEET'!S1409)</f>
        <v/>
      </c>
      <c s="176" t="str">
        <f>IF('S.D.PASTE SHEET'!T1409="","",'S.D.PASTE SHEET'!T1409)</f>
        <v/>
      </c>
      <c s="176" t="str">
        <f>IF('S.D.PASTE SHEET'!U1409="","",'S.D.PASTE SHEET'!U1409)</f>
        <v/>
      </c>
      <c s="176" t="str">
        <f>IF('S.D.PASTE SHEET'!V1409="","",'S.D.PASTE SHEET'!V1409)</f>
        <v/>
      </c>
      <c s="176" t="str">
        <f>IF('S.D.PASTE SHEET'!W1409="","",'S.D.PASTE SHEET'!W1409)</f>
        <v/>
      </c>
      <c s="176" t="str">
        <f>IF('S.D.PASTE SHEET'!X1409="","",'S.D.PASTE SHEET'!X1409)</f>
        <v/>
      </c>
      <c s="176" t="str">
        <f>IF('S.D.PASTE SHEET'!Y1409="","",'S.D.PASTE SHEET'!Y1409)</f>
        <v/>
      </c>
      <c s="176" t="str">
        <f>IF('S.D.PASTE SHEET'!Z1409="","",'S.D.PASTE SHEET'!Z1409)</f>
        <v/>
      </c>
      <c s="176" t="str">
        <f>IF('S.D.PASTE SHEET'!AA1409="","",'S.D.PASTE SHEET'!AA1409)</f>
        <v/>
      </c>
      <c s="176" t="str">
        <f>IF('S.D.PASTE SHEET'!AB1409="","",'S.D.PASTE SHEET'!AB1409)</f>
        <v/>
      </c>
      <c s="176" t="str">
        <f>IF('S.D.PASTE SHEET'!AC1409="","",'S.D.PASTE SHEET'!AC1409)</f>
        <v/>
      </c>
      <c s="176" t="str">
        <f>IF('S.D.PASTE SHEET'!AD1409="","",'S.D.PASTE SHEET'!AD1409)</f>
        <v/>
      </c>
      <c s="178"/>
      <c s="179" t="str">
        <f>IF(AK1409="","",IF(AK1409&gt;0,COUNT($AG$2:AG1409),""))</f>
        <v/>
      </c>
      <c s="180" t="str">
        <f t="shared" si="1536"/>
        <v/>
      </c>
      <c s="180" t="str">
        <f t="shared" si="1536"/>
        <v/>
      </c>
      <c s="180" t="str">
        <f t="shared" si="1536"/>
        <v/>
      </c>
      <c s="181" t="str">
        <f t="shared" si="1536"/>
        <v/>
      </c>
      <c s="180" t="str">
        <f t="shared" si="1536"/>
        <v/>
      </c>
      <c s="180" t="str">
        <f t="shared" si="1536"/>
        <v/>
      </c>
      <c s="180" t="str">
        <f t="shared" si="1536"/>
        <v/>
      </c>
      <c s="180" t="str">
        <f t="shared" si="1536"/>
        <v/>
      </c>
      <c s="180" t="str">
        <f t="shared" si="1536"/>
        <v/>
      </c>
      <c s="181" t="str">
        <f t="shared" si="1536"/>
        <v/>
      </c>
      <c s="180" t="str">
        <f t="shared" si="1536"/>
        <v/>
      </c>
      <c s="180" t="str">
        <f t="shared" si="1536"/>
        <v/>
      </c>
      <c s="180" t="str">
        <f t="shared" si="1536"/>
        <v/>
      </c>
      <c s="180" t="str">
        <f t="shared" si="1536"/>
        <v/>
      </c>
      <c s="180" t="str">
        <f t="shared" si="1536"/>
        <v/>
      </c>
      <c s="180" t="str">
        <f>IF(AND($AJ$1=5,$A1409=5),P1409,"")</f>
        <v/>
      </c>
      <c r="AX1409" s="180" t="str">
        <f>IF(BC1409="","",IF(BC1409&gt;0,COUNT($AY$2:AY1409),""))</f>
        <v/>
      </c>
      <c s="180" t="str">
        <f t="shared" si="1553" ref="AY1409">IF(AND($BB$1=5,$A1409=5,$BC$1=C1409),B1409,"")</f>
        <v/>
      </c>
      <c s="180" t="str">
        <f t="shared" si="1538"/>
        <v/>
      </c>
      <c s="182" t="str">
        <f t="shared" si="1538"/>
        <v/>
      </c>
      <c s="180" t="str">
        <f t="shared" si="1538"/>
        <v/>
      </c>
      <c s="180" t="str">
        <f t="shared" si="1538"/>
        <v/>
      </c>
      <c s="180" t="str">
        <f t="shared" si="1538"/>
        <v/>
      </c>
      <c s="180" t="str">
        <f t="shared" si="1538"/>
        <v/>
      </c>
      <c s="180" t="str">
        <f t="shared" si="1538"/>
        <v/>
      </c>
      <c s="182" t="str">
        <f t="shared" si="1538"/>
        <v/>
      </c>
      <c s="180" t="str">
        <f t="shared" si="1538"/>
        <v/>
      </c>
      <c s="180" t="str">
        <f t="shared" si="1538"/>
        <v/>
      </c>
      <c s="180" t="str">
        <f t="shared" si="1538"/>
        <v/>
      </c>
      <c s="180" t="str">
        <f t="shared" si="1538"/>
        <v/>
      </c>
      <c s="180" t="str">
        <f t="shared" si="1538"/>
        <v/>
      </c>
      <c s="180" t="str">
        <f t="shared" si="1538"/>
        <v/>
      </c>
    </row>
    <row r="1410" spans="1:65" ht="15.75" customHeight="1">
      <c r="A1410" s="176" t="str">
        <f>IF('S.D.PASTE SHEET'!A1410="","",'S.D.PASTE SHEET'!A1410)</f>
        <v/>
      </c>
      <c s="176" t="str">
        <f>IF('S.D.PASTE SHEET'!B1410="","",'S.D.PASTE SHEET'!B1410)</f>
        <v/>
      </c>
      <c s="176" t="str">
        <f>IF('S.D.PASTE SHEET'!C1410="","",'S.D.PASTE SHEET'!C1410)</f>
        <v/>
      </c>
      <c s="177" t="str">
        <f>IF('S.D.PASTE SHEET'!D1410="","",'S.D.PASTE SHEET'!D1410)</f>
        <v/>
      </c>
      <c s="176" t="str">
        <f>IF('S.D.PASTE SHEET'!E1410="","",UPPER('S.D.PASTE SHEET'!E1410))</f>
        <v/>
      </c>
      <c s="176" t="str">
        <f>IF('S.D.PASTE SHEET'!F1410="","",'S.D.PASTE SHEET'!F1410)</f>
        <v/>
      </c>
      <c s="176" t="str">
        <f>IF('S.D.PASTE SHEET'!G1410="","",UPPER('S.D.PASTE SHEET'!G1410))</f>
        <v/>
      </c>
      <c s="176" t="str">
        <f>IF('S.D.PASTE SHEET'!H1410="","",UPPER('S.D.PASTE SHEET'!H1410))</f>
        <v/>
      </c>
      <c s="176" t="str">
        <f>IF('S.D.PASTE SHEET'!I1410="","",'S.D.PASTE SHEET'!I1410)</f>
        <v/>
      </c>
      <c s="177" t="str">
        <f>IF('S.D.PASTE SHEET'!J1410="","",'S.D.PASTE SHEET'!J1410)</f>
        <v/>
      </c>
      <c s="176" t="str">
        <f>IF('S.D.PASTE SHEET'!K1410="","",'S.D.PASTE SHEET'!K1410)</f>
        <v/>
      </c>
      <c s="176" t="str">
        <f>IF('S.D.PASTE SHEET'!L1410="","",'S.D.PASTE SHEET'!L1410)</f>
        <v/>
      </c>
      <c s="176" t="str">
        <f>IF('S.D.PASTE SHEET'!M1410="","",'S.D.PASTE SHEET'!M1410)</f>
        <v/>
      </c>
      <c s="176" t="str">
        <f>IF('S.D.PASTE SHEET'!N1410="","",'S.D.PASTE SHEET'!N1410)</f>
        <v/>
      </c>
      <c s="176" t="str">
        <f>IF('S.D.PASTE SHEET'!O1410="","",'S.D.PASTE SHEET'!O1410)</f>
        <v/>
      </c>
      <c s="176" t="str">
        <f>IF('S.D.PASTE SHEET'!P1410="","",'S.D.PASTE SHEET'!P1410)</f>
        <v/>
      </c>
      <c s="176" t="str">
        <f>IF('S.D.PASTE SHEET'!Q1410="","",'S.D.PASTE SHEET'!Q1410)</f>
        <v/>
      </c>
      <c s="176" t="str">
        <f>IF('S.D.PASTE SHEET'!R1410="","",'S.D.PASTE SHEET'!R1410)</f>
        <v/>
      </c>
      <c s="176" t="str">
        <f>IF('S.D.PASTE SHEET'!S1410="","",'S.D.PASTE SHEET'!S1410)</f>
        <v/>
      </c>
      <c s="176" t="str">
        <f>IF('S.D.PASTE SHEET'!T1410="","",'S.D.PASTE SHEET'!T1410)</f>
        <v/>
      </c>
      <c s="176" t="str">
        <f>IF('S.D.PASTE SHEET'!U1410="","",'S.D.PASTE SHEET'!U1410)</f>
        <v/>
      </c>
      <c s="176" t="str">
        <f>IF('S.D.PASTE SHEET'!V1410="","",'S.D.PASTE SHEET'!V1410)</f>
        <v/>
      </c>
      <c s="176" t="str">
        <f>IF('S.D.PASTE SHEET'!W1410="","",'S.D.PASTE SHEET'!W1410)</f>
        <v/>
      </c>
      <c s="176" t="str">
        <f>IF('S.D.PASTE SHEET'!X1410="","",'S.D.PASTE SHEET'!X1410)</f>
        <v/>
      </c>
      <c s="176" t="str">
        <f>IF('S.D.PASTE SHEET'!Y1410="","",'S.D.PASTE SHEET'!Y1410)</f>
        <v/>
      </c>
      <c s="176" t="str">
        <f>IF('S.D.PASTE SHEET'!Z1410="","",'S.D.PASTE SHEET'!Z1410)</f>
        <v/>
      </c>
      <c s="176" t="str">
        <f>IF('S.D.PASTE SHEET'!AA1410="","",'S.D.PASTE SHEET'!AA1410)</f>
        <v/>
      </c>
      <c s="176" t="str">
        <f>IF('S.D.PASTE SHEET'!AB1410="","",'S.D.PASTE SHEET'!AB1410)</f>
        <v/>
      </c>
      <c s="176" t="str">
        <f>IF('S.D.PASTE SHEET'!AC1410="","",'S.D.PASTE SHEET'!AC1410)</f>
        <v/>
      </c>
      <c s="176" t="str">
        <f>IF('S.D.PASTE SHEET'!AD1410="","",'S.D.PASTE SHEET'!AD1410)</f>
        <v/>
      </c>
      <c s="178"/>
      <c s="179" t="str">
        <f>IF(AK1410="","",IF(AK1410&gt;0,COUNT($AG$2:AG1410),""))</f>
        <v/>
      </c>
      <c s="180" t="str">
        <f t="shared" si="1554" ref="AG1410:AV1425">IF(AND($AJ$1=5,$A1410=5),A1410,"")</f>
        <v/>
      </c>
      <c s="180" t="str">
        <f t="shared" si="1554"/>
        <v/>
      </c>
      <c s="180" t="str">
        <f t="shared" si="1554"/>
        <v/>
      </c>
      <c s="181" t="str">
        <f t="shared" si="1554"/>
        <v/>
      </c>
      <c s="180" t="str">
        <f t="shared" si="1554"/>
        <v/>
      </c>
      <c s="180" t="str">
        <f t="shared" si="1554"/>
        <v/>
      </c>
      <c s="180" t="str">
        <f t="shared" si="1554"/>
        <v/>
      </c>
      <c s="180" t="str">
        <f t="shared" si="1554"/>
        <v/>
      </c>
      <c s="180" t="str">
        <f t="shared" si="1554"/>
        <v/>
      </c>
      <c s="181" t="str">
        <f t="shared" si="1554"/>
        <v/>
      </c>
      <c s="180" t="str">
        <f t="shared" si="1554"/>
        <v/>
      </c>
      <c s="180" t="str">
        <f t="shared" si="1554"/>
        <v/>
      </c>
      <c s="180" t="str">
        <f t="shared" si="1554"/>
        <v/>
      </c>
      <c s="180" t="str">
        <f t="shared" si="1554"/>
        <v/>
      </c>
      <c s="180" t="str">
        <f t="shared" si="1554"/>
        <v/>
      </c>
      <c s="180" t="str">
        <f t="shared" si="1554"/>
        <v/>
      </c>
      <c r="AX1410" s="180" t="str">
        <f>IF(BC1410="","",IF(BC1410&gt;0,COUNT($AY$2:AY1410),""))</f>
        <v/>
      </c>
      <c s="180" t="str">
        <f t="shared" si="1555" ref="AY1410">IF(AND($BB$1=5,$A1410=5,$BC$1=C1410),B1410,"")</f>
        <v/>
      </c>
      <c s="180" t="str">
        <f t="shared" si="1556" ref="AZ1410:BM1425">IF(AND($BB$1=5,$A1410=5,$BC$1=$B1410),C1410,"")</f>
        <v/>
      </c>
      <c s="182" t="str">
        <f t="shared" si="1556"/>
        <v/>
      </c>
      <c s="180" t="str">
        <f t="shared" si="1556"/>
        <v/>
      </c>
      <c s="180" t="str">
        <f t="shared" si="1556"/>
        <v/>
      </c>
      <c s="180" t="str">
        <f t="shared" si="1556"/>
        <v/>
      </c>
      <c s="180" t="str">
        <f t="shared" si="1556"/>
        <v/>
      </c>
      <c s="180" t="str">
        <f t="shared" si="1556"/>
        <v/>
      </c>
      <c s="182" t="str">
        <f t="shared" si="1556"/>
        <v/>
      </c>
      <c s="180" t="str">
        <f t="shared" si="1556"/>
        <v/>
      </c>
      <c s="180" t="str">
        <f t="shared" si="1556"/>
        <v/>
      </c>
      <c s="180" t="str">
        <f t="shared" si="1556"/>
        <v/>
      </c>
      <c s="180" t="str">
        <f t="shared" si="1556"/>
        <v/>
      </c>
      <c s="180" t="str">
        <f t="shared" si="1556"/>
        <v/>
      </c>
      <c s="180" t="str">
        <f t="shared" si="1556"/>
        <v/>
      </c>
    </row>
    <row r="1411" spans="1:65" ht="15.75" customHeight="1">
      <c r="A1411" s="176" t="str">
        <f>IF('S.D.PASTE SHEET'!A1411="","",'S.D.PASTE SHEET'!A1411)</f>
        <v/>
      </c>
      <c s="176" t="str">
        <f>IF('S.D.PASTE SHEET'!B1411="","",'S.D.PASTE SHEET'!B1411)</f>
        <v/>
      </c>
      <c s="176" t="str">
        <f>IF('S.D.PASTE SHEET'!C1411="","",'S.D.PASTE SHEET'!C1411)</f>
        <v/>
      </c>
      <c s="177" t="str">
        <f>IF('S.D.PASTE SHEET'!D1411="","",'S.D.PASTE SHEET'!D1411)</f>
        <v/>
      </c>
      <c s="176" t="str">
        <f>IF('S.D.PASTE SHEET'!E1411="","",UPPER('S.D.PASTE SHEET'!E1411))</f>
        <v/>
      </c>
      <c s="176" t="str">
        <f>IF('S.D.PASTE SHEET'!F1411="","",'S.D.PASTE SHEET'!F1411)</f>
        <v/>
      </c>
      <c s="176" t="str">
        <f>IF('S.D.PASTE SHEET'!G1411="","",UPPER('S.D.PASTE SHEET'!G1411))</f>
        <v/>
      </c>
      <c s="176" t="str">
        <f>IF('S.D.PASTE SHEET'!H1411="","",UPPER('S.D.PASTE SHEET'!H1411))</f>
        <v/>
      </c>
      <c s="176" t="str">
        <f>IF('S.D.PASTE SHEET'!I1411="","",'S.D.PASTE SHEET'!I1411)</f>
        <v/>
      </c>
      <c s="177" t="str">
        <f>IF('S.D.PASTE SHEET'!J1411="","",'S.D.PASTE SHEET'!J1411)</f>
        <v/>
      </c>
      <c s="176" t="str">
        <f>IF('S.D.PASTE SHEET'!K1411="","",'S.D.PASTE SHEET'!K1411)</f>
        <v/>
      </c>
      <c s="176" t="str">
        <f>IF('S.D.PASTE SHEET'!L1411="","",'S.D.PASTE SHEET'!L1411)</f>
        <v/>
      </c>
      <c s="176" t="str">
        <f>IF('S.D.PASTE SHEET'!M1411="","",'S.D.PASTE SHEET'!M1411)</f>
        <v/>
      </c>
      <c s="176" t="str">
        <f>IF('S.D.PASTE SHEET'!N1411="","",'S.D.PASTE SHEET'!N1411)</f>
        <v/>
      </c>
      <c s="176" t="str">
        <f>IF('S.D.PASTE SHEET'!O1411="","",'S.D.PASTE SHEET'!O1411)</f>
        <v/>
      </c>
      <c s="176" t="str">
        <f>IF('S.D.PASTE SHEET'!P1411="","",'S.D.PASTE SHEET'!P1411)</f>
        <v/>
      </c>
      <c s="176" t="str">
        <f>IF('S.D.PASTE SHEET'!Q1411="","",'S.D.PASTE SHEET'!Q1411)</f>
        <v/>
      </c>
      <c s="176" t="str">
        <f>IF('S.D.PASTE SHEET'!R1411="","",'S.D.PASTE SHEET'!R1411)</f>
        <v/>
      </c>
      <c s="176" t="str">
        <f>IF('S.D.PASTE SHEET'!S1411="","",'S.D.PASTE SHEET'!S1411)</f>
        <v/>
      </c>
      <c s="176" t="str">
        <f>IF('S.D.PASTE SHEET'!T1411="","",'S.D.PASTE SHEET'!T1411)</f>
        <v/>
      </c>
      <c s="176" t="str">
        <f>IF('S.D.PASTE SHEET'!U1411="","",'S.D.PASTE SHEET'!U1411)</f>
        <v/>
      </c>
      <c s="176" t="str">
        <f>IF('S.D.PASTE SHEET'!V1411="","",'S.D.PASTE SHEET'!V1411)</f>
        <v/>
      </c>
      <c s="176" t="str">
        <f>IF('S.D.PASTE SHEET'!W1411="","",'S.D.PASTE SHEET'!W1411)</f>
        <v/>
      </c>
      <c s="176" t="str">
        <f>IF('S.D.PASTE SHEET'!X1411="","",'S.D.PASTE SHEET'!X1411)</f>
        <v/>
      </c>
      <c s="176" t="str">
        <f>IF('S.D.PASTE SHEET'!Y1411="","",'S.D.PASTE SHEET'!Y1411)</f>
        <v/>
      </c>
      <c s="176" t="str">
        <f>IF('S.D.PASTE SHEET'!Z1411="","",'S.D.PASTE SHEET'!Z1411)</f>
        <v/>
      </c>
      <c s="176" t="str">
        <f>IF('S.D.PASTE SHEET'!AA1411="","",'S.D.PASTE SHEET'!AA1411)</f>
        <v/>
      </c>
      <c s="176" t="str">
        <f>IF('S.D.PASTE SHEET'!AB1411="","",'S.D.PASTE SHEET'!AB1411)</f>
        <v/>
      </c>
      <c s="176" t="str">
        <f>IF('S.D.PASTE SHEET'!AC1411="","",'S.D.PASTE SHEET'!AC1411)</f>
        <v/>
      </c>
      <c s="176" t="str">
        <f>IF('S.D.PASTE SHEET'!AD1411="","",'S.D.PASTE SHEET'!AD1411)</f>
        <v/>
      </c>
      <c s="178"/>
      <c s="179" t="str">
        <f>IF(AK1411="","",IF(AK1411&gt;0,COUNT($AG$2:AG1411),""))</f>
        <v/>
      </c>
      <c s="180" t="str">
        <f t="shared" si="1554"/>
        <v/>
      </c>
      <c s="180" t="str">
        <f t="shared" si="1554"/>
        <v/>
      </c>
      <c s="180" t="str">
        <f t="shared" si="1554"/>
        <v/>
      </c>
      <c s="181" t="str">
        <f t="shared" si="1554"/>
        <v/>
      </c>
      <c s="180" t="str">
        <f t="shared" si="1554"/>
        <v/>
      </c>
      <c s="180" t="str">
        <f t="shared" si="1554"/>
        <v/>
      </c>
      <c s="180" t="str">
        <f t="shared" si="1554"/>
        <v/>
      </c>
      <c s="180" t="str">
        <f t="shared" si="1554"/>
        <v/>
      </c>
      <c s="180" t="str">
        <f t="shared" si="1554"/>
        <v/>
      </c>
      <c s="181" t="str">
        <f t="shared" si="1554"/>
        <v/>
      </c>
      <c s="180" t="str">
        <f t="shared" si="1554"/>
        <v/>
      </c>
      <c s="180" t="str">
        <f t="shared" si="1554"/>
        <v/>
      </c>
      <c s="180" t="str">
        <f t="shared" si="1554"/>
        <v/>
      </c>
      <c s="180" t="str">
        <f t="shared" si="1554"/>
        <v/>
      </c>
      <c s="180" t="str">
        <f t="shared" si="1554"/>
        <v/>
      </c>
      <c s="180" t="str">
        <f t="shared" si="1554"/>
        <v/>
      </c>
      <c r="AX1411" s="180" t="str">
        <f>IF(BC1411="","",IF(BC1411&gt;0,COUNT($AY$2:AY1411),""))</f>
        <v/>
      </c>
      <c s="180" t="str">
        <f t="shared" si="1557" ref="AY1411">IF(AND($BB$1=5,$A1411=5,$BC$1=C1411),B1411,"")</f>
        <v/>
      </c>
      <c s="180" t="str">
        <f t="shared" si="1556"/>
        <v/>
      </c>
      <c s="182" t="str">
        <f t="shared" si="1556"/>
        <v/>
      </c>
      <c s="180" t="str">
        <f t="shared" si="1556"/>
        <v/>
      </c>
      <c s="180" t="str">
        <f t="shared" si="1556"/>
        <v/>
      </c>
      <c s="180" t="str">
        <f t="shared" si="1556"/>
        <v/>
      </c>
      <c s="180" t="str">
        <f t="shared" si="1556"/>
        <v/>
      </c>
      <c s="180" t="str">
        <f t="shared" si="1556"/>
        <v/>
      </c>
      <c s="182" t="str">
        <f t="shared" si="1556"/>
        <v/>
      </c>
      <c s="180" t="str">
        <f t="shared" si="1556"/>
        <v/>
      </c>
      <c s="180" t="str">
        <f t="shared" si="1556"/>
        <v/>
      </c>
      <c s="180" t="str">
        <f t="shared" si="1556"/>
        <v/>
      </c>
      <c s="180" t="str">
        <f t="shared" si="1556"/>
        <v/>
      </c>
      <c s="180" t="str">
        <f t="shared" si="1556"/>
        <v/>
      </c>
      <c s="180" t="str">
        <f t="shared" si="1556"/>
        <v/>
      </c>
    </row>
    <row r="1412" spans="1:65" ht="15.75" customHeight="1">
      <c r="A1412" s="176" t="str">
        <f>IF('S.D.PASTE SHEET'!A1412="","",'S.D.PASTE SHEET'!A1412)</f>
        <v/>
      </c>
      <c s="176" t="str">
        <f>IF('S.D.PASTE SHEET'!B1412="","",'S.D.PASTE SHEET'!B1412)</f>
        <v/>
      </c>
      <c s="176" t="str">
        <f>IF('S.D.PASTE SHEET'!C1412="","",'S.D.PASTE SHEET'!C1412)</f>
        <v/>
      </c>
      <c s="177" t="str">
        <f>IF('S.D.PASTE SHEET'!D1412="","",'S.D.PASTE SHEET'!D1412)</f>
        <v/>
      </c>
      <c s="176" t="str">
        <f>IF('S.D.PASTE SHEET'!E1412="","",UPPER('S.D.PASTE SHEET'!E1412))</f>
        <v/>
      </c>
      <c s="176" t="str">
        <f>IF('S.D.PASTE SHEET'!F1412="","",'S.D.PASTE SHEET'!F1412)</f>
        <v/>
      </c>
      <c s="176" t="str">
        <f>IF('S.D.PASTE SHEET'!G1412="","",UPPER('S.D.PASTE SHEET'!G1412))</f>
        <v/>
      </c>
      <c s="176" t="str">
        <f>IF('S.D.PASTE SHEET'!H1412="","",UPPER('S.D.PASTE SHEET'!H1412))</f>
        <v/>
      </c>
      <c s="176" t="str">
        <f>IF('S.D.PASTE SHEET'!I1412="","",'S.D.PASTE SHEET'!I1412)</f>
        <v/>
      </c>
      <c s="177" t="str">
        <f>IF('S.D.PASTE SHEET'!J1412="","",'S.D.PASTE SHEET'!J1412)</f>
        <v/>
      </c>
      <c s="176" t="str">
        <f>IF('S.D.PASTE SHEET'!K1412="","",'S.D.PASTE SHEET'!K1412)</f>
        <v/>
      </c>
      <c s="176" t="str">
        <f>IF('S.D.PASTE SHEET'!L1412="","",'S.D.PASTE SHEET'!L1412)</f>
        <v/>
      </c>
      <c s="176" t="str">
        <f>IF('S.D.PASTE SHEET'!M1412="","",'S.D.PASTE SHEET'!M1412)</f>
        <v/>
      </c>
      <c s="176" t="str">
        <f>IF('S.D.PASTE SHEET'!N1412="","",'S.D.PASTE SHEET'!N1412)</f>
        <v/>
      </c>
      <c s="176" t="str">
        <f>IF('S.D.PASTE SHEET'!O1412="","",'S.D.PASTE SHEET'!O1412)</f>
        <v/>
      </c>
      <c s="176" t="str">
        <f>IF('S.D.PASTE SHEET'!P1412="","",'S.D.PASTE SHEET'!P1412)</f>
        <v/>
      </c>
      <c s="176" t="str">
        <f>IF('S.D.PASTE SHEET'!Q1412="","",'S.D.PASTE SHEET'!Q1412)</f>
        <v/>
      </c>
      <c s="176" t="str">
        <f>IF('S.D.PASTE SHEET'!R1412="","",'S.D.PASTE SHEET'!R1412)</f>
        <v/>
      </c>
      <c s="176" t="str">
        <f>IF('S.D.PASTE SHEET'!S1412="","",'S.D.PASTE SHEET'!S1412)</f>
        <v/>
      </c>
      <c s="176" t="str">
        <f>IF('S.D.PASTE SHEET'!T1412="","",'S.D.PASTE SHEET'!T1412)</f>
        <v/>
      </c>
      <c s="176" t="str">
        <f>IF('S.D.PASTE SHEET'!U1412="","",'S.D.PASTE SHEET'!U1412)</f>
        <v/>
      </c>
      <c s="176" t="str">
        <f>IF('S.D.PASTE SHEET'!V1412="","",'S.D.PASTE SHEET'!V1412)</f>
        <v/>
      </c>
      <c s="176" t="str">
        <f>IF('S.D.PASTE SHEET'!W1412="","",'S.D.PASTE SHEET'!W1412)</f>
        <v/>
      </c>
      <c s="176" t="str">
        <f>IF('S.D.PASTE SHEET'!X1412="","",'S.D.PASTE SHEET'!X1412)</f>
        <v/>
      </c>
      <c s="176" t="str">
        <f>IF('S.D.PASTE SHEET'!Y1412="","",'S.D.PASTE SHEET'!Y1412)</f>
        <v/>
      </c>
      <c s="176" t="str">
        <f>IF('S.D.PASTE SHEET'!Z1412="","",'S.D.PASTE SHEET'!Z1412)</f>
        <v/>
      </c>
      <c s="176" t="str">
        <f>IF('S.D.PASTE SHEET'!AA1412="","",'S.D.PASTE SHEET'!AA1412)</f>
        <v/>
      </c>
      <c s="176" t="str">
        <f>IF('S.D.PASTE SHEET'!AB1412="","",'S.D.PASTE SHEET'!AB1412)</f>
        <v/>
      </c>
      <c s="176" t="str">
        <f>IF('S.D.PASTE SHEET'!AC1412="","",'S.D.PASTE SHEET'!AC1412)</f>
        <v/>
      </c>
      <c s="176" t="str">
        <f>IF('S.D.PASTE SHEET'!AD1412="","",'S.D.PASTE SHEET'!AD1412)</f>
        <v/>
      </c>
      <c s="178"/>
      <c s="179" t="str">
        <f>IF(AK1412="","",IF(AK1412&gt;0,COUNT($AG$2:AG1412),""))</f>
        <v/>
      </c>
      <c s="180" t="str">
        <f t="shared" si="1554"/>
        <v/>
      </c>
      <c s="180" t="str">
        <f t="shared" si="1554"/>
        <v/>
      </c>
      <c s="180" t="str">
        <f t="shared" si="1554"/>
        <v/>
      </c>
      <c s="181" t="str">
        <f t="shared" si="1554"/>
        <v/>
      </c>
      <c s="180" t="str">
        <f t="shared" si="1554"/>
        <v/>
      </c>
      <c s="180" t="str">
        <f t="shared" si="1554"/>
        <v/>
      </c>
      <c s="180" t="str">
        <f t="shared" si="1554"/>
        <v/>
      </c>
      <c s="180" t="str">
        <f t="shared" si="1554"/>
        <v/>
      </c>
      <c s="180" t="str">
        <f t="shared" si="1554"/>
        <v/>
      </c>
      <c s="181" t="str">
        <f t="shared" si="1554"/>
        <v/>
      </c>
      <c s="180" t="str">
        <f t="shared" si="1554"/>
        <v/>
      </c>
      <c s="180" t="str">
        <f t="shared" si="1554"/>
        <v/>
      </c>
      <c s="180" t="str">
        <f t="shared" si="1554"/>
        <v/>
      </c>
      <c s="180" t="str">
        <f t="shared" si="1554"/>
        <v/>
      </c>
      <c s="180" t="str">
        <f t="shared" si="1554"/>
        <v/>
      </c>
      <c s="180" t="str">
        <f t="shared" si="1554"/>
        <v/>
      </c>
      <c r="AX1412" s="180" t="str">
        <f>IF(BC1412="","",IF(BC1412&gt;0,COUNT($AY$2:AY1412),""))</f>
        <v/>
      </c>
      <c s="180" t="str">
        <f t="shared" si="1558" ref="AY1412">IF(AND($BB$1=5,$A1412=5,$BC$1=C1412),B1412,"")</f>
        <v/>
      </c>
      <c s="180" t="str">
        <f t="shared" si="1556"/>
        <v/>
      </c>
      <c s="182" t="str">
        <f t="shared" si="1556"/>
        <v/>
      </c>
      <c s="180" t="str">
        <f t="shared" si="1556"/>
        <v/>
      </c>
      <c s="180" t="str">
        <f t="shared" si="1556"/>
        <v/>
      </c>
      <c s="180" t="str">
        <f t="shared" si="1556"/>
        <v/>
      </c>
      <c s="180" t="str">
        <f t="shared" si="1556"/>
        <v/>
      </c>
      <c s="180" t="str">
        <f t="shared" si="1556"/>
        <v/>
      </c>
      <c s="182" t="str">
        <f t="shared" si="1556"/>
        <v/>
      </c>
      <c s="180" t="str">
        <f t="shared" si="1556"/>
        <v/>
      </c>
      <c s="180" t="str">
        <f t="shared" si="1556"/>
        <v/>
      </c>
      <c s="180" t="str">
        <f t="shared" si="1556"/>
        <v/>
      </c>
      <c s="180" t="str">
        <f t="shared" si="1556"/>
        <v/>
      </c>
      <c s="180" t="str">
        <f t="shared" si="1556"/>
        <v/>
      </c>
      <c s="180" t="str">
        <f t="shared" si="1556"/>
        <v/>
      </c>
    </row>
    <row r="1413" spans="1:65" ht="15.75" customHeight="1">
      <c r="A1413" s="176" t="str">
        <f>IF('S.D.PASTE SHEET'!A1413="","",'S.D.PASTE SHEET'!A1413)</f>
        <v/>
      </c>
      <c s="176" t="str">
        <f>IF('S.D.PASTE SHEET'!B1413="","",'S.D.PASTE SHEET'!B1413)</f>
        <v/>
      </c>
      <c s="176" t="str">
        <f>IF('S.D.PASTE SHEET'!C1413="","",'S.D.PASTE SHEET'!C1413)</f>
        <v/>
      </c>
      <c s="177" t="str">
        <f>IF('S.D.PASTE SHEET'!D1413="","",'S.D.PASTE SHEET'!D1413)</f>
        <v/>
      </c>
      <c s="176" t="str">
        <f>IF('S.D.PASTE SHEET'!E1413="","",UPPER('S.D.PASTE SHEET'!E1413))</f>
        <v/>
      </c>
      <c s="176" t="str">
        <f>IF('S.D.PASTE SHEET'!F1413="","",'S.D.PASTE SHEET'!F1413)</f>
        <v/>
      </c>
      <c s="176" t="str">
        <f>IF('S.D.PASTE SHEET'!G1413="","",UPPER('S.D.PASTE SHEET'!G1413))</f>
        <v/>
      </c>
      <c s="176" t="str">
        <f>IF('S.D.PASTE SHEET'!H1413="","",UPPER('S.D.PASTE SHEET'!H1413))</f>
        <v/>
      </c>
      <c s="176" t="str">
        <f>IF('S.D.PASTE SHEET'!I1413="","",'S.D.PASTE SHEET'!I1413)</f>
        <v/>
      </c>
      <c s="177" t="str">
        <f>IF('S.D.PASTE SHEET'!J1413="","",'S.D.PASTE SHEET'!J1413)</f>
        <v/>
      </c>
      <c s="176" t="str">
        <f>IF('S.D.PASTE SHEET'!K1413="","",'S.D.PASTE SHEET'!K1413)</f>
        <v/>
      </c>
      <c s="176" t="str">
        <f>IF('S.D.PASTE SHEET'!L1413="","",'S.D.PASTE SHEET'!L1413)</f>
        <v/>
      </c>
      <c s="176" t="str">
        <f>IF('S.D.PASTE SHEET'!M1413="","",'S.D.PASTE SHEET'!M1413)</f>
        <v/>
      </c>
      <c s="176" t="str">
        <f>IF('S.D.PASTE SHEET'!N1413="","",'S.D.PASTE SHEET'!N1413)</f>
        <v/>
      </c>
      <c s="176" t="str">
        <f>IF('S.D.PASTE SHEET'!O1413="","",'S.D.PASTE SHEET'!O1413)</f>
        <v/>
      </c>
      <c s="176" t="str">
        <f>IF('S.D.PASTE SHEET'!P1413="","",'S.D.PASTE SHEET'!P1413)</f>
        <v/>
      </c>
      <c s="176" t="str">
        <f>IF('S.D.PASTE SHEET'!Q1413="","",'S.D.PASTE SHEET'!Q1413)</f>
        <v/>
      </c>
      <c s="176" t="str">
        <f>IF('S.D.PASTE SHEET'!R1413="","",'S.D.PASTE SHEET'!R1413)</f>
        <v/>
      </c>
      <c s="176" t="str">
        <f>IF('S.D.PASTE SHEET'!S1413="","",'S.D.PASTE SHEET'!S1413)</f>
        <v/>
      </c>
      <c s="176" t="str">
        <f>IF('S.D.PASTE SHEET'!T1413="","",'S.D.PASTE SHEET'!T1413)</f>
        <v/>
      </c>
      <c s="176" t="str">
        <f>IF('S.D.PASTE SHEET'!U1413="","",'S.D.PASTE SHEET'!U1413)</f>
        <v/>
      </c>
      <c s="176" t="str">
        <f>IF('S.D.PASTE SHEET'!V1413="","",'S.D.PASTE SHEET'!V1413)</f>
        <v/>
      </c>
      <c s="176" t="str">
        <f>IF('S.D.PASTE SHEET'!W1413="","",'S.D.PASTE SHEET'!W1413)</f>
        <v/>
      </c>
      <c s="176" t="str">
        <f>IF('S.D.PASTE SHEET'!X1413="","",'S.D.PASTE SHEET'!X1413)</f>
        <v/>
      </c>
      <c s="176" t="str">
        <f>IF('S.D.PASTE SHEET'!Y1413="","",'S.D.PASTE SHEET'!Y1413)</f>
        <v/>
      </c>
      <c s="176" t="str">
        <f>IF('S.D.PASTE SHEET'!Z1413="","",'S.D.PASTE SHEET'!Z1413)</f>
        <v/>
      </c>
      <c s="176" t="str">
        <f>IF('S.D.PASTE SHEET'!AA1413="","",'S.D.PASTE SHEET'!AA1413)</f>
        <v/>
      </c>
      <c s="176" t="str">
        <f>IF('S.D.PASTE SHEET'!AB1413="","",'S.D.PASTE SHEET'!AB1413)</f>
        <v/>
      </c>
      <c s="176" t="str">
        <f>IF('S.D.PASTE SHEET'!AC1413="","",'S.D.PASTE SHEET'!AC1413)</f>
        <v/>
      </c>
      <c s="176" t="str">
        <f>IF('S.D.PASTE SHEET'!AD1413="","",'S.D.PASTE SHEET'!AD1413)</f>
        <v/>
      </c>
      <c s="178"/>
      <c s="179" t="str">
        <f>IF(AK1413="","",IF(AK1413&gt;0,COUNT($AG$2:AG1413),""))</f>
        <v/>
      </c>
      <c s="180" t="str">
        <f t="shared" si="1554"/>
        <v/>
      </c>
      <c s="180" t="str">
        <f t="shared" si="1554"/>
        <v/>
      </c>
      <c s="180" t="str">
        <f t="shared" si="1554"/>
        <v/>
      </c>
      <c s="181" t="str">
        <f t="shared" si="1554"/>
        <v/>
      </c>
      <c s="180" t="str">
        <f t="shared" si="1554"/>
        <v/>
      </c>
      <c s="180" t="str">
        <f t="shared" si="1554"/>
        <v/>
      </c>
      <c s="180" t="str">
        <f t="shared" si="1554"/>
        <v/>
      </c>
      <c s="180" t="str">
        <f t="shared" si="1554"/>
        <v/>
      </c>
      <c s="180" t="str">
        <f t="shared" si="1554"/>
        <v/>
      </c>
      <c s="181" t="str">
        <f t="shared" si="1554"/>
        <v/>
      </c>
      <c s="180" t="str">
        <f t="shared" si="1554"/>
        <v/>
      </c>
      <c s="180" t="str">
        <f t="shared" si="1554"/>
        <v/>
      </c>
      <c s="180" t="str">
        <f t="shared" si="1554"/>
        <v/>
      </c>
      <c s="180" t="str">
        <f t="shared" si="1554"/>
        <v/>
      </c>
      <c s="180" t="str">
        <f t="shared" si="1554"/>
        <v/>
      </c>
      <c s="180" t="str">
        <f t="shared" si="1554"/>
        <v/>
      </c>
      <c r="AX1413" s="180" t="str">
        <f>IF(BC1413="","",IF(BC1413&gt;0,COUNT($AY$2:AY1413),""))</f>
        <v/>
      </c>
      <c s="180" t="str">
        <f t="shared" si="1559" ref="AY1413">IF(AND($BB$1=5,$A1413=5,$BC$1=C1413),B1413,"")</f>
        <v/>
      </c>
      <c s="180" t="str">
        <f t="shared" si="1556"/>
        <v/>
      </c>
      <c s="182" t="str">
        <f t="shared" si="1556"/>
        <v/>
      </c>
      <c s="180" t="str">
        <f t="shared" si="1556"/>
        <v/>
      </c>
      <c s="180" t="str">
        <f t="shared" si="1556"/>
        <v/>
      </c>
      <c s="180" t="str">
        <f t="shared" si="1556"/>
        <v/>
      </c>
      <c s="180" t="str">
        <f t="shared" si="1556"/>
        <v/>
      </c>
      <c s="180" t="str">
        <f t="shared" si="1556"/>
        <v/>
      </c>
      <c s="182" t="str">
        <f t="shared" si="1556"/>
        <v/>
      </c>
      <c s="180" t="str">
        <f t="shared" si="1556"/>
        <v/>
      </c>
      <c s="180" t="str">
        <f t="shared" si="1556"/>
        <v/>
      </c>
      <c s="180" t="str">
        <f t="shared" si="1556"/>
        <v/>
      </c>
      <c s="180" t="str">
        <f t="shared" si="1556"/>
        <v/>
      </c>
      <c s="180" t="str">
        <f t="shared" si="1556"/>
        <v/>
      </c>
      <c s="180" t="str">
        <f t="shared" si="1556"/>
        <v/>
      </c>
    </row>
    <row r="1414" spans="1:65" ht="15.75" customHeight="1">
      <c r="A1414" s="176" t="str">
        <f>IF('S.D.PASTE SHEET'!A1414="","",'S.D.PASTE SHEET'!A1414)</f>
        <v/>
      </c>
      <c s="176" t="str">
        <f>IF('S.D.PASTE SHEET'!B1414="","",'S.D.PASTE SHEET'!B1414)</f>
        <v/>
      </c>
      <c s="176" t="str">
        <f>IF('S.D.PASTE SHEET'!C1414="","",'S.D.PASTE SHEET'!C1414)</f>
        <v/>
      </c>
      <c s="177" t="str">
        <f>IF('S.D.PASTE SHEET'!D1414="","",'S.D.PASTE SHEET'!D1414)</f>
        <v/>
      </c>
      <c s="176" t="str">
        <f>IF('S.D.PASTE SHEET'!E1414="","",UPPER('S.D.PASTE SHEET'!E1414))</f>
        <v/>
      </c>
      <c s="176" t="str">
        <f>IF('S.D.PASTE SHEET'!F1414="","",'S.D.PASTE SHEET'!F1414)</f>
        <v/>
      </c>
      <c s="176" t="str">
        <f>IF('S.D.PASTE SHEET'!G1414="","",UPPER('S.D.PASTE SHEET'!G1414))</f>
        <v/>
      </c>
      <c s="176" t="str">
        <f>IF('S.D.PASTE SHEET'!H1414="","",UPPER('S.D.PASTE SHEET'!H1414))</f>
        <v/>
      </c>
      <c s="176" t="str">
        <f>IF('S.D.PASTE SHEET'!I1414="","",'S.D.PASTE SHEET'!I1414)</f>
        <v/>
      </c>
      <c s="177" t="str">
        <f>IF('S.D.PASTE SHEET'!J1414="","",'S.D.PASTE SHEET'!J1414)</f>
        <v/>
      </c>
      <c s="176" t="str">
        <f>IF('S.D.PASTE SHEET'!K1414="","",'S.D.PASTE SHEET'!K1414)</f>
        <v/>
      </c>
      <c s="176" t="str">
        <f>IF('S.D.PASTE SHEET'!L1414="","",'S.D.PASTE SHEET'!L1414)</f>
        <v/>
      </c>
      <c s="176" t="str">
        <f>IF('S.D.PASTE SHEET'!M1414="","",'S.D.PASTE SHEET'!M1414)</f>
        <v/>
      </c>
      <c s="176" t="str">
        <f>IF('S.D.PASTE SHEET'!N1414="","",'S.D.PASTE SHEET'!N1414)</f>
        <v/>
      </c>
      <c s="176" t="str">
        <f>IF('S.D.PASTE SHEET'!O1414="","",'S.D.PASTE SHEET'!O1414)</f>
        <v/>
      </c>
      <c s="176" t="str">
        <f>IF('S.D.PASTE SHEET'!P1414="","",'S.D.PASTE SHEET'!P1414)</f>
        <v/>
      </c>
      <c s="176" t="str">
        <f>IF('S.D.PASTE SHEET'!Q1414="","",'S.D.PASTE SHEET'!Q1414)</f>
        <v/>
      </c>
      <c s="176" t="str">
        <f>IF('S.D.PASTE SHEET'!R1414="","",'S.D.PASTE SHEET'!R1414)</f>
        <v/>
      </c>
      <c s="176" t="str">
        <f>IF('S.D.PASTE SHEET'!S1414="","",'S.D.PASTE SHEET'!S1414)</f>
        <v/>
      </c>
      <c s="176" t="str">
        <f>IF('S.D.PASTE SHEET'!T1414="","",'S.D.PASTE SHEET'!T1414)</f>
        <v/>
      </c>
      <c s="176" t="str">
        <f>IF('S.D.PASTE SHEET'!U1414="","",'S.D.PASTE SHEET'!U1414)</f>
        <v/>
      </c>
      <c s="176" t="str">
        <f>IF('S.D.PASTE SHEET'!V1414="","",'S.D.PASTE SHEET'!V1414)</f>
        <v/>
      </c>
      <c s="176" t="str">
        <f>IF('S.D.PASTE SHEET'!W1414="","",'S.D.PASTE SHEET'!W1414)</f>
        <v/>
      </c>
      <c s="176" t="str">
        <f>IF('S.D.PASTE SHEET'!X1414="","",'S.D.PASTE SHEET'!X1414)</f>
        <v/>
      </c>
      <c s="176" t="str">
        <f>IF('S.D.PASTE SHEET'!Y1414="","",'S.D.PASTE SHEET'!Y1414)</f>
        <v/>
      </c>
      <c s="176" t="str">
        <f>IF('S.D.PASTE SHEET'!Z1414="","",'S.D.PASTE SHEET'!Z1414)</f>
        <v/>
      </c>
      <c s="176" t="str">
        <f>IF('S.D.PASTE SHEET'!AA1414="","",'S.D.PASTE SHEET'!AA1414)</f>
        <v/>
      </c>
      <c s="176" t="str">
        <f>IF('S.D.PASTE SHEET'!AB1414="","",'S.D.PASTE SHEET'!AB1414)</f>
        <v/>
      </c>
      <c s="176" t="str">
        <f>IF('S.D.PASTE SHEET'!AC1414="","",'S.D.PASTE SHEET'!AC1414)</f>
        <v/>
      </c>
      <c s="176" t="str">
        <f>IF('S.D.PASTE SHEET'!AD1414="","",'S.D.PASTE SHEET'!AD1414)</f>
        <v/>
      </c>
      <c s="178"/>
      <c s="179" t="str">
        <f>IF(AK1414="","",IF(AK1414&gt;0,COUNT($AG$2:AG1414),""))</f>
        <v/>
      </c>
      <c s="180" t="str">
        <f t="shared" si="1554"/>
        <v/>
      </c>
      <c s="180" t="str">
        <f t="shared" si="1554"/>
        <v/>
      </c>
      <c s="180" t="str">
        <f t="shared" si="1554"/>
        <v/>
      </c>
      <c s="181" t="str">
        <f t="shared" si="1554"/>
        <v/>
      </c>
      <c s="180" t="str">
        <f t="shared" si="1554"/>
        <v/>
      </c>
      <c s="180" t="str">
        <f t="shared" si="1554"/>
        <v/>
      </c>
      <c s="180" t="str">
        <f t="shared" si="1554"/>
        <v/>
      </c>
      <c s="180" t="str">
        <f t="shared" si="1554"/>
        <v/>
      </c>
      <c s="180" t="str">
        <f t="shared" si="1554"/>
        <v/>
      </c>
      <c s="181" t="str">
        <f t="shared" si="1554"/>
        <v/>
      </c>
      <c s="180" t="str">
        <f t="shared" si="1554"/>
        <v/>
      </c>
      <c s="180" t="str">
        <f t="shared" si="1554"/>
        <v/>
      </c>
      <c s="180" t="str">
        <f t="shared" si="1554"/>
        <v/>
      </c>
      <c s="180" t="str">
        <f t="shared" si="1554"/>
        <v/>
      </c>
      <c s="180" t="str">
        <f t="shared" si="1554"/>
        <v/>
      </c>
      <c s="180" t="str">
        <f t="shared" si="1554"/>
        <v/>
      </c>
      <c r="AX1414" s="180" t="str">
        <f>IF(BC1414="","",IF(BC1414&gt;0,COUNT($AY$2:AY1414),""))</f>
        <v/>
      </c>
      <c s="180" t="str">
        <f t="shared" si="1560" ref="AY1414">IF(AND($BB$1=5,$A1414=5,$BC$1=C1414),B1414,"")</f>
        <v/>
      </c>
      <c s="180" t="str">
        <f t="shared" si="1556"/>
        <v/>
      </c>
      <c s="182" t="str">
        <f t="shared" si="1556"/>
        <v/>
      </c>
      <c s="180" t="str">
        <f t="shared" si="1556"/>
        <v/>
      </c>
      <c s="180" t="str">
        <f t="shared" si="1556"/>
        <v/>
      </c>
      <c s="180" t="str">
        <f t="shared" si="1556"/>
        <v/>
      </c>
      <c s="180" t="str">
        <f t="shared" si="1556"/>
        <v/>
      </c>
      <c s="180" t="str">
        <f t="shared" si="1556"/>
        <v/>
      </c>
      <c s="182" t="str">
        <f t="shared" si="1556"/>
        <v/>
      </c>
      <c s="180" t="str">
        <f t="shared" si="1556"/>
        <v/>
      </c>
      <c s="180" t="str">
        <f t="shared" si="1556"/>
        <v/>
      </c>
      <c s="180" t="str">
        <f t="shared" si="1556"/>
        <v/>
      </c>
      <c s="180" t="str">
        <f t="shared" si="1556"/>
        <v/>
      </c>
      <c s="180" t="str">
        <f t="shared" si="1556"/>
        <v/>
      </c>
      <c s="180" t="str">
        <f t="shared" si="1556"/>
        <v/>
      </c>
    </row>
    <row r="1415" spans="1:65" ht="15.75" customHeight="1">
      <c r="A1415" s="176" t="str">
        <f>IF('S.D.PASTE SHEET'!A1415="","",'S.D.PASTE SHEET'!A1415)</f>
        <v/>
      </c>
      <c s="176" t="str">
        <f>IF('S.D.PASTE SHEET'!B1415="","",'S.D.PASTE SHEET'!B1415)</f>
        <v/>
      </c>
      <c s="176" t="str">
        <f>IF('S.D.PASTE SHEET'!C1415="","",'S.D.PASTE SHEET'!C1415)</f>
        <v/>
      </c>
      <c s="177" t="str">
        <f>IF('S.D.PASTE SHEET'!D1415="","",'S.D.PASTE SHEET'!D1415)</f>
        <v/>
      </c>
      <c s="176" t="str">
        <f>IF('S.D.PASTE SHEET'!E1415="","",UPPER('S.D.PASTE SHEET'!E1415))</f>
        <v/>
      </c>
      <c s="176" t="str">
        <f>IF('S.D.PASTE SHEET'!F1415="","",'S.D.PASTE SHEET'!F1415)</f>
        <v/>
      </c>
      <c s="176" t="str">
        <f>IF('S.D.PASTE SHEET'!G1415="","",UPPER('S.D.PASTE SHEET'!G1415))</f>
        <v/>
      </c>
      <c s="176" t="str">
        <f>IF('S.D.PASTE SHEET'!H1415="","",UPPER('S.D.PASTE SHEET'!H1415))</f>
        <v/>
      </c>
      <c s="176" t="str">
        <f>IF('S.D.PASTE SHEET'!I1415="","",'S.D.PASTE SHEET'!I1415)</f>
        <v/>
      </c>
      <c s="177" t="str">
        <f>IF('S.D.PASTE SHEET'!J1415="","",'S.D.PASTE SHEET'!J1415)</f>
        <v/>
      </c>
      <c s="176" t="str">
        <f>IF('S.D.PASTE SHEET'!K1415="","",'S.D.PASTE SHEET'!K1415)</f>
        <v/>
      </c>
      <c s="176" t="str">
        <f>IF('S.D.PASTE SHEET'!L1415="","",'S.D.PASTE SHEET'!L1415)</f>
        <v/>
      </c>
      <c s="176" t="str">
        <f>IF('S.D.PASTE SHEET'!M1415="","",'S.D.PASTE SHEET'!M1415)</f>
        <v/>
      </c>
      <c s="176" t="str">
        <f>IF('S.D.PASTE SHEET'!N1415="","",'S.D.PASTE SHEET'!N1415)</f>
        <v/>
      </c>
      <c s="176" t="str">
        <f>IF('S.D.PASTE SHEET'!O1415="","",'S.D.PASTE SHEET'!O1415)</f>
        <v/>
      </c>
      <c s="176" t="str">
        <f>IF('S.D.PASTE SHEET'!P1415="","",'S.D.PASTE SHEET'!P1415)</f>
        <v/>
      </c>
      <c s="176" t="str">
        <f>IF('S.D.PASTE SHEET'!Q1415="","",'S.D.PASTE SHEET'!Q1415)</f>
        <v/>
      </c>
      <c s="176" t="str">
        <f>IF('S.D.PASTE SHEET'!R1415="","",'S.D.PASTE SHEET'!R1415)</f>
        <v/>
      </c>
      <c s="176" t="str">
        <f>IF('S.D.PASTE SHEET'!S1415="","",'S.D.PASTE SHEET'!S1415)</f>
        <v/>
      </c>
      <c s="176" t="str">
        <f>IF('S.D.PASTE SHEET'!T1415="","",'S.D.PASTE SHEET'!T1415)</f>
        <v/>
      </c>
      <c s="176" t="str">
        <f>IF('S.D.PASTE SHEET'!U1415="","",'S.D.PASTE SHEET'!U1415)</f>
        <v/>
      </c>
      <c s="176" t="str">
        <f>IF('S.D.PASTE SHEET'!V1415="","",'S.D.PASTE SHEET'!V1415)</f>
        <v/>
      </c>
      <c s="176" t="str">
        <f>IF('S.D.PASTE SHEET'!W1415="","",'S.D.PASTE SHEET'!W1415)</f>
        <v/>
      </c>
      <c s="176" t="str">
        <f>IF('S.D.PASTE SHEET'!X1415="","",'S.D.PASTE SHEET'!X1415)</f>
        <v/>
      </c>
      <c s="176" t="str">
        <f>IF('S.D.PASTE SHEET'!Y1415="","",'S.D.PASTE SHEET'!Y1415)</f>
        <v/>
      </c>
      <c s="176" t="str">
        <f>IF('S.D.PASTE SHEET'!Z1415="","",'S.D.PASTE SHEET'!Z1415)</f>
        <v/>
      </c>
      <c s="176" t="str">
        <f>IF('S.D.PASTE SHEET'!AA1415="","",'S.D.PASTE SHEET'!AA1415)</f>
        <v/>
      </c>
      <c s="176" t="str">
        <f>IF('S.D.PASTE SHEET'!AB1415="","",'S.D.PASTE SHEET'!AB1415)</f>
        <v/>
      </c>
      <c s="176" t="str">
        <f>IF('S.D.PASTE SHEET'!AC1415="","",'S.D.PASTE SHEET'!AC1415)</f>
        <v/>
      </c>
      <c s="176" t="str">
        <f>IF('S.D.PASTE SHEET'!AD1415="","",'S.D.PASTE SHEET'!AD1415)</f>
        <v/>
      </c>
      <c s="178"/>
      <c s="179" t="str">
        <f>IF(AK1415="","",IF(AK1415&gt;0,COUNT($AG$2:AG1415),""))</f>
        <v/>
      </c>
      <c s="180" t="str">
        <f t="shared" si="1554"/>
        <v/>
      </c>
      <c s="180" t="str">
        <f t="shared" si="1554"/>
        <v/>
      </c>
      <c s="180" t="str">
        <f t="shared" si="1554"/>
        <v/>
      </c>
      <c s="181" t="str">
        <f t="shared" si="1554"/>
        <v/>
      </c>
      <c s="180" t="str">
        <f t="shared" si="1554"/>
        <v/>
      </c>
      <c s="180" t="str">
        <f t="shared" si="1554"/>
        <v/>
      </c>
      <c s="180" t="str">
        <f t="shared" si="1554"/>
        <v/>
      </c>
      <c s="180" t="str">
        <f t="shared" si="1554"/>
        <v/>
      </c>
      <c s="180" t="str">
        <f t="shared" si="1554"/>
        <v/>
      </c>
      <c s="181" t="str">
        <f t="shared" si="1554"/>
        <v/>
      </c>
      <c s="180" t="str">
        <f t="shared" si="1554"/>
        <v/>
      </c>
      <c s="180" t="str">
        <f t="shared" si="1554"/>
        <v/>
      </c>
      <c s="180" t="str">
        <f t="shared" si="1554"/>
        <v/>
      </c>
      <c s="180" t="str">
        <f t="shared" si="1554"/>
        <v/>
      </c>
      <c s="180" t="str">
        <f t="shared" si="1554"/>
        <v/>
      </c>
      <c s="180" t="str">
        <f t="shared" si="1554"/>
        <v/>
      </c>
      <c r="AX1415" s="180" t="str">
        <f>IF(BC1415="","",IF(BC1415&gt;0,COUNT($AY$2:AY1415),""))</f>
        <v/>
      </c>
      <c s="180" t="str">
        <f t="shared" si="1561" ref="AY1415">IF(AND($BB$1=5,$A1415=5,$BC$1=C1415),B1415,"")</f>
        <v/>
      </c>
      <c s="180" t="str">
        <f t="shared" si="1556"/>
        <v/>
      </c>
      <c s="182" t="str">
        <f t="shared" si="1556"/>
        <v/>
      </c>
      <c s="180" t="str">
        <f t="shared" si="1556"/>
        <v/>
      </c>
      <c s="180" t="str">
        <f t="shared" si="1556"/>
        <v/>
      </c>
      <c s="180" t="str">
        <f t="shared" si="1556"/>
        <v/>
      </c>
      <c s="180" t="str">
        <f t="shared" si="1556"/>
        <v/>
      </c>
      <c s="180" t="str">
        <f t="shared" si="1556"/>
        <v/>
      </c>
      <c s="182" t="str">
        <f t="shared" si="1556"/>
        <v/>
      </c>
      <c s="180" t="str">
        <f t="shared" si="1556"/>
        <v/>
      </c>
      <c s="180" t="str">
        <f t="shared" si="1556"/>
        <v/>
      </c>
      <c s="180" t="str">
        <f t="shared" si="1556"/>
        <v/>
      </c>
      <c s="180" t="str">
        <f t="shared" si="1556"/>
        <v/>
      </c>
      <c s="180" t="str">
        <f t="shared" si="1556"/>
        <v/>
      </c>
      <c s="180" t="str">
        <f t="shared" si="1556"/>
        <v/>
      </c>
    </row>
    <row r="1416" spans="1:65" ht="15.75" customHeight="1">
      <c r="A1416" s="176" t="str">
        <f>IF('S.D.PASTE SHEET'!A1416="","",'S.D.PASTE SHEET'!A1416)</f>
        <v/>
      </c>
      <c s="176" t="str">
        <f>IF('S.D.PASTE SHEET'!B1416="","",'S.D.PASTE SHEET'!B1416)</f>
        <v/>
      </c>
      <c s="176" t="str">
        <f>IF('S.D.PASTE SHEET'!C1416="","",'S.D.PASTE SHEET'!C1416)</f>
        <v/>
      </c>
      <c s="177" t="str">
        <f>IF('S.D.PASTE SHEET'!D1416="","",'S.D.PASTE SHEET'!D1416)</f>
        <v/>
      </c>
      <c s="176" t="str">
        <f>IF('S.D.PASTE SHEET'!E1416="","",UPPER('S.D.PASTE SHEET'!E1416))</f>
        <v/>
      </c>
      <c s="176" t="str">
        <f>IF('S.D.PASTE SHEET'!F1416="","",'S.D.PASTE SHEET'!F1416)</f>
        <v/>
      </c>
      <c s="176" t="str">
        <f>IF('S.D.PASTE SHEET'!G1416="","",UPPER('S.D.PASTE SHEET'!G1416))</f>
        <v/>
      </c>
      <c s="176" t="str">
        <f>IF('S.D.PASTE SHEET'!H1416="","",UPPER('S.D.PASTE SHEET'!H1416))</f>
        <v/>
      </c>
      <c s="176" t="str">
        <f>IF('S.D.PASTE SHEET'!I1416="","",'S.D.PASTE SHEET'!I1416)</f>
        <v/>
      </c>
      <c s="177" t="str">
        <f>IF('S.D.PASTE SHEET'!J1416="","",'S.D.PASTE SHEET'!J1416)</f>
        <v/>
      </c>
      <c s="176" t="str">
        <f>IF('S.D.PASTE SHEET'!K1416="","",'S.D.PASTE SHEET'!K1416)</f>
        <v/>
      </c>
      <c s="176" t="str">
        <f>IF('S.D.PASTE SHEET'!L1416="","",'S.D.PASTE SHEET'!L1416)</f>
        <v/>
      </c>
      <c s="176" t="str">
        <f>IF('S.D.PASTE SHEET'!M1416="","",'S.D.PASTE SHEET'!M1416)</f>
        <v/>
      </c>
      <c s="176" t="str">
        <f>IF('S.D.PASTE SHEET'!N1416="","",'S.D.PASTE SHEET'!N1416)</f>
        <v/>
      </c>
      <c s="176" t="str">
        <f>IF('S.D.PASTE SHEET'!O1416="","",'S.D.PASTE SHEET'!O1416)</f>
        <v/>
      </c>
      <c s="176" t="str">
        <f>IF('S.D.PASTE SHEET'!P1416="","",'S.D.PASTE SHEET'!P1416)</f>
        <v/>
      </c>
      <c s="176" t="str">
        <f>IF('S.D.PASTE SHEET'!Q1416="","",'S.D.PASTE SHEET'!Q1416)</f>
        <v/>
      </c>
      <c s="176" t="str">
        <f>IF('S.D.PASTE SHEET'!R1416="","",'S.D.PASTE SHEET'!R1416)</f>
        <v/>
      </c>
      <c s="176" t="str">
        <f>IF('S.D.PASTE SHEET'!S1416="","",'S.D.PASTE SHEET'!S1416)</f>
        <v/>
      </c>
      <c s="176" t="str">
        <f>IF('S.D.PASTE SHEET'!T1416="","",'S.D.PASTE SHEET'!T1416)</f>
        <v/>
      </c>
      <c s="176" t="str">
        <f>IF('S.D.PASTE SHEET'!U1416="","",'S.D.PASTE SHEET'!U1416)</f>
        <v/>
      </c>
      <c s="176" t="str">
        <f>IF('S.D.PASTE SHEET'!V1416="","",'S.D.PASTE SHEET'!V1416)</f>
        <v/>
      </c>
      <c s="176" t="str">
        <f>IF('S.D.PASTE SHEET'!W1416="","",'S.D.PASTE SHEET'!W1416)</f>
        <v/>
      </c>
      <c s="176" t="str">
        <f>IF('S.D.PASTE SHEET'!X1416="","",'S.D.PASTE SHEET'!X1416)</f>
        <v/>
      </c>
      <c s="176" t="str">
        <f>IF('S.D.PASTE SHEET'!Y1416="","",'S.D.PASTE SHEET'!Y1416)</f>
        <v/>
      </c>
      <c s="176" t="str">
        <f>IF('S.D.PASTE SHEET'!Z1416="","",'S.D.PASTE SHEET'!Z1416)</f>
        <v/>
      </c>
      <c s="176" t="str">
        <f>IF('S.D.PASTE SHEET'!AA1416="","",'S.D.PASTE SHEET'!AA1416)</f>
        <v/>
      </c>
      <c s="176" t="str">
        <f>IF('S.D.PASTE SHEET'!AB1416="","",'S.D.PASTE SHEET'!AB1416)</f>
        <v/>
      </c>
      <c s="176" t="str">
        <f>IF('S.D.PASTE SHEET'!AC1416="","",'S.D.PASTE SHEET'!AC1416)</f>
        <v/>
      </c>
      <c s="176" t="str">
        <f>IF('S.D.PASTE SHEET'!AD1416="","",'S.D.PASTE SHEET'!AD1416)</f>
        <v/>
      </c>
      <c s="178"/>
      <c s="179" t="str">
        <f>IF(AK1416="","",IF(AK1416&gt;0,COUNT($AG$2:AG1416),""))</f>
        <v/>
      </c>
      <c s="180" t="str">
        <f t="shared" si="1554"/>
        <v/>
      </c>
      <c s="180" t="str">
        <f t="shared" si="1554"/>
        <v/>
      </c>
      <c s="180" t="str">
        <f t="shared" si="1554"/>
        <v/>
      </c>
      <c s="181" t="str">
        <f t="shared" si="1554"/>
        <v/>
      </c>
      <c s="180" t="str">
        <f t="shared" si="1554"/>
        <v/>
      </c>
      <c s="180" t="str">
        <f t="shared" si="1554"/>
        <v/>
      </c>
      <c s="180" t="str">
        <f t="shared" si="1554"/>
        <v/>
      </c>
      <c s="180" t="str">
        <f t="shared" si="1554"/>
        <v/>
      </c>
      <c s="180" t="str">
        <f t="shared" si="1554"/>
        <v/>
      </c>
      <c s="181" t="str">
        <f t="shared" si="1554"/>
        <v/>
      </c>
      <c s="180" t="str">
        <f t="shared" si="1554"/>
        <v/>
      </c>
      <c s="180" t="str">
        <f t="shared" si="1554"/>
        <v/>
      </c>
      <c s="180" t="str">
        <f t="shared" si="1554"/>
        <v/>
      </c>
      <c s="180" t="str">
        <f t="shared" si="1554"/>
        <v/>
      </c>
      <c s="180" t="str">
        <f t="shared" si="1554"/>
        <v/>
      </c>
      <c s="180" t="str">
        <f t="shared" si="1554"/>
        <v/>
      </c>
      <c r="AX1416" s="180" t="str">
        <f>IF(BC1416="","",IF(BC1416&gt;0,COUNT($AY$2:AY1416),""))</f>
        <v/>
      </c>
      <c s="180" t="str">
        <f t="shared" si="1562" ref="AY1416">IF(AND($BB$1=5,$A1416=5,$BC$1=C1416),B1416,"")</f>
        <v/>
      </c>
      <c s="180" t="str">
        <f t="shared" si="1556"/>
        <v/>
      </c>
      <c s="182" t="str">
        <f t="shared" si="1556"/>
        <v/>
      </c>
      <c s="180" t="str">
        <f t="shared" si="1556"/>
        <v/>
      </c>
      <c s="180" t="str">
        <f t="shared" si="1556"/>
        <v/>
      </c>
      <c s="180" t="str">
        <f t="shared" si="1556"/>
        <v/>
      </c>
      <c s="180" t="str">
        <f t="shared" si="1556"/>
        <v/>
      </c>
      <c s="180" t="str">
        <f t="shared" si="1556"/>
        <v/>
      </c>
      <c s="182" t="str">
        <f t="shared" si="1556"/>
        <v/>
      </c>
      <c s="180" t="str">
        <f t="shared" si="1556"/>
        <v/>
      </c>
      <c s="180" t="str">
        <f t="shared" si="1556"/>
        <v/>
      </c>
      <c s="180" t="str">
        <f t="shared" si="1556"/>
        <v/>
      </c>
      <c s="180" t="str">
        <f t="shared" si="1556"/>
        <v/>
      </c>
      <c s="180" t="str">
        <f t="shared" si="1556"/>
        <v/>
      </c>
      <c s="180" t="str">
        <f t="shared" si="1556"/>
        <v/>
      </c>
    </row>
    <row r="1417" spans="1:65" ht="15.75" customHeight="1">
      <c r="A1417" s="176" t="str">
        <f>IF('S.D.PASTE SHEET'!A1417="","",'S.D.PASTE SHEET'!A1417)</f>
        <v/>
      </c>
      <c s="176" t="str">
        <f>IF('S.D.PASTE SHEET'!B1417="","",'S.D.PASTE SHEET'!B1417)</f>
        <v/>
      </c>
      <c s="176" t="str">
        <f>IF('S.D.PASTE SHEET'!C1417="","",'S.D.PASTE SHEET'!C1417)</f>
        <v/>
      </c>
      <c s="177" t="str">
        <f>IF('S.D.PASTE SHEET'!D1417="","",'S.D.PASTE SHEET'!D1417)</f>
        <v/>
      </c>
      <c s="176" t="str">
        <f>IF('S.D.PASTE SHEET'!E1417="","",UPPER('S.D.PASTE SHEET'!E1417))</f>
        <v/>
      </c>
      <c s="176" t="str">
        <f>IF('S.D.PASTE SHEET'!F1417="","",'S.D.PASTE SHEET'!F1417)</f>
        <v/>
      </c>
      <c s="176" t="str">
        <f>IF('S.D.PASTE SHEET'!G1417="","",UPPER('S.D.PASTE SHEET'!G1417))</f>
        <v/>
      </c>
      <c s="176" t="str">
        <f>IF('S.D.PASTE SHEET'!H1417="","",UPPER('S.D.PASTE SHEET'!H1417))</f>
        <v/>
      </c>
      <c s="176" t="str">
        <f>IF('S.D.PASTE SHEET'!I1417="","",'S.D.PASTE SHEET'!I1417)</f>
        <v/>
      </c>
      <c s="177" t="str">
        <f>IF('S.D.PASTE SHEET'!J1417="","",'S.D.PASTE SHEET'!J1417)</f>
        <v/>
      </c>
      <c s="176" t="str">
        <f>IF('S.D.PASTE SHEET'!K1417="","",'S.D.PASTE SHEET'!K1417)</f>
        <v/>
      </c>
      <c s="176" t="str">
        <f>IF('S.D.PASTE SHEET'!L1417="","",'S.D.PASTE SHEET'!L1417)</f>
        <v/>
      </c>
      <c s="176" t="str">
        <f>IF('S.D.PASTE SHEET'!M1417="","",'S.D.PASTE SHEET'!M1417)</f>
        <v/>
      </c>
      <c s="176" t="str">
        <f>IF('S.D.PASTE SHEET'!N1417="","",'S.D.PASTE SHEET'!N1417)</f>
        <v/>
      </c>
      <c s="176" t="str">
        <f>IF('S.D.PASTE SHEET'!O1417="","",'S.D.PASTE SHEET'!O1417)</f>
        <v/>
      </c>
      <c s="176" t="str">
        <f>IF('S.D.PASTE SHEET'!P1417="","",'S.D.PASTE SHEET'!P1417)</f>
        <v/>
      </c>
      <c s="176" t="str">
        <f>IF('S.D.PASTE SHEET'!Q1417="","",'S.D.PASTE SHEET'!Q1417)</f>
        <v/>
      </c>
      <c s="176" t="str">
        <f>IF('S.D.PASTE SHEET'!R1417="","",'S.D.PASTE SHEET'!R1417)</f>
        <v/>
      </c>
      <c s="176" t="str">
        <f>IF('S.D.PASTE SHEET'!S1417="","",'S.D.PASTE SHEET'!S1417)</f>
        <v/>
      </c>
      <c s="176" t="str">
        <f>IF('S.D.PASTE SHEET'!T1417="","",'S.D.PASTE SHEET'!T1417)</f>
        <v/>
      </c>
      <c s="176" t="str">
        <f>IF('S.D.PASTE SHEET'!U1417="","",'S.D.PASTE SHEET'!U1417)</f>
        <v/>
      </c>
      <c s="176" t="str">
        <f>IF('S.D.PASTE SHEET'!V1417="","",'S.D.PASTE SHEET'!V1417)</f>
        <v/>
      </c>
      <c s="176" t="str">
        <f>IF('S.D.PASTE SHEET'!W1417="","",'S.D.PASTE SHEET'!W1417)</f>
        <v/>
      </c>
      <c s="176" t="str">
        <f>IF('S.D.PASTE SHEET'!X1417="","",'S.D.PASTE SHEET'!X1417)</f>
        <v/>
      </c>
      <c s="176" t="str">
        <f>IF('S.D.PASTE SHEET'!Y1417="","",'S.D.PASTE SHEET'!Y1417)</f>
        <v/>
      </c>
      <c s="176" t="str">
        <f>IF('S.D.PASTE SHEET'!Z1417="","",'S.D.PASTE SHEET'!Z1417)</f>
        <v/>
      </c>
      <c s="176" t="str">
        <f>IF('S.D.PASTE SHEET'!AA1417="","",'S.D.PASTE SHEET'!AA1417)</f>
        <v/>
      </c>
      <c s="176" t="str">
        <f>IF('S.D.PASTE SHEET'!AB1417="","",'S.D.PASTE SHEET'!AB1417)</f>
        <v/>
      </c>
      <c s="176" t="str">
        <f>IF('S.D.PASTE SHEET'!AC1417="","",'S.D.PASTE SHEET'!AC1417)</f>
        <v/>
      </c>
      <c s="176" t="str">
        <f>IF('S.D.PASTE SHEET'!AD1417="","",'S.D.PASTE SHEET'!AD1417)</f>
        <v/>
      </c>
      <c s="178"/>
      <c s="179" t="str">
        <f>IF(AK1417="","",IF(AK1417&gt;0,COUNT($AG$2:AG1417),""))</f>
        <v/>
      </c>
      <c s="180" t="str">
        <f t="shared" si="1554"/>
        <v/>
      </c>
      <c s="180" t="str">
        <f t="shared" si="1554"/>
        <v/>
      </c>
      <c s="180" t="str">
        <f t="shared" si="1554"/>
        <v/>
      </c>
      <c s="181" t="str">
        <f t="shared" si="1554"/>
        <v/>
      </c>
      <c s="180" t="str">
        <f t="shared" si="1554"/>
        <v/>
      </c>
      <c s="180" t="str">
        <f t="shared" si="1554"/>
        <v/>
      </c>
      <c s="180" t="str">
        <f t="shared" si="1554"/>
        <v/>
      </c>
      <c s="180" t="str">
        <f t="shared" si="1554"/>
        <v/>
      </c>
      <c s="180" t="str">
        <f t="shared" si="1554"/>
        <v/>
      </c>
      <c s="181" t="str">
        <f t="shared" si="1554"/>
        <v/>
      </c>
      <c s="180" t="str">
        <f t="shared" si="1554"/>
        <v/>
      </c>
      <c s="180" t="str">
        <f t="shared" si="1554"/>
        <v/>
      </c>
      <c s="180" t="str">
        <f t="shared" si="1554"/>
        <v/>
      </c>
      <c s="180" t="str">
        <f t="shared" si="1554"/>
        <v/>
      </c>
      <c s="180" t="str">
        <f t="shared" si="1554"/>
        <v/>
      </c>
      <c s="180" t="str">
        <f t="shared" si="1554"/>
        <v/>
      </c>
      <c r="AX1417" s="180" t="str">
        <f>IF(BC1417="","",IF(BC1417&gt;0,COUNT($AY$2:AY1417),""))</f>
        <v/>
      </c>
      <c s="180" t="str">
        <f t="shared" si="1563" ref="AY1417">IF(AND($BB$1=5,$A1417=5,$BC$1=C1417),B1417,"")</f>
        <v/>
      </c>
      <c s="180" t="str">
        <f t="shared" si="1556"/>
        <v/>
      </c>
      <c s="182" t="str">
        <f t="shared" si="1556"/>
        <v/>
      </c>
      <c s="180" t="str">
        <f t="shared" si="1556"/>
        <v/>
      </c>
      <c s="180" t="str">
        <f t="shared" si="1556"/>
        <v/>
      </c>
      <c s="180" t="str">
        <f t="shared" si="1556"/>
        <v/>
      </c>
      <c s="180" t="str">
        <f t="shared" si="1556"/>
        <v/>
      </c>
      <c s="180" t="str">
        <f t="shared" si="1556"/>
        <v/>
      </c>
      <c s="182" t="str">
        <f t="shared" si="1556"/>
        <v/>
      </c>
      <c s="180" t="str">
        <f t="shared" si="1556"/>
        <v/>
      </c>
      <c s="180" t="str">
        <f t="shared" si="1556"/>
        <v/>
      </c>
      <c s="180" t="str">
        <f t="shared" si="1556"/>
        <v/>
      </c>
      <c s="180" t="str">
        <f t="shared" si="1556"/>
        <v/>
      </c>
      <c s="180" t="str">
        <f t="shared" si="1556"/>
        <v/>
      </c>
      <c s="180" t="str">
        <f t="shared" si="1556"/>
        <v/>
      </c>
    </row>
    <row r="1418" spans="1:65" ht="15.75" customHeight="1">
      <c r="A1418" s="176" t="str">
        <f>IF('S.D.PASTE SHEET'!A1418="","",'S.D.PASTE SHEET'!A1418)</f>
        <v/>
      </c>
      <c s="176" t="str">
        <f>IF('S.D.PASTE SHEET'!B1418="","",'S.D.PASTE SHEET'!B1418)</f>
        <v/>
      </c>
      <c s="176" t="str">
        <f>IF('S.D.PASTE SHEET'!C1418="","",'S.D.PASTE SHEET'!C1418)</f>
        <v/>
      </c>
      <c s="177" t="str">
        <f>IF('S.D.PASTE SHEET'!D1418="","",'S.D.PASTE SHEET'!D1418)</f>
        <v/>
      </c>
      <c s="176" t="str">
        <f>IF('S.D.PASTE SHEET'!E1418="","",UPPER('S.D.PASTE SHEET'!E1418))</f>
        <v/>
      </c>
      <c s="176" t="str">
        <f>IF('S.D.PASTE SHEET'!F1418="","",'S.D.PASTE SHEET'!F1418)</f>
        <v/>
      </c>
      <c s="176" t="str">
        <f>IF('S.D.PASTE SHEET'!G1418="","",UPPER('S.D.PASTE SHEET'!G1418))</f>
        <v/>
      </c>
      <c s="176" t="str">
        <f>IF('S.D.PASTE SHEET'!H1418="","",UPPER('S.D.PASTE SHEET'!H1418))</f>
        <v/>
      </c>
      <c s="176" t="str">
        <f>IF('S.D.PASTE SHEET'!I1418="","",'S.D.PASTE SHEET'!I1418)</f>
        <v/>
      </c>
      <c s="177" t="str">
        <f>IF('S.D.PASTE SHEET'!J1418="","",'S.D.PASTE SHEET'!J1418)</f>
        <v/>
      </c>
      <c s="176" t="str">
        <f>IF('S.D.PASTE SHEET'!K1418="","",'S.D.PASTE SHEET'!K1418)</f>
        <v/>
      </c>
      <c s="176" t="str">
        <f>IF('S.D.PASTE SHEET'!L1418="","",'S.D.PASTE SHEET'!L1418)</f>
        <v/>
      </c>
      <c s="176" t="str">
        <f>IF('S.D.PASTE SHEET'!M1418="","",'S.D.PASTE SHEET'!M1418)</f>
        <v/>
      </c>
      <c s="176" t="str">
        <f>IF('S.D.PASTE SHEET'!N1418="","",'S.D.PASTE SHEET'!N1418)</f>
        <v/>
      </c>
      <c s="176" t="str">
        <f>IF('S.D.PASTE SHEET'!O1418="","",'S.D.PASTE SHEET'!O1418)</f>
        <v/>
      </c>
      <c s="176" t="str">
        <f>IF('S.D.PASTE SHEET'!P1418="","",'S.D.PASTE SHEET'!P1418)</f>
        <v/>
      </c>
      <c s="176" t="str">
        <f>IF('S.D.PASTE SHEET'!Q1418="","",'S.D.PASTE SHEET'!Q1418)</f>
        <v/>
      </c>
      <c s="176" t="str">
        <f>IF('S.D.PASTE SHEET'!R1418="","",'S.D.PASTE SHEET'!R1418)</f>
        <v/>
      </c>
      <c s="176" t="str">
        <f>IF('S.D.PASTE SHEET'!S1418="","",'S.D.PASTE SHEET'!S1418)</f>
        <v/>
      </c>
      <c s="176" t="str">
        <f>IF('S.D.PASTE SHEET'!T1418="","",'S.D.PASTE SHEET'!T1418)</f>
        <v/>
      </c>
      <c s="176" t="str">
        <f>IF('S.D.PASTE SHEET'!U1418="","",'S.D.PASTE SHEET'!U1418)</f>
        <v/>
      </c>
      <c s="176" t="str">
        <f>IF('S.D.PASTE SHEET'!V1418="","",'S.D.PASTE SHEET'!V1418)</f>
        <v/>
      </c>
      <c s="176" t="str">
        <f>IF('S.D.PASTE SHEET'!W1418="","",'S.D.PASTE SHEET'!W1418)</f>
        <v/>
      </c>
      <c s="176" t="str">
        <f>IF('S.D.PASTE SHEET'!X1418="","",'S.D.PASTE SHEET'!X1418)</f>
        <v/>
      </c>
      <c s="176" t="str">
        <f>IF('S.D.PASTE SHEET'!Y1418="","",'S.D.PASTE SHEET'!Y1418)</f>
        <v/>
      </c>
      <c s="176" t="str">
        <f>IF('S.D.PASTE SHEET'!Z1418="","",'S.D.PASTE SHEET'!Z1418)</f>
        <v/>
      </c>
      <c s="176" t="str">
        <f>IF('S.D.PASTE SHEET'!AA1418="","",'S.D.PASTE SHEET'!AA1418)</f>
        <v/>
      </c>
      <c s="176" t="str">
        <f>IF('S.D.PASTE SHEET'!AB1418="","",'S.D.PASTE SHEET'!AB1418)</f>
        <v/>
      </c>
      <c s="176" t="str">
        <f>IF('S.D.PASTE SHEET'!AC1418="","",'S.D.PASTE SHEET'!AC1418)</f>
        <v/>
      </c>
      <c s="176" t="str">
        <f>IF('S.D.PASTE SHEET'!AD1418="","",'S.D.PASTE SHEET'!AD1418)</f>
        <v/>
      </c>
      <c s="178"/>
      <c s="179" t="str">
        <f>IF(AK1418="","",IF(AK1418&gt;0,COUNT($AG$2:AG1418),""))</f>
        <v/>
      </c>
      <c s="180" t="str">
        <f t="shared" si="1554"/>
        <v/>
      </c>
      <c s="180" t="str">
        <f t="shared" si="1554"/>
        <v/>
      </c>
      <c s="180" t="str">
        <f t="shared" si="1554"/>
        <v/>
      </c>
      <c s="181" t="str">
        <f t="shared" si="1554"/>
        <v/>
      </c>
      <c s="180" t="str">
        <f t="shared" si="1554"/>
        <v/>
      </c>
      <c s="180" t="str">
        <f t="shared" si="1554"/>
        <v/>
      </c>
      <c s="180" t="str">
        <f t="shared" si="1554"/>
        <v/>
      </c>
      <c s="180" t="str">
        <f t="shared" si="1554"/>
        <v/>
      </c>
      <c s="180" t="str">
        <f t="shared" si="1554"/>
        <v/>
      </c>
      <c s="181" t="str">
        <f t="shared" si="1554"/>
        <v/>
      </c>
      <c s="180" t="str">
        <f t="shared" si="1554"/>
        <v/>
      </c>
      <c s="180" t="str">
        <f t="shared" si="1554"/>
        <v/>
      </c>
      <c s="180" t="str">
        <f t="shared" si="1554"/>
        <v/>
      </c>
      <c s="180" t="str">
        <f t="shared" si="1554"/>
        <v/>
      </c>
      <c s="180" t="str">
        <f t="shared" si="1554"/>
        <v/>
      </c>
      <c s="180" t="str">
        <f t="shared" si="1554"/>
        <v/>
      </c>
      <c r="AX1418" s="180" t="str">
        <f>IF(BC1418="","",IF(BC1418&gt;0,COUNT($AY$2:AY1418),""))</f>
        <v/>
      </c>
      <c s="180" t="str">
        <f t="shared" si="1564" ref="AY1418">IF(AND($BB$1=5,$A1418=5,$BC$1=C1418),B1418,"")</f>
        <v/>
      </c>
      <c s="180" t="str">
        <f t="shared" si="1556"/>
        <v/>
      </c>
      <c s="182" t="str">
        <f t="shared" si="1556"/>
        <v/>
      </c>
      <c s="180" t="str">
        <f t="shared" si="1556"/>
        <v/>
      </c>
      <c s="180" t="str">
        <f t="shared" si="1556"/>
        <v/>
      </c>
      <c s="180" t="str">
        <f t="shared" si="1556"/>
        <v/>
      </c>
      <c s="180" t="str">
        <f t="shared" si="1556"/>
        <v/>
      </c>
      <c s="180" t="str">
        <f t="shared" si="1556"/>
        <v/>
      </c>
      <c s="182" t="str">
        <f t="shared" si="1556"/>
        <v/>
      </c>
      <c s="180" t="str">
        <f t="shared" si="1556"/>
        <v/>
      </c>
      <c s="180" t="str">
        <f t="shared" si="1556"/>
        <v/>
      </c>
      <c s="180" t="str">
        <f t="shared" si="1556"/>
        <v/>
      </c>
      <c s="180" t="str">
        <f t="shared" si="1556"/>
        <v/>
      </c>
      <c s="180" t="str">
        <f t="shared" si="1556"/>
        <v/>
      </c>
      <c s="180" t="str">
        <f t="shared" si="1556"/>
        <v/>
      </c>
    </row>
    <row r="1419" spans="1:65" ht="15.75" customHeight="1">
      <c r="A1419" s="176" t="str">
        <f>IF('S.D.PASTE SHEET'!A1419="","",'S.D.PASTE SHEET'!A1419)</f>
        <v/>
      </c>
      <c s="176" t="str">
        <f>IF('S.D.PASTE SHEET'!B1419="","",'S.D.PASTE SHEET'!B1419)</f>
        <v/>
      </c>
      <c s="176" t="str">
        <f>IF('S.D.PASTE SHEET'!C1419="","",'S.D.PASTE SHEET'!C1419)</f>
        <v/>
      </c>
      <c s="177" t="str">
        <f>IF('S.D.PASTE SHEET'!D1419="","",'S.D.PASTE SHEET'!D1419)</f>
        <v/>
      </c>
      <c s="176" t="str">
        <f>IF('S.D.PASTE SHEET'!E1419="","",UPPER('S.D.PASTE SHEET'!E1419))</f>
        <v/>
      </c>
      <c s="176" t="str">
        <f>IF('S.D.PASTE SHEET'!F1419="","",'S.D.PASTE SHEET'!F1419)</f>
        <v/>
      </c>
      <c s="176" t="str">
        <f>IF('S.D.PASTE SHEET'!G1419="","",UPPER('S.D.PASTE SHEET'!G1419))</f>
        <v/>
      </c>
      <c s="176" t="str">
        <f>IF('S.D.PASTE SHEET'!H1419="","",UPPER('S.D.PASTE SHEET'!H1419))</f>
        <v/>
      </c>
      <c s="176" t="str">
        <f>IF('S.D.PASTE SHEET'!I1419="","",'S.D.PASTE SHEET'!I1419)</f>
        <v/>
      </c>
      <c s="177" t="str">
        <f>IF('S.D.PASTE SHEET'!J1419="","",'S.D.PASTE SHEET'!J1419)</f>
        <v/>
      </c>
      <c s="176" t="str">
        <f>IF('S.D.PASTE SHEET'!K1419="","",'S.D.PASTE SHEET'!K1419)</f>
        <v/>
      </c>
      <c s="176" t="str">
        <f>IF('S.D.PASTE SHEET'!L1419="","",'S.D.PASTE SHEET'!L1419)</f>
        <v/>
      </c>
      <c s="176" t="str">
        <f>IF('S.D.PASTE SHEET'!M1419="","",'S.D.PASTE SHEET'!M1419)</f>
        <v/>
      </c>
      <c s="176" t="str">
        <f>IF('S.D.PASTE SHEET'!N1419="","",'S.D.PASTE SHEET'!N1419)</f>
        <v/>
      </c>
      <c s="176" t="str">
        <f>IF('S.D.PASTE SHEET'!O1419="","",'S.D.PASTE SHEET'!O1419)</f>
        <v/>
      </c>
      <c s="176" t="str">
        <f>IF('S.D.PASTE SHEET'!P1419="","",'S.D.PASTE SHEET'!P1419)</f>
        <v/>
      </c>
      <c s="176" t="str">
        <f>IF('S.D.PASTE SHEET'!Q1419="","",'S.D.PASTE SHEET'!Q1419)</f>
        <v/>
      </c>
      <c s="176" t="str">
        <f>IF('S.D.PASTE SHEET'!R1419="","",'S.D.PASTE SHEET'!R1419)</f>
        <v/>
      </c>
      <c s="176" t="str">
        <f>IF('S.D.PASTE SHEET'!S1419="","",'S.D.PASTE SHEET'!S1419)</f>
        <v/>
      </c>
      <c s="176" t="str">
        <f>IF('S.D.PASTE SHEET'!T1419="","",'S.D.PASTE SHEET'!T1419)</f>
        <v/>
      </c>
      <c s="176" t="str">
        <f>IF('S.D.PASTE SHEET'!U1419="","",'S.D.PASTE SHEET'!U1419)</f>
        <v/>
      </c>
      <c s="176" t="str">
        <f>IF('S.D.PASTE SHEET'!V1419="","",'S.D.PASTE SHEET'!V1419)</f>
        <v/>
      </c>
      <c s="176" t="str">
        <f>IF('S.D.PASTE SHEET'!W1419="","",'S.D.PASTE SHEET'!W1419)</f>
        <v/>
      </c>
      <c s="176" t="str">
        <f>IF('S.D.PASTE SHEET'!X1419="","",'S.D.PASTE SHEET'!X1419)</f>
        <v/>
      </c>
      <c s="176" t="str">
        <f>IF('S.D.PASTE SHEET'!Y1419="","",'S.D.PASTE SHEET'!Y1419)</f>
        <v/>
      </c>
      <c s="176" t="str">
        <f>IF('S.D.PASTE SHEET'!Z1419="","",'S.D.PASTE SHEET'!Z1419)</f>
        <v/>
      </c>
      <c s="176" t="str">
        <f>IF('S.D.PASTE SHEET'!AA1419="","",'S.D.PASTE SHEET'!AA1419)</f>
        <v/>
      </c>
      <c s="176" t="str">
        <f>IF('S.D.PASTE SHEET'!AB1419="","",'S.D.PASTE SHEET'!AB1419)</f>
        <v/>
      </c>
      <c s="176" t="str">
        <f>IF('S.D.PASTE SHEET'!AC1419="","",'S.D.PASTE SHEET'!AC1419)</f>
        <v/>
      </c>
      <c s="176" t="str">
        <f>IF('S.D.PASTE SHEET'!AD1419="","",'S.D.PASTE SHEET'!AD1419)</f>
        <v/>
      </c>
      <c s="178"/>
      <c s="179" t="str">
        <f>IF(AK1419="","",IF(AK1419&gt;0,COUNT($AG$2:AG1419),""))</f>
        <v/>
      </c>
      <c s="180" t="str">
        <f t="shared" si="1554"/>
        <v/>
      </c>
      <c s="180" t="str">
        <f t="shared" si="1554"/>
        <v/>
      </c>
      <c s="180" t="str">
        <f t="shared" si="1554"/>
        <v/>
      </c>
      <c s="181" t="str">
        <f t="shared" si="1554"/>
        <v/>
      </c>
      <c s="180" t="str">
        <f t="shared" si="1554"/>
        <v/>
      </c>
      <c s="180" t="str">
        <f t="shared" si="1554"/>
        <v/>
      </c>
      <c s="180" t="str">
        <f t="shared" si="1554"/>
        <v/>
      </c>
      <c s="180" t="str">
        <f t="shared" si="1554"/>
        <v/>
      </c>
      <c s="180" t="str">
        <f t="shared" si="1554"/>
        <v/>
      </c>
      <c s="181" t="str">
        <f t="shared" si="1554"/>
        <v/>
      </c>
      <c s="180" t="str">
        <f t="shared" si="1554"/>
        <v/>
      </c>
      <c s="180" t="str">
        <f t="shared" si="1554"/>
        <v/>
      </c>
      <c s="180" t="str">
        <f t="shared" si="1554"/>
        <v/>
      </c>
      <c s="180" t="str">
        <f t="shared" si="1554"/>
        <v/>
      </c>
      <c s="180" t="str">
        <f t="shared" si="1554"/>
        <v/>
      </c>
      <c s="180" t="str">
        <f t="shared" si="1554"/>
        <v/>
      </c>
      <c r="AX1419" s="180" t="str">
        <f>IF(BC1419="","",IF(BC1419&gt;0,COUNT($AY$2:AY1419),""))</f>
        <v/>
      </c>
      <c s="180" t="str">
        <f t="shared" si="1565" ref="AY1419">IF(AND($BB$1=5,$A1419=5,$BC$1=C1419),B1419,"")</f>
        <v/>
      </c>
      <c s="180" t="str">
        <f t="shared" si="1556"/>
        <v/>
      </c>
      <c s="182" t="str">
        <f t="shared" si="1556"/>
        <v/>
      </c>
      <c s="180" t="str">
        <f t="shared" si="1556"/>
        <v/>
      </c>
      <c s="180" t="str">
        <f t="shared" si="1556"/>
        <v/>
      </c>
      <c s="180" t="str">
        <f t="shared" si="1556"/>
        <v/>
      </c>
      <c s="180" t="str">
        <f t="shared" si="1556"/>
        <v/>
      </c>
      <c s="180" t="str">
        <f t="shared" si="1556"/>
        <v/>
      </c>
      <c s="182" t="str">
        <f t="shared" si="1556"/>
        <v/>
      </c>
      <c s="180" t="str">
        <f t="shared" si="1556"/>
        <v/>
      </c>
      <c s="180" t="str">
        <f t="shared" si="1556"/>
        <v/>
      </c>
      <c s="180" t="str">
        <f t="shared" si="1556"/>
        <v/>
      </c>
      <c s="180" t="str">
        <f t="shared" si="1556"/>
        <v/>
      </c>
      <c s="180" t="str">
        <f t="shared" si="1556"/>
        <v/>
      </c>
      <c s="180" t="str">
        <f t="shared" si="1556"/>
        <v/>
      </c>
    </row>
    <row r="1420" spans="1:65" ht="15.75" customHeight="1">
      <c r="A1420" s="176" t="str">
        <f>IF('S.D.PASTE SHEET'!A1420="","",'S.D.PASTE SHEET'!A1420)</f>
        <v/>
      </c>
      <c s="176" t="str">
        <f>IF('S.D.PASTE SHEET'!B1420="","",'S.D.PASTE SHEET'!B1420)</f>
        <v/>
      </c>
      <c s="176" t="str">
        <f>IF('S.D.PASTE SHEET'!C1420="","",'S.D.PASTE SHEET'!C1420)</f>
        <v/>
      </c>
      <c s="177" t="str">
        <f>IF('S.D.PASTE SHEET'!D1420="","",'S.D.PASTE SHEET'!D1420)</f>
        <v/>
      </c>
      <c s="176" t="str">
        <f>IF('S.D.PASTE SHEET'!E1420="","",UPPER('S.D.PASTE SHEET'!E1420))</f>
        <v/>
      </c>
      <c s="176" t="str">
        <f>IF('S.D.PASTE SHEET'!F1420="","",'S.D.PASTE SHEET'!F1420)</f>
        <v/>
      </c>
      <c s="176" t="str">
        <f>IF('S.D.PASTE SHEET'!G1420="","",UPPER('S.D.PASTE SHEET'!G1420))</f>
        <v/>
      </c>
      <c s="176" t="str">
        <f>IF('S.D.PASTE SHEET'!H1420="","",UPPER('S.D.PASTE SHEET'!H1420))</f>
        <v/>
      </c>
      <c s="176" t="str">
        <f>IF('S.D.PASTE SHEET'!I1420="","",'S.D.PASTE SHEET'!I1420)</f>
        <v/>
      </c>
      <c s="177" t="str">
        <f>IF('S.D.PASTE SHEET'!J1420="","",'S.D.PASTE SHEET'!J1420)</f>
        <v/>
      </c>
      <c s="176" t="str">
        <f>IF('S.D.PASTE SHEET'!K1420="","",'S.D.PASTE SHEET'!K1420)</f>
        <v/>
      </c>
      <c s="176" t="str">
        <f>IF('S.D.PASTE SHEET'!L1420="","",'S.D.PASTE SHEET'!L1420)</f>
        <v/>
      </c>
      <c s="176" t="str">
        <f>IF('S.D.PASTE SHEET'!M1420="","",'S.D.PASTE SHEET'!M1420)</f>
        <v/>
      </c>
      <c s="176" t="str">
        <f>IF('S.D.PASTE SHEET'!N1420="","",'S.D.PASTE SHEET'!N1420)</f>
        <v/>
      </c>
      <c s="176" t="str">
        <f>IF('S.D.PASTE SHEET'!O1420="","",'S.D.PASTE SHEET'!O1420)</f>
        <v/>
      </c>
      <c s="176" t="str">
        <f>IF('S.D.PASTE SHEET'!P1420="","",'S.D.PASTE SHEET'!P1420)</f>
        <v/>
      </c>
      <c s="176" t="str">
        <f>IF('S.D.PASTE SHEET'!Q1420="","",'S.D.PASTE SHEET'!Q1420)</f>
        <v/>
      </c>
      <c s="176" t="str">
        <f>IF('S.D.PASTE SHEET'!R1420="","",'S.D.PASTE SHEET'!R1420)</f>
        <v/>
      </c>
      <c s="176" t="str">
        <f>IF('S.D.PASTE SHEET'!S1420="","",'S.D.PASTE SHEET'!S1420)</f>
        <v/>
      </c>
      <c s="176" t="str">
        <f>IF('S.D.PASTE SHEET'!T1420="","",'S.D.PASTE SHEET'!T1420)</f>
        <v/>
      </c>
      <c s="176" t="str">
        <f>IF('S.D.PASTE SHEET'!U1420="","",'S.D.PASTE SHEET'!U1420)</f>
        <v/>
      </c>
      <c s="176" t="str">
        <f>IF('S.D.PASTE SHEET'!V1420="","",'S.D.PASTE SHEET'!V1420)</f>
        <v/>
      </c>
      <c s="176" t="str">
        <f>IF('S.D.PASTE SHEET'!W1420="","",'S.D.PASTE SHEET'!W1420)</f>
        <v/>
      </c>
      <c s="176" t="str">
        <f>IF('S.D.PASTE SHEET'!X1420="","",'S.D.PASTE SHEET'!X1420)</f>
        <v/>
      </c>
      <c s="176" t="str">
        <f>IF('S.D.PASTE SHEET'!Y1420="","",'S.D.PASTE SHEET'!Y1420)</f>
        <v/>
      </c>
      <c s="176" t="str">
        <f>IF('S.D.PASTE SHEET'!Z1420="","",'S.D.PASTE SHEET'!Z1420)</f>
        <v/>
      </c>
      <c s="176" t="str">
        <f>IF('S.D.PASTE SHEET'!AA1420="","",'S.D.PASTE SHEET'!AA1420)</f>
        <v/>
      </c>
      <c s="176" t="str">
        <f>IF('S.D.PASTE SHEET'!AB1420="","",'S.D.PASTE SHEET'!AB1420)</f>
        <v/>
      </c>
      <c s="176" t="str">
        <f>IF('S.D.PASTE SHEET'!AC1420="","",'S.D.PASTE SHEET'!AC1420)</f>
        <v/>
      </c>
      <c s="176" t="str">
        <f>IF('S.D.PASTE SHEET'!AD1420="","",'S.D.PASTE SHEET'!AD1420)</f>
        <v/>
      </c>
      <c s="178"/>
      <c s="179" t="str">
        <f>IF(AK1420="","",IF(AK1420&gt;0,COUNT($AG$2:AG1420),""))</f>
        <v/>
      </c>
      <c s="180" t="str">
        <f t="shared" si="1554"/>
        <v/>
      </c>
      <c s="180" t="str">
        <f t="shared" si="1554"/>
        <v/>
      </c>
      <c s="180" t="str">
        <f t="shared" si="1554"/>
        <v/>
      </c>
      <c s="181" t="str">
        <f t="shared" si="1554"/>
        <v/>
      </c>
      <c s="180" t="str">
        <f t="shared" si="1554"/>
        <v/>
      </c>
      <c s="180" t="str">
        <f t="shared" si="1554"/>
        <v/>
      </c>
      <c s="180" t="str">
        <f t="shared" si="1554"/>
        <v/>
      </c>
      <c s="180" t="str">
        <f t="shared" si="1554"/>
        <v/>
      </c>
      <c s="180" t="str">
        <f t="shared" si="1554"/>
        <v/>
      </c>
      <c s="181" t="str">
        <f t="shared" si="1554"/>
        <v/>
      </c>
      <c s="180" t="str">
        <f t="shared" si="1554"/>
        <v/>
      </c>
      <c s="180" t="str">
        <f t="shared" si="1554"/>
        <v/>
      </c>
      <c s="180" t="str">
        <f t="shared" si="1554"/>
        <v/>
      </c>
      <c s="180" t="str">
        <f t="shared" si="1554"/>
        <v/>
      </c>
      <c s="180" t="str">
        <f t="shared" si="1554"/>
        <v/>
      </c>
      <c s="180" t="str">
        <f t="shared" si="1554"/>
        <v/>
      </c>
      <c r="AX1420" s="180" t="str">
        <f>IF(BC1420="","",IF(BC1420&gt;0,COUNT($AY$2:AY1420),""))</f>
        <v/>
      </c>
      <c s="180" t="str">
        <f t="shared" si="1566" ref="AY1420">IF(AND($BB$1=5,$A1420=5,$BC$1=C1420),B1420,"")</f>
        <v/>
      </c>
      <c s="180" t="str">
        <f t="shared" si="1556"/>
        <v/>
      </c>
      <c s="182" t="str">
        <f t="shared" si="1556"/>
        <v/>
      </c>
      <c s="180" t="str">
        <f t="shared" si="1556"/>
        <v/>
      </c>
      <c s="180" t="str">
        <f t="shared" si="1556"/>
        <v/>
      </c>
      <c s="180" t="str">
        <f t="shared" si="1556"/>
        <v/>
      </c>
      <c s="180" t="str">
        <f t="shared" si="1556"/>
        <v/>
      </c>
      <c s="180" t="str">
        <f t="shared" si="1556"/>
        <v/>
      </c>
      <c s="182" t="str">
        <f t="shared" si="1556"/>
        <v/>
      </c>
      <c s="180" t="str">
        <f t="shared" si="1556"/>
        <v/>
      </c>
      <c s="180" t="str">
        <f t="shared" si="1556"/>
        <v/>
      </c>
      <c s="180" t="str">
        <f t="shared" si="1556"/>
        <v/>
      </c>
      <c s="180" t="str">
        <f t="shared" si="1556"/>
        <v/>
      </c>
      <c s="180" t="str">
        <f t="shared" si="1556"/>
        <v/>
      </c>
      <c s="180" t="str">
        <f t="shared" si="1556"/>
        <v/>
      </c>
    </row>
    <row r="1421" spans="1:65" ht="15.75" customHeight="1">
      <c r="A1421" s="176" t="str">
        <f>IF('S.D.PASTE SHEET'!A1421="","",'S.D.PASTE SHEET'!A1421)</f>
        <v/>
      </c>
      <c s="176" t="str">
        <f>IF('S.D.PASTE SHEET'!B1421="","",'S.D.PASTE SHEET'!B1421)</f>
        <v/>
      </c>
      <c s="176" t="str">
        <f>IF('S.D.PASTE SHEET'!C1421="","",'S.D.PASTE SHEET'!C1421)</f>
        <v/>
      </c>
      <c s="177" t="str">
        <f>IF('S.D.PASTE SHEET'!D1421="","",'S.D.PASTE SHEET'!D1421)</f>
        <v/>
      </c>
      <c s="176" t="str">
        <f>IF('S.D.PASTE SHEET'!E1421="","",UPPER('S.D.PASTE SHEET'!E1421))</f>
        <v/>
      </c>
      <c s="176" t="str">
        <f>IF('S.D.PASTE SHEET'!F1421="","",'S.D.PASTE SHEET'!F1421)</f>
        <v/>
      </c>
      <c s="176" t="str">
        <f>IF('S.D.PASTE SHEET'!G1421="","",UPPER('S.D.PASTE SHEET'!G1421))</f>
        <v/>
      </c>
      <c s="176" t="str">
        <f>IF('S.D.PASTE SHEET'!H1421="","",UPPER('S.D.PASTE SHEET'!H1421))</f>
        <v/>
      </c>
      <c s="176" t="str">
        <f>IF('S.D.PASTE SHEET'!I1421="","",'S.D.PASTE SHEET'!I1421)</f>
        <v/>
      </c>
      <c s="177" t="str">
        <f>IF('S.D.PASTE SHEET'!J1421="","",'S.D.PASTE SHEET'!J1421)</f>
        <v/>
      </c>
      <c s="176" t="str">
        <f>IF('S.D.PASTE SHEET'!K1421="","",'S.D.PASTE SHEET'!K1421)</f>
        <v/>
      </c>
      <c s="176" t="str">
        <f>IF('S.D.PASTE SHEET'!L1421="","",'S.D.PASTE SHEET'!L1421)</f>
        <v/>
      </c>
      <c s="176" t="str">
        <f>IF('S.D.PASTE SHEET'!M1421="","",'S.D.PASTE SHEET'!M1421)</f>
        <v/>
      </c>
      <c s="176" t="str">
        <f>IF('S.D.PASTE SHEET'!N1421="","",'S.D.PASTE SHEET'!N1421)</f>
        <v/>
      </c>
      <c s="176" t="str">
        <f>IF('S.D.PASTE SHEET'!O1421="","",'S.D.PASTE SHEET'!O1421)</f>
        <v/>
      </c>
      <c s="176" t="str">
        <f>IF('S.D.PASTE SHEET'!P1421="","",'S.D.PASTE SHEET'!P1421)</f>
        <v/>
      </c>
      <c s="176" t="str">
        <f>IF('S.D.PASTE SHEET'!Q1421="","",'S.D.PASTE SHEET'!Q1421)</f>
        <v/>
      </c>
      <c s="176" t="str">
        <f>IF('S.D.PASTE SHEET'!R1421="","",'S.D.PASTE SHEET'!R1421)</f>
        <v/>
      </c>
      <c s="176" t="str">
        <f>IF('S.D.PASTE SHEET'!S1421="","",'S.D.PASTE SHEET'!S1421)</f>
        <v/>
      </c>
      <c s="176" t="str">
        <f>IF('S.D.PASTE SHEET'!T1421="","",'S.D.PASTE SHEET'!T1421)</f>
        <v/>
      </c>
      <c s="176" t="str">
        <f>IF('S.D.PASTE SHEET'!U1421="","",'S.D.PASTE SHEET'!U1421)</f>
        <v/>
      </c>
      <c s="176" t="str">
        <f>IF('S.D.PASTE SHEET'!V1421="","",'S.D.PASTE SHEET'!V1421)</f>
        <v/>
      </c>
      <c s="176" t="str">
        <f>IF('S.D.PASTE SHEET'!W1421="","",'S.D.PASTE SHEET'!W1421)</f>
        <v/>
      </c>
      <c s="176" t="str">
        <f>IF('S.D.PASTE SHEET'!X1421="","",'S.D.PASTE SHEET'!X1421)</f>
        <v/>
      </c>
      <c s="176" t="str">
        <f>IF('S.D.PASTE SHEET'!Y1421="","",'S.D.PASTE SHEET'!Y1421)</f>
        <v/>
      </c>
      <c s="176" t="str">
        <f>IF('S.D.PASTE SHEET'!Z1421="","",'S.D.PASTE SHEET'!Z1421)</f>
        <v/>
      </c>
      <c s="176" t="str">
        <f>IF('S.D.PASTE SHEET'!AA1421="","",'S.D.PASTE SHEET'!AA1421)</f>
        <v/>
      </c>
      <c s="176" t="str">
        <f>IF('S.D.PASTE SHEET'!AB1421="","",'S.D.PASTE SHEET'!AB1421)</f>
        <v/>
      </c>
      <c s="176" t="str">
        <f>IF('S.D.PASTE SHEET'!AC1421="","",'S.D.PASTE SHEET'!AC1421)</f>
        <v/>
      </c>
      <c s="176" t="str">
        <f>IF('S.D.PASTE SHEET'!AD1421="","",'S.D.PASTE SHEET'!AD1421)</f>
        <v/>
      </c>
      <c s="178"/>
      <c s="179" t="str">
        <f>IF(AK1421="","",IF(AK1421&gt;0,COUNT($AG$2:AG1421),""))</f>
        <v/>
      </c>
      <c s="180" t="str">
        <f t="shared" si="1554"/>
        <v/>
      </c>
      <c s="180" t="str">
        <f t="shared" si="1554"/>
        <v/>
      </c>
      <c s="180" t="str">
        <f t="shared" si="1554"/>
        <v/>
      </c>
      <c s="181" t="str">
        <f t="shared" si="1554"/>
        <v/>
      </c>
      <c s="180" t="str">
        <f t="shared" si="1554"/>
        <v/>
      </c>
      <c s="180" t="str">
        <f t="shared" si="1554"/>
        <v/>
      </c>
      <c s="180" t="str">
        <f t="shared" si="1554"/>
        <v/>
      </c>
      <c s="180" t="str">
        <f t="shared" si="1554"/>
        <v/>
      </c>
      <c s="180" t="str">
        <f t="shared" si="1554"/>
        <v/>
      </c>
      <c s="181" t="str">
        <f t="shared" si="1554"/>
        <v/>
      </c>
      <c s="180" t="str">
        <f t="shared" si="1554"/>
        <v/>
      </c>
      <c s="180" t="str">
        <f t="shared" si="1554"/>
        <v/>
      </c>
      <c s="180" t="str">
        <f t="shared" si="1554"/>
        <v/>
      </c>
      <c s="180" t="str">
        <f t="shared" si="1554"/>
        <v/>
      </c>
      <c s="180" t="str">
        <f t="shared" si="1554"/>
        <v/>
      </c>
      <c s="180" t="str">
        <f t="shared" si="1554"/>
        <v/>
      </c>
      <c r="AX1421" s="180" t="str">
        <f>IF(BC1421="","",IF(BC1421&gt;0,COUNT($AY$2:AY1421),""))</f>
        <v/>
      </c>
      <c s="180" t="str">
        <f t="shared" si="1567" ref="AY1421">IF(AND($BB$1=5,$A1421=5,$BC$1=C1421),B1421,"")</f>
        <v/>
      </c>
      <c s="180" t="str">
        <f t="shared" si="1556"/>
        <v/>
      </c>
      <c s="182" t="str">
        <f t="shared" si="1556"/>
        <v/>
      </c>
      <c s="180" t="str">
        <f t="shared" si="1556"/>
        <v/>
      </c>
      <c s="180" t="str">
        <f t="shared" si="1556"/>
        <v/>
      </c>
      <c s="180" t="str">
        <f t="shared" si="1556"/>
        <v/>
      </c>
      <c s="180" t="str">
        <f t="shared" si="1556"/>
        <v/>
      </c>
      <c s="180" t="str">
        <f t="shared" si="1556"/>
        <v/>
      </c>
      <c s="182" t="str">
        <f t="shared" si="1556"/>
        <v/>
      </c>
      <c s="180" t="str">
        <f t="shared" si="1556"/>
        <v/>
      </c>
      <c s="180" t="str">
        <f t="shared" si="1556"/>
        <v/>
      </c>
      <c s="180" t="str">
        <f t="shared" si="1556"/>
        <v/>
      </c>
      <c s="180" t="str">
        <f t="shared" si="1556"/>
        <v/>
      </c>
      <c s="180" t="str">
        <f t="shared" si="1556"/>
        <v/>
      </c>
      <c s="180" t="str">
        <f t="shared" si="1556"/>
        <v/>
      </c>
    </row>
    <row r="1422" spans="1:65" ht="15.75" customHeight="1">
      <c r="A1422" s="176" t="str">
        <f>IF('S.D.PASTE SHEET'!A1422="","",'S.D.PASTE SHEET'!A1422)</f>
        <v/>
      </c>
      <c s="176" t="str">
        <f>IF('S.D.PASTE SHEET'!B1422="","",'S.D.PASTE SHEET'!B1422)</f>
        <v/>
      </c>
      <c s="176" t="str">
        <f>IF('S.D.PASTE SHEET'!C1422="","",'S.D.PASTE SHEET'!C1422)</f>
        <v/>
      </c>
      <c s="177" t="str">
        <f>IF('S.D.PASTE SHEET'!D1422="","",'S.D.PASTE SHEET'!D1422)</f>
        <v/>
      </c>
      <c s="176" t="str">
        <f>IF('S.D.PASTE SHEET'!E1422="","",UPPER('S.D.PASTE SHEET'!E1422))</f>
        <v/>
      </c>
      <c s="176" t="str">
        <f>IF('S.D.PASTE SHEET'!F1422="","",'S.D.PASTE SHEET'!F1422)</f>
        <v/>
      </c>
      <c s="176" t="str">
        <f>IF('S.D.PASTE SHEET'!G1422="","",UPPER('S.D.PASTE SHEET'!G1422))</f>
        <v/>
      </c>
      <c s="176" t="str">
        <f>IF('S.D.PASTE SHEET'!H1422="","",UPPER('S.D.PASTE SHEET'!H1422))</f>
        <v/>
      </c>
      <c s="176" t="str">
        <f>IF('S.D.PASTE SHEET'!I1422="","",'S.D.PASTE SHEET'!I1422)</f>
        <v/>
      </c>
      <c s="177" t="str">
        <f>IF('S.D.PASTE SHEET'!J1422="","",'S.D.PASTE SHEET'!J1422)</f>
        <v/>
      </c>
      <c s="176" t="str">
        <f>IF('S.D.PASTE SHEET'!K1422="","",'S.D.PASTE SHEET'!K1422)</f>
        <v/>
      </c>
      <c s="176" t="str">
        <f>IF('S.D.PASTE SHEET'!L1422="","",'S.D.PASTE SHEET'!L1422)</f>
        <v/>
      </c>
      <c s="176" t="str">
        <f>IF('S.D.PASTE SHEET'!M1422="","",'S.D.PASTE SHEET'!M1422)</f>
        <v/>
      </c>
      <c s="176" t="str">
        <f>IF('S.D.PASTE SHEET'!N1422="","",'S.D.PASTE SHEET'!N1422)</f>
        <v/>
      </c>
      <c s="176" t="str">
        <f>IF('S.D.PASTE SHEET'!O1422="","",'S.D.PASTE SHEET'!O1422)</f>
        <v/>
      </c>
      <c s="176" t="str">
        <f>IF('S.D.PASTE SHEET'!P1422="","",'S.D.PASTE SHEET'!P1422)</f>
        <v/>
      </c>
      <c s="176" t="str">
        <f>IF('S.D.PASTE SHEET'!Q1422="","",'S.D.PASTE SHEET'!Q1422)</f>
        <v/>
      </c>
      <c s="176" t="str">
        <f>IF('S.D.PASTE SHEET'!R1422="","",'S.D.PASTE SHEET'!R1422)</f>
        <v/>
      </c>
      <c s="176" t="str">
        <f>IF('S.D.PASTE SHEET'!S1422="","",'S.D.PASTE SHEET'!S1422)</f>
        <v/>
      </c>
      <c s="176" t="str">
        <f>IF('S.D.PASTE SHEET'!T1422="","",'S.D.PASTE SHEET'!T1422)</f>
        <v/>
      </c>
      <c s="176" t="str">
        <f>IF('S.D.PASTE SHEET'!U1422="","",'S.D.PASTE SHEET'!U1422)</f>
        <v/>
      </c>
      <c s="176" t="str">
        <f>IF('S.D.PASTE SHEET'!V1422="","",'S.D.PASTE SHEET'!V1422)</f>
        <v/>
      </c>
      <c s="176" t="str">
        <f>IF('S.D.PASTE SHEET'!W1422="","",'S.D.PASTE SHEET'!W1422)</f>
        <v/>
      </c>
      <c s="176" t="str">
        <f>IF('S.D.PASTE SHEET'!X1422="","",'S.D.PASTE SHEET'!X1422)</f>
        <v/>
      </c>
      <c s="176" t="str">
        <f>IF('S.D.PASTE SHEET'!Y1422="","",'S.D.PASTE SHEET'!Y1422)</f>
        <v/>
      </c>
      <c s="176" t="str">
        <f>IF('S.D.PASTE SHEET'!Z1422="","",'S.D.PASTE SHEET'!Z1422)</f>
        <v/>
      </c>
      <c s="176" t="str">
        <f>IF('S.D.PASTE SHEET'!AA1422="","",'S.D.PASTE SHEET'!AA1422)</f>
        <v/>
      </c>
      <c s="176" t="str">
        <f>IF('S.D.PASTE SHEET'!AB1422="","",'S.D.PASTE SHEET'!AB1422)</f>
        <v/>
      </c>
      <c s="176" t="str">
        <f>IF('S.D.PASTE SHEET'!AC1422="","",'S.D.PASTE SHEET'!AC1422)</f>
        <v/>
      </c>
      <c s="176" t="str">
        <f>IF('S.D.PASTE SHEET'!AD1422="","",'S.D.PASTE SHEET'!AD1422)</f>
        <v/>
      </c>
      <c s="178"/>
      <c s="179" t="str">
        <f>IF(AK1422="","",IF(AK1422&gt;0,COUNT($AG$2:AG1422),""))</f>
        <v/>
      </c>
      <c s="180" t="str">
        <f t="shared" si="1554"/>
        <v/>
      </c>
      <c s="180" t="str">
        <f t="shared" si="1554"/>
        <v/>
      </c>
      <c s="180" t="str">
        <f t="shared" si="1554"/>
        <v/>
      </c>
      <c s="181" t="str">
        <f t="shared" si="1554"/>
        <v/>
      </c>
      <c s="180" t="str">
        <f t="shared" si="1554"/>
        <v/>
      </c>
      <c s="180" t="str">
        <f t="shared" si="1554"/>
        <v/>
      </c>
      <c s="180" t="str">
        <f t="shared" si="1554"/>
        <v/>
      </c>
      <c s="180" t="str">
        <f t="shared" si="1554"/>
        <v/>
      </c>
      <c s="180" t="str">
        <f t="shared" si="1554"/>
        <v/>
      </c>
      <c s="181" t="str">
        <f t="shared" si="1554"/>
        <v/>
      </c>
      <c s="180" t="str">
        <f t="shared" si="1554"/>
        <v/>
      </c>
      <c s="180" t="str">
        <f t="shared" si="1554"/>
        <v/>
      </c>
      <c s="180" t="str">
        <f t="shared" si="1554"/>
        <v/>
      </c>
      <c s="180" t="str">
        <f t="shared" si="1554"/>
        <v/>
      </c>
      <c s="180" t="str">
        <f t="shared" si="1554"/>
        <v/>
      </c>
      <c s="180" t="str">
        <f t="shared" si="1554"/>
        <v/>
      </c>
      <c r="AX1422" s="180" t="str">
        <f>IF(BC1422="","",IF(BC1422&gt;0,COUNT($AY$2:AY1422),""))</f>
        <v/>
      </c>
      <c s="180" t="str">
        <f t="shared" si="1568" ref="AY1422">IF(AND($BB$1=5,$A1422=5,$BC$1=C1422),B1422,"")</f>
        <v/>
      </c>
      <c s="180" t="str">
        <f t="shared" si="1556"/>
        <v/>
      </c>
      <c s="182" t="str">
        <f t="shared" si="1556"/>
        <v/>
      </c>
      <c s="180" t="str">
        <f t="shared" si="1556"/>
        <v/>
      </c>
      <c s="180" t="str">
        <f t="shared" si="1556"/>
        <v/>
      </c>
      <c s="180" t="str">
        <f t="shared" si="1556"/>
        <v/>
      </c>
      <c s="180" t="str">
        <f t="shared" si="1556"/>
        <v/>
      </c>
      <c s="180" t="str">
        <f t="shared" si="1556"/>
        <v/>
      </c>
      <c s="182" t="str">
        <f t="shared" si="1556"/>
        <v/>
      </c>
      <c s="180" t="str">
        <f t="shared" si="1556"/>
        <v/>
      </c>
      <c s="180" t="str">
        <f t="shared" si="1556"/>
        <v/>
      </c>
      <c s="180" t="str">
        <f t="shared" si="1556"/>
        <v/>
      </c>
      <c s="180" t="str">
        <f t="shared" si="1556"/>
        <v/>
      </c>
      <c s="180" t="str">
        <f t="shared" si="1556"/>
        <v/>
      </c>
      <c s="180" t="str">
        <f t="shared" si="1556"/>
        <v/>
      </c>
    </row>
    <row r="1423" spans="1:65" ht="15.75" customHeight="1">
      <c r="A1423" s="176" t="str">
        <f>IF('S.D.PASTE SHEET'!A1423="","",'S.D.PASTE SHEET'!A1423)</f>
        <v/>
      </c>
      <c s="176" t="str">
        <f>IF('S.D.PASTE SHEET'!B1423="","",'S.D.PASTE SHEET'!B1423)</f>
        <v/>
      </c>
      <c s="176" t="str">
        <f>IF('S.D.PASTE SHEET'!C1423="","",'S.D.PASTE SHEET'!C1423)</f>
        <v/>
      </c>
      <c s="177" t="str">
        <f>IF('S.D.PASTE SHEET'!D1423="","",'S.D.PASTE SHEET'!D1423)</f>
        <v/>
      </c>
      <c s="176" t="str">
        <f>IF('S.D.PASTE SHEET'!E1423="","",UPPER('S.D.PASTE SHEET'!E1423))</f>
        <v/>
      </c>
      <c s="176" t="str">
        <f>IF('S.D.PASTE SHEET'!F1423="","",'S.D.PASTE SHEET'!F1423)</f>
        <v/>
      </c>
      <c s="176" t="str">
        <f>IF('S.D.PASTE SHEET'!G1423="","",UPPER('S.D.PASTE SHEET'!G1423))</f>
        <v/>
      </c>
      <c s="176" t="str">
        <f>IF('S.D.PASTE SHEET'!H1423="","",UPPER('S.D.PASTE SHEET'!H1423))</f>
        <v/>
      </c>
      <c s="176" t="str">
        <f>IF('S.D.PASTE SHEET'!I1423="","",'S.D.PASTE SHEET'!I1423)</f>
        <v/>
      </c>
      <c s="177" t="str">
        <f>IF('S.D.PASTE SHEET'!J1423="","",'S.D.PASTE SHEET'!J1423)</f>
        <v/>
      </c>
      <c s="176" t="str">
        <f>IF('S.D.PASTE SHEET'!K1423="","",'S.D.PASTE SHEET'!K1423)</f>
        <v/>
      </c>
      <c s="176" t="str">
        <f>IF('S.D.PASTE SHEET'!L1423="","",'S.D.PASTE SHEET'!L1423)</f>
        <v/>
      </c>
      <c s="176" t="str">
        <f>IF('S.D.PASTE SHEET'!M1423="","",'S.D.PASTE SHEET'!M1423)</f>
        <v/>
      </c>
      <c s="176" t="str">
        <f>IF('S.D.PASTE SHEET'!N1423="","",'S.D.PASTE SHEET'!N1423)</f>
        <v/>
      </c>
      <c s="176" t="str">
        <f>IF('S.D.PASTE SHEET'!O1423="","",'S.D.PASTE SHEET'!O1423)</f>
        <v/>
      </c>
      <c s="176" t="str">
        <f>IF('S.D.PASTE SHEET'!P1423="","",'S.D.PASTE SHEET'!P1423)</f>
        <v/>
      </c>
      <c s="176" t="str">
        <f>IF('S.D.PASTE SHEET'!Q1423="","",'S.D.PASTE SHEET'!Q1423)</f>
        <v/>
      </c>
      <c s="176" t="str">
        <f>IF('S.D.PASTE SHEET'!R1423="","",'S.D.PASTE SHEET'!R1423)</f>
        <v/>
      </c>
      <c s="176" t="str">
        <f>IF('S.D.PASTE SHEET'!S1423="","",'S.D.PASTE SHEET'!S1423)</f>
        <v/>
      </c>
      <c s="176" t="str">
        <f>IF('S.D.PASTE SHEET'!T1423="","",'S.D.PASTE SHEET'!T1423)</f>
        <v/>
      </c>
      <c s="176" t="str">
        <f>IF('S.D.PASTE SHEET'!U1423="","",'S.D.PASTE SHEET'!U1423)</f>
        <v/>
      </c>
      <c s="176" t="str">
        <f>IF('S.D.PASTE SHEET'!V1423="","",'S.D.PASTE SHEET'!V1423)</f>
        <v/>
      </c>
      <c s="176" t="str">
        <f>IF('S.D.PASTE SHEET'!W1423="","",'S.D.PASTE SHEET'!W1423)</f>
        <v/>
      </c>
      <c s="176" t="str">
        <f>IF('S.D.PASTE SHEET'!X1423="","",'S.D.PASTE SHEET'!X1423)</f>
        <v/>
      </c>
      <c s="176" t="str">
        <f>IF('S.D.PASTE SHEET'!Y1423="","",'S.D.PASTE SHEET'!Y1423)</f>
        <v/>
      </c>
      <c s="176" t="str">
        <f>IF('S.D.PASTE SHEET'!Z1423="","",'S.D.PASTE SHEET'!Z1423)</f>
        <v/>
      </c>
      <c s="176" t="str">
        <f>IF('S.D.PASTE SHEET'!AA1423="","",'S.D.PASTE SHEET'!AA1423)</f>
        <v/>
      </c>
      <c s="176" t="str">
        <f>IF('S.D.PASTE SHEET'!AB1423="","",'S.D.PASTE SHEET'!AB1423)</f>
        <v/>
      </c>
      <c s="176" t="str">
        <f>IF('S.D.PASTE SHEET'!AC1423="","",'S.D.PASTE SHEET'!AC1423)</f>
        <v/>
      </c>
      <c s="176" t="str">
        <f>IF('S.D.PASTE SHEET'!AD1423="","",'S.D.PASTE SHEET'!AD1423)</f>
        <v/>
      </c>
      <c s="178"/>
      <c s="179" t="str">
        <f>IF(AK1423="","",IF(AK1423&gt;0,COUNT($AG$2:AG1423),""))</f>
        <v/>
      </c>
      <c s="180" t="str">
        <f t="shared" si="1554"/>
        <v/>
      </c>
      <c s="180" t="str">
        <f t="shared" si="1554"/>
        <v/>
      </c>
      <c s="180" t="str">
        <f t="shared" si="1554"/>
        <v/>
      </c>
      <c s="181" t="str">
        <f t="shared" si="1554"/>
        <v/>
      </c>
      <c s="180" t="str">
        <f t="shared" si="1554"/>
        <v/>
      </c>
      <c s="180" t="str">
        <f t="shared" si="1554"/>
        <v/>
      </c>
      <c s="180" t="str">
        <f t="shared" si="1554"/>
        <v/>
      </c>
      <c s="180" t="str">
        <f t="shared" si="1554"/>
        <v/>
      </c>
      <c s="180" t="str">
        <f t="shared" si="1554"/>
        <v/>
      </c>
      <c s="181" t="str">
        <f t="shared" si="1554"/>
        <v/>
      </c>
      <c s="180" t="str">
        <f t="shared" si="1554"/>
        <v/>
      </c>
      <c s="180" t="str">
        <f t="shared" si="1554"/>
        <v/>
      </c>
      <c s="180" t="str">
        <f t="shared" si="1554"/>
        <v/>
      </c>
      <c s="180" t="str">
        <f t="shared" si="1554"/>
        <v/>
      </c>
      <c s="180" t="str">
        <f t="shared" si="1554"/>
        <v/>
      </c>
      <c s="180" t="str">
        <f t="shared" si="1554"/>
        <v/>
      </c>
      <c r="AX1423" s="180" t="str">
        <f>IF(BC1423="","",IF(BC1423&gt;0,COUNT($AY$2:AY1423),""))</f>
        <v/>
      </c>
      <c s="180" t="str">
        <f t="shared" si="1569" ref="AY1423">IF(AND($BB$1=5,$A1423=5,$BC$1=C1423),B1423,"")</f>
        <v/>
      </c>
      <c s="180" t="str">
        <f t="shared" si="1556"/>
        <v/>
      </c>
      <c s="182" t="str">
        <f t="shared" si="1556"/>
        <v/>
      </c>
      <c s="180" t="str">
        <f t="shared" si="1556"/>
        <v/>
      </c>
      <c s="180" t="str">
        <f t="shared" si="1556"/>
        <v/>
      </c>
      <c s="180" t="str">
        <f t="shared" si="1556"/>
        <v/>
      </c>
      <c s="180" t="str">
        <f t="shared" si="1556"/>
        <v/>
      </c>
      <c s="180" t="str">
        <f t="shared" si="1556"/>
        <v/>
      </c>
      <c s="182" t="str">
        <f t="shared" si="1556"/>
        <v/>
      </c>
      <c s="180" t="str">
        <f t="shared" si="1556"/>
        <v/>
      </c>
      <c s="180" t="str">
        <f t="shared" si="1556"/>
        <v/>
      </c>
      <c s="180" t="str">
        <f t="shared" si="1556"/>
        <v/>
      </c>
      <c s="180" t="str">
        <f t="shared" si="1556"/>
        <v/>
      </c>
      <c s="180" t="str">
        <f t="shared" si="1556"/>
        <v/>
      </c>
      <c s="180" t="str">
        <f t="shared" si="1556"/>
        <v/>
      </c>
    </row>
    <row r="1424" spans="1:65" ht="15.75" customHeight="1">
      <c r="A1424" s="176" t="str">
        <f>IF('S.D.PASTE SHEET'!A1424="","",'S.D.PASTE SHEET'!A1424)</f>
        <v/>
      </c>
      <c s="176" t="str">
        <f>IF('S.D.PASTE SHEET'!B1424="","",'S.D.PASTE SHEET'!B1424)</f>
        <v/>
      </c>
      <c s="176" t="str">
        <f>IF('S.D.PASTE SHEET'!C1424="","",'S.D.PASTE SHEET'!C1424)</f>
        <v/>
      </c>
      <c s="177" t="str">
        <f>IF('S.D.PASTE SHEET'!D1424="","",'S.D.PASTE SHEET'!D1424)</f>
        <v/>
      </c>
      <c s="176" t="str">
        <f>IF('S.D.PASTE SHEET'!E1424="","",UPPER('S.D.PASTE SHEET'!E1424))</f>
        <v/>
      </c>
      <c s="176" t="str">
        <f>IF('S.D.PASTE SHEET'!F1424="","",'S.D.PASTE SHEET'!F1424)</f>
        <v/>
      </c>
      <c s="176" t="str">
        <f>IF('S.D.PASTE SHEET'!G1424="","",UPPER('S.D.PASTE SHEET'!G1424))</f>
        <v/>
      </c>
      <c s="176" t="str">
        <f>IF('S.D.PASTE SHEET'!H1424="","",UPPER('S.D.PASTE SHEET'!H1424))</f>
        <v/>
      </c>
      <c s="176" t="str">
        <f>IF('S.D.PASTE SHEET'!I1424="","",'S.D.PASTE SHEET'!I1424)</f>
        <v/>
      </c>
      <c s="177" t="str">
        <f>IF('S.D.PASTE SHEET'!J1424="","",'S.D.PASTE SHEET'!J1424)</f>
        <v/>
      </c>
      <c s="176" t="str">
        <f>IF('S.D.PASTE SHEET'!K1424="","",'S.D.PASTE SHEET'!K1424)</f>
        <v/>
      </c>
      <c s="176" t="str">
        <f>IF('S.D.PASTE SHEET'!L1424="","",'S.D.PASTE SHEET'!L1424)</f>
        <v/>
      </c>
      <c s="176" t="str">
        <f>IF('S.D.PASTE SHEET'!M1424="","",'S.D.PASTE SHEET'!M1424)</f>
        <v/>
      </c>
      <c s="176" t="str">
        <f>IF('S.D.PASTE SHEET'!N1424="","",'S.D.PASTE SHEET'!N1424)</f>
        <v/>
      </c>
      <c s="176" t="str">
        <f>IF('S.D.PASTE SHEET'!O1424="","",'S.D.PASTE SHEET'!O1424)</f>
        <v/>
      </c>
      <c s="176" t="str">
        <f>IF('S.D.PASTE SHEET'!P1424="","",'S.D.PASTE SHEET'!P1424)</f>
        <v/>
      </c>
      <c s="176" t="str">
        <f>IF('S.D.PASTE SHEET'!Q1424="","",'S.D.PASTE SHEET'!Q1424)</f>
        <v/>
      </c>
      <c s="176" t="str">
        <f>IF('S.D.PASTE SHEET'!R1424="","",'S.D.PASTE SHEET'!R1424)</f>
        <v/>
      </c>
      <c s="176" t="str">
        <f>IF('S.D.PASTE SHEET'!S1424="","",'S.D.PASTE SHEET'!S1424)</f>
        <v/>
      </c>
      <c s="176" t="str">
        <f>IF('S.D.PASTE SHEET'!T1424="","",'S.D.PASTE SHEET'!T1424)</f>
        <v/>
      </c>
      <c s="176" t="str">
        <f>IF('S.D.PASTE SHEET'!U1424="","",'S.D.PASTE SHEET'!U1424)</f>
        <v/>
      </c>
      <c s="176" t="str">
        <f>IF('S.D.PASTE SHEET'!V1424="","",'S.D.PASTE SHEET'!V1424)</f>
        <v/>
      </c>
      <c s="176" t="str">
        <f>IF('S.D.PASTE SHEET'!W1424="","",'S.D.PASTE SHEET'!W1424)</f>
        <v/>
      </c>
      <c s="176" t="str">
        <f>IF('S.D.PASTE SHEET'!X1424="","",'S.D.PASTE SHEET'!X1424)</f>
        <v/>
      </c>
      <c s="176" t="str">
        <f>IF('S.D.PASTE SHEET'!Y1424="","",'S.D.PASTE SHEET'!Y1424)</f>
        <v/>
      </c>
      <c s="176" t="str">
        <f>IF('S.D.PASTE SHEET'!Z1424="","",'S.D.PASTE SHEET'!Z1424)</f>
        <v/>
      </c>
      <c s="176" t="str">
        <f>IF('S.D.PASTE SHEET'!AA1424="","",'S.D.PASTE SHEET'!AA1424)</f>
        <v/>
      </c>
      <c s="176" t="str">
        <f>IF('S.D.PASTE SHEET'!AB1424="","",'S.D.PASTE SHEET'!AB1424)</f>
        <v/>
      </c>
      <c s="176" t="str">
        <f>IF('S.D.PASTE SHEET'!AC1424="","",'S.D.PASTE SHEET'!AC1424)</f>
        <v/>
      </c>
      <c s="176" t="str">
        <f>IF('S.D.PASTE SHEET'!AD1424="","",'S.D.PASTE SHEET'!AD1424)</f>
        <v/>
      </c>
      <c s="178"/>
      <c s="179" t="str">
        <f>IF(AK1424="","",IF(AK1424&gt;0,COUNT($AG$2:AG1424),""))</f>
        <v/>
      </c>
      <c s="180" t="str">
        <f t="shared" si="1554"/>
        <v/>
      </c>
      <c s="180" t="str">
        <f t="shared" si="1554"/>
        <v/>
      </c>
      <c s="180" t="str">
        <f t="shared" si="1554"/>
        <v/>
      </c>
      <c s="181" t="str">
        <f t="shared" si="1554"/>
        <v/>
      </c>
      <c s="180" t="str">
        <f t="shared" si="1554"/>
        <v/>
      </c>
      <c s="180" t="str">
        <f t="shared" si="1554"/>
        <v/>
      </c>
      <c s="180" t="str">
        <f t="shared" si="1554"/>
        <v/>
      </c>
      <c s="180" t="str">
        <f t="shared" si="1554"/>
        <v/>
      </c>
      <c s="180" t="str">
        <f t="shared" si="1554"/>
        <v/>
      </c>
      <c s="181" t="str">
        <f t="shared" si="1554"/>
        <v/>
      </c>
      <c s="180" t="str">
        <f t="shared" si="1554"/>
        <v/>
      </c>
      <c s="180" t="str">
        <f t="shared" si="1554"/>
        <v/>
      </c>
      <c s="180" t="str">
        <f t="shared" si="1554"/>
        <v/>
      </c>
      <c s="180" t="str">
        <f t="shared" si="1554"/>
        <v/>
      </c>
      <c s="180" t="str">
        <f t="shared" si="1554"/>
        <v/>
      </c>
      <c s="180" t="str">
        <f t="shared" si="1554"/>
        <v/>
      </c>
      <c r="AX1424" s="180" t="str">
        <f>IF(BC1424="","",IF(BC1424&gt;0,COUNT($AY$2:AY1424),""))</f>
        <v/>
      </c>
      <c s="180" t="str">
        <f t="shared" si="1570" ref="AY1424">IF(AND($BB$1=5,$A1424=5,$BC$1=C1424),B1424,"")</f>
        <v/>
      </c>
      <c s="180" t="str">
        <f t="shared" si="1556"/>
        <v/>
      </c>
      <c s="182" t="str">
        <f t="shared" si="1556"/>
        <v/>
      </c>
      <c s="180" t="str">
        <f t="shared" si="1556"/>
        <v/>
      </c>
      <c s="180" t="str">
        <f t="shared" si="1556"/>
        <v/>
      </c>
      <c s="180" t="str">
        <f t="shared" si="1556"/>
        <v/>
      </c>
      <c s="180" t="str">
        <f t="shared" si="1556"/>
        <v/>
      </c>
      <c s="180" t="str">
        <f t="shared" si="1556"/>
        <v/>
      </c>
      <c s="182" t="str">
        <f t="shared" si="1556"/>
        <v/>
      </c>
      <c s="180" t="str">
        <f t="shared" si="1556"/>
        <v/>
      </c>
      <c s="180" t="str">
        <f t="shared" si="1556"/>
        <v/>
      </c>
      <c s="180" t="str">
        <f t="shared" si="1556"/>
        <v/>
      </c>
      <c s="180" t="str">
        <f t="shared" si="1556"/>
        <v/>
      </c>
      <c s="180" t="str">
        <f t="shared" si="1556"/>
        <v/>
      </c>
      <c s="180" t="str">
        <f t="shared" si="1556"/>
        <v/>
      </c>
    </row>
    <row r="1425" spans="1:65" ht="15.75" customHeight="1">
      <c r="A1425" s="176" t="str">
        <f>IF('S.D.PASTE SHEET'!A1425="","",'S.D.PASTE SHEET'!A1425)</f>
        <v/>
      </c>
      <c s="176" t="str">
        <f>IF('S.D.PASTE SHEET'!B1425="","",'S.D.PASTE SHEET'!B1425)</f>
        <v/>
      </c>
      <c s="176" t="str">
        <f>IF('S.D.PASTE SHEET'!C1425="","",'S.D.PASTE SHEET'!C1425)</f>
        <v/>
      </c>
      <c s="177" t="str">
        <f>IF('S.D.PASTE SHEET'!D1425="","",'S.D.PASTE SHEET'!D1425)</f>
        <v/>
      </c>
      <c s="176" t="str">
        <f>IF('S.D.PASTE SHEET'!E1425="","",UPPER('S.D.PASTE SHEET'!E1425))</f>
        <v/>
      </c>
      <c s="176" t="str">
        <f>IF('S.D.PASTE SHEET'!F1425="","",'S.D.PASTE SHEET'!F1425)</f>
        <v/>
      </c>
      <c s="176" t="str">
        <f>IF('S.D.PASTE SHEET'!G1425="","",UPPER('S.D.PASTE SHEET'!G1425))</f>
        <v/>
      </c>
      <c s="176" t="str">
        <f>IF('S.D.PASTE SHEET'!H1425="","",UPPER('S.D.PASTE SHEET'!H1425))</f>
        <v/>
      </c>
      <c s="176" t="str">
        <f>IF('S.D.PASTE SHEET'!I1425="","",'S.D.PASTE SHEET'!I1425)</f>
        <v/>
      </c>
      <c s="177" t="str">
        <f>IF('S.D.PASTE SHEET'!J1425="","",'S.D.PASTE SHEET'!J1425)</f>
        <v/>
      </c>
      <c s="176" t="str">
        <f>IF('S.D.PASTE SHEET'!K1425="","",'S.D.PASTE SHEET'!K1425)</f>
        <v/>
      </c>
      <c s="176" t="str">
        <f>IF('S.D.PASTE SHEET'!L1425="","",'S.D.PASTE SHEET'!L1425)</f>
        <v/>
      </c>
      <c s="176" t="str">
        <f>IF('S.D.PASTE SHEET'!M1425="","",'S.D.PASTE SHEET'!M1425)</f>
        <v/>
      </c>
      <c s="176" t="str">
        <f>IF('S.D.PASTE SHEET'!N1425="","",'S.D.PASTE SHEET'!N1425)</f>
        <v/>
      </c>
      <c s="176" t="str">
        <f>IF('S.D.PASTE SHEET'!O1425="","",'S.D.PASTE SHEET'!O1425)</f>
        <v/>
      </c>
      <c s="176" t="str">
        <f>IF('S.D.PASTE SHEET'!P1425="","",'S.D.PASTE SHEET'!P1425)</f>
        <v/>
      </c>
      <c s="176" t="str">
        <f>IF('S.D.PASTE SHEET'!Q1425="","",'S.D.PASTE SHEET'!Q1425)</f>
        <v/>
      </c>
      <c s="176" t="str">
        <f>IF('S.D.PASTE SHEET'!R1425="","",'S.D.PASTE SHEET'!R1425)</f>
        <v/>
      </c>
      <c s="176" t="str">
        <f>IF('S.D.PASTE SHEET'!S1425="","",'S.D.PASTE SHEET'!S1425)</f>
        <v/>
      </c>
      <c s="176" t="str">
        <f>IF('S.D.PASTE SHEET'!T1425="","",'S.D.PASTE SHEET'!T1425)</f>
        <v/>
      </c>
      <c s="176" t="str">
        <f>IF('S.D.PASTE SHEET'!U1425="","",'S.D.PASTE SHEET'!U1425)</f>
        <v/>
      </c>
      <c s="176" t="str">
        <f>IF('S.D.PASTE SHEET'!V1425="","",'S.D.PASTE SHEET'!V1425)</f>
        <v/>
      </c>
      <c s="176" t="str">
        <f>IF('S.D.PASTE SHEET'!W1425="","",'S.D.PASTE SHEET'!W1425)</f>
        <v/>
      </c>
      <c s="176" t="str">
        <f>IF('S.D.PASTE SHEET'!X1425="","",'S.D.PASTE SHEET'!X1425)</f>
        <v/>
      </c>
      <c s="176" t="str">
        <f>IF('S.D.PASTE SHEET'!Y1425="","",'S.D.PASTE SHEET'!Y1425)</f>
        <v/>
      </c>
      <c s="176" t="str">
        <f>IF('S.D.PASTE SHEET'!Z1425="","",'S.D.PASTE SHEET'!Z1425)</f>
        <v/>
      </c>
      <c s="176" t="str">
        <f>IF('S.D.PASTE SHEET'!AA1425="","",'S.D.PASTE SHEET'!AA1425)</f>
        <v/>
      </c>
      <c s="176" t="str">
        <f>IF('S.D.PASTE SHEET'!AB1425="","",'S.D.PASTE SHEET'!AB1425)</f>
        <v/>
      </c>
      <c s="176" t="str">
        <f>IF('S.D.PASTE SHEET'!AC1425="","",'S.D.PASTE SHEET'!AC1425)</f>
        <v/>
      </c>
      <c s="176" t="str">
        <f>IF('S.D.PASTE SHEET'!AD1425="","",'S.D.PASTE SHEET'!AD1425)</f>
        <v/>
      </c>
      <c s="178"/>
      <c s="179" t="str">
        <f>IF(AK1425="","",IF(AK1425&gt;0,COUNT($AG$2:AG1425),""))</f>
        <v/>
      </c>
      <c s="180" t="str">
        <f t="shared" si="1554"/>
        <v/>
      </c>
      <c s="180" t="str">
        <f t="shared" si="1554"/>
        <v/>
      </c>
      <c s="180" t="str">
        <f t="shared" si="1554"/>
        <v/>
      </c>
      <c s="181" t="str">
        <f t="shared" si="1554"/>
        <v/>
      </c>
      <c s="180" t="str">
        <f t="shared" si="1554"/>
        <v/>
      </c>
      <c s="180" t="str">
        <f t="shared" si="1554"/>
        <v/>
      </c>
      <c s="180" t="str">
        <f t="shared" si="1554"/>
        <v/>
      </c>
      <c s="180" t="str">
        <f t="shared" si="1554"/>
        <v/>
      </c>
      <c s="180" t="str">
        <f t="shared" si="1554"/>
        <v/>
      </c>
      <c s="181" t="str">
        <f t="shared" si="1554"/>
        <v/>
      </c>
      <c s="180" t="str">
        <f t="shared" si="1554"/>
        <v/>
      </c>
      <c s="180" t="str">
        <f t="shared" si="1554"/>
        <v/>
      </c>
      <c s="180" t="str">
        <f t="shared" si="1554"/>
        <v/>
      </c>
      <c s="180" t="str">
        <f t="shared" si="1554"/>
        <v/>
      </c>
      <c s="180" t="str">
        <f t="shared" si="1554"/>
        <v/>
      </c>
      <c s="180" t="str">
        <f>IF(AND($AJ$1=5,$A1425=5),P1425,"")</f>
        <v/>
      </c>
      <c r="AX1425" s="180" t="str">
        <f>IF(BC1425="","",IF(BC1425&gt;0,COUNT($AY$2:AY1425),""))</f>
        <v/>
      </c>
      <c s="180" t="str">
        <f t="shared" si="1571" ref="AY1425">IF(AND($BB$1=5,$A1425=5,$BC$1=C1425),B1425,"")</f>
        <v/>
      </c>
      <c s="180" t="str">
        <f t="shared" si="1556"/>
        <v/>
      </c>
      <c s="182" t="str">
        <f t="shared" si="1556"/>
        <v/>
      </c>
      <c s="180" t="str">
        <f t="shared" si="1556"/>
        <v/>
      </c>
      <c s="180" t="str">
        <f t="shared" si="1556"/>
        <v/>
      </c>
      <c s="180" t="str">
        <f t="shared" si="1556"/>
        <v/>
      </c>
      <c s="180" t="str">
        <f t="shared" si="1556"/>
        <v/>
      </c>
      <c s="180" t="str">
        <f t="shared" si="1556"/>
        <v/>
      </c>
      <c s="182" t="str">
        <f t="shared" si="1556"/>
        <v/>
      </c>
      <c s="180" t="str">
        <f t="shared" si="1556"/>
        <v/>
      </c>
      <c s="180" t="str">
        <f t="shared" si="1556"/>
        <v/>
      </c>
      <c s="180" t="str">
        <f t="shared" si="1556"/>
        <v/>
      </c>
      <c s="180" t="str">
        <f t="shared" si="1556"/>
        <v/>
      </c>
      <c s="180" t="str">
        <f t="shared" si="1556"/>
        <v/>
      </c>
      <c s="180" t="str">
        <f t="shared" si="1556"/>
        <v/>
      </c>
    </row>
    <row r="1426" spans="1:65" ht="15.75" customHeight="1">
      <c r="A1426" s="176" t="str">
        <f>IF('S.D.PASTE SHEET'!A1426="","",'S.D.PASTE SHEET'!A1426)</f>
        <v/>
      </c>
      <c s="176" t="str">
        <f>IF('S.D.PASTE SHEET'!B1426="","",'S.D.PASTE SHEET'!B1426)</f>
        <v/>
      </c>
      <c s="176" t="str">
        <f>IF('S.D.PASTE SHEET'!C1426="","",'S.D.PASTE SHEET'!C1426)</f>
        <v/>
      </c>
      <c s="177" t="str">
        <f>IF('S.D.PASTE SHEET'!D1426="","",'S.D.PASTE SHEET'!D1426)</f>
        <v/>
      </c>
      <c s="176" t="str">
        <f>IF('S.D.PASTE SHEET'!E1426="","",UPPER('S.D.PASTE SHEET'!E1426))</f>
        <v/>
      </c>
      <c s="176" t="str">
        <f>IF('S.D.PASTE SHEET'!F1426="","",'S.D.PASTE SHEET'!F1426)</f>
        <v/>
      </c>
      <c s="176" t="str">
        <f>IF('S.D.PASTE SHEET'!G1426="","",UPPER('S.D.PASTE SHEET'!G1426))</f>
        <v/>
      </c>
      <c s="176" t="str">
        <f>IF('S.D.PASTE SHEET'!H1426="","",UPPER('S.D.PASTE SHEET'!H1426))</f>
        <v/>
      </c>
      <c s="176" t="str">
        <f>IF('S.D.PASTE SHEET'!I1426="","",'S.D.PASTE SHEET'!I1426)</f>
        <v/>
      </c>
      <c s="177" t="str">
        <f>IF('S.D.PASTE SHEET'!J1426="","",'S.D.PASTE SHEET'!J1426)</f>
        <v/>
      </c>
      <c s="176" t="str">
        <f>IF('S.D.PASTE SHEET'!K1426="","",'S.D.PASTE SHEET'!K1426)</f>
        <v/>
      </c>
      <c s="176" t="str">
        <f>IF('S.D.PASTE SHEET'!L1426="","",'S.D.PASTE SHEET'!L1426)</f>
        <v/>
      </c>
      <c s="176" t="str">
        <f>IF('S.D.PASTE SHEET'!M1426="","",'S.D.PASTE SHEET'!M1426)</f>
        <v/>
      </c>
      <c s="176" t="str">
        <f>IF('S.D.PASTE SHEET'!N1426="","",'S.D.PASTE SHEET'!N1426)</f>
        <v/>
      </c>
      <c s="176" t="str">
        <f>IF('S.D.PASTE SHEET'!O1426="","",'S.D.PASTE SHEET'!O1426)</f>
        <v/>
      </c>
      <c s="176" t="str">
        <f>IF('S.D.PASTE SHEET'!P1426="","",'S.D.PASTE SHEET'!P1426)</f>
        <v/>
      </c>
      <c s="176" t="str">
        <f>IF('S.D.PASTE SHEET'!Q1426="","",'S.D.PASTE SHEET'!Q1426)</f>
        <v/>
      </c>
      <c s="176" t="str">
        <f>IF('S.D.PASTE SHEET'!R1426="","",'S.D.PASTE SHEET'!R1426)</f>
        <v/>
      </c>
      <c s="176" t="str">
        <f>IF('S.D.PASTE SHEET'!S1426="","",'S.D.PASTE SHEET'!S1426)</f>
        <v/>
      </c>
      <c s="176" t="str">
        <f>IF('S.D.PASTE SHEET'!T1426="","",'S.D.PASTE SHEET'!T1426)</f>
        <v/>
      </c>
      <c s="176" t="str">
        <f>IF('S.D.PASTE SHEET'!U1426="","",'S.D.PASTE SHEET'!U1426)</f>
        <v/>
      </c>
      <c s="176" t="str">
        <f>IF('S.D.PASTE SHEET'!V1426="","",'S.D.PASTE SHEET'!V1426)</f>
        <v/>
      </c>
      <c s="176" t="str">
        <f>IF('S.D.PASTE SHEET'!W1426="","",'S.D.PASTE SHEET'!W1426)</f>
        <v/>
      </c>
      <c s="176" t="str">
        <f>IF('S.D.PASTE SHEET'!X1426="","",'S.D.PASTE SHEET'!X1426)</f>
        <v/>
      </c>
      <c s="176" t="str">
        <f>IF('S.D.PASTE SHEET'!Y1426="","",'S.D.PASTE SHEET'!Y1426)</f>
        <v/>
      </c>
      <c s="176" t="str">
        <f>IF('S.D.PASTE SHEET'!Z1426="","",'S.D.PASTE SHEET'!Z1426)</f>
        <v/>
      </c>
      <c s="176" t="str">
        <f>IF('S.D.PASTE SHEET'!AA1426="","",'S.D.PASTE SHEET'!AA1426)</f>
        <v/>
      </c>
      <c s="176" t="str">
        <f>IF('S.D.PASTE SHEET'!AB1426="","",'S.D.PASTE SHEET'!AB1426)</f>
        <v/>
      </c>
      <c s="176" t="str">
        <f>IF('S.D.PASTE SHEET'!AC1426="","",'S.D.PASTE SHEET'!AC1426)</f>
        <v/>
      </c>
      <c s="176" t="str">
        <f>IF('S.D.PASTE SHEET'!AD1426="","",'S.D.PASTE SHEET'!AD1426)</f>
        <v/>
      </c>
      <c s="178"/>
      <c s="179" t="str">
        <f>IF(AK1426="","",IF(AK1426&gt;0,COUNT($AG$2:AG1426),""))</f>
        <v/>
      </c>
      <c s="180" t="str">
        <f t="shared" si="1572" ref="AG1426:AV1441">IF(AND($AJ$1=5,$A1426=5),A1426,"")</f>
        <v/>
      </c>
      <c s="180" t="str">
        <f t="shared" si="1572"/>
        <v/>
      </c>
      <c s="180" t="str">
        <f t="shared" si="1572"/>
        <v/>
      </c>
      <c s="181" t="str">
        <f t="shared" si="1572"/>
        <v/>
      </c>
      <c s="180" t="str">
        <f t="shared" si="1572"/>
        <v/>
      </c>
      <c s="180" t="str">
        <f t="shared" si="1572"/>
        <v/>
      </c>
      <c s="180" t="str">
        <f t="shared" si="1572"/>
        <v/>
      </c>
      <c s="180" t="str">
        <f t="shared" si="1572"/>
        <v/>
      </c>
      <c s="180" t="str">
        <f t="shared" si="1572"/>
        <v/>
      </c>
      <c s="181" t="str">
        <f t="shared" si="1572"/>
        <v/>
      </c>
      <c s="180" t="str">
        <f t="shared" si="1572"/>
        <v/>
      </c>
      <c s="180" t="str">
        <f t="shared" si="1572"/>
        <v/>
      </c>
      <c s="180" t="str">
        <f t="shared" si="1572"/>
        <v/>
      </c>
      <c s="180" t="str">
        <f t="shared" si="1572"/>
        <v/>
      </c>
      <c s="180" t="str">
        <f t="shared" si="1572"/>
        <v/>
      </c>
      <c s="180" t="str">
        <f t="shared" si="1572"/>
        <v/>
      </c>
      <c r="AX1426" s="180" t="str">
        <f>IF(BC1426="","",IF(BC1426&gt;0,COUNT($AY$2:AY1426),""))</f>
        <v/>
      </c>
      <c s="180" t="str">
        <f t="shared" si="1573" ref="AY1426">IF(AND($BB$1=5,$A1426=5,$BC$1=C1426),B1426,"")</f>
        <v/>
      </c>
      <c s="180" t="str">
        <f t="shared" si="1574" ref="AZ1426:BM1441">IF(AND($BB$1=5,$A1426=5,$BC$1=$B1426),C1426,"")</f>
        <v/>
      </c>
      <c s="182" t="str">
        <f t="shared" si="1574"/>
        <v/>
      </c>
      <c s="180" t="str">
        <f t="shared" si="1574"/>
        <v/>
      </c>
      <c s="180" t="str">
        <f t="shared" si="1574"/>
        <v/>
      </c>
      <c s="180" t="str">
        <f t="shared" si="1574"/>
        <v/>
      </c>
      <c s="180" t="str">
        <f t="shared" si="1574"/>
        <v/>
      </c>
      <c s="180" t="str">
        <f t="shared" si="1574"/>
        <v/>
      </c>
      <c s="182" t="str">
        <f t="shared" si="1574"/>
        <v/>
      </c>
      <c s="180" t="str">
        <f t="shared" si="1574"/>
        <v/>
      </c>
      <c s="180" t="str">
        <f t="shared" si="1574"/>
        <v/>
      </c>
      <c s="180" t="str">
        <f t="shared" si="1574"/>
        <v/>
      </c>
      <c s="180" t="str">
        <f t="shared" si="1574"/>
        <v/>
      </c>
      <c s="180" t="str">
        <f t="shared" si="1574"/>
        <v/>
      </c>
      <c s="180" t="str">
        <f t="shared" si="1574"/>
        <v/>
      </c>
    </row>
    <row r="1427" spans="1:65" ht="15.75" customHeight="1">
      <c r="A1427" s="176" t="str">
        <f>IF('S.D.PASTE SHEET'!A1427="","",'S.D.PASTE SHEET'!A1427)</f>
        <v/>
      </c>
      <c s="176" t="str">
        <f>IF('S.D.PASTE SHEET'!B1427="","",'S.D.PASTE SHEET'!B1427)</f>
        <v/>
      </c>
      <c s="176" t="str">
        <f>IF('S.D.PASTE SHEET'!C1427="","",'S.D.PASTE SHEET'!C1427)</f>
        <v/>
      </c>
      <c s="177" t="str">
        <f>IF('S.D.PASTE SHEET'!D1427="","",'S.D.PASTE SHEET'!D1427)</f>
        <v/>
      </c>
      <c s="176" t="str">
        <f>IF('S.D.PASTE SHEET'!E1427="","",UPPER('S.D.PASTE SHEET'!E1427))</f>
        <v/>
      </c>
      <c s="176" t="str">
        <f>IF('S.D.PASTE SHEET'!F1427="","",'S.D.PASTE SHEET'!F1427)</f>
        <v/>
      </c>
      <c s="176" t="str">
        <f>IF('S.D.PASTE SHEET'!G1427="","",UPPER('S.D.PASTE SHEET'!G1427))</f>
        <v/>
      </c>
      <c s="176" t="str">
        <f>IF('S.D.PASTE SHEET'!H1427="","",UPPER('S.D.PASTE SHEET'!H1427))</f>
        <v/>
      </c>
      <c s="176" t="str">
        <f>IF('S.D.PASTE SHEET'!I1427="","",'S.D.PASTE SHEET'!I1427)</f>
        <v/>
      </c>
      <c s="177" t="str">
        <f>IF('S.D.PASTE SHEET'!J1427="","",'S.D.PASTE SHEET'!J1427)</f>
        <v/>
      </c>
      <c s="176" t="str">
        <f>IF('S.D.PASTE SHEET'!K1427="","",'S.D.PASTE SHEET'!K1427)</f>
        <v/>
      </c>
      <c s="176" t="str">
        <f>IF('S.D.PASTE SHEET'!L1427="","",'S.D.PASTE SHEET'!L1427)</f>
        <v/>
      </c>
      <c s="176" t="str">
        <f>IF('S.D.PASTE SHEET'!M1427="","",'S.D.PASTE SHEET'!M1427)</f>
        <v/>
      </c>
      <c s="176" t="str">
        <f>IF('S.D.PASTE SHEET'!N1427="","",'S.D.PASTE SHEET'!N1427)</f>
        <v/>
      </c>
      <c s="176" t="str">
        <f>IF('S.D.PASTE SHEET'!O1427="","",'S.D.PASTE SHEET'!O1427)</f>
        <v/>
      </c>
      <c s="176" t="str">
        <f>IF('S.D.PASTE SHEET'!P1427="","",'S.D.PASTE SHEET'!P1427)</f>
        <v/>
      </c>
      <c s="176" t="str">
        <f>IF('S.D.PASTE SHEET'!Q1427="","",'S.D.PASTE SHEET'!Q1427)</f>
        <v/>
      </c>
      <c s="176" t="str">
        <f>IF('S.D.PASTE SHEET'!R1427="","",'S.D.PASTE SHEET'!R1427)</f>
        <v/>
      </c>
      <c s="176" t="str">
        <f>IF('S.D.PASTE SHEET'!S1427="","",'S.D.PASTE SHEET'!S1427)</f>
        <v/>
      </c>
      <c s="176" t="str">
        <f>IF('S.D.PASTE SHEET'!T1427="","",'S.D.PASTE SHEET'!T1427)</f>
        <v/>
      </c>
      <c s="176" t="str">
        <f>IF('S.D.PASTE SHEET'!U1427="","",'S.D.PASTE SHEET'!U1427)</f>
        <v/>
      </c>
      <c s="176" t="str">
        <f>IF('S.D.PASTE SHEET'!V1427="","",'S.D.PASTE SHEET'!V1427)</f>
        <v/>
      </c>
      <c s="176" t="str">
        <f>IF('S.D.PASTE SHEET'!W1427="","",'S.D.PASTE SHEET'!W1427)</f>
        <v/>
      </c>
      <c s="176" t="str">
        <f>IF('S.D.PASTE SHEET'!X1427="","",'S.D.PASTE SHEET'!X1427)</f>
        <v/>
      </c>
      <c s="176" t="str">
        <f>IF('S.D.PASTE SHEET'!Y1427="","",'S.D.PASTE SHEET'!Y1427)</f>
        <v/>
      </c>
      <c s="176" t="str">
        <f>IF('S.D.PASTE SHEET'!Z1427="","",'S.D.PASTE SHEET'!Z1427)</f>
        <v/>
      </c>
      <c s="176" t="str">
        <f>IF('S.D.PASTE SHEET'!AA1427="","",'S.D.PASTE SHEET'!AA1427)</f>
        <v/>
      </c>
      <c s="176" t="str">
        <f>IF('S.D.PASTE SHEET'!AB1427="","",'S.D.PASTE SHEET'!AB1427)</f>
        <v/>
      </c>
      <c s="176" t="str">
        <f>IF('S.D.PASTE SHEET'!AC1427="","",'S.D.PASTE SHEET'!AC1427)</f>
        <v/>
      </c>
      <c s="176" t="str">
        <f>IF('S.D.PASTE SHEET'!AD1427="","",'S.D.PASTE SHEET'!AD1427)</f>
        <v/>
      </c>
      <c s="178"/>
      <c s="179" t="str">
        <f>IF(AK1427="","",IF(AK1427&gt;0,COUNT($AG$2:AG1427),""))</f>
        <v/>
      </c>
      <c s="180" t="str">
        <f t="shared" si="1572"/>
        <v/>
      </c>
      <c s="180" t="str">
        <f t="shared" si="1572"/>
        <v/>
      </c>
      <c s="180" t="str">
        <f t="shared" si="1572"/>
        <v/>
      </c>
      <c s="181" t="str">
        <f t="shared" si="1572"/>
        <v/>
      </c>
      <c s="180" t="str">
        <f t="shared" si="1572"/>
        <v/>
      </c>
      <c s="180" t="str">
        <f t="shared" si="1572"/>
        <v/>
      </c>
      <c s="180" t="str">
        <f t="shared" si="1572"/>
        <v/>
      </c>
      <c s="180" t="str">
        <f t="shared" si="1572"/>
        <v/>
      </c>
      <c s="180" t="str">
        <f t="shared" si="1572"/>
        <v/>
      </c>
      <c s="181" t="str">
        <f t="shared" si="1572"/>
        <v/>
      </c>
      <c s="180" t="str">
        <f t="shared" si="1572"/>
        <v/>
      </c>
      <c s="180" t="str">
        <f t="shared" si="1572"/>
        <v/>
      </c>
      <c s="180" t="str">
        <f t="shared" si="1572"/>
        <v/>
      </c>
      <c s="180" t="str">
        <f t="shared" si="1572"/>
        <v/>
      </c>
      <c s="180" t="str">
        <f t="shared" si="1572"/>
        <v/>
      </c>
      <c s="180" t="str">
        <f t="shared" si="1572"/>
        <v/>
      </c>
      <c r="AX1427" s="180" t="str">
        <f>IF(BC1427="","",IF(BC1427&gt;0,COUNT($AY$2:AY1427),""))</f>
        <v/>
      </c>
      <c s="180" t="str">
        <f t="shared" si="1575" ref="AY1427">IF(AND($BB$1=5,$A1427=5,$BC$1=C1427),B1427,"")</f>
        <v/>
      </c>
      <c s="180" t="str">
        <f t="shared" si="1574"/>
        <v/>
      </c>
      <c s="182" t="str">
        <f t="shared" si="1574"/>
        <v/>
      </c>
      <c s="180" t="str">
        <f t="shared" si="1574"/>
        <v/>
      </c>
      <c s="180" t="str">
        <f t="shared" si="1574"/>
        <v/>
      </c>
      <c s="180" t="str">
        <f t="shared" si="1574"/>
        <v/>
      </c>
      <c s="180" t="str">
        <f t="shared" si="1574"/>
        <v/>
      </c>
      <c s="180" t="str">
        <f t="shared" si="1574"/>
        <v/>
      </c>
      <c s="182" t="str">
        <f t="shared" si="1574"/>
        <v/>
      </c>
      <c s="180" t="str">
        <f t="shared" si="1574"/>
        <v/>
      </c>
      <c s="180" t="str">
        <f t="shared" si="1574"/>
        <v/>
      </c>
      <c s="180" t="str">
        <f t="shared" si="1574"/>
        <v/>
      </c>
      <c s="180" t="str">
        <f t="shared" si="1574"/>
        <v/>
      </c>
      <c s="180" t="str">
        <f t="shared" si="1574"/>
        <v/>
      </c>
      <c s="180" t="str">
        <f t="shared" si="1574"/>
        <v/>
      </c>
    </row>
    <row r="1428" spans="1:65" ht="15.75" customHeight="1">
      <c r="A1428" s="176" t="str">
        <f>IF('S.D.PASTE SHEET'!A1428="","",'S.D.PASTE SHEET'!A1428)</f>
        <v/>
      </c>
      <c s="176" t="str">
        <f>IF('S.D.PASTE SHEET'!B1428="","",'S.D.PASTE SHEET'!B1428)</f>
        <v/>
      </c>
      <c s="176" t="str">
        <f>IF('S.D.PASTE SHEET'!C1428="","",'S.D.PASTE SHEET'!C1428)</f>
        <v/>
      </c>
      <c s="177" t="str">
        <f>IF('S.D.PASTE SHEET'!D1428="","",'S.D.PASTE SHEET'!D1428)</f>
        <v/>
      </c>
      <c s="176" t="str">
        <f>IF('S.D.PASTE SHEET'!E1428="","",UPPER('S.D.PASTE SHEET'!E1428))</f>
        <v/>
      </c>
      <c s="176" t="str">
        <f>IF('S.D.PASTE SHEET'!F1428="","",'S.D.PASTE SHEET'!F1428)</f>
        <v/>
      </c>
      <c s="176" t="str">
        <f>IF('S.D.PASTE SHEET'!G1428="","",UPPER('S.D.PASTE SHEET'!G1428))</f>
        <v/>
      </c>
      <c s="176" t="str">
        <f>IF('S.D.PASTE SHEET'!H1428="","",UPPER('S.D.PASTE SHEET'!H1428))</f>
        <v/>
      </c>
      <c s="176" t="str">
        <f>IF('S.D.PASTE SHEET'!I1428="","",'S.D.PASTE SHEET'!I1428)</f>
        <v/>
      </c>
      <c s="177" t="str">
        <f>IF('S.D.PASTE SHEET'!J1428="","",'S.D.PASTE SHEET'!J1428)</f>
        <v/>
      </c>
      <c s="176" t="str">
        <f>IF('S.D.PASTE SHEET'!K1428="","",'S.D.PASTE SHEET'!K1428)</f>
        <v/>
      </c>
      <c s="176" t="str">
        <f>IF('S.D.PASTE SHEET'!L1428="","",'S.D.PASTE SHEET'!L1428)</f>
        <v/>
      </c>
      <c s="176" t="str">
        <f>IF('S.D.PASTE SHEET'!M1428="","",'S.D.PASTE SHEET'!M1428)</f>
        <v/>
      </c>
      <c s="176" t="str">
        <f>IF('S.D.PASTE SHEET'!N1428="","",'S.D.PASTE SHEET'!N1428)</f>
        <v/>
      </c>
      <c s="176" t="str">
        <f>IF('S.D.PASTE SHEET'!O1428="","",'S.D.PASTE SHEET'!O1428)</f>
        <v/>
      </c>
      <c s="176" t="str">
        <f>IF('S.D.PASTE SHEET'!P1428="","",'S.D.PASTE SHEET'!P1428)</f>
        <v/>
      </c>
      <c s="176" t="str">
        <f>IF('S.D.PASTE SHEET'!Q1428="","",'S.D.PASTE SHEET'!Q1428)</f>
        <v/>
      </c>
      <c s="176" t="str">
        <f>IF('S.D.PASTE SHEET'!R1428="","",'S.D.PASTE SHEET'!R1428)</f>
        <v/>
      </c>
      <c s="176" t="str">
        <f>IF('S.D.PASTE SHEET'!S1428="","",'S.D.PASTE SHEET'!S1428)</f>
        <v/>
      </c>
      <c s="176" t="str">
        <f>IF('S.D.PASTE SHEET'!T1428="","",'S.D.PASTE SHEET'!T1428)</f>
        <v/>
      </c>
      <c s="176" t="str">
        <f>IF('S.D.PASTE SHEET'!U1428="","",'S.D.PASTE SHEET'!U1428)</f>
        <v/>
      </c>
      <c s="176" t="str">
        <f>IF('S.D.PASTE SHEET'!V1428="","",'S.D.PASTE SHEET'!V1428)</f>
        <v/>
      </c>
      <c s="176" t="str">
        <f>IF('S.D.PASTE SHEET'!W1428="","",'S.D.PASTE SHEET'!W1428)</f>
        <v/>
      </c>
      <c s="176" t="str">
        <f>IF('S.D.PASTE SHEET'!X1428="","",'S.D.PASTE SHEET'!X1428)</f>
        <v/>
      </c>
      <c s="176" t="str">
        <f>IF('S.D.PASTE SHEET'!Y1428="","",'S.D.PASTE SHEET'!Y1428)</f>
        <v/>
      </c>
      <c s="176" t="str">
        <f>IF('S.D.PASTE SHEET'!Z1428="","",'S.D.PASTE SHEET'!Z1428)</f>
        <v/>
      </c>
      <c s="176" t="str">
        <f>IF('S.D.PASTE SHEET'!AA1428="","",'S.D.PASTE SHEET'!AA1428)</f>
        <v/>
      </c>
      <c s="176" t="str">
        <f>IF('S.D.PASTE SHEET'!AB1428="","",'S.D.PASTE SHEET'!AB1428)</f>
        <v/>
      </c>
      <c s="176" t="str">
        <f>IF('S.D.PASTE SHEET'!AC1428="","",'S.D.PASTE SHEET'!AC1428)</f>
        <v/>
      </c>
      <c s="176" t="str">
        <f>IF('S.D.PASTE SHEET'!AD1428="","",'S.D.PASTE SHEET'!AD1428)</f>
        <v/>
      </c>
      <c s="178"/>
      <c s="179" t="str">
        <f>IF(AK1428="","",IF(AK1428&gt;0,COUNT($AG$2:AG1428),""))</f>
        <v/>
      </c>
      <c s="180" t="str">
        <f t="shared" si="1572"/>
        <v/>
      </c>
      <c s="180" t="str">
        <f t="shared" si="1572"/>
        <v/>
      </c>
      <c s="180" t="str">
        <f t="shared" si="1572"/>
        <v/>
      </c>
      <c s="181" t="str">
        <f t="shared" si="1572"/>
        <v/>
      </c>
      <c s="180" t="str">
        <f t="shared" si="1572"/>
        <v/>
      </c>
      <c s="180" t="str">
        <f t="shared" si="1572"/>
        <v/>
      </c>
      <c s="180" t="str">
        <f t="shared" si="1572"/>
        <v/>
      </c>
      <c s="180" t="str">
        <f t="shared" si="1572"/>
        <v/>
      </c>
      <c s="180" t="str">
        <f t="shared" si="1572"/>
        <v/>
      </c>
      <c s="181" t="str">
        <f t="shared" si="1572"/>
        <v/>
      </c>
      <c s="180" t="str">
        <f t="shared" si="1572"/>
        <v/>
      </c>
      <c s="180" t="str">
        <f t="shared" si="1572"/>
        <v/>
      </c>
      <c s="180" t="str">
        <f t="shared" si="1572"/>
        <v/>
      </c>
      <c s="180" t="str">
        <f t="shared" si="1572"/>
        <v/>
      </c>
      <c s="180" t="str">
        <f t="shared" si="1572"/>
        <v/>
      </c>
      <c s="180" t="str">
        <f t="shared" si="1572"/>
        <v/>
      </c>
      <c r="AX1428" s="180" t="str">
        <f>IF(BC1428="","",IF(BC1428&gt;0,COUNT($AY$2:AY1428),""))</f>
        <v/>
      </c>
      <c s="180" t="str">
        <f t="shared" si="1576" ref="AY1428">IF(AND($BB$1=5,$A1428=5,$BC$1=C1428),B1428,"")</f>
        <v/>
      </c>
      <c s="180" t="str">
        <f t="shared" si="1574"/>
        <v/>
      </c>
      <c s="182" t="str">
        <f t="shared" si="1574"/>
        <v/>
      </c>
      <c s="180" t="str">
        <f t="shared" si="1574"/>
        <v/>
      </c>
      <c s="180" t="str">
        <f t="shared" si="1574"/>
        <v/>
      </c>
      <c s="180" t="str">
        <f t="shared" si="1574"/>
        <v/>
      </c>
      <c s="180" t="str">
        <f t="shared" si="1574"/>
        <v/>
      </c>
      <c s="180" t="str">
        <f t="shared" si="1574"/>
        <v/>
      </c>
      <c s="182" t="str">
        <f t="shared" si="1574"/>
        <v/>
      </c>
      <c s="180" t="str">
        <f t="shared" si="1574"/>
        <v/>
      </c>
      <c s="180" t="str">
        <f t="shared" si="1574"/>
        <v/>
      </c>
      <c s="180" t="str">
        <f t="shared" si="1574"/>
        <v/>
      </c>
      <c s="180" t="str">
        <f t="shared" si="1574"/>
        <v/>
      </c>
      <c s="180" t="str">
        <f t="shared" si="1574"/>
        <v/>
      </c>
      <c s="180" t="str">
        <f t="shared" si="1574"/>
        <v/>
      </c>
    </row>
    <row r="1429" spans="1:65" ht="15.75" customHeight="1">
      <c r="A1429" s="176" t="str">
        <f>IF('S.D.PASTE SHEET'!A1429="","",'S.D.PASTE SHEET'!A1429)</f>
        <v/>
      </c>
      <c s="176" t="str">
        <f>IF('S.D.PASTE SHEET'!B1429="","",'S.D.PASTE SHEET'!B1429)</f>
        <v/>
      </c>
      <c s="176" t="str">
        <f>IF('S.D.PASTE SHEET'!C1429="","",'S.D.PASTE SHEET'!C1429)</f>
        <v/>
      </c>
      <c s="177" t="str">
        <f>IF('S.D.PASTE SHEET'!D1429="","",'S.D.PASTE SHEET'!D1429)</f>
        <v/>
      </c>
      <c s="176" t="str">
        <f>IF('S.D.PASTE SHEET'!E1429="","",UPPER('S.D.PASTE SHEET'!E1429))</f>
        <v/>
      </c>
      <c s="176" t="str">
        <f>IF('S.D.PASTE SHEET'!F1429="","",'S.D.PASTE SHEET'!F1429)</f>
        <v/>
      </c>
      <c s="176" t="str">
        <f>IF('S.D.PASTE SHEET'!G1429="","",UPPER('S.D.PASTE SHEET'!G1429))</f>
        <v/>
      </c>
      <c s="176" t="str">
        <f>IF('S.D.PASTE SHEET'!H1429="","",UPPER('S.D.PASTE SHEET'!H1429))</f>
        <v/>
      </c>
      <c s="176" t="str">
        <f>IF('S.D.PASTE SHEET'!I1429="","",'S.D.PASTE SHEET'!I1429)</f>
        <v/>
      </c>
      <c s="177" t="str">
        <f>IF('S.D.PASTE SHEET'!J1429="","",'S.D.PASTE SHEET'!J1429)</f>
        <v/>
      </c>
      <c s="176" t="str">
        <f>IF('S.D.PASTE SHEET'!K1429="","",'S.D.PASTE SHEET'!K1429)</f>
        <v/>
      </c>
      <c s="176" t="str">
        <f>IF('S.D.PASTE SHEET'!L1429="","",'S.D.PASTE SHEET'!L1429)</f>
        <v/>
      </c>
      <c s="176" t="str">
        <f>IF('S.D.PASTE SHEET'!M1429="","",'S.D.PASTE SHEET'!M1429)</f>
        <v/>
      </c>
      <c s="176" t="str">
        <f>IF('S.D.PASTE SHEET'!N1429="","",'S.D.PASTE SHEET'!N1429)</f>
        <v/>
      </c>
      <c s="176" t="str">
        <f>IF('S.D.PASTE SHEET'!O1429="","",'S.D.PASTE SHEET'!O1429)</f>
        <v/>
      </c>
      <c s="176" t="str">
        <f>IF('S.D.PASTE SHEET'!P1429="","",'S.D.PASTE SHEET'!P1429)</f>
        <v/>
      </c>
      <c s="176" t="str">
        <f>IF('S.D.PASTE SHEET'!Q1429="","",'S.D.PASTE SHEET'!Q1429)</f>
        <v/>
      </c>
      <c s="176" t="str">
        <f>IF('S.D.PASTE SHEET'!R1429="","",'S.D.PASTE SHEET'!R1429)</f>
        <v/>
      </c>
      <c s="176" t="str">
        <f>IF('S.D.PASTE SHEET'!S1429="","",'S.D.PASTE SHEET'!S1429)</f>
        <v/>
      </c>
      <c s="176" t="str">
        <f>IF('S.D.PASTE SHEET'!T1429="","",'S.D.PASTE SHEET'!T1429)</f>
        <v/>
      </c>
      <c s="176" t="str">
        <f>IF('S.D.PASTE SHEET'!U1429="","",'S.D.PASTE SHEET'!U1429)</f>
        <v/>
      </c>
      <c s="176" t="str">
        <f>IF('S.D.PASTE SHEET'!V1429="","",'S.D.PASTE SHEET'!V1429)</f>
        <v/>
      </c>
      <c s="176" t="str">
        <f>IF('S.D.PASTE SHEET'!W1429="","",'S.D.PASTE SHEET'!W1429)</f>
        <v/>
      </c>
      <c s="176" t="str">
        <f>IF('S.D.PASTE SHEET'!X1429="","",'S.D.PASTE SHEET'!X1429)</f>
        <v/>
      </c>
      <c s="176" t="str">
        <f>IF('S.D.PASTE SHEET'!Y1429="","",'S.D.PASTE SHEET'!Y1429)</f>
        <v/>
      </c>
      <c s="176" t="str">
        <f>IF('S.D.PASTE SHEET'!Z1429="","",'S.D.PASTE SHEET'!Z1429)</f>
        <v/>
      </c>
      <c s="176" t="str">
        <f>IF('S.D.PASTE SHEET'!AA1429="","",'S.D.PASTE SHEET'!AA1429)</f>
        <v/>
      </c>
      <c s="176" t="str">
        <f>IF('S.D.PASTE SHEET'!AB1429="","",'S.D.PASTE SHEET'!AB1429)</f>
        <v/>
      </c>
      <c s="176" t="str">
        <f>IF('S.D.PASTE SHEET'!AC1429="","",'S.D.PASTE SHEET'!AC1429)</f>
        <v/>
      </c>
      <c s="176" t="str">
        <f>IF('S.D.PASTE SHEET'!AD1429="","",'S.D.PASTE SHEET'!AD1429)</f>
        <v/>
      </c>
      <c s="178"/>
      <c s="179" t="str">
        <f>IF(AK1429="","",IF(AK1429&gt;0,COUNT($AG$2:AG1429),""))</f>
        <v/>
      </c>
      <c s="180" t="str">
        <f t="shared" si="1572"/>
        <v/>
      </c>
      <c s="180" t="str">
        <f t="shared" si="1572"/>
        <v/>
      </c>
      <c s="180" t="str">
        <f t="shared" si="1572"/>
        <v/>
      </c>
      <c s="181" t="str">
        <f t="shared" si="1572"/>
        <v/>
      </c>
      <c s="180" t="str">
        <f t="shared" si="1572"/>
        <v/>
      </c>
      <c s="180" t="str">
        <f t="shared" si="1572"/>
        <v/>
      </c>
      <c s="180" t="str">
        <f t="shared" si="1572"/>
        <v/>
      </c>
      <c s="180" t="str">
        <f t="shared" si="1572"/>
        <v/>
      </c>
      <c s="180" t="str">
        <f t="shared" si="1572"/>
        <v/>
      </c>
      <c s="181" t="str">
        <f t="shared" si="1572"/>
        <v/>
      </c>
      <c s="180" t="str">
        <f t="shared" si="1572"/>
        <v/>
      </c>
      <c s="180" t="str">
        <f t="shared" si="1572"/>
        <v/>
      </c>
      <c s="180" t="str">
        <f t="shared" si="1572"/>
        <v/>
      </c>
      <c s="180" t="str">
        <f t="shared" si="1572"/>
        <v/>
      </c>
      <c s="180" t="str">
        <f t="shared" si="1572"/>
        <v/>
      </c>
      <c s="180" t="str">
        <f t="shared" si="1572"/>
        <v/>
      </c>
      <c r="AX1429" s="180" t="str">
        <f>IF(BC1429="","",IF(BC1429&gt;0,COUNT($AY$2:AY1429),""))</f>
        <v/>
      </c>
      <c s="180" t="str">
        <f t="shared" si="1577" ref="AY1429">IF(AND($BB$1=5,$A1429=5,$BC$1=C1429),B1429,"")</f>
        <v/>
      </c>
      <c s="180" t="str">
        <f t="shared" si="1574"/>
        <v/>
      </c>
      <c s="182" t="str">
        <f t="shared" si="1574"/>
        <v/>
      </c>
      <c s="180" t="str">
        <f t="shared" si="1574"/>
        <v/>
      </c>
      <c s="180" t="str">
        <f t="shared" si="1574"/>
        <v/>
      </c>
      <c s="180" t="str">
        <f t="shared" si="1574"/>
        <v/>
      </c>
      <c s="180" t="str">
        <f t="shared" si="1574"/>
        <v/>
      </c>
      <c s="180" t="str">
        <f t="shared" si="1574"/>
        <v/>
      </c>
      <c s="182" t="str">
        <f t="shared" si="1574"/>
        <v/>
      </c>
      <c s="180" t="str">
        <f t="shared" si="1574"/>
        <v/>
      </c>
      <c s="180" t="str">
        <f t="shared" si="1574"/>
        <v/>
      </c>
      <c s="180" t="str">
        <f t="shared" si="1574"/>
        <v/>
      </c>
      <c s="180" t="str">
        <f t="shared" si="1574"/>
        <v/>
      </c>
      <c s="180" t="str">
        <f t="shared" si="1574"/>
        <v/>
      </c>
      <c s="180" t="str">
        <f t="shared" si="1574"/>
        <v/>
      </c>
    </row>
    <row r="1430" spans="1:65" ht="15.75" customHeight="1">
      <c r="A1430" s="176" t="str">
        <f>IF('S.D.PASTE SHEET'!A1430="","",'S.D.PASTE SHEET'!A1430)</f>
        <v/>
      </c>
      <c s="176" t="str">
        <f>IF('S.D.PASTE SHEET'!B1430="","",'S.D.PASTE SHEET'!B1430)</f>
        <v/>
      </c>
      <c s="176" t="str">
        <f>IF('S.D.PASTE SHEET'!C1430="","",'S.D.PASTE SHEET'!C1430)</f>
        <v/>
      </c>
      <c s="177" t="str">
        <f>IF('S.D.PASTE SHEET'!D1430="","",'S.D.PASTE SHEET'!D1430)</f>
        <v/>
      </c>
      <c s="176" t="str">
        <f>IF('S.D.PASTE SHEET'!E1430="","",UPPER('S.D.PASTE SHEET'!E1430))</f>
        <v/>
      </c>
      <c s="176" t="str">
        <f>IF('S.D.PASTE SHEET'!F1430="","",'S.D.PASTE SHEET'!F1430)</f>
        <v/>
      </c>
      <c s="176" t="str">
        <f>IF('S.D.PASTE SHEET'!G1430="","",UPPER('S.D.PASTE SHEET'!G1430))</f>
        <v/>
      </c>
      <c s="176" t="str">
        <f>IF('S.D.PASTE SHEET'!H1430="","",UPPER('S.D.PASTE SHEET'!H1430))</f>
        <v/>
      </c>
      <c s="176" t="str">
        <f>IF('S.D.PASTE SHEET'!I1430="","",'S.D.PASTE SHEET'!I1430)</f>
        <v/>
      </c>
      <c s="177" t="str">
        <f>IF('S.D.PASTE SHEET'!J1430="","",'S.D.PASTE SHEET'!J1430)</f>
        <v/>
      </c>
      <c s="176" t="str">
        <f>IF('S.D.PASTE SHEET'!K1430="","",'S.D.PASTE SHEET'!K1430)</f>
        <v/>
      </c>
      <c s="176" t="str">
        <f>IF('S.D.PASTE SHEET'!L1430="","",'S.D.PASTE SHEET'!L1430)</f>
        <v/>
      </c>
      <c s="176" t="str">
        <f>IF('S.D.PASTE SHEET'!M1430="","",'S.D.PASTE SHEET'!M1430)</f>
        <v/>
      </c>
      <c s="176" t="str">
        <f>IF('S.D.PASTE SHEET'!N1430="","",'S.D.PASTE SHEET'!N1430)</f>
        <v/>
      </c>
      <c s="176" t="str">
        <f>IF('S.D.PASTE SHEET'!O1430="","",'S.D.PASTE SHEET'!O1430)</f>
        <v/>
      </c>
      <c s="176" t="str">
        <f>IF('S.D.PASTE SHEET'!P1430="","",'S.D.PASTE SHEET'!P1430)</f>
        <v/>
      </c>
      <c s="176" t="str">
        <f>IF('S.D.PASTE SHEET'!Q1430="","",'S.D.PASTE SHEET'!Q1430)</f>
        <v/>
      </c>
      <c s="176" t="str">
        <f>IF('S.D.PASTE SHEET'!R1430="","",'S.D.PASTE SHEET'!R1430)</f>
        <v/>
      </c>
      <c s="176" t="str">
        <f>IF('S.D.PASTE SHEET'!S1430="","",'S.D.PASTE SHEET'!S1430)</f>
        <v/>
      </c>
      <c s="176" t="str">
        <f>IF('S.D.PASTE SHEET'!T1430="","",'S.D.PASTE SHEET'!T1430)</f>
        <v/>
      </c>
      <c s="176" t="str">
        <f>IF('S.D.PASTE SHEET'!U1430="","",'S.D.PASTE SHEET'!U1430)</f>
        <v/>
      </c>
      <c s="176" t="str">
        <f>IF('S.D.PASTE SHEET'!V1430="","",'S.D.PASTE SHEET'!V1430)</f>
        <v/>
      </c>
      <c s="176" t="str">
        <f>IF('S.D.PASTE SHEET'!W1430="","",'S.D.PASTE SHEET'!W1430)</f>
        <v/>
      </c>
      <c s="176" t="str">
        <f>IF('S.D.PASTE SHEET'!X1430="","",'S.D.PASTE SHEET'!X1430)</f>
        <v/>
      </c>
      <c s="176" t="str">
        <f>IF('S.D.PASTE SHEET'!Y1430="","",'S.D.PASTE SHEET'!Y1430)</f>
        <v/>
      </c>
      <c s="176" t="str">
        <f>IF('S.D.PASTE SHEET'!Z1430="","",'S.D.PASTE SHEET'!Z1430)</f>
        <v/>
      </c>
      <c s="176" t="str">
        <f>IF('S.D.PASTE SHEET'!AA1430="","",'S.D.PASTE SHEET'!AA1430)</f>
        <v/>
      </c>
      <c s="176" t="str">
        <f>IF('S.D.PASTE SHEET'!AB1430="","",'S.D.PASTE SHEET'!AB1430)</f>
        <v/>
      </c>
      <c s="176" t="str">
        <f>IF('S.D.PASTE SHEET'!AC1430="","",'S.D.PASTE SHEET'!AC1430)</f>
        <v/>
      </c>
      <c s="176" t="str">
        <f>IF('S.D.PASTE SHEET'!AD1430="","",'S.D.PASTE SHEET'!AD1430)</f>
        <v/>
      </c>
      <c s="178"/>
      <c s="179" t="str">
        <f>IF(AK1430="","",IF(AK1430&gt;0,COUNT($AG$2:AG1430),""))</f>
        <v/>
      </c>
      <c s="180" t="str">
        <f t="shared" si="1572"/>
        <v/>
      </c>
      <c s="180" t="str">
        <f t="shared" si="1572"/>
        <v/>
      </c>
      <c s="180" t="str">
        <f t="shared" si="1572"/>
        <v/>
      </c>
      <c s="181" t="str">
        <f t="shared" si="1572"/>
        <v/>
      </c>
      <c s="180" t="str">
        <f t="shared" si="1572"/>
        <v/>
      </c>
      <c s="180" t="str">
        <f t="shared" si="1572"/>
        <v/>
      </c>
      <c s="180" t="str">
        <f t="shared" si="1572"/>
        <v/>
      </c>
      <c s="180" t="str">
        <f t="shared" si="1572"/>
        <v/>
      </c>
      <c s="180" t="str">
        <f t="shared" si="1572"/>
        <v/>
      </c>
      <c s="181" t="str">
        <f t="shared" si="1572"/>
        <v/>
      </c>
      <c s="180" t="str">
        <f t="shared" si="1572"/>
        <v/>
      </c>
      <c s="180" t="str">
        <f t="shared" si="1572"/>
        <v/>
      </c>
      <c s="180" t="str">
        <f t="shared" si="1572"/>
        <v/>
      </c>
      <c s="180" t="str">
        <f t="shared" si="1572"/>
        <v/>
      </c>
      <c s="180" t="str">
        <f t="shared" si="1572"/>
        <v/>
      </c>
      <c s="180" t="str">
        <f t="shared" si="1572"/>
        <v/>
      </c>
      <c r="AX1430" s="180" t="str">
        <f>IF(BC1430="","",IF(BC1430&gt;0,COUNT($AY$2:AY1430),""))</f>
        <v/>
      </c>
      <c s="180" t="str">
        <f t="shared" si="1578" ref="AY1430">IF(AND($BB$1=5,$A1430=5,$BC$1=C1430),B1430,"")</f>
        <v/>
      </c>
      <c s="180" t="str">
        <f t="shared" si="1574"/>
        <v/>
      </c>
      <c s="182" t="str">
        <f t="shared" si="1574"/>
        <v/>
      </c>
      <c s="180" t="str">
        <f t="shared" si="1574"/>
        <v/>
      </c>
      <c s="180" t="str">
        <f t="shared" si="1574"/>
        <v/>
      </c>
      <c s="180" t="str">
        <f t="shared" si="1574"/>
        <v/>
      </c>
      <c s="180" t="str">
        <f t="shared" si="1574"/>
        <v/>
      </c>
      <c s="180" t="str">
        <f t="shared" si="1574"/>
        <v/>
      </c>
      <c s="182" t="str">
        <f t="shared" si="1574"/>
        <v/>
      </c>
      <c s="180" t="str">
        <f t="shared" si="1574"/>
        <v/>
      </c>
      <c s="180" t="str">
        <f t="shared" si="1574"/>
        <v/>
      </c>
      <c s="180" t="str">
        <f t="shared" si="1574"/>
        <v/>
      </c>
      <c s="180" t="str">
        <f t="shared" si="1574"/>
        <v/>
      </c>
      <c s="180" t="str">
        <f t="shared" si="1574"/>
        <v/>
      </c>
      <c s="180" t="str">
        <f t="shared" si="1574"/>
        <v/>
      </c>
    </row>
    <row r="1431" spans="1:65" ht="15.75" customHeight="1">
      <c r="A1431" s="176" t="str">
        <f>IF('S.D.PASTE SHEET'!A1431="","",'S.D.PASTE SHEET'!A1431)</f>
        <v/>
      </c>
      <c s="176" t="str">
        <f>IF('S.D.PASTE SHEET'!B1431="","",'S.D.PASTE SHEET'!B1431)</f>
        <v/>
      </c>
      <c s="176" t="str">
        <f>IF('S.D.PASTE SHEET'!C1431="","",'S.D.PASTE SHEET'!C1431)</f>
        <v/>
      </c>
      <c s="177" t="str">
        <f>IF('S.D.PASTE SHEET'!D1431="","",'S.D.PASTE SHEET'!D1431)</f>
        <v/>
      </c>
      <c s="176" t="str">
        <f>IF('S.D.PASTE SHEET'!E1431="","",UPPER('S.D.PASTE SHEET'!E1431))</f>
        <v/>
      </c>
      <c s="176" t="str">
        <f>IF('S.D.PASTE SHEET'!F1431="","",'S.D.PASTE SHEET'!F1431)</f>
        <v/>
      </c>
      <c s="176" t="str">
        <f>IF('S.D.PASTE SHEET'!G1431="","",UPPER('S.D.PASTE SHEET'!G1431))</f>
        <v/>
      </c>
      <c s="176" t="str">
        <f>IF('S.D.PASTE SHEET'!H1431="","",UPPER('S.D.PASTE SHEET'!H1431))</f>
        <v/>
      </c>
      <c s="176" t="str">
        <f>IF('S.D.PASTE SHEET'!I1431="","",'S.D.PASTE SHEET'!I1431)</f>
        <v/>
      </c>
      <c s="177" t="str">
        <f>IF('S.D.PASTE SHEET'!J1431="","",'S.D.PASTE SHEET'!J1431)</f>
        <v/>
      </c>
      <c s="176" t="str">
        <f>IF('S.D.PASTE SHEET'!K1431="","",'S.D.PASTE SHEET'!K1431)</f>
        <v/>
      </c>
      <c s="176" t="str">
        <f>IF('S.D.PASTE SHEET'!L1431="","",'S.D.PASTE SHEET'!L1431)</f>
        <v/>
      </c>
      <c s="176" t="str">
        <f>IF('S.D.PASTE SHEET'!M1431="","",'S.D.PASTE SHEET'!M1431)</f>
        <v/>
      </c>
      <c s="176" t="str">
        <f>IF('S.D.PASTE SHEET'!N1431="","",'S.D.PASTE SHEET'!N1431)</f>
        <v/>
      </c>
      <c s="176" t="str">
        <f>IF('S.D.PASTE SHEET'!O1431="","",'S.D.PASTE SHEET'!O1431)</f>
        <v/>
      </c>
      <c s="176" t="str">
        <f>IF('S.D.PASTE SHEET'!P1431="","",'S.D.PASTE SHEET'!P1431)</f>
        <v/>
      </c>
      <c s="176" t="str">
        <f>IF('S.D.PASTE SHEET'!Q1431="","",'S.D.PASTE SHEET'!Q1431)</f>
        <v/>
      </c>
      <c s="176" t="str">
        <f>IF('S.D.PASTE SHEET'!R1431="","",'S.D.PASTE SHEET'!R1431)</f>
        <v/>
      </c>
      <c s="176" t="str">
        <f>IF('S.D.PASTE SHEET'!S1431="","",'S.D.PASTE SHEET'!S1431)</f>
        <v/>
      </c>
      <c s="176" t="str">
        <f>IF('S.D.PASTE SHEET'!T1431="","",'S.D.PASTE SHEET'!T1431)</f>
        <v/>
      </c>
      <c s="176" t="str">
        <f>IF('S.D.PASTE SHEET'!U1431="","",'S.D.PASTE SHEET'!U1431)</f>
        <v/>
      </c>
      <c s="176" t="str">
        <f>IF('S.D.PASTE SHEET'!V1431="","",'S.D.PASTE SHEET'!V1431)</f>
        <v/>
      </c>
      <c s="176" t="str">
        <f>IF('S.D.PASTE SHEET'!W1431="","",'S.D.PASTE SHEET'!W1431)</f>
        <v/>
      </c>
      <c s="176" t="str">
        <f>IF('S.D.PASTE SHEET'!X1431="","",'S.D.PASTE SHEET'!X1431)</f>
        <v/>
      </c>
      <c s="176" t="str">
        <f>IF('S.D.PASTE SHEET'!Y1431="","",'S.D.PASTE SHEET'!Y1431)</f>
        <v/>
      </c>
      <c s="176" t="str">
        <f>IF('S.D.PASTE SHEET'!Z1431="","",'S.D.PASTE SHEET'!Z1431)</f>
        <v/>
      </c>
      <c s="176" t="str">
        <f>IF('S.D.PASTE SHEET'!AA1431="","",'S.D.PASTE SHEET'!AA1431)</f>
        <v/>
      </c>
      <c s="176" t="str">
        <f>IF('S.D.PASTE SHEET'!AB1431="","",'S.D.PASTE SHEET'!AB1431)</f>
        <v/>
      </c>
      <c s="176" t="str">
        <f>IF('S.D.PASTE SHEET'!AC1431="","",'S.D.PASTE SHEET'!AC1431)</f>
        <v/>
      </c>
      <c s="176" t="str">
        <f>IF('S.D.PASTE SHEET'!AD1431="","",'S.D.PASTE SHEET'!AD1431)</f>
        <v/>
      </c>
      <c s="178"/>
      <c s="179" t="str">
        <f>IF(AK1431="","",IF(AK1431&gt;0,COUNT($AG$2:AG1431),""))</f>
        <v/>
      </c>
      <c s="180" t="str">
        <f t="shared" si="1572"/>
        <v/>
      </c>
      <c s="180" t="str">
        <f t="shared" si="1572"/>
        <v/>
      </c>
      <c s="180" t="str">
        <f t="shared" si="1572"/>
        <v/>
      </c>
      <c s="181" t="str">
        <f t="shared" si="1572"/>
        <v/>
      </c>
      <c s="180" t="str">
        <f t="shared" si="1572"/>
        <v/>
      </c>
      <c s="180" t="str">
        <f t="shared" si="1572"/>
        <v/>
      </c>
      <c s="180" t="str">
        <f t="shared" si="1572"/>
        <v/>
      </c>
      <c s="180" t="str">
        <f t="shared" si="1572"/>
        <v/>
      </c>
      <c s="180" t="str">
        <f t="shared" si="1572"/>
        <v/>
      </c>
      <c s="181" t="str">
        <f t="shared" si="1572"/>
        <v/>
      </c>
      <c s="180" t="str">
        <f t="shared" si="1572"/>
        <v/>
      </c>
      <c s="180" t="str">
        <f t="shared" si="1572"/>
        <v/>
      </c>
      <c s="180" t="str">
        <f t="shared" si="1572"/>
        <v/>
      </c>
      <c s="180" t="str">
        <f t="shared" si="1572"/>
        <v/>
      </c>
      <c s="180" t="str">
        <f t="shared" si="1572"/>
        <v/>
      </c>
      <c s="180" t="str">
        <f t="shared" si="1572"/>
        <v/>
      </c>
      <c r="AX1431" s="180" t="str">
        <f>IF(BC1431="","",IF(BC1431&gt;0,COUNT($AY$2:AY1431),""))</f>
        <v/>
      </c>
      <c s="180" t="str">
        <f t="shared" si="1579" ref="AY1431">IF(AND($BB$1=5,$A1431=5,$BC$1=C1431),B1431,"")</f>
        <v/>
      </c>
      <c s="180" t="str">
        <f t="shared" si="1574"/>
        <v/>
      </c>
      <c s="182" t="str">
        <f t="shared" si="1574"/>
        <v/>
      </c>
      <c s="180" t="str">
        <f t="shared" si="1574"/>
        <v/>
      </c>
      <c s="180" t="str">
        <f t="shared" si="1574"/>
        <v/>
      </c>
      <c s="180" t="str">
        <f t="shared" si="1574"/>
        <v/>
      </c>
      <c s="180" t="str">
        <f t="shared" si="1574"/>
        <v/>
      </c>
      <c s="180" t="str">
        <f t="shared" si="1574"/>
        <v/>
      </c>
      <c s="182" t="str">
        <f t="shared" si="1574"/>
        <v/>
      </c>
      <c s="180" t="str">
        <f t="shared" si="1574"/>
        <v/>
      </c>
      <c s="180" t="str">
        <f t="shared" si="1574"/>
        <v/>
      </c>
      <c s="180" t="str">
        <f t="shared" si="1574"/>
        <v/>
      </c>
      <c s="180" t="str">
        <f t="shared" si="1574"/>
        <v/>
      </c>
      <c s="180" t="str">
        <f t="shared" si="1574"/>
        <v/>
      </c>
      <c s="180" t="str">
        <f t="shared" si="1574"/>
        <v/>
      </c>
    </row>
    <row r="1432" spans="1:65" ht="15.75" customHeight="1">
      <c r="A1432" s="176" t="str">
        <f>IF('S.D.PASTE SHEET'!A1432="","",'S.D.PASTE SHEET'!A1432)</f>
        <v/>
      </c>
      <c s="176" t="str">
        <f>IF('S.D.PASTE SHEET'!B1432="","",'S.D.PASTE SHEET'!B1432)</f>
        <v/>
      </c>
      <c s="176" t="str">
        <f>IF('S.D.PASTE SHEET'!C1432="","",'S.D.PASTE SHEET'!C1432)</f>
        <v/>
      </c>
      <c s="177" t="str">
        <f>IF('S.D.PASTE SHEET'!D1432="","",'S.D.PASTE SHEET'!D1432)</f>
        <v/>
      </c>
      <c s="176" t="str">
        <f>IF('S.D.PASTE SHEET'!E1432="","",UPPER('S.D.PASTE SHEET'!E1432))</f>
        <v/>
      </c>
      <c s="176" t="str">
        <f>IF('S.D.PASTE SHEET'!F1432="","",'S.D.PASTE SHEET'!F1432)</f>
        <v/>
      </c>
      <c s="176" t="str">
        <f>IF('S.D.PASTE SHEET'!G1432="","",UPPER('S.D.PASTE SHEET'!G1432))</f>
        <v/>
      </c>
      <c s="176" t="str">
        <f>IF('S.D.PASTE SHEET'!H1432="","",UPPER('S.D.PASTE SHEET'!H1432))</f>
        <v/>
      </c>
      <c s="176" t="str">
        <f>IF('S.D.PASTE SHEET'!I1432="","",'S.D.PASTE SHEET'!I1432)</f>
        <v/>
      </c>
      <c s="177" t="str">
        <f>IF('S.D.PASTE SHEET'!J1432="","",'S.D.PASTE SHEET'!J1432)</f>
        <v/>
      </c>
      <c s="176" t="str">
        <f>IF('S.D.PASTE SHEET'!K1432="","",'S.D.PASTE SHEET'!K1432)</f>
        <v/>
      </c>
      <c s="176" t="str">
        <f>IF('S.D.PASTE SHEET'!L1432="","",'S.D.PASTE SHEET'!L1432)</f>
        <v/>
      </c>
      <c s="176" t="str">
        <f>IF('S.D.PASTE SHEET'!M1432="","",'S.D.PASTE SHEET'!M1432)</f>
        <v/>
      </c>
      <c s="176" t="str">
        <f>IF('S.D.PASTE SHEET'!N1432="","",'S.D.PASTE SHEET'!N1432)</f>
        <v/>
      </c>
      <c s="176" t="str">
        <f>IF('S.D.PASTE SHEET'!O1432="","",'S.D.PASTE SHEET'!O1432)</f>
        <v/>
      </c>
      <c s="176" t="str">
        <f>IF('S.D.PASTE SHEET'!P1432="","",'S.D.PASTE SHEET'!P1432)</f>
        <v/>
      </c>
      <c s="176" t="str">
        <f>IF('S.D.PASTE SHEET'!Q1432="","",'S.D.PASTE SHEET'!Q1432)</f>
        <v/>
      </c>
      <c s="176" t="str">
        <f>IF('S.D.PASTE SHEET'!R1432="","",'S.D.PASTE SHEET'!R1432)</f>
        <v/>
      </c>
      <c s="176" t="str">
        <f>IF('S.D.PASTE SHEET'!S1432="","",'S.D.PASTE SHEET'!S1432)</f>
        <v/>
      </c>
      <c s="176" t="str">
        <f>IF('S.D.PASTE SHEET'!T1432="","",'S.D.PASTE SHEET'!T1432)</f>
        <v/>
      </c>
      <c s="176" t="str">
        <f>IF('S.D.PASTE SHEET'!U1432="","",'S.D.PASTE SHEET'!U1432)</f>
        <v/>
      </c>
      <c s="176" t="str">
        <f>IF('S.D.PASTE SHEET'!V1432="","",'S.D.PASTE SHEET'!V1432)</f>
        <v/>
      </c>
      <c s="176" t="str">
        <f>IF('S.D.PASTE SHEET'!W1432="","",'S.D.PASTE SHEET'!W1432)</f>
        <v/>
      </c>
      <c s="176" t="str">
        <f>IF('S.D.PASTE SHEET'!X1432="","",'S.D.PASTE SHEET'!X1432)</f>
        <v/>
      </c>
      <c s="176" t="str">
        <f>IF('S.D.PASTE SHEET'!Y1432="","",'S.D.PASTE SHEET'!Y1432)</f>
        <v/>
      </c>
      <c s="176" t="str">
        <f>IF('S.D.PASTE SHEET'!Z1432="","",'S.D.PASTE SHEET'!Z1432)</f>
        <v/>
      </c>
      <c s="176" t="str">
        <f>IF('S.D.PASTE SHEET'!AA1432="","",'S.D.PASTE SHEET'!AA1432)</f>
        <v/>
      </c>
      <c s="176" t="str">
        <f>IF('S.D.PASTE SHEET'!AB1432="","",'S.D.PASTE SHEET'!AB1432)</f>
        <v/>
      </c>
      <c s="176" t="str">
        <f>IF('S.D.PASTE SHEET'!AC1432="","",'S.D.PASTE SHEET'!AC1432)</f>
        <v/>
      </c>
      <c s="176" t="str">
        <f>IF('S.D.PASTE SHEET'!AD1432="","",'S.D.PASTE SHEET'!AD1432)</f>
        <v/>
      </c>
      <c s="178"/>
      <c s="179" t="str">
        <f>IF(AK1432="","",IF(AK1432&gt;0,COUNT($AG$2:AG1432),""))</f>
        <v/>
      </c>
      <c s="180" t="str">
        <f t="shared" si="1572"/>
        <v/>
      </c>
      <c s="180" t="str">
        <f t="shared" si="1572"/>
        <v/>
      </c>
      <c s="180" t="str">
        <f t="shared" si="1572"/>
        <v/>
      </c>
      <c s="181" t="str">
        <f t="shared" si="1572"/>
        <v/>
      </c>
      <c s="180" t="str">
        <f t="shared" si="1572"/>
        <v/>
      </c>
      <c s="180" t="str">
        <f t="shared" si="1572"/>
        <v/>
      </c>
      <c s="180" t="str">
        <f t="shared" si="1572"/>
        <v/>
      </c>
      <c s="180" t="str">
        <f t="shared" si="1572"/>
        <v/>
      </c>
      <c s="180" t="str">
        <f t="shared" si="1572"/>
        <v/>
      </c>
      <c s="181" t="str">
        <f t="shared" si="1572"/>
        <v/>
      </c>
      <c s="180" t="str">
        <f t="shared" si="1572"/>
        <v/>
      </c>
      <c s="180" t="str">
        <f t="shared" si="1572"/>
        <v/>
      </c>
      <c s="180" t="str">
        <f t="shared" si="1572"/>
        <v/>
      </c>
      <c s="180" t="str">
        <f t="shared" si="1572"/>
        <v/>
      </c>
      <c s="180" t="str">
        <f t="shared" si="1572"/>
        <v/>
      </c>
      <c s="180" t="str">
        <f t="shared" si="1572"/>
        <v/>
      </c>
      <c r="AX1432" s="180" t="str">
        <f>IF(BC1432="","",IF(BC1432&gt;0,COUNT($AY$2:AY1432),""))</f>
        <v/>
      </c>
      <c s="180" t="str">
        <f t="shared" si="1580" ref="AY1432">IF(AND($BB$1=5,$A1432=5,$BC$1=C1432),B1432,"")</f>
        <v/>
      </c>
      <c s="180" t="str">
        <f t="shared" si="1574"/>
        <v/>
      </c>
      <c s="182" t="str">
        <f t="shared" si="1574"/>
        <v/>
      </c>
      <c s="180" t="str">
        <f t="shared" si="1574"/>
        <v/>
      </c>
      <c s="180" t="str">
        <f t="shared" si="1574"/>
        <v/>
      </c>
      <c s="180" t="str">
        <f t="shared" si="1574"/>
        <v/>
      </c>
      <c s="180" t="str">
        <f t="shared" si="1574"/>
        <v/>
      </c>
      <c s="180" t="str">
        <f t="shared" si="1574"/>
        <v/>
      </c>
      <c s="182" t="str">
        <f t="shared" si="1574"/>
        <v/>
      </c>
      <c s="180" t="str">
        <f t="shared" si="1574"/>
        <v/>
      </c>
      <c s="180" t="str">
        <f t="shared" si="1574"/>
        <v/>
      </c>
      <c s="180" t="str">
        <f t="shared" si="1574"/>
        <v/>
      </c>
      <c s="180" t="str">
        <f t="shared" si="1574"/>
        <v/>
      </c>
      <c s="180" t="str">
        <f t="shared" si="1574"/>
        <v/>
      </c>
      <c s="180" t="str">
        <f t="shared" si="1574"/>
        <v/>
      </c>
    </row>
    <row r="1433" spans="1:65" ht="15.75" customHeight="1">
      <c r="A1433" s="176" t="str">
        <f>IF('S.D.PASTE SHEET'!A1433="","",'S.D.PASTE SHEET'!A1433)</f>
        <v/>
      </c>
      <c s="176" t="str">
        <f>IF('S.D.PASTE SHEET'!B1433="","",'S.D.PASTE SHEET'!B1433)</f>
        <v/>
      </c>
      <c s="176" t="str">
        <f>IF('S.D.PASTE SHEET'!C1433="","",'S.D.PASTE SHEET'!C1433)</f>
        <v/>
      </c>
      <c s="177" t="str">
        <f>IF('S.D.PASTE SHEET'!D1433="","",'S.D.PASTE SHEET'!D1433)</f>
        <v/>
      </c>
      <c s="176" t="str">
        <f>IF('S.D.PASTE SHEET'!E1433="","",UPPER('S.D.PASTE SHEET'!E1433))</f>
        <v/>
      </c>
      <c s="176" t="str">
        <f>IF('S.D.PASTE SHEET'!F1433="","",'S.D.PASTE SHEET'!F1433)</f>
        <v/>
      </c>
      <c s="176" t="str">
        <f>IF('S.D.PASTE SHEET'!G1433="","",UPPER('S.D.PASTE SHEET'!G1433))</f>
        <v/>
      </c>
      <c s="176" t="str">
        <f>IF('S.D.PASTE SHEET'!H1433="","",UPPER('S.D.PASTE SHEET'!H1433))</f>
        <v/>
      </c>
      <c s="176" t="str">
        <f>IF('S.D.PASTE SHEET'!I1433="","",'S.D.PASTE SHEET'!I1433)</f>
        <v/>
      </c>
      <c s="177" t="str">
        <f>IF('S.D.PASTE SHEET'!J1433="","",'S.D.PASTE SHEET'!J1433)</f>
        <v/>
      </c>
      <c s="176" t="str">
        <f>IF('S.D.PASTE SHEET'!K1433="","",'S.D.PASTE SHEET'!K1433)</f>
        <v/>
      </c>
      <c s="176" t="str">
        <f>IF('S.D.PASTE SHEET'!L1433="","",'S.D.PASTE SHEET'!L1433)</f>
        <v/>
      </c>
      <c s="176" t="str">
        <f>IF('S.D.PASTE SHEET'!M1433="","",'S.D.PASTE SHEET'!M1433)</f>
        <v/>
      </c>
      <c s="176" t="str">
        <f>IF('S.D.PASTE SHEET'!N1433="","",'S.D.PASTE SHEET'!N1433)</f>
        <v/>
      </c>
      <c s="176" t="str">
        <f>IF('S.D.PASTE SHEET'!O1433="","",'S.D.PASTE SHEET'!O1433)</f>
        <v/>
      </c>
      <c s="176" t="str">
        <f>IF('S.D.PASTE SHEET'!P1433="","",'S.D.PASTE SHEET'!P1433)</f>
        <v/>
      </c>
      <c s="176" t="str">
        <f>IF('S.D.PASTE SHEET'!Q1433="","",'S.D.PASTE SHEET'!Q1433)</f>
        <v/>
      </c>
      <c s="176" t="str">
        <f>IF('S.D.PASTE SHEET'!R1433="","",'S.D.PASTE SHEET'!R1433)</f>
        <v/>
      </c>
      <c s="176" t="str">
        <f>IF('S.D.PASTE SHEET'!S1433="","",'S.D.PASTE SHEET'!S1433)</f>
        <v/>
      </c>
      <c s="176" t="str">
        <f>IF('S.D.PASTE SHEET'!T1433="","",'S.D.PASTE SHEET'!T1433)</f>
        <v/>
      </c>
      <c s="176" t="str">
        <f>IF('S.D.PASTE SHEET'!U1433="","",'S.D.PASTE SHEET'!U1433)</f>
        <v/>
      </c>
      <c s="176" t="str">
        <f>IF('S.D.PASTE SHEET'!V1433="","",'S.D.PASTE SHEET'!V1433)</f>
        <v/>
      </c>
      <c s="176" t="str">
        <f>IF('S.D.PASTE SHEET'!W1433="","",'S.D.PASTE SHEET'!W1433)</f>
        <v/>
      </c>
      <c s="176" t="str">
        <f>IF('S.D.PASTE SHEET'!X1433="","",'S.D.PASTE SHEET'!X1433)</f>
        <v/>
      </c>
      <c s="176" t="str">
        <f>IF('S.D.PASTE SHEET'!Y1433="","",'S.D.PASTE SHEET'!Y1433)</f>
        <v/>
      </c>
      <c s="176" t="str">
        <f>IF('S.D.PASTE SHEET'!Z1433="","",'S.D.PASTE SHEET'!Z1433)</f>
        <v/>
      </c>
      <c s="176" t="str">
        <f>IF('S.D.PASTE SHEET'!AA1433="","",'S.D.PASTE SHEET'!AA1433)</f>
        <v/>
      </c>
      <c s="176" t="str">
        <f>IF('S.D.PASTE SHEET'!AB1433="","",'S.D.PASTE SHEET'!AB1433)</f>
        <v/>
      </c>
      <c s="176" t="str">
        <f>IF('S.D.PASTE SHEET'!AC1433="","",'S.D.PASTE SHEET'!AC1433)</f>
        <v/>
      </c>
      <c s="176" t="str">
        <f>IF('S.D.PASTE SHEET'!AD1433="","",'S.D.PASTE SHEET'!AD1433)</f>
        <v/>
      </c>
      <c s="178"/>
      <c s="179" t="str">
        <f>IF(AK1433="","",IF(AK1433&gt;0,COUNT($AG$2:AG1433),""))</f>
        <v/>
      </c>
      <c s="180" t="str">
        <f t="shared" si="1572"/>
        <v/>
      </c>
      <c s="180" t="str">
        <f t="shared" si="1572"/>
        <v/>
      </c>
      <c s="180" t="str">
        <f t="shared" si="1572"/>
        <v/>
      </c>
      <c s="181" t="str">
        <f t="shared" si="1572"/>
        <v/>
      </c>
      <c s="180" t="str">
        <f t="shared" si="1572"/>
        <v/>
      </c>
      <c s="180" t="str">
        <f t="shared" si="1572"/>
        <v/>
      </c>
      <c s="180" t="str">
        <f t="shared" si="1572"/>
        <v/>
      </c>
      <c s="180" t="str">
        <f t="shared" si="1572"/>
        <v/>
      </c>
      <c s="180" t="str">
        <f t="shared" si="1572"/>
        <v/>
      </c>
      <c s="181" t="str">
        <f t="shared" si="1572"/>
        <v/>
      </c>
      <c s="180" t="str">
        <f t="shared" si="1572"/>
        <v/>
      </c>
      <c s="180" t="str">
        <f t="shared" si="1572"/>
        <v/>
      </c>
      <c s="180" t="str">
        <f t="shared" si="1572"/>
        <v/>
      </c>
      <c s="180" t="str">
        <f t="shared" si="1572"/>
        <v/>
      </c>
      <c s="180" t="str">
        <f t="shared" si="1572"/>
        <v/>
      </c>
      <c s="180" t="str">
        <f t="shared" si="1572"/>
        <v/>
      </c>
      <c r="AX1433" s="180" t="str">
        <f>IF(BC1433="","",IF(BC1433&gt;0,COUNT($AY$2:AY1433),""))</f>
        <v/>
      </c>
      <c s="180" t="str">
        <f t="shared" si="1581" ref="AY1433">IF(AND($BB$1=5,$A1433=5,$BC$1=C1433),B1433,"")</f>
        <v/>
      </c>
      <c s="180" t="str">
        <f t="shared" si="1574"/>
        <v/>
      </c>
      <c s="182" t="str">
        <f t="shared" si="1574"/>
        <v/>
      </c>
      <c s="180" t="str">
        <f t="shared" si="1574"/>
        <v/>
      </c>
      <c s="180" t="str">
        <f t="shared" si="1574"/>
        <v/>
      </c>
      <c s="180" t="str">
        <f t="shared" si="1574"/>
        <v/>
      </c>
      <c s="180" t="str">
        <f t="shared" si="1574"/>
        <v/>
      </c>
      <c s="180" t="str">
        <f t="shared" si="1574"/>
        <v/>
      </c>
      <c s="182" t="str">
        <f t="shared" si="1574"/>
        <v/>
      </c>
      <c s="180" t="str">
        <f t="shared" si="1574"/>
        <v/>
      </c>
      <c s="180" t="str">
        <f t="shared" si="1574"/>
        <v/>
      </c>
      <c s="180" t="str">
        <f t="shared" si="1574"/>
        <v/>
      </c>
      <c s="180" t="str">
        <f t="shared" si="1574"/>
        <v/>
      </c>
      <c s="180" t="str">
        <f t="shared" si="1574"/>
        <v/>
      </c>
      <c s="180" t="str">
        <f t="shared" si="1574"/>
        <v/>
      </c>
    </row>
    <row r="1434" spans="1:65" ht="15.75" customHeight="1">
      <c r="A1434" s="176" t="str">
        <f>IF('S.D.PASTE SHEET'!A1434="","",'S.D.PASTE SHEET'!A1434)</f>
        <v/>
      </c>
      <c s="176" t="str">
        <f>IF('S.D.PASTE SHEET'!B1434="","",'S.D.PASTE SHEET'!B1434)</f>
        <v/>
      </c>
      <c s="176" t="str">
        <f>IF('S.D.PASTE SHEET'!C1434="","",'S.D.PASTE SHEET'!C1434)</f>
        <v/>
      </c>
      <c s="177" t="str">
        <f>IF('S.D.PASTE SHEET'!D1434="","",'S.D.PASTE SHEET'!D1434)</f>
        <v/>
      </c>
      <c s="176" t="str">
        <f>IF('S.D.PASTE SHEET'!E1434="","",UPPER('S.D.PASTE SHEET'!E1434))</f>
        <v/>
      </c>
      <c s="176" t="str">
        <f>IF('S.D.PASTE SHEET'!F1434="","",'S.D.PASTE SHEET'!F1434)</f>
        <v/>
      </c>
      <c s="176" t="str">
        <f>IF('S.D.PASTE SHEET'!G1434="","",UPPER('S.D.PASTE SHEET'!G1434))</f>
        <v/>
      </c>
      <c s="176" t="str">
        <f>IF('S.D.PASTE SHEET'!H1434="","",UPPER('S.D.PASTE SHEET'!H1434))</f>
        <v/>
      </c>
      <c s="176" t="str">
        <f>IF('S.D.PASTE SHEET'!I1434="","",'S.D.PASTE SHEET'!I1434)</f>
        <v/>
      </c>
      <c s="177" t="str">
        <f>IF('S.D.PASTE SHEET'!J1434="","",'S.D.PASTE SHEET'!J1434)</f>
        <v/>
      </c>
      <c s="176" t="str">
        <f>IF('S.D.PASTE SHEET'!K1434="","",'S.D.PASTE SHEET'!K1434)</f>
        <v/>
      </c>
      <c s="176" t="str">
        <f>IF('S.D.PASTE SHEET'!L1434="","",'S.D.PASTE SHEET'!L1434)</f>
        <v/>
      </c>
      <c s="176" t="str">
        <f>IF('S.D.PASTE SHEET'!M1434="","",'S.D.PASTE SHEET'!M1434)</f>
        <v/>
      </c>
      <c s="176" t="str">
        <f>IF('S.D.PASTE SHEET'!N1434="","",'S.D.PASTE SHEET'!N1434)</f>
        <v/>
      </c>
      <c s="176" t="str">
        <f>IF('S.D.PASTE SHEET'!O1434="","",'S.D.PASTE SHEET'!O1434)</f>
        <v/>
      </c>
      <c s="176" t="str">
        <f>IF('S.D.PASTE SHEET'!P1434="","",'S.D.PASTE SHEET'!P1434)</f>
        <v/>
      </c>
      <c s="176" t="str">
        <f>IF('S.D.PASTE SHEET'!Q1434="","",'S.D.PASTE SHEET'!Q1434)</f>
        <v/>
      </c>
      <c s="176" t="str">
        <f>IF('S.D.PASTE SHEET'!R1434="","",'S.D.PASTE SHEET'!R1434)</f>
        <v/>
      </c>
      <c s="176" t="str">
        <f>IF('S.D.PASTE SHEET'!S1434="","",'S.D.PASTE SHEET'!S1434)</f>
        <v/>
      </c>
      <c s="176" t="str">
        <f>IF('S.D.PASTE SHEET'!T1434="","",'S.D.PASTE SHEET'!T1434)</f>
        <v/>
      </c>
      <c s="176" t="str">
        <f>IF('S.D.PASTE SHEET'!U1434="","",'S.D.PASTE SHEET'!U1434)</f>
        <v/>
      </c>
      <c s="176" t="str">
        <f>IF('S.D.PASTE SHEET'!V1434="","",'S.D.PASTE SHEET'!V1434)</f>
        <v/>
      </c>
      <c s="176" t="str">
        <f>IF('S.D.PASTE SHEET'!W1434="","",'S.D.PASTE SHEET'!W1434)</f>
        <v/>
      </c>
      <c s="176" t="str">
        <f>IF('S.D.PASTE SHEET'!X1434="","",'S.D.PASTE SHEET'!X1434)</f>
        <v/>
      </c>
      <c s="176" t="str">
        <f>IF('S.D.PASTE SHEET'!Y1434="","",'S.D.PASTE SHEET'!Y1434)</f>
        <v/>
      </c>
      <c s="176" t="str">
        <f>IF('S.D.PASTE SHEET'!Z1434="","",'S.D.PASTE SHEET'!Z1434)</f>
        <v/>
      </c>
      <c s="176" t="str">
        <f>IF('S.D.PASTE SHEET'!AA1434="","",'S.D.PASTE SHEET'!AA1434)</f>
        <v/>
      </c>
      <c s="176" t="str">
        <f>IF('S.D.PASTE SHEET'!AB1434="","",'S.D.PASTE SHEET'!AB1434)</f>
        <v/>
      </c>
      <c s="176" t="str">
        <f>IF('S.D.PASTE SHEET'!AC1434="","",'S.D.PASTE SHEET'!AC1434)</f>
        <v/>
      </c>
      <c s="176" t="str">
        <f>IF('S.D.PASTE SHEET'!AD1434="","",'S.D.PASTE SHEET'!AD1434)</f>
        <v/>
      </c>
      <c s="178"/>
      <c s="179" t="str">
        <f>IF(AK1434="","",IF(AK1434&gt;0,COUNT($AG$2:AG1434),""))</f>
        <v/>
      </c>
      <c s="180" t="str">
        <f t="shared" si="1572"/>
        <v/>
      </c>
      <c s="180" t="str">
        <f t="shared" si="1572"/>
        <v/>
      </c>
      <c s="180" t="str">
        <f t="shared" si="1572"/>
        <v/>
      </c>
      <c s="181" t="str">
        <f t="shared" si="1572"/>
        <v/>
      </c>
      <c s="180" t="str">
        <f t="shared" si="1572"/>
        <v/>
      </c>
      <c s="180" t="str">
        <f t="shared" si="1572"/>
        <v/>
      </c>
      <c s="180" t="str">
        <f t="shared" si="1572"/>
        <v/>
      </c>
      <c s="180" t="str">
        <f t="shared" si="1572"/>
        <v/>
      </c>
      <c s="180" t="str">
        <f t="shared" si="1572"/>
        <v/>
      </c>
      <c s="181" t="str">
        <f t="shared" si="1572"/>
        <v/>
      </c>
      <c s="180" t="str">
        <f t="shared" si="1572"/>
        <v/>
      </c>
      <c s="180" t="str">
        <f t="shared" si="1572"/>
        <v/>
      </c>
      <c s="180" t="str">
        <f t="shared" si="1572"/>
        <v/>
      </c>
      <c s="180" t="str">
        <f t="shared" si="1572"/>
        <v/>
      </c>
      <c s="180" t="str">
        <f t="shared" si="1572"/>
        <v/>
      </c>
      <c s="180" t="str">
        <f t="shared" si="1572"/>
        <v/>
      </c>
      <c r="AX1434" s="180" t="str">
        <f>IF(BC1434="","",IF(BC1434&gt;0,COUNT($AY$2:AY1434),""))</f>
        <v/>
      </c>
      <c s="180" t="str">
        <f t="shared" si="1582" ref="AY1434">IF(AND($BB$1=5,$A1434=5,$BC$1=C1434),B1434,"")</f>
        <v/>
      </c>
      <c s="180" t="str">
        <f t="shared" si="1574"/>
        <v/>
      </c>
      <c s="182" t="str">
        <f t="shared" si="1574"/>
        <v/>
      </c>
      <c s="180" t="str">
        <f t="shared" si="1574"/>
        <v/>
      </c>
      <c s="180" t="str">
        <f t="shared" si="1574"/>
        <v/>
      </c>
      <c s="180" t="str">
        <f t="shared" si="1574"/>
        <v/>
      </c>
      <c s="180" t="str">
        <f t="shared" si="1574"/>
        <v/>
      </c>
      <c s="180" t="str">
        <f t="shared" si="1574"/>
        <v/>
      </c>
      <c s="182" t="str">
        <f t="shared" si="1574"/>
        <v/>
      </c>
      <c s="180" t="str">
        <f t="shared" si="1574"/>
        <v/>
      </c>
      <c s="180" t="str">
        <f t="shared" si="1574"/>
        <v/>
      </c>
      <c s="180" t="str">
        <f t="shared" si="1574"/>
        <v/>
      </c>
      <c s="180" t="str">
        <f t="shared" si="1574"/>
        <v/>
      </c>
      <c s="180" t="str">
        <f t="shared" si="1574"/>
        <v/>
      </c>
      <c s="180" t="str">
        <f t="shared" si="1574"/>
        <v/>
      </c>
    </row>
    <row r="1435" spans="1:65" ht="15.75" customHeight="1">
      <c r="A1435" s="176" t="str">
        <f>IF('S.D.PASTE SHEET'!A1435="","",'S.D.PASTE SHEET'!A1435)</f>
        <v/>
      </c>
      <c s="176" t="str">
        <f>IF('S.D.PASTE SHEET'!B1435="","",'S.D.PASTE SHEET'!B1435)</f>
        <v/>
      </c>
      <c s="176" t="str">
        <f>IF('S.D.PASTE SHEET'!C1435="","",'S.D.PASTE SHEET'!C1435)</f>
        <v/>
      </c>
      <c s="177" t="str">
        <f>IF('S.D.PASTE SHEET'!D1435="","",'S.D.PASTE SHEET'!D1435)</f>
        <v/>
      </c>
      <c s="176" t="str">
        <f>IF('S.D.PASTE SHEET'!E1435="","",UPPER('S.D.PASTE SHEET'!E1435))</f>
        <v/>
      </c>
      <c s="176" t="str">
        <f>IF('S.D.PASTE SHEET'!F1435="","",'S.D.PASTE SHEET'!F1435)</f>
        <v/>
      </c>
      <c s="176" t="str">
        <f>IF('S.D.PASTE SHEET'!G1435="","",UPPER('S.D.PASTE SHEET'!G1435))</f>
        <v/>
      </c>
      <c s="176" t="str">
        <f>IF('S.D.PASTE SHEET'!H1435="","",UPPER('S.D.PASTE SHEET'!H1435))</f>
        <v/>
      </c>
      <c s="176" t="str">
        <f>IF('S.D.PASTE SHEET'!I1435="","",'S.D.PASTE SHEET'!I1435)</f>
        <v/>
      </c>
      <c s="177" t="str">
        <f>IF('S.D.PASTE SHEET'!J1435="","",'S.D.PASTE SHEET'!J1435)</f>
        <v/>
      </c>
      <c s="176" t="str">
        <f>IF('S.D.PASTE SHEET'!K1435="","",'S.D.PASTE SHEET'!K1435)</f>
        <v/>
      </c>
      <c s="176" t="str">
        <f>IF('S.D.PASTE SHEET'!L1435="","",'S.D.PASTE SHEET'!L1435)</f>
        <v/>
      </c>
      <c s="176" t="str">
        <f>IF('S.D.PASTE SHEET'!M1435="","",'S.D.PASTE SHEET'!M1435)</f>
        <v/>
      </c>
      <c s="176" t="str">
        <f>IF('S.D.PASTE SHEET'!N1435="","",'S.D.PASTE SHEET'!N1435)</f>
        <v/>
      </c>
      <c s="176" t="str">
        <f>IF('S.D.PASTE SHEET'!O1435="","",'S.D.PASTE SHEET'!O1435)</f>
        <v/>
      </c>
      <c s="176" t="str">
        <f>IF('S.D.PASTE SHEET'!P1435="","",'S.D.PASTE SHEET'!P1435)</f>
        <v/>
      </c>
      <c s="176" t="str">
        <f>IF('S.D.PASTE SHEET'!Q1435="","",'S.D.PASTE SHEET'!Q1435)</f>
        <v/>
      </c>
      <c s="176" t="str">
        <f>IF('S.D.PASTE SHEET'!R1435="","",'S.D.PASTE SHEET'!R1435)</f>
        <v/>
      </c>
      <c s="176" t="str">
        <f>IF('S.D.PASTE SHEET'!S1435="","",'S.D.PASTE SHEET'!S1435)</f>
        <v/>
      </c>
      <c s="176" t="str">
        <f>IF('S.D.PASTE SHEET'!T1435="","",'S.D.PASTE SHEET'!T1435)</f>
        <v/>
      </c>
      <c s="176" t="str">
        <f>IF('S.D.PASTE SHEET'!U1435="","",'S.D.PASTE SHEET'!U1435)</f>
        <v/>
      </c>
      <c s="176" t="str">
        <f>IF('S.D.PASTE SHEET'!V1435="","",'S.D.PASTE SHEET'!V1435)</f>
        <v/>
      </c>
      <c s="176" t="str">
        <f>IF('S.D.PASTE SHEET'!W1435="","",'S.D.PASTE SHEET'!W1435)</f>
        <v/>
      </c>
      <c s="176" t="str">
        <f>IF('S.D.PASTE SHEET'!X1435="","",'S.D.PASTE SHEET'!X1435)</f>
        <v/>
      </c>
      <c s="176" t="str">
        <f>IF('S.D.PASTE SHEET'!Y1435="","",'S.D.PASTE SHEET'!Y1435)</f>
        <v/>
      </c>
      <c s="176" t="str">
        <f>IF('S.D.PASTE SHEET'!Z1435="","",'S.D.PASTE SHEET'!Z1435)</f>
        <v/>
      </c>
      <c s="176" t="str">
        <f>IF('S.D.PASTE SHEET'!AA1435="","",'S.D.PASTE SHEET'!AA1435)</f>
        <v/>
      </c>
      <c s="176" t="str">
        <f>IF('S.D.PASTE SHEET'!AB1435="","",'S.D.PASTE SHEET'!AB1435)</f>
        <v/>
      </c>
      <c s="176" t="str">
        <f>IF('S.D.PASTE SHEET'!AC1435="","",'S.D.PASTE SHEET'!AC1435)</f>
        <v/>
      </c>
      <c s="176" t="str">
        <f>IF('S.D.PASTE SHEET'!AD1435="","",'S.D.PASTE SHEET'!AD1435)</f>
        <v/>
      </c>
      <c s="178"/>
      <c s="179" t="str">
        <f>IF(AK1435="","",IF(AK1435&gt;0,COUNT($AG$2:AG1435),""))</f>
        <v/>
      </c>
      <c s="180" t="str">
        <f t="shared" si="1572"/>
        <v/>
      </c>
      <c s="180" t="str">
        <f t="shared" si="1572"/>
        <v/>
      </c>
      <c s="180" t="str">
        <f t="shared" si="1572"/>
        <v/>
      </c>
      <c s="181" t="str">
        <f t="shared" si="1572"/>
        <v/>
      </c>
      <c s="180" t="str">
        <f t="shared" si="1572"/>
        <v/>
      </c>
      <c s="180" t="str">
        <f t="shared" si="1572"/>
        <v/>
      </c>
      <c s="180" t="str">
        <f t="shared" si="1572"/>
        <v/>
      </c>
      <c s="180" t="str">
        <f t="shared" si="1572"/>
        <v/>
      </c>
      <c s="180" t="str">
        <f t="shared" si="1572"/>
        <v/>
      </c>
      <c s="181" t="str">
        <f t="shared" si="1572"/>
        <v/>
      </c>
      <c s="180" t="str">
        <f t="shared" si="1572"/>
        <v/>
      </c>
      <c s="180" t="str">
        <f t="shared" si="1572"/>
        <v/>
      </c>
      <c s="180" t="str">
        <f t="shared" si="1572"/>
        <v/>
      </c>
      <c s="180" t="str">
        <f t="shared" si="1572"/>
        <v/>
      </c>
      <c s="180" t="str">
        <f t="shared" si="1572"/>
        <v/>
      </c>
      <c s="180" t="str">
        <f t="shared" si="1572"/>
        <v/>
      </c>
      <c r="AX1435" s="180" t="str">
        <f>IF(BC1435="","",IF(BC1435&gt;0,COUNT($AY$2:AY1435),""))</f>
        <v/>
      </c>
      <c s="180" t="str">
        <f t="shared" si="1583" ref="AY1435">IF(AND($BB$1=5,$A1435=5,$BC$1=C1435),B1435,"")</f>
        <v/>
      </c>
      <c s="180" t="str">
        <f t="shared" si="1574"/>
        <v/>
      </c>
      <c s="182" t="str">
        <f t="shared" si="1574"/>
        <v/>
      </c>
      <c s="180" t="str">
        <f t="shared" si="1574"/>
        <v/>
      </c>
      <c s="180" t="str">
        <f t="shared" si="1574"/>
        <v/>
      </c>
      <c s="180" t="str">
        <f t="shared" si="1574"/>
        <v/>
      </c>
      <c s="180" t="str">
        <f t="shared" si="1574"/>
        <v/>
      </c>
      <c s="180" t="str">
        <f t="shared" si="1574"/>
        <v/>
      </c>
      <c s="182" t="str">
        <f t="shared" si="1574"/>
        <v/>
      </c>
      <c s="180" t="str">
        <f t="shared" si="1574"/>
        <v/>
      </c>
      <c s="180" t="str">
        <f t="shared" si="1574"/>
        <v/>
      </c>
      <c s="180" t="str">
        <f t="shared" si="1574"/>
        <v/>
      </c>
      <c s="180" t="str">
        <f t="shared" si="1574"/>
        <v/>
      </c>
      <c s="180" t="str">
        <f t="shared" si="1574"/>
        <v/>
      </c>
      <c s="180" t="str">
        <f t="shared" si="1574"/>
        <v/>
      </c>
    </row>
    <row r="1436" spans="1:65" ht="15.75" customHeight="1">
      <c r="A1436" s="176" t="str">
        <f>IF('S.D.PASTE SHEET'!A1436="","",'S.D.PASTE SHEET'!A1436)</f>
        <v/>
      </c>
      <c s="176" t="str">
        <f>IF('S.D.PASTE SHEET'!B1436="","",'S.D.PASTE SHEET'!B1436)</f>
        <v/>
      </c>
      <c s="176" t="str">
        <f>IF('S.D.PASTE SHEET'!C1436="","",'S.D.PASTE SHEET'!C1436)</f>
        <v/>
      </c>
      <c s="177" t="str">
        <f>IF('S.D.PASTE SHEET'!D1436="","",'S.D.PASTE SHEET'!D1436)</f>
        <v/>
      </c>
      <c s="176" t="str">
        <f>IF('S.D.PASTE SHEET'!E1436="","",UPPER('S.D.PASTE SHEET'!E1436))</f>
        <v/>
      </c>
      <c s="176" t="str">
        <f>IF('S.D.PASTE SHEET'!F1436="","",'S.D.PASTE SHEET'!F1436)</f>
        <v/>
      </c>
      <c s="176" t="str">
        <f>IF('S.D.PASTE SHEET'!G1436="","",UPPER('S.D.PASTE SHEET'!G1436))</f>
        <v/>
      </c>
      <c s="176" t="str">
        <f>IF('S.D.PASTE SHEET'!H1436="","",UPPER('S.D.PASTE SHEET'!H1436))</f>
        <v/>
      </c>
      <c s="176" t="str">
        <f>IF('S.D.PASTE SHEET'!I1436="","",'S.D.PASTE SHEET'!I1436)</f>
        <v/>
      </c>
      <c s="177" t="str">
        <f>IF('S.D.PASTE SHEET'!J1436="","",'S.D.PASTE SHEET'!J1436)</f>
        <v/>
      </c>
      <c s="176" t="str">
        <f>IF('S.D.PASTE SHEET'!K1436="","",'S.D.PASTE SHEET'!K1436)</f>
        <v/>
      </c>
      <c s="176" t="str">
        <f>IF('S.D.PASTE SHEET'!L1436="","",'S.D.PASTE SHEET'!L1436)</f>
        <v/>
      </c>
      <c s="176" t="str">
        <f>IF('S.D.PASTE SHEET'!M1436="","",'S.D.PASTE SHEET'!M1436)</f>
        <v/>
      </c>
      <c s="176" t="str">
        <f>IF('S.D.PASTE SHEET'!N1436="","",'S.D.PASTE SHEET'!N1436)</f>
        <v/>
      </c>
      <c s="176" t="str">
        <f>IF('S.D.PASTE SHEET'!O1436="","",'S.D.PASTE SHEET'!O1436)</f>
        <v/>
      </c>
      <c s="176" t="str">
        <f>IF('S.D.PASTE SHEET'!P1436="","",'S.D.PASTE SHEET'!P1436)</f>
        <v/>
      </c>
      <c s="176" t="str">
        <f>IF('S.D.PASTE SHEET'!Q1436="","",'S.D.PASTE SHEET'!Q1436)</f>
        <v/>
      </c>
      <c s="176" t="str">
        <f>IF('S.D.PASTE SHEET'!R1436="","",'S.D.PASTE SHEET'!R1436)</f>
        <v/>
      </c>
      <c s="176" t="str">
        <f>IF('S.D.PASTE SHEET'!S1436="","",'S.D.PASTE SHEET'!S1436)</f>
        <v/>
      </c>
      <c s="176" t="str">
        <f>IF('S.D.PASTE SHEET'!T1436="","",'S.D.PASTE SHEET'!T1436)</f>
        <v/>
      </c>
      <c s="176" t="str">
        <f>IF('S.D.PASTE SHEET'!U1436="","",'S.D.PASTE SHEET'!U1436)</f>
        <v/>
      </c>
      <c s="176" t="str">
        <f>IF('S.D.PASTE SHEET'!V1436="","",'S.D.PASTE SHEET'!V1436)</f>
        <v/>
      </c>
      <c s="176" t="str">
        <f>IF('S.D.PASTE SHEET'!W1436="","",'S.D.PASTE SHEET'!W1436)</f>
        <v/>
      </c>
      <c s="176" t="str">
        <f>IF('S.D.PASTE SHEET'!X1436="","",'S.D.PASTE SHEET'!X1436)</f>
        <v/>
      </c>
      <c s="176" t="str">
        <f>IF('S.D.PASTE SHEET'!Y1436="","",'S.D.PASTE SHEET'!Y1436)</f>
        <v/>
      </c>
      <c s="176" t="str">
        <f>IF('S.D.PASTE SHEET'!Z1436="","",'S.D.PASTE SHEET'!Z1436)</f>
        <v/>
      </c>
      <c s="176" t="str">
        <f>IF('S.D.PASTE SHEET'!AA1436="","",'S.D.PASTE SHEET'!AA1436)</f>
        <v/>
      </c>
      <c s="176" t="str">
        <f>IF('S.D.PASTE SHEET'!AB1436="","",'S.D.PASTE SHEET'!AB1436)</f>
        <v/>
      </c>
      <c s="176" t="str">
        <f>IF('S.D.PASTE SHEET'!AC1436="","",'S.D.PASTE SHEET'!AC1436)</f>
        <v/>
      </c>
      <c s="176" t="str">
        <f>IF('S.D.PASTE SHEET'!AD1436="","",'S.D.PASTE SHEET'!AD1436)</f>
        <v/>
      </c>
      <c s="178"/>
      <c s="179" t="str">
        <f>IF(AK1436="","",IF(AK1436&gt;0,COUNT($AG$2:AG1436),""))</f>
        <v/>
      </c>
      <c s="180" t="str">
        <f t="shared" si="1572"/>
        <v/>
      </c>
      <c s="180" t="str">
        <f t="shared" si="1572"/>
        <v/>
      </c>
      <c s="180" t="str">
        <f t="shared" si="1572"/>
        <v/>
      </c>
      <c s="181" t="str">
        <f t="shared" si="1572"/>
        <v/>
      </c>
      <c s="180" t="str">
        <f t="shared" si="1572"/>
        <v/>
      </c>
      <c s="180" t="str">
        <f t="shared" si="1572"/>
        <v/>
      </c>
      <c s="180" t="str">
        <f t="shared" si="1572"/>
        <v/>
      </c>
      <c s="180" t="str">
        <f t="shared" si="1572"/>
        <v/>
      </c>
      <c s="180" t="str">
        <f t="shared" si="1572"/>
        <v/>
      </c>
      <c s="181" t="str">
        <f t="shared" si="1572"/>
        <v/>
      </c>
      <c s="180" t="str">
        <f t="shared" si="1572"/>
        <v/>
      </c>
      <c s="180" t="str">
        <f t="shared" si="1572"/>
        <v/>
      </c>
      <c s="180" t="str">
        <f t="shared" si="1572"/>
        <v/>
      </c>
      <c s="180" t="str">
        <f t="shared" si="1572"/>
        <v/>
      </c>
      <c s="180" t="str">
        <f t="shared" si="1572"/>
        <v/>
      </c>
      <c s="180" t="str">
        <f t="shared" si="1572"/>
        <v/>
      </c>
      <c r="AX1436" s="180" t="str">
        <f>IF(BC1436="","",IF(BC1436&gt;0,COUNT($AY$2:AY1436),""))</f>
        <v/>
      </c>
      <c s="180" t="str">
        <f t="shared" si="1584" ref="AY1436">IF(AND($BB$1=5,$A1436=5,$BC$1=C1436),B1436,"")</f>
        <v/>
      </c>
      <c s="180" t="str">
        <f t="shared" si="1574"/>
        <v/>
      </c>
      <c s="182" t="str">
        <f t="shared" si="1574"/>
        <v/>
      </c>
      <c s="180" t="str">
        <f t="shared" si="1574"/>
        <v/>
      </c>
      <c s="180" t="str">
        <f t="shared" si="1574"/>
        <v/>
      </c>
      <c s="180" t="str">
        <f t="shared" si="1574"/>
        <v/>
      </c>
      <c s="180" t="str">
        <f t="shared" si="1574"/>
        <v/>
      </c>
      <c s="180" t="str">
        <f t="shared" si="1574"/>
        <v/>
      </c>
      <c s="182" t="str">
        <f t="shared" si="1574"/>
        <v/>
      </c>
      <c s="180" t="str">
        <f t="shared" si="1574"/>
        <v/>
      </c>
      <c s="180" t="str">
        <f t="shared" si="1574"/>
        <v/>
      </c>
      <c s="180" t="str">
        <f t="shared" si="1574"/>
        <v/>
      </c>
      <c s="180" t="str">
        <f t="shared" si="1574"/>
        <v/>
      </c>
      <c s="180" t="str">
        <f t="shared" si="1574"/>
        <v/>
      </c>
      <c s="180" t="str">
        <f t="shared" si="1574"/>
        <v/>
      </c>
    </row>
    <row r="1437" spans="1:65" ht="15.75" customHeight="1">
      <c r="A1437" s="176" t="str">
        <f>IF('S.D.PASTE SHEET'!A1437="","",'S.D.PASTE SHEET'!A1437)</f>
        <v/>
      </c>
      <c s="176" t="str">
        <f>IF('S.D.PASTE SHEET'!B1437="","",'S.D.PASTE SHEET'!B1437)</f>
        <v/>
      </c>
      <c s="176" t="str">
        <f>IF('S.D.PASTE SHEET'!C1437="","",'S.D.PASTE SHEET'!C1437)</f>
        <v/>
      </c>
      <c s="177" t="str">
        <f>IF('S.D.PASTE SHEET'!D1437="","",'S.D.PASTE SHEET'!D1437)</f>
        <v/>
      </c>
      <c s="176" t="str">
        <f>IF('S.D.PASTE SHEET'!E1437="","",UPPER('S.D.PASTE SHEET'!E1437))</f>
        <v/>
      </c>
      <c s="176" t="str">
        <f>IF('S.D.PASTE SHEET'!F1437="","",'S.D.PASTE SHEET'!F1437)</f>
        <v/>
      </c>
      <c s="176" t="str">
        <f>IF('S.D.PASTE SHEET'!G1437="","",UPPER('S.D.PASTE SHEET'!G1437))</f>
        <v/>
      </c>
      <c s="176" t="str">
        <f>IF('S.D.PASTE SHEET'!H1437="","",UPPER('S.D.PASTE SHEET'!H1437))</f>
        <v/>
      </c>
      <c s="176" t="str">
        <f>IF('S.D.PASTE SHEET'!I1437="","",'S.D.PASTE SHEET'!I1437)</f>
        <v/>
      </c>
      <c s="177" t="str">
        <f>IF('S.D.PASTE SHEET'!J1437="","",'S.D.PASTE SHEET'!J1437)</f>
        <v/>
      </c>
      <c s="176" t="str">
        <f>IF('S.D.PASTE SHEET'!K1437="","",'S.D.PASTE SHEET'!K1437)</f>
        <v/>
      </c>
      <c s="176" t="str">
        <f>IF('S.D.PASTE SHEET'!L1437="","",'S.D.PASTE SHEET'!L1437)</f>
        <v/>
      </c>
      <c s="176" t="str">
        <f>IF('S.D.PASTE SHEET'!M1437="","",'S.D.PASTE SHEET'!M1437)</f>
        <v/>
      </c>
      <c s="176" t="str">
        <f>IF('S.D.PASTE SHEET'!N1437="","",'S.D.PASTE SHEET'!N1437)</f>
        <v/>
      </c>
      <c s="176" t="str">
        <f>IF('S.D.PASTE SHEET'!O1437="","",'S.D.PASTE SHEET'!O1437)</f>
        <v/>
      </c>
      <c s="176" t="str">
        <f>IF('S.D.PASTE SHEET'!P1437="","",'S.D.PASTE SHEET'!P1437)</f>
        <v/>
      </c>
      <c s="176" t="str">
        <f>IF('S.D.PASTE SHEET'!Q1437="","",'S.D.PASTE SHEET'!Q1437)</f>
        <v/>
      </c>
      <c s="176" t="str">
        <f>IF('S.D.PASTE SHEET'!R1437="","",'S.D.PASTE SHEET'!R1437)</f>
        <v/>
      </c>
      <c s="176" t="str">
        <f>IF('S.D.PASTE SHEET'!S1437="","",'S.D.PASTE SHEET'!S1437)</f>
        <v/>
      </c>
      <c s="176" t="str">
        <f>IF('S.D.PASTE SHEET'!T1437="","",'S.D.PASTE SHEET'!T1437)</f>
        <v/>
      </c>
      <c s="176" t="str">
        <f>IF('S.D.PASTE SHEET'!U1437="","",'S.D.PASTE SHEET'!U1437)</f>
        <v/>
      </c>
      <c s="176" t="str">
        <f>IF('S.D.PASTE SHEET'!V1437="","",'S.D.PASTE SHEET'!V1437)</f>
        <v/>
      </c>
      <c s="176" t="str">
        <f>IF('S.D.PASTE SHEET'!W1437="","",'S.D.PASTE SHEET'!W1437)</f>
        <v/>
      </c>
      <c s="176" t="str">
        <f>IF('S.D.PASTE SHEET'!X1437="","",'S.D.PASTE SHEET'!X1437)</f>
        <v/>
      </c>
      <c s="176" t="str">
        <f>IF('S.D.PASTE SHEET'!Y1437="","",'S.D.PASTE SHEET'!Y1437)</f>
        <v/>
      </c>
      <c s="176" t="str">
        <f>IF('S.D.PASTE SHEET'!Z1437="","",'S.D.PASTE SHEET'!Z1437)</f>
        <v/>
      </c>
      <c s="176" t="str">
        <f>IF('S.D.PASTE SHEET'!AA1437="","",'S.D.PASTE SHEET'!AA1437)</f>
        <v/>
      </c>
      <c s="176" t="str">
        <f>IF('S.D.PASTE SHEET'!AB1437="","",'S.D.PASTE SHEET'!AB1437)</f>
        <v/>
      </c>
      <c s="176" t="str">
        <f>IF('S.D.PASTE SHEET'!AC1437="","",'S.D.PASTE SHEET'!AC1437)</f>
        <v/>
      </c>
      <c s="176" t="str">
        <f>IF('S.D.PASTE SHEET'!AD1437="","",'S.D.PASTE SHEET'!AD1437)</f>
        <v/>
      </c>
      <c s="178"/>
      <c s="179" t="str">
        <f>IF(AK1437="","",IF(AK1437&gt;0,COUNT($AG$2:AG1437),""))</f>
        <v/>
      </c>
      <c s="180" t="str">
        <f t="shared" si="1572"/>
        <v/>
      </c>
      <c s="180" t="str">
        <f t="shared" si="1572"/>
        <v/>
      </c>
      <c s="180" t="str">
        <f t="shared" si="1572"/>
        <v/>
      </c>
      <c s="181" t="str">
        <f t="shared" si="1572"/>
        <v/>
      </c>
      <c s="180" t="str">
        <f t="shared" si="1572"/>
        <v/>
      </c>
      <c s="180" t="str">
        <f t="shared" si="1572"/>
        <v/>
      </c>
      <c s="180" t="str">
        <f t="shared" si="1572"/>
        <v/>
      </c>
      <c s="180" t="str">
        <f t="shared" si="1572"/>
        <v/>
      </c>
      <c s="180" t="str">
        <f t="shared" si="1572"/>
        <v/>
      </c>
      <c s="181" t="str">
        <f t="shared" si="1572"/>
        <v/>
      </c>
      <c s="180" t="str">
        <f t="shared" si="1572"/>
        <v/>
      </c>
      <c s="180" t="str">
        <f t="shared" si="1572"/>
        <v/>
      </c>
      <c s="180" t="str">
        <f t="shared" si="1572"/>
        <v/>
      </c>
      <c s="180" t="str">
        <f t="shared" si="1572"/>
        <v/>
      </c>
      <c s="180" t="str">
        <f t="shared" si="1572"/>
        <v/>
      </c>
      <c s="180" t="str">
        <f t="shared" si="1572"/>
        <v/>
      </c>
      <c r="AX1437" s="180" t="str">
        <f>IF(BC1437="","",IF(BC1437&gt;0,COUNT($AY$2:AY1437),""))</f>
        <v/>
      </c>
      <c s="180" t="str">
        <f t="shared" si="1585" ref="AY1437">IF(AND($BB$1=5,$A1437=5,$BC$1=C1437),B1437,"")</f>
        <v/>
      </c>
      <c s="180" t="str">
        <f t="shared" si="1574"/>
        <v/>
      </c>
      <c s="182" t="str">
        <f t="shared" si="1574"/>
        <v/>
      </c>
      <c s="180" t="str">
        <f t="shared" si="1574"/>
        <v/>
      </c>
      <c s="180" t="str">
        <f t="shared" si="1574"/>
        <v/>
      </c>
      <c s="180" t="str">
        <f t="shared" si="1574"/>
        <v/>
      </c>
      <c s="180" t="str">
        <f t="shared" si="1574"/>
        <v/>
      </c>
      <c s="180" t="str">
        <f t="shared" si="1574"/>
        <v/>
      </c>
      <c s="182" t="str">
        <f t="shared" si="1574"/>
        <v/>
      </c>
      <c s="180" t="str">
        <f t="shared" si="1574"/>
        <v/>
      </c>
      <c s="180" t="str">
        <f t="shared" si="1574"/>
        <v/>
      </c>
      <c s="180" t="str">
        <f t="shared" si="1574"/>
        <v/>
      </c>
      <c s="180" t="str">
        <f t="shared" si="1574"/>
        <v/>
      </c>
      <c s="180" t="str">
        <f t="shared" si="1574"/>
        <v/>
      </c>
      <c s="180" t="str">
        <f t="shared" si="1574"/>
        <v/>
      </c>
    </row>
    <row r="1438" spans="1:65" ht="15.75" customHeight="1">
      <c r="A1438" s="176" t="str">
        <f>IF('S.D.PASTE SHEET'!A1438="","",'S.D.PASTE SHEET'!A1438)</f>
        <v/>
      </c>
      <c s="176" t="str">
        <f>IF('S.D.PASTE SHEET'!B1438="","",'S.D.PASTE SHEET'!B1438)</f>
        <v/>
      </c>
      <c s="176" t="str">
        <f>IF('S.D.PASTE SHEET'!C1438="","",'S.D.PASTE SHEET'!C1438)</f>
        <v/>
      </c>
      <c s="177" t="str">
        <f>IF('S.D.PASTE SHEET'!D1438="","",'S.D.PASTE SHEET'!D1438)</f>
        <v/>
      </c>
      <c s="176" t="str">
        <f>IF('S.D.PASTE SHEET'!E1438="","",UPPER('S.D.PASTE SHEET'!E1438))</f>
        <v/>
      </c>
      <c s="176" t="str">
        <f>IF('S.D.PASTE SHEET'!F1438="","",'S.D.PASTE SHEET'!F1438)</f>
        <v/>
      </c>
      <c s="176" t="str">
        <f>IF('S.D.PASTE SHEET'!G1438="","",UPPER('S.D.PASTE SHEET'!G1438))</f>
        <v/>
      </c>
      <c s="176" t="str">
        <f>IF('S.D.PASTE SHEET'!H1438="","",UPPER('S.D.PASTE SHEET'!H1438))</f>
        <v/>
      </c>
      <c s="176" t="str">
        <f>IF('S.D.PASTE SHEET'!I1438="","",'S.D.PASTE SHEET'!I1438)</f>
        <v/>
      </c>
      <c s="177" t="str">
        <f>IF('S.D.PASTE SHEET'!J1438="","",'S.D.PASTE SHEET'!J1438)</f>
        <v/>
      </c>
      <c s="176" t="str">
        <f>IF('S.D.PASTE SHEET'!K1438="","",'S.D.PASTE SHEET'!K1438)</f>
        <v/>
      </c>
      <c s="176" t="str">
        <f>IF('S.D.PASTE SHEET'!L1438="","",'S.D.PASTE SHEET'!L1438)</f>
        <v/>
      </c>
      <c s="176" t="str">
        <f>IF('S.D.PASTE SHEET'!M1438="","",'S.D.PASTE SHEET'!M1438)</f>
        <v/>
      </c>
      <c s="176" t="str">
        <f>IF('S.D.PASTE SHEET'!N1438="","",'S.D.PASTE SHEET'!N1438)</f>
        <v/>
      </c>
      <c s="176" t="str">
        <f>IF('S.D.PASTE SHEET'!O1438="","",'S.D.PASTE SHEET'!O1438)</f>
        <v/>
      </c>
      <c s="176" t="str">
        <f>IF('S.D.PASTE SHEET'!P1438="","",'S.D.PASTE SHEET'!P1438)</f>
        <v/>
      </c>
      <c s="176" t="str">
        <f>IF('S.D.PASTE SHEET'!Q1438="","",'S.D.PASTE SHEET'!Q1438)</f>
        <v/>
      </c>
      <c s="176" t="str">
        <f>IF('S.D.PASTE SHEET'!R1438="","",'S.D.PASTE SHEET'!R1438)</f>
        <v/>
      </c>
      <c s="176" t="str">
        <f>IF('S.D.PASTE SHEET'!S1438="","",'S.D.PASTE SHEET'!S1438)</f>
        <v/>
      </c>
      <c s="176" t="str">
        <f>IF('S.D.PASTE SHEET'!T1438="","",'S.D.PASTE SHEET'!T1438)</f>
        <v/>
      </c>
      <c s="176" t="str">
        <f>IF('S.D.PASTE SHEET'!U1438="","",'S.D.PASTE SHEET'!U1438)</f>
        <v/>
      </c>
      <c s="176" t="str">
        <f>IF('S.D.PASTE SHEET'!V1438="","",'S.D.PASTE SHEET'!V1438)</f>
        <v/>
      </c>
      <c s="176" t="str">
        <f>IF('S.D.PASTE SHEET'!W1438="","",'S.D.PASTE SHEET'!W1438)</f>
        <v/>
      </c>
      <c s="176" t="str">
        <f>IF('S.D.PASTE SHEET'!X1438="","",'S.D.PASTE SHEET'!X1438)</f>
        <v/>
      </c>
      <c s="176" t="str">
        <f>IF('S.D.PASTE SHEET'!Y1438="","",'S.D.PASTE SHEET'!Y1438)</f>
        <v/>
      </c>
      <c s="176" t="str">
        <f>IF('S.D.PASTE SHEET'!Z1438="","",'S.D.PASTE SHEET'!Z1438)</f>
        <v/>
      </c>
      <c s="176" t="str">
        <f>IF('S.D.PASTE SHEET'!AA1438="","",'S.D.PASTE SHEET'!AA1438)</f>
        <v/>
      </c>
      <c s="176" t="str">
        <f>IF('S.D.PASTE SHEET'!AB1438="","",'S.D.PASTE SHEET'!AB1438)</f>
        <v/>
      </c>
      <c s="176" t="str">
        <f>IF('S.D.PASTE SHEET'!AC1438="","",'S.D.PASTE SHEET'!AC1438)</f>
        <v/>
      </c>
      <c s="176" t="str">
        <f>IF('S.D.PASTE SHEET'!AD1438="","",'S.D.PASTE SHEET'!AD1438)</f>
        <v/>
      </c>
      <c s="178"/>
      <c s="179" t="str">
        <f>IF(AK1438="","",IF(AK1438&gt;0,COUNT($AG$2:AG1438),""))</f>
        <v/>
      </c>
      <c s="180" t="str">
        <f t="shared" si="1572"/>
        <v/>
      </c>
      <c s="180" t="str">
        <f t="shared" si="1572"/>
        <v/>
      </c>
      <c s="180" t="str">
        <f t="shared" si="1572"/>
        <v/>
      </c>
      <c s="181" t="str">
        <f t="shared" si="1572"/>
        <v/>
      </c>
      <c s="180" t="str">
        <f t="shared" si="1572"/>
        <v/>
      </c>
      <c s="180" t="str">
        <f t="shared" si="1572"/>
        <v/>
      </c>
      <c s="180" t="str">
        <f t="shared" si="1572"/>
        <v/>
      </c>
      <c s="180" t="str">
        <f t="shared" si="1572"/>
        <v/>
      </c>
      <c s="180" t="str">
        <f t="shared" si="1572"/>
        <v/>
      </c>
      <c s="181" t="str">
        <f t="shared" si="1572"/>
        <v/>
      </c>
      <c s="180" t="str">
        <f t="shared" si="1572"/>
        <v/>
      </c>
      <c s="180" t="str">
        <f t="shared" si="1572"/>
        <v/>
      </c>
      <c s="180" t="str">
        <f t="shared" si="1572"/>
        <v/>
      </c>
      <c s="180" t="str">
        <f t="shared" si="1572"/>
        <v/>
      </c>
      <c s="180" t="str">
        <f t="shared" si="1572"/>
        <v/>
      </c>
      <c s="180" t="str">
        <f t="shared" si="1572"/>
        <v/>
      </c>
      <c r="AX1438" s="180" t="str">
        <f>IF(BC1438="","",IF(BC1438&gt;0,COUNT($AY$2:AY1438),""))</f>
        <v/>
      </c>
      <c s="180" t="str">
        <f t="shared" si="1586" ref="AY1438">IF(AND($BB$1=5,$A1438=5,$BC$1=C1438),B1438,"")</f>
        <v/>
      </c>
      <c s="180" t="str">
        <f t="shared" si="1574"/>
        <v/>
      </c>
      <c s="182" t="str">
        <f t="shared" si="1574"/>
        <v/>
      </c>
      <c s="180" t="str">
        <f t="shared" si="1574"/>
        <v/>
      </c>
      <c s="180" t="str">
        <f t="shared" si="1574"/>
        <v/>
      </c>
      <c s="180" t="str">
        <f t="shared" si="1574"/>
        <v/>
      </c>
      <c s="180" t="str">
        <f t="shared" si="1574"/>
        <v/>
      </c>
      <c s="180" t="str">
        <f t="shared" si="1574"/>
        <v/>
      </c>
      <c s="182" t="str">
        <f t="shared" si="1574"/>
        <v/>
      </c>
      <c s="180" t="str">
        <f t="shared" si="1574"/>
        <v/>
      </c>
      <c s="180" t="str">
        <f t="shared" si="1574"/>
        <v/>
      </c>
      <c s="180" t="str">
        <f t="shared" si="1574"/>
        <v/>
      </c>
      <c s="180" t="str">
        <f t="shared" si="1574"/>
        <v/>
      </c>
      <c s="180" t="str">
        <f t="shared" si="1574"/>
        <v/>
      </c>
      <c s="180" t="str">
        <f t="shared" si="1574"/>
        <v/>
      </c>
    </row>
    <row r="1439" spans="1:65" ht="15.75" customHeight="1">
      <c r="A1439" s="176" t="str">
        <f>IF('S.D.PASTE SHEET'!A1439="","",'S.D.PASTE SHEET'!A1439)</f>
        <v/>
      </c>
      <c s="176" t="str">
        <f>IF('S.D.PASTE SHEET'!B1439="","",'S.D.PASTE SHEET'!B1439)</f>
        <v/>
      </c>
      <c s="176" t="str">
        <f>IF('S.D.PASTE SHEET'!C1439="","",'S.D.PASTE SHEET'!C1439)</f>
        <v/>
      </c>
      <c s="177" t="str">
        <f>IF('S.D.PASTE SHEET'!D1439="","",'S.D.PASTE SHEET'!D1439)</f>
        <v/>
      </c>
      <c s="176" t="str">
        <f>IF('S.D.PASTE SHEET'!E1439="","",UPPER('S.D.PASTE SHEET'!E1439))</f>
        <v/>
      </c>
      <c s="176" t="str">
        <f>IF('S.D.PASTE SHEET'!F1439="","",'S.D.PASTE SHEET'!F1439)</f>
        <v/>
      </c>
      <c s="176" t="str">
        <f>IF('S.D.PASTE SHEET'!G1439="","",UPPER('S.D.PASTE SHEET'!G1439))</f>
        <v/>
      </c>
      <c s="176" t="str">
        <f>IF('S.D.PASTE SHEET'!H1439="","",UPPER('S.D.PASTE SHEET'!H1439))</f>
        <v/>
      </c>
      <c s="176" t="str">
        <f>IF('S.D.PASTE SHEET'!I1439="","",'S.D.PASTE SHEET'!I1439)</f>
        <v/>
      </c>
      <c s="177" t="str">
        <f>IF('S.D.PASTE SHEET'!J1439="","",'S.D.PASTE SHEET'!J1439)</f>
        <v/>
      </c>
      <c s="176" t="str">
        <f>IF('S.D.PASTE SHEET'!K1439="","",'S.D.PASTE SHEET'!K1439)</f>
        <v/>
      </c>
      <c s="176" t="str">
        <f>IF('S.D.PASTE SHEET'!L1439="","",'S.D.PASTE SHEET'!L1439)</f>
        <v/>
      </c>
      <c s="176" t="str">
        <f>IF('S.D.PASTE SHEET'!M1439="","",'S.D.PASTE SHEET'!M1439)</f>
        <v/>
      </c>
      <c s="176" t="str">
        <f>IF('S.D.PASTE SHEET'!N1439="","",'S.D.PASTE SHEET'!N1439)</f>
        <v/>
      </c>
      <c s="176" t="str">
        <f>IF('S.D.PASTE SHEET'!O1439="","",'S.D.PASTE SHEET'!O1439)</f>
        <v/>
      </c>
      <c s="176" t="str">
        <f>IF('S.D.PASTE SHEET'!P1439="","",'S.D.PASTE SHEET'!P1439)</f>
        <v/>
      </c>
      <c s="176" t="str">
        <f>IF('S.D.PASTE SHEET'!Q1439="","",'S.D.PASTE SHEET'!Q1439)</f>
        <v/>
      </c>
      <c s="176" t="str">
        <f>IF('S.D.PASTE SHEET'!R1439="","",'S.D.PASTE SHEET'!R1439)</f>
        <v/>
      </c>
      <c s="176" t="str">
        <f>IF('S.D.PASTE SHEET'!S1439="","",'S.D.PASTE SHEET'!S1439)</f>
        <v/>
      </c>
      <c s="176" t="str">
        <f>IF('S.D.PASTE SHEET'!T1439="","",'S.D.PASTE SHEET'!T1439)</f>
        <v/>
      </c>
      <c s="176" t="str">
        <f>IF('S.D.PASTE SHEET'!U1439="","",'S.D.PASTE SHEET'!U1439)</f>
        <v/>
      </c>
      <c s="176" t="str">
        <f>IF('S.D.PASTE SHEET'!V1439="","",'S.D.PASTE SHEET'!V1439)</f>
        <v/>
      </c>
      <c s="176" t="str">
        <f>IF('S.D.PASTE SHEET'!W1439="","",'S.D.PASTE SHEET'!W1439)</f>
        <v/>
      </c>
      <c s="176" t="str">
        <f>IF('S.D.PASTE SHEET'!X1439="","",'S.D.PASTE SHEET'!X1439)</f>
        <v/>
      </c>
      <c s="176" t="str">
        <f>IF('S.D.PASTE SHEET'!Y1439="","",'S.D.PASTE SHEET'!Y1439)</f>
        <v/>
      </c>
      <c s="176" t="str">
        <f>IF('S.D.PASTE SHEET'!Z1439="","",'S.D.PASTE SHEET'!Z1439)</f>
        <v/>
      </c>
      <c s="176" t="str">
        <f>IF('S.D.PASTE SHEET'!AA1439="","",'S.D.PASTE SHEET'!AA1439)</f>
        <v/>
      </c>
      <c s="176" t="str">
        <f>IF('S.D.PASTE SHEET'!AB1439="","",'S.D.PASTE SHEET'!AB1439)</f>
        <v/>
      </c>
      <c s="176" t="str">
        <f>IF('S.D.PASTE SHEET'!AC1439="","",'S.D.PASTE SHEET'!AC1439)</f>
        <v/>
      </c>
      <c s="176" t="str">
        <f>IF('S.D.PASTE SHEET'!AD1439="","",'S.D.PASTE SHEET'!AD1439)</f>
        <v/>
      </c>
      <c s="178"/>
      <c s="179" t="str">
        <f>IF(AK1439="","",IF(AK1439&gt;0,COUNT($AG$2:AG1439),""))</f>
        <v/>
      </c>
      <c s="180" t="str">
        <f t="shared" si="1572"/>
        <v/>
      </c>
      <c s="180" t="str">
        <f t="shared" si="1572"/>
        <v/>
      </c>
      <c s="180" t="str">
        <f t="shared" si="1572"/>
        <v/>
      </c>
      <c s="181" t="str">
        <f t="shared" si="1572"/>
        <v/>
      </c>
      <c s="180" t="str">
        <f t="shared" si="1572"/>
        <v/>
      </c>
      <c s="180" t="str">
        <f t="shared" si="1572"/>
        <v/>
      </c>
      <c s="180" t="str">
        <f t="shared" si="1572"/>
        <v/>
      </c>
      <c s="180" t="str">
        <f t="shared" si="1572"/>
        <v/>
      </c>
      <c s="180" t="str">
        <f t="shared" si="1572"/>
        <v/>
      </c>
      <c s="181" t="str">
        <f t="shared" si="1572"/>
        <v/>
      </c>
      <c s="180" t="str">
        <f t="shared" si="1572"/>
        <v/>
      </c>
      <c s="180" t="str">
        <f t="shared" si="1572"/>
        <v/>
      </c>
      <c s="180" t="str">
        <f t="shared" si="1572"/>
        <v/>
      </c>
      <c s="180" t="str">
        <f t="shared" si="1572"/>
        <v/>
      </c>
      <c s="180" t="str">
        <f t="shared" si="1572"/>
        <v/>
      </c>
      <c s="180" t="str">
        <f t="shared" si="1572"/>
        <v/>
      </c>
      <c r="AX1439" s="180" t="str">
        <f>IF(BC1439="","",IF(BC1439&gt;0,COUNT($AY$2:AY1439),""))</f>
        <v/>
      </c>
      <c s="180" t="str">
        <f t="shared" si="1587" ref="AY1439">IF(AND($BB$1=5,$A1439=5,$BC$1=C1439),B1439,"")</f>
        <v/>
      </c>
      <c s="180" t="str">
        <f t="shared" si="1574"/>
        <v/>
      </c>
      <c s="182" t="str">
        <f t="shared" si="1574"/>
        <v/>
      </c>
      <c s="180" t="str">
        <f t="shared" si="1574"/>
        <v/>
      </c>
      <c s="180" t="str">
        <f t="shared" si="1574"/>
        <v/>
      </c>
      <c s="180" t="str">
        <f t="shared" si="1574"/>
        <v/>
      </c>
      <c s="180" t="str">
        <f t="shared" si="1574"/>
        <v/>
      </c>
      <c s="180" t="str">
        <f t="shared" si="1574"/>
        <v/>
      </c>
      <c s="182" t="str">
        <f t="shared" si="1574"/>
        <v/>
      </c>
      <c s="180" t="str">
        <f t="shared" si="1574"/>
        <v/>
      </c>
      <c s="180" t="str">
        <f t="shared" si="1574"/>
        <v/>
      </c>
      <c s="180" t="str">
        <f t="shared" si="1574"/>
        <v/>
      </c>
      <c s="180" t="str">
        <f t="shared" si="1574"/>
        <v/>
      </c>
      <c s="180" t="str">
        <f t="shared" si="1574"/>
        <v/>
      </c>
      <c s="180" t="str">
        <f t="shared" si="1574"/>
        <v/>
      </c>
    </row>
    <row r="1440" spans="1:65" ht="15.75" customHeight="1">
      <c r="A1440" s="176" t="str">
        <f>IF('S.D.PASTE SHEET'!A1440="","",'S.D.PASTE SHEET'!A1440)</f>
        <v/>
      </c>
      <c s="176" t="str">
        <f>IF('S.D.PASTE SHEET'!B1440="","",'S.D.PASTE SHEET'!B1440)</f>
        <v/>
      </c>
      <c s="176" t="str">
        <f>IF('S.D.PASTE SHEET'!C1440="","",'S.D.PASTE SHEET'!C1440)</f>
        <v/>
      </c>
      <c s="177" t="str">
        <f>IF('S.D.PASTE SHEET'!D1440="","",'S.D.PASTE SHEET'!D1440)</f>
        <v/>
      </c>
      <c s="176" t="str">
        <f>IF('S.D.PASTE SHEET'!E1440="","",UPPER('S.D.PASTE SHEET'!E1440))</f>
        <v/>
      </c>
      <c s="176" t="str">
        <f>IF('S.D.PASTE SHEET'!F1440="","",'S.D.PASTE SHEET'!F1440)</f>
        <v/>
      </c>
      <c s="176" t="str">
        <f>IF('S.D.PASTE SHEET'!G1440="","",UPPER('S.D.PASTE SHEET'!G1440))</f>
        <v/>
      </c>
      <c s="176" t="str">
        <f>IF('S.D.PASTE SHEET'!H1440="","",UPPER('S.D.PASTE SHEET'!H1440))</f>
        <v/>
      </c>
      <c s="176" t="str">
        <f>IF('S.D.PASTE SHEET'!I1440="","",'S.D.PASTE SHEET'!I1440)</f>
        <v/>
      </c>
      <c s="177" t="str">
        <f>IF('S.D.PASTE SHEET'!J1440="","",'S.D.PASTE SHEET'!J1440)</f>
        <v/>
      </c>
      <c s="176" t="str">
        <f>IF('S.D.PASTE SHEET'!K1440="","",'S.D.PASTE SHEET'!K1440)</f>
        <v/>
      </c>
      <c s="176" t="str">
        <f>IF('S.D.PASTE SHEET'!L1440="","",'S.D.PASTE SHEET'!L1440)</f>
        <v/>
      </c>
      <c s="176" t="str">
        <f>IF('S.D.PASTE SHEET'!M1440="","",'S.D.PASTE SHEET'!M1440)</f>
        <v/>
      </c>
      <c s="176" t="str">
        <f>IF('S.D.PASTE SHEET'!N1440="","",'S.D.PASTE SHEET'!N1440)</f>
        <v/>
      </c>
      <c s="176" t="str">
        <f>IF('S.D.PASTE SHEET'!O1440="","",'S.D.PASTE SHEET'!O1440)</f>
        <v/>
      </c>
      <c s="176" t="str">
        <f>IF('S.D.PASTE SHEET'!P1440="","",'S.D.PASTE SHEET'!P1440)</f>
        <v/>
      </c>
      <c s="176" t="str">
        <f>IF('S.D.PASTE SHEET'!Q1440="","",'S.D.PASTE SHEET'!Q1440)</f>
        <v/>
      </c>
      <c s="176" t="str">
        <f>IF('S.D.PASTE SHEET'!R1440="","",'S.D.PASTE SHEET'!R1440)</f>
        <v/>
      </c>
      <c s="176" t="str">
        <f>IF('S.D.PASTE SHEET'!S1440="","",'S.D.PASTE SHEET'!S1440)</f>
        <v/>
      </c>
      <c s="176" t="str">
        <f>IF('S.D.PASTE SHEET'!T1440="","",'S.D.PASTE SHEET'!T1440)</f>
        <v/>
      </c>
      <c s="176" t="str">
        <f>IF('S.D.PASTE SHEET'!U1440="","",'S.D.PASTE SHEET'!U1440)</f>
        <v/>
      </c>
      <c s="176" t="str">
        <f>IF('S.D.PASTE SHEET'!V1440="","",'S.D.PASTE SHEET'!V1440)</f>
        <v/>
      </c>
      <c s="176" t="str">
        <f>IF('S.D.PASTE SHEET'!W1440="","",'S.D.PASTE SHEET'!W1440)</f>
        <v/>
      </c>
      <c s="176" t="str">
        <f>IF('S.D.PASTE SHEET'!X1440="","",'S.D.PASTE SHEET'!X1440)</f>
        <v/>
      </c>
      <c s="176" t="str">
        <f>IF('S.D.PASTE SHEET'!Y1440="","",'S.D.PASTE SHEET'!Y1440)</f>
        <v/>
      </c>
      <c s="176" t="str">
        <f>IF('S.D.PASTE SHEET'!Z1440="","",'S.D.PASTE SHEET'!Z1440)</f>
        <v/>
      </c>
      <c s="176" t="str">
        <f>IF('S.D.PASTE SHEET'!AA1440="","",'S.D.PASTE SHEET'!AA1440)</f>
        <v/>
      </c>
      <c s="176" t="str">
        <f>IF('S.D.PASTE SHEET'!AB1440="","",'S.D.PASTE SHEET'!AB1440)</f>
        <v/>
      </c>
      <c s="176" t="str">
        <f>IF('S.D.PASTE SHEET'!AC1440="","",'S.D.PASTE SHEET'!AC1440)</f>
        <v/>
      </c>
      <c s="176" t="str">
        <f>IF('S.D.PASTE SHEET'!AD1440="","",'S.D.PASTE SHEET'!AD1440)</f>
        <v/>
      </c>
      <c s="178"/>
      <c s="179" t="str">
        <f>IF(AK1440="","",IF(AK1440&gt;0,COUNT($AG$2:AG1440),""))</f>
        <v/>
      </c>
      <c s="180" t="str">
        <f t="shared" si="1572"/>
        <v/>
      </c>
      <c s="180" t="str">
        <f t="shared" si="1572"/>
        <v/>
      </c>
      <c s="180" t="str">
        <f t="shared" si="1572"/>
        <v/>
      </c>
      <c s="181" t="str">
        <f t="shared" si="1572"/>
        <v/>
      </c>
      <c s="180" t="str">
        <f t="shared" si="1572"/>
        <v/>
      </c>
      <c s="180" t="str">
        <f t="shared" si="1572"/>
        <v/>
      </c>
      <c s="180" t="str">
        <f t="shared" si="1572"/>
        <v/>
      </c>
      <c s="180" t="str">
        <f t="shared" si="1572"/>
        <v/>
      </c>
      <c s="180" t="str">
        <f t="shared" si="1572"/>
        <v/>
      </c>
      <c s="181" t="str">
        <f t="shared" si="1572"/>
        <v/>
      </c>
      <c s="180" t="str">
        <f t="shared" si="1572"/>
        <v/>
      </c>
      <c s="180" t="str">
        <f t="shared" si="1572"/>
        <v/>
      </c>
      <c s="180" t="str">
        <f t="shared" si="1572"/>
        <v/>
      </c>
      <c s="180" t="str">
        <f t="shared" si="1572"/>
        <v/>
      </c>
      <c s="180" t="str">
        <f t="shared" si="1572"/>
        <v/>
      </c>
      <c s="180" t="str">
        <f t="shared" si="1572"/>
        <v/>
      </c>
      <c r="AX1440" s="180" t="str">
        <f>IF(BC1440="","",IF(BC1440&gt;0,COUNT($AY$2:AY1440),""))</f>
        <v/>
      </c>
      <c s="180" t="str">
        <f t="shared" si="1588" ref="AY1440">IF(AND($BB$1=5,$A1440=5,$BC$1=C1440),B1440,"")</f>
        <v/>
      </c>
      <c s="180" t="str">
        <f t="shared" si="1574"/>
        <v/>
      </c>
      <c s="182" t="str">
        <f t="shared" si="1574"/>
        <v/>
      </c>
      <c s="180" t="str">
        <f t="shared" si="1574"/>
        <v/>
      </c>
      <c s="180" t="str">
        <f t="shared" si="1574"/>
        <v/>
      </c>
      <c s="180" t="str">
        <f t="shared" si="1574"/>
        <v/>
      </c>
      <c s="180" t="str">
        <f t="shared" si="1574"/>
        <v/>
      </c>
      <c s="180" t="str">
        <f t="shared" si="1574"/>
        <v/>
      </c>
      <c s="182" t="str">
        <f t="shared" si="1574"/>
        <v/>
      </c>
      <c s="180" t="str">
        <f t="shared" si="1574"/>
        <v/>
      </c>
      <c s="180" t="str">
        <f t="shared" si="1574"/>
        <v/>
      </c>
      <c s="180" t="str">
        <f t="shared" si="1574"/>
        <v/>
      </c>
      <c s="180" t="str">
        <f t="shared" si="1574"/>
        <v/>
      </c>
      <c s="180" t="str">
        <f t="shared" si="1574"/>
        <v/>
      </c>
      <c s="180" t="str">
        <f t="shared" si="1574"/>
        <v/>
      </c>
    </row>
    <row r="1441" spans="1:65" ht="15.75" customHeight="1">
      <c r="A1441" s="176" t="str">
        <f>IF('S.D.PASTE SHEET'!A1441="","",'S.D.PASTE SHEET'!A1441)</f>
        <v/>
      </c>
      <c s="176" t="str">
        <f>IF('S.D.PASTE SHEET'!B1441="","",'S.D.PASTE SHEET'!B1441)</f>
        <v/>
      </c>
      <c s="176" t="str">
        <f>IF('S.D.PASTE SHEET'!C1441="","",'S.D.PASTE SHEET'!C1441)</f>
        <v/>
      </c>
      <c s="177" t="str">
        <f>IF('S.D.PASTE SHEET'!D1441="","",'S.D.PASTE SHEET'!D1441)</f>
        <v/>
      </c>
      <c s="176" t="str">
        <f>IF('S.D.PASTE SHEET'!E1441="","",UPPER('S.D.PASTE SHEET'!E1441))</f>
        <v/>
      </c>
      <c s="176" t="str">
        <f>IF('S.D.PASTE SHEET'!F1441="","",'S.D.PASTE SHEET'!F1441)</f>
        <v/>
      </c>
      <c s="176" t="str">
        <f>IF('S.D.PASTE SHEET'!G1441="","",UPPER('S.D.PASTE SHEET'!G1441))</f>
        <v/>
      </c>
      <c s="176" t="str">
        <f>IF('S.D.PASTE SHEET'!H1441="","",UPPER('S.D.PASTE SHEET'!H1441))</f>
        <v/>
      </c>
      <c s="176" t="str">
        <f>IF('S.D.PASTE SHEET'!I1441="","",'S.D.PASTE SHEET'!I1441)</f>
        <v/>
      </c>
      <c s="177" t="str">
        <f>IF('S.D.PASTE SHEET'!J1441="","",'S.D.PASTE SHEET'!J1441)</f>
        <v/>
      </c>
      <c s="176" t="str">
        <f>IF('S.D.PASTE SHEET'!K1441="","",'S.D.PASTE SHEET'!K1441)</f>
        <v/>
      </c>
      <c s="176" t="str">
        <f>IF('S.D.PASTE SHEET'!L1441="","",'S.D.PASTE SHEET'!L1441)</f>
        <v/>
      </c>
      <c s="176" t="str">
        <f>IF('S.D.PASTE SHEET'!M1441="","",'S.D.PASTE SHEET'!M1441)</f>
        <v/>
      </c>
      <c s="176" t="str">
        <f>IF('S.D.PASTE SHEET'!N1441="","",'S.D.PASTE SHEET'!N1441)</f>
        <v/>
      </c>
      <c s="176" t="str">
        <f>IF('S.D.PASTE SHEET'!O1441="","",'S.D.PASTE SHEET'!O1441)</f>
        <v/>
      </c>
      <c s="176" t="str">
        <f>IF('S.D.PASTE SHEET'!P1441="","",'S.D.PASTE SHEET'!P1441)</f>
        <v/>
      </c>
      <c s="176" t="str">
        <f>IF('S.D.PASTE SHEET'!Q1441="","",'S.D.PASTE SHEET'!Q1441)</f>
        <v/>
      </c>
      <c s="176" t="str">
        <f>IF('S.D.PASTE SHEET'!R1441="","",'S.D.PASTE SHEET'!R1441)</f>
        <v/>
      </c>
      <c s="176" t="str">
        <f>IF('S.D.PASTE SHEET'!S1441="","",'S.D.PASTE SHEET'!S1441)</f>
        <v/>
      </c>
      <c s="176" t="str">
        <f>IF('S.D.PASTE SHEET'!T1441="","",'S.D.PASTE SHEET'!T1441)</f>
        <v/>
      </c>
      <c s="176" t="str">
        <f>IF('S.D.PASTE SHEET'!U1441="","",'S.D.PASTE SHEET'!U1441)</f>
        <v/>
      </c>
      <c s="176" t="str">
        <f>IF('S.D.PASTE SHEET'!V1441="","",'S.D.PASTE SHEET'!V1441)</f>
        <v/>
      </c>
      <c s="176" t="str">
        <f>IF('S.D.PASTE SHEET'!W1441="","",'S.D.PASTE SHEET'!W1441)</f>
        <v/>
      </c>
      <c s="176" t="str">
        <f>IF('S.D.PASTE SHEET'!X1441="","",'S.D.PASTE SHEET'!X1441)</f>
        <v/>
      </c>
      <c s="176" t="str">
        <f>IF('S.D.PASTE SHEET'!Y1441="","",'S.D.PASTE SHEET'!Y1441)</f>
        <v/>
      </c>
      <c s="176" t="str">
        <f>IF('S.D.PASTE SHEET'!Z1441="","",'S.D.PASTE SHEET'!Z1441)</f>
        <v/>
      </c>
      <c s="176" t="str">
        <f>IF('S.D.PASTE SHEET'!AA1441="","",'S.D.PASTE SHEET'!AA1441)</f>
        <v/>
      </c>
      <c s="176" t="str">
        <f>IF('S.D.PASTE SHEET'!AB1441="","",'S.D.PASTE SHEET'!AB1441)</f>
        <v/>
      </c>
      <c s="176" t="str">
        <f>IF('S.D.PASTE SHEET'!AC1441="","",'S.D.PASTE SHEET'!AC1441)</f>
        <v/>
      </c>
      <c s="176" t="str">
        <f>IF('S.D.PASTE SHEET'!AD1441="","",'S.D.PASTE SHEET'!AD1441)</f>
        <v/>
      </c>
      <c s="178"/>
      <c s="179" t="str">
        <f>IF(AK1441="","",IF(AK1441&gt;0,COUNT($AG$2:AG1441),""))</f>
        <v/>
      </c>
      <c s="180" t="str">
        <f t="shared" si="1572"/>
        <v/>
      </c>
      <c s="180" t="str">
        <f t="shared" si="1572"/>
        <v/>
      </c>
      <c s="180" t="str">
        <f t="shared" si="1572"/>
        <v/>
      </c>
      <c s="181" t="str">
        <f t="shared" si="1572"/>
        <v/>
      </c>
      <c s="180" t="str">
        <f t="shared" si="1572"/>
        <v/>
      </c>
      <c s="180" t="str">
        <f t="shared" si="1572"/>
        <v/>
      </c>
      <c s="180" t="str">
        <f t="shared" si="1572"/>
        <v/>
      </c>
      <c s="180" t="str">
        <f t="shared" si="1572"/>
        <v/>
      </c>
      <c s="180" t="str">
        <f t="shared" si="1572"/>
        <v/>
      </c>
      <c s="181" t="str">
        <f t="shared" si="1572"/>
        <v/>
      </c>
      <c s="180" t="str">
        <f t="shared" si="1572"/>
        <v/>
      </c>
      <c s="180" t="str">
        <f t="shared" si="1572"/>
        <v/>
      </c>
      <c s="180" t="str">
        <f t="shared" si="1572"/>
        <v/>
      </c>
      <c s="180" t="str">
        <f t="shared" si="1572"/>
        <v/>
      </c>
      <c s="180" t="str">
        <f t="shared" si="1572"/>
        <v/>
      </c>
      <c s="180" t="str">
        <f>IF(AND($AJ$1=5,$A1441=5),P1441,"")</f>
        <v/>
      </c>
      <c r="AX1441" s="180" t="str">
        <f>IF(BC1441="","",IF(BC1441&gt;0,COUNT($AY$2:AY1441),""))</f>
        <v/>
      </c>
      <c s="180" t="str">
        <f t="shared" si="1589" ref="AY1441">IF(AND($BB$1=5,$A1441=5,$BC$1=C1441),B1441,"")</f>
        <v/>
      </c>
      <c s="180" t="str">
        <f t="shared" si="1574"/>
        <v/>
      </c>
      <c s="182" t="str">
        <f t="shared" si="1574"/>
        <v/>
      </c>
      <c s="180" t="str">
        <f t="shared" si="1574"/>
        <v/>
      </c>
      <c s="180" t="str">
        <f t="shared" si="1574"/>
        <v/>
      </c>
      <c s="180" t="str">
        <f t="shared" si="1574"/>
        <v/>
      </c>
      <c s="180" t="str">
        <f t="shared" si="1574"/>
        <v/>
      </c>
      <c s="180" t="str">
        <f t="shared" si="1574"/>
        <v/>
      </c>
      <c s="182" t="str">
        <f t="shared" si="1574"/>
        <v/>
      </c>
      <c s="180" t="str">
        <f t="shared" si="1574"/>
        <v/>
      </c>
      <c s="180" t="str">
        <f t="shared" si="1574"/>
        <v/>
      </c>
      <c s="180" t="str">
        <f t="shared" si="1574"/>
        <v/>
      </c>
      <c s="180" t="str">
        <f t="shared" si="1574"/>
        <v/>
      </c>
      <c s="180" t="str">
        <f t="shared" si="1574"/>
        <v/>
      </c>
      <c s="180" t="str">
        <f t="shared" si="1574"/>
        <v/>
      </c>
    </row>
    <row r="1442" spans="1:65" ht="15.75" customHeight="1">
      <c r="A1442" s="176" t="str">
        <f>IF('S.D.PASTE SHEET'!A1442="","",'S.D.PASTE SHEET'!A1442)</f>
        <v/>
      </c>
      <c s="176" t="str">
        <f>IF('S.D.PASTE SHEET'!B1442="","",'S.D.PASTE SHEET'!B1442)</f>
        <v/>
      </c>
      <c s="176" t="str">
        <f>IF('S.D.PASTE SHEET'!C1442="","",'S.D.PASTE SHEET'!C1442)</f>
        <v/>
      </c>
      <c s="177" t="str">
        <f>IF('S.D.PASTE SHEET'!D1442="","",'S.D.PASTE SHEET'!D1442)</f>
        <v/>
      </c>
      <c s="176" t="str">
        <f>IF('S.D.PASTE SHEET'!E1442="","",UPPER('S.D.PASTE SHEET'!E1442))</f>
        <v/>
      </c>
      <c s="176" t="str">
        <f>IF('S.D.PASTE SHEET'!F1442="","",'S.D.PASTE SHEET'!F1442)</f>
        <v/>
      </c>
      <c s="176" t="str">
        <f>IF('S.D.PASTE SHEET'!G1442="","",UPPER('S.D.PASTE SHEET'!G1442))</f>
        <v/>
      </c>
      <c s="176" t="str">
        <f>IF('S.D.PASTE SHEET'!H1442="","",UPPER('S.D.PASTE SHEET'!H1442))</f>
        <v/>
      </c>
      <c s="176" t="str">
        <f>IF('S.D.PASTE SHEET'!I1442="","",'S.D.PASTE SHEET'!I1442)</f>
        <v/>
      </c>
      <c s="177" t="str">
        <f>IF('S.D.PASTE SHEET'!J1442="","",'S.D.PASTE SHEET'!J1442)</f>
        <v/>
      </c>
      <c s="176" t="str">
        <f>IF('S.D.PASTE SHEET'!K1442="","",'S.D.PASTE SHEET'!K1442)</f>
        <v/>
      </c>
      <c s="176" t="str">
        <f>IF('S.D.PASTE SHEET'!L1442="","",'S.D.PASTE SHEET'!L1442)</f>
        <v/>
      </c>
      <c s="176" t="str">
        <f>IF('S.D.PASTE SHEET'!M1442="","",'S.D.PASTE SHEET'!M1442)</f>
        <v/>
      </c>
      <c s="176" t="str">
        <f>IF('S.D.PASTE SHEET'!N1442="","",'S.D.PASTE SHEET'!N1442)</f>
        <v/>
      </c>
      <c s="176" t="str">
        <f>IF('S.D.PASTE SHEET'!O1442="","",'S.D.PASTE SHEET'!O1442)</f>
        <v/>
      </c>
      <c s="176" t="str">
        <f>IF('S.D.PASTE SHEET'!P1442="","",'S.D.PASTE SHEET'!P1442)</f>
        <v/>
      </c>
      <c s="176" t="str">
        <f>IF('S.D.PASTE SHEET'!Q1442="","",'S.D.PASTE SHEET'!Q1442)</f>
        <v/>
      </c>
      <c s="176" t="str">
        <f>IF('S.D.PASTE SHEET'!R1442="","",'S.D.PASTE SHEET'!R1442)</f>
        <v/>
      </c>
      <c s="176" t="str">
        <f>IF('S.D.PASTE SHEET'!S1442="","",'S.D.PASTE SHEET'!S1442)</f>
        <v/>
      </c>
      <c s="176" t="str">
        <f>IF('S.D.PASTE SHEET'!T1442="","",'S.D.PASTE SHEET'!T1442)</f>
        <v/>
      </c>
      <c s="176" t="str">
        <f>IF('S.D.PASTE SHEET'!U1442="","",'S.D.PASTE SHEET'!U1442)</f>
        <v/>
      </c>
      <c s="176" t="str">
        <f>IF('S.D.PASTE SHEET'!V1442="","",'S.D.PASTE SHEET'!V1442)</f>
        <v/>
      </c>
      <c s="176" t="str">
        <f>IF('S.D.PASTE SHEET'!W1442="","",'S.D.PASTE SHEET'!W1442)</f>
        <v/>
      </c>
      <c s="176" t="str">
        <f>IF('S.D.PASTE SHEET'!X1442="","",'S.D.PASTE SHEET'!X1442)</f>
        <v/>
      </c>
      <c s="176" t="str">
        <f>IF('S.D.PASTE SHEET'!Y1442="","",'S.D.PASTE SHEET'!Y1442)</f>
        <v/>
      </c>
      <c s="176" t="str">
        <f>IF('S.D.PASTE SHEET'!Z1442="","",'S.D.PASTE SHEET'!Z1442)</f>
        <v/>
      </c>
      <c s="176" t="str">
        <f>IF('S.D.PASTE SHEET'!AA1442="","",'S.D.PASTE SHEET'!AA1442)</f>
        <v/>
      </c>
      <c s="176" t="str">
        <f>IF('S.D.PASTE SHEET'!AB1442="","",'S.D.PASTE SHEET'!AB1442)</f>
        <v/>
      </c>
      <c s="176" t="str">
        <f>IF('S.D.PASTE SHEET'!AC1442="","",'S.D.PASTE SHEET'!AC1442)</f>
        <v/>
      </c>
      <c s="176" t="str">
        <f>IF('S.D.PASTE SHEET'!AD1442="","",'S.D.PASTE SHEET'!AD1442)</f>
        <v/>
      </c>
      <c s="178"/>
      <c s="179" t="str">
        <f>IF(AK1442="","",IF(AK1442&gt;0,COUNT($AG$2:AG1442),""))</f>
        <v/>
      </c>
      <c s="180" t="str">
        <f t="shared" si="1590" ref="AG1442:AV1457">IF(AND($AJ$1=5,$A1442=5),A1442,"")</f>
        <v/>
      </c>
      <c s="180" t="str">
        <f t="shared" si="1590"/>
        <v/>
      </c>
      <c s="180" t="str">
        <f t="shared" si="1590"/>
        <v/>
      </c>
      <c s="181" t="str">
        <f t="shared" si="1590"/>
        <v/>
      </c>
      <c s="180" t="str">
        <f t="shared" si="1590"/>
        <v/>
      </c>
      <c s="180" t="str">
        <f t="shared" si="1590"/>
        <v/>
      </c>
      <c s="180" t="str">
        <f t="shared" si="1590"/>
        <v/>
      </c>
      <c s="180" t="str">
        <f t="shared" si="1590"/>
        <v/>
      </c>
      <c s="180" t="str">
        <f t="shared" si="1590"/>
        <v/>
      </c>
      <c s="181" t="str">
        <f t="shared" si="1590"/>
        <v/>
      </c>
      <c s="180" t="str">
        <f t="shared" si="1590"/>
        <v/>
      </c>
      <c s="180" t="str">
        <f t="shared" si="1590"/>
        <v/>
      </c>
      <c s="180" t="str">
        <f t="shared" si="1590"/>
        <v/>
      </c>
      <c s="180" t="str">
        <f t="shared" si="1590"/>
        <v/>
      </c>
      <c s="180" t="str">
        <f t="shared" si="1590"/>
        <v/>
      </c>
      <c s="180" t="str">
        <f t="shared" si="1590"/>
        <v/>
      </c>
      <c r="AX1442" s="180" t="str">
        <f>IF(BC1442="","",IF(BC1442&gt;0,COUNT($AY$2:AY1442),""))</f>
        <v/>
      </c>
      <c s="180" t="str">
        <f t="shared" si="1591" ref="AY1442">IF(AND($BB$1=5,$A1442=5,$BC$1=C1442),B1442,"")</f>
        <v/>
      </c>
      <c s="180" t="str">
        <f t="shared" si="1592" ref="AZ1442:BM1457">IF(AND($BB$1=5,$A1442=5,$BC$1=$B1442),C1442,"")</f>
        <v/>
      </c>
      <c s="182" t="str">
        <f t="shared" si="1592"/>
        <v/>
      </c>
      <c s="180" t="str">
        <f t="shared" si="1592"/>
        <v/>
      </c>
      <c s="180" t="str">
        <f t="shared" si="1592"/>
        <v/>
      </c>
      <c s="180" t="str">
        <f t="shared" si="1592"/>
        <v/>
      </c>
      <c s="180" t="str">
        <f t="shared" si="1592"/>
        <v/>
      </c>
      <c s="180" t="str">
        <f t="shared" si="1592"/>
        <v/>
      </c>
      <c s="182" t="str">
        <f t="shared" si="1592"/>
        <v/>
      </c>
      <c s="180" t="str">
        <f t="shared" si="1592"/>
        <v/>
      </c>
      <c s="180" t="str">
        <f t="shared" si="1592"/>
        <v/>
      </c>
      <c s="180" t="str">
        <f t="shared" si="1592"/>
        <v/>
      </c>
      <c s="180" t="str">
        <f t="shared" si="1592"/>
        <v/>
      </c>
      <c s="180" t="str">
        <f t="shared" si="1592"/>
        <v/>
      </c>
      <c s="180" t="str">
        <f t="shared" si="1592"/>
        <v/>
      </c>
    </row>
    <row r="1443" spans="1:65" ht="15.75" customHeight="1">
      <c r="A1443" s="176" t="str">
        <f>IF('S.D.PASTE SHEET'!A1443="","",'S.D.PASTE SHEET'!A1443)</f>
        <v/>
      </c>
      <c s="176" t="str">
        <f>IF('S.D.PASTE SHEET'!B1443="","",'S.D.PASTE SHEET'!B1443)</f>
        <v/>
      </c>
      <c s="176" t="str">
        <f>IF('S.D.PASTE SHEET'!C1443="","",'S.D.PASTE SHEET'!C1443)</f>
        <v/>
      </c>
      <c s="177" t="str">
        <f>IF('S.D.PASTE SHEET'!D1443="","",'S.D.PASTE SHEET'!D1443)</f>
        <v/>
      </c>
      <c s="176" t="str">
        <f>IF('S.D.PASTE SHEET'!E1443="","",UPPER('S.D.PASTE SHEET'!E1443))</f>
        <v/>
      </c>
      <c s="176" t="str">
        <f>IF('S.D.PASTE SHEET'!F1443="","",'S.D.PASTE SHEET'!F1443)</f>
        <v/>
      </c>
      <c s="176" t="str">
        <f>IF('S.D.PASTE SHEET'!G1443="","",UPPER('S.D.PASTE SHEET'!G1443))</f>
        <v/>
      </c>
      <c s="176" t="str">
        <f>IF('S.D.PASTE SHEET'!H1443="","",UPPER('S.D.PASTE SHEET'!H1443))</f>
        <v/>
      </c>
      <c s="176" t="str">
        <f>IF('S.D.PASTE SHEET'!I1443="","",'S.D.PASTE SHEET'!I1443)</f>
        <v/>
      </c>
      <c s="177" t="str">
        <f>IF('S.D.PASTE SHEET'!J1443="","",'S.D.PASTE SHEET'!J1443)</f>
        <v/>
      </c>
      <c s="176" t="str">
        <f>IF('S.D.PASTE SHEET'!K1443="","",'S.D.PASTE SHEET'!K1443)</f>
        <v/>
      </c>
      <c s="176" t="str">
        <f>IF('S.D.PASTE SHEET'!L1443="","",'S.D.PASTE SHEET'!L1443)</f>
        <v/>
      </c>
      <c s="176" t="str">
        <f>IF('S.D.PASTE SHEET'!M1443="","",'S.D.PASTE SHEET'!M1443)</f>
        <v/>
      </c>
      <c s="176" t="str">
        <f>IF('S.D.PASTE SHEET'!N1443="","",'S.D.PASTE SHEET'!N1443)</f>
        <v/>
      </c>
      <c s="176" t="str">
        <f>IF('S.D.PASTE SHEET'!O1443="","",'S.D.PASTE SHEET'!O1443)</f>
        <v/>
      </c>
      <c s="176" t="str">
        <f>IF('S.D.PASTE SHEET'!P1443="","",'S.D.PASTE SHEET'!P1443)</f>
        <v/>
      </c>
      <c s="176" t="str">
        <f>IF('S.D.PASTE SHEET'!Q1443="","",'S.D.PASTE SHEET'!Q1443)</f>
        <v/>
      </c>
      <c s="176" t="str">
        <f>IF('S.D.PASTE SHEET'!R1443="","",'S.D.PASTE SHEET'!R1443)</f>
        <v/>
      </c>
      <c s="176" t="str">
        <f>IF('S.D.PASTE SHEET'!S1443="","",'S.D.PASTE SHEET'!S1443)</f>
        <v/>
      </c>
      <c s="176" t="str">
        <f>IF('S.D.PASTE SHEET'!T1443="","",'S.D.PASTE SHEET'!T1443)</f>
        <v/>
      </c>
      <c s="176" t="str">
        <f>IF('S.D.PASTE SHEET'!U1443="","",'S.D.PASTE SHEET'!U1443)</f>
        <v/>
      </c>
      <c s="176" t="str">
        <f>IF('S.D.PASTE SHEET'!V1443="","",'S.D.PASTE SHEET'!V1443)</f>
        <v/>
      </c>
      <c s="176" t="str">
        <f>IF('S.D.PASTE SHEET'!W1443="","",'S.D.PASTE SHEET'!W1443)</f>
        <v/>
      </c>
      <c s="176" t="str">
        <f>IF('S.D.PASTE SHEET'!X1443="","",'S.D.PASTE SHEET'!X1443)</f>
        <v/>
      </c>
      <c s="176" t="str">
        <f>IF('S.D.PASTE SHEET'!Y1443="","",'S.D.PASTE SHEET'!Y1443)</f>
        <v/>
      </c>
      <c s="176" t="str">
        <f>IF('S.D.PASTE SHEET'!Z1443="","",'S.D.PASTE SHEET'!Z1443)</f>
        <v/>
      </c>
      <c s="176" t="str">
        <f>IF('S.D.PASTE SHEET'!AA1443="","",'S.D.PASTE SHEET'!AA1443)</f>
        <v/>
      </c>
      <c s="176" t="str">
        <f>IF('S.D.PASTE SHEET'!AB1443="","",'S.D.PASTE SHEET'!AB1443)</f>
        <v/>
      </c>
      <c s="176" t="str">
        <f>IF('S.D.PASTE SHEET'!AC1443="","",'S.D.PASTE SHEET'!AC1443)</f>
        <v/>
      </c>
      <c s="176" t="str">
        <f>IF('S.D.PASTE SHEET'!AD1443="","",'S.D.PASTE SHEET'!AD1443)</f>
        <v/>
      </c>
      <c s="178"/>
      <c s="179" t="str">
        <f>IF(AK1443="","",IF(AK1443&gt;0,COUNT($AG$2:AG1443),""))</f>
        <v/>
      </c>
      <c s="180" t="str">
        <f t="shared" si="1590"/>
        <v/>
      </c>
      <c s="180" t="str">
        <f t="shared" si="1590"/>
        <v/>
      </c>
      <c s="180" t="str">
        <f t="shared" si="1590"/>
        <v/>
      </c>
      <c s="181" t="str">
        <f t="shared" si="1590"/>
        <v/>
      </c>
      <c s="180" t="str">
        <f t="shared" si="1590"/>
        <v/>
      </c>
      <c s="180" t="str">
        <f t="shared" si="1590"/>
        <v/>
      </c>
      <c s="180" t="str">
        <f t="shared" si="1590"/>
        <v/>
      </c>
      <c s="180" t="str">
        <f t="shared" si="1590"/>
        <v/>
      </c>
      <c s="180" t="str">
        <f t="shared" si="1590"/>
        <v/>
      </c>
      <c s="181" t="str">
        <f t="shared" si="1590"/>
        <v/>
      </c>
      <c s="180" t="str">
        <f t="shared" si="1590"/>
        <v/>
      </c>
      <c s="180" t="str">
        <f t="shared" si="1590"/>
        <v/>
      </c>
      <c s="180" t="str">
        <f t="shared" si="1590"/>
        <v/>
      </c>
      <c s="180" t="str">
        <f t="shared" si="1590"/>
        <v/>
      </c>
      <c s="180" t="str">
        <f t="shared" si="1590"/>
        <v/>
      </c>
      <c s="180" t="str">
        <f t="shared" si="1590"/>
        <v/>
      </c>
      <c r="AX1443" s="180" t="str">
        <f>IF(BC1443="","",IF(BC1443&gt;0,COUNT($AY$2:AY1443),""))</f>
        <v/>
      </c>
      <c s="180" t="str">
        <f t="shared" si="1593" ref="AY1443">IF(AND($BB$1=5,$A1443=5,$BC$1=C1443),B1443,"")</f>
        <v/>
      </c>
      <c s="180" t="str">
        <f t="shared" si="1592"/>
        <v/>
      </c>
      <c s="182" t="str">
        <f t="shared" si="1592"/>
        <v/>
      </c>
      <c s="180" t="str">
        <f t="shared" si="1592"/>
        <v/>
      </c>
      <c s="180" t="str">
        <f t="shared" si="1592"/>
        <v/>
      </c>
      <c s="180" t="str">
        <f t="shared" si="1592"/>
        <v/>
      </c>
      <c s="180" t="str">
        <f t="shared" si="1592"/>
        <v/>
      </c>
      <c s="180" t="str">
        <f t="shared" si="1592"/>
        <v/>
      </c>
      <c s="182" t="str">
        <f t="shared" si="1592"/>
        <v/>
      </c>
      <c s="180" t="str">
        <f t="shared" si="1592"/>
        <v/>
      </c>
      <c s="180" t="str">
        <f t="shared" si="1592"/>
        <v/>
      </c>
      <c s="180" t="str">
        <f t="shared" si="1592"/>
        <v/>
      </c>
      <c s="180" t="str">
        <f t="shared" si="1592"/>
        <v/>
      </c>
      <c s="180" t="str">
        <f t="shared" si="1592"/>
        <v/>
      </c>
      <c s="180" t="str">
        <f t="shared" si="1592"/>
        <v/>
      </c>
    </row>
    <row r="1444" spans="1:65" ht="15.75" customHeight="1">
      <c r="A1444" s="176" t="str">
        <f>IF('S.D.PASTE SHEET'!A1444="","",'S.D.PASTE SHEET'!A1444)</f>
        <v/>
      </c>
      <c s="176" t="str">
        <f>IF('S.D.PASTE SHEET'!B1444="","",'S.D.PASTE SHEET'!B1444)</f>
        <v/>
      </c>
      <c s="176" t="str">
        <f>IF('S.D.PASTE SHEET'!C1444="","",'S.D.PASTE SHEET'!C1444)</f>
        <v/>
      </c>
      <c s="177" t="str">
        <f>IF('S.D.PASTE SHEET'!D1444="","",'S.D.PASTE SHEET'!D1444)</f>
        <v/>
      </c>
      <c s="176" t="str">
        <f>IF('S.D.PASTE SHEET'!E1444="","",UPPER('S.D.PASTE SHEET'!E1444))</f>
        <v/>
      </c>
      <c s="176" t="str">
        <f>IF('S.D.PASTE SHEET'!F1444="","",'S.D.PASTE SHEET'!F1444)</f>
        <v/>
      </c>
      <c s="176" t="str">
        <f>IF('S.D.PASTE SHEET'!G1444="","",UPPER('S.D.PASTE SHEET'!G1444))</f>
        <v/>
      </c>
      <c s="176" t="str">
        <f>IF('S.D.PASTE SHEET'!H1444="","",UPPER('S.D.PASTE SHEET'!H1444))</f>
        <v/>
      </c>
      <c s="176" t="str">
        <f>IF('S.D.PASTE SHEET'!I1444="","",'S.D.PASTE SHEET'!I1444)</f>
        <v/>
      </c>
      <c s="177" t="str">
        <f>IF('S.D.PASTE SHEET'!J1444="","",'S.D.PASTE SHEET'!J1444)</f>
        <v/>
      </c>
      <c s="176" t="str">
        <f>IF('S.D.PASTE SHEET'!K1444="","",'S.D.PASTE SHEET'!K1444)</f>
        <v/>
      </c>
      <c s="176" t="str">
        <f>IF('S.D.PASTE SHEET'!L1444="","",'S.D.PASTE SHEET'!L1444)</f>
        <v/>
      </c>
      <c s="176" t="str">
        <f>IF('S.D.PASTE SHEET'!M1444="","",'S.D.PASTE SHEET'!M1444)</f>
        <v/>
      </c>
      <c s="176" t="str">
        <f>IF('S.D.PASTE SHEET'!N1444="","",'S.D.PASTE SHEET'!N1444)</f>
        <v/>
      </c>
      <c s="176" t="str">
        <f>IF('S.D.PASTE SHEET'!O1444="","",'S.D.PASTE SHEET'!O1444)</f>
        <v/>
      </c>
      <c s="176" t="str">
        <f>IF('S.D.PASTE SHEET'!P1444="","",'S.D.PASTE SHEET'!P1444)</f>
        <v/>
      </c>
      <c s="176" t="str">
        <f>IF('S.D.PASTE SHEET'!Q1444="","",'S.D.PASTE SHEET'!Q1444)</f>
        <v/>
      </c>
      <c s="176" t="str">
        <f>IF('S.D.PASTE SHEET'!R1444="","",'S.D.PASTE SHEET'!R1444)</f>
        <v/>
      </c>
      <c s="176" t="str">
        <f>IF('S.D.PASTE SHEET'!S1444="","",'S.D.PASTE SHEET'!S1444)</f>
        <v/>
      </c>
      <c s="176" t="str">
        <f>IF('S.D.PASTE SHEET'!T1444="","",'S.D.PASTE SHEET'!T1444)</f>
        <v/>
      </c>
      <c s="176" t="str">
        <f>IF('S.D.PASTE SHEET'!U1444="","",'S.D.PASTE SHEET'!U1444)</f>
        <v/>
      </c>
      <c s="176" t="str">
        <f>IF('S.D.PASTE SHEET'!V1444="","",'S.D.PASTE SHEET'!V1444)</f>
        <v/>
      </c>
      <c s="176" t="str">
        <f>IF('S.D.PASTE SHEET'!W1444="","",'S.D.PASTE SHEET'!W1444)</f>
        <v/>
      </c>
      <c s="176" t="str">
        <f>IF('S.D.PASTE SHEET'!X1444="","",'S.D.PASTE SHEET'!X1444)</f>
        <v/>
      </c>
      <c s="176" t="str">
        <f>IF('S.D.PASTE SHEET'!Y1444="","",'S.D.PASTE SHEET'!Y1444)</f>
        <v/>
      </c>
      <c s="176" t="str">
        <f>IF('S.D.PASTE SHEET'!Z1444="","",'S.D.PASTE SHEET'!Z1444)</f>
        <v/>
      </c>
      <c s="176" t="str">
        <f>IF('S.D.PASTE SHEET'!AA1444="","",'S.D.PASTE SHEET'!AA1444)</f>
        <v/>
      </c>
      <c s="176" t="str">
        <f>IF('S.D.PASTE SHEET'!AB1444="","",'S.D.PASTE SHEET'!AB1444)</f>
        <v/>
      </c>
      <c s="176" t="str">
        <f>IF('S.D.PASTE SHEET'!AC1444="","",'S.D.PASTE SHEET'!AC1444)</f>
        <v/>
      </c>
      <c s="176" t="str">
        <f>IF('S.D.PASTE SHEET'!AD1444="","",'S.D.PASTE SHEET'!AD1444)</f>
        <v/>
      </c>
      <c s="178"/>
      <c s="179" t="str">
        <f>IF(AK1444="","",IF(AK1444&gt;0,COUNT($AG$2:AG1444),""))</f>
        <v/>
      </c>
      <c s="180" t="str">
        <f t="shared" si="1590"/>
        <v/>
      </c>
      <c s="180" t="str">
        <f t="shared" si="1590"/>
        <v/>
      </c>
      <c s="180" t="str">
        <f t="shared" si="1590"/>
        <v/>
      </c>
      <c s="181" t="str">
        <f t="shared" si="1590"/>
        <v/>
      </c>
      <c s="180" t="str">
        <f t="shared" si="1590"/>
        <v/>
      </c>
      <c s="180" t="str">
        <f t="shared" si="1590"/>
        <v/>
      </c>
      <c s="180" t="str">
        <f t="shared" si="1590"/>
        <v/>
      </c>
      <c s="180" t="str">
        <f t="shared" si="1590"/>
        <v/>
      </c>
      <c s="180" t="str">
        <f t="shared" si="1590"/>
        <v/>
      </c>
      <c s="181" t="str">
        <f t="shared" si="1590"/>
        <v/>
      </c>
      <c s="180" t="str">
        <f t="shared" si="1590"/>
        <v/>
      </c>
      <c s="180" t="str">
        <f t="shared" si="1590"/>
        <v/>
      </c>
      <c s="180" t="str">
        <f t="shared" si="1590"/>
        <v/>
      </c>
      <c s="180" t="str">
        <f t="shared" si="1590"/>
        <v/>
      </c>
      <c s="180" t="str">
        <f t="shared" si="1590"/>
        <v/>
      </c>
      <c s="180" t="str">
        <f t="shared" si="1590"/>
        <v/>
      </c>
      <c r="AX1444" s="180" t="str">
        <f>IF(BC1444="","",IF(BC1444&gt;0,COUNT($AY$2:AY1444),""))</f>
        <v/>
      </c>
      <c s="180" t="str">
        <f t="shared" si="1594" ref="AY1444">IF(AND($BB$1=5,$A1444=5,$BC$1=C1444),B1444,"")</f>
        <v/>
      </c>
      <c s="180" t="str">
        <f t="shared" si="1592"/>
        <v/>
      </c>
      <c s="182" t="str">
        <f t="shared" si="1592"/>
        <v/>
      </c>
      <c s="180" t="str">
        <f t="shared" si="1592"/>
        <v/>
      </c>
      <c s="180" t="str">
        <f t="shared" si="1592"/>
        <v/>
      </c>
      <c s="180" t="str">
        <f t="shared" si="1592"/>
        <v/>
      </c>
      <c s="180" t="str">
        <f t="shared" si="1592"/>
        <v/>
      </c>
      <c s="180" t="str">
        <f t="shared" si="1592"/>
        <v/>
      </c>
      <c s="182" t="str">
        <f t="shared" si="1592"/>
        <v/>
      </c>
      <c s="180" t="str">
        <f t="shared" si="1592"/>
        <v/>
      </c>
      <c s="180" t="str">
        <f t="shared" si="1592"/>
        <v/>
      </c>
      <c s="180" t="str">
        <f t="shared" si="1592"/>
        <v/>
      </c>
      <c s="180" t="str">
        <f t="shared" si="1592"/>
        <v/>
      </c>
      <c s="180" t="str">
        <f t="shared" si="1592"/>
        <v/>
      </c>
      <c s="180" t="str">
        <f t="shared" si="1592"/>
        <v/>
      </c>
    </row>
    <row r="1445" spans="1:65" ht="15.75" customHeight="1">
      <c r="A1445" s="176" t="str">
        <f>IF('S.D.PASTE SHEET'!A1445="","",'S.D.PASTE SHEET'!A1445)</f>
        <v/>
      </c>
      <c s="176" t="str">
        <f>IF('S.D.PASTE SHEET'!B1445="","",'S.D.PASTE SHEET'!B1445)</f>
        <v/>
      </c>
      <c s="176" t="str">
        <f>IF('S.D.PASTE SHEET'!C1445="","",'S.D.PASTE SHEET'!C1445)</f>
        <v/>
      </c>
      <c s="177" t="str">
        <f>IF('S.D.PASTE SHEET'!D1445="","",'S.D.PASTE SHEET'!D1445)</f>
        <v/>
      </c>
      <c s="176" t="str">
        <f>IF('S.D.PASTE SHEET'!E1445="","",UPPER('S.D.PASTE SHEET'!E1445))</f>
        <v/>
      </c>
      <c s="176" t="str">
        <f>IF('S.D.PASTE SHEET'!F1445="","",'S.D.PASTE SHEET'!F1445)</f>
        <v/>
      </c>
      <c s="176" t="str">
        <f>IF('S.D.PASTE SHEET'!G1445="","",UPPER('S.D.PASTE SHEET'!G1445))</f>
        <v/>
      </c>
      <c s="176" t="str">
        <f>IF('S.D.PASTE SHEET'!H1445="","",UPPER('S.D.PASTE SHEET'!H1445))</f>
        <v/>
      </c>
      <c s="176" t="str">
        <f>IF('S.D.PASTE SHEET'!I1445="","",'S.D.PASTE SHEET'!I1445)</f>
        <v/>
      </c>
      <c s="177" t="str">
        <f>IF('S.D.PASTE SHEET'!J1445="","",'S.D.PASTE SHEET'!J1445)</f>
        <v/>
      </c>
      <c s="176" t="str">
        <f>IF('S.D.PASTE SHEET'!K1445="","",'S.D.PASTE SHEET'!K1445)</f>
        <v/>
      </c>
      <c s="176" t="str">
        <f>IF('S.D.PASTE SHEET'!L1445="","",'S.D.PASTE SHEET'!L1445)</f>
        <v/>
      </c>
      <c s="176" t="str">
        <f>IF('S.D.PASTE SHEET'!M1445="","",'S.D.PASTE SHEET'!M1445)</f>
        <v/>
      </c>
      <c s="176" t="str">
        <f>IF('S.D.PASTE SHEET'!N1445="","",'S.D.PASTE SHEET'!N1445)</f>
        <v/>
      </c>
      <c s="176" t="str">
        <f>IF('S.D.PASTE SHEET'!O1445="","",'S.D.PASTE SHEET'!O1445)</f>
        <v/>
      </c>
      <c s="176" t="str">
        <f>IF('S.D.PASTE SHEET'!P1445="","",'S.D.PASTE SHEET'!P1445)</f>
        <v/>
      </c>
      <c s="176" t="str">
        <f>IF('S.D.PASTE SHEET'!Q1445="","",'S.D.PASTE SHEET'!Q1445)</f>
        <v/>
      </c>
      <c s="176" t="str">
        <f>IF('S.D.PASTE SHEET'!R1445="","",'S.D.PASTE SHEET'!R1445)</f>
        <v/>
      </c>
      <c s="176" t="str">
        <f>IF('S.D.PASTE SHEET'!S1445="","",'S.D.PASTE SHEET'!S1445)</f>
        <v/>
      </c>
      <c s="176" t="str">
        <f>IF('S.D.PASTE SHEET'!T1445="","",'S.D.PASTE SHEET'!T1445)</f>
        <v/>
      </c>
      <c s="176" t="str">
        <f>IF('S.D.PASTE SHEET'!U1445="","",'S.D.PASTE SHEET'!U1445)</f>
        <v/>
      </c>
      <c s="176" t="str">
        <f>IF('S.D.PASTE SHEET'!V1445="","",'S.D.PASTE SHEET'!V1445)</f>
        <v/>
      </c>
      <c s="176" t="str">
        <f>IF('S.D.PASTE SHEET'!W1445="","",'S.D.PASTE SHEET'!W1445)</f>
        <v/>
      </c>
      <c s="176" t="str">
        <f>IF('S.D.PASTE SHEET'!X1445="","",'S.D.PASTE SHEET'!X1445)</f>
        <v/>
      </c>
      <c s="176" t="str">
        <f>IF('S.D.PASTE SHEET'!Y1445="","",'S.D.PASTE SHEET'!Y1445)</f>
        <v/>
      </c>
      <c s="176" t="str">
        <f>IF('S.D.PASTE SHEET'!Z1445="","",'S.D.PASTE SHEET'!Z1445)</f>
        <v/>
      </c>
      <c s="176" t="str">
        <f>IF('S.D.PASTE SHEET'!AA1445="","",'S.D.PASTE SHEET'!AA1445)</f>
        <v/>
      </c>
      <c s="176" t="str">
        <f>IF('S.D.PASTE SHEET'!AB1445="","",'S.D.PASTE SHEET'!AB1445)</f>
        <v/>
      </c>
      <c s="176" t="str">
        <f>IF('S.D.PASTE SHEET'!AC1445="","",'S.D.PASTE SHEET'!AC1445)</f>
        <v/>
      </c>
      <c s="176" t="str">
        <f>IF('S.D.PASTE SHEET'!AD1445="","",'S.D.PASTE SHEET'!AD1445)</f>
        <v/>
      </c>
      <c s="178"/>
      <c s="179" t="str">
        <f>IF(AK1445="","",IF(AK1445&gt;0,COUNT($AG$2:AG1445),""))</f>
        <v/>
      </c>
      <c s="180" t="str">
        <f t="shared" si="1590"/>
        <v/>
      </c>
      <c s="180" t="str">
        <f t="shared" si="1590"/>
        <v/>
      </c>
      <c s="180" t="str">
        <f t="shared" si="1590"/>
        <v/>
      </c>
      <c s="181" t="str">
        <f t="shared" si="1590"/>
        <v/>
      </c>
      <c s="180" t="str">
        <f t="shared" si="1590"/>
        <v/>
      </c>
      <c s="180" t="str">
        <f t="shared" si="1590"/>
        <v/>
      </c>
      <c s="180" t="str">
        <f t="shared" si="1590"/>
        <v/>
      </c>
      <c s="180" t="str">
        <f t="shared" si="1590"/>
        <v/>
      </c>
      <c s="180" t="str">
        <f t="shared" si="1590"/>
        <v/>
      </c>
      <c s="181" t="str">
        <f t="shared" si="1590"/>
        <v/>
      </c>
      <c s="180" t="str">
        <f t="shared" si="1590"/>
        <v/>
      </c>
      <c s="180" t="str">
        <f t="shared" si="1590"/>
        <v/>
      </c>
      <c s="180" t="str">
        <f t="shared" si="1590"/>
        <v/>
      </c>
      <c s="180" t="str">
        <f t="shared" si="1590"/>
        <v/>
      </c>
      <c s="180" t="str">
        <f t="shared" si="1590"/>
        <v/>
      </c>
      <c s="180" t="str">
        <f t="shared" si="1590"/>
        <v/>
      </c>
      <c r="AX1445" s="180" t="str">
        <f>IF(BC1445="","",IF(BC1445&gt;0,COUNT($AY$2:AY1445),""))</f>
        <v/>
      </c>
      <c s="180" t="str">
        <f t="shared" si="1595" ref="AY1445">IF(AND($BB$1=5,$A1445=5,$BC$1=C1445),B1445,"")</f>
        <v/>
      </c>
      <c s="180" t="str">
        <f t="shared" si="1592"/>
        <v/>
      </c>
      <c s="182" t="str">
        <f t="shared" si="1592"/>
        <v/>
      </c>
      <c s="180" t="str">
        <f t="shared" si="1592"/>
        <v/>
      </c>
      <c s="180" t="str">
        <f t="shared" si="1592"/>
        <v/>
      </c>
      <c s="180" t="str">
        <f t="shared" si="1592"/>
        <v/>
      </c>
      <c s="180" t="str">
        <f t="shared" si="1592"/>
        <v/>
      </c>
      <c s="180" t="str">
        <f t="shared" si="1592"/>
        <v/>
      </c>
      <c s="182" t="str">
        <f t="shared" si="1592"/>
        <v/>
      </c>
      <c s="180" t="str">
        <f t="shared" si="1592"/>
        <v/>
      </c>
      <c s="180" t="str">
        <f t="shared" si="1592"/>
        <v/>
      </c>
      <c s="180" t="str">
        <f t="shared" si="1592"/>
        <v/>
      </c>
      <c s="180" t="str">
        <f t="shared" si="1592"/>
        <v/>
      </c>
      <c s="180" t="str">
        <f t="shared" si="1592"/>
        <v/>
      </c>
      <c s="180" t="str">
        <f t="shared" si="1592"/>
        <v/>
      </c>
    </row>
    <row r="1446" spans="1:65" ht="15.75" customHeight="1">
      <c r="A1446" s="176" t="str">
        <f>IF('S.D.PASTE SHEET'!A1446="","",'S.D.PASTE SHEET'!A1446)</f>
        <v/>
      </c>
      <c s="176" t="str">
        <f>IF('S.D.PASTE SHEET'!B1446="","",'S.D.PASTE SHEET'!B1446)</f>
        <v/>
      </c>
      <c s="176" t="str">
        <f>IF('S.D.PASTE SHEET'!C1446="","",'S.D.PASTE SHEET'!C1446)</f>
        <v/>
      </c>
      <c s="177" t="str">
        <f>IF('S.D.PASTE SHEET'!D1446="","",'S.D.PASTE SHEET'!D1446)</f>
        <v/>
      </c>
      <c s="176" t="str">
        <f>IF('S.D.PASTE SHEET'!E1446="","",UPPER('S.D.PASTE SHEET'!E1446))</f>
        <v/>
      </c>
      <c s="176" t="str">
        <f>IF('S.D.PASTE SHEET'!F1446="","",'S.D.PASTE SHEET'!F1446)</f>
        <v/>
      </c>
      <c s="176" t="str">
        <f>IF('S.D.PASTE SHEET'!G1446="","",UPPER('S.D.PASTE SHEET'!G1446))</f>
        <v/>
      </c>
      <c s="176" t="str">
        <f>IF('S.D.PASTE SHEET'!H1446="","",UPPER('S.D.PASTE SHEET'!H1446))</f>
        <v/>
      </c>
      <c s="176" t="str">
        <f>IF('S.D.PASTE SHEET'!I1446="","",'S.D.PASTE SHEET'!I1446)</f>
        <v/>
      </c>
      <c s="177" t="str">
        <f>IF('S.D.PASTE SHEET'!J1446="","",'S.D.PASTE SHEET'!J1446)</f>
        <v/>
      </c>
      <c s="176" t="str">
        <f>IF('S.D.PASTE SHEET'!K1446="","",'S.D.PASTE SHEET'!K1446)</f>
        <v/>
      </c>
      <c s="176" t="str">
        <f>IF('S.D.PASTE SHEET'!L1446="","",'S.D.PASTE SHEET'!L1446)</f>
        <v/>
      </c>
      <c s="176" t="str">
        <f>IF('S.D.PASTE SHEET'!M1446="","",'S.D.PASTE SHEET'!M1446)</f>
        <v/>
      </c>
      <c s="176" t="str">
        <f>IF('S.D.PASTE SHEET'!N1446="","",'S.D.PASTE SHEET'!N1446)</f>
        <v/>
      </c>
      <c s="176" t="str">
        <f>IF('S.D.PASTE SHEET'!O1446="","",'S.D.PASTE SHEET'!O1446)</f>
        <v/>
      </c>
      <c s="176" t="str">
        <f>IF('S.D.PASTE SHEET'!P1446="","",'S.D.PASTE SHEET'!P1446)</f>
        <v/>
      </c>
      <c s="176" t="str">
        <f>IF('S.D.PASTE SHEET'!Q1446="","",'S.D.PASTE SHEET'!Q1446)</f>
        <v/>
      </c>
      <c s="176" t="str">
        <f>IF('S.D.PASTE SHEET'!R1446="","",'S.D.PASTE SHEET'!R1446)</f>
        <v/>
      </c>
      <c s="176" t="str">
        <f>IF('S.D.PASTE SHEET'!S1446="","",'S.D.PASTE SHEET'!S1446)</f>
        <v/>
      </c>
      <c s="176" t="str">
        <f>IF('S.D.PASTE SHEET'!T1446="","",'S.D.PASTE SHEET'!T1446)</f>
        <v/>
      </c>
      <c s="176" t="str">
        <f>IF('S.D.PASTE SHEET'!U1446="","",'S.D.PASTE SHEET'!U1446)</f>
        <v/>
      </c>
      <c s="176" t="str">
        <f>IF('S.D.PASTE SHEET'!V1446="","",'S.D.PASTE SHEET'!V1446)</f>
        <v/>
      </c>
      <c s="176" t="str">
        <f>IF('S.D.PASTE SHEET'!W1446="","",'S.D.PASTE SHEET'!W1446)</f>
        <v/>
      </c>
      <c s="176" t="str">
        <f>IF('S.D.PASTE SHEET'!X1446="","",'S.D.PASTE SHEET'!X1446)</f>
        <v/>
      </c>
      <c s="176" t="str">
        <f>IF('S.D.PASTE SHEET'!Y1446="","",'S.D.PASTE SHEET'!Y1446)</f>
        <v/>
      </c>
      <c s="176" t="str">
        <f>IF('S.D.PASTE SHEET'!Z1446="","",'S.D.PASTE SHEET'!Z1446)</f>
        <v/>
      </c>
      <c s="176" t="str">
        <f>IF('S.D.PASTE SHEET'!AA1446="","",'S.D.PASTE SHEET'!AA1446)</f>
        <v/>
      </c>
      <c s="176" t="str">
        <f>IF('S.D.PASTE SHEET'!AB1446="","",'S.D.PASTE SHEET'!AB1446)</f>
        <v/>
      </c>
      <c s="176" t="str">
        <f>IF('S.D.PASTE SHEET'!AC1446="","",'S.D.PASTE SHEET'!AC1446)</f>
        <v/>
      </c>
      <c s="176" t="str">
        <f>IF('S.D.PASTE SHEET'!AD1446="","",'S.D.PASTE SHEET'!AD1446)</f>
        <v/>
      </c>
      <c s="178"/>
      <c s="179" t="str">
        <f>IF(AK1446="","",IF(AK1446&gt;0,COUNT($AG$2:AG1446),""))</f>
        <v/>
      </c>
      <c s="180" t="str">
        <f t="shared" si="1590"/>
        <v/>
      </c>
      <c s="180" t="str">
        <f t="shared" si="1590"/>
        <v/>
      </c>
      <c s="180" t="str">
        <f t="shared" si="1590"/>
        <v/>
      </c>
      <c s="181" t="str">
        <f t="shared" si="1590"/>
        <v/>
      </c>
      <c s="180" t="str">
        <f t="shared" si="1590"/>
        <v/>
      </c>
      <c s="180" t="str">
        <f t="shared" si="1590"/>
        <v/>
      </c>
      <c s="180" t="str">
        <f t="shared" si="1590"/>
        <v/>
      </c>
      <c s="180" t="str">
        <f t="shared" si="1590"/>
        <v/>
      </c>
      <c s="180" t="str">
        <f t="shared" si="1590"/>
        <v/>
      </c>
      <c s="181" t="str">
        <f t="shared" si="1590"/>
        <v/>
      </c>
      <c s="180" t="str">
        <f t="shared" si="1590"/>
        <v/>
      </c>
      <c s="180" t="str">
        <f t="shared" si="1590"/>
        <v/>
      </c>
      <c s="180" t="str">
        <f t="shared" si="1590"/>
        <v/>
      </c>
      <c s="180" t="str">
        <f t="shared" si="1590"/>
        <v/>
      </c>
      <c s="180" t="str">
        <f t="shared" si="1590"/>
        <v/>
      </c>
      <c s="180" t="str">
        <f t="shared" si="1590"/>
        <v/>
      </c>
      <c r="AX1446" s="180" t="str">
        <f>IF(BC1446="","",IF(BC1446&gt;0,COUNT($AY$2:AY1446),""))</f>
        <v/>
      </c>
      <c s="180" t="str">
        <f t="shared" si="1596" ref="AY1446">IF(AND($BB$1=5,$A1446=5,$BC$1=C1446),B1446,"")</f>
        <v/>
      </c>
      <c s="180" t="str">
        <f t="shared" si="1592"/>
        <v/>
      </c>
      <c s="182" t="str">
        <f t="shared" si="1592"/>
        <v/>
      </c>
      <c s="180" t="str">
        <f t="shared" si="1592"/>
        <v/>
      </c>
      <c s="180" t="str">
        <f t="shared" si="1592"/>
        <v/>
      </c>
      <c s="180" t="str">
        <f t="shared" si="1592"/>
        <v/>
      </c>
      <c s="180" t="str">
        <f t="shared" si="1592"/>
        <v/>
      </c>
      <c s="180" t="str">
        <f t="shared" si="1592"/>
        <v/>
      </c>
      <c s="182" t="str">
        <f t="shared" si="1592"/>
        <v/>
      </c>
      <c s="180" t="str">
        <f t="shared" si="1592"/>
        <v/>
      </c>
      <c s="180" t="str">
        <f t="shared" si="1592"/>
        <v/>
      </c>
      <c s="180" t="str">
        <f t="shared" si="1592"/>
        <v/>
      </c>
      <c s="180" t="str">
        <f t="shared" si="1592"/>
        <v/>
      </c>
      <c s="180" t="str">
        <f t="shared" si="1592"/>
        <v/>
      </c>
      <c s="180" t="str">
        <f t="shared" si="1592"/>
        <v/>
      </c>
    </row>
    <row r="1447" spans="1:65" ht="15.75" customHeight="1">
      <c r="A1447" s="176" t="str">
        <f>IF('S.D.PASTE SHEET'!A1447="","",'S.D.PASTE SHEET'!A1447)</f>
        <v/>
      </c>
      <c s="176" t="str">
        <f>IF('S.D.PASTE SHEET'!B1447="","",'S.D.PASTE SHEET'!B1447)</f>
        <v/>
      </c>
      <c s="176" t="str">
        <f>IF('S.D.PASTE SHEET'!C1447="","",'S.D.PASTE SHEET'!C1447)</f>
        <v/>
      </c>
      <c s="177" t="str">
        <f>IF('S.D.PASTE SHEET'!D1447="","",'S.D.PASTE SHEET'!D1447)</f>
        <v/>
      </c>
      <c s="176" t="str">
        <f>IF('S.D.PASTE SHEET'!E1447="","",UPPER('S.D.PASTE SHEET'!E1447))</f>
        <v/>
      </c>
      <c s="176" t="str">
        <f>IF('S.D.PASTE SHEET'!F1447="","",'S.D.PASTE SHEET'!F1447)</f>
        <v/>
      </c>
      <c s="176" t="str">
        <f>IF('S.D.PASTE SHEET'!G1447="","",UPPER('S.D.PASTE SHEET'!G1447))</f>
        <v/>
      </c>
      <c s="176" t="str">
        <f>IF('S.D.PASTE SHEET'!H1447="","",UPPER('S.D.PASTE SHEET'!H1447))</f>
        <v/>
      </c>
      <c s="176" t="str">
        <f>IF('S.D.PASTE SHEET'!I1447="","",'S.D.PASTE SHEET'!I1447)</f>
        <v/>
      </c>
      <c s="177" t="str">
        <f>IF('S.D.PASTE SHEET'!J1447="","",'S.D.PASTE SHEET'!J1447)</f>
        <v/>
      </c>
      <c s="176" t="str">
        <f>IF('S.D.PASTE SHEET'!K1447="","",'S.D.PASTE SHEET'!K1447)</f>
        <v/>
      </c>
      <c s="176" t="str">
        <f>IF('S.D.PASTE SHEET'!L1447="","",'S.D.PASTE SHEET'!L1447)</f>
        <v/>
      </c>
      <c s="176" t="str">
        <f>IF('S.D.PASTE SHEET'!M1447="","",'S.D.PASTE SHEET'!M1447)</f>
        <v/>
      </c>
      <c s="176" t="str">
        <f>IF('S.D.PASTE SHEET'!N1447="","",'S.D.PASTE SHEET'!N1447)</f>
        <v/>
      </c>
      <c s="176" t="str">
        <f>IF('S.D.PASTE SHEET'!O1447="","",'S.D.PASTE SHEET'!O1447)</f>
        <v/>
      </c>
      <c s="176" t="str">
        <f>IF('S.D.PASTE SHEET'!P1447="","",'S.D.PASTE SHEET'!P1447)</f>
        <v/>
      </c>
      <c s="176" t="str">
        <f>IF('S.D.PASTE SHEET'!Q1447="","",'S.D.PASTE SHEET'!Q1447)</f>
        <v/>
      </c>
      <c s="176" t="str">
        <f>IF('S.D.PASTE SHEET'!R1447="","",'S.D.PASTE SHEET'!R1447)</f>
        <v/>
      </c>
      <c s="176" t="str">
        <f>IF('S.D.PASTE SHEET'!S1447="","",'S.D.PASTE SHEET'!S1447)</f>
        <v/>
      </c>
      <c s="176" t="str">
        <f>IF('S.D.PASTE SHEET'!T1447="","",'S.D.PASTE SHEET'!T1447)</f>
        <v/>
      </c>
      <c s="176" t="str">
        <f>IF('S.D.PASTE SHEET'!U1447="","",'S.D.PASTE SHEET'!U1447)</f>
        <v/>
      </c>
      <c s="176" t="str">
        <f>IF('S.D.PASTE SHEET'!V1447="","",'S.D.PASTE SHEET'!V1447)</f>
        <v/>
      </c>
      <c s="176" t="str">
        <f>IF('S.D.PASTE SHEET'!W1447="","",'S.D.PASTE SHEET'!W1447)</f>
        <v/>
      </c>
      <c s="176" t="str">
        <f>IF('S.D.PASTE SHEET'!X1447="","",'S.D.PASTE SHEET'!X1447)</f>
        <v/>
      </c>
      <c s="176" t="str">
        <f>IF('S.D.PASTE SHEET'!Y1447="","",'S.D.PASTE SHEET'!Y1447)</f>
        <v/>
      </c>
      <c s="176" t="str">
        <f>IF('S.D.PASTE SHEET'!Z1447="","",'S.D.PASTE SHEET'!Z1447)</f>
        <v/>
      </c>
      <c s="176" t="str">
        <f>IF('S.D.PASTE SHEET'!AA1447="","",'S.D.PASTE SHEET'!AA1447)</f>
        <v/>
      </c>
      <c s="176" t="str">
        <f>IF('S.D.PASTE SHEET'!AB1447="","",'S.D.PASTE SHEET'!AB1447)</f>
        <v/>
      </c>
      <c s="176" t="str">
        <f>IF('S.D.PASTE SHEET'!AC1447="","",'S.D.PASTE SHEET'!AC1447)</f>
        <v/>
      </c>
      <c s="176" t="str">
        <f>IF('S.D.PASTE SHEET'!AD1447="","",'S.D.PASTE SHEET'!AD1447)</f>
        <v/>
      </c>
      <c s="178"/>
      <c s="179" t="str">
        <f>IF(AK1447="","",IF(AK1447&gt;0,COUNT($AG$2:AG1447),""))</f>
        <v/>
      </c>
      <c s="180" t="str">
        <f t="shared" si="1590"/>
        <v/>
      </c>
      <c s="180" t="str">
        <f t="shared" si="1590"/>
        <v/>
      </c>
      <c s="180" t="str">
        <f t="shared" si="1590"/>
        <v/>
      </c>
      <c s="181" t="str">
        <f t="shared" si="1590"/>
        <v/>
      </c>
      <c s="180" t="str">
        <f t="shared" si="1590"/>
        <v/>
      </c>
      <c s="180" t="str">
        <f t="shared" si="1590"/>
        <v/>
      </c>
      <c s="180" t="str">
        <f t="shared" si="1590"/>
        <v/>
      </c>
      <c s="180" t="str">
        <f t="shared" si="1590"/>
        <v/>
      </c>
      <c s="180" t="str">
        <f t="shared" si="1590"/>
        <v/>
      </c>
      <c s="181" t="str">
        <f t="shared" si="1590"/>
        <v/>
      </c>
      <c s="180" t="str">
        <f t="shared" si="1590"/>
        <v/>
      </c>
      <c s="180" t="str">
        <f t="shared" si="1590"/>
        <v/>
      </c>
      <c s="180" t="str">
        <f t="shared" si="1590"/>
        <v/>
      </c>
      <c s="180" t="str">
        <f t="shared" si="1590"/>
        <v/>
      </c>
      <c s="180" t="str">
        <f t="shared" si="1590"/>
        <v/>
      </c>
      <c s="180" t="str">
        <f t="shared" si="1590"/>
        <v/>
      </c>
      <c r="AX1447" s="180" t="str">
        <f>IF(BC1447="","",IF(BC1447&gt;0,COUNT($AY$2:AY1447),""))</f>
        <v/>
      </c>
      <c s="180" t="str">
        <f t="shared" si="1597" ref="AY1447">IF(AND($BB$1=5,$A1447=5,$BC$1=C1447),B1447,"")</f>
        <v/>
      </c>
      <c s="180" t="str">
        <f t="shared" si="1592"/>
        <v/>
      </c>
      <c s="182" t="str">
        <f t="shared" si="1592"/>
        <v/>
      </c>
      <c s="180" t="str">
        <f t="shared" si="1592"/>
        <v/>
      </c>
      <c s="180" t="str">
        <f t="shared" si="1592"/>
        <v/>
      </c>
      <c s="180" t="str">
        <f t="shared" si="1592"/>
        <v/>
      </c>
      <c s="180" t="str">
        <f t="shared" si="1592"/>
        <v/>
      </c>
      <c s="180" t="str">
        <f t="shared" si="1592"/>
        <v/>
      </c>
      <c s="182" t="str">
        <f t="shared" si="1592"/>
        <v/>
      </c>
      <c s="180" t="str">
        <f t="shared" si="1592"/>
        <v/>
      </c>
      <c s="180" t="str">
        <f t="shared" si="1592"/>
        <v/>
      </c>
      <c s="180" t="str">
        <f t="shared" si="1592"/>
        <v/>
      </c>
      <c s="180" t="str">
        <f t="shared" si="1592"/>
        <v/>
      </c>
      <c s="180" t="str">
        <f t="shared" si="1592"/>
        <v/>
      </c>
      <c s="180" t="str">
        <f t="shared" si="1592"/>
        <v/>
      </c>
    </row>
    <row r="1448" spans="1:65" ht="15.75" customHeight="1">
      <c r="A1448" s="176" t="str">
        <f>IF('S.D.PASTE SHEET'!A1448="","",'S.D.PASTE SHEET'!A1448)</f>
        <v/>
      </c>
      <c s="176" t="str">
        <f>IF('S.D.PASTE SHEET'!B1448="","",'S.D.PASTE SHEET'!B1448)</f>
        <v/>
      </c>
      <c s="176" t="str">
        <f>IF('S.D.PASTE SHEET'!C1448="","",'S.D.PASTE SHEET'!C1448)</f>
        <v/>
      </c>
      <c s="177" t="str">
        <f>IF('S.D.PASTE SHEET'!D1448="","",'S.D.PASTE SHEET'!D1448)</f>
        <v/>
      </c>
      <c s="176" t="str">
        <f>IF('S.D.PASTE SHEET'!E1448="","",UPPER('S.D.PASTE SHEET'!E1448))</f>
        <v/>
      </c>
      <c s="176" t="str">
        <f>IF('S.D.PASTE SHEET'!F1448="","",'S.D.PASTE SHEET'!F1448)</f>
        <v/>
      </c>
      <c s="176" t="str">
        <f>IF('S.D.PASTE SHEET'!G1448="","",UPPER('S.D.PASTE SHEET'!G1448))</f>
        <v/>
      </c>
      <c s="176" t="str">
        <f>IF('S.D.PASTE SHEET'!H1448="","",UPPER('S.D.PASTE SHEET'!H1448))</f>
        <v/>
      </c>
      <c s="176" t="str">
        <f>IF('S.D.PASTE SHEET'!I1448="","",'S.D.PASTE SHEET'!I1448)</f>
        <v/>
      </c>
      <c s="177" t="str">
        <f>IF('S.D.PASTE SHEET'!J1448="","",'S.D.PASTE SHEET'!J1448)</f>
        <v/>
      </c>
      <c s="176" t="str">
        <f>IF('S.D.PASTE SHEET'!K1448="","",'S.D.PASTE SHEET'!K1448)</f>
        <v/>
      </c>
      <c s="176" t="str">
        <f>IF('S.D.PASTE SHEET'!L1448="","",'S.D.PASTE SHEET'!L1448)</f>
        <v/>
      </c>
      <c s="176" t="str">
        <f>IF('S.D.PASTE SHEET'!M1448="","",'S.D.PASTE SHEET'!M1448)</f>
        <v/>
      </c>
      <c s="176" t="str">
        <f>IF('S.D.PASTE SHEET'!N1448="","",'S.D.PASTE SHEET'!N1448)</f>
        <v/>
      </c>
      <c s="176" t="str">
        <f>IF('S.D.PASTE SHEET'!O1448="","",'S.D.PASTE SHEET'!O1448)</f>
        <v/>
      </c>
      <c s="176" t="str">
        <f>IF('S.D.PASTE SHEET'!P1448="","",'S.D.PASTE SHEET'!P1448)</f>
        <v/>
      </c>
      <c s="176" t="str">
        <f>IF('S.D.PASTE SHEET'!Q1448="","",'S.D.PASTE SHEET'!Q1448)</f>
        <v/>
      </c>
      <c s="176" t="str">
        <f>IF('S.D.PASTE SHEET'!R1448="","",'S.D.PASTE SHEET'!R1448)</f>
        <v/>
      </c>
      <c s="176" t="str">
        <f>IF('S.D.PASTE SHEET'!S1448="","",'S.D.PASTE SHEET'!S1448)</f>
        <v/>
      </c>
      <c s="176" t="str">
        <f>IF('S.D.PASTE SHEET'!T1448="","",'S.D.PASTE SHEET'!T1448)</f>
        <v/>
      </c>
      <c s="176" t="str">
        <f>IF('S.D.PASTE SHEET'!U1448="","",'S.D.PASTE SHEET'!U1448)</f>
        <v/>
      </c>
      <c s="176" t="str">
        <f>IF('S.D.PASTE SHEET'!V1448="","",'S.D.PASTE SHEET'!V1448)</f>
        <v/>
      </c>
      <c s="176" t="str">
        <f>IF('S.D.PASTE SHEET'!W1448="","",'S.D.PASTE SHEET'!W1448)</f>
        <v/>
      </c>
      <c s="176" t="str">
        <f>IF('S.D.PASTE SHEET'!X1448="","",'S.D.PASTE SHEET'!X1448)</f>
        <v/>
      </c>
      <c s="176" t="str">
        <f>IF('S.D.PASTE SHEET'!Y1448="","",'S.D.PASTE SHEET'!Y1448)</f>
        <v/>
      </c>
      <c s="176" t="str">
        <f>IF('S.D.PASTE SHEET'!Z1448="","",'S.D.PASTE SHEET'!Z1448)</f>
        <v/>
      </c>
      <c s="176" t="str">
        <f>IF('S.D.PASTE SHEET'!AA1448="","",'S.D.PASTE SHEET'!AA1448)</f>
        <v/>
      </c>
      <c s="176" t="str">
        <f>IF('S.D.PASTE SHEET'!AB1448="","",'S.D.PASTE SHEET'!AB1448)</f>
        <v/>
      </c>
      <c s="176" t="str">
        <f>IF('S.D.PASTE SHEET'!AC1448="","",'S.D.PASTE SHEET'!AC1448)</f>
        <v/>
      </c>
      <c s="176" t="str">
        <f>IF('S.D.PASTE SHEET'!AD1448="","",'S.D.PASTE SHEET'!AD1448)</f>
        <v/>
      </c>
      <c s="178"/>
      <c s="179" t="str">
        <f>IF(AK1448="","",IF(AK1448&gt;0,COUNT($AG$2:AG1448),""))</f>
        <v/>
      </c>
      <c s="180" t="str">
        <f t="shared" si="1590"/>
        <v/>
      </c>
      <c s="180" t="str">
        <f t="shared" si="1590"/>
        <v/>
      </c>
      <c s="180" t="str">
        <f t="shared" si="1590"/>
        <v/>
      </c>
      <c s="181" t="str">
        <f t="shared" si="1590"/>
        <v/>
      </c>
      <c s="180" t="str">
        <f t="shared" si="1590"/>
        <v/>
      </c>
      <c s="180" t="str">
        <f t="shared" si="1590"/>
        <v/>
      </c>
      <c s="180" t="str">
        <f t="shared" si="1590"/>
        <v/>
      </c>
      <c s="180" t="str">
        <f t="shared" si="1590"/>
        <v/>
      </c>
      <c s="180" t="str">
        <f t="shared" si="1590"/>
        <v/>
      </c>
      <c s="181" t="str">
        <f t="shared" si="1590"/>
        <v/>
      </c>
      <c s="180" t="str">
        <f t="shared" si="1590"/>
        <v/>
      </c>
      <c s="180" t="str">
        <f t="shared" si="1590"/>
        <v/>
      </c>
      <c s="180" t="str">
        <f t="shared" si="1590"/>
        <v/>
      </c>
      <c s="180" t="str">
        <f t="shared" si="1590"/>
        <v/>
      </c>
      <c s="180" t="str">
        <f t="shared" si="1590"/>
        <v/>
      </c>
      <c s="180" t="str">
        <f t="shared" si="1590"/>
        <v/>
      </c>
      <c r="AX1448" s="180" t="str">
        <f>IF(BC1448="","",IF(BC1448&gt;0,COUNT($AY$2:AY1448),""))</f>
        <v/>
      </c>
      <c s="180" t="str">
        <f t="shared" si="1598" ref="AY1448">IF(AND($BB$1=5,$A1448=5,$BC$1=C1448),B1448,"")</f>
        <v/>
      </c>
      <c s="180" t="str">
        <f t="shared" si="1592"/>
        <v/>
      </c>
      <c s="182" t="str">
        <f t="shared" si="1592"/>
        <v/>
      </c>
      <c s="180" t="str">
        <f t="shared" si="1592"/>
        <v/>
      </c>
      <c s="180" t="str">
        <f t="shared" si="1592"/>
        <v/>
      </c>
      <c s="180" t="str">
        <f t="shared" si="1592"/>
        <v/>
      </c>
      <c s="180" t="str">
        <f t="shared" si="1592"/>
        <v/>
      </c>
      <c s="180" t="str">
        <f t="shared" si="1592"/>
        <v/>
      </c>
      <c s="182" t="str">
        <f t="shared" si="1592"/>
        <v/>
      </c>
      <c s="180" t="str">
        <f t="shared" si="1592"/>
        <v/>
      </c>
      <c s="180" t="str">
        <f t="shared" si="1592"/>
        <v/>
      </c>
      <c s="180" t="str">
        <f t="shared" si="1592"/>
        <v/>
      </c>
      <c s="180" t="str">
        <f t="shared" si="1592"/>
        <v/>
      </c>
      <c s="180" t="str">
        <f t="shared" si="1592"/>
        <v/>
      </c>
      <c s="180" t="str">
        <f t="shared" si="1592"/>
        <v/>
      </c>
    </row>
    <row r="1449" spans="1:65" ht="15.75" customHeight="1">
      <c r="A1449" s="176" t="str">
        <f>IF('S.D.PASTE SHEET'!A1449="","",'S.D.PASTE SHEET'!A1449)</f>
        <v/>
      </c>
      <c s="176" t="str">
        <f>IF('S.D.PASTE SHEET'!B1449="","",'S.D.PASTE SHEET'!B1449)</f>
        <v/>
      </c>
      <c s="176" t="str">
        <f>IF('S.D.PASTE SHEET'!C1449="","",'S.D.PASTE SHEET'!C1449)</f>
        <v/>
      </c>
      <c s="177" t="str">
        <f>IF('S.D.PASTE SHEET'!D1449="","",'S.D.PASTE SHEET'!D1449)</f>
        <v/>
      </c>
      <c s="176" t="str">
        <f>IF('S.D.PASTE SHEET'!E1449="","",UPPER('S.D.PASTE SHEET'!E1449))</f>
        <v/>
      </c>
      <c s="176" t="str">
        <f>IF('S.D.PASTE SHEET'!F1449="","",'S.D.PASTE SHEET'!F1449)</f>
        <v/>
      </c>
      <c s="176" t="str">
        <f>IF('S.D.PASTE SHEET'!G1449="","",UPPER('S.D.PASTE SHEET'!G1449))</f>
        <v/>
      </c>
      <c s="176" t="str">
        <f>IF('S.D.PASTE SHEET'!H1449="","",UPPER('S.D.PASTE SHEET'!H1449))</f>
        <v/>
      </c>
      <c s="176" t="str">
        <f>IF('S.D.PASTE SHEET'!I1449="","",'S.D.PASTE SHEET'!I1449)</f>
        <v/>
      </c>
      <c s="177" t="str">
        <f>IF('S.D.PASTE SHEET'!J1449="","",'S.D.PASTE SHEET'!J1449)</f>
        <v/>
      </c>
      <c s="176" t="str">
        <f>IF('S.D.PASTE SHEET'!K1449="","",'S.D.PASTE SHEET'!K1449)</f>
        <v/>
      </c>
      <c s="176" t="str">
        <f>IF('S.D.PASTE SHEET'!L1449="","",'S.D.PASTE SHEET'!L1449)</f>
        <v/>
      </c>
      <c s="176" t="str">
        <f>IF('S.D.PASTE SHEET'!M1449="","",'S.D.PASTE SHEET'!M1449)</f>
        <v/>
      </c>
      <c s="176" t="str">
        <f>IF('S.D.PASTE SHEET'!N1449="","",'S.D.PASTE SHEET'!N1449)</f>
        <v/>
      </c>
      <c s="176" t="str">
        <f>IF('S.D.PASTE SHEET'!O1449="","",'S.D.PASTE SHEET'!O1449)</f>
        <v/>
      </c>
      <c s="176" t="str">
        <f>IF('S.D.PASTE SHEET'!P1449="","",'S.D.PASTE SHEET'!P1449)</f>
        <v/>
      </c>
      <c s="176" t="str">
        <f>IF('S.D.PASTE SHEET'!Q1449="","",'S.D.PASTE SHEET'!Q1449)</f>
        <v/>
      </c>
      <c s="176" t="str">
        <f>IF('S.D.PASTE SHEET'!R1449="","",'S.D.PASTE SHEET'!R1449)</f>
        <v/>
      </c>
      <c s="176" t="str">
        <f>IF('S.D.PASTE SHEET'!S1449="","",'S.D.PASTE SHEET'!S1449)</f>
        <v/>
      </c>
      <c s="176" t="str">
        <f>IF('S.D.PASTE SHEET'!T1449="","",'S.D.PASTE SHEET'!T1449)</f>
        <v/>
      </c>
      <c s="176" t="str">
        <f>IF('S.D.PASTE SHEET'!U1449="","",'S.D.PASTE SHEET'!U1449)</f>
        <v/>
      </c>
      <c s="176" t="str">
        <f>IF('S.D.PASTE SHEET'!V1449="","",'S.D.PASTE SHEET'!V1449)</f>
        <v/>
      </c>
      <c s="176" t="str">
        <f>IF('S.D.PASTE SHEET'!W1449="","",'S.D.PASTE SHEET'!W1449)</f>
        <v/>
      </c>
      <c s="176" t="str">
        <f>IF('S.D.PASTE SHEET'!X1449="","",'S.D.PASTE SHEET'!X1449)</f>
        <v/>
      </c>
      <c s="176" t="str">
        <f>IF('S.D.PASTE SHEET'!Y1449="","",'S.D.PASTE SHEET'!Y1449)</f>
        <v/>
      </c>
      <c s="176" t="str">
        <f>IF('S.D.PASTE SHEET'!Z1449="","",'S.D.PASTE SHEET'!Z1449)</f>
        <v/>
      </c>
      <c s="176" t="str">
        <f>IF('S.D.PASTE SHEET'!AA1449="","",'S.D.PASTE SHEET'!AA1449)</f>
        <v/>
      </c>
      <c s="176" t="str">
        <f>IF('S.D.PASTE SHEET'!AB1449="","",'S.D.PASTE SHEET'!AB1449)</f>
        <v/>
      </c>
      <c s="176" t="str">
        <f>IF('S.D.PASTE SHEET'!AC1449="","",'S.D.PASTE SHEET'!AC1449)</f>
        <v/>
      </c>
      <c s="176" t="str">
        <f>IF('S.D.PASTE SHEET'!AD1449="","",'S.D.PASTE SHEET'!AD1449)</f>
        <v/>
      </c>
      <c s="178"/>
      <c s="179" t="str">
        <f>IF(AK1449="","",IF(AK1449&gt;0,COUNT($AG$2:AG1449),""))</f>
        <v/>
      </c>
      <c s="180" t="str">
        <f t="shared" si="1590"/>
        <v/>
      </c>
      <c s="180" t="str">
        <f t="shared" si="1590"/>
        <v/>
      </c>
      <c s="180" t="str">
        <f t="shared" si="1590"/>
        <v/>
      </c>
      <c s="181" t="str">
        <f t="shared" si="1590"/>
        <v/>
      </c>
      <c s="180" t="str">
        <f t="shared" si="1590"/>
        <v/>
      </c>
      <c s="180" t="str">
        <f t="shared" si="1590"/>
        <v/>
      </c>
      <c s="180" t="str">
        <f t="shared" si="1590"/>
        <v/>
      </c>
      <c s="180" t="str">
        <f t="shared" si="1590"/>
        <v/>
      </c>
      <c s="180" t="str">
        <f t="shared" si="1590"/>
        <v/>
      </c>
      <c s="181" t="str">
        <f t="shared" si="1590"/>
        <v/>
      </c>
      <c s="180" t="str">
        <f t="shared" si="1590"/>
        <v/>
      </c>
      <c s="180" t="str">
        <f t="shared" si="1590"/>
        <v/>
      </c>
      <c s="180" t="str">
        <f t="shared" si="1590"/>
        <v/>
      </c>
      <c s="180" t="str">
        <f t="shared" si="1590"/>
        <v/>
      </c>
      <c s="180" t="str">
        <f t="shared" si="1590"/>
        <v/>
      </c>
      <c s="180" t="str">
        <f t="shared" si="1590"/>
        <v/>
      </c>
      <c r="AX1449" s="180" t="str">
        <f>IF(BC1449="","",IF(BC1449&gt;0,COUNT($AY$2:AY1449),""))</f>
        <v/>
      </c>
      <c s="180" t="str">
        <f t="shared" si="1599" ref="AY1449">IF(AND($BB$1=5,$A1449=5,$BC$1=C1449),B1449,"")</f>
        <v/>
      </c>
      <c s="180" t="str">
        <f t="shared" si="1592"/>
        <v/>
      </c>
      <c s="182" t="str">
        <f t="shared" si="1592"/>
        <v/>
      </c>
      <c s="180" t="str">
        <f t="shared" si="1592"/>
        <v/>
      </c>
      <c s="180" t="str">
        <f t="shared" si="1592"/>
        <v/>
      </c>
      <c s="180" t="str">
        <f t="shared" si="1592"/>
        <v/>
      </c>
      <c s="180" t="str">
        <f t="shared" si="1592"/>
        <v/>
      </c>
      <c s="180" t="str">
        <f t="shared" si="1592"/>
        <v/>
      </c>
      <c s="182" t="str">
        <f t="shared" si="1592"/>
        <v/>
      </c>
      <c s="180" t="str">
        <f t="shared" si="1592"/>
        <v/>
      </c>
      <c s="180" t="str">
        <f t="shared" si="1592"/>
        <v/>
      </c>
      <c s="180" t="str">
        <f t="shared" si="1592"/>
        <v/>
      </c>
      <c s="180" t="str">
        <f t="shared" si="1592"/>
        <v/>
      </c>
      <c s="180" t="str">
        <f t="shared" si="1592"/>
        <v/>
      </c>
      <c s="180" t="str">
        <f t="shared" si="1592"/>
        <v/>
      </c>
    </row>
    <row r="1450" spans="1:65" ht="15.75" customHeight="1">
      <c r="A1450" s="176" t="str">
        <f>IF('S.D.PASTE SHEET'!A1450="","",'S.D.PASTE SHEET'!A1450)</f>
        <v/>
      </c>
      <c s="176" t="str">
        <f>IF('S.D.PASTE SHEET'!B1450="","",'S.D.PASTE SHEET'!B1450)</f>
        <v/>
      </c>
      <c s="176" t="str">
        <f>IF('S.D.PASTE SHEET'!C1450="","",'S.D.PASTE SHEET'!C1450)</f>
        <v/>
      </c>
      <c s="177" t="str">
        <f>IF('S.D.PASTE SHEET'!D1450="","",'S.D.PASTE SHEET'!D1450)</f>
        <v/>
      </c>
      <c s="176" t="str">
        <f>IF('S.D.PASTE SHEET'!E1450="","",UPPER('S.D.PASTE SHEET'!E1450))</f>
        <v/>
      </c>
      <c s="176" t="str">
        <f>IF('S.D.PASTE SHEET'!F1450="","",'S.D.PASTE SHEET'!F1450)</f>
        <v/>
      </c>
      <c s="176" t="str">
        <f>IF('S.D.PASTE SHEET'!G1450="","",UPPER('S.D.PASTE SHEET'!G1450))</f>
        <v/>
      </c>
      <c s="176" t="str">
        <f>IF('S.D.PASTE SHEET'!H1450="","",UPPER('S.D.PASTE SHEET'!H1450))</f>
        <v/>
      </c>
      <c s="176" t="str">
        <f>IF('S.D.PASTE SHEET'!I1450="","",'S.D.PASTE SHEET'!I1450)</f>
        <v/>
      </c>
      <c s="177" t="str">
        <f>IF('S.D.PASTE SHEET'!J1450="","",'S.D.PASTE SHEET'!J1450)</f>
        <v/>
      </c>
      <c s="176" t="str">
        <f>IF('S.D.PASTE SHEET'!K1450="","",'S.D.PASTE SHEET'!K1450)</f>
        <v/>
      </c>
      <c s="176" t="str">
        <f>IF('S.D.PASTE SHEET'!L1450="","",'S.D.PASTE SHEET'!L1450)</f>
        <v/>
      </c>
      <c s="176" t="str">
        <f>IF('S.D.PASTE SHEET'!M1450="","",'S.D.PASTE SHEET'!M1450)</f>
        <v/>
      </c>
      <c s="176" t="str">
        <f>IF('S.D.PASTE SHEET'!N1450="","",'S.D.PASTE SHEET'!N1450)</f>
        <v/>
      </c>
      <c s="176" t="str">
        <f>IF('S.D.PASTE SHEET'!O1450="","",'S.D.PASTE SHEET'!O1450)</f>
        <v/>
      </c>
      <c s="176" t="str">
        <f>IF('S.D.PASTE SHEET'!P1450="","",'S.D.PASTE SHEET'!P1450)</f>
        <v/>
      </c>
      <c s="176" t="str">
        <f>IF('S.D.PASTE SHEET'!Q1450="","",'S.D.PASTE SHEET'!Q1450)</f>
        <v/>
      </c>
      <c s="176" t="str">
        <f>IF('S.D.PASTE SHEET'!R1450="","",'S.D.PASTE SHEET'!R1450)</f>
        <v/>
      </c>
      <c s="176" t="str">
        <f>IF('S.D.PASTE SHEET'!S1450="","",'S.D.PASTE SHEET'!S1450)</f>
        <v/>
      </c>
      <c s="176" t="str">
        <f>IF('S.D.PASTE SHEET'!T1450="","",'S.D.PASTE SHEET'!T1450)</f>
        <v/>
      </c>
      <c s="176" t="str">
        <f>IF('S.D.PASTE SHEET'!U1450="","",'S.D.PASTE SHEET'!U1450)</f>
        <v/>
      </c>
      <c s="176" t="str">
        <f>IF('S.D.PASTE SHEET'!V1450="","",'S.D.PASTE SHEET'!V1450)</f>
        <v/>
      </c>
      <c s="176" t="str">
        <f>IF('S.D.PASTE SHEET'!W1450="","",'S.D.PASTE SHEET'!W1450)</f>
        <v/>
      </c>
      <c s="176" t="str">
        <f>IF('S.D.PASTE SHEET'!X1450="","",'S.D.PASTE SHEET'!X1450)</f>
        <v/>
      </c>
      <c s="176" t="str">
        <f>IF('S.D.PASTE SHEET'!Y1450="","",'S.D.PASTE SHEET'!Y1450)</f>
        <v/>
      </c>
      <c s="176" t="str">
        <f>IF('S.D.PASTE SHEET'!Z1450="","",'S.D.PASTE SHEET'!Z1450)</f>
        <v/>
      </c>
      <c s="176" t="str">
        <f>IF('S.D.PASTE SHEET'!AA1450="","",'S.D.PASTE SHEET'!AA1450)</f>
        <v/>
      </c>
      <c s="176" t="str">
        <f>IF('S.D.PASTE SHEET'!AB1450="","",'S.D.PASTE SHEET'!AB1450)</f>
        <v/>
      </c>
      <c s="176" t="str">
        <f>IF('S.D.PASTE SHEET'!AC1450="","",'S.D.PASTE SHEET'!AC1450)</f>
        <v/>
      </c>
      <c s="176" t="str">
        <f>IF('S.D.PASTE SHEET'!AD1450="","",'S.D.PASTE SHEET'!AD1450)</f>
        <v/>
      </c>
      <c s="178"/>
      <c s="179" t="str">
        <f>IF(AK1450="","",IF(AK1450&gt;0,COUNT($AG$2:AG1450),""))</f>
        <v/>
      </c>
      <c s="180" t="str">
        <f t="shared" si="1590"/>
        <v/>
      </c>
      <c s="180" t="str">
        <f t="shared" si="1590"/>
        <v/>
      </c>
      <c s="180" t="str">
        <f t="shared" si="1590"/>
        <v/>
      </c>
      <c s="181" t="str">
        <f t="shared" si="1590"/>
        <v/>
      </c>
      <c s="180" t="str">
        <f t="shared" si="1590"/>
        <v/>
      </c>
      <c s="180" t="str">
        <f t="shared" si="1590"/>
        <v/>
      </c>
      <c s="180" t="str">
        <f t="shared" si="1590"/>
        <v/>
      </c>
      <c s="180" t="str">
        <f t="shared" si="1590"/>
        <v/>
      </c>
      <c s="180" t="str">
        <f t="shared" si="1590"/>
        <v/>
      </c>
      <c s="181" t="str">
        <f t="shared" si="1590"/>
        <v/>
      </c>
      <c s="180" t="str">
        <f t="shared" si="1590"/>
        <v/>
      </c>
      <c s="180" t="str">
        <f t="shared" si="1590"/>
        <v/>
      </c>
      <c s="180" t="str">
        <f t="shared" si="1590"/>
        <v/>
      </c>
      <c s="180" t="str">
        <f t="shared" si="1590"/>
        <v/>
      </c>
      <c s="180" t="str">
        <f t="shared" si="1590"/>
        <v/>
      </c>
      <c s="180" t="str">
        <f t="shared" si="1590"/>
        <v/>
      </c>
      <c r="AX1450" s="180" t="str">
        <f>IF(BC1450="","",IF(BC1450&gt;0,COUNT($AY$2:AY1450),""))</f>
        <v/>
      </c>
      <c s="180" t="str">
        <f t="shared" si="1600" ref="AY1450">IF(AND($BB$1=5,$A1450=5,$BC$1=C1450),B1450,"")</f>
        <v/>
      </c>
      <c s="180" t="str">
        <f t="shared" si="1592"/>
        <v/>
      </c>
      <c s="182" t="str">
        <f t="shared" si="1592"/>
        <v/>
      </c>
      <c s="180" t="str">
        <f t="shared" si="1592"/>
        <v/>
      </c>
      <c s="180" t="str">
        <f t="shared" si="1592"/>
        <v/>
      </c>
      <c s="180" t="str">
        <f t="shared" si="1592"/>
        <v/>
      </c>
      <c s="180" t="str">
        <f t="shared" si="1592"/>
        <v/>
      </c>
      <c s="180" t="str">
        <f t="shared" si="1592"/>
        <v/>
      </c>
      <c s="182" t="str">
        <f t="shared" si="1592"/>
        <v/>
      </c>
      <c s="180" t="str">
        <f t="shared" si="1592"/>
        <v/>
      </c>
      <c s="180" t="str">
        <f t="shared" si="1592"/>
        <v/>
      </c>
      <c s="180" t="str">
        <f t="shared" si="1592"/>
        <v/>
      </c>
      <c s="180" t="str">
        <f t="shared" si="1592"/>
        <v/>
      </c>
      <c s="180" t="str">
        <f t="shared" si="1592"/>
        <v/>
      </c>
      <c s="180" t="str">
        <f t="shared" si="1592"/>
        <v/>
      </c>
    </row>
    <row r="1451" spans="1:65" ht="15.75" customHeight="1">
      <c r="A1451" s="176" t="str">
        <f>IF('S.D.PASTE SHEET'!A1451="","",'S.D.PASTE SHEET'!A1451)</f>
        <v/>
      </c>
      <c s="176" t="str">
        <f>IF('S.D.PASTE SHEET'!B1451="","",'S.D.PASTE SHEET'!B1451)</f>
        <v/>
      </c>
      <c s="176" t="str">
        <f>IF('S.D.PASTE SHEET'!C1451="","",'S.D.PASTE SHEET'!C1451)</f>
        <v/>
      </c>
      <c s="177" t="str">
        <f>IF('S.D.PASTE SHEET'!D1451="","",'S.D.PASTE SHEET'!D1451)</f>
        <v/>
      </c>
      <c s="176" t="str">
        <f>IF('S.D.PASTE SHEET'!E1451="","",UPPER('S.D.PASTE SHEET'!E1451))</f>
        <v/>
      </c>
      <c s="176" t="str">
        <f>IF('S.D.PASTE SHEET'!F1451="","",'S.D.PASTE SHEET'!F1451)</f>
        <v/>
      </c>
      <c s="176" t="str">
        <f>IF('S.D.PASTE SHEET'!G1451="","",UPPER('S.D.PASTE SHEET'!G1451))</f>
        <v/>
      </c>
      <c s="176" t="str">
        <f>IF('S.D.PASTE SHEET'!H1451="","",UPPER('S.D.PASTE SHEET'!H1451))</f>
        <v/>
      </c>
      <c s="176" t="str">
        <f>IF('S.D.PASTE SHEET'!I1451="","",'S.D.PASTE SHEET'!I1451)</f>
        <v/>
      </c>
      <c s="177" t="str">
        <f>IF('S.D.PASTE SHEET'!J1451="","",'S.D.PASTE SHEET'!J1451)</f>
        <v/>
      </c>
      <c s="176" t="str">
        <f>IF('S.D.PASTE SHEET'!K1451="","",'S.D.PASTE SHEET'!K1451)</f>
        <v/>
      </c>
      <c s="176" t="str">
        <f>IF('S.D.PASTE SHEET'!L1451="","",'S.D.PASTE SHEET'!L1451)</f>
        <v/>
      </c>
      <c s="176" t="str">
        <f>IF('S.D.PASTE SHEET'!M1451="","",'S.D.PASTE SHEET'!M1451)</f>
        <v/>
      </c>
      <c s="176" t="str">
        <f>IF('S.D.PASTE SHEET'!N1451="","",'S.D.PASTE SHEET'!N1451)</f>
        <v/>
      </c>
      <c s="176" t="str">
        <f>IF('S.D.PASTE SHEET'!O1451="","",'S.D.PASTE SHEET'!O1451)</f>
        <v/>
      </c>
      <c s="176" t="str">
        <f>IF('S.D.PASTE SHEET'!P1451="","",'S.D.PASTE SHEET'!P1451)</f>
        <v/>
      </c>
      <c s="176" t="str">
        <f>IF('S.D.PASTE SHEET'!Q1451="","",'S.D.PASTE SHEET'!Q1451)</f>
        <v/>
      </c>
      <c s="176" t="str">
        <f>IF('S.D.PASTE SHEET'!R1451="","",'S.D.PASTE SHEET'!R1451)</f>
        <v/>
      </c>
      <c s="176" t="str">
        <f>IF('S.D.PASTE SHEET'!S1451="","",'S.D.PASTE SHEET'!S1451)</f>
        <v/>
      </c>
      <c s="176" t="str">
        <f>IF('S.D.PASTE SHEET'!T1451="","",'S.D.PASTE SHEET'!T1451)</f>
        <v/>
      </c>
      <c s="176" t="str">
        <f>IF('S.D.PASTE SHEET'!U1451="","",'S.D.PASTE SHEET'!U1451)</f>
        <v/>
      </c>
      <c s="176" t="str">
        <f>IF('S.D.PASTE SHEET'!V1451="","",'S.D.PASTE SHEET'!V1451)</f>
        <v/>
      </c>
      <c s="176" t="str">
        <f>IF('S.D.PASTE SHEET'!W1451="","",'S.D.PASTE SHEET'!W1451)</f>
        <v/>
      </c>
      <c s="176" t="str">
        <f>IF('S.D.PASTE SHEET'!X1451="","",'S.D.PASTE SHEET'!X1451)</f>
        <v/>
      </c>
      <c s="176" t="str">
        <f>IF('S.D.PASTE SHEET'!Y1451="","",'S.D.PASTE SHEET'!Y1451)</f>
        <v/>
      </c>
      <c s="176" t="str">
        <f>IF('S.D.PASTE SHEET'!Z1451="","",'S.D.PASTE SHEET'!Z1451)</f>
        <v/>
      </c>
      <c s="176" t="str">
        <f>IF('S.D.PASTE SHEET'!AA1451="","",'S.D.PASTE SHEET'!AA1451)</f>
        <v/>
      </c>
      <c s="176" t="str">
        <f>IF('S.D.PASTE SHEET'!AB1451="","",'S.D.PASTE SHEET'!AB1451)</f>
        <v/>
      </c>
      <c s="176" t="str">
        <f>IF('S.D.PASTE SHEET'!AC1451="","",'S.D.PASTE SHEET'!AC1451)</f>
        <v/>
      </c>
      <c s="176" t="str">
        <f>IF('S.D.PASTE SHEET'!AD1451="","",'S.D.PASTE SHEET'!AD1451)</f>
        <v/>
      </c>
      <c s="178"/>
      <c s="179" t="str">
        <f>IF(AK1451="","",IF(AK1451&gt;0,COUNT($AG$2:AG1451),""))</f>
        <v/>
      </c>
      <c s="180" t="str">
        <f t="shared" si="1590"/>
        <v/>
      </c>
      <c s="180" t="str">
        <f t="shared" si="1590"/>
        <v/>
      </c>
      <c s="180" t="str">
        <f t="shared" si="1590"/>
        <v/>
      </c>
      <c s="181" t="str">
        <f t="shared" si="1590"/>
        <v/>
      </c>
      <c s="180" t="str">
        <f t="shared" si="1590"/>
        <v/>
      </c>
      <c s="180" t="str">
        <f t="shared" si="1590"/>
        <v/>
      </c>
      <c s="180" t="str">
        <f t="shared" si="1590"/>
        <v/>
      </c>
      <c s="180" t="str">
        <f t="shared" si="1590"/>
        <v/>
      </c>
      <c s="180" t="str">
        <f t="shared" si="1590"/>
        <v/>
      </c>
      <c s="181" t="str">
        <f t="shared" si="1590"/>
        <v/>
      </c>
      <c s="180" t="str">
        <f t="shared" si="1590"/>
        <v/>
      </c>
      <c s="180" t="str">
        <f t="shared" si="1590"/>
        <v/>
      </c>
      <c s="180" t="str">
        <f t="shared" si="1590"/>
        <v/>
      </c>
      <c s="180" t="str">
        <f t="shared" si="1590"/>
        <v/>
      </c>
      <c s="180" t="str">
        <f t="shared" si="1590"/>
        <v/>
      </c>
      <c s="180" t="str">
        <f t="shared" si="1590"/>
        <v/>
      </c>
      <c r="AX1451" s="180" t="str">
        <f>IF(BC1451="","",IF(BC1451&gt;0,COUNT($AY$2:AY1451),""))</f>
        <v/>
      </c>
      <c s="180" t="str">
        <f t="shared" si="1601" ref="AY1451">IF(AND($BB$1=5,$A1451=5,$BC$1=C1451),B1451,"")</f>
        <v/>
      </c>
      <c s="180" t="str">
        <f t="shared" si="1592"/>
        <v/>
      </c>
      <c s="182" t="str">
        <f t="shared" si="1592"/>
        <v/>
      </c>
      <c s="180" t="str">
        <f t="shared" si="1592"/>
        <v/>
      </c>
      <c s="180" t="str">
        <f t="shared" si="1592"/>
        <v/>
      </c>
      <c s="180" t="str">
        <f t="shared" si="1592"/>
        <v/>
      </c>
      <c s="180" t="str">
        <f t="shared" si="1592"/>
        <v/>
      </c>
      <c s="180" t="str">
        <f t="shared" si="1592"/>
        <v/>
      </c>
      <c s="182" t="str">
        <f t="shared" si="1592"/>
        <v/>
      </c>
      <c s="180" t="str">
        <f t="shared" si="1592"/>
        <v/>
      </c>
      <c s="180" t="str">
        <f t="shared" si="1592"/>
        <v/>
      </c>
      <c s="180" t="str">
        <f t="shared" si="1592"/>
        <v/>
      </c>
      <c s="180" t="str">
        <f t="shared" si="1592"/>
        <v/>
      </c>
      <c s="180" t="str">
        <f t="shared" si="1592"/>
        <v/>
      </c>
      <c s="180" t="str">
        <f t="shared" si="1592"/>
        <v/>
      </c>
    </row>
    <row r="1452" spans="1:65" ht="15.75" customHeight="1">
      <c r="A1452" s="176" t="str">
        <f>IF('S.D.PASTE SHEET'!A1452="","",'S.D.PASTE SHEET'!A1452)</f>
        <v/>
      </c>
      <c s="176" t="str">
        <f>IF('S.D.PASTE SHEET'!B1452="","",'S.D.PASTE SHEET'!B1452)</f>
        <v/>
      </c>
      <c s="176" t="str">
        <f>IF('S.D.PASTE SHEET'!C1452="","",'S.D.PASTE SHEET'!C1452)</f>
        <v/>
      </c>
      <c s="177" t="str">
        <f>IF('S.D.PASTE SHEET'!D1452="","",'S.D.PASTE SHEET'!D1452)</f>
        <v/>
      </c>
      <c s="176" t="str">
        <f>IF('S.D.PASTE SHEET'!E1452="","",UPPER('S.D.PASTE SHEET'!E1452))</f>
        <v/>
      </c>
      <c s="176" t="str">
        <f>IF('S.D.PASTE SHEET'!F1452="","",'S.D.PASTE SHEET'!F1452)</f>
        <v/>
      </c>
      <c s="176" t="str">
        <f>IF('S.D.PASTE SHEET'!G1452="","",UPPER('S.D.PASTE SHEET'!G1452))</f>
        <v/>
      </c>
      <c s="176" t="str">
        <f>IF('S.D.PASTE SHEET'!H1452="","",UPPER('S.D.PASTE SHEET'!H1452))</f>
        <v/>
      </c>
      <c s="176" t="str">
        <f>IF('S.D.PASTE SHEET'!I1452="","",'S.D.PASTE SHEET'!I1452)</f>
        <v/>
      </c>
      <c s="177" t="str">
        <f>IF('S.D.PASTE SHEET'!J1452="","",'S.D.PASTE SHEET'!J1452)</f>
        <v/>
      </c>
      <c s="176" t="str">
        <f>IF('S.D.PASTE SHEET'!K1452="","",'S.D.PASTE SHEET'!K1452)</f>
        <v/>
      </c>
      <c s="176" t="str">
        <f>IF('S.D.PASTE SHEET'!L1452="","",'S.D.PASTE SHEET'!L1452)</f>
        <v/>
      </c>
      <c s="176" t="str">
        <f>IF('S.D.PASTE SHEET'!M1452="","",'S.D.PASTE SHEET'!M1452)</f>
        <v/>
      </c>
      <c s="176" t="str">
        <f>IF('S.D.PASTE SHEET'!N1452="","",'S.D.PASTE SHEET'!N1452)</f>
        <v/>
      </c>
      <c s="176" t="str">
        <f>IF('S.D.PASTE SHEET'!O1452="","",'S.D.PASTE SHEET'!O1452)</f>
        <v/>
      </c>
      <c s="176" t="str">
        <f>IF('S.D.PASTE SHEET'!P1452="","",'S.D.PASTE SHEET'!P1452)</f>
        <v/>
      </c>
      <c s="176" t="str">
        <f>IF('S.D.PASTE SHEET'!Q1452="","",'S.D.PASTE SHEET'!Q1452)</f>
        <v/>
      </c>
      <c s="176" t="str">
        <f>IF('S.D.PASTE SHEET'!R1452="","",'S.D.PASTE SHEET'!R1452)</f>
        <v/>
      </c>
      <c s="176" t="str">
        <f>IF('S.D.PASTE SHEET'!S1452="","",'S.D.PASTE SHEET'!S1452)</f>
        <v/>
      </c>
      <c s="176" t="str">
        <f>IF('S.D.PASTE SHEET'!T1452="","",'S.D.PASTE SHEET'!T1452)</f>
        <v/>
      </c>
      <c s="176" t="str">
        <f>IF('S.D.PASTE SHEET'!U1452="","",'S.D.PASTE SHEET'!U1452)</f>
        <v/>
      </c>
      <c s="176" t="str">
        <f>IF('S.D.PASTE SHEET'!V1452="","",'S.D.PASTE SHEET'!V1452)</f>
        <v/>
      </c>
      <c s="176" t="str">
        <f>IF('S.D.PASTE SHEET'!W1452="","",'S.D.PASTE SHEET'!W1452)</f>
        <v/>
      </c>
      <c s="176" t="str">
        <f>IF('S.D.PASTE SHEET'!X1452="","",'S.D.PASTE SHEET'!X1452)</f>
        <v/>
      </c>
      <c s="176" t="str">
        <f>IF('S.D.PASTE SHEET'!Y1452="","",'S.D.PASTE SHEET'!Y1452)</f>
        <v/>
      </c>
      <c s="176" t="str">
        <f>IF('S.D.PASTE SHEET'!Z1452="","",'S.D.PASTE SHEET'!Z1452)</f>
        <v/>
      </c>
      <c s="176" t="str">
        <f>IF('S.D.PASTE SHEET'!AA1452="","",'S.D.PASTE SHEET'!AA1452)</f>
        <v/>
      </c>
      <c s="176" t="str">
        <f>IF('S.D.PASTE SHEET'!AB1452="","",'S.D.PASTE SHEET'!AB1452)</f>
        <v/>
      </c>
      <c s="176" t="str">
        <f>IF('S.D.PASTE SHEET'!AC1452="","",'S.D.PASTE SHEET'!AC1452)</f>
        <v/>
      </c>
      <c s="176" t="str">
        <f>IF('S.D.PASTE SHEET'!AD1452="","",'S.D.PASTE SHEET'!AD1452)</f>
        <v/>
      </c>
      <c s="178"/>
      <c s="179" t="str">
        <f>IF(AK1452="","",IF(AK1452&gt;0,COUNT($AG$2:AG1452),""))</f>
        <v/>
      </c>
      <c s="180" t="str">
        <f t="shared" si="1590"/>
        <v/>
      </c>
      <c s="180" t="str">
        <f t="shared" si="1590"/>
        <v/>
      </c>
      <c s="180" t="str">
        <f t="shared" si="1590"/>
        <v/>
      </c>
      <c s="181" t="str">
        <f t="shared" si="1590"/>
        <v/>
      </c>
      <c s="180" t="str">
        <f t="shared" si="1590"/>
        <v/>
      </c>
      <c s="180" t="str">
        <f t="shared" si="1590"/>
        <v/>
      </c>
      <c s="180" t="str">
        <f t="shared" si="1590"/>
        <v/>
      </c>
      <c s="180" t="str">
        <f t="shared" si="1590"/>
        <v/>
      </c>
      <c s="180" t="str">
        <f t="shared" si="1590"/>
        <v/>
      </c>
      <c s="181" t="str">
        <f t="shared" si="1590"/>
        <v/>
      </c>
      <c s="180" t="str">
        <f t="shared" si="1590"/>
        <v/>
      </c>
      <c s="180" t="str">
        <f t="shared" si="1590"/>
        <v/>
      </c>
      <c s="180" t="str">
        <f t="shared" si="1590"/>
        <v/>
      </c>
      <c s="180" t="str">
        <f t="shared" si="1590"/>
        <v/>
      </c>
      <c s="180" t="str">
        <f t="shared" si="1590"/>
        <v/>
      </c>
      <c s="180" t="str">
        <f t="shared" si="1590"/>
        <v/>
      </c>
      <c r="AX1452" s="180" t="str">
        <f>IF(BC1452="","",IF(BC1452&gt;0,COUNT($AY$2:AY1452),""))</f>
        <v/>
      </c>
      <c s="180" t="str">
        <f t="shared" si="1602" ref="AY1452">IF(AND($BB$1=5,$A1452=5,$BC$1=C1452),B1452,"")</f>
        <v/>
      </c>
      <c s="180" t="str">
        <f t="shared" si="1592"/>
        <v/>
      </c>
      <c s="182" t="str">
        <f t="shared" si="1592"/>
        <v/>
      </c>
      <c s="180" t="str">
        <f t="shared" si="1592"/>
        <v/>
      </c>
      <c s="180" t="str">
        <f t="shared" si="1592"/>
        <v/>
      </c>
      <c s="180" t="str">
        <f t="shared" si="1592"/>
        <v/>
      </c>
      <c s="180" t="str">
        <f t="shared" si="1592"/>
        <v/>
      </c>
      <c s="180" t="str">
        <f t="shared" si="1592"/>
        <v/>
      </c>
      <c s="182" t="str">
        <f t="shared" si="1592"/>
        <v/>
      </c>
      <c s="180" t="str">
        <f t="shared" si="1592"/>
        <v/>
      </c>
      <c s="180" t="str">
        <f t="shared" si="1592"/>
        <v/>
      </c>
      <c s="180" t="str">
        <f t="shared" si="1592"/>
        <v/>
      </c>
      <c s="180" t="str">
        <f t="shared" si="1592"/>
        <v/>
      </c>
      <c s="180" t="str">
        <f t="shared" si="1592"/>
        <v/>
      </c>
      <c s="180" t="str">
        <f t="shared" si="1592"/>
        <v/>
      </c>
    </row>
    <row r="1453" spans="1:65" ht="15.75" customHeight="1">
      <c r="A1453" s="176" t="str">
        <f>IF('S.D.PASTE SHEET'!A1453="","",'S.D.PASTE SHEET'!A1453)</f>
        <v/>
      </c>
      <c s="176" t="str">
        <f>IF('S.D.PASTE SHEET'!B1453="","",'S.D.PASTE SHEET'!B1453)</f>
        <v/>
      </c>
      <c s="176" t="str">
        <f>IF('S.D.PASTE SHEET'!C1453="","",'S.D.PASTE SHEET'!C1453)</f>
        <v/>
      </c>
      <c s="177" t="str">
        <f>IF('S.D.PASTE SHEET'!D1453="","",'S.D.PASTE SHEET'!D1453)</f>
        <v/>
      </c>
      <c s="176" t="str">
        <f>IF('S.D.PASTE SHEET'!E1453="","",UPPER('S.D.PASTE SHEET'!E1453))</f>
        <v/>
      </c>
      <c s="176" t="str">
        <f>IF('S.D.PASTE SHEET'!F1453="","",'S.D.PASTE SHEET'!F1453)</f>
        <v/>
      </c>
      <c s="176" t="str">
        <f>IF('S.D.PASTE SHEET'!G1453="","",UPPER('S.D.PASTE SHEET'!G1453))</f>
        <v/>
      </c>
      <c s="176" t="str">
        <f>IF('S.D.PASTE SHEET'!H1453="","",UPPER('S.D.PASTE SHEET'!H1453))</f>
        <v/>
      </c>
      <c s="176" t="str">
        <f>IF('S.D.PASTE SHEET'!I1453="","",'S.D.PASTE SHEET'!I1453)</f>
        <v/>
      </c>
      <c s="177" t="str">
        <f>IF('S.D.PASTE SHEET'!J1453="","",'S.D.PASTE SHEET'!J1453)</f>
        <v/>
      </c>
      <c s="176" t="str">
        <f>IF('S.D.PASTE SHEET'!K1453="","",'S.D.PASTE SHEET'!K1453)</f>
        <v/>
      </c>
      <c s="176" t="str">
        <f>IF('S.D.PASTE SHEET'!L1453="","",'S.D.PASTE SHEET'!L1453)</f>
        <v/>
      </c>
      <c s="176" t="str">
        <f>IF('S.D.PASTE SHEET'!M1453="","",'S.D.PASTE SHEET'!M1453)</f>
        <v/>
      </c>
      <c s="176" t="str">
        <f>IF('S.D.PASTE SHEET'!N1453="","",'S.D.PASTE SHEET'!N1453)</f>
        <v/>
      </c>
      <c s="176" t="str">
        <f>IF('S.D.PASTE SHEET'!O1453="","",'S.D.PASTE SHEET'!O1453)</f>
        <v/>
      </c>
      <c s="176" t="str">
        <f>IF('S.D.PASTE SHEET'!P1453="","",'S.D.PASTE SHEET'!P1453)</f>
        <v/>
      </c>
      <c s="176" t="str">
        <f>IF('S.D.PASTE SHEET'!Q1453="","",'S.D.PASTE SHEET'!Q1453)</f>
        <v/>
      </c>
      <c s="176" t="str">
        <f>IF('S.D.PASTE SHEET'!R1453="","",'S.D.PASTE SHEET'!R1453)</f>
        <v/>
      </c>
      <c s="176" t="str">
        <f>IF('S.D.PASTE SHEET'!S1453="","",'S.D.PASTE SHEET'!S1453)</f>
        <v/>
      </c>
      <c s="176" t="str">
        <f>IF('S.D.PASTE SHEET'!T1453="","",'S.D.PASTE SHEET'!T1453)</f>
        <v/>
      </c>
      <c s="176" t="str">
        <f>IF('S.D.PASTE SHEET'!U1453="","",'S.D.PASTE SHEET'!U1453)</f>
        <v/>
      </c>
      <c s="176" t="str">
        <f>IF('S.D.PASTE SHEET'!V1453="","",'S.D.PASTE SHEET'!V1453)</f>
        <v/>
      </c>
      <c s="176" t="str">
        <f>IF('S.D.PASTE SHEET'!W1453="","",'S.D.PASTE SHEET'!W1453)</f>
        <v/>
      </c>
      <c s="176" t="str">
        <f>IF('S.D.PASTE SHEET'!X1453="","",'S.D.PASTE SHEET'!X1453)</f>
        <v/>
      </c>
      <c s="176" t="str">
        <f>IF('S.D.PASTE SHEET'!Y1453="","",'S.D.PASTE SHEET'!Y1453)</f>
        <v/>
      </c>
      <c s="176" t="str">
        <f>IF('S.D.PASTE SHEET'!Z1453="","",'S.D.PASTE SHEET'!Z1453)</f>
        <v/>
      </c>
      <c s="176" t="str">
        <f>IF('S.D.PASTE SHEET'!AA1453="","",'S.D.PASTE SHEET'!AA1453)</f>
        <v/>
      </c>
      <c s="176" t="str">
        <f>IF('S.D.PASTE SHEET'!AB1453="","",'S.D.PASTE SHEET'!AB1453)</f>
        <v/>
      </c>
      <c s="176" t="str">
        <f>IF('S.D.PASTE SHEET'!AC1453="","",'S.D.PASTE SHEET'!AC1453)</f>
        <v/>
      </c>
      <c s="176" t="str">
        <f>IF('S.D.PASTE SHEET'!AD1453="","",'S.D.PASTE SHEET'!AD1453)</f>
        <v/>
      </c>
      <c s="178"/>
      <c s="179" t="str">
        <f>IF(AK1453="","",IF(AK1453&gt;0,COUNT($AG$2:AG1453),""))</f>
        <v/>
      </c>
      <c s="180" t="str">
        <f t="shared" si="1590"/>
        <v/>
      </c>
      <c s="180" t="str">
        <f t="shared" si="1590"/>
        <v/>
      </c>
      <c s="180" t="str">
        <f t="shared" si="1590"/>
        <v/>
      </c>
      <c s="181" t="str">
        <f t="shared" si="1590"/>
        <v/>
      </c>
      <c s="180" t="str">
        <f t="shared" si="1590"/>
        <v/>
      </c>
      <c s="180" t="str">
        <f t="shared" si="1590"/>
        <v/>
      </c>
      <c s="180" t="str">
        <f t="shared" si="1590"/>
        <v/>
      </c>
      <c s="180" t="str">
        <f t="shared" si="1590"/>
        <v/>
      </c>
      <c s="180" t="str">
        <f t="shared" si="1590"/>
        <v/>
      </c>
      <c s="181" t="str">
        <f t="shared" si="1590"/>
        <v/>
      </c>
      <c s="180" t="str">
        <f t="shared" si="1590"/>
        <v/>
      </c>
      <c s="180" t="str">
        <f t="shared" si="1590"/>
        <v/>
      </c>
      <c s="180" t="str">
        <f t="shared" si="1590"/>
        <v/>
      </c>
      <c s="180" t="str">
        <f t="shared" si="1590"/>
        <v/>
      </c>
      <c s="180" t="str">
        <f t="shared" si="1590"/>
        <v/>
      </c>
      <c s="180" t="str">
        <f t="shared" si="1590"/>
        <v/>
      </c>
      <c r="AX1453" s="180" t="str">
        <f>IF(BC1453="","",IF(BC1453&gt;0,COUNT($AY$2:AY1453),""))</f>
        <v/>
      </c>
      <c s="180" t="str">
        <f t="shared" si="1603" ref="AY1453">IF(AND($BB$1=5,$A1453=5,$BC$1=C1453),B1453,"")</f>
        <v/>
      </c>
      <c s="180" t="str">
        <f t="shared" si="1592"/>
        <v/>
      </c>
      <c s="182" t="str">
        <f t="shared" si="1592"/>
        <v/>
      </c>
      <c s="180" t="str">
        <f t="shared" si="1592"/>
        <v/>
      </c>
      <c s="180" t="str">
        <f t="shared" si="1592"/>
        <v/>
      </c>
      <c s="180" t="str">
        <f t="shared" si="1592"/>
        <v/>
      </c>
      <c s="180" t="str">
        <f t="shared" si="1592"/>
        <v/>
      </c>
      <c s="180" t="str">
        <f t="shared" si="1592"/>
        <v/>
      </c>
      <c s="182" t="str">
        <f t="shared" si="1592"/>
        <v/>
      </c>
      <c s="180" t="str">
        <f t="shared" si="1592"/>
        <v/>
      </c>
      <c s="180" t="str">
        <f t="shared" si="1592"/>
        <v/>
      </c>
      <c s="180" t="str">
        <f t="shared" si="1592"/>
        <v/>
      </c>
      <c s="180" t="str">
        <f t="shared" si="1592"/>
        <v/>
      </c>
      <c s="180" t="str">
        <f t="shared" si="1592"/>
        <v/>
      </c>
      <c s="180" t="str">
        <f t="shared" si="1592"/>
        <v/>
      </c>
    </row>
    <row r="1454" spans="1:65" ht="15.75" customHeight="1">
      <c r="A1454" s="176" t="str">
        <f>IF('S.D.PASTE SHEET'!A1454="","",'S.D.PASTE SHEET'!A1454)</f>
        <v/>
      </c>
      <c s="176" t="str">
        <f>IF('S.D.PASTE SHEET'!B1454="","",'S.D.PASTE SHEET'!B1454)</f>
        <v/>
      </c>
      <c s="176" t="str">
        <f>IF('S.D.PASTE SHEET'!C1454="","",'S.D.PASTE SHEET'!C1454)</f>
        <v/>
      </c>
      <c s="177" t="str">
        <f>IF('S.D.PASTE SHEET'!D1454="","",'S.D.PASTE SHEET'!D1454)</f>
        <v/>
      </c>
      <c s="176" t="str">
        <f>IF('S.D.PASTE SHEET'!E1454="","",UPPER('S.D.PASTE SHEET'!E1454))</f>
        <v/>
      </c>
      <c s="176" t="str">
        <f>IF('S.D.PASTE SHEET'!F1454="","",'S.D.PASTE SHEET'!F1454)</f>
        <v/>
      </c>
      <c s="176" t="str">
        <f>IF('S.D.PASTE SHEET'!G1454="","",UPPER('S.D.PASTE SHEET'!G1454))</f>
        <v/>
      </c>
      <c s="176" t="str">
        <f>IF('S.D.PASTE SHEET'!H1454="","",UPPER('S.D.PASTE SHEET'!H1454))</f>
        <v/>
      </c>
      <c s="176" t="str">
        <f>IF('S.D.PASTE SHEET'!I1454="","",'S.D.PASTE SHEET'!I1454)</f>
        <v/>
      </c>
      <c s="177" t="str">
        <f>IF('S.D.PASTE SHEET'!J1454="","",'S.D.PASTE SHEET'!J1454)</f>
        <v/>
      </c>
      <c s="176" t="str">
        <f>IF('S.D.PASTE SHEET'!K1454="","",'S.D.PASTE SHEET'!K1454)</f>
        <v/>
      </c>
      <c s="176" t="str">
        <f>IF('S.D.PASTE SHEET'!L1454="","",'S.D.PASTE SHEET'!L1454)</f>
        <v/>
      </c>
      <c s="176" t="str">
        <f>IF('S.D.PASTE SHEET'!M1454="","",'S.D.PASTE SHEET'!M1454)</f>
        <v/>
      </c>
      <c s="176" t="str">
        <f>IF('S.D.PASTE SHEET'!N1454="","",'S.D.PASTE SHEET'!N1454)</f>
        <v/>
      </c>
      <c s="176" t="str">
        <f>IF('S.D.PASTE SHEET'!O1454="","",'S.D.PASTE SHEET'!O1454)</f>
        <v/>
      </c>
      <c s="176" t="str">
        <f>IF('S.D.PASTE SHEET'!P1454="","",'S.D.PASTE SHEET'!P1454)</f>
        <v/>
      </c>
      <c s="176" t="str">
        <f>IF('S.D.PASTE SHEET'!Q1454="","",'S.D.PASTE SHEET'!Q1454)</f>
        <v/>
      </c>
      <c s="176" t="str">
        <f>IF('S.D.PASTE SHEET'!R1454="","",'S.D.PASTE SHEET'!R1454)</f>
        <v/>
      </c>
      <c s="176" t="str">
        <f>IF('S.D.PASTE SHEET'!S1454="","",'S.D.PASTE SHEET'!S1454)</f>
        <v/>
      </c>
      <c s="176" t="str">
        <f>IF('S.D.PASTE SHEET'!T1454="","",'S.D.PASTE SHEET'!T1454)</f>
        <v/>
      </c>
      <c s="176" t="str">
        <f>IF('S.D.PASTE SHEET'!U1454="","",'S.D.PASTE SHEET'!U1454)</f>
        <v/>
      </c>
      <c s="176" t="str">
        <f>IF('S.D.PASTE SHEET'!V1454="","",'S.D.PASTE SHEET'!V1454)</f>
        <v/>
      </c>
      <c s="176" t="str">
        <f>IF('S.D.PASTE SHEET'!W1454="","",'S.D.PASTE SHEET'!W1454)</f>
        <v/>
      </c>
      <c s="176" t="str">
        <f>IF('S.D.PASTE SHEET'!X1454="","",'S.D.PASTE SHEET'!X1454)</f>
        <v/>
      </c>
      <c s="176" t="str">
        <f>IF('S.D.PASTE SHEET'!Y1454="","",'S.D.PASTE SHEET'!Y1454)</f>
        <v/>
      </c>
      <c s="176" t="str">
        <f>IF('S.D.PASTE SHEET'!Z1454="","",'S.D.PASTE SHEET'!Z1454)</f>
        <v/>
      </c>
      <c s="176" t="str">
        <f>IF('S.D.PASTE SHEET'!AA1454="","",'S.D.PASTE SHEET'!AA1454)</f>
        <v/>
      </c>
      <c s="176" t="str">
        <f>IF('S.D.PASTE SHEET'!AB1454="","",'S.D.PASTE SHEET'!AB1454)</f>
        <v/>
      </c>
      <c s="176" t="str">
        <f>IF('S.D.PASTE SHEET'!AC1454="","",'S.D.PASTE SHEET'!AC1454)</f>
        <v/>
      </c>
      <c s="176" t="str">
        <f>IF('S.D.PASTE SHEET'!AD1454="","",'S.D.PASTE SHEET'!AD1454)</f>
        <v/>
      </c>
      <c s="178"/>
      <c s="179" t="str">
        <f>IF(AK1454="","",IF(AK1454&gt;0,COUNT($AG$2:AG1454),""))</f>
        <v/>
      </c>
      <c s="180" t="str">
        <f t="shared" si="1590"/>
        <v/>
      </c>
      <c s="180" t="str">
        <f t="shared" si="1590"/>
        <v/>
      </c>
      <c s="180" t="str">
        <f t="shared" si="1590"/>
        <v/>
      </c>
      <c s="181" t="str">
        <f t="shared" si="1590"/>
        <v/>
      </c>
      <c s="180" t="str">
        <f t="shared" si="1590"/>
        <v/>
      </c>
      <c s="180" t="str">
        <f t="shared" si="1590"/>
        <v/>
      </c>
      <c s="180" t="str">
        <f t="shared" si="1590"/>
        <v/>
      </c>
      <c s="180" t="str">
        <f t="shared" si="1590"/>
        <v/>
      </c>
      <c s="180" t="str">
        <f t="shared" si="1590"/>
        <v/>
      </c>
      <c s="181" t="str">
        <f t="shared" si="1590"/>
        <v/>
      </c>
      <c s="180" t="str">
        <f t="shared" si="1590"/>
        <v/>
      </c>
      <c s="180" t="str">
        <f t="shared" si="1590"/>
        <v/>
      </c>
      <c s="180" t="str">
        <f t="shared" si="1590"/>
        <v/>
      </c>
      <c s="180" t="str">
        <f t="shared" si="1590"/>
        <v/>
      </c>
      <c s="180" t="str">
        <f t="shared" si="1590"/>
        <v/>
      </c>
      <c s="180" t="str">
        <f t="shared" si="1590"/>
        <v/>
      </c>
      <c r="AX1454" s="180" t="str">
        <f>IF(BC1454="","",IF(BC1454&gt;0,COUNT($AY$2:AY1454),""))</f>
        <v/>
      </c>
      <c s="180" t="str">
        <f t="shared" si="1604" ref="AY1454">IF(AND($BB$1=5,$A1454=5,$BC$1=C1454),B1454,"")</f>
        <v/>
      </c>
      <c s="180" t="str">
        <f t="shared" si="1592"/>
        <v/>
      </c>
      <c s="182" t="str">
        <f t="shared" si="1592"/>
        <v/>
      </c>
      <c s="180" t="str">
        <f t="shared" si="1592"/>
        <v/>
      </c>
      <c s="180" t="str">
        <f t="shared" si="1592"/>
        <v/>
      </c>
      <c s="180" t="str">
        <f t="shared" si="1592"/>
        <v/>
      </c>
      <c s="180" t="str">
        <f t="shared" si="1592"/>
        <v/>
      </c>
      <c s="180" t="str">
        <f t="shared" si="1592"/>
        <v/>
      </c>
      <c s="182" t="str">
        <f t="shared" si="1592"/>
        <v/>
      </c>
      <c s="180" t="str">
        <f t="shared" si="1592"/>
        <v/>
      </c>
      <c s="180" t="str">
        <f t="shared" si="1592"/>
        <v/>
      </c>
      <c s="180" t="str">
        <f t="shared" si="1592"/>
        <v/>
      </c>
      <c s="180" t="str">
        <f t="shared" si="1592"/>
        <v/>
      </c>
      <c s="180" t="str">
        <f t="shared" si="1592"/>
        <v/>
      </c>
      <c s="180" t="str">
        <f t="shared" si="1592"/>
        <v/>
      </c>
    </row>
    <row r="1455" spans="1:65" ht="15.75" customHeight="1">
      <c r="A1455" s="176" t="str">
        <f>IF('S.D.PASTE SHEET'!A1455="","",'S.D.PASTE SHEET'!A1455)</f>
        <v/>
      </c>
      <c s="176" t="str">
        <f>IF('S.D.PASTE SHEET'!B1455="","",'S.D.PASTE SHEET'!B1455)</f>
        <v/>
      </c>
      <c s="176" t="str">
        <f>IF('S.D.PASTE SHEET'!C1455="","",'S.D.PASTE SHEET'!C1455)</f>
        <v/>
      </c>
      <c s="177" t="str">
        <f>IF('S.D.PASTE SHEET'!D1455="","",'S.D.PASTE SHEET'!D1455)</f>
        <v/>
      </c>
      <c s="176" t="str">
        <f>IF('S.D.PASTE SHEET'!E1455="","",UPPER('S.D.PASTE SHEET'!E1455))</f>
        <v/>
      </c>
      <c s="176" t="str">
        <f>IF('S.D.PASTE SHEET'!F1455="","",'S.D.PASTE SHEET'!F1455)</f>
        <v/>
      </c>
      <c s="176" t="str">
        <f>IF('S.D.PASTE SHEET'!G1455="","",UPPER('S.D.PASTE SHEET'!G1455))</f>
        <v/>
      </c>
      <c s="176" t="str">
        <f>IF('S.D.PASTE SHEET'!H1455="","",UPPER('S.D.PASTE SHEET'!H1455))</f>
        <v/>
      </c>
      <c s="176" t="str">
        <f>IF('S.D.PASTE SHEET'!I1455="","",'S.D.PASTE SHEET'!I1455)</f>
        <v/>
      </c>
      <c s="177" t="str">
        <f>IF('S.D.PASTE SHEET'!J1455="","",'S.D.PASTE SHEET'!J1455)</f>
        <v/>
      </c>
      <c s="176" t="str">
        <f>IF('S.D.PASTE SHEET'!K1455="","",'S.D.PASTE SHEET'!K1455)</f>
        <v/>
      </c>
      <c s="176" t="str">
        <f>IF('S.D.PASTE SHEET'!L1455="","",'S.D.PASTE SHEET'!L1455)</f>
        <v/>
      </c>
      <c s="176" t="str">
        <f>IF('S.D.PASTE SHEET'!M1455="","",'S.D.PASTE SHEET'!M1455)</f>
        <v/>
      </c>
      <c s="176" t="str">
        <f>IF('S.D.PASTE SHEET'!N1455="","",'S.D.PASTE SHEET'!N1455)</f>
        <v/>
      </c>
      <c s="176" t="str">
        <f>IF('S.D.PASTE SHEET'!O1455="","",'S.D.PASTE SHEET'!O1455)</f>
        <v/>
      </c>
      <c s="176" t="str">
        <f>IF('S.D.PASTE SHEET'!P1455="","",'S.D.PASTE SHEET'!P1455)</f>
        <v/>
      </c>
      <c s="176" t="str">
        <f>IF('S.D.PASTE SHEET'!Q1455="","",'S.D.PASTE SHEET'!Q1455)</f>
        <v/>
      </c>
      <c s="176" t="str">
        <f>IF('S.D.PASTE SHEET'!R1455="","",'S.D.PASTE SHEET'!R1455)</f>
        <v/>
      </c>
      <c s="176" t="str">
        <f>IF('S.D.PASTE SHEET'!S1455="","",'S.D.PASTE SHEET'!S1455)</f>
        <v/>
      </c>
      <c s="176" t="str">
        <f>IF('S.D.PASTE SHEET'!T1455="","",'S.D.PASTE SHEET'!T1455)</f>
        <v/>
      </c>
      <c s="176" t="str">
        <f>IF('S.D.PASTE SHEET'!U1455="","",'S.D.PASTE SHEET'!U1455)</f>
        <v/>
      </c>
      <c s="176" t="str">
        <f>IF('S.D.PASTE SHEET'!V1455="","",'S.D.PASTE SHEET'!V1455)</f>
        <v/>
      </c>
      <c s="176" t="str">
        <f>IF('S.D.PASTE SHEET'!W1455="","",'S.D.PASTE SHEET'!W1455)</f>
        <v/>
      </c>
      <c s="176" t="str">
        <f>IF('S.D.PASTE SHEET'!X1455="","",'S.D.PASTE SHEET'!X1455)</f>
        <v/>
      </c>
      <c s="176" t="str">
        <f>IF('S.D.PASTE SHEET'!Y1455="","",'S.D.PASTE SHEET'!Y1455)</f>
        <v/>
      </c>
      <c s="176" t="str">
        <f>IF('S.D.PASTE SHEET'!Z1455="","",'S.D.PASTE SHEET'!Z1455)</f>
        <v/>
      </c>
      <c s="176" t="str">
        <f>IF('S.D.PASTE SHEET'!AA1455="","",'S.D.PASTE SHEET'!AA1455)</f>
        <v/>
      </c>
      <c s="176" t="str">
        <f>IF('S.D.PASTE SHEET'!AB1455="","",'S.D.PASTE SHEET'!AB1455)</f>
        <v/>
      </c>
      <c s="176" t="str">
        <f>IF('S.D.PASTE SHEET'!AC1455="","",'S.D.PASTE SHEET'!AC1455)</f>
        <v/>
      </c>
      <c s="176" t="str">
        <f>IF('S.D.PASTE SHEET'!AD1455="","",'S.D.PASTE SHEET'!AD1455)</f>
        <v/>
      </c>
      <c s="178"/>
      <c s="179" t="str">
        <f>IF(AK1455="","",IF(AK1455&gt;0,COUNT($AG$2:AG1455),""))</f>
        <v/>
      </c>
      <c s="180" t="str">
        <f t="shared" si="1590"/>
        <v/>
      </c>
      <c s="180" t="str">
        <f t="shared" si="1590"/>
        <v/>
      </c>
      <c s="180" t="str">
        <f t="shared" si="1590"/>
        <v/>
      </c>
      <c s="181" t="str">
        <f t="shared" si="1590"/>
        <v/>
      </c>
      <c s="180" t="str">
        <f t="shared" si="1590"/>
        <v/>
      </c>
      <c s="180" t="str">
        <f t="shared" si="1590"/>
        <v/>
      </c>
      <c s="180" t="str">
        <f t="shared" si="1590"/>
        <v/>
      </c>
      <c s="180" t="str">
        <f t="shared" si="1590"/>
        <v/>
      </c>
      <c s="180" t="str">
        <f t="shared" si="1590"/>
        <v/>
      </c>
      <c s="181" t="str">
        <f t="shared" si="1590"/>
        <v/>
      </c>
      <c s="180" t="str">
        <f t="shared" si="1590"/>
        <v/>
      </c>
      <c s="180" t="str">
        <f t="shared" si="1590"/>
        <v/>
      </c>
      <c s="180" t="str">
        <f t="shared" si="1590"/>
        <v/>
      </c>
      <c s="180" t="str">
        <f t="shared" si="1590"/>
        <v/>
      </c>
      <c s="180" t="str">
        <f t="shared" si="1590"/>
        <v/>
      </c>
      <c s="180" t="str">
        <f t="shared" si="1590"/>
        <v/>
      </c>
      <c r="AX1455" s="180" t="str">
        <f>IF(BC1455="","",IF(BC1455&gt;0,COUNT($AY$2:AY1455),""))</f>
        <v/>
      </c>
      <c s="180" t="str">
        <f t="shared" si="1605" ref="AY1455">IF(AND($BB$1=5,$A1455=5,$BC$1=C1455),B1455,"")</f>
        <v/>
      </c>
      <c s="180" t="str">
        <f t="shared" si="1592"/>
        <v/>
      </c>
      <c s="182" t="str">
        <f t="shared" si="1592"/>
        <v/>
      </c>
      <c s="180" t="str">
        <f t="shared" si="1592"/>
        <v/>
      </c>
      <c s="180" t="str">
        <f t="shared" si="1592"/>
        <v/>
      </c>
      <c s="180" t="str">
        <f t="shared" si="1592"/>
        <v/>
      </c>
      <c s="180" t="str">
        <f t="shared" si="1592"/>
        <v/>
      </c>
      <c s="180" t="str">
        <f t="shared" si="1592"/>
        <v/>
      </c>
      <c s="182" t="str">
        <f t="shared" si="1592"/>
        <v/>
      </c>
      <c s="180" t="str">
        <f t="shared" si="1592"/>
        <v/>
      </c>
      <c s="180" t="str">
        <f t="shared" si="1592"/>
        <v/>
      </c>
      <c s="180" t="str">
        <f t="shared" si="1592"/>
        <v/>
      </c>
      <c s="180" t="str">
        <f t="shared" si="1592"/>
        <v/>
      </c>
      <c s="180" t="str">
        <f t="shared" si="1592"/>
        <v/>
      </c>
      <c s="180" t="str">
        <f t="shared" si="1592"/>
        <v/>
      </c>
    </row>
    <row r="1456" spans="1:65" ht="15.75" customHeight="1">
      <c r="A1456" s="176" t="str">
        <f>IF('S.D.PASTE SHEET'!A1456="","",'S.D.PASTE SHEET'!A1456)</f>
        <v/>
      </c>
      <c s="176" t="str">
        <f>IF('S.D.PASTE SHEET'!B1456="","",'S.D.PASTE SHEET'!B1456)</f>
        <v/>
      </c>
      <c s="176" t="str">
        <f>IF('S.D.PASTE SHEET'!C1456="","",'S.D.PASTE SHEET'!C1456)</f>
        <v/>
      </c>
      <c s="177" t="str">
        <f>IF('S.D.PASTE SHEET'!D1456="","",'S.D.PASTE SHEET'!D1456)</f>
        <v/>
      </c>
      <c s="176" t="str">
        <f>IF('S.D.PASTE SHEET'!E1456="","",UPPER('S.D.PASTE SHEET'!E1456))</f>
        <v/>
      </c>
      <c s="176" t="str">
        <f>IF('S.D.PASTE SHEET'!F1456="","",'S.D.PASTE SHEET'!F1456)</f>
        <v/>
      </c>
      <c s="176" t="str">
        <f>IF('S.D.PASTE SHEET'!G1456="","",UPPER('S.D.PASTE SHEET'!G1456))</f>
        <v/>
      </c>
      <c s="176" t="str">
        <f>IF('S.D.PASTE SHEET'!H1456="","",UPPER('S.D.PASTE SHEET'!H1456))</f>
        <v/>
      </c>
      <c s="176" t="str">
        <f>IF('S.D.PASTE SHEET'!I1456="","",'S.D.PASTE SHEET'!I1456)</f>
        <v/>
      </c>
      <c s="177" t="str">
        <f>IF('S.D.PASTE SHEET'!J1456="","",'S.D.PASTE SHEET'!J1456)</f>
        <v/>
      </c>
      <c s="176" t="str">
        <f>IF('S.D.PASTE SHEET'!K1456="","",'S.D.PASTE SHEET'!K1456)</f>
        <v/>
      </c>
      <c s="176" t="str">
        <f>IF('S.D.PASTE SHEET'!L1456="","",'S.D.PASTE SHEET'!L1456)</f>
        <v/>
      </c>
      <c s="176" t="str">
        <f>IF('S.D.PASTE SHEET'!M1456="","",'S.D.PASTE SHEET'!M1456)</f>
        <v/>
      </c>
      <c s="176" t="str">
        <f>IF('S.D.PASTE SHEET'!N1456="","",'S.D.PASTE SHEET'!N1456)</f>
        <v/>
      </c>
      <c s="176" t="str">
        <f>IF('S.D.PASTE SHEET'!O1456="","",'S.D.PASTE SHEET'!O1456)</f>
        <v/>
      </c>
      <c s="176" t="str">
        <f>IF('S.D.PASTE SHEET'!P1456="","",'S.D.PASTE SHEET'!P1456)</f>
        <v/>
      </c>
      <c s="176" t="str">
        <f>IF('S.D.PASTE SHEET'!Q1456="","",'S.D.PASTE SHEET'!Q1456)</f>
        <v/>
      </c>
      <c s="176" t="str">
        <f>IF('S.D.PASTE SHEET'!R1456="","",'S.D.PASTE SHEET'!R1456)</f>
        <v/>
      </c>
      <c s="176" t="str">
        <f>IF('S.D.PASTE SHEET'!S1456="","",'S.D.PASTE SHEET'!S1456)</f>
        <v/>
      </c>
      <c s="176" t="str">
        <f>IF('S.D.PASTE SHEET'!T1456="","",'S.D.PASTE SHEET'!T1456)</f>
        <v/>
      </c>
      <c s="176" t="str">
        <f>IF('S.D.PASTE SHEET'!U1456="","",'S.D.PASTE SHEET'!U1456)</f>
        <v/>
      </c>
      <c s="176" t="str">
        <f>IF('S.D.PASTE SHEET'!V1456="","",'S.D.PASTE SHEET'!V1456)</f>
        <v/>
      </c>
      <c s="176" t="str">
        <f>IF('S.D.PASTE SHEET'!W1456="","",'S.D.PASTE SHEET'!W1456)</f>
        <v/>
      </c>
      <c s="176" t="str">
        <f>IF('S.D.PASTE SHEET'!X1456="","",'S.D.PASTE SHEET'!X1456)</f>
        <v/>
      </c>
      <c s="176" t="str">
        <f>IF('S.D.PASTE SHEET'!Y1456="","",'S.D.PASTE SHEET'!Y1456)</f>
        <v/>
      </c>
      <c s="176" t="str">
        <f>IF('S.D.PASTE SHEET'!Z1456="","",'S.D.PASTE SHEET'!Z1456)</f>
        <v/>
      </c>
      <c s="176" t="str">
        <f>IF('S.D.PASTE SHEET'!AA1456="","",'S.D.PASTE SHEET'!AA1456)</f>
        <v/>
      </c>
      <c s="176" t="str">
        <f>IF('S.D.PASTE SHEET'!AB1456="","",'S.D.PASTE SHEET'!AB1456)</f>
        <v/>
      </c>
      <c s="176" t="str">
        <f>IF('S.D.PASTE SHEET'!AC1456="","",'S.D.PASTE SHEET'!AC1456)</f>
        <v/>
      </c>
      <c s="176" t="str">
        <f>IF('S.D.PASTE SHEET'!AD1456="","",'S.D.PASTE SHEET'!AD1456)</f>
        <v/>
      </c>
      <c s="178"/>
      <c s="179" t="str">
        <f>IF(AK1456="","",IF(AK1456&gt;0,COUNT($AG$2:AG1456),""))</f>
        <v/>
      </c>
      <c s="180" t="str">
        <f t="shared" si="1590"/>
        <v/>
      </c>
      <c s="180" t="str">
        <f t="shared" si="1590"/>
        <v/>
      </c>
      <c s="180" t="str">
        <f t="shared" si="1590"/>
        <v/>
      </c>
      <c s="181" t="str">
        <f t="shared" si="1590"/>
        <v/>
      </c>
      <c s="180" t="str">
        <f t="shared" si="1590"/>
        <v/>
      </c>
      <c s="180" t="str">
        <f t="shared" si="1590"/>
        <v/>
      </c>
      <c s="180" t="str">
        <f t="shared" si="1590"/>
        <v/>
      </c>
      <c s="180" t="str">
        <f t="shared" si="1590"/>
        <v/>
      </c>
      <c s="180" t="str">
        <f t="shared" si="1590"/>
        <v/>
      </c>
      <c s="181" t="str">
        <f t="shared" si="1590"/>
        <v/>
      </c>
      <c s="180" t="str">
        <f t="shared" si="1590"/>
        <v/>
      </c>
      <c s="180" t="str">
        <f t="shared" si="1590"/>
        <v/>
      </c>
      <c s="180" t="str">
        <f t="shared" si="1590"/>
        <v/>
      </c>
      <c s="180" t="str">
        <f t="shared" si="1590"/>
        <v/>
      </c>
      <c s="180" t="str">
        <f t="shared" si="1590"/>
        <v/>
      </c>
      <c s="180" t="str">
        <f t="shared" si="1590"/>
        <v/>
      </c>
      <c r="AX1456" s="180" t="str">
        <f>IF(BC1456="","",IF(BC1456&gt;0,COUNT($AY$2:AY1456),""))</f>
        <v/>
      </c>
      <c s="180" t="str">
        <f t="shared" si="1606" ref="AY1456">IF(AND($BB$1=5,$A1456=5,$BC$1=C1456),B1456,"")</f>
        <v/>
      </c>
      <c s="180" t="str">
        <f t="shared" si="1592"/>
        <v/>
      </c>
      <c s="182" t="str">
        <f t="shared" si="1592"/>
        <v/>
      </c>
      <c s="180" t="str">
        <f t="shared" si="1592"/>
        <v/>
      </c>
      <c s="180" t="str">
        <f t="shared" si="1592"/>
        <v/>
      </c>
      <c s="180" t="str">
        <f t="shared" si="1592"/>
        <v/>
      </c>
      <c s="180" t="str">
        <f t="shared" si="1592"/>
        <v/>
      </c>
      <c s="180" t="str">
        <f t="shared" si="1592"/>
        <v/>
      </c>
      <c s="182" t="str">
        <f t="shared" si="1592"/>
        <v/>
      </c>
      <c s="180" t="str">
        <f t="shared" si="1592"/>
        <v/>
      </c>
      <c s="180" t="str">
        <f t="shared" si="1592"/>
        <v/>
      </c>
      <c s="180" t="str">
        <f t="shared" si="1592"/>
        <v/>
      </c>
      <c s="180" t="str">
        <f t="shared" si="1592"/>
        <v/>
      </c>
      <c s="180" t="str">
        <f t="shared" si="1592"/>
        <v/>
      </c>
      <c s="180" t="str">
        <f t="shared" si="1592"/>
        <v/>
      </c>
    </row>
    <row r="1457" spans="1:65" ht="15.75" customHeight="1">
      <c r="A1457" s="176" t="str">
        <f>IF('S.D.PASTE SHEET'!A1457="","",'S.D.PASTE SHEET'!A1457)</f>
        <v/>
      </c>
      <c s="176" t="str">
        <f>IF('S.D.PASTE SHEET'!B1457="","",'S.D.PASTE SHEET'!B1457)</f>
        <v/>
      </c>
      <c s="176" t="str">
        <f>IF('S.D.PASTE SHEET'!C1457="","",'S.D.PASTE SHEET'!C1457)</f>
        <v/>
      </c>
      <c s="177" t="str">
        <f>IF('S.D.PASTE SHEET'!D1457="","",'S.D.PASTE SHEET'!D1457)</f>
        <v/>
      </c>
      <c s="176" t="str">
        <f>IF('S.D.PASTE SHEET'!E1457="","",UPPER('S.D.PASTE SHEET'!E1457))</f>
        <v/>
      </c>
      <c s="176" t="str">
        <f>IF('S.D.PASTE SHEET'!F1457="","",'S.D.PASTE SHEET'!F1457)</f>
        <v/>
      </c>
      <c s="176" t="str">
        <f>IF('S.D.PASTE SHEET'!G1457="","",UPPER('S.D.PASTE SHEET'!G1457))</f>
        <v/>
      </c>
      <c s="176" t="str">
        <f>IF('S.D.PASTE SHEET'!H1457="","",UPPER('S.D.PASTE SHEET'!H1457))</f>
        <v/>
      </c>
      <c s="176" t="str">
        <f>IF('S.D.PASTE SHEET'!I1457="","",'S.D.PASTE SHEET'!I1457)</f>
        <v/>
      </c>
      <c s="177" t="str">
        <f>IF('S.D.PASTE SHEET'!J1457="","",'S.D.PASTE SHEET'!J1457)</f>
        <v/>
      </c>
      <c s="176" t="str">
        <f>IF('S.D.PASTE SHEET'!K1457="","",'S.D.PASTE SHEET'!K1457)</f>
        <v/>
      </c>
      <c s="176" t="str">
        <f>IF('S.D.PASTE SHEET'!L1457="","",'S.D.PASTE SHEET'!L1457)</f>
        <v/>
      </c>
      <c s="176" t="str">
        <f>IF('S.D.PASTE SHEET'!M1457="","",'S.D.PASTE SHEET'!M1457)</f>
        <v/>
      </c>
      <c s="176" t="str">
        <f>IF('S.D.PASTE SHEET'!N1457="","",'S.D.PASTE SHEET'!N1457)</f>
        <v/>
      </c>
      <c s="176" t="str">
        <f>IF('S.D.PASTE SHEET'!O1457="","",'S.D.PASTE SHEET'!O1457)</f>
        <v/>
      </c>
      <c s="176" t="str">
        <f>IF('S.D.PASTE SHEET'!P1457="","",'S.D.PASTE SHEET'!P1457)</f>
        <v/>
      </c>
      <c s="176" t="str">
        <f>IF('S.D.PASTE SHEET'!Q1457="","",'S.D.PASTE SHEET'!Q1457)</f>
        <v/>
      </c>
      <c s="176" t="str">
        <f>IF('S.D.PASTE SHEET'!R1457="","",'S.D.PASTE SHEET'!R1457)</f>
        <v/>
      </c>
      <c s="176" t="str">
        <f>IF('S.D.PASTE SHEET'!S1457="","",'S.D.PASTE SHEET'!S1457)</f>
        <v/>
      </c>
      <c s="176" t="str">
        <f>IF('S.D.PASTE SHEET'!T1457="","",'S.D.PASTE SHEET'!T1457)</f>
        <v/>
      </c>
      <c s="176" t="str">
        <f>IF('S.D.PASTE SHEET'!U1457="","",'S.D.PASTE SHEET'!U1457)</f>
        <v/>
      </c>
      <c s="176" t="str">
        <f>IF('S.D.PASTE SHEET'!V1457="","",'S.D.PASTE SHEET'!V1457)</f>
        <v/>
      </c>
      <c s="176" t="str">
        <f>IF('S.D.PASTE SHEET'!W1457="","",'S.D.PASTE SHEET'!W1457)</f>
        <v/>
      </c>
      <c s="176" t="str">
        <f>IF('S.D.PASTE SHEET'!X1457="","",'S.D.PASTE SHEET'!X1457)</f>
        <v/>
      </c>
      <c s="176" t="str">
        <f>IF('S.D.PASTE SHEET'!Y1457="","",'S.D.PASTE SHEET'!Y1457)</f>
        <v/>
      </c>
      <c s="176" t="str">
        <f>IF('S.D.PASTE SHEET'!Z1457="","",'S.D.PASTE SHEET'!Z1457)</f>
        <v/>
      </c>
      <c s="176" t="str">
        <f>IF('S.D.PASTE SHEET'!AA1457="","",'S.D.PASTE SHEET'!AA1457)</f>
        <v/>
      </c>
      <c s="176" t="str">
        <f>IF('S.D.PASTE SHEET'!AB1457="","",'S.D.PASTE SHEET'!AB1457)</f>
        <v/>
      </c>
      <c s="176" t="str">
        <f>IF('S.D.PASTE SHEET'!AC1457="","",'S.D.PASTE SHEET'!AC1457)</f>
        <v/>
      </c>
      <c s="176" t="str">
        <f>IF('S.D.PASTE SHEET'!AD1457="","",'S.D.PASTE SHEET'!AD1457)</f>
        <v/>
      </c>
      <c s="178"/>
      <c s="179" t="str">
        <f>IF(AK1457="","",IF(AK1457&gt;0,COUNT($AG$2:AG1457),""))</f>
        <v/>
      </c>
      <c s="180" t="str">
        <f t="shared" si="1590"/>
        <v/>
      </c>
      <c s="180" t="str">
        <f t="shared" si="1590"/>
        <v/>
      </c>
      <c s="180" t="str">
        <f t="shared" si="1590"/>
        <v/>
      </c>
      <c s="181" t="str">
        <f t="shared" si="1590"/>
        <v/>
      </c>
      <c s="180" t="str">
        <f t="shared" si="1590"/>
        <v/>
      </c>
      <c s="180" t="str">
        <f t="shared" si="1590"/>
        <v/>
      </c>
      <c s="180" t="str">
        <f t="shared" si="1590"/>
        <v/>
      </c>
      <c s="180" t="str">
        <f t="shared" si="1590"/>
        <v/>
      </c>
      <c s="180" t="str">
        <f t="shared" si="1590"/>
        <v/>
      </c>
      <c s="181" t="str">
        <f t="shared" si="1590"/>
        <v/>
      </c>
      <c s="180" t="str">
        <f t="shared" si="1590"/>
        <v/>
      </c>
      <c s="180" t="str">
        <f t="shared" si="1590"/>
        <v/>
      </c>
      <c s="180" t="str">
        <f t="shared" si="1590"/>
        <v/>
      </c>
      <c s="180" t="str">
        <f t="shared" si="1590"/>
        <v/>
      </c>
      <c s="180" t="str">
        <f t="shared" si="1590"/>
        <v/>
      </c>
      <c s="180" t="str">
        <f>IF(AND($AJ$1=5,$A1457=5),P1457,"")</f>
        <v/>
      </c>
      <c r="AX1457" s="180" t="str">
        <f>IF(BC1457="","",IF(BC1457&gt;0,COUNT($AY$2:AY1457),""))</f>
        <v/>
      </c>
      <c s="180" t="str">
        <f t="shared" si="1607" ref="AY1457">IF(AND($BB$1=5,$A1457=5,$BC$1=C1457),B1457,"")</f>
        <v/>
      </c>
      <c s="180" t="str">
        <f t="shared" si="1592"/>
        <v/>
      </c>
      <c s="182" t="str">
        <f t="shared" si="1592"/>
        <v/>
      </c>
      <c s="180" t="str">
        <f t="shared" si="1592"/>
        <v/>
      </c>
      <c s="180" t="str">
        <f t="shared" si="1592"/>
        <v/>
      </c>
      <c s="180" t="str">
        <f t="shared" si="1592"/>
        <v/>
      </c>
      <c s="180" t="str">
        <f t="shared" si="1592"/>
        <v/>
      </c>
      <c s="180" t="str">
        <f t="shared" si="1592"/>
        <v/>
      </c>
      <c s="182" t="str">
        <f t="shared" si="1592"/>
        <v/>
      </c>
      <c s="180" t="str">
        <f t="shared" si="1592"/>
        <v/>
      </c>
      <c s="180" t="str">
        <f t="shared" si="1592"/>
        <v/>
      </c>
      <c s="180" t="str">
        <f t="shared" si="1592"/>
        <v/>
      </c>
      <c s="180" t="str">
        <f t="shared" si="1592"/>
        <v/>
      </c>
      <c s="180" t="str">
        <f t="shared" si="1592"/>
        <v/>
      </c>
      <c s="180" t="str">
        <f t="shared" si="1592"/>
        <v/>
      </c>
    </row>
    <row r="1458" spans="1:65" ht="15.75" customHeight="1">
      <c r="A1458" s="176" t="str">
        <f>IF('S.D.PASTE SHEET'!A1458="","",'S.D.PASTE SHEET'!A1458)</f>
        <v/>
      </c>
      <c s="176" t="str">
        <f>IF('S.D.PASTE SHEET'!B1458="","",'S.D.PASTE SHEET'!B1458)</f>
        <v/>
      </c>
      <c s="176" t="str">
        <f>IF('S.D.PASTE SHEET'!C1458="","",'S.D.PASTE SHEET'!C1458)</f>
        <v/>
      </c>
      <c s="177" t="str">
        <f>IF('S.D.PASTE SHEET'!D1458="","",'S.D.PASTE SHEET'!D1458)</f>
        <v/>
      </c>
      <c s="176" t="str">
        <f>IF('S.D.PASTE SHEET'!E1458="","",UPPER('S.D.PASTE SHEET'!E1458))</f>
        <v/>
      </c>
      <c s="176" t="str">
        <f>IF('S.D.PASTE SHEET'!F1458="","",'S.D.PASTE SHEET'!F1458)</f>
        <v/>
      </c>
      <c s="176" t="str">
        <f>IF('S.D.PASTE SHEET'!G1458="","",UPPER('S.D.PASTE SHEET'!G1458))</f>
        <v/>
      </c>
      <c s="176" t="str">
        <f>IF('S.D.PASTE SHEET'!H1458="","",UPPER('S.D.PASTE SHEET'!H1458))</f>
        <v/>
      </c>
      <c s="176" t="str">
        <f>IF('S.D.PASTE SHEET'!I1458="","",'S.D.PASTE SHEET'!I1458)</f>
        <v/>
      </c>
      <c s="177" t="str">
        <f>IF('S.D.PASTE SHEET'!J1458="","",'S.D.PASTE SHEET'!J1458)</f>
        <v/>
      </c>
      <c s="176" t="str">
        <f>IF('S.D.PASTE SHEET'!K1458="","",'S.D.PASTE SHEET'!K1458)</f>
        <v/>
      </c>
      <c s="176" t="str">
        <f>IF('S.D.PASTE SHEET'!L1458="","",'S.D.PASTE SHEET'!L1458)</f>
        <v/>
      </c>
      <c s="176" t="str">
        <f>IF('S.D.PASTE SHEET'!M1458="","",'S.D.PASTE SHEET'!M1458)</f>
        <v/>
      </c>
      <c s="176" t="str">
        <f>IF('S.D.PASTE SHEET'!N1458="","",'S.D.PASTE SHEET'!N1458)</f>
        <v/>
      </c>
      <c s="176" t="str">
        <f>IF('S.D.PASTE SHEET'!O1458="","",'S.D.PASTE SHEET'!O1458)</f>
        <v/>
      </c>
      <c s="176" t="str">
        <f>IF('S.D.PASTE SHEET'!P1458="","",'S.D.PASTE SHEET'!P1458)</f>
        <v/>
      </c>
      <c s="176" t="str">
        <f>IF('S.D.PASTE SHEET'!Q1458="","",'S.D.PASTE SHEET'!Q1458)</f>
        <v/>
      </c>
      <c s="176" t="str">
        <f>IF('S.D.PASTE SHEET'!R1458="","",'S.D.PASTE SHEET'!R1458)</f>
        <v/>
      </c>
      <c s="176" t="str">
        <f>IF('S.D.PASTE SHEET'!S1458="","",'S.D.PASTE SHEET'!S1458)</f>
        <v/>
      </c>
      <c s="176" t="str">
        <f>IF('S.D.PASTE SHEET'!T1458="","",'S.D.PASTE SHEET'!T1458)</f>
        <v/>
      </c>
      <c s="176" t="str">
        <f>IF('S.D.PASTE SHEET'!U1458="","",'S.D.PASTE SHEET'!U1458)</f>
        <v/>
      </c>
      <c s="176" t="str">
        <f>IF('S.D.PASTE SHEET'!V1458="","",'S.D.PASTE SHEET'!V1458)</f>
        <v/>
      </c>
      <c s="176" t="str">
        <f>IF('S.D.PASTE SHEET'!W1458="","",'S.D.PASTE SHEET'!W1458)</f>
        <v/>
      </c>
      <c s="176" t="str">
        <f>IF('S.D.PASTE SHEET'!X1458="","",'S.D.PASTE SHEET'!X1458)</f>
        <v/>
      </c>
      <c s="176" t="str">
        <f>IF('S.D.PASTE SHEET'!Y1458="","",'S.D.PASTE SHEET'!Y1458)</f>
        <v/>
      </c>
      <c s="176" t="str">
        <f>IF('S.D.PASTE SHEET'!Z1458="","",'S.D.PASTE SHEET'!Z1458)</f>
        <v/>
      </c>
      <c s="176" t="str">
        <f>IF('S.D.PASTE SHEET'!AA1458="","",'S.D.PASTE SHEET'!AA1458)</f>
        <v/>
      </c>
      <c s="176" t="str">
        <f>IF('S.D.PASTE SHEET'!AB1458="","",'S.D.PASTE SHEET'!AB1458)</f>
        <v/>
      </c>
      <c s="176" t="str">
        <f>IF('S.D.PASTE SHEET'!AC1458="","",'S.D.PASTE SHEET'!AC1458)</f>
        <v/>
      </c>
      <c s="176" t="str">
        <f>IF('S.D.PASTE SHEET'!AD1458="","",'S.D.PASTE SHEET'!AD1458)</f>
        <v/>
      </c>
      <c s="178"/>
      <c s="179" t="str">
        <f>IF(AK1458="","",IF(AK1458&gt;0,COUNT($AG$2:AG1458),""))</f>
        <v/>
      </c>
      <c s="180" t="str">
        <f t="shared" si="1608" ref="AG1458:AV1473">IF(AND($AJ$1=5,$A1458=5),A1458,"")</f>
        <v/>
      </c>
      <c s="180" t="str">
        <f t="shared" si="1608"/>
        <v/>
      </c>
      <c s="180" t="str">
        <f t="shared" si="1608"/>
        <v/>
      </c>
      <c s="181" t="str">
        <f t="shared" si="1608"/>
        <v/>
      </c>
      <c s="180" t="str">
        <f t="shared" si="1608"/>
        <v/>
      </c>
      <c s="180" t="str">
        <f t="shared" si="1608"/>
        <v/>
      </c>
      <c s="180" t="str">
        <f t="shared" si="1608"/>
        <v/>
      </c>
      <c s="180" t="str">
        <f t="shared" si="1608"/>
        <v/>
      </c>
      <c s="180" t="str">
        <f t="shared" si="1608"/>
        <v/>
      </c>
      <c s="181" t="str">
        <f t="shared" si="1608"/>
        <v/>
      </c>
      <c s="180" t="str">
        <f t="shared" si="1608"/>
        <v/>
      </c>
      <c s="180" t="str">
        <f t="shared" si="1608"/>
        <v/>
      </c>
      <c s="180" t="str">
        <f t="shared" si="1608"/>
        <v/>
      </c>
      <c s="180" t="str">
        <f t="shared" si="1608"/>
        <v/>
      </c>
      <c s="180" t="str">
        <f t="shared" si="1608"/>
        <v/>
      </c>
      <c s="180" t="str">
        <f t="shared" si="1608"/>
        <v/>
      </c>
      <c r="AX1458" s="180" t="str">
        <f>IF(BC1458="","",IF(BC1458&gt;0,COUNT($AY$2:AY1458),""))</f>
        <v/>
      </c>
      <c s="180" t="str">
        <f t="shared" si="1609" ref="AY1458">IF(AND($BB$1=5,$A1458=5,$BC$1=C1458),B1458,"")</f>
        <v/>
      </c>
      <c s="180" t="str">
        <f t="shared" si="1610" ref="AZ1458:BM1473">IF(AND($BB$1=5,$A1458=5,$BC$1=$B1458),C1458,"")</f>
        <v/>
      </c>
      <c s="182" t="str">
        <f t="shared" si="1610"/>
        <v/>
      </c>
      <c s="180" t="str">
        <f t="shared" si="1610"/>
        <v/>
      </c>
      <c s="180" t="str">
        <f t="shared" si="1610"/>
        <v/>
      </c>
      <c s="180" t="str">
        <f t="shared" si="1610"/>
        <v/>
      </c>
      <c s="180" t="str">
        <f t="shared" si="1610"/>
        <v/>
      </c>
      <c s="180" t="str">
        <f t="shared" si="1610"/>
        <v/>
      </c>
      <c s="182" t="str">
        <f t="shared" si="1610"/>
        <v/>
      </c>
      <c s="180" t="str">
        <f t="shared" si="1610"/>
        <v/>
      </c>
      <c s="180" t="str">
        <f t="shared" si="1610"/>
        <v/>
      </c>
      <c s="180" t="str">
        <f t="shared" si="1610"/>
        <v/>
      </c>
      <c s="180" t="str">
        <f t="shared" si="1610"/>
        <v/>
      </c>
      <c s="180" t="str">
        <f t="shared" si="1610"/>
        <v/>
      </c>
      <c s="180" t="str">
        <f t="shared" si="1610"/>
        <v/>
      </c>
    </row>
    <row r="1459" spans="1:65" ht="15.75" customHeight="1">
      <c r="A1459" s="176" t="str">
        <f>IF('S.D.PASTE SHEET'!A1459="","",'S.D.PASTE SHEET'!A1459)</f>
        <v/>
      </c>
      <c s="176" t="str">
        <f>IF('S.D.PASTE SHEET'!B1459="","",'S.D.PASTE SHEET'!B1459)</f>
        <v/>
      </c>
      <c s="176" t="str">
        <f>IF('S.D.PASTE SHEET'!C1459="","",'S.D.PASTE SHEET'!C1459)</f>
        <v/>
      </c>
      <c s="177" t="str">
        <f>IF('S.D.PASTE SHEET'!D1459="","",'S.D.PASTE SHEET'!D1459)</f>
        <v/>
      </c>
      <c s="176" t="str">
        <f>IF('S.D.PASTE SHEET'!E1459="","",UPPER('S.D.PASTE SHEET'!E1459))</f>
        <v/>
      </c>
      <c s="176" t="str">
        <f>IF('S.D.PASTE SHEET'!F1459="","",'S.D.PASTE SHEET'!F1459)</f>
        <v/>
      </c>
      <c s="176" t="str">
        <f>IF('S.D.PASTE SHEET'!G1459="","",UPPER('S.D.PASTE SHEET'!G1459))</f>
        <v/>
      </c>
      <c s="176" t="str">
        <f>IF('S.D.PASTE SHEET'!H1459="","",UPPER('S.D.PASTE SHEET'!H1459))</f>
        <v/>
      </c>
      <c s="176" t="str">
        <f>IF('S.D.PASTE SHEET'!I1459="","",'S.D.PASTE SHEET'!I1459)</f>
        <v/>
      </c>
      <c s="177" t="str">
        <f>IF('S.D.PASTE SHEET'!J1459="","",'S.D.PASTE SHEET'!J1459)</f>
        <v/>
      </c>
      <c s="176" t="str">
        <f>IF('S.D.PASTE SHEET'!K1459="","",'S.D.PASTE SHEET'!K1459)</f>
        <v/>
      </c>
      <c s="176" t="str">
        <f>IF('S.D.PASTE SHEET'!L1459="","",'S.D.PASTE SHEET'!L1459)</f>
        <v/>
      </c>
      <c s="176" t="str">
        <f>IF('S.D.PASTE SHEET'!M1459="","",'S.D.PASTE SHEET'!M1459)</f>
        <v/>
      </c>
      <c s="176" t="str">
        <f>IF('S.D.PASTE SHEET'!N1459="","",'S.D.PASTE SHEET'!N1459)</f>
        <v/>
      </c>
      <c s="176" t="str">
        <f>IF('S.D.PASTE SHEET'!O1459="","",'S.D.PASTE SHEET'!O1459)</f>
        <v/>
      </c>
      <c s="176" t="str">
        <f>IF('S.D.PASTE SHEET'!P1459="","",'S.D.PASTE SHEET'!P1459)</f>
        <v/>
      </c>
      <c s="176" t="str">
        <f>IF('S.D.PASTE SHEET'!Q1459="","",'S.D.PASTE SHEET'!Q1459)</f>
        <v/>
      </c>
      <c s="176" t="str">
        <f>IF('S.D.PASTE SHEET'!R1459="","",'S.D.PASTE SHEET'!R1459)</f>
        <v/>
      </c>
      <c s="176" t="str">
        <f>IF('S.D.PASTE SHEET'!S1459="","",'S.D.PASTE SHEET'!S1459)</f>
        <v/>
      </c>
      <c s="176" t="str">
        <f>IF('S.D.PASTE SHEET'!T1459="","",'S.D.PASTE SHEET'!T1459)</f>
        <v/>
      </c>
      <c s="176" t="str">
        <f>IF('S.D.PASTE SHEET'!U1459="","",'S.D.PASTE SHEET'!U1459)</f>
        <v/>
      </c>
      <c s="176" t="str">
        <f>IF('S.D.PASTE SHEET'!V1459="","",'S.D.PASTE SHEET'!V1459)</f>
        <v/>
      </c>
      <c s="176" t="str">
        <f>IF('S.D.PASTE SHEET'!W1459="","",'S.D.PASTE SHEET'!W1459)</f>
        <v/>
      </c>
      <c s="176" t="str">
        <f>IF('S.D.PASTE SHEET'!X1459="","",'S.D.PASTE SHEET'!X1459)</f>
        <v/>
      </c>
      <c s="176" t="str">
        <f>IF('S.D.PASTE SHEET'!Y1459="","",'S.D.PASTE SHEET'!Y1459)</f>
        <v/>
      </c>
      <c s="176" t="str">
        <f>IF('S.D.PASTE SHEET'!Z1459="","",'S.D.PASTE SHEET'!Z1459)</f>
        <v/>
      </c>
      <c s="176" t="str">
        <f>IF('S.D.PASTE SHEET'!AA1459="","",'S.D.PASTE SHEET'!AA1459)</f>
        <v/>
      </c>
      <c s="176" t="str">
        <f>IF('S.D.PASTE SHEET'!AB1459="","",'S.D.PASTE SHEET'!AB1459)</f>
        <v/>
      </c>
      <c s="176" t="str">
        <f>IF('S.D.PASTE SHEET'!AC1459="","",'S.D.PASTE SHEET'!AC1459)</f>
        <v/>
      </c>
      <c s="176" t="str">
        <f>IF('S.D.PASTE SHEET'!AD1459="","",'S.D.PASTE SHEET'!AD1459)</f>
        <v/>
      </c>
      <c s="178"/>
      <c s="179" t="str">
        <f>IF(AK1459="","",IF(AK1459&gt;0,COUNT($AG$2:AG1459),""))</f>
        <v/>
      </c>
      <c s="180" t="str">
        <f t="shared" si="1608"/>
        <v/>
      </c>
      <c s="180" t="str">
        <f t="shared" si="1608"/>
        <v/>
      </c>
      <c s="180" t="str">
        <f t="shared" si="1608"/>
        <v/>
      </c>
      <c s="181" t="str">
        <f t="shared" si="1608"/>
        <v/>
      </c>
      <c s="180" t="str">
        <f t="shared" si="1608"/>
        <v/>
      </c>
      <c s="180" t="str">
        <f t="shared" si="1608"/>
        <v/>
      </c>
      <c s="180" t="str">
        <f t="shared" si="1608"/>
        <v/>
      </c>
      <c s="180" t="str">
        <f t="shared" si="1608"/>
        <v/>
      </c>
      <c s="180" t="str">
        <f t="shared" si="1608"/>
        <v/>
      </c>
      <c s="181" t="str">
        <f t="shared" si="1608"/>
        <v/>
      </c>
      <c s="180" t="str">
        <f t="shared" si="1608"/>
        <v/>
      </c>
      <c s="180" t="str">
        <f t="shared" si="1608"/>
        <v/>
      </c>
      <c s="180" t="str">
        <f t="shared" si="1608"/>
        <v/>
      </c>
      <c s="180" t="str">
        <f t="shared" si="1608"/>
        <v/>
      </c>
      <c s="180" t="str">
        <f t="shared" si="1608"/>
        <v/>
      </c>
      <c s="180" t="str">
        <f t="shared" si="1608"/>
        <v/>
      </c>
      <c r="AX1459" s="180" t="str">
        <f>IF(BC1459="","",IF(BC1459&gt;0,COUNT($AY$2:AY1459),""))</f>
        <v/>
      </c>
      <c s="180" t="str">
        <f t="shared" si="1611" ref="AY1459">IF(AND($BB$1=5,$A1459=5,$BC$1=C1459),B1459,"")</f>
        <v/>
      </c>
      <c s="180" t="str">
        <f t="shared" si="1610"/>
        <v/>
      </c>
      <c s="182" t="str">
        <f t="shared" si="1610"/>
        <v/>
      </c>
      <c s="180" t="str">
        <f t="shared" si="1610"/>
        <v/>
      </c>
      <c s="180" t="str">
        <f t="shared" si="1610"/>
        <v/>
      </c>
      <c s="180" t="str">
        <f t="shared" si="1610"/>
        <v/>
      </c>
      <c s="180" t="str">
        <f t="shared" si="1610"/>
        <v/>
      </c>
      <c s="180" t="str">
        <f t="shared" si="1610"/>
        <v/>
      </c>
      <c s="182" t="str">
        <f t="shared" si="1610"/>
        <v/>
      </c>
      <c s="180" t="str">
        <f t="shared" si="1610"/>
        <v/>
      </c>
      <c s="180" t="str">
        <f t="shared" si="1610"/>
        <v/>
      </c>
      <c s="180" t="str">
        <f t="shared" si="1610"/>
        <v/>
      </c>
      <c s="180" t="str">
        <f t="shared" si="1610"/>
        <v/>
      </c>
      <c s="180" t="str">
        <f t="shared" si="1610"/>
        <v/>
      </c>
      <c s="180" t="str">
        <f t="shared" si="1610"/>
        <v/>
      </c>
    </row>
    <row r="1460" spans="1:65" ht="15.75" customHeight="1">
      <c r="A1460" s="176" t="str">
        <f>IF('S.D.PASTE SHEET'!A1460="","",'S.D.PASTE SHEET'!A1460)</f>
        <v/>
      </c>
      <c s="176" t="str">
        <f>IF('S.D.PASTE SHEET'!B1460="","",'S.D.PASTE SHEET'!B1460)</f>
        <v/>
      </c>
      <c s="176" t="str">
        <f>IF('S.D.PASTE SHEET'!C1460="","",'S.D.PASTE SHEET'!C1460)</f>
        <v/>
      </c>
      <c s="177" t="str">
        <f>IF('S.D.PASTE SHEET'!D1460="","",'S.D.PASTE SHEET'!D1460)</f>
        <v/>
      </c>
      <c s="176" t="str">
        <f>IF('S.D.PASTE SHEET'!E1460="","",UPPER('S.D.PASTE SHEET'!E1460))</f>
        <v/>
      </c>
      <c s="176" t="str">
        <f>IF('S.D.PASTE SHEET'!F1460="","",'S.D.PASTE SHEET'!F1460)</f>
        <v/>
      </c>
      <c s="176" t="str">
        <f>IF('S.D.PASTE SHEET'!G1460="","",UPPER('S.D.PASTE SHEET'!G1460))</f>
        <v/>
      </c>
      <c s="176" t="str">
        <f>IF('S.D.PASTE SHEET'!H1460="","",UPPER('S.D.PASTE SHEET'!H1460))</f>
        <v/>
      </c>
      <c s="176" t="str">
        <f>IF('S.D.PASTE SHEET'!I1460="","",'S.D.PASTE SHEET'!I1460)</f>
        <v/>
      </c>
      <c s="177" t="str">
        <f>IF('S.D.PASTE SHEET'!J1460="","",'S.D.PASTE SHEET'!J1460)</f>
        <v/>
      </c>
      <c s="176" t="str">
        <f>IF('S.D.PASTE SHEET'!K1460="","",'S.D.PASTE SHEET'!K1460)</f>
        <v/>
      </c>
      <c s="176" t="str">
        <f>IF('S.D.PASTE SHEET'!L1460="","",'S.D.PASTE SHEET'!L1460)</f>
        <v/>
      </c>
      <c s="176" t="str">
        <f>IF('S.D.PASTE SHEET'!M1460="","",'S.D.PASTE SHEET'!M1460)</f>
        <v/>
      </c>
      <c s="176" t="str">
        <f>IF('S.D.PASTE SHEET'!N1460="","",'S.D.PASTE SHEET'!N1460)</f>
        <v/>
      </c>
      <c s="176" t="str">
        <f>IF('S.D.PASTE SHEET'!O1460="","",'S.D.PASTE SHEET'!O1460)</f>
        <v/>
      </c>
      <c s="176" t="str">
        <f>IF('S.D.PASTE SHEET'!P1460="","",'S.D.PASTE SHEET'!P1460)</f>
        <v/>
      </c>
      <c s="176" t="str">
        <f>IF('S.D.PASTE SHEET'!Q1460="","",'S.D.PASTE SHEET'!Q1460)</f>
        <v/>
      </c>
      <c s="176" t="str">
        <f>IF('S.D.PASTE SHEET'!R1460="","",'S.D.PASTE SHEET'!R1460)</f>
        <v/>
      </c>
      <c s="176" t="str">
        <f>IF('S.D.PASTE SHEET'!S1460="","",'S.D.PASTE SHEET'!S1460)</f>
        <v/>
      </c>
      <c s="176" t="str">
        <f>IF('S.D.PASTE SHEET'!T1460="","",'S.D.PASTE SHEET'!T1460)</f>
        <v/>
      </c>
      <c s="176" t="str">
        <f>IF('S.D.PASTE SHEET'!U1460="","",'S.D.PASTE SHEET'!U1460)</f>
        <v/>
      </c>
      <c s="176" t="str">
        <f>IF('S.D.PASTE SHEET'!V1460="","",'S.D.PASTE SHEET'!V1460)</f>
        <v/>
      </c>
      <c s="176" t="str">
        <f>IF('S.D.PASTE SHEET'!W1460="","",'S.D.PASTE SHEET'!W1460)</f>
        <v/>
      </c>
      <c s="176" t="str">
        <f>IF('S.D.PASTE SHEET'!X1460="","",'S.D.PASTE SHEET'!X1460)</f>
        <v/>
      </c>
      <c s="176" t="str">
        <f>IF('S.D.PASTE SHEET'!Y1460="","",'S.D.PASTE SHEET'!Y1460)</f>
        <v/>
      </c>
      <c s="176" t="str">
        <f>IF('S.D.PASTE SHEET'!Z1460="","",'S.D.PASTE SHEET'!Z1460)</f>
        <v/>
      </c>
      <c s="176" t="str">
        <f>IF('S.D.PASTE SHEET'!AA1460="","",'S.D.PASTE SHEET'!AA1460)</f>
        <v/>
      </c>
      <c s="176" t="str">
        <f>IF('S.D.PASTE SHEET'!AB1460="","",'S.D.PASTE SHEET'!AB1460)</f>
        <v/>
      </c>
      <c s="176" t="str">
        <f>IF('S.D.PASTE SHEET'!AC1460="","",'S.D.PASTE SHEET'!AC1460)</f>
        <v/>
      </c>
      <c s="176" t="str">
        <f>IF('S.D.PASTE SHEET'!AD1460="","",'S.D.PASTE SHEET'!AD1460)</f>
        <v/>
      </c>
      <c s="178"/>
      <c s="179" t="str">
        <f>IF(AK1460="","",IF(AK1460&gt;0,COUNT($AG$2:AG1460),""))</f>
        <v/>
      </c>
      <c s="180" t="str">
        <f t="shared" si="1608"/>
        <v/>
      </c>
      <c s="180" t="str">
        <f t="shared" si="1608"/>
        <v/>
      </c>
      <c s="180" t="str">
        <f t="shared" si="1608"/>
        <v/>
      </c>
      <c s="181" t="str">
        <f t="shared" si="1608"/>
        <v/>
      </c>
      <c s="180" t="str">
        <f t="shared" si="1608"/>
        <v/>
      </c>
      <c s="180" t="str">
        <f t="shared" si="1608"/>
        <v/>
      </c>
      <c s="180" t="str">
        <f t="shared" si="1608"/>
        <v/>
      </c>
      <c s="180" t="str">
        <f t="shared" si="1608"/>
        <v/>
      </c>
      <c s="180" t="str">
        <f t="shared" si="1608"/>
        <v/>
      </c>
      <c s="181" t="str">
        <f t="shared" si="1608"/>
        <v/>
      </c>
      <c s="180" t="str">
        <f t="shared" si="1608"/>
        <v/>
      </c>
      <c s="180" t="str">
        <f t="shared" si="1608"/>
        <v/>
      </c>
      <c s="180" t="str">
        <f t="shared" si="1608"/>
        <v/>
      </c>
      <c s="180" t="str">
        <f t="shared" si="1608"/>
        <v/>
      </c>
      <c s="180" t="str">
        <f t="shared" si="1608"/>
        <v/>
      </c>
      <c s="180" t="str">
        <f t="shared" si="1608"/>
        <v/>
      </c>
      <c r="AX1460" s="180" t="str">
        <f>IF(BC1460="","",IF(BC1460&gt;0,COUNT($AY$2:AY1460),""))</f>
        <v/>
      </c>
      <c s="180" t="str">
        <f t="shared" si="1612" ref="AY1460">IF(AND($BB$1=5,$A1460=5,$BC$1=C1460),B1460,"")</f>
        <v/>
      </c>
      <c s="180" t="str">
        <f t="shared" si="1610"/>
        <v/>
      </c>
      <c s="182" t="str">
        <f t="shared" si="1610"/>
        <v/>
      </c>
      <c s="180" t="str">
        <f t="shared" si="1610"/>
        <v/>
      </c>
      <c s="180" t="str">
        <f t="shared" si="1610"/>
        <v/>
      </c>
      <c s="180" t="str">
        <f t="shared" si="1610"/>
        <v/>
      </c>
      <c s="180" t="str">
        <f t="shared" si="1610"/>
        <v/>
      </c>
      <c s="180" t="str">
        <f t="shared" si="1610"/>
        <v/>
      </c>
      <c s="182" t="str">
        <f t="shared" si="1610"/>
        <v/>
      </c>
      <c s="180" t="str">
        <f t="shared" si="1610"/>
        <v/>
      </c>
      <c s="180" t="str">
        <f t="shared" si="1610"/>
        <v/>
      </c>
      <c s="180" t="str">
        <f t="shared" si="1610"/>
        <v/>
      </c>
      <c s="180" t="str">
        <f t="shared" si="1610"/>
        <v/>
      </c>
      <c s="180" t="str">
        <f t="shared" si="1610"/>
        <v/>
      </c>
      <c s="180" t="str">
        <f t="shared" si="1610"/>
        <v/>
      </c>
    </row>
    <row r="1461" spans="1:65" ht="15.75" customHeight="1">
      <c r="A1461" s="176" t="str">
        <f>IF('S.D.PASTE SHEET'!A1461="","",'S.D.PASTE SHEET'!A1461)</f>
        <v/>
      </c>
      <c s="176" t="str">
        <f>IF('S.D.PASTE SHEET'!B1461="","",'S.D.PASTE SHEET'!B1461)</f>
        <v/>
      </c>
      <c s="176" t="str">
        <f>IF('S.D.PASTE SHEET'!C1461="","",'S.D.PASTE SHEET'!C1461)</f>
        <v/>
      </c>
      <c s="177" t="str">
        <f>IF('S.D.PASTE SHEET'!D1461="","",'S.D.PASTE SHEET'!D1461)</f>
        <v/>
      </c>
      <c s="176" t="str">
        <f>IF('S.D.PASTE SHEET'!E1461="","",UPPER('S.D.PASTE SHEET'!E1461))</f>
        <v/>
      </c>
      <c s="176" t="str">
        <f>IF('S.D.PASTE SHEET'!F1461="","",'S.D.PASTE SHEET'!F1461)</f>
        <v/>
      </c>
      <c s="176" t="str">
        <f>IF('S.D.PASTE SHEET'!G1461="","",UPPER('S.D.PASTE SHEET'!G1461))</f>
        <v/>
      </c>
      <c s="176" t="str">
        <f>IF('S.D.PASTE SHEET'!H1461="","",UPPER('S.D.PASTE SHEET'!H1461))</f>
        <v/>
      </c>
      <c s="176" t="str">
        <f>IF('S.D.PASTE SHEET'!I1461="","",'S.D.PASTE SHEET'!I1461)</f>
        <v/>
      </c>
      <c s="177" t="str">
        <f>IF('S.D.PASTE SHEET'!J1461="","",'S.D.PASTE SHEET'!J1461)</f>
        <v/>
      </c>
      <c s="176" t="str">
        <f>IF('S.D.PASTE SHEET'!K1461="","",'S.D.PASTE SHEET'!K1461)</f>
        <v/>
      </c>
      <c s="176" t="str">
        <f>IF('S.D.PASTE SHEET'!L1461="","",'S.D.PASTE SHEET'!L1461)</f>
        <v/>
      </c>
      <c s="176" t="str">
        <f>IF('S.D.PASTE SHEET'!M1461="","",'S.D.PASTE SHEET'!M1461)</f>
        <v/>
      </c>
      <c s="176" t="str">
        <f>IF('S.D.PASTE SHEET'!N1461="","",'S.D.PASTE SHEET'!N1461)</f>
        <v/>
      </c>
      <c s="176" t="str">
        <f>IF('S.D.PASTE SHEET'!O1461="","",'S.D.PASTE SHEET'!O1461)</f>
        <v/>
      </c>
      <c s="176" t="str">
        <f>IF('S.D.PASTE SHEET'!P1461="","",'S.D.PASTE SHEET'!P1461)</f>
        <v/>
      </c>
      <c s="176" t="str">
        <f>IF('S.D.PASTE SHEET'!Q1461="","",'S.D.PASTE SHEET'!Q1461)</f>
        <v/>
      </c>
      <c s="176" t="str">
        <f>IF('S.D.PASTE SHEET'!R1461="","",'S.D.PASTE SHEET'!R1461)</f>
        <v/>
      </c>
      <c s="176" t="str">
        <f>IF('S.D.PASTE SHEET'!S1461="","",'S.D.PASTE SHEET'!S1461)</f>
        <v/>
      </c>
      <c s="176" t="str">
        <f>IF('S.D.PASTE SHEET'!T1461="","",'S.D.PASTE SHEET'!T1461)</f>
        <v/>
      </c>
      <c s="176" t="str">
        <f>IF('S.D.PASTE SHEET'!U1461="","",'S.D.PASTE SHEET'!U1461)</f>
        <v/>
      </c>
      <c s="176" t="str">
        <f>IF('S.D.PASTE SHEET'!V1461="","",'S.D.PASTE SHEET'!V1461)</f>
        <v/>
      </c>
      <c s="176" t="str">
        <f>IF('S.D.PASTE SHEET'!W1461="","",'S.D.PASTE SHEET'!W1461)</f>
        <v/>
      </c>
      <c s="176" t="str">
        <f>IF('S.D.PASTE SHEET'!X1461="","",'S.D.PASTE SHEET'!X1461)</f>
        <v/>
      </c>
      <c s="176" t="str">
        <f>IF('S.D.PASTE SHEET'!Y1461="","",'S.D.PASTE SHEET'!Y1461)</f>
        <v/>
      </c>
      <c s="176" t="str">
        <f>IF('S.D.PASTE SHEET'!Z1461="","",'S.D.PASTE SHEET'!Z1461)</f>
        <v/>
      </c>
      <c s="176" t="str">
        <f>IF('S.D.PASTE SHEET'!AA1461="","",'S.D.PASTE SHEET'!AA1461)</f>
        <v/>
      </c>
      <c s="176" t="str">
        <f>IF('S.D.PASTE SHEET'!AB1461="","",'S.D.PASTE SHEET'!AB1461)</f>
        <v/>
      </c>
      <c s="176" t="str">
        <f>IF('S.D.PASTE SHEET'!AC1461="","",'S.D.PASTE SHEET'!AC1461)</f>
        <v/>
      </c>
      <c s="176" t="str">
        <f>IF('S.D.PASTE SHEET'!AD1461="","",'S.D.PASTE SHEET'!AD1461)</f>
        <v/>
      </c>
      <c s="178"/>
      <c s="179" t="str">
        <f>IF(AK1461="","",IF(AK1461&gt;0,COUNT($AG$2:AG1461),""))</f>
        <v/>
      </c>
      <c s="180" t="str">
        <f t="shared" si="1608"/>
        <v/>
      </c>
      <c s="180" t="str">
        <f t="shared" si="1608"/>
        <v/>
      </c>
      <c s="180" t="str">
        <f t="shared" si="1608"/>
        <v/>
      </c>
      <c s="181" t="str">
        <f t="shared" si="1608"/>
        <v/>
      </c>
      <c s="180" t="str">
        <f t="shared" si="1608"/>
        <v/>
      </c>
      <c s="180" t="str">
        <f t="shared" si="1608"/>
        <v/>
      </c>
      <c s="180" t="str">
        <f t="shared" si="1608"/>
        <v/>
      </c>
      <c s="180" t="str">
        <f t="shared" si="1608"/>
        <v/>
      </c>
      <c s="180" t="str">
        <f t="shared" si="1608"/>
        <v/>
      </c>
      <c s="181" t="str">
        <f t="shared" si="1608"/>
        <v/>
      </c>
      <c s="180" t="str">
        <f t="shared" si="1608"/>
        <v/>
      </c>
      <c s="180" t="str">
        <f t="shared" si="1608"/>
        <v/>
      </c>
      <c s="180" t="str">
        <f t="shared" si="1608"/>
        <v/>
      </c>
      <c s="180" t="str">
        <f t="shared" si="1608"/>
        <v/>
      </c>
      <c s="180" t="str">
        <f t="shared" si="1608"/>
        <v/>
      </c>
      <c s="180" t="str">
        <f t="shared" si="1608"/>
        <v/>
      </c>
      <c r="AX1461" s="180" t="str">
        <f>IF(BC1461="","",IF(BC1461&gt;0,COUNT($AY$2:AY1461),""))</f>
        <v/>
      </c>
      <c s="180" t="str">
        <f t="shared" si="1613" ref="AY1461">IF(AND($BB$1=5,$A1461=5,$BC$1=C1461),B1461,"")</f>
        <v/>
      </c>
      <c s="180" t="str">
        <f t="shared" si="1610"/>
        <v/>
      </c>
      <c s="182" t="str">
        <f t="shared" si="1610"/>
        <v/>
      </c>
      <c s="180" t="str">
        <f t="shared" si="1610"/>
        <v/>
      </c>
      <c s="180" t="str">
        <f t="shared" si="1610"/>
        <v/>
      </c>
      <c s="180" t="str">
        <f t="shared" si="1610"/>
        <v/>
      </c>
      <c s="180" t="str">
        <f t="shared" si="1610"/>
        <v/>
      </c>
      <c s="180" t="str">
        <f t="shared" si="1610"/>
        <v/>
      </c>
      <c s="182" t="str">
        <f t="shared" si="1610"/>
        <v/>
      </c>
      <c s="180" t="str">
        <f t="shared" si="1610"/>
        <v/>
      </c>
      <c s="180" t="str">
        <f t="shared" si="1610"/>
        <v/>
      </c>
      <c s="180" t="str">
        <f t="shared" si="1610"/>
        <v/>
      </c>
      <c s="180" t="str">
        <f t="shared" si="1610"/>
        <v/>
      </c>
      <c s="180" t="str">
        <f t="shared" si="1610"/>
        <v/>
      </c>
      <c s="180" t="str">
        <f t="shared" si="1610"/>
        <v/>
      </c>
    </row>
    <row r="1462" spans="1:65" ht="15.75" customHeight="1">
      <c r="A1462" s="176" t="str">
        <f>IF('S.D.PASTE SHEET'!A1462="","",'S.D.PASTE SHEET'!A1462)</f>
        <v/>
      </c>
      <c s="176" t="str">
        <f>IF('S.D.PASTE SHEET'!B1462="","",'S.D.PASTE SHEET'!B1462)</f>
        <v/>
      </c>
      <c s="176" t="str">
        <f>IF('S.D.PASTE SHEET'!C1462="","",'S.D.PASTE SHEET'!C1462)</f>
        <v/>
      </c>
      <c s="177" t="str">
        <f>IF('S.D.PASTE SHEET'!D1462="","",'S.D.PASTE SHEET'!D1462)</f>
        <v/>
      </c>
      <c s="176" t="str">
        <f>IF('S.D.PASTE SHEET'!E1462="","",UPPER('S.D.PASTE SHEET'!E1462))</f>
        <v/>
      </c>
      <c s="176" t="str">
        <f>IF('S.D.PASTE SHEET'!F1462="","",'S.D.PASTE SHEET'!F1462)</f>
        <v/>
      </c>
      <c s="176" t="str">
        <f>IF('S.D.PASTE SHEET'!G1462="","",UPPER('S.D.PASTE SHEET'!G1462))</f>
        <v/>
      </c>
      <c s="176" t="str">
        <f>IF('S.D.PASTE SHEET'!H1462="","",UPPER('S.D.PASTE SHEET'!H1462))</f>
        <v/>
      </c>
      <c s="176" t="str">
        <f>IF('S.D.PASTE SHEET'!I1462="","",'S.D.PASTE SHEET'!I1462)</f>
        <v/>
      </c>
      <c s="177" t="str">
        <f>IF('S.D.PASTE SHEET'!J1462="","",'S.D.PASTE SHEET'!J1462)</f>
        <v/>
      </c>
      <c s="176" t="str">
        <f>IF('S.D.PASTE SHEET'!K1462="","",'S.D.PASTE SHEET'!K1462)</f>
        <v/>
      </c>
      <c s="176" t="str">
        <f>IF('S.D.PASTE SHEET'!L1462="","",'S.D.PASTE SHEET'!L1462)</f>
        <v/>
      </c>
      <c s="176" t="str">
        <f>IF('S.D.PASTE SHEET'!M1462="","",'S.D.PASTE SHEET'!M1462)</f>
        <v/>
      </c>
      <c s="176" t="str">
        <f>IF('S.D.PASTE SHEET'!N1462="","",'S.D.PASTE SHEET'!N1462)</f>
        <v/>
      </c>
      <c s="176" t="str">
        <f>IF('S.D.PASTE SHEET'!O1462="","",'S.D.PASTE SHEET'!O1462)</f>
        <v/>
      </c>
      <c s="176" t="str">
        <f>IF('S.D.PASTE SHEET'!P1462="","",'S.D.PASTE SHEET'!P1462)</f>
        <v/>
      </c>
      <c s="176" t="str">
        <f>IF('S.D.PASTE SHEET'!Q1462="","",'S.D.PASTE SHEET'!Q1462)</f>
        <v/>
      </c>
      <c s="176" t="str">
        <f>IF('S.D.PASTE SHEET'!R1462="","",'S.D.PASTE SHEET'!R1462)</f>
        <v/>
      </c>
      <c s="176" t="str">
        <f>IF('S.D.PASTE SHEET'!S1462="","",'S.D.PASTE SHEET'!S1462)</f>
        <v/>
      </c>
      <c s="176" t="str">
        <f>IF('S.D.PASTE SHEET'!T1462="","",'S.D.PASTE SHEET'!T1462)</f>
        <v/>
      </c>
      <c s="176" t="str">
        <f>IF('S.D.PASTE SHEET'!U1462="","",'S.D.PASTE SHEET'!U1462)</f>
        <v/>
      </c>
      <c s="176" t="str">
        <f>IF('S.D.PASTE SHEET'!V1462="","",'S.D.PASTE SHEET'!V1462)</f>
        <v/>
      </c>
      <c s="176" t="str">
        <f>IF('S.D.PASTE SHEET'!W1462="","",'S.D.PASTE SHEET'!W1462)</f>
        <v/>
      </c>
      <c s="176" t="str">
        <f>IF('S.D.PASTE SHEET'!X1462="","",'S.D.PASTE SHEET'!X1462)</f>
        <v/>
      </c>
      <c s="176" t="str">
        <f>IF('S.D.PASTE SHEET'!Y1462="","",'S.D.PASTE SHEET'!Y1462)</f>
        <v/>
      </c>
      <c s="176" t="str">
        <f>IF('S.D.PASTE SHEET'!Z1462="","",'S.D.PASTE SHEET'!Z1462)</f>
        <v/>
      </c>
      <c s="176" t="str">
        <f>IF('S.D.PASTE SHEET'!AA1462="","",'S.D.PASTE SHEET'!AA1462)</f>
        <v/>
      </c>
      <c s="176" t="str">
        <f>IF('S.D.PASTE SHEET'!AB1462="","",'S.D.PASTE SHEET'!AB1462)</f>
        <v/>
      </c>
      <c s="176" t="str">
        <f>IF('S.D.PASTE SHEET'!AC1462="","",'S.D.PASTE SHEET'!AC1462)</f>
        <v/>
      </c>
      <c s="176" t="str">
        <f>IF('S.D.PASTE SHEET'!AD1462="","",'S.D.PASTE SHEET'!AD1462)</f>
        <v/>
      </c>
      <c s="178"/>
      <c s="179" t="str">
        <f>IF(AK1462="","",IF(AK1462&gt;0,COUNT($AG$2:AG1462),""))</f>
        <v/>
      </c>
      <c s="180" t="str">
        <f t="shared" si="1608"/>
        <v/>
      </c>
      <c s="180" t="str">
        <f t="shared" si="1608"/>
        <v/>
      </c>
      <c s="180" t="str">
        <f t="shared" si="1608"/>
        <v/>
      </c>
      <c s="181" t="str">
        <f t="shared" si="1608"/>
        <v/>
      </c>
      <c s="180" t="str">
        <f t="shared" si="1608"/>
        <v/>
      </c>
      <c s="180" t="str">
        <f t="shared" si="1608"/>
        <v/>
      </c>
      <c s="180" t="str">
        <f t="shared" si="1608"/>
        <v/>
      </c>
      <c s="180" t="str">
        <f t="shared" si="1608"/>
        <v/>
      </c>
      <c s="180" t="str">
        <f t="shared" si="1608"/>
        <v/>
      </c>
      <c s="181" t="str">
        <f t="shared" si="1608"/>
        <v/>
      </c>
      <c s="180" t="str">
        <f t="shared" si="1608"/>
        <v/>
      </c>
      <c s="180" t="str">
        <f t="shared" si="1608"/>
        <v/>
      </c>
      <c s="180" t="str">
        <f t="shared" si="1608"/>
        <v/>
      </c>
      <c s="180" t="str">
        <f t="shared" si="1608"/>
        <v/>
      </c>
      <c s="180" t="str">
        <f t="shared" si="1608"/>
        <v/>
      </c>
      <c s="180" t="str">
        <f t="shared" si="1608"/>
        <v/>
      </c>
      <c r="AX1462" s="180" t="str">
        <f>IF(BC1462="","",IF(BC1462&gt;0,COUNT($AY$2:AY1462),""))</f>
        <v/>
      </c>
      <c s="180" t="str">
        <f t="shared" si="1614" ref="AY1462">IF(AND($BB$1=5,$A1462=5,$BC$1=C1462),B1462,"")</f>
        <v/>
      </c>
      <c s="180" t="str">
        <f t="shared" si="1610"/>
        <v/>
      </c>
      <c s="182" t="str">
        <f t="shared" si="1610"/>
        <v/>
      </c>
      <c s="180" t="str">
        <f t="shared" si="1610"/>
        <v/>
      </c>
      <c s="180" t="str">
        <f t="shared" si="1610"/>
        <v/>
      </c>
      <c s="180" t="str">
        <f t="shared" si="1610"/>
        <v/>
      </c>
      <c s="180" t="str">
        <f t="shared" si="1610"/>
        <v/>
      </c>
      <c s="180" t="str">
        <f t="shared" si="1610"/>
        <v/>
      </c>
      <c s="182" t="str">
        <f t="shared" si="1610"/>
        <v/>
      </c>
      <c s="180" t="str">
        <f t="shared" si="1610"/>
        <v/>
      </c>
      <c s="180" t="str">
        <f t="shared" si="1610"/>
        <v/>
      </c>
      <c s="180" t="str">
        <f t="shared" si="1610"/>
        <v/>
      </c>
      <c s="180" t="str">
        <f t="shared" si="1610"/>
        <v/>
      </c>
      <c s="180" t="str">
        <f t="shared" si="1610"/>
        <v/>
      </c>
      <c s="180" t="str">
        <f t="shared" si="1610"/>
        <v/>
      </c>
    </row>
    <row r="1463" spans="1:65" ht="15.75" customHeight="1">
      <c r="A1463" s="176" t="str">
        <f>IF('S.D.PASTE SHEET'!A1463="","",'S.D.PASTE SHEET'!A1463)</f>
        <v/>
      </c>
      <c s="176" t="str">
        <f>IF('S.D.PASTE SHEET'!B1463="","",'S.D.PASTE SHEET'!B1463)</f>
        <v/>
      </c>
      <c s="176" t="str">
        <f>IF('S.D.PASTE SHEET'!C1463="","",'S.D.PASTE SHEET'!C1463)</f>
        <v/>
      </c>
      <c s="177" t="str">
        <f>IF('S.D.PASTE SHEET'!D1463="","",'S.D.PASTE SHEET'!D1463)</f>
        <v/>
      </c>
      <c s="176" t="str">
        <f>IF('S.D.PASTE SHEET'!E1463="","",UPPER('S.D.PASTE SHEET'!E1463))</f>
        <v/>
      </c>
      <c s="176" t="str">
        <f>IF('S.D.PASTE SHEET'!F1463="","",'S.D.PASTE SHEET'!F1463)</f>
        <v/>
      </c>
      <c s="176" t="str">
        <f>IF('S.D.PASTE SHEET'!G1463="","",UPPER('S.D.PASTE SHEET'!G1463))</f>
        <v/>
      </c>
      <c s="176" t="str">
        <f>IF('S.D.PASTE SHEET'!H1463="","",UPPER('S.D.PASTE SHEET'!H1463))</f>
        <v/>
      </c>
      <c s="176" t="str">
        <f>IF('S.D.PASTE SHEET'!I1463="","",'S.D.PASTE SHEET'!I1463)</f>
        <v/>
      </c>
      <c s="177" t="str">
        <f>IF('S.D.PASTE SHEET'!J1463="","",'S.D.PASTE SHEET'!J1463)</f>
        <v/>
      </c>
      <c s="176" t="str">
        <f>IF('S.D.PASTE SHEET'!K1463="","",'S.D.PASTE SHEET'!K1463)</f>
        <v/>
      </c>
      <c s="176" t="str">
        <f>IF('S.D.PASTE SHEET'!L1463="","",'S.D.PASTE SHEET'!L1463)</f>
        <v/>
      </c>
      <c s="176" t="str">
        <f>IF('S.D.PASTE SHEET'!M1463="","",'S.D.PASTE SHEET'!M1463)</f>
        <v/>
      </c>
      <c s="176" t="str">
        <f>IF('S.D.PASTE SHEET'!N1463="","",'S.D.PASTE SHEET'!N1463)</f>
        <v/>
      </c>
      <c s="176" t="str">
        <f>IF('S.D.PASTE SHEET'!O1463="","",'S.D.PASTE SHEET'!O1463)</f>
        <v/>
      </c>
      <c s="176" t="str">
        <f>IF('S.D.PASTE SHEET'!P1463="","",'S.D.PASTE SHEET'!P1463)</f>
        <v/>
      </c>
      <c s="176" t="str">
        <f>IF('S.D.PASTE SHEET'!Q1463="","",'S.D.PASTE SHEET'!Q1463)</f>
        <v/>
      </c>
      <c s="176" t="str">
        <f>IF('S.D.PASTE SHEET'!R1463="","",'S.D.PASTE SHEET'!R1463)</f>
        <v/>
      </c>
      <c s="176" t="str">
        <f>IF('S.D.PASTE SHEET'!S1463="","",'S.D.PASTE SHEET'!S1463)</f>
        <v/>
      </c>
      <c s="176" t="str">
        <f>IF('S.D.PASTE SHEET'!T1463="","",'S.D.PASTE SHEET'!T1463)</f>
        <v/>
      </c>
      <c s="176" t="str">
        <f>IF('S.D.PASTE SHEET'!U1463="","",'S.D.PASTE SHEET'!U1463)</f>
        <v/>
      </c>
      <c s="176" t="str">
        <f>IF('S.D.PASTE SHEET'!V1463="","",'S.D.PASTE SHEET'!V1463)</f>
        <v/>
      </c>
      <c s="176" t="str">
        <f>IF('S.D.PASTE SHEET'!W1463="","",'S.D.PASTE SHEET'!W1463)</f>
        <v/>
      </c>
      <c s="176" t="str">
        <f>IF('S.D.PASTE SHEET'!X1463="","",'S.D.PASTE SHEET'!X1463)</f>
        <v/>
      </c>
      <c s="176" t="str">
        <f>IF('S.D.PASTE SHEET'!Y1463="","",'S.D.PASTE SHEET'!Y1463)</f>
        <v/>
      </c>
      <c s="176" t="str">
        <f>IF('S.D.PASTE SHEET'!Z1463="","",'S.D.PASTE SHEET'!Z1463)</f>
        <v/>
      </c>
      <c s="176" t="str">
        <f>IF('S.D.PASTE SHEET'!AA1463="","",'S.D.PASTE SHEET'!AA1463)</f>
        <v/>
      </c>
      <c s="176" t="str">
        <f>IF('S.D.PASTE SHEET'!AB1463="","",'S.D.PASTE SHEET'!AB1463)</f>
        <v/>
      </c>
      <c s="176" t="str">
        <f>IF('S.D.PASTE SHEET'!AC1463="","",'S.D.PASTE SHEET'!AC1463)</f>
        <v/>
      </c>
      <c s="176" t="str">
        <f>IF('S.D.PASTE SHEET'!AD1463="","",'S.D.PASTE SHEET'!AD1463)</f>
        <v/>
      </c>
      <c s="178"/>
      <c s="179" t="str">
        <f>IF(AK1463="","",IF(AK1463&gt;0,COUNT($AG$2:AG1463),""))</f>
        <v/>
      </c>
      <c s="180" t="str">
        <f t="shared" si="1608"/>
        <v/>
      </c>
      <c s="180" t="str">
        <f t="shared" si="1608"/>
        <v/>
      </c>
      <c s="180" t="str">
        <f t="shared" si="1608"/>
        <v/>
      </c>
      <c s="181" t="str">
        <f t="shared" si="1608"/>
        <v/>
      </c>
      <c s="180" t="str">
        <f t="shared" si="1608"/>
        <v/>
      </c>
      <c s="180" t="str">
        <f t="shared" si="1608"/>
        <v/>
      </c>
      <c s="180" t="str">
        <f t="shared" si="1608"/>
        <v/>
      </c>
      <c s="180" t="str">
        <f t="shared" si="1608"/>
        <v/>
      </c>
      <c s="180" t="str">
        <f t="shared" si="1608"/>
        <v/>
      </c>
      <c s="181" t="str">
        <f t="shared" si="1608"/>
        <v/>
      </c>
      <c s="180" t="str">
        <f t="shared" si="1608"/>
        <v/>
      </c>
      <c s="180" t="str">
        <f t="shared" si="1608"/>
        <v/>
      </c>
      <c s="180" t="str">
        <f t="shared" si="1608"/>
        <v/>
      </c>
      <c s="180" t="str">
        <f t="shared" si="1608"/>
        <v/>
      </c>
      <c s="180" t="str">
        <f t="shared" si="1608"/>
        <v/>
      </c>
      <c s="180" t="str">
        <f t="shared" si="1608"/>
        <v/>
      </c>
      <c r="AX1463" s="180" t="str">
        <f>IF(BC1463="","",IF(BC1463&gt;0,COUNT($AY$2:AY1463),""))</f>
        <v/>
      </c>
      <c s="180" t="str">
        <f t="shared" si="1615" ref="AY1463">IF(AND($BB$1=5,$A1463=5,$BC$1=C1463),B1463,"")</f>
        <v/>
      </c>
      <c s="180" t="str">
        <f t="shared" si="1610"/>
        <v/>
      </c>
      <c s="182" t="str">
        <f t="shared" si="1610"/>
        <v/>
      </c>
      <c s="180" t="str">
        <f t="shared" si="1610"/>
        <v/>
      </c>
      <c s="180" t="str">
        <f t="shared" si="1610"/>
        <v/>
      </c>
      <c s="180" t="str">
        <f t="shared" si="1610"/>
        <v/>
      </c>
      <c s="180" t="str">
        <f t="shared" si="1610"/>
        <v/>
      </c>
      <c s="180" t="str">
        <f t="shared" si="1610"/>
        <v/>
      </c>
      <c s="182" t="str">
        <f t="shared" si="1610"/>
        <v/>
      </c>
      <c s="180" t="str">
        <f t="shared" si="1610"/>
        <v/>
      </c>
      <c s="180" t="str">
        <f t="shared" si="1610"/>
        <v/>
      </c>
      <c s="180" t="str">
        <f t="shared" si="1610"/>
        <v/>
      </c>
      <c s="180" t="str">
        <f t="shared" si="1610"/>
        <v/>
      </c>
      <c s="180" t="str">
        <f t="shared" si="1610"/>
        <v/>
      </c>
      <c s="180" t="str">
        <f t="shared" si="1610"/>
        <v/>
      </c>
    </row>
    <row r="1464" spans="1:65" ht="15.75" customHeight="1">
      <c r="A1464" s="176" t="str">
        <f>IF('S.D.PASTE SHEET'!A1464="","",'S.D.PASTE SHEET'!A1464)</f>
        <v/>
      </c>
      <c s="176" t="str">
        <f>IF('S.D.PASTE SHEET'!B1464="","",'S.D.PASTE SHEET'!B1464)</f>
        <v/>
      </c>
      <c s="176" t="str">
        <f>IF('S.D.PASTE SHEET'!C1464="","",'S.D.PASTE SHEET'!C1464)</f>
        <v/>
      </c>
      <c s="177" t="str">
        <f>IF('S.D.PASTE SHEET'!D1464="","",'S.D.PASTE SHEET'!D1464)</f>
        <v/>
      </c>
      <c s="176" t="str">
        <f>IF('S.D.PASTE SHEET'!E1464="","",UPPER('S.D.PASTE SHEET'!E1464))</f>
        <v/>
      </c>
      <c s="176" t="str">
        <f>IF('S.D.PASTE SHEET'!F1464="","",'S.D.PASTE SHEET'!F1464)</f>
        <v/>
      </c>
      <c s="176" t="str">
        <f>IF('S.D.PASTE SHEET'!G1464="","",UPPER('S.D.PASTE SHEET'!G1464))</f>
        <v/>
      </c>
      <c s="176" t="str">
        <f>IF('S.D.PASTE SHEET'!H1464="","",UPPER('S.D.PASTE SHEET'!H1464))</f>
        <v/>
      </c>
      <c s="176" t="str">
        <f>IF('S.D.PASTE SHEET'!I1464="","",'S.D.PASTE SHEET'!I1464)</f>
        <v/>
      </c>
      <c s="177" t="str">
        <f>IF('S.D.PASTE SHEET'!J1464="","",'S.D.PASTE SHEET'!J1464)</f>
        <v/>
      </c>
      <c s="176" t="str">
        <f>IF('S.D.PASTE SHEET'!K1464="","",'S.D.PASTE SHEET'!K1464)</f>
        <v/>
      </c>
      <c s="176" t="str">
        <f>IF('S.D.PASTE SHEET'!L1464="","",'S.D.PASTE SHEET'!L1464)</f>
        <v/>
      </c>
      <c s="176" t="str">
        <f>IF('S.D.PASTE SHEET'!M1464="","",'S.D.PASTE SHEET'!M1464)</f>
        <v/>
      </c>
      <c s="176" t="str">
        <f>IF('S.D.PASTE SHEET'!N1464="","",'S.D.PASTE SHEET'!N1464)</f>
        <v/>
      </c>
      <c s="176" t="str">
        <f>IF('S.D.PASTE SHEET'!O1464="","",'S.D.PASTE SHEET'!O1464)</f>
        <v/>
      </c>
      <c s="176" t="str">
        <f>IF('S.D.PASTE SHEET'!P1464="","",'S.D.PASTE SHEET'!P1464)</f>
        <v/>
      </c>
      <c s="176" t="str">
        <f>IF('S.D.PASTE SHEET'!Q1464="","",'S.D.PASTE SHEET'!Q1464)</f>
        <v/>
      </c>
      <c s="176" t="str">
        <f>IF('S.D.PASTE SHEET'!R1464="","",'S.D.PASTE SHEET'!R1464)</f>
        <v/>
      </c>
      <c s="176" t="str">
        <f>IF('S.D.PASTE SHEET'!S1464="","",'S.D.PASTE SHEET'!S1464)</f>
        <v/>
      </c>
      <c s="176" t="str">
        <f>IF('S.D.PASTE SHEET'!T1464="","",'S.D.PASTE SHEET'!T1464)</f>
        <v/>
      </c>
      <c s="176" t="str">
        <f>IF('S.D.PASTE SHEET'!U1464="","",'S.D.PASTE SHEET'!U1464)</f>
        <v/>
      </c>
      <c s="176" t="str">
        <f>IF('S.D.PASTE SHEET'!V1464="","",'S.D.PASTE SHEET'!V1464)</f>
        <v/>
      </c>
      <c s="176" t="str">
        <f>IF('S.D.PASTE SHEET'!W1464="","",'S.D.PASTE SHEET'!W1464)</f>
        <v/>
      </c>
      <c s="176" t="str">
        <f>IF('S.D.PASTE SHEET'!X1464="","",'S.D.PASTE SHEET'!X1464)</f>
        <v/>
      </c>
      <c s="176" t="str">
        <f>IF('S.D.PASTE SHEET'!Y1464="","",'S.D.PASTE SHEET'!Y1464)</f>
        <v/>
      </c>
      <c s="176" t="str">
        <f>IF('S.D.PASTE SHEET'!Z1464="","",'S.D.PASTE SHEET'!Z1464)</f>
        <v/>
      </c>
      <c s="176" t="str">
        <f>IF('S.D.PASTE SHEET'!AA1464="","",'S.D.PASTE SHEET'!AA1464)</f>
        <v/>
      </c>
      <c s="176" t="str">
        <f>IF('S.D.PASTE SHEET'!AB1464="","",'S.D.PASTE SHEET'!AB1464)</f>
        <v/>
      </c>
      <c s="176" t="str">
        <f>IF('S.D.PASTE SHEET'!AC1464="","",'S.D.PASTE SHEET'!AC1464)</f>
        <v/>
      </c>
      <c s="176" t="str">
        <f>IF('S.D.PASTE SHEET'!AD1464="","",'S.D.PASTE SHEET'!AD1464)</f>
        <v/>
      </c>
      <c s="178"/>
      <c s="179" t="str">
        <f>IF(AK1464="","",IF(AK1464&gt;0,COUNT($AG$2:AG1464),""))</f>
        <v/>
      </c>
      <c s="180" t="str">
        <f t="shared" si="1608"/>
        <v/>
      </c>
      <c s="180" t="str">
        <f t="shared" si="1608"/>
        <v/>
      </c>
      <c s="180" t="str">
        <f t="shared" si="1608"/>
        <v/>
      </c>
      <c s="181" t="str">
        <f t="shared" si="1608"/>
        <v/>
      </c>
      <c s="180" t="str">
        <f t="shared" si="1608"/>
        <v/>
      </c>
      <c s="180" t="str">
        <f t="shared" si="1608"/>
        <v/>
      </c>
      <c s="180" t="str">
        <f t="shared" si="1608"/>
        <v/>
      </c>
      <c s="180" t="str">
        <f t="shared" si="1608"/>
        <v/>
      </c>
      <c s="180" t="str">
        <f t="shared" si="1608"/>
        <v/>
      </c>
      <c s="181" t="str">
        <f t="shared" si="1608"/>
        <v/>
      </c>
      <c s="180" t="str">
        <f t="shared" si="1608"/>
        <v/>
      </c>
      <c s="180" t="str">
        <f t="shared" si="1608"/>
        <v/>
      </c>
      <c s="180" t="str">
        <f t="shared" si="1608"/>
        <v/>
      </c>
      <c s="180" t="str">
        <f t="shared" si="1608"/>
        <v/>
      </c>
      <c s="180" t="str">
        <f t="shared" si="1608"/>
        <v/>
      </c>
      <c s="180" t="str">
        <f t="shared" si="1608"/>
        <v/>
      </c>
      <c r="AX1464" s="180" t="str">
        <f>IF(BC1464="","",IF(BC1464&gt;0,COUNT($AY$2:AY1464),""))</f>
        <v/>
      </c>
      <c s="180" t="str">
        <f t="shared" si="1616" ref="AY1464">IF(AND($BB$1=5,$A1464=5,$BC$1=C1464),B1464,"")</f>
        <v/>
      </c>
      <c s="180" t="str">
        <f t="shared" si="1610"/>
        <v/>
      </c>
      <c s="182" t="str">
        <f t="shared" si="1610"/>
        <v/>
      </c>
      <c s="180" t="str">
        <f t="shared" si="1610"/>
        <v/>
      </c>
      <c s="180" t="str">
        <f t="shared" si="1610"/>
        <v/>
      </c>
      <c s="180" t="str">
        <f t="shared" si="1610"/>
        <v/>
      </c>
      <c s="180" t="str">
        <f t="shared" si="1610"/>
        <v/>
      </c>
      <c s="180" t="str">
        <f t="shared" si="1610"/>
        <v/>
      </c>
      <c s="182" t="str">
        <f t="shared" si="1610"/>
        <v/>
      </c>
      <c s="180" t="str">
        <f t="shared" si="1610"/>
        <v/>
      </c>
      <c s="180" t="str">
        <f t="shared" si="1610"/>
        <v/>
      </c>
      <c s="180" t="str">
        <f t="shared" si="1610"/>
        <v/>
      </c>
      <c s="180" t="str">
        <f t="shared" si="1610"/>
        <v/>
      </c>
      <c s="180" t="str">
        <f t="shared" si="1610"/>
        <v/>
      </c>
      <c s="180" t="str">
        <f t="shared" si="1610"/>
        <v/>
      </c>
    </row>
    <row r="1465" spans="1:65" ht="15.75" customHeight="1">
      <c r="A1465" s="176" t="str">
        <f>IF('S.D.PASTE SHEET'!A1465="","",'S.D.PASTE SHEET'!A1465)</f>
        <v/>
      </c>
      <c s="176" t="str">
        <f>IF('S.D.PASTE SHEET'!B1465="","",'S.D.PASTE SHEET'!B1465)</f>
        <v/>
      </c>
      <c s="176" t="str">
        <f>IF('S.D.PASTE SHEET'!C1465="","",'S.D.PASTE SHEET'!C1465)</f>
        <v/>
      </c>
      <c s="177" t="str">
        <f>IF('S.D.PASTE SHEET'!D1465="","",'S.D.PASTE SHEET'!D1465)</f>
        <v/>
      </c>
      <c s="176" t="str">
        <f>IF('S.D.PASTE SHEET'!E1465="","",UPPER('S.D.PASTE SHEET'!E1465))</f>
        <v/>
      </c>
      <c s="176" t="str">
        <f>IF('S.D.PASTE SHEET'!F1465="","",'S.D.PASTE SHEET'!F1465)</f>
        <v/>
      </c>
      <c s="176" t="str">
        <f>IF('S.D.PASTE SHEET'!G1465="","",UPPER('S.D.PASTE SHEET'!G1465))</f>
        <v/>
      </c>
      <c s="176" t="str">
        <f>IF('S.D.PASTE SHEET'!H1465="","",UPPER('S.D.PASTE SHEET'!H1465))</f>
        <v/>
      </c>
      <c s="176" t="str">
        <f>IF('S.D.PASTE SHEET'!I1465="","",'S.D.PASTE SHEET'!I1465)</f>
        <v/>
      </c>
      <c s="177" t="str">
        <f>IF('S.D.PASTE SHEET'!J1465="","",'S.D.PASTE SHEET'!J1465)</f>
        <v/>
      </c>
      <c s="176" t="str">
        <f>IF('S.D.PASTE SHEET'!K1465="","",'S.D.PASTE SHEET'!K1465)</f>
        <v/>
      </c>
      <c s="176" t="str">
        <f>IF('S.D.PASTE SHEET'!L1465="","",'S.D.PASTE SHEET'!L1465)</f>
        <v/>
      </c>
      <c s="176" t="str">
        <f>IF('S.D.PASTE SHEET'!M1465="","",'S.D.PASTE SHEET'!M1465)</f>
        <v/>
      </c>
      <c s="176" t="str">
        <f>IF('S.D.PASTE SHEET'!N1465="","",'S.D.PASTE SHEET'!N1465)</f>
        <v/>
      </c>
      <c s="176" t="str">
        <f>IF('S.D.PASTE SHEET'!O1465="","",'S.D.PASTE SHEET'!O1465)</f>
        <v/>
      </c>
      <c s="176" t="str">
        <f>IF('S.D.PASTE SHEET'!P1465="","",'S.D.PASTE SHEET'!P1465)</f>
        <v/>
      </c>
      <c s="176" t="str">
        <f>IF('S.D.PASTE SHEET'!Q1465="","",'S.D.PASTE SHEET'!Q1465)</f>
        <v/>
      </c>
      <c s="176" t="str">
        <f>IF('S.D.PASTE SHEET'!R1465="","",'S.D.PASTE SHEET'!R1465)</f>
        <v/>
      </c>
      <c s="176" t="str">
        <f>IF('S.D.PASTE SHEET'!S1465="","",'S.D.PASTE SHEET'!S1465)</f>
        <v/>
      </c>
      <c s="176" t="str">
        <f>IF('S.D.PASTE SHEET'!T1465="","",'S.D.PASTE SHEET'!T1465)</f>
        <v/>
      </c>
      <c s="176" t="str">
        <f>IF('S.D.PASTE SHEET'!U1465="","",'S.D.PASTE SHEET'!U1465)</f>
        <v/>
      </c>
      <c s="176" t="str">
        <f>IF('S.D.PASTE SHEET'!V1465="","",'S.D.PASTE SHEET'!V1465)</f>
        <v/>
      </c>
      <c s="176" t="str">
        <f>IF('S.D.PASTE SHEET'!W1465="","",'S.D.PASTE SHEET'!W1465)</f>
        <v/>
      </c>
      <c s="176" t="str">
        <f>IF('S.D.PASTE SHEET'!X1465="","",'S.D.PASTE SHEET'!X1465)</f>
        <v/>
      </c>
      <c s="176" t="str">
        <f>IF('S.D.PASTE SHEET'!Y1465="","",'S.D.PASTE SHEET'!Y1465)</f>
        <v/>
      </c>
      <c s="176" t="str">
        <f>IF('S.D.PASTE SHEET'!Z1465="","",'S.D.PASTE SHEET'!Z1465)</f>
        <v/>
      </c>
      <c s="176" t="str">
        <f>IF('S.D.PASTE SHEET'!AA1465="","",'S.D.PASTE SHEET'!AA1465)</f>
        <v/>
      </c>
      <c s="176" t="str">
        <f>IF('S.D.PASTE SHEET'!AB1465="","",'S.D.PASTE SHEET'!AB1465)</f>
        <v/>
      </c>
      <c s="176" t="str">
        <f>IF('S.D.PASTE SHEET'!AC1465="","",'S.D.PASTE SHEET'!AC1465)</f>
        <v/>
      </c>
      <c s="176" t="str">
        <f>IF('S.D.PASTE SHEET'!AD1465="","",'S.D.PASTE SHEET'!AD1465)</f>
        <v/>
      </c>
      <c s="178"/>
      <c s="179" t="str">
        <f>IF(AK1465="","",IF(AK1465&gt;0,COUNT($AG$2:AG1465),""))</f>
        <v/>
      </c>
      <c s="180" t="str">
        <f t="shared" si="1608"/>
        <v/>
      </c>
      <c s="180" t="str">
        <f t="shared" si="1608"/>
        <v/>
      </c>
      <c s="180" t="str">
        <f t="shared" si="1608"/>
        <v/>
      </c>
      <c s="181" t="str">
        <f t="shared" si="1608"/>
        <v/>
      </c>
      <c s="180" t="str">
        <f t="shared" si="1608"/>
        <v/>
      </c>
      <c s="180" t="str">
        <f t="shared" si="1608"/>
        <v/>
      </c>
      <c s="180" t="str">
        <f t="shared" si="1608"/>
        <v/>
      </c>
      <c s="180" t="str">
        <f t="shared" si="1608"/>
        <v/>
      </c>
      <c s="180" t="str">
        <f t="shared" si="1608"/>
        <v/>
      </c>
      <c s="181" t="str">
        <f t="shared" si="1608"/>
        <v/>
      </c>
      <c s="180" t="str">
        <f t="shared" si="1608"/>
        <v/>
      </c>
      <c s="180" t="str">
        <f t="shared" si="1608"/>
        <v/>
      </c>
      <c s="180" t="str">
        <f t="shared" si="1608"/>
        <v/>
      </c>
      <c s="180" t="str">
        <f t="shared" si="1608"/>
        <v/>
      </c>
      <c s="180" t="str">
        <f t="shared" si="1608"/>
        <v/>
      </c>
      <c s="180" t="str">
        <f t="shared" si="1608"/>
        <v/>
      </c>
      <c r="AX1465" s="180" t="str">
        <f>IF(BC1465="","",IF(BC1465&gt;0,COUNT($AY$2:AY1465),""))</f>
        <v/>
      </c>
      <c s="180" t="str">
        <f t="shared" si="1617" ref="AY1465">IF(AND($BB$1=5,$A1465=5,$BC$1=C1465),B1465,"")</f>
        <v/>
      </c>
      <c s="180" t="str">
        <f t="shared" si="1610"/>
        <v/>
      </c>
      <c s="182" t="str">
        <f t="shared" si="1610"/>
        <v/>
      </c>
      <c s="180" t="str">
        <f t="shared" si="1610"/>
        <v/>
      </c>
      <c s="180" t="str">
        <f t="shared" si="1610"/>
        <v/>
      </c>
      <c s="180" t="str">
        <f t="shared" si="1610"/>
        <v/>
      </c>
      <c s="180" t="str">
        <f t="shared" si="1610"/>
        <v/>
      </c>
      <c s="180" t="str">
        <f t="shared" si="1610"/>
        <v/>
      </c>
      <c s="182" t="str">
        <f t="shared" si="1610"/>
        <v/>
      </c>
      <c s="180" t="str">
        <f t="shared" si="1610"/>
        <v/>
      </c>
      <c s="180" t="str">
        <f t="shared" si="1610"/>
        <v/>
      </c>
      <c s="180" t="str">
        <f t="shared" si="1610"/>
        <v/>
      </c>
      <c s="180" t="str">
        <f t="shared" si="1610"/>
        <v/>
      </c>
      <c s="180" t="str">
        <f t="shared" si="1610"/>
        <v/>
      </c>
      <c s="180" t="str">
        <f t="shared" si="1610"/>
        <v/>
      </c>
    </row>
    <row r="1466" spans="1:65" ht="15.75" customHeight="1">
      <c r="A1466" s="176" t="str">
        <f>IF('S.D.PASTE SHEET'!A1466="","",'S.D.PASTE SHEET'!A1466)</f>
        <v/>
      </c>
      <c s="176" t="str">
        <f>IF('S.D.PASTE SHEET'!B1466="","",'S.D.PASTE SHEET'!B1466)</f>
        <v/>
      </c>
      <c s="176" t="str">
        <f>IF('S.D.PASTE SHEET'!C1466="","",'S.D.PASTE SHEET'!C1466)</f>
        <v/>
      </c>
      <c s="177" t="str">
        <f>IF('S.D.PASTE SHEET'!D1466="","",'S.D.PASTE SHEET'!D1466)</f>
        <v/>
      </c>
      <c s="176" t="str">
        <f>IF('S.D.PASTE SHEET'!E1466="","",UPPER('S.D.PASTE SHEET'!E1466))</f>
        <v/>
      </c>
      <c s="176" t="str">
        <f>IF('S.D.PASTE SHEET'!F1466="","",'S.D.PASTE SHEET'!F1466)</f>
        <v/>
      </c>
      <c s="176" t="str">
        <f>IF('S.D.PASTE SHEET'!G1466="","",UPPER('S.D.PASTE SHEET'!G1466))</f>
        <v/>
      </c>
      <c s="176" t="str">
        <f>IF('S.D.PASTE SHEET'!H1466="","",UPPER('S.D.PASTE SHEET'!H1466))</f>
        <v/>
      </c>
      <c s="176" t="str">
        <f>IF('S.D.PASTE SHEET'!I1466="","",'S.D.PASTE SHEET'!I1466)</f>
        <v/>
      </c>
      <c s="177" t="str">
        <f>IF('S.D.PASTE SHEET'!J1466="","",'S.D.PASTE SHEET'!J1466)</f>
        <v/>
      </c>
      <c s="176" t="str">
        <f>IF('S.D.PASTE SHEET'!K1466="","",'S.D.PASTE SHEET'!K1466)</f>
        <v/>
      </c>
      <c s="176" t="str">
        <f>IF('S.D.PASTE SHEET'!L1466="","",'S.D.PASTE SHEET'!L1466)</f>
        <v/>
      </c>
      <c s="176" t="str">
        <f>IF('S.D.PASTE SHEET'!M1466="","",'S.D.PASTE SHEET'!M1466)</f>
        <v/>
      </c>
      <c s="176" t="str">
        <f>IF('S.D.PASTE SHEET'!N1466="","",'S.D.PASTE SHEET'!N1466)</f>
        <v/>
      </c>
      <c s="176" t="str">
        <f>IF('S.D.PASTE SHEET'!O1466="","",'S.D.PASTE SHEET'!O1466)</f>
        <v/>
      </c>
      <c s="176" t="str">
        <f>IF('S.D.PASTE SHEET'!P1466="","",'S.D.PASTE SHEET'!P1466)</f>
        <v/>
      </c>
      <c s="176" t="str">
        <f>IF('S.D.PASTE SHEET'!Q1466="","",'S.D.PASTE SHEET'!Q1466)</f>
        <v/>
      </c>
      <c s="176" t="str">
        <f>IF('S.D.PASTE SHEET'!R1466="","",'S.D.PASTE SHEET'!R1466)</f>
        <v/>
      </c>
      <c s="176" t="str">
        <f>IF('S.D.PASTE SHEET'!S1466="","",'S.D.PASTE SHEET'!S1466)</f>
        <v/>
      </c>
      <c s="176" t="str">
        <f>IF('S.D.PASTE SHEET'!T1466="","",'S.D.PASTE SHEET'!T1466)</f>
        <v/>
      </c>
      <c s="176" t="str">
        <f>IF('S.D.PASTE SHEET'!U1466="","",'S.D.PASTE SHEET'!U1466)</f>
        <v/>
      </c>
      <c s="176" t="str">
        <f>IF('S.D.PASTE SHEET'!V1466="","",'S.D.PASTE SHEET'!V1466)</f>
        <v/>
      </c>
      <c s="176" t="str">
        <f>IF('S.D.PASTE SHEET'!W1466="","",'S.D.PASTE SHEET'!W1466)</f>
        <v/>
      </c>
      <c s="176" t="str">
        <f>IF('S.D.PASTE SHEET'!X1466="","",'S.D.PASTE SHEET'!X1466)</f>
        <v/>
      </c>
      <c s="176" t="str">
        <f>IF('S.D.PASTE SHEET'!Y1466="","",'S.D.PASTE SHEET'!Y1466)</f>
        <v/>
      </c>
      <c s="176" t="str">
        <f>IF('S.D.PASTE SHEET'!Z1466="","",'S.D.PASTE SHEET'!Z1466)</f>
        <v/>
      </c>
      <c s="176" t="str">
        <f>IF('S.D.PASTE SHEET'!AA1466="","",'S.D.PASTE SHEET'!AA1466)</f>
        <v/>
      </c>
      <c s="176" t="str">
        <f>IF('S.D.PASTE SHEET'!AB1466="","",'S.D.PASTE SHEET'!AB1466)</f>
        <v/>
      </c>
      <c s="176" t="str">
        <f>IF('S.D.PASTE SHEET'!AC1466="","",'S.D.PASTE SHEET'!AC1466)</f>
        <v/>
      </c>
      <c s="176" t="str">
        <f>IF('S.D.PASTE SHEET'!AD1466="","",'S.D.PASTE SHEET'!AD1466)</f>
        <v/>
      </c>
      <c s="178"/>
      <c s="179" t="str">
        <f>IF(AK1466="","",IF(AK1466&gt;0,COUNT($AG$2:AG1466),""))</f>
        <v/>
      </c>
      <c s="180" t="str">
        <f t="shared" si="1608"/>
        <v/>
      </c>
      <c s="180" t="str">
        <f t="shared" si="1608"/>
        <v/>
      </c>
      <c s="180" t="str">
        <f t="shared" si="1608"/>
        <v/>
      </c>
      <c s="181" t="str">
        <f t="shared" si="1608"/>
        <v/>
      </c>
      <c s="180" t="str">
        <f t="shared" si="1608"/>
        <v/>
      </c>
      <c s="180" t="str">
        <f t="shared" si="1608"/>
        <v/>
      </c>
      <c s="180" t="str">
        <f t="shared" si="1608"/>
        <v/>
      </c>
      <c s="180" t="str">
        <f t="shared" si="1608"/>
        <v/>
      </c>
      <c s="180" t="str">
        <f t="shared" si="1608"/>
        <v/>
      </c>
      <c s="181" t="str">
        <f t="shared" si="1608"/>
        <v/>
      </c>
      <c s="180" t="str">
        <f t="shared" si="1608"/>
        <v/>
      </c>
      <c s="180" t="str">
        <f t="shared" si="1608"/>
        <v/>
      </c>
      <c s="180" t="str">
        <f t="shared" si="1608"/>
        <v/>
      </c>
      <c s="180" t="str">
        <f t="shared" si="1608"/>
        <v/>
      </c>
      <c s="180" t="str">
        <f t="shared" si="1608"/>
        <v/>
      </c>
      <c s="180" t="str">
        <f t="shared" si="1608"/>
        <v/>
      </c>
      <c r="AX1466" s="180" t="str">
        <f>IF(BC1466="","",IF(BC1466&gt;0,COUNT($AY$2:AY1466),""))</f>
        <v/>
      </c>
      <c s="180" t="str">
        <f t="shared" si="1618" ref="AY1466">IF(AND($BB$1=5,$A1466=5,$BC$1=C1466),B1466,"")</f>
        <v/>
      </c>
      <c s="180" t="str">
        <f t="shared" si="1610"/>
        <v/>
      </c>
      <c s="182" t="str">
        <f t="shared" si="1610"/>
        <v/>
      </c>
      <c s="180" t="str">
        <f t="shared" si="1610"/>
        <v/>
      </c>
      <c s="180" t="str">
        <f t="shared" si="1610"/>
        <v/>
      </c>
      <c s="180" t="str">
        <f t="shared" si="1610"/>
        <v/>
      </c>
      <c s="180" t="str">
        <f t="shared" si="1610"/>
        <v/>
      </c>
      <c s="180" t="str">
        <f t="shared" si="1610"/>
        <v/>
      </c>
      <c s="182" t="str">
        <f t="shared" si="1610"/>
        <v/>
      </c>
      <c s="180" t="str">
        <f t="shared" si="1610"/>
        <v/>
      </c>
      <c s="180" t="str">
        <f t="shared" si="1610"/>
        <v/>
      </c>
      <c s="180" t="str">
        <f t="shared" si="1610"/>
        <v/>
      </c>
      <c s="180" t="str">
        <f t="shared" si="1610"/>
        <v/>
      </c>
      <c s="180" t="str">
        <f t="shared" si="1610"/>
        <v/>
      </c>
      <c s="180" t="str">
        <f t="shared" si="1610"/>
        <v/>
      </c>
    </row>
    <row r="1467" spans="1:65" ht="15.75" customHeight="1">
      <c r="A1467" s="176" t="str">
        <f>IF('S.D.PASTE SHEET'!A1467="","",'S.D.PASTE SHEET'!A1467)</f>
        <v/>
      </c>
      <c s="176" t="str">
        <f>IF('S.D.PASTE SHEET'!B1467="","",'S.D.PASTE SHEET'!B1467)</f>
        <v/>
      </c>
      <c s="176" t="str">
        <f>IF('S.D.PASTE SHEET'!C1467="","",'S.D.PASTE SHEET'!C1467)</f>
        <v/>
      </c>
      <c s="177" t="str">
        <f>IF('S.D.PASTE SHEET'!D1467="","",'S.D.PASTE SHEET'!D1467)</f>
        <v/>
      </c>
      <c s="176" t="str">
        <f>IF('S.D.PASTE SHEET'!E1467="","",UPPER('S.D.PASTE SHEET'!E1467))</f>
        <v/>
      </c>
      <c s="176" t="str">
        <f>IF('S.D.PASTE SHEET'!F1467="","",'S.D.PASTE SHEET'!F1467)</f>
        <v/>
      </c>
      <c s="176" t="str">
        <f>IF('S.D.PASTE SHEET'!G1467="","",UPPER('S.D.PASTE SHEET'!G1467))</f>
        <v/>
      </c>
      <c s="176" t="str">
        <f>IF('S.D.PASTE SHEET'!H1467="","",UPPER('S.D.PASTE SHEET'!H1467))</f>
        <v/>
      </c>
      <c s="176" t="str">
        <f>IF('S.D.PASTE SHEET'!I1467="","",'S.D.PASTE SHEET'!I1467)</f>
        <v/>
      </c>
      <c s="177" t="str">
        <f>IF('S.D.PASTE SHEET'!J1467="","",'S.D.PASTE SHEET'!J1467)</f>
        <v/>
      </c>
      <c s="176" t="str">
        <f>IF('S.D.PASTE SHEET'!K1467="","",'S.D.PASTE SHEET'!K1467)</f>
        <v/>
      </c>
      <c s="176" t="str">
        <f>IF('S.D.PASTE SHEET'!L1467="","",'S.D.PASTE SHEET'!L1467)</f>
        <v/>
      </c>
      <c s="176" t="str">
        <f>IF('S.D.PASTE SHEET'!M1467="","",'S.D.PASTE SHEET'!M1467)</f>
        <v/>
      </c>
      <c s="176" t="str">
        <f>IF('S.D.PASTE SHEET'!N1467="","",'S.D.PASTE SHEET'!N1467)</f>
        <v/>
      </c>
      <c s="176" t="str">
        <f>IF('S.D.PASTE SHEET'!O1467="","",'S.D.PASTE SHEET'!O1467)</f>
        <v/>
      </c>
      <c s="176" t="str">
        <f>IF('S.D.PASTE SHEET'!P1467="","",'S.D.PASTE SHEET'!P1467)</f>
        <v/>
      </c>
      <c s="176" t="str">
        <f>IF('S.D.PASTE SHEET'!Q1467="","",'S.D.PASTE SHEET'!Q1467)</f>
        <v/>
      </c>
      <c s="176" t="str">
        <f>IF('S.D.PASTE SHEET'!R1467="","",'S.D.PASTE SHEET'!R1467)</f>
        <v/>
      </c>
      <c s="176" t="str">
        <f>IF('S.D.PASTE SHEET'!S1467="","",'S.D.PASTE SHEET'!S1467)</f>
        <v/>
      </c>
      <c s="176" t="str">
        <f>IF('S.D.PASTE SHEET'!T1467="","",'S.D.PASTE SHEET'!T1467)</f>
        <v/>
      </c>
      <c s="176" t="str">
        <f>IF('S.D.PASTE SHEET'!U1467="","",'S.D.PASTE SHEET'!U1467)</f>
        <v/>
      </c>
      <c s="176" t="str">
        <f>IF('S.D.PASTE SHEET'!V1467="","",'S.D.PASTE SHEET'!V1467)</f>
        <v/>
      </c>
      <c s="176" t="str">
        <f>IF('S.D.PASTE SHEET'!W1467="","",'S.D.PASTE SHEET'!W1467)</f>
        <v/>
      </c>
      <c s="176" t="str">
        <f>IF('S.D.PASTE SHEET'!X1467="","",'S.D.PASTE SHEET'!X1467)</f>
        <v/>
      </c>
      <c s="176" t="str">
        <f>IF('S.D.PASTE SHEET'!Y1467="","",'S.D.PASTE SHEET'!Y1467)</f>
        <v/>
      </c>
      <c s="176" t="str">
        <f>IF('S.D.PASTE SHEET'!Z1467="","",'S.D.PASTE SHEET'!Z1467)</f>
        <v/>
      </c>
      <c s="176" t="str">
        <f>IF('S.D.PASTE SHEET'!AA1467="","",'S.D.PASTE SHEET'!AA1467)</f>
        <v/>
      </c>
      <c s="176" t="str">
        <f>IF('S.D.PASTE SHEET'!AB1467="","",'S.D.PASTE SHEET'!AB1467)</f>
        <v/>
      </c>
      <c s="176" t="str">
        <f>IF('S.D.PASTE SHEET'!AC1467="","",'S.D.PASTE SHEET'!AC1467)</f>
        <v/>
      </c>
      <c s="176" t="str">
        <f>IF('S.D.PASTE SHEET'!AD1467="","",'S.D.PASTE SHEET'!AD1467)</f>
        <v/>
      </c>
      <c s="178"/>
      <c s="179" t="str">
        <f>IF(AK1467="","",IF(AK1467&gt;0,COUNT($AG$2:AG1467),""))</f>
        <v/>
      </c>
      <c s="180" t="str">
        <f t="shared" si="1608"/>
        <v/>
      </c>
      <c s="180" t="str">
        <f t="shared" si="1608"/>
        <v/>
      </c>
      <c s="180" t="str">
        <f t="shared" si="1608"/>
        <v/>
      </c>
      <c s="181" t="str">
        <f t="shared" si="1608"/>
        <v/>
      </c>
      <c s="180" t="str">
        <f t="shared" si="1608"/>
        <v/>
      </c>
      <c s="180" t="str">
        <f t="shared" si="1608"/>
        <v/>
      </c>
      <c s="180" t="str">
        <f t="shared" si="1608"/>
        <v/>
      </c>
      <c s="180" t="str">
        <f t="shared" si="1608"/>
        <v/>
      </c>
      <c s="180" t="str">
        <f t="shared" si="1608"/>
        <v/>
      </c>
      <c s="181" t="str">
        <f t="shared" si="1608"/>
        <v/>
      </c>
      <c s="180" t="str">
        <f t="shared" si="1608"/>
        <v/>
      </c>
      <c s="180" t="str">
        <f t="shared" si="1608"/>
        <v/>
      </c>
      <c s="180" t="str">
        <f t="shared" si="1608"/>
        <v/>
      </c>
      <c s="180" t="str">
        <f t="shared" si="1608"/>
        <v/>
      </c>
      <c s="180" t="str">
        <f t="shared" si="1608"/>
        <v/>
      </c>
      <c s="180" t="str">
        <f t="shared" si="1608"/>
        <v/>
      </c>
      <c r="AX1467" s="180" t="str">
        <f>IF(BC1467="","",IF(BC1467&gt;0,COUNT($AY$2:AY1467),""))</f>
        <v/>
      </c>
      <c s="180" t="str">
        <f t="shared" si="1619" ref="AY1467">IF(AND($BB$1=5,$A1467=5,$BC$1=C1467),B1467,"")</f>
        <v/>
      </c>
      <c s="180" t="str">
        <f t="shared" si="1610"/>
        <v/>
      </c>
      <c s="182" t="str">
        <f t="shared" si="1610"/>
        <v/>
      </c>
      <c s="180" t="str">
        <f t="shared" si="1610"/>
        <v/>
      </c>
      <c s="180" t="str">
        <f t="shared" si="1610"/>
        <v/>
      </c>
      <c s="180" t="str">
        <f t="shared" si="1610"/>
        <v/>
      </c>
      <c s="180" t="str">
        <f t="shared" si="1610"/>
        <v/>
      </c>
      <c s="180" t="str">
        <f t="shared" si="1610"/>
        <v/>
      </c>
      <c s="182" t="str">
        <f t="shared" si="1610"/>
        <v/>
      </c>
      <c s="180" t="str">
        <f t="shared" si="1610"/>
        <v/>
      </c>
      <c s="180" t="str">
        <f t="shared" si="1610"/>
        <v/>
      </c>
      <c s="180" t="str">
        <f t="shared" si="1610"/>
        <v/>
      </c>
      <c s="180" t="str">
        <f t="shared" si="1610"/>
        <v/>
      </c>
      <c s="180" t="str">
        <f t="shared" si="1610"/>
        <v/>
      </c>
      <c s="180" t="str">
        <f t="shared" si="1610"/>
        <v/>
      </c>
    </row>
    <row r="1468" spans="1:65" ht="15.75" customHeight="1">
      <c r="A1468" s="176" t="str">
        <f>IF('S.D.PASTE SHEET'!A1468="","",'S.D.PASTE SHEET'!A1468)</f>
        <v/>
      </c>
      <c s="176" t="str">
        <f>IF('S.D.PASTE SHEET'!B1468="","",'S.D.PASTE SHEET'!B1468)</f>
        <v/>
      </c>
      <c s="176" t="str">
        <f>IF('S.D.PASTE SHEET'!C1468="","",'S.D.PASTE SHEET'!C1468)</f>
        <v/>
      </c>
      <c s="177" t="str">
        <f>IF('S.D.PASTE SHEET'!D1468="","",'S.D.PASTE SHEET'!D1468)</f>
        <v/>
      </c>
      <c s="176" t="str">
        <f>IF('S.D.PASTE SHEET'!E1468="","",UPPER('S.D.PASTE SHEET'!E1468))</f>
        <v/>
      </c>
      <c s="176" t="str">
        <f>IF('S.D.PASTE SHEET'!F1468="","",'S.D.PASTE SHEET'!F1468)</f>
        <v/>
      </c>
      <c s="176" t="str">
        <f>IF('S.D.PASTE SHEET'!G1468="","",UPPER('S.D.PASTE SHEET'!G1468))</f>
        <v/>
      </c>
      <c s="176" t="str">
        <f>IF('S.D.PASTE SHEET'!H1468="","",UPPER('S.D.PASTE SHEET'!H1468))</f>
        <v/>
      </c>
      <c s="176" t="str">
        <f>IF('S.D.PASTE SHEET'!I1468="","",'S.D.PASTE SHEET'!I1468)</f>
        <v/>
      </c>
      <c s="177" t="str">
        <f>IF('S.D.PASTE SHEET'!J1468="","",'S.D.PASTE SHEET'!J1468)</f>
        <v/>
      </c>
      <c s="176" t="str">
        <f>IF('S.D.PASTE SHEET'!K1468="","",'S.D.PASTE SHEET'!K1468)</f>
        <v/>
      </c>
      <c s="176" t="str">
        <f>IF('S.D.PASTE SHEET'!L1468="","",'S.D.PASTE SHEET'!L1468)</f>
        <v/>
      </c>
      <c s="176" t="str">
        <f>IF('S.D.PASTE SHEET'!M1468="","",'S.D.PASTE SHEET'!M1468)</f>
        <v/>
      </c>
      <c s="176" t="str">
        <f>IF('S.D.PASTE SHEET'!N1468="","",'S.D.PASTE SHEET'!N1468)</f>
        <v/>
      </c>
      <c s="176" t="str">
        <f>IF('S.D.PASTE SHEET'!O1468="","",'S.D.PASTE SHEET'!O1468)</f>
        <v/>
      </c>
      <c s="176" t="str">
        <f>IF('S.D.PASTE SHEET'!P1468="","",'S.D.PASTE SHEET'!P1468)</f>
        <v/>
      </c>
      <c s="176" t="str">
        <f>IF('S.D.PASTE SHEET'!Q1468="","",'S.D.PASTE SHEET'!Q1468)</f>
        <v/>
      </c>
      <c s="176" t="str">
        <f>IF('S.D.PASTE SHEET'!R1468="","",'S.D.PASTE SHEET'!R1468)</f>
        <v/>
      </c>
      <c s="176" t="str">
        <f>IF('S.D.PASTE SHEET'!S1468="","",'S.D.PASTE SHEET'!S1468)</f>
        <v/>
      </c>
      <c s="176" t="str">
        <f>IF('S.D.PASTE SHEET'!T1468="","",'S.D.PASTE SHEET'!T1468)</f>
        <v/>
      </c>
      <c s="176" t="str">
        <f>IF('S.D.PASTE SHEET'!U1468="","",'S.D.PASTE SHEET'!U1468)</f>
        <v/>
      </c>
      <c s="176" t="str">
        <f>IF('S.D.PASTE SHEET'!V1468="","",'S.D.PASTE SHEET'!V1468)</f>
        <v/>
      </c>
      <c s="176" t="str">
        <f>IF('S.D.PASTE SHEET'!W1468="","",'S.D.PASTE SHEET'!W1468)</f>
        <v/>
      </c>
      <c s="176" t="str">
        <f>IF('S.D.PASTE SHEET'!X1468="","",'S.D.PASTE SHEET'!X1468)</f>
        <v/>
      </c>
      <c s="176" t="str">
        <f>IF('S.D.PASTE SHEET'!Y1468="","",'S.D.PASTE SHEET'!Y1468)</f>
        <v/>
      </c>
      <c s="176" t="str">
        <f>IF('S.D.PASTE SHEET'!Z1468="","",'S.D.PASTE SHEET'!Z1468)</f>
        <v/>
      </c>
      <c s="176" t="str">
        <f>IF('S.D.PASTE SHEET'!AA1468="","",'S.D.PASTE SHEET'!AA1468)</f>
        <v/>
      </c>
      <c s="176" t="str">
        <f>IF('S.D.PASTE SHEET'!AB1468="","",'S.D.PASTE SHEET'!AB1468)</f>
        <v/>
      </c>
      <c s="176" t="str">
        <f>IF('S.D.PASTE SHEET'!AC1468="","",'S.D.PASTE SHEET'!AC1468)</f>
        <v/>
      </c>
      <c s="176" t="str">
        <f>IF('S.D.PASTE SHEET'!AD1468="","",'S.D.PASTE SHEET'!AD1468)</f>
        <v/>
      </c>
      <c s="178"/>
      <c s="179" t="str">
        <f>IF(AK1468="","",IF(AK1468&gt;0,COUNT($AG$2:AG1468),""))</f>
        <v/>
      </c>
      <c s="180" t="str">
        <f t="shared" si="1608"/>
        <v/>
      </c>
      <c s="180" t="str">
        <f t="shared" si="1608"/>
        <v/>
      </c>
      <c s="180" t="str">
        <f t="shared" si="1608"/>
        <v/>
      </c>
      <c s="181" t="str">
        <f t="shared" si="1608"/>
        <v/>
      </c>
      <c s="180" t="str">
        <f t="shared" si="1608"/>
        <v/>
      </c>
      <c s="180" t="str">
        <f t="shared" si="1608"/>
        <v/>
      </c>
      <c s="180" t="str">
        <f t="shared" si="1608"/>
        <v/>
      </c>
      <c s="180" t="str">
        <f t="shared" si="1608"/>
        <v/>
      </c>
      <c s="180" t="str">
        <f t="shared" si="1608"/>
        <v/>
      </c>
      <c s="181" t="str">
        <f t="shared" si="1608"/>
        <v/>
      </c>
      <c s="180" t="str">
        <f t="shared" si="1608"/>
        <v/>
      </c>
      <c s="180" t="str">
        <f t="shared" si="1608"/>
        <v/>
      </c>
      <c s="180" t="str">
        <f t="shared" si="1608"/>
        <v/>
      </c>
      <c s="180" t="str">
        <f t="shared" si="1608"/>
        <v/>
      </c>
      <c s="180" t="str">
        <f t="shared" si="1608"/>
        <v/>
      </c>
      <c s="180" t="str">
        <f t="shared" si="1608"/>
        <v/>
      </c>
      <c r="AX1468" s="180" t="str">
        <f>IF(BC1468="","",IF(BC1468&gt;0,COUNT($AY$2:AY1468),""))</f>
        <v/>
      </c>
      <c s="180" t="str">
        <f t="shared" si="1620" ref="AY1468">IF(AND($BB$1=5,$A1468=5,$BC$1=C1468),B1468,"")</f>
        <v/>
      </c>
      <c s="180" t="str">
        <f t="shared" si="1610"/>
        <v/>
      </c>
      <c s="182" t="str">
        <f t="shared" si="1610"/>
        <v/>
      </c>
      <c s="180" t="str">
        <f t="shared" si="1610"/>
        <v/>
      </c>
      <c s="180" t="str">
        <f t="shared" si="1610"/>
        <v/>
      </c>
      <c s="180" t="str">
        <f t="shared" si="1610"/>
        <v/>
      </c>
      <c s="180" t="str">
        <f t="shared" si="1610"/>
        <v/>
      </c>
      <c s="180" t="str">
        <f t="shared" si="1610"/>
        <v/>
      </c>
      <c s="182" t="str">
        <f t="shared" si="1610"/>
        <v/>
      </c>
      <c s="180" t="str">
        <f t="shared" si="1610"/>
        <v/>
      </c>
      <c s="180" t="str">
        <f t="shared" si="1610"/>
        <v/>
      </c>
      <c s="180" t="str">
        <f t="shared" si="1610"/>
        <v/>
      </c>
      <c s="180" t="str">
        <f t="shared" si="1610"/>
        <v/>
      </c>
      <c s="180" t="str">
        <f t="shared" si="1610"/>
        <v/>
      </c>
      <c s="180" t="str">
        <f t="shared" si="1610"/>
        <v/>
      </c>
    </row>
    <row r="1469" spans="1:65" ht="15.75" customHeight="1">
      <c r="A1469" s="176" t="str">
        <f>IF('S.D.PASTE SHEET'!A1469="","",'S.D.PASTE SHEET'!A1469)</f>
        <v/>
      </c>
      <c s="176" t="str">
        <f>IF('S.D.PASTE SHEET'!B1469="","",'S.D.PASTE SHEET'!B1469)</f>
        <v/>
      </c>
      <c s="176" t="str">
        <f>IF('S.D.PASTE SHEET'!C1469="","",'S.D.PASTE SHEET'!C1469)</f>
        <v/>
      </c>
      <c s="177" t="str">
        <f>IF('S.D.PASTE SHEET'!D1469="","",'S.D.PASTE SHEET'!D1469)</f>
        <v/>
      </c>
      <c s="176" t="str">
        <f>IF('S.D.PASTE SHEET'!E1469="","",UPPER('S.D.PASTE SHEET'!E1469))</f>
        <v/>
      </c>
      <c s="176" t="str">
        <f>IF('S.D.PASTE SHEET'!F1469="","",'S.D.PASTE SHEET'!F1469)</f>
        <v/>
      </c>
      <c s="176" t="str">
        <f>IF('S.D.PASTE SHEET'!G1469="","",UPPER('S.D.PASTE SHEET'!G1469))</f>
        <v/>
      </c>
      <c s="176" t="str">
        <f>IF('S.D.PASTE SHEET'!H1469="","",UPPER('S.D.PASTE SHEET'!H1469))</f>
        <v/>
      </c>
      <c s="176" t="str">
        <f>IF('S.D.PASTE SHEET'!I1469="","",'S.D.PASTE SHEET'!I1469)</f>
        <v/>
      </c>
      <c s="177" t="str">
        <f>IF('S.D.PASTE SHEET'!J1469="","",'S.D.PASTE SHEET'!J1469)</f>
        <v/>
      </c>
      <c s="176" t="str">
        <f>IF('S.D.PASTE SHEET'!K1469="","",'S.D.PASTE SHEET'!K1469)</f>
        <v/>
      </c>
      <c s="176" t="str">
        <f>IF('S.D.PASTE SHEET'!L1469="","",'S.D.PASTE SHEET'!L1469)</f>
        <v/>
      </c>
      <c s="176" t="str">
        <f>IF('S.D.PASTE SHEET'!M1469="","",'S.D.PASTE SHEET'!M1469)</f>
        <v/>
      </c>
      <c s="176" t="str">
        <f>IF('S.D.PASTE SHEET'!N1469="","",'S.D.PASTE SHEET'!N1469)</f>
        <v/>
      </c>
      <c s="176" t="str">
        <f>IF('S.D.PASTE SHEET'!O1469="","",'S.D.PASTE SHEET'!O1469)</f>
        <v/>
      </c>
      <c s="176" t="str">
        <f>IF('S.D.PASTE SHEET'!P1469="","",'S.D.PASTE SHEET'!P1469)</f>
        <v/>
      </c>
      <c s="176" t="str">
        <f>IF('S.D.PASTE SHEET'!Q1469="","",'S.D.PASTE SHEET'!Q1469)</f>
        <v/>
      </c>
      <c s="176" t="str">
        <f>IF('S.D.PASTE SHEET'!R1469="","",'S.D.PASTE SHEET'!R1469)</f>
        <v/>
      </c>
      <c s="176" t="str">
        <f>IF('S.D.PASTE SHEET'!S1469="","",'S.D.PASTE SHEET'!S1469)</f>
        <v/>
      </c>
      <c s="176" t="str">
        <f>IF('S.D.PASTE SHEET'!T1469="","",'S.D.PASTE SHEET'!T1469)</f>
        <v/>
      </c>
      <c s="176" t="str">
        <f>IF('S.D.PASTE SHEET'!U1469="","",'S.D.PASTE SHEET'!U1469)</f>
        <v/>
      </c>
      <c s="176" t="str">
        <f>IF('S.D.PASTE SHEET'!V1469="","",'S.D.PASTE SHEET'!V1469)</f>
        <v/>
      </c>
      <c s="176" t="str">
        <f>IF('S.D.PASTE SHEET'!W1469="","",'S.D.PASTE SHEET'!W1469)</f>
        <v/>
      </c>
      <c s="176" t="str">
        <f>IF('S.D.PASTE SHEET'!X1469="","",'S.D.PASTE SHEET'!X1469)</f>
        <v/>
      </c>
      <c s="176" t="str">
        <f>IF('S.D.PASTE SHEET'!Y1469="","",'S.D.PASTE SHEET'!Y1469)</f>
        <v/>
      </c>
      <c s="176" t="str">
        <f>IF('S.D.PASTE SHEET'!Z1469="","",'S.D.PASTE SHEET'!Z1469)</f>
        <v/>
      </c>
      <c s="176" t="str">
        <f>IF('S.D.PASTE SHEET'!AA1469="","",'S.D.PASTE SHEET'!AA1469)</f>
        <v/>
      </c>
      <c s="176" t="str">
        <f>IF('S.D.PASTE SHEET'!AB1469="","",'S.D.PASTE SHEET'!AB1469)</f>
        <v/>
      </c>
      <c s="176" t="str">
        <f>IF('S.D.PASTE SHEET'!AC1469="","",'S.D.PASTE SHEET'!AC1469)</f>
        <v/>
      </c>
      <c s="176" t="str">
        <f>IF('S.D.PASTE SHEET'!AD1469="","",'S.D.PASTE SHEET'!AD1469)</f>
        <v/>
      </c>
      <c s="178"/>
      <c s="179" t="str">
        <f>IF(AK1469="","",IF(AK1469&gt;0,COUNT($AG$2:AG1469),""))</f>
        <v/>
      </c>
      <c s="180" t="str">
        <f t="shared" si="1608"/>
        <v/>
      </c>
      <c s="180" t="str">
        <f t="shared" si="1608"/>
        <v/>
      </c>
      <c s="180" t="str">
        <f t="shared" si="1608"/>
        <v/>
      </c>
      <c s="181" t="str">
        <f t="shared" si="1608"/>
        <v/>
      </c>
      <c s="180" t="str">
        <f t="shared" si="1608"/>
        <v/>
      </c>
      <c s="180" t="str">
        <f t="shared" si="1608"/>
        <v/>
      </c>
      <c s="180" t="str">
        <f t="shared" si="1608"/>
        <v/>
      </c>
      <c s="180" t="str">
        <f t="shared" si="1608"/>
        <v/>
      </c>
      <c s="180" t="str">
        <f t="shared" si="1608"/>
        <v/>
      </c>
      <c s="181" t="str">
        <f t="shared" si="1608"/>
        <v/>
      </c>
      <c s="180" t="str">
        <f t="shared" si="1608"/>
        <v/>
      </c>
      <c s="180" t="str">
        <f t="shared" si="1608"/>
        <v/>
      </c>
      <c s="180" t="str">
        <f t="shared" si="1608"/>
        <v/>
      </c>
      <c s="180" t="str">
        <f t="shared" si="1608"/>
        <v/>
      </c>
      <c s="180" t="str">
        <f t="shared" si="1608"/>
        <v/>
      </c>
      <c s="180" t="str">
        <f t="shared" si="1608"/>
        <v/>
      </c>
      <c r="AX1469" s="180" t="str">
        <f>IF(BC1469="","",IF(BC1469&gt;0,COUNT($AY$2:AY1469),""))</f>
        <v/>
      </c>
      <c s="180" t="str">
        <f t="shared" si="1621" ref="AY1469">IF(AND($BB$1=5,$A1469=5,$BC$1=C1469),B1469,"")</f>
        <v/>
      </c>
      <c s="180" t="str">
        <f t="shared" si="1610"/>
        <v/>
      </c>
      <c s="182" t="str">
        <f t="shared" si="1610"/>
        <v/>
      </c>
      <c s="180" t="str">
        <f t="shared" si="1610"/>
        <v/>
      </c>
      <c s="180" t="str">
        <f t="shared" si="1610"/>
        <v/>
      </c>
      <c s="180" t="str">
        <f t="shared" si="1610"/>
        <v/>
      </c>
      <c s="180" t="str">
        <f t="shared" si="1610"/>
        <v/>
      </c>
      <c s="180" t="str">
        <f t="shared" si="1610"/>
        <v/>
      </c>
      <c s="182" t="str">
        <f t="shared" si="1610"/>
        <v/>
      </c>
      <c s="180" t="str">
        <f t="shared" si="1610"/>
        <v/>
      </c>
      <c s="180" t="str">
        <f t="shared" si="1610"/>
        <v/>
      </c>
      <c s="180" t="str">
        <f t="shared" si="1610"/>
        <v/>
      </c>
      <c s="180" t="str">
        <f t="shared" si="1610"/>
        <v/>
      </c>
      <c s="180" t="str">
        <f t="shared" si="1610"/>
        <v/>
      </c>
      <c s="180" t="str">
        <f t="shared" si="1610"/>
        <v/>
      </c>
    </row>
    <row r="1470" spans="1:65" ht="15.75" customHeight="1">
      <c r="A1470" s="176" t="str">
        <f>IF('S.D.PASTE SHEET'!A1470="","",'S.D.PASTE SHEET'!A1470)</f>
        <v/>
      </c>
      <c s="176" t="str">
        <f>IF('S.D.PASTE SHEET'!B1470="","",'S.D.PASTE SHEET'!B1470)</f>
        <v/>
      </c>
      <c s="176" t="str">
        <f>IF('S.D.PASTE SHEET'!C1470="","",'S.D.PASTE SHEET'!C1470)</f>
        <v/>
      </c>
      <c s="177" t="str">
        <f>IF('S.D.PASTE SHEET'!D1470="","",'S.D.PASTE SHEET'!D1470)</f>
        <v/>
      </c>
      <c s="176" t="str">
        <f>IF('S.D.PASTE SHEET'!E1470="","",UPPER('S.D.PASTE SHEET'!E1470))</f>
        <v/>
      </c>
      <c s="176" t="str">
        <f>IF('S.D.PASTE SHEET'!F1470="","",'S.D.PASTE SHEET'!F1470)</f>
        <v/>
      </c>
      <c s="176" t="str">
        <f>IF('S.D.PASTE SHEET'!G1470="","",UPPER('S.D.PASTE SHEET'!G1470))</f>
        <v/>
      </c>
      <c s="176" t="str">
        <f>IF('S.D.PASTE SHEET'!H1470="","",UPPER('S.D.PASTE SHEET'!H1470))</f>
        <v/>
      </c>
      <c s="176" t="str">
        <f>IF('S.D.PASTE SHEET'!I1470="","",'S.D.PASTE SHEET'!I1470)</f>
        <v/>
      </c>
      <c s="177" t="str">
        <f>IF('S.D.PASTE SHEET'!J1470="","",'S.D.PASTE SHEET'!J1470)</f>
        <v/>
      </c>
      <c s="176" t="str">
        <f>IF('S.D.PASTE SHEET'!K1470="","",'S.D.PASTE SHEET'!K1470)</f>
        <v/>
      </c>
      <c s="176" t="str">
        <f>IF('S.D.PASTE SHEET'!L1470="","",'S.D.PASTE SHEET'!L1470)</f>
        <v/>
      </c>
      <c s="176" t="str">
        <f>IF('S.D.PASTE SHEET'!M1470="","",'S.D.PASTE SHEET'!M1470)</f>
        <v/>
      </c>
      <c s="176" t="str">
        <f>IF('S.D.PASTE SHEET'!N1470="","",'S.D.PASTE SHEET'!N1470)</f>
        <v/>
      </c>
      <c s="176" t="str">
        <f>IF('S.D.PASTE SHEET'!O1470="","",'S.D.PASTE SHEET'!O1470)</f>
        <v/>
      </c>
      <c s="176" t="str">
        <f>IF('S.D.PASTE SHEET'!P1470="","",'S.D.PASTE SHEET'!P1470)</f>
        <v/>
      </c>
      <c s="176" t="str">
        <f>IF('S.D.PASTE SHEET'!Q1470="","",'S.D.PASTE SHEET'!Q1470)</f>
        <v/>
      </c>
      <c s="176" t="str">
        <f>IF('S.D.PASTE SHEET'!R1470="","",'S.D.PASTE SHEET'!R1470)</f>
        <v/>
      </c>
      <c s="176" t="str">
        <f>IF('S.D.PASTE SHEET'!S1470="","",'S.D.PASTE SHEET'!S1470)</f>
        <v/>
      </c>
      <c s="176" t="str">
        <f>IF('S.D.PASTE SHEET'!T1470="","",'S.D.PASTE SHEET'!T1470)</f>
        <v/>
      </c>
      <c s="176" t="str">
        <f>IF('S.D.PASTE SHEET'!U1470="","",'S.D.PASTE SHEET'!U1470)</f>
        <v/>
      </c>
      <c s="176" t="str">
        <f>IF('S.D.PASTE SHEET'!V1470="","",'S.D.PASTE SHEET'!V1470)</f>
        <v/>
      </c>
      <c s="176" t="str">
        <f>IF('S.D.PASTE SHEET'!W1470="","",'S.D.PASTE SHEET'!W1470)</f>
        <v/>
      </c>
      <c s="176" t="str">
        <f>IF('S.D.PASTE SHEET'!X1470="","",'S.D.PASTE SHEET'!X1470)</f>
        <v/>
      </c>
      <c s="176" t="str">
        <f>IF('S.D.PASTE SHEET'!Y1470="","",'S.D.PASTE SHEET'!Y1470)</f>
        <v/>
      </c>
      <c s="176" t="str">
        <f>IF('S.D.PASTE SHEET'!Z1470="","",'S.D.PASTE SHEET'!Z1470)</f>
        <v/>
      </c>
      <c s="176" t="str">
        <f>IF('S.D.PASTE SHEET'!AA1470="","",'S.D.PASTE SHEET'!AA1470)</f>
        <v/>
      </c>
      <c s="176" t="str">
        <f>IF('S.D.PASTE SHEET'!AB1470="","",'S.D.PASTE SHEET'!AB1470)</f>
        <v/>
      </c>
      <c s="176" t="str">
        <f>IF('S.D.PASTE SHEET'!AC1470="","",'S.D.PASTE SHEET'!AC1470)</f>
        <v/>
      </c>
      <c s="176" t="str">
        <f>IF('S.D.PASTE SHEET'!AD1470="","",'S.D.PASTE SHEET'!AD1470)</f>
        <v/>
      </c>
      <c s="178"/>
      <c s="179" t="str">
        <f>IF(AK1470="","",IF(AK1470&gt;0,COUNT($AG$2:AG1470),""))</f>
        <v/>
      </c>
      <c s="180" t="str">
        <f t="shared" si="1608"/>
        <v/>
      </c>
      <c s="180" t="str">
        <f t="shared" si="1608"/>
        <v/>
      </c>
      <c s="180" t="str">
        <f t="shared" si="1608"/>
        <v/>
      </c>
      <c s="181" t="str">
        <f t="shared" si="1608"/>
        <v/>
      </c>
      <c s="180" t="str">
        <f t="shared" si="1608"/>
        <v/>
      </c>
      <c s="180" t="str">
        <f t="shared" si="1608"/>
        <v/>
      </c>
      <c s="180" t="str">
        <f t="shared" si="1608"/>
        <v/>
      </c>
      <c s="180" t="str">
        <f t="shared" si="1608"/>
        <v/>
      </c>
      <c s="180" t="str">
        <f t="shared" si="1608"/>
        <v/>
      </c>
      <c s="181" t="str">
        <f t="shared" si="1608"/>
        <v/>
      </c>
      <c s="180" t="str">
        <f t="shared" si="1608"/>
        <v/>
      </c>
      <c s="180" t="str">
        <f t="shared" si="1608"/>
        <v/>
      </c>
      <c s="180" t="str">
        <f t="shared" si="1608"/>
        <v/>
      </c>
      <c s="180" t="str">
        <f t="shared" si="1608"/>
        <v/>
      </c>
      <c s="180" t="str">
        <f t="shared" si="1608"/>
        <v/>
      </c>
      <c s="180" t="str">
        <f t="shared" si="1608"/>
        <v/>
      </c>
      <c r="AX1470" s="180" t="str">
        <f>IF(BC1470="","",IF(BC1470&gt;0,COUNT($AY$2:AY1470),""))</f>
        <v/>
      </c>
      <c s="180" t="str">
        <f t="shared" si="1622" ref="AY1470">IF(AND($BB$1=5,$A1470=5,$BC$1=C1470),B1470,"")</f>
        <v/>
      </c>
      <c s="180" t="str">
        <f t="shared" si="1610"/>
        <v/>
      </c>
      <c s="182" t="str">
        <f t="shared" si="1610"/>
        <v/>
      </c>
      <c s="180" t="str">
        <f t="shared" si="1610"/>
        <v/>
      </c>
      <c s="180" t="str">
        <f t="shared" si="1610"/>
        <v/>
      </c>
      <c s="180" t="str">
        <f t="shared" si="1610"/>
        <v/>
      </c>
      <c s="180" t="str">
        <f t="shared" si="1610"/>
        <v/>
      </c>
      <c s="180" t="str">
        <f t="shared" si="1610"/>
        <v/>
      </c>
      <c s="182" t="str">
        <f t="shared" si="1610"/>
        <v/>
      </c>
      <c s="180" t="str">
        <f t="shared" si="1610"/>
        <v/>
      </c>
      <c s="180" t="str">
        <f t="shared" si="1610"/>
        <v/>
      </c>
      <c s="180" t="str">
        <f t="shared" si="1610"/>
        <v/>
      </c>
      <c s="180" t="str">
        <f t="shared" si="1610"/>
        <v/>
      </c>
      <c s="180" t="str">
        <f t="shared" si="1610"/>
        <v/>
      </c>
      <c s="180" t="str">
        <f t="shared" si="1610"/>
        <v/>
      </c>
    </row>
    <row r="1471" spans="1:65" ht="15.75" customHeight="1">
      <c r="A1471" s="176" t="str">
        <f>IF('S.D.PASTE SHEET'!A1471="","",'S.D.PASTE SHEET'!A1471)</f>
        <v/>
      </c>
      <c s="176" t="str">
        <f>IF('S.D.PASTE SHEET'!B1471="","",'S.D.PASTE SHEET'!B1471)</f>
        <v/>
      </c>
      <c s="176" t="str">
        <f>IF('S.D.PASTE SHEET'!C1471="","",'S.D.PASTE SHEET'!C1471)</f>
        <v/>
      </c>
      <c s="177" t="str">
        <f>IF('S.D.PASTE SHEET'!D1471="","",'S.D.PASTE SHEET'!D1471)</f>
        <v/>
      </c>
      <c s="176" t="str">
        <f>IF('S.D.PASTE SHEET'!E1471="","",UPPER('S.D.PASTE SHEET'!E1471))</f>
        <v/>
      </c>
      <c s="176" t="str">
        <f>IF('S.D.PASTE SHEET'!F1471="","",'S.D.PASTE SHEET'!F1471)</f>
        <v/>
      </c>
      <c s="176" t="str">
        <f>IF('S.D.PASTE SHEET'!G1471="","",UPPER('S.D.PASTE SHEET'!G1471))</f>
        <v/>
      </c>
      <c s="176" t="str">
        <f>IF('S.D.PASTE SHEET'!H1471="","",UPPER('S.D.PASTE SHEET'!H1471))</f>
        <v/>
      </c>
      <c s="176" t="str">
        <f>IF('S.D.PASTE SHEET'!I1471="","",'S.D.PASTE SHEET'!I1471)</f>
        <v/>
      </c>
      <c s="177" t="str">
        <f>IF('S.D.PASTE SHEET'!J1471="","",'S.D.PASTE SHEET'!J1471)</f>
        <v/>
      </c>
      <c s="176" t="str">
        <f>IF('S.D.PASTE SHEET'!K1471="","",'S.D.PASTE SHEET'!K1471)</f>
        <v/>
      </c>
      <c s="176" t="str">
        <f>IF('S.D.PASTE SHEET'!L1471="","",'S.D.PASTE SHEET'!L1471)</f>
        <v/>
      </c>
      <c s="176" t="str">
        <f>IF('S.D.PASTE SHEET'!M1471="","",'S.D.PASTE SHEET'!M1471)</f>
        <v/>
      </c>
      <c s="176" t="str">
        <f>IF('S.D.PASTE SHEET'!N1471="","",'S.D.PASTE SHEET'!N1471)</f>
        <v/>
      </c>
      <c s="176" t="str">
        <f>IF('S.D.PASTE SHEET'!O1471="","",'S.D.PASTE SHEET'!O1471)</f>
        <v/>
      </c>
      <c s="176" t="str">
        <f>IF('S.D.PASTE SHEET'!P1471="","",'S.D.PASTE SHEET'!P1471)</f>
        <v/>
      </c>
      <c s="176" t="str">
        <f>IF('S.D.PASTE SHEET'!Q1471="","",'S.D.PASTE SHEET'!Q1471)</f>
        <v/>
      </c>
      <c s="176" t="str">
        <f>IF('S.D.PASTE SHEET'!R1471="","",'S.D.PASTE SHEET'!R1471)</f>
        <v/>
      </c>
      <c s="176" t="str">
        <f>IF('S.D.PASTE SHEET'!S1471="","",'S.D.PASTE SHEET'!S1471)</f>
        <v/>
      </c>
      <c s="176" t="str">
        <f>IF('S.D.PASTE SHEET'!T1471="","",'S.D.PASTE SHEET'!T1471)</f>
        <v/>
      </c>
      <c s="176" t="str">
        <f>IF('S.D.PASTE SHEET'!U1471="","",'S.D.PASTE SHEET'!U1471)</f>
        <v/>
      </c>
      <c s="176" t="str">
        <f>IF('S.D.PASTE SHEET'!V1471="","",'S.D.PASTE SHEET'!V1471)</f>
        <v/>
      </c>
      <c s="176" t="str">
        <f>IF('S.D.PASTE SHEET'!W1471="","",'S.D.PASTE SHEET'!W1471)</f>
        <v/>
      </c>
      <c s="176" t="str">
        <f>IF('S.D.PASTE SHEET'!X1471="","",'S.D.PASTE SHEET'!X1471)</f>
        <v/>
      </c>
      <c s="176" t="str">
        <f>IF('S.D.PASTE SHEET'!Y1471="","",'S.D.PASTE SHEET'!Y1471)</f>
        <v/>
      </c>
      <c s="176" t="str">
        <f>IF('S.D.PASTE SHEET'!Z1471="","",'S.D.PASTE SHEET'!Z1471)</f>
        <v/>
      </c>
      <c s="176" t="str">
        <f>IF('S.D.PASTE SHEET'!AA1471="","",'S.D.PASTE SHEET'!AA1471)</f>
        <v/>
      </c>
      <c s="176" t="str">
        <f>IF('S.D.PASTE SHEET'!AB1471="","",'S.D.PASTE SHEET'!AB1471)</f>
        <v/>
      </c>
      <c s="176" t="str">
        <f>IF('S.D.PASTE SHEET'!AC1471="","",'S.D.PASTE SHEET'!AC1471)</f>
        <v/>
      </c>
      <c s="176" t="str">
        <f>IF('S.D.PASTE SHEET'!AD1471="","",'S.D.PASTE SHEET'!AD1471)</f>
        <v/>
      </c>
      <c s="178"/>
      <c s="179" t="str">
        <f>IF(AK1471="","",IF(AK1471&gt;0,COUNT($AG$2:AG1471),""))</f>
        <v/>
      </c>
      <c s="180" t="str">
        <f t="shared" si="1608"/>
        <v/>
      </c>
      <c s="180" t="str">
        <f t="shared" si="1608"/>
        <v/>
      </c>
      <c s="180" t="str">
        <f t="shared" si="1608"/>
        <v/>
      </c>
      <c s="181" t="str">
        <f t="shared" si="1608"/>
        <v/>
      </c>
      <c s="180" t="str">
        <f t="shared" si="1608"/>
        <v/>
      </c>
      <c s="180" t="str">
        <f t="shared" si="1608"/>
        <v/>
      </c>
      <c s="180" t="str">
        <f t="shared" si="1608"/>
        <v/>
      </c>
      <c s="180" t="str">
        <f t="shared" si="1608"/>
        <v/>
      </c>
      <c s="180" t="str">
        <f t="shared" si="1608"/>
        <v/>
      </c>
      <c s="181" t="str">
        <f t="shared" si="1608"/>
        <v/>
      </c>
      <c s="180" t="str">
        <f t="shared" si="1608"/>
        <v/>
      </c>
      <c s="180" t="str">
        <f t="shared" si="1608"/>
        <v/>
      </c>
      <c s="180" t="str">
        <f t="shared" si="1608"/>
        <v/>
      </c>
      <c s="180" t="str">
        <f t="shared" si="1608"/>
        <v/>
      </c>
      <c s="180" t="str">
        <f t="shared" si="1608"/>
        <v/>
      </c>
      <c s="180" t="str">
        <f t="shared" si="1608"/>
        <v/>
      </c>
      <c r="AX1471" s="180" t="str">
        <f>IF(BC1471="","",IF(BC1471&gt;0,COUNT($AY$2:AY1471),""))</f>
        <v/>
      </c>
      <c s="180" t="str">
        <f t="shared" si="1623" ref="AY1471">IF(AND($BB$1=5,$A1471=5,$BC$1=C1471),B1471,"")</f>
        <v/>
      </c>
      <c s="180" t="str">
        <f t="shared" si="1610"/>
        <v/>
      </c>
      <c s="182" t="str">
        <f t="shared" si="1610"/>
        <v/>
      </c>
      <c s="180" t="str">
        <f t="shared" si="1610"/>
        <v/>
      </c>
      <c s="180" t="str">
        <f t="shared" si="1610"/>
        <v/>
      </c>
      <c s="180" t="str">
        <f t="shared" si="1610"/>
        <v/>
      </c>
      <c s="180" t="str">
        <f t="shared" si="1610"/>
        <v/>
      </c>
      <c s="180" t="str">
        <f t="shared" si="1610"/>
        <v/>
      </c>
      <c s="182" t="str">
        <f t="shared" si="1610"/>
        <v/>
      </c>
      <c s="180" t="str">
        <f t="shared" si="1610"/>
        <v/>
      </c>
      <c s="180" t="str">
        <f t="shared" si="1610"/>
        <v/>
      </c>
      <c s="180" t="str">
        <f t="shared" si="1610"/>
        <v/>
      </c>
      <c s="180" t="str">
        <f t="shared" si="1610"/>
        <v/>
      </c>
      <c s="180" t="str">
        <f t="shared" si="1610"/>
        <v/>
      </c>
      <c s="180" t="str">
        <f t="shared" si="1610"/>
        <v/>
      </c>
    </row>
    <row r="1472" spans="1:65" ht="15.75" customHeight="1">
      <c r="A1472" s="176" t="str">
        <f>IF('S.D.PASTE SHEET'!A1472="","",'S.D.PASTE SHEET'!A1472)</f>
        <v/>
      </c>
      <c s="176" t="str">
        <f>IF('S.D.PASTE SHEET'!B1472="","",'S.D.PASTE SHEET'!B1472)</f>
        <v/>
      </c>
      <c s="176" t="str">
        <f>IF('S.D.PASTE SHEET'!C1472="","",'S.D.PASTE SHEET'!C1472)</f>
        <v/>
      </c>
      <c s="177" t="str">
        <f>IF('S.D.PASTE SHEET'!D1472="","",'S.D.PASTE SHEET'!D1472)</f>
        <v/>
      </c>
      <c s="176" t="str">
        <f>IF('S.D.PASTE SHEET'!E1472="","",UPPER('S.D.PASTE SHEET'!E1472))</f>
        <v/>
      </c>
      <c s="176" t="str">
        <f>IF('S.D.PASTE SHEET'!F1472="","",'S.D.PASTE SHEET'!F1472)</f>
        <v/>
      </c>
      <c s="176" t="str">
        <f>IF('S.D.PASTE SHEET'!G1472="","",UPPER('S.D.PASTE SHEET'!G1472))</f>
        <v/>
      </c>
      <c s="176" t="str">
        <f>IF('S.D.PASTE SHEET'!H1472="","",UPPER('S.D.PASTE SHEET'!H1472))</f>
        <v/>
      </c>
      <c s="176" t="str">
        <f>IF('S.D.PASTE SHEET'!I1472="","",'S.D.PASTE SHEET'!I1472)</f>
        <v/>
      </c>
      <c s="177" t="str">
        <f>IF('S.D.PASTE SHEET'!J1472="","",'S.D.PASTE SHEET'!J1472)</f>
        <v/>
      </c>
      <c s="176" t="str">
        <f>IF('S.D.PASTE SHEET'!K1472="","",'S.D.PASTE SHEET'!K1472)</f>
        <v/>
      </c>
      <c s="176" t="str">
        <f>IF('S.D.PASTE SHEET'!L1472="","",'S.D.PASTE SHEET'!L1472)</f>
        <v/>
      </c>
      <c s="176" t="str">
        <f>IF('S.D.PASTE SHEET'!M1472="","",'S.D.PASTE SHEET'!M1472)</f>
        <v/>
      </c>
      <c s="176" t="str">
        <f>IF('S.D.PASTE SHEET'!N1472="","",'S.D.PASTE SHEET'!N1472)</f>
        <v/>
      </c>
      <c s="176" t="str">
        <f>IF('S.D.PASTE SHEET'!O1472="","",'S.D.PASTE SHEET'!O1472)</f>
        <v/>
      </c>
      <c s="176" t="str">
        <f>IF('S.D.PASTE SHEET'!P1472="","",'S.D.PASTE SHEET'!P1472)</f>
        <v/>
      </c>
      <c s="176" t="str">
        <f>IF('S.D.PASTE SHEET'!Q1472="","",'S.D.PASTE SHEET'!Q1472)</f>
        <v/>
      </c>
      <c s="176" t="str">
        <f>IF('S.D.PASTE SHEET'!R1472="","",'S.D.PASTE SHEET'!R1472)</f>
        <v/>
      </c>
      <c s="176" t="str">
        <f>IF('S.D.PASTE SHEET'!S1472="","",'S.D.PASTE SHEET'!S1472)</f>
        <v/>
      </c>
      <c s="176" t="str">
        <f>IF('S.D.PASTE SHEET'!T1472="","",'S.D.PASTE SHEET'!T1472)</f>
        <v/>
      </c>
      <c s="176" t="str">
        <f>IF('S.D.PASTE SHEET'!U1472="","",'S.D.PASTE SHEET'!U1472)</f>
        <v/>
      </c>
      <c s="176" t="str">
        <f>IF('S.D.PASTE SHEET'!V1472="","",'S.D.PASTE SHEET'!V1472)</f>
        <v/>
      </c>
      <c s="176" t="str">
        <f>IF('S.D.PASTE SHEET'!W1472="","",'S.D.PASTE SHEET'!W1472)</f>
        <v/>
      </c>
      <c s="176" t="str">
        <f>IF('S.D.PASTE SHEET'!X1472="","",'S.D.PASTE SHEET'!X1472)</f>
        <v/>
      </c>
      <c s="176" t="str">
        <f>IF('S.D.PASTE SHEET'!Y1472="","",'S.D.PASTE SHEET'!Y1472)</f>
        <v/>
      </c>
      <c s="176" t="str">
        <f>IF('S.D.PASTE SHEET'!Z1472="","",'S.D.PASTE SHEET'!Z1472)</f>
        <v/>
      </c>
      <c s="176" t="str">
        <f>IF('S.D.PASTE SHEET'!AA1472="","",'S.D.PASTE SHEET'!AA1472)</f>
        <v/>
      </c>
      <c s="176" t="str">
        <f>IF('S.D.PASTE SHEET'!AB1472="","",'S.D.PASTE SHEET'!AB1472)</f>
        <v/>
      </c>
      <c s="176" t="str">
        <f>IF('S.D.PASTE SHEET'!AC1472="","",'S.D.PASTE SHEET'!AC1472)</f>
        <v/>
      </c>
      <c s="176" t="str">
        <f>IF('S.D.PASTE SHEET'!AD1472="","",'S.D.PASTE SHEET'!AD1472)</f>
        <v/>
      </c>
      <c s="178"/>
      <c s="179" t="str">
        <f>IF(AK1472="","",IF(AK1472&gt;0,COUNT($AG$2:AG1472),""))</f>
        <v/>
      </c>
      <c s="180" t="str">
        <f t="shared" si="1608"/>
        <v/>
      </c>
      <c s="180" t="str">
        <f t="shared" si="1608"/>
        <v/>
      </c>
      <c s="180" t="str">
        <f t="shared" si="1608"/>
        <v/>
      </c>
      <c s="181" t="str">
        <f t="shared" si="1608"/>
        <v/>
      </c>
      <c s="180" t="str">
        <f t="shared" si="1608"/>
        <v/>
      </c>
      <c s="180" t="str">
        <f t="shared" si="1608"/>
        <v/>
      </c>
      <c s="180" t="str">
        <f t="shared" si="1608"/>
        <v/>
      </c>
      <c s="180" t="str">
        <f t="shared" si="1608"/>
        <v/>
      </c>
      <c s="180" t="str">
        <f t="shared" si="1608"/>
        <v/>
      </c>
      <c s="181" t="str">
        <f t="shared" si="1608"/>
        <v/>
      </c>
      <c s="180" t="str">
        <f t="shared" si="1608"/>
        <v/>
      </c>
      <c s="180" t="str">
        <f t="shared" si="1608"/>
        <v/>
      </c>
      <c s="180" t="str">
        <f t="shared" si="1608"/>
        <v/>
      </c>
      <c s="180" t="str">
        <f t="shared" si="1608"/>
        <v/>
      </c>
      <c s="180" t="str">
        <f t="shared" si="1608"/>
        <v/>
      </c>
      <c s="180" t="str">
        <f t="shared" si="1608"/>
        <v/>
      </c>
      <c r="AX1472" s="180" t="str">
        <f>IF(BC1472="","",IF(BC1472&gt;0,COUNT($AY$2:AY1472),""))</f>
        <v/>
      </c>
      <c s="180" t="str">
        <f t="shared" si="1624" ref="AY1472">IF(AND($BB$1=5,$A1472=5,$BC$1=C1472),B1472,"")</f>
        <v/>
      </c>
      <c s="180" t="str">
        <f t="shared" si="1610"/>
        <v/>
      </c>
      <c s="182" t="str">
        <f t="shared" si="1610"/>
        <v/>
      </c>
      <c s="180" t="str">
        <f t="shared" si="1610"/>
        <v/>
      </c>
      <c s="180" t="str">
        <f t="shared" si="1610"/>
        <v/>
      </c>
      <c s="180" t="str">
        <f t="shared" si="1610"/>
        <v/>
      </c>
      <c s="180" t="str">
        <f t="shared" si="1610"/>
        <v/>
      </c>
      <c s="180" t="str">
        <f t="shared" si="1610"/>
        <v/>
      </c>
      <c s="182" t="str">
        <f t="shared" si="1610"/>
        <v/>
      </c>
      <c s="180" t="str">
        <f t="shared" si="1610"/>
        <v/>
      </c>
      <c s="180" t="str">
        <f t="shared" si="1610"/>
        <v/>
      </c>
      <c s="180" t="str">
        <f t="shared" si="1610"/>
        <v/>
      </c>
      <c s="180" t="str">
        <f t="shared" si="1610"/>
        <v/>
      </c>
      <c s="180" t="str">
        <f t="shared" si="1610"/>
        <v/>
      </c>
      <c s="180" t="str">
        <f t="shared" si="1610"/>
        <v/>
      </c>
    </row>
    <row r="1473" spans="1:65" ht="15.75" customHeight="1">
      <c r="A1473" s="176" t="str">
        <f>IF('S.D.PASTE SHEET'!A1473="","",'S.D.PASTE SHEET'!A1473)</f>
        <v/>
      </c>
      <c s="176" t="str">
        <f>IF('S.D.PASTE SHEET'!B1473="","",'S.D.PASTE SHEET'!B1473)</f>
        <v/>
      </c>
      <c s="176" t="str">
        <f>IF('S.D.PASTE SHEET'!C1473="","",'S.D.PASTE SHEET'!C1473)</f>
        <v/>
      </c>
      <c s="177" t="str">
        <f>IF('S.D.PASTE SHEET'!D1473="","",'S.D.PASTE SHEET'!D1473)</f>
        <v/>
      </c>
      <c s="176" t="str">
        <f>IF('S.D.PASTE SHEET'!E1473="","",UPPER('S.D.PASTE SHEET'!E1473))</f>
        <v/>
      </c>
      <c s="176" t="str">
        <f>IF('S.D.PASTE SHEET'!F1473="","",'S.D.PASTE SHEET'!F1473)</f>
        <v/>
      </c>
      <c s="176" t="str">
        <f>IF('S.D.PASTE SHEET'!G1473="","",UPPER('S.D.PASTE SHEET'!G1473))</f>
        <v/>
      </c>
      <c s="176" t="str">
        <f>IF('S.D.PASTE SHEET'!H1473="","",UPPER('S.D.PASTE SHEET'!H1473))</f>
        <v/>
      </c>
      <c s="176" t="str">
        <f>IF('S.D.PASTE SHEET'!I1473="","",'S.D.PASTE SHEET'!I1473)</f>
        <v/>
      </c>
      <c s="177" t="str">
        <f>IF('S.D.PASTE SHEET'!J1473="","",'S.D.PASTE SHEET'!J1473)</f>
        <v/>
      </c>
      <c s="176" t="str">
        <f>IF('S.D.PASTE SHEET'!K1473="","",'S.D.PASTE SHEET'!K1473)</f>
        <v/>
      </c>
      <c s="176" t="str">
        <f>IF('S.D.PASTE SHEET'!L1473="","",'S.D.PASTE SHEET'!L1473)</f>
        <v/>
      </c>
      <c s="176" t="str">
        <f>IF('S.D.PASTE SHEET'!M1473="","",'S.D.PASTE SHEET'!M1473)</f>
        <v/>
      </c>
      <c s="176" t="str">
        <f>IF('S.D.PASTE SHEET'!N1473="","",'S.D.PASTE SHEET'!N1473)</f>
        <v/>
      </c>
      <c s="176" t="str">
        <f>IF('S.D.PASTE SHEET'!O1473="","",'S.D.PASTE SHEET'!O1473)</f>
        <v/>
      </c>
      <c s="176" t="str">
        <f>IF('S.D.PASTE SHEET'!P1473="","",'S.D.PASTE SHEET'!P1473)</f>
        <v/>
      </c>
      <c s="176" t="str">
        <f>IF('S.D.PASTE SHEET'!Q1473="","",'S.D.PASTE SHEET'!Q1473)</f>
        <v/>
      </c>
      <c s="176" t="str">
        <f>IF('S.D.PASTE SHEET'!R1473="","",'S.D.PASTE SHEET'!R1473)</f>
        <v/>
      </c>
      <c s="176" t="str">
        <f>IF('S.D.PASTE SHEET'!S1473="","",'S.D.PASTE SHEET'!S1473)</f>
        <v/>
      </c>
      <c s="176" t="str">
        <f>IF('S.D.PASTE SHEET'!T1473="","",'S.D.PASTE SHEET'!T1473)</f>
        <v/>
      </c>
      <c s="176" t="str">
        <f>IF('S.D.PASTE SHEET'!U1473="","",'S.D.PASTE SHEET'!U1473)</f>
        <v/>
      </c>
      <c s="176" t="str">
        <f>IF('S.D.PASTE SHEET'!V1473="","",'S.D.PASTE SHEET'!V1473)</f>
        <v/>
      </c>
      <c s="176" t="str">
        <f>IF('S.D.PASTE SHEET'!W1473="","",'S.D.PASTE SHEET'!W1473)</f>
        <v/>
      </c>
      <c s="176" t="str">
        <f>IF('S.D.PASTE SHEET'!X1473="","",'S.D.PASTE SHEET'!X1473)</f>
        <v/>
      </c>
      <c s="176" t="str">
        <f>IF('S.D.PASTE SHEET'!Y1473="","",'S.D.PASTE SHEET'!Y1473)</f>
        <v/>
      </c>
      <c s="176" t="str">
        <f>IF('S.D.PASTE SHEET'!Z1473="","",'S.D.PASTE SHEET'!Z1473)</f>
        <v/>
      </c>
      <c s="176" t="str">
        <f>IF('S.D.PASTE SHEET'!AA1473="","",'S.D.PASTE SHEET'!AA1473)</f>
        <v/>
      </c>
      <c s="176" t="str">
        <f>IF('S.D.PASTE SHEET'!AB1473="","",'S.D.PASTE SHEET'!AB1473)</f>
        <v/>
      </c>
      <c s="176" t="str">
        <f>IF('S.D.PASTE SHEET'!AC1473="","",'S.D.PASTE SHEET'!AC1473)</f>
        <v/>
      </c>
      <c s="176" t="str">
        <f>IF('S.D.PASTE SHEET'!AD1473="","",'S.D.PASTE SHEET'!AD1473)</f>
        <v/>
      </c>
      <c s="178"/>
      <c s="179" t="str">
        <f>IF(AK1473="","",IF(AK1473&gt;0,COUNT($AG$2:AG1473),""))</f>
        <v/>
      </c>
      <c s="180" t="str">
        <f t="shared" si="1608"/>
        <v/>
      </c>
      <c s="180" t="str">
        <f t="shared" si="1608"/>
        <v/>
      </c>
      <c s="180" t="str">
        <f t="shared" si="1608"/>
        <v/>
      </c>
      <c s="181" t="str">
        <f t="shared" si="1608"/>
        <v/>
      </c>
      <c s="180" t="str">
        <f t="shared" si="1608"/>
        <v/>
      </c>
      <c s="180" t="str">
        <f t="shared" si="1608"/>
        <v/>
      </c>
      <c s="180" t="str">
        <f t="shared" si="1608"/>
        <v/>
      </c>
      <c s="180" t="str">
        <f t="shared" si="1608"/>
        <v/>
      </c>
      <c s="180" t="str">
        <f t="shared" si="1608"/>
        <v/>
      </c>
      <c s="181" t="str">
        <f t="shared" si="1608"/>
        <v/>
      </c>
      <c s="180" t="str">
        <f t="shared" si="1608"/>
        <v/>
      </c>
      <c s="180" t="str">
        <f t="shared" si="1608"/>
        <v/>
      </c>
      <c s="180" t="str">
        <f t="shared" si="1608"/>
        <v/>
      </c>
      <c s="180" t="str">
        <f t="shared" si="1608"/>
        <v/>
      </c>
      <c s="180" t="str">
        <f t="shared" si="1608"/>
        <v/>
      </c>
      <c s="180" t="str">
        <f>IF(AND($AJ$1=5,$A1473=5),P1473,"")</f>
        <v/>
      </c>
      <c r="AX1473" s="180" t="str">
        <f>IF(BC1473="","",IF(BC1473&gt;0,COUNT($AY$2:AY1473),""))</f>
        <v/>
      </c>
      <c s="180" t="str">
        <f t="shared" si="1625" ref="AY1473">IF(AND($BB$1=5,$A1473=5,$BC$1=C1473),B1473,"")</f>
        <v/>
      </c>
      <c s="180" t="str">
        <f t="shared" si="1610"/>
        <v/>
      </c>
      <c s="182" t="str">
        <f t="shared" si="1610"/>
        <v/>
      </c>
      <c s="180" t="str">
        <f t="shared" si="1610"/>
        <v/>
      </c>
      <c s="180" t="str">
        <f t="shared" si="1610"/>
        <v/>
      </c>
      <c s="180" t="str">
        <f t="shared" si="1610"/>
        <v/>
      </c>
      <c s="180" t="str">
        <f t="shared" si="1610"/>
        <v/>
      </c>
      <c s="180" t="str">
        <f t="shared" si="1610"/>
        <v/>
      </c>
      <c s="182" t="str">
        <f t="shared" si="1610"/>
        <v/>
      </c>
      <c s="180" t="str">
        <f t="shared" si="1610"/>
        <v/>
      </c>
      <c s="180" t="str">
        <f t="shared" si="1610"/>
        <v/>
      </c>
      <c s="180" t="str">
        <f t="shared" si="1610"/>
        <v/>
      </c>
      <c s="180" t="str">
        <f t="shared" si="1610"/>
        <v/>
      </c>
      <c s="180" t="str">
        <f t="shared" si="1610"/>
        <v/>
      </c>
      <c s="180" t="str">
        <f t="shared" si="1610"/>
        <v/>
      </c>
    </row>
    <row r="1474" spans="1:65" ht="15.75" customHeight="1">
      <c r="A1474" s="176" t="str">
        <f>IF('S.D.PASTE SHEET'!A1474="","",'S.D.PASTE SHEET'!A1474)</f>
        <v/>
      </c>
      <c s="176" t="str">
        <f>IF('S.D.PASTE SHEET'!B1474="","",'S.D.PASTE SHEET'!B1474)</f>
        <v/>
      </c>
      <c s="176" t="str">
        <f>IF('S.D.PASTE SHEET'!C1474="","",'S.D.PASTE SHEET'!C1474)</f>
        <v/>
      </c>
      <c s="177" t="str">
        <f>IF('S.D.PASTE SHEET'!D1474="","",'S.D.PASTE SHEET'!D1474)</f>
        <v/>
      </c>
      <c s="176" t="str">
        <f>IF('S.D.PASTE SHEET'!E1474="","",UPPER('S.D.PASTE SHEET'!E1474))</f>
        <v/>
      </c>
      <c s="176" t="str">
        <f>IF('S.D.PASTE SHEET'!F1474="","",'S.D.PASTE SHEET'!F1474)</f>
        <v/>
      </c>
      <c s="176" t="str">
        <f>IF('S.D.PASTE SHEET'!G1474="","",UPPER('S.D.PASTE SHEET'!G1474))</f>
        <v/>
      </c>
      <c s="176" t="str">
        <f>IF('S.D.PASTE SHEET'!H1474="","",UPPER('S.D.PASTE SHEET'!H1474))</f>
        <v/>
      </c>
      <c s="176" t="str">
        <f>IF('S.D.PASTE SHEET'!I1474="","",'S.D.PASTE SHEET'!I1474)</f>
        <v/>
      </c>
      <c s="177" t="str">
        <f>IF('S.D.PASTE SHEET'!J1474="","",'S.D.PASTE SHEET'!J1474)</f>
        <v/>
      </c>
      <c s="176" t="str">
        <f>IF('S.D.PASTE SHEET'!K1474="","",'S.D.PASTE SHEET'!K1474)</f>
        <v/>
      </c>
      <c s="176" t="str">
        <f>IF('S.D.PASTE SHEET'!L1474="","",'S.D.PASTE SHEET'!L1474)</f>
        <v/>
      </c>
      <c s="176" t="str">
        <f>IF('S.D.PASTE SHEET'!M1474="","",'S.D.PASTE SHEET'!M1474)</f>
        <v/>
      </c>
      <c s="176" t="str">
        <f>IF('S.D.PASTE SHEET'!N1474="","",'S.D.PASTE SHEET'!N1474)</f>
        <v/>
      </c>
      <c s="176" t="str">
        <f>IF('S.D.PASTE SHEET'!O1474="","",'S.D.PASTE SHEET'!O1474)</f>
        <v/>
      </c>
      <c s="176" t="str">
        <f>IF('S.D.PASTE SHEET'!P1474="","",'S.D.PASTE SHEET'!P1474)</f>
        <v/>
      </c>
      <c s="176" t="str">
        <f>IF('S.D.PASTE SHEET'!Q1474="","",'S.D.PASTE SHEET'!Q1474)</f>
        <v/>
      </c>
      <c s="176" t="str">
        <f>IF('S.D.PASTE SHEET'!R1474="","",'S.D.PASTE SHEET'!R1474)</f>
        <v/>
      </c>
      <c s="176" t="str">
        <f>IF('S.D.PASTE SHEET'!S1474="","",'S.D.PASTE SHEET'!S1474)</f>
        <v/>
      </c>
      <c s="176" t="str">
        <f>IF('S.D.PASTE SHEET'!T1474="","",'S.D.PASTE SHEET'!T1474)</f>
        <v/>
      </c>
      <c s="176" t="str">
        <f>IF('S.D.PASTE SHEET'!U1474="","",'S.D.PASTE SHEET'!U1474)</f>
        <v/>
      </c>
      <c s="176" t="str">
        <f>IF('S.D.PASTE SHEET'!V1474="","",'S.D.PASTE SHEET'!V1474)</f>
        <v/>
      </c>
      <c s="176" t="str">
        <f>IF('S.D.PASTE SHEET'!W1474="","",'S.D.PASTE SHEET'!W1474)</f>
        <v/>
      </c>
      <c s="176" t="str">
        <f>IF('S.D.PASTE SHEET'!X1474="","",'S.D.PASTE SHEET'!X1474)</f>
        <v/>
      </c>
      <c s="176" t="str">
        <f>IF('S.D.PASTE SHEET'!Y1474="","",'S.D.PASTE SHEET'!Y1474)</f>
        <v/>
      </c>
      <c s="176" t="str">
        <f>IF('S.D.PASTE SHEET'!Z1474="","",'S.D.PASTE SHEET'!Z1474)</f>
        <v/>
      </c>
      <c s="176" t="str">
        <f>IF('S.D.PASTE SHEET'!AA1474="","",'S.D.PASTE SHEET'!AA1474)</f>
        <v/>
      </c>
      <c s="176" t="str">
        <f>IF('S.D.PASTE SHEET'!AB1474="","",'S.D.PASTE SHEET'!AB1474)</f>
        <v/>
      </c>
      <c s="176" t="str">
        <f>IF('S.D.PASTE SHEET'!AC1474="","",'S.D.PASTE SHEET'!AC1474)</f>
        <v/>
      </c>
      <c s="176" t="str">
        <f>IF('S.D.PASTE SHEET'!AD1474="","",'S.D.PASTE SHEET'!AD1474)</f>
        <v/>
      </c>
      <c s="178"/>
      <c s="179" t="str">
        <f>IF(AK1474="","",IF(AK1474&gt;0,COUNT($AG$2:AG1474),""))</f>
        <v/>
      </c>
      <c s="180" t="str">
        <f t="shared" si="1626" ref="AG1474:AV1489">IF(AND($AJ$1=5,$A1474=5),A1474,"")</f>
        <v/>
      </c>
      <c s="180" t="str">
        <f t="shared" si="1626"/>
        <v/>
      </c>
      <c s="180" t="str">
        <f t="shared" si="1626"/>
        <v/>
      </c>
      <c s="181" t="str">
        <f t="shared" si="1626"/>
        <v/>
      </c>
      <c s="180" t="str">
        <f t="shared" si="1626"/>
        <v/>
      </c>
      <c s="180" t="str">
        <f t="shared" si="1626"/>
        <v/>
      </c>
      <c s="180" t="str">
        <f t="shared" si="1626"/>
        <v/>
      </c>
      <c s="180" t="str">
        <f t="shared" si="1626"/>
        <v/>
      </c>
      <c s="180" t="str">
        <f t="shared" si="1626"/>
        <v/>
      </c>
      <c s="181" t="str">
        <f t="shared" si="1626"/>
        <v/>
      </c>
      <c s="180" t="str">
        <f t="shared" si="1626"/>
        <v/>
      </c>
      <c s="180" t="str">
        <f t="shared" si="1626"/>
        <v/>
      </c>
      <c s="180" t="str">
        <f t="shared" si="1626"/>
        <v/>
      </c>
      <c s="180" t="str">
        <f t="shared" si="1626"/>
        <v/>
      </c>
      <c s="180" t="str">
        <f t="shared" si="1626"/>
        <v/>
      </c>
      <c s="180" t="str">
        <f t="shared" si="1626"/>
        <v/>
      </c>
      <c r="AX1474" s="180" t="str">
        <f>IF(BC1474="","",IF(BC1474&gt;0,COUNT($AY$2:AY1474),""))</f>
        <v/>
      </c>
      <c s="180" t="str">
        <f t="shared" si="1627" ref="AY1474">IF(AND($BB$1=5,$A1474=5,$BC$1=C1474),B1474,"")</f>
        <v/>
      </c>
      <c s="180" t="str">
        <f t="shared" si="1628" ref="AZ1474:BM1489">IF(AND($BB$1=5,$A1474=5,$BC$1=$B1474),C1474,"")</f>
        <v/>
      </c>
      <c s="182" t="str">
        <f t="shared" si="1628"/>
        <v/>
      </c>
      <c s="180" t="str">
        <f t="shared" si="1628"/>
        <v/>
      </c>
      <c s="180" t="str">
        <f t="shared" si="1628"/>
        <v/>
      </c>
      <c s="180" t="str">
        <f t="shared" si="1628"/>
        <v/>
      </c>
      <c s="180" t="str">
        <f t="shared" si="1628"/>
        <v/>
      </c>
      <c s="180" t="str">
        <f t="shared" si="1628"/>
        <v/>
      </c>
      <c s="182" t="str">
        <f t="shared" si="1628"/>
        <v/>
      </c>
      <c s="180" t="str">
        <f t="shared" si="1628"/>
        <v/>
      </c>
      <c s="180" t="str">
        <f t="shared" si="1628"/>
        <v/>
      </c>
      <c s="180" t="str">
        <f t="shared" si="1628"/>
        <v/>
      </c>
      <c s="180" t="str">
        <f t="shared" si="1628"/>
        <v/>
      </c>
      <c s="180" t="str">
        <f t="shared" si="1628"/>
        <v/>
      </c>
      <c s="180" t="str">
        <f t="shared" si="1628"/>
        <v/>
      </c>
    </row>
    <row r="1475" spans="1:65" ht="15.75" customHeight="1">
      <c r="A1475" s="176" t="str">
        <f>IF('S.D.PASTE SHEET'!A1475="","",'S.D.PASTE SHEET'!A1475)</f>
        <v/>
      </c>
      <c s="176" t="str">
        <f>IF('S.D.PASTE SHEET'!B1475="","",'S.D.PASTE SHEET'!B1475)</f>
        <v/>
      </c>
      <c s="176" t="str">
        <f>IF('S.D.PASTE SHEET'!C1475="","",'S.D.PASTE SHEET'!C1475)</f>
        <v/>
      </c>
      <c s="177" t="str">
        <f>IF('S.D.PASTE SHEET'!D1475="","",'S.D.PASTE SHEET'!D1475)</f>
        <v/>
      </c>
      <c s="176" t="str">
        <f>IF('S.D.PASTE SHEET'!E1475="","",UPPER('S.D.PASTE SHEET'!E1475))</f>
        <v/>
      </c>
      <c s="176" t="str">
        <f>IF('S.D.PASTE SHEET'!F1475="","",'S.D.PASTE SHEET'!F1475)</f>
        <v/>
      </c>
      <c s="176" t="str">
        <f>IF('S.D.PASTE SHEET'!G1475="","",UPPER('S.D.PASTE SHEET'!G1475))</f>
        <v/>
      </c>
      <c s="176" t="str">
        <f>IF('S.D.PASTE SHEET'!H1475="","",UPPER('S.D.PASTE SHEET'!H1475))</f>
        <v/>
      </c>
      <c s="176" t="str">
        <f>IF('S.D.PASTE SHEET'!I1475="","",'S.D.PASTE SHEET'!I1475)</f>
        <v/>
      </c>
      <c s="177" t="str">
        <f>IF('S.D.PASTE SHEET'!J1475="","",'S.D.PASTE SHEET'!J1475)</f>
        <v/>
      </c>
      <c s="176" t="str">
        <f>IF('S.D.PASTE SHEET'!K1475="","",'S.D.PASTE SHEET'!K1475)</f>
        <v/>
      </c>
      <c s="176" t="str">
        <f>IF('S.D.PASTE SHEET'!L1475="","",'S.D.PASTE SHEET'!L1475)</f>
        <v/>
      </c>
      <c s="176" t="str">
        <f>IF('S.D.PASTE SHEET'!M1475="","",'S.D.PASTE SHEET'!M1475)</f>
        <v/>
      </c>
      <c s="176" t="str">
        <f>IF('S.D.PASTE SHEET'!N1475="","",'S.D.PASTE SHEET'!N1475)</f>
        <v/>
      </c>
      <c s="176" t="str">
        <f>IF('S.D.PASTE SHEET'!O1475="","",'S.D.PASTE SHEET'!O1475)</f>
        <v/>
      </c>
      <c s="176" t="str">
        <f>IF('S.D.PASTE SHEET'!P1475="","",'S.D.PASTE SHEET'!P1475)</f>
        <v/>
      </c>
      <c s="176" t="str">
        <f>IF('S.D.PASTE SHEET'!Q1475="","",'S.D.PASTE SHEET'!Q1475)</f>
        <v/>
      </c>
      <c s="176" t="str">
        <f>IF('S.D.PASTE SHEET'!R1475="","",'S.D.PASTE SHEET'!R1475)</f>
        <v/>
      </c>
      <c s="176" t="str">
        <f>IF('S.D.PASTE SHEET'!S1475="","",'S.D.PASTE SHEET'!S1475)</f>
        <v/>
      </c>
      <c s="176" t="str">
        <f>IF('S.D.PASTE SHEET'!T1475="","",'S.D.PASTE SHEET'!T1475)</f>
        <v/>
      </c>
      <c s="176" t="str">
        <f>IF('S.D.PASTE SHEET'!U1475="","",'S.D.PASTE SHEET'!U1475)</f>
        <v/>
      </c>
      <c s="176" t="str">
        <f>IF('S.D.PASTE SHEET'!V1475="","",'S.D.PASTE SHEET'!V1475)</f>
        <v/>
      </c>
      <c s="176" t="str">
        <f>IF('S.D.PASTE SHEET'!W1475="","",'S.D.PASTE SHEET'!W1475)</f>
        <v/>
      </c>
      <c s="176" t="str">
        <f>IF('S.D.PASTE SHEET'!X1475="","",'S.D.PASTE SHEET'!X1475)</f>
        <v/>
      </c>
      <c s="176" t="str">
        <f>IF('S.D.PASTE SHEET'!Y1475="","",'S.D.PASTE SHEET'!Y1475)</f>
        <v/>
      </c>
      <c s="176" t="str">
        <f>IF('S.D.PASTE SHEET'!Z1475="","",'S.D.PASTE SHEET'!Z1475)</f>
        <v/>
      </c>
      <c s="176" t="str">
        <f>IF('S.D.PASTE SHEET'!AA1475="","",'S.D.PASTE SHEET'!AA1475)</f>
        <v/>
      </c>
      <c s="176" t="str">
        <f>IF('S.D.PASTE SHEET'!AB1475="","",'S.D.PASTE SHEET'!AB1475)</f>
        <v/>
      </c>
      <c s="176" t="str">
        <f>IF('S.D.PASTE SHEET'!AC1475="","",'S.D.PASTE SHEET'!AC1475)</f>
        <v/>
      </c>
      <c s="176" t="str">
        <f>IF('S.D.PASTE SHEET'!AD1475="","",'S.D.PASTE SHEET'!AD1475)</f>
        <v/>
      </c>
      <c s="178"/>
      <c s="179" t="str">
        <f>IF(AK1475="","",IF(AK1475&gt;0,COUNT($AG$2:AG1475),""))</f>
        <v/>
      </c>
      <c s="180" t="str">
        <f t="shared" si="1626"/>
        <v/>
      </c>
      <c s="180" t="str">
        <f t="shared" si="1626"/>
        <v/>
      </c>
      <c s="180" t="str">
        <f t="shared" si="1626"/>
        <v/>
      </c>
      <c s="181" t="str">
        <f t="shared" si="1626"/>
        <v/>
      </c>
      <c s="180" t="str">
        <f t="shared" si="1626"/>
        <v/>
      </c>
      <c s="180" t="str">
        <f t="shared" si="1626"/>
        <v/>
      </c>
      <c s="180" t="str">
        <f t="shared" si="1626"/>
        <v/>
      </c>
      <c s="180" t="str">
        <f t="shared" si="1626"/>
        <v/>
      </c>
      <c s="180" t="str">
        <f t="shared" si="1626"/>
        <v/>
      </c>
      <c s="181" t="str">
        <f t="shared" si="1626"/>
        <v/>
      </c>
      <c s="180" t="str">
        <f t="shared" si="1626"/>
        <v/>
      </c>
      <c s="180" t="str">
        <f t="shared" si="1626"/>
        <v/>
      </c>
      <c s="180" t="str">
        <f t="shared" si="1626"/>
        <v/>
      </c>
      <c s="180" t="str">
        <f t="shared" si="1626"/>
        <v/>
      </c>
      <c s="180" t="str">
        <f t="shared" si="1626"/>
        <v/>
      </c>
      <c s="180" t="str">
        <f t="shared" si="1626"/>
        <v/>
      </c>
      <c r="AX1475" s="180" t="str">
        <f>IF(BC1475="","",IF(BC1475&gt;0,COUNT($AY$2:AY1475),""))</f>
        <v/>
      </c>
      <c s="180" t="str">
        <f t="shared" si="1629" ref="AY1475">IF(AND($BB$1=5,$A1475=5,$BC$1=C1475),B1475,"")</f>
        <v/>
      </c>
      <c s="180" t="str">
        <f t="shared" si="1628"/>
        <v/>
      </c>
      <c s="182" t="str">
        <f t="shared" si="1628"/>
        <v/>
      </c>
      <c s="180" t="str">
        <f t="shared" si="1628"/>
        <v/>
      </c>
      <c s="180" t="str">
        <f t="shared" si="1628"/>
        <v/>
      </c>
      <c s="180" t="str">
        <f t="shared" si="1628"/>
        <v/>
      </c>
      <c s="180" t="str">
        <f t="shared" si="1628"/>
        <v/>
      </c>
      <c s="180" t="str">
        <f t="shared" si="1628"/>
        <v/>
      </c>
      <c s="182" t="str">
        <f t="shared" si="1628"/>
        <v/>
      </c>
      <c s="180" t="str">
        <f t="shared" si="1628"/>
        <v/>
      </c>
      <c s="180" t="str">
        <f t="shared" si="1628"/>
        <v/>
      </c>
      <c s="180" t="str">
        <f t="shared" si="1628"/>
        <v/>
      </c>
      <c s="180" t="str">
        <f t="shared" si="1628"/>
        <v/>
      </c>
      <c s="180" t="str">
        <f t="shared" si="1628"/>
        <v/>
      </c>
      <c s="180" t="str">
        <f t="shared" si="1628"/>
        <v/>
      </c>
    </row>
    <row r="1476" spans="1:65" ht="15.75" customHeight="1">
      <c r="A1476" s="176" t="str">
        <f>IF('S.D.PASTE SHEET'!A1476="","",'S.D.PASTE SHEET'!A1476)</f>
        <v/>
      </c>
      <c s="176" t="str">
        <f>IF('S.D.PASTE SHEET'!B1476="","",'S.D.PASTE SHEET'!B1476)</f>
        <v/>
      </c>
      <c s="176" t="str">
        <f>IF('S.D.PASTE SHEET'!C1476="","",'S.D.PASTE SHEET'!C1476)</f>
        <v/>
      </c>
      <c s="177" t="str">
        <f>IF('S.D.PASTE SHEET'!D1476="","",'S.D.PASTE SHEET'!D1476)</f>
        <v/>
      </c>
      <c s="176" t="str">
        <f>IF('S.D.PASTE SHEET'!E1476="","",UPPER('S.D.PASTE SHEET'!E1476))</f>
        <v/>
      </c>
      <c s="176" t="str">
        <f>IF('S.D.PASTE SHEET'!F1476="","",'S.D.PASTE SHEET'!F1476)</f>
        <v/>
      </c>
      <c s="176" t="str">
        <f>IF('S.D.PASTE SHEET'!G1476="","",UPPER('S.D.PASTE SHEET'!G1476))</f>
        <v/>
      </c>
      <c s="176" t="str">
        <f>IF('S.D.PASTE SHEET'!H1476="","",UPPER('S.D.PASTE SHEET'!H1476))</f>
        <v/>
      </c>
      <c s="176" t="str">
        <f>IF('S.D.PASTE SHEET'!I1476="","",'S.D.PASTE SHEET'!I1476)</f>
        <v/>
      </c>
      <c s="177" t="str">
        <f>IF('S.D.PASTE SHEET'!J1476="","",'S.D.PASTE SHEET'!J1476)</f>
        <v/>
      </c>
      <c s="176" t="str">
        <f>IF('S.D.PASTE SHEET'!K1476="","",'S.D.PASTE SHEET'!K1476)</f>
        <v/>
      </c>
      <c s="176" t="str">
        <f>IF('S.D.PASTE SHEET'!L1476="","",'S.D.PASTE SHEET'!L1476)</f>
        <v/>
      </c>
      <c s="176" t="str">
        <f>IF('S.D.PASTE SHEET'!M1476="","",'S.D.PASTE SHEET'!M1476)</f>
        <v/>
      </c>
      <c s="176" t="str">
        <f>IF('S.D.PASTE SHEET'!N1476="","",'S.D.PASTE SHEET'!N1476)</f>
        <v/>
      </c>
      <c s="176" t="str">
        <f>IF('S.D.PASTE SHEET'!O1476="","",'S.D.PASTE SHEET'!O1476)</f>
        <v/>
      </c>
      <c s="176" t="str">
        <f>IF('S.D.PASTE SHEET'!P1476="","",'S.D.PASTE SHEET'!P1476)</f>
        <v/>
      </c>
      <c s="176" t="str">
        <f>IF('S.D.PASTE SHEET'!Q1476="","",'S.D.PASTE SHEET'!Q1476)</f>
        <v/>
      </c>
      <c s="176" t="str">
        <f>IF('S.D.PASTE SHEET'!R1476="","",'S.D.PASTE SHEET'!R1476)</f>
        <v/>
      </c>
      <c s="176" t="str">
        <f>IF('S.D.PASTE SHEET'!S1476="","",'S.D.PASTE SHEET'!S1476)</f>
        <v/>
      </c>
      <c s="176" t="str">
        <f>IF('S.D.PASTE SHEET'!T1476="","",'S.D.PASTE SHEET'!T1476)</f>
        <v/>
      </c>
      <c s="176" t="str">
        <f>IF('S.D.PASTE SHEET'!U1476="","",'S.D.PASTE SHEET'!U1476)</f>
        <v/>
      </c>
      <c s="176" t="str">
        <f>IF('S.D.PASTE SHEET'!V1476="","",'S.D.PASTE SHEET'!V1476)</f>
        <v/>
      </c>
      <c s="176" t="str">
        <f>IF('S.D.PASTE SHEET'!W1476="","",'S.D.PASTE SHEET'!W1476)</f>
        <v/>
      </c>
      <c s="176" t="str">
        <f>IF('S.D.PASTE SHEET'!X1476="","",'S.D.PASTE SHEET'!X1476)</f>
        <v/>
      </c>
      <c s="176" t="str">
        <f>IF('S.D.PASTE SHEET'!Y1476="","",'S.D.PASTE SHEET'!Y1476)</f>
        <v/>
      </c>
      <c s="176" t="str">
        <f>IF('S.D.PASTE SHEET'!Z1476="","",'S.D.PASTE SHEET'!Z1476)</f>
        <v/>
      </c>
      <c s="176" t="str">
        <f>IF('S.D.PASTE SHEET'!AA1476="","",'S.D.PASTE SHEET'!AA1476)</f>
        <v/>
      </c>
      <c s="176" t="str">
        <f>IF('S.D.PASTE SHEET'!AB1476="","",'S.D.PASTE SHEET'!AB1476)</f>
        <v/>
      </c>
      <c s="176" t="str">
        <f>IF('S.D.PASTE SHEET'!AC1476="","",'S.D.PASTE SHEET'!AC1476)</f>
        <v/>
      </c>
      <c s="176" t="str">
        <f>IF('S.D.PASTE SHEET'!AD1476="","",'S.D.PASTE SHEET'!AD1476)</f>
        <v/>
      </c>
      <c s="178"/>
      <c s="179" t="str">
        <f>IF(AK1476="","",IF(AK1476&gt;0,COUNT($AG$2:AG1476),""))</f>
        <v/>
      </c>
      <c s="180" t="str">
        <f t="shared" si="1626"/>
        <v/>
      </c>
      <c s="180" t="str">
        <f t="shared" si="1626"/>
        <v/>
      </c>
      <c s="180" t="str">
        <f t="shared" si="1626"/>
        <v/>
      </c>
      <c s="181" t="str">
        <f t="shared" si="1626"/>
        <v/>
      </c>
      <c s="180" t="str">
        <f t="shared" si="1626"/>
        <v/>
      </c>
      <c s="180" t="str">
        <f t="shared" si="1626"/>
        <v/>
      </c>
      <c s="180" t="str">
        <f t="shared" si="1626"/>
        <v/>
      </c>
      <c s="180" t="str">
        <f t="shared" si="1626"/>
        <v/>
      </c>
      <c s="180" t="str">
        <f t="shared" si="1626"/>
        <v/>
      </c>
      <c s="181" t="str">
        <f t="shared" si="1626"/>
        <v/>
      </c>
      <c s="180" t="str">
        <f t="shared" si="1626"/>
        <v/>
      </c>
      <c s="180" t="str">
        <f t="shared" si="1626"/>
        <v/>
      </c>
      <c s="180" t="str">
        <f t="shared" si="1626"/>
        <v/>
      </c>
      <c s="180" t="str">
        <f t="shared" si="1626"/>
        <v/>
      </c>
      <c s="180" t="str">
        <f t="shared" si="1626"/>
        <v/>
      </c>
      <c s="180" t="str">
        <f t="shared" si="1626"/>
        <v/>
      </c>
      <c r="AX1476" s="180" t="str">
        <f>IF(BC1476="","",IF(BC1476&gt;0,COUNT($AY$2:AY1476),""))</f>
        <v/>
      </c>
      <c s="180" t="str">
        <f t="shared" si="1630" ref="AY1476">IF(AND($BB$1=5,$A1476=5,$BC$1=C1476),B1476,"")</f>
        <v/>
      </c>
      <c s="180" t="str">
        <f t="shared" si="1628"/>
        <v/>
      </c>
      <c s="182" t="str">
        <f t="shared" si="1628"/>
        <v/>
      </c>
      <c s="180" t="str">
        <f t="shared" si="1628"/>
        <v/>
      </c>
      <c s="180" t="str">
        <f t="shared" si="1628"/>
        <v/>
      </c>
      <c s="180" t="str">
        <f t="shared" si="1628"/>
        <v/>
      </c>
      <c s="180" t="str">
        <f t="shared" si="1628"/>
        <v/>
      </c>
      <c s="180" t="str">
        <f t="shared" si="1628"/>
        <v/>
      </c>
      <c s="182" t="str">
        <f t="shared" si="1628"/>
        <v/>
      </c>
      <c s="180" t="str">
        <f t="shared" si="1628"/>
        <v/>
      </c>
      <c s="180" t="str">
        <f t="shared" si="1628"/>
        <v/>
      </c>
      <c s="180" t="str">
        <f t="shared" si="1628"/>
        <v/>
      </c>
      <c s="180" t="str">
        <f t="shared" si="1628"/>
        <v/>
      </c>
      <c s="180" t="str">
        <f t="shared" si="1628"/>
        <v/>
      </c>
      <c s="180" t="str">
        <f t="shared" si="1628"/>
        <v/>
      </c>
    </row>
    <row r="1477" spans="1:65" ht="15.75" customHeight="1">
      <c r="A1477" s="176" t="str">
        <f>IF('S.D.PASTE SHEET'!A1477="","",'S.D.PASTE SHEET'!A1477)</f>
        <v/>
      </c>
      <c s="176" t="str">
        <f>IF('S.D.PASTE SHEET'!B1477="","",'S.D.PASTE SHEET'!B1477)</f>
        <v/>
      </c>
      <c s="176" t="str">
        <f>IF('S.D.PASTE SHEET'!C1477="","",'S.D.PASTE SHEET'!C1477)</f>
        <v/>
      </c>
      <c s="177" t="str">
        <f>IF('S.D.PASTE SHEET'!D1477="","",'S.D.PASTE SHEET'!D1477)</f>
        <v/>
      </c>
      <c s="176" t="str">
        <f>IF('S.D.PASTE SHEET'!E1477="","",UPPER('S.D.PASTE SHEET'!E1477))</f>
        <v/>
      </c>
      <c s="176" t="str">
        <f>IF('S.D.PASTE SHEET'!F1477="","",'S.D.PASTE SHEET'!F1477)</f>
        <v/>
      </c>
      <c s="176" t="str">
        <f>IF('S.D.PASTE SHEET'!G1477="","",UPPER('S.D.PASTE SHEET'!G1477))</f>
        <v/>
      </c>
      <c s="176" t="str">
        <f>IF('S.D.PASTE SHEET'!H1477="","",UPPER('S.D.PASTE SHEET'!H1477))</f>
        <v/>
      </c>
      <c s="176" t="str">
        <f>IF('S.D.PASTE SHEET'!I1477="","",'S.D.PASTE SHEET'!I1477)</f>
        <v/>
      </c>
      <c s="177" t="str">
        <f>IF('S.D.PASTE SHEET'!J1477="","",'S.D.PASTE SHEET'!J1477)</f>
        <v/>
      </c>
      <c s="176" t="str">
        <f>IF('S.D.PASTE SHEET'!K1477="","",'S.D.PASTE SHEET'!K1477)</f>
        <v/>
      </c>
      <c s="176" t="str">
        <f>IF('S.D.PASTE SHEET'!L1477="","",'S.D.PASTE SHEET'!L1477)</f>
        <v/>
      </c>
      <c s="176" t="str">
        <f>IF('S.D.PASTE SHEET'!M1477="","",'S.D.PASTE SHEET'!M1477)</f>
        <v/>
      </c>
      <c s="176" t="str">
        <f>IF('S.D.PASTE SHEET'!N1477="","",'S.D.PASTE SHEET'!N1477)</f>
        <v/>
      </c>
      <c s="176" t="str">
        <f>IF('S.D.PASTE SHEET'!O1477="","",'S.D.PASTE SHEET'!O1477)</f>
        <v/>
      </c>
      <c s="176" t="str">
        <f>IF('S.D.PASTE SHEET'!P1477="","",'S.D.PASTE SHEET'!P1477)</f>
        <v/>
      </c>
      <c s="176" t="str">
        <f>IF('S.D.PASTE SHEET'!Q1477="","",'S.D.PASTE SHEET'!Q1477)</f>
        <v/>
      </c>
      <c s="176" t="str">
        <f>IF('S.D.PASTE SHEET'!R1477="","",'S.D.PASTE SHEET'!R1477)</f>
        <v/>
      </c>
      <c s="176" t="str">
        <f>IF('S.D.PASTE SHEET'!S1477="","",'S.D.PASTE SHEET'!S1477)</f>
        <v/>
      </c>
      <c s="176" t="str">
        <f>IF('S.D.PASTE SHEET'!T1477="","",'S.D.PASTE SHEET'!T1477)</f>
        <v/>
      </c>
      <c s="176" t="str">
        <f>IF('S.D.PASTE SHEET'!U1477="","",'S.D.PASTE SHEET'!U1477)</f>
        <v/>
      </c>
      <c s="176" t="str">
        <f>IF('S.D.PASTE SHEET'!V1477="","",'S.D.PASTE SHEET'!V1477)</f>
        <v/>
      </c>
      <c s="176" t="str">
        <f>IF('S.D.PASTE SHEET'!W1477="","",'S.D.PASTE SHEET'!W1477)</f>
        <v/>
      </c>
      <c s="176" t="str">
        <f>IF('S.D.PASTE SHEET'!X1477="","",'S.D.PASTE SHEET'!X1477)</f>
        <v/>
      </c>
      <c s="176" t="str">
        <f>IF('S.D.PASTE SHEET'!Y1477="","",'S.D.PASTE SHEET'!Y1477)</f>
        <v/>
      </c>
      <c s="176" t="str">
        <f>IF('S.D.PASTE SHEET'!Z1477="","",'S.D.PASTE SHEET'!Z1477)</f>
        <v/>
      </c>
      <c s="176" t="str">
        <f>IF('S.D.PASTE SHEET'!AA1477="","",'S.D.PASTE SHEET'!AA1477)</f>
        <v/>
      </c>
      <c s="176" t="str">
        <f>IF('S.D.PASTE SHEET'!AB1477="","",'S.D.PASTE SHEET'!AB1477)</f>
        <v/>
      </c>
      <c s="176" t="str">
        <f>IF('S.D.PASTE SHEET'!AC1477="","",'S.D.PASTE SHEET'!AC1477)</f>
        <v/>
      </c>
      <c s="176" t="str">
        <f>IF('S.D.PASTE SHEET'!AD1477="","",'S.D.PASTE SHEET'!AD1477)</f>
        <v/>
      </c>
      <c s="178"/>
      <c s="179" t="str">
        <f>IF(AK1477="","",IF(AK1477&gt;0,COUNT($AG$2:AG1477),""))</f>
        <v/>
      </c>
      <c s="180" t="str">
        <f t="shared" si="1626"/>
        <v/>
      </c>
      <c s="180" t="str">
        <f t="shared" si="1626"/>
        <v/>
      </c>
      <c s="180" t="str">
        <f t="shared" si="1626"/>
        <v/>
      </c>
      <c s="181" t="str">
        <f t="shared" si="1626"/>
        <v/>
      </c>
      <c s="180" t="str">
        <f t="shared" si="1626"/>
        <v/>
      </c>
      <c s="180" t="str">
        <f t="shared" si="1626"/>
        <v/>
      </c>
      <c s="180" t="str">
        <f t="shared" si="1626"/>
        <v/>
      </c>
      <c s="180" t="str">
        <f t="shared" si="1626"/>
        <v/>
      </c>
      <c s="180" t="str">
        <f t="shared" si="1626"/>
        <v/>
      </c>
      <c s="181" t="str">
        <f t="shared" si="1626"/>
        <v/>
      </c>
      <c s="180" t="str">
        <f t="shared" si="1626"/>
        <v/>
      </c>
      <c s="180" t="str">
        <f t="shared" si="1626"/>
        <v/>
      </c>
      <c s="180" t="str">
        <f t="shared" si="1626"/>
        <v/>
      </c>
      <c s="180" t="str">
        <f t="shared" si="1626"/>
        <v/>
      </c>
      <c s="180" t="str">
        <f t="shared" si="1626"/>
        <v/>
      </c>
      <c s="180" t="str">
        <f t="shared" si="1626"/>
        <v/>
      </c>
      <c r="AX1477" s="180" t="str">
        <f>IF(BC1477="","",IF(BC1477&gt;0,COUNT($AY$2:AY1477),""))</f>
        <v/>
      </c>
      <c s="180" t="str">
        <f t="shared" si="1631" ref="AY1477">IF(AND($BB$1=5,$A1477=5,$BC$1=C1477),B1477,"")</f>
        <v/>
      </c>
      <c s="180" t="str">
        <f t="shared" si="1628"/>
        <v/>
      </c>
      <c s="182" t="str">
        <f t="shared" si="1628"/>
        <v/>
      </c>
      <c s="180" t="str">
        <f t="shared" si="1628"/>
        <v/>
      </c>
      <c s="180" t="str">
        <f t="shared" si="1628"/>
        <v/>
      </c>
      <c s="180" t="str">
        <f t="shared" si="1628"/>
        <v/>
      </c>
      <c s="180" t="str">
        <f t="shared" si="1628"/>
        <v/>
      </c>
      <c s="180" t="str">
        <f t="shared" si="1628"/>
        <v/>
      </c>
      <c s="182" t="str">
        <f t="shared" si="1628"/>
        <v/>
      </c>
      <c s="180" t="str">
        <f t="shared" si="1628"/>
        <v/>
      </c>
      <c s="180" t="str">
        <f t="shared" si="1628"/>
        <v/>
      </c>
      <c s="180" t="str">
        <f t="shared" si="1628"/>
        <v/>
      </c>
      <c s="180" t="str">
        <f t="shared" si="1628"/>
        <v/>
      </c>
      <c s="180" t="str">
        <f t="shared" si="1628"/>
        <v/>
      </c>
      <c s="180" t="str">
        <f t="shared" si="1628"/>
        <v/>
      </c>
    </row>
    <row r="1478" spans="1:65" ht="15.75" customHeight="1">
      <c r="A1478" s="176" t="str">
        <f>IF('S.D.PASTE SHEET'!A1478="","",'S.D.PASTE SHEET'!A1478)</f>
        <v/>
      </c>
      <c s="176" t="str">
        <f>IF('S.D.PASTE SHEET'!B1478="","",'S.D.PASTE SHEET'!B1478)</f>
        <v/>
      </c>
      <c s="176" t="str">
        <f>IF('S.D.PASTE SHEET'!C1478="","",'S.D.PASTE SHEET'!C1478)</f>
        <v/>
      </c>
      <c s="177" t="str">
        <f>IF('S.D.PASTE SHEET'!D1478="","",'S.D.PASTE SHEET'!D1478)</f>
        <v/>
      </c>
      <c s="176" t="str">
        <f>IF('S.D.PASTE SHEET'!E1478="","",UPPER('S.D.PASTE SHEET'!E1478))</f>
        <v/>
      </c>
      <c s="176" t="str">
        <f>IF('S.D.PASTE SHEET'!F1478="","",'S.D.PASTE SHEET'!F1478)</f>
        <v/>
      </c>
      <c s="176" t="str">
        <f>IF('S.D.PASTE SHEET'!G1478="","",UPPER('S.D.PASTE SHEET'!G1478))</f>
        <v/>
      </c>
      <c s="176" t="str">
        <f>IF('S.D.PASTE SHEET'!H1478="","",UPPER('S.D.PASTE SHEET'!H1478))</f>
        <v/>
      </c>
      <c s="176" t="str">
        <f>IF('S.D.PASTE SHEET'!I1478="","",'S.D.PASTE SHEET'!I1478)</f>
        <v/>
      </c>
      <c s="177" t="str">
        <f>IF('S.D.PASTE SHEET'!J1478="","",'S.D.PASTE SHEET'!J1478)</f>
        <v/>
      </c>
      <c s="176" t="str">
        <f>IF('S.D.PASTE SHEET'!K1478="","",'S.D.PASTE SHEET'!K1478)</f>
        <v/>
      </c>
      <c s="176" t="str">
        <f>IF('S.D.PASTE SHEET'!L1478="","",'S.D.PASTE SHEET'!L1478)</f>
        <v/>
      </c>
      <c s="176" t="str">
        <f>IF('S.D.PASTE SHEET'!M1478="","",'S.D.PASTE SHEET'!M1478)</f>
        <v/>
      </c>
      <c s="176" t="str">
        <f>IF('S.D.PASTE SHEET'!N1478="","",'S.D.PASTE SHEET'!N1478)</f>
        <v/>
      </c>
      <c s="176" t="str">
        <f>IF('S.D.PASTE SHEET'!O1478="","",'S.D.PASTE SHEET'!O1478)</f>
        <v/>
      </c>
      <c s="176" t="str">
        <f>IF('S.D.PASTE SHEET'!P1478="","",'S.D.PASTE SHEET'!P1478)</f>
        <v/>
      </c>
      <c s="176" t="str">
        <f>IF('S.D.PASTE SHEET'!Q1478="","",'S.D.PASTE SHEET'!Q1478)</f>
        <v/>
      </c>
      <c s="176" t="str">
        <f>IF('S.D.PASTE SHEET'!R1478="","",'S.D.PASTE SHEET'!R1478)</f>
        <v/>
      </c>
      <c s="176" t="str">
        <f>IF('S.D.PASTE SHEET'!S1478="","",'S.D.PASTE SHEET'!S1478)</f>
        <v/>
      </c>
      <c s="176" t="str">
        <f>IF('S.D.PASTE SHEET'!T1478="","",'S.D.PASTE SHEET'!T1478)</f>
        <v/>
      </c>
      <c s="176" t="str">
        <f>IF('S.D.PASTE SHEET'!U1478="","",'S.D.PASTE SHEET'!U1478)</f>
        <v/>
      </c>
      <c s="176" t="str">
        <f>IF('S.D.PASTE SHEET'!V1478="","",'S.D.PASTE SHEET'!V1478)</f>
        <v/>
      </c>
      <c s="176" t="str">
        <f>IF('S.D.PASTE SHEET'!W1478="","",'S.D.PASTE SHEET'!W1478)</f>
        <v/>
      </c>
      <c s="176" t="str">
        <f>IF('S.D.PASTE SHEET'!X1478="","",'S.D.PASTE SHEET'!X1478)</f>
        <v/>
      </c>
      <c s="176" t="str">
        <f>IF('S.D.PASTE SHEET'!Y1478="","",'S.D.PASTE SHEET'!Y1478)</f>
        <v/>
      </c>
      <c s="176" t="str">
        <f>IF('S.D.PASTE SHEET'!Z1478="","",'S.D.PASTE SHEET'!Z1478)</f>
        <v/>
      </c>
      <c s="176" t="str">
        <f>IF('S.D.PASTE SHEET'!AA1478="","",'S.D.PASTE SHEET'!AA1478)</f>
        <v/>
      </c>
      <c s="176" t="str">
        <f>IF('S.D.PASTE SHEET'!AB1478="","",'S.D.PASTE SHEET'!AB1478)</f>
        <v/>
      </c>
      <c s="176" t="str">
        <f>IF('S.D.PASTE SHEET'!AC1478="","",'S.D.PASTE SHEET'!AC1478)</f>
        <v/>
      </c>
      <c s="176" t="str">
        <f>IF('S.D.PASTE SHEET'!AD1478="","",'S.D.PASTE SHEET'!AD1478)</f>
        <v/>
      </c>
      <c s="178"/>
      <c s="179" t="str">
        <f>IF(AK1478="","",IF(AK1478&gt;0,COUNT($AG$2:AG1478),""))</f>
        <v/>
      </c>
      <c s="180" t="str">
        <f t="shared" si="1626"/>
        <v/>
      </c>
      <c s="180" t="str">
        <f t="shared" si="1626"/>
        <v/>
      </c>
      <c s="180" t="str">
        <f t="shared" si="1626"/>
        <v/>
      </c>
      <c s="181" t="str">
        <f t="shared" si="1626"/>
        <v/>
      </c>
      <c s="180" t="str">
        <f t="shared" si="1626"/>
        <v/>
      </c>
      <c s="180" t="str">
        <f t="shared" si="1626"/>
        <v/>
      </c>
      <c s="180" t="str">
        <f t="shared" si="1626"/>
        <v/>
      </c>
      <c s="180" t="str">
        <f t="shared" si="1626"/>
        <v/>
      </c>
      <c s="180" t="str">
        <f t="shared" si="1626"/>
        <v/>
      </c>
      <c s="181" t="str">
        <f t="shared" si="1626"/>
        <v/>
      </c>
      <c s="180" t="str">
        <f t="shared" si="1626"/>
        <v/>
      </c>
      <c s="180" t="str">
        <f t="shared" si="1626"/>
        <v/>
      </c>
      <c s="180" t="str">
        <f t="shared" si="1626"/>
        <v/>
      </c>
      <c s="180" t="str">
        <f t="shared" si="1626"/>
        <v/>
      </c>
      <c s="180" t="str">
        <f t="shared" si="1626"/>
        <v/>
      </c>
      <c s="180" t="str">
        <f t="shared" si="1626"/>
        <v/>
      </c>
      <c r="AX1478" s="180" t="str">
        <f>IF(BC1478="","",IF(BC1478&gt;0,COUNT($AY$2:AY1478),""))</f>
        <v/>
      </c>
      <c s="180" t="str">
        <f t="shared" si="1632" ref="AY1478">IF(AND($BB$1=5,$A1478=5,$BC$1=C1478),B1478,"")</f>
        <v/>
      </c>
      <c s="180" t="str">
        <f t="shared" si="1628"/>
        <v/>
      </c>
      <c s="182" t="str">
        <f t="shared" si="1628"/>
        <v/>
      </c>
      <c s="180" t="str">
        <f t="shared" si="1628"/>
        <v/>
      </c>
      <c s="180" t="str">
        <f t="shared" si="1628"/>
        <v/>
      </c>
      <c s="180" t="str">
        <f t="shared" si="1628"/>
        <v/>
      </c>
      <c s="180" t="str">
        <f t="shared" si="1628"/>
        <v/>
      </c>
      <c s="180" t="str">
        <f t="shared" si="1628"/>
        <v/>
      </c>
      <c s="182" t="str">
        <f t="shared" si="1628"/>
        <v/>
      </c>
      <c s="180" t="str">
        <f t="shared" si="1628"/>
        <v/>
      </c>
      <c s="180" t="str">
        <f t="shared" si="1628"/>
        <v/>
      </c>
      <c s="180" t="str">
        <f t="shared" si="1628"/>
        <v/>
      </c>
      <c s="180" t="str">
        <f t="shared" si="1628"/>
        <v/>
      </c>
      <c s="180" t="str">
        <f t="shared" si="1628"/>
        <v/>
      </c>
      <c s="180" t="str">
        <f t="shared" si="1628"/>
        <v/>
      </c>
    </row>
    <row r="1479" spans="1:65" ht="15.75" customHeight="1">
      <c r="A1479" s="176" t="str">
        <f>IF('S.D.PASTE SHEET'!A1479="","",'S.D.PASTE SHEET'!A1479)</f>
        <v/>
      </c>
      <c s="176" t="str">
        <f>IF('S.D.PASTE SHEET'!B1479="","",'S.D.PASTE SHEET'!B1479)</f>
        <v/>
      </c>
      <c s="176" t="str">
        <f>IF('S.D.PASTE SHEET'!C1479="","",'S.D.PASTE SHEET'!C1479)</f>
        <v/>
      </c>
      <c s="177" t="str">
        <f>IF('S.D.PASTE SHEET'!D1479="","",'S.D.PASTE SHEET'!D1479)</f>
        <v/>
      </c>
      <c s="176" t="str">
        <f>IF('S.D.PASTE SHEET'!E1479="","",UPPER('S.D.PASTE SHEET'!E1479))</f>
        <v/>
      </c>
      <c s="176" t="str">
        <f>IF('S.D.PASTE SHEET'!F1479="","",'S.D.PASTE SHEET'!F1479)</f>
        <v/>
      </c>
      <c s="176" t="str">
        <f>IF('S.D.PASTE SHEET'!G1479="","",UPPER('S.D.PASTE SHEET'!G1479))</f>
        <v/>
      </c>
      <c s="176" t="str">
        <f>IF('S.D.PASTE SHEET'!H1479="","",UPPER('S.D.PASTE SHEET'!H1479))</f>
        <v/>
      </c>
      <c s="176" t="str">
        <f>IF('S.D.PASTE SHEET'!I1479="","",'S.D.PASTE SHEET'!I1479)</f>
        <v/>
      </c>
      <c s="177" t="str">
        <f>IF('S.D.PASTE SHEET'!J1479="","",'S.D.PASTE SHEET'!J1479)</f>
        <v/>
      </c>
      <c s="176" t="str">
        <f>IF('S.D.PASTE SHEET'!K1479="","",'S.D.PASTE SHEET'!K1479)</f>
        <v/>
      </c>
      <c s="176" t="str">
        <f>IF('S.D.PASTE SHEET'!L1479="","",'S.D.PASTE SHEET'!L1479)</f>
        <v/>
      </c>
      <c s="176" t="str">
        <f>IF('S.D.PASTE SHEET'!M1479="","",'S.D.PASTE SHEET'!M1479)</f>
        <v/>
      </c>
      <c s="176" t="str">
        <f>IF('S.D.PASTE SHEET'!N1479="","",'S.D.PASTE SHEET'!N1479)</f>
        <v/>
      </c>
      <c s="176" t="str">
        <f>IF('S.D.PASTE SHEET'!O1479="","",'S.D.PASTE SHEET'!O1479)</f>
        <v/>
      </c>
      <c s="176" t="str">
        <f>IF('S.D.PASTE SHEET'!P1479="","",'S.D.PASTE SHEET'!P1479)</f>
        <v/>
      </c>
      <c s="176" t="str">
        <f>IF('S.D.PASTE SHEET'!Q1479="","",'S.D.PASTE SHEET'!Q1479)</f>
        <v/>
      </c>
      <c s="176" t="str">
        <f>IF('S.D.PASTE SHEET'!R1479="","",'S.D.PASTE SHEET'!R1479)</f>
        <v/>
      </c>
      <c s="176" t="str">
        <f>IF('S.D.PASTE SHEET'!S1479="","",'S.D.PASTE SHEET'!S1479)</f>
        <v/>
      </c>
      <c s="176" t="str">
        <f>IF('S.D.PASTE SHEET'!T1479="","",'S.D.PASTE SHEET'!T1479)</f>
        <v/>
      </c>
      <c s="176" t="str">
        <f>IF('S.D.PASTE SHEET'!U1479="","",'S.D.PASTE SHEET'!U1479)</f>
        <v/>
      </c>
      <c s="176" t="str">
        <f>IF('S.D.PASTE SHEET'!V1479="","",'S.D.PASTE SHEET'!V1479)</f>
        <v/>
      </c>
      <c s="176" t="str">
        <f>IF('S.D.PASTE SHEET'!W1479="","",'S.D.PASTE SHEET'!W1479)</f>
        <v/>
      </c>
      <c s="176" t="str">
        <f>IF('S.D.PASTE SHEET'!X1479="","",'S.D.PASTE SHEET'!X1479)</f>
        <v/>
      </c>
      <c s="176" t="str">
        <f>IF('S.D.PASTE SHEET'!Y1479="","",'S.D.PASTE SHEET'!Y1479)</f>
        <v/>
      </c>
      <c s="176" t="str">
        <f>IF('S.D.PASTE SHEET'!Z1479="","",'S.D.PASTE SHEET'!Z1479)</f>
        <v/>
      </c>
      <c s="176" t="str">
        <f>IF('S.D.PASTE SHEET'!AA1479="","",'S.D.PASTE SHEET'!AA1479)</f>
        <v/>
      </c>
      <c s="176" t="str">
        <f>IF('S.D.PASTE SHEET'!AB1479="","",'S.D.PASTE SHEET'!AB1479)</f>
        <v/>
      </c>
      <c s="176" t="str">
        <f>IF('S.D.PASTE SHEET'!AC1479="","",'S.D.PASTE SHEET'!AC1479)</f>
        <v/>
      </c>
      <c s="176" t="str">
        <f>IF('S.D.PASTE SHEET'!AD1479="","",'S.D.PASTE SHEET'!AD1479)</f>
        <v/>
      </c>
      <c s="178"/>
      <c s="179" t="str">
        <f>IF(AK1479="","",IF(AK1479&gt;0,COUNT($AG$2:AG1479),""))</f>
        <v/>
      </c>
      <c s="180" t="str">
        <f t="shared" si="1626"/>
        <v/>
      </c>
      <c s="180" t="str">
        <f t="shared" si="1626"/>
        <v/>
      </c>
      <c s="180" t="str">
        <f t="shared" si="1626"/>
        <v/>
      </c>
      <c s="181" t="str">
        <f t="shared" si="1626"/>
        <v/>
      </c>
      <c s="180" t="str">
        <f t="shared" si="1626"/>
        <v/>
      </c>
      <c s="180" t="str">
        <f t="shared" si="1626"/>
        <v/>
      </c>
      <c s="180" t="str">
        <f t="shared" si="1626"/>
        <v/>
      </c>
      <c s="180" t="str">
        <f t="shared" si="1626"/>
        <v/>
      </c>
      <c s="180" t="str">
        <f t="shared" si="1626"/>
        <v/>
      </c>
      <c s="181" t="str">
        <f t="shared" si="1626"/>
        <v/>
      </c>
      <c s="180" t="str">
        <f t="shared" si="1626"/>
        <v/>
      </c>
      <c s="180" t="str">
        <f t="shared" si="1626"/>
        <v/>
      </c>
      <c s="180" t="str">
        <f t="shared" si="1626"/>
        <v/>
      </c>
      <c s="180" t="str">
        <f t="shared" si="1626"/>
        <v/>
      </c>
      <c s="180" t="str">
        <f t="shared" si="1626"/>
        <v/>
      </c>
      <c s="180" t="str">
        <f t="shared" si="1626"/>
        <v/>
      </c>
      <c r="AX1479" s="180" t="str">
        <f>IF(BC1479="","",IF(BC1479&gt;0,COUNT($AY$2:AY1479),""))</f>
        <v/>
      </c>
      <c s="180" t="str">
        <f t="shared" si="1633" ref="AY1479">IF(AND($BB$1=5,$A1479=5,$BC$1=C1479),B1479,"")</f>
        <v/>
      </c>
      <c s="180" t="str">
        <f t="shared" si="1628"/>
        <v/>
      </c>
      <c s="182" t="str">
        <f t="shared" si="1628"/>
        <v/>
      </c>
      <c s="180" t="str">
        <f t="shared" si="1628"/>
        <v/>
      </c>
      <c s="180" t="str">
        <f t="shared" si="1628"/>
        <v/>
      </c>
      <c s="180" t="str">
        <f t="shared" si="1628"/>
        <v/>
      </c>
      <c s="180" t="str">
        <f t="shared" si="1628"/>
        <v/>
      </c>
      <c s="180" t="str">
        <f t="shared" si="1628"/>
        <v/>
      </c>
      <c s="182" t="str">
        <f t="shared" si="1628"/>
        <v/>
      </c>
      <c s="180" t="str">
        <f t="shared" si="1628"/>
        <v/>
      </c>
      <c s="180" t="str">
        <f t="shared" si="1628"/>
        <v/>
      </c>
      <c s="180" t="str">
        <f t="shared" si="1628"/>
        <v/>
      </c>
      <c s="180" t="str">
        <f t="shared" si="1628"/>
        <v/>
      </c>
      <c s="180" t="str">
        <f t="shared" si="1628"/>
        <v/>
      </c>
      <c s="180" t="str">
        <f t="shared" si="1628"/>
        <v/>
      </c>
    </row>
    <row r="1480" spans="1:65" ht="15.75" customHeight="1">
      <c r="A1480" s="176" t="str">
        <f>IF('S.D.PASTE SHEET'!A1480="","",'S.D.PASTE SHEET'!A1480)</f>
        <v/>
      </c>
      <c s="176" t="str">
        <f>IF('S.D.PASTE SHEET'!B1480="","",'S.D.PASTE SHEET'!B1480)</f>
        <v/>
      </c>
      <c s="176" t="str">
        <f>IF('S.D.PASTE SHEET'!C1480="","",'S.D.PASTE SHEET'!C1480)</f>
        <v/>
      </c>
      <c s="177" t="str">
        <f>IF('S.D.PASTE SHEET'!D1480="","",'S.D.PASTE SHEET'!D1480)</f>
        <v/>
      </c>
      <c s="176" t="str">
        <f>IF('S.D.PASTE SHEET'!E1480="","",UPPER('S.D.PASTE SHEET'!E1480))</f>
        <v/>
      </c>
      <c s="176" t="str">
        <f>IF('S.D.PASTE SHEET'!F1480="","",'S.D.PASTE SHEET'!F1480)</f>
        <v/>
      </c>
      <c s="176" t="str">
        <f>IF('S.D.PASTE SHEET'!G1480="","",UPPER('S.D.PASTE SHEET'!G1480))</f>
        <v/>
      </c>
      <c s="176" t="str">
        <f>IF('S.D.PASTE SHEET'!H1480="","",UPPER('S.D.PASTE SHEET'!H1480))</f>
        <v/>
      </c>
      <c s="176" t="str">
        <f>IF('S.D.PASTE SHEET'!I1480="","",'S.D.PASTE SHEET'!I1480)</f>
        <v/>
      </c>
      <c s="177" t="str">
        <f>IF('S.D.PASTE SHEET'!J1480="","",'S.D.PASTE SHEET'!J1480)</f>
        <v/>
      </c>
      <c s="176" t="str">
        <f>IF('S.D.PASTE SHEET'!K1480="","",'S.D.PASTE SHEET'!K1480)</f>
        <v/>
      </c>
      <c s="176" t="str">
        <f>IF('S.D.PASTE SHEET'!L1480="","",'S.D.PASTE SHEET'!L1480)</f>
        <v/>
      </c>
      <c s="176" t="str">
        <f>IF('S.D.PASTE SHEET'!M1480="","",'S.D.PASTE SHEET'!M1480)</f>
        <v/>
      </c>
      <c s="176" t="str">
        <f>IF('S.D.PASTE SHEET'!N1480="","",'S.D.PASTE SHEET'!N1480)</f>
        <v/>
      </c>
      <c s="176" t="str">
        <f>IF('S.D.PASTE SHEET'!O1480="","",'S.D.PASTE SHEET'!O1480)</f>
        <v/>
      </c>
      <c s="176" t="str">
        <f>IF('S.D.PASTE SHEET'!P1480="","",'S.D.PASTE SHEET'!P1480)</f>
        <v/>
      </c>
      <c s="176" t="str">
        <f>IF('S.D.PASTE SHEET'!Q1480="","",'S.D.PASTE SHEET'!Q1480)</f>
        <v/>
      </c>
      <c s="176" t="str">
        <f>IF('S.D.PASTE SHEET'!R1480="","",'S.D.PASTE SHEET'!R1480)</f>
        <v/>
      </c>
      <c s="176" t="str">
        <f>IF('S.D.PASTE SHEET'!S1480="","",'S.D.PASTE SHEET'!S1480)</f>
        <v/>
      </c>
      <c s="176" t="str">
        <f>IF('S.D.PASTE SHEET'!T1480="","",'S.D.PASTE SHEET'!T1480)</f>
        <v/>
      </c>
      <c s="176" t="str">
        <f>IF('S.D.PASTE SHEET'!U1480="","",'S.D.PASTE SHEET'!U1480)</f>
        <v/>
      </c>
      <c s="176" t="str">
        <f>IF('S.D.PASTE SHEET'!V1480="","",'S.D.PASTE SHEET'!V1480)</f>
        <v/>
      </c>
      <c s="176" t="str">
        <f>IF('S.D.PASTE SHEET'!W1480="","",'S.D.PASTE SHEET'!W1480)</f>
        <v/>
      </c>
      <c s="176" t="str">
        <f>IF('S.D.PASTE SHEET'!X1480="","",'S.D.PASTE SHEET'!X1480)</f>
        <v/>
      </c>
      <c s="176" t="str">
        <f>IF('S.D.PASTE SHEET'!Y1480="","",'S.D.PASTE SHEET'!Y1480)</f>
        <v/>
      </c>
      <c s="176" t="str">
        <f>IF('S.D.PASTE SHEET'!Z1480="","",'S.D.PASTE SHEET'!Z1480)</f>
        <v/>
      </c>
      <c s="176" t="str">
        <f>IF('S.D.PASTE SHEET'!AA1480="","",'S.D.PASTE SHEET'!AA1480)</f>
        <v/>
      </c>
      <c s="176" t="str">
        <f>IF('S.D.PASTE SHEET'!AB1480="","",'S.D.PASTE SHEET'!AB1480)</f>
        <v/>
      </c>
      <c s="176" t="str">
        <f>IF('S.D.PASTE SHEET'!AC1480="","",'S.D.PASTE SHEET'!AC1480)</f>
        <v/>
      </c>
      <c s="176" t="str">
        <f>IF('S.D.PASTE SHEET'!AD1480="","",'S.D.PASTE SHEET'!AD1480)</f>
        <v/>
      </c>
      <c s="178"/>
      <c s="179" t="str">
        <f>IF(AK1480="","",IF(AK1480&gt;0,COUNT($AG$2:AG1480),""))</f>
        <v/>
      </c>
      <c s="180" t="str">
        <f t="shared" si="1626"/>
        <v/>
      </c>
      <c s="180" t="str">
        <f t="shared" si="1626"/>
        <v/>
      </c>
      <c s="180" t="str">
        <f t="shared" si="1626"/>
        <v/>
      </c>
      <c s="181" t="str">
        <f t="shared" si="1626"/>
        <v/>
      </c>
      <c s="180" t="str">
        <f t="shared" si="1626"/>
        <v/>
      </c>
      <c s="180" t="str">
        <f t="shared" si="1626"/>
        <v/>
      </c>
      <c s="180" t="str">
        <f t="shared" si="1626"/>
        <v/>
      </c>
      <c s="180" t="str">
        <f t="shared" si="1626"/>
        <v/>
      </c>
      <c s="180" t="str">
        <f t="shared" si="1626"/>
        <v/>
      </c>
      <c s="181" t="str">
        <f t="shared" si="1626"/>
        <v/>
      </c>
      <c s="180" t="str">
        <f t="shared" si="1626"/>
        <v/>
      </c>
      <c s="180" t="str">
        <f t="shared" si="1626"/>
        <v/>
      </c>
      <c s="180" t="str">
        <f t="shared" si="1626"/>
        <v/>
      </c>
      <c s="180" t="str">
        <f t="shared" si="1626"/>
        <v/>
      </c>
      <c s="180" t="str">
        <f t="shared" si="1626"/>
        <v/>
      </c>
      <c s="180" t="str">
        <f t="shared" si="1626"/>
        <v/>
      </c>
      <c r="AX1480" s="180" t="str">
        <f>IF(BC1480="","",IF(BC1480&gt;0,COUNT($AY$2:AY1480),""))</f>
        <v/>
      </c>
      <c s="180" t="str">
        <f t="shared" si="1634" ref="AY1480">IF(AND($BB$1=5,$A1480=5,$BC$1=C1480),B1480,"")</f>
        <v/>
      </c>
      <c s="180" t="str">
        <f t="shared" si="1628"/>
        <v/>
      </c>
      <c s="182" t="str">
        <f t="shared" si="1628"/>
        <v/>
      </c>
      <c s="180" t="str">
        <f t="shared" si="1628"/>
        <v/>
      </c>
      <c s="180" t="str">
        <f t="shared" si="1628"/>
        <v/>
      </c>
      <c s="180" t="str">
        <f t="shared" si="1628"/>
        <v/>
      </c>
      <c s="180" t="str">
        <f t="shared" si="1628"/>
        <v/>
      </c>
      <c s="180" t="str">
        <f t="shared" si="1628"/>
        <v/>
      </c>
      <c s="182" t="str">
        <f t="shared" si="1628"/>
        <v/>
      </c>
      <c s="180" t="str">
        <f t="shared" si="1628"/>
        <v/>
      </c>
      <c s="180" t="str">
        <f t="shared" si="1628"/>
        <v/>
      </c>
      <c s="180" t="str">
        <f t="shared" si="1628"/>
        <v/>
      </c>
      <c s="180" t="str">
        <f t="shared" si="1628"/>
        <v/>
      </c>
      <c s="180" t="str">
        <f t="shared" si="1628"/>
        <v/>
      </c>
      <c s="180" t="str">
        <f t="shared" si="1628"/>
        <v/>
      </c>
    </row>
    <row r="1481" spans="1:65" ht="15.75" customHeight="1">
      <c r="A1481" s="176" t="str">
        <f>IF('S.D.PASTE SHEET'!A1481="","",'S.D.PASTE SHEET'!A1481)</f>
        <v/>
      </c>
      <c s="176" t="str">
        <f>IF('S.D.PASTE SHEET'!B1481="","",'S.D.PASTE SHEET'!B1481)</f>
        <v/>
      </c>
      <c s="176" t="str">
        <f>IF('S.D.PASTE SHEET'!C1481="","",'S.D.PASTE SHEET'!C1481)</f>
        <v/>
      </c>
      <c s="177" t="str">
        <f>IF('S.D.PASTE SHEET'!D1481="","",'S.D.PASTE SHEET'!D1481)</f>
        <v/>
      </c>
      <c s="176" t="str">
        <f>IF('S.D.PASTE SHEET'!E1481="","",UPPER('S.D.PASTE SHEET'!E1481))</f>
        <v/>
      </c>
      <c s="176" t="str">
        <f>IF('S.D.PASTE SHEET'!F1481="","",'S.D.PASTE SHEET'!F1481)</f>
        <v/>
      </c>
      <c s="176" t="str">
        <f>IF('S.D.PASTE SHEET'!G1481="","",UPPER('S.D.PASTE SHEET'!G1481))</f>
        <v/>
      </c>
      <c s="176" t="str">
        <f>IF('S.D.PASTE SHEET'!H1481="","",UPPER('S.D.PASTE SHEET'!H1481))</f>
        <v/>
      </c>
      <c s="176" t="str">
        <f>IF('S.D.PASTE SHEET'!I1481="","",'S.D.PASTE SHEET'!I1481)</f>
        <v/>
      </c>
      <c s="177" t="str">
        <f>IF('S.D.PASTE SHEET'!J1481="","",'S.D.PASTE SHEET'!J1481)</f>
        <v/>
      </c>
      <c s="176" t="str">
        <f>IF('S.D.PASTE SHEET'!K1481="","",'S.D.PASTE SHEET'!K1481)</f>
        <v/>
      </c>
      <c s="176" t="str">
        <f>IF('S.D.PASTE SHEET'!L1481="","",'S.D.PASTE SHEET'!L1481)</f>
        <v/>
      </c>
      <c s="176" t="str">
        <f>IF('S.D.PASTE SHEET'!M1481="","",'S.D.PASTE SHEET'!M1481)</f>
        <v/>
      </c>
      <c s="176" t="str">
        <f>IF('S.D.PASTE SHEET'!N1481="","",'S.D.PASTE SHEET'!N1481)</f>
        <v/>
      </c>
      <c s="176" t="str">
        <f>IF('S.D.PASTE SHEET'!O1481="","",'S.D.PASTE SHEET'!O1481)</f>
        <v/>
      </c>
      <c s="176" t="str">
        <f>IF('S.D.PASTE SHEET'!P1481="","",'S.D.PASTE SHEET'!P1481)</f>
        <v/>
      </c>
      <c s="176" t="str">
        <f>IF('S.D.PASTE SHEET'!Q1481="","",'S.D.PASTE SHEET'!Q1481)</f>
        <v/>
      </c>
      <c s="176" t="str">
        <f>IF('S.D.PASTE SHEET'!R1481="","",'S.D.PASTE SHEET'!R1481)</f>
        <v/>
      </c>
      <c s="176" t="str">
        <f>IF('S.D.PASTE SHEET'!S1481="","",'S.D.PASTE SHEET'!S1481)</f>
        <v/>
      </c>
      <c s="176" t="str">
        <f>IF('S.D.PASTE SHEET'!T1481="","",'S.D.PASTE SHEET'!T1481)</f>
        <v/>
      </c>
      <c s="176" t="str">
        <f>IF('S.D.PASTE SHEET'!U1481="","",'S.D.PASTE SHEET'!U1481)</f>
        <v/>
      </c>
      <c s="176" t="str">
        <f>IF('S.D.PASTE SHEET'!V1481="","",'S.D.PASTE SHEET'!V1481)</f>
        <v/>
      </c>
      <c s="176" t="str">
        <f>IF('S.D.PASTE SHEET'!W1481="","",'S.D.PASTE SHEET'!W1481)</f>
        <v/>
      </c>
      <c s="176" t="str">
        <f>IF('S.D.PASTE SHEET'!X1481="","",'S.D.PASTE SHEET'!X1481)</f>
        <v/>
      </c>
      <c s="176" t="str">
        <f>IF('S.D.PASTE SHEET'!Y1481="","",'S.D.PASTE SHEET'!Y1481)</f>
        <v/>
      </c>
      <c s="176" t="str">
        <f>IF('S.D.PASTE SHEET'!Z1481="","",'S.D.PASTE SHEET'!Z1481)</f>
        <v/>
      </c>
      <c s="176" t="str">
        <f>IF('S.D.PASTE SHEET'!AA1481="","",'S.D.PASTE SHEET'!AA1481)</f>
        <v/>
      </c>
      <c s="176" t="str">
        <f>IF('S.D.PASTE SHEET'!AB1481="","",'S.D.PASTE SHEET'!AB1481)</f>
        <v/>
      </c>
      <c s="176" t="str">
        <f>IF('S.D.PASTE SHEET'!AC1481="","",'S.D.PASTE SHEET'!AC1481)</f>
        <v/>
      </c>
      <c s="176" t="str">
        <f>IF('S.D.PASTE SHEET'!AD1481="","",'S.D.PASTE SHEET'!AD1481)</f>
        <v/>
      </c>
      <c s="178"/>
      <c s="179" t="str">
        <f>IF(AK1481="","",IF(AK1481&gt;0,COUNT($AG$2:AG1481),""))</f>
        <v/>
      </c>
      <c s="180" t="str">
        <f t="shared" si="1626"/>
        <v/>
      </c>
      <c s="180" t="str">
        <f t="shared" si="1626"/>
        <v/>
      </c>
      <c s="180" t="str">
        <f t="shared" si="1626"/>
        <v/>
      </c>
      <c s="181" t="str">
        <f t="shared" si="1626"/>
        <v/>
      </c>
      <c s="180" t="str">
        <f t="shared" si="1626"/>
        <v/>
      </c>
      <c s="180" t="str">
        <f t="shared" si="1626"/>
        <v/>
      </c>
      <c s="180" t="str">
        <f t="shared" si="1626"/>
        <v/>
      </c>
      <c s="180" t="str">
        <f t="shared" si="1626"/>
        <v/>
      </c>
      <c s="180" t="str">
        <f t="shared" si="1626"/>
        <v/>
      </c>
      <c s="181" t="str">
        <f t="shared" si="1626"/>
        <v/>
      </c>
      <c s="180" t="str">
        <f t="shared" si="1626"/>
        <v/>
      </c>
      <c s="180" t="str">
        <f t="shared" si="1626"/>
        <v/>
      </c>
      <c s="180" t="str">
        <f t="shared" si="1626"/>
        <v/>
      </c>
      <c s="180" t="str">
        <f t="shared" si="1626"/>
        <v/>
      </c>
      <c s="180" t="str">
        <f t="shared" si="1626"/>
        <v/>
      </c>
      <c s="180" t="str">
        <f t="shared" si="1626"/>
        <v/>
      </c>
      <c r="AX1481" s="180" t="str">
        <f>IF(BC1481="","",IF(BC1481&gt;0,COUNT($AY$2:AY1481),""))</f>
        <v/>
      </c>
      <c s="180" t="str">
        <f t="shared" si="1635" ref="AY1481">IF(AND($BB$1=5,$A1481=5,$BC$1=C1481),B1481,"")</f>
        <v/>
      </c>
      <c s="180" t="str">
        <f t="shared" si="1628"/>
        <v/>
      </c>
      <c s="182" t="str">
        <f t="shared" si="1628"/>
        <v/>
      </c>
      <c s="180" t="str">
        <f t="shared" si="1628"/>
        <v/>
      </c>
      <c s="180" t="str">
        <f t="shared" si="1628"/>
        <v/>
      </c>
      <c s="180" t="str">
        <f t="shared" si="1628"/>
        <v/>
      </c>
      <c s="180" t="str">
        <f t="shared" si="1628"/>
        <v/>
      </c>
      <c s="180" t="str">
        <f t="shared" si="1628"/>
        <v/>
      </c>
      <c s="182" t="str">
        <f t="shared" si="1628"/>
        <v/>
      </c>
      <c s="180" t="str">
        <f t="shared" si="1628"/>
        <v/>
      </c>
      <c s="180" t="str">
        <f t="shared" si="1628"/>
        <v/>
      </c>
      <c s="180" t="str">
        <f t="shared" si="1628"/>
        <v/>
      </c>
      <c s="180" t="str">
        <f t="shared" si="1628"/>
        <v/>
      </c>
      <c s="180" t="str">
        <f t="shared" si="1628"/>
        <v/>
      </c>
      <c s="180" t="str">
        <f t="shared" si="1628"/>
        <v/>
      </c>
    </row>
    <row r="1482" spans="1:65" ht="15.75" customHeight="1">
      <c r="A1482" s="176" t="str">
        <f>IF('S.D.PASTE SHEET'!A1482="","",'S.D.PASTE SHEET'!A1482)</f>
        <v/>
      </c>
      <c s="176" t="str">
        <f>IF('S.D.PASTE SHEET'!B1482="","",'S.D.PASTE SHEET'!B1482)</f>
        <v/>
      </c>
      <c s="176" t="str">
        <f>IF('S.D.PASTE SHEET'!C1482="","",'S.D.PASTE SHEET'!C1482)</f>
        <v/>
      </c>
      <c s="177" t="str">
        <f>IF('S.D.PASTE SHEET'!D1482="","",'S.D.PASTE SHEET'!D1482)</f>
        <v/>
      </c>
      <c s="176" t="str">
        <f>IF('S.D.PASTE SHEET'!E1482="","",UPPER('S.D.PASTE SHEET'!E1482))</f>
        <v/>
      </c>
      <c s="176" t="str">
        <f>IF('S.D.PASTE SHEET'!F1482="","",'S.D.PASTE SHEET'!F1482)</f>
        <v/>
      </c>
      <c s="176" t="str">
        <f>IF('S.D.PASTE SHEET'!G1482="","",UPPER('S.D.PASTE SHEET'!G1482))</f>
        <v/>
      </c>
      <c s="176" t="str">
        <f>IF('S.D.PASTE SHEET'!H1482="","",UPPER('S.D.PASTE SHEET'!H1482))</f>
        <v/>
      </c>
      <c s="176" t="str">
        <f>IF('S.D.PASTE SHEET'!I1482="","",'S.D.PASTE SHEET'!I1482)</f>
        <v/>
      </c>
      <c s="177" t="str">
        <f>IF('S.D.PASTE SHEET'!J1482="","",'S.D.PASTE SHEET'!J1482)</f>
        <v/>
      </c>
      <c s="176" t="str">
        <f>IF('S.D.PASTE SHEET'!K1482="","",'S.D.PASTE SHEET'!K1482)</f>
        <v/>
      </c>
      <c s="176" t="str">
        <f>IF('S.D.PASTE SHEET'!L1482="","",'S.D.PASTE SHEET'!L1482)</f>
        <v/>
      </c>
      <c s="176" t="str">
        <f>IF('S.D.PASTE SHEET'!M1482="","",'S.D.PASTE SHEET'!M1482)</f>
        <v/>
      </c>
      <c s="176" t="str">
        <f>IF('S.D.PASTE SHEET'!N1482="","",'S.D.PASTE SHEET'!N1482)</f>
        <v/>
      </c>
      <c s="176" t="str">
        <f>IF('S.D.PASTE SHEET'!O1482="","",'S.D.PASTE SHEET'!O1482)</f>
        <v/>
      </c>
      <c s="176" t="str">
        <f>IF('S.D.PASTE SHEET'!P1482="","",'S.D.PASTE SHEET'!P1482)</f>
        <v/>
      </c>
      <c s="176" t="str">
        <f>IF('S.D.PASTE SHEET'!Q1482="","",'S.D.PASTE SHEET'!Q1482)</f>
        <v/>
      </c>
      <c s="176" t="str">
        <f>IF('S.D.PASTE SHEET'!R1482="","",'S.D.PASTE SHEET'!R1482)</f>
        <v/>
      </c>
      <c s="176" t="str">
        <f>IF('S.D.PASTE SHEET'!S1482="","",'S.D.PASTE SHEET'!S1482)</f>
        <v/>
      </c>
      <c s="176" t="str">
        <f>IF('S.D.PASTE SHEET'!T1482="","",'S.D.PASTE SHEET'!T1482)</f>
        <v/>
      </c>
      <c s="176" t="str">
        <f>IF('S.D.PASTE SHEET'!U1482="","",'S.D.PASTE SHEET'!U1482)</f>
        <v/>
      </c>
      <c s="176" t="str">
        <f>IF('S.D.PASTE SHEET'!V1482="","",'S.D.PASTE SHEET'!V1482)</f>
        <v/>
      </c>
      <c s="176" t="str">
        <f>IF('S.D.PASTE SHEET'!W1482="","",'S.D.PASTE SHEET'!W1482)</f>
        <v/>
      </c>
      <c s="176" t="str">
        <f>IF('S.D.PASTE SHEET'!X1482="","",'S.D.PASTE SHEET'!X1482)</f>
        <v/>
      </c>
      <c s="176" t="str">
        <f>IF('S.D.PASTE SHEET'!Y1482="","",'S.D.PASTE SHEET'!Y1482)</f>
        <v/>
      </c>
      <c s="176" t="str">
        <f>IF('S.D.PASTE SHEET'!Z1482="","",'S.D.PASTE SHEET'!Z1482)</f>
        <v/>
      </c>
      <c s="176" t="str">
        <f>IF('S.D.PASTE SHEET'!AA1482="","",'S.D.PASTE SHEET'!AA1482)</f>
        <v/>
      </c>
      <c s="176" t="str">
        <f>IF('S.D.PASTE SHEET'!AB1482="","",'S.D.PASTE SHEET'!AB1482)</f>
        <v/>
      </c>
      <c s="176" t="str">
        <f>IF('S.D.PASTE SHEET'!AC1482="","",'S.D.PASTE SHEET'!AC1482)</f>
        <v/>
      </c>
      <c s="176" t="str">
        <f>IF('S.D.PASTE SHEET'!AD1482="","",'S.D.PASTE SHEET'!AD1482)</f>
        <v/>
      </c>
      <c s="178"/>
      <c s="179" t="str">
        <f>IF(AK1482="","",IF(AK1482&gt;0,COUNT($AG$2:AG1482),""))</f>
        <v/>
      </c>
      <c s="180" t="str">
        <f t="shared" si="1626"/>
        <v/>
      </c>
      <c s="180" t="str">
        <f t="shared" si="1626"/>
        <v/>
      </c>
      <c s="180" t="str">
        <f t="shared" si="1626"/>
        <v/>
      </c>
      <c s="181" t="str">
        <f t="shared" si="1626"/>
        <v/>
      </c>
      <c s="180" t="str">
        <f t="shared" si="1626"/>
        <v/>
      </c>
      <c s="180" t="str">
        <f t="shared" si="1626"/>
        <v/>
      </c>
      <c s="180" t="str">
        <f t="shared" si="1626"/>
        <v/>
      </c>
      <c s="180" t="str">
        <f t="shared" si="1626"/>
        <v/>
      </c>
      <c s="180" t="str">
        <f t="shared" si="1626"/>
        <v/>
      </c>
      <c s="181" t="str">
        <f t="shared" si="1626"/>
        <v/>
      </c>
      <c s="180" t="str">
        <f t="shared" si="1626"/>
        <v/>
      </c>
      <c s="180" t="str">
        <f t="shared" si="1626"/>
        <v/>
      </c>
      <c s="180" t="str">
        <f t="shared" si="1626"/>
        <v/>
      </c>
      <c s="180" t="str">
        <f t="shared" si="1626"/>
        <v/>
      </c>
      <c s="180" t="str">
        <f t="shared" si="1626"/>
        <v/>
      </c>
      <c s="180" t="str">
        <f t="shared" si="1626"/>
        <v/>
      </c>
      <c r="AX1482" s="180" t="str">
        <f>IF(BC1482="","",IF(BC1482&gt;0,COUNT($AY$2:AY1482),""))</f>
        <v/>
      </c>
      <c s="180" t="str">
        <f t="shared" si="1636" ref="AY1482">IF(AND($BB$1=5,$A1482=5,$BC$1=C1482),B1482,"")</f>
        <v/>
      </c>
      <c s="180" t="str">
        <f t="shared" si="1628"/>
        <v/>
      </c>
      <c s="182" t="str">
        <f t="shared" si="1628"/>
        <v/>
      </c>
      <c s="180" t="str">
        <f t="shared" si="1628"/>
        <v/>
      </c>
      <c s="180" t="str">
        <f t="shared" si="1628"/>
        <v/>
      </c>
      <c s="180" t="str">
        <f t="shared" si="1628"/>
        <v/>
      </c>
      <c s="180" t="str">
        <f t="shared" si="1628"/>
        <v/>
      </c>
      <c s="180" t="str">
        <f t="shared" si="1628"/>
        <v/>
      </c>
      <c s="182" t="str">
        <f t="shared" si="1628"/>
        <v/>
      </c>
      <c s="180" t="str">
        <f t="shared" si="1628"/>
        <v/>
      </c>
      <c s="180" t="str">
        <f t="shared" si="1628"/>
        <v/>
      </c>
      <c s="180" t="str">
        <f t="shared" si="1628"/>
        <v/>
      </c>
      <c s="180" t="str">
        <f t="shared" si="1628"/>
        <v/>
      </c>
      <c s="180" t="str">
        <f t="shared" si="1628"/>
        <v/>
      </c>
      <c s="180" t="str">
        <f t="shared" si="1628"/>
        <v/>
      </c>
    </row>
    <row r="1483" spans="1:65" ht="15.75" customHeight="1">
      <c r="A1483" s="176" t="str">
        <f>IF('S.D.PASTE SHEET'!A1483="","",'S.D.PASTE SHEET'!A1483)</f>
        <v/>
      </c>
      <c s="176" t="str">
        <f>IF('S.D.PASTE SHEET'!B1483="","",'S.D.PASTE SHEET'!B1483)</f>
        <v/>
      </c>
      <c s="176" t="str">
        <f>IF('S.D.PASTE SHEET'!C1483="","",'S.D.PASTE SHEET'!C1483)</f>
        <v/>
      </c>
      <c s="177" t="str">
        <f>IF('S.D.PASTE SHEET'!D1483="","",'S.D.PASTE SHEET'!D1483)</f>
        <v/>
      </c>
      <c s="176" t="str">
        <f>IF('S.D.PASTE SHEET'!E1483="","",UPPER('S.D.PASTE SHEET'!E1483))</f>
        <v/>
      </c>
      <c s="176" t="str">
        <f>IF('S.D.PASTE SHEET'!F1483="","",'S.D.PASTE SHEET'!F1483)</f>
        <v/>
      </c>
      <c s="176" t="str">
        <f>IF('S.D.PASTE SHEET'!G1483="","",UPPER('S.D.PASTE SHEET'!G1483))</f>
        <v/>
      </c>
      <c s="176" t="str">
        <f>IF('S.D.PASTE SHEET'!H1483="","",UPPER('S.D.PASTE SHEET'!H1483))</f>
        <v/>
      </c>
      <c s="176" t="str">
        <f>IF('S.D.PASTE SHEET'!I1483="","",'S.D.PASTE SHEET'!I1483)</f>
        <v/>
      </c>
      <c s="177" t="str">
        <f>IF('S.D.PASTE SHEET'!J1483="","",'S.D.PASTE SHEET'!J1483)</f>
        <v/>
      </c>
      <c s="176" t="str">
        <f>IF('S.D.PASTE SHEET'!K1483="","",'S.D.PASTE SHEET'!K1483)</f>
        <v/>
      </c>
      <c s="176" t="str">
        <f>IF('S.D.PASTE SHEET'!L1483="","",'S.D.PASTE SHEET'!L1483)</f>
        <v/>
      </c>
      <c s="176" t="str">
        <f>IF('S.D.PASTE SHEET'!M1483="","",'S.D.PASTE SHEET'!M1483)</f>
        <v/>
      </c>
      <c s="176" t="str">
        <f>IF('S.D.PASTE SHEET'!N1483="","",'S.D.PASTE SHEET'!N1483)</f>
        <v/>
      </c>
      <c s="176" t="str">
        <f>IF('S.D.PASTE SHEET'!O1483="","",'S.D.PASTE SHEET'!O1483)</f>
        <v/>
      </c>
      <c s="176" t="str">
        <f>IF('S.D.PASTE SHEET'!P1483="","",'S.D.PASTE SHEET'!P1483)</f>
        <v/>
      </c>
      <c s="176" t="str">
        <f>IF('S.D.PASTE SHEET'!Q1483="","",'S.D.PASTE SHEET'!Q1483)</f>
        <v/>
      </c>
      <c s="176" t="str">
        <f>IF('S.D.PASTE SHEET'!R1483="","",'S.D.PASTE SHEET'!R1483)</f>
        <v/>
      </c>
      <c s="176" t="str">
        <f>IF('S.D.PASTE SHEET'!S1483="","",'S.D.PASTE SHEET'!S1483)</f>
        <v/>
      </c>
      <c s="176" t="str">
        <f>IF('S.D.PASTE SHEET'!T1483="","",'S.D.PASTE SHEET'!T1483)</f>
        <v/>
      </c>
      <c s="176" t="str">
        <f>IF('S.D.PASTE SHEET'!U1483="","",'S.D.PASTE SHEET'!U1483)</f>
        <v/>
      </c>
      <c s="176" t="str">
        <f>IF('S.D.PASTE SHEET'!V1483="","",'S.D.PASTE SHEET'!V1483)</f>
        <v/>
      </c>
      <c s="176" t="str">
        <f>IF('S.D.PASTE SHEET'!W1483="","",'S.D.PASTE SHEET'!W1483)</f>
        <v/>
      </c>
      <c s="176" t="str">
        <f>IF('S.D.PASTE SHEET'!X1483="","",'S.D.PASTE SHEET'!X1483)</f>
        <v/>
      </c>
      <c s="176" t="str">
        <f>IF('S.D.PASTE SHEET'!Y1483="","",'S.D.PASTE SHEET'!Y1483)</f>
        <v/>
      </c>
      <c s="176" t="str">
        <f>IF('S.D.PASTE SHEET'!Z1483="","",'S.D.PASTE SHEET'!Z1483)</f>
        <v/>
      </c>
      <c s="176" t="str">
        <f>IF('S.D.PASTE SHEET'!AA1483="","",'S.D.PASTE SHEET'!AA1483)</f>
        <v/>
      </c>
      <c s="176" t="str">
        <f>IF('S.D.PASTE SHEET'!AB1483="","",'S.D.PASTE SHEET'!AB1483)</f>
        <v/>
      </c>
      <c s="176" t="str">
        <f>IF('S.D.PASTE SHEET'!AC1483="","",'S.D.PASTE SHEET'!AC1483)</f>
        <v/>
      </c>
      <c s="176" t="str">
        <f>IF('S.D.PASTE SHEET'!AD1483="","",'S.D.PASTE SHEET'!AD1483)</f>
        <v/>
      </c>
      <c s="178"/>
      <c s="179" t="str">
        <f>IF(AK1483="","",IF(AK1483&gt;0,COUNT($AG$2:AG1483),""))</f>
        <v/>
      </c>
      <c s="180" t="str">
        <f t="shared" si="1626"/>
        <v/>
      </c>
      <c s="180" t="str">
        <f t="shared" si="1626"/>
        <v/>
      </c>
      <c s="180" t="str">
        <f t="shared" si="1626"/>
        <v/>
      </c>
      <c s="181" t="str">
        <f t="shared" si="1626"/>
        <v/>
      </c>
      <c s="180" t="str">
        <f t="shared" si="1626"/>
        <v/>
      </c>
      <c s="180" t="str">
        <f t="shared" si="1626"/>
        <v/>
      </c>
      <c s="180" t="str">
        <f t="shared" si="1626"/>
        <v/>
      </c>
      <c s="180" t="str">
        <f t="shared" si="1626"/>
        <v/>
      </c>
      <c s="180" t="str">
        <f t="shared" si="1626"/>
        <v/>
      </c>
      <c s="181" t="str">
        <f t="shared" si="1626"/>
        <v/>
      </c>
      <c s="180" t="str">
        <f t="shared" si="1626"/>
        <v/>
      </c>
      <c s="180" t="str">
        <f t="shared" si="1626"/>
        <v/>
      </c>
      <c s="180" t="str">
        <f t="shared" si="1626"/>
        <v/>
      </c>
      <c s="180" t="str">
        <f t="shared" si="1626"/>
        <v/>
      </c>
      <c s="180" t="str">
        <f t="shared" si="1626"/>
        <v/>
      </c>
      <c s="180" t="str">
        <f t="shared" si="1626"/>
        <v/>
      </c>
      <c r="AX1483" s="180" t="str">
        <f>IF(BC1483="","",IF(BC1483&gt;0,COUNT($AY$2:AY1483),""))</f>
        <v/>
      </c>
      <c s="180" t="str">
        <f t="shared" si="1637" ref="AY1483">IF(AND($BB$1=5,$A1483=5,$BC$1=C1483),B1483,"")</f>
        <v/>
      </c>
      <c s="180" t="str">
        <f t="shared" si="1628"/>
        <v/>
      </c>
      <c s="182" t="str">
        <f t="shared" si="1628"/>
        <v/>
      </c>
      <c s="180" t="str">
        <f t="shared" si="1628"/>
        <v/>
      </c>
      <c s="180" t="str">
        <f t="shared" si="1628"/>
        <v/>
      </c>
      <c s="180" t="str">
        <f t="shared" si="1628"/>
        <v/>
      </c>
      <c s="180" t="str">
        <f t="shared" si="1628"/>
        <v/>
      </c>
      <c s="180" t="str">
        <f t="shared" si="1628"/>
        <v/>
      </c>
      <c s="182" t="str">
        <f t="shared" si="1628"/>
        <v/>
      </c>
      <c s="180" t="str">
        <f t="shared" si="1628"/>
        <v/>
      </c>
      <c s="180" t="str">
        <f t="shared" si="1628"/>
        <v/>
      </c>
      <c s="180" t="str">
        <f t="shared" si="1628"/>
        <v/>
      </c>
      <c s="180" t="str">
        <f t="shared" si="1628"/>
        <v/>
      </c>
      <c s="180" t="str">
        <f t="shared" si="1628"/>
        <v/>
      </c>
      <c s="180" t="str">
        <f t="shared" si="1628"/>
        <v/>
      </c>
    </row>
    <row r="1484" spans="1:65" ht="15.75" customHeight="1">
      <c r="A1484" s="176" t="str">
        <f>IF('S.D.PASTE SHEET'!A1484="","",'S.D.PASTE SHEET'!A1484)</f>
        <v/>
      </c>
      <c s="176" t="str">
        <f>IF('S.D.PASTE SHEET'!B1484="","",'S.D.PASTE SHEET'!B1484)</f>
        <v/>
      </c>
      <c s="176" t="str">
        <f>IF('S.D.PASTE SHEET'!C1484="","",'S.D.PASTE SHEET'!C1484)</f>
        <v/>
      </c>
      <c s="177" t="str">
        <f>IF('S.D.PASTE SHEET'!D1484="","",'S.D.PASTE SHEET'!D1484)</f>
        <v/>
      </c>
      <c s="176" t="str">
        <f>IF('S.D.PASTE SHEET'!E1484="","",UPPER('S.D.PASTE SHEET'!E1484))</f>
        <v/>
      </c>
      <c s="176" t="str">
        <f>IF('S.D.PASTE SHEET'!F1484="","",'S.D.PASTE SHEET'!F1484)</f>
        <v/>
      </c>
      <c s="176" t="str">
        <f>IF('S.D.PASTE SHEET'!G1484="","",UPPER('S.D.PASTE SHEET'!G1484))</f>
        <v/>
      </c>
      <c s="176" t="str">
        <f>IF('S.D.PASTE SHEET'!H1484="","",UPPER('S.D.PASTE SHEET'!H1484))</f>
        <v/>
      </c>
      <c s="176" t="str">
        <f>IF('S.D.PASTE SHEET'!I1484="","",'S.D.PASTE SHEET'!I1484)</f>
        <v/>
      </c>
      <c s="177" t="str">
        <f>IF('S.D.PASTE SHEET'!J1484="","",'S.D.PASTE SHEET'!J1484)</f>
        <v/>
      </c>
      <c s="176" t="str">
        <f>IF('S.D.PASTE SHEET'!K1484="","",'S.D.PASTE SHEET'!K1484)</f>
        <v/>
      </c>
      <c s="176" t="str">
        <f>IF('S.D.PASTE SHEET'!L1484="","",'S.D.PASTE SHEET'!L1484)</f>
        <v/>
      </c>
      <c s="176" t="str">
        <f>IF('S.D.PASTE SHEET'!M1484="","",'S.D.PASTE SHEET'!M1484)</f>
        <v/>
      </c>
      <c s="176" t="str">
        <f>IF('S.D.PASTE SHEET'!N1484="","",'S.D.PASTE SHEET'!N1484)</f>
        <v/>
      </c>
      <c s="176" t="str">
        <f>IF('S.D.PASTE SHEET'!O1484="","",'S.D.PASTE SHEET'!O1484)</f>
        <v/>
      </c>
      <c s="176" t="str">
        <f>IF('S.D.PASTE SHEET'!P1484="","",'S.D.PASTE SHEET'!P1484)</f>
        <v/>
      </c>
      <c s="176" t="str">
        <f>IF('S.D.PASTE SHEET'!Q1484="","",'S.D.PASTE SHEET'!Q1484)</f>
        <v/>
      </c>
      <c s="176" t="str">
        <f>IF('S.D.PASTE SHEET'!R1484="","",'S.D.PASTE SHEET'!R1484)</f>
        <v/>
      </c>
      <c s="176" t="str">
        <f>IF('S.D.PASTE SHEET'!S1484="","",'S.D.PASTE SHEET'!S1484)</f>
        <v/>
      </c>
      <c s="176" t="str">
        <f>IF('S.D.PASTE SHEET'!T1484="","",'S.D.PASTE SHEET'!T1484)</f>
        <v/>
      </c>
      <c s="176" t="str">
        <f>IF('S.D.PASTE SHEET'!U1484="","",'S.D.PASTE SHEET'!U1484)</f>
        <v/>
      </c>
      <c s="176" t="str">
        <f>IF('S.D.PASTE SHEET'!V1484="","",'S.D.PASTE SHEET'!V1484)</f>
        <v/>
      </c>
      <c s="176" t="str">
        <f>IF('S.D.PASTE SHEET'!W1484="","",'S.D.PASTE SHEET'!W1484)</f>
        <v/>
      </c>
      <c s="176" t="str">
        <f>IF('S.D.PASTE SHEET'!X1484="","",'S.D.PASTE SHEET'!X1484)</f>
        <v/>
      </c>
      <c s="176" t="str">
        <f>IF('S.D.PASTE SHEET'!Y1484="","",'S.D.PASTE SHEET'!Y1484)</f>
        <v/>
      </c>
      <c s="176" t="str">
        <f>IF('S.D.PASTE SHEET'!Z1484="","",'S.D.PASTE SHEET'!Z1484)</f>
        <v/>
      </c>
      <c s="176" t="str">
        <f>IF('S.D.PASTE SHEET'!AA1484="","",'S.D.PASTE SHEET'!AA1484)</f>
        <v/>
      </c>
      <c s="176" t="str">
        <f>IF('S.D.PASTE SHEET'!AB1484="","",'S.D.PASTE SHEET'!AB1484)</f>
        <v/>
      </c>
      <c s="176" t="str">
        <f>IF('S.D.PASTE SHEET'!AC1484="","",'S.D.PASTE SHEET'!AC1484)</f>
        <v/>
      </c>
      <c s="176" t="str">
        <f>IF('S.D.PASTE SHEET'!AD1484="","",'S.D.PASTE SHEET'!AD1484)</f>
        <v/>
      </c>
      <c s="178"/>
      <c s="179" t="str">
        <f>IF(AK1484="","",IF(AK1484&gt;0,COUNT($AG$2:AG1484),""))</f>
        <v/>
      </c>
      <c s="180" t="str">
        <f t="shared" si="1626"/>
        <v/>
      </c>
      <c s="180" t="str">
        <f t="shared" si="1626"/>
        <v/>
      </c>
      <c s="180" t="str">
        <f t="shared" si="1626"/>
        <v/>
      </c>
      <c s="181" t="str">
        <f t="shared" si="1626"/>
        <v/>
      </c>
      <c s="180" t="str">
        <f t="shared" si="1626"/>
        <v/>
      </c>
      <c s="180" t="str">
        <f t="shared" si="1626"/>
        <v/>
      </c>
      <c s="180" t="str">
        <f t="shared" si="1626"/>
        <v/>
      </c>
      <c s="180" t="str">
        <f t="shared" si="1626"/>
        <v/>
      </c>
      <c s="180" t="str">
        <f t="shared" si="1626"/>
        <v/>
      </c>
      <c s="181" t="str">
        <f t="shared" si="1626"/>
        <v/>
      </c>
      <c s="180" t="str">
        <f t="shared" si="1626"/>
        <v/>
      </c>
      <c s="180" t="str">
        <f t="shared" si="1626"/>
        <v/>
      </c>
      <c s="180" t="str">
        <f t="shared" si="1626"/>
        <v/>
      </c>
      <c s="180" t="str">
        <f t="shared" si="1626"/>
        <v/>
      </c>
      <c s="180" t="str">
        <f t="shared" si="1626"/>
        <v/>
      </c>
      <c s="180" t="str">
        <f t="shared" si="1626"/>
        <v/>
      </c>
      <c r="AX1484" s="180" t="str">
        <f>IF(BC1484="","",IF(BC1484&gt;0,COUNT($AY$2:AY1484),""))</f>
        <v/>
      </c>
      <c s="180" t="str">
        <f t="shared" si="1638" ref="AY1484">IF(AND($BB$1=5,$A1484=5,$BC$1=C1484),B1484,"")</f>
        <v/>
      </c>
      <c s="180" t="str">
        <f t="shared" si="1628"/>
        <v/>
      </c>
      <c s="182" t="str">
        <f t="shared" si="1628"/>
        <v/>
      </c>
      <c s="180" t="str">
        <f t="shared" si="1628"/>
        <v/>
      </c>
      <c s="180" t="str">
        <f t="shared" si="1628"/>
        <v/>
      </c>
      <c s="180" t="str">
        <f t="shared" si="1628"/>
        <v/>
      </c>
      <c s="180" t="str">
        <f t="shared" si="1628"/>
        <v/>
      </c>
      <c s="180" t="str">
        <f t="shared" si="1628"/>
        <v/>
      </c>
      <c s="182" t="str">
        <f t="shared" si="1628"/>
        <v/>
      </c>
      <c s="180" t="str">
        <f t="shared" si="1628"/>
        <v/>
      </c>
      <c s="180" t="str">
        <f t="shared" si="1628"/>
        <v/>
      </c>
      <c s="180" t="str">
        <f t="shared" si="1628"/>
        <v/>
      </c>
      <c s="180" t="str">
        <f t="shared" si="1628"/>
        <v/>
      </c>
      <c s="180" t="str">
        <f t="shared" si="1628"/>
        <v/>
      </c>
      <c s="180" t="str">
        <f t="shared" si="1628"/>
        <v/>
      </c>
    </row>
    <row r="1485" spans="1:65" ht="15.75" customHeight="1">
      <c r="A1485" s="176" t="str">
        <f>IF('S.D.PASTE SHEET'!A1485="","",'S.D.PASTE SHEET'!A1485)</f>
        <v/>
      </c>
      <c s="176" t="str">
        <f>IF('S.D.PASTE SHEET'!B1485="","",'S.D.PASTE SHEET'!B1485)</f>
        <v/>
      </c>
      <c s="176" t="str">
        <f>IF('S.D.PASTE SHEET'!C1485="","",'S.D.PASTE SHEET'!C1485)</f>
        <v/>
      </c>
      <c s="177" t="str">
        <f>IF('S.D.PASTE SHEET'!D1485="","",'S.D.PASTE SHEET'!D1485)</f>
        <v/>
      </c>
      <c s="176" t="str">
        <f>IF('S.D.PASTE SHEET'!E1485="","",UPPER('S.D.PASTE SHEET'!E1485))</f>
        <v/>
      </c>
      <c s="176" t="str">
        <f>IF('S.D.PASTE SHEET'!F1485="","",'S.D.PASTE SHEET'!F1485)</f>
        <v/>
      </c>
      <c s="176" t="str">
        <f>IF('S.D.PASTE SHEET'!G1485="","",UPPER('S.D.PASTE SHEET'!G1485))</f>
        <v/>
      </c>
      <c s="176" t="str">
        <f>IF('S.D.PASTE SHEET'!H1485="","",UPPER('S.D.PASTE SHEET'!H1485))</f>
        <v/>
      </c>
      <c s="176" t="str">
        <f>IF('S.D.PASTE SHEET'!I1485="","",'S.D.PASTE SHEET'!I1485)</f>
        <v/>
      </c>
      <c s="177" t="str">
        <f>IF('S.D.PASTE SHEET'!J1485="","",'S.D.PASTE SHEET'!J1485)</f>
        <v/>
      </c>
      <c s="176" t="str">
        <f>IF('S.D.PASTE SHEET'!K1485="","",'S.D.PASTE SHEET'!K1485)</f>
        <v/>
      </c>
      <c s="176" t="str">
        <f>IF('S.D.PASTE SHEET'!L1485="","",'S.D.PASTE SHEET'!L1485)</f>
        <v/>
      </c>
      <c s="176" t="str">
        <f>IF('S.D.PASTE SHEET'!M1485="","",'S.D.PASTE SHEET'!M1485)</f>
        <v/>
      </c>
      <c s="176" t="str">
        <f>IF('S.D.PASTE SHEET'!N1485="","",'S.D.PASTE SHEET'!N1485)</f>
        <v/>
      </c>
      <c s="176" t="str">
        <f>IF('S.D.PASTE SHEET'!O1485="","",'S.D.PASTE SHEET'!O1485)</f>
        <v/>
      </c>
      <c s="176" t="str">
        <f>IF('S.D.PASTE SHEET'!P1485="","",'S.D.PASTE SHEET'!P1485)</f>
        <v/>
      </c>
      <c s="176" t="str">
        <f>IF('S.D.PASTE SHEET'!Q1485="","",'S.D.PASTE SHEET'!Q1485)</f>
        <v/>
      </c>
      <c s="176" t="str">
        <f>IF('S.D.PASTE SHEET'!R1485="","",'S.D.PASTE SHEET'!R1485)</f>
        <v/>
      </c>
      <c s="176" t="str">
        <f>IF('S.D.PASTE SHEET'!S1485="","",'S.D.PASTE SHEET'!S1485)</f>
        <v/>
      </c>
      <c s="176" t="str">
        <f>IF('S.D.PASTE SHEET'!T1485="","",'S.D.PASTE SHEET'!T1485)</f>
        <v/>
      </c>
      <c s="176" t="str">
        <f>IF('S.D.PASTE SHEET'!U1485="","",'S.D.PASTE SHEET'!U1485)</f>
        <v/>
      </c>
      <c s="176" t="str">
        <f>IF('S.D.PASTE SHEET'!V1485="","",'S.D.PASTE SHEET'!V1485)</f>
        <v/>
      </c>
      <c s="176" t="str">
        <f>IF('S.D.PASTE SHEET'!W1485="","",'S.D.PASTE SHEET'!W1485)</f>
        <v/>
      </c>
      <c s="176" t="str">
        <f>IF('S.D.PASTE SHEET'!X1485="","",'S.D.PASTE SHEET'!X1485)</f>
        <v/>
      </c>
      <c s="176" t="str">
        <f>IF('S.D.PASTE SHEET'!Y1485="","",'S.D.PASTE SHEET'!Y1485)</f>
        <v/>
      </c>
      <c s="176" t="str">
        <f>IF('S.D.PASTE SHEET'!Z1485="","",'S.D.PASTE SHEET'!Z1485)</f>
        <v/>
      </c>
      <c s="176" t="str">
        <f>IF('S.D.PASTE SHEET'!AA1485="","",'S.D.PASTE SHEET'!AA1485)</f>
        <v/>
      </c>
      <c s="176" t="str">
        <f>IF('S.D.PASTE SHEET'!AB1485="","",'S.D.PASTE SHEET'!AB1485)</f>
        <v/>
      </c>
      <c s="176" t="str">
        <f>IF('S.D.PASTE SHEET'!AC1485="","",'S.D.PASTE SHEET'!AC1485)</f>
        <v/>
      </c>
      <c s="176" t="str">
        <f>IF('S.D.PASTE SHEET'!AD1485="","",'S.D.PASTE SHEET'!AD1485)</f>
        <v/>
      </c>
      <c s="178"/>
      <c s="179" t="str">
        <f>IF(AK1485="","",IF(AK1485&gt;0,COUNT($AG$2:AG1485),""))</f>
        <v/>
      </c>
      <c s="180" t="str">
        <f t="shared" si="1626"/>
        <v/>
      </c>
      <c s="180" t="str">
        <f t="shared" si="1626"/>
        <v/>
      </c>
      <c s="180" t="str">
        <f t="shared" si="1626"/>
        <v/>
      </c>
      <c s="181" t="str">
        <f t="shared" si="1626"/>
        <v/>
      </c>
      <c s="180" t="str">
        <f t="shared" si="1626"/>
        <v/>
      </c>
      <c s="180" t="str">
        <f t="shared" si="1626"/>
        <v/>
      </c>
      <c s="180" t="str">
        <f t="shared" si="1626"/>
        <v/>
      </c>
      <c s="180" t="str">
        <f t="shared" si="1626"/>
        <v/>
      </c>
      <c s="180" t="str">
        <f t="shared" si="1626"/>
        <v/>
      </c>
      <c s="181" t="str">
        <f t="shared" si="1626"/>
        <v/>
      </c>
      <c s="180" t="str">
        <f t="shared" si="1626"/>
        <v/>
      </c>
      <c s="180" t="str">
        <f t="shared" si="1626"/>
        <v/>
      </c>
      <c s="180" t="str">
        <f t="shared" si="1626"/>
        <v/>
      </c>
      <c s="180" t="str">
        <f t="shared" si="1626"/>
        <v/>
      </c>
      <c s="180" t="str">
        <f t="shared" si="1626"/>
        <v/>
      </c>
      <c s="180" t="str">
        <f t="shared" si="1626"/>
        <v/>
      </c>
      <c r="AX1485" s="180" t="str">
        <f>IF(BC1485="","",IF(BC1485&gt;0,COUNT($AY$2:AY1485),""))</f>
        <v/>
      </c>
      <c s="180" t="str">
        <f t="shared" si="1639" ref="AY1485">IF(AND($BB$1=5,$A1485=5,$BC$1=C1485),B1485,"")</f>
        <v/>
      </c>
      <c s="180" t="str">
        <f t="shared" si="1628"/>
        <v/>
      </c>
      <c s="182" t="str">
        <f t="shared" si="1628"/>
        <v/>
      </c>
      <c s="180" t="str">
        <f t="shared" si="1628"/>
        <v/>
      </c>
      <c s="180" t="str">
        <f t="shared" si="1628"/>
        <v/>
      </c>
      <c s="180" t="str">
        <f t="shared" si="1628"/>
        <v/>
      </c>
      <c s="180" t="str">
        <f t="shared" si="1628"/>
        <v/>
      </c>
      <c s="180" t="str">
        <f t="shared" si="1628"/>
        <v/>
      </c>
      <c s="182" t="str">
        <f t="shared" si="1628"/>
        <v/>
      </c>
      <c s="180" t="str">
        <f t="shared" si="1628"/>
        <v/>
      </c>
      <c s="180" t="str">
        <f t="shared" si="1628"/>
        <v/>
      </c>
      <c s="180" t="str">
        <f t="shared" si="1628"/>
        <v/>
      </c>
      <c s="180" t="str">
        <f t="shared" si="1628"/>
        <v/>
      </c>
      <c s="180" t="str">
        <f t="shared" si="1628"/>
        <v/>
      </c>
      <c s="180" t="str">
        <f t="shared" si="1628"/>
        <v/>
      </c>
    </row>
    <row r="1486" spans="1:65" ht="15.75" customHeight="1">
      <c r="A1486" s="176" t="str">
        <f>IF('S.D.PASTE SHEET'!A1486="","",'S.D.PASTE SHEET'!A1486)</f>
        <v/>
      </c>
      <c s="176" t="str">
        <f>IF('S.D.PASTE SHEET'!B1486="","",'S.D.PASTE SHEET'!B1486)</f>
        <v/>
      </c>
      <c s="176" t="str">
        <f>IF('S.D.PASTE SHEET'!C1486="","",'S.D.PASTE SHEET'!C1486)</f>
        <v/>
      </c>
      <c s="177" t="str">
        <f>IF('S.D.PASTE SHEET'!D1486="","",'S.D.PASTE SHEET'!D1486)</f>
        <v/>
      </c>
      <c s="176" t="str">
        <f>IF('S.D.PASTE SHEET'!E1486="","",UPPER('S.D.PASTE SHEET'!E1486))</f>
        <v/>
      </c>
      <c s="176" t="str">
        <f>IF('S.D.PASTE SHEET'!F1486="","",'S.D.PASTE SHEET'!F1486)</f>
        <v/>
      </c>
      <c s="176" t="str">
        <f>IF('S.D.PASTE SHEET'!G1486="","",UPPER('S.D.PASTE SHEET'!G1486))</f>
        <v/>
      </c>
      <c s="176" t="str">
        <f>IF('S.D.PASTE SHEET'!H1486="","",UPPER('S.D.PASTE SHEET'!H1486))</f>
        <v/>
      </c>
      <c s="176" t="str">
        <f>IF('S.D.PASTE SHEET'!I1486="","",'S.D.PASTE SHEET'!I1486)</f>
        <v/>
      </c>
      <c s="177" t="str">
        <f>IF('S.D.PASTE SHEET'!J1486="","",'S.D.PASTE SHEET'!J1486)</f>
        <v/>
      </c>
      <c s="176" t="str">
        <f>IF('S.D.PASTE SHEET'!K1486="","",'S.D.PASTE SHEET'!K1486)</f>
        <v/>
      </c>
      <c s="176" t="str">
        <f>IF('S.D.PASTE SHEET'!L1486="","",'S.D.PASTE SHEET'!L1486)</f>
        <v/>
      </c>
      <c s="176" t="str">
        <f>IF('S.D.PASTE SHEET'!M1486="","",'S.D.PASTE SHEET'!M1486)</f>
        <v/>
      </c>
      <c s="176" t="str">
        <f>IF('S.D.PASTE SHEET'!N1486="","",'S.D.PASTE SHEET'!N1486)</f>
        <v/>
      </c>
      <c s="176" t="str">
        <f>IF('S.D.PASTE SHEET'!O1486="","",'S.D.PASTE SHEET'!O1486)</f>
        <v/>
      </c>
      <c s="176" t="str">
        <f>IF('S.D.PASTE SHEET'!P1486="","",'S.D.PASTE SHEET'!P1486)</f>
        <v/>
      </c>
      <c s="176" t="str">
        <f>IF('S.D.PASTE SHEET'!Q1486="","",'S.D.PASTE SHEET'!Q1486)</f>
        <v/>
      </c>
      <c s="176" t="str">
        <f>IF('S.D.PASTE SHEET'!R1486="","",'S.D.PASTE SHEET'!R1486)</f>
        <v/>
      </c>
      <c s="176" t="str">
        <f>IF('S.D.PASTE SHEET'!S1486="","",'S.D.PASTE SHEET'!S1486)</f>
        <v/>
      </c>
      <c s="176" t="str">
        <f>IF('S.D.PASTE SHEET'!T1486="","",'S.D.PASTE SHEET'!T1486)</f>
        <v/>
      </c>
      <c s="176" t="str">
        <f>IF('S.D.PASTE SHEET'!U1486="","",'S.D.PASTE SHEET'!U1486)</f>
        <v/>
      </c>
      <c s="176" t="str">
        <f>IF('S.D.PASTE SHEET'!V1486="","",'S.D.PASTE SHEET'!V1486)</f>
        <v/>
      </c>
      <c s="176" t="str">
        <f>IF('S.D.PASTE SHEET'!W1486="","",'S.D.PASTE SHEET'!W1486)</f>
        <v/>
      </c>
      <c s="176" t="str">
        <f>IF('S.D.PASTE SHEET'!X1486="","",'S.D.PASTE SHEET'!X1486)</f>
        <v/>
      </c>
      <c s="176" t="str">
        <f>IF('S.D.PASTE SHEET'!Y1486="","",'S.D.PASTE SHEET'!Y1486)</f>
        <v/>
      </c>
      <c s="176" t="str">
        <f>IF('S.D.PASTE SHEET'!Z1486="","",'S.D.PASTE SHEET'!Z1486)</f>
        <v/>
      </c>
      <c s="176" t="str">
        <f>IF('S.D.PASTE SHEET'!AA1486="","",'S.D.PASTE SHEET'!AA1486)</f>
        <v/>
      </c>
      <c s="176" t="str">
        <f>IF('S.D.PASTE SHEET'!AB1486="","",'S.D.PASTE SHEET'!AB1486)</f>
        <v/>
      </c>
      <c s="176" t="str">
        <f>IF('S.D.PASTE SHEET'!AC1486="","",'S.D.PASTE SHEET'!AC1486)</f>
        <v/>
      </c>
      <c s="176" t="str">
        <f>IF('S.D.PASTE SHEET'!AD1486="","",'S.D.PASTE SHEET'!AD1486)</f>
        <v/>
      </c>
      <c s="178"/>
      <c s="179" t="str">
        <f>IF(AK1486="","",IF(AK1486&gt;0,COUNT($AG$2:AG1486),""))</f>
        <v/>
      </c>
      <c s="180" t="str">
        <f t="shared" si="1626"/>
        <v/>
      </c>
      <c s="180" t="str">
        <f t="shared" si="1626"/>
        <v/>
      </c>
      <c s="180" t="str">
        <f t="shared" si="1626"/>
        <v/>
      </c>
      <c s="181" t="str">
        <f t="shared" si="1626"/>
        <v/>
      </c>
      <c s="180" t="str">
        <f t="shared" si="1626"/>
        <v/>
      </c>
      <c s="180" t="str">
        <f t="shared" si="1626"/>
        <v/>
      </c>
      <c s="180" t="str">
        <f t="shared" si="1626"/>
        <v/>
      </c>
      <c s="180" t="str">
        <f t="shared" si="1626"/>
        <v/>
      </c>
      <c s="180" t="str">
        <f t="shared" si="1626"/>
        <v/>
      </c>
      <c s="181" t="str">
        <f t="shared" si="1626"/>
        <v/>
      </c>
      <c s="180" t="str">
        <f t="shared" si="1626"/>
        <v/>
      </c>
      <c s="180" t="str">
        <f t="shared" si="1626"/>
        <v/>
      </c>
      <c s="180" t="str">
        <f t="shared" si="1626"/>
        <v/>
      </c>
      <c s="180" t="str">
        <f t="shared" si="1626"/>
        <v/>
      </c>
      <c s="180" t="str">
        <f t="shared" si="1626"/>
        <v/>
      </c>
      <c s="180" t="str">
        <f t="shared" si="1626"/>
        <v/>
      </c>
      <c r="AX1486" s="180" t="str">
        <f>IF(BC1486="","",IF(BC1486&gt;0,COUNT($AY$2:AY1486),""))</f>
        <v/>
      </c>
      <c s="180" t="str">
        <f t="shared" si="1640" ref="AY1486">IF(AND($BB$1=5,$A1486=5,$BC$1=C1486),B1486,"")</f>
        <v/>
      </c>
      <c s="180" t="str">
        <f t="shared" si="1628"/>
        <v/>
      </c>
      <c s="182" t="str">
        <f t="shared" si="1628"/>
        <v/>
      </c>
      <c s="180" t="str">
        <f t="shared" si="1628"/>
        <v/>
      </c>
      <c s="180" t="str">
        <f t="shared" si="1628"/>
        <v/>
      </c>
      <c s="180" t="str">
        <f t="shared" si="1628"/>
        <v/>
      </c>
      <c s="180" t="str">
        <f t="shared" si="1628"/>
        <v/>
      </c>
      <c s="180" t="str">
        <f t="shared" si="1628"/>
        <v/>
      </c>
      <c s="182" t="str">
        <f t="shared" si="1628"/>
        <v/>
      </c>
      <c s="180" t="str">
        <f t="shared" si="1628"/>
        <v/>
      </c>
      <c s="180" t="str">
        <f t="shared" si="1628"/>
        <v/>
      </c>
      <c s="180" t="str">
        <f t="shared" si="1628"/>
        <v/>
      </c>
      <c s="180" t="str">
        <f t="shared" si="1628"/>
        <v/>
      </c>
      <c s="180" t="str">
        <f t="shared" si="1628"/>
        <v/>
      </c>
      <c s="180" t="str">
        <f t="shared" si="1628"/>
        <v/>
      </c>
    </row>
    <row r="1487" spans="1:65" ht="15.75" customHeight="1">
      <c r="A1487" s="176" t="str">
        <f>IF('S.D.PASTE SHEET'!A1487="","",'S.D.PASTE SHEET'!A1487)</f>
        <v/>
      </c>
      <c s="176" t="str">
        <f>IF('S.D.PASTE SHEET'!B1487="","",'S.D.PASTE SHEET'!B1487)</f>
        <v/>
      </c>
      <c s="176" t="str">
        <f>IF('S.D.PASTE SHEET'!C1487="","",'S.D.PASTE SHEET'!C1487)</f>
        <v/>
      </c>
      <c s="177" t="str">
        <f>IF('S.D.PASTE SHEET'!D1487="","",'S.D.PASTE SHEET'!D1487)</f>
        <v/>
      </c>
      <c s="176" t="str">
        <f>IF('S.D.PASTE SHEET'!E1487="","",UPPER('S.D.PASTE SHEET'!E1487))</f>
        <v/>
      </c>
      <c s="176" t="str">
        <f>IF('S.D.PASTE SHEET'!F1487="","",'S.D.PASTE SHEET'!F1487)</f>
        <v/>
      </c>
      <c s="176" t="str">
        <f>IF('S.D.PASTE SHEET'!G1487="","",UPPER('S.D.PASTE SHEET'!G1487))</f>
        <v/>
      </c>
      <c s="176" t="str">
        <f>IF('S.D.PASTE SHEET'!H1487="","",UPPER('S.D.PASTE SHEET'!H1487))</f>
        <v/>
      </c>
      <c s="176" t="str">
        <f>IF('S.D.PASTE SHEET'!I1487="","",'S.D.PASTE SHEET'!I1487)</f>
        <v/>
      </c>
      <c s="177" t="str">
        <f>IF('S.D.PASTE SHEET'!J1487="","",'S.D.PASTE SHEET'!J1487)</f>
        <v/>
      </c>
      <c s="176" t="str">
        <f>IF('S.D.PASTE SHEET'!K1487="","",'S.D.PASTE SHEET'!K1487)</f>
        <v/>
      </c>
      <c s="176" t="str">
        <f>IF('S.D.PASTE SHEET'!L1487="","",'S.D.PASTE SHEET'!L1487)</f>
        <v/>
      </c>
      <c s="176" t="str">
        <f>IF('S.D.PASTE SHEET'!M1487="","",'S.D.PASTE SHEET'!M1487)</f>
        <v/>
      </c>
      <c s="176" t="str">
        <f>IF('S.D.PASTE SHEET'!N1487="","",'S.D.PASTE SHEET'!N1487)</f>
        <v/>
      </c>
      <c s="176" t="str">
        <f>IF('S.D.PASTE SHEET'!O1487="","",'S.D.PASTE SHEET'!O1487)</f>
        <v/>
      </c>
      <c s="176" t="str">
        <f>IF('S.D.PASTE SHEET'!P1487="","",'S.D.PASTE SHEET'!P1487)</f>
        <v/>
      </c>
      <c s="176" t="str">
        <f>IF('S.D.PASTE SHEET'!Q1487="","",'S.D.PASTE SHEET'!Q1487)</f>
        <v/>
      </c>
      <c s="176" t="str">
        <f>IF('S.D.PASTE SHEET'!R1487="","",'S.D.PASTE SHEET'!R1487)</f>
        <v/>
      </c>
      <c s="176" t="str">
        <f>IF('S.D.PASTE SHEET'!S1487="","",'S.D.PASTE SHEET'!S1487)</f>
        <v/>
      </c>
      <c s="176" t="str">
        <f>IF('S.D.PASTE SHEET'!T1487="","",'S.D.PASTE SHEET'!T1487)</f>
        <v/>
      </c>
      <c s="176" t="str">
        <f>IF('S.D.PASTE SHEET'!U1487="","",'S.D.PASTE SHEET'!U1487)</f>
        <v/>
      </c>
      <c s="176" t="str">
        <f>IF('S.D.PASTE SHEET'!V1487="","",'S.D.PASTE SHEET'!V1487)</f>
        <v/>
      </c>
      <c s="176" t="str">
        <f>IF('S.D.PASTE SHEET'!W1487="","",'S.D.PASTE SHEET'!W1487)</f>
        <v/>
      </c>
      <c s="176" t="str">
        <f>IF('S.D.PASTE SHEET'!X1487="","",'S.D.PASTE SHEET'!X1487)</f>
        <v/>
      </c>
      <c s="176" t="str">
        <f>IF('S.D.PASTE SHEET'!Y1487="","",'S.D.PASTE SHEET'!Y1487)</f>
        <v/>
      </c>
      <c s="176" t="str">
        <f>IF('S.D.PASTE SHEET'!Z1487="","",'S.D.PASTE SHEET'!Z1487)</f>
        <v/>
      </c>
      <c s="176" t="str">
        <f>IF('S.D.PASTE SHEET'!AA1487="","",'S.D.PASTE SHEET'!AA1487)</f>
        <v/>
      </c>
      <c s="176" t="str">
        <f>IF('S.D.PASTE SHEET'!AB1487="","",'S.D.PASTE SHEET'!AB1487)</f>
        <v/>
      </c>
      <c s="176" t="str">
        <f>IF('S.D.PASTE SHEET'!AC1487="","",'S.D.PASTE SHEET'!AC1487)</f>
        <v/>
      </c>
      <c s="176" t="str">
        <f>IF('S.D.PASTE SHEET'!AD1487="","",'S.D.PASTE SHEET'!AD1487)</f>
        <v/>
      </c>
      <c s="178"/>
      <c s="179" t="str">
        <f>IF(AK1487="","",IF(AK1487&gt;0,COUNT($AG$2:AG1487),""))</f>
        <v/>
      </c>
      <c s="180" t="str">
        <f t="shared" si="1626"/>
        <v/>
      </c>
      <c s="180" t="str">
        <f t="shared" si="1626"/>
        <v/>
      </c>
      <c s="180" t="str">
        <f t="shared" si="1626"/>
        <v/>
      </c>
      <c s="181" t="str">
        <f t="shared" si="1626"/>
        <v/>
      </c>
      <c s="180" t="str">
        <f t="shared" si="1626"/>
        <v/>
      </c>
      <c s="180" t="str">
        <f t="shared" si="1626"/>
        <v/>
      </c>
      <c s="180" t="str">
        <f t="shared" si="1626"/>
        <v/>
      </c>
      <c s="180" t="str">
        <f t="shared" si="1626"/>
        <v/>
      </c>
      <c s="180" t="str">
        <f t="shared" si="1626"/>
        <v/>
      </c>
      <c s="181" t="str">
        <f t="shared" si="1626"/>
        <v/>
      </c>
      <c s="180" t="str">
        <f t="shared" si="1626"/>
        <v/>
      </c>
      <c s="180" t="str">
        <f t="shared" si="1626"/>
        <v/>
      </c>
      <c s="180" t="str">
        <f t="shared" si="1626"/>
        <v/>
      </c>
      <c s="180" t="str">
        <f t="shared" si="1626"/>
        <v/>
      </c>
      <c s="180" t="str">
        <f t="shared" si="1626"/>
        <v/>
      </c>
      <c s="180" t="str">
        <f t="shared" si="1626"/>
        <v/>
      </c>
      <c r="AX1487" s="180" t="str">
        <f>IF(BC1487="","",IF(BC1487&gt;0,COUNT($AY$2:AY1487),""))</f>
        <v/>
      </c>
      <c s="180" t="str">
        <f t="shared" si="1641" ref="AY1487">IF(AND($BB$1=5,$A1487=5,$BC$1=C1487),B1487,"")</f>
        <v/>
      </c>
      <c s="180" t="str">
        <f t="shared" si="1628"/>
        <v/>
      </c>
      <c s="182" t="str">
        <f t="shared" si="1628"/>
        <v/>
      </c>
      <c s="180" t="str">
        <f t="shared" si="1628"/>
        <v/>
      </c>
      <c s="180" t="str">
        <f t="shared" si="1628"/>
        <v/>
      </c>
      <c s="180" t="str">
        <f t="shared" si="1628"/>
        <v/>
      </c>
      <c s="180" t="str">
        <f t="shared" si="1628"/>
        <v/>
      </c>
      <c s="180" t="str">
        <f t="shared" si="1628"/>
        <v/>
      </c>
      <c s="182" t="str">
        <f t="shared" si="1628"/>
        <v/>
      </c>
      <c s="180" t="str">
        <f t="shared" si="1628"/>
        <v/>
      </c>
      <c s="180" t="str">
        <f t="shared" si="1628"/>
        <v/>
      </c>
      <c s="180" t="str">
        <f t="shared" si="1628"/>
        <v/>
      </c>
      <c s="180" t="str">
        <f t="shared" si="1628"/>
        <v/>
      </c>
      <c s="180" t="str">
        <f t="shared" si="1628"/>
        <v/>
      </c>
      <c s="180" t="str">
        <f t="shared" si="1628"/>
        <v/>
      </c>
    </row>
    <row r="1488" spans="1:65" ht="15.75" customHeight="1">
      <c r="A1488" s="176" t="str">
        <f>IF('S.D.PASTE SHEET'!A1488="","",'S.D.PASTE SHEET'!A1488)</f>
        <v/>
      </c>
      <c s="176" t="str">
        <f>IF('S.D.PASTE SHEET'!B1488="","",'S.D.PASTE SHEET'!B1488)</f>
        <v/>
      </c>
      <c s="176" t="str">
        <f>IF('S.D.PASTE SHEET'!C1488="","",'S.D.PASTE SHEET'!C1488)</f>
        <v/>
      </c>
      <c s="177" t="str">
        <f>IF('S.D.PASTE SHEET'!D1488="","",'S.D.PASTE SHEET'!D1488)</f>
        <v/>
      </c>
      <c s="176" t="str">
        <f>IF('S.D.PASTE SHEET'!E1488="","",UPPER('S.D.PASTE SHEET'!E1488))</f>
        <v/>
      </c>
      <c s="176" t="str">
        <f>IF('S.D.PASTE SHEET'!F1488="","",'S.D.PASTE SHEET'!F1488)</f>
        <v/>
      </c>
      <c s="176" t="str">
        <f>IF('S.D.PASTE SHEET'!G1488="","",UPPER('S.D.PASTE SHEET'!G1488))</f>
        <v/>
      </c>
      <c s="176" t="str">
        <f>IF('S.D.PASTE SHEET'!H1488="","",UPPER('S.D.PASTE SHEET'!H1488))</f>
        <v/>
      </c>
      <c s="176" t="str">
        <f>IF('S.D.PASTE SHEET'!I1488="","",'S.D.PASTE SHEET'!I1488)</f>
        <v/>
      </c>
      <c s="177" t="str">
        <f>IF('S.D.PASTE SHEET'!J1488="","",'S.D.PASTE SHEET'!J1488)</f>
        <v/>
      </c>
      <c s="176" t="str">
        <f>IF('S.D.PASTE SHEET'!K1488="","",'S.D.PASTE SHEET'!K1488)</f>
        <v/>
      </c>
      <c s="176" t="str">
        <f>IF('S.D.PASTE SHEET'!L1488="","",'S.D.PASTE SHEET'!L1488)</f>
        <v/>
      </c>
      <c s="176" t="str">
        <f>IF('S.D.PASTE SHEET'!M1488="","",'S.D.PASTE SHEET'!M1488)</f>
        <v/>
      </c>
      <c s="176" t="str">
        <f>IF('S.D.PASTE SHEET'!N1488="","",'S.D.PASTE SHEET'!N1488)</f>
        <v/>
      </c>
      <c s="176" t="str">
        <f>IF('S.D.PASTE SHEET'!O1488="","",'S.D.PASTE SHEET'!O1488)</f>
        <v/>
      </c>
      <c s="176" t="str">
        <f>IF('S.D.PASTE SHEET'!P1488="","",'S.D.PASTE SHEET'!P1488)</f>
        <v/>
      </c>
      <c s="176" t="str">
        <f>IF('S.D.PASTE SHEET'!Q1488="","",'S.D.PASTE SHEET'!Q1488)</f>
        <v/>
      </c>
      <c s="176" t="str">
        <f>IF('S.D.PASTE SHEET'!R1488="","",'S.D.PASTE SHEET'!R1488)</f>
        <v/>
      </c>
      <c s="176" t="str">
        <f>IF('S.D.PASTE SHEET'!S1488="","",'S.D.PASTE SHEET'!S1488)</f>
        <v/>
      </c>
      <c s="176" t="str">
        <f>IF('S.D.PASTE SHEET'!T1488="","",'S.D.PASTE SHEET'!T1488)</f>
        <v/>
      </c>
      <c s="176" t="str">
        <f>IF('S.D.PASTE SHEET'!U1488="","",'S.D.PASTE SHEET'!U1488)</f>
        <v/>
      </c>
      <c s="176" t="str">
        <f>IF('S.D.PASTE SHEET'!V1488="","",'S.D.PASTE SHEET'!V1488)</f>
        <v/>
      </c>
      <c s="176" t="str">
        <f>IF('S.D.PASTE SHEET'!W1488="","",'S.D.PASTE SHEET'!W1488)</f>
        <v/>
      </c>
      <c s="176" t="str">
        <f>IF('S.D.PASTE SHEET'!X1488="","",'S.D.PASTE SHEET'!X1488)</f>
        <v/>
      </c>
      <c s="176" t="str">
        <f>IF('S.D.PASTE SHEET'!Y1488="","",'S.D.PASTE SHEET'!Y1488)</f>
        <v/>
      </c>
      <c s="176" t="str">
        <f>IF('S.D.PASTE SHEET'!Z1488="","",'S.D.PASTE SHEET'!Z1488)</f>
        <v/>
      </c>
      <c s="176" t="str">
        <f>IF('S.D.PASTE SHEET'!AA1488="","",'S.D.PASTE SHEET'!AA1488)</f>
        <v/>
      </c>
      <c s="176" t="str">
        <f>IF('S.D.PASTE SHEET'!AB1488="","",'S.D.PASTE SHEET'!AB1488)</f>
        <v/>
      </c>
      <c s="176" t="str">
        <f>IF('S.D.PASTE SHEET'!AC1488="","",'S.D.PASTE SHEET'!AC1488)</f>
        <v/>
      </c>
      <c s="176" t="str">
        <f>IF('S.D.PASTE SHEET'!AD1488="","",'S.D.PASTE SHEET'!AD1488)</f>
        <v/>
      </c>
      <c s="178"/>
      <c s="179" t="str">
        <f>IF(AK1488="","",IF(AK1488&gt;0,COUNT($AG$2:AG1488),""))</f>
        <v/>
      </c>
      <c s="180" t="str">
        <f t="shared" si="1626"/>
        <v/>
      </c>
      <c s="180" t="str">
        <f t="shared" si="1626"/>
        <v/>
      </c>
      <c s="180" t="str">
        <f t="shared" si="1626"/>
        <v/>
      </c>
      <c s="181" t="str">
        <f t="shared" si="1626"/>
        <v/>
      </c>
      <c s="180" t="str">
        <f t="shared" si="1626"/>
        <v/>
      </c>
      <c s="180" t="str">
        <f t="shared" si="1626"/>
        <v/>
      </c>
      <c s="180" t="str">
        <f t="shared" si="1626"/>
        <v/>
      </c>
      <c s="180" t="str">
        <f t="shared" si="1626"/>
        <v/>
      </c>
      <c s="180" t="str">
        <f t="shared" si="1626"/>
        <v/>
      </c>
      <c s="181" t="str">
        <f t="shared" si="1626"/>
        <v/>
      </c>
      <c s="180" t="str">
        <f t="shared" si="1626"/>
        <v/>
      </c>
      <c s="180" t="str">
        <f t="shared" si="1626"/>
        <v/>
      </c>
      <c s="180" t="str">
        <f t="shared" si="1626"/>
        <v/>
      </c>
      <c s="180" t="str">
        <f t="shared" si="1626"/>
        <v/>
      </c>
      <c s="180" t="str">
        <f t="shared" si="1626"/>
        <v/>
      </c>
      <c s="180" t="str">
        <f t="shared" si="1626"/>
        <v/>
      </c>
      <c r="AX1488" s="180" t="str">
        <f>IF(BC1488="","",IF(BC1488&gt;0,COUNT($AY$2:AY1488),""))</f>
        <v/>
      </c>
      <c s="180" t="str">
        <f t="shared" si="1642" ref="AY1488">IF(AND($BB$1=5,$A1488=5,$BC$1=C1488),B1488,"")</f>
        <v/>
      </c>
      <c s="180" t="str">
        <f t="shared" si="1628"/>
        <v/>
      </c>
      <c s="182" t="str">
        <f t="shared" si="1628"/>
        <v/>
      </c>
      <c s="180" t="str">
        <f t="shared" si="1628"/>
        <v/>
      </c>
      <c s="180" t="str">
        <f t="shared" si="1628"/>
        <v/>
      </c>
      <c s="180" t="str">
        <f t="shared" si="1628"/>
        <v/>
      </c>
      <c s="180" t="str">
        <f t="shared" si="1628"/>
        <v/>
      </c>
      <c s="180" t="str">
        <f t="shared" si="1628"/>
        <v/>
      </c>
      <c s="182" t="str">
        <f t="shared" si="1628"/>
        <v/>
      </c>
      <c s="180" t="str">
        <f t="shared" si="1628"/>
        <v/>
      </c>
      <c s="180" t="str">
        <f t="shared" si="1628"/>
        <v/>
      </c>
      <c s="180" t="str">
        <f t="shared" si="1628"/>
        <v/>
      </c>
      <c s="180" t="str">
        <f t="shared" si="1628"/>
        <v/>
      </c>
      <c s="180" t="str">
        <f t="shared" si="1628"/>
        <v/>
      </c>
      <c s="180" t="str">
        <f t="shared" si="1628"/>
        <v/>
      </c>
    </row>
    <row r="1489" spans="1:65" ht="15.75" customHeight="1">
      <c r="A1489" s="176" t="str">
        <f>IF('S.D.PASTE SHEET'!A1489="","",'S.D.PASTE SHEET'!A1489)</f>
        <v/>
      </c>
      <c s="176" t="str">
        <f>IF('S.D.PASTE SHEET'!B1489="","",'S.D.PASTE SHEET'!B1489)</f>
        <v/>
      </c>
      <c s="176" t="str">
        <f>IF('S.D.PASTE SHEET'!C1489="","",'S.D.PASTE SHEET'!C1489)</f>
        <v/>
      </c>
      <c s="177" t="str">
        <f>IF('S.D.PASTE SHEET'!D1489="","",'S.D.PASTE SHEET'!D1489)</f>
        <v/>
      </c>
      <c s="176" t="str">
        <f>IF('S.D.PASTE SHEET'!E1489="","",UPPER('S.D.PASTE SHEET'!E1489))</f>
        <v/>
      </c>
      <c s="176" t="str">
        <f>IF('S.D.PASTE SHEET'!F1489="","",'S.D.PASTE SHEET'!F1489)</f>
        <v/>
      </c>
      <c s="176" t="str">
        <f>IF('S.D.PASTE SHEET'!G1489="","",UPPER('S.D.PASTE SHEET'!G1489))</f>
        <v/>
      </c>
      <c s="176" t="str">
        <f>IF('S.D.PASTE SHEET'!H1489="","",UPPER('S.D.PASTE SHEET'!H1489))</f>
        <v/>
      </c>
      <c s="176" t="str">
        <f>IF('S.D.PASTE SHEET'!I1489="","",'S.D.PASTE SHEET'!I1489)</f>
        <v/>
      </c>
      <c s="177" t="str">
        <f>IF('S.D.PASTE SHEET'!J1489="","",'S.D.PASTE SHEET'!J1489)</f>
        <v/>
      </c>
      <c s="176" t="str">
        <f>IF('S.D.PASTE SHEET'!K1489="","",'S.D.PASTE SHEET'!K1489)</f>
        <v/>
      </c>
      <c s="176" t="str">
        <f>IF('S.D.PASTE SHEET'!L1489="","",'S.D.PASTE SHEET'!L1489)</f>
        <v/>
      </c>
      <c s="176" t="str">
        <f>IF('S.D.PASTE SHEET'!M1489="","",'S.D.PASTE SHEET'!M1489)</f>
        <v/>
      </c>
      <c s="176" t="str">
        <f>IF('S.D.PASTE SHEET'!N1489="","",'S.D.PASTE SHEET'!N1489)</f>
        <v/>
      </c>
      <c s="176" t="str">
        <f>IF('S.D.PASTE SHEET'!O1489="","",'S.D.PASTE SHEET'!O1489)</f>
        <v/>
      </c>
      <c s="176" t="str">
        <f>IF('S.D.PASTE SHEET'!P1489="","",'S.D.PASTE SHEET'!P1489)</f>
        <v/>
      </c>
      <c s="176" t="str">
        <f>IF('S.D.PASTE SHEET'!Q1489="","",'S.D.PASTE SHEET'!Q1489)</f>
        <v/>
      </c>
      <c s="176" t="str">
        <f>IF('S.D.PASTE SHEET'!R1489="","",'S.D.PASTE SHEET'!R1489)</f>
        <v/>
      </c>
      <c s="176" t="str">
        <f>IF('S.D.PASTE SHEET'!S1489="","",'S.D.PASTE SHEET'!S1489)</f>
        <v/>
      </c>
      <c s="176" t="str">
        <f>IF('S.D.PASTE SHEET'!T1489="","",'S.D.PASTE SHEET'!T1489)</f>
        <v/>
      </c>
      <c s="176" t="str">
        <f>IF('S.D.PASTE SHEET'!U1489="","",'S.D.PASTE SHEET'!U1489)</f>
        <v/>
      </c>
      <c s="176" t="str">
        <f>IF('S.D.PASTE SHEET'!V1489="","",'S.D.PASTE SHEET'!V1489)</f>
        <v/>
      </c>
      <c s="176" t="str">
        <f>IF('S.D.PASTE SHEET'!W1489="","",'S.D.PASTE SHEET'!W1489)</f>
        <v/>
      </c>
      <c s="176" t="str">
        <f>IF('S.D.PASTE SHEET'!X1489="","",'S.D.PASTE SHEET'!X1489)</f>
        <v/>
      </c>
      <c s="176" t="str">
        <f>IF('S.D.PASTE SHEET'!Y1489="","",'S.D.PASTE SHEET'!Y1489)</f>
        <v/>
      </c>
      <c s="176" t="str">
        <f>IF('S.D.PASTE SHEET'!Z1489="","",'S.D.PASTE SHEET'!Z1489)</f>
        <v/>
      </c>
      <c s="176" t="str">
        <f>IF('S.D.PASTE SHEET'!AA1489="","",'S.D.PASTE SHEET'!AA1489)</f>
        <v/>
      </c>
      <c s="176" t="str">
        <f>IF('S.D.PASTE SHEET'!AB1489="","",'S.D.PASTE SHEET'!AB1489)</f>
        <v/>
      </c>
      <c s="176" t="str">
        <f>IF('S.D.PASTE SHEET'!AC1489="","",'S.D.PASTE SHEET'!AC1489)</f>
        <v/>
      </c>
      <c s="176" t="str">
        <f>IF('S.D.PASTE SHEET'!AD1489="","",'S.D.PASTE SHEET'!AD1489)</f>
        <v/>
      </c>
      <c s="178"/>
      <c s="179" t="str">
        <f>IF(AK1489="","",IF(AK1489&gt;0,COUNT($AG$2:AG1489),""))</f>
        <v/>
      </c>
      <c s="180" t="str">
        <f t="shared" si="1626"/>
        <v/>
      </c>
      <c s="180" t="str">
        <f t="shared" si="1626"/>
        <v/>
      </c>
      <c s="180" t="str">
        <f t="shared" si="1626"/>
        <v/>
      </c>
      <c s="181" t="str">
        <f t="shared" si="1626"/>
        <v/>
      </c>
      <c s="180" t="str">
        <f t="shared" si="1626"/>
        <v/>
      </c>
      <c s="180" t="str">
        <f t="shared" si="1626"/>
        <v/>
      </c>
      <c s="180" t="str">
        <f t="shared" si="1626"/>
        <v/>
      </c>
      <c s="180" t="str">
        <f t="shared" si="1626"/>
        <v/>
      </c>
      <c s="180" t="str">
        <f t="shared" si="1626"/>
        <v/>
      </c>
      <c s="181" t="str">
        <f t="shared" si="1626"/>
        <v/>
      </c>
      <c s="180" t="str">
        <f t="shared" si="1626"/>
        <v/>
      </c>
      <c s="180" t="str">
        <f t="shared" si="1626"/>
        <v/>
      </c>
      <c s="180" t="str">
        <f t="shared" si="1626"/>
        <v/>
      </c>
      <c s="180" t="str">
        <f t="shared" si="1626"/>
        <v/>
      </c>
      <c s="180" t="str">
        <f t="shared" si="1626"/>
        <v/>
      </c>
      <c s="180" t="str">
        <f>IF(AND($AJ$1=5,$A1489=5),P1489,"")</f>
        <v/>
      </c>
      <c r="AX1489" s="180" t="str">
        <f>IF(BC1489="","",IF(BC1489&gt;0,COUNT($AY$2:AY1489),""))</f>
        <v/>
      </c>
      <c s="180" t="str">
        <f t="shared" si="1643" ref="AY1489">IF(AND($BB$1=5,$A1489=5,$BC$1=C1489),B1489,"")</f>
        <v/>
      </c>
      <c s="180" t="str">
        <f t="shared" si="1628"/>
        <v/>
      </c>
      <c s="182" t="str">
        <f t="shared" si="1628"/>
        <v/>
      </c>
      <c s="180" t="str">
        <f t="shared" si="1628"/>
        <v/>
      </c>
      <c s="180" t="str">
        <f t="shared" si="1628"/>
        <v/>
      </c>
      <c s="180" t="str">
        <f t="shared" si="1628"/>
        <v/>
      </c>
      <c s="180" t="str">
        <f t="shared" si="1628"/>
        <v/>
      </c>
      <c s="180" t="str">
        <f t="shared" si="1628"/>
        <v/>
      </c>
      <c s="182" t="str">
        <f t="shared" si="1628"/>
        <v/>
      </c>
      <c s="180" t="str">
        <f t="shared" si="1628"/>
        <v/>
      </c>
      <c s="180" t="str">
        <f t="shared" si="1628"/>
        <v/>
      </c>
      <c s="180" t="str">
        <f t="shared" si="1628"/>
        <v/>
      </c>
      <c s="180" t="str">
        <f t="shared" si="1628"/>
        <v/>
      </c>
      <c s="180" t="str">
        <f t="shared" si="1628"/>
        <v/>
      </c>
      <c s="180" t="str">
        <f t="shared" si="1628"/>
        <v/>
      </c>
    </row>
    <row r="1490" spans="1:65" ht="15.75" customHeight="1">
      <c r="A1490" s="176" t="str">
        <f>IF('S.D.PASTE SHEET'!A1490="","",'S.D.PASTE SHEET'!A1490)</f>
        <v/>
      </c>
      <c s="176" t="str">
        <f>IF('S.D.PASTE SHEET'!B1490="","",'S.D.PASTE SHEET'!B1490)</f>
        <v/>
      </c>
      <c s="176" t="str">
        <f>IF('S.D.PASTE SHEET'!C1490="","",'S.D.PASTE SHEET'!C1490)</f>
        <v/>
      </c>
      <c s="177" t="str">
        <f>IF('S.D.PASTE SHEET'!D1490="","",'S.D.PASTE SHEET'!D1490)</f>
        <v/>
      </c>
      <c s="176" t="str">
        <f>IF('S.D.PASTE SHEET'!E1490="","",UPPER('S.D.PASTE SHEET'!E1490))</f>
        <v/>
      </c>
      <c s="176" t="str">
        <f>IF('S.D.PASTE SHEET'!F1490="","",'S.D.PASTE SHEET'!F1490)</f>
        <v/>
      </c>
      <c s="176" t="str">
        <f>IF('S.D.PASTE SHEET'!G1490="","",UPPER('S.D.PASTE SHEET'!G1490))</f>
        <v/>
      </c>
      <c s="176" t="str">
        <f>IF('S.D.PASTE SHEET'!H1490="","",UPPER('S.D.PASTE SHEET'!H1490))</f>
        <v/>
      </c>
      <c s="176" t="str">
        <f>IF('S.D.PASTE SHEET'!I1490="","",'S.D.PASTE SHEET'!I1490)</f>
        <v/>
      </c>
      <c s="177" t="str">
        <f>IF('S.D.PASTE SHEET'!J1490="","",'S.D.PASTE SHEET'!J1490)</f>
        <v/>
      </c>
      <c s="176" t="str">
        <f>IF('S.D.PASTE SHEET'!K1490="","",'S.D.PASTE SHEET'!K1490)</f>
        <v/>
      </c>
      <c s="176" t="str">
        <f>IF('S.D.PASTE SHEET'!L1490="","",'S.D.PASTE SHEET'!L1490)</f>
        <v/>
      </c>
      <c s="176" t="str">
        <f>IF('S.D.PASTE SHEET'!M1490="","",'S.D.PASTE SHEET'!M1490)</f>
        <v/>
      </c>
      <c s="176" t="str">
        <f>IF('S.D.PASTE SHEET'!N1490="","",'S.D.PASTE SHEET'!N1490)</f>
        <v/>
      </c>
      <c s="176" t="str">
        <f>IF('S.D.PASTE SHEET'!O1490="","",'S.D.PASTE SHEET'!O1490)</f>
        <v/>
      </c>
      <c s="176" t="str">
        <f>IF('S.D.PASTE SHEET'!P1490="","",'S.D.PASTE SHEET'!P1490)</f>
        <v/>
      </c>
      <c s="176" t="str">
        <f>IF('S.D.PASTE SHEET'!Q1490="","",'S.D.PASTE SHEET'!Q1490)</f>
        <v/>
      </c>
      <c s="176" t="str">
        <f>IF('S.D.PASTE SHEET'!R1490="","",'S.D.PASTE SHEET'!R1490)</f>
        <v/>
      </c>
      <c s="176" t="str">
        <f>IF('S.D.PASTE SHEET'!S1490="","",'S.D.PASTE SHEET'!S1490)</f>
        <v/>
      </c>
      <c s="176" t="str">
        <f>IF('S.D.PASTE SHEET'!T1490="","",'S.D.PASTE SHEET'!T1490)</f>
        <v/>
      </c>
      <c s="176" t="str">
        <f>IF('S.D.PASTE SHEET'!U1490="","",'S.D.PASTE SHEET'!U1490)</f>
        <v/>
      </c>
      <c s="176" t="str">
        <f>IF('S.D.PASTE SHEET'!V1490="","",'S.D.PASTE SHEET'!V1490)</f>
        <v/>
      </c>
      <c s="176" t="str">
        <f>IF('S.D.PASTE SHEET'!W1490="","",'S.D.PASTE SHEET'!W1490)</f>
        <v/>
      </c>
      <c s="176" t="str">
        <f>IF('S.D.PASTE SHEET'!X1490="","",'S.D.PASTE SHEET'!X1490)</f>
        <v/>
      </c>
      <c s="176" t="str">
        <f>IF('S.D.PASTE SHEET'!Y1490="","",'S.D.PASTE SHEET'!Y1490)</f>
        <v/>
      </c>
      <c s="176" t="str">
        <f>IF('S.D.PASTE SHEET'!Z1490="","",'S.D.PASTE SHEET'!Z1490)</f>
        <v/>
      </c>
      <c s="176" t="str">
        <f>IF('S.D.PASTE SHEET'!AA1490="","",'S.D.PASTE SHEET'!AA1490)</f>
        <v/>
      </c>
      <c s="176" t="str">
        <f>IF('S.D.PASTE SHEET'!AB1490="","",'S.D.PASTE SHEET'!AB1490)</f>
        <v/>
      </c>
      <c s="176" t="str">
        <f>IF('S.D.PASTE SHEET'!AC1490="","",'S.D.PASTE SHEET'!AC1490)</f>
        <v/>
      </c>
      <c s="176" t="str">
        <f>IF('S.D.PASTE SHEET'!AD1490="","",'S.D.PASTE SHEET'!AD1490)</f>
        <v/>
      </c>
      <c s="178"/>
      <c s="179" t="str">
        <f>IF(AK1490="","",IF(AK1490&gt;0,COUNT($AG$2:AG1490),""))</f>
        <v/>
      </c>
      <c s="180" t="str">
        <f t="shared" si="1644" ref="AG1490:AV1505">IF(AND($AJ$1=5,$A1490=5),A1490,"")</f>
        <v/>
      </c>
      <c s="180" t="str">
        <f t="shared" si="1644"/>
        <v/>
      </c>
      <c s="180" t="str">
        <f t="shared" si="1644"/>
        <v/>
      </c>
      <c s="181" t="str">
        <f t="shared" si="1644"/>
        <v/>
      </c>
      <c s="180" t="str">
        <f t="shared" si="1644"/>
        <v/>
      </c>
      <c s="180" t="str">
        <f t="shared" si="1644"/>
        <v/>
      </c>
      <c s="180" t="str">
        <f t="shared" si="1644"/>
        <v/>
      </c>
      <c s="180" t="str">
        <f t="shared" si="1644"/>
        <v/>
      </c>
      <c s="180" t="str">
        <f t="shared" si="1644"/>
        <v/>
      </c>
      <c s="181" t="str">
        <f t="shared" si="1644"/>
        <v/>
      </c>
      <c s="180" t="str">
        <f t="shared" si="1644"/>
        <v/>
      </c>
      <c s="180" t="str">
        <f t="shared" si="1644"/>
        <v/>
      </c>
      <c s="180" t="str">
        <f t="shared" si="1644"/>
        <v/>
      </c>
      <c s="180" t="str">
        <f t="shared" si="1644"/>
        <v/>
      </c>
      <c s="180" t="str">
        <f t="shared" si="1644"/>
        <v/>
      </c>
      <c s="180" t="str">
        <f t="shared" si="1644"/>
        <v/>
      </c>
      <c r="AX1490" s="180" t="str">
        <f>IF(BC1490="","",IF(BC1490&gt;0,COUNT($AY$2:AY1490),""))</f>
        <v/>
      </c>
      <c s="180" t="str">
        <f t="shared" si="1645" ref="AY1490">IF(AND($BB$1=5,$A1490=5,$BC$1=C1490),B1490,"")</f>
        <v/>
      </c>
      <c s="180" t="str">
        <f t="shared" si="1646" ref="AZ1490:BM1505">IF(AND($BB$1=5,$A1490=5,$BC$1=$B1490),C1490,"")</f>
        <v/>
      </c>
      <c s="182" t="str">
        <f t="shared" si="1646"/>
        <v/>
      </c>
      <c s="180" t="str">
        <f t="shared" si="1646"/>
        <v/>
      </c>
      <c s="180" t="str">
        <f t="shared" si="1646"/>
        <v/>
      </c>
      <c s="180" t="str">
        <f t="shared" si="1646"/>
        <v/>
      </c>
      <c s="180" t="str">
        <f t="shared" si="1646"/>
        <v/>
      </c>
      <c s="180" t="str">
        <f t="shared" si="1646"/>
        <v/>
      </c>
      <c s="182" t="str">
        <f t="shared" si="1646"/>
        <v/>
      </c>
      <c s="180" t="str">
        <f t="shared" si="1646"/>
        <v/>
      </c>
      <c s="180" t="str">
        <f t="shared" si="1646"/>
        <v/>
      </c>
      <c s="180" t="str">
        <f t="shared" si="1646"/>
        <v/>
      </c>
      <c s="180" t="str">
        <f t="shared" si="1646"/>
        <v/>
      </c>
      <c s="180" t="str">
        <f t="shared" si="1646"/>
        <v/>
      </c>
      <c s="180" t="str">
        <f t="shared" si="1646"/>
        <v/>
      </c>
    </row>
    <row r="1491" spans="1:65" ht="15.75" customHeight="1">
      <c r="A1491" s="176" t="str">
        <f>IF('S.D.PASTE SHEET'!A1491="","",'S.D.PASTE SHEET'!A1491)</f>
        <v/>
      </c>
      <c s="176" t="str">
        <f>IF('S.D.PASTE SHEET'!B1491="","",'S.D.PASTE SHEET'!B1491)</f>
        <v/>
      </c>
      <c s="176" t="str">
        <f>IF('S.D.PASTE SHEET'!C1491="","",'S.D.PASTE SHEET'!C1491)</f>
        <v/>
      </c>
      <c s="177" t="str">
        <f>IF('S.D.PASTE SHEET'!D1491="","",'S.D.PASTE SHEET'!D1491)</f>
        <v/>
      </c>
      <c s="176" t="str">
        <f>IF('S.D.PASTE SHEET'!E1491="","",UPPER('S.D.PASTE SHEET'!E1491))</f>
        <v/>
      </c>
      <c s="176" t="str">
        <f>IF('S.D.PASTE SHEET'!F1491="","",'S.D.PASTE SHEET'!F1491)</f>
        <v/>
      </c>
      <c s="176" t="str">
        <f>IF('S.D.PASTE SHEET'!G1491="","",UPPER('S.D.PASTE SHEET'!G1491))</f>
        <v/>
      </c>
      <c s="176" t="str">
        <f>IF('S.D.PASTE SHEET'!H1491="","",UPPER('S.D.PASTE SHEET'!H1491))</f>
        <v/>
      </c>
      <c s="176" t="str">
        <f>IF('S.D.PASTE SHEET'!I1491="","",'S.D.PASTE SHEET'!I1491)</f>
        <v/>
      </c>
      <c s="177" t="str">
        <f>IF('S.D.PASTE SHEET'!J1491="","",'S.D.PASTE SHEET'!J1491)</f>
        <v/>
      </c>
      <c s="176" t="str">
        <f>IF('S.D.PASTE SHEET'!K1491="","",'S.D.PASTE SHEET'!K1491)</f>
        <v/>
      </c>
      <c s="176" t="str">
        <f>IF('S.D.PASTE SHEET'!L1491="","",'S.D.PASTE SHEET'!L1491)</f>
        <v/>
      </c>
      <c s="176" t="str">
        <f>IF('S.D.PASTE SHEET'!M1491="","",'S.D.PASTE SHEET'!M1491)</f>
        <v/>
      </c>
      <c s="176" t="str">
        <f>IF('S.D.PASTE SHEET'!N1491="","",'S.D.PASTE SHEET'!N1491)</f>
        <v/>
      </c>
      <c s="176" t="str">
        <f>IF('S.D.PASTE SHEET'!O1491="","",'S.D.PASTE SHEET'!O1491)</f>
        <v/>
      </c>
      <c s="176" t="str">
        <f>IF('S.D.PASTE SHEET'!P1491="","",'S.D.PASTE SHEET'!P1491)</f>
        <v/>
      </c>
      <c s="176" t="str">
        <f>IF('S.D.PASTE SHEET'!Q1491="","",'S.D.PASTE SHEET'!Q1491)</f>
        <v/>
      </c>
      <c s="176" t="str">
        <f>IF('S.D.PASTE SHEET'!R1491="","",'S.D.PASTE SHEET'!R1491)</f>
        <v/>
      </c>
      <c s="176" t="str">
        <f>IF('S.D.PASTE SHEET'!S1491="","",'S.D.PASTE SHEET'!S1491)</f>
        <v/>
      </c>
      <c s="176" t="str">
        <f>IF('S.D.PASTE SHEET'!T1491="","",'S.D.PASTE SHEET'!T1491)</f>
        <v/>
      </c>
      <c s="176" t="str">
        <f>IF('S.D.PASTE SHEET'!U1491="","",'S.D.PASTE SHEET'!U1491)</f>
        <v/>
      </c>
      <c s="176" t="str">
        <f>IF('S.D.PASTE SHEET'!V1491="","",'S.D.PASTE SHEET'!V1491)</f>
        <v/>
      </c>
      <c s="176" t="str">
        <f>IF('S.D.PASTE SHEET'!W1491="","",'S.D.PASTE SHEET'!W1491)</f>
        <v/>
      </c>
      <c s="176" t="str">
        <f>IF('S.D.PASTE SHEET'!X1491="","",'S.D.PASTE SHEET'!X1491)</f>
        <v/>
      </c>
      <c s="176" t="str">
        <f>IF('S.D.PASTE SHEET'!Y1491="","",'S.D.PASTE SHEET'!Y1491)</f>
        <v/>
      </c>
      <c s="176" t="str">
        <f>IF('S.D.PASTE SHEET'!Z1491="","",'S.D.PASTE SHEET'!Z1491)</f>
        <v/>
      </c>
      <c s="176" t="str">
        <f>IF('S.D.PASTE SHEET'!AA1491="","",'S.D.PASTE SHEET'!AA1491)</f>
        <v/>
      </c>
      <c s="176" t="str">
        <f>IF('S.D.PASTE SHEET'!AB1491="","",'S.D.PASTE SHEET'!AB1491)</f>
        <v/>
      </c>
      <c s="176" t="str">
        <f>IF('S.D.PASTE SHEET'!AC1491="","",'S.D.PASTE SHEET'!AC1491)</f>
        <v/>
      </c>
      <c s="176" t="str">
        <f>IF('S.D.PASTE SHEET'!AD1491="","",'S.D.PASTE SHEET'!AD1491)</f>
        <v/>
      </c>
      <c s="178"/>
      <c s="179" t="str">
        <f>IF(AK1491="","",IF(AK1491&gt;0,COUNT($AG$2:AG1491),""))</f>
        <v/>
      </c>
      <c s="180" t="str">
        <f t="shared" si="1644"/>
        <v/>
      </c>
      <c s="180" t="str">
        <f t="shared" si="1644"/>
        <v/>
      </c>
      <c s="180" t="str">
        <f t="shared" si="1644"/>
        <v/>
      </c>
      <c s="181" t="str">
        <f t="shared" si="1644"/>
        <v/>
      </c>
      <c s="180" t="str">
        <f t="shared" si="1644"/>
        <v/>
      </c>
      <c s="180" t="str">
        <f t="shared" si="1644"/>
        <v/>
      </c>
      <c s="180" t="str">
        <f t="shared" si="1644"/>
        <v/>
      </c>
      <c s="180" t="str">
        <f t="shared" si="1644"/>
        <v/>
      </c>
      <c s="180" t="str">
        <f t="shared" si="1644"/>
        <v/>
      </c>
      <c s="181" t="str">
        <f t="shared" si="1644"/>
        <v/>
      </c>
      <c s="180" t="str">
        <f t="shared" si="1644"/>
        <v/>
      </c>
      <c s="180" t="str">
        <f t="shared" si="1644"/>
        <v/>
      </c>
      <c s="180" t="str">
        <f t="shared" si="1644"/>
        <v/>
      </c>
      <c s="180" t="str">
        <f t="shared" si="1644"/>
        <v/>
      </c>
      <c s="180" t="str">
        <f t="shared" si="1644"/>
        <v/>
      </c>
      <c s="180" t="str">
        <f t="shared" si="1644"/>
        <v/>
      </c>
      <c r="AX1491" s="180" t="str">
        <f>IF(BC1491="","",IF(BC1491&gt;0,COUNT($AY$2:AY1491),""))</f>
        <v/>
      </c>
      <c s="180" t="str">
        <f t="shared" si="1647" ref="AY1491">IF(AND($BB$1=5,$A1491=5,$BC$1=C1491),B1491,"")</f>
        <v/>
      </c>
      <c s="180" t="str">
        <f t="shared" si="1646"/>
        <v/>
      </c>
      <c s="182" t="str">
        <f t="shared" si="1646"/>
        <v/>
      </c>
      <c s="180" t="str">
        <f t="shared" si="1646"/>
        <v/>
      </c>
      <c s="180" t="str">
        <f t="shared" si="1646"/>
        <v/>
      </c>
      <c s="180" t="str">
        <f t="shared" si="1646"/>
        <v/>
      </c>
      <c s="180" t="str">
        <f t="shared" si="1646"/>
        <v/>
      </c>
      <c s="180" t="str">
        <f t="shared" si="1646"/>
        <v/>
      </c>
      <c s="182" t="str">
        <f t="shared" si="1646"/>
        <v/>
      </c>
      <c s="180" t="str">
        <f t="shared" si="1646"/>
        <v/>
      </c>
      <c s="180" t="str">
        <f t="shared" si="1646"/>
        <v/>
      </c>
      <c s="180" t="str">
        <f t="shared" si="1646"/>
        <v/>
      </c>
      <c s="180" t="str">
        <f t="shared" si="1646"/>
        <v/>
      </c>
      <c s="180" t="str">
        <f t="shared" si="1646"/>
        <v/>
      </c>
      <c s="180" t="str">
        <f t="shared" si="1646"/>
        <v/>
      </c>
    </row>
    <row r="1492" spans="1:65" ht="15.75" customHeight="1">
      <c r="A1492" s="176" t="str">
        <f>IF('S.D.PASTE SHEET'!A1492="","",'S.D.PASTE SHEET'!A1492)</f>
        <v/>
      </c>
      <c s="176" t="str">
        <f>IF('S.D.PASTE SHEET'!B1492="","",'S.D.PASTE SHEET'!B1492)</f>
        <v/>
      </c>
      <c s="176" t="str">
        <f>IF('S.D.PASTE SHEET'!C1492="","",'S.D.PASTE SHEET'!C1492)</f>
        <v/>
      </c>
      <c s="177" t="str">
        <f>IF('S.D.PASTE SHEET'!D1492="","",'S.D.PASTE SHEET'!D1492)</f>
        <v/>
      </c>
      <c s="176" t="str">
        <f>IF('S.D.PASTE SHEET'!E1492="","",UPPER('S.D.PASTE SHEET'!E1492))</f>
        <v/>
      </c>
      <c s="176" t="str">
        <f>IF('S.D.PASTE SHEET'!F1492="","",'S.D.PASTE SHEET'!F1492)</f>
        <v/>
      </c>
      <c s="176" t="str">
        <f>IF('S.D.PASTE SHEET'!G1492="","",UPPER('S.D.PASTE SHEET'!G1492))</f>
        <v/>
      </c>
      <c s="176" t="str">
        <f>IF('S.D.PASTE SHEET'!H1492="","",UPPER('S.D.PASTE SHEET'!H1492))</f>
        <v/>
      </c>
      <c s="176" t="str">
        <f>IF('S.D.PASTE SHEET'!I1492="","",'S.D.PASTE SHEET'!I1492)</f>
        <v/>
      </c>
      <c s="177" t="str">
        <f>IF('S.D.PASTE SHEET'!J1492="","",'S.D.PASTE SHEET'!J1492)</f>
        <v/>
      </c>
      <c s="176" t="str">
        <f>IF('S.D.PASTE SHEET'!K1492="","",'S.D.PASTE SHEET'!K1492)</f>
        <v/>
      </c>
      <c s="176" t="str">
        <f>IF('S.D.PASTE SHEET'!L1492="","",'S.D.PASTE SHEET'!L1492)</f>
        <v/>
      </c>
      <c s="176" t="str">
        <f>IF('S.D.PASTE SHEET'!M1492="","",'S.D.PASTE SHEET'!M1492)</f>
        <v/>
      </c>
      <c s="176" t="str">
        <f>IF('S.D.PASTE SHEET'!N1492="","",'S.D.PASTE SHEET'!N1492)</f>
        <v/>
      </c>
      <c s="176" t="str">
        <f>IF('S.D.PASTE SHEET'!O1492="","",'S.D.PASTE SHEET'!O1492)</f>
        <v/>
      </c>
      <c s="176" t="str">
        <f>IF('S.D.PASTE SHEET'!P1492="","",'S.D.PASTE SHEET'!P1492)</f>
        <v/>
      </c>
      <c s="176" t="str">
        <f>IF('S.D.PASTE SHEET'!Q1492="","",'S.D.PASTE SHEET'!Q1492)</f>
        <v/>
      </c>
      <c s="176" t="str">
        <f>IF('S.D.PASTE SHEET'!R1492="","",'S.D.PASTE SHEET'!R1492)</f>
        <v/>
      </c>
      <c s="176" t="str">
        <f>IF('S.D.PASTE SHEET'!S1492="","",'S.D.PASTE SHEET'!S1492)</f>
        <v/>
      </c>
      <c s="176" t="str">
        <f>IF('S.D.PASTE SHEET'!T1492="","",'S.D.PASTE SHEET'!T1492)</f>
        <v/>
      </c>
      <c s="176" t="str">
        <f>IF('S.D.PASTE SHEET'!U1492="","",'S.D.PASTE SHEET'!U1492)</f>
        <v/>
      </c>
      <c s="176" t="str">
        <f>IF('S.D.PASTE SHEET'!V1492="","",'S.D.PASTE SHEET'!V1492)</f>
        <v/>
      </c>
      <c s="176" t="str">
        <f>IF('S.D.PASTE SHEET'!W1492="","",'S.D.PASTE SHEET'!W1492)</f>
        <v/>
      </c>
      <c s="176" t="str">
        <f>IF('S.D.PASTE SHEET'!X1492="","",'S.D.PASTE SHEET'!X1492)</f>
        <v/>
      </c>
      <c s="176" t="str">
        <f>IF('S.D.PASTE SHEET'!Y1492="","",'S.D.PASTE SHEET'!Y1492)</f>
        <v/>
      </c>
      <c s="176" t="str">
        <f>IF('S.D.PASTE SHEET'!Z1492="","",'S.D.PASTE SHEET'!Z1492)</f>
        <v/>
      </c>
      <c s="176" t="str">
        <f>IF('S.D.PASTE SHEET'!AA1492="","",'S.D.PASTE SHEET'!AA1492)</f>
        <v/>
      </c>
      <c s="176" t="str">
        <f>IF('S.D.PASTE SHEET'!AB1492="","",'S.D.PASTE SHEET'!AB1492)</f>
        <v/>
      </c>
      <c s="176" t="str">
        <f>IF('S.D.PASTE SHEET'!AC1492="","",'S.D.PASTE SHEET'!AC1492)</f>
        <v/>
      </c>
      <c s="176" t="str">
        <f>IF('S.D.PASTE SHEET'!AD1492="","",'S.D.PASTE SHEET'!AD1492)</f>
        <v/>
      </c>
      <c s="178"/>
      <c s="179" t="str">
        <f>IF(AK1492="","",IF(AK1492&gt;0,COUNT($AG$2:AG1492),""))</f>
        <v/>
      </c>
      <c s="180" t="str">
        <f t="shared" si="1644"/>
        <v/>
      </c>
      <c s="180" t="str">
        <f t="shared" si="1644"/>
        <v/>
      </c>
      <c s="180" t="str">
        <f t="shared" si="1644"/>
        <v/>
      </c>
      <c s="181" t="str">
        <f t="shared" si="1644"/>
        <v/>
      </c>
      <c s="180" t="str">
        <f t="shared" si="1644"/>
        <v/>
      </c>
      <c s="180" t="str">
        <f t="shared" si="1644"/>
        <v/>
      </c>
      <c s="180" t="str">
        <f t="shared" si="1644"/>
        <v/>
      </c>
      <c s="180" t="str">
        <f t="shared" si="1644"/>
        <v/>
      </c>
      <c s="180" t="str">
        <f t="shared" si="1644"/>
        <v/>
      </c>
      <c s="181" t="str">
        <f t="shared" si="1644"/>
        <v/>
      </c>
      <c s="180" t="str">
        <f t="shared" si="1644"/>
        <v/>
      </c>
      <c s="180" t="str">
        <f t="shared" si="1644"/>
        <v/>
      </c>
      <c s="180" t="str">
        <f t="shared" si="1644"/>
        <v/>
      </c>
      <c s="180" t="str">
        <f t="shared" si="1644"/>
        <v/>
      </c>
      <c s="180" t="str">
        <f t="shared" si="1644"/>
        <v/>
      </c>
      <c s="180" t="str">
        <f t="shared" si="1644"/>
        <v/>
      </c>
      <c r="AX1492" s="180" t="str">
        <f>IF(BC1492="","",IF(BC1492&gt;0,COUNT($AY$2:AY1492),""))</f>
        <v/>
      </c>
      <c s="180" t="str">
        <f t="shared" si="1648" ref="AY1492">IF(AND($BB$1=5,$A1492=5,$BC$1=C1492),B1492,"")</f>
        <v/>
      </c>
      <c s="180" t="str">
        <f t="shared" si="1646"/>
        <v/>
      </c>
      <c s="182" t="str">
        <f t="shared" si="1646"/>
        <v/>
      </c>
      <c s="180" t="str">
        <f t="shared" si="1646"/>
        <v/>
      </c>
      <c s="180" t="str">
        <f t="shared" si="1646"/>
        <v/>
      </c>
      <c s="180" t="str">
        <f t="shared" si="1646"/>
        <v/>
      </c>
      <c s="180" t="str">
        <f t="shared" si="1646"/>
        <v/>
      </c>
      <c s="180" t="str">
        <f t="shared" si="1646"/>
        <v/>
      </c>
      <c s="182" t="str">
        <f t="shared" si="1646"/>
        <v/>
      </c>
      <c s="180" t="str">
        <f t="shared" si="1646"/>
        <v/>
      </c>
      <c s="180" t="str">
        <f t="shared" si="1646"/>
        <v/>
      </c>
      <c s="180" t="str">
        <f t="shared" si="1646"/>
        <v/>
      </c>
      <c s="180" t="str">
        <f t="shared" si="1646"/>
        <v/>
      </c>
      <c s="180" t="str">
        <f t="shared" si="1646"/>
        <v/>
      </c>
      <c s="180" t="str">
        <f t="shared" si="1646"/>
        <v/>
      </c>
    </row>
    <row r="1493" spans="1:65" ht="15.75" customHeight="1">
      <c r="A1493" s="176" t="str">
        <f>IF('S.D.PASTE SHEET'!A1493="","",'S.D.PASTE SHEET'!A1493)</f>
        <v/>
      </c>
      <c s="176" t="str">
        <f>IF('S.D.PASTE SHEET'!B1493="","",'S.D.PASTE SHEET'!B1493)</f>
        <v/>
      </c>
      <c s="176" t="str">
        <f>IF('S.D.PASTE SHEET'!C1493="","",'S.D.PASTE SHEET'!C1493)</f>
        <v/>
      </c>
      <c s="177" t="str">
        <f>IF('S.D.PASTE SHEET'!D1493="","",'S.D.PASTE SHEET'!D1493)</f>
        <v/>
      </c>
      <c s="176" t="str">
        <f>IF('S.D.PASTE SHEET'!E1493="","",UPPER('S.D.PASTE SHEET'!E1493))</f>
        <v/>
      </c>
      <c s="176" t="str">
        <f>IF('S.D.PASTE SHEET'!F1493="","",'S.D.PASTE SHEET'!F1493)</f>
        <v/>
      </c>
      <c s="176" t="str">
        <f>IF('S.D.PASTE SHEET'!G1493="","",UPPER('S.D.PASTE SHEET'!G1493))</f>
        <v/>
      </c>
      <c s="176" t="str">
        <f>IF('S.D.PASTE SHEET'!H1493="","",UPPER('S.D.PASTE SHEET'!H1493))</f>
        <v/>
      </c>
      <c s="176" t="str">
        <f>IF('S.D.PASTE SHEET'!I1493="","",'S.D.PASTE SHEET'!I1493)</f>
        <v/>
      </c>
      <c s="177" t="str">
        <f>IF('S.D.PASTE SHEET'!J1493="","",'S.D.PASTE SHEET'!J1493)</f>
        <v/>
      </c>
      <c s="176" t="str">
        <f>IF('S.D.PASTE SHEET'!K1493="","",'S.D.PASTE SHEET'!K1493)</f>
        <v/>
      </c>
      <c s="176" t="str">
        <f>IF('S.D.PASTE SHEET'!L1493="","",'S.D.PASTE SHEET'!L1493)</f>
        <v/>
      </c>
      <c s="176" t="str">
        <f>IF('S.D.PASTE SHEET'!M1493="","",'S.D.PASTE SHEET'!M1493)</f>
        <v/>
      </c>
      <c s="176" t="str">
        <f>IF('S.D.PASTE SHEET'!N1493="","",'S.D.PASTE SHEET'!N1493)</f>
        <v/>
      </c>
      <c s="176" t="str">
        <f>IF('S.D.PASTE SHEET'!O1493="","",'S.D.PASTE SHEET'!O1493)</f>
        <v/>
      </c>
      <c s="176" t="str">
        <f>IF('S.D.PASTE SHEET'!P1493="","",'S.D.PASTE SHEET'!P1493)</f>
        <v/>
      </c>
      <c s="176" t="str">
        <f>IF('S.D.PASTE SHEET'!Q1493="","",'S.D.PASTE SHEET'!Q1493)</f>
        <v/>
      </c>
      <c s="176" t="str">
        <f>IF('S.D.PASTE SHEET'!R1493="","",'S.D.PASTE SHEET'!R1493)</f>
        <v/>
      </c>
      <c s="176" t="str">
        <f>IF('S.D.PASTE SHEET'!S1493="","",'S.D.PASTE SHEET'!S1493)</f>
        <v/>
      </c>
      <c s="176" t="str">
        <f>IF('S.D.PASTE SHEET'!T1493="","",'S.D.PASTE SHEET'!T1493)</f>
        <v/>
      </c>
      <c s="176" t="str">
        <f>IF('S.D.PASTE SHEET'!U1493="","",'S.D.PASTE SHEET'!U1493)</f>
        <v/>
      </c>
      <c s="176" t="str">
        <f>IF('S.D.PASTE SHEET'!V1493="","",'S.D.PASTE SHEET'!V1493)</f>
        <v/>
      </c>
      <c s="176" t="str">
        <f>IF('S.D.PASTE SHEET'!W1493="","",'S.D.PASTE SHEET'!W1493)</f>
        <v/>
      </c>
      <c s="176" t="str">
        <f>IF('S.D.PASTE SHEET'!X1493="","",'S.D.PASTE SHEET'!X1493)</f>
        <v/>
      </c>
      <c s="176" t="str">
        <f>IF('S.D.PASTE SHEET'!Y1493="","",'S.D.PASTE SHEET'!Y1493)</f>
        <v/>
      </c>
      <c s="176" t="str">
        <f>IF('S.D.PASTE SHEET'!Z1493="","",'S.D.PASTE SHEET'!Z1493)</f>
        <v/>
      </c>
      <c s="176" t="str">
        <f>IF('S.D.PASTE SHEET'!AA1493="","",'S.D.PASTE SHEET'!AA1493)</f>
        <v/>
      </c>
      <c s="176" t="str">
        <f>IF('S.D.PASTE SHEET'!AB1493="","",'S.D.PASTE SHEET'!AB1493)</f>
        <v/>
      </c>
      <c s="176" t="str">
        <f>IF('S.D.PASTE SHEET'!AC1493="","",'S.D.PASTE SHEET'!AC1493)</f>
        <v/>
      </c>
      <c s="176" t="str">
        <f>IF('S.D.PASTE SHEET'!AD1493="","",'S.D.PASTE SHEET'!AD1493)</f>
        <v/>
      </c>
      <c s="178"/>
      <c s="179" t="str">
        <f>IF(AK1493="","",IF(AK1493&gt;0,COUNT($AG$2:AG1493),""))</f>
        <v/>
      </c>
      <c s="180" t="str">
        <f t="shared" si="1644"/>
        <v/>
      </c>
      <c s="180" t="str">
        <f t="shared" si="1644"/>
        <v/>
      </c>
      <c s="180" t="str">
        <f t="shared" si="1644"/>
        <v/>
      </c>
      <c s="181" t="str">
        <f t="shared" si="1644"/>
        <v/>
      </c>
      <c s="180" t="str">
        <f t="shared" si="1644"/>
        <v/>
      </c>
      <c s="180" t="str">
        <f t="shared" si="1644"/>
        <v/>
      </c>
      <c s="180" t="str">
        <f t="shared" si="1644"/>
        <v/>
      </c>
      <c s="180" t="str">
        <f t="shared" si="1644"/>
        <v/>
      </c>
      <c s="180" t="str">
        <f t="shared" si="1644"/>
        <v/>
      </c>
      <c s="181" t="str">
        <f t="shared" si="1644"/>
        <v/>
      </c>
      <c s="180" t="str">
        <f t="shared" si="1644"/>
        <v/>
      </c>
      <c s="180" t="str">
        <f t="shared" si="1644"/>
        <v/>
      </c>
      <c s="180" t="str">
        <f t="shared" si="1644"/>
        <v/>
      </c>
      <c s="180" t="str">
        <f t="shared" si="1644"/>
        <v/>
      </c>
      <c s="180" t="str">
        <f t="shared" si="1644"/>
        <v/>
      </c>
      <c s="180" t="str">
        <f t="shared" si="1644"/>
        <v/>
      </c>
      <c r="AX1493" s="180" t="str">
        <f>IF(BC1493="","",IF(BC1493&gt;0,COUNT($AY$2:AY1493),""))</f>
        <v/>
      </c>
      <c s="180" t="str">
        <f t="shared" si="1649" ref="AY1493">IF(AND($BB$1=5,$A1493=5,$BC$1=C1493),B1493,"")</f>
        <v/>
      </c>
      <c s="180" t="str">
        <f t="shared" si="1646"/>
        <v/>
      </c>
      <c s="182" t="str">
        <f t="shared" si="1646"/>
        <v/>
      </c>
      <c s="180" t="str">
        <f t="shared" si="1646"/>
        <v/>
      </c>
      <c s="180" t="str">
        <f t="shared" si="1646"/>
        <v/>
      </c>
      <c s="180" t="str">
        <f t="shared" si="1646"/>
        <v/>
      </c>
      <c s="180" t="str">
        <f t="shared" si="1646"/>
        <v/>
      </c>
      <c s="180" t="str">
        <f t="shared" si="1646"/>
        <v/>
      </c>
      <c s="182" t="str">
        <f t="shared" si="1646"/>
        <v/>
      </c>
      <c s="180" t="str">
        <f t="shared" si="1646"/>
        <v/>
      </c>
      <c s="180" t="str">
        <f t="shared" si="1646"/>
        <v/>
      </c>
      <c s="180" t="str">
        <f t="shared" si="1646"/>
        <v/>
      </c>
      <c s="180" t="str">
        <f t="shared" si="1646"/>
        <v/>
      </c>
      <c s="180" t="str">
        <f t="shared" si="1646"/>
        <v/>
      </c>
      <c s="180" t="str">
        <f t="shared" si="1646"/>
        <v/>
      </c>
    </row>
    <row r="1494" spans="1:65" ht="15.75" customHeight="1">
      <c r="A1494" s="176" t="str">
        <f>IF('S.D.PASTE SHEET'!A1494="","",'S.D.PASTE SHEET'!A1494)</f>
        <v/>
      </c>
      <c s="176" t="str">
        <f>IF('S.D.PASTE SHEET'!B1494="","",'S.D.PASTE SHEET'!B1494)</f>
        <v/>
      </c>
      <c s="176" t="str">
        <f>IF('S.D.PASTE SHEET'!C1494="","",'S.D.PASTE SHEET'!C1494)</f>
        <v/>
      </c>
      <c s="177" t="str">
        <f>IF('S.D.PASTE SHEET'!D1494="","",'S.D.PASTE SHEET'!D1494)</f>
        <v/>
      </c>
      <c s="176" t="str">
        <f>IF('S.D.PASTE SHEET'!E1494="","",UPPER('S.D.PASTE SHEET'!E1494))</f>
        <v/>
      </c>
      <c s="176" t="str">
        <f>IF('S.D.PASTE SHEET'!F1494="","",'S.D.PASTE SHEET'!F1494)</f>
        <v/>
      </c>
      <c s="176" t="str">
        <f>IF('S.D.PASTE SHEET'!G1494="","",UPPER('S.D.PASTE SHEET'!G1494))</f>
        <v/>
      </c>
      <c s="176" t="str">
        <f>IF('S.D.PASTE SHEET'!H1494="","",UPPER('S.D.PASTE SHEET'!H1494))</f>
        <v/>
      </c>
      <c s="176" t="str">
        <f>IF('S.D.PASTE SHEET'!I1494="","",'S.D.PASTE SHEET'!I1494)</f>
        <v/>
      </c>
      <c s="177" t="str">
        <f>IF('S.D.PASTE SHEET'!J1494="","",'S.D.PASTE SHEET'!J1494)</f>
        <v/>
      </c>
      <c s="176" t="str">
        <f>IF('S.D.PASTE SHEET'!K1494="","",'S.D.PASTE SHEET'!K1494)</f>
        <v/>
      </c>
      <c s="176" t="str">
        <f>IF('S.D.PASTE SHEET'!L1494="","",'S.D.PASTE SHEET'!L1494)</f>
        <v/>
      </c>
      <c s="176" t="str">
        <f>IF('S.D.PASTE SHEET'!M1494="","",'S.D.PASTE SHEET'!M1494)</f>
        <v/>
      </c>
      <c s="176" t="str">
        <f>IF('S.D.PASTE SHEET'!N1494="","",'S.D.PASTE SHEET'!N1494)</f>
        <v/>
      </c>
      <c s="176" t="str">
        <f>IF('S.D.PASTE SHEET'!O1494="","",'S.D.PASTE SHEET'!O1494)</f>
        <v/>
      </c>
      <c s="176" t="str">
        <f>IF('S.D.PASTE SHEET'!P1494="","",'S.D.PASTE SHEET'!P1494)</f>
        <v/>
      </c>
      <c s="176" t="str">
        <f>IF('S.D.PASTE SHEET'!Q1494="","",'S.D.PASTE SHEET'!Q1494)</f>
        <v/>
      </c>
      <c s="176" t="str">
        <f>IF('S.D.PASTE SHEET'!R1494="","",'S.D.PASTE SHEET'!R1494)</f>
        <v/>
      </c>
      <c s="176" t="str">
        <f>IF('S.D.PASTE SHEET'!S1494="","",'S.D.PASTE SHEET'!S1494)</f>
        <v/>
      </c>
      <c s="176" t="str">
        <f>IF('S.D.PASTE SHEET'!T1494="","",'S.D.PASTE SHEET'!T1494)</f>
        <v/>
      </c>
      <c s="176" t="str">
        <f>IF('S.D.PASTE SHEET'!U1494="","",'S.D.PASTE SHEET'!U1494)</f>
        <v/>
      </c>
      <c s="176" t="str">
        <f>IF('S.D.PASTE SHEET'!V1494="","",'S.D.PASTE SHEET'!V1494)</f>
        <v/>
      </c>
      <c s="176" t="str">
        <f>IF('S.D.PASTE SHEET'!W1494="","",'S.D.PASTE SHEET'!W1494)</f>
        <v/>
      </c>
      <c s="176" t="str">
        <f>IF('S.D.PASTE SHEET'!X1494="","",'S.D.PASTE SHEET'!X1494)</f>
        <v/>
      </c>
      <c s="176" t="str">
        <f>IF('S.D.PASTE SHEET'!Y1494="","",'S.D.PASTE SHEET'!Y1494)</f>
        <v/>
      </c>
      <c s="176" t="str">
        <f>IF('S.D.PASTE SHEET'!Z1494="","",'S.D.PASTE SHEET'!Z1494)</f>
        <v/>
      </c>
      <c s="176" t="str">
        <f>IF('S.D.PASTE SHEET'!AA1494="","",'S.D.PASTE SHEET'!AA1494)</f>
        <v/>
      </c>
      <c s="176" t="str">
        <f>IF('S.D.PASTE SHEET'!AB1494="","",'S.D.PASTE SHEET'!AB1494)</f>
        <v/>
      </c>
      <c s="176" t="str">
        <f>IF('S.D.PASTE SHEET'!AC1494="","",'S.D.PASTE SHEET'!AC1494)</f>
        <v/>
      </c>
      <c s="176" t="str">
        <f>IF('S.D.PASTE SHEET'!AD1494="","",'S.D.PASTE SHEET'!AD1494)</f>
        <v/>
      </c>
      <c s="178"/>
      <c s="179" t="str">
        <f>IF(AK1494="","",IF(AK1494&gt;0,COUNT($AG$2:AG1494),""))</f>
        <v/>
      </c>
      <c s="180" t="str">
        <f t="shared" si="1644"/>
        <v/>
      </c>
      <c s="180" t="str">
        <f t="shared" si="1644"/>
        <v/>
      </c>
      <c s="180" t="str">
        <f t="shared" si="1644"/>
        <v/>
      </c>
      <c s="181" t="str">
        <f t="shared" si="1644"/>
        <v/>
      </c>
      <c s="180" t="str">
        <f t="shared" si="1644"/>
        <v/>
      </c>
      <c s="180" t="str">
        <f t="shared" si="1644"/>
        <v/>
      </c>
      <c s="180" t="str">
        <f t="shared" si="1644"/>
        <v/>
      </c>
      <c s="180" t="str">
        <f t="shared" si="1644"/>
        <v/>
      </c>
      <c s="180" t="str">
        <f t="shared" si="1644"/>
        <v/>
      </c>
      <c s="181" t="str">
        <f t="shared" si="1644"/>
        <v/>
      </c>
      <c s="180" t="str">
        <f t="shared" si="1644"/>
        <v/>
      </c>
      <c s="180" t="str">
        <f t="shared" si="1644"/>
        <v/>
      </c>
      <c s="180" t="str">
        <f t="shared" si="1644"/>
        <v/>
      </c>
      <c s="180" t="str">
        <f t="shared" si="1644"/>
        <v/>
      </c>
      <c s="180" t="str">
        <f t="shared" si="1644"/>
        <v/>
      </c>
      <c s="180" t="str">
        <f t="shared" si="1644"/>
        <v/>
      </c>
      <c r="AX1494" s="180" t="str">
        <f>IF(BC1494="","",IF(BC1494&gt;0,COUNT($AY$2:AY1494),""))</f>
        <v/>
      </c>
      <c s="180" t="str">
        <f t="shared" si="1650" ref="AY1494">IF(AND($BB$1=5,$A1494=5,$BC$1=C1494),B1494,"")</f>
        <v/>
      </c>
      <c s="180" t="str">
        <f t="shared" si="1646"/>
        <v/>
      </c>
      <c s="182" t="str">
        <f t="shared" si="1646"/>
        <v/>
      </c>
      <c s="180" t="str">
        <f t="shared" si="1646"/>
        <v/>
      </c>
      <c s="180" t="str">
        <f t="shared" si="1646"/>
        <v/>
      </c>
      <c s="180" t="str">
        <f t="shared" si="1646"/>
        <v/>
      </c>
      <c s="180" t="str">
        <f t="shared" si="1646"/>
        <v/>
      </c>
      <c s="180" t="str">
        <f t="shared" si="1646"/>
        <v/>
      </c>
      <c s="182" t="str">
        <f t="shared" si="1646"/>
        <v/>
      </c>
      <c s="180" t="str">
        <f t="shared" si="1646"/>
        <v/>
      </c>
      <c s="180" t="str">
        <f t="shared" si="1646"/>
        <v/>
      </c>
      <c s="180" t="str">
        <f t="shared" si="1646"/>
        <v/>
      </c>
      <c s="180" t="str">
        <f t="shared" si="1646"/>
        <v/>
      </c>
      <c s="180" t="str">
        <f t="shared" si="1646"/>
        <v/>
      </c>
      <c s="180" t="str">
        <f t="shared" si="1646"/>
        <v/>
      </c>
    </row>
    <row r="1495" spans="1:65" ht="15.75" customHeight="1">
      <c r="A1495" s="176" t="str">
        <f>IF('S.D.PASTE SHEET'!A1495="","",'S.D.PASTE SHEET'!A1495)</f>
        <v/>
      </c>
      <c s="176" t="str">
        <f>IF('S.D.PASTE SHEET'!B1495="","",'S.D.PASTE SHEET'!B1495)</f>
        <v/>
      </c>
      <c s="176" t="str">
        <f>IF('S.D.PASTE SHEET'!C1495="","",'S.D.PASTE SHEET'!C1495)</f>
        <v/>
      </c>
      <c s="177" t="str">
        <f>IF('S.D.PASTE SHEET'!D1495="","",'S.D.PASTE SHEET'!D1495)</f>
        <v/>
      </c>
      <c s="176" t="str">
        <f>IF('S.D.PASTE SHEET'!E1495="","",UPPER('S.D.PASTE SHEET'!E1495))</f>
        <v/>
      </c>
      <c s="176" t="str">
        <f>IF('S.D.PASTE SHEET'!F1495="","",'S.D.PASTE SHEET'!F1495)</f>
        <v/>
      </c>
      <c s="176" t="str">
        <f>IF('S.D.PASTE SHEET'!G1495="","",UPPER('S.D.PASTE SHEET'!G1495))</f>
        <v/>
      </c>
      <c s="176" t="str">
        <f>IF('S.D.PASTE SHEET'!H1495="","",UPPER('S.D.PASTE SHEET'!H1495))</f>
        <v/>
      </c>
      <c s="176" t="str">
        <f>IF('S.D.PASTE SHEET'!I1495="","",'S.D.PASTE SHEET'!I1495)</f>
        <v/>
      </c>
      <c s="177" t="str">
        <f>IF('S.D.PASTE SHEET'!J1495="","",'S.D.PASTE SHEET'!J1495)</f>
        <v/>
      </c>
      <c s="176" t="str">
        <f>IF('S.D.PASTE SHEET'!K1495="","",'S.D.PASTE SHEET'!K1495)</f>
        <v/>
      </c>
      <c s="176" t="str">
        <f>IF('S.D.PASTE SHEET'!L1495="","",'S.D.PASTE SHEET'!L1495)</f>
        <v/>
      </c>
      <c s="176" t="str">
        <f>IF('S.D.PASTE SHEET'!M1495="","",'S.D.PASTE SHEET'!M1495)</f>
        <v/>
      </c>
      <c s="176" t="str">
        <f>IF('S.D.PASTE SHEET'!N1495="","",'S.D.PASTE SHEET'!N1495)</f>
        <v/>
      </c>
      <c s="176" t="str">
        <f>IF('S.D.PASTE SHEET'!O1495="","",'S.D.PASTE SHEET'!O1495)</f>
        <v/>
      </c>
      <c s="176" t="str">
        <f>IF('S.D.PASTE SHEET'!P1495="","",'S.D.PASTE SHEET'!P1495)</f>
        <v/>
      </c>
      <c s="176" t="str">
        <f>IF('S.D.PASTE SHEET'!Q1495="","",'S.D.PASTE SHEET'!Q1495)</f>
        <v/>
      </c>
      <c s="176" t="str">
        <f>IF('S.D.PASTE SHEET'!R1495="","",'S.D.PASTE SHEET'!R1495)</f>
        <v/>
      </c>
      <c s="176" t="str">
        <f>IF('S.D.PASTE SHEET'!S1495="","",'S.D.PASTE SHEET'!S1495)</f>
        <v/>
      </c>
      <c s="176" t="str">
        <f>IF('S.D.PASTE SHEET'!T1495="","",'S.D.PASTE SHEET'!T1495)</f>
        <v/>
      </c>
      <c s="176" t="str">
        <f>IF('S.D.PASTE SHEET'!U1495="","",'S.D.PASTE SHEET'!U1495)</f>
        <v/>
      </c>
      <c s="176" t="str">
        <f>IF('S.D.PASTE SHEET'!V1495="","",'S.D.PASTE SHEET'!V1495)</f>
        <v/>
      </c>
      <c s="176" t="str">
        <f>IF('S.D.PASTE SHEET'!W1495="","",'S.D.PASTE SHEET'!W1495)</f>
        <v/>
      </c>
      <c s="176" t="str">
        <f>IF('S.D.PASTE SHEET'!X1495="","",'S.D.PASTE SHEET'!X1495)</f>
        <v/>
      </c>
      <c s="176" t="str">
        <f>IF('S.D.PASTE SHEET'!Y1495="","",'S.D.PASTE SHEET'!Y1495)</f>
        <v/>
      </c>
      <c s="176" t="str">
        <f>IF('S.D.PASTE SHEET'!Z1495="","",'S.D.PASTE SHEET'!Z1495)</f>
        <v/>
      </c>
      <c s="176" t="str">
        <f>IF('S.D.PASTE SHEET'!AA1495="","",'S.D.PASTE SHEET'!AA1495)</f>
        <v/>
      </c>
      <c s="176" t="str">
        <f>IF('S.D.PASTE SHEET'!AB1495="","",'S.D.PASTE SHEET'!AB1495)</f>
        <v/>
      </c>
      <c s="176" t="str">
        <f>IF('S.D.PASTE SHEET'!AC1495="","",'S.D.PASTE SHEET'!AC1495)</f>
        <v/>
      </c>
      <c s="176" t="str">
        <f>IF('S.D.PASTE SHEET'!AD1495="","",'S.D.PASTE SHEET'!AD1495)</f>
        <v/>
      </c>
      <c s="178"/>
      <c s="179" t="str">
        <f>IF(AK1495="","",IF(AK1495&gt;0,COUNT($AG$2:AG1495),""))</f>
        <v/>
      </c>
      <c s="180" t="str">
        <f t="shared" si="1644"/>
        <v/>
      </c>
      <c s="180" t="str">
        <f t="shared" si="1644"/>
        <v/>
      </c>
      <c s="180" t="str">
        <f t="shared" si="1644"/>
        <v/>
      </c>
      <c s="181" t="str">
        <f t="shared" si="1644"/>
        <v/>
      </c>
      <c s="180" t="str">
        <f t="shared" si="1644"/>
        <v/>
      </c>
      <c s="180" t="str">
        <f t="shared" si="1644"/>
        <v/>
      </c>
      <c s="180" t="str">
        <f t="shared" si="1644"/>
        <v/>
      </c>
      <c s="180" t="str">
        <f t="shared" si="1644"/>
        <v/>
      </c>
      <c s="180" t="str">
        <f t="shared" si="1644"/>
        <v/>
      </c>
      <c s="181" t="str">
        <f t="shared" si="1644"/>
        <v/>
      </c>
      <c s="180" t="str">
        <f t="shared" si="1644"/>
        <v/>
      </c>
      <c s="180" t="str">
        <f t="shared" si="1644"/>
        <v/>
      </c>
      <c s="180" t="str">
        <f t="shared" si="1644"/>
        <v/>
      </c>
      <c s="180" t="str">
        <f t="shared" si="1644"/>
        <v/>
      </c>
      <c s="180" t="str">
        <f t="shared" si="1644"/>
        <v/>
      </c>
      <c s="180" t="str">
        <f t="shared" si="1644"/>
        <v/>
      </c>
      <c r="AX1495" s="180" t="str">
        <f>IF(BC1495="","",IF(BC1495&gt;0,COUNT($AY$2:AY1495),""))</f>
        <v/>
      </c>
      <c s="180" t="str">
        <f t="shared" si="1651" ref="AY1495">IF(AND($BB$1=5,$A1495=5,$BC$1=C1495),B1495,"")</f>
        <v/>
      </c>
      <c s="180" t="str">
        <f t="shared" si="1646"/>
        <v/>
      </c>
      <c s="182" t="str">
        <f t="shared" si="1646"/>
        <v/>
      </c>
      <c s="180" t="str">
        <f t="shared" si="1646"/>
        <v/>
      </c>
      <c s="180" t="str">
        <f t="shared" si="1646"/>
        <v/>
      </c>
      <c s="180" t="str">
        <f t="shared" si="1646"/>
        <v/>
      </c>
      <c s="180" t="str">
        <f t="shared" si="1646"/>
        <v/>
      </c>
      <c s="180" t="str">
        <f t="shared" si="1646"/>
        <v/>
      </c>
      <c s="182" t="str">
        <f t="shared" si="1646"/>
        <v/>
      </c>
      <c s="180" t="str">
        <f t="shared" si="1646"/>
        <v/>
      </c>
      <c s="180" t="str">
        <f t="shared" si="1646"/>
        <v/>
      </c>
      <c s="180" t="str">
        <f t="shared" si="1646"/>
        <v/>
      </c>
      <c s="180" t="str">
        <f t="shared" si="1646"/>
        <v/>
      </c>
      <c s="180" t="str">
        <f t="shared" si="1646"/>
        <v/>
      </c>
      <c s="180" t="str">
        <f t="shared" si="1646"/>
        <v/>
      </c>
    </row>
    <row r="1496" spans="1:65" ht="15.75" customHeight="1">
      <c r="A1496" s="176" t="str">
        <f>IF('S.D.PASTE SHEET'!A1496="","",'S.D.PASTE SHEET'!A1496)</f>
        <v/>
      </c>
      <c s="176" t="str">
        <f>IF('S.D.PASTE SHEET'!B1496="","",'S.D.PASTE SHEET'!B1496)</f>
        <v/>
      </c>
      <c s="176" t="str">
        <f>IF('S.D.PASTE SHEET'!C1496="","",'S.D.PASTE SHEET'!C1496)</f>
        <v/>
      </c>
      <c s="177" t="str">
        <f>IF('S.D.PASTE SHEET'!D1496="","",'S.D.PASTE SHEET'!D1496)</f>
        <v/>
      </c>
      <c s="176" t="str">
        <f>IF('S.D.PASTE SHEET'!E1496="","",UPPER('S.D.PASTE SHEET'!E1496))</f>
        <v/>
      </c>
      <c s="176" t="str">
        <f>IF('S.D.PASTE SHEET'!F1496="","",'S.D.PASTE SHEET'!F1496)</f>
        <v/>
      </c>
      <c s="176" t="str">
        <f>IF('S.D.PASTE SHEET'!G1496="","",UPPER('S.D.PASTE SHEET'!G1496))</f>
        <v/>
      </c>
      <c s="176" t="str">
        <f>IF('S.D.PASTE SHEET'!H1496="","",UPPER('S.D.PASTE SHEET'!H1496))</f>
        <v/>
      </c>
      <c s="176" t="str">
        <f>IF('S.D.PASTE SHEET'!I1496="","",'S.D.PASTE SHEET'!I1496)</f>
        <v/>
      </c>
      <c s="177" t="str">
        <f>IF('S.D.PASTE SHEET'!J1496="","",'S.D.PASTE SHEET'!J1496)</f>
        <v/>
      </c>
      <c s="176" t="str">
        <f>IF('S.D.PASTE SHEET'!K1496="","",'S.D.PASTE SHEET'!K1496)</f>
        <v/>
      </c>
      <c s="176" t="str">
        <f>IF('S.D.PASTE SHEET'!L1496="","",'S.D.PASTE SHEET'!L1496)</f>
        <v/>
      </c>
      <c s="176" t="str">
        <f>IF('S.D.PASTE SHEET'!M1496="","",'S.D.PASTE SHEET'!M1496)</f>
        <v/>
      </c>
      <c s="176" t="str">
        <f>IF('S.D.PASTE SHEET'!N1496="","",'S.D.PASTE SHEET'!N1496)</f>
        <v/>
      </c>
      <c s="176" t="str">
        <f>IF('S.D.PASTE SHEET'!O1496="","",'S.D.PASTE SHEET'!O1496)</f>
        <v/>
      </c>
      <c s="176" t="str">
        <f>IF('S.D.PASTE SHEET'!P1496="","",'S.D.PASTE SHEET'!P1496)</f>
        <v/>
      </c>
      <c s="176" t="str">
        <f>IF('S.D.PASTE SHEET'!Q1496="","",'S.D.PASTE SHEET'!Q1496)</f>
        <v/>
      </c>
      <c s="176" t="str">
        <f>IF('S.D.PASTE SHEET'!R1496="","",'S.D.PASTE SHEET'!R1496)</f>
        <v/>
      </c>
      <c s="176" t="str">
        <f>IF('S.D.PASTE SHEET'!S1496="","",'S.D.PASTE SHEET'!S1496)</f>
        <v/>
      </c>
      <c s="176" t="str">
        <f>IF('S.D.PASTE SHEET'!T1496="","",'S.D.PASTE SHEET'!T1496)</f>
        <v/>
      </c>
      <c s="176" t="str">
        <f>IF('S.D.PASTE SHEET'!U1496="","",'S.D.PASTE SHEET'!U1496)</f>
        <v/>
      </c>
      <c s="176" t="str">
        <f>IF('S.D.PASTE SHEET'!V1496="","",'S.D.PASTE SHEET'!V1496)</f>
        <v/>
      </c>
      <c s="176" t="str">
        <f>IF('S.D.PASTE SHEET'!W1496="","",'S.D.PASTE SHEET'!W1496)</f>
        <v/>
      </c>
      <c s="176" t="str">
        <f>IF('S.D.PASTE SHEET'!X1496="","",'S.D.PASTE SHEET'!X1496)</f>
        <v/>
      </c>
      <c s="176" t="str">
        <f>IF('S.D.PASTE SHEET'!Y1496="","",'S.D.PASTE SHEET'!Y1496)</f>
        <v/>
      </c>
      <c s="176" t="str">
        <f>IF('S.D.PASTE SHEET'!Z1496="","",'S.D.PASTE SHEET'!Z1496)</f>
        <v/>
      </c>
      <c s="176" t="str">
        <f>IF('S.D.PASTE SHEET'!AA1496="","",'S.D.PASTE SHEET'!AA1496)</f>
        <v/>
      </c>
      <c s="176" t="str">
        <f>IF('S.D.PASTE SHEET'!AB1496="","",'S.D.PASTE SHEET'!AB1496)</f>
        <v/>
      </c>
      <c s="176" t="str">
        <f>IF('S.D.PASTE SHEET'!AC1496="","",'S.D.PASTE SHEET'!AC1496)</f>
        <v/>
      </c>
      <c s="176" t="str">
        <f>IF('S.D.PASTE SHEET'!AD1496="","",'S.D.PASTE SHEET'!AD1496)</f>
        <v/>
      </c>
      <c s="178"/>
      <c s="179" t="str">
        <f>IF(AK1496="","",IF(AK1496&gt;0,COUNT($AG$2:AG1496),""))</f>
        <v/>
      </c>
      <c s="180" t="str">
        <f t="shared" si="1644"/>
        <v/>
      </c>
      <c s="180" t="str">
        <f t="shared" si="1644"/>
        <v/>
      </c>
      <c s="180" t="str">
        <f t="shared" si="1644"/>
        <v/>
      </c>
      <c s="181" t="str">
        <f t="shared" si="1644"/>
        <v/>
      </c>
      <c s="180" t="str">
        <f t="shared" si="1644"/>
        <v/>
      </c>
      <c s="180" t="str">
        <f t="shared" si="1644"/>
        <v/>
      </c>
      <c s="180" t="str">
        <f t="shared" si="1644"/>
        <v/>
      </c>
      <c s="180" t="str">
        <f t="shared" si="1644"/>
        <v/>
      </c>
      <c s="180" t="str">
        <f t="shared" si="1644"/>
        <v/>
      </c>
      <c s="181" t="str">
        <f t="shared" si="1644"/>
        <v/>
      </c>
      <c s="180" t="str">
        <f t="shared" si="1644"/>
        <v/>
      </c>
      <c s="180" t="str">
        <f t="shared" si="1644"/>
        <v/>
      </c>
      <c s="180" t="str">
        <f t="shared" si="1644"/>
        <v/>
      </c>
      <c s="180" t="str">
        <f t="shared" si="1644"/>
        <v/>
      </c>
      <c s="180" t="str">
        <f t="shared" si="1644"/>
        <v/>
      </c>
      <c s="180" t="str">
        <f t="shared" si="1644"/>
        <v/>
      </c>
      <c r="AX1496" s="180" t="str">
        <f>IF(BC1496="","",IF(BC1496&gt;0,COUNT($AY$2:AY1496),""))</f>
        <v/>
      </c>
      <c s="180" t="str">
        <f t="shared" si="1652" ref="AY1496">IF(AND($BB$1=5,$A1496=5,$BC$1=C1496),B1496,"")</f>
        <v/>
      </c>
      <c s="180" t="str">
        <f t="shared" si="1646"/>
        <v/>
      </c>
      <c s="182" t="str">
        <f t="shared" si="1646"/>
        <v/>
      </c>
      <c s="180" t="str">
        <f t="shared" si="1646"/>
        <v/>
      </c>
      <c s="180" t="str">
        <f t="shared" si="1646"/>
        <v/>
      </c>
      <c s="180" t="str">
        <f t="shared" si="1646"/>
        <v/>
      </c>
      <c s="180" t="str">
        <f t="shared" si="1646"/>
        <v/>
      </c>
      <c s="180" t="str">
        <f t="shared" si="1646"/>
        <v/>
      </c>
      <c s="182" t="str">
        <f t="shared" si="1646"/>
        <v/>
      </c>
      <c s="180" t="str">
        <f t="shared" si="1646"/>
        <v/>
      </c>
      <c s="180" t="str">
        <f t="shared" si="1646"/>
        <v/>
      </c>
      <c s="180" t="str">
        <f t="shared" si="1646"/>
        <v/>
      </c>
      <c s="180" t="str">
        <f t="shared" si="1646"/>
        <v/>
      </c>
      <c s="180" t="str">
        <f t="shared" si="1646"/>
        <v/>
      </c>
      <c s="180" t="str">
        <f t="shared" si="1646"/>
        <v/>
      </c>
    </row>
    <row r="1497" spans="1:65" ht="15.75" customHeight="1">
      <c r="A1497" s="176" t="str">
        <f>IF('S.D.PASTE SHEET'!A1497="","",'S.D.PASTE SHEET'!A1497)</f>
        <v/>
      </c>
      <c s="176" t="str">
        <f>IF('S.D.PASTE SHEET'!B1497="","",'S.D.PASTE SHEET'!B1497)</f>
        <v/>
      </c>
      <c s="176" t="str">
        <f>IF('S.D.PASTE SHEET'!C1497="","",'S.D.PASTE SHEET'!C1497)</f>
        <v/>
      </c>
      <c s="177" t="str">
        <f>IF('S.D.PASTE SHEET'!D1497="","",'S.D.PASTE SHEET'!D1497)</f>
        <v/>
      </c>
      <c s="176" t="str">
        <f>IF('S.D.PASTE SHEET'!E1497="","",UPPER('S.D.PASTE SHEET'!E1497))</f>
        <v/>
      </c>
      <c s="176" t="str">
        <f>IF('S.D.PASTE SHEET'!F1497="","",'S.D.PASTE SHEET'!F1497)</f>
        <v/>
      </c>
      <c s="176" t="str">
        <f>IF('S.D.PASTE SHEET'!G1497="","",UPPER('S.D.PASTE SHEET'!G1497))</f>
        <v/>
      </c>
      <c s="176" t="str">
        <f>IF('S.D.PASTE SHEET'!H1497="","",UPPER('S.D.PASTE SHEET'!H1497))</f>
        <v/>
      </c>
      <c s="176" t="str">
        <f>IF('S.D.PASTE SHEET'!I1497="","",'S.D.PASTE SHEET'!I1497)</f>
        <v/>
      </c>
      <c s="177" t="str">
        <f>IF('S.D.PASTE SHEET'!J1497="","",'S.D.PASTE SHEET'!J1497)</f>
        <v/>
      </c>
      <c s="176" t="str">
        <f>IF('S.D.PASTE SHEET'!K1497="","",'S.D.PASTE SHEET'!K1497)</f>
        <v/>
      </c>
      <c s="176" t="str">
        <f>IF('S.D.PASTE SHEET'!L1497="","",'S.D.PASTE SHEET'!L1497)</f>
        <v/>
      </c>
      <c s="176" t="str">
        <f>IF('S.D.PASTE SHEET'!M1497="","",'S.D.PASTE SHEET'!M1497)</f>
        <v/>
      </c>
      <c s="176" t="str">
        <f>IF('S.D.PASTE SHEET'!N1497="","",'S.D.PASTE SHEET'!N1497)</f>
        <v/>
      </c>
      <c s="176" t="str">
        <f>IF('S.D.PASTE SHEET'!O1497="","",'S.D.PASTE SHEET'!O1497)</f>
        <v/>
      </c>
      <c s="176" t="str">
        <f>IF('S.D.PASTE SHEET'!P1497="","",'S.D.PASTE SHEET'!P1497)</f>
        <v/>
      </c>
      <c s="176" t="str">
        <f>IF('S.D.PASTE SHEET'!Q1497="","",'S.D.PASTE SHEET'!Q1497)</f>
        <v/>
      </c>
      <c s="176" t="str">
        <f>IF('S.D.PASTE SHEET'!R1497="","",'S.D.PASTE SHEET'!R1497)</f>
        <v/>
      </c>
      <c s="176" t="str">
        <f>IF('S.D.PASTE SHEET'!S1497="","",'S.D.PASTE SHEET'!S1497)</f>
        <v/>
      </c>
      <c s="176" t="str">
        <f>IF('S.D.PASTE SHEET'!T1497="","",'S.D.PASTE SHEET'!T1497)</f>
        <v/>
      </c>
      <c s="176" t="str">
        <f>IF('S.D.PASTE SHEET'!U1497="","",'S.D.PASTE SHEET'!U1497)</f>
        <v/>
      </c>
      <c s="176" t="str">
        <f>IF('S.D.PASTE SHEET'!V1497="","",'S.D.PASTE SHEET'!V1497)</f>
        <v/>
      </c>
      <c s="176" t="str">
        <f>IF('S.D.PASTE SHEET'!W1497="","",'S.D.PASTE SHEET'!W1497)</f>
        <v/>
      </c>
      <c s="176" t="str">
        <f>IF('S.D.PASTE SHEET'!X1497="","",'S.D.PASTE SHEET'!X1497)</f>
        <v/>
      </c>
      <c s="176" t="str">
        <f>IF('S.D.PASTE SHEET'!Y1497="","",'S.D.PASTE SHEET'!Y1497)</f>
        <v/>
      </c>
      <c s="176" t="str">
        <f>IF('S.D.PASTE SHEET'!Z1497="","",'S.D.PASTE SHEET'!Z1497)</f>
        <v/>
      </c>
      <c s="176" t="str">
        <f>IF('S.D.PASTE SHEET'!AA1497="","",'S.D.PASTE SHEET'!AA1497)</f>
        <v/>
      </c>
      <c s="176" t="str">
        <f>IF('S.D.PASTE SHEET'!AB1497="","",'S.D.PASTE SHEET'!AB1497)</f>
        <v/>
      </c>
      <c s="176" t="str">
        <f>IF('S.D.PASTE SHEET'!AC1497="","",'S.D.PASTE SHEET'!AC1497)</f>
        <v/>
      </c>
      <c s="176" t="str">
        <f>IF('S.D.PASTE SHEET'!AD1497="","",'S.D.PASTE SHEET'!AD1497)</f>
        <v/>
      </c>
      <c s="178"/>
      <c s="179" t="str">
        <f>IF(AK1497="","",IF(AK1497&gt;0,COUNT($AG$2:AG1497),""))</f>
        <v/>
      </c>
      <c s="180" t="str">
        <f t="shared" si="1644"/>
        <v/>
      </c>
      <c s="180" t="str">
        <f t="shared" si="1644"/>
        <v/>
      </c>
      <c s="180" t="str">
        <f t="shared" si="1644"/>
        <v/>
      </c>
      <c s="181" t="str">
        <f t="shared" si="1644"/>
        <v/>
      </c>
      <c s="180" t="str">
        <f t="shared" si="1644"/>
        <v/>
      </c>
      <c s="180" t="str">
        <f t="shared" si="1644"/>
        <v/>
      </c>
      <c s="180" t="str">
        <f t="shared" si="1644"/>
        <v/>
      </c>
      <c s="180" t="str">
        <f t="shared" si="1644"/>
        <v/>
      </c>
      <c s="180" t="str">
        <f t="shared" si="1644"/>
        <v/>
      </c>
      <c s="181" t="str">
        <f t="shared" si="1644"/>
        <v/>
      </c>
      <c s="180" t="str">
        <f t="shared" si="1644"/>
        <v/>
      </c>
      <c s="180" t="str">
        <f t="shared" si="1644"/>
        <v/>
      </c>
      <c s="180" t="str">
        <f t="shared" si="1644"/>
        <v/>
      </c>
      <c s="180" t="str">
        <f t="shared" si="1644"/>
        <v/>
      </c>
      <c s="180" t="str">
        <f t="shared" si="1644"/>
        <v/>
      </c>
      <c s="180" t="str">
        <f t="shared" si="1644"/>
        <v/>
      </c>
      <c r="AX1497" s="180" t="str">
        <f>IF(BC1497="","",IF(BC1497&gt;0,COUNT($AY$2:AY1497),""))</f>
        <v/>
      </c>
      <c s="180" t="str">
        <f t="shared" si="1653" ref="AY1497">IF(AND($BB$1=5,$A1497=5,$BC$1=C1497),B1497,"")</f>
        <v/>
      </c>
      <c s="180" t="str">
        <f t="shared" si="1646"/>
        <v/>
      </c>
      <c s="182" t="str">
        <f t="shared" si="1646"/>
        <v/>
      </c>
      <c s="180" t="str">
        <f t="shared" si="1646"/>
        <v/>
      </c>
      <c s="180" t="str">
        <f t="shared" si="1646"/>
        <v/>
      </c>
      <c s="180" t="str">
        <f t="shared" si="1646"/>
        <v/>
      </c>
      <c s="180" t="str">
        <f t="shared" si="1646"/>
        <v/>
      </c>
      <c s="180" t="str">
        <f t="shared" si="1646"/>
        <v/>
      </c>
      <c s="182" t="str">
        <f t="shared" si="1646"/>
        <v/>
      </c>
      <c s="180" t="str">
        <f t="shared" si="1646"/>
        <v/>
      </c>
      <c s="180" t="str">
        <f t="shared" si="1646"/>
        <v/>
      </c>
      <c s="180" t="str">
        <f t="shared" si="1646"/>
        <v/>
      </c>
      <c s="180" t="str">
        <f t="shared" si="1646"/>
        <v/>
      </c>
      <c s="180" t="str">
        <f t="shared" si="1646"/>
        <v/>
      </c>
      <c s="180" t="str">
        <f t="shared" si="1646"/>
        <v/>
      </c>
    </row>
    <row r="1498" spans="1:65" ht="15.75" customHeight="1">
      <c r="A1498" s="176" t="str">
        <f>IF('S.D.PASTE SHEET'!A1498="","",'S.D.PASTE SHEET'!A1498)</f>
        <v/>
      </c>
      <c s="176" t="str">
        <f>IF('S.D.PASTE SHEET'!B1498="","",'S.D.PASTE SHEET'!B1498)</f>
        <v/>
      </c>
      <c s="176" t="str">
        <f>IF('S.D.PASTE SHEET'!C1498="","",'S.D.PASTE SHEET'!C1498)</f>
        <v/>
      </c>
      <c s="177" t="str">
        <f>IF('S.D.PASTE SHEET'!D1498="","",'S.D.PASTE SHEET'!D1498)</f>
        <v/>
      </c>
      <c s="176" t="str">
        <f>IF('S.D.PASTE SHEET'!E1498="","",UPPER('S.D.PASTE SHEET'!E1498))</f>
        <v/>
      </c>
      <c s="176" t="str">
        <f>IF('S.D.PASTE SHEET'!F1498="","",'S.D.PASTE SHEET'!F1498)</f>
        <v/>
      </c>
      <c s="176" t="str">
        <f>IF('S.D.PASTE SHEET'!G1498="","",UPPER('S.D.PASTE SHEET'!G1498))</f>
        <v/>
      </c>
      <c s="176" t="str">
        <f>IF('S.D.PASTE SHEET'!H1498="","",UPPER('S.D.PASTE SHEET'!H1498))</f>
        <v/>
      </c>
      <c s="176" t="str">
        <f>IF('S.D.PASTE SHEET'!I1498="","",'S.D.PASTE SHEET'!I1498)</f>
        <v/>
      </c>
      <c s="177" t="str">
        <f>IF('S.D.PASTE SHEET'!J1498="","",'S.D.PASTE SHEET'!J1498)</f>
        <v/>
      </c>
      <c s="176" t="str">
        <f>IF('S.D.PASTE SHEET'!K1498="","",'S.D.PASTE SHEET'!K1498)</f>
        <v/>
      </c>
      <c s="176" t="str">
        <f>IF('S.D.PASTE SHEET'!L1498="","",'S.D.PASTE SHEET'!L1498)</f>
        <v/>
      </c>
      <c s="176" t="str">
        <f>IF('S.D.PASTE SHEET'!M1498="","",'S.D.PASTE SHEET'!M1498)</f>
        <v/>
      </c>
      <c s="176" t="str">
        <f>IF('S.D.PASTE SHEET'!N1498="","",'S.D.PASTE SHEET'!N1498)</f>
        <v/>
      </c>
      <c s="176" t="str">
        <f>IF('S.D.PASTE SHEET'!O1498="","",'S.D.PASTE SHEET'!O1498)</f>
        <v/>
      </c>
      <c s="176" t="str">
        <f>IF('S.D.PASTE SHEET'!P1498="","",'S.D.PASTE SHEET'!P1498)</f>
        <v/>
      </c>
      <c s="176" t="str">
        <f>IF('S.D.PASTE SHEET'!Q1498="","",'S.D.PASTE SHEET'!Q1498)</f>
        <v/>
      </c>
      <c s="176" t="str">
        <f>IF('S.D.PASTE SHEET'!R1498="","",'S.D.PASTE SHEET'!R1498)</f>
        <v/>
      </c>
      <c s="176" t="str">
        <f>IF('S.D.PASTE SHEET'!S1498="","",'S.D.PASTE SHEET'!S1498)</f>
        <v/>
      </c>
      <c s="176" t="str">
        <f>IF('S.D.PASTE SHEET'!T1498="","",'S.D.PASTE SHEET'!T1498)</f>
        <v/>
      </c>
      <c s="176" t="str">
        <f>IF('S.D.PASTE SHEET'!U1498="","",'S.D.PASTE SHEET'!U1498)</f>
        <v/>
      </c>
      <c s="176" t="str">
        <f>IF('S.D.PASTE SHEET'!V1498="","",'S.D.PASTE SHEET'!V1498)</f>
        <v/>
      </c>
      <c s="176" t="str">
        <f>IF('S.D.PASTE SHEET'!W1498="","",'S.D.PASTE SHEET'!W1498)</f>
        <v/>
      </c>
      <c s="176" t="str">
        <f>IF('S.D.PASTE SHEET'!X1498="","",'S.D.PASTE SHEET'!X1498)</f>
        <v/>
      </c>
      <c s="176" t="str">
        <f>IF('S.D.PASTE SHEET'!Y1498="","",'S.D.PASTE SHEET'!Y1498)</f>
        <v/>
      </c>
      <c s="176" t="str">
        <f>IF('S.D.PASTE SHEET'!Z1498="","",'S.D.PASTE SHEET'!Z1498)</f>
        <v/>
      </c>
      <c s="176" t="str">
        <f>IF('S.D.PASTE SHEET'!AA1498="","",'S.D.PASTE SHEET'!AA1498)</f>
        <v/>
      </c>
      <c s="176" t="str">
        <f>IF('S.D.PASTE SHEET'!AB1498="","",'S.D.PASTE SHEET'!AB1498)</f>
        <v/>
      </c>
      <c s="176" t="str">
        <f>IF('S.D.PASTE SHEET'!AC1498="","",'S.D.PASTE SHEET'!AC1498)</f>
        <v/>
      </c>
      <c s="176" t="str">
        <f>IF('S.D.PASTE SHEET'!AD1498="","",'S.D.PASTE SHEET'!AD1498)</f>
        <v/>
      </c>
      <c s="178"/>
      <c s="179" t="str">
        <f>IF(AK1498="","",IF(AK1498&gt;0,COUNT($AG$2:AG1498),""))</f>
        <v/>
      </c>
      <c s="180" t="str">
        <f t="shared" si="1644"/>
        <v/>
      </c>
      <c s="180" t="str">
        <f t="shared" si="1644"/>
        <v/>
      </c>
      <c s="180" t="str">
        <f t="shared" si="1644"/>
        <v/>
      </c>
      <c s="181" t="str">
        <f t="shared" si="1644"/>
        <v/>
      </c>
      <c s="180" t="str">
        <f t="shared" si="1644"/>
        <v/>
      </c>
      <c s="180" t="str">
        <f t="shared" si="1644"/>
        <v/>
      </c>
      <c s="180" t="str">
        <f t="shared" si="1644"/>
        <v/>
      </c>
      <c s="180" t="str">
        <f t="shared" si="1644"/>
        <v/>
      </c>
      <c s="180" t="str">
        <f t="shared" si="1644"/>
        <v/>
      </c>
      <c s="181" t="str">
        <f t="shared" si="1644"/>
        <v/>
      </c>
      <c s="180" t="str">
        <f t="shared" si="1644"/>
        <v/>
      </c>
      <c s="180" t="str">
        <f t="shared" si="1644"/>
        <v/>
      </c>
      <c s="180" t="str">
        <f t="shared" si="1644"/>
        <v/>
      </c>
      <c s="180" t="str">
        <f t="shared" si="1644"/>
        <v/>
      </c>
      <c s="180" t="str">
        <f t="shared" si="1644"/>
        <v/>
      </c>
      <c s="180" t="str">
        <f t="shared" si="1644"/>
        <v/>
      </c>
      <c r="AX1498" s="180" t="str">
        <f>IF(BC1498="","",IF(BC1498&gt;0,COUNT($AY$2:AY1498),""))</f>
        <v/>
      </c>
      <c s="180" t="str">
        <f t="shared" si="1654" ref="AY1498">IF(AND($BB$1=5,$A1498=5,$BC$1=C1498),B1498,"")</f>
        <v/>
      </c>
      <c s="180" t="str">
        <f t="shared" si="1646"/>
        <v/>
      </c>
      <c s="182" t="str">
        <f t="shared" si="1646"/>
        <v/>
      </c>
      <c s="180" t="str">
        <f t="shared" si="1646"/>
        <v/>
      </c>
      <c s="180" t="str">
        <f t="shared" si="1646"/>
        <v/>
      </c>
      <c s="180" t="str">
        <f t="shared" si="1646"/>
        <v/>
      </c>
      <c s="180" t="str">
        <f t="shared" si="1646"/>
        <v/>
      </c>
      <c s="180" t="str">
        <f t="shared" si="1646"/>
        <v/>
      </c>
      <c s="182" t="str">
        <f t="shared" si="1646"/>
        <v/>
      </c>
      <c s="180" t="str">
        <f t="shared" si="1646"/>
        <v/>
      </c>
      <c s="180" t="str">
        <f t="shared" si="1646"/>
        <v/>
      </c>
      <c s="180" t="str">
        <f t="shared" si="1646"/>
        <v/>
      </c>
      <c s="180" t="str">
        <f t="shared" si="1646"/>
        <v/>
      </c>
      <c s="180" t="str">
        <f t="shared" si="1646"/>
        <v/>
      </c>
      <c s="180" t="str">
        <f t="shared" si="1646"/>
        <v/>
      </c>
    </row>
    <row r="1499" spans="1:65" ht="15.75" customHeight="1">
      <c r="A1499" s="176" t="str">
        <f>IF('S.D.PASTE SHEET'!A1499="","",'S.D.PASTE SHEET'!A1499)</f>
        <v/>
      </c>
      <c s="176" t="str">
        <f>IF('S.D.PASTE SHEET'!B1499="","",'S.D.PASTE SHEET'!B1499)</f>
        <v/>
      </c>
      <c s="176" t="str">
        <f>IF('S.D.PASTE SHEET'!C1499="","",'S.D.PASTE SHEET'!C1499)</f>
        <v/>
      </c>
      <c s="177" t="str">
        <f>IF('S.D.PASTE SHEET'!D1499="","",'S.D.PASTE SHEET'!D1499)</f>
        <v/>
      </c>
      <c s="176" t="str">
        <f>IF('S.D.PASTE SHEET'!E1499="","",UPPER('S.D.PASTE SHEET'!E1499))</f>
        <v/>
      </c>
      <c s="176" t="str">
        <f>IF('S.D.PASTE SHEET'!F1499="","",'S.D.PASTE SHEET'!F1499)</f>
        <v/>
      </c>
      <c s="176" t="str">
        <f>IF('S.D.PASTE SHEET'!G1499="","",UPPER('S.D.PASTE SHEET'!G1499))</f>
        <v/>
      </c>
      <c s="176" t="str">
        <f>IF('S.D.PASTE SHEET'!H1499="","",UPPER('S.D.PASTE SHEET'!H1499))</f>
        <v/>
      </c>
      <c s="176" t="str">
        <f>IF('S.D.PASTE SHEET'!I1499="","",'S.D.PASTE SHEET'!I1499)</f>
        <v/>
      </c>
      <c s="177" t="str">
        <f>IF('S.D.PASTE SHEET'!J1499="","",'S.D.PASTE SHEET'!J1499)</f>
        <v/>
      </c>
      <c s="176" t="str">
        <f>IF('S.D.PASTE SHEET'!K1499="","",'S.D.PASTE SHEET'!K1499)</f>
        <v/>
      </c>
      <c s="176" t="str">
        <f>IF('S.D.PASTE SHEET'!L1499="","",'S.D.PASTE SHEET'!L1499)</f>
        <v/>
      </c>
      <c s="176" t="str">
        <f>IF('S.D.PASTE SHEET'!M1499="","",'S.D.PASTE SHEET'!M1499)</f>
        <v/>
      </c>
      <c s="176" t="str">
        <f>IF('S.D.PASTE SHEET'!N1499="","",'S.D.PASTE SHEET'!N1499)</f>
        <v/>
      </c>
      <c s="176" t="str">
        <f>IF('S.D.PASTE SHEET'!O1499="","",'S.D.PASTE SHEET'!O1499)</f>
        <v/>
      </c>
      <c s="176" t="str">
        <f>IF('S.D.PASTE SHEET'!P1499="","",'S.D.PASTE SHEET'!P1499)</f>
        <v/>
      </c>
      <c s="176" t="str">
        <f>IF('S.D.PASTE SHEET'!Q1499="","",'S.D.PASTE SHEET'!Q1499)</f>
        <v/>
      </c>
      <c s="176" t="str">
        <f>IF('S.D.PASTE SHEET'!R1499="","",'S.D.PASTE SHEET'!R1499)</f>
        <v/>
      </c>
      <c s="176" t="str">
        <f>IF('S.D.PASTE SHEET'!S1499="","",'S.D.PASTE SHEET'!S1499)</f>
        <v/>
      </c>
      <c s="176" t="str">
        <f>IF('S.D.PASTE SHEET'!T1499="","",'S.D.PASTE SHEET'!T1499)</f>
        <v/>
      </c>
      <c s="176" t="str">
        <f>IF('S.D.PASTE SHEET'!U1499="","",'S.D.PASTE SHEET'!U1499)</f>
        <v/>
      </c>
      <c s="176" t="str">
        <f>IF('S.D.PASTE SHEET'!V1499="","",'S.D.PASTE SHEET'!V1499)</f>
        <v/>
      </c>
      <c s="176" t="str">
        <f>IF('S.D.PASTE SHEET'!W1499="","",'S.D.PASTE SHEET'!W1499)</f>
        <v/>
      </c>
      <c s="176" t="str">
        <f>IF('S.D.PASTE SHEET'!X1499="","",'S.D.PASTE SHEET'!X1499)</f>
        <v/>
      </c>
      <c s="176" t="str">
        <f>IF('S.D.PASTE SHEET'!Y1499="","",'S.D.PASTE SHEET'!Y1499)</f>
        <v/>
      </c>
      <c s="176" t="str">
        <f>IF('S.D.PASTE SHEET'!Z1499="","",'S.D.PASTE SHEET'!Z1499)</f>
        <v/>
      </c>
      <c s="176" t="str">
        <f>IF('S.D.PASTE SHEET'!AA1499="","",'S.D.PASTE SHEET'!AA1499)</f>
        <v/>
      </c>
      <c s="176" t="str">
        <f>IF('S.D.PASTE SHEET'!AB1499="","",'S.D.PASTE SHEET'!AB1499)</f>
        <v/>
      </c>
      <c s="176" t="str">
        <f>IF('S.D.PASTE SHEET'!AC1499="","",'S.D.PASTE SHEET'!AC1499)</f>
        <v/>
      </c>
      <c s="176" t="str">
        <f>IF('S.D.PASTE SHEET'!AD1499="","",'S.D.PASTE SHEET'!AD1499)</f>
        <v/>
      </c>
      <c s="178"/>
      <c s="179" t="str">
        <f>IF(AK1499="","",IF(AK1499&gt;0,COUNT($AG$2:AG1499),""))</f>
        <v/>
      </c>
      <c s="180" t="str">
        <f t="shared" si="1644"/>
        <v/>
      </c>
      <c s="180" t="str">
        <f t="shared" si="1644"/>
        <v/>
      </c>
      <c s="180" t="str">
        <f t="shared" si="1644"/>
        <v/>
      </c>
      <c s="181" t="str">
        <f t="shared" si="1644"/>
        <v/>
      </c>
      <c s="180" t="str">
        <f t="shared" si="1644"/>
        <v/>
      </c>
      <c s="180" t="str">
        <f t="shared" si="1644"/>
        <v/>
      </c>
      <c s="180" t="str">
        <f t="shared" si="1644"/>
        <v/>
      </c>
      <c s="180" t="str">
        <f t="shared" si="1644"/>
        <v/>
      </c>
      <c s="180" t="str">
        <f t="shared" si="1644"/>
        <v/>
      </c>
      <c s="181" t="str">
        <f t="shared" si="1644"/>
        <v/>
      </c>
      <c s="180" t="str">
        <f t="shared" si="1644"/>
        <v/>
      </c>
      <c s="180" t="str">
        <f t="shared" si="1644"/>
        <v/>
      </c>
      <c s="180" t="str">
        <f t="shared" si="1644"/>
        <v/>
      </c>
      <c s="180" t="str">
        <f t="shared" si="1644"/>
        <v/>
      </c>
      <c s="180" t="str">
        <f t="shared" si="1644"/>
        <v/>
      </c>
      <c s="180" t="str">
        <f t="shared" si="1644"/>
        <v/>
      </c>
      <c r="AX1499" s="180" t="str">
        <f>IF(BC1499="","",IF(BC1499&gt;0,COUNT($AY$2:AY1499),""))</f>
        <v/>
      </c>
      <c s="180" t="str">
        <f t="shared" si="1655" ref="AY1499">IF(AND($BB$1=5,$A1499=5,$BC$1=C1499),B1499,"")</f>
        <v/>
      </c>
      <c s="180" t="str">
        <f t="shared" si="1646"/>
        <v/>
      </c>
      <c s="182" t="str">
        <f t="shared" si="1646"/>
        <v/>
      </c>
      <c s="180" t="str">
        <f t="shared" si="1646"/>
        <v/>
      </c>
      <c s="180" t="str">
        <f t="shared" si="1646"/>
        <v/>
      </c>
      <c s="180" t="str">
        <f t="shared" si="1646"/>
        <v/>
      </c>
      <c s="180" t="str">
        <f t="shared" si="1646"/>
        <v/>
      </c>
      <c s="180" t="str">
        <f t="shared" si="1646"/>
        <v/>
      </c>
      <c s="182" t="str">
        <f t="shared" si="1646"/>
        <v/>
      </c>
      <c s="180" t="str">
        <f t="shared" si="1646"/>
        <v/>
      </c>
      <c s="180" t="str">
        <f t="shared" si="1646"/>
        <v/>
      </c>
      <c s="180" t="str">
        <f t="shared" si="1646"/>
        <v/>
      </c>
      <c s="180" t="str">
        <f t="shared" si="1646"/>
        <v/>
      </c>
      <c s="180" t="str">
        <f t="shared" si="1646"/>
        <v/>
      </c>
      <c s="180" t="str">
        <f t="shared" si="1646"/>
        <v/>
      </c>
    </row>
    <row r="1500" spans="1:65" ht="15.75" customHeight="1">
      <c r="A1500" s="176" t="str">
        <f>IF('S.D.PASTE SHEET'!A1500="","",'S.D.PASTE SHEET'!A1500)</f>
        <v/>
      </c>
      <c s="176" t="str">
        <f>IF('S.D.PASTE SHEET'!B1500="","",'S.D.PASTE SHEET'!B1500)</f>
        <v/>
      </c>
      <c s="176" t="str">
        <f>IF('S.D.PASTE SHEET'!C1500="","",'S.D.PASTE SHEET'!C1500)</f>
        <v/>
      </c>
      <c s="177" t="str">
        <f>IF('S.D.PASTE SHEET'!D1500="","",'S.D.PASTE SHEET'!D1500)</f>
        <v/>
      </c>
      <c s="176" t="str">
        <f>IF('S.D.PASTE SHEET'!E1500="","",UPPER('S.D.PASTE SHEET'!E1500))</f>
        <v/>
      </c>
      <c s="176" t="str">
        <f>IF('S.D.PASTE SHEET'!F1500="","",'S.D.PASTE SHEET'!F1500)</f>
        <v/>
      </c>
      <c s="176" t="str">
        <f>IF('S.D.PASTE SHEET'!G1500="","",UPPER('S.D.PASTE SHEET'!G1500))</f>
        <v/>
      </c>
      <c s="176" t="str">
        <f>IF('S.D.PASTE SHEET'!H1500="","",UPPER('S.D.PASTE SHEET'!H1500))</f>
        <v/>
      </c>
      <c s="176" t="str">
        <f>IF('S.D.PASTE SHEET'!I1500="","",'S.D.PASTE SHEET'!I1500)</f>
        <v/>
      </c>
      <c s="177" t="str">
        <f>IF('S.D.PASTE SHEET'!J1500="","",'S.D.PASTE SHEET'!J1500)</f>
        <v/>
      </c>
      <c s="176" t="str">
        <f>IF('S.D.PASTE SHEET'!K1500="","",'S.D.PASTE SHEET'!K1500)</f>
        <v/>
      </c>
      <c s="176" t="str">
        <f>IF('S.D.PASTE SHEET'!L1500="","",'S.D.PASTE SHEET'!L1500)</f>
        <v/>
      </c>
      <c s="176" t="str">
        <f>IF('S.D.PASTE SHEET'!M1500="","",'S.D.PASTE SHEET'!M1500)</f>
        <v/>
      </c>
      <c s="176" t="str">
        <f>IF('S.D.PASTE SHEET'!N1500="","",'S.D.PASTE SHEET'!N1500)</f>
        <v/>
      </c>
      <c s="176" t="str">
        <f>IF('S.D.PASTE SHEET'!O1500="","",'S.D.PASTE SHEET'!O1500)</f>
        <v/>
      </c>
      <c s="176" t="str">
        <f>IF('S.D.PASTE SHEET'!P1500="","",'S.D.PASTE SHEET'!P1500)</f>
        <v/>
      </c>
      <c s="176" t="str">
        <f>IF('S.D.PASTE SHEET'!Q1500="","",'S.D.PASTE SHEET'!Q1500)</f>
        <v/>
      </c>
      <c s="176" t="str">
        <f>IF('S.D.PASTE SHEET'!R1500="","",'S.D.PASTE SHEET'!R1500)</f>
        <v/>
      </c>
      <c s="176" t="str">
        <f>IF('S.D.PASTE SHEET'!S1500="","",'S.D.PASTE SHEET'!S1500)</f>
        <v/>
      </c>
      <c s="176" t="str">
        <f>IF('S.D.PASTE SHEET'!T1500="","",'S.D.PASTE SHEET'!T1500)</f>
        <v/>
      </c>
      <c s="176" t="str">
        <f>IF('S.D.PASTE SHEET'!U1500="","",'S.D.PASTE SHEET'!U1500)</f>
        <v/>
      </c>
      <c s="176" t="str">
        <f>IF('S.D.PASTE SHEET'!V1500="","",'S.D.PASTE SHEET'!V1500)</f>
        <v/>
      </c>
      <c s="176" t="str">
        <f>IF('S.D.PASTE SHEET'!W1500="","",'S.D.PASTE SHEET'!W1500)</f>
        <v/>
      </c>
      <c s="176" t="str">
        <f>IF('S.D.PASTE SHEET'!X1500="","",'S.D.PASTE SHEET'!X1500)</f>
        <v/>
      </c>
      <c s="176" t="str">
        <f>IF('S.D.PASTE SHEET'!Y1500="","",'S.D.PASTE SHEET'!Y1500)</f>
        <v/>
      </c>
      <c s="176" t="str">
        <f>IF('S.D.PASTE SHEET'!Z1500="","",'S.D.PASTE SHEET'!Z1500)</f>
        <v/>
      </c>
      <c s="176" t="str">
        <f>IF('S.D.PASTE SHEET'!AA1500="","",'S.D.PASTE SHEET'!AA1500)</f>
        <v/>
      </c>
      <c s="176" t="str">
        <f>IF('S.D.PASTE SHEET'!AB1500="","",'S.D.PASTE SHEET'!AB1500)</f>
        <v/>
      </c>
      <c s="176" t="str">
        <f>IF('S.D.PASTE SHEET'!AC1500="","",'S.D.PASTE SHEET'!AC1500)</f>
        <v/>
      </c>
      <c s="176" t="str">
        <f>IF('S.D.PASTE SHEET'!AD1500="","",'S.D.PASTE SHEET'!AD1500)</f>
        <v/>
      </c>
      <c s="178"/>
      <c s="179" t="str">
        <f>IF(AK1500="","",IF(AK1500&gt;0,COUNT($AG$2:AG1500),""))</f>
        <v/>
      </c>
      <c s="180" t="str">
        <f t="shared" si="1644"/>
        <v/>
      </c>
      <c s="180" t="str">
        <f t="shared" si="1644"/>
        <v/>
      </c>
      <c s="180" t="str">
        <f t="shared" si="1644"/>
        <v/>
      </c>
      <c s="181" t="str">
        <f t="shared" si="1644"/>
        <v/>
      </c>
      <c s="180" t="str">
        <f t="shared" si="1644"/>
        <v/>
      </c>
      <c s="180" t="str">
        <f t="shared" si="1644"/>
        <v/>
      </c>
      <c s="180" t="str">
        <f t="shared" si="1644"/>
        <v/>
      </c>
      <c s="180" t="str">
        <f t="shared" si="1644"/>
        <v/>
      </c>
      <c s="180" t="str">
        <f t="shared" si="1644"/>
        <v/>
      </c>
      <c s="181" t="str">
        <f t="shared" si="1644"/>
        <v/>
      </c>
      <c s="180" t="str">
        <f t="shared" si="1644"/>
        <v/>
      </c>
      <c s="180" t="str">
        <f t="shared" si="1644"/>
        <v/>
      </c>
      <c s="180" t="str">
        <f t="shared" si="1644"/>
        <v/>
      </c>
      <c s="180" t="str">
        <f t="shared" si="1644"/>
        <v/>
      </c>
      <c s="180" t="str">
        <f t="shared" si="1644"/>
        <v/>
      </c>
      <c s="180" t="str">
        <f t="shared" si="1644"/>
        <v/>
      </c>
      <c r="AX1500" s="180" t="str">
        <f>IF(BC1500="","",IF(BC1500&gt;0,COUNT($AY$2:AY1500),""))</f>
        <v/>
      </c>
      <c s="180" t="str">
        <f t="shared" si="1656" ref="AY1500">IF(AND($BB$1=5,$A1500=5,$BC$1=C1500),B1500,"")</f>
        <v/>
      </c>
      <c s="180" t="str">
        <f t="shared" si="1646"/>
        <v/>
      </c>
      <c s="182" t="str">
        <f t="shared" si="1646"/>
        <v/>
      </c>
      <c s="180" t="str">
        <f t="shared" si="1646"/>
        <v/>
      </c>
      <c s="180" t="str">
        <f t="shared" si="1646"/>
        <v/>
      </c>
      <c s="180" t="str">
        <f t="shared" si="1646"/>
        <v/>
      </c>
      <c s="180" t="str">
        <f t="shared" si="1646"/>
        <v/>
      </c>
      <c s="180" t="str">
        <f t="shared" si="1646"/>
        <v/>
      </c>
      <c s="182" t="str">
        <f t="shared" si="1646"/>
        <v/>
      </c>
      <c s="180" t="str">
        <f t="shared" si="1646"/>
        <v/>
      </c>
      <c s="180" t="str">
        <f t="shared" si="1646"/>
        <v/>
      </c>
      <c s="180" t="str">
        <f t="shared" si="1646"/>
        <v/>
      </c>
      <c s="180" t="str">
        <f t="shared" si="1646"/>
        <v/>
      </c>
      <c s="180" t="str">
        <f t="shared" si="1646"/>
        <v/>
      </c>
      <c s="180" t="str">
        <f t="shared" si="1646"/>
        <v/>
      </c>
    </row>
    <row r="1501" spans="1:65" ht="15.75" customHeight="1">
      <c r="A1501" s="176" t="str">
        <f>IF('S.D.PASTE SHEET'!A1501="","",'S.D.PASTE SHEET'!A1501)</f>
        <v/>
      </c>
      <c s="176" t="str">
        <f>IF('S.D.PASTE SHEET'!B1501="","",'S.D.PASTE SHEET'!B1501)</f>
        <v/>
      </c>
      <c s="176" t="str">
        <f>IF('S.D.PASTE SHEET'!C1501="","",'S.D.PASTE SHEET'!C1501)</f>
        <v/>
      </c>
      <c s="177" t="str">
        <f>IF('S.D.PASTE SHEET'!D1501="","",'S.D.PASTE SHEET'!D1501)</f>
        <v/>
      </c>
      <c s="176" t="str">
        <f>IF('S.D.PASTE SHEET'!E1501="","",UPPER('S.D.PASTE SHEET'!E1501))</f>
        <v/>
      </c>
      <c s="176" t="str">
        <f>IF('S.D.PASTE SHEET'!F1501="","",'S.D.PASTE SHEET'!F1501)</f>
        <v/>
      </c>
      <c s="176" t="str">
        <f>IF('S.D.PASTE SHEET'!G1501="","",UPPER('S.D.PASTE SHEET'!G1501))</f>
        <v/>
      </c>
      <c s="176" t="str">
        <f>IF('S.D.PASTE SHEET'!H1501="","",UPPER('S.D.PASTE SHEET'!H1501))</f>
        <v/>
      </c>
      <c s="176" t="str">
        <f>IF('S.D.PASTE SHEET'!I1501="","",'S.D.PASTE SHEET'!I1501)</f>
        <v/>
      </c>
      <c s="177" t="str">
        <f>IF('S.D.PASTE SHEET'!J1501="","",'S.D.PASTE SHEET'!J1501)</f>
        <v/>
      </c>
      <c s="176" t="str">
        <f>IF('S.D.PASTE SHEET'!K1501="","",'S.D.PASTE SHEET'!K1501)</f>
        <v/>
      </c>
      <c s="176" t="str">
        <f>IF('S.D.PASTE SHEET'!L1501="","",'S.D.PASTE SHEET'!L1501)</f>
        <v/>
      </c>
      <c s="176" t="str">
        <f>IF('S.D.PASTE SHEET'!M1501="","",'S.D.PASTE SHEET'!M1501)</f>
        <v/>
      </c>
      <c s="176" t="str">
        <f>IF('S.D.PASTE SHEET'!N1501="","",'S.D.PASTE SHEET'!N1501)</f>
        <v/>
      </c>
      <c s="176" t="str">
        <f>IF('S.D.PASTE SHEET'!O1501="","",'S.D.PASTE SHEET'!O1501)</f>
        <v/>
      </c>
      <c s="176" t="str">
        <f>IF('S.D.PASTE SHEET'!P1501="","",'S.D.PASTE SHEET'!P1501)</f>
        <v/>
      </c>
      <c s="176" t="str">
        <f>IF('S.D.PASTE SHEET'!Q1501="","",'S.D.PASTE SHEET'!Q1501)</f>
        <v/>
      </c>
      <c s="176" t="str">
        <f>IF('S.D.PASTE SHEET'!R1501="","",'S.D.PASTE SHEET'!R1501)</f>
        <v/>
      </c>
      <c s="176" t="str">
        <f>IF('S.D.PASTE SHEET'!S1501="","",'S.D.PASTE SHEET'!S1501)</f>
        <v/>
      </c>
      <c s="176" t="str">
        <f>IF('S.D.PASTE SHEET'!T1501="","",'S.D.PASTE SHEET'!T1501)</f>
        <v/>
      </c>
      <c s="176" t="str">
        <f>IF('S.D.PASTE SHEET'!U1501="","",'S.D.PASTE SHEET'!U1501)</f>
        <v/>
      </c>
      <c s="176" t="str">
        <f>IF('S.D.PASTE SHEET'!V1501="","",'S.D.PASTE SHEET'!V1501)</f>
        <v/>
      </c>
      <c s="176" t="str">
        <f>IF('S.D.PASTE SHEET'!W1501="","",'S.D.PASTE SHEET'!W1501)</f>
        <v/>
      </c>
      <c s="176" t="str">
        <f>IF('S.D.PASTE SHEET'!X1501="","",'S.D.PASTE SHEET'!X1501)</f>
        <v/>
      </c>
      <c s="176" t="str">
        <f>IF('S.D.PASTE SHEET'!Y1501="","",'S.D.PASTE SHEET'!Y1501)</f>
        <v/>
      </c>
      <c s="176" t="str">
        <f>IF('S.D.PASTE SHEET'!Z1501="","",'S.D.PASTE SHEET'!Z1501)</f>
        <v/>
      </c>
      <c s="176" t="str">
        <f>IF('S.D.PASTE SHEET'!AA1501="","",'S.D.PASTE SHEET'!AA1501)</f>
        <v/>
      </c>
      <c s="176" t="str">
        <f>IF('S.D.PASTE SHEET'!AB1501="","",'S.D.PASTE SHEET'!AB1501)</f>
        <v/>
      </c>
      <c s="176" t="str">
        <f>IF('S.D.PASTE SHEET'!AC1501="","",'S.D.PASTE SHEET'!AC1501)</f>
        <v/>
      </c>
      <c s="176" t="str">
        <f>IF('S.D.PASTE SHEET'!AD1501="","",'S.D.PASTE SHEET'!AD1501)</f>
        <v/>
      </c>
      <c s="178"/>
      <c s="179" t="str">
        <f>IF(AK1501="","",IF(AK1501&gt;0,COUNT($AG$2:AG1501),""))</f>
        <v/>
      </c>
      <c s="180" t="str">
        <f t="shared" si="1644"/>
        <v/>
      </c>
      <c s="180" t="str">
        <f t="shared" si="1644"/>
        <v/>
      </c>
      <c s="180" t="str">
        <f t="shared" si="1644"/>
        <v/>
      </c>
      <c s="181" t="str">
        <f t="shared" si="1644"/>
        <v/>
      </c>
      <c s="180" t="str">
        <f t="shared" si="1644"/>
        <v/>
      </c>
      <c s="180" t="str">
        <f t="shared" si="1644"/>
        <v/>
      </c>
      <c s="180" t="str">
        <f t="shared" si="1644"/>
        <v/>
      </c>
      <c s="180" t="str">
        <f t="shared" si="1644"/>
        <v/>
      </c>
      <c s="180" t="str">
        <f t="shared" si="1644"/>
        <v/>
      </c>
      <c s="181" t="str">
        <f t="shared" si="1644"/>
        <v/>
      </c>
      <c s="180" t="str">
        <f t="shared" si="1644"/>
        <v/>
      </c>
      <c s="180" t="str">
        <f t="shared" si="1644"/>
        <v/>
      </c>
      <c s="180" t="str">
        <f t="shared" si="1644"/>
        <v/>
      </c>
      <c s="180" t="str">
        <f t="shared" si="1644"/>
        <v/>
      </c>
      <c s="180" t="str">
        <f t="shared" si="1644"/>
        <v/>
      </c>
      <c s="180" t="str">
        <f t="shared" si="1644"/>
        <v/>
      </c>
      <c r="AX1501" s="180" t="str">
        <f>IF(BC1501="","",IF(BC1501&gt;0,COUNT($AY$2:AY1501),""))</f>
        <v/>
      </c>
      <c s="180" t="str">
        <f t="shared" si="1657" ref="AY1501">IF(AND($BB$1=5,$A1501=5,$BC$1=C1501),B1501,"")</f>
        <v/>
      </c>
      <c s="180" t="str">
        <f t="shared" si="1646"/>
        <v/>
      </c>
      <c s="182" t="str">
        <f t="shared" si="1646"/>
        <v/>
      </c>
      <c s="180" t="str">
        <f t="shared" si="1646"/>
        <v/>
      </c>
      <c s="180" t="str">
        <f t="shared" si="1646"/>
        <v/>
      </c>
      <c s="180" t="str">
        <f t="shared" si="1646"/>
        <v/>
      </c>
      <c s="180" t="str">
        <f t="shared" si="1646"/>
        <v/>
      </c>
      <c s="180" t="str">
        <f t="shared" si="1646"/>
        <v/>
      </c>
      <c s="182" t="str">
        <f t="shared" si="1646"/>
        <v/>
      </c>
      <c s="180" t="str">
        <f t="shared" si="1646"/>
        <v/>
      </c>
      <c s="180" t="str">
        <f t="shared" si="1646"/>
        <v/>
      </c>
      <c s="180" t="str">
        <f t="shared" si="1646"/>
        <v/>
      </c>
      <c s="180" t="str">
        <f t="shared" si="1646"/>
        <v/>
      </c>
      <c s="180" t="str">
        <f t="shared" si="1646"/>
        <v/>
      </c>
      <c s="180" t="str">
        <f t="shared" si="1646"/>
        <v/>
      </c>
    </row>
    <row r="1502" spans="1:65" ht="15.75" customHeight="1">
      <c r="A1502" s="176" t="str">
        <f>IF('S.D.PASTE SHEET'!A1502="","",'S.D.PASTE SHEET'!A1502)</f>
        <v/>
      </c>
      <c s="176" t="str">
        <f>IF('S.D.PASTE SHEET'!B1502="","",'S.D.PASTE SHEET'!B1502)</f>
        <v/>
      </c>
      <c s="176" t="str">
        <f>IF('S.D.PASTE SHEET'!C1502="","",'S.D.PASTE SHEET'!C1502)</f>
        <v/>
      </c>
      <c s="177" t="str">
        <f>IF('S.D.PASTE SHEET'!D1502="","",'S.D.PASTE SHEET'!D1502)</f>
        <v/>
      </c>
      <c s="176" t="str">
        <f>IF('S.D.PASTE SHEET'!E1502="","",UPPER('S.D.PASTE SHEET'!E1502))</f>
        <v/>
      </c>
      <c s="176" t="str">
        <f>IF('S.D.PASTE SHEET'!F1502="","",'S.D.PASTE SHEET'!F1502)</f>
        <v/>
      </c>
      <c s="176" t="str">
        <f>IF('S.D.PASTE SHEET'!G1502="","",UPPER('S.D.PASTE SHEET'!G1502))</f>
        <v/>
      </c>
      <c s="176" t="str">
        <f>IF('S.D.PASTE SHEET'!H1502="","",UPPER('S.D.PASTE SHEET'!H1502))</f>
        <v/>
      </c>
      <c s="176" t="str">
        <f>IF('S.D.PASTE SHEET'!I1502="","",'S.D.PASTE SHEET'!I1502)</f>
        <v/>
      </c>
      <c s="177" t="str">
        <f>IF('S.D.PASTE SHEET'!J1502="","",'S.D.PASTE SHEET'!J1502)</f>
        <v/>
      </c>
      <c s="176" t="str">
        <f>IF('S.D.PASTE SHEET'!K1502="","",'S.D.PASTE SHEET'!K1502)</f>
        <v/>
      </c>
      <c s="176" t="str">
        <f>IF('S.D.PASTE SHEET'!L1502="","",'S.D.PASTE SHEET'!L1502)</f>
        <v/>
      </c>
      <c s="176" t="str">
        <f>IF('S.D.PASTE SHEET'!M1502="","",'S.D.PASTE SHEET'!M1502)</f>
        <v/>
      </c>
      <c s="176" t="str">
        <f>IF('S.D.PASTE SHEET'!N1502="","",'S.D.PASTE SHEET'!N1502)</f>
        <v/>
      </c>
      <c s="176" t="str">
        <f>IF('S.D.PASTE SHEET'!O1502="","",'S.D.PASTE SHEET'!O1502)</f>
        <v/>
      </c>
      <c s="176" t="str">
        <f>IF('S.D.PASTE SHEET'!P1502="","",'S.D.PASTE SHEET'!P1502)</f>
        <v/>
      </c>
      <c s="176" t="str">
        <f>IF('S.D.PASTE SHEET'!Q1502="","",'S.D.PASTE SHEET'!Q1502)</f>
        <v/>
      </c>
      <c s="176" t="str">
        <f>IF('S.D.PASTE SHEET'!R1502="","",'S.D.PASTE SHEET'!R1502)</f>
        <v/>
      </c>
      <c s="176" t="str">
        <f>IF('S.D.PASTE SHEET'!S1502="","",'S.D.PASTE SHEET'!S1502)</f>
        <v/>
      </c>
      <c s="176" t="str">
        <f>IF('S.D.PASTE SHEET'!T1502="","",'S.D.PASTE SHEET'!T1502)</f>
        <v/>
      </c>
      <c s="176" t="str">
        <f>IF('S.D.PASTE SHEET'!U1502="","",'S.D.PASTE SHEET'!U1502)</f>
        <v/>
      </c>
      <c s="176" t="str">
        <f>IF('S.D.PASTE SHEET'!V1502="","",'S.D.PASTE SHEET'!V1502)</f>
        <v/>
      </c>
      <c s="176" t="str">
        <f>IF('S.D.PASTE SHEET'!W1502="","",'S.D.PASTE SHEET'!W1502)</f>
        <v/>
      </c>
      <c s="176" t="str">
        <f>IF('S.D.PASTE SHEET'!X1502="","",'S.D.PASTE SHEET'!X1502)</f>
        <v/>
      </c>
      <c s="176" t="str">
        <f>IF('S.D.PASTE SHEET'!Y1502="","",'S.D.PASTE SHEET'!Y1502)</f>
        <v/>
      </c>
      <c s="176" t="str">
        <f>IF('S.D.PASTE SHEET'!Z1502="","",'S.D.PASTE SHEET'!Z1502)</f>
        <v/>
      </c>
      <c s="176" t="str">
        <f>IF('S.D.PASTE SHEET'!AA1502="","",'S.D.PASTE SHEET'!AA1502)</f>
        <v/>
      </c>
      <c s="176" t="str">
        <f>IF('S.D.PASTE SHEET'!AB1502="","",'S.D.PASTE SHEET'!AB1502)</f>
        <v/>
      </c>
      <c s="176" t="str">
        <f>IF('S.D.PASTE SHEET'!AC1502="","",'S.D.PASTE SHEET'!AC1502)</f>
        <v/>
      </c>
      <c s="176" t="str">
        <f>IF('S.D.PASTE SHEET'!AD1502="","",'S.D.PASTE SHEET'!AD1502)</f>
        <v/>
      </c>
      <c s="178"/>
      <c s="179" t="str">
        <f>IF(AK1502="","",IF(AK1502&gt;0,COUNT($AG$2:AG1502),""))</f>
        <v/>
      </c>
      <c s="180" t="str">
        <f t="shared" si="1644"/>
        <v/>
      </c>
      <c s="180" t="str">
        <f t="shared" si="1644"/>
        <v/>
      </c>
      <c s="180" t="str">
        <f t="shared" si="1644"/>
        <v/>
      </c>
      <c s="181" t="str">
        <f t="shared" si="1644"/>
        <v/>
      </c>
      <c s="180" t="str">
        <f t="shared" si="1644"/>
        <v/>
      </c>
      <c s="180" t="str">
        <f t="shared" si="1644"/>
        <v/>
      </c>
      <c s="180" t="str">
        <f t="shared" si="1644"/>
        <v/>
      </c>
      <c s="180" t="str">
        <f t="shared" si="1644"/>
        <v/>
      </c>
      <c s="180" t="str">
        <f t="shared" si="1644"/>
        <v/>
      </c>
      <c s="181" t="str">
        <f t="shared" si="1644"/>
        <v/>
      </c>
      <c s="180" t="str">
        <f t="shared" si="1644"/>
        <v/>
      </c>
      <c s="180" t="str">
        <f t="shared" si="1644"/>
        <v/>
      </c>
      <c s="180" t="str">
        <f t="shared" si="1644"/>
        <v/>
      </c>
      <c s="180" t="str">
        <f t="shared" si="1644"/>
        <v/>
      </c>
      <c s="180" t="str">
        <f t="shared" si="1644"/>
        <v/>
      </c>
      <c s="180" t="str">
        <f t="shared" si="1644"/>
        <v/>
      </c>
      <c r="AX1502" s="180" t="str">
        <f>IF(BC1502="","",IF(BC1502&gt;0,COUNT($AY$2:AY1502),""))</f>
        <v/>
      </c>
      <c s="180" t="str">
        <f t="shared" si="1658" ref="AY1502">IF(AND($BB$1=5,$A1502=5,$BC$1=C1502),B1502,"")</f>
        <v/>
      </c>
      <c s="180" t="str">
        <f t="shared" si="1646"/>
        <v/>
      </c>
      <c s="182" t="str">
        <f t="shared" si="1646"/>
        <v/>
      </c>
      <c s="180" t="str">
        <f t="shared" si="1646"/>
        <v/>
      </c>
      <c s="180" t="str">
        <f t="shared" si="1646"/>
        <v/>
      </c>
      <c s="180" t="str">
        <f t="shared" si="1646"/>
        <v/>
      </c>
      <c s="180" t="str">
        <f t="shared" si="1646"/>
        <v/>
      </c>
      <c s="180" t="str">
        <f t="shared" si="1646"/>
        <v/>
      </c>
      <c s="182" t="str">
        <f t="shared" si="1646"/>
        <v/>
      </c>
      <c s="180" t="str">
        <f t="shared" si="1646"/>
        <v/>
      </c>
      <c s="180" t="str">
        <f t="shared" si="1646"/>
        <v/>
      </c>
      <c s="180" t="str">
        <f t="shared" si="1646"/>
        <v/>
      </c>
      <c s="180" t="str">
        <f t="shared" si="1646"/>
        <v/>
      </c>
      <c s="180" t="str">
        <f t="shared" si="1646"/>
        <v/>
      </c>
      <c s="180" t="str">
        <f t="shared" si="1646"/>
        <v/>
      </c>
    </row>
    <row r="1503" spans="1:65" ht="15.75" customHeight="1">
      <c r="A1503" s="176" t="str">
        <f>IF('S.D.PASTE SHEET'!A1503="","",'S.D.PASTE SHEET'!A1503)</f>
        <v/>
      </c>
      <c s="176" t="str">
        <f>IF('S.D.PASTE SHEET'!B1503="","",'S.D.PASTE SHEET'!B1503)</f>
        <v/>
      </c>
      <c s="176" t="str">
        <f>IF('S.D.PASTE SHEET'!C1503="","",'S.D.PASTE SHEET'!C1503)</f>
        <v/>
      </c>
      <c s="177" t="str">
        <f>IF('S.D.PASTE SHEET'!D1503="","",'S.D.PASTE SHEET'!D1503)</f>
        <v/>
      </c>
      <c s="176" t="str">
        <f>IF('S.D.PASTE SHEET'!E1503="","",UPPER('S.D.PASTE SHEET'!E1503))</f>
        <v/>
      </c>
      <c s="176" t="str">
        <f>IF('S.D.PASTE SHEET'!F1503="","",'S.D.PASTE SHEET'!F1503)</f>
        <v/>
      </c>
      <c s="176" t="str">
        <f>IF('S.D.PASTE SHEET'!G1503="","",UPPER('S.D.PASTE SHEET'!G1503))</f>
        <v/>
      </c>
      <c s="176" t="str">
        <f>IF('S.D.PASTE SHEET'!H1503="","",UPPER('S.D.PASTE SHEET'!H1503))</f>
        <v/>
      </c>
      <c s="176" t="str">
        <f>IF('S.D.PASTE SHEET'!I1503="","",'S.D.PASTE SHEET'!I1503)</f>
        <v/>
      </c>
      <c s="177" t="str">
        <f>IF('S.D.PASTE SHEET'!J1503="","",'S.D.PASTE SHEET'!J1503)</f>
        <v/>
      </c>
      <c s="176" t="str">
        <f>IF('S.D.PASTE SHEET'!K1503="","",'S.D.PASTE SHEET'!K1503)</f>
        <v/>
      </c>
      <c s="176" t="str">
        <f>IF('S.D.PASTE SHEET'!L1503="","",'S.D.PASTE SHEET'!L1503)</f>
        <v/>
      </c>
      <c s="176" t="str">
        <f>IF('S.D.PASTE SHEET'!M1503="","",'S.D.PASTE SHEET'!M1503)</f>
        <v/>
      </c>
      <c s="176" t="str">
        <f>IF('S.D.PASTE SHEET'!N1503="","",'S.D.PASTE SHEET'!N1503)</f>
        <v/>
      </c>
      <c s="176" t="str">
        <f>IF('S.D.PASTE SHEET'!O1503="","",'S.D.PASTE SHEET'!O1503)</f>
        <v/>
      </c>
      <c s="176" t="str">
        <f>IF('S.D.PASTE SHEET'!P1503="","",'S.D.PASTE SHEET'!P1503)</f>
        <v/>
      </c>
      <c s="176" t="str">
        <f>IF('S.D.PASTE SHEET'!Q1503="","",'S.D.PASTE SHEET'!Q1503)</f>
        <v/>
      </c>
      <c s="176" t="str">
        <f>IF('S.D.PASTE SHEET'!R1503="","",'S.D.PASTE SHEET'!R1503)</f>
        <v/>
      </c>
      <c s="176" t="str">
        <f>IF('S.D.PASTE SHEET'!S1503="","",'S.D.PASTE SHEET'!S1503)</f>
        <v/>
      </c>
      <c s="176" t="str">
        <f>IF('S.D.PASTE SHEET'!T1503="","",'S.D.PASTE SHEET'!T1503)</f>
        <v/>
      </c>
      <c s="176" t="str">
        <f>IF('S.D.PASTE SHEET'!U1503="","",'S.D.PASTE SHEET'!U1503)</f>
        <v/>
      </c>
      <c s="176" t="str">
        <f>IF('S.D.PASTE SHEET'!V1503="","",'S.D.PASTE SHEET'!V1503)</f>
        <v/>
      </c>
      <c s="176" t="str">
        <f>IF('S.D.PASTE SHEET'!W1503="","",'S.D.PASTE SHEET'!W1503)</f>
        <v/>
      </c>
      <c s="176" t="str">
        <f>IF('S.D.PASTE SHEET'!X1503="","",'S.D.PASTE SHEET'!X1503)</f>
        <v/>
      </c>
      <c s="176" t="str">
        <f>IF('S.D.PASTE SHEET'!Y1503="","",'S.D.PASTE SHEET'!Y1503)</f>
        <v/>
      </c>
      <c s="176" t="str">
        <f>IF('S.D.PASTE SHEET'!Z1503="","",'S.D.PASTE SHEET'!Z1503)</f>
        <v/>
      </c>
      <c s="176" t="str">
        <f>IF('S.D.PASTE SHEET'!AA1503="","",'S.D.PASTE SHEET'!AA1503)</f>
        <v/>
      </c>
      <c s="176" t="str">
        <f>IF('S.D.PASTE SHEET'!AB1503="","",'S.D.PASTE SHEET'!AB1503)</f>
        <v/>
      </c>
      <c s="176" t="str">
        <f>IF('S.D.PASTE SHEET'!AC1503="","",'S.D.PASTE SHEET'!AC1503)</f>
        <v/>
      </c>
      <c s="176" t="str">
        <f>IF('S.D.PASTE SHEET'!AD1503="","",'S.D.PASTE SHEET'!AD1503)</f>
        <v/>
      </c>
      <c s="178"/>
      <c s="179" t="str">
        <f>IF(AK1503="","",IF(AK1503&gt;0,COUNT($AG$2:AG1503),""))</f>
        <v/>
      </c>
      <c s="180" t="str">
        <f t="shared" si="1644"/>
        <v/>
      </c>
      <c s="180" t="str">
        <f t="shared" si="1644"/>
        <v/>
      </c>
      <c s="180" t="str">
        <f t="shared" si="1644"/>
        <v/>
      </c>
      <c s="181" t="str">
        <f t="shared" si="1644"/>
        <v/>
      </c>
      <c s="180" t="str">
        <f t="shared" si="1644"/>
        <v/>
      </c>
      <c s="180" t="str">
        <f t="shared" si="1644"/>
        <v/>
      </c>
      <c s="180" t="str">
        <f t="shared" si="1644"/>
        <v/>
      </c>
      <c s="180" t="str">
        <f t="shared" si="1644"/>
        <v/>
      </c>
      <c s="180" t="str">
        <f t="shared" si="1644"/>
        <v/>
      </c>
      <c s="181" t="str">
        <f t="shared" si="1644"/>
        <v/>
      </c>
      <c s="180" t="str">
        <f t="shared" si="1644"/>
        <v/>
      </c>
      <c s="180" t="str">
        <f t="shared" si="1644"/>
        <v/>
      </c>
      <c s="180" t="str">
        <f t="shared" si="1644"/>
        <v/>
      </c>
      <c s="180" t="str">
        <f t="shared" si="1644"/>
        <v/>
      </c>
      <c s="180" t="str">
        <f t="shared" si="1644"/>
        <v/>
      </c>
      <c s="180" t="str">
        <f t="shared" si="1644"/>
        <v/>
      </c>
      <c r="AX1503" s="180" t="str">
        <f>IF(BC1503="","",IF(BC1503&gt;0,COUNT($AY$2:AY1503),""))</f>
        <v/>
      </c>
      <c s="180" t="str">
        <f t="shared" si="1659" ref="AY1503">IF(AND($BB$1=5,$A1503=5,$BC$1=C1503),B1503,"")</f>
        <v/>
      </c>
      <c s="180" t="str">
        <f t="shared" si="1646"/>
        <v/>
      </c>
      <c s="182" t="str">
        <f t="shared" si="1646"/>
        <v/>
      </c>
      <c s="180" t="str">
        <f t="shared" si="1646"/>
        <v/>
      </c>
      <c s="180" t="str">
        <f t="shared" si="1646"/>
        <v/>
      </c>
      <c s="180" t="str">
        <f t="shared" si="1646"/>
        <v/>
      </c>
      <c s="180" t="str">
        <f t="shared" si="1646"/>
        <v/>
      </c>
      <c s="180" t="str">
        <f t="shared" si="1646"/>
        <v/>
      </c>
      <c s="182" t="str">
        <f t="shared" si="1646"/>
        <v/>
      </c>
      <c s="180" t="str">
        <f t="shared" si="1646"/>
        <v/>
      </c>
      <c s="180" t="str">
        <f t="shared" si="1646"/>
        <v/>
      </c>
      <c s="180" t="str">
        <f t="shared" si="1646"/>
        <v/>
      </c>
      <c s="180" t="str">
        <f t="shared" si="1646"/>
        <v/>
      </c>
      <c s="180" t="str">
        <f t="shared" si="1646"/>
        <v/>
      </c>
      <c s="180" t="str">
        <f t="shared" si="1646"/>
        <v/>
      </c>
    </row>
    <row r="1504" spans="1:65" ht="15.75" customHeight="1">
      <c r="A1504" s="176" t="str">
        <f>IF('S.D.PASTE SHEET'!A1504="","",'S.D.PASTE SHEET'!A1504)</f>
        <v/>
      </c>
      <c s="176" t="str">
        <f>IF('S.D.PASTE SHEET'!B1504="","",'S.D.PASTE SHEET'!B1504)</f>
        <v/>
      </c>
      <c s="176" t="str">
        <f>IF('S.D.PASTE SHEET'!C1504="","",'S.D.PASTE SHEET'!C1504)</f>
        <v/>
      </c>
      <c s="177" t="str">
        <f>IF('S.D.PASTE SHEET'!D1504="","",'S.D.PASTE SHEET'!D1504)</f>
        <v/>
      </c>
      <c s="176" t="str">
        <f>IF('S.D.PASTE SHEET'!E1504="","",UPPER('S.D.PASTE SHEET'!E1504))</f>
        <v/>
      </c>
      <c s="176" t="str">
        <f>IF('S.D.PASTE SHEET'!F1504="","",'S.D.PASTE SHEET'!F1504)</f>
        <v/>
      </c>
      <c s="176" t="str">
        <f>IF('S.D.PASTE SHEET'!G1504="","",UPPER('S.D.PASTE SHEET'!G1504))</f>
        <v/>
      </c>
      <c s="176" t="str">
        <f>IF('S.D.PASTE SHEET'!H1504="","",UPPER('S.D.PASTE SHEET'!H1504))</f>
        <v/>
      </c>
      <c s="176" t="str">
        <f>IF('S.D.PASTE SHEET'!I1504="","",'S.D.PASTE SHEET'!I1504)</f>
        <v/>
      </c>
      <c s="177" t="str">
        <f>IF('S.D.PASTE SHEET'!J1504="","",'S.D.PASTE SHEET'!J1504)</f>
        <v/>
      </c>
      <c s="176" t="str">
        <f>IF('S.D.PASTE SHEET'!K1504="","",'S.D.PASTE SHEET'!K1504)</f>
        <v/>
      </c>
      <c s="176" t="str">
        <f>IF('S.D.PASTE SHEET'!L1504="","",'S.D.PASTE SHEET'!L1504)</f>
        <v/>
      </c>
      <c s="176" t="str">
        <f>IF('S.D.PASTE SHEET'!M1504="","",'S.D.PASTE SHEET'!M1504)</f>
        <v/>
      </c>
      <c s="176" t="str">
        <f>IF('S.D.PASTE SHEET'!N1504="","",'S.D.PASTE SHEET'!N1504)</f>
        <v/>
      </c>
      <c s="176" t="str">
        <f>IF('S.D.PASTE SHEET'!O1504="","",'S.D.PASTE SHEET'!O1504)</f>
        <v/>
      </c>
      <c s="176" t="str">
        <f>IF('S.D.PASTE SHEET'!P1504="","",'S.D.PASTE SHEET'!P1504)</f>
        <v/>
      </c>
      <c s="176" t="str">
        <f>IF('S.D.PASTE SHEET'!Q1504="","",'S.D.PASTE SHEET'!Q1504)</f>
        <v/>
      </c>
      <c s="176" t="str">
        <f>IF('S.D.PASTE SHEET'!R1504="","",'S.D.PASTE SHEET'!R1504)</f>
        <v/>
      </c>
      <c s="176" t="str">
        <f>IF('S.D.PASTE SHEET'!S1504="","",'S.D.PASTE SHEET'!S1504)</f>
        <v/>
      </c>
      <c s="176" t="str">
        <f>IF('S.D.PASTE SHEET'!T1504="","",'S.D.PASTE SHEET'!T1504)</f>
        <v/>
      </c>
      <c s="176" t="str">
        <f>IF('S.D.PASTE SHEET'!U1504="","",'S.D.PASTE SHEET'!U1504)</f>
        <v/>
      </c>
      <c s="176" t="str">
        <f>IF('S.D.PASTE SHEET'!V1504="","",'S.D.PASTE SHEET'!V1504)</f>
        <v/>
      </c>
      <c s="176" t="str">
        <f>IF('S.D.PASTE SHEET'!W1504="","",'S.D.PASTE SHEET'!W1504)</f>
        <v/>
      </c>
      <c s="176" t="str">
        <f>IF('S.D.PASTE SHEET'!X1504="","",'S.D.PASTE SHEET'!X1504)</f>
        <v/>
      </c>
      <c s="176" t="str">
        <f>IF('S.D.PASTE SHEET'!Y1504="","",'S.D.PASTE SHEET'!Y1504)</f>
        <v/>
      </c>
      <c s="176" t="str">
        <f>IF('S.D.PASTE SHEET'!Z1504="","",'S.D.PASTE SHEET'!Z1504)</f>
        <v/>
      </c>
      <c s="176" t="str">
        <f>IF('S.D.PASTE SHEET'!AA1504="","",'S.D.PASTE SHEET'!AA1504)</f>
        <v/>
      </c>
      <c s="176" t="str">
        <f>IF('S.D.PASTE SHEET'!AB1504="","",'S.D.PASTE SHEET'!AB1504)</f>
        <v/>
      </c>
      <c s="176" t="str">
        <f>IF('S.D.PASTE SHEET'!AC1504="","",'S.D.PASTE SHEET'!AC1504)</f>
        <v/>
      </c>
      <c s="176" t="str">
        <f>IF('S.D.PASTE SHEET'!AD1504="","",'S.D.PASTE SHEET'!AD1504)</f>
        <v/>
      </c>
      <c s="178"/>
      <c s="179" t="str">
        <f>IF(AK1504="","",IF(AK1504&gt;0,COUNT($AG$2:AG1504),""))</f>
        <v/>
      </c>
      <c s="180" t="str">
        <f t="shared" si="1644"/>
        <v/>
      </c>
      <c s="180" t="str">
        <f t="shared" si="1644"/>
        <v/>
      </c>
      <c s="180" t="str">
        <f t="shared" si="1644"/>
        <v/>
      </c>
      <c s="181" t="str">
        <f t="shared" si="1644"/>
        <v/>
      </c>
      <c s="180" t="str">
        <f t="shared" si="1644"/>
        <v/>
      </c>
      <c s="180" t="str">
        <f t="shared" si="1644"/>
        <v/>
      </c>
      <c s="180" t="str">
        <f t="shared" si="1644"/>
        <v/>
      </c>
      <c s="180" t="str">
        <f t="shared" si="1644"/>
        <v/>
      </c>
      <c s="180" t="str">
        <f t="shared" si="1644"/>
        <v/>
      </c>
      <c s="181" t="str">
        <f t="shared" si="1644"/>
        <v/>
      </c>
      <c s="180" t="str">
        <f t="shared" si="1644"/>
        <v/>
      </c>
      <c s="180" t="str">
        <f t="shared" si="1644"/>
        <v/>
      </c>
      <c s="180" t="str">
        <f t="shared" si="1644"/>
        <v/>
      </c>
      <c s="180" t="str">
        <f t="shared" si="1644"/>
        <v/>
      </c>
      <c s="180" t="str">
        <f t="shared" si="1644"/>
        <v/>
      </c>
      <c s="180" t="str">
        <f t="shared" si="1644"/>
        <v/>
      </c>
      <c r="AX1504" s="180" t="str">
        <f>IF(BC1504="","",IF(BC1504&gt;0,COUNT($AY$2:AY1504),""))</f>
        <v/>
      </c>
      <c s="180" t="str">
        <f t="shared" si="1660" ref="AY1504">IF(AND($BB$1=5,$A1504=5,$BC$1=C1504),B1504,"")</f>
        <v/>
      </c>
      <c s="180" t="str">
        <f t="shared" si="1646"/>
        <v/>
      </c>
      <c s="182" t="str">
        <f t="shared" si="1646"/>
        <v/>
      </c>
      <c s="180" t="str">
        <f t="shared" si="1646"/>
        <v/>
      </c>
      <c s="180" t="str">
        <f t="shared" si="1646"/>
        <v/>
      </c>
      <c s="180" t="str">
        <f t="shared" si="1646"/>
        <v/>
      </c>
      <c s="180" t="str">
        <f t="shared" si="1646"/>
        <v/>
      </c>
      <c s="180" t="str">
        <f t="shared" si="1646"/>
        <v/>
      </c>
      <c s="182" t="str">
        <f t="shared" si="1646"/>
        <v/>
      </c>
      <c s="180" t="str">
        <f t="shared" si="1646"/>
        <v/>
      </c>
      <c s="180" t="str">
        <f t="shared" si="1646"/>
        <v/>
      </c>
      <c s="180" t="str">
        <f t="shared" si="1646"/>
        <v/>
      </c>
      <c s="180" t="str">
        <f t="shared" si="1646"/>
        <v/>
      </c>
      <c s="180" t="str">
        <f t="shared" si="1646"/>
        <v/>
      </c>
      <c s="180" t="str">
        <f t="shared" si="1646"/>
        <v/>
      </c>
    </row>
    <row r="1505" spans="1:65" ht="15.75" customHeight="1">
      <c r="A1505" s="176" t="str">
        <f>IF('S.D.PASTE SHEET'!A1505="","",'S.D.PASTE SHEET'!A1505)</f>
        <v/>
      </c>
      <c s="176" t="str">
        <f>IF('S.D.PASTE SHEET'!B1505="","",'S.D.PASTE SHEET'!B1505)</f>
        <v/>
      </c>
      <c s="176" t="str">
        <f>IF('S.D.PASTE SHEET'!C1505="","",'S.D.PASTE SHEET'!C1505)</f>
        <v/>
      </c>
      <c s="177" t="str">
        <f>IF('S.D.PASTE SHEET'!D1505="","",'S.D.PASTE SHEET'!D1505)</f>
        <v/>
      </c>
      <c s="176" t="str">
        <f>IF('S.D.PASTE SHEET'!E1505="","",UPPER('S.D.PASTE SHEET'!E1505))</f>
        <v/>
      </c>
      <c s="176" t="str">
        <f>IF('S.D.PASTE SHEET'!F1505="","",'S.D.PASTE SHEET'!F1505)</f>
        <v/>
      </c>
      <c s="176" t="str">
        <f>IF('S.D.PASTE SHEET'!G1505="","",UPPER('S.D.PASTE SHEET'!G1505))</f>
        <v/>
      </c>
      <c s="176" t="str">
        <f>IF('S.D.PASTE SHEET'!H1505="","",UPPER('S.D.PASTE SHEET'!H1505))</f>
        <v/>
      </c>
      <c s="176" t="str">
        <f>IF('S.D.PASTE SHEET'!I1505="","",'S.D.PASTE SHEET'!I1505)</f>
        <v/>
      </c>
      <c s="177" t="str">
        <f>IF('S.D.PASTE SHEET'!J1505="","",'S.D.PASTE SHEET'!J1505)</f>
        <v/>
      </c>
      <c s="176" t="str">
        <f>IF('S.D.PASTE SHEET'!K1505="","",'S.D.PASTE SHEET'!K1505)</f>
        <v/>
      </c>
      <c s="176" t="str">
        <f>IF('S.D.PASTE SHEET'!L1505="","",'S.D.PASTE SHEET'!L1505)</f>
        <v/>
      </c>
      <c s="176" t="str">
        <f>IF('S.D.PASTE SHEET'!M1505="","",'S.D.PASTE SHEET'!M1505)</f>
        <v/>
      </c>
      <c s="176" t="str">
        <f>IF('S.D.PASTE SHEET'!N1505="","",'S.D.PASTE SHEET'!N1505)</f>
        <v/>
      </c>
      <c s="176" t="str">
        <f>IF('S.D.PASTE SHEET'!O1505="","",'S.D.PASTE SHEET'!O1505)</f>
        <v/>
      </c>
      <c s="176" t="str">
        <f>IF('S.D.PASTE SHEET'!P1505="","",'S.D.PASTE SHEET'!P1505)</f>
        <v/>
      </c>
      <c s="176" t="str">
        <f>IF('S.D.PASTE SHEET'!Q1505="","",'S.D.PASTE SHEET'!Q1505)</f>
        <v/>
      </c>
      <c s="176" t="str">
        <f>IF('S.D.PASTE SHEET'!R1505="","",'S.D.PASTE SHEET'!R1505)</f>
        <v/>
      </c>
      <c s="176" t="str">
        <f>IF('S.D.PASTE SHEET'!S1505="","",'S.D.PASTE SHEET'!S1505)</f>
        <v/>
      </c>
      <c s="176" t="str">
        <f>IF('S.D.PASTE SHEET'!T1505="","",'S.D.PASTE SHEET'!T1505)</f>
        <v/>
      </c>
      <c s="176" t="str">
        <f>IF('S.D.PASTE SHEET'!U1505="","",'S.D.PASTE SHEET'!U1505)</f>
        <v/>
      </c>
      <c s="176" t="str">
        <f>IF('S.D.PASTE SHEET'!V1505="","",'S.D.PASTE SHEET'!V1505)</f>
        <v/>
      </c>
      <c s="176" t="str">
        <f>IF('S.D.PASTE SHEET'!W1505="","",'S.D.PASTE SHEET'!W1505)</f>
        <v/>
      </c>
      <c s="176" t="str">
        <f>IF('S.D.PASTE SHEET'!X1505="","",'S.D.PASTE SHEET'!X1505)</f>
        <v/>
      </c>
      <c s="176" t="str">
        <f>IF('S.D.PASTE SHEET'!Y1505="","",'S.D.PASTE SHEET'!Y1505)</f>
        <v/>
      </c>
      <c s="176" t="str">
        <f>IF('S.D.PASTE SHEET'!Z1505="","",'S.D.PASTE SHEET'!Z1505)</f>
        <v/>
      </c>
      <c s="176" t="str">
        <f>IF('S.D.PASTE SHEET'!AA1505="","",'S.D.PASTE SHEET'!AA1505)</f>
        <v/>
      </c>
      <c s="176" t="str">
        <f>IF('S.D.PASTE SHEET'!AB1505="","",'S.D.PASTE SHEET'!AB1505)</f>
        <v/>
      </c>
      <c s="176" t="str">
        <f>IF('S.D.PASTE SHEET'!AC1505="","",'S.D.PASTE SHEET'!AC1505)</f>
        <v/>
      </c>
      <c s="176" t="str">
        <f>IF('S.D.PASTE SHEET'!AD1505="","",'S.D.PASTE SHEET'!AD1505)</f>
        <v/>
      </c>
      <c s="178"/>
      <c s="179" t="str">
        <f>IF(AK1505="","",IF(AK1505&gt;0,COUNT($AG$2:AG1505),""))</f>
        <v/>
      </c>
      <c s="180" t="str">
        <f t="shared" si="1644"/>
        <v/>
      </c>
      <c s="180" t="str">
        <f t="shared" si="1644"/>
        <v/>
      </c>
      <c s="180" t="str">
        <f t="shared" si="1644"/>
        <v/>
      </c>
      <c s="181" t="str">
        <f t="shared" si="1644"/>
        <v/>
      </c>
      <c s="180" t="str">
        <f t="shared" si="1644"/>
        <v/>
      </c>
      <c s="180" t="str">
        <f t="shared" si="1644"/>
        <v/>
      </c>
      <c s="180" t="str">
        <f t="shared" si="1644"/>
        <v/>
      </c>
      <c s="180" t="str">
        <f t="shared" si="1644"/>
        <v/>
      </c>
      <c s="180" t="str">
        <f t="shared" si="1644"/>
        <v/>
      </c>
      <c s="181" t="str">
        <f t="shared" si="1644"/>
        <v/>
      </c>
      <c s="180" t="str">
        <f t="shared" si="1644"/>
        <v/>
      </c>
      <c s="180" t="str">
        <f t="shared" si="1644"/>
        <v/>
      </c>
      <c s="180" t="str">
        <f t="shared" si="1644"/>
        <v/>
      </c>
      <c s="180" t="str">
        <f t="shared" si="1644"/>
        <v/>
      </c>
      <c s="180" t="str">
        <f t="shared" si="1644"/>
        <v/>
      </c>
      <c s="180" t="str">
        <f>IF(AND($AJ$1=5,$A1505=5),P1505,"")</f>
        <v/>
      </c>
      <c r="AX1505" s="180" t="str">
        <f>IF(BC1505="","",IF(BC1505&gt;0,COUNT($AY$2:AY1505),""))</f>
        <v/>
      </c>
      <c s="180" t="str">
        <f t="shared" si="1661" ref="AY1505">IF(AND($BB$1=5,$A1505=5,$BC$1=C1505),B1505,"")</f>
        <v/>
      </c>
      <c s="180" t="str">
        <f t="shared" si="1646"/>
        <v/>
      </c>
      <c s="182" t="str">
        <f t="shared" si="1646"/>
        <v/>
      </c>
      <c s="180" t="str">
        <f t="shared" si="1646"/>
        <v/>
      </c>
      <c s="180" t="str">
        <f t="shared" si="1646"/>
        <v/>
      </c>
      <c s="180" t="str">
        <f t="shared" si="1646"/>
        <v/>
      </c>
      <c s="180" t="str">
        <f t="shared" si="1646"/>
        <v/>
      </c>
      <c s="180" t="str">
        <f t="shared" si="1646"/>
        <v/>
      </c>
      <c s="182" t="str">
        <f t="shared" si="1646"/>
        <v/>
      </c>
      <c s="180" t="str">
        <f t="shared" si="1646"/>
        <v/>
      </c>
      <c s="180" t="str">
        <f t="shared" si="1646"/>
        <v/>
      </c>
      <c s="180" t="str">
        <f t="shared" si="1646"/>
        <v/>
      </c>
      <c s="180" t="str">
        <f t="shared" si="1646"/>
        <v/>
      </c>
      <c s="180" t="str">
        <f t="shared" si="1646"/>
        <v/>
      </c>
      <c s="180" t="str">
        <f t="shared" si="1646"/>
        <v/>
      </c>
    </row>
    <row r="1506" spans="1:65" ht="15.75" customHeight="1">
      <c r="A1506" s="176" t="str">
        <f>IF('S.D.PASTE SHEET'!A1506="","",'S.D.PASTE SHEET'!A1506)</f>
        <v/>
      </c>
      <c s="176" t="str">
        <f>IF('S.D.PASTE SHEET'!B1506="","",'S.D.PASTE SHEET'!B1506)</f>
        <v/>
      </c>
      <c s="176" t="str">
        <f>IF('S.D.PASTE SHEET'!C1506="","",'S.D.PASTE SHEET'!C1506)</f>
        <v/>
      </c>
      <c s="177" t="str">
        <f>IF('S.D.PASTE SHEET'!D1506="","",'S.D.PASTE SHEET'!D1506)</f>
        <v/>
      </c>
      <c s="176" t="str">
        <f>IF('S.D.PASTE SHEET'!E1506="","",UPPER('S.D.PASTE SHEET'!E1506))</f>
        <v/>
      </c>
      <c s="176" t="str">
        <f>IF('S.D.PASTE SHEET'!F1506="","",'S.D.PASTE SHEET'!F1506)</f>
        <v/>
      </c>
      <c s="176" t="str">
        <f>IF('S.D.PASTE SHEET'!G1506="","",UPPER('S.D.PASTE SHEET'!G1506))</f>
        <v/>
      </c>
      <c s="176" t="str">
        <f>IF('S.D.PASTE SHEET'!H1506="","",UPPER('S.D.PASTE SHEET'!H1506))</f>
        <v/>
      </c>
      <c s="176" t="str">
        <f>IF('S.D.PASTE SHEET'!I1506="","",'S.D.PASTE SHEET'!I1506)</f>
        <v/>
      </c>
      <c s="177" t="str">
        <f>IF('S.D.PASTE SHEET'!J1506="","",'S.D.PASTE SHEET'!J1506)</f>
        <v/>
      </c>
      <c s="176" t="str">
        <f>IF('S.D.PASTE SHEET'!K1506="","",'S.D.PASTE SHEET'!K1506)</f>
        <v/>
      </c>
      <c s="176" t="str">
        <f>IF('S.D.PASTE SHEET'!L1506="","",'S.D.PASTE SHEET'!L1506)</f>
        <v/>
      </c>
      <c s="176" t="str">
        <f>IF('S.D.PASTE SHEET'!M1506="","",'S.D.PASTE SHEET'!M1506)</f>
        <v/>
      </c>
      <c s="176" t="str">
        <f>IF('S.D.PASTE SHEET'!N1506="","",'S.D.PASTE SHEET'!N1506)</f>
        <v/>
      </c>
      <c s="176" t="str">
        <f>IF('S.D.PASTE SHEET'!O1506="","",'S.D.PASTE SHEET'!O1506)</f>
        <v/>
      </c>
      <c s="176" t="str">
        <f>IF('S.D.PASTE SHEET'!P1506="","",'S.D.PASTE SHEET'!P1506)</f>
        <v/>
      </c>
      <c s="176" t="str">
        <f>IF('S.D.PASTE SHEET'!Q1506="","",'S.D.PASTE SHEET'!Q1506)</f>
        <v/>
      </c>
      <c s="176" t="str">
        <f>IF('S.D.PASTE SHEET'!R1506="","",'S.D.PASTE SHEET'!R1506)</f>
        <v/>
      </c>
      <c s="176" t="str">
        <f>IF('S.D.PASTE SHEET'!S1506="","",'S.D.PASTE SHEET'!S1506)</f>
        <v/>
      </c>
      <c s="176" t="str">
        <f>IF('S.D.PASTE SHEET'!T1506="","",'S.D.PASTE SHEET'!T1506)</f>
        <v/>
      </c>
      <c s="176" t="str">
        <f>IF('S.D.PASTE SHEET'!U1506="","",'S.D.PASTE SHEET'!U1506)</f>
        <v/>
      </c>
      <c s="176" t="str">
        <f>IF('S.D.PASTE SHEET'!V1506="","",'S.D.PASTE SHEET'!V1506)</f>
        <v/>
      </c>
      <c s="176" t="str">
        <f>IF('S.D.PASTE SHEET'!W1506="","",'S.D.PASTE SHEET'!W1506)</f>
        <v/>
      </c>
      <c s="176" t="str">
        <f>IF('S.D.PASTE SHEET'!X1506="","",'S.D.PASTE SHEET'!X1506)</f>
        <v/>
      </c>
      <c s="176" t="str">
        <f>IF('S.D.PASTE SHEET'!Y1506="","",'S.D.PASTE SHEET'!Y1506)</f>
        <v/>
      </c>
      <c s="176" t="str">
        <f>IF('S.D.PASTE SHEET'!Z1506="","",'S.D.PASTE SHEET'!Z1506)</f>
        <v/>
      </c>
      <c s="176" t="str">
        <f>IF('S.D.PASTE SHEET'!AA1506="","",'S.D.PASTE SHEET'!AA1506)</f>
        <v/>
      </c>
      <c s="176" t="str">
        <f>IF('S.D.PASTE SHEET'!AB1506="","",'S.D.PASTE SHEET'!AB1506)</f>
        <v/>
      </c>
      <c s="176" t="str">
        <f>IF('S.D.PASTE SHEET'!AC1506="","",'S.D.PASTE SHEET'!AC1506)</f>
        <v/>
      </c>
      <c s="176" t="str">
        <f>IF('S.D.PASTE SHEET'!AD1506="","",'S.D.PASTE SHEET'!AD1506)</f>
        <v/>
      </c>
      <c s="178"/>
      <c s="179" t="str">
        <f>IF(AK1506="","",IF(AK1506&gt;0,COUNT($AG$2:AG1506),""))</f>
        <v/>
      </c>
      <c s="180" t="str">
        <f t="shared" si="1662" ref="AG1506:AV1521">IF(AND($AJ$1=5,$A1506=5),A1506,"")</f>
        <v/>
      </c>
      <c s="180" t="str">
        <f t="shared" si="1662"/>
        <v/>
      </c>
      <c s="180" t="str">
        <f t="shared" si="1662"/>
        <v/>
      </c>
      <c s="181" t="str">
        <f t="shared" si="1662"/>
        <v/>
      </c>
      <c s="180" t="str">
        <f t="shared" si="1662"/>
        <v/>
      </c>
      <c s="180" t="str">
        <f t="shared" si="1662"/>
        <v/>
      </c>
      <c s="180" t="str">
        <f t="shared" si="1662"/>
        <v/>
      </c>
      <c s="180" t="str">
        <f t="shared" si="1662"/>
        <v/>
      </c>
      <c s="180" t="str">
        <f t="shared" si="1662"/>
        <v/>
      </c>
      <c s="181" t="str">
        <f t="shared" si="1662"/>
        <v/>
      </c>
      <c s="180" t="str">
        <f t="shared" si="1662"/>
        <v/>
      </c>
      <c s="180" t="str">
        <f t="shared" si="1662"/>
        <v/>
      </c>
      <c s="180" t="str">
        <f t="shared" si="1662"/>
        <v/>
      </c>
      <c s="180" t="str">
        <f t="shared" si="1662"/>
        <v/>
      </c>
      <c s="180" t="str">
        <f t="shared" si="1662"/>
        <v/>
      </c>
      <c s="180" t="str">
        <f t="shared" si="1662"/>
        <v/>
      </c>
      <c r="AX1506" s="180" t="str">
        <f>IF(BC1506="","",IF(BC1506&gt;0,COUNT($AY$2:AY1506),""))</f>
        <v/>
      </c>
      <c s="180" t="str">
        <f t="shared" si="1663" ref="AY1506">IF(AND($BB$1=5,$A1506=5,$BC$1=C1506),B1506,"")</f>
        <v/>
      </c>
      <c s="180" t="str">
        <f t="shared" si="1664" ref="AZ1506:BM1521">IF(AND($BB$1=5,$A1506=5,$BC$1=$B1506),C1506,"")</f>
        <v/>
      </c>
      <c s="182" t="str">
        <f t="shared" si="1664"/>
        <v/>
      </c>
      <c s="180" t="str">
        <f t="shared" si="1664"/>
        <v/>
      </c>
      <c s="180" t="str">
        <f t="shared" si="1664"/>
        <v/>
      </c>
      <c s="180" t="str">
        <f t="shared" si="1664"/>
        <v/>
      </c>
      <c s="180" t="str">
        <f t="shared" si="1664"/>
        <v/>
      </c>
      <c s="180" t="str">
        <f t="shared" si="1664"/>
        <v/>
      </c>
      <c s="182" t="str">
        <f t="shared" si="1664"/>
        <v/>
      </c>
      <c s="180" t="str">
        <f t="shared" si="1664"/>
        <v/>
      </c>
      <c s="180" t="str">
        <f t="shared" si="1664"/>
        <v/>
      </c>
      <c s="180" t="str">
        <f t="shared" si="1664"/>
        <v/>
      </c>
      <c s="180" t="str">
        <f t="shared" si="1664"/>
        <v/>
      </c>
      <c s="180" t="str">
        <f t="shared" si="1664"/>
        <v/>
      </c>
      <c s="180" t="str">
        <f t="shared" si="1664"/>
        <v/>
      </c>
    </row>
    <row r="1507" spans="1:65" ht="15.75" customHeight="1">
      <c r="A1507" s="176" t="str">
        <f>IF('S.D.PASTE SHEET'!A1507="","",'S.D.PASTE SHEET'!A1507)</f>
        <v/>
      </c>
      <c s="176" t="str">
        <f>IF('S.D.PASTE SHEET'!B1507="","",'S.D.PASTE SHEET'!B1507)</f>
        <v/>
      </c>
      <c s="176" t="str">
        <f>IF('S.D.PASTE SHEET'!C1507="","",'S.D.PASTE SHEET'!C1507)</f>
        <v/>
      </c>
      <c s="177" t="str">
        <f>IF('S.D.PASTE SHEET'!D1507="","",'S.D.PASTE SHEET'!D1507)</f>
        <v/>
      </c>
      <c s="176" t="str">
        <f>IF('S.D.PASTE SHEET'!E1507="","",UPPER('S.D.PASTE SHEET'!E1507))</f>
        <v/>
      </c>
      <c s="176" t="str">
        <f>IF('S.D.PASTE SHEET'!F1507="","",'S.D.PASTE SHEET'!F1507)</f>
        <v/>
      </c>
      <c s="176" t="str">
        <f>IF('S.D.PASTE SHEET'!G1507="","",UPPER('S.D.PASTE SHEET'!G1507))</f>
        <v/>
      </c>
      <c s="176" t="str">
        <f>IF('S.D.PASTE SHEET'!H1507="","",UPPER('S.D.PASTE SHEET'!H1507))</f>
        <v/>
      </c>
      <c s="176" t="str">
        <f>IF('S.D.PASTE SHEET'!I1507="","",'S.D.PASTE SHEET'!I1507)</f>
        <v/>
      </c>
      <c s="177" t="str">
        <f>IF('S.D.PASTE SHEET'!J1507="","",'S.D.PASTE SHEET'!J1507)</f>
        <v/>
      </c>
      <c s="176" t="str">
        <f>IF('S.D.PASTE SHEET'!K1507="","",'S.D.PASTE SHEET'!K1507)</f>
        <v/>
      </c>
      <c s="176" t="str">
        <f>IF('S.D.PASTE SHEET'!L1507="","",'S.D.PASTE SHEET'!L1507)</f>
        <v/>
      </c>
      <c s="176" t="str">
        <f>IF('S.D.PASTE SHEET'!M1507="","",'S.D.PASTE SHEET'!M1507)</f>
        <v/>
      </c>
      <c s="176" t="str">
        <f>IF('S.D.PASTE SHEET'!N1507="","",'S.D.PASTE SHEET'!N1507)</f>
        <v/>
      </c>
      <c s="176" t="str">
        <f>IF('S.D.PASTE SHEET'!O1507="","",'S.D.PASTE SHEET'!O1507)</f>
        <v/>
      </c>
      <c s="176" t="str">
        <f>IF('S.D.PASTE SHEET'!P1507="","",'S.D.PASTE SHEET'!P1507)</f>
        <v/>
      </c>
      <c s="176" t="str">
        <f>IF('S.D.PASTE SHEET'!Q1507="","",'S.D.PASTE SHEET'!Q1507)</f>
        <v/>
      </c>
      <c s="176" t="str">
        <f>IF('S.D.PASTE SHEET'!R1507="","",'S.D.PASTE SHEET'!R1507)</f>
        <v/>
      </c>
      <c s="176" t="str">
        <f>IF('S.D.PASTE SHEET'!S1507="","",'S.D.PASTE SHEET'!S1507)</f>
        <v/>
      </c>
      <c s="176" t="str">
        <f>IF('S.D.PASTE SHEET'!T1507="","",'S.D.PASTE SHEET'!T1507)</f>
        <v/>
      </c>
      <c s="176" t="str">
        <f>IF('S.D.PASTE SHEET'!U1507="","",'S.D.PASTE SHEET'!U1507)</f>
        <v/>
      </c>
      <c s="176" t="str">
        <f>IF('S.D.PASTE SHEET'!V1507="","",'S.D.PASTE SHEET'!V1507)</f>
        <v/>
      </c>
      <c s="176" t="str">
        <f>IF('S.D.PASTE SHEET'!W1507="","",'S.D.PASTE SHEET'!W1507)</f>
        <v/>
      </c>
      <c s="176" t="str">
        <f>IF('S.D.PASTE SHEET'!X1507="","",'S.D.PASTE SHEET'!X1507)</f>
        <v/>
      </c>
      <c s="176" t="str">
        <f>IF('S.D.PASTE SHEET'!Y1507="","",'S.D.PASTE SHEET'!Y1507)</f>
        <v/>
      </c>
      <c s="176" t="str">
        <f>IF('S.D.PASTE SHEET'!Z1507="","",'S.D.PASTE SHEET'!Z1507)</f>
        <v/>
      </c>
      <c s="176" t="str">
        <f>IF('S.D.PASTE SHEET'!AA1507="","",'S.D.PASTE SHEET'!AA1507)</f>
        <v/>
      </c>
      <c s="176" t="str">
        <f>IF('S.D.PASTE SHEET'!AB1507="","",'S.D.PASTE SHEET'!AB1507)</f>
        <v/>
      </c>
      <c s="176" t="str">
        <f>IF('S.D.PASTE SHEET'!AC1507="","",'S.D.PASTE SHEET'!AC1507)</f>
        <v/>
      </c>
      <c s="176" t="str">
        <f>IF('S.D.PASTE SHEET'!AD1507="","",'S.D.PASTE SHEET'!AD1507)</f>
        <v/>
      </c>
      <c s="178"/>
      <c s="179" t="str">
        <f>IF(AK1507="","",IF(AK1507&gt;0,COUNT($AG$2:AG1507),""))</f>
        <v/>
      </c>
      <c s="180" t="str">
        <f t="shared" si="1662"/>
        <v/>
      </c>
      <c s="180" t="str">
        <f t="shared" si="1662"/>
        <v/>
      </c>
      <c s="180" t="str">
        <f t="shared" si="1662"/>
        <v/>
      </c>
      <c s="181" t="str">
        <f t="shared" si="1662"/>
        <v/>
      </c>
      <c s="180" t="str">
        <f t="shared" si="1662"/>
        <v/>
      </c>
      <c s="180" t="str">
        <f t="shared" si="1662"/>
        <v/>
      </c>
      <c s="180" t="str">
        <f t="shared" si="1662"/>
        <v/>
      </c>
      <c s="180" t="str">
        <f t="shared" si="1662"/>
        <v/>
      </c>
      <c s="180" t="str">
        <f t="shared" si="1662"/>
        <v/>
      </c>
      <c s="181" t="str">
        <f t="shared" si="1662"/>
        <v/>
      </c>
      <c s="180" t="str">
        <f t="shared" si="1662"/>
        <v/>
      </c>
      <c s="180" t="str">
        <f t="shared" si="1662"/>
        <v/>
      </c>
      <c s="180" t="str">
        <f t="shared" si="1662"/>
        <v/>
      </c>
      <c s="180" t="str">
        <f t="shared" si="1662"/>
        <v/>
      </c>
      <c s="180" t="str">
        <f t="shared" si="1662"/>
        <v/>
      </c>
      <c s="180" t="str">
        <f t="shared" si="1662"/>
        <v/>
      </c>
      <c r="AX1507" s="180" t="str">
        <f>IF(BC1507="","",IF(BC1507&gt;0,COUNT($AY$2:AY1507),""))</f>
        <v/>
      </c>
      <c s="180" t="str">
        <f t="shared" si="1665" ref="AY1507">IF(AND($BB$1=5,$A1507=5,$BC$1=C1507),B1507,"")</f>
        <v/>
      </c>
      <c s="180" t="str">
        <f t="shared" si="1664"/>
        <v/>
      </c>
      <c s="182" t="str">
        <f t="shared" si="1664"/>
        <v/>
      </c>
      <c s="180" t="str">
        <f t="shared" si="1664"/>
        <v/>
      </c>
      <c s="180" t="str">
        <f t="shared" si="1664"/>
        <v/>
      </c>
      <c s="180" t="str">
        <f t="shared" si="1664"/>
        <v/>
      </c>
      <c s="180" t="str">
        <f t="shared" si="1664"/>
        <v/>
      </c>
      <c s="180" t="str">
        <f t="shared" si="1664"/>
        <v/>
      </c>
      <c s="182" t="str">
        <f t="shared" si="1664"/>
        <v/>
      </c>
      <c s="180" t="str">
        <f t="shared" si="1664"/>
        <v/>
      </c>
      <c s="180" t="str">
        <f t="shared" si="1664"/>
        <v/>
      </c>
      <c s="180" t="str">
        <f t="shared" si="1664"/>
        <v/>
      </c>
      <c s="180" t="str">
        <f t="shared" si="1664"/>
        <v/>
      </c>
      <c s="180" t="str">
        <f t="shared" si="1664"/>
        <v/>
      </c>
      <c s="180" t="str">
        <f t="shared" si="1664"/>
        <v/>
      </c>
    </row>
    <row r="1508" spans="1:65" ht="15.75" customHeight="1">
      <c r="A1508" s="176" t="str">
        <f>IF('S.D.PASTE SHEET'!A1508="","",'S.D.PASTE SHEET'!A1508)</f>
        <v/>
      </c>
      <c s="176" t="str">
        <f>IF('S.D.PASTE SHEET'!B1508="","",'S.D.PASTE SHEET'!B1508)</f>
        <v/>
      </c>
      <c s="176" t="str">
        <f>IF('S.D.PASTE SHEET'!C1508="","",'S.D.PASTE SHEET'!C1508)</f>
        <v/>
      </c>
      <c s="177" t="str">
        <f>IF('S.D.PASTE SHEET'!D1508="","",'S.D.PASTE SHEET'!D1508)</f>
        <v/>
      </c>
      <c s="176" t="str">
        <f>IF('S.D.PASTE SHEET'!E1508="","",UPPER('S.D.PASTE SHEET'!E1508))</f>
        <v/>
      </c>
      <c s="176" t="str">
        <f>IF('S.D.PASTE SHEET'!F1508="","",'S.D.PASTE SHEET'!F1508)</f>
        <v/>
      </c>
      <c s="176" t="str">
        <f>IF('S.D.PASTE SHEET'!G1508="","",UPPER('S.D.PASTE SHEET'!G1508))</f>
        <v/>
      </c>
      <c s="176" t="str">
        <f>IF('S.D.PASTE SHEET'!H1508="","",UPPER('S.D.PASTE SHEET'!H1508))</f>
        <v/>
      </c>
      <c s="176" t="str">
        <f>IF('S.D.PASTE SHEET'!I1508="","",'S.D.PASTE SHEET'!I1508)</f>
        <v/>
      </c>
      <c s="177" t="str">
        <f>IF('S.D.PASTE SHEET'!J1508="","",'S.D.PASTE SHEET'!J1508)</f>
        <v/>
      </c>
      <c s="176" t="str">
        <f>IF('S.D.PASTE SHEET'!K1508="","",'S.D.PASTE SHEET'!K1508)</f>
        <v/>
      </c>
      <c s="176" t="str">
        <f>IF('S.D.PASTE SHEET'!L1508="","",'S.D.PASTE SHEET'!L1508)</f>
        <v/>
      </c>
      <c s="176" t="str">
        <f>IF('S.D.PASTE SHEET'!M1508="","",'S.D.PASTE SHEET'!M1508)</f>
        <v/>
      </c>
      <c s="176" t="str">
        <f>IF('S.D.PASTE SHEET'!N1508="","",'S.D.PASTE SHEET'!N1508)</f>
        <v/>
      </c>
      <c s="176" t="str">
        <f>IF('S.D.PASTE SHEET'!O1508="","",'S.D.PASTE SHEET'!O1508)</f>
        <v/>
      </c>
      <c s="176" t="str">
        <f>IF('S.D.PASTE SHEET'!P1508="","",'S.D.PASTE SHEET'!P1508)</f>
        <v/>
      </c>
      <c s="176" t="str">
        <f>IF('S.D.PASTE SHEET'!Q1508="","",'S.D.PASTE SHEET'!Q1508)</f>
        <v/>
      </c>
      <c s="176" t="str">
        <f>IF('S.D.PASTE SHEET'!R1508="","",'S.D.PASTE SHEET'!R1508)</f>
        <v/>
      </c>
      <c s="176" t="str">
        <f>IF('S.D.PASTE SHEET'!S1508="","",'S.D.PASTE SHEET'!S1508)</f>
        <v/>
      </c>
      <c s="176" t="str">
        <f>IF('S.D.PASTE SHEET'!T1508="","",'S.D.PASTE SHEET'!T1508)</f>
        <v/>
      </c>
      <c s="176" t="str">
        <f>IF('S.D.PASTE SHEET'!U1508="","",'S.D.PASTE SHEET'!U1508)</f>
        <v/>
      </c>
      <c s="176" t="str">
        <f>IF('S.D.PASTE SHEET'!V1508="","",'S.D.PASTE SHEET'!V1508)</f>
        <v/>
      </c>
      <c s="176" t="str">
        <f>IF('S.D.PASTE SHEET'!W1508="","",'S.D.PASTE SHEET'!W1508)</f>
        <v/>
      </c>
      <c s="176" t="str">
        <f>IF('S.D.PASTE SHEET'!X1508="","",'S.D.PASTE SHEET'!X1508)</f>
        <v/>
      </c>
      <c s="176" t="str">
        <f>IF('S.D.PASTE SHEET'!Y1508="","",'S.D.PASTE SHEET'!Y1508)</f>
        <v/>
      </c>
      <c s="176" t="str">
        <f>IF('S.D.PASTE SHEET'!Z1508="","",'S.D.PASTE SHEET'!Z1508)</f>
        <v/>
      </c>
      <c s="176" t="str">
        <f>IF('S.D.PASTE SHEET'!AA1508="","",'S.D.PASTE SHEET'!AA1508)</f>
        <v/>
      </c>
      <c s="176" t="str">
        <f>IF('S.D.PASTE SHEET'!AB1508="","",'S.D.PASTE SHEET'!AB1508)</f>
        <v/>
      </c>
      <c s="176" t="str">
        <f>IF('S.D.PASTE SHEET'!AC1508="","",'S.D.PASTE SHEET'!AC1508)</f>
        <v/>
      </c>
      <c s="176" t="str">
        <f>IF('S.D.PASTE SHEET'!AD1508="","",'S.D.PASTE SHEET'!AD1508)</f>
        <v/>
      </c>
      <c s="178"/>
      <c s="179" t="str">
        <f>IF(AK1508="","",IF(AK1508&gt;0,COUNT($AG$2:AG1508),""))</f>
        <v/>
      </c>
      <c s="180" t="str">
        <f t="shared" si="1662"/>
        <v/>
      </c>
      <c s="180" t="str">
        <f t="shared" si="1662"/>
        <v/>
      </c>
      <c s="180" t="str">
        <f t="shared" si="1662"/>
        <v/>
      </c>
      <c s="181" t="str">
        <f t="shared" si="1662"/>
        <v/>
      </c>
      <c s="180" t="str">
        <f t="shared" si="1662"/>
        <v/>
      </c>
      <c s="180" t="str">
        <f t="shared" si="1662"/>
        <v/>
      </c>
      <c s="180" t="str">
        <f t="shared" si="1662"/>
        <v/>
      </c>
      <c s="180" t="str">
        <f t="shared" si="1662"/>
        <v/>
      </c>
      <c s="180" t="str">
        <f t="shared" si="1662"/>
        <v/>
      </c>
      <c s="181" t="str">
        <f t="shared" si="1662"/>
        <v/>
      </c>
      <c s="180" t="str">
        <f t="shared" si="1662"/>
        <v/>
      </c>
      <c s="180" t="str">
        <f t="shared" si="1662"/>
        <v/>
      </c>
      <c s="180" t="str">
        <f t="shared" si="1662"/>
        <v/>
      </c>
      <c s="180" t="str">
        <f t="shared" si="1662"/>
        <v/>
      </c>
      <c s="180" t="str">
        <f t="shared" si="1662"/>
        <v/>
      </c>
      <c s="180" t="str">
        <f t="shared" si="1662"/>
        <v/>
      </c>
      <c r="AX1508" s="180" t="str">
        <f>IF(BC1508="","",IF(BC1508&gt;0,COUNT($AY$2:AY1508),""))</f>
        <v/>
      </c>
      <c s="180" t="str">
        <f t="shared" si="1666" ref="AY1508">IF(AND($BB$1=5,$A1508=5,$BC$1=C1508),B1508,"")</f>
        <v/>
      </c>
      <c s="180" t="str">
        <f t="shared" si="1664"/>
        <v/>
      </c>
      <c s="182" t="str">
        <f t="shared" si="1664"/>
        <v/>
      </c>
      <c s="180" t="str">
        <f t="shared" si="1664"/>
        <v/>
      </c>
      <c s="180" t="str">
        <f t="shared" si="1664"/>
        <v/>
      </c>
      <c s="180" t="str">
        <f t="shared" si="1664"/>
        <v/>
      </c>
      <c s="180" t="str">
        <f t="shared" si="1664"/>
        <v/>
      </c>
      <c s="180" t="str">
        <f t="shared" si="1664"/>
        <v/>
      </c>
      <c s="182" t="str">
        <f t="shared" si="1664"/>
        <v/>
      </c>
      <c s="180" t="str">
        <f t="shared" si="1664"/>
        <v/>
      </c>
      <c s="180" t="str">
        <f t="shared" si="1664"/>
        <v/>
      </c>
      <c s="180" t="str">
        <f t="shared" si="1664"/>
        <v/>
      </c>
      <c s="180" t="str">
        <f t="shared" si="1664"/>
        <v/>
      </c>
      <c s="180" t="str">
        <f t="shared" si="1664"/>
        <v/>
      </c>
      <c s="180" t="str">
        <f t="shared" si="1664"/>
        <v/>
      </c>
    </row>
    <row r="1509" spans="1:65" ht="15.75" customHeight="1">
      <c r="A1509" s="176" t="str">
        <f>IF('S.D.PASTE SHEET'!A1509="","",'S.D.PASTE SHEET'!A1509)</f>
        <v/>
      </c>
      <c s="176" t="str">
        <f>IF('S.D.PASTE SHEET'!B1509="","",'S.D.PASTE SHEET'!B1509)</f>
        <v/>
      </c>
      <c s="176" t="str">
        <f>IF('S.D.PASTE SHEET'!C1509="","",'S.D.PASTE SHEET'!C1509)</f>
        <v/>
      </c>
      <c s="177" t="str">
        <f>IF('S.D.PASTE SHEET'!D1509="","",'S.D.PASTE SHEET'!D1509)</f>
        <v/>
      </c>
      <c s="176" t="str">
        <f>IF('S.D.PASTE SHEET'!E1509="","",UPPER('S.D.PASTE SHEET'!E1509))</f>
        <v/>
      </c>
      <c s="176" t="str">
        <f>IF('S.D.PASTE SHEET'!F1509="","",'S.D.PASTE SHEET'!F1509)</f>
        <v/>
      </c>
      <c s="176" t="str">
        <f>IF('S.D.PASTE SHEET'!G1509="","",UPPER('S.D.PASTE SHEET'!G1509))</f>
        <v/>
      </c>
      <c s="176" t="str">
        <f>IF('S.D.PASTE SHEET'!H1509="","",UPPER('S.D.PASTE SHEET'!H1509))</f>
        <v/>
      </c>
      <c s="176" t="str">
        <f>IF('S.D.PASTE SHEET'!I1509="","",'S.D.PASTE SHEET'!I1509)</f>
        <v/>
      </c>
      <c s="177" t="str">
        <f>IF('S.D.PASTE SHEET'!J1509="","",'S.D.PASTE SHEET'!J1509)</f>
        <v/>
      </c>
      <c s="176" t="str">
        <f>IF('S.D.PASTE SHEET'!K1509="","",'S.D.PASTE SHEET'!K1509)</f>
        <v/>
      </c>
      <c s="176" t="str">
        <f>IF('S.D.PASTE SHEET'!L1509="","",'S.D.PASTE SHEET'!L1509)</f>
        <v/>
      </c>
      <c s="176" t="str">
        <f>IF('S.D.PASTE SHEET'!M1509="","",'S.D.PASTE SHEET'!M1509)</f>
        <v/>
      </c>
      <c s="176" t="str">
        <f>IF('S.D.PASTE SHEET'!N1509="","",'S.D.PASTE SHEET'!N1509)</f>
        <v/>
      </c>
      <c s="176" t="str">
        <f>IF('S.D.PASTE SHEET'!O1509="","",'S.D.PASTE SHEET'!O1509)</f>
        <v/>
      </c>
      <c s="176" t="str">
        <f>IF('S.D.PASTE SHEET'!P1509="","",'S.D.PASTE SHEET'!P1509)</f>
        <v/>
      </c>
      <c s="176" t="str">
        <f>IF('S.D.PASTE SHEET'!Q1509="","",'S.D.PASTE SHEET'!Q1509)</f>
        <v/>
      </c>
      <c s="176" t="str">
        <f>IF('S.D.PASTE SHEET'!R1509="","",'S.D.PASTE SHEET'!R1509)</f>
        <v/>
      </c>
      <c s="176" t="str">
        <f>IF('S.D.PASTE SHEET'!S1509="","",'S.D.PASTE SHEET'!S1509)</f>
        <v/>
      </c>
      <c s="176" t="str">
        <f>IF('S.D.PASTE SHEET'!T1509="","",'S.D.PASTE SHEET'!T1509)</f>
        <v/>
      </c>
      <c s="176" t="str">
        <f>IF('S.D.PASTE SHEET'!U1509="","",'S.D.PASTE SHEET'!U1509)</f>
        <v/>
      </c>
      <c s="176" t="str">
        <f>IF('S.D.PASTE SHEET'!V1509="","",'S.D.PASTE SHEET'!V1509)</f>
        <v/>
      </c>
      <c s="176" t="str">
        <f>IF('S.D.PASTE SHEET'!W1509="","",'S.D.PASTE SHEET'!W1509)</f>
        <v/>
      </c>
      <c s="176" t="str">
        <f>IF('S.D.PASTE SHEET'!X1509="","",'S.D.PASTE SHEET'!X1509)</f>
        <v/>
      </c>
      <c s="176" t="str">
        <f>IF('S.D.PASTE SHEET'!Y1509="","",'S.D.PASTE SHEET'!Y1509)</f>
        <v/>
      </c>
      <c s="176" t="str">
        <f>IF('S.D.PASTE SHEET'!Z1509="","",'S.D.PASTE SHEET'!Z1509)</f>
        <v/>
      </c>
      <c s="176" t="str">
        <f>IF('S.D.PASTE SHEET'!AA1509="","",'S.D.PASTE SHEET'!AA1509)</f>
        <v/>
      </c>
      <c s="176" t="str">
        <f>IF('S.D.PASTE SHEET'!AB1509="","",'S.D.PASTE SHEET'!AB1509)</f>
        <v/>
      </c>
      <c s="176" t="str">
        <f>IF('S.D.PASTE SHEET'!AC1509="","",'S.D.PASTE SHEET'!AC1509)</f>
        <v/>
      </c>
      <c s="176" t="str">
        <f>IF('S.D.PASTE SHEET'!AD1509="","",'S.D.PASTE SHEET'!AD1509)</f>
        <v/>
      </c>
      <c s="178"/>
      <c s="179" t="str">
        <f>IF(AK1509="","",IF(AK1509&gt;0,COUNT($AG$2:AG1509),""))</f>
        <v/>
      </c>
      <c s="180" t="str">
        <f t="shared" si="1662"/>
        <v/>
      </c>
      <c s="180" t="str">
        <f t="shared" si="1662"/>
        <v/>
      </c>
      <c s="180" t="str">
        <f t="shared" si="1662"/>
        <v/>
      </c>
      <c s="181" t="str">
        <f t="shared" si="1662"/>
        <v/>
      </c>
      <c s="180" t="str">
        <f t="shared" si="1662"/>
        <v/>
      </c>
      <c s="180" t="str">
        <f t="shared" si="1662"/>
        <v/>
      </c>
      <c s="180" t="str">
        <f t="shared" si="1662"/>
        <v/>
      </c>
      <c s="180" t="str">
        <f t="shared" si="1662"/>
        <v/>
      </c>
      <c s="180" t="str">
        <f t="shared" si="1662"/>
        <v/>
      </c>
      <c s="181" t="str">
        <f t="shared" si="1662"/>
        <v/>
      </c>
      <c s="180" t="str">
        <f t="shared" si="1662"/>
        <v/>
      </c>
      <c s="180" t="str">
        <f t="shared" si="1662"/>
        <v/>
      </c>
      <c s="180" t="str">
        <f t="shared" si="1662"/>
        <v/>
      </c>
      <c s="180" t="str">
        <f t="shared" si="1662"/>
        <v/>
      </c>
      <c s="180" t="str">
        <f t="shared" si="1662"/>
        <v/>
      </c>
      <c s="180" t="str">
        <f t="shared" si="1662"/>
        <v/>
      </c>
      <c r="AX1509" s="180" t="str">
        <f>IF(BC1509="","",IF(BC1509&gt;0,COUNT($AY$2:AY1509),""))</f>
        <v/>
      </c>
      <c s="180" t="str">
        <f t="shared" si="1667" ref="AY1509">IF(AND($BB$1=5,$A1509=5,$BC$1=C1509),B1509,"")</f>
        <v/>
      </c>
      <c s="180" t="str">
        <f t="shared" si="1664"/>
        <v/>
      </c>
      <c s="182" t="str">
        <f t="shared" si="1664"/>
        <v/>
      </c>
      <c s="180" t="str">
        <f t="shared" si="1664"/>
        <v/>
      </c>
      <c s="180" t="str">
        <f t="shared" si="1664"/>
        <v/>
      </c>
      <c s="180" t="str">
        <f t="shared" si="1664"/>
        <v/>
      </c>
      <c s="180" t="str">
        <f t="shared" si="1664"/>
        <v/>
      </c>
      <c s="180" t="str">
        <f t="shared" si="1664"/>
        <v/>
      </c>
      <c s="182" t="str">
        <f t="shared" si="1664"/>
        <v/>
      </c>
      <c s="180" t="str">
        <f t="shared" si="1664"/>
        <v/>
      </c>
      <c s="180" t="str">
        <f t="shared" si="1664"/>
        <v/>
      </c>
      <c s="180" t="str">
        <f t="shared" si="1664"/>
        <v/>
      </c>
      <c s="180" t="str">
        <f t="shared" si="1664"/>
        <v/>
      </c>
      <c s="180" t="str">
        <f t="shared" si="1664"/>
        <v/>
      </c>
      <c s="180" t="str">
        <f t="shared" si="1664"/>
        <v/>
      </c>
    </row>
    <row r="1510" spans="1:65" ht="15.75" customHeight="1">
      <c r="A1510" s="176" t="str">
        <f>IF('S.D.PASTE SHEET'!A1510="","",'S.D.PASTE SHEET'!A1510)</f>
        <v/>
      </c>
      <c s="176" t="str">
        <f>IF('S.D.PASTE SHEET'!B1510="","",'S.D.PASTE SHEET'!B1510)</f>
        <v/>
      </c>
      <c s="176" t="str">
        <f>IF('S.D.PASTE SHEET'!C1510="","",'S.D.PASTE SHEET'!C1510)</f>
        <v/>
      </c>
      <c s="177" t="str">
        <f>IF('S.D.PASTE SHEET'!D1510="","",'S.D.PASTE SHEET'!D1510)</f>
        <v/>
      </c>
      <c s="176" t="str">
        <f>IF('S.D.PASTE SHEET'!E1510="","",UPPER('S.D.PASTE SHEET'!E1510))</f>
        <v/>
      </c>
      <c s="176" t="str">
        <f>IF('S.D.PASTE SHEET'!F1510="","",'S.D.PASTE SHEET'!F1510)</f>
        <v/>
      </c>
      <c s="176" t="str">
        <f>IF('S.D.PASTE SHEET'!G1510="","",UPPER('S.D.PASTE SHEET'!G1510))</f>
        <v/>
      </c>
      <c s="176" t="str">
        <f>IF('S.D.PASTE SHEET'!H1510="","",UPPER('S.D.PASTE SHEET'!H1510))</f>
        <v/>
      </c>
      <c s="176" t="str">
        <f>IF('S.D.PASTE SHEET'!I1510="","",'S.D.PASTE SHEET'!I1510)</f>
        <v/>
      </c>
      <c s="177" t="str">
        <f>IF('S.D.PASTE SHEET'!J1510="","",'S.D.PASTE SHEET'!J1510)</f>
        <v/>
      </c>
      <c s="176" t="str">
        <f>IF('S.D.PASTE SHEET'!K1510="","",'S.D.PASTE SHEET'!K1510)</f>
        <v/>
      </c>
      <c s="176" t="str">
        <f>IF('S.D.PASTE SHEET'!L1510="","",'S.D.PASTE SHEET'!L1510)</f>
        <v/>
      </c>
      <c s="176" t="str">
        <f>IF('S.D.PASTE SHEET'!M1510="","",'S.D.PASTE SHEET'!M1510)</f>
        <v/>
      </c>
      <c s="176" t="str">
        <f>IF('S.D.PASTE SHEET'!N1510="","",'S.D.PASTE SHEET'!N1510)</f>
        <v/>
      </c>
      <c s="176" t="str">
        <f>IF('S.D.PASTE SHEET'!O1510="","",'S.D.PASTE SHEET'!O1510)</f>
        <v/>
      </c>
      <c s="176" t="str">
        <f>IF('S.D.PASTE SHEET'!P1510="","",'S.D.PASTE SHEET'!P1510)</f>
        <v/>
      </c>
      <c s="176" t="str">
        <f>IF('S.D.PASTE SHEET'!Q1510="","",'S.D.PASTE SHEET'!Q1510)</f>
        <v/>
      </c>
      <c s="176" t="str">
        <f>IF('S.D.PASTE SHEET'!R1510="","",'S.D.PASTE SHEET'!R1510)</f>
        <v/>
      </c>
      <c s="176" t="str">
        <f>IF('S.D.PASTE SHEET'!S1510="","",'S.D.PASTE SHEET'!S1510)</f>
        <v/>
      </c>
      <c s="176" t="str">
        <f>IF('S.D.PASTE SHEET'!T1510="","",'S.D.PASTE SHEET'!T1510)</f>
        <v/>
      </c>
      <c s="176" t="str">
        <f>IF('S.D.PASTE SHEET'!U1510="","",'S.D.PASTE SHEET'!U1510)</f>
        <v/>
      </c>
      <c s="176" t="str">
        <f>IF('S.D.PASTE SHEET'!V1510="","",'S.D.PASTE SHEET'!V1510)</f>
        <v/>
      </c>
      <c s="176" t="str">
        <f>IF('S.D.PASTE SHEET'!W1510="","",'S.D.PASTE SHEET'!W1510)</f>
        <v/>
      </c>
      <c s="176" t="str">
        <f>IF('S.D.PASTE SHEET'!X1510="","",'S.D.PASTE SHEET'!X1510)</f>
        <v/>
      </c>
      <c s="176" t="str">
        <f>IF('S.D.PASTE SHEET'!Y1510="","",'S.D.PASTE SHEET'!Y1510)</f>
        <v/>
      </c>
      <c s="176" t="str">
        <f>IF('S.D.PASTE SHEET'!Z1510="","",'S.D.PASTE SHEET'!Z1510)</f>
        <v/>
      </c>
      <c s="176" t="str">
        <f>IF('S.D.PASTE SHEET'!AA1510="","",'S.D.PASTE SHEET'!AA1510)</f>
        <v/>
      </c>
      <c s="176" t="str">
        <f>IF('S.D.PASTE SHEET'!AB1510="","",'S.D.PASTE SHEET'!AB1510)</f>
        <v/>
      </c>
      <c s="176" t="str">
        <f>IF('S.D.PASTE SHEET'!AC1510="","",'S.D.PASTE SHEET'!AC1510)</f>
        <v/>
      </c>
      <c s="176" t="str">
        <f>IF('S.D.PASTE SHEET'!AD1510="","",'S.D.PASTE SHEET'!AD1510)</f>
        <v/>
      </c>
      <c s="178"/>
      <c s="179" t="str">
        <f>IF(AK1510="","",IF(AK1510&gt;0,COUNT($AG$2:AG1510),""))</f>
        <v/>
      </c>
      <c s="180" t="str">
        <f t="shared" si="1662"/>
        <v/>
      </c>
      <c s="180" t="str">
        <f t="shared" si="1662"/>
        <v/>
      </c>
      <c s="180" t="str">
        <f t="shared" si="1662"/>
        <v/>
      </c>
      <c s="181" t="str">
        <f t="shared" si="1662"/>
        <v/>
      </c>
      <c s="180" t="str">
        <f t="shared" si="1662"/>
        <v/>
      </c>
      <c s="180" t="str">
        <f t="shared" si="1662"/>
        <v/>
      </c>
      <c s="180" t="str">
        <f t="shared" si="1662"/>
        <v/>
      </c>
      <c s="180" t="str">
        <f t="shared" si="1662"/>
        <v/>
      </c>
      <c s="180" t="str">
        <f t="shared" si="1662"/>
        <v/>
      </c>
      <c s="181" t="str">
        <f t="shared" si="1662"/>
        <v/>
      </c>
      <c s="180" t="str">
        <f t="shared" si="1662"/>
        <v/>
      </c>
      <c s="180" t="str">
        <f t="shared" si="1662"/>
        <v/>
      </c>
      <c s="180" t="str">
        <f t="shared" si="1662"/>
        <v/>
      </c>
      <c s="180" t="str">
        <f t="shared" si="1662"/>
        <v/>
      </c>
      <c s="180" t="str">
        <f t="shared" si="1662"/>
        <v/>
      </c>
      <c s="180" t="str">
        <f t="shared" si="1662"/>
        <v/>
      </c>
      <c r="AX1510" s="180" t="str">
        <f>IF(BC1510="","",IF(BC1510&gt;0,COUNT($AY$2:AY1510),""))</f>
        <v/>
      </c>
      <c s="180" t="str">
        <f t="shared" si="1668" ref="AY1510">IF(AND($BB$1=5,$A1510=5,$BC$1=C1510),B1510,"")</f>
        <v/>
      </c>
      <c s="180" t="str">
        <f t="shared" si="1664"/>
        <v/>
      </c>
      <c s="182" t="str">
        <f t="shared" si="1664"/>
        <v/>
      </c>
      <c s="180" t="str">
        <f t="shared" si="1664"/>
        <v/>
      </c>
      <c s="180" t="str">
        <f t="shared" si="1664"/>
        <v/>
      </c>
      <c s="180" t="str">
        <f t="shared" si="1664"/>
        <v/>
      </c>
      <c s="180" t="str">
        <f t="shared" si="1664"/>
        <v/>
      </c>
      <c s="180" t="str">
        <f t="shared" si="1664"/>
        <v/>
      </c>
      <c s="182" t="str">
        <f t="shared" si="1664"/>
        <v/>
      </c>
      <c s="180" t="str">
        <f t="shared" si="1664"/>
        <v/>
      </c>
      <c s="180" t="str">
        <f t="shared" si="1664"/>
        <v/>
      </c>
      <c s="180" t="str">
        <f t="shared" si="1664"/>
        <v/>
      </c>
      <c s="180" t="str">
        <f t="shared" si="1664"/>
        <v/>
      </c>
      <c s="180" t="str">
        <f t="shared" si="1664"/>
        <v/>
      </c>
      <c s="180" t="str">
        <f t="shared" si="1664"/>
        <v/>
      </c>
    </row>
    <row r="1511" spans="1:65" ht="15.75" customHeight="1">
      <c r="A1511" s="176" t="str">
        <f>IF('S.D.PASTE SHEET'!A1511="","",'S.D.PASTE SHEET'!A1511)</f>
        <v/>
      </c>
      <c s="176" t="str">
        <f>IF('S.D.PASTE SHEET'!B1511="","",'S.D.PASTE SHEET'!B1511)</f>
        <v/>
      </c>
      <c s="176" t="str">
        <f>IF('S.D.PASTE SHEET'!C1511="","",'S.D.PASTE SHEET'!C1511)</f>
        <v/>
      </c>
      <c s="177" t="str">
        <f>IF('S.D.PASTE SHEET'!D1511="","",'S.D.PASTE SHEET'!D1511)</f>
        <v/>
      </c>
      <c s="176" t="str">
        <f>IF('S.D.PASTE SHEET'!E1511="","",UPPER('S.D.PASTE SHEET'!E1511))</f>
        <v/>
      </c>
      <c s="176" t="str">
        <f>IF('S.D.PASTE SHEET'!F1511="","",'S.D.PASTE SHEET'!F1511)</f>
        <v/>
      </c>
      <c s="176" t="str">
        <f>IF('S.D.PASTE SHEET'!G1511="","",UPPER('S.D.PASTE SHEET'!G1511))</f>
        <v/>
      </c>
      <c s="176" t="str">
        <f>IF('S.D.PASTE SHEET'!H1511="","",UPPER('S.D.PASTE SHEET'!H1511))</f>
        <v/>
      </c>
      <c s="176" t="str">
        <f>IF('S.D.PASTE SHEET'!I1511="","",'S.D.PASTE SHEET'!I1511)</f>
        <v/>
      </c>
      <c s="177" t="str">
        <f>IF('S.D.PASTE SHEET'!J1511="","",'S.D.PASTE SHEET'!J1511)</f>
        <v/>
      </c>
      <c s="176" t="str">
        <f>IF('S.D.PASTE SHEET'!K1511="","",'S.D.PASTE SHEET'!K1511)</f>
        <v/>
      </c>
      <c s="176" t="str">
        <f>IF('S.D.PASTE SHEET'!L1511="","",'S.D.PASTE SHEET'!L1511)</f>
        <v/>
      </c>
      <c s="176" t="str">
        <f>IF('S.D.PASTE SHEET'!M1511="","",'S.D.PASTE SHEET'!M1511)</f>
        <v/>
      </c>
      <c s="176" t="str">
        <f>IF('S.D.PASTE SHEET'!N1511="","",'S.D.PASTE SHEET'!N1511)</f>
        <v/>
      </c>
      <c s="176" t="str">
        <f>IF('S.D.PASTE SHEET'!O1511="","",'S.D.PASTE SHEET'!O1511)</f>
        <v/>
      </c>
      <c s="176" t="str">
        <f>IF('S.D.PASTE SHEET'!P1511="","",'S.D.PASTE SHEET'!P1511)</f>
        <v/>
      </c>
      <c s="176" t="str">
        <f>IF('S.D.PASTE SHEET'!Q1511="","",'S.D.PASTE SHEET'!Q1511)</f>
        <v/>
      </c>
      <c s="176" t="str">
        <f>IF('S.D.PASTE SHEET'!R1511="","",'S.D.PASTE SHEET'!R1511)</f>
        <v/>
      </c>
      <c s="176" t="str">
        <f>IF('S.D.PASTE SHEET'!S1511="","",'S.D.PASTE SHEET'!S1511)</f>
        <v/>
      </c>
      <c s="176" t="str">
        <f>IF('S.D.PASTE SHEET'!T1511="","",'S.D.PASTE SHEET'!T1511)</f>
        <v/>
      </c>
      <c s="176" t="str">
        <f>IF('S.D.PASTE SHEET'!U1511="","",'S.D.PASTE SHEET'!U1511)</f>
        <v/>
      </c>
      <c s="176" t="str">
        <f>IF('S.D.PASTE SHEET'!V1511="","",'S.D.PASTE SHEET'!V1511)</f>
        <v/>
      </c>
      <c s="176" t="str">
        <f>IF('S.D.PASTE SHEET'!W1511="","",'S.D.PASTE SHEET'!W1511)</f>
        <v/>
      </c>
      <c s="176" t="str">
        <f>IF('S.D.PASTE SHEET'!X1511="","",'S.D.PASTE SHEET'!X1511)</f>
        <v/>
      </c>
      <c s="176" t="str">
        <f>IF('S.D.PASTE SHEET'!Y1511="","",'S.D.PASTE SHEET'!Y1511)</f>
        <v/>
      </c>
      <c s="176" t="str">
        <f>IF('S.D.PASTE SHEET'!Z1511="","",'S.D.PASTE SHEET'!Z1511)</f>
        <v/>
      </c>
      <c s="176" t="str">
        <f>IF('S.D.PASTE SHEET'!AA1511="","",'S.D.PASTE SHEET'!AA1511)</f>
        <v/>
      </c>
      <c s="176" t="str">
        <f>IF('S.D.PASTE SHEET'!AB1511="","",'S.D.PASTE SHEET'!AB1511)</f>
        <v/>
      </c>
      <c s="176" t="str">
        <f>IF('S.D.PASTE SHEET'!AC1511="","",'S.D.PASTE SHEET'!AC1511)</f>
        <v/>
      </c>
      <c s="176" t="str">
        <f>IF('S.D.PASTE SHEET'!AD1511="","",'S.D.PASTE SHEET'!AD1511)</f>
        <v/>
      </c>
      <c s="178"/>
      <c s="179" t="str">
        <f>IF(AK1511="","",IF(AK1511&gt;0,COUNT($AG$2:AG1511),""))</f>
        <v/>
      </c>
      <c s="180" t="str">
        <f t="shared" si="1662"/>
        <v/>
      </c>
      <c s="180" t="str">
        <f t="shared" si="1662"/>
        <v/>
      </c>
      <c s="180" t="str">
        <f t="shared" si="1662"/>
        <v/>
      </c>
      <c s="181" t="str">
        <f t="shared" si="1662"/>
        <v/>
      </c>
      <c s="180" t="str">
        <f t="shared" si="1662"/>
        <v/>
      </c>
      <c s="180" t="str">
        <f t="shared" si="1662"/>
        <v/>
      </c>
      <c s="180" t="str">
        <f t="shared" si="1662"/>
        <v/>
      </c>
      <c s="180" t="str">
        <f t="shared" si="1662"/>
        <v/>
      </c>
      <c s="180" t="str">
        <f t="shared" si="1662"/>
        <v/>
      </c>
      <c s="181" t="str">
        <f t="shared" si="1662"/>
        <v/>
      </c>
      <c s="180" t="str">
        <f t="shared" si="1662"/>
        <v/>
      </c>
      <c s="180" t="str">
        <f t="shared" si="1662"/>
        <v/>
      </c>
      <c s="180" t="str">
        <f t="shared" si="1662"/>
        <v/>
      </c>
      <c s="180" t="str">
        <f t="shared" si="1662"/>
        <v/>
      </c>
      <c s="180" t="str">
        <f t="shared" si="1662"/>
        <v/>
      </c>
      <c s="180" t="str">
        <f t="shared" si="1662"/>
        <v/>
      </c>
      <c r="AX1511" s="180" t="str">
        <f>IF(BC1511="","",IF(BC1511&gt;0,COUNT($AY$2:AY1511),""))</f>
        <v/>
      </c>
      <c s="180" t="str">
        <f t="shared" si="1669" ref="AY1511">IF(AND($BB$1=5,$A1511=5,$BC$1=C1511),B1511,"")</f>
        <v/>
      </c>
      <c s="180" t="str">
        <f t="shared" si="1664"/>
        <v/>
      </c>
      <c s="182" t="str">
        <f t="shared" si="1664"/>
        <v/>
      </c>
      <c s="180" t="str">
        <f t="shared" si="1664"/>
        <v/>
      </c>
      <c s="180" t="str">
        <f t="shared" si="1664"/>
        <v/>
      </c>
      <c s="180" t="str">
        <f t="shared" si="1664"/>
        <v/>
      </c>
      <c s="180" t="str">
        <f t="shared" si="1664"/>
        <v/>
      </c>
      <c s="180" t="str">
        <f t="shared" si="1664"/>
        <v/>
      </c>
      <c s="182" t="str">
        <f t="shared" si="1664"/>
        <v/>
      </c>
      <c s="180" t="str">
        <f t="shared" si="1664"/>
        <v/>
      </c>
      <c s="180" t="str">
        <f t="shared" si="1664"/>
        <v/>
      </c>
      <c s="180" t="str">
        <f t="shared" si="1664"/>
        <v/>
      </c>
      <c s="180" t="str">
        <f t="shared" si="1664"/>
        <v/>
      </c>
      <c s="180" t="str">
        <f t="shared" si="1664"/>
        <v/>
      </c>
      <c s="180" t="str">
        <f t="shared" si="1664"/>
        <v/>
      </c>
    </row>
    <row r="1512" spans="1:65" ht="15.75" customHeight="1">
      <c r="A1512" s="176" t="str">
        <f>IF('S.D.PASTE SHEET'!A1512="","",'S.D.PASTE SHEET'!A1512)</f>
        <v/>
      </c>
      <c s="176" t="str">
        <f>IF('S.D.PASTE SHEET'!B1512="","",'S.D.PASTE SHEET'!B1512)</f>
        <v/>
      </c>
      <c s="176" t="str">
        <f>IF('S.D.PASTE SHEET'!C1512="","",'S.D.PASTE SHEET'!C1512)</f>
        <v/>
      </c>
      <c s="177" t="str">
        <f>IF('S.D.PASTE SHEET'!D1512="","",'S.D.PASTE SHEET'!D1512)</f>
        <v/>
      </c>
      <c s="176" t="str">
        <f>IF('S.D.PASTE SHEET'!E1512="","",UPPER('S.D.PASTE SHEET'!E1512))</f>
        <v/>
      </c>
      <c s="176" t="str">
        <f>IF('S.D.PASTE SHEET'!F1512="","",'S.D.PASTE SHEET'!F1512)</f>
        <v/>
      </c>
      <c s="176" t="str">
        <f>IF('S.D.PASTE SHEET'!G1512="","",UPPER('S.D.PASTE SHEET'!G1512))</f>
        <v/>
      </c>
      <c s="176" t="str">
        <f>IF('S.D.PASTE SHEET'!H1512="","",UPPER('S.D.PASTE SHEET'!H1512))</f>
        <v/>
      </c>
      <c s="176" t="str">
        <f>IF('S.D.PASTE SHEET'!I1512="","",'S.D.PASTE SHEET'!I1512)</f>
        <v/>
      </c>
      <c s="177" t="str">
        <f>IF('S.D.PASTE SHEET'!J1512="","",'S.D.PASTE SHEET'!J1512)</f>
        <v/>
      </c>
      <c s="176" t="str">
        <f>IF('S.D.PASTE SHEET'!K1512="","",'S.D.PASTE SHEET'!K1512)</f>
        <v/>
      </c>
      <c s="176" t="str">
        <f>IF('S.D.PASTE SHEET'!L1512="","",'S.D.PASTE SHEET'!L1512)</f>
        <v/>
      </c>
      <c s="176" t="str">
        <f>IF('S.D.PASTE SHEET'!M1512="","",'S.D.PASTE SHEET'!M1512)</f>
        <v/>
      </c>
      <c s="176" t="str">
        <f>IF('S.D.PASTE SHEET'!N1512="","",'S.D.PASTE SHEET'!N1512)</f>
        <v/>
      </c>
      <c s="176" t="str">
        <f>IF('S.D.PASTE SHEET'!O1512="","",'S.D.PASTE SHEET'!O1512)</f>
        <v/>
      </c>
      <c s="176" t="str">
        <f>IF('S.D.PASTE SHEET'!P1512="","",'S.D.PASTE SHEET'!P1512)</f>
        <v/>
      </c>
      <c s="176" t="str">
        <f>IF('S.D.PASTE SHEET'!Q1512="","",'S.D.PASTE SHEET'!Q1512)</f>
        <v/>
      </c>
      <c s="176" t="str">
        <f>IF('S.D.PASTE SHEET'!R1512="","",'S.D.PASTE SHEET'!R1512)</f>
        <v/>
      </c>
      <c s="176" t="str">
        <f>IF('S.D.PASTE SHEET'!S1512="","",'S.D.PASTE SHEET'!S1512)</f>
        <v/>
      </c>
      <c s="176" t="str">
        <f>IF('S.D.PASTE SHEET'!T1512="","",'S.D.PASTE SHEET'!T1512)</f>
        <v/>
      </c>
      <c s="176" t="str">
        <f>IF('S.D.PASTE SHEET'!U1512="","",'S.D.PASTE SHEET'!U1512)</f>
        <v/>
      </c>
      <c s="176" t="str">
        <f>IF('S.D.PASTE SHEET'!V1512="","",'S.D.PASTE SHEET'!V1512)</f>
        <v/>
      </c>
      <c s="176" t="str">
        <f>IF('S.D.PASTE SHEET'!W1512="","",'S.D.PASTE SHEET'!W1512)</f>
        <v/>
      </c>
      <c s="176" t="str">
        <f>IF('S.D.PASTE SHEET'!X1512="","",'S.D.PASTE SHEET'!X1512)</f>
        <v/>
      </c>
      <c s="176" t="str">
        <f>IF('S.D.PASTE SHEET'!Y1512="","",'S.D.PASTE SHEET'!Y1512)</f>
        <v/>
      </c>
      <c s="176" t="str">
        <f>IF('S.D.PASTE SHEET'!Z1512="","",'S.D.PASTE SHEET'!Z1512)</f>
        <v/>
      </c>
      <c s="176" t="str">
        <f>IF('S.D.PASTE SHEET'!AA1512="","",'S.D.PASTE SHEET'!AA1512)</f>
        <v/>
      </c>
      <c s="176" t="str">
        <f>IF('S.D.PASTE SHEET'!AB1512="","",'S.D.PASTE SHEET'!AB1512)</f>
        <v/>
      </c>
      <c s="176" t="str">
        <f>IF('S.D.PASTE SHEET'!AC1512="","",'S.D.PASTE SHEET'!AC1512)</f>
        <v/>
      </c>
      <c s="176" t="str">
        <f>IF('S.D.PASTE SHEET'!AD1512="","",'S.D.PASTE SHEET'!AD1512)</f>
        <v/>
      </c>
      <c s="178"/>
      <c s="179" t="str">
        <f>IF(AK1512="","",IF(AK1512&gt;0,COUNT($AG$2:AG1512),""))</f>
        <v/>
      </c>
      <c s="180" t="str">
        <f t="shared" si="1662"/>
        <v/>
      </c>
      <c s="180" t="str">
        <f t="shared" si="1662"/>
        <v/>
      </c>
      <c s="180" t="str">
        <f t="shared" si="1662"/>
        <v/>
      </c>
      <c s="181" t="str">
        <f t="shared" si="1662"/>
        <v/>
      </c>
      <c s="180" t="str">
        <f t="shared" si="1662"/>
        <v/>
      </c>
      <c s="180" t="str">
        <f t="shared" si="1662"/>
        <v/>
      </c>
      <c s="180" t="str">
        <f t="shared" si="1662"/>
        <v/>
      </c>
      <c s="180" t="str">
        <f t="shared" si="1662"/>
        <v/>
      </c>
      <c s="180" t="str">
        <f t="shared" si="1662"/>
        <v/>
      </c>
      <c s="181" t="str">
        <f t="shared" si="1662"/>
        <v/>
      </c>
      <c s="180" t="str">
        <f t="shared" si="1662"/>
        <v/>
      </c>
      <c s="180" t="str">
        <f t="shared" si="1662"/>
        <v/>
      </c>
      <c s="180" t="str">
        <f t="shared" si="1662"/>
        <v/>
      </c>
      <c s="180" t="str">
        <f t="shared" si="1662"/>
        <v/>
      </c>
      <c s="180" t="str">
        <f t="shared" si="1662"/>
        <v/>
      </c>
      <c s="180" t="str">
        <f t="shared" si="1662"/>
        <v/>
      </c>
      <c r="AX1512" s="180" t="str">
        <f>IF(BC1512="","",IF(BC1512&gt;0,COUNT($AY$2:AY1512),""))</f>
        <v/>
      </c>
      <c s="180" t="str">
        <f t="shared" si="1670" ref="AY1512">IF(AND($BB$1=5,$A1512=5,$BC$1=C1512),B1512,"")</f>
        <v/>
      </c>
      <c s="180" t="str">
        <f t="shared" si="1664"/>
        <v/>
      </c>
      <c s="182" t="str">
        <f t="shared" si="1664"/>
        <v/>
      </c>
      <c s="180" t="str">
        <f t="shared" si="1664"/>
        <v/>
      </c>
      <c s="180" t="str">
        <f t="shared" si="1664"/>
        <v/>
      </c>
      <c s="180" t="str">
        <f t="shared" si="1664"/>
        <v/>
      </c>
      <c s="180" t="str">
        <f t="shared" si="1664"/>
        <v/>
      </c>
      <c s="180" t="str">
        <f t="shared" si="1664"/>
        <v/>
      </c>
      <c s="182" t="str">
        <f t="shared" si="1664"/>
        <v/>
      </c>
      <c s="180" t="str">
        <f t="shared" si="1664"/>
        <v/>
      </c>
      <c s="180" t="str">
        <f t="shared" si="1664"/>
        <v/>
      </c>
      <c s="180" t="str">
        <f t="shared" si="1664"/>
        <v/>
      </c>
      <c s="180" t="str">
        <f t="shared" si="1664"/>
        <v/>
      </c>
      <c s="180" t="str">
        <f t="shared" si="1664"/>
        <v/>
      </c>
      <c s="180" t="str">
        <f t="shared" si="1664"/>
        <v/>
      </c>
    </row>
    <row r="1513" spans="1:65" ht="15.75" customHeight="1">
      <c r="A1513" s="176" t="str">
        <f>IF('S.D.PASTE SHEET'!A1513="","",'S.D.PASTE SHEET'!A1513)</f>
        <v/>
      </c>
      <c s="176" t="str">
        <f>IF('S.D.PASTE SHEET'!B1513="","",'S.D.PASTE SHEET'!B1513)</f>
        <v/>
      </c>
      <c s="176" t="str">
        <f>IF('S.D.PASTE SHEET'!C1513="","",'S.D.PASTE SHEET'!C1513)</f>
        <v/>
      </c>
      <c s="177" t="str">
        <f>IF('S.D.PASTE SHEET'!D1513="","",'S.D.PASTE SHEET'!D1513)</f>
        <v/>
      </c>
      <c s="176" t="str">
        <f>IF('S.D.PASTE SHEET'!E1513="","",UPPER('S.D.PASTE SHEET'!E1513))</f>
        <v/>
      </c>
      <c s="176" t="str">
        <f>IF('S.D.PASTE SHEET'!F1513="","",'S.D.PASTE SHEET'!F1513)</f>
        <v/>
      </c>
      <c s="176" t="str">
        <f>IF('S.D.PASTE SHEET'!G1513="","",UPPER('S.D.PASTE SHEET'!G1513))</f>
        <v/>
      </c>
      <c s="176" t="str">
        <f>IF('S.D.PASTE SHEET'!H1513="","",UPPER('S.D.PASTE SHEET'!H1513))</f>
        <v/>
      </c>
      <c s="176" t="str">
        <f>IF('S.D.PASTE SHEET'!I1513="","",'S.D.PASTE SHEET'!I1513)</f>
        <v/>
      </c>
      <c s="177" t="str">
        <f>IF('S.D.PASTE SHEET'!J1513="","",'S.D.PASTE SHEET'!J1513)</f>
        <v/>
      </c>
      <c s="176" t="str">
        <f>IF('S.D.PASTE SHEET'!K1513="","",'S.D.PASTE SHEET'!K1513)</f>
        <v/>
      </c>
      <c s="176" t="str">
        <f>IF('S.D.PASTE SHEET'!L1513="","",'S.D.PASTE SHEET'!L1513)</f>
        <v/>
      </c>
      <c s="176" t="str">
        <f>IF('S.D.PASTE SHEET'!M1513="","",'S.D.PASTE SHEET'!M1513)</f>
        <v/>
      </c>
      <c s="176" t="str">
        <f>IF('S.D.PASTE SHEET'!N1513="","",'S.D.PASTE SHEET'!N1513)</f>
        <v/>
      </c>
      <c s="176" t="str">
        <f>IF('S.D.PASTE SHEET'!O1513="","",'S.D.PASTE SHEET'!O1513)</f>
        <v/>
      </c>
      <c s="176" t="str">
        <f>IF('S.D.PASTE SHEET'!P1513="","",'S.D.PASTE SHEET'!P1513)</f>
        <v/>
      </c>
      <c s="176" t="str">
        <f>IF('S.D.PASTE SHEET'!Q1513="","",'S.D.PASTE SHEET'!Q1513)</f>
        <v/>
      </c>
      <c s="176" t="str">
        <f>IF('S.D.PASTE SHEET'!R1513="","",'S.D.PASTE SHEET'!R1513)</f>
        <v/>
      </c>
      <c s="176" t="str">
        <f>IF('S.D.PASTE SHEET'!S1513="","",'S.D.PASTE SHEET'!S1513)</f>
        <v/>
      </c>
      <c s="176" t="str">
        <f>IF('S.D.PASTE SHEET'!T1513="","",'S.D.PASTE SHEET'!T1513)</f>
        <v/>
      </c>
      <c s="176" t="str">
        <f>IF('S.D.PASTE SHEET'!U1513="","",'S.D.PASTE SHEET'!U1513)</f>
        <v/>
      </c>
      <c s="176" t="str">
        <f>IF('S.D.PASTE SHEET'!V1513="","",'S.D.PASTE SHEET'!V1513)</f>
        <v/>
      </c>
      <c s="176" t="str">
        <f>IF('S.D.PASTE SHEET'!W1513="","",'S.D.PASTE SHEET'!W1513)</f>
        <v/>
      </c>
      <c s="176" t="str">
        <f>IF('S.D.PASTE SHEET'!X1513="","",'S.D.PASTE SHEET'!X1513)</f>
        <v/>
      </c>
      <c s="176" t="str">
        <f>IF('S.D.PASTE SHEET'!Y1513="","",'S.D.PASTE SHEET'!Y1513)</f>
        <v/>
      </c>
      <c s="176" t="str">
        <f>IF('S.D.PASTE SHEET'!Z1513="","",'S.D.PASTE SHEET'!Z1513)</f>
        <v/>
      </c>
      <c s="176" t="str">
        <f>IF('S.D.PASTE SHEET'!AA1513="","",'S.D.PASTE SHEET'!AA1513)</f>
        <v/>
      </c>
      <c s="176" t="str">
        <f>IF('S.D.PASTE SHEET'!AB1513="","",'S.D.PASTE SHEET'!AB1513)</f>
        <v/>
      </c>
      <c s="176" t="str">
        <f>IF('S.D.PASTE SHEET'!AC1513="","",'S.D.PASTE SHEET'!AC1513)</f>
        <v/>
      </c>
      <c s="176" t="str">
        <f>IF('S.D.PASTE SHEET'!AD1513="","",'S.D.PASTE SHEET'!AD1513)</f>
        <v/>
      </c>
      <c s="178"/>
      <c s="179" t="str">
        <f>IF(AK1513="","",IF(AK1513&gt;0,COUNT($AG$2:AG1513),""))</f>
        <v/>
      </c>
      <c s="180" t="str">
        <f t="shared" si="1662"/>
        <v/>
      </c>
      <c s="180" t="str">
        <f t="shared" si="1662"/>
        <v/>
      </c>
      <c s="180" t="str">
        <f t="shared" si="1662"/>
        <v/>
      </c>
      <c s="181" t="str">
        <f t="shared" si="1662"/>
        <v/>
      </c>
      <c s="180" t="str">
        <f t="shared" si="1662"/>
        <v/>
      </c>
      <c s="180" t="str">
        <f t="shared" si="1662"/>
        <v/>
      </c>
      <c s="180" t="str">
        <f t="shared" si="1662"/>
        <v/>
      </c>
      <c s="180" t="str">
        <f t="shared" si="1662"/>
        <v/>
      </c>
      <c s="180" t="str">
        <f t="shared" si="1662"/>
        <v/>
      </c>
      <c s="181" t="str">
        <f t="shared" si="1662"/>
        <v/>
      </c>
      <c s="180" t="str">
        <f t="shared" si="1662"/>
        <v/>
      </c>
      <c s="180" t="str">
        <f t="shared" si="1662"/>
        <v/>
      </c>
      <c s="180" t="str">
        <f t="shared" si="1662"/>
        <v/>
      </c>
      <c s="180" t="str">
        <f t="shared" si="1662"/>
        <v/>
      </c>
      <c s="180" t="str">
        <f t="shared" si="1662"/>
        <v/>
      </c>
      <c s="180" t="str">
        <f t="shared" si="1662"/>
        <v/>
      </c>
      <c r="AX1513" s="180" t="str">
        <f>IF(BC1513="","",IF(BC1513&gt;0,COUNT($AY$2:AY1513),""))</f>
        <v/>
      </c>
      <c s="180" t="str">
        <f t="shared" si="1671" ref="AY1513">IF(AND($BB$1=5,$A1513=5,$BC$1=C1513),B1513,"")</f>
        <v/>
      </c>
      <c s="180" t="str">
        <f t="shared" si="1664"/>
        <v/>
      </c>
      <c s="182" t="str">
        <f t="shared" si="1664"/>
        <v/>
      </c>
      <c s="180" t="str">
        <f t="shared" si="1664"/>
        <v/>
      </c>
      <c s="180" t="str">
        <f t="shared" si="1664"/>
        <v/>
      </c>
      <c s="180" t="str">
        <f t="shared" si="1664"/>
        <v/>
      </c>
      <c s="180" t="str">
        <f t="shared" si="1664"/>
        <v/>
      </c>
      <c s="180" t="str">
        <f t="shared" si="1664"/>
        <v/>
      </c>
      <c s="182" t="str">
        <f t="shared" si="1664"/>
        <v/>
      </c>
      <c s="180" t="str">
        <f t="shared" si="1664"/>
        <v/>
      </c>
      <c s="180" t="str">
        <f t="shared" si="1664"/>
        <v/>
      </c>
      <c s="180" t="str">
        <f t="shared" si="1664"/>
        <v/>
      </c>
      <c s="180" t="str">
        <f t="shared" si="1664"/>
        <v/>
      </c>
      <c s="180" t="str">
        <f t="shared" si="1664"/>
        <v/>
      </c>
      <c s="180" t="str">
        <f t="shared" si="1664"/>
        <v/>
      </c>
    </row>
    <row r="1514" spans="1:65" ht="15.75" customHeight="1">
      <c r="A1514" s="176" t="str">
        <f>IF('S.D.PASTE SHEET'!A1514="","",'S.D.PASTE SHEET'!A1514)</f>
        <v/>
      </c>
      <c s="176" t="str">
        <f>IF('S.D.PASTE SHEET'!B1514="","",'S.D.PASTE SHEET'!B1514)</f>
        <v/>
      </c>
      <c s="176" t="str">
        <f>IF('S.D.PASTE SHEET'!C1514="","",'S.D.PASTE SHEET'!C1514)</f>
        <v/>
      </c>
      <c s="177" t="str">
        <f>IF('S.D.PASTE SHEET'!D1514="","",'S.D.PASTE SHEET'!D1514)</f>
        <v/>
      </c>
      <c s="176" t="str">
        <f>IF('S.D.PASTE SHEET'!E1514="","",UPPER('S.D.PASTE SHEET'!E1514))</f>
        <v/>
      </c>
      <c s="176" t="str">
        <f>IF('S.D.PASTE SHEET'!F1514="","",'S.D.PASTE SHEET'!F1514)</f>
        <v/>
      </c>
      <c s="176" t="str">
        <f>IF('S.D.PASTE SHEET'!G1514="","",UPPER('S.D.PASTE SHEET'!G1514))</f>
        <v/>
      </c>
      <c s="176" t="str">
        <f>IF('S.D.PASTE SHEET'!H1514="","",UPPER('S.D.PASTE SHEET'!H1514))</f>
        <v/>
      </c>
      <c s="176" t="str">
        <f>IF('S.D.PASTE SHEET'!I1514="","",'S.D.PASTE SHEET'!I1514)</f>
        <v/>
      </c>
      <c s="177" t="str">
        <f>IF('S.D.PASTE SHEET'!J1514="","",'S.D.PASTE SHEET'!J1514)</f>
        <v/>
      </c>
      <c s="176" t="str">
        <f>IF('S.D.PASTE SHEET'!K1514="","",'S.D.PASTE SHEET'!K1514)</f>
        <v/>
      </c>
      <c s="176" t="str">
        <f>IF('S.D.PASTE SHEET'!L1514="","",'S.D.PASTE SHEET'!L1514)</f>
        <v/>
      </c>
      <c s="176" t="str">
        <f>IF('S.D.PASTE SHEET'!M1514="","",'S.D.PASTE SHEET'!M1514)</f>
        <v/>
      </c>
      <c s="176" t="str">
        <f>IF('S.D.PASTE SHEET'!N1514="","",'S.D.PASTE SHEET'!N1514)</f>
        <v/>
      </c>
      <c s="176" t="str">
        <f>IF('S.D.PASTE SHEET'!O1514="","",'S.D.PASTE SHEET'!O1514)</f>
        <v/>
      </c>
      <c s="176" t="str">
        <f>IF('S.D.PASTE SHEET'!P1514="","",'S.D.PASTE SHEET'!P1514)</f>
        <v/>
      </c>
      <c s="176" t="str">
        <f>IF('S.D.PASTE SHEET'!Q1514="","",'S.D.PASTE SHEET'!Q1514)</f>
        <v/>
      </c>
      <c s="176" t="str">
        <f>IF('S.D.PASTE SHEET'!R1514="","",'S.D.PASTE SHEET'!R1514)</f>
        <v/>
      </c>
      <c s="176" t="str">
        <f>IF('S.D.PASTE SHEET'!S1514="","",'S.D.PASTE SHEET'!S1514)</f>
        <v/>
      </c>
      <c s="176" t="str">
        <f>IF('S.D.PASTE SHEET'!T1514="","",'S.D.PASTE SHEET'!T1514)</f>
        <v/>
      </c>
      <c s="176" t="str">
        <f>IF('S.D.PASTE SHEET'!U1514="","",'S.D.PASTE SHEET'!U1514)</f>
        <v/>
      </c>
      <c s="176" t="str">
        <f>IF('S.D.PASTE SHEET'!V1514="","",'S.D.PASTE SHEET'!V1514)</f>
        <v/>
      </c>
      <c s="176" t="str">
        <f>IF('S.D.PASTE SHEET'!W1514="","",'S.D.PASTE SHEET'!W1514)</f>
        <v/>
      </c>
      <c s="176" t="str">
        <f>IF('S.D.PASTE SHEET'!X1514="","",'S.D.PASTE SHEET'!X1514)</f>
        <v/>
      </c>
      <c s="176" t="str">
        <f>IF('S.D.PASTE SHEET'!Y1514="","",'S.D.PASTE SHEET'!Y1514)</f>
        <v/>
      </c>
      <c s="176" t="str">
        <f>IF('S.D.PASTE SHEET'!Z1514="","",'S.D.PASTE SHEET'!Z1514)</f>
        <v/>
      </c>
      <c s="176" t="str">
        <f>IF('S.D.PASTE SHEET'!AA1514="","",'S.D.PASTE SHEET'!AA1514)</f>
        <v/>
      </c>
      <c s="176" t="str">
        <f>IF('S.D.PASTE SHEET'!AB1514="","",'S.D.PASTE SHEET'!AB1514)</f>
        <v/>
      </c>
      <c s="176" t="str">
        <f>IF('S.D.PASTE SHEET'!AC1514="","",'S.D.PASTE SHEET'!AC1514)</f>
        <v/>
      </c>
      <c s="176" t="str">
        <f>IF('S.D.PASTE SHEET'!AD1514="","",'S.D.PASTE SHEET'!AD1514)</f>
        <v/>
      </c>
      <c s="178"/>
      <c s="179" t="str">
        <f>IF(AK1514="","",IF(AK1514&gt;0,COUNT($AG$2:AG1514),""))</f>
        <v/>
      </c>
      <c s="180" t="str">
        <f t="shared" si="1662"/>
        <v/>
      </c>
      <c s="180" t="str">
        <f t="shared" si="1662"/>
        <v/>
      </c>
      <c s="180" t="str">
        <f t="shared" si="1662"/>
        <v/>
      </c>
      <c s="181" t="str">
        <f t="shared" si="1662"/>
        <v/>
      </c>
      <c s="180" t="str">
        <f t="shared" si="1662"/>
        <v/>
      </c>
      <c s="180" t="str">
        <f t="shared" si="1662"/>
        <v/>
      </c>
      <c s="180" t="str">
        <f t="shared" si="1662"/>
        <v/>
      </c>
      <c s="180" t="str">
        <f t="shared" si="1662"/>
        <v/>
      </c>
      <c s="180" t="str">
        <f t="shared" si="1662"/>
        <v/>
      </c>
      <c s="181" t="str">
        <f t="shared" si="1662"/>
        <v/>
      </c>
      <c s="180" t="str">
        <f t="shared" si="1662"/>
        <v/>
      </c>
      <c s="180" t="str">
        <f t="shared" si="1662"/>
        <v/>
      </c>
      <c s="180" t="str">
        <f t="shared" si="1662"/>
        <v/>
      </c>
      <c s="180" t="str">
        <f t="shared" si="1662"/>
        <v/>
      </c>
      <c s="180" t="str">
        <f t="shared" si="1662"/>
        <v/>
      </c>
      <c s="180" t="str">
        <f t="shared" si="1662"/>
        <v/>
      </c>
      <c r="AX1514" s="180" t="str">
        <f>IF(BC1514="","",IF(BC1514&gt;0,COUNT($AY$2:AY1514),""))</f>
        <v/>
      </c>
      <c s="180" t="str">
        <f t="shared" si="1672" ref="AY1514">IF(AND($BB$1=5,$A1514=5,$BC$1=C1514),B1514,"")</f>
        <v/>
      </c>
      <c s="180" t="str">
        <f t="shared" si="1664"/>
        <v/>
      </c>
      <c s="182" t="str">
        <f t="shared" si="1664"/>
        <v/>
      </c>
      <c s="180" t="str">
        <f t="shared" si="1664"/>
        <v/>
      </c>
      <c s="180" t="str">
        <f t="shared" si="1664"/>
        <v/>
      </c>
      <c s="180" t="str">
        <f t="shared" si="1664"/>
        <v/>
      </c>
      <c s="180" t="str">
        <f t="shared" si="1664"/>
        <v/>
      </c>
      <c s="180" t="str">
        <f t="shared" si="1664"/>
        <v/>
      </c>
      <c s="182" t="str">
        <f t="shared" si="1664"/>
        <v/>
      </c>
      <c s="180" t="str">
        <f t="shared" si="1664"/>
        <v/>
      </c>
      <c s="180" t="str">
        <f t="shared" si="1664"/>
        <v/>
      </c>
      <c s="180" t="str">
        <f t="shared" si="1664"/>
        <v/>
      </c>
      <c s="180" t="str">
        <f t="shared" si="1664"/>
        <v/>
      </c>
      <c s="180" t="str">
        <f t="shared" si="1664"/>
        <v/>
      </c>
      <c s="180" t="str">
        <f t="shared" si="1664"/>
        <v/>
      </c>
    </row>
    <row r="1515" spans="1:65" ht="15.75" customHeight="1">
      <c r="A1515" s="176" t="str">
        <f>IF('S.D.PASTE SHEET'!A1515="","",'S.D.PASTE SHEET'!A1515)</f>
        <v/>
      </c>
      <c s="176" t="str">
        <f>IF('S.D.PASTE SHEET'!B1515="","",'S.D.PASTE SHEET'!B1515)</f>
        <v/>
      </c>
      <c s="176" t="str">
        <f>IF('S.D.PASTE SHEET'!C1515="","",'S.D.PASTE SHEET'!C1515)</f>
        <v/>
      </c>
      <c s="177" t="str">
        <f>IF('S.D.PASTE SHEET'!D1515="","",'S.D.PASTE SHEET'!D1515)</f>
        <v/>
      </c>
      <c s="176" t="str">
        <f>IF('S.D.PASTE SHEET'!E1515="","",UPPER('S.D.PASTE SHEET'!E1515))</f>
        <v/>
      </c>
      <c s="176" t="str">
        <f>IF('S.D.PASTE SHEET'!F1515="","",'S.D.PASTE SHEET'!F1515)</f>
        <v/>
      </c>
      <c s="176" t="str">
        <f>IF('S.D.PASTE SHEET'!G1515="","",UPPER('S.D.PASTE SHEET'!G1515))</f>
        <v/>
      </c>
      <c s="176" t="str">
        <f>IF('S.D.PASTE SHEET'!H1515="","",UPPER('S.D.PASTE SHEET'!H1515))</f>
        <v/>
      </c>
      <c s="176" t="str">
        <f>IF('S.D.PASTE SHEET'!I1515="","",'S.D.PASTE SHEET'!I1515)</f>
        <v/>
      </c>
      <c s="177" t="str">
        <f>IF('S.D.PASTE SHEET'!J1515="","",'S.D.PASTE SHEET'!J1515)</f>
        <v/>
      </c>
      <c s="176" t="str">
        <f>IF('S.D.PASTE SHEET'!K1515="","",'S.D.PASTE SHEET'!K1515)</f>
        <v/>
      </c>
      <c s="176" t="str">
        <f>IF('S.D.PASTE SHEET'!L1515="","",'S.D.PASTE SHEET'!L1515)</f>
        <v/>
      </c>
      <c s="176" t="str">
        <f>IF('S.D.PASTE SHEET'!M1515="","",'S.D.PASTE SHEET'!M1515)</f>
        <v/>
      </c>
      <c s="176" t="str">
        <f>IF('S.D.PASTE SHEET'!N1515="","",'S.D.PASTE SHEET'!N1515)</f>
        <v/>
      </c>
      <c s="176" t="str">
        <f>IF('S.D.PASTE SHEET'!O1515="","",'S.D.PASTE SHEET'!O1515)</f>
        <v/>
      </c>
      <c s="176" t="str">
        <f>IF('S.D.PASTE SHEET'!P1515="","",'S.D.PASTE SHEET'!P1515)</f>
        <v/>
      </c>
      <c s="176" t="str">
        <f>IF('S.D.PASTE SHEET'!Q1515="","",'S.D.PASTE SHEET'!Q1515)</f>
        <v/>
      </c>
      <c s="176" t="str">
        <f>IF('S.D.PASTE SHEET'!R1515="","",'S.D.PASTE SHEET'!R1515)</f>
        <v/>
      </c>
      <c s="176" t="str">
        <f>IF('S.D.PASTE SHEET'!S1515="","",'S.D.PASTE SHEET'!S1515)</f>
        <v/>
      </c>
      <c s="176" t="str">
        <f>IF('S.D.PASTE SHEET'!T1515="","",'S.D.PASTE SHEET'!T1515)</f>
        <v/>
      </c>
      <c s="176" t="str">
        <f>IF('S.D.PASTE SHEET'!U1515="","",'S.D.PASTE SHEET'!U1515)</f>
        <v/>
      </c>
      <c s="176" t="str">
        <f>IF('S.D.PASTE SHEET'!V1515="","",'S.D.PASTE SHEET'!V1515)</f>
        <v/>
      </c>
      <c s="176" t="str">
        <f>IF('S.D.PASTE SHEET'!W1515="","",'S.D.PASTE SHEET'!W1515)</f>
        <v/>
      </c>
      <c s="176" t="str">
        <f>IF('S.D.PASTE SHEET'!X1515="","",'S.D.PASTE SHEET'!X1515)</f>
        <v/>
      </c>
      <c s="176" t="str">
        <f>IF('S.D.PASTE SHEET'!Y1515="","",'S.D.PASTE SHEET'!Y1515)</f>
        <v/>
      </c>
      <c s="176" t="str">
        <f>IF('S.D.PASTE SHEET'!Z1515="","",'S.D.PASTE SHEET'!Z1515)</f>
        <v/>
      </c>
      <c s="176" t="str">
        <f>IF('S.D.PASTE SHEET'!AA1515="","",'S.D.PASTE SHEET'!AA1515)</f>
        <v/>
      </c>
      <c s="176" t="str">
        <f>IF('S.D.PASTE SHEET'!AB1515="","",'S.D.PASTE SHEET'!AB1515)</f>
        <v/>
      </c>
      <c s="176" t="str">
        <f>IF('S.D.PASTE SHEET'!AC1515="","",'S.D.PASTE SHEET'!AC1515)</f>
        <v/>
      </c>
      <c s="176" t="str">
        <f>IF('S.D.PASTE SHEET'!AD1515="","",'S.D.PASTE SHEET'!AD1515)</f>
        <v/>
      </c>
      <c s="178"/>
      <c s="179" t="str">
        <f>IF(AK1515="","",IF(AK1515&gt;0,COUNT($AG$2:AG1515),""))</f>
        <v/>
      </c>
      <c s="180" t="str">
        <f t="shared" si="1662"/>
        <v/>
      </c>
      <c s="180" t="str">
        <f t="shared" si="1662"/>
        <v/>
      </c>
      <c s="180" t="str">
        <f t="shared" si="1662"/>
        <v/>
      </c>
      <c s="181" t="str">
        <f t="shared" si="1662"/>
        <v/>
      </c>
      <c s="180" t="str">
        <f t="shared" si="1662"/>
        <v/>
      </c>
      <c s="180" t="str">
        <f t="shared" si="1662"/>
        <v/>
      </c>
      <c s="180" t="str">
        <f t="shared" si="1662"/>
        <v/>
      </c>
      <c s="180" t="str">
        <f t="shared" si="1662"/>
        <v/>
      </c>
      <c s="180" t="str">
        <f t="shared" si="1662"/>
        <v/>
      </c>
      <c s="181" t="str">
        <f t="shared" si="1662"/>
        <v/>
      </c>
      <c s="180" t="str">
        <f t="shared" si="1662"/>
        <v/>
      </c>
      <c s="180" t="str">
        <f t="shared" si="1662"/>
        <v/>
      </c>
      <c s="180" t="str">
        <f t="shared" si="1662"/>
        <v/>
      </c>
      <c s="180" t="str">
        <f t="shared" si="1662"/>
        <v/>
      </c>
      <c s="180" t="str">
        <f t="shared" si="1662"/>
        <v/>
      </c>
      <c s="180" t="str">
        <f t="shared" si="1662"/>
        <v/>
      </c>
      <c r="AX1515" s="180" t="str">
        <f>IF(BC1515="","",IF(BC1515&gt;0,COUNT($AY$2:AY1515),""))</f>
        <v/>
      </c>
      <c s="180" t="str">
        <f t="shared" si="1673" ref="AY1515">IF(AND($BB$1=5,$A1515=5,$BC$1=C1515),B1515,"")</f>
        <v/>
      </c>
      <c s="180" t="str">
        <f t="shared" si="1664"/>
        <v/>
      </c>
      <c s="182" t="str">
        <f t="shared" si="1664"/>
        <v/>
      </c>
      <c s="180" t="str">
        <f t="shared" si="1664"/>
        <v/>
      </c>
      <c s="180" t="str">
        <f t="shared" si="1664"/>
        <v/>
      </c>
      <c s="180" t="str">
        <f t="shared" si="1664"/>
        <v/>
      </c>
      <c s="180" t="str">
        <f t="shared" si="1664"/>
        <v/>
      </c>
      <c s="180" t="str">
        <f t="shared" si="1664"/>
        <v/>
      </c>
      <c s="182" t="str">
        <f t="shared" si="1664"/>
        <v/>
      </c>
      <c s="180" t="str">
        <f t="shared" si="1664"/>
        <v/>
      </c>
      <c s="180" t="str">
        <f t="shared" si="1664"/>
        <v/>
      </c>
      <c s="180" t="str">
        <f t="shared" si="1664"/>
        <v/>
      </c>
      <c s="180" t="str">
        <f t="shared" si="1664"/>
        <v/>
      </c>
      <c s="180" t="str">
        <f t="shared" si="1664"/>
        <v/>
      </c>
      <c s="180" t="str">
        <f t="shared" si="1664"/>
        <v/>
      </c>
    </row>
    <row r="1516" spans="1:65" ht="15.75" customHeight="1">
      <c r="A1516" s="176" t="str">
        <f>IF('S.D.PASTE SHEET'!A1516="","",'S.D.PASTE SHEET'!A1516)</f>
        <v/>
      </c>
      <c s="176" t="str">
        <f>IF('S.D.PASTE SHEET'!B1516="","",'S.D.PASTE SHEET'!B1516)</f>
        <v/>
      </c>
      <c s="176" t="str">
        <f>IF('S.D.PASTE SHEET'!C1516="","",'S.D.PASTE SHEET'!C1516)</f>
        <v/>
      </c>
      <c s="177" t="str">
        <f>IF('S.D.PASTE SHEET'!D1516="","",'S.D.PASTE SHEET'!D1516)</f>
        <v/>
      </c>
      <c s="176" t="str">
        <f>IF('S.D.PASTE SHEET'!E1516="","",UPPER('S.D.PASTE SHEET'!E1516))</f>
        <v/>
      </c>
      <c s="176" t="str">
        <f>IF('S.D.PASTE SHEET'!F1516="","",'S.D.PASTE SHEET'!F1516)</f>
        <v/>
      </c>
      <c s="176" t="str">
        <f>IF('S.D.PASTE SHEET'!G1516="","",UPPER('S.D.PASTE SHEET'!G1516))</f>
        <v/>
      </c>
      <c s="176" t="str">
        <f>IF('S.D.PASTE SHEET'!H1516="","",UPPER('S.D.PASTE SHEET'!H1516))</f>
        <v/>
      </c>
      <c s="176" t="str">
        <f>IF('S.D.PASTE SHEET'!I1516="","",'S.D.PASTE SHEET'!I1516)</f>
        <v/>
      </c>
      <c s="177" t="str">
        <f>IF('S.D.PASTE SHEET'!J1516="","",'S.D.PASTE SHEET'!J1516)</f>
        <v/>
      </c>
      <c s="176" t="str">
        <f>IF('S.D.PASTE SHEET'!K1516="","",'S.D.PASTE SHEET'!K1516)</f>
        <v/>
      </c>
      <c s="176" t="str">
        <f>IF('S.D.PASTE SHEET'!L1516="","",'S.D.PASTE SHEET'!L1516)</f>
        <v/>
      </c>
      <c s="176" t="str">
        <f>IF('S.D.PASTE SHEET'!M1516="","",'S.D.PASTE SHEET'!M1516)</f>
        <v/>
      </c>
      <c s="176" t="str">
        <f>IF('S.D.PASTE SHEET'!N1516="","",'S.D.PASTE SHEET'!N1516)</f>
        <v/>
      </c>
      <c s="176" t="str">
        <f>IF('S.D.PASTE SHEET'!O1516="","",'S.D.PASTE SHEET'!O1516)</f>
        <v/>
      </c>
      <c s="176" t="str">
        <f>IF('S.D.PASTE SHEET'!P1516="","",'S.D.PASTE SHEET'!P1516)</f>
        <v/>
      </c>
      <c s="176" t="str">
        <f>IF('S.D.PASTE SHEET'!Q1516="","",'S.D.PASTE SHEET'!Q1516)</f>
        <v/>
      </c>
      <c s="176" t="str">
        <f>IF('S.D.PASTE SHEET'!R1516="","",'S.D.PASTE SHEET'!R1516)</f>
        <v/>
      </c>
      <c s="176" t="str">
        <f>IF('S.D.PASTE SHEET'!S1516="","",'S.D.PASTE SHEET'!S1516)</f>
        <v/>
      </c>
      <c s="176" t="str">
        <f>IF('S.D.PASTE SHEET'!T1516="","",'S.D.PASTE SHEET'!T1516)</f>
        <v/>
      </c>
      <c s="176" t="str">
        <f>IF('S.D.PASTE SHEET'!U1516="","",'S.D.PASTE SHEET'!U1516)</f>
        <v/>
      </c>
      <c s="176" t="str">
        <f>IF('S.D.PASTE SHEET'!V1516="","",'S.D.PASTE SHEET'!V1516)</f>
        <v/>
      </c>
      <c s="176" t="str">
        <f>IF('S.D.PASTE SHEET'!W1516="","",'S.D.PASTE SHEET'!W1516)</f>
        <v/>
      </c>
      <c s="176" t="str">
        <f>IF('S.D.PASTE SHEET'!X1516="","",'S.D.PASTE SHEET'!X1516)</f>
        <v/>
      </c>
      <c s="176" t="str">
        <f>IF('S.D.PASTE SHEET'!Y1516="","",'S.D.PASTE SHEET'!Y1516)</f>
        <v/>
      </c>
      <c s="176" t="str">
        <f>IF('S.D.PASTE SHEET'!Z1516="","",'S.D.PASTE SHEET'!Z1516)</f>
        <v/>
      </c>
      <c s="176" t="str">
        <f>IF('S.D.PASTE SHEET'!AA1516="","",'S.D.PASTE SHEET'!AA1516)</f>
        <v/>
      </c>
      <c s="176" t="str">
        <f>IF('S.D.PASTE SHEET'!AB1516="","",'S.D.PASTE SHEET'!AB1516)</f>
        <v/>
      </c>
      <c s="176" t="str">
        <f>IF('S.D.PASTE SHEET'!AC1516="","",'S.D.PASTE SHEET'!AC1516)</f>
        <v/>
      </c>
      <c s="176" t="str">
        <f>IF('S.D.PASTE SHEET'!AD1516="","",'S.D.PASTE SHEET'!AD1516)</f>
        <v/>
      </c>
      <c s="178"/>
      <c s="179" t="str">
        <f>IF(AK1516="","",IF(AK1516&gt;0,COUNT($AG$2:AG1516),""))</f>
        <v/>
      </c>
      <c s="180" t="str">
        <f t="shared" si="1662"/>
        <v/>
      </c>
      <c s="180" t="str">
        <f t="shared" si="1662"/>
        <v/>
      </c>
      <c s="180" t="str">
        <f t="shared" si="1662"/>
        <v/>
      </c>
      <c s="181" t="str">
        <f t="shared" si="1662"/>
        <v/>
      </c>
      <c s="180" t="str">
        <f t="shared" si="1662"/>
        <v/>
      </c>
      <c s="180" t="str">
        <f t="shared" si="1662"/>
        <v/>
      </c>
      <c s="180" t="str">
        <f t="shared" si="1662"/>
        <v/>
      </c>
      <c s="180" t="str">
        <f t="shared" si="1662"/>
        <v/>
      </c>
      <c s="180" t="str">
        <f t="shared" si="1662"/>
        <v/>
      </c>
      <c s="181" t="str">
        <f t="shared" si="1662"/>
        <v/>
      </c>
      <c s="180" t="str">
        <f t="shared" si="1662"/>
        <v/>
      </c>
      <c s="180" t="str">
        <f t="shared" si="1662"/>
        <v/>
      </c>
      <c s="180" t="str">
        <f t="shared" si="1662"/>
        <v/>
      </c>
      <c s="180" t="str">
        <f t="shared" si="1662"/>
        <v/>
      </c>
      <c s="180" t="str">
        <f t="shared" si="1662"/>
        <v/>
      </c>
      <c s="180" t="str">
        <f t="shared" si="1662"/>
        <v/>
      </c>
      <c r="AX1516" s="180" t="str">
        <f>IF(BC1516="","",IF(BC1516&gt;0,COUNT($AY$2:AY1516),""))</f>
        <v/>
      </c>
      <c s="180" t="str">
        <f t="shared" si="1674" ref="AY1516">IF(AND($BB$1=5,$A1516=5,$BC$1=C1516),B1516,"")</f>
        <v/>
      </c>
      <c s="180" t="str">
        <f t="shared" si="1664"/>
        <v/>
      </c>
      <c s="182" t="str">
        <f t="shared" si="1664"/>
        <v/>
      </c>
      <c s="180" t="str">
        <f t="shared" si="1664"/>
        <v/>
      </c>
      <c s="180" t="str">
        <f t="shared" si="1664"/>
        <v/>
      </c>
      <c s="180" t="str">
        <f t="shared" si="1664"/>
        <v/>
      </c>
      <c s="180" t="str">
        <f t="shared" si="1664"/>
        <v/>
      </c>
      <c s="180" t="str">
        <f t="shared" si="1664"/>
        <v/>
      </c>
      <c s="182" t="str">
        <f t="shared" si="1664"/>
        <v/>
      </c>
      <c s="180" t="str">
        <f t="shared" si="1664"/>
        <v/>
      </c>
      <c s="180" t="str">
        <f t="shared" si="1664"/>
        <v/>
      </c>
      <c s="180" t="str">
        <f t="shared" si="1664"/>
        <v/>
      </c>
      <c s="180" t="str">
        <f t="shared" si="1664"/>
        <v/>
      </c>
      <c s="180" t="str">
        <f t="shared" si="1664"/>
        <v/>
      </c>
      <c s="180" t="str">
        <f t="shared" si="1664"/>
        <v/>
      </c>
    </row>
    <row r="1517" spans="1:65" ht="15.75" customHeight="1">
      <c r="A1517" s="176" t="str">
        <f>IF('S.D.PASTE SHEET'!A1517="","",'S.D.PASTE SHEET'!A1517)</f>
        <v/>
      </c>
      <c s="176" t="str">
        <f>IF('S.D.PASTE SHEET'!B1517="","",'S.D.PASTE SHEET'!B1517)</f>
        <v/>
      </c>
      <c s="176" t="str">
        <f>IF('S.D.PASTE SHEET'!C1517="","",'S.D.PASTE SHEET'!C1517)</f>
        <v/>
      </c>
      <c s="177" t="str">
        <f>IF('S.D.PASTE SHEET'!D1517="","",'S.D.PASTE SHEET'!D1517)</f>
        <v/>
      </c>
      <c s="176" t="str">
        <f>IF('S.D.PASTE SHEET'!E1517="","",UPPER('S.D.PASTE SHEET'!E1517))</f>
        <v/>
      </c>
      <c s="176" t="str">
        <f>IF('S.D.PASTE SHEET'!F1517="","",'S.D.PASTE SHEET'!F1517)</f>
        <v/>
      </c>
      <c s="176" t="str">
        <f>IF('S.D.PASTE SHEET'!G1517="","",UPPER('S.D.PASTE SHEET'!G1517))</f>
        <v/>
      </c>
      <c s="176" t="str">
        <f>IF('S.D.PASTE SHEET'!H1517="","",UPPER('S.D.PASTE SHEET'!H1517))</f>
        <v/>
      </c>
      <c s="176" t="str">
        <f>IF('S.D.PASTE SHEET'!I1517="","",'S.D.PASTE SHEET'!I1517)</f>
        <v/>
      </c>
      <c s="177" t="str">
        <f>IF('S.D.PASTE SHEET'!J1517="","",'S.D.PASTE SHEET'!J1517)</f>
        <v/>
      </c>
      <c s="176" t="str">
        <f>IF('S.D.PASTE SHEET'!K1517="","",'S.D.PASTE SHEET'!K1517)</f>
        <v/>
      </c>
      <c s="176" t="str">
        <f>IF('S.D.PASTE SHEET'!L1517="","",'S.D.PASTE SHEET'!L1517)</f>
        <v/>
      </c>
      <c s="176" t="str">
        <f>IF('S.D.PASTE SHEET'!M1517="","",'S.D.PASTE SHEET'!M1517)</f>
        <v/>
      </c>
      <c s="176" t="str">
        <f>IF('S.D.PASTE SHEET'!N1517="","",'S.D.PASTE SHEET'!N1517)</f>
        <v/>
      </c>
      <c s="176" t="str">
        <f>IF('S.D.PASTE SHEET'!O1517="","",'S.D.PASTE SHEET'!O1517)</f>
        <v/>
      </c>
      <c s="176" t="str">
        <f>IF('S.D.PASTE SHEET'!P1517="","",'S.D.PASTE SHEET'!P1517)</f>
        <v/>
      </c>
      <c s="176" t="str">
        <f>IF('S.D.PASTE SHEET'!Q1517="","",'S.D.PASTE SHEET'!Q1517)</f>
        <v/>
      </c>
      <c s="176" t="str">
        <f>IF('S.D.PASTE SHEET'!R1517="","",'S.D.PASTE SHEET'!R1517)</f>
        <v/>
      </c>
      <c s="176" t="str">
        <f>IF('S.D.PASTE SHEET'!S1517="","",'S.D.PASTE SHEET'!S1517)</f>
        <v/>
      </c>
      <c s="176" t="str">
        <f>IF('S.D.PASTE SHEET'!T1517="","",'S.D.PASTE SHEET'!T1517)</f>
        <v/>
      </c>
      <c s="176" t="str">
        <f>IF('S.D.PASTE SHEET'!U1517="","",'S.D.PASTE SHEET'!U1517)</f>
        <v/>
      </c>
      <c s="176" t="str">
        <f>IF('S.D.PASTE SHEET'!V1517="","",'S.D.PASTE SHEET'!V1517)</f>
        <v/>
      </c>
      <c s="176" t="str">
        <f>IF('S.D.PASTE SHEET'!W1517="","",'S.D.PASTE SHEET'!W1517)</f>
        <v/>
      </c>
      <c s="176" t="str">
        <f>IF('S.D.PASTE SHEET'!X1517="","",'S.D.PASTE SHEET'!X1517)</f>
        <v/>
      </c>
      <c s="176" t="str">
        <f>IF('S.D.PASTE SHEET'!Y1517="","",'S.D.PASTE SHEET'!Y1517)</f>
        <v/>
      </c>
      <c s="176" t="str">
        <f>IF('S.D.PASTE SHEET'!Z1517="","",'S.D.PASTE SHEET'!Z1517)</f>
        <v/>
      </c>
      <c s="176" t="str">
        <f>IF('S.D.PASTE SHEET'!AA1517="","",'S.D.PASTE SHEET'!AA1517)</f>
        <v/>
      </c>
      <c s="176" t="str">
        <f>IF('S.D.PASTE SHEET'!AB1517="","",'S.D.PASTE SHEET'!AB1517)</f>
        <v/>
      </c>
      <c s="176" t="str">
        <f>IF('S.D.PASTE SHEET'!AC1517="","",'S.D.PASTE SHEET'!AC1517)</f>
        <v/>
      </c>
      <c s="176" t="str">
        <f>IF('S.D.PASTE SHEET'!AD1517="","",'S.D.PASTE SHEET'!AD1517)</f>
        <v/>
      </c>
      <c s="178"/>
      <c s="179" t="str">
        <f>IF(AK1517="","",IF(AK1517&gt;0,COUNT($AG$2:AG1517),""))</f>
        <v/>
      </c>
      <c s="180" t="str">
        <f t="shared" si="1662"/>
        <v/>
      </c>
      <c s="180" t="str">
        <f t="shared" si="1662"/>
        <v/>
      </c>
      <c s="180" t="str">
        <f t="shared" si="1662"/>
        <v/>
      </c>
      <c s="181" t="str">
        <f t="shared" si="1662"/>
        <v/>
      </c>
      <c s="180" t="str">
        <f t="shared" si="1662"/>
        <v/>
      </c>
      <c s="180" t="str">
        <f t="shared" si="1662"/>
        <v/>
      </c>
      <c s="180" t="str">
        <f t="shared" si="1662"/>
        <v/>
      </c>
      <c s="180" t="str">
        <f t="shared" si="1662"/>
        <v/>
      </c>
      <c s="180" t="str">
        <f t="shared" si="1662"/>
        <v/>
      </c>
      <c s="181" t="str">
        <f t="shared" si="1662"/>
        <v/>
      </c>
      <c s="180" t="str">
        <f t="shared" si="1662"/>
        <v/>
      </c>
      <c s="180" t="str">
        <f t="shared" si="1662"/>
        <v/>
      </c>
      <c s="180" t="str">
        <f t="shared" si="1662"/>
        <v/>
      </c>
      <c s="180" t="str">
        <f t="shared" si="1662"/>
        <v/>
      </c>
      <c s="180" t="str">
        <f t="shared" si="1662"/>
        <v/>
      </c>
      <c s="180" t="str">
        <f t="shared" si="1662"/>
        <v/>
      </c>
      <c r="AX1517" s="180" t="str">
        <f>IF(BC1517="","",IF(BC1517&gt;0,COUNT($AY$2:AY1517),""))</f>
        <v/>
      </c>
      <c s="180" t="str">
        <f t="shared" si="1675" ref="AY1517">IF(AND($BB$1=5,$A1517=5,$BC$1=C1517),B1517,"")</f>
        <v/>
      </c>
      <c s="180" t="str">
        <f t="shared" si="1664"/>
        <v/>
      </c>
      <c s="182" t="str">
        <f t="shared" si="1664"/>
        <v/>
      </c>
      <c s="180" t="str">
        <f t="shared" si="1664"/>
        <v/>
      </c>
      <c s="180" t="str">
        <f t="shared" si="1664"/>
        <v/>
      </c>
      <c s="180" t="str">
        <f t="shared" si="1664"/>
        <v/>
      </c>
      <c s="180" t="str">
        <f t="shared" si="1664"/>
        <v/>
      </c>
      <c s="180" t="str">
        <f t="shared" si="1664"/>
        <v/>
      </c>
      <c s="182" t="str">
        <f t="shared" si="1664"/>
        <v/>
      </c>
      <c s="180" t="str">
        <f t="shared" si="1664"/>
        <v/>
      </c>
      <c s="180" t="str">
        <f t="shared" si="1664"/>
        <v/>
      </c>
      <c s="180" t="str">
        <f t="shared" si="1664"/>
        <v/>
      </c>
      <c s="180" t="str">
        <f t="shared" si="1664"/>
        <v/>
      </c>
      <c s="180" t="str">
        <f t="shared" si="1664"/>
        <v/>
      </c>
      <c s="180" t="str">
        <f t="shared" si="1664"/>
        <v/>
      </c>
    </row>
    <row r="1518" spans="1:65" ht="15.75" customHeight="1">
      <c r="A1518" s="176" t="str">
        <f>IF('S.D.PASTE SHEET'!A1518="","",'S.D.PASTE SHEET'!A1518)</f>
        <v/>
      </c>
      <c s="176" t="str">
        <f>IF('S.D.PASTE SHEET'!B1518="","",'S.D.PASTE SHEET'!B1518)</f>
        <v/>
      </c>
      <c s="176" t="str">
        <f>IF('S.D.PASTE SHEET'!C1518="","",'S.D.PASTE SHEET'!C1518)</f>
        <v/>
      </c>
      <c s="177" t="str">
        <f>IF('S.D.PASTE SHEET'!D1518="","",'S.D.PASTE SHEET'!D1518)</f>
        <v/>
      </c>
      <c s="176" t="str">
        <f>IF('S.D.PASTE SHEET'!E1518="","",UPPER('S.D.PASTE SHEET'!E1518))</f>
        <v/>
      </c>
      <c s="176" t="str">
        <f>IF('S.D.PASTE SHEET'!F1518="","",'S.D.PASTE SHEET'!F1518)</f>
        <v/>
      </c>
      <c s="176" t="str">
        <f>IF('S.D.PASTE SHEET'!G1518="","",UPPER('S.D.PASTE SHEET'!G1518))</f>
        <v/>
      </c>
      <c s="176" t="str">
        <f>IF('S.D.PASTE SHEET'!H1518="","",UPPER('S.D.PASTE SHEET'!H1518))</f>
        <v/>
      </c>
      <c s="176" t="str">
        <f>IF('S.D.PASTE SHEET'!I1518="","",'S.D.PASTE SHEET'!I1518)</f>
        <v/>
      </c>
      <c s="177" t="str">
        <f>IF('S.D.PASTE SHEET'!J1518="","",'S.D.PASTE SHEET'!J1518)</f>
        <v/>
      </c>
      <c s="176" t="str">
        <f>IF('S.D.PASTE SHEET'!K1518="","",'S.D.PASTE SHEET'!K1518)</f>
        <v/>
      </c>
      <c s="176" t="str">
        <f>IF('S.D.PASTE SHEET'!L1518="","",'S.D.PASTE SHEET'!L1518)</f>
        <v/>
      </c>
      <c s="176" t="str">
        <f>IF('S.D.PASTE SHEET'!M1518="","",'S.D.PASTE SHEET'!M1518)</f>
        <v/>
      </c>
      <c s="176" t="str">
        <f>IF('S.D.PASTE SHEET'!N1518="","",'S.D.PASTE SHEET'!N1518)</f>
        <v/>
      </c>
      <c s="176" t="str">
        <f>IF('S.D.PASTE SHEET'!O1518="","",'S.D.PASTE SHEET'!O1518)</f>
        <v/>
      </c>
      <c s="176" t="str">
        <f>IF('S.D.PASTE SHEET'!P1518="","",'S.D.PASTE SHEET'!P1518)</f>
        <v/>
      </c>
      <c s="176" t="str">
        <f>IF('S.D.PASTE SHEET'!Q1518="","",'S.D.PASTE SHEET'!Q1518)</f>
        <v/>
      </c>
      <c s="176" t="str">
        <f>IF('S.D.PASTE SHEET'!R1518="","",'S.D.PASTE SHEET'!R1518)</f>
        <v/>
      </c>
      <c s="176" t="str">
        <f>IF('S.D.PASTE SHEET'!S1518="","",'S.D.PASTE SHEET'!S1518)</f>
        <v/>
      </c>
      <c s="176" t="str">
        <f>IF('S.D.PASTE SHEET'!T1518="","",'S.D.PASTE SHEET'!T1518)</f>
        <v/>
      </c>
      <c s="176" t="str">
        <f>IF('S.D.PASTE SHEET'!U1518="","",'S.D.PASTE SHEET'!U1518)</f>
        <v/>
      </c>
      <c s="176" t="str">
        <f>IF('S.D.PASTE SHEET'!V1518="","",'S.D.PASTE SHEET'!V1518)</f>
        <v/>
      </c>
      <c s="176" t="str">
        <f>IF('S.D.PASTE SHEET'!W1518="","",'S.D.PASTE SHEET'!W1518)</f>
        <v/>
      </c>
      <c s="176" t="str">
        <f>IF('S.D.PASTE SHEET'!X1518="","",'S.D.PASTE SHEET'!X1518)</f>
        <v/>
      </c>
      <c s="176" t="str">
        <f>IF('S.D.PASTE SHEET'!Y1518="","",'S.D.PASTE SHEET'!Y1518)</f>
        <v/>
      </c>
      <c s="176" t="str">
        <f>IF('S.D.PASTE SHEET'!Z1518="","",'S.D.PASTE SHEET'!Z1518)</f>
        <v/>
      </c>
      <c s="176" t="str">
        <f>IF('S.D.PASTE SHEET'!AA1518="","",'S.D.PASTE SHEET'!AA1518)</f>
        <v/>
      </c>
      <c s="176" t="str">
        <f>IF('S.D.PASTE SHEET'!AB1518="","",'S.D.PASTE SHEET'!AB1518)</f>
        <v/>
      </c>
      <c s="176" t="str">
        <f>IF('S.D.PASTE SHEET'!AC1518="","",'S.D.PASTE SHEET'!AC1518)</f>
        <v/>
      </c>
      <c s="176" t="str">
        <f>IF('S.D.PASTE SHEET'!AD1518="","",'S.D.PASTE SHEET'!AD1518)</f>
        <v/>
      </c>
      <c s="178"/>
      <c s="179" t="str">
        <f>IF(AK1518="","",IF(AK1518&gt;0,COUNT($AG$2:AG1518),""))</f>
        <v/>
      </c>
      <c s="180" t="str">
        <f t="shared" si="1662"/>
        <v/>
      </c>
      <c s="180" t="str">
        <f t="shared" si="1662"/>
        <v/>
      </c>
      <c s="180" t="str">
        <f t="shared" si="1662"/>
        <v/>
      </c>
      <c s="181" t="str">
        <f t="shared" si="1662"/>
        <v/>
      </c>
      <c s="180" t="str">
        <f t="shared" si="1662"/>
        <v/>
      </c>
      <c s="180" t="str">
        <f t="shared" si="1662"/>
        <v/>
      </c>
      <c s="180" t="str">
        <f t="shared" si="1662"/>
        <v/>
      </c>
      <c s="180" t="str">
        <f t="shared" si="1662"/>
        <v/>
      </c>
      <c s="180" t="str">
        <f t="shared" si="1662"/>
        <v/>
      </c>
      <c s="181" t="str">
        <f t="shared" si="1662"/>
        <v/>
      </c>
      <c s="180" t="str">
        <f t="shared" si="1662"/>
        <v/>
      </c>
      <c s="180" t="str">
        <f t="shared" si="1662"/>
        <v/>
      </c>
      <c s="180" t="str">
        <f t="shared" si="1662"/>
        <v/>
      </c>
      <c s="180" t="str">
        <f t="shared" si="1662"/>
        <v/>
      </c>
      <c s="180" t="str">
        <f t="shared" si="1662"/>
        <v/>
      </c>
      <c s="180" t="str">
        <f t="shared" si="1662"/>
        <v/>
      </c>
      <c r="AX1518" s="180" t="str">
        <f>IF(BC1518="","",IF(BC1518&gt;0,COUNT($AY$2:AY1518),""))</f>
        <v/>
      </c>
      <c s="180" t="str">
        <f t="shared" si="1676" ref="AY1518">IF(AND($BB$1=5,$A1518=5,$BC$1=C1518),B1518,"")</f>
        <v/>
      </c>
      <c s="180" t="str">
        <f t="shared" si="1664"/>
        <v/>
      </c>
      <c s="182" t="str">
        <f t="shared" si="1664"/>
        <v/>
      </c>
      <c s="180" t="str">
        <f t="shared" si="1664"/>
        <v/>
      </c>
      <c s="180" t="str">
        <f t="shared" si="1664"/>
        <v/>
      </c>
      <c s="180" t="str">
        <f t="shared" si="1664"/>
        <v/>
      </c>
      <c s="180" t="str">
        <f t="shared" si="1664"/>
        <v/>
      </c>
      <c s="180" t="str">
        <f t="shared" si="1664"/>
        <v/>
      </c>
      <c s="182" t="str">
        <f t="shared" si="1664"/>
        <v/>
      </c>
      <c s="180" t="str">
        <f t="shared" si="1664"/>
        <v/>
      </c>
      <c s="180" t="str">
        <f t="shared" si="1664"/>
        <v/>
      </c>
      <c s="180" t="str">
        <f t="shared" si="1664"/>
        <v/>
      </c>
      <c s="180" t="str">
        <f t="shared" si="1664"/>
        <v/>
      </c>
      <c s="180" t="str">
        <f t="shared" si="1664"/>
        <v/>
      </c>
      <c s="180" t="str">
        <f t="shared" si="1664"/>
        <v/>
      </c>
    </row>
    <row r="1519" spans="1:65" ht="15.75" customHeight="1">
      <c r="A1519" s="176" t="str">
        <f>IF('S.D.PASTE SHEET'!A1519="","",'S.D.PASTE SHEET'!A1519)</f>
        <v/>
      </c>
      <c s="176" t="str">
        <f>IF('S.D.PASTE SHEET'!B1519="","",'S.D.PASTE SHEET'!B1519)</f>
        <v/>
      </c>
      <c s="176" t="str">
        <f>IF('S.D.PASTE SHEET'!C1519="","",'S.D.PASTE SHEET'!C1519)</f>
        <v/>
      </c>
      <c s="177" t="str">
        <f>IF('S.D.PASTE SHEET'!D1519="","",'S.D.PASTE SHEET'!D1519)</f>
        <v/>
      </c>
      <c s="176" t="str">
        <f>IF('S.D.PASTE SHEET'!E1519="","",UPPER('S.D.PASTE SHEET'!E1519))</f>
        <v/>
      </c>
      <c s="176" t="str">
        <f>IF('S.D.PASTE SHEET'!F1519="","",'S.D.PASTE SHEET'!F1519)</f>
        <v/>
      </c>
      <c s="176" t="str">
        <f>IF('S.D.PASTE SHEET'!G1519="","",UPPER('S.D.PASTE SHEET'!G1519))</f>
        <v/>
      </c>
      <c s="176" t="str">
        <f>IF('S.D.PASTE SHEET'!H1519="","",UPPER('S.D.PASTE SHEET'!H1519))</f>
        <v/>
      </c>
      <c s="176" t="str">
        <f>IF('S.D.PASTE SHEET'!I1519="","",'S.D.PASTE SHEET'!I1519)</f>
        <v/>
      </c>
      <c s="177" t="str">
        <f>IF('S.D.PASTE SHEET'!J1519="","",'S.D.PASTE SHEET'!J1519)</f>
        <v/>
      </c>
      <c s="176" t="str">
        <f>IF('S.D.PASTE SHEET'!K1519="","",'S.D.PASTE SHEET'!K1519)</f>
        <v/>
      </c>
      <c s="176" t="str">
        <f>IF('S.D.PASTE SHEET'!L1519="","",'S.D.PASTE SHEET'!L1519)</f>
        <v/>
      </c>
      <c s="176" t="str">
        <f>IF('S.D.PASTE SHEET'!M1519="","",'S.D.PASTE SHEET'!M1519)</f>
        <v/>
      </c>
      <c s="176" t="str">
        <f>IF('S.D.PASTE SHEET'!N1519="","",'S.D.PASTE SHEET'!N1519)</f>
        <v/>
      </c>
      <c s="176" t="str">
        <f>IF('S.D.PASTE SHEET'!O1519="","",'S.D.PASTE SHEET'!O1519)</f>
        <v/>
      </c>
      <c s="176" t="str">
        <f>IF('S.D.PASTE SHEET'!P1519="","",'S.D.PASTE SHEET'!P1519)</f>
        <v/>
      </c>
      <c s="176" t="str">
        <f>IF('S.D.PASTE SHEET'!Q1519="","",'S.D.PASTE SHEET'!Q1519)</f>
        <v/>
      </c>
      <c s="176" t="str">
        <f>IF('S.D.PASTE SHEET'!R1519="","",'S.D.PASTE SHEET'!R1519)</f>
        <v/>
      </c>
      <c s="176" t="str">
        <f>IF('S.D.PASTE SHEET'!S1519="","",'S.D.PASTE SHEET'!S1519)</f>
        <v/>
      </c>
      <c s="176" t="str">
        <f>IF('S.D.PASTE SHEET'!T1519="","",'S.D.PASTE SHEET'!T1519)</f>
        <v/>
      </c>
      <c s="176" t="str">
        <f>IF('S.D.PASTE SHEET'!U1519="","",'S.D.PASTE SHEET'!U1519)</f>
        <v/>
      </c>
      <c s="176" t="str">
        <f>IF('S.D.PASTE SHEET'!V1519="","",'S.D.PASTE SHEET'!V1519)</f>
        <v/>
      </c>
      <c s="176" t="str">
        <f>IF('S.D.PASTE SHEET'!W1519="","",'S.D.PASTE SHEET'!W1519)</f>
        <v/>
      </c>
      <c s="176" t="str">
        <f>IF('S.D.PASTE SHEET'!X1519="","",'S.D.PASTE SHEET'!X1519)</f>
        <v/>
      </c>
      <c s="176" t="str">
        <f>IF('S.D.PASTE SHEET'!Y1519="","",'S.D.PASTE SHEET'!Y1519)</f>
        <v/>
      </c>
      <c s="176" t="str">
        <f>IF('S.D.PASTE SHEET'!Z1519="","",'S.D.PASTE SHEET'!Z1519)</f>
        <v/>
      </c>
      <c s="176" t="str">
        <f>IF('S.D.PASTE SHEET'!AA1519="","",'S.D.PASTE SHEET'!AA1519)</f>
        <v/>
      </c>
      <c s="176" t="str">
        <f>IF('S.D.PASTE SHEET'!AB1519="","",'S.D.PASTE SHEET'!AB1519)</f>
        <v/>
      </c>
      <c s="176" t="str">
        <f>IF('S.D.PASTE SHEET'!AC1519="","",'S.D.PASTE SHEET'!AC1519)</f>
        <v/>
      </c>
      <c s="176" t="str">
        <f>IF('S.D.PASTE SHEET'!AD1519="","",'S.D.PASTE SHEET'!AD1519)</f>
        <v/>
      </c>
      <c s="178"/>
      <c s="179" t="str">
        <f>IF(AK1519="","",IF(AK1519&gt;0,COUNT($AG$2:AG1519),""))</f>
        <v/>
      </c>
      <c s="180" t="str">
        <f t="shared" si="1662"/>
        <v/>
      </c>
      <c s="180" t="str">
        <f t="shared" si="1662"/>
        <v/>
      </c>
      <c s="180" t="str">
        <f t="shared" si="1662"/>
        <v/>
      </c>
      <c s="181" t="str">
        <f t="shared" si="1662"/>
        <v/>
      </c>
      <c s="180" t="str">
        <f t="shared" si="1662"/>
        <v/>
      </c>
      <c s="180" t="str">
        <f t="shared" si="1662"/>
        <v/>
      </c>
      <c s="180" t="str">
        <f t="shared" si="1662"/>
        <v/>
      </c>
      <c s="180" t="str">
        <f t="shared" si="1662"/>
        <v/>
      </c>
      <c s="180" t="str">
        <f t="shared" si="1662"/>
        <v/>
      </c>
      <c s="181" t="str">
        <f t="shared" si="1662"/>
        <v/>
      </c>
      <c s="180" t="str">
        <f t="shared" si="1662"/>
        <v/>
      </c>
      <c s="180" t="str">
        <f t="shared" si="1662"/>
        <v/>
      </c>
      <c s="180" t="str">
        <f t="shared" si="1662"/>
        <v/>
      </c>
      <c s="180" t="str">
        <f t="shared" si="1662"/>
        <v/>
      </c>
      <c s="180" t="str">
        <f t="shared" si="1662"/>
        <v/>
      </c>
      <c s="180" t="str">
        <f t="shared" si="1662"/>
        <v/>
      </c>
      <c r="AX1519" s="180" t="str">
        <f>IF(BC1519="","",IF(BC1519&gt;0,COUNT($AY$2:AY1519),""))</f>
        <v/>
      </c>
      <c s="180" t="str">
        <f t="shared" si="1677" ref="AY1519">IF(AND($BB$1=5,$A1519=5,$BC$1=C1519),B1519,"")</f>
        <v/>
      </c>
      <c s="180" t="str">
        <f t="shared" si="1664"/>
        <v/>
      </c>
      <c s="182" t="str">
        <f t="shared" si="1664"/>
        <v/>
      </c>
      <c s="180" t="str">
        <f t="shared" si="1664"/>
        <v/>
      </c>
      <c s="180" t="str">
        <f t="shared" si="1664"/>
        <v/>
      </c>
      <c s="180" t="str">
        <f t="shared" si="1664"/>
        <v/>
      </c>
      <c s="180" t="str">
        <f t="shared" si="1664"/>
        <v/>
      </c>
      <c s="180" t="str">
        <f t="shared" si="1664"/>
        <v/>
      </c>
      <c s="182" t="str">
        <f t="shared" si="1664"/>
        <v/>
      </c>
      <c s="180" t="str">
        <f t="shared" si="1664"/>
        <v/>
      </c>
      <c s="180" t="str">
        <f t="shared" si="1664"/>
        <v/>
      </c>
      <c s="180" t="str">
        <f t="shared" si="1664"/>
        <v/>
      </c>
      <c s="180" t="str">
        <f t="shared" si="1664"/>
        <v/>
      </c>
      <c s="180" t="str">
        <f t="shared" si="1664"/>
        <v/>
      </c>
      <c s="180" t="str">
        <f t="shared" si="1664"/>
        <v/>
      </c>
    </row>
    <row r="1520" spans="1:65" ht="15.75" customHeight="1">
      <c r="A1520" s="176" t="str">
        <f>IF('S.D.PASTE SHEET'!A1520="","",'S.D.PASTE SHEET'!A1520)</f>
        <v/>
      </c>
      <c s="176" t="str">
        <f>IF('S.D.PASTE SHEET'!B1520="","",'S.D.PASTE SHEET'!B1520)</f>
        <v/>
      </c>
      <c s="176" t="str">
        <f>IF('S.D.PASTE SHEET'!C1520="","",'S.D.PASTE SHEET'!C1520)</f>
        <v/>
      </c>
      <c s="177" t="str">
        <f>IF('S.D.PASTE SHEET'!D1520="","",'S.D.PASTE SHEET'!D1520)</f>
        <v/>
      </c>
      <c s="176" t="str">
        <f>IF('S.D.PASTE SHEET'!E1520="","",UPPER('S.D.PASTE SHEET'!E1520))</f>
        <v/>
      </c>
      <c s="176" t="str">
        <f>IF('S.D.PASTE SHEET'!F1520="","",'S.D.PASTE SHEET'!F1520)</f>
        <v/>
      </c>
      <c s="176" t="str">
        <f>IF('S.D.PASTE SHEET'!G1520="","",UPPER('S.D.PASTE SHEET'!G1520))</f>
        <v/>
      </c>
      <c s="176" t="str">
        <f>IF('S.D.PASTE SHEET'!H1520="","",UPPER('S.D.PASTE SHEET'!H1520))</f>
        <v/>
      </c>
      <c s="176" t="str">
        <f>IF('S.D.PASTE SHEET'!I1520="","",'S.D.PASTE SHEET'!I1520)</f>
        <v/>
      </c>
      <c s="177" t="str">
        <f>IF('S.D.PASTE SHEET'!J1520="","",'S.D.PASTE SHEET'!J1520)</f>
        <v/>
      </c>
      <c s="176" t="str">
        <f>IF('S.D.PASTE SHEET'!K1520="","",'S.D.PASTE SHEET'!K1520)</f>
        <v/>
      </c>
      <c s="176" t="str">
        <f>IF('S.D.PASTE SHEET'!L1520="","",'S.D.PASTE SHEET'!L1520)</f>
        <v/>
      </c>
      <c s="176" t="str">
        <f>IF('S.D.PASTE SHEET'!M1520="","",'S.D.PASTE SHEET'!M1520)</f>
        <v/>
      </c>
      <c s="176" t="str">
        <f>IF('S.D.PASTE SHEET'!N1520="","",'S.D.PASTE SHEET'!N1520)</f>
        <v/>
      </c>
      <c s="176" t="str">
        <f>IF('S.D.PASTE SHEET'!O1520="","",'S.D.PASTE SHEET'!O1520)</f>
        <v/>
      </c>
      <c s="176" t="str">
        <f>IF('S.D.PASTE SHEET'!P1520="","",'S.D.PASTE SHEET'!P1520)</f>
        <v/>
      </c>
      <c s="176" t="str">
        <f>IF('S.D.PASTE SHEET'!Q1520="","",'S.D.PASTE SHEET'!Q1520)</f>
        <v/>
      </c>
      <c s="176" t="str">
        <f>IF('S.D.PASTE SHEET'!R1520="","",'S.D.PASTE SHEET'!R1520)</f>
        <v/>
      </c>
      <c s="176" t="str">
        <f>IF('S.D.PASTE SHEET'!S1520="","",'S.D.PASTE SHEET'!S1520)</f>
        <v/>
      </c>
      <c s="176" t="str">
        <f>IF('S.D.PASTE SHEET'!T1520="","",'S.D.PASTE SHEET'!T1520)</f>
        <v/>
      </c>
      <c s="176" t="str">
        <f>IF('S.D.PASTE SHEET'!U1520="","",'S.D.PASTE SHEET'!U1520)</f>
        <v/>
      </c>
      <c s="176" t="str">
        <f>IF('S.D.PASTE SHEET'!V1520="","",'S.D.PASTE SHEET'!V1520)</f>
        <v/>
      </c>
      <c s="176" t="str">
        <f>IF('S.D.PASTE SHEET'!W1520="","",'S.D.PASTE SHEET'!W1520)</f>
        <v/>
      </c>
      <c s="176" t="str">
        <f>IF('S.D.PASTE SHEET'!X1520="","",'S.D.PASTE SHEET'!X1520)</f>
        <v/>
      </c>
      <c s="176" t="str">
        <f>IF('S.D.PASTE SHEET'!Y1520="","",'S.D.PASTE SHEET'!Y1520)</f>
        <v/>
      </c>
      <c s="176" t="str">
        <f>IF('S.D.PASTE SHEET'!Z1520="","",'S.D.PASTE SHEET'!Z1520)</f>
        <v/>
      </c>
      <c s="176" t="str">
        <f>IF('S.D.PASTE SHEET'!AA1520="","",'S.D.PASTE SHEET'!AA1520)</f>
        <v/>
      </c>
      <c s="176" t="str">
        <f>IF('S.D.PASTE SHEET'!AB1520="","",'S.D.PASTE SHEET'!AB1520)</f>
        <v/>
      </c>
      <c s="176" t="str">
        <f>IF('S.D.PASTE SHEET'!AC1520="","",'S.D.PASTE SHEET'!AC1520)</f>
        <v/>
      </c>
      <c s="176" t="str">
        <f>IF('S.D.PASTE SHEET'!AD1520="","",'S.D.PASTE SHEET'!AD1520)</f>
        <v/>
      </c>
      <c s="178"/>
      <c s="179" t="str">
        <f>IF(AK1520="","",IF(AK1520&gt;0,COUNT($AG$2:AG1520),""))</f>
        <v/>
      </c>
      <c s="180" t="str">
        <f t="shared" si="1662"/>
        <v/>
      </c>
      <c s="180" t="str">
        <f t="shared" si="1662"/>
        <v/>
      </c>
      <c s="180" t="str">
        <f t="shared" si="1662"/>
        <v/>
      </c>
      <c s="181" t="str">
        <f t="shared" si="1662"/>
        <v/>
      </c>
      <c s="180" t="str">
        <f t="shared" si="1662"/>
        <v/>
      </c>
      <c s="180" t="str">
        <f t="shared" si="1662"/>
        <v/>
      </c>
      <c s="180" t="str">
        <f t="shared" si="1662"/>
        <v/>
      </c>
      <c s="180" t="str">
        <f t="shared" si="1662"/>
        <v/>
      </c>
      <c s="180" t="str">
        <f t="shared" si="1662"/>
        <v/>
      </c>
      <c s="181" t="str">
        <f t="shared" si="1662"/>
        <v/>
      </c>
      <c s="180" t="str">
        <f t="shared" si="1662"/>
        <v/>
      </c>
      <c s="180" t="str">
        <f t="shared" si="1662"/>
        <v/>
      </c>
      <c s="180" t="str">
        <f t="shared" si="1662"/>
        <v/>
      </c>
      <c s="180" t="str">
        <f t="shared" si="1662"/>
        <v/>
      </c>
      <c s="180" t="str">
        <f t="shared" si="1662"/>
        <v/>
      </c>
      <c s="180" t="str">
        <f t="shared" si="1662"/>
        <v/>
      </c>
      <c r="AX1520" s="180" t="str">
        <f>IF(BC1520="","",IF(BC1520&gt;0,COUNT($AY$2:AY1520),""))</f>
        <v/>
      </c>
      <c s="180" t="str">
        <f t="shared" si="1678" ref="AY1520">IF(AND($BB$1=5,$A1520=5,$BC$1=C1520),B1520,"")</f>
        <v/>
      </c>
      <c s="180" t="str">
        <f t="shared" si="1664"/>
        <v/>
      </c>
      <c s="182" t="str">
        <f t="shared" si="1664"/>
        <v/>
      </c>
      <c s="180" t="str">
        <f t="shared" si="1664"/>
        <v/>
      </c>
      <c s="180" t="str">
        <f t="shared" si="1664"/>
        <v/>
      </c>
      <c s="180" t="str">
        <f t="shared" si="1664"/>
        <v/>
      </c>
      <c s="180" t="str">
        <f t="shared" si="1664"/>
        <v/>
      </c>
      <c s="180" t="str">
        <f t="shared" si="1664"/>
        <v/>
      </c>
      <c s="182" t="str">
        <f t="shared" si="1664"/>
        <v/>
      </c>
      <c s="180" t="str">
        <f t="shared" si="1664"/>
        <v/>
      </c>
      <c s="180" t="str">
        <f t="shared" si="1664"/>
        <v/>
      </c>
      <c s="180" t="str">
        <f t="shared" si="1664"/>
        <v/>
      </c>
      <c s="180" t="str">
        <f t="shared" si="1664"/>
        <v/>
      </c>
      <c s="180" t="str">
        <f t="shared" si="1664"/>
        <v/>
      </c>
      <c s="180" t="str">
        <f t="shared" si="1664"/>
        <v/>
      </c>
    </row>
    <row r="1521" spans="1:65" ht="15.75" customHeight="1">
      <c r="A1521" s="176" t="str">
        <f>IF('S.D.PASTE SHEET'!A1521="","",'S.D.PASTE SHEET'!A1521)</f>
        <v/>
      </c>
      <c s="176" t="str">
        <f>IF('S.D.PASTE SHEET'!B1521="","",'S.D.PASTE SHEET'!B1521)</f>
        <v/>
      </c>
      <c s="176" t="str">
        <f>IF('S.D.PASTE SHEET'!C1521="","",'S.D.PASTE SHEET'!C1521)</f>
        <v/>
      </c>
      <c s="177" t="str">
        <f>IF('S.D.PASTE SHEET'!D1521="","",'S.D.PASTE SHEET'!D1521)</f>
        <v/>
      </c>
      <c s="176" t="str">
        <f>IF('S.D.PASTE SHEET'!E1521="","",UPPER('S.D.PASTE SHEET'!E1521))</f>
        <v/>
      </c>
      <c s="176" t="str">
        <f>IF('S.D.PASTE SHEET'!F1521="","",'S.D.PASTE SHEET'!F1521)</f>
        <v/>
      </c>
      <c s="176" t="str">
        <f>IF('S.D.PASTE SHEET'!G1521="","",UPPER('S.D.PASTE SHEET'!G1521))</f>
        <v/>
      </c>
      <c s="176" t="str">
        <f>IF('S.D.PASTE SHEET'!H1521="","",UPPER('S.D.PASTE SHEET'!H1521))</f>
        <v/>
      </c>
      <c s="176" t="str">
        <f>IF('S.D.PASTE SHEET'!I1521="","",'S.D.PASTE SHEET'!I1521)</f>
        <v/>
      </c>
      <c s="177" t="str">
        <f>IF('S.D.PASTE SHEET'!J1521="","",'S.D.PASTE SHEET'!J1521)</f>
        <v/>
      </c>
      <c s="176" t="str">
        <f>IF('S.D.PASTE SHEET'!K1521="","",'S.D.PASTE SHEET'!K1521)</f>
        <v/>
      </c>
      <c s="176" t="str">
        <f>IF('S.D.PASTE SHEET'!L1521="","",'S.D.PASTE SHEET'!L1521)</f>
        <v/>
      </c>
      <c s="176" t="str">
        <f>IF('S.D.PASTE SHEET'!M1521="","",'S.D.PASTE SHEET'!M1521)</f>
        <v/>
      </c>
      <c s="176" t="str">
        <f>IF('S.D.PASTE SHEET'!N1521="","",'S.D.PASTE SHEET'!N1521)</f>
        <v/>
      </c>
      <c s="176" t="str">
        <f>IF('S.D.PASTE SHEET'!O1521="","",'S.D.PASTE SHEET'!O1521)</f>
        <v/>
      </c>
      <c s="176" t="str">
        <f>IF('S.D.PASTE SHEET'!P1521="","",'S.D.PASTE SHEET'!P1521)</f>
        <v/>
      </c>
      <c s="176" t="str">
        <f>IF('S.D.PASTE SHEET'!Q1521="","",'S.D.PASTE SHEET'!Q1521)</f>
        <v/>
      </c>
      <c s="176" t="str">
        <f>IF('S.D.PASTE SHEET'!R1521="","",'S.D.PASTE SHEET'!R1521)</f>
        <v/>
      </c>
      <c s="176" t="str">
        <f>IF('S.D.PASTE SHEET'!S1521="","",'S.D.PASTE SHEET'!S1521)</f>
        <v/>
      </c>
      <c s="176" t="str">
        <f>IF('S.D.PASTE SHEET'!T1521="","",'S.D.PASTE SHEET'!T1521)</f>
        <v/>
      </c>
      <c s="176" t="str">
        <f>IF('S.D.PASTE SHEET'!U1521="","",'S.D.PASTE SHEET'!U1521)</f>
        <v/>
      </c>
      <c s="176" t="str">
        <f>IF('S.D.PASTE SHEET'!V1521="","",'S.D.PASTE SHEET'!V1521)</f>
        <v/>
      </c>
      <c s="176" t="str">
        <f>IF('S.D.PASTE SHEET'!W1521="","",'S.D.PASTE SHEET'!W1521)</f>
        <v/>
      </c>
      <c s="176" t="str">
        <f>IF('S.D.PASTE SHEET'!X1521="","",'S.D.PASTE SHEET'!X1521)</f>
        <v/>
      </c>
      <c s="176" t="str">
        <f>IF('S.D.PASTE SHEET'!Y1521="","",'S.D.PASTE SHEET'!Y1521)</f>
        <v/>
      </c>
      <c s="176" t="str">
        <f>IF('S.D.PASTE SHEET'!Z1521="","",'S.D.PASTE SHEET'!Z1521)</f>
        <v/>
      </c>
      <c s="176" t="str">
        <f>IF('S.D.PASTE SHEET'!AA1521="","",'S.D.PASTE SHEET'!AA1521)</f>
        <v/>
      </c>
      <c s="176" t="str">
        <f>IF('S.D.PASTE SHEET'!AB1521="","",'S.D.PASTE SHEET'!AB1521)</f>
        <v/>
      </c>
      <c s="176" t="str">
        <f>IF('S.D.PASTE SHEET'!AC1521="","",'S.D.PASTE SHEET'!AC1521)</f>
        <v/>
      </c>
      <c s="176" t="str">
        <f>IF('S.D.PASTE SHEET'!AD1521="","",'S.D.PASTE SHEET'!AD1521)</f>
        <v/>
      </c>
      <c s="178"/>
      <c s="179" t="str">
        <f>IF(AK1521="","",IF(AK1521&gt;0,COUNT($AG$2:AG1521),""))</f>
        <v/>
      </c>
      <c s="180" t="str">
        <f t="shared" si="1662"/>
        <v/>
      </c>
      <c s="180" t="str">
        <f t="shared" si="1662"/>
        <v/>
      </c>
      <c s="180" t="str">
        <f t="shared" si="1662"/>
        <v/>
      </c>
      <c s="181" t="str">
        <f t="shared" si="1662"/>
        <v/>
      </c>
      <c s="180" t="str">
        <f t="shared" si="1662"/>
        <v/>
      </c>
      <c s="180" t="str">
        <f t="shared" si="1662"/>
        <v/>
      </c>
      <c s="180" t="str">
        <f t="shared" si="1662"/>
        <v/>
      </c>
      <c s="180" t="str">
        <f t="shared" si="1662"/>
        <v/>
      </c>
      <c s="180" t="str">
        <f t="shared" si="1662"/>
        <v/>
      </c>
      <c s="181" t="str">
        <f t="shared" si="1662"/>
        <v/>
      </c>
      <c s="180" t="str">
        <f t="shared" si="1662"/>
        <v/>
      </c>
      <c s="180" t="str">
        <f t="shared" si="1662"/>
        <v/>
      </c>
      <c s="180" t="str">
        <f t="shared" si="1662"/>
        <v/>
      </c>
      <c s="180" t="str">
        <f t="shared" si="1662"/>
        <v/>
      </c>
      <c s="180" t="str">
        <f t="shared" si="1662"/>
        <v/>
      </c>
      <c s="180" t="str">
        <f>IF(AND($AJ$1=5,$A1521=5),P1521,"")</f>
        <v/>
      </c>
      <c r="AX1521" s="180" t="str">
        <f>IF(BC1521="","",IF(BC1521&gt;0,COUNT($AY$2:AY1521),""))</f>
        <v/>
      </c>
      <c s="180" t="str">
        <f t="shared" si="1679" ref="AY1521">IF(AND($BB$1=5,$A1521=5,$BC$1=C1521),B1521,"")</f>
        <v/>
      </c>
      <c s="180" t="str">
        <f t="shared" si="1664"/>
        <v/>
      </c>
      <c s="182" t="str">
        <f t="shared" si="1664"/>
        <v/>
      </c>
      <c s="180" t="str">
        <f t="shared" si="1664"/>
        <v/>
      </c>
      <c s="180" t="str">
        <f t="shared" si="1664"/>
        <v/>
      </c>
      <c s="180" t="str">
        <f t="shared" si="1664"/>
        <v/>
      </c>
      <c s="180" t="str">
        <f t="shared" si="1664"/>
        <v/>
      </c>
      <c s="180" t="str">
        <f t="shared" si="1664"/>
        <v/>
      </c>
      <c s="182" t="str">
        <f t="shared" si="1664"/>
        <v/>
      </c>
      <c s="180" t="str">
        <f t="shared" si="1664"/>
        <v/>
      </c>
      <c s="180" t="str">
        <f t="shared" si="1664"/>
        <v/>
      </c>
      <c s="180" t="str">
        <f t="shared" si="1664"/>
        <v/>
      </c>
      <c s="180" t="str">
        <f t="shared" si="1664"/>
        <v/>
      </c>
      <c s="180" t="str">
        <f t="shared" si="1664"/>
        <v/>
      </c>
      <c s="180" t="str">
        <f t="shared" si="1664"/>
        <v/>
      </c>
    </row>
    <row r="1522" spans="1:65" ht="15.75" customHeight="1">
      <c r="A1522" s="176" t="str">
        <f>IF('S.D.PASTE SHEET'!A1522="","",'S.D.PASTE SHEET'!A1522)</f>
        <v/>
      </c>
      <c s="176" t="str">
        <f>IF('S.D.PASTE SHEET'!B1522="","",'S.D.PASTE SHEET'!B1522)</f>
        <v/>
      </c>
      <c s="176" t="str">
        <f>IF('S.D.PASTE SHEET'!C1522="","",'S.D.PASTE SHEET'!C1522)</f>
        <v/>
      </c>
      <c s="177" t="str">
        <f>IF('S.D.PASTE SHEET'!D1522="","",'S.D.PASTE SHEET'!D1522)</f>
        <v/>
      </c>
      <c s="176" t="str">
        <f>IF('S.D.PASTE SHEET'!E1522="","",UPPER('S.D.PASTE SHEET'!E1522))</f>
        <v/>
      </c>
      <c s="176" t="str">
        <f>IF('S.D.PASTE SHEET'!F1522="","",'S.D.PASTE SHEET'!F1522)</f>
        <v/>
      </c>
      <c s="176" t="str">
        <f>IF('S.D.PASTE SHEET'!G1522="","",UPPER('S.D.PASTE SHEET'!G1522))</f>
        <v/>
      </c>
      <c s="176" t="str">
        <f>IF('S.D.PASTE SHEET'!H1522="","",UPPER('S.D.PASTE SHEET'!H1522))</f>
        <v/>
      </c>
      <c s="176" t="str">
        <f>IF('S.D.PASTE SHEET'!I1522="","",'S.D.PASTE SHEET'!I1522)</f>
        <v/>
      </c>
      <c s="177" t="str">
        <f>IF('S.D.PASTE SHEET'!J1522="","",'S.D.PASTE SHEET'!J1522)</f>
        <v/>
      </c>
      <c s="176" t="str">
        <f>IF('S.D.PASTE SHEET'!K1522="","",'S.D.PASTE SHEET'!K1522)</f>
        <v/>
      </c>
      <c s="176" t="str">
        <f>IF('S.D.PASTE SHEET'!L1522="","",'S.D.PASTE SHEET'!L1522)</f>
        <v/>
      </c>
      <c s="176" t="str">
        <f>IF('S.D.PASTE SHEET'!M1522="","",'S.D.PASTE SHEET'!M1522)</f>
        <v/>
      </c>
      <c s="176" t="str">
        <f>IF('S.D.PASTE SHEET'!N1522="","",'S.D.PASTE SHEET'!N1522)</f>
        <v/>
      </c>
      <c s="176" t="str">
        <f>IF('S.D.PASTE SHEET'!O1522="","",'S.D.PASTE SHEET'!O1522)</f>
        <v/>
      </c>
      <c s="176" t="str">
        <f>IF('S.D.PASTE SHEET'!P1522="","",'S.D.PASTE SHEET'!P1522)</f>
        <v/>
      </c>
      <c s="176" t="str">
        <f>IF('S.D.PASTE SHEET'!Q1522="","",'S.D.PASTE SHEET'!Q1522)</f>
        <v/>
      </c>
      <c s="176" t="str">
        <f>IF('S.D.PASTE SHEET'!R1522="","",'S.D.PASTE SHEET'!R1522)</f>
        <v/>
      </c>
      <c s="176" t="str">
        <f>IF('S.D.PASTE SHEET'!S1522="","",'S.D.PASTE SHEET'!S1522)</f>
        <v/>
      </c>
      <c s="176" t="str">
        <f>IF('S.D.PASTE SHEET'!T1522="","",'S.D.PASTE SHEET'!T1522)</f>
        <v/>
      </c>
      <c s="176" t="str">
        <f>IF('S.D.PASTE SHEET'!U1522="","",'S.D.PASTE SHEET'!U1522)</f>
        <v/>
      </c>
      <c s="176" t="str">
        <f>IF('S.D.PASTE SHEET'!V1522="","",'S.D.PASTE SHEET'!V1522)</f>
        <v/>
      </c>
      <c s="176" t="str">
        <f>IF('S.D.PASTE SHEET'!W1522="","",'S.D.PASTE SHEET'!W1522)</f>
        <v/>
      </c>
      <c s="176" t="str">
        <f>IF('S.D.PASTE SHEET'!X1522="","",'S.D.PASTE SHEET'!X1522)</f>
        <v/>
      </c>
      <c s="176" t="str">
        <f>IF('S.D.PASTE SHEET'!Y1522="","",'S.D.PASTE SHEET'!Y1522)</f>
        <v/>
      </c>
      <c s="176" t="str">
        <f>IF('S.D.PASTE SHEET'!Z1522="","",'S.D.PASTE SHEET'!Z1522)</f>
        <v/>
      </c>
      <c s="176" t="str">
        <f>IF('S.D.PASTE SHEET'!AA1522="","",'S.D.PASTE SHEET'!AA1522)</f>
        <v/>
      </c>
      <c s="176" t="str">
        <f>IF('S.D.PASTE SHEET'!AB1522="","",'S.D.PASTE SHEET'!AB1522)</f>
        <v/>
      </c>
      <c s="176" t="str">
        <f>IF('S.D.PASTE SHEET'!AC1522="","",'S.D.PASTE SHEET'!AC1522)</f>
        <v/>
      </c>
      <c s="176" t="str">
        <f>IF('S.D.PASTE SHEET'!AD1522="","",'S.D.PASTE SHEET'!AD1522)</f>
        <v/>
      </c>
      <c s="178"/>
      <c s="179" t="str">
        <f>IF(AK1522="","",IF(AK1522&gt;0,COUNT($AG$2:AG1522),""))</f>
        <v/>
      </c>
      <c s="180" t="str">
        <f t="shared" si="1680" ref="AG1522:AV1537">IF(AND($AJ$1=5,$A1522=5),A1522,"")</f>
        <v/>
      </c>
      <c s="180" t="str">
        <f t="shared" si="1680"/>
        <v/>
      </c>
      <c s="180" t="str">
        <f t="shared" si="1680"/>
        <v/>
      </c>
      <c s="181" t="str">
        <f t="shared" si="1680"/>
        <v/>
      </c>
      <c s="180" t="str">
        <f t="shared" si="1680"/>
        <v/>
      </c>
      <c s="180" t="str">
        <f t="shared" si="1680"/>
        <v/>
      </c>
      <c s="180" t="str">
        <f t="shared" si="1680"/>
        <v/>
      </c>
      <c s="180" t="str">
        <f t="shared" si="1680"/>
        <v/>
      </c>
      <c s="180" t="str">
        <f t="shared" si="1680"/>
        <v/>
      </c>
      <c s="181" t="str">
        <f t="shared" si="1680"/>
        <v/>
      </c>
      <c s="180" t="str">
        <f t="shared" si="1680"/>
        <v/>
      </c>
      <c s="180" t="str">
        <f t="shared" si="1680"/>
        <v/>
      </c>
      <c s="180" t="str">
        <f t="shared" si="1680"/>
        <v/>
      </c>
      <c s="180" t="str">
        <f t="shared" si="1680"/>
        <v/>
      </c>
      <c s="180" t="str">
        <f t="shared" si="1680"/>
        <v/>
      </c>
      <c s="180" t="str">
        <f t="shared" si="1680"/>
        <v/>
      </c>
      <c r="AX1522" s="180" t="str">
        <f>IF(BC1522="","",IF(BC1522&gt;0,COUNT($AY$2:AY1522),""))</f>
        <v/>
      </c>
      <c s="180" t="str">
        <f t="shared" si="1681" ref="AY1522">IF(AND($BB$1=5,$A1522=5,$BC$1=C1522),B1522,"")</f>
        <v/>
      </c>
      <c s="180" t="str">
        <f t="shared" si="1682" ref="AZ1522:BM1537">IF(AND($BB$1=5,$A1522=5,$BC$1=$B1522),C1522,"")</f>
        <v/>
      </c>
      <c s="182" t="str">
        <f t="shared" si="1682"/>
        <v/>
      </c>
      <c s="180" t="str">
        <f t="shared" si="1682"/>
        <v/>
      </c>
      <c s="180" t="str">
        <f t="shared" si="1682"/>
        <v/>
      </c>
      <c s="180" t="str">
        <f t="shared" si="1682"/>
        <v/>
      </c>
      <c s="180" t="str">
        <f t="shared" si="1682"/>
        <v/>
      </c>
      <c s="180" t="str">
        <f t="shared" si="1682"/>
        <v/>
      </c>
      <c s="182" t="str">
        <f t="shared" si="1682"/>
        <v/>
      </c>
      <c s="180" t="str">
        <f t="shared" si="1682"/>
        <v/>
      </c>
      <c s="180" t="str">
        <f t="shared" si="1682"/>
        <v/>
      </c>
      <c s="180" t="str">
        <f t="shared" si="1682"/>
        <v/>
      </c>
      <c s="180" t="str">
        <f t="shared" si="1682"/>
        <v/>
      </c>
      <c s="180" t="str">
        <f t="shared" si="1682"/>
        <v/>
      </c>
      <c s="180" t="str">
        <f t="shared" si="1682"/>
        <v/>
      </c>
    </row>
    <row r="1523" spans="1:65" ht="15.75" customHeight="1">
      <c r="A1523" s="176" t="str">
        <f>IF('S.D.PASTE SHEET'!A1523="","",'S.D.PASTE SHEET'!A1523)</f>
        <v/>
      </c>
      <c s="176" t="str">
        <f>IF('S.D.PASTE SHEET'!B1523="","",'S.D.PASTE SHEET'!B1523)</f>
        <v/>
      </c>
      <c s="176" t="str">
        <f>IF('S.D.PASTE SHEET'!C1523="","",'S.D.PASTE SHEET'!C1523)</f>
        <v/>
      </c>
      <c s="177" t="str">
        <f>IF('S.D.PASTE SHEET'!D1523="","",'S.D.PASTE SHEET'!D1523)</f>
        <v/>
      </c>
      <c s="176" t="str">
        <f>IF('S.D.PASTE SHEET'!E1523="","",UPPER('S.D.PASTE SHEET'!E1523))</f>
        <v/>
      </c>
      <c s="176" t="str">
        <f>IF('S.D.PASTE SHEET'!F1523="","",'S.D.PASTE SHEET'!F1523)</f>
        <v/>
      </c>
      <c s="176" t="str">
        <f>IF('S.D.PASTE SHEET'!G1523="","",UPPER('S.D.PASTE SHEET'!G1523))</f>
        <v/>
      </c>
      <c s="176" t="str">
        <f>IF('S.D.PASTE SHEET'!H1523="","",UPPER('S.D.PASTE SHEET'!H1523))</f>
        <v/>
      </c>
      <c s="176" t="str">
        <f>IF('S.D.PASTE SHEET'!I1523="","",'S.D.PASTE SHEET'!I1523)</f>
        <v/>
      </c>
      <c s="177" t="str">
        <f>IF('S.D.PASTE SHEET'!J1523="","",'S.D.PASTE SHEET'!J1523)</f>
        <v/>
      </c>
      <c s="176" t="str">
        <f>IF('S.D.PASTE SHEET'!K1523="","",'S.D.PASTE SHEET'!K1523)</f>
        <v/>
      </c>
      <c s="176" t="str">
        <f>IF('S.D.PASTE SHEET'!L1523="","",'S.D.PASTE SHEET'!L1523)</f>
        <v/>
      </c>
      <c s="176" t="str">
        <f>IF('S.D.PASTE SHEET'!M1523="","",'S.D.PASTE SHEET'!M1523)</f>
        <v/>
      </c>
      <c s="176" t="str">
        <f>IF('S.D.PASTE SHEET'!N1523="","",'S.D.PASTE SHEET'!N1523)</f>
        <v/>
      </c>
      <c s="176" t="str">
        <f>IF('S.D.PASTE SHEET'!O1523="","",'S.D.PASTE SHEET'!O1523)</f>
        <v/>
      </c>
      <c s="176" t="str">
        <f>IF('S.D.PASTE SHEET'!P1523="","",'S.D.PASTE SHEET'!P1523)</f>
        <v/>
      </c>
      <c s="176" t="str">
        <f>IF('S.D.PASTE SHEET'!Q1523="","",'S.D.PASTE SHEET'!Q1523)</f>
        <v/>
      </c>
      <c s="176" t="str">
        <f>IF('S.D.PASTE SHEET'!R1523="","",'S.D.PASTE SHEET'!R1523)</f>
        <v/>
      </c>
      <c s="176" t="str">
        <f>IF('S.D.PASTE SHEET'!S1523="","",'S.D.PASTE SHEET'!S1523)</f>
        <v/>
      </c>
      <c s="176" t="str">
        <f>IF('S.D.PASTE SHEET'!T1523="","",'S.D.PASTE SHEET'!T1523)</f>
        <v/>
      </c>
      <c s="176" t="str">
        <f>IF('S.D.PASTE SHEET'!U1523="","",'S.D.PASTE SHEET'!U1523)</f>
        <v/>
      </c>
      <c s="176" t="str">
        <f>IF('S.D.PASTE SHEET'!V1523="","",'S.D.PASTE SHEET'!V1523)</f>
        <v/>
      </c>
      <c s="176" t="str">
        <f>IF('S.D.PASTE SHEET'!W1523="","",'S.D.PASTE SHEET'!W1523)</f>
        <v/>
      </c>
      <c s="176" t="str">
        <f>IF('S.D.PASTE SHEET'!X1523="","",'S.D.PASTE SHEET'!X1523)</f>
        <v/>
      </c>
      <c s="176" t="str">
        <f>IF('S.D.PASTE SHEET'!Y1523="","",'S.D.PASTE SHEET'!Y1523)</f>
        <v/>
      </c>
      <c s="176" t="str">
        <f>IF('S.D.PASTE SHEET'!Z1523="","",'S.D.PASTE SHEET'!Z1523)</f>
        <v/>
      </c>
      <c s="176" t="str">
        <f>IF('S.D.PASTE SHEET'!AA1523="","",'S.D.PASTE SHEET'!AA1523)</f>
        <v/>
      </c>
      <c s="176" t="str">
        <f>IF('S.D.PASTE SHEET'!AB1523="","",'S.D.PASTE SHEET'!AB1523)</f>
        <v/>
      </c>
      <c s="176" t="str">
        <f>IF('S.D.PASTE SHEET'!AC1523="","",'S.D.PASTE SHEET'!AC1523)</f>
        <v/>
      </c>
      <c s="176" t="str">
        <f>IF('S.D.PASTE SHEET'!AD1523="","",'S.D.PASTE SHEET'!AD1523)</f>
        <v/>
      </c>
      <c s="178"/>
      <c s="179" t="str">
        <f>IF(AK1523="","",IF(AK1523&gt;0,COUNT($AG$2:AG1523),""))</f>
        <v/>
      </c>
      <c s="180" t="str">
        <f t="shared" si="1680"/>
        <v/>
      </c>
      <c s="180" t="str">
        <f t="shared" si="1680"/>
        <v/>
      </c>
      <c s="180" t="str">
        <f t="shared" si="1680"/>
        <v/>
      </c>
      <c s="181" t="str">
        <f t="shared" si="1680"/>
        <v/>
      </c>
      <c s="180" t="str">
        <f t="shared" si="1680"/>
        <v/>
      </c>
      <c s="180" t="str">
        <f t="shared" si="1680"/>
        <v/>
      </c>
      <c s="180" t="str">
        <f t="shared" si="1680"/>
        <v/>
      </c>
      <c s="180" t="str">
        <f t="shared" si="1680"/>
        <v/>
      </c>
      <c s="180" t="str">
        <f t="shared" si="1680"/>
        <v/>
      </c>
      <c s="181" t="str">
        <f t="shared" si="1680"/>
        <v/>
      </c>
      <c s="180" t="str">
        <f t="shared" si="1680"/>
        <v/>
      </c>
      <c s="180" t="str">
        <f t="shared" si="1680"/>
        <v/>
      </c>
      <c s="180" t="str">
        <f t="shared" si="1680"/>
        <v/>
      </c>
      <c s="180" t="str">
        <f t="shared" si="1680"/>
        <v/>
      </c>
      <c s="180" t="str">
        <f t="shared" si="1680"/>
        <v/>
      </c>
      <c s="180" t="str">
        <f t="shared" si="1680"/>
        <v/>
      </c>
      <c r="AX1523" s="180" t="str">
        <f>IF(BC1523="","",IF(BC1523&gt;0,COUNT($AY$2:AY1523),""))</f>
        <v/>
      </c>
      <c s="180" t="str">
        <f t="shared" si="1683" ref="AY1523">IF(AND($BB$1=5,$A1523=5,$BC$1=C1523),B1523,"")</f>
        <v/>
      </c>
      <c s="180" t="str">
        <f t="shared" si="1682"/>
        <v/>
      </c>
      <c s="182" t="str">
        <f t="shared" si="1682"/>
        <v/>
      </c>
      <c s="180" t="str">
        <f t="shared" si="1682"/>
        <v/>
      </c>
      <c s="180" t="str">
        <f t="shared" si="1682"/>
        <v/>
      </c>
      <c s="180" t="str">
        <f t="shared" si="1682"/>
        <v/>
      </c>
      <c s="180" t="str">
        <f t="shared" si="1682"/>
        <v/>
      </c>
      <c s="180" t="str">
        <f t="shared" si="1682"/>
        <v/>
      </c>
      <c s="182" t="str">
        <f t="shared" si="1682"/>
        <v/>
      </c>
      <c s="180" t="str">
        <f t="shared" si="1682"/>
        <v/>
      </c>
      <c s="180" t="str">
        <f t="shared" si="1682"/>
        <v/>
      </c>
      <c s="180" t="str">
        <f t="shared" si="1682"/>
        <v/>
      </c>
      <c s="180" t="str">
        <f t="shared" si="1682"/>
        <v/>
      </c>
      <c s="180" t="str">
        <f t="shared" si="1682"/>
        <v/>
      </c>
      <c s="180" t="str">
        <f t="shared" si="1682"/>
        <v/>
      </c>
    </row>
    <row r="1524" spans="1:65" ht="15.75" customHeight="1">
      <c r="A1524" s="176" t="str">
        <f>IF('S.D.PASTE SHEET'!A1524="","",'S.D.PASTE SHEET'!A1524)</f>
        <v/>
      </c>
      <c s="176" t="str">
        <f>IF('S.D.PASTE SHEET'!B1524="","",'S.D.PASTE SHEET'!B1524)</f>
        <v/>
      </c>
      <c s="176" t="str">
        <f>IF('S.D.PASTE SHEET'!C1524="","",'S.D.PASTE SHEET'!C1524)</f>
        <v/>
      </c>
      <c s="177" t="str">
        <f>IF('S.D.PASTE SHEET'!D1524="","",'S.D.PASTE SHEET'!D1524)</f>
        <v/>
      </c>
      <c s="176" t="str">
        <f>IF('S.D.PASTE SHEET'!E1524="","",UPPER('S.D.PASTE SHEET'!E1524))</f>
        <v/>
      </c>
      <c s="176" t="str">
        <f>IF('S.D.PASTE SHEET'!F1524="","",'S.D.PASTE SHEET'!F1524)</f>
        <v/>
      </c>
      <c s="176" t="str">
        <f>IF('S.D.PASTE SHEET'!G1524="","",UPPER('S.D.PASTE SHEET'!G1524))</f>
        <v/>
      </c>
      <c s="176" t="str">
        <f>IF('S.D.PASTE SHEET'!H1524="","",UPPER('S.D.PASTE SHEET'!H1524))</f>
        <v/>
      </c>
      <c s="176" t="str">
        <f>IF('S.D.PASTE SHEET'!I1524="","",'S.D.PASTE SHEET'!I1524)</f>
        <v/>
      </c>
      <c s="177" t="str">
        <f>IF('S.D.PASTE SHEET'!J1524="","",'S.D.PASTE SHEET'!J1524)</f>
        <v/>
      </c>
      <c s="176" t="str">
        <f>IF('S.D.PASTE SHEET'!K1524="","",'S.D.PASTE SHEET'!K1524)</f>
        <v/>
      </c>
      <c s="176" t="str">
        <f>IF('S.D.PASTE SHEET'!L1524="","",'S.D.PASTE SHEET'!L1524)</f>
        <v/>
      </c>
      <c s="176" t="str">
        <f>IF('S.D.PASTE SHEET'!M1524="","",'S.D.PASTE SHEET'!M1524)</f>
        <v/>
      </c>
      <c s="176" t="str">
        <f>IF('S.D.PASTE SHEET'!N1524="","",'S.D.PASTE SHEET'!N1524)</f>
        <v/>
      </c>
      <c s="176" t="str">
        <f>IF('S.D.PASTE SHEET'!O1524="","",'S.D.PASTE SHEET'!O1524)</f>
        <v/>
      </c>
      <c s="176" t="str">
        <f>IF('S.D.PASTE SHEET'!P1524="","",'S.D.PASTE SHEET'!P1524)</f>
        <v/>
      </c>
      <c s="176" t="str">
        <f>IF('S.D.PASTE SHEET'!Q1524="","",'S.D.PASTE SHEET'!Q1524)</f>
        <v/>
      </c>
      <c s="176" t="str">
        <f>IF('S.D.PASTE SHEET'!R1524="","",'S.D.PASTE SHEET'!R1524)</f>
        <v/>
      </c>
      <c s="176" t="str">
        <f>IF('S.D.PASTE SHEET'!S1524="","",'S.D.PASTE SHEET'!S1524)</f>
        <v/>
      </c>
      <c s="176" t="str">
        <f>IF('S.D.PASTE SHEET'!T1524="","",'S.D.PASTE SHEET'!T1524)</f>
        <v/>
      </c>
      <c s="176" t="str">
        <f>IF('S.D.PASTE SHEET'!U1524="","",'S.D.PASTE SHEET'!U1524)</f>
        <v/>
      </c>
      <c s="176" t="str">
        <f>IF('S.D.PASTE SHEET'!V1524="","",'S.D.PASTE SHEET'!V1524)</f>
        <v/>
      </c>
      <c s="176" t="str">
        <f>IF('S.D.PASTE SHEET'!W1524="","",'S.D.PASTE SHEET'!W1524)</f>
        <v/>
      </c>
      <c s="176" t="str">
        <f>IF('S.D.PASTE SHEET'!X1524="","",'S.D.PASTE SHEET'!X1524)</f>
        <v/>
      </c>
      <c s="176" t="str">
        <f>IF('S.D.PASTE SHEET'!Y1524="","",'S.D.PASTE SHEET'!Y1524)</f>
        <v/>
      </c>
      <c s="176" t="str">
        <f>IF('S.D.PASTE SHEET'!Z1524="","",'S.D.PASTE SHEET'!Z1524)</f>
        <v/>
      </c>
      <c s="176" t="str">
        <f>IF('S.D.PASTE SHEET'!AA1524="","",'S.D.PASTE SHEET'!AA1524)</f>
        <v/>
      </c>
      <c s="176" t="str">
        <f>IF('S.D.PASTE SHEET'!AB1524="","",'S.D.PASTE SHEET'!AB1524)</f>
        <v/>
      </c>
      <c s="176" t="str">
        <f>IF('S.D.PASTE SHEET'!AC1524="","",'S.D.PASTE SHEET'!AC1524)</f>
        <v/>
      </c>
      <c s="176" t="str">
        <f>IF('S.D.PASTE SHEET'!AD1524="","",'S.D.PASTE SHEET'!AD1524)</f>
        <v/>
      </c>
      <c s="178"/>
      <c s="179" t="str">
        <f>IF(AK1524="","",IF(AK1524&gt;0,COUNT($AG$2:AG1524),""))</f>
        <v/>
      </c>
      <c s="180" t="str">
        <f t="shared" si="1680"/>
        <v/>
      </c>
      <c s="180" t="str">
        <f t="shared" si="1680"/>
        <v/>
      </c>
      <c s="180" t="str">
        <f t="shared" si="1680"/>
        <v/>
      </c>
      <c s="181" t="str">
        <f t="shared" si="1680"/>
        <v/>
      </c>
      <c s="180" t="str">
        <f t="shared" si="1680"/>
        <v/>
      </c>
      <c s="180" t="str">
        <f t="shared" si="1680"/>
        <v/>
      </c>
      <c s="180" t="str">
        <f t="shared" si="1680"/>
        <v/>
      </c>
      <c s="180" t="str">
        <f t="shared" si="1680"/>
        <v/>
      </c>
      <c s="180" t="str">
        <f t="shared" si="1680"/>
        <v/>
      </c>
      <c s="181" t="str">
        <f t="shared" si="1680"/>
        <v/>
      </c>
      <c s="180" t="str">
        <f t="shared" si="1680"/>
        <v/>
      </c>
      <c s="180" t="str">
        <f t="shared" si="1680"/>
        <v/>
      </c>
      <c s="180" t="str">
        <f t="shared" si="1680"/>
        <v/>
      </c>
      <c s="180" t="str">
        <f t="shared" si="1680"/>
        <v/>
      </c>
      <c s="180" t="str">
        <f t="shared" si="1680"/>
        <v/>
      </c>
      <c s="180" t="str">
        <f t="shared" si="1680"/>
        <v/>
      </c>
      <c r="AX1524" s="180" t="str">
        <f>IF(BC1524="","",IF(BC1524&gt;0,COUNT($AY$2:AY1524),""))</f>
        <v/>
      </c>
      <c s="180" t="str">
        <f t="shared" si="1684" ref="AY1524">IF(AND($BB$1=5,$A1524=5,$BC$1=C1524),B1524,"")</f>
        <v/>
      </c>
      <c s="180" t="str">
        <f t="shared" si="1682"/>
        <v/>
      </c>
      <c s="182" t="str">
        <f t="shared" si="1682"/>
        <v/>
      </c>
      <c s="180" t="str">
        <f t="shared" si="1682"/>
        <v/>
      </c>
      <c s="180" t="str">
        <f t="shared" si="1682"/>
        <v/>
      </c>
      <c s="180" t="str">
        <f t="shared" si="1682"/>
        <v/>
      </c>
      <c s="180" t="str">
        <f t="shared" si="1682"/>
        <v/>
      </c>
      <c s="180" t="str">
        <f t="shared" si="1682"/>
        <v/>
      </c>
      <c s="182" t="str">
        <f t="shared" si="1682"/>
        <v/>
      </c>
      <c s="180" t="str">
        <f t="shared" si="1682"/>
        <v/>
      </c>
      <c s="180" t="str">
        <f t="shared" si="1682"/>
        <v/>
      </c>
      <c s="180" t="str">
        <f t="shared" si="1682"/>
        <v/>
      </c>
      <c s="180" t="str">
        <f t="shared" si="1682"/>
        <v/>
      </c>
      <c s="180" t="str">
        <f t="shared" si="1682"/>
        <v/>
      </c>
      <c s="180" t="str">
        <f t="shared" si="1682"/>
        <v/>
      </c>
    </row>
    <row r="1525" spans="1:65" ht="15.75" customHeight="1">
      <c r="A1525" s="176" t="str">
        <f>IF('S.D.PASTE SHEET'!A1525="","",'S.D.PASTE SHEET'!A1525)</f>
        <v/>
      </c>
      <c s="176" t="str">
        <f>IF('S.D.PASTE SHEET'!B1525="","",'S.D.PASTE SHEET'!B1525)</f>
        <v/>
      </c>
      <c s="176" t="str">
        <f>IF('S.D.PASTE SHEET'!C1525="","",'S.D.PASTE SHEET'!C1525)</f>
        <v/>
      </c>
      <c s="177" t="str">
        <f>IF('S.D.PASTE SHEET'!D1525="","",'S.D.PASTE SHEET'!D1525)</f>
        <v/>
      </c>
      <c s="176" t="str">
        <f>IF('S.D.PASTE SHEET'!E1525="","",UPPER('S.D.PASTE SHEET'!E1525))</f>
        <v/>
      </c>
      <c s="176" t="str">
        <f>IF('S.D.PASTE SHEET'!F1525="","",'S.D.PASTE SHEET'!F1525)</f>
        <v/>
      </c>
      <c s="176" t="str">
        <f>IF('S.D.PASTE SHEET'!G1525="","",UPPER('S.D.PASTE SHEET'!G1525))</f>
        <v/>
      </c>
      <c s="176" t="str">
        <f>IF('S.D.PASTE SHEET'!H1525="","",UPPER('S.D.PASTE SHEET'!H1525))</f>
        <v/>
      </c>
      <c s="176" t="str">
        <f>IF('S.D.PASTE SHEET'!I1525="","",'S.D.PASTE SHEET'!I1525)</f>
        <v/>
      </c>
      <c s="177" t="str">
        <f>IF('S.D.PASTE SHEET'!J1525="","",'S.D.PASTE SHEET'!J1525)</f>
        <v/>
      </c>
      <c s="176" t="str">
        <f>IF('S.D.PASTE SHEET'!K1525="","",'S.D.PASTE SHEET'!K1525)</f>
        <v/>
      </c>
      <c s="176" t="str">
        <f>IF('S.D.PASTE SHEET'!L1525="","",'S.D.PASTE SHEET'!L1525)</f>
        <v/>
      </c>
      <c s="176" t="str">
        <f>IF('S.D.PASTE SHEET'!M1525="","",'S.D.PASTE SHEET'!M1525)</f>
        <v/>
      </c>
      <c s="176" t="str">
        <f>IF('S.D.PASTE SHEET'!N1525="","",'S.D.PASTE SHEET'!N1525)</f>
        <v/>
      </c>
      <c s="176" t="str">
        <f>IF('S.D.PASTE SHEET'!O1525="","",'S.D.PASTE SHEET'!O1525)</f>
        <v/>
      </c>
      <c s="176" t="str">
        <f>IF('S.D.PASTE SHEET'!P1525="","",'S.D.PASTE SHEET'!P1525)</f>
        <v/>
      </c>
      <c s="176" t="str">
        <f>IF('S.D.PASTE SHEET'!Q1525="","",'S.D.PASTE SHEET'!Q1525)</f>
        <v/>
      </c>
      <c s="176" t="str">
        <f>IF('S.D.PASTE SHEET'!R1525="","",'S.D.PASTE SHEET'!R1525)</f>
        <v/>
      </c>
      <c s="176" t="str">
        <f>IF('S.D.PASTE SHEET'!S1525="","",'S.D.PASTE SHEET'!S1525)</f>
        <v/>
      </c>
      <c s="176" t="str">
        <f>IF('S.D.PASTE SHEET'!T1525="","",'S.D.PASTE SHEET'!T1525)</f>
        <v/>
      </c>
      <c s="176" t="str">
        <f>IF('S.D.PASTE SHEET'!U1525="","",'S.D.PASTE SHEET'!U1525)</f>
        <v/>
      </c>
      <c s="176" t="str">
        <f>IF('S.D.PASTE SHEET'!V1525="","",'S.D.PASTE SHEET'!V1525)</f>
        <v/>
      </c>
      <c s="176" t="str">
        <f>IF('S.D.PASTE SHEET'!W1525="","",'S.D.PASTE SHEET'!W1525)</f>
        <v/>
      </c>
      <c s="176" t="str">
        <f>IF('S.D.PASTE SHEET'!X1525="","",'S.D.PASTE SHEET'!X1525)</f>
        <v/>
      </c>
      <c s="176" t="str">
        <f>IF('S.D.PASTE SHEET'!Y1525="","",'S.D.PASTE SHEET'!Y1525)</f>
        <v/>
      </c>
      <c s="176" t="str">
        <f>IF('S.D.PASTE SHEET'!Z1525="","",'S.D.PASTE SHEET'!Z1525)</f>
        <v/>
      </c>
      <c s="176" t="str">
        <f>IF('S.D.PASTE SHEET'!AA1525="","",'S.D.PASTE SHEET'!AA1525)</f>
        <v/>
      </c>
      <c s="176" t="str">
        <f>IF('S.D.PASTE SHEET'!AB1525="","",'S.D.PASTE SHEET'!AB1525)</f>
        <v/>
      </c>
      <c s="176" t="str">
        <f>IF('S.D.PASTE SHEET'!AC1525="","",'S.D.PASTE SHEET'!AC1525)</f>
        <v/>
      </c>
      <c s="176" t="str">
        <f>IF('S.D.PASTE SHEET'!AD1525="","",'S.D.PASTE SHEET'!AD1525)</f>
        <v/>
      </c>
      <c s="178"/>
      <c s="179" t="str">
        <f>IF(AK1525="","",IF(AK1525&gt;0,COUNT($AG$2:AG1525),""))</f>
        <v/>
      </c>
      <c s="180" t="str">
        <f t="shared" si="1680"/>
        <v/>
      </c>
      <c s="180" t="str">
        <f t="shared" si="1680"/>
        <v/>
      </c>
      <c s="180" t="str">
        <f t="shared" si="1680"/>
        <v/>
      </c>
      <c s="181" t="str">
        <f t="shared" si="1680"/>
        <v/>
      </c>
      <c s="180" t="str">
        <f t="shared" si="1680"/>
        <v/>
      </c>
      <c s="180" t="str">
        <f t="shared" si="1680"/>
        <v/>
      </c>
      <c s="180" t="str">
        <f t="shared" si="1680"/>
        <v/>
      </c>
      <c s="180" t="str">
        <f t="shared" si="1680"/>
        <v/>
      </c>
      <c s="180" t="str">
        <f t="shared" si="1680"/>
        <v/>
      </c>
      <c s="181" t="str">
        <f t="shared" si="1680"/>
        <v/>
      </c>
      <c s="180" t="str">
        <f t="shared" si="1680"/>
        <v/>
      </c>
      <c s="180" t="str">
        <f t="shared" si="1680"/>
        <v/>
      </c>
      <c s="180" t="str">
        <f t="shared" si="1680"/>
        <v/>
      </c>
      <c s="180" t="str">
        <f t="shared" si="1680"/>
        <v/>
      </c>
      <c s="180" t="str">
        <f t="shared" si="1680"/>
        <v/>
      </c>
      <c s="180" t="str">
        <f t="shared" si="1680"/>
        <v/>
      </c>
      <c r="AX1525" s="180" t="str">
        <f>IF(BC1525="","",IF(BC1525&gt;0,COUNT($AY$2:AY1525),""))</f>
        <v/>
      </c>
      <c s="180" t="str">
        <f t="shared" si="1685" ref="AY1525">IF(AND($BB$1=5,$A1525=5,$BC$1=C1525),B1525,"")</f>
        <v/>
      </c>
      <c s="180" t="str">
        <f t="shared" si="1682"/>
        <v/>
      </c>
      <c s="182" t="str">
        <f t="shared" si="1682"/>
        <v/>
      </c>
      <c s="180" t="str">
        <f t="shared" si="1682"/>
        <v/>
      </c>
      <c s="180" t="str">
        <f t="shared" si="1682"/>
        <v/>
      </c>
      <c s="180" t="str">
        <f t="shared" si="1682"/>
        <v/>
      </c>
      <c s="180" t="str">
        <f t="shared" si="1682"/>
        <v/>
      </c>
      <c s="180" t="str">
        <f t="shared" si="1682"/>
        <v/>
      </c>
      <c s="182" t="str">
        <f t="shared" si="1682"/>
        <v/>
      </c>
      <c s="180" t="str">
        <f t="shared" si="1682"/>
        <v/>
      </c>
      <c s="180" t="str">
        <f t="shared" si="1682"/>
        <v/>
      </c>
      <c s="180" t="str">
        <f t="shared" si="1682"/>
        <v/>
      </c>
      <c s="180" t="str">
        <f t="shared" si="1682"/>
        <v/>
      </c>
      <c s="180" t="str">
        <f t="shared" si="1682"/>
        <v/>
      </c>
      <c s="180" t="str">
        <f t="shared" si="1682"/>
        <v/>
      </c>
    </row>
    <row r="1526" spans="1:65" ht="15.75" customHeight="1">
      <c r="A1526" s="176" t="str">
        <f>IF('S.D.PASTE SHEET'!A1526="","",'S.D.PASTE SHEET'!A1526)</f>
        <v/>
      </c>
      <c s="176" t="str">
        <f>IF('S.D.PASTE SHEET'!B1526="","",'S.D.PASTE SHEET'!B1526)</f>
        <v/>
      </c>
      <c s="176" t="str">
        <f>IF('S.D.PASTE SHEET'!C1526="","",'S.D.PASTE SHEET'!C1526)</f>
        <v/>
      </c>
      <c s="177" t="str">
        <f>IF('S.D.PASTE SHEET'!D1526="","",'S.D.PASTE SHEET'!D1526)</f>
        <v/>
      </c>
      <c s="176" t="str">
        <f>IF('S.D.PASTE SHEET'!E1526="","",UPPER('S.D.PASTE SHEET'!E1526))</f>
        <v/>
      </c>
      <c s="176" t="str">
        <f>IF('S.D.PASTE SHEET'!F1526="","",'S.D.PASTE SHEET'!F1526)</f>
        <v/>
      </c>
      <c s="176" t="str">
        <f>IF('S.D.PASTE SHEET'!G1526="","",UPPER('S.D.PASTE SHEET'!G1526))</f>
        <v/>
      </c>
      <c s="176" t="str">
        <f>IF('S.D.PASTE SHEET'!H1526="","",UPPER('S.D.PASTE SHEET'!H1526))</f>
        <v/>
      </c>
      <c s="176" t="str">
        <f>IF('S.D.PASTE SHEET'!I1526="","",'S.D.PASTE SHEET'!I1526)</f>
        <v/>
      </c>
      <c s="177" t="str">
        <f>IF('S.D.PASTE SHEET'!J1526="","",'S.D.PASTE SHEET'!J1526)</f>
        <v/>
      </c>
      <c s="176" t="str">
        <f>IF('S.D.PASTE SHEET'!K1526="","",'S.D.PASTE SHEET'!K1526)</f>
        <v/>
      </c>
      <c s="176" t="str">
        <f>IF('S.D.PASTE SHEET'!L1526="","",'S.D.PASTE SHEET'!L1526)</f>
        <v/>
      </c>
      <c s="176" t="str">
        <f>IF('S.D.PASTE SHEET'!M1526="","",'S.D.PASTE SHEET'!M1526)</f>
        <v/>
      </c>
      <c s="176" t="str">
        <f>IF('S.D.PASTE SHEET'!N1526="","",'S.D.PASTE SHEET'!N1526)</f>
        <v/>
      </c>
      <c s="176" t="str">
        <f>IF('S.D.PASTE SHEET'!O1526="","",'S.D.PASTE SHEET'!O1526)</f>
        <v/>
      </c>
      <c s="176" t="str">
        <f>IF('S.D.PASTE SHEET'!P1526="","",'S.D.PASTE SHEET'!P1526)</f>
        <v/>
      </c>
      <c s="176" t="str">
        <f>IF('S.D.PASTE SHEET'!Q1526="","",'S.D.PASTE SHEET'!Q1526)</f>
        <v/>
      </c>
      <c s="176" t="str">
        <f>IF('S.D.PASTE SHEET'!R1526="","",'S.D.PASTE SHEET'!R1526)</f>
        <v/>
      </c>
      <c s="176" t="str">
        <f>IF('S.D.PASTE SHEET'!S1526="","",'S.D.PASTE SHEET'!S1526)</f>
        <v/>
      </c>
      <c s="176" t="str">
        <f>IF('S.D.PASTE SHEET'!T1526="","",'S.D.PASTE SHEET'!T1526)</f>
        <v/>
      </c>
      <c s="176" t="str">
        <f>IF('S.D.PASTE SHEET'!U1526="","",'S.D.PASTE SHEET'!U1526)</f>
        <v/>
      </c>
      <c s="176" t="str">
        <f>IF('S.D.PASTE SHEET'!V1526="","",'S.D.PASTE SHEET'!V1526)</f>
        <v/>
      </c>
      <c s="176" t="str">
        <f>IF('S.D.PASTE SHEET'!W1526="","",'S.D.PASTE SHEET'!W1526)</f>
        <v/>
      </c>
      <c s="176" t="str">
        <f>IF('S.D.PASTE SHEET'!X1526="","",'S.D.PASTE SHEET'!X1526)</f>
        <v/>
      </c>
      <c s="176" t="str">
        <f>IF('S.D.PASTE SHEET'!Y1526="","",'S.D.PASTE SHEET'!Y1526)</f>
        <v/>
      </c>
      <c s="176" t="str">
        <f>IF('S.D.PASTE SHEET'!Z1526="","",'S.D.PASTE SHEET'!Z1526)</f>
        <v/>
      </c>
      <c s="176" t="str">
        <f>IF('S.D.PASTE SHEET'!AA1526="","",'S.D.PASTE SHEET'!AA1526)</f>
        <v/>
      </c>
      <c s="176" t="str">
        <f>IF('S.D.PASTE SHEET'!AB1526="","",'S.D.PASTE SHEET'!AB1526)</f>
        <v/>
      </c>
      <c s="176" t="str">
        <f>IF('S.D.PASTE SHEET'!AC1526="","",'S.D.PASTE SHEET'!AC1526)</f>
        <v/>
      </c>
      <c s="176" t="str">
        <f>IF('S.D.PASTE SHEET'!AD1526="","",'S.D.PASTE SHEET'!AD1526)</f>
        <v/>
      </c>
      <c s="178"/>
      <c s="179" t="str">
        <f>IF(AK1526="","",IF(AK1526&gt;0,COUNT($AG$2:AG1526),""))</f>
        <v/>
      </c>
      <c s="180" t="str">
        <f t="shared" si="1680"/>
        <v/>
      </c>
      <c s="180" t="str">
        <f t="shared" si="1680"/>
        <v/>
      </c>
      <c s="180" t="str">
        <f t="shared" si="1680"/>
        <v/>
      </c>
      <c s="181" t="str">
        <f t="shared" si="1680"/>
        <v/>
      </c>
      <c s="180" t="str">
        <f t="shared" si="1680"/>
        <v/>
      </c>
      <c s="180" t="str">
        <f t="shared" si="1680"/>
        <v/>
      </c>
      <c s="180" t="str">
        <f t="shared" si="1680"/>
        <v/>
      </c>
      <c s="180" t="str">
        <f t="shared" si="1680"/>
        <v/>
      </c>
      <c s="180" t="str">
        <f t="shared" si="1680"/>
        <v/>
      </c>
      <c s="181" t="str">
        <f t="shared" si="1680"/>
        <v/>
      </c>
      <c s="180" t="str">
        <f t="shared" si="1680"/>
        <v/>
      </c>
      <c s="180" t="str">
        <f t="shared" si="1680"/>
        <v/>
      </c>
      <c s="180" t="str">
        <f t="shared" si="1680"/>
        <v/>
      </c>
      <c s="180" t="str">
        <f t="shared" si="1680"/>
        <v/>
      </c>
      <c s="180" t="str">
        <f t="shared" si="1680"/>
        <v/>
      </c>
      <c s="180" t="str">
        <f t="shared" si="1680"/>
        <v/>
      </c>
      <c r="AX1526" s="180" t="str">
        <f>IF(BC1526="","",IF(BC1526&gt;0,COUNT($AY$2:AY1526),""))</f>
        <v/>
      </c>
      <c s="180" t="str">
        <f t="shared" si="1686" ref="AY1526">IF(AND($BB$1=5,$A1526=5,$BC$1=C1526),B1526,"")</f>
        <v/>
      </c>
      <c s="180" t="str">
        <f t="shared" si="1682"/>
        <v/>
      </c>
      <c s="182" t="str">
        <f t="shared" si="1682"/>
        <v/>
      </c>
      <c s="180" t="str">
        <f t="shared" si="1682"/>
        <v/>
      </c>
      <c s="180" t="str">
        <f t="shared" si="1682"/>
        <v/>
      </c>
      <c s="180" t="str">
        <f t="shared" si="1682"/>
        <v/>
      </c>
      <c s="180" t="str">
        <f t="shared" si="1682"/>
        <v/>
      </c>
      <c s="180" t="str">
        <f t="shared" si="1682"/>
        <v/>
      </c>
      <c s="182" t="str">
        <f t="shared" si="1682"/>
        <v/>
      </c>
      <c s="180" t="str">
        <f t="shared" si="1682"/>
        <v/>
      </c>
      <c s="180" t="str">
        <f t="shared" si="1682"/>
        <v/>
      </c>
      <c s="180" t="str">
        <f t="shared" si="1682"/>
        <v/>
      </c>
      <c s="180" t="str">
        <f t="shared" si="1682"/>
        <v/>
      </c>
      <c s="180" t="str">
        <f t="shared" si="1682"/>
        <v/>
      </c>
      <c s="180" t="str">
        <f t="shared" si="1682"/>
        <v/>
      </c>
    </row>
    <row r="1527" spans="1:65" ht="15.75" customHeight="1">
      <c r="A1527" s="176" t="str">
        <f>IF('S.D.PASTE SHEET'!A1527="","",'S.D.PASTE SHEET'!A1527)</f>
        <v/>
      </c>
      <c s="176" t="str">
        <f>IF('S.D.PASTE SHEET'!B1527="","",'S.D.PASTE SHEET'!B1527)</f>
        <v/>
      </c>
      <c s="176" t="str">
        <f>IF('S.D.PASTE SHEET'!C1527="","",'S.D.PASTE SHEET'!C1527)</f>
        <v/>
      </c>
      <c s="177" t="str">
        <f>IF('S.D.PASTE SHEET'!D1527="","",'S.D.PASTE SHEET'!D1527)</f>
        <v/>
      </c>
      <c s="176" t="str">
        <f>IF('S.D.PASTE SHEET'!E1527="","",UPPER('S.D.PASTE SHEET'!E1527))</f>
        <v/>
      </c>
      <c s="176" t="str">
        <f>IF('S.D.PASTE SHEET'!F1527="","",'S.D.PASTE SHEET'!F1527)</f>
        <v/>
      </c>
      <c s="176" t="str">
        <f>IF('S.D.PASTE SHEET'!G1527="","",UPPER('S.D.PASTE SHEET'!G1527))</f>
        <v/>
      </c>
      <c s="176" t="str">
        <f>IF('S.D.PASTE SHEET'!H1527="","",UPPER('S.D.PASTE SHEET'!H1527))</f>
        <v/>
      </c>
      <c s="176" t="str">
        <f>IF('S.D.PASTE SHEET'!I1527="","",'S.D.PASTE SHEET'!I1527)</f>
        <v/>
      </c>
      <c s="177" t="str">
        <f>IF('S.D.PASTE SHEET'!J1527="","",'S.D.PASTE SHEET'!J1527)</f>
        <v/>
      </c>
      <c s="176" t="str">
        <f>IF('S.D.PASTE SHEET'!K1527="","",'S.D.PASTE SHEET'!K1527)</f>
        <v/>
      </c>
      <c s="176" t="str">
        <f>IF('S.D.PASTE SHEET'!L1527="","",'S.D.PASTE SHEET'!L1527)</f>
        <v/>
      </c>
      <c s="176" t="str">
        <f>IF('S.D.PASTE SHEET'!M1527="","",'S.D.PASTE SHEET'!M1527)</f>
        <v/>
      </c>
      <c s="176" t="str">
        <f>IF('S.D.PASTE SHEET'!N1527="","",'S.D.PASTE SHEET'!N1527)</f>
        <v/>
      </c>
      <c s="176" t="str">
        <f>IF('S.D.PASTE SHEET'!O1527="","",'S.D.PASTE SHEET'!O1527)</f>
        <v/>
      </c>
      <c s="176" t="str">
        <f>IF('S.D.PASTE SHEET'!P1527="","",'S.D.PASTE SHEET'!P1527)</f>
        <v/>
      </c>
      <c s="176" t="str">
        <f>IF('S.D.PASTE SHEET'!Q1527="","",'S.D.PASTE SHEET'!Q1527)</f>
        <v/>
      </c>
      <c s="176" t="str">
        <f>IF('S.D.PASTE SHEET'!R1527="","",'S.D.PASTE SHEET'!R1527)</f>
        <v/>
      </c>
      <c s="176" t="str">
        <f>IF('S.D.PASTE SHEET'!S1527="","",'S.D.PASTE SHEET'!S1527)</f>
        <v/>
      </c>
      <c s="176" t="str">
        <f>IF('S.D.PASTE SHEET'!T1527="","",'S.D.PASTE SHEET'!T1527)</f>
        <v/>
      </c>
      <c s="176" t="str">
        <f>IF('S.D.PASTE SHEET'!U1527="","",'S.D.PASTE SHEET'!U1527)</f>
        <v/>
      </c>
      <c s="176" t="str">
        <f>IF('S.D.PASTE SHEET'!V1527="","",'S.D.PASTE SHEET'!V1527)</f>
        <v/>
      </c>
      <c s="176" t="str">
        <f>IF('S.D.PASTE SHEET'!W1527="","",'S.D.PASTE SHEET'!W1527)</f>
        <v/>
      </c>
      <c s="176" t="str">
        <f>IF('S.D.PASTE SHEET'!X1527="","",'S.D.PASTE SHEET'!X1527)</f>
        <v/>
      </c>
      <c s="176" t="str">
        <f>IF('S.D.PASTE SHEET'!Y1527="","",'S.D.PASTE SHEET'!Y1527)</f>
        <v/>
      </c>
      <c s="176" t="str">
        <f>IF('S.D.PASTE SHEET'!Z1527="","",'S.D.PASTE SHEET'!Z1527)</f>
        <v/>
      </c>
      <c s="176" t="str">
        <f>IF('S.D.PASTE SHEET'!AA1527="","",'S.D.PASTE SHEET'!AA1527)</f>
        <v/>
      </c>
      <c s="176" t="str">
        <f>IF('S.D.PASTE SHEET'!AB1527="","",'S.D.PASTE SHEET'!AB1527)</f>
        <v/>
      </c>
      <c s="176" t="str">
        <f>IF('S.D.PASTE SHEET'!AC1527="","",'S.D.PASTE SHEET'!AC1527)</f>
        <v/>
      </c>
      <c s="176" t="str">
        <f>IF('S.D.PASTE SHEET'!AD1527="","",'S.D.PASTE SHEET'!AD1527)</f>
        <v/>
      </c>
      <c s="178"/>
      <c s="179" t="str">
        <f>IF(AK1527="","",IF(AK1527&gt;0,COUNT($AG$2:AG1527),""))</f>
        <v/>
      </c>
      <c s="180" t="str">
        <f t="shared" si="1680"/>
        <v/>
      </c>
      <c s="180" t="str">
        <f t="shared" si="1680"/>
        <v/>
      </c>
      <c s="180" t="str">
        <f t="shared" si="1680"/>
        <v/>
      </c>
      <c s="181" t="str">
        <f t="shared" si="1680"/>
        <v/>
      </c>
      <c s="180" t="str">
        <f t="shared" si="1680"/>
        <v/>
      </c>
      <c s="180" t="str">
        <f t="shared" si="1680"/>
        <v/>
      </c>
      <c s="180" t="str">
        <f t="shared" si="1680"/>
        <v/>
      </c>
      <c s="180" t="str">
        <f t="shared" si="1680"/>
        <v/>
      </c>
      <c s="180" t="str">
        <f t="shared" si="1680"/>
        <v/>
      </c>
      <c s="181" t="str">
        <f t="shared" si="1680"/>
        <v/>
      </c>
      <c s="180" t="str">
        <f t="shared" si="1680"/>
        <v/>
      </c>
      <c s="180" t="str">
        <f t="shared" si="1680"/>
        <v/>
      </c>
      <c s="180" t="str">
        <f t="shared" si="1680"/>
        <v/>
      </c>
      <c s="180" t="str">
        <f t="shared" si="1680"/>
        <v/>
      </c>
      <c s="180" t="str">
        <f t="shared" si="1680"/>
        <v/>
      </c>
      <c s="180" t="str">
        <f t="shared" si="1680"/>
        <v/>
      </c>
      <c r="AX1527" s="180" t="str">
        <f>IF(BC1527="","",IF(BC1527&gt;0,COUNT($AY$2:AY1527),""))</f>
        <v/>
      </c>
      <c s="180" t="str">
        <f t="shared" si="1687" ref="AY1527">IF(AND($BB$1=5,$A1527=5,$BC$1=C1527),B1527,"")</f>
        <v/>
      </c>
      <c s="180" t="str">
        <f t="shared" si="1682"/>
        <v/>
      </c>
      <c s="182" t="str">
        <f t="shared" si="1682"/>
        <v/>
      </c>
      <c s="180" t="str">
        <f t="shared" si="1682"/>
        <v/>
      </c>
      <c s="180" t="str">
        <f t="shared" si="1682"/>
        <v/>
      </c>
      <c s="180" t="str">
        <f t="shared" si="1682"/>
        <v/>
      </c>
      <c s="180" t="str">
        <f t="shared" si="1682"/>
        <v/>
      </c>
      <c s="180" t="str">
        <f t="shared" si="1682"/>
        <v/>
      </c>
      <c s="182" t="str">
        <f t="shared" si="1682"/>
        <v/>
      </c>
      <c s="180" t="str">
        <f t="shared" si="1682"/>
        <v/>
      </c>
      <c s="180" t="str">
        <f t="shared" si="1682"/>
        <v/>
      </c>
      <c s="180" t="str">
        <f t="shared" si="1682"/>
        <v/>
      </c>
      <c s="180" t="str">
        <f t="shared" si="1682"/>
        <v/>
      </c>
      <c s="180" t="str">
        <f t="shared" si="1682"/>
        <v/>
      </c>
      <c s="180" t="str">
        <f t="shared" si="1682"/>
        <v/>
      </c>
    </row>
    <row r="1528" spans="1:65" ht="15.75" customHeight="1">
      <c r="A1528" s="176" t="str">
        <f>IF('S.D.PASTE SHEET'!A1528="","",'S.D.PASTE SHEET'!A1528)</f>
        <v/>
      </c>
      <c s="176" t="str">
        <f>IF('S.D.PASTE SHEET'!B1528="","",'S.D.PASTE SHEET'!B1528)</f>
        <v/>
      </c>
      <c s="176" t="str">
        <f>IF('S.D.PASTE SHEET'!C1528="","",'S.D.PASTE SHEET'!C1528)</f>
        <v/>
      </c>
      <c s="177" t="str">
        <f>IF('S.D.PASTE SHEET'!D1528="","",'S.D.PASTE SHEET'!D1528)</f>
        <v/>
      </c>
      <c s="176" t="str">
        <f>IF('S.D.PASTE SHEET'!E1528="","",UPPER('S.D.PASTE SHEET'!E1528))</f>
        <v/>
      </c>
      <c s="176" t="str">
        <f>IF('S.D.PASTE SHEET'!F1528="","",'S.D.PASTE SHEET'!F1528)</f>
        <v/>
      </c>
      <c s="176" t="str">
        <f>IF('S.D.PASTE SHEET'!G1528="","",UPPER('S.D.PASTE SHEET'!G1528))</f>
        <v/>
      </c>
      <c s="176" t="str">
        <f>IF('S.D.PASTE SHEET'!H1528="","",UPPER('S.D.PASTE SHEET'!H1528))</f>
        <v/>
      </c>
      <c s="176" t="str">
        <f>IF('S.D.PASTE SHEET'!I1528="","",'S.D.PASTE SHEET'!I1528)</f>
        <v/>
      </c>
      <c s="177" t="str">
        <f>IF('S.D.PASTE SHEET'!J1528="","",'S.D.PASTE SHEET'!J1528)</f>
        <v/>
      </c>
      <c s="176" t="str">
        <f>IF('S.D.PASTE SHEET'!K1528="","",'S.D.PASTE SHEET'!K1528)</f>
        <v/>
      </c>
      <c s="176" t="str">
        <f>IF('S.D.PASTE SHEET'!L1528="","",'S.D.PASTE SHEET'!L1528)</f>
        <v/>
      </c>
      <c s="176" t="str">
        <f>IF('S.D.PASTE SHEET'!M1528="","",'S.D.PASTE SHEET'!M1528)</f>
        <v/>
      </c>
      <c s="176" t="str">
        <f>IF('S.D.PASTE SHEET'!N1528="","",'S.D.PASTE SHEET'!N1528)</f>
        <v/>
      </c>
      <c s="176" t="str">
        <f>IF('S.D.PASTE SHEET'!O1528="","",'S.D.PASTE SHEET'!O1528)</f>
        <v/>
      </c>
      <c s="176" t="str">
        <f>IF('S.D.PASTE SHEET'!P1528="","",'S.D.PASTE SHEET'!P1528)</f>
        <v/>
      </c>
      <c s="176" t="str">
        <f>IF('S.D.PASTE SHEET'!Q1528="","",'S.D.PASTE SHEET'!Q1528)</f>
        <v/>
      </c>
      <c s="176" t="str">
        <f>IF('S.D.PASTE SHEET'!R1528="","",'S.D.PASTE SHEET'!R1528)</f>
        <v/>
      </c>
      <c s="176" t="str">
        <f>IF('S.D.PASTE SHEET'!S1528="","",'S.D.PASTE SHEET'!S1528)</f>
        <v/>
      </c>
      <c s="176" t="str">
        <f>IF('S.D.PASTE SHEET'!T1528="","",'S.D.PASTE SHEET'!T1528)</f>
        <v/>
      </c>
      <c s="176" t="str">
        <f>IF('S.D.PASTE SHEET'!U1528="","",'S.D.PASTE SHEET'!U1528)</f>
        <v/>
      </c>
      <c s="176" t="str">
        <f>IF('S.D.PASTE SHEET'!V1528="","",'S.D.PASTE SHEET'!V1528)</f>
        <v/>
      </c>
      <c s="176" t="str">
        <f>IF('S.D.PASTE SHEET'!W1528="","",'S.D.PASTE SHEET'!W1528)</f>
        <v/>
      </c>
      <c s="176" t="str">
        <f>IF('S.D.PASTE SHEET'!X1528="","",'S.D.PASTE SHEET'!X1528)</f>
        <v/>
      </c>
      <c s="176" t="str">
        <f>IF('S.D.PASTE SHEET'!Y1528="","",'S.D.PASTE SHEET'!Y1528)</f>
        <v/>
      </c>
      <c s="176" t="str">
        <f>IF('S.D.PASTE SHEET'!Z1528="","",'S.D.PASTE SHEET'!Z1528)</f>
        <v/>
      </c>
      <c s="176" t="str">
        <f>IF('S.D.PASTE SHEET'!AA1528="","",'S.D.PASTE SHEET'!AA1528)</f>
        <v/>
      </c>
      <c s="176" t="str">
        <f>IF('S.D.PASTE SHEET'!AB1528="","",'S.D.PASTE SHEET'!AB1528)</f>
        <v/>
      </c>
      <c s="176" t="str">
        <f>IF('S.D.PASTE SHEET'!AC1528="","",'S.D.PASTE SHEET'!AC1528)</f>
        <v/>
      </c>
      <c s="176" t="str">
        <f>IF('S.D.PASTE SHEET'!AD1528="","",'S.D.PASTE SHEET'!AD1528)</f>
        <v/>
      </c>
      <c s="178"/>
      <c s="179" t="str">
        <f>IF(AK1528="","",IF(AK1528&gt;0,COUNT($AG$2:AG1528),""))</f>
        <v/>
      </c>
      <c s="180" t="str">
        <f t="shared" si="1680"/>
        <v/>
      </c>
      <c s="180" t="str">
        <f t="shared" si="1680"/>
        <v/>
      </c>
      <c s="180" t="str">
        <f t="shared" si="1680"/>
        <v/>
      </c>
      <c s="181" t="str">
        <f t="shared" si="1680"/>
        <v/>
      </c>
      <c s="180" t="str">
        <f t="shared" si="1680"/>
        <v/>
      </c>
      <c s="180" t="str">
        <f t="shared" si="1680"/>
        <v/>
      </c>
      <c s="180" t="str">
        <f t="shared" si="1680"/>
        <v/>
      </c>
      <c s="180" t="str">
        <f t="shared" si="1680"/>
        <v/>
      </c>
      <c s="180" t="str">
        <f t="shared" si="1680"/>
        <v/>
      </c>
      <c s="181" t="str">
        <f t="shared" si="1680"/>
        <v/>
      </c>
      <c s="180" t="str">
        <f t="shared" si="1680"/>
        <v/>
      </c>
      <c s="180" t="str">
        <f t="shared" si="1680"/>
        <v/>
      </c>
      <c s="180" t="str">
        <f t="shared" si="1680"/>
        <v/>
      </c>
      <c s="180" t="str">
        <f t="shared" si="1680"/>
        <v/>
      </c>
      <c s="180" t="str">
        <f t="shared" si="1680"/>
        <v/>
      </c>
      <c s="180" t="str">
        <f t="shared" si="1680"/>
        <v/>
      </c>
      <c r="AX1528" s="180" t="str">
        <f>IF(BC1528="","",IF(BC1528&gt;0,COUNT($AY$2:AY1528),""))</f>
        <v/>
      </c>
      <c s="180" t="str">
        <f t="shared" si="1688" ref="AY1528">IF(AND($BB$1=5,$A1528=5,$BC$1=C1528),B1528,"")</f>
        <v/>
      </c>
      <c s="180" t="str">
        <f t="shared" si="1682"/>
        <v/>
      </c>
      <c s="182" t="str">
        <f t="shared" si="1682"/>
        <v/>
      </c>
      <c s="180" t="str">
        <f t="shared" si="1682"/>
        <v/>
      </c>
      <c s="180" t="str">
        <f t="shared" si="1682"/>
        <v/>
      </c>
      <c s="180" t="str">
        <f t="shared" si="1682"/>
        <v/>
      </c>
      <c s="180" t="str">
        <f t="shared" si="1682"/>
        <v/>
      </c>
      <c s="180" t="str">
        <f t="shared" si="1682"/>
        <v/>
      </c>
      <c s="182" t="str">
        <f t="shared" si="1682"/>
        <v/>
      </c>
      <c s="180" t="str">
        <f t="shared" si="1682"/>
        <v/>
      </c>
      <c s="180" t="str">
        <f t="shared" si="1682"/>
        <v/>
      </c>
      <c s="180" t="str">
        <f t="shared" si="1682"/>
        <v/>
      </c>
      <c s="180" t="str">
        <f t="shared" si="1682"/>
        <v/>
      </c>
      <c s="180" t="str">
        <f t="shared" si="1682"/>
        <v/>
      </c>
      <c s="180" t="str">
        <f t="shared" si="1682"/>
        <v/>
      </c>
    </row>
    <row r="1529" spans="1:65" ht="15.75" customHeight="1">
      <c r="A1529" s="176" t="str">
        <f>IF('S.D.PASTE SHEET'!A1529="","",'S.D.PASTE SHEET'!A1529)</f>
        <v/>
      </c>
      <c s="176" t="str">
        <f>IF('S.D.PASTE SHEET'!B1529="","",'S.D.PASTE SHEET'!B1529)</f>
        <v/>
      </c>
      <c s="176" t="str">
        <f>IF('S.D.PASTE SHEET'!C1529="","",'S.D.PASTE SHEET'!C1529)</f>
        <v/>
      </c>
      <c s="177" t="str">
        <f>IF('S.D.PASTE SHEET'!D1529="","",'S.D.PASTE SHEET'!D1529)</f>
        <v/>
      </c>
      <c s="176" t="str">
        <f>IF('S.D.PASTE SHEET'!E1529="","",UPPER('S.D.PASTE SHEET'!E1529))</f>
        <v/>
      </c>
      <c s="176" t="str">
        <f>IF('S.D.PASTE SHEET'!F1529="","",'S.D.PASTE SHEET'!F1529)</f>
        <v/>
      </c>
      <c s="176" t="str">
        <f>IF('S.D.PASTE SHEET'!G1529="","",UPPER('S.D.PASTE SHEET'!G1529))</f>
        <v/>
      </c>
      <c s="176" t="str">
        <f>IF('S.D.PASTE SHEET'!H1529="","",UPPER('S.D.PASTE SHEET'!H1529))</f>
        <v/>
      </c>
      <c s="176" t="str">
        <f>IF('S.D.PASTE SHEET'!I1529="","",'S.D.PASTE SHEET'!I1529)</f>
        <v/>
      </c>
      <c s="177" t="str">
        <f>IF('S.D.PASTE SHEET'!J1529="","",'S.D.PASTE SHEET'!J1529)</f>
        <v/>
      </c>
      <c s="176" t="str">
        <f>IF('S.D.PASTE SHEET'!K1529="","",'S.D.PASTE SHEET'!K1529)</f>
        <v/>
      </c>
      <c s="176" t="str">
        <f>IF('S.D.PASTE SHEET'!L1529="","",'S.D.PASTE SHEET'!L1529)</f>
        <v/>
      </c>
      <c s="176" t="str">
        <f>IF('S.D.PASTE SHEET'!M1529="","",'S.D.PASTE SHEET'!M1529)</f>
        <v/>
      </c>
      <c s="176" t="str">
        <f>IF('S.D.PASTE SHEET'!N1529="","",'S.D.PASTE SHEET'!N1529)</f>
        <v/>
      </c>
      <c s="176" t="str">
        <f>IF('S.D.PASTE SHEET'!O1529="","",'S.D.PASTE SHEET'!O1529)</f>
        <v/>
      </c>
      <c s="176" t="str">
        <f>IF('S.D.PASTE SHEET'!P1529="","",'S.D.PASTE SHEET'!P1529)</f>
        <v/>
      </c>
      <c s="176" t="str">
        <f>IF('S.D.PASTE SHEET'!Q1529="","",'S.D.PASTE SHEET'!Q1529)</f>
        <v/>
      </c>
      <c s="176" t="str">
        <f>IF('S.D.PASTE SHEET'!R1529="","",'S.D.PASTE SHEET'!R1529)</f>
        <v/>
      </c>
      <c s="176" t="str">
        <f>IF('S.D.PASTE SHEET'!S1529="","",'S.D.PASTE SHEET'!S1529)</f>
        <v/>
      </c>
      <c s="176" t="str">
        <f>IF('S.D.PASTE SHEET'!T1529="","",'S.D.PASTE SHEET'!T1529)</f>
        <v/>
      </c>
      <c s="176" t="str">
        <f>IF('S.D.PASTE SHEET'!U1529="","",'S.D.PASTE SHEET'!U1529)</f>
        <v/>
      </c>
      <c s="176" t="str">
        <f>IF('S.D.PASTE SHEET'!V1529="","",'S.D.PASTE SHEET'!V1529)</f>
        <v/>
      </c>
      <c s="176" t="str">
        <f>IF('S.D.PASTE SHEET'!W1529="","",'S.D.PASTE SHEET'!W1529)</f>
        <v/>
      </c>
      <c s="176" t="str">
        <f>IF('S.D.PASTE SHEET'!X1529="","",'S.D.PASTE SHEET'!X1529)</f>
        <v/>
      </c>
      <c s="176" t="str">
        <f>IF('S.D.PASTE SHEET'!Y1529="","",'S.D.PASTE SHEET'!Y1529)</f>
        <v/>
      </c>
      <c s="176" t="str">
        <f>IF('S.D.PASTE SHEET'!Z1529="","",'S.D.PASTE SHEET'!Z1529)</f>
        <v/>
      </c>
      <c s="176" t="str">
        <f>IF('S.D.PASTE SHEET'!AA1529="","",'S.D.PASTE SHEET'!AA1529)</f>
        <v/>
      </c>
      <c s="176" t="str">
        <f>IF('S.D.PASTE SHEET'!AB1529="","",'S.D.PASTE SHEET'!AB1529)</f>
        <v/>
      </c>
      <c s="176" t="str">
        <f>IF('S.D.PASTE SHEET'!AC1529="","",'S.D.PASTE SHEET'!AC1529)</f>
        <v/>
      </c>
      <c s="176" t="str">
        <f>IF('S.D.PASTE SHEET'!AD1529="","",'S.D.PASTE SHEET'!AD1529)</f>
        <v/>
      </c>
      <c s="178"/>
      <c s="179" t="str">
        <f>IF(AK1529="","",IF(AK1529&gt;0,COUNT($AG$2:AG1529),""))</f>
        <v/>
      </c>
      <c s="180" t="str">
        <f t="shared" si="1680"/>
        <v/>
      </c>
      <c s="180" t="str">
        <f t="shared" si="1680"/>
        <v/>
      </c>
      <c s="180" t="str">
        <f t="shared" si="1680"/>
        <v/>
      </c>
      <c s="181" t="str">
        <f t="shared" si="1680"/>
        <v/>
      </c>
      <c s="180" t="str">
        <f t="shared" si="1680"/>
        <v/>
      </c>
      <c s="180" t="str">
        <f t="shared" si="1680"/>
        <v/>
      </c>
      <c s="180" t="str">
        <f t="shared" si="1680"/>
        <v/>
      </c>
      <c s="180" t="str">
        <f t="shared" si="1680"/>
        <v/>
      </c>
      <c s="180" t="str">
        <f t="shared" si="1680"/>
        <v/>
      </c>
      <c s="181" t="str">
        <f t="shared" si="1680"/>
        <v/>
      </c>
      <c s="180" t="str">
        <f t="shared" si="1680"/>
        <v/>
      </c>
      <c s="180" t="str">
        <f t="shared" si="1680"/>
        <v/>
      </c>
      <c s="180" t="str">
        <f t="shared" si="1680"/>
        <v/>
      </c>
      <c s="180" t="str">
        <f t="shared" si="1680"/>
        <v/>
      </c>
      <c s="180" t="str">
        <f t="shared" si="1680"/>
        <v/>
      </c>
      <c s="180" t="str">
        <f t="shared" si="1680"/>
        <v/>
      </c>
      <c r="AX1529" s="180" t="str">
        <f>IF(BC1529="","",IF(BC1529&gt;0,COUNT($AY$2:AY1529),""))</f>
        <v/>
      </c>
      <c s="180" t="str">
        <f t="shared" si="1689" ref="AY1529">IF(AND($BB$1=5,$A1529=5,$BC$1=C1529),B1529,"")</f>
        <v/>
      </c>
      <c s="180" t="str">
        <f t="shared" si="1682"/>
        <v/>
      </c>
      <c s="182" t="str">
        <f t="shared" si="1682"/>
        <v/>
      </c>
      <c s="180" t="str">
        <f t="shared" si="1682"/>
        <v/>
      </c>
      <c s="180" t="str">
        <f t="shared" si="1682"/>
        <v/>
      </c>
      <c s="180" t="str">
        <f t="shared" si="1682"/>
        <v/>
      </c>
      <c s="180" t="str">
        <f t="shared" si="1682"/>
        <v/>
      </c>
      <c s="180" t="str">
        <f t="shared" si="1682"/>
        <v/>
      </c>
      <c s="182" t="str">
        <f t="shared" si="1682"/>
        <v/>
      </c>
      <c s="180" t="str">
        <f t="shared" si="1682"/>
        <v/>
      </c>
      <c s="180" t="str">
        <f t="shared" si="1682"/>
        <v/>
      </c>
      <c s="180" t="str">
        <f t="shared" si="1682"/>
        <v/>
      </c>
      <c s="180" t="str">
        <f t="shared" si="1682"/>
        <v/>
      </c>
      <c s="180" t="str">
        <f t="shared" si="1682"/>
        <v/>
      </c>
      <c s="180" t="str">
        <f t="shared" si="1682"/>
        <v/>
      </c>
    </row>
    <row r="1530" spans="1:65" ht="15.75" customHeight="1">
      <c r="A1530" s="176" t="str">
        <f>IF('S.D.PASTE SHEET'!A1530="","",'S.D.PASTE SHEET'!A1530)</f>
        <v/>
      </c>
      <c s="176" t="str">
        <f>IF('S.D.PASTE SHEET'!B1530="","",'S.D.PASTE SHEET'!B1530)</f>
        <v/>
      </c>
      <c s="176" t="str">
        <f>IF('S.D.PASTE SHEET'!C1530="","",'S.D.PASTE SHEET'!C1530)</f>
        <v/>
      </c>
      <c s="177" t="str">
        <f>IF('S.D.PASTE SHEET'!D1530="","",'S.D.PASTE SHEET'!D1530)</f>
        <v/>
      </c>
      <c s="176" t="str">
        <f>IF('S.D.PASTE SHEET'!E1530="","",UPPER('S.D.PASTE SHEET'!E1530))</f>
        <v/>
      </c>
      <c s="176" t="str">
        <f>IF('S.D.PASTE SHEET'!F1530="","",'S.D.PASTE SHEET'!F1530)</f>
        <v/>
      </c>
      <c s="176" t="str">
        <f>IF('S.D.PASTE SHEET'!G1530="","",UPPER('S.D.PASTE SHEET'!G1530))</f>
        <v/>
      </c>
      <c s="176" t="str">
        <f>IF('S.D.PASTE SHEET'!H1530="","",UPPER('S.D.PASTE SHEET'!H1530))</f>
        <v/>
      </c>
      <c s="176" t="str">
        <f>IF('S.D.PASTE SHEET'!I1530="","",'S.D.PASTE SHEET'!I1530)</f>
        <v/>
      </c>
      <c s="177" t="str">
        <f>IF('S.D.PASTE SHEET'!J1530="","",'S.D.PASTE SHEET'!J1530)</f>
        <v/>
      </c>
      <c s="176" t="str">
        <f>IF('S.D.PASTE SHEET'!K1530="","",'S.D.PASTE SHEET'!K1530)</f>
        <v/>
      </c>
      <c s="176" t="str">
        <f>IF('S.D.PASTE SHEET'!L1530="","",'S.D.PASTE SHEET'!L1530)</f>
        <v/>
      </c>
      <c s="176" t="str">
        <f>IF('S.D.PASTE SHEET'!M1530="","",'S.D.PASTE SHEET'!M1530)</f>
        <v/>
      </c>
      <c s="176" t="str">
        <f>IF('S.D.PASTE SHEET'!N1530="","",'S.D.PASTE SHEET'!N1530)</f>
        <v/>
      </c>
      <c s="176" t="str">
        <f>IF('S.D.PASTE SHEET'!O1530="","",'S.D.PASTE SHEET'!O1530)</f>
        <v/>
      </c>
      <c s="176" t="str">
        <f>IF('S.D.PASTE SHEET'!P1530="","",'S.D.PASTE SHEET'!P1530)</f>
        <v/>
      </c>
      <c s="176" t="str">
        <f>IF('S.D.PASTE SHEET'!Q1530="","",'S.D.PASTE SHEET'!Q1530)</f>
        <v/>
      </c>
      <c s="176" t="str">
        <f>IF('S.D.PASTE SHEET'!R1530="","",'S.D.PASTE SHEET'!R1530)</f>
        <v/>
      </c>
      <c s="176" t="str">
        <f>IF('S.D.PASTE SHEET'!S1530="","",'S.D.PASTE SHEET'!S1530)</f>
        <v/>
      </c>
      <c s="176" t="str">
        <f>IF('S.D.PASTE SHEET'!T1530="","",'S.D.PASTE SHEET'!T1530)</f>
        <v/>
      </c>
      <c s="176" t="str">
        <f>IF('S.D.PASTE SHEET'!U1530="","",'S.D.PASTE SHEET'!U1530)</f>
        <v/>
      </c>
      <c s="176" t="str">
        <f>IF('S.D.PASTE SHEET'!V1530="","",'S.D.PASTE SHEET'!V1530)</f>
        <v/>
      </c>
      <c s="176" t="str">
        <f>IF('S.D.PASTE SHEET'!W1530="","",'S.D.PASTE SHEET'!W1530)</f>
        <v/>
      </c>
      <c s="176" t="str">
        <f>IF('S.D.PASTE SHEET'!X1530="","",'S.D.PASTE SHEET'!X1530)</f>
        <v/>
      </c>
      <c s="176" t="str">
        <f>IF('S.D.PASTE SHEET'!Y1530="","",'S.D.PASTE SHEET'!Y1530)</f>
        <v/>
      </c>
      <c s="176" t="str">
        <f>IF('S.D.PASTE SHEET'!Z1530="","",'S.D.PASTE SHEET'!Z1530)</f>
        <v/>
      </c>
      <c s="176" t="str">
        <f>IF('S.D.PASTE SHEET'!AA1530="","",'S.D.PASTE SHEET'!AA1530)</f>
        <v/>
      </c>
      <c s="176" t="str">
        <f>IF('S.D.PASTE SHEET'!AB1530="","",'S.D.PASTE SHEET'!AB1530)</f>
        <v/>
      </c>
      <c s="176" t="str">
        <f>IF('S.D.PASTE SHEET'!AC1530="","",'S.D.PASTE SHEET'!AC1530)</f>
        <v/>
      </c>
      <c s="176" t="str">
        <f>IF('S.D.PASTE SHEET'!AD1530="","",'S.D.PASTE SHEET'!AD1530)</f>
        <v/>
      </c>
      <c s="178"/>
      <c s="179" t="str">
        <f>IF(AK1530="","",IF(AK1530&gt;0,COUNT($AG$2:AG1530),""))</f>
        <v/>
      </c>
      <c s="180" t="str">
        <f t="shared" si="1680"/>
        <v/>
      </c>
      <c s="180" t="str">
        <f t="shared" si="1680"/>
        <v/>
      </c>
      <c s="180" t="str">
        <f t="shared" si="1680"/>
        <v/>
      </c>
      <c s="181" t="str">
        <f t="shared" si="1680"/>
        <v/>
      </c>
      <c s="180" t="str">
        <f t="shared" si="1680"/>
        <v/>
      </c>
      <c s="180" t="str">
        <f t="shared" si="1680"/>
        <v/>
      </c>
      <c s="180" t="str">
        <f t="shared" si="1680"/>
        <v/>
      </c>
      <c s="180" t="str">
        <f t="shared" si="1680"/>
        <v/>
      </c>
      <c s="180" t="str">
        <f t="shared" si="1680"/>
        <v/>
      </c>
      <c s="181" t="str">
        <f t="shared" si="1680"/>
        <v/>
      </c>
      <c s="180" t="str">
        <f t="shared" si="1680"/>
        <v/>
      </c>
      <c s="180" t="str">
        <f t="shared" si="1680"/>
        <v/>
      </c>
      <c s="180" t="str">
        <f t="shared" si="1680"/>
        <v/>
      </c>
      <c s="180" t="str">
        <f t="shared" si="1680"/>
        <v/>
      </c>
      <c s="180" t="str">
        <f t="shared" si="1680"/>
        <v/>
      </c>
      <c s="180" t="str">
        <f t="shared" si="1680"/>
        <v/>
      </c>
      <c r="AX1530" s="180" t="str">
        <f>IF(BC1530="","",IF(BC1530&gt;0,COUNT($AY$2:AY1530),""))</f>
        <v/>
      </c>
      <c s="180" t="str">
        <f t="shared" si="1690" ref="AY1530">IF(AND($BB$1=5,$A1530=5,$BC$1=C1530),B1530,"")</f>
        <v/>
      </c>
      <c s="180" t="str">
        <f t="shared" si="1682"/>
        <v/>
      </c>
      <c s="182" t="str">
        <f t="shared" si="1682"/>
        <v/>
      </c>
      <c s="180" t="str">
        <f t="shared" si="1682"/>
        <v/>
      </c>
      <c s="180" t="str">
        <f t="shared" si="1682"/>
        <v/>
      </c>
      <c s="180" t="str">
        <f t="shared" si="1682"/>
        <v/>
      </c>
      <c s="180" t="str">
        <f t="shared" si="1682"/>
        <v/>
      </c>
      <c s="180" t="str">
        <f t="shared" si="1682"/>
        <v/>
      </c>
      <c s="182" t="str">
        <f t="shared" si="1682"/>
        <v/>
      </c>
      <c s="180" t="str">
        <f t="shared" si="1682"/>
        <v/>
      </c>
      <c s="180" t="str">
        <f t="shared" si="1682"/>
        <v/>
      </c>
      <c s="180" t="str">
        <f t="shared" si="1682"/>
        <v/>
      </c>
      <c s="180" t="str">
        <f t="shared" si="1682"/>
        <v/>
      </c>
      <c s="180" t="str">
        <f t="shared" si="1682"/>
        <v/>
      </c>
      <c s="180" t="str">
        <f t="shared" si="1682"/>
        <v/>
      </c>
    </row>
    <row r="1531" spans="1:65" ht="15.75" customHeight="1">
      <c r="A1531" s="176" t="str">
        <f>IF('S.D.PASTE SHEET'!A1531="","",'S.D.PASTE SHEET'!A1531)</f>
        <v/>
      </c>
      <c s="176" t="str">
        <f>IF('S.D.PASTE SHEET'!B1531="","",'S.D.PASTE SHEET'!B1531)</f>
        <v/>
      </c>
      <c s="176" t="str">
        <f>IF('S.D.PASTE SHEET'!C1531="","",'S.D.PASTE SHEET'!C1531)</f>
        <v/>
      </c>
      <c s="177" t="str">
        <f>IF('S.D.PASTE SHEET'!D1531="","",'S.D.PASTE SHEET'!D1531)</f>
        <v/>
      </c>
      <c s="176" t="str">
        <f>IF('S.D.PASTE SHEET'!E1531="","",UPPER('S.D.PASTE SHEET'!E1531))</f>
        <v/>
      </c>
      <c s="176" t="str">
        <f>IF('S.D.PASTE SHEET'!F1531="","",'S.D.PASTE SHEET'!F1531)</f>
        <v/>
      </c>
      <c s="176" t="str">
        <f>IF('S.D.PASTE SHEET'!G1531="","",UPPER('S.D.PASTE SHEET'!G1531))</f>
        <v/>
      </c>
      <c s="176" t="str">
        <f>IF('S.D.PASTE SHEET'!H1531="","",UPPER('S.D.PASTE SHEET'!H1531))</f>
        <v/>
      </c>
      <c s="176" t="str">
        <f>IF('S.D.PASTE SHEET'!I1531="","",'S.D.PASTE SHEET'!I1531)</f>
        <v/>
      </c>
      <c s="177" t="str">
        <f>IF('S.D.PASTE SHEET'!J1531="","",'S.D.PASTE SHEET'!J1531)</f>
        <v/>
      </c>
      <c s="176" t="str">
        <f>IF('S.D.PASTE SHEET'!K1531="","",'S.D.PASTE SHEET'!K1531)</f>
        <v/>
      </c>
      <c s="176" t="str">
        <f>IF('S.D.PASTE SHEET'!L1531="","",'S.D.PASTE SHEET'!L1531)</f>
        <v/>
      </c>
      <c s="176" t="str">
        <f>IF('S.D.PASTE SHEET'!M1531="","",'S.D.PASTE SHEET'!M1531)</f>
        <v/>
      </c>
      <c s="176" t="str">
        <f>IF('S.D.PASTE SHEET'!N1531="","",'S.D.PASTE SHEET'!N1531)</f>
        <v/>
      </c>
      <c s="176" t="str">
        <f>IF('S.D.PASTE SHEET'!O1531="","",'S.D.PASTE SHEET'!O1531)</f>
        <v/>
      </c>
      <c s="176" t="str">
        <f>IF('S.D.PASTE SHEET'!P1531="","",'S.D.PASTE SHEET'!P1531)</f>
        <v/>
      </c>
      <c s="176" t="str">
        <f>IF('S.D.PASTE SHEET'!Q1531="","",'S.D.PASTE SHEET'!Q1531)</f>
        <v/>
      </c>
      <c s="176" t="str">
        <f>IF('S.D.PASTE SHEET'!R1531="","",'S.D.PASTE SHEET'!R1531)</f>
        <v/>
      </c>
      <c s="176" t="str">
        <f>IF('S.D.PASTE SHEET'!S1531="","",'S.D.PASTE SHEET'!S1531)</f>
        <v/>
      </c>
      <c s="176" t="str">
        <f>IF('S.D.PASTE SHEET'!T1531="","",'S.D.PASTE SHEET'!T1531)</f>
        <v/>
      </c>
      <c s="176" t="str">
        <f>IF('S.D.PASTE SHEET'!U1531="","",'S.D.PASTE SHEET'!U1531)</f>
        <v/>
      </c>
      <c s="176" t="str">
        <f>IF('S.D.PASTE SHEET'!V1531="","",'S.D.PASTE SHEET'!V1531)</f>
        <v/>
      </c>
      <c s="176" t="str">
        <f>IF('S.D.PASTE SHEET'!W1531="","",'S.D.PASTE SHEET'!W1531)</f>
        <v/>
      </c>
      <c s="176" t="str">
        <f>IF('S.D.PASTE SHEET'!X1531="","",'S.D.PASTE SHEET'!X1531)</f>
        <v/>
      </c>
      <c s="176" t="str">
        <f>IF('S.D.PASTE SHEET'!Y1531="","",'S.D.PASTE SHEET'!Y1531)</f>
        <v/>
      </c>
      <c s="176" t="str">
        <f>IF('S.D.PASTE SHEET'!Z1531="","",'S.D.PASTE SHEET'!Z1531)</f>
        <v/>
      </c>
      <c s="176" t="str">
        <f>IF('S.D.PASTE SHEET'!AA1531="","",'S.D.PASTE SHEET'!AA1531)</f>
        <v/>
      </c>
      <c s="176" t="str">
        <f>IF('S.D.PASTE SHEET'!AB1531="","",'S.D.PASTE SHEET'!AB1531)</f>
        <v/>
      </c>
      <c s="176" t="str">
        <f>IF('S.D.PASTE SHEET'!AC1531="","",'S.D.PASTE SHEET'!AC1531)</f>
        <v/>
      </c>
      <c s="176" t="str">
        <f>IF('S.D.PASTE SHEET'!AD1531="","",'S.D.PASTE SHEET'!AD1531)</f>
        <v/>
      </c>
      <c s="178"/>
      <c s="179" t="str">
        <f>IF(AK1531="","",IF(AK1531&gt;0,COUNT($AG$2:AG1531),""))</f>
        <v/>
      </c>
      <c s="180" t="str">
        <f t="shared" si="1680"/>
        <v/>
      </c>
      <c s="180" t="str">
        <f t="shared" si="1680"/>
        <v/>
      </c>
      <c s="180" t="str">
        <f t="shared" si="1680"/>
        <v/>
      </c>
      <c s="181" t="str">
        <f t="shared" si="1680"/>
        <v/>
      </c>
      <c s="180" t="str">
        <f t="shared" si="1680"/>
        <v/>
      </c>
      <c s="180" t="str">
        <f t="shared" si="1680"/>
        <v/>
      </c>
      <c s="180" t="str">
        <f t="shared" si="1680"/>
        <v/>
      </c>
      <c s="180" t="str">
        <f t="shared" si="1680"/>
        <v/>
      </c>
      <c s="180" t="str">
        <f t="shared" si="1680"/>
        <v/>
      </c>
      <c s="181" t="str">
        <f t="shared" si="1680"/>
        <v/>
      </c>
      <c s="180" t="str">
        <f t="shared" si="1680"/>
        <v/>
      </c>
      <c s="180" t="str">
        <f t="shared" si="1680"/>
        <v/>
      </c>
      <c s="180" t="str">
        <f t="shared" si="1680"/>
        <v/>
      </c>
      <c s="180" t="str">
        <f t="shared" si="1680"/>
        <v/>
      </c>
      <c s="180" t="str">
        <f t="shared" si="1680"/>
        <v/>
      </c>
      <c s="180" t="str">
        <f t="shared" si="1680"/>
        <v/>
      </c>
      <c r="AX1531" s="180" t="str">
        <f>IF(BC1531="","",IF(BC1531&gt;0,COUNT($AY$2:AY1531),""))</f>
        <v/>
      </c>
      <c s="180" t="str">
        <f t="shared" si="1691" ref="AY1531">IF(AND($BB$1=5,$A1531=5,$BC$1=C1531),B1531,"")</f>
        <v/>
      </c>
      <c s="180" t="str">
        <f t="shared" si="1682"/>
        <v/>
      </c>
      <c s="182" t="str">
        <f t="shared" si="1682"/>
        <v/>
      </c>
      <c s="180" t="str">
        <f t="shared" si="1682"/>
        <v/>
      </c>
      <c s="180" t="str">
        <f t="shared" si="1682"/>
        <v/>
      </c>
      <c s="180" t="str">
        <f t="shared" si="1682"/>
        <v/>
      </c>
      <c s="180" t="str">
        <f t="shared" si="1682"/>
        <v/>
      </c>
      <c s="180" t="str">
        <f t="shared" si="1682"/>
        <v/>
      </c>
      <c s="182" t="str">
        <f t="shared" si="1682"/>
        <v/>
      </c>
      <c s="180" t="str">
        <f t="shared" si="1682"/>
        <v/>
      </c>
      <c s="180" t="str">
        <f t="shared" si="1682"/>
        <v/>
      </c>
      <c s="180" t="str">
        <f t="shared" si="1682"/>
        <v/>
      </c>
      <c s="180" t="str">
        <f t="shared" si="1682"/>
        <v/>
      </c>
      <c s="180" t="str">
        <f t="shared" si="1682"/>
        <v/>
      </c>
      <c s="180" t="str">
        <f t="shared" si="1682"/>
        <v/>
      </c>
    </row>
    <row r="1532" spans="1:65" ht="15.75" customHeight="1">
      <c r="A1532" s="176" t="str">
        <f>IF('S.D.PASTE SHEET'!A1532="","",'S.D.PASTE SHEET'!A1532)</f>
        <v/>
      </c>
      <c s="176" t="str">
        <f>IF('S.D.PASTE SHEET'!B1532="","",'S.D.PASTE SHEET'!B1532)</f>
        <v/>
      </c>
      <c s="176" t="str">
        <f>IF('S.D.PASTE SHEET'!C1532="","",'S.D.PASTE SHEET'!C1532)</f>
        <v/>
      </c>
      <c s="177" t="str">
        <f>IF('S.D.PASTE SHEET'!D1532="","",'S.D.PASTE SHEET'!D1532)</f>
        <v/>
      </c>
      <c s="176" t="str">
        <f>IF('S.D.PASTE SHEET'!E1532="","",UPPER('S.D.PASTE SHEET'!E1532))</f>
        <v/>
      </c>
      <c s="176" t="str">
        <f>IF('S.D.PASTE SHEET'!F1532="","",'S.D.PASTE SHEET'!F1532)</f>
        <v/>
      </c>
      <c s="176" t="str">
        <f>IF('S.D.PASTE SHEET'!G1532="","",UPPER('S.D.PASTE SHEET'!G1532))</f>
        <v/>
      </c>
      <c s="176" t="str">
        <f>IF('S.D.PASTE SHEET'!H1532="","",UPPER('S.D.PASTE SHEET'!H1532))</f>
        <v/>
      </c>
      <c s="176" t="str">
        <f>IF('S.D.PASTE SHEET'!I1532="","",'S.D.PASTE SHEET'!I1532)</f>
        <v/>
      </c>
      <c s="177" t="str">
        <f>IF('S.D.PASTE SHEET'!J1532="","",'S.D.PASTE SHEET'!J1532)</f>
        <v/>
      </c>
      <c s="176" t="str">
        <f>IF('S.D.PASTE SHEET'!K1532="","",'S.D.PASTE SHEET'!K1532)</f>
        <v/>
      </c>
      <c s="176" t="str">
        <f>IF('S.D.PASTE SHEET'!L1532="","",'S.D.PASTE SHEET'!L1532)</f>
        <v/>
      </c>
      <c s="176" t="str">
        <f>IF('S.D.PASTE SHEET'!M1532="","",'S.D.PASTE SHEET'!M1532)</f>
        <v/>
      </c>
      <c s="176" t="str">
        <f>IF('S.D.PASTE SHEET'!N1532="","",'S.D.PASTE SHEET'!N1532)</f>
        <v/>
      </c>
      <c s="176" t="str">
        <f>IF('S.D.PASTE SHEET'!O1532="","",'S.D.PASTE SHEET'!O1532)</f>
        <v/>
      </c>
      <c s="176" t="str">
        <f>IF('S.D.PASTE SHEET'!P1532="","",'S.D.PASTE SHEET'!P1532)</f>
        <v/>
      </c>
      <c s="176" t="str">
        <f>IF('S.D.PASTE SHEET'!Q1532="","",'S.D.PASTE SHEET'!Q1532)</f>
        <v/>
      </c>
      <c s="176" t="str">
        <f>IF('S.D.PASTE SHEET'!R1532="","",'S.D.PASTE SHEET'!R1532)</f>
        <v/>
      </c>
      <c s="176" t="str">
        <f>IF('S.D.PASTE SHEET'!S1532="","",'S.D.PASTE SHEET'!S1532)</f>
        <v/>
      </c>
      <c s="176" t="str">
        <f>IF('S.D.PASTE SHEET'!T1532="","",'S.D.PASTE SHEET'!T1532)</f>
        <v/>
      </c>
      <c s="176" t="str">
        <f>IF('S.D.PASTE SHEET'!U1532="","",'S.D.PASTE SHEET'!U1532)</f>
        <v/>
      </c>
      <c s="176" t="str">
        <f>IF('S.D.PASTE SHEET'!V1532="","",'S.D.PASTE SHEET'!V1532)</f>
        <v/>
      </c>
      <c s="176" t="str">
        <f>IF('S.D.PASTE SHEET'!W1532="","",'S.D.PASTE SHEET'!W1532)</f>
        <v/>
      </c>
      <c s="176" t="str">
        <f>IF('S.D.PASTE SHEET'!X1532="","",'S.D.PASTE SHEET'!X1532)</f>
        <v/>
      </c>
      <c s="176" t="str">
        <f>IF('S.D.PASTE SHEET'!Y1532="","",'S.D.PASTE SHEET'!Y1532)</f>
        <v/>
      </c>
      <c s="176" t="str">
        <f>IF('S.D.PASTE SHEET'!Z1532="","",'S.D.PASTE SHEET'!Z1532)</f>
        <v/>
      </c>
      <c s="176" t="str">
        <f>IF('S.D.PASTE SHEET'!AA1532="","",'S.D.PASTE SHEET'!AA1532)</f>
        <v/>
      </c>
      <c s="176" t="str">
        <f>IF('S.D.PASTE SHEET'!AB1532="","",'S.D.PASTE SHEET'!AB1532)</f>
        <v/>
      </c>
      <c s="176" t="str">
        <f>IF('S.D.PASTE SHEET'!AC1532="","",'S.D.PASTE SHEET'!AC1532)</f>
        <v/>
      </c>
      <c s="176" t="str">
        <f>IF('S.D.PASTE SHEET'!AD1532="","",'S.D.PASTE SHEET'!AD1532)</f>
        <v/>
      </c>
      <c s="178"/>
      <c s="179" t="str">
        <f>IF(AK1532="","",IF(AK1532&gt;0,COUNT($AG$2:AG1532),""))</f>
        <v/>
      </c>
      <c s="180" t="str">
        <f t="shared" si="1680"/>
        <v/>
      </c>
      <c s="180" t="str">
        <f t="shared" si="1680"/>
        <v/>
      </c>
      <c s="180" t="str">
        <f t="shared" si="1680"/>
        <v/>
      </c>
      <c s="181" t="str">
        <f t="shared" si="1680"/>
        <v/>
      </c>
      <c s="180" t="str">
        <f t="shared" si="1680"/>
        <v/>
      </c>
      <c s="180" t="str">
        <f t="shared" si="1680"/>
        <v/>
      </c>
      <c s="180" t="str">
        <f t="shared" si="1680"/>
        <v/>
      </c>
      <c s="180" t="str">
        <f t="shared" si="1680"/>
        <v/>
      </c>
      <c s="180" t="str">
        <f t="shared" si="1680"/>
        <v/>
      </c>
      <c s="181" t="str">
        <f t="shared" si="1680"/>
        <v/>
      </c>
      <c s="180" t="str">
        <f t="shared" si="1680"/>
        <v/>
      </c>
      <c s="180" t="str">
        <f t="shared" si="1680"/>
        <v/>
      </c>
      <c s="180" t="str">
        <f t="shared" si="1680"/>
        <v/>
      </c>
      <c s="180" t="str">
        <f t="shared" si="1680"/>
        <v/>
      </c>
      <c s="180" t="str">
        <f t="shared" si="1680"/>
        <v/>
      </c>
      <c s="180" t="str">
        <f t="shared" si="1680"/>
        <v/>
      </c>
      <c r="AX1532" s="180" t="str">
        <f>IF(BC1532="","",IF(BC1532&gt;0,COUNT($AY$2:AY1532),""))</f>
        <v/>
      </c>
      <c s="180" t="str">
        <f t="shared" si="1692" ref="AY1532">IF(AND($BB$1=5,$A1532=5,$BC$1=C1532),B1532,"")</f>
        <v/>
      </c>
      <c s="180" t="str">
        <f t="shared" si="1682"/>
        <v/>
      </c>
      <c s="182" t="str">
        <f t="shared" si="1682"/>
        <v/>
      </c>
      <c s="180" t="str">
        <f t="shared" si="1682"/>
        <v/>
      </c>
      <c s="180" t="str">
        <f t="shared" si="1682"/>
        <v/>
      </c>
      <c s="180" t="str">
        <f t="shared" si="1682"/>
        <v/>
      </c>
      <c s="180" t="str">
        <f t="shared" si="1682"/>
        <v/>
      </c>
      <c s="180" t="str">
        <f t="shared" si="1682"/>
        <v/>
      </c>
      <c s="182" t="str">
        <f t="shared" si="1682"/>
        <v/>
      </c>
      <c s="180" t="str">
        <f t="shared" si="1682"/>
        <v/>
      </c>
      <c s="180" t="str">
        <f t="shared" si="1682"/>
        <v/>
      </c>
      <c s="180" t="str">
        <f t="shared" si="1682"/>
        <v/>
      </c>
      <c s="180" t="str">
        <f t="shared" si="1682"/>
        <v/>
      </c>
      <c s="180" t="str">
        <f t="shared" si="1682"/>
        <v/>
      </c>
      <c s="180" t="str">
        <f t="shared" si="1682"/>
        <v/>
      </c>
    </row>
    <row r="1533" spans="1:65" ht="15.75" customHeight="1">
      <c r="A1533" s="176" t="str">
        <f>IF('S.D.PASTE SHEET'!A1533="","",'S.D.PASTE SHEET'!A1533)</f>
        <v/>
      </c>
      <c s="176" t="str">
        <f>IF('S.D.PASTE SHEET'!B1533="","",'S.D.PASTE SHEET'!B1533)</f>
        <v/>
      </c>
      <c s="176" t="str">
        <f>IF('S.D.PASTE SHEET'!C1533="","",'S.D.PASTE SHEET'!C1533)</f>
        <v/>
      </c>
      <c s="177" t="str">
        <f>IF('S.D.PASTE SHEET'!D1533="","",'S.D.PASTE SHEET'!D1533)</f>
        <v/>
      </c>
      <c s="176" t="str">
        <f>IF('S.D.PASTE SHEET'!E1533="","",UPPER('S.D.PASTE SHEET'!E1533))</f>
        <v/>
      </c>
      <c s="176" t="str">
        <f>IF('S.D.PASTE SHEET'!F1533="","",'S.D.PASTE SHEET'!F1533)</f>
        <v/>
      </c>
      <c s="176" t="str">
        <f>IF('S.D.PASTE SHEET'!G1533="","",UPPER('S.D.PASTE SHEET'!G1533))</f>
        <v/>
      </c>
      <c s="176" t="str">
        <f>IF('S.D.PASTE SHEET'!H1533="","",UPPER('S.D.PASTE SHEET'!H1533))</f>
        <v/>
      </c>
      <c s="176" t="str">
        <f>IF('S.D.PASTE SHEET'!I1533="","",'S.D.PASTE SHEET'!I1533)</f>
        <v/>
      </c>
      <c s="177" t="str">
        <f>IF('S.D.PASTE SHEET'!J1533="","",'S.D.PASTE SHEET'!J1533)</f>
        <v/>
      </c>
      <c s="176" t="str">
        <f>IF('S.D.PASTE SHEET'!K1533="","",'S.D.PASTE SHEET'!K1533)</f>
        <v/>
      </c>
      <c s="176" t="str">
        <f>IF('S.D.PASTE SHEET'!L1533="","",'S.D.PASTE SHEET'!L1533)</f>
        <v/>
      </c>
      <c s="176" t="str">
        <f>IF('S.D.PASTE SHEET'!M1533="","",'S.D.PASTE SHEET'!M1533)</f>
        <v/>
      </c>
      <c s="176" t="str">
        <f>IF('S.D.PASTE SHEET'!N1533="","",'S.D.PASTE SHEET'!N1533)</f>
        <v/>
      </c>
      <c s="176" t="str">
        <f>IF('S.D.PASTE SHEET'!O1533="","",'S.D.PASTE SHEET'!O1533)</f>
        <v/>
      </c>
      <c s="176" t="str">
        <f>IF('S.D.PASTE SHEET'!P1533="","",'S.D.PASTE SHEET'!P1533)</f>
        <v/>
      </c>
      <c s="176" t="str">
        <f>IF('S.D.PASTE SHEET'!Q1533="","",'S.D.PASTE SHEET'!Q1533)</f>
        <v/>
      </c>
      <c s="176" t="str">
        <f>IF('S.D.PASTE SHEET'!R1533="","",'S.D.PASTE SHEET'!R1533)</f>
        <v/>
      </c>
      <c s="176" t="str">
        <f>IF('S.D.PASTE SHEET'!S1533="","",'S.D.PASTE SHEET'!S1533)</f>
        <v/>
      </c>
      <c s="176" t="str">
        <f>IF('S.D.PASTE SHEET'!T1533="","",'S.D.PASTE SHEET'!T1533)</f>
        <v/>
      </c>
      <c s="176" t="str">
        <f>IF('S.D.PASTE SHEET'!U1533="","",'S.D.PASTE SHEET'!U1533)</f>
        <v/>
      </c>
      <c s="176" t="str">
        <f>IF('S.D.PASTE SHEET'!V1533="","",'S.D.PASTE SHEET'!V1533)</f>
        <v/>
      </c>
      <c s="176" t="str">
        <f>IF('S.D.PASTE SHEET'!W1533="","",'S.D.PASTE SHEET'!W1533)</f>
        <v/>
      </c>
      <c s="176" t="str">
        <f>IF('S.D.PASTE SHEET'!X1533="","",'S.D.PASTE SHEET'!X1533)</f>
        <v/>
      </c>
      <c s="176" t="str">
        <f>IF('S.D.PASTE SHEET'!Y1533="","",'S.D.PASTE SHEET'!Y1533)</f>
        <v/>
      </c>
      <c s="176" t="str">
        <f>IF('S.D.PASTE SHEET'!Z1533="","",'S.D.PASTE SHEET'!Z1533)</f>
        <v/>
      </c>
      <c s="176" t="str">
        <f>IF('S.D.PASTE SHEET'!AA1533="","",'S.D.PASTE SHEET'!AA1533)</f>
        <v/>
      </c>
      <c s="176" t="str">
        <f>IF('S.D.PASTE SHEET'!AB1533="","",'S.D.PASTE SHEET'!AB1533)</f>
        <v/>
      </c>
      <c s="176" t="str">
        <f>IF('S.D.PASTE SHEET'!AC1533="","",'S.D.PASTE SHEET'!AC1533)</f>
        <v/>
      </c>
      <c s="176" t="str">
        <f>IF('S.D.PASTE SHEET'!AD1533="","",'S.D.PASTE SHEET'!AD1533)</f>
        <v/>
      </c>
      <c s="178"/>
      <c s="179" t="str">
        <f>IF(AK1533="","",IF(AK1533&gt;0,COUNT($AG$2:AG1533),""))</f>
        <v/>
      </c>
      <c s="180" t="str">
        <f t="shared" si="1680"/>
        <v/>
      </c>
      <c s="180" t="str">
        <f t="shared" si="1680"/>
        <v/>
      </c>
      <c s="180" t="str">
        <f t="shared" si="1680"/>
        <v/>
      </c>
      <c s="181" t="str">
        <f t="shared" si="1680"/>
        <v/>
      </c>
      <c s="180" t="str">
        <f t="shared" si="1680"/>
        <v/>
      </c>
      <c s="180" t="str">
        <f t="shared" si="1680"/>
        <v/>
      </c>
      <c s="180" t="str">
        <f t="shared" si="1680"/>
        <v/>
      </c>
      <c s="180" t="str">
        <f t="shared" si="1680"/>
        <v/>
      </c>
      <c s="180" t="str">
        <f t="shared" si="1680"/>
        <v/>
      </c>
      <c s="181" t="str">
        <f t="shared" si="1680"/>
        <v/>
      </c>
      <c s="180" t="str">
        <f t="shared" si="1680"/>
        <v/>
      </c>
      <c s="180" t="str">
        <f t="shared" si="1680"/>
        <v/>
      </c>
      <c s="180" t="str">
        <f t="shared" si="1680"/>
        <v/>
      </c>
      <c s="180" t="str">
        <f t="shared" si="1680"/>
        <v/>
      </c>
      <c s="180" t="str">
        <f t="shared" si="1680"/>
        <v/>
      </c>
      <c s="180" t="str">
        <f t="shared" si="1680"/>
        <v/>
      </c>
      <c r="AX1533" s="180" t="str">
        <f>IF(BC1533="","",IF(BC1533&gt;0,COUNT($AY$2:AY1533),""))</f>
        <v/>
      </c>
      <c s="180" t="str">
        <f t="shared" si="1693" ref="AY1533">IF(AND($BB$1=5,$A1533=5,$BC$1=C1533),B1533,"")</f>
        <v/>
      </c>
      <c s="180" t="str">
        <f t="shared" si="1682"/>
        <v/>
      </c>
      <c s="182" t="str">
        <f t="shared" si="1682"/>
        <v/>
      </c>
      <c s="180" t="str">
        <f t="shared" si="1682"/>
        <v/>
      </c>
      <c s="180" t="str">
        <f t="shared" si="1682"/>
        <v/>
      </c>
      <c s="180" t="str">
        <f t="shared" si="1682"/>
        <v/>
      </c>
      <c s="180" t="str">
        <f t="shared" si="1682"/>
        <v/>
      </c>
      <c s="180" t="str">
        <f t="shared" si="1682"/>
        <v/>
      </c>
      <c s="182" t="str">
        <f t="shared" si="1682"/>
        <v/>
      </c>
      <c s="180" t="str">
        <f t="shared" si="1682"/>
        <v/>
      </c>
      <c s="180" t="str">
        <f t="shared" si="1682"/>
        <v/>
      </c>
      <c s="180" t="str">
        <f t="shared" si="1682"/>
        <v/>
      </c>
      <c s="180" t="str">
        <f t="shared" si="1682"/>
        <v/>
      </c>
      <c s="180" t="str">
        <f t="shared" si="1682"/>
        <v/>
      </c>
      <c s="180" t="str">
        <f t="shared" si="1682"/>
        <v/>
      </c>
    </row>
    <row r="1534" spans="1:65" ht="15.75" customHeight="1">
      <c r="A1534" s="176" t="str">
        <f>IF('S.D.PASTE SHEET'!A1534="","",'S.D.PASTE SHEET'!A1534)</f>
        <v/>
      </c>
      <c s="176" t="str">
        <f>IF('S.D.PASTE SHEET'!B1534="","",'S.D.PASTE SHEET'!B1534)</f>
        <v/>
      </c>
      <c s="176" t="str">
        <f>IF('S.D.PASTE SHEET'!C1534="","",'S.D.PASTE SHEET'!C1534)</f>
        <v/>
      </c>
      <c s="177" t="str">
        <f>IF('S.D.PASTE SHEET'!D1534="","",'S.D.PASTE SHEET'!D1534)</f>
        <v/>
      </c>
      <c s="176" t="str">
        <f>IF('S.D.PASTE SHEET'!E1534="","",UPPER('S.D.PASTE SHEET'!E1534))</f>
        <v/>
      </c>
      <c s="176" t="str">
        <f>IF('S.D.PASTE SHEET'!F1534="","",'S.D.PASTE SHEET'!F1534)</f>
        <v/>
      </c>
      <c s="176" t="str">
        <f>IF('S.D.PASTE SHEET'!G1534="","",UPPER('S.D.PASTE SHEET'!G1534))</f>
        <v/>
      </c>
      <c s="176" t="str">
        <f>IF('S.D.PASTE SHEET'!H1534="","",UPPER('S.D.PASTE SHEET'!H1534))</f>
        <v/>
      </c>
      <c s="176" t="str">
        <f>IF('S.D.PASTE SHEET'!I1534="","",'S.D.PASTE SHEET'!I1534)</f>
        <v/>
      </c>
      <c s="177" t="str">
        <f>IF('S.D.PASTE SHEET'!J1534="","",'S.D.PASTE SHEET'!J1534)</f>
        <v/>
      </c>
      <c s="176" t="str">
        <f>IF('S.D.PASTE SHEET'!K1534="","",'S.D.PASTE SHEET'!K1534)</f>
        <v/>
      </c>
      <c s="176" t="str">
        <f>IF('S.D.PASTE SHEET'!L1534="","",'S.D.PASTE SHEET'!L1534)</f>
        <v/>
      </c>
      <c s="176" t="str">
        <f>IF('S.D.PASTE SHEET'!M1534="","",'S.D.PASTE SHEET'!M1534)</f>
        <v/>
      </c>
      <c s="176" t="str">
        <f>IF('S.D.PASTE SHEET'!N1534="","",'S.D.PASTE SHEET'!N1534)</f>
        <v/>
      </c>
      <c s="176" t="str">
        <f>IF('S.D.PASTE SHEET'!O1534="","",'S.D.PASTE SHEET'!O1534)</f>
        <v/>
      </c>
      <c s="176" t="str">
        <f>IF('S.D.PASTE SHEET'!P1534="","",'S.D.PASTE SHEET'!P1534)</f>
        <v/>
      </c>
      <c s="176" t="str">
        <f>IF('S.D.PASTE SHEET'!Q1534="","",'S.D.PASTE SHEET'!Q1534)</f>
        <v/>
      </c>
      <c s="176" t="str">
        <f>IF('S.D.PASTE SHEET'!R1534="","",'S.D.PASTE SHEET'!R1534)</f>
        <v/>
      </c>
      <c s="176" t="str">
        <f>IF('S.D.PASTE SHEET'!S1534="","",'S.D.PASTE SHEET'!S1534)</f>
        <v/>
      </c>
      <c s="176" t="str">
        <f>IF('S.D.PASTE SHEET'!T1534="","",'S.D.PASTE SHEET'!T1534)</f>
        <v/>
      </c>
      <c s="176" t="str">
        <f>IF('S.D.PASTE SHEET'!U1534="","",'S.D.PASTE SHEET'!U1534)</f>
        <v/>
      </c>
      <c s="176" t="str">
        <f>IF('S.D.PASTE SHEET'!V1534="","",'S.D.PASTE SHEET'!V1534)</f>
        <v/>
      </c>
      <c s="176" t="str">
        <f>IF('S.D.PASTE SHEET'!W1534="","",'S.D.PASTE SHEET'!W1534)</f>
        <v/>
      </c>
      <c s="176" t="str">
        <f>IF('S.D.PASTE SHEET'!X1534="","",'S.D.PASTE SHEET'!X1534)</f>
        <v/>
      </c>
      <c s="176" t="str">
        <f>IF('S.D.PASTE SHEET'!Y1534="","",'S.D.PASTE SHEET'!Y1534)</f>
        <v/>
      </c>
      <c s="176" t="str">
        <f>IF('S.D.PASTE SHEET'!Z1534="","",'S.D.PASTE SHEET'!Z1534)</f>
        <v/>
      </c>
      <c s="176" t="str">
        <f>IF('S.D.PASTE SHEET'!AA1534="","",'S.D.PASTE SHEET'!AA1534)</f>
        <v/>
      </c>
      <c s="176" t="str">
        <f>IF('S.D.PASTE SHEET'!AB1534="","",'S.D.PASTE SHEET'!AB1534)</f>
        <v/>
      </c>
      <c s="176" t="str">
        <f>IF('S.D.PASTE SHEET'!AC1534="","",'S.D.PASTE SHEET'!AC1534)</f>
        <v/>
      </c>
      <c s="176" t="str">
        <f>IF('S.D.PASTE SHEET'!AD1534="","",'S.D.PASTE SHEET'!AD1534)</f>
        <v/>
      </c>
      <c s="178"/>
      <c s="179" t="str">
        <f>IF(AK1534="","",IF(AK1534&gt;0,COUNT($AG$2:AG1534),""))</f>
        <v/>
      </c>
      <c s="180" t="str">
        <f t="shared" si="1680"/>
        <v/>
      </c>
      <c s="180" t="str">
        <f t="shared" si="1680"/>
        <v/>
      </c>
      <c s="180" t="str">
        <f t="shared" si="1680"/>
        <v/>
      </c>
      <c s="181" t="str">
        <f t="shared" si="1680"/>
        <v/>
      </c>
      <c s="180" t="str">
        <f t="shared" si="1680"/>
        <v/>
      </c>
      <c s="180" t="str">
        <f t="shared" si="1680"/>
        <v/>
      </c>
      <c s="180" t="str">
        <f t="shared" si="1680"/>
        <v/>
      </c>
      <c s="180" t="str">
        <f t="shared" si="1680"/>
        <v/>
      </c>
      <c s="180" t="str">
        <f t="shared" si="1680"/>
        <v/>
      </c>
      <c s="181" t="str">
        <f t="shared" si="1680"/>
        <v/>
      </c>
      <c s="180" t="str">
        <f t="shared" si="1680"/>
        <v/>
      </c>
      <c s="180" t="str">
        <f t="shared" si="1680"/>
        <v/>
      </c>
      <c s="180" t="str">
        <f t="shared" si="1680"/>
        <v/>
      </c>
      <c s="180" t="str">
        <f t="shared" si="1680"/>
        <v/>
      </c>
      <c s="180" t="str">
        <f t="shared" si="1680"/>
        <v/>
      </c>
      <c s="180" t="str">
        <f t="shared" si="1680"/>
        <v/>
      </c>
      <c r="AX1534" s="180" t="str">
        <f>IF(BC1534="","",IF(BC1534&gt;0,COUNT($AY$2:AY1534),""))</f>
        <v/>
      </c>
      <c s="180" t="str">
        <f t="shared" si="1694" ref="AY1534">IF(AND($BB$1=5,$A1534=5,$BC$1=C1534),B1534,"")</f>
        <v/>
      </c>
      <c s="180" t="str">
        <f t="shared" si="1682"/>
        <v/>
      </c>
      <c s="182" t="str">
        <f t="shared" si="1682"/>
        <v/>
      </c>
      <c s="180" t="str">
        <f t="shared" si="1682"/>
        <v/>
      </c>
      <c s="180" t="str">
        <f t="shared" si="1682"/>
        <v/>
      </c>
      <c s="180" t="str">
        <f t="shared" si="1682"/>
        <v/>
      </c>
      <c s="180" t="str">
        <f t="shared" si="1682"/>
        <v/>
      </c>
      <c s="180" t="str">
        <f t="shared" si="1682"/>
        <v/>
      </c>
      <c s="182" t="str">
        <f t="shared" si="1682"/>
        <v/>
      </c>
      <c s="180" t="str">
        <f t="shared" si="1682"/>
        <v/>
      </c>
      <c s="180" t="str">
        <f t="shared" si="1682"/>
        <v/>
      </c>
      <c s="180" t="str">
        <f t="shared" si="1682"/>
        <v/>
      </c>
      <c s="180" t="str">
        <f t="shared" si="1682"/>
        <v/>
      </c>
      <c s="180" t="str">
        <f t="shared" si="1682"/>
        <v/>
      </c>
      <c s="180" t="str">
        <f t="shared" si="1682"/>
        <v/>
      </c>
    </row>
    <row r="1535" spans="1:65" ht="15.75" customHeight="1">
      <c r="A1535" s="176" t="str">
        <f>IF('S.D.PASTE SHEET'!A1535="","",'S.D.PASTE SHEET'!A1535)</f>
        <v/>
      </c>
      <c s="176" t="str">
        <f>IF('S.D.PASTE SHEET'!B1535="","",'S.D.PASTE SHEET'!B1535)</f>
        <v/>
      </c>
      <c s="176" t="str">
        <f>IF('S.D.PASTE SHEET'!C1535="","",'S.D.PASTE SHEET'!C1535)</f>
        <v/>
      </c>
      <c s="177" t="str">
        <f>IF('S.D.PASTE SHEET'!D1535="","",'S.D.PASTE SHEET'!D1535)</f>
        <v/>
      </c>
      <c s="176" t="str">
        <f>IF('S.D.PASTE SHEET'!E1535="","",UPPER('S.D.PASTE SHEET'!E1535))</f>
        <v/>
      </c>
      <c s="176" t="str">
        <f>IF('S.D.PASTE SHEET'!F1535="","",'S.D.PASTE SHEET'!F1535)</f>
        <v/>
      </c>
      <c s="176" t="str">
        <f>IF('S.D.PASTE SHEET'!G1535="","",UPPER('S.D.PASTE SHEET'!G1535))</f>
        <v/>
      </c>
      <c s="176" t="str">
        <f>IF('S.D.PASTE SHEET'!H1535="","",UPPER('S.D.PASTE SHEET'!H1535))</f>
        <v/>
      </c>
      <c s="176" t="str">
        <f>IF('S.D.PASTE SHEET'!I1535="","",'S.D.PASTE SHEET'!I1535)</f>
        <v/>
      </c>
      <c s="177" t="str">
        <f>IF('S.D.PASTE SHEET'!J1535="","",'S.D.PASTE SHEET'!J1535)</f>
        <v/>
      </c>
      <c s="176" t="str">
        <f>IF('S.D.PASTE SHEET'!K1535="","",'S.D.PASTE SHEET'!K1535)</f>
        <v/>
      </c>
      <c s="176" t="str">
        <f>IF('S.D.PASTE SHEET'!L1535="","",'S.D.PASTE SHEET'!L1535)</f>
        <v/>
      </c>
      <c s="176" t="str">
        <f>IF('S.D.PASTE SHEET'!M1535="","",'S.D.PASTE SHEET'!M1535)</f>
        <v/>
      </c>
      <c s="176" t="str">
        <f>IF('S.D.PASTE SHEET'!N1535="","",'S.D.PASTE SHEET'!N1535)</f>
        <v/>
      </c>
      <c s="176" t="str">
        <f>IF('S.D.PASTE SHEET'!O1535="","",'S.D.PASTE SHEET'!O1535)</f>
        <v/>
      </c>
      <c s="176" t="str">
        <f>IF('S.D.PASTE SHEET'!P1535="","",'S.D.PASTE SHEET'!P1535)</f>
        <v/>
      </c>
      <c s="176" t="str">
        <f>IF('S.D.PASTE SHEET'!Q1535="","",'S.D.PASTE SHEET'!Q1535)</f>
        <v/>
      </c>
      <c s="176" t="str">
        <f>IF('S.D.PASTE SHEET'!R1535="","",'S.D.PASTE SHEET'!R1535)</f>
        <v/>
      </c>
      <c s="176" t="str">
        <f>IF('S.D.PASTE SHEET'!S1535="","",'S.D.PASTE SHEET'!S1535)</f>
        <v/>
      </c>
      <c s="176" t="str">
        <f>IF('S.D.PASTE SHEET'!T1535="","",'S.D.PASTE SHEET'!T1535)</f>
        <v/>
      </c>
      <c s="176" t="str">
        <f>IF('S.D.PASTE SHEET'!U1535="","",'S.D.PASTE SHEET'!U1535)</f>
        <v/>
      </c>
      <c s="176" t="str">
        <f>IF('S.D.PASTE SHEET'!V1535="","",'S.D.PASTE SHEET'!V1535)</f>
        <v/>
      </c>
      <c s="176" t="str">
        <f>IF('S.D.PASTE SHEET'!W1535="","",'S.D.PASTE SHEET'!W1535)</f>
        <v/>
      </c>
      <c s="176" t="str">
        <f>IF('S.D.PASTE SHEET'!X1535="","",'S.D.PASTE SHEET'!X1535)</f>
        <v/>
      </c>
      <c s="176" t="str">
        <f>IF('S.D.PASTE SHEET'!Y1535="","",'S.D.PASTE SHEET'!Y1535)</f>
        <v/>
      </c>
      <c s="176" t="str">
        <f>IF('S.D.PASTE SHEET'!Z1535="","",'S.D.PASTE SHEET'!Z1535)</f>
        <v/>
      </c>
      <c s="176" t="str">
        <f>IF('S.D.PASTE SHEET'!AA1535="","",'S.D.PASTE SHEET'!AA1535)</f>
        <v/>
      </c>
      <c s="176" t="str">
        <f>IF('S.D.PASTE SHEET'!AB1535="","",'S.D.PASTE SHEET'!AB1535)</f>
        <v/>
      </c>
      <c s="176" t="str">
        <f>IF('S.D.PASTE SHEET'!AC1535="","",'S.D.PASTE SHEET'!AC1535)</f>
        <v/>
      </c>
      <c s="176" t="str">
        <f>IF('S.D.PASTE SHEET'!AD1535="","",'S.D.PASTE SHEET'!AD1535)</f>
        <v/>
      </c>
      <c s="178"/>
      <c s="179" t="str">
        <f>IF(AK1535="","",IF(AK1535&gt;0,COUNT($AG$2:AG1535),""))</f>
        <v/>
      </c>
      <c s="180" t="str">
        <f t="shared" si="1680"/>
        <v/>
      </c>
      <c s="180" t="str">
        <f t="shared" si="1680"/>
        <v/>
      </c>
      <c s="180" t="str">
        <f t="shared" si="1680"/>
        <v/>
      </c>
      <c s="181" t="str">
        <f t="shared" si="1680"/>
        <v/>
      </c>
      <c s="180" t="str">
        <f t="shared" si="1680"/>
        <v/>
      </c>
      <c s="180" t="str">
        <f t="shared" si="1680"/>
        <v/>
      </c>
      <c s="180" t="str">
        <f t="shared" si="1680"/>
        <v/>
      </c>
      <c s="180" t="str">
        <f t="shared" si="1680"/>
        <v/>
      </c>
      <c s="180" t="str">
        <f t="shared" si="1680"/>
        <v/>
      </c>
      <c s="181" t="str">
        <f t="shared" si="1680"/>
        <v/>
      </c>
      <c s="180" t="str">
        <f t="shared" si="1680"/>
        <v/>
      </c>
      <c s="180" t="str">
        <f t="shared" si="1680"/>
        <v/>
      </c>
      <c s="180" t="str">
        <f t="shared" si="1680"/>
        <v/>
      </c>
      <c s="180" t="str">
        <f t="shared" si="1680"/>
        <v/>
      </c>
      <c s="180" t="str">
        <f t="shared" si="1680"/>
        <v/>
      </c>
      <c s="180" t="str">
        <f t="shared" si="1680"/>
        <v/>
      </c>
      <c r="AX1535" s="180" t="str">
        <f>IF(BC1535="","",IF(BC1535&gt;0,COUNT($AY$2:AY1535),""))</f>
        <v/>
      </c>
      <c s="180" t="str">
        <f t="shared" si="1695" ref="AY1535">IF(AND($BB$1=5,$A1535=5,$BC$1=C1535),B1535,"")</f>
        <v/>
      </c>
      <c s="180" t="str">
        <f t="shared" si="1682"/>
        <v/>
      </c>
      <c s="182" t="str">
        <f t="shared" si="1682"/>
        <v/>
      </c>
      <c s="180" t="str">
        <f t="shared" si="1682"/>
        <v/>
      </c>
      <c s="180" t="str">
        <f t="shared" si="1682"/>
        <v/>
      </c>
      <c s="180" t="str">
        <f t="shared" si="1682"/>
        <v/>
      </c>
      <c s="180" t="str">
        <f t="shared" si="1682"/>
        <v/>
      </c>
      <c s="180" t="str">
        <f t="shared" si="1682"/>
        <v/>
      </c>
      <c s="182" t="str">
        <f t="shared" si="1682"/>
        <v/>
      </c>
      <c s="180" t="str">
        <f t="shared" si="1682"/>
        <v/>
      </c>
      <c s="180" t="str">
        <f t="shared" si="1682"/>
        <v/>
      </c>
      <c s="180" t="str">
        <f t="shared" si="1682"/>
        <v/>
      </c>
      <c s="180" t="str">
        <f t="shared" si="1682"/>
        <v/>
      </c>
      <c s="180" t="str">
        <f t="shared" si="1682"/>
        <v/>
      </c>
      <c s="180" t="str">
        <f t="shared" si="1682"/>
        <v/>
      </c>
    </row>
    <row r="1536" spans="1:65" ht="15.75" customHeight="1">
      <c r="A1536" s="176" t="str">
        <f>IF('S.D.PASTE SHEET'!A1536="","",'S.D.PASTE SHEET'!A1536)</f>
        <v/>
      </c>
      <c s="176" t="str">
        <f>IF('S.D.PASTE SHEET'!B1536="","",'S.D.PASTE SHEET'!B1536)</f>
        <v/>
      </c>
      <c s="176" t="str">
        <f>IF('S.D.PASTE SHEET'!C1536="","",'S.D.PASTE SHEET'!C1536)</f>
        <v/>
      </c>
      <c s="177" t="str">
        <f>IF('S.D.PASTE SHEET'!D1536="","",'S.D.PASTE SHEET'!D1536)</f>
        <v/>
      </c>
      <c s="176" t="str">
        <f>IF('S.D.PASTE SHEET'!E1536="","",UPPER('S.D.PASTE SHEET'!E1536))</f>
        <v/>
      </c>
      <c s="176" t="str">
        <f>IF('S.D.PASTE SHEET'!F1536="","",'S.D.PASTE SHEET'!F1536)</f>
        <v/>
      </c>
      <c s="176" t="str">
        <f>IF('S.D.PASTE SHEET'!G1536="","",UPPER('S.D.PASTE SHEET'!G1536))</f>
        <v/>
      </c>
      <c s="176" t="str">
        <f>IF('S.D.PASTE SHEET'!H1536="","",UPPER('S.D.PASTE SHEET'!H1536))</f>
        <v/>
      </c>
      <c s="176" t="str">
        <f>IF('S.D.PASTE SHEET'!I1536="","",'S.D.PASTE SHEET'!I1536)</f>
        <v/>
      </c>
      <c s="177" t="str">
        <f>IF('S.D.PASTE SHEET'!J1536="","",'S.D.PASTE SHEET'!J1536)</f>
        <v/>
      </c>
      <c s="176" t="str">
        <f>IF('S.D.PASTE SHEET'!K1536="","",'S.D.PASTE SHEET'!K1536)</f>
        <v/>
      </c>
      <c s="176" t="str">
        <f>IF('S.D.PASTE SHEET'!L1536="","",'S.D.PASTE SHEET'!L1536)</f>
        <v/>
      </c>
      <c s="176" t="str">
        <f>IF('S.D.PASTE SHEET'!M1536="","",'S.D.PASTE SHEET'!M1536)</f>
        <v/>
      </c>
      <c s="176" t="str">
        <f>IF('S.D.PASTE SHEET'!N1536="","",'S.D.PASTE SHEET'!N1536)</f>
        <v/>
      </c>
      <c s="176" t="str">
        <f>IF('S.D.PASTE SHEET'!O1536="","",'S.D.PASTE SHEET'!O1536)</f>
        <v/>
      </c>
      <c s="176" t="str">
        <f>IF('S.D.PASTE SHEET'!P1536="","",'S.D.PASTE SHEET'!P1536)</f>
        <v/>
      </c>
      <c s="176" t="str">
        <f>IF('S.D.PASTE SHEET'!Q1536="","",'S.D.PASTE SHEET'!Q1536)</f>
        <v/>
      </c>
      <c s="176" t="str">
        <f>IF('S.D.PASTE SHEET'!R1536="","",'S.D.PASTE SHEET'!R1536)</f>
        <v/>
      </c>
      <c s="176" t="str">
        <f>IF('S.D.PASTE SHEET'!S1536="","",'S.D.PASTE SHEET'!S1536)</f>
        <v/>
      </c>
      <c s="176" t="str">
        <f>IF('S.D.PASTE SHEET'!T1536="","",'S.D.PASTE SHEET'!T1536)</f>
        <v/>
      </c>
      <c s="176" t="str">
        <f>IF('S.D.PASTE SHEET'!U1536="","",'S.D.PASTE SHEET'!U1536)</f>
        <v/>
      </c>
      <c s="176" t="str">
        <f>IF('S.D.PASTE SHEET'!V1536="","",'S.D.PASTE SHEET'!V1536)</f>
        <v/>
      </c>
      <c s="176" t="str">
        <f>IF('S.D.PASTE SHEET'!W1536="","",'S.D.PASTE SHEET'!W1536)</f>
        <v/>
      </c>
      <c s="176" t="str">
        <f>IF('S.D.PASTE SHEET'!X1536="","",'S.D.PASTE SHEET'!X1536)</f>
        <v/>
      </c>
      <c s="176" t="str">
        <f>IF('S.D.PASTE SHEET'!Y1536="","",'S.D.PASTE SHEET'!Y1536)</f>
        <v/>
      </c>
      <c s="176" t="str">
        <f>IF('S.D.PASTE SHEET'!Z1536="","",'S.D.PASTE SHEET'!Z1536)</f>
        <v/>
      </c>
      <c s="176" t="str">
        <f>IF('S.D.PASTE SHEET'!AA1536="","",'S.D.PASTE SHEET'!AA1536)</f>
        <v/>
      </c>
      <c s="176" t="str">
        <f>IF('S.D.PASTE SHEET'!AB1536="","",'S.D.PASTE SHEET'!AB1536)</f>
        <v/>
      </c>
      <c s="176" t="str">
        <f>IF('S.D.PASTE SHEET'!AC1536="","",'S.D.PASTE SHEET'!AC1536)</f>
        <v/>
      </c>
      <c s="176" t="str">
        <f>IF('S.D.PASTE SHEET'!AD1536="","",'S.D.PASTE SHEET'!AD1536)</f>
        <v/>
      </c>
      <c s="178"/>
      <c s="179" t="str">
        <f>IF(AK1536="","",IF(AK1536&gt;0,COUNT($AG$2:AG1536),""))</f>
        <v/>
      </c>
      <c s="180" t="str">
        <f t="shared" si="1680"/>
        <v/>
      </c>
      <c s="180" t="str">
        <f t="shared" si="1680"/>
        <v/>
      </c>
      <c s="180" t="str">
        <f t="shared" si="1680"/>
        <v/>
      </c>
      <c s="181" t="str">
        <f t="shared" si="1680"/>
        <v/>
      </c>
      <c s="180" t="str">
        <f t="shared" si="1680"/>
        <v/>
      </c>
      <c s="180" t="str">
        <f t="shared" si="1680"/>
        <v/>
      </c>
      <c s="180" t="str">
        <f t="shared" si="1680"/>
        <v/>
      </c>
      <c s="180" t="str">
        <f t="shared" si="1680"/>
        <v/>
      </c>
      <c s="180" t="str">
        <f t="shared" si="1680"/>
        <v/>
      </c>
      <c s="181" t="str">
        <f t="shared" si="1680"/>
        <v/>
      </c>
      <c s="180" t="str">
        <f t="shared" si="1680"/>
        <v/>
      </c>
      <c s="180" t="str">
        <f t="shared" si="1680"/>
        <v/>
      </c>
      <c s="180" t="str">
        <f t="shared" si="1680"/>
        <v/>
      </c>
      <c s="180" t="str">
        <f t="shared" si="1680"/>
        <v/>
      </c>
      <c s="180" t="str">
        <f t="shared" si="1680"/>
        <v/>
      </c>
      <c s="180" t="str">
        <f t="shared" si="1680"/>
        <v/>
      </c>
      <c r="AX1536" s="180" t="str">
        <f>IF(BC1536="","",IF(BC1536&gt;0,COUNT($AY$2:AY1536),""))</f>
        <v/>
      </c>
      <c s="180" t="str">
        <f t="shared" si="1696" ref="AY1536">IF(AND($BB$1=5,$A1536=5,$BC$1=C1536),B1536,"")</f>
        <v/>
      </c>
      <c s="180" t="str">
        <f t="shared" si="1682"/>
        <v/>
      </c>
      <c s="182" t="str">
        <f t="shared" si="1682"/>
        <v/>
      </c>
      <c s="180" t="str">
        <f t="shared" si="1682"/>
        <v/>
      </c>
      <c s="180" t="str">
        <f t="shared" si="1682"/>
        <v/>
      </c>
      <c s="180" t="str">
        <f t="shared" si="1682"/>
        <v/>
      </c>
      <c s="180" t="str">
        <f t="shared" si="1682"/>
        <v/>
      </c>
      <c s="180" t="str">
        <f t="shared" si="1682"/>
        <v/>
      </c>
      <c s="182" t="str">
        <f t="shared" si="1682"/>
        <v/>
      </c>
      <c s="180" t="str">
        <f t="shared" si="1682"/>
        <v/>
      </c>
      <c s="180" t="str">
        <f t="shared" si="1682"/>
        <v/>
      </c>
      <c s="180" t="str">
        <f t="shared" si="1682"/>
        <v/>
      </c>
      <c s="180" t="str">
        <f t="shared" si="1682"/>
        <v/>
      </c>
      <c s="180" t="str">
        <f t="shared" si="1682"/>
        <v/>
      </c>
      <c s="180" t="str">
        <f t="shared" si="1682"/>
        <v/>
      </c>
    </row>
    <row r="1537" spans="1:65" ht="15.75" customHeight="1">
      <c r="A1537" s="176" t="str">
        <f>IF('S.D.PASTE SHEET'!A1537="","",'S.D.PASTE SHEET'!A1537)</f>
        <v/>
      </c>
      <c s="176" t="str">
        <f>IF('S.D.PASTE SHEET'!B1537="","",'S.D.PASTE SHEET'!B1537)</f>
        <v/>
      </c>
      <c s="176" t="str">
        <f>IF('S.D.PASTE SHEET'!C1537="","",'S.D.PASTE SHEET'!C1537)</f>
        <v/>
      </c>
      <c s="177" t="str">
        <f>IF('S.D.PASTE SHEET'!D1537="","",'S.D.PASTE SHEET'!D1537)</f>
        <v/>
      </c>
      <c s="176" t="str">
        <f>IF('S.D.PASTE SHEET'!E1537="","",UPPER('S.D.PASTE SHEET'!E1537))</f>
        <v/>
      </c>
      <c s="176" t="str">
        <f>IF('S.D.PASTE SHEET'!F1537="","",'S.D.PASTE SHEET'!F1537)</f>
        <v/>
      </c>
      <c s="176" t="str">
        <f>IF('S.D.PASTE SHEET'!G1537="","",UPPER('S.D.PASTE SHEET'!G1537))</f>
        <v/>
      </c>
      <c s="176" t="str">
        <f>IF('S.D.PASTE SHEET'!H1537="","",UPPER('S.D.PASTE SHEET'!H1537))</f>
        <v/>
      </c>
      <c s="176" t="str">
        <f>IF('S.D.PASTE SHEET'!I1537="","",'S.D.PASTE SHEET'!I1537)</f>
        <v/>
      </c>
      <c s="177" t="str">
        <f>IF('S.D.PASTE SHEET'!J1537="","",'S.D.PASTE SHEET'!J1537)</f>
        <v/>
      </c>
      <c s="176" t="str">
        <f>IF('S.D.PASTE SHEET'!K1537="","",'S.D.PASTE SHEET'!K1537)</f>
        <v/>
      </c>
      <c s="176" t="str">
        <f>IF('S.D.PASTE SHEET'!L1537="","",'S.D.PASTE SHEET'!L1537)</f>
        <v/>
      </c>
      <c s="176" t="str">
        <f>IF('S.D.PASTE SHEET'!M1537="","",'S.D.PASTE SHEET'!M1537)</f>
        <v/>
      </c>
      <c s="176" t="str">
        <f>IF('S.D.PASTE SHEET'!N1537="","",'S.D.PASTE SHEET'!N1537)</f>
        <v/>
      </c>
      <c s="176" t="str">
        <f>IF('S.D.PASTE SHEET'!O1537="","",'S.D.PASTE SHEET'!O1537)</f>
        <v/>
      </c>
      <c s="176" t="str">
        <f>IF('S.D.PASTE SHEET'!P1537="","",'S.D.PASTE SHEET'!P1537)</f>
        <v/>
      </c>
      <c s="176" t="str">
        <f>IF('S.D.PASTE SHEET'!Q1537="","",'S.D.PASTE SHEET'!Q1537)</f>
        <v/>
      </c>
      <c s="176" t="str">
        <f>IF('S.D.PASTE SHEET'!R1537="","",'S.D.PASTE SHEET'!R1537)</f>
        <v/>
      </c>
      <c s="176" t="str">
        <f>IF('S.D.PASTE SHEET'!S1537="","",'S.D.PASTE SHEET'!S1537)</f>
        <v/>
      </c>
      <c s="176" t="str">
        <f>IF('S.D.PASTE SHEET'!T1537="","",'S.D.PASTE SHEET'!T1537)</f>
        <v/>
      </c>
      <c s="176" t="str">
        <f>IF('S.D.PASTE SHEET'!U1537="","",'S.D.PASTE SHEET'!U1537)</f>
        <v/>
      </c>
      <c s="176" t="str">
        <f>IF('S.D.PASTE SHEET'!V1537="","",'S.D.PASTE SHEET'!V1537)</f>
        <v/>
      </c>
      <c s="176" t="str">
        <f>IF('S.D.PASTE SHEET'!W1537="","",'S.D.PASTE SHEET'!W1537)</f>
        <v/>
      </c>
      <c s="176" t="str">
        <f>IF('S.D.PASTE SHEET'!X1537="","",'S.D.PASTE SHEET'!X1537)</f>
        <v/>
      </c>
      <c s="176" t="str">
        <f>IF('S.D.PASTE SHEET'!Y1537="","",'S.D.PASTE SHEET'!Y1537)</f>
        <v/>
      </c>
      <c s="176" t="str">
        <f>IF('S.D.PASTE SHEET'!Z1537="","",'S.D.PASTE SHEET'!Z1537)</f>
        <v/>
      </c>
      <c s="176" t="str">
        <f>IF('S.D.PASTE SHEET'!AA1537="","",'S.D.PASTE SHEET'!AA1537)</f>
        <v/>
      </c>
      <c s="176" t="str">
        <f>IF('S.D.PASTE SHEET'!AB1537="","",'S.D.PASTE SHEET'!AB1537)</f>
        <v/>
      </c>
      <c s="176" t="str">
        <f>IF('S.D.PASTE SHEET'!AC1537="","",'S.D.PASTE SHEET'!AC1537)</f>
        <v/>
      </c>
      <c s="176" t="str">
        <f>IF('S.D.PASTE SHEET'!AD1537="","",'S.D.PASTE SHEET'!AD1537)</f>
        <v/>
      </c>
      <c s="178"/>
      <c s="179" t="str">
        <f>IF(AK1537="","",IF(AK1537&gt;0,COUNT($AG$2:AG1537),""))</f>
        <v/>
      </c>
      <c s="180" t="str">
        <f t="shared" si="1680"/>
        <v/>
      </c>
      <c s="180" t="str">
        <f t="shared" si="1680"/>
        <v/>
      </c>
      <c s="180" t="str">
        <f t="shared" si="1680"/>
        <v/>
      </c>
      <c s="181" t="str">
        <f t="shared" si="1680"/>
        <v/>
      </c>
      <c s="180" t="str">
        <f t="shared" si="1680"/>
        <v/>
      </c>
      <c s="180" t="str">
        <f t="shared" si="1680"/>
        <v/>
      </c>
      <c s="180" t="str">
        <f t="shared" si="1680"/>
        <v/>
      </c>
      <c s="180" t="str">
        <f t="shared" si="1680"/>
        <v/>
      </c>
      <c s="180" t="str">
        <f t="shared" si="1680"/>
        <v/>
      </c>
      <c s="181" t="str">
        <f t="shared" si="1680"/>
        <v/>
      </c>
      <c s="180" t="str">
        <f t="shared" si="1680"/>
        <v/>
      </c>
      <c s="180" t="str">
        <f t="shared" si="1680"/>
        <v/>
      </c>
      <c s="180" t="str">
        <f t="shared" si="1680"/>
        <v/>
      </c>
      <c s="180" t="str">
        <f t="shared" si="1680"/>
        <v/>
      </c>
      <c s="180" t="str">
        <f t="shared" si="1680"/>
        <v/>
      </c>
      <c s="180" t="str">
        <f>IF(AND($AJ$1=5,$A1537=5),P1537,"")</f>
        <v/>
      </c>
      <c r="AX1537" s="180" t="str">
        <f>IF(BC1537="","",IF(BC1537&gt;0,COUNT($AY$2:AY1537),""))</f>
        <v/>
      </c>
      <c s="180" t="str">
        <f t="shared" si="1697" ref="AY1537">IF(AND($BB$1=5,$A1537=5,$BC$1=C1537),B1537,"")</f>
        <v/>
      </c>
      <c s="180" t="str">
        <f t="shared" si="1682"/>
        <v/>
      </c>
      <c s="182" t="str">
        <f t="shared" si="1682"/>
        <v/>
      </c>
      <c s="180" t="str">
        <f t="shared" si="1682"/>
        <v/>
      </c>
      <c s="180" t="str">
        <f t="shared" si="1682"/>
        <v/>
      </c>
      <c s="180" t="str">
        <f t="shared" si="1682"/>
        <v/>
      </c>
      <c s="180" t="str">
        <f t="shared" si="1682"/>
        <v/>
      </c>
      <c s="180" t="str">
        <f t="shared" si="1682"/>
        <v/>
      </c>
      <c s="182" t="str">
        <f t="shared" si="1682"/>
        <v/>
      </c>
      <c s="180" t="str">
        <f t="shared" si="1682"/>
        <v/>
      </c>
      <c s="180" t="str">
        <f t="shared" si="1682"/>
        <v/>
      </c>
      <c s="180" t="str">
        <f t="shared" si="1682"/>
        <v/>
      </c>
      <c s="180" t="str">
        <f t="shared" si="1682"/>
        <v/>
      </c>
      <c s="180" t="str">
        <f t="shared" si="1682"/>
        <v/>
      </c>
      <c s="180" t="str">
        <f t="shared" si="1682"/>
        <v/>
      </c>
    </row>
    <row r="1538" spans="1:65" ht="15.75" customHeight="1">
      <c r="A1538" s="176" t="str">
        <f>IF('S.D.PASTE SHEET'!A1538="","",'S.D.PASTE SHEET'!A1538)</f>
        <v/>
      </c>
      <c s="176" t="str">
        <f>IF('S.D.PASTE SHEET'!B1538="","",'S.D.PASTE SHEET'!B1538)</f>
        <v/>
      </c>
      <c s="176" t="str">
        <f>IF('S.D.PASTE SHEET'!C1538="","",'S.D.PASTE SHEET'!C1538)</f>
        <v/>
      </c>
      <c s="177" t="str">
        <f>IF('S.D.PASTE SHEET'!D1538="","",'S.D.PASTE SHEET'!D1538)</f>
        <v/>
      </c>
      <c s="176" t="str">
        <f>IF('S.D.PASTE SHEET'!E1538="","",UPPER('S.D.PASTE SHEET'!E1538))</f>
        <v/>
      </c>
      <c s="176" t="str">
        <f>IF('S.D.PASTE SHEET'!F1538="","",'S.D.PASTE SHEET'!F1538)</f>
        <v/>
      </c>
      <c s="176" t="str">
        <f>IF('S.D.PASTE SHEET'!G1538="","",UPPER('S.D.PASTE SHEET'!G1538))</f>
        <v/>
      </c>
      <c s="176" t="str">
        <f>IF('S.D.PASTE SHEET'!H1538="","",UPPER('S.D.PASTE SHEET'!H1538))</f>
        <v/>
      </c>
      <c s="176" t="str">
        <f>IF('S.D.PASTE SHEET'!I1538="","",'S.D.PASTE SHEET'!I1538)</f>
        <v/>
      </c>
      <c s="177" t="str">
        <f>IF('S.D.PASTE SHEET'!J1538="","",'S.D.PASTE SHEET'!J1538)</f>
        <v/>
      </c>
      <c s="176" t="str">
        <f>IF('S.D.PASTE SHEET'!K1538="","",'S.D.PASTE SHEET'!K1538)</f>
        <v/>
      </c>
      <c s="176" t="str">
        <f>IF('S.D.PASTE SHEET'!L1538="","",'S.D.PASTE SHEET'!L1538)</f>
        <v/>
      </c>
      <c s="176" t="str">
        <f>IF('S.D.PASTE SHEET'!M1538="","",'S.D.PASTE SHEET'!M1538)</f>
        <v/>
      </c>
      <c s="176" t="str">
        <f>IF('S.D.PASTE SHEET'!N1538="","",'S.D.PASTE SHEET'!N1538)</f>
        <v/>
      </c>
      <c s="176" t="str">
        <f>IF('S.D.PASTE SHEET'!O1538="","",'S.D.PASTE SHEET'!O1538)</f>
        <v/>
      </c>
      <c s="176" t="str">
        <f>IF('S.D.PASTE SHEET'!P1538="","",'S.D.PASTE SHEET'!P1538)</f>
        <v/>
      </c>
      <c s="176" t="str">
        <f>IF('S.D.PASTE SHEET'!Q1538="","",'S.D.PASTE SHEET'!Q1538)</f>
        <v/>
      </c>
      <c s="176" t="str">
        <f>IF('S.D.PASTE SHEET'!R1538="","",'S.D.PASTE SHEET'!R1538)</f>
        <v/>
      </c>
      <c s="176" t="str">
        <f>IF('S.D.PASTE SHEET'!S1538="","",'S.D.PASTE SHEET'!S1538)</f>
        <v/>
      </c>
      <c s="176" t="str">
        <f>IF('S.D.PASTE SHEET'!T1538="","",'S.D.PASTE SHEET'!T1538)</f>
        <v/>
      </c>
      <c s="176" t="str">
        <f>IF('S.D.PASTE SHEET'!U1538="","",'S.D.PASTE SHEET'!U1538)</f>
        <v/>
      </c>
      <c s="176" t="str">
        <f>IF('S.D.PASTE SHEET'!V1538="","",'S.D.PASTE SHEET'!V1538)</f>
        <v/>
      </c>
      <c s="176" t="str">
        <f>IF('S.D.PASTE SHEET'!W1538="","",'S.D.PASTE SHEET'!W1538)</f>
        <v/>
      </c>
      <c s="176" t="str">
        <f>IF('S.D.PASTE SHEET'!X1538="","",'S.D.PASTE SHEET'!X1538)</f>
        <v/>
      </c>
      <c s="176" t="str">
        <f>IF('S.D.PASTE SHEET'!Y1538="","",'S.D.PASTE SHEET'!Y1538)</f>
        <v/>
      </c>
      <c s="176" t="str">
        <f>IF('S.D.PASTE SHEET'!Z1538="","",'S.D.PASTE SHEET'!Z1538)</f>
        <v/>
      </c>
      <c s="176" t="str">
        <f>IF('S.D.PASTE SHEET'!AA1538="","",'S.D.PASTE SHEET'!AA1538)</f>
        <v/>
      </c>
      <c s="176" t="str">
        <f>IF('S.D.PASTE SHEET'!AB1538="","",'S.D.PASTE SHEET'!AB1538)</f>
        <v/>
      </c>
      <c s="176" t="str">
        <f>IF('S.D.PASTE SHEET'!AC1538="","",'S.D.PASTE SHEET'!AC1538)</f>
        <v/>
      </c>
      <c s="176" t="str">
        <f>IF('S.D.PASTE SHEET'!AD1538="","",'S.D.PASTE SHEET'!AD1538)</f>
        <v/>
      </c>
      <c s="178"/>
      <c s="179" t="str">
        <f>IF(AK1538="","",IF(AK1538&gt;0,COUNT($AG$2:AG1538),""))</f>
        <v/>
      </c>
      <c s="180" t="str">
        <f t="shared" si="1698" ref="AG1538:AV1553">IF(AND($AJ$1=5,$A1538=5),A1538,"")</f>
        <v/>
      </c>
      <c s="180" t="str">
        <f t="shared" si="1698"/>
        <v/>
      </c>
      <c s="180" t="str">
        <f t="shared" si="1698"/>
        <v/>
      </c>
      <c s="181" t="str">
        <f t="shared" si="1698"/>
        <v/>
      </c>
      <c s="180" t="str">
        <f t="shared" si="1698"/>
        <v/>
      </c>
      <c s="180" t="str">
        <f t="shared" si="1698"/>
        <v/>
      </c>
      <c s="180" t="str">
        <f t="shared" si="1698"/>
        <v/>
      </c>
      <c s="180" t="str">
        <f t="shared" si="1698"/>
        <v/>
      </c>
      <c s="180" t="str">
        <f t="shared" si="1698"/>
        <v/>
      </c>
      <c s="181" t="str">
        <f t="shared" si="1698"/>
        <v/>
      </c>
      <c s="180" t="str">
        <f t="shared" si="1698"/>
        <v/>
      </c>
      <c s="180" t="str">
        <f t="shared" si="1698"/>
        <v/>
      </c>
      <c s="180" t="str">
        <f t="shared" si="1698"/>
        <v/>
      </c>
      <c s="180" t="str">
        <f t="shared" si="1698"/>
        <v/>
      </c>
      <c s="180" t="str">
        <f t="shared" si="1698"/>
        <v/>
      </c>
      <c s="180" t="str">
        <f t="shared" si="1698"/>
        <v/>
      </c>
      <c r="AX1538" s="180" t="str">
        <f>IF(BC1538="","",IF(BC1538&gt;0,COUNT($AY$2:AY1538),""))</f>
        <v/>
      </c>
      <c s="180" t="str">
        <f t="shared" si="1699" ref="AY1538">IF(AND($BB$1=5,$A1538=5,$BC$1=C1538),B1538,"")</f>
        <v/>
      </c>
      <c s="180" t="str">
        <f t="shared" si="1700" ref="AZ1538:BM1553">IF(AND($BB$1=5,$A1538=5,$BC$1=$B1538),C1538,"")</f>
        <v/>
      </c>
      <c s="182" t="str">
        <f t="shared" si="1700"/>
        <v/>
      </c>
      <c s="180" t="str">
        <f t="shared" si="1700"/>
        <v/>
      </c>
      <c s="180" t="str">
        <f t="shared" si="1700"/>
        <v/>
      </c>
      <c s="180" t="str">
        <f t="shared" si="1700"/>
        <v/>
      </c>
      <c s="180" t="str">
        <f t="shared" si="1700"/>
        <v/>
      </c>
      <c s="180" t="str">
        <f t="shared" si="1700"/>
        <v/>
      </c>
      <c s="182" t="str">
        <f t="shared" si="1700"/>
        <v/>
      </c>
      <c s="180" t="str">
        <f t="shared" si="1700"/>
        <v/>
      </c>
      <c s="180" t="str">
        <f t="shared" si="1700"/>
        <v/>
      </c>
      <c s="180" t="str">
        <f t="shared" si="1700"/>
        <v/>
      </c>
      <c s="180" t="str">
        <f t="shared" si="1700"/>
        <v/>
      </c>
      <c s="180" t="str">
        <f t="shared" si="1700"/>
        <v/>
      </c>
      <c s="180" t="str">
        <f t="shared" si="1700"/>
        <v/>
      </c>
    </row>
    <row r="1539" spans="1:65" ht="15.75" customHeight="1">
      <c r="A1539" s="176" t="str">
        <f>IF('S.D.PASTE SHEET'!A1539="","",'S.D.PASTE SHEET'!A1539)</f>
        <v/>
      </c>
      <c s="176" t="str">
        <f>IF('S.D.PASTE SHEET'!B1539="","",'S.D.PASTE SHEET'!B1539)</f>
        <v/>
      </c>
      <c s="176" t="str">
        <f>IF('S.D.PASTE SHEET'!C1539="","",'S.D.PASTE SHEET'!C1539)</f>
        <v/>
      </c>
      <c s="177" t="str">
        <f>IF('S.D.PASTE SHEET'!D1539="","",'S.D.PASTE SHEET'!D1539)</f>
        <v/>
      </c>
      <c s="176" t="str">
        <f>IF('S.D.PASTE SHEET'!E1539="","",UPPER('S.D.PASTE SHEET'!E1539))</f>
        <v/>
      </c>
      <c s="176" t="str">
        <f>IF('S.D.PASTE SHEET'!F1539="","",'S.D.PASTE SHEET'!F1539)</f>
        <v/>
      </c>
      <c s="176" t="str">
        <f>IF('S.D.PASTE SHEET'!G1539="","",UPPER('S.D.PASTE SHEET'!G1539))</f>
        <v/>
      </c>
      <c s="176" t="str">
        <f>IF('S.D.PASTE SHEET'!H1539="","",UPPER('S.D.PASTE SHEET'!H1539))</f>
        <v/>
      </c>
      <c s="176" t="str">
        <f>IF('S.D.PASTE SHEET'!I1539="","",'S.D.PASTE SHEET'!I1539)</f>
        <v/>
      </c>
      <c s="177" t="str">
        <f>IF('S.D.PASTE SHEET'!J1539="","",'S.D.PASTE SHEET'!J1539)</f>
        <v/>
      </c>
      <c s="176" t="str">
        <f>IF('S.D.PASTE SHEET'!K1539="","",'S.D.PASTE SHEET'!K1539)</f>
        <v/>
      </c>
      <c s="176" t="str">
        <f>IF('S.D.PASTE SHEET'!L1539="","",'S.D.PASTE SHEET'!L1539)</f>
        <v/>
      </c>
      <c s="176" t="str">
        <f>IF('S.D.PASTE SHEET'!M1539="","",'S.D.PASTE SHEET'!M1539)</f>
        <v/>
      </c>
      <c s="176" t="str">
        <f>IF('S.D.PASTE SHEET'!N1539="","",'S.D.PASTE SHEET'!N1539)</f>
        <v/>
      </c>
      <c s="176" t="str">
        <f>IF('S.D.PASTE SHEET'!O1539="","",'S.D.PASTE SHEET'!O1539)</f>
        <v/>
      </c>
      <c s="176" t="str">
        <f>IF('S.D.PASTE SHEET'!P1539="","",'S.D.PASTE SHEET'!P1539)</f>
        <v/>
      </c>
      <c s="176" t="str">
        <f>IF('S.D.PASTE SHEET'!Q1539="","",'S.D.PASTE SHEET'!Q1539)</f>
        <v/>
      </c>
      <c s="176" t="str">
        <f>IF('S.D.PASTE SHEET'!R1539="","",'S.D.PASTE SHEET'!R1539)</f>
        <v/>
      </c>
      <c s="176" t="str">
        <f>IF('S.D.PASTE SHEET'!S1539="","",'S.D.PASTE SHEET'!S1539)</f>
        <v/>
      </c>
      <c s="176" t="str">
        <f>IF('S.D.PASTE SHEET'!T1539="","",'S.D.PASTE SHEET'!T1539)</f>
        <v/>
      </c>
      <c s="176" t="str">
        <f>IF('S.D.PASTE SHEET'!U1539="","",'S.D.PASTE SHEET'!U1539)</f>
        <v/>
      </c>
      <c s="176" t="str">
        <f>IF('S.D.PASTE SHEET'!V1539="","",'S.D.PASTE SHEET'!V1539)</f>
        <v/>
      </c>
      <c s="176" t="str">
        <f>IF('S.D.PASTE SHEET'!W1539="","",'S.D.PASTE SHEET'!W1539)</f>
        <v/>
      </c>
      <c s="176" t="str">
        <f>IF('S.D.PASTE SHEET'!X1539="","",'S.D.PASTE SHEET'!X1539)</f>
        <v/>
      </c>
      <c s="176" t="str">
        <f>IF('S.D.PASTE SHEET'!Y1539="","",'S.D.PASTE SHEET'!Y1539)</f>
        <v/>
      </c>
      <c s="176" t="str">
        <f>IF('S.D.PASTE SHEET'!Z1539="","",'S.D.PASTE SHEET'!Z1539)</f>
        <v/>
      </c>
      <c s="176" t="str">
        <f>IF('S.D.PASTE SHEET'!AA1539="","",'S.D.PASTE SHEET'!AA1539)</f>
        <v/>
      </c>
      <c s="176" t="str">
        <f>IF('S.D.PASTE SHEET'!AB1539="","",'S.D.PASTE SHEET'!AB1539)</f>
        <v/>
      </c>
      <c s="176" t="str">
        <f>IF('S.D.PASTE SHEET'!AC1539="","",'S.D.PASTE SHEET'!AC1539)</f>
        <v/>
      </c>
      <c s="176" t="str">
        <f>IF('S.D.PASTE SHEET'!AD1539="","",'S.D.PASTE SHEET'!AD1539)</f>
        <v/>
      </c>
      <c s="178"/>
      <c s="179" t="str">
        <f>IF(AK1539="","",IF(AK1539&gt;0,COUNT($AG$2:AG1539),""))</f>
        <v/>
      </c>
      <c s="180" t="str">
        <f t="shared" si="1698"/>
        <v/>
      </c>
      <c s="180" t="str">
        <f t="shared" si="1698"/>
        <v/>
      </c>
      <c s="180" t="str">
        <f t="shared" si="1698"/>
        <v/>
      </c>
      <c s="181" t="str">
        <f t="shared" si="1698"/>
        <v/>
      </c>
      <c s="180" t="str">
        <f t="shared" si="1698"/>
        <v/>
      </c>
      <c s="180" t="str">
        <f t="shared" si="1698"/>
        <v/>
      </c>
      <c s="180" t="str">
        <f t="shared" si="1698"/>
        <v/>
      </c>
      <c s="180" t="str">
        <f t="shared" si="1698"/>
        <v/>
      </c>
      <c s="180" t="str">
        <f t="shared" si="1698"/>
        <v/>
      </c>
      <c s="181" t="str">
        <f t="shared" si="1698"/>
        <v/>
      </c>
      <c s="180" t="str">
        <f t="shared" si="1698"/>
        <v/>
      </c>
      <c s="180" t="str">
        <f t="shared" si="1698"/>
        <v/>
      </c>
      <c s="180" t="str">
        <f t="shared" si="1698"/>
        <v/>
      </c>
      <c s="180" t="str">
        <f t="shared" si="1698"/>
        <v/>
      </c>
      <c s="180" t="str">
        <f t="shared" si="1698"/>
        <v/>
      </c>
      <c s="180" t="str">
        <f t="shared" si="1698"/>
        <v/>
      </c>
      <c r="AX1539" s="180" t="str">
        <f>IF(BC1539="","",IF(BC1539&gt;0,COUNT($AY$2:AY1539),""))</f>
        <v/>
      </c>
      <c s="180" t="str">
        <f t="shared" si="1701" ref="AY1539">IF(AND($BB$1=5,$A1539=5,$BC$1=C1539),B1539,"")</f>
        <v/>
      </c>
      <c s="180" t="str">
        <f t="shared" si="1700"/>
        <v/>
      </c>
      <c s="182" t="str">
        <f t="shared" si="1700"/>
        <v/>
      </c>
      <c s="180" t="str">
        <f t="shared" si="1700"/>
        <v/>
      </c>
      <c s="180" t="str">
        <f t="shared" si="1700"/>
        <v/>
      </c>
      <c s="180" t="str">
        <f t="shared" si="1700"/>
        <v/>
      </c>
      <c s="180" t="str">
        <f t="shared" si="1700"/>
        <v/>
      </c>
      <c s="180" t="str">
        <f t="shared" si="1700"/>
        <v/>
      </c>
      <c s="182" t="str">
        <f t="shared" si="1700"/>
        <v/>
      </c>
      <c s="180" t="str">
        <f t="shared" si="1700"/>
        <v/>
      </c>
      <c s="180" t="str">
        <f t="shared" si="1700"/>
        <v/>
      </c>
      <c s="180" t="str">
        <f t="shared" si="1700"/>
        <v/>
      </c>
      <c s="180" t="str">
        <f t="shared" si="1700"/>
        <v/>
      </c>
      <c s="180" t="str">
        <f t="shared" si="1700"/>
        <v/>
      </c>
      <c s="180" t="str">
        <f t="shared" si="1700"/>
        <v/>
      </c>
    </row>
    <row r="1540" spans="1:65" ht="15.75" customHeight="1">
      <c r="A1540" s="176" t="str">
        <f>IF('S.D.PASTE SHEET'!A1540="","",'S.D.PASTE SHEET'!A1540)</f>
        <v/>
      </c>
      <c s="176" t="str">
        <f>IF('S.D.PASTE SHEET'!B1540="","",'S.D.PASTE SHEET'!B1540)</f>
        <v/>
      </c>
      <c s="176" t="str">
        <f>IF('S.D.PASTE SHEET'!C1540="","",'S.D.PASTE SHEET'!C1540)</f>
        <v/>
      </c>
      <c s="177" t="str">
        <f>IF('S.D.PASTE SHEET'!D1540="","",'S.D.PASTE SHEET'!D1540)</f>
        <v/>
      </c>
      <c s="176" t="str">
        <f>IF('S.D.PASTE SHEET'!E1540="","",UPPER('S.D.PASTE SHEET'!E1540))</f>
        <v/>
      </c>
      <c s="176" t="str">
        <f>IF('S.D.PASTE SHEET'!F1540="","",'S.D.PASTE SHEET'!F1540)</f>
        <v/>
      </c>
      <c s="176" t="str">
        <f>IF('S.D.PASTE SHEET'!G1540="","",UPPER('S.D.PASTE SHEET'!G1540))</f>
        <v/>
      </c>
      <c s="176" t="str">
        <f>IF('S.D.PASTE SHEET'!H1540="","",UPPER('S.D.PASTE SHEET'!H1540))</f>
        <v/>
      </c>
      <c s="176" t="str">
        <f>IF('S.D.PASTE SHEET'!I1540="","",'S.D.PASTE SHEET'!I1540)</f>
        <v/>
      </c>
      <c s="177" t="str">
        <f>IF('S.D.PASTE SHEET'!J1540="","",'S.D.PASTE SHEET'!J1540)</f>
        <v/>
      </c>
      <c s="176" t="str">
        <f>IF('S.D.PASTE SHEET'!K1540="","",'S.D.PASTE SHEET'!K1540)</f>
        <v/>
      </c>
      <c s="176" t="str">
        <f>IF('S.D.PASTE SHEET'!L1540="","",'S.D.PASTE SHEET'!L1540)</f>
        <v/>
      </c>
      <c s="176" t="str">
        <f>IF('S.D.PASTE SHEET'!M1540="","",'S.D.PASTE SHEET'!M1540)</f>
        <v/>
      </c>
      <c s="176" t="str">
        <f>IF('S.D.PASTE SHEET'!N1540="","",'S.D.PASTE SHEET'!N1540)</f>
        <v/>
      </c>
      <c s="176" t="str">
        <f>IF('S.D.PASTE SHEET'!O1540="","",'S.D.PASTE SHEET'!O1540)</f>
        <v/>
      </c>
      <c s="176" t="str">
        <f>IF('S.D.PASTE SHEET'!P1540="","",'S.D.PASTE SHEET'!P1540)</f>
        <v/>
      </c>
      <c s="176" t="str">
        <f>IF('S.D.PASTE SHEET'!Q1540="","",'S.D.PASTE SHEET'!Q1540)</f>
        <v/>
      </c>
      <c s="176" t="str">
        <f>IF('S.D.PASTE SHEET'!R1540="","",'S.D.PASTE SHEET'!R1540)</f>
        <v/>
      </c>
      <c s="176" t="str">
        <f>IF('S.D.PASTE SHEET'!S1540="","",'S.D.PASTE SHEET'!S1540)</f>
        <v/>
      </c>
      <c s="176" t="str">
        <f>IF('S.D.PASTE SHEET'!T1540="","",'S.D.PASTE SHEET'!T1540)</f>
        <v/>
      </c>
      <c s="176" t="str">
        <f>IF('S.D.PASTE SHEET'!U1540="","",'S.D.PASTE SHEET'!U1540)</f>
        <v/>
      </c>
      <c s="176" t="str">
        <f>IF('S.D.PASTE SHEET'!V1540="","",'S.D.PASTE SHEET'!V1540)</f>
        <v/>
      </c>
      <c s="176" t="str">
        <f>IF('S.D.PASTE SHEET'!W1540="","",'S.D.PASTE SHEET'!W1540)</f>
        <v/>
      </c>
      <c s="176" t="str">
        <f>IF('S.D.PASTE SHEET'!X1540="","",'S.D.PASTE SHEET'!X1540)</f>
        <v/>
      </c>
      <c s="176" t="str">
        <f>IF('S.D.PASTE SHEET'!Y1540="","",'S.D.PASTE SHEET'!Y1540)</f>
        <v/>
      </c>
      <c s="176" t="str">
        <f>IF('S.D.PASTE SHEET'!Z1540="","",'S.D.PASTE SHEET'!Z1540)</f>
        <v/>
      </c>
      <c s="176" t="str">
        <f>IF('S.D.PASTE SHEET'!AA1540="","",'S.D.PASTE SHEET'!AA1540)</f>
        <v/>
      </c>
      <c s="176" t="str">
        <f>IF('S.D.PASTE SHEET'!AB1540="","",'S.D.PASTE SHEET'!AB1540)</f>
        <v/>
      </c>
      <c s="176" t="str">
        <f>IF('S.D.PASTE SHEET'!AC1540="","",'S.D.PASTE SHEET'!AC1540)</f>
        <v/>
      </c>
      <c s="176" t="str">
        <f>IF('S.D.PASTE SHEET'!AD1540="","",'S.D.PASTE SHEET'!AD1540)</f>
        <v/>
      </c>
      <c s="178"/>
      <c s="179" t="str">
        <f>IF(AK1540="","",IF(AK1540&gt;0,COUNT($AG$2:AG1540),""))</f>
        <v/>
      </c>
      <c s="180" t="str">
        <f t="shared" si="1698"/>
        <v/>
      </c>
      <c s="180" t="str">
        <f t="shared" si="1698"/>
        <v/>
      </c>
      <c s="180" t="str">
        <f t="shared" si="1698"/>
        <v/>
      </c>
      <c s="181" t="str">
        <f t="shared" si="1698"/>
        <v/>
      </c>
      <c s="180" t="str">
        <f t="shared" si="1698"/>
        <v/>
      </c>
      <c s="180" t="str">
        <f t="shared" si="1698"/>
        <v/>
      </c>
      <c s="180" t="str">
        <f t="shared" si="1698"/>
        <v/>
      </c>
      <c s="180" t="str">
        <f t="shared" si="1698"/>
        <v/>
      </c>
      <c s="180" t="str">
        <f t="shared" si="1698"/>
        <v/>
      </c>
      <c s="181" t="str">
        <f t="shared" si="1698"/>
        <v/>
      </c>
      <c s="180" t="str">
        <f t="shared" si="1698"/>
        <v/>
      </c>
      <c s="180" t="str">
        <f t="shared" si="1698"/>
        <v/>
      </c>
      <c s="180" t="str">
        <f t="shared" si="1698"/>
        <v/>
      </c>
      <c s="180" t="str">
        <f t="shared" si="1698"/>
        <v/>
      </c>
      <c s="180" t="str">
        <f t="shared" si="1698"/>
        <v/>
      </c>
      <c s="180" t="str">
        <f t="shared" si="1698"/>
        <v/>
      </c>
      <c r="AX1540" s="180" t="str">
        <f>IF(BC1540="","",IF(BC1540&gt;0,COUNT($AY$2:AY1540),""))</f>
        <v/>
      </c>
      <c s="180" t="str">
        <f t="shared" si="1702" ref="AY1540">IF(AND($BB$1=5,$A1540=5,$BC$1=C1540),B1540,"")</f>
        <v/>
      </c>
      <c s="180" t="str">
        <f t="shared" si="1700"/>
        <v/>
      </c>
      <c s="182" t="str">
        <f t="shared" si="1700"/>
        <v/>
      </c>
      <c s="180" t="str">
        <f t="shared" si="1700"/>
        <v/>
      </c>
      <c s="180" t="str">
        <f t="shared" si="1700"/>
        <v/>
      </c>
      <c s="180" t="str">
        <f t="shared" si="1700"/>
        <v/>
      </c>
      <c s="180" t="str">
        <f t="shared" si="1700"/>
        <v/>
      </c>
      <c s="180" t="str">
        <f t="shared" si="1700"/>
        <v/>
      </c>
      <c s="182" t="str">
        <f t="shared" si="1700"/>
        <v/>
      </c>
      <c s="180" t="str">
        <f t="shared" si="1700"/>
        <v/>
      </c>
      <c s="180" t="str">
        <f t="shared" si="1700"/>
        <v/>
      </c>
      <c s="180" t="str">
        <f t="shared" si="1700"/>
        <v/>
      </c>
      <c s="180" t="str">
        <f t="shared" si="1700"/>
        <v/>
      </c>
      <c s="180" t="str">
        <f t="shared" si="1700"/>
        <v/>
      </c>
      <c s="180" t="str">
        <f t="shared" si="1700"/>
        <v/>
      </c>
    </row>
    <row r="1541" spans="1:65" ht="15.75" customHeight="1">
      <c r="A1541" s="176" t="str">
        <f>IF('S.D.PASTE SHEET'!A1541="","",'S.D.PASTE SHEET'!A1541)</f>
        <v/>
      </c>
      <c s="176" t="str">
        <f>IF('S.D.PASTE SHEET'!B1541="","",'S.D.PASTE SHEET'!B1541)</f>
        <v/>
      </c>
      <c s="176" t="str">
        <f>IF('S.D.PASTE SHEET'!C1541="","",'S.D.PASTE SHEET'!C1541)</f>
        <v/>
      </c>
      <c s="177" t="str">
        <f>IF('S.D.PASTE SHEET'!D1541="","",'S.D.PASTE SHEET'!D1541)</f>
        <v/>
      </c>
      <c s="176" t="str">
        <f>IF('S.D.PASTE SHEET'!E1541="","",UPPER('S.D.PASTE SHEET'!E1541))</f>
        <v/>
      </c>
      <c s="176" t="str">
        <f>IF('S.D.PASTE SHEET'!F1541="","",'S.D.PASTE SHEET'!F1541)</f>
        <v/>
      </c>
      <c s="176" t="str">
        <f>IF('S.D.PASTE SHEET'!G1541="","",UPPER('S.D.PASTE SHEET'!G1541))</f>
        <v/>
      </c>
      <c s="176" t="str">
        <f>IF('S.D.PASTE SHEET'!H1541="","",UPPER('S.D.PASTE SHEET'!H1541))</f>
        <v/>
      </c>
      <c s="176" t="str">
        <f>IF('S.D.PASTE SHEET'!I1541="","",'S.D.PASTE SHEET'!I1541)</f>
        <v/>
      </c>
      <c s="177" t="str">
        <f>IF('S.D.PASTE SHEET'!J1541="","",'S.D.PASTE SHEET'!J1541)</f>
        <v/>
      </c>
      <c s="176" t="str">
        <f>IF('S.D.PASTE SHEET'!K1541="","",'S.D.PASTE SHEET'!K1541)</f>
        <v/>
      </c>
      <c s="176" t="str">
        <f>IF('S.D.PASTE SHEET'!L1541="","",'S.D.PASTE SHEET'!L1541)</f>
        <v/>
      </c>
      <c s="176" t="str">
        <f>IF('S.D.PASTE SHEET'!M1541="","",'S.D.PASTE SHEET'!M1541)</f>
        <v/>
      </c>
      <c s="176" t="str">
        <f>IF('S.D.PASTE SHEET'!N1541="","",'S.D.PASTE SHEET'!N1541)</f>
        <v/>
      </c>
      <c s="176" t="str">
        <f>IF('S.D.PASTE SHEET'!O1541="","",'S.D.PASTE SHEET'!O1541)</f>
        <v/>
      </c>
      <c s="176" t="str">
        <f>IF('S.D.PASTE SHEET'!P1541="","",'S.D.PASTE SHEET'!P1541)</f>
        <v/>
      </c>
      <c s="176" t="str">
        <f>IF('S.D.PASTE SHEET'!Q1541="","",'S.D.PASTE SHEET'!Q1541)</f>
        <v/>
      </c>
      <c s="176" t="str">
        <f>IF('S.D.PASTE SHEET'!R1541="","",'S.D.PASTE SHEET'!R1541)</f>
        <v/>
      </c>
      <c s="176" t="str">
        <f>IF('S.D.PASTE SHEET'!S1541="","",'S.D.PASTE SHEET'!S1541)</f>
        <v/>
      </c>
      <c s="176" t="str">
        <f>IF('S.D.PASTE SHEET'!T1541="","",'S.D.PASTE SHEET'!T1541)</f>
        <v/>
      </c>
      <c s="176" t="str">
        <f>IF('S.D.PASTE SHEET'!U1541="","",'S.D.PASTE SHEET'!U1541)</f>
        <v/>
      </c>
      <c s="176" t="str">
        <f>IF('S.D.PASTE SHEET'!V1541="","",'S.D.PASTE SHEET'!V1541)</f>
        <v/>
      </c>
      <c s="176" t="str">
        <f>IF('S.D.PASTE SHEET'!W1541="","",'S.D.PASTE SHEET'!W1541)</f>
        <v/>
      </c>
      <c s="176" t="str">
        <f>IF('S.D.PASTE SHEET'!X1541="","",'S.D.PASTE SHEET'!X1541)</f>
        <v/>
      </c>
      <c s="176" t="str">
        <f>IF('S.D.PASTE SHEET'!Y1541="","",'S.D.PASTE SHEET'!Y1541)</f>
        <v/>
      </c>
      <c s="176" t="str">
        <f>IF('S.D.PASTE SHEET'!Z1541="","",'S.D.PASTE SHEET'!Z1541)</f>
        <v/>
      </c>
      <c s="176" t="str">
        <f>IF('S.D.PASTE SHEET'!AA1541="","",'S.D.PASTE SHEET'!AA1541)</f>
        <v/>
      </c>
      <c s="176" t="str">
        <f>IF('S.D.PASTE SHEET'!AB1541="","",'S.D.PASTE SHEET'!AB1541)</f>
        <v/>
      </c>
      <c s="176" t="str">
        <f>IF('S.D.PASTE SHEET'!AC1541="","",'S.D.PASTE SHEET'!AC1541)</f>
        <v/>
      </c>
      <c s="176" t="str">
        <f>IF('S.D.PASTE SHEET'!AD1541="","",'S.D.PASTE SHEET'!AD1541)</f>
        <v/>
      </c>
      <c s="178"/>
      <c s="179" t="str">
        <f>IF(AK1541="","",IF(AK1541&gt;0,COUNT($AG$2:AG1541),""))</f>
        <v/>
      </c>
      <c s="180" t="str">
        <f t="shared" si="1698"/>
        <v/>
      </c>
      <c s="180" t="str">
        <f t="shared" si="1698"/>
        <v/>
      </c>
      <c s="180" t="str">
        <f t="shared" si="1698"/>
        <v/>
      </c>
      <c s="181" t="str">
        <f t="shared" si="1698"/>
        <v/>
      </c>
      <c s="180" t="str">
        <f t="shared" si="1698"/>
        <v/>
      </c>
      <c s="180" t="str">
        <f t="shared" si="1698"/>
        <v/>
      </c>
      <c s="180" t="str">
        <f t="shared" si="1698"/>
        <v/>
      </c>
      <c s="180" t="str">
        <f t="shared" si="1698"/>
        <v/>
      </c>
      <c s="180" t="str">
        <f t="shared" si="1698"/>
        <v/>
      </c>
      <c s="181" t="str">
        <f t="shared" si="1698"/>
        <v/>
      </c>
      <c s="180" t="str">
        <f t="shared" si="1698"/>
        <v/>
      </c>
      <c s="180" t="str">
        <f t="shared" si="1698"/>
        <v/>
      </c>
      <c s="180" t="str">
        <f t="shared" si="1698"/>
        <v/>
      </c>
      <c s="180" t="str">
        <f t="shared" si="1698"/>
        <v/>
      </c>
      <c s="180" t="str">
        <f t="shared" si="1698"/>
        <v/>
      </c>
      <c s="180" t="str">
        <f t="shared" si="1698"/>
        <v/>
      </c>
      <c r="AX1541" s="180" t="str">
        <f>IF(BC1541="","",IF(BC1541&gt;0,COUNT($AY$2:AY1541),""))</f>
        <v/>
      </c>
      <c s="180" t="str">
        <f t="shared" si="1703" ref="AY1541">IF(AND($BB$1=5,$A1541=5,$BC$1=C1541),B1541,"")</f>
        <v/>
      </c>
      <c s="180" t="str">
        <f t="shared" si="1700"/>
        <v/>
      </c>
      <c s="182" t="str">
        <f t="shared" si="1700"/>
        <v/>
      </c>
      <c s="180" t="str">
        <f t="shared" si="1700"/>
        <v/>
      </c>
      <c s="180" t="str">
        <f t="shared" si="1700"/>
        <v/>
      </c>
      <c s="180" t="str">
        <f t="shared" si="1700"/>
        <v/>
      </c>
      <c s="180" t="str">
        <f t="shared" si="1700"/>
        <v/>
      </c>
      <c s="180" t="str">
        <f t="shared" si="1700"/>
        <v/>
      </c>
      <c s="182" t="str">
        <f t="shared" si="1700"/>
        <v/>
      </c>
      <c s="180" t="str">
        <f t="shared" si="1700"/>
        <v/>
      </c>
      <c s="180" t="str">
        <f t="shared" si="1700"/>
        <v/>
      </c>
      <c s="180" t="str">
        <f t="shared" si="1700"/>
        <v/>
      </c>
      <c s="180" t="str">
        <f t="shared" si="1700"/>
        <v/>
      </c>
      <c s="180" t="str">
        <f t="shared" si="1700"/>
        <v/>
      </c>
      <c s="180" t="str">
        <f t="shared" si="1700"/>
        <v/>
      </c>
    </row>
    <row r="1542" spans="1:65" ht="15.75" customHeight="1">
      <c r="A1542" s="176" t="str">
        <f>IF('S.D.PASTE SHEET'!A1542="","",'S.D.PASTE SHEET'!A1542)</f>
        <v/>
      </c>
      <c s="176" t="str">
        <f>IF('S.D.PASTE SHEET'!B1542="","",'S.D.PASTE SHEET'!B1542)</f>
        <v/>
      </c>
      <c s="176" t="str">
        <f>IF('S.D.PASTE SHEET'!C1542="","",'S.D.PASTE SHEET'!C1542)</f>
        <v/>
      </c>
      <c s="177" t="str">
        <f>IF('S.D.PASTE SHEET'!D1542="","",'S.D.PASTE SHEET'!D1542)</f>
        <v/>
      </c>
      <c s="176" t="str">
        <f>IF('S.D.PASTE SHEET'!E1542="","",UPPER('S.D.PASTE SHEET'!E1542))</f>
        <v/>
      </c>
      <c s="176" t="str">
        <f>IF('S.D.PASTE SHEET'!F1542="","",'S.D.PASTE SHEET'!F1542)</f>
        <v/>
      </c>
      <c s="176" t="str">
        <f>IF('S.D.PASTE SHEET'!G1542="","",UPPER('S.D.PASTE SHEET'!G1542))</f>
        <v/>
      </c>
      <c s="176" t="str">
        <f>IF('S.D.PASTE SHEET'!H1542="","",UPPER('S.D.PASTE SHEET'!H1542))</f>
        <v/>
      </c>
      <c s="176" t="str">
        <f>IF('S.D.PASTE SHEET'!I1542="","",'S.D.PASTE SHEET'!I1542)</f>
        <v/>
      </c>
      <c s="177" t="str">
        <f>IF('S.D.PASTE SHEET'!J1542="","",'S.D.PASTE SHEET'!J1542)</f>
        <v/>
      </c>
      <c s="176" t="str">
        <f>IF('S.D.PASTE SHEET'!K1542="","",'S.D.PASTE SHEET'!K1542)</f>
        <v/>
      </c>
      <c s="176" t="str">
        <f>IF('S.D.PASTE SHEET'!L1542="","",'S.D.PASTE SHEET'!L1542)</f>
        <v/>
      </c>
      <c s="176" t="str">
        <f>IF('S.D.PASTE SHEET'!M1542="","",'S.D.PASTE SHEET'!M1542)</f>
        <v/>
      </c>
      <c s="176" t="str">
        <f>IF('S.D.PASTE SHEET'!N1542="","",'S.D.PASTE SHEET'!N1542)</f>
        <v/>
      </c>
      <c s="176" t="str">
        <f>IF('S.D.PASTE SHEET'!O1542="","",'S.D.PASTE SHEET'!O1542)</f>
        <v/>
      </c>
      <c s="176" t="str">
        <f>IF('S.D.PASTE SHEET'!P1542="","",'S.D.PASTE SHEET'!P1542)</f>
        <v/>
      </c>
      <c s="176" t="str">
        <f>IF('S.D.PASTE SHEET'!Q1542="","",'S.D.PASTE SHEET'!Q1542)</f>
        <v/>
      </c>
      <c s="176" t="str">
        <f>IF('S.D.PASTE SHEET'!R1542="","",'S.D.PASTE SHEET'!R1542)</f>
        <v/>
      </c>
      <c s="176" t="str">
        <f>IF('S.D.PASTE SHEET'!S1542="","",'S.D.PASTE SHEET'!S1542)</f>
        <v/>
      </c>
      <c s="176" t="str">
        <f>IF('S.D.PASTE SHEET'!T1542="","",'S.D.PASTE SHEET'!T1542)</f>
        <v/>
      </c>
      <c s="176" t="str">
        <f>IF('S.D.PASTE SHEET'!U1542="","",'S.D.PASTE SHEET'!U1542)</f>
        <v/>
      </c>
      <c s="176" t="str">
        <f>IF('S.D.PASTE SHEET'!V1542="","",'S.D.PASTE SHEET'!V1542)</f>
        <v/>
      </c>
      <c s="176" t="str">
        <f>IF('S.D.PASTE SHEET'!W1542="","",'S.D.PASTE SHEET'!W1542)</f>
        <v/>
      </c>
      <c s="176" t="str">
        <f>IF('S.D.PASTE SHEET'!X1542="","",'S.D.PASTE SHEET'!X1542)</f>
        <v/>
      </c>
      <c s="176" t="str">
        <f>IF('S.D.PASTE SHEET'!Y1542="","",'S.D.PASTE SHEET'!Y1542)</f>
        <v/>
      </c>
      <c s="176" t="str">
        <f>IF('S.D.PASTE SHEET'!Z1542="","",'S.D.PASTE SHEET'!Z1542)</f>
        <v/>
      </c>
      <c s="176" t="str">
        <f>IF('S.D.PASTE SHEET'!AA1542="","",'S.D.PASTE SHEET'!AA1542)</f>
        <v/>
      </c>
      <c s="176" t="str">
        <f>IF('S.D.PASTE SHEET'!AB1542="","",'S.D.PASTE SHEET'!AB1542)</f>
        <v/>
      </c>
      <c s="176" t="str">
        <f>IF('S.D.PASTE SHEET'!AC1542="","",'S.D.PASTE SHEET'!AC1542)</f>
        <v/>
      </c>
      <c s="176" t="str">
        <f>IF('S.D.PASTE SHEET'!AD1542="","",'S.D.PASTE SHEET'!AD1542)</f>
        <v/>
      </c>
      <c s="178"/>
      <c s="179" t="str">
        <f>IF(AK1542="","",IF(AK1542&gt;0,COUNT($AG$2:AG1542),""))</f>
        <v/>
      </c>
      <c s="180" t="str">
        <f t="shared" si="1698"/>
        <v/>
      </c>
      <c s="180" t="str">
        <f t="shared" si="1698"/>
        <v/>
      </c>
      <c s="180" t="str">
        <f t="shared" si="1698"/>
        <v/>
      </c>
      <c s="181" t="str">
        <f t="shared" si="1698"/>
        <v/>
      </c>
      <c s="180" t="str">
        <f t="shared" si="1698"/>
        <v/>
      </c>
      <c s="180" t="str">
        <f t="shared" si="1698"/>
        <v/>
      </c>
      <c s="180" t="str">
        <f t="shared" si="1698"/>
        <v/>
      </c>
      <c s="180" t="str">
        <f t="shared" si="1698"/>
        <v/>
      </c>
      <c s="180" t="str">
        <f t="shared" si="1698"/>
        <v/>
      </c>
      <c s="181" t="str">
        <f t="shared" si="1698"/>
        <v/>
      </c>
      <c s="180" t="str">
        <f t="shared" si="1698"/>
        <v/>
      </c>
      <c s="180" t="str">
        <f t="shared" si="1698"/>
        <v/>
      </c>
      <c s="180" t="str">
        <f t="shared" si="1698"/>
        <v/>
      </c>
      <c s="180" t="str">
        <f t="shared" si="1698"/>
        <v/>
      </c>
      <c s="180" t="str">
        <f t="shared" si="1698"/>
        <v/>
      </c>
      <c s="180" t="str">
        <f t="shared" si="1698"/>
        <v/>
      </c>
      <c r="AX1542" s="180" t="str">
        <f>IF(BC1542="","",IF(BC1542&gt;0,COUNT($AY$2:AY1542),""))</f>
        <v/>
      </c>
      <c s="180" t="str">
        <f t="shared" si="1704" ref="AY1542">IF(AND($BB$1=5,$A1542=5,$BC$1=C1542),B1542,"")</f>
        <v/>
      </c>
      <c s="180" t="str">
        <f t="shared" si="1700"/>
        <v/>
      </c>
      <c s="182" t="str">
        <f t="shared" si="1700"/>
        <v/>
      </c>
      <c s="180" t="str">
        <f t="shared" si="1700"/>
        <v/>
      </c>
      <c s="180" t="str">
        <f t="shared" si="1700"/>
        <v/>
      </c>
      <c s="180" t="str">
        <f t="shared" si="1700"/>
        <v/>
      </c>
      <c s="180" t="str">
        <f t="shared" si="1700"/>
        <v/>
      </c>
      <c s="180" t="str">
        <f t="shared" si="1700"/>
        <v/>
      </c>
      <c s="182" t="str">
        <f t="shared" si="1700"/>
        <v/>
      </c>
      <c s="180" t="str">
        <f t="shared" si="1700"/>
        <v/>
      </c>
      <c s="180" t="str">
        <f t="shared" si="1700"/>
        <v/>
      </c>
      <c s="180" t="str">
        <f t="shared" si="1700"/>
        <v/>
      </c>
      <c s="180" t="str">
        <f t="shared" si="1700"/>
        <v/>
      </c>
      <c s="180" t="str">
        <f t="shared" si="1700"/>
        <v/>
      </c>
      <c s="180" t="str">
        <f t="shared" si="1700"/>
        <v/>
      </c>
    </row>
    <row r="1543" spans="1:65" ht="15.75" customHeight="1">
      <c r="A1543" s="176" t="str">
        <f>IF('S.D.PASTE SHEET'!A1543="","",'S.D.PASTE SHEET'!A1543)</f>
        <v/>
      </c>
      <c s="176" t="str">
        <f>IF('S.D.PASTE SHEET'!B1543="","",'S.D.PASTE SHEET'!B1543)</f>
        <v/>
      </c>
      <c s="176" t="str">
        <f>IF('S.D.PASTE SHEET'!C1543="","",'S.D.PASTE SHEET'!C1543)</f>
        <v/>
      </c>
      <c s="177" t="str">
        <f>IF('S.D.PASTE SHEET'!D1543="","",'S.D.PASTE SHEET'!D1543)</f>
        <v/>
      </c>
      <c s="176" t="str">
        <f>IF('S.D.PASTE SHEET'!E1543="","",UPPER('S.D.PASTE SHEET'!E1543))</f>
        <v/>
      </c>
      <c s="176" t="str">
        <f>IF('S.D.PASTE SHEET'!F1543="","",'S.D.PASTE SHEET'!F1543)</f>
        <v/>
      </c>
      <c s="176" t="str">
        <f>IF('S.D.PASTE SHEET'!G1543="","",UPPER('S.D.PASTE SHEET'!G1543))</f>
        <v/>
      </c>
      <c s="176" t="str">
        <f>IF('S.D.PASTE SHEET'!H1543="","",UPPER('S.D.PASTE SHEET'!H1543))</f>
        <v/>
      </c>
      <c s="176" t="str">
        <f>IF('S.D.PASTE SHEET'!I1543="","",'S.D.PASTE SHEET'!I1543)</f>
        <v/>
      </c>
      <c s="177" t="str">
        <f>IF('S.D.PASTE SHEET'!J1543="","",'S.D.PASTE SHEET'!J1543)</f>
        <v/>
      </c>
      <c s="176" t="str">
        <f>IF('S.D.PASTE SHEET'!K1543="","",'S.D.PASTE SHEET'!K1543)</f>
        <v/>
      </c>
      <c s="176" t="str">
        <f>IF('S.D.PASTE SHEET'!L1543="","",'S.D.PASTE SHEET'!L1543)</f>
        <v/>
      </c>
      <c s="176" t="str">
        <f>IF('S.D.PASTE SHEET'!M1543="","",'S.D.PASTE SHEET'!M1543)</f>
        <v/>
      </c>
      <c s="176" t="str">
        <f>IF('S.D.PASTE SHEET'!N1543="","",'S.D.PASTE SHEET'!N1543)</f>
        <v/>
      </c>
      <c s="176" t="str">
        <f>IF('S.D.PASTE SHEET'!O1543="","",'S.D.PASTE SHEET'!O1543)</f>
        <v/>
      </c>
      <c s="176" t="str">
        <f>IF('S.D.PASTE SHEET'!P1543="","",'S.D.PASTE SHEET'!P1543)</f>
        <v/>
      </c>
      <c s="176" t="str">
        <f>IF('S.D.PASTE SHEET'!Q1543="","",'S.D.PASTE SHEET'!Q1543)</f>
        <v/>
      </c>
      <c s="176" t="str">
        <f>IF('S.D.PASTE SHEET'!R1543="","",'S.D.PASTE SHEET'!R1543)</f>
        <v/>
      </c>
      <c s="176" t="str">
        <f>IF('S.D.PASTE SHEET'!S1543="","",'S.D.PASTE SHEET'!S1543)</f>
        <v/>
      </c>
      <c s="176" t="str">
        <f>IF('S.D.PASTE SHEET'!T1543="","",'S.D.PASTE SHEET'!T1543)</f>
        <v/>
      </c>
      <c s="176" t="str">
        <f>IF('S.D.PASTE SHEET'!U1543="","",'S.D.PASTE SHEET'!U1543)</f>
        <v/>
      </c>
      <c s="176" t="str">
        <f>IF('S.D.PASTE SHEET'!V1543="","",'S.D.PASTE SHEET'!V1543)</f>
        <v/>
      </c>
      <c s="176" t="str">
        <f>IF('S.D.PASTE SHEET'!W1543="","",'S.D.PASTE SHEET'!W1543)</f>
        <v/>
      </c>
      <c s="176" t="str">
        <f>IF('S.D.PASTE SHEET'!X1543="","",'S.D.PASTE SHEET'!X1543)</f>
        <v/>
      </c>
      <c s="176" t="str">
        <f>IF('S.D.PASTE SHEET'!Y1543="","",'S.D.PASTE SHEET'!Y1543)</f>
        <v/>
      </c>
      <c s="176" t="str">
        <f>IF('S.D.PASTE SHEET'!Z1543="","",'S.D.PASTE SHEET'!Z1543)</f>
        <v/>
      </c>
      <c s="176" t="str">
        <f>IF('S.D.PASTE SHEET'!AA1543="","",'S.D.PASTE SHEET'!AA1543)</f>
        <v/>
      </c>
      <c s="176" t="str">
        <f>IF('S.D.PASTE SHEET'!AB1543="","",'S.D.PASTE SHEET'!AB1543)</f>
        <v/>
      </c>
      <c s="176" t="str">
        <f>IF('S.D.PASTE SHEET'!AC1543="","",'S.D.PASTE SHEET'!AC1543)</f>
        <v/>
      </c>
      <c s="176" t="str">
        <f>IF('S.D.PASTE SHEET'!AD1543="","",'S.D.PASTE SHEET'!AD1543)</f>
        <v/>
      </c>
      <c s="178"/>
      <c s="179" t="str">
        <f>IF(AK1543="","",IF(AK1543&gt;0,COUNT($AG$2:AG1543),""))</f>
        <v/>
      </c>
      <c s="180" t="str">
        <f t="shared" si="1698"/>
        <v/>
      </c>
      <c s="180" t="str">
        <f t="shared" si="1698"/>
        <v/>
      </c>
      <c s="180" t="str">
        <f t="shared" si="1698"/>
        <v/>
      </c>
      <c s="181" t="str">
        <f t="shared" si="1698"/>
        <v/>
      </c>
      <c s="180" t="str">
        <f t="shared" si="1698"/>
        <v/>
      </c>
      <c s="180" t="str">
        <f t="shared" si="1698"/>
        <v/>
      </c>
      <c s="180" t="str">
        <f t="shared" si="1698"/>
        <v/>
      </c>
      <c s="180" t="str">
        <f t="shared" si="1698"/>
        <v/>
      </c>
      <c s="180" t="str">
        <f t="shared" si="1698"/>
        <v/>
      </c>
      <c s="181" t="str">
        <f t="shared" si="1698"/>
        <v/>
      </c>
      <c s="180" t="str">
        <f t="shared" si="1698"/>
        <v/>
      </c>
      <c s="180" t="str">
        <f t="shared" si="1698"/>
        <v/>
      </c>
      <c s="180" t="str">
        <f t="shared" si="1698"/>
        <v/>
      </c>
      <c s="180" t="str">
        <f t="shared" si="1698"/>
        <v/>
      </c>
      <c s="180" t="str">
        <f t="shared" si="1698"/>
        <v/>
      </c>
      <c s="180" t="str">
        <f t="shared" si="1698"/>
        <v/>
      </c>
      <c r="AX1543" s="180" t="str">
        <f>IF(BC1543="","",IF(BC1543&gt;0,COUNT($AY$2:AY1543),""))</f>
        <v/>
      </c>
      <c s="180" t="str">
        <f t="shared" si="1705" ref="AY1543">IF(AND($BB$1=5,$A1543=5,$BC$1=C1543),B1543,"")</f>
        <v/>
      </c>
      <c s="180" t="str">
        <f t="shared" si="1700"/>
        <v/>
      </c>
      <c s="182" t="str">
        <f t="shared" si="1700"/>
        <v/>
      </c>
      <c s="180" t="str">
        <f t="shared" si="1700"/>
        <v/>
      </c>
      <c s="180" t="str">
        <f t="shared" si="1700"/>
        <v/>
      </c>
      <c s="180" t="str">
        <f t="shared" si="1700"/>
        <v/>
      </c>
      <c s="180" t="str">
        <f t="shared" si="1700"/>
        <v/>
      </c>
      <c s="180" t="str">
        <f t="shared" si="1700"/>
        <v/>
      </c>
      <c s="182" t="str">
        <f t="shared" si="1700"/>
        <v/>
      </c>
      <c s="180" t="str">
        <f t="shared" si="1700"/>
        <v/>
      </c>
      <c s="180" t="str">
        <f t="shared" si="1700"/>
        <v/>
      </c>
      <c s="180" t="str">
        <f t="shared" si="1700"/>
        <v/>
      </c>
      <c s="180" t="str">
        <f t="shared" si="1700"/>
        <v/>
      </c>
      <c s="180" t="str">
        <f t="shared" si="1700"/>
        <v/>
      </c>
      <c s="180" t="str">
        <f t="shared" si="1700"/>
        <v/>
      </c>
    </row>
    <row r="1544" spans="1:65" ht="15.75" customHeight="1">
      <c r="A1544" s="176" t="str">
        <f>IF('S.D.PASTE SHEET'!A1544="","",'S.D.PASTE SHEET'!A1544)</f>
        <v/>
      </c>
      <c s="176" t="str">
        <f>IF('S.D.PASTE SHEET'!B1544="","",'S.D.PASTE SHEET'!B1544)</f>
        <v/>
      </c>
      <c s="176" t="str">
        <f>IF('S.D.PASTE SHEET'!C1544="","",'S.D.PASTE SHEET'!C1544)</f>
        <v/>
      </c>
      <c s="177" t="str">
        <f>IF('S.D.PASTE SHEET'!D1544="","",'S.D.PASTE SHEET'!D1544)</f>
        <v/>
      </c>
      <c s="176" t="str">
        <f>IF('S.D.PASTE SHEET'!E1544="","",UPPER('S.D.PASTE SHEET'!E1544))</f>
        <v/>
      </c>
      <c s="176" t="str">
        <f>IF('S.D.PASTE SHEET'!F1544="","",'S.D.PASTE SHEET'!F1544)</f>
        <v/>
      </c>
      <c s="176" t="str">
        <f>IF('S.D.PASTE SHEET'!G1544="","",UPPER('S.D.PASTE SHEET'!G1544))</f>
        <v/>
      </c>
      <c s="176" t="str">
        <f>IF('S.D.PASTE SHEET'!H1544="","",UPPER('S.D.PASTE SHEET'!H1544))</f>
        <v/>
      </c>
      <c s="176" t="str">
        <f>IF('S.D.PASTE SHEET'!I1544="","",'S.D.PASTE SHEET'!I1544)</f>
        <v/>
      </c>
      <c s="177" t="str">
        <f>IF('S.D.PASTE SHEET'!J1544="","",'S.D.PASTE SHEET'!J1544)</f>
        <v/>
      </c>
      <c s="176" t="str">
        <f>IF('S.D.PASTE SHEET'!K1544="","",'S.D.PASTE SHEET'!K1544)</f>
        <v/>
      </c>
      <c s="176" t="str">
        <f>IF('S.D.PASTE SHEET'!L1544="","",'S.D.PASTE SHEET'!L1544)</f>
        <v/>
      </c>
      <c s="176" t="str">
        <f>IF('S.D.PASTE SHEET'!M1544="","",'S.D.PASTE SHEET'!M1544)</f>
        <v/>
      </c>
      <c s="176" t="str">
        <f>IF('S.D.PASTE SHEET'!N1544="","",'S.D.PASTE SHEET'!N1544)</f>
        <v/>
      </c>
      <c s="176" t="str">
        <f>IF('S.D.PASTE SHEET'!O1544="","",'S.D.PASTE SHEET'!O1544)</f>
        <v/>
      </c>
      <c s="176" t="str">
        <f>IF('S.D.PASTE SHEET'!P1544="","",'S.D.PASTE SHEET'!P1544)</f>
        <v/>
      </c>
      <c s="176" t="str">
        <f>IF('S.D.PASTE SHEET'!Q1544="","",'S.D.PASTE SHEET'!Q1544)</f>
        <v/>
      </c>
      <c s="176" t="str">
        <f>IF('S.D.PASTE SHEET'!R1544="","",'S.D.PASTE SHEET'!R1544)</f>
        <v/>
      </c>
      <c s="176" t="str">
        <f>IF('S.D.PASTE SHEET'!S1544="","",'S.D.PASTE SHEET'!S1544)</f>
        <v/>
      </c>
      <c s="176" t="str">
        <f>IF('S.D.PASTE SHEET'!T1544="","",'S.D.PASTE SHEET'!T1544)</f>
        <v/>
      </c>
      <c s="176" t="str">
        <f>IF('S.D.PASTE SHEET'!U1544="","",'S.D.PASTE SHEET'!U1544)</f>
        <v/>
      </c>
      <c s="176" t="str">
        <f>IF('S.D.PASTE SHEET'!V1544="","",'S.D.PASTE SHEET'!V1544)</f>
        <v/>
      </c>
      <c s="176" t="str">
        <f>IF('S.D.PASTE SHEET'!W1544="","",'S.D.PASTE SHEET'!W1544)</f>
        <v/>
      </c>
      <c s="176" t="str">
        <f>IF('S.D.PASTE SHEET'!X1544="","",'S.D.PASTE SHEET'!X1544)</f>
        <v/>
      </c>
      <c s="176" t="str">
        <f>IF('S.D.PASTE SHEET'!Y1544="","",'S.D.PASTE SHEET'!Y1544)</f>
        <v/>
      </c>
      <c s="176" t="str">
        <f>IF('S.D.PASTE SHEET'!Z1544="","",'S.D.PASTE SHEET'!Z1544)</f>
        <v/>
      </c>
      <c s="176" t="str">
        <f>IF('S.D.PASTE SHEET'!AA1544="","",'S.D.PASTE SHEET'!AA1544)</f>
        <v/>
      </c>
      <c s="176" t="str">
        <f>IF('S.D.PASTE SHEET'!AB1544="","",'S.D.PASTE SHEET'!AB1544)</f>
        <v/>
      </c>
      <c s="176" t="str">
        <f>IF('S.D.PASTE SHEET'!AC1544="","",'S.D.PASTE SHEET'!AC1544)</f>
        <v/>
      </c>
      <c s="176" t="str">
        <f>IF('S.D.PASTE SHEET'!AD1544="","",'S.D.PASTE SHEET'!AD1544)</f>
        <v/>
      </c>
      <c s="178"/>
      <c s="179" t="str">
        <f>IF(AK1544="","",IF(AK1544&gt;0,COUNT($AG$2:AG1544),""))</f>
        <v/>
      </c>
      <c s="180" t="str">
        <f t="shared" si="1698"/>
        <v/>
      </c>
      <c s="180" t="str">
        <f t="shared" si="1698"/>
        <v/>
      </c>
      <c s="180" t="str">
        <f t="shared" si="1698"/>
        <v/>
      </c>
      <c s="181" t="str">
        <f t="shared" si="1698"/>
        <v/>
      </c>
      <c s="180" t="str">
        <f t="shared" si="1698"/>
        <v/>
      </c>
      <c s="180" t="str">
        <f t="shared" si="1698"/>
        <v/>
      </c>
      <c s="180" t="str">
        <f t="shared" si="1698"/>
        <v/>
      </c>
      <c s="180" t="str">
        <f t="shared" si="1698"/>
        <v/>
      </c>
      <c s="180" t="str">
        <f t="shared" si="1698"/>
        <v/>
      </c>
      <c s="181" t="str">
        <f t="shared" si="1698"/>
        <v/>
      </c>
      <c s="180" t="str">
        <f t="shared" si="1698"/>
        <v/>
      </c>
      <c s="180" t="str">
        <f t="shared" si="1698"/>
        <v/>
      </c>
      <c s="180" t="str">
        <f t="shared" si="1698"/>
        <v/>
      </c>
      <c s="180" t="str">
        <f t="shared" si="1698"/>
        <v/>
      </c>
      <c s="180" t="str">
        <f t="shared" si="1698"/>
        <v/>
      </c>
      <c s="180" t="str">
        <f t="shared" si="1698"/>
        <v/>
      </c>
      <c r="AX1544" s="180" t="str">
        <f>IF(BC1544="","",IF(BC1544&gt;0,COUNT($AY$2:AY1544),""))</f>
        <v/>
      </c>
      <c s="180" t="str">
        <f t="shared" si="1706" ref="AY1544">IF(AND($BB$1=5,$A1544=5,$BC$1=C1544),B1544,"")</f>
        <v/>
      </c>
      <c s="180" t="str">
        <f t="shared" si="1700"/>
        <v/>
      </c>
      <c s="182" t="str">
        <f t="shared" si="1700"/>
        <v/>
      </c>
      <c s="180" t="str">
        <f t="shared" si="1700"/>
        <v/>
      </c>
      <c s="180" t="str">
        <f t="shared" si="1700"/>
        <v/>
      </c>
      <c s="180" t="str">
        <f t="shared" si="1700"/>
        <v/>
      </c>
      <c s="180" t="str">
        <f t="shared" si="1700"/>
        <v/>
      </c>
      <c s="180" t="str">
        <f t="shared" si="1700"/>
        <v/>
      </c>
      <c s="182" t="str">
        <f t="shared" si="1700"/>
        <v/>
      </c>
      <c s="180" t="str">
        <f t="shared" si="1700"/>
        <v/>
      </c>
      <c s="180" t="str">
        <f t="shared" si="1700"/>
        <v/>
      </c>
      <c s="180" t="str">
        <f t="shared" si="1700"/>
        <v/>
      </c>
      <c s="180" t="str">
        <f t="shared" si="1700"/>
        <v/>
      </c>
      <c s="180" t="str">
        <f t="shared" si="1700"/>
        <v/>
      </c>
      <c s="180" t="str">
        <f t="shared" si="1700"/>
        <v/>
      </c>
    </row>
    <row r="1545" spans="1:65" ht="15.75" customHeight="1">
      <c r="A1545" s="176" t="str">
        <f>IF('S.D.PASTE SHEET'!A1545="","",'S.D.PASTE SHEET'!A1545)</f>
        <v/>
      </c>
      <c s="176" t="str">
        <f>IF('S.D.PASTE SHEET'!B1545="","",'S.D.PASTE SHEET'!B1545)</f>
        <v/>
      </c>
      <c s="176" t="str">
        <f>IF('S.D.PASTE SHEET'!C1545="","",'S.D.PASTE SHEET'!C1545)</f>
        <v/>
      </c>
      <c s="177" t="str">
        <f>IF('S.D.PASTE SHEET'!D1545="","",'S.D.PASTE SHEET'!D1545)</f>
        <v/>
      </c>
      <c s="176" t="str">
        <f>IF('S.D.PASTE SHEET'!E1545="","",UPPER('S.D.PASTE SHEET'!E1545))</f>
        <v/>
      </c>
      <c s="176" t="str">
        <f>IF('S.D.PASTE SHEET'!F1545="","",'S.D.PASTE SHEET'!F1545)</f>
        <v/>
      </c>
      <c s="176" t="str">
        <f>IF('S.D.PASTE SHEET'!G1545="","",UPPER('S.D.PASTE SHEET'!G1545))</f>
        <v/>
      </c>
      <c s="176" t="str">
        <f>IF('S.D.PASTE SHEET'!H1545="","",UPPER('S.D.PASTE SHEET'!H1545))</f>
        <v/>
      </c>
      <c s="176" t="str">
        <f>IF('S.D.PASTE SHEET'!I1545="","",'S.D.PASTE SHEET'!I1545)</f>
        <v/>
      </c>
      <c s="177" t="str">
        <f>IF('S.D.PASTE SHEET'!J1545="","",'S.D.PASTE SHEET'!J1545)</f>
        <v/>
      </c>
      <c s="176" t="str">
        <f>IF('S.D.PASTE SHEET'!K1545="","",'S.D.PASTE SHEET'!K1545)</f>
        <v/>
      </c>
      <c s="176" t="str">
        <f>IF('S.D.PASTE SHEET'!L1545="","",'S.D.PASTE SHEET'!L1545)</f>
        <v/>
      </c>
      <c s="176" t="str">
        <f>IF('S.D.PASTE SHEET'!M1545="","",'S.D.PASTE SHEET'!M1545)</f>
        <v/>
      </c>
      <c s="176" t="str">
        <f>IF('S.D.PASTE SHEET'!N1545="","",'S.D.PASTE SHEET'!N1545)</f>
        <v/>
      </c>
      <c s="176" t="str">
        <f>IF('S.D.PASTE SHEET'!O1545="","",'S.D.PASTE SHEET'!O1545)</f>
        <v/>
      </c>
      <c s="176" t="str">
        <f>IF('S.D.PASTE SHEET'!P1545="","",'S.D.PASTE SHEET'!P1545)</f>
        <v/>
      </c>
      <c s="176" t="str">
        <f>IF('S.D.PASTE SHEET'!Q1545="","",'S.D.PASTE SHEET'!Q1545)</f>
        <v/>
      </c>
      <c s="176" t="str">
        <f>IF('S.D.PASTE SHEET'!R1545="","",'S.D.PASTE SHEET'!R1545)</f>
        <v/>
      </c>
      <c s="176" t="str">
        <f>IF('S.D.PASTE SHEET'!S1545="","",'S.D.PASTE SHEET'!S1545)</f>
        <v/>
      </c>
      <c s="176" t="str">
        <f>IF('S.D.PASTE SHEET'!T1545="","",'S.D.PASTE SHEET'!T1545)</f>
        <v/>
      </c>
      <c s="176" t="str">
        <f>IF('S.D.PASTE SHEET'!U1545="","",'S.D.PASTE SHEET'!U1545)</f>
        <v/>
      </c>
      <c s="176" t="str">
        <f>IF('S.D.PASTE SHEET'!V1545="","",'S.D.PASTE SHEET'!V1545)</f>
        <v/>
      </c>
      <c s="176" t="str">
        <f>IF('S.D.PASTE SHEET'!W1545="","",'S.D.PASTE SHEET'!W1545)</f>
        <v/>
      </c>
      <c s="176" t="str">
        <f>IF('S.D.PASTE SHEET'!X1545="","",'S.D.PASTE SHEET'!X1545)</f>
        <v/>
      </c>
      <c s="176" t="str">
        <f>IF('S.D.PASTE SHEET'!Y1545="","",'S.D.PASTE SHEET'!Y1545)</f>
        <v/>
      </c>
      <c s="176" t="str">
        <f>IF('S.D.PASTE SHEET'!Z1545="","",'S.D.PASTE SHEET'!Z1545)</f>
        <v/>
      </c>
      <c s="176" t="str">
        <f>IF('S.D.PASTE SHEET'!AA1545="","",'S.D.PASTE SHEET'!AA1545)</f>
        <v/>
      </c>
      <c s="176" t="str">
        <f>IF('S.D.PASTE SHEET'!AB1545="","",'S.D.PASTE SHEET'!AB1545)</f>
        <v/>
      </c>
      <c s="176" t="str">
        <f>IF('S.D.PASTE SHEET'!AC1545="","",'S.D.PASTE SHEET'!AC1545)</f>
        <v/>
      </c>
      <c s="176" t="str">
        <f>IF('S.D.PASTE SHEET'!AD1545="","",'S.D.PASTE SHEET'!AD1545)</f>
        <v/>
      </c>
      <c s="178"/>
      <c s="179" t="str">
        <f>IF(AK1545="","",IF(AK1545&gt;0,COUNT($AG$2:AG1545),""))</f>
        <v/>
      </c>
      <c s="180" t="str">
        <f t="shared" si="1698"/>
        <v/>
      </c>
      <c s="180" t="str">
        <f t="shared" si="1698"/>
        <v/>
      </c>
      <c s="180" t="str">
        <f t="shared" si="1698"/>
        <v/>
      </c>
      <c s="181" t="str">
        <f t="shared" si="1698"/>
        <v/>
      </c>
      <c s="180" t="str">
        <f t="shared" si="1698"/>
        <v/>
      </c>
      <c s="180" t="str">
        <f t="shared" si="1698"/>
        <v/>
      </c>
      <c s="180" t="str">
        <f t="shared" si="1698"/>
        <v/>
      </c>
      <c s="180" t="str">
        <f t="shared" si="1698"/>
        <v/>
      </c>
      <c s="180" t="str">
        <f t="shared" si="1698"/>
        <v/>
      </c>
      <c s="181" t="str">
        <f t="shared" si="1698"/>
        <v/>
      </c>
      <c s="180" t="str">
        <f t="shared" si="1698"/>
        <v/>
      </c>
      <c s="180" t="str">
        <f t="shared" si="1698"/>
        <v/>
      </c>
      <c s="180" t="str">
        <f t="shared" si="1698"/>
        <v/>
      </c>
      <c s="180" t="str">
        <f t="shared" si="1698"/>
        <v/>
      </c>
      <c s="180" t="str">
        <f t="shared" si="1698"/>
        <v/>
      </c>
      <c s="180" t="str">
        <f t="shared" si="1698"/>
        <v/>
      </c>
      <c r="AX1545" s="180" t="str">
        <f>IF(BC1545="","",IF(BC1545&gt;0,COUNT($AY$2:AY1545),""))</f>
        <v/>
      </c>
      <c s="180" t="str">
        <f t="shared" si="1707" ref="AY1545">IF(AND($BB$1=5,$A1545=5,$BC$1=C1545),B1545,"")</f>
        <v/>
      </c>
      <c s="180" t="str">
        <f t="shared" si="1700"/>
        <v/>
      </c>
      <c s="182" t="str">
        <f t="shared" si="1700"/>
        <v/>
      </c>
      <c s="180" t="str">
        <f t="shared" si="1700"/>
        <v/>
      </c>
      <c s="180" t="str">
        <f t="shared" si="1700"/>
        <v/>
      </c>
      <c s="180" t="str">
        <f t="shared" si="1700"/>
        <v/>
      </c>
      <c s="180" t="str">
        <f t="shared" si="1700"/>
        <v/>
      </c>
      <c s="180" t="str">
        <f t="shared" si="1700"/>
        <v/>
      </c>
      <c s="182" t="str">
        <f t="shared" si="1700"/>
        <v/>
      </c>
      <c s="180" t="str">
        <f t="shared" si="1700"/>
        <v/>
      </c>
      <c s="180" t="str">
        <f t="shared" si="1700"/>
        <v/>
      </c>
      <c s="180" t="str">
        <f t="shared" si="1700"/>
        <v/>
      </c>
      <c s="180" t="str">
        <f t="shared" si="1700"/>
        <v/>
      </c>
      <c s="180" t="str">
        <f t="shared" si="1700"/>
        <v/>
      </c>
      <c s="180" t="str">
        <f t="shared" si="1700"/>
        <v/>
      </c>
    </row>
    <row r="1546" spans="1:65" ht="15.75" customHeight="1">
      <c r="A1546" s="176" t="str">
        <f>IF('S.D.PASTE SHEET'!A1546="","",'S.D.PASTE SHEET'!A1546)</f>
        <v/>
      </c>
      <c s="176" t="str">
        <f>IF('S.D.PASTE SHEET'!B1546="","",'S.D.PASTE SHEET'!B1546)</f>
        <v/>
      </c>
      <c s="176" t="str">
        <f>IF('S.D.PASTE SHEET'!C1546="","",'S.D.PASTE SHEET'!C1546)</f>
        <v/>
      </c>
      <c s="177" t="str">
        <f>IF('S.D.PASTE SHEET'!D1546="","",'S.D.PASTE SHEET'!D1546)</f>
        <v/>
      </c>
      <c s="176" t="str">
        <f>IF('S.D.PASTE SHEET'!E1546="","",UPPER('S.D.PASTE SHEET'!E1546))</f>
        <v/>
      </c>
      <c s="176" t="str">
        <f>IF('S.D.PASTE SHEET'!F1546="","",'S.D.PASTE SHEET'!F1546)</f>
        <v/>
      </c>
      <c s="176" t="str">
        <f>IF('S.D.PASTE SHEET'!G1546="","",UPPER('S.D.PASTE SHEET'!G1546))</f>
        <v/>
      </c>
      <c s="176" t="str">
        <f>IF('S.D.PASTE SHEET'!H1546="","",UPPER('S.D.PASTE SHEET'!H1546))</f>
        <v/>
      </c>
      <c s="176" t="str">
        <f>IF('S.D.PASTE SHEET'!I1546="","",'S.D.PASTE SHEET'!I1546)</f>
        <v/>
      </c>
      <c s="177" t="str">
        <f>IF('S.D.PASTE SHEET'!J1546="","",'S.D.PASTE SHEET'!J1546)</f>
        <v/>
      </c>
      <c s="176" t="str">
        <f>IF('S.D.PASTE SHEET'!K1546="","",'S.D.PASTE SHEET'!K1546)</f>
        <v/>
      </c>
      <c s="176" t="str">
        <f>IF('S.D.PASTE SHEET'!L1546="","",'S.D.PASTE SHEET'!L1546)</f>
        <v/>
      </c>
      <c s="176" t="str">
        <f>IF('S.D.PASTE SHEET'!M1546="","",'S.D.PASTE SHEET'!M1546)</f>
        <v/>
      </c>
      <c s="176" t="str">
        <f>IF('S.D.PASTE SHEET'!N1546="","",'S.D.PASTE SHEET'!N1546)</f>
        <v/>
      </c>
      <c s="176" t="str">
        <f>IF('S.D.PASTE SHEET'!O1546="","",'S.D.PASTE SHEET'!O1546)</f>
        <v/>
      </c>
      <c s="176" t="str">
        <f>IF('S.D.PASTE SHEET'!P1546="","",'S.D.PASTE SHEET'!P1546)</f>
        <v/>
      </c>
      <c s="176" t="str">
        <f>IF('S.D.PASTE SHEET'!Q1546="","",'S.D.PASTE SHEET'!Q1546)</f>
        <v/>
      </c>
      <c s="176" t="str">
        <f>IF('S.D.PASTE SHEET'!R1546="","",'S.D.PASTE SHEET'!R1546)</f>
        <v/>
      </c>
      <c s="176" t="str">
        <f>IF('S.D.PASTE SHEET'!S1546="","",'S.D.PASTE SHEET'!S1546)</f>
        <v/>
      </c>
      <c s="176" t="str">
        <f>IF('S.D.PASTE SHEET'!T1546="","",'S.D.PASTE SHEET'!T1546)</f>
        <v/>
      </c>
      <c s="176" t="str">
        <f>IF('S.D.PASTE SHEET'!U1546="","",'S.D.PASTE SHEET'!U1546)</f>
        <v/>
      </c>
      <c s="176" t="str">
        <f>IF('S.D.PASTE SHEET'!V1546="","",'S.D.PASTE SHEET'!V1546)</f>
        <v/>
      </c>
      <c s="176" t="str">
        <f>IF('S.D.PASTE SHEET'!W1546="","",'S.D.PASTE SHEET'!W1546)</f>
        <v/>
      </c>
      <c s="176" t="str">
        <f>IF('S.D.PASTE SHEET'!X1546="","",'S.D.PASTE SHEET'!X1546)</f>
        <v/>
      </c>
      <c s="176" t="str">
        <f>IF('S.D.PASTE SHEET'!Y1546="","",'S.D.PASTE SHEET'!Y1546)</f>
        <v/>
      </c>
      <c s="176" t="str">
        <f>IF('S.D.PASTE SHEET'!Z1546="","",'S.D.PASTE SHEET'!Z1546)</f>
        <v/>
      </c>
      <c s="176" t="str">
        <f>IF('S.D.PASTE SHEET'!AA1546="","",'S.D.PASTE SHEET'!AA1546)</f>
        <v/>
      </c>
      <c s="176" t="str">
        <f>IF('S.D.PASTE SHEET'!AB1546="","",'S.D.PASTE SHEET'!AB1546)</f>
        <v/>
      </c>
      <c s="176" t="str">
        <f>IF('S.D.PASTE SHEET'!AC1546="","",'S.D.PASTE SHEET'!AC1546)</f>
        <v/>
      </c>
      <c s="176" t="str">
        <f>IF('S.D.PASTE SHEET'!AD1546="","",'S.D.PASTE SHEET'!AD1546)</f>
        <v/>
      </c>
      <c s="178"/>
      <c s="179" t="str">
        <f>IF(AK1546="","",IF(AK1546&gt;0,COUNT($AG$2:AG1546),""))</f>
        <v/>
      </c>
      <c s="180" t="str">
        <f t="shared" si="1698"/>
        <v/>
      </c>
      <c s="180" t="str">
        <f t="shared" si="1698"/>
        <v/>
      </c>
      <c s="180" t="str">
        <f t="shared" si="1698"/>
        <v/>
      </c>
      <c s="181" t="str">
        <f t="shared" si="1698"/>
        <v/>
      </c>
      <c s="180" t="str">
        <f t="shared" si="1698"/>
        <v/>
      </c>
      <c s="180" t="str">
        <f t="shared" si="1698"/>
        <v/>
      </c>
      <c s="180" t="str">
        <f t="shared" si="1698"/>
        <v/>
      </c>
      <c s="180" t="str">
        <f t="shared" si="1698"/>
        <v/>
      </c>
      <c s="180" t="str">
        <f t="shared" si="1698"/>
        <v/>
      </c>
      <c s="181" t="str">
        <f t="shared" si="1698"/>
        <v/>
      </c>
      <c s="180" t="str">
        <f t="shared" si="1698"/>
        <v/>
      </c>
      <c s="180" t="str">
        <f t="shared" si="1698"/>
        <v/>
      </c>
      <c s="180" t="str">
        <f t="shared" si="1698"/>
        <v/>
      </c>
      <c s="180" t="str">
        <f t="shared" si="1698"/>
        <v/>
      </c>
      <c s="180" t="str">
        <f t="shared" si="1698"/>
        <v/>
      </c>
      <c s="180" t="str">
        <f t="shared" si="1698"/>
        <v/>
      </c>
      <c r="AX1546" s="180" t="str">
        <f>IF(BC1546="","",IF(BC1546&gt;0,COUNT($AY$2:AY1546),""))</f>
        <v/>
      </c>
      <c s="180" t="str">
        <f t="shared" si="1708" ref="AY1546">IF(AND($BB$1=5,$A1546=5,$BC$1=C1546),B1546,"")</f>
        <v/>
      </c>
      <c s="180" t="str">
        <f t="shared" si="1700"/>
        <v/>
      </c>
      <c s="182" t="str">
        <f t="shared" si="1700"/>
        <v/>
      </c>
      <c s="180" t="str">
        <f t="shared" si="1700"/>
        <v/>
      </c>
      <c s="180" t="str">
        <f t="shared" si="1700"/>
        <v/>
      </c>
      <c s="180" t="str">
        <f t="shared" si="1700"/>
        <v/>
      </c>
      <c s="180" t="str">
        <f t="shared" si="1700"/>
        <v/>
      </c>
      <c s="180" t="str">
        <f t="shared" si="1700"/>
        <v/>
      </c>
      <c s="182" t="str">
        <f t="shared" si="1700"/>
        <v/>
      </c>
      <c s="180" t="str">
        <f t="shared" si="1700"/>
        <v/>
      </c>
      <c s="180" t="str">
        <f t="shared" si="1700"/>
        <v/>
      </c>
      <c s="180" t="str">
        <f t="shared" si="1700"/>
        <v/>
      </c>
      <c s="180" t="str">
        <f t="shared" si="1700"/>
        <v/>
      </c>
      <c s="180" t="str">
        <f t="shared" si="1700"/>
        <v/>
      </c>
      <c s="180" t="str">
        <f t="shared" si="1700"/>
        <v/>
      </c>
    </row>
    <row r="1547" spans="1:65" ht="15.75" customHeight="1">
      <c r="A1547" s="176" t="str">
        <f>IF('S.D.PASTE SHEET'!A1547="","",'S.D.PASTE SHEET'!A1547)</f>
        <v/>
      </c>
      <c s="176" t="str">
        <f>IF('S.D.PASTE SHEET'!B1547="","",'S.D.PASTE SHEET'!B1547)</f>
        <v/>
      </c>
      <c s="176" t="str">
        <f>IF('S.D.PASTE SHEET'!C1547="","",'S.D.PASTE SHEET'!C1547)</f>
        <v/>
      </c>
      <c s="177" t="str">
        <f>IF('S.D.PASTE SHEET'!D1547="","",'S.D.PASTE SHEET'!D1547)</f>
        <v/>
      </c>
      <c s="176" t="str">
        <f>IF('S.D.PASTE SHEET'!E1547="","",UPPER('S.D.PASTE SHEET'!E1547))</f>
        <v/>
      </c>
      <c s="176" t="str">
        <f>IF('S.D.PASTE SHEET'!F1547="","",'S.D.PASTE SHEET'!F1547)</f>
        <v/>
      </c>
      <c s="176" t="str">
        <f>IF('S.D.PASTE SHEET'!G1547="","",UPPER('S.D.PASTE SHEET'!G1547))</f>
        <v/>
      </c>
      <c s="176" t="str">
        <f>IF('S.D.PASTE SHEET'!H1547="","",UPPER('S.D.PASTE SHEET'!H1547))</f>
        <v/>
      </c>
      <c s="176" t="str">
        <f>IF('S.D.PASTE SHEET'!I1547="","",'S.D.PASTE SHEET'!I1547)</f>
        <v/>
      </c>
      <c s="177" t="str">
        <f>IF('S.D.PASTE SHEET'!J1547="","",'S.D.PASTE SHEET'!J1547)</f>
        <v/>
      </c>
      <c s="176" t="str">
        <f>IF('S.D.PASTE SHEET'!K1547="","",'S.D.PASTE SHEET'!K1547)</f>
        <v/>
      </c>
      <c s="176" t="str">
        <f>IF('S.D.PASTE SHEET'!L1547="","",'S.D.PASTE SHEET'!L1547)</f>
        <v/>
      </c>
      <c s="176" t="str">
        <f>IF('S.D.PASTE SHEET'!M1547="","",'S.D.PASTE SHEET'!M1547)</f>
        <v/>
      </c>
      <c s="176" t="str">
        <f>IF('S.D.PASTE SHEET'!N1547="","",'S.D.PASTE SHEET'!N1547)</f>
        <v/>
      </c>
      <c s="176" t="str">
        <f>IF('S.D.PASTE SHEET'!O1547="","",'S.D.PASTE SHEET'!O1547)</f>
        <v/>
      </c>
      <c s="176" t="str">
        <f>IF('S.D.PASTE SHEET'!P1547="","",'S.D.PASTE SHEET'!P1547)</f>
        <v/>
      </c>
      <c s="176" t="str">
        <f>IF('S.D.PASTE SHEET'!Q1547="","",'S.D.PASTE SHEET'!Q1547)</f>
        <v/>
      </c>
      <c s="176" t="str">
        <f>IF('S.D.PASTE SHEET'!R1547="","",'S.D.PASTE SHEET'!R1547)</f>
        <v/>
      </c>
      <c s="176" t="str">
        <f>IF('S.D.PASTE SHEET'!S1547="","",'S.D.PASTE SHEET'!S1547)</f>
        <v/>
      </c>
      <c s="176" t="str">
        <f>IF('S.D.PASTE SHEET'!T1547="","",'S.D.PASTE SHEET'!T1547)</f>
        <v/>
      </c>
      <c s="176" t="str">
        <f>IF('S.D.PASTE SHEET'!U1547="","",'S.D.PASTE SHEET'!U1547)</f>
        <v/>
      </c>
      <c s="176" t="str">
        <f>IF('S.D.PASTE SHEET'!V1547="","",'S.D.PASTE SHEET'!V1547)</f>
        <v/>
      </c>
      <c s="176" t="str">
        <f>IF('S.D.PASTE SHEET'!W1547="","",'S.D.PASTE SHEET'!W1547)</f>
        <v/>
      </c>
      <c s="176" t="str">
        <f>IF('S.D.PASTE SHEET'!X1547="","",'S.D.PASTE SHEET'!X1547)</f>
        <v/>
      </c>
      <c s="176" t="str">
        <f>IF('S.D.PASTE SHEET'!Y1547="","",'S.D.PASTE SHEET'!Y1547)</f>
        <v/>
      </c>
      <c s="176" t="str">
        <f>IF('S.D.PASTE SHEET'!Z1547="","",'S.D.PASTE SHEET'!Z1547)</f>
        <v/>
      </c>
      <c s="176" t="str">
        <f>IF('S.D.PASTE SHEET'!AA1547="","",'S.D.PASTE SHEET'!AA1547)</f>
        <v/>
      </c>
      <c s="176" t="str">
        <f>IF('S.D.PASTE SHEET'!AB1547="","",'S.D.PASTE SHEET'!AB1547)</f>
        <v/>
      </c>
      <c s="176" t="str">
        <f>IF('S.D.PASTE SHEET'!AC1547="","",'S.D.PASTE SHEET'!AC1547)</f>
        <v/>
      </c>
      <c s="176" t="str">
        <f>IF('S.D.PASTE SHEET'!AD1547="","",'S.D.PASTE SHEET'!AD1547)</f>
        <v/>
      </c>
      <c s="178"/>
      <c s="179" t="str">
        <f>IF(AK1547="","",IF(AK1547&gt;0,COUNT($AG$2:AG1547),""))</f>
        <v/>
      </c>
      <c s="180" t="str">
        <f t="shared" si="1698"/>
        <v/>
      </c>
      <c s="180" t="str">
        <f t="shared" si="1698"/>
        <v/>
      </c>
      <c s="180" t="str">
        <f t="shared" si="1698"/>
        <v/>
      </c>
      <c s="181" t="str">
        <f t="shared" si="1698"/>
        <v/>
      </c>
      <c s="180" t="str">
        <f t="shared" si="1698"/>
        <v/>
      </c>
      <c s="180" t="str">
        <f t="shared" si="1698"/>
        <v/>
      </c>
      <c s="180" t="str">
        <f t="shared" si="1698"/>
        <v/>
      </c>
      <c s="180" t="str">
        <f t="shared" si="1698"/>
        <v/>
      </c>
      <c s="180" t="str">
        <f t="shared" si="1698"/>
        <v/>
      </c>
      <c s="181" t="str">
        <f t="shared" si="1698"/>
        <v/>
      </c>
      <c s="180" t="str">
        <f t="shared" si="1698"/>
        <v/>
      </c>
      <c s="180" t="str">
        <f t="shared" si="1698"/>
        <v/>
      </c>
      <c s="180" t="str">
        <f t="shared" si="1698"/>
        <v/>
      </c>
      <c s="180" t="str">
        <f t="shared" si="1698"/>
        <v/>
      </c>
      <c s="180" t="str">
        <f t="shared" si="1698"/>
        <v/>
      </c>
      <c s="180" t="str">
        <f t="shared" si="1698"/>
        <v/>
      </c>
      <c r="AX1547" s="180" t="str">
        <f>IF(BC1547="","",IF(BC1547&gt;0,COUNT($AY$2:AY1547),""))</f>
        <v/>
      </c>
      <c s="180" t="str">
        <f t="shared" si="1709" ref="AY1547">IF(AND($BB$1=5,$A1547=5,$BC$1=C1547),B1547,"")</f>
        <v/>
      </c>
      <c s="180" t="str">
        <f t="shared" si="1700"/>
        <v/>
      </c>
      <c s="182" t="str">
        <f t="shared" si="1700"/>
        <v/>
      </c>
      <c s="180" t="str">
        <f t="shared" si="1700"/>
        <v/>
      </c>
      <c s="180" t="str">
        <f t="shared" si="1700"/>
        <v/>
      </c>
      <c s="180" t="str">
        <f t="shared" si="1700"/>
        <v/>
      </c>
      <c s="180" t="str">
        <f t="shared" si="1700"/>
        <v/>
      </c>
      <c s="180" t="str">
        <f t="shared" si="1700"/>
        <v/>
      </c>
      <c s="182" t="str">
        <f t="shared" si="1700"/>
        <v/>
      </c>
      <c s="180" t="str">
        <f t="shared" si="1700"/>
        <v/>
      </c>
      <c s="180" t="str">
        <f t="shared" si="1700"/>
        <v/>
      </c>
      <c s="180" t="str">
        <f t="shared" si="1700"/>
        <v/>
      </c>
      <c s="180" t="str">
        <f t="shared" si="1700"/>
        <v/>
      </c>
      <c s="180" t="str">
        <f t="shared" si="1700"/>
        <v/>
      </c>
      <c s="180" t="str">
        <f t="shared" si="1700"/>
        <v/>
      </c>
    </row>
    <row r="1548" spans="1:65" ht="15.75" customHeight="1">
      <c r="A1548" s="176" t="str">
        <f>IF('S.D.PASTE SHEET'!A1548="","",'S.D.PASTE SHEET'!A1548)</f>
        <v/>
      </c>
      <c s="176" t="str">
        <f>IF('S.D.PASTE SHEET'!B1548="","",'S.D.PASTE SHEET'!B1548)</f>
        <v/>
      </c>
      <c s="176" t="str">
        <f>IF('S.D.PASTE SHEET'!C1548="","",'S.D.PASTE SHEET'!C1548)</f>
        <v/>
      </c>
      <c s="177" t="str">
        <f>IF('S.D.PASTE SHEET'!D1548="","",'S.D.PASTE SHEET'!D1548)</f>
        <v/>
      </c>
      <c s="176" t="str">
        <f>IF('S.D.PASTE SHEET'!E1548="","",UPPER('S.D.PASTE SHEET'!E1548))</f>
        <v/>
      </c>
      <c s="176" t="str">
        <f>IF('S.D.PASTE SHEET'!F1548="","",'S.D.PASTE SHEET'!F1548)</f>
        <v/>
      </c>
      <c s="176" t="str">
        <f>IF('S.D.PASTE SHEET'!G1548="","",UPPER('S.D.PASTE SHEET'!G1548))</f>
        <v/>
      </c>
      <c s="176" t="str">
        <f>IF('S.D.PASTE SHEET'!H1548="","",UPPER('S.D.PASTE SHEET'!H1548))</f>
        <v/>
      </c>
      <c s="176" t="str">
        <f>IF('S.D.PASTE SHEET'!I1548="","",'S.D.PASTE SHEET'!I1548)</f>
        <v/>
      </c>
      <c s="177" t="str">
        <f>IF('S.D.PASTE SHEET'!J1548="","",'S.D.PASTE SHEET'!J1548)</f>
        <v/>
      </c>
      <c s="176" t="str">
        <f>IF('S.D.PASTE SHEET'!K1548="","",'S.D.PASTE SHEET'!K1548)</f>
        <v/>
      </c>
      <c s="176" t="str">
        <f>IF('S.D.PASTE SHEET'!L1548="","",'S.D.PASTE SHEET'!L1548)</f>
        <v/>
      </c>
      <c s="176" t="str">
        <f>IF('S.D.PASTE SHEET'!M1548="","",'S.D.PASTE SHEET'!M1548)</f>
        <v/>
      </c>
      <c s="176" t="str">
        <f>IF('S.D.PASTE SHEET'!N1548="","",'S.D.PASTE SHEET'!N1548)</f>
        <v/>
      </c>
      <c s="176" t="str">
        <f>IF('S.D.PASTE SHEET'!O1548="","",'S.D.PASTE SHEET'!O1548)</f>
        <v/>
      </c>
      <c s="176" t="str">
        <f>IF('S.D.PASTE SHEET'!P1548="","",'S.D.PASTE SHEET'!P1548)</f>
        <v/>
      </c>
      <c s="176" t="str">
        <f>IF('S.D.PASTE SHEET'!Q1548="","",'S.D.PASTE SHEET'!Q1548)</f>
        <v/>
      </c>
      <c s="176" t="str">
        <f>IF('S.D.PASTE SHEET'!R1548="","",'S.D.PASTE SHEET'!R1548)</f>
        <v/>
      </c>
      <c s="176" t="str">
        <f>IF('S.D.PASTE SHEET'!S1548="","",'S.D.PASTE SHEET'!S1548)</f>
        <v/>
      </c>
      <c s="176" t="str">
        <f>IF('S.D.PASTE SHEET'!T1548="","",'S.D.PASTE SHEET'!T1548)</f>
        <v/>
      </c>
      <c s="176" t="str">
        <f>IF('S.D.PASTE SHEET'!U1548="","",'S.D.PASTE SHEET'!U1548)</f>
        <v/>
      </c>
      <c s="176" t="str">
        <f>IF('S.D.PASTE SHEET'!V1548="","",'S.D.PASTE SHEET'!V1548)</f>
        <v/>
      </c>
      <c s="176" t="str">
        <f>IF('S.D.PASTE SHEET'!W1548="","",'S.D.PASTE SHEET'!W1548)</f>
        <v/>
      </c>
      <c s="176" t="str">
        <f>IF('S.D.PASTE SHEET'!X1548="","",'S.D.PASTE SHEET'!X1548)</f>
        <v/>
      </c>
      <c s="176" t="str">
        <f>IF('S.D.PASTE SHEET'!Y1548="","",'S.D.PASTE SHEET'!Y1548)</f>
        <v/>
      </c>
      <c s="176" t="str">
        <f>IF('S.D.PASTE SHEET'!Z1548="","",'S.D.PASTE SHEET'!Z1548)</f>
        <v/>
      </c>
      <c s="176" t="str">
        <f>IF('S.D.PASTE SHEET'!AA1548="","",'S.D.PASTE SHEET'!AA1548)</f>
        <v/>
      </c>
      <c s="176" t="str">
        <f>IF('S.D.PASTE SHEET'!AB1548="","",'S.D.PASTE SHEET'!AB1548)</f>
        <v/>
      </c>
      <c s="176" t="str">
        <f>IF('S.D.PASTE SHEET'!AC1548="","",'S.D.PASTE SHEET'!AC1548)</f>
        <v/>
      </c>
      <c s="176" t="str">
        <f>IF('S.D.PASTE SHEET'!AD1548="","",'S.D.PASTE SHEET'!AD1548)</f>
        <v/>
      </c>
      <c s="178"/>
      <c s="179" t="str">
        <f>IF(AK1548="","",IF(AK1548&gt;0,COUNT($AG$2:AG1548),""))</f>
        <v/>
      </c>
      <c s="180" t="str">
        <f t="shared" si="1698"/>
        <v/>
      </c>
      <c s="180" t="str">
        <f t="shared" si="1698"/>
        <v/>
      </c>
      <c s="180" t="str">
        <f t="shared" si="1698"/>
        <v/>
      </c>
      <c s="181" t="str">
        <f t="shared" si="1698"/>
        <v/>
      </c>
      <c s="180" t="str">
        <f t="shared" si="1698"/>
        <v/>
      </c>
      <c s="180" t="str">
        <f t="shared" si="1698"/>
        <v/>
      </c>
      <c s="180" t="str">
        <f t="shared" si="1698"/>
        <v/>
      </c>
      <c s="180" t="str">
        <f t="shared" si="1698"/>
        <v/>
      </c>
      <c s="180" t="str">
        <f t="shared" si="1698"/>
        <v/>
      </c>
      <c s="181" t="str">
        <f t="shared" si="1698"/>
        <v/>
      </c>
      <c s="180" t="str">
        <f t="shared" si="1698"/>
        <v/>
      </c>
      <c s="180" t="str">
        <f t="shared" si="1698"/>
        <v/>
      </c>
      <c s="180" t="str">
        <f t="shared" si="1698"/>
        <v/>
      </c>
      <c s="180" t="str">
        <f t="shared" si="1698"/>
        <v/>
      </c>
      <c s="180" t="str">
        <f t="shared" si="1698"/>
        <v/>
      </c>
      <c s="180" t="str">
        <f t="shared" si="1698"/>
        <v/>
      </c>
      <c r="AX1548" s="180" t="str">
        <f>IF(BC1548="","",IF(BC1548&gt;0,COUNT($AY$2:AY1548),""))</f>
        <v/>
      </c>
      <c s="180" t="str">
        <f t="shared" si="1710" ref="AY1548">IF(AND($BB$1=5,$A1548=5,$BC$1=C1548),B1548,"")</f>
        <v/>
      </c>
      <c s="180" t="str">
        <f t="shared" si="1700"/>
        <v/>
      </c>
      <c s="182" t="str">
        <f t="shared" si="1700"/>
        <v/>
      </c>
      <c s="180" t="str">
        <f t="shared" si="1700"/>
        <v/>
      </c>
      <c s="180" t="str">
        <f t="shared" si="1700"/>
        <v/>
      </c>
      <c s="180" t="str">
        <f t="shared" si="1700"/>
        <v/>
      </c>
      <c s="180" t="str">
        <f t="shared" si="1700"/>
        <v/>
      </c>
      <c s="180" t="str">
        <f t="shared" si="1700"/>
        <v/>
      </c>
      <c s="182" t="str">
        <f t="shared" si="1700"/>
        <v/>
      </c>
      <c s="180" t="str">
        <f t="shared" si="1700"/>
        <v/>
      </c>
      <c s="180" t="str">
        <f t="shared" si="1700"/>
        <v/>
      </c>
      <c s="180" t="str">
        <f t="shared" si="1700"/>
        <v/>
      </c>
      <c s="180" t="str">
        <f t="shared" si="1700"/>
        <v/>
      </c>
      <c s="180" t="str">
        <f t="shared" si="1700"/>
        <v/>
      </c>
      <c s="180" t="str">
        <f t="shared" si="1700"/>
        <v/>
      </c>
    </row>
    <row r="1549" spans="1:65" ht="15.75" customHeight="1">
      <c r="A1549" s="176" t="str">
        <f>IF('S.D.PASTE SHEET'!A1549="","",'S.D.PASTE SHEET'!A1549)</f>
        <v/>
      </c>
      <c s="176" t="str">
        <f>IF('S.D.PASTE SHEET'!B1549="","",'S.D.PASTE SHEET'!B1549)</f>
        <v/>
      </c>
      <c s="176" t="str">
        <f>IF('S.D.PASTE SHEET'!C1549="","",'S.D.PASTE SHEET'!C1549)</f>
        <v/>
      </c>
      <c s="177" t="str">
        <f>IF('S.D.PASTE SHEET'!D1549="","",'S.D.PASTE SHEET'!D1549)</f>
        <v/>
      </c>
      <c s="176" t="str">
        <f>IF('S.D.PASTE SHEET'!E1549="","",UPPER('S.D.PASTE SHEET'!E1549))</f>
        <v/>
      </c>
      <c s="176" t="str">
        <f>IF('S.D.PASTE SHEET'!F1549="","",'S.D.PASTE SHEET'!F1549)</f>
        <v/>
      </c>
      <c s="176" t="str">
        <f>IF('S.D.PASTE SHEET'!G1549="","",UPPER('S.D.PASTE SHEET'!G1549))</f>
        <v/>
      </c>
      <c s="176" t="str">
        <f>IF('S.D.PASTE SHEET'!H1549="","",UPPER('S.D.PASTE SHEET'!H1549))</f>
        <v/>
      </c>
      <c s="176" t="str">
        <f>IF('S.D.PASTE SHEET'!I1549="","",'S.D.PASTE SHEET'!I1549)</f>
        <v/>
      </c>
      <c s="177" t="str">
        <f>IF('S.D.PASTE SHEET'!J1549="","",'S.D.PASTE SHEET'!J1549)</f>
        <v/>
      </c>
      <c s="176" t="str">
        <f>IF('S.D.PASTE SHEET'!K1549="","",'S.D.PASTE SHEET'!K1549)</f>
        <v/>
      </c>
      <c s="176" t="str">
        <f>IF('S.D.PASTE SHEET'!L1549="","",'S.D.PASTE SHEET'!L1549)</f>
        <v/>
      </c>
      <c s="176" t="str">
        <f>IF('S.D.PASTE SHEET'!M1549="","",'S.D.PASTE SHEET'!M1549)</f>
        <v/>
      </c>
      <c s="176" t="str">
        <f>IF('S.D.PASTE SHEET'!N1549="","",'S.D.PASTE SHEET'!N1549)</f>
        <v/>
      </c>
      <c s="176" t="str">
        <f>IF('S.D.PASTE SHEET'!O1549="","",'S.D.PASTE SHEET'!O1549)</f>
        <v/>
      </c>
      <c s="176" t="str">
        <f>IF('S.D.PASTE SHEET'!P1549="","",'S.D.PASTE SHEET'!P1549)</f>
        <v/>
      </c>
      <c s="176" t="str">
        <f>IF('S.D.PASTE SHEET'!Q1549="","",'S.D.PASTE SHEET'!Q1549)</f>
        <v/>
      </c>
      <c s="176" t="str">
        <f>IF('S.D.PASTE SHEET'!R1549="","",'S.D.PASTE SHEET'!R1549)</f>
        <v/>
      </c>
      <c s="176" t="str">
        <f>IF('S.D.PASTE SHEET'!S1549="","",'S.D.PASTE SHEET'!S1549)</f>
        <v/>
      </c>
      <c s="176" t="str">
        <f>IF('S.D.PASTE SHEET'!T1549="","",'S.D.PASTE SHEET'!T1549)</f>
        <v/>
      </c>
      <c s="176" t="str">
        <f>IF('S.D.PASTE SHEET'!U1549="","",'S.D.PASTE SHEET'!U1549)</f>
        <v/>
      </c>
      <c s="176" t="str">
        <f>IF('S.D.PASTE SHEET'!V1549="","",'S.D.PASTE SHEET'!V1549)</f>
        <v/>
      </c>
      <c s="176" t="str">
        <f>IF('S.D.PASTE SHEET'!W1549="","",'S.D.PASTE SHEET'!W1549)</f>
        <v/>
      </c>
      <c s="176" t="str">
        <f>IF('S.D.PASTE SHEET'!X1549="","",'S.D.PASTE SHEET'!X1549)</f>
        <v/>
      </c>
      <c s="176" t="str">
        <f>IF('S.D.PASTE SHEET'!Y1549="","",'S.D.PASTE SHEET'!Y1549)</f>
        <v/>
      </c>
      <c s="176" t="str">
        <f>IF('S.D.PASTE SHEET'!Z1549="","",'S.D.PASTE SHEET'!Z1549)</f>
        <v/>
      </c>
      <c s="176" t="str">
        <f>IF('S.D.PASTE SHEET'!AA1549="","",'S.D.PASTE SHEET'!AA1549)</f>
        <v/>
      </c>
      <c s="176" t="str">
        <f>IF('S.D.PASTE SHEET'!AB1549="","",'S.D.PASTE SHEET'!AB1549)</f>
        <v/>
      </c>
      <c s="176" t="str">
        <f>IF('S.D.PASTE SHEET'!AC1549="","",'S.D.PASTE SHEET'!AC1549)</f>
        <v/>
      </c>
      <c s="176" t="str">
        <f>IF('S.D.PASTE SHEET'!AD1549="","",'S.D.PASTE SHEET'!AD1549)</f>
        <v/>
      </c>
      <c s="178"/>
      <c s="179" t="str">
        <f>IF(AK1549="","",IF(AK1549&gt;0,COUNT($AG$2:AG1549),""))</f>
        <v/>
      </c>
      <c s="180" t="str">
        <f t="shared" si="1698"/>
        <v/>
      </c>
      <c s="180" t="str">
        <f t="shared" si="1698"/>
        <v/>
      </c>
      <c s="180" t="str">
        <f t="shared" si="1698"/>
        <v/>
      </c>
      <c s="181" t="str">
        <f t="shared" si="1698"/>
        <v/>
      </c>
      <c s="180" t="str">
        <f t="shared" si="1698"/>
        <v/>
      </c>
      <c s="180" t="str">
        <f t="shared" si="1698"/>
        <v/>
      </c>
      <c s="180" t="str">
        <f t="shared" si="1698"/>
        <v/>
      </c>
      <c s="180" t="str">
        <f t="shared" si="1698"/>
        <v/>
      </c>
      <c s="180" t="str">
        <f t="shared" si="1698"/>
        <v/>
      </c>
      <c s="181" t="str">
        <f t="shared" si="1698"/>
        <v/>
      </c>
      <c s="180" t="str">
        <f t="shared" si="1698"/>
        <v/>
      </c>
      <c s="180" t="str">
        <f t="shared" si="1698"/>
        <v/>
      </c>
      <c s="180" t="str">
        <f t="shared" si="1698"/>
        <v/>
      </c>
      <c s="180" t="str">
        <f t="shared" si="1698"/>
        <v/>
      </c>
      <c s="180" t="str">
        <f t="shared" si="1698"/>
        <v/>
      </c>
      <c s="180" t="str">
        <f t="shared" si="1698"/>
        <v/>
      </c>
      <c r="AX1549" s="180" t="str">
        <f>IF(BC1549="","",IF(BC1549&gt;0,COUNT($AY$2:AY1549),""))</f>
        <v/>
      </c>
      <c s="180" t="str">
        <f t="shared" si="1711" ref="AY1549">IF(AND($BB$1=5,$A1549=5,$BC$1=C1549),B1549,"")</f>
        <v/>
      </c>
      <c s="180" t="str">
        <f t="shared" si="1700"/>
        <v/>
      </c>
      <c s="182" t="str">
        <f t="shared" si="1700"/>
        <v/>
      </c>
      <c s="180" t="str">
        <f t="shared" si="1700"/>
        <v/>
      </c>
      <c s="180" t="str">
        <f t="shared" si="1700"/>
        <v/>
      </c>
      <c s="180" t="str">
        <f t="shared" si="1700"/>
        <v/>
      </c>
      <c s="180" t="str">
        <f t="shared" si="1700"/>
        <v/>
      </c>
      <c s="180" t="str">
        <f t="shared" si="1700"/>
        <v/>
      </c>
      <c s="182" t="str">
        <f t="shared" si="1700"/>
        <v/>
      </c>
      <c s="180" t="str">
        <f t="shared" si="1700"/>
        <v/>
      </c>
      <c s="180" t="str">
        <f t="shared" si="1700"/>
        <v/>
      </c>
      <c s="180" t="str">
        <f t="shared" si="1700"/>
        <v/>
      </c>
      <c s="180" t="str">
        <f t="shared" si="1700"/>
        <v/>
      </c>
      <c s="180" t="str">
        <f t="shared" si="1700"/>
        <v/>
      </c>
      <c s="180" t="str">
        <f t="shared" si="1700"/>
        <v/>
      </c>
    </row>
    <row r="1550" spans="1:65" ht="15.75" customHeight="1">
      <c r="A1550" s="176" t="str">
        <f>IF('S.D.PASTE SHEET'!A1550="","",'S.D.PASTE SHEET'!A1550)</f>
        <v/>
      </c>
      <c s="176" t="str">
        <f>IF('S.D.PASTE SHEET'!B1550="","",'S.D.PASTE SHEET'!B1550)</f>
        <v/>
      </c>
      <c s="176" t="str">
        <f>IF('S.D.PASTE SHEET'!C1550="","",'S.D.PASTE SHEET'!C1550)</f>
        <v/>
      </c>
      <c s="177" t="str">
        <f>IF('S.D.PASTE SHEET'!D1550="","",'S.D.PASTE SHEET'!D1550)</f>
        <v/>
      </c>
      <c s="176" t="str">
        <f>IF('S.D.PASTE SHEET'!E1550="","",UPPER('S.D.PASTE SHEET'!E1550))</f>
        <v/>
      </c>
      <c s="176" t="str">
        <f>IF('S.D.PASTE SHEET'!F1550="","",'S.D.PASTE SHEET'!F1550)</f>
        <v/>
      </c>
      <c s="176" t="str">
        <f>IF('S.D.PASTE SHEET'!G1550="","",UPPER('S.D.PASTE SHEET'!G1550))</f>
        <v/>
      </c>
      <c s="176" t="str">
        <f>IF('S.D.PASTE SHEET'!H1550="","",UPPER('S.D.PASTE SHEET'!H1550))</f>
        <v/>
      </c>
      <c s="176" t="str">
        <f>IF('S.D.PASTE SHEET'!I1550="","",'S.D.PASTE SHEET'!I1550)</f>
        <v/>
      </c>
      <c s="177" t="str">
        <f>IF('S.D.PASTE SHEET'!J1550="","",'S.D.PASTE SHEET'!J1550)</f>
        <v/>
      </c>
      <c s="176" t="str">
        <f>IF('S.D.PASTE SHEET'!K1550="","",'S.D.PASTE SHEET'!K1550)</f>
        <v/>
      </c>
      <c s="176" t="str">
        <f>IF('S.D.PASTE SHEET'!L1550="","",'S.D.PASTE SHEET'!L1550)</f>
        <v/>
      </c>
      <c s="176" t="str">
        <f>IF('S.D.PASTE SHEET'!M1550="","",'S.D.PASTE SHEET'!M1550)</f>
        <v/>
      </c>
      <c s="176" t="str">
        <f>IF('S.D.PASTE SHEET'!N1550="","",'S.D.PASTE SHEET'!N1550)</f>
        <v/>
      </c>
      <c s="176" t="str">
        <f>IF('S.D.PASTE SHEET'!O1550="","",'S.D.PASTE SHEET'!O1550)</f>
        <v/>
      </c>
      <c s="176" t="str">
        <f>IF('S.D.PASTE SHEET'!P1550="","",'S.D.PASTE SHEET'!P1550)</f>
        <v/>
      </c>
      <c s="176" t="str">
        <f>IF('S.D.PASTE SHEET'!Q1550="","",'S.D.PASTE SHEET'!Q1550)</f>
        <v/>
      </c>
      <c s="176" t="str">
        <f>IF('S.D.PASTE SHEET'!R1550="","",'S.D.PASTE SHEET'!R1550)</f>
        <v/>
      </c>
      <c s="176" t="str">
        <f>IF('S.D.PASTE SHEET'!S1550="","",'S.D.PASTE SHEET'!S1550)</f>
        <v/>
      </c>
      <c s="176" t="str">
        <f>IF('S.D.PASTE SHEET'!T1550="","",'S.D.PASTE SHEET'!T1550)</f>
        <v/>
      </c>
      <c s="176" t="str">
        <f>IF('S.D.PASTE SHEET'!U1550="","",'S.D.PASTE SHEET'!U1550)</f>
        <v/>
      </c>
      <c s="176" t="str">
        <f>IF('S.D.PASTE SHEET'!V1550="","",'S.D.PASTE SHEET'!V1550)</f>
        <v/>
      </c>
      <c s="176" t="str">
        <f>IF('S.D.PASTE SHEET'!W1550="","",'S.D.PASTE SHEET'!W1550)</f>
        <v/>
      </c>
      <c s="176" t="str">
        <f>IF('S.D.PASTE SHEET'!X1550="","",'S.D.PASTE SHEET'!X1550)</f>
        <v/>
      </c>
      <c s="176" t="str">
        <f>IF('S.D.PASTE SHEET'!Y1550="","",'S.D.PASTE SHEET'!Y1550)</f>
        <v/>
      </c>
      <c s="176" t="str">
        <f>IF('S.D.PASTE SHEET'!Z1550="","",'S.D.PASTE SHEET'!Z1550)</f>
        <v/>
      </c>
      <c s="176" t="str">
        <f>IF('S.D.PASTE SHEET'!AA1550="","",'S.D.PASTE SHEET'!AA1550)</f>
        <v/>
      </c>
      <c s="176" t="str">
        <f>IF('S.D.PASTE SHEET'!AB1550="","",'S.D.PASTE SHEET'!AB1550)</f>
        <v/>
      </c>
      <c s="176" t="str">
        <f>IF('S.D.PASTE SHEET'!AC1550="","",'S.D.PASTE SHEET'!AC1550)</f>
        <v/>
      </c>
      <c s="176" t="str">
        <f>IF('S.D.PASTE SHEET'!AD1550="","",'S.D.PASTE SHEET'!AD1550)</f>
        <v/>
      </c>
      <c s="178"/>
      <c s="179" t="str">
        <f>IF(AK1550="","",IF(AK1550&gt;0,COUNT($AG$2:AG1550),""))</f>
        <v/>
      </c>
      <c s="180" t="str">
        <f t="shared" si="1698"/>
        <v/>
      </c>
      <c s="180" t="str">
        <f t="shared" si="1698"/>
        <v/>
      </c>
      <c s="180" t="str">
        <f t="shared" si="1698"/>
        <v/>
      </c>
      <c s="181" t="str">
        <f t="shared" si="1698"/>
        <v/>
      </c>
      <c s="180" t="str">
        <f t="shared" si="1698"/>
        <v/>
      </c>
      <c s="180" t="str">
        <f t="shared" si="1698"/>
        <v/>
      </c>
      <c s="180" t="str">
        <f t="shared" si="1698"/>
        <v/>
      </c>
      <c s="180" t="str">
        <f t="shared" si="1698"/>
        <v/>
      </c>
      <c s="180" t="str">
        <f t="shared" si="1698"/>
        <v/>
      </c>
      <c s="181" t="str">
        <f t="shared" si="1698"/>
        <v/>
      </c>
      <c s="180" t="str">
        <f t="shared" si="1698"/>
        <v/>
      </c>
      <c s="180" t="str">
        <f t="shared" si="1698"/>
        <v/>
      </c>
      <c s="180" t="str">
        <f t="shared" si="1698"/>
        <v/>
      </c>
      <c s="180" t="str">
        <f t="shared" si="1698"/>
        <v/>
      </c>
      <c s="180" t="str">
        <f t="shared" si="1698"/>
        <v/>
      </c>
      <c s="180" t="str">
        <f t="shared" si="1698"/>
        <v/>
      </c>
      <c r="AX1550" s="180" t="str">
        <f>IF(BC1550="","",IF(BC1550&gt;0,COUNT($AY$2:AY1550),""))</f>
        <v/>
      </c>
      <c s="180" t="str">
        <f t="shared" si="1712" ref="AY1550">IF(AND($BB$1=5,$A1550=5,$BC$1=C1550),B1550,"")</f>
        <v/>
      </c>
      <c s="180" t="str">
        <f t="shared" si="1700"/>
        <v/>
      </c>
      <c s="182" t="str">
        <f t="shared" si="1700"/>
        <v/>
      </c>
      <c s="180" t="str">
        <f t="shared" si="1700"/>
        <v/>
      </c>
      <c s="180" t="str">
        <f t="shared" si="1700"/>
        <v/>
      </c>
      <c s="180" t="str">
        <f t="shared" si="1700"/>
        <v/>
      </c>
      <c s="180" t="str">
        <f t="shared" si="1700"/>
        <v/>
      </c>
      <c s="180" t="str">
        <f t="shared" si="1700"/>
        <v/>
      </c>
      <c s="182" t="str">
        <f t="shared" si="1700"/>
        <v/>
      </c>
      <c s="180" t="str">
        <f t="shared" si="1700"/>
        <v/>
      </c>
      <c s="180" t="str">
        <f t="shared" si="1700"/>
        <v/>
      </c>
      <c s="180" t="str">
        <f t="shared" si="1700"/>
        <v/>
      </c>
      <c s="180" t="str">
        <f t="shared" si="1700"/>
        <v/>
      </c>
      <c s="180" t="str">
        <f t="shared" si="1700"/>
        <v/>
      </c>
      <c s="180" t="str">
        <f t="shared" si="1700"/>
        <v/>
      </c>
    </row>
    <row r="1551" spans="1:65" ht="15.75" customHeight="1">
      <c r="A1551" s="176" t="str">
        <f>IF('S.D.PASTE SHEET'!A1551="","",'S.D.PASTE SHEET'!A1551)</f>
        <v/>
      </c>
      <c s="176" t="str">
        <f>IF('S.D.PASTE SHEET'!B1551="","",'S.D.PASTE SHEET'!B1551)</f>
        <v/>
      </c>
      <c s="176" t="str">
        <f>IF('S.D.PASTE SHEET'!C1551="","",'S.D.PASTE SHEET'!C1551)</f>
        <v/>
      </c>
      <c s="177" t="str">
        <f>IF('S.D.PASTE SHEET'!D1551="","",'S.D.PASTE SHEET'!D1551)</f>
        <v/>
      </c>
      <c s="176" t="str">
        <f>IF('S.D.PASTE SHEET'!E1551="","",UPPER('S.D.PASTE SHEET'!E1551))</f>
        <v/>
      </c>
      <c s="176" t="str">
        <f>IF('S.D.PASTE SHEET'!F1551="","",'S.D.PASTE SHEET'!F1551)</f>
        <v/>
      </c>
      <c s="176" t="str">
        <f>IF('S.D.PASTE SHEET'!G1551="","",UPPER('S.D.PASTE SHEET'!G1551))</f>
        <v/>
      </c>
      <c s="176" t="str">
        <f>IF('S.D.PASTE SHEET'!H1551="","",UPPER('S.D.PASTE SHEET'!H1551))</f>
        <v/>
      </c>
      <c s="176" t="str">
        <f>IF('S.D.PASTE SHEET'!I1551="","",'S.D.PASTE SHEET'!I1551)</f>
        <v/>
      </c>
      <c s="177" t="str">
        <f>IF('S.D.PASTE SHEET'!J1551="","",'S.D.PASTE SHEET'!J1551)</f>
        <v/>
      </c>
      <c s="176" t="str">
        <f>IF('S.D.PASTE SHEET'!K1551="","",'S.D.PASTE SHEET'!K1551)</f>
        <v/>
      </c>
      <c s="176" t="str">
        <f>IF('S.D.PASTE SHEET'!L1551="","",'S.D.PASTE SHEET'!L1551)</f>
        <v/>
      </c>
      <c s="176" t="str">
        <f>IF('S.D.PASTE SHEET'!M1551="","",'S.D.PASTE SHEET'!M1551)</f>
        <v/>
      </c>
      <c s="176" t="str">
        <f>IF('S.D.PASTE SHEET'!N1551="","",'S.D.PASTE SHEET'!N1551)</f>
        <v/>
      </c>
      <c s="176" t="str">
        <f>IF('S.D.PASTE SHEET'!O1551="","",'S.D.PASTE SHEET'!O1551)</f>
        <v/>
      </c>
      <c s="176" t="str">
        <f>IF('S.D.PASTE SHEET'!P1551="","",'S.D.PASTE SHEET'!P1551)</f>
        <v/>
      </c>
      <c s="176" t="str">
        <f>IF('S.D.PASTE SHEET'!Q1551="","",'S.D.PASTE SHEET'!Q1551)</f>
        <v/>
      </c>
      <c s="176" t="str">
        <f>IF('S.D.PASTE SHEET'!R1551="","",'S.D.PASTE SHEET'!R1551)</f>
        <v/>
      </c>
      <c s="176" t="str">
        <f>IF('S.D.PASTE SHEET'!S1551="","",'S.D.PASTE SHEET'!S1551)</f>
        <v/>
      </c>
      <c s="176" t="str">
        <f>IF('S.D.PASTE SHEET'!T1551="","",'S.D.PASTE SHEET'!T1551)</f>
        <v/>
      </c>
      <c s="176" t="str">
        <f>IF('S.D.PASTE SHEET'!U1551="","",'S.D.PASTE SHEET'!U1551)</f>
        <v/>
      </c>
      <c s="176" t="str">
        <f>IF('S.D.PASTE SHEET'!V1551="","",'S.D.PASTE SHEET'!V1551)</f>
        <v/>
      </c>
      <c s="176" t="str">
        <f>IF('S.D.PASTE SHEET'!W1551="","",'S.D.PASTE SHEET'!W1551)</f>
        <v/>
      </c>
      <c s="176" t="str">
        <f>IF('S.D.PASTE SHEET'!X1551="","",'S.D.PASTE SHEET'!X1551)</f>
        <v/>
      </c>
      <c s="176" t="str">
        <f>IF('S.D.PASTE SHEET'!Y1551="","",'S.D.PASTE SHEET'!Y1551)</f>
        <v/>
      </c>
      <c s="176" t="str">
        <f>IF('S.D.PASTE SHEET'!Z1551="","",'S.D.PASTE SHEET'!Z1551)</f>
        <v/>
      </c>
      <c s="176" t="str">
        <f>IF('S.D.PASTE SHEET'!AA1551="","",'S.D.PASTE SHEET'!AA1551)</f>
        <v/>
      </c>
      <c s="176" t="str">
        <f>IF('S.D.PASTE SHEET'!AB1551="","",'S.D.PASTE SHEET'!AB1551)</f>
        <v/>
      </c>
      <c s="176" t="str">
        <f>IF('S.D.PASTE SHEET'!AC1551="","",'S.D.PASTE SHEET'!AC1551)</f>
        <v/>
      </c>
      <c s="176" t="str">
        <f>IF('S.D.PASTE SHEET'!AD1551="","",'S.D.PASTE SHEET'!AD1551)</f>
        <v/>
      </c>
      <c s="178"/>
      <c s="179" t="str">
        <f>IF(AK1551="","",IF(AK1551&gt;0,COUNT($AG$2:AG1551),""))</f>
        <v/>
      </c>
      <c s="180" t="str">
        <f t="shared" si="1698"/>
        <v/>
      </c>
      <c s="180" t="str">
        <f t="shared" si="1698"/>
        <v/>
      </c>
      <c s="180" t="str">
        <f t="shared" si="1698"/>
        <v/>
      </c>
      <c s="181" t="str">
        <f t="shared" si="1698"/>
        <v/>
      </c>
      <c s="180" t="str">
        <f t="shared" si="1698"/>
        <v/>
      </c>
      <c s="180" t="str">
        <f t="shared" si="1698"/>
        <v/>
      </c>
      <c s="180" t="str">
        <f t="shared" si="1698"/>
        <v/>
      </c>
      <c s="180" t="str">
        <f t="shared" si="1698"/>
        <v/>
      </c>
      <c s="180" t="str">
        <f t="shared" si="1698"/>
        <v/>
      </c>
      <c s="181" t="str">
        <f t="shared" si="1698"/>
        <v/>
      </c>
      <c s="180" t="str">
        <f t="shared" si="1698"/>
        <v/>
      </c>
      <c s="180" t="str">
        <f t="shared" si="1698"/>
        <v/>
      </c>
      <c s="180" t="str">
        <f t="shared" si="1698"/>
        <v/>
      </c>
      <c s="180" t="str">
        <f t="shared" si="1698"/>
        <v/>
      </c>
      <c s="180" t="str">
        <f t="shared" si="1698"/>
        <v/>
      </c>
      <c s="180" t="str">
        <f t="shared" si="1698"/>
        <v/>
      </c>
      <c r="AX1551" s="180" t="str">
        <f>IF(BC1551="","",IF(BC1551&gt;0,COUNT($AY$2:AY1551),""))</f>
        <v/>
      </c>
      <c s="180" t="str">
        <f t="shared" si="1713" ref="AY1551">IF(AND($BB$1=5,$A1551=5,$BC$1=C1551),B1551,"")</f>
        <v/>
      </c>
      <c s="180" t="str">
        <f t="shared" si="1700"/>
        <v/>
      </c>
      <c s="182" t="str">
        <f t="shared" si="1700"/>
        <v/>
      </c>
      <c s="180" t="str">
        <f t="shared" si="1700"/>
        <v/>
      </c>
      <c s="180" t="str">
        <f t="shared" si="1700"/>
        <v/>
      </c>
      <c s="180" t="str">
        <f t="shared" si="1700"/>
        <v/>
      </c>
      <c s="180" t="str">
        <f t="shared" si="1700"/>
        <v/>
      </c>
      <c s="180" t="str">
        <f t="shared" si="1700"/>
        <v/>
      </c>
      <c s="182" t="str">
        <f t="shared" si="1700"/>
        <v/>
      </c>
      <c s="180" t="str">
        <f t="shared" si="1700"/>
        <v/>
      </c>
      <c s="180" t="str">
        <f t="shared" si="1700"/>
        <v/>
      </c>
      <c s="180" t="str">
        <f t="shared" si="1700"/>
        <v/>
      </c>
      <c s="180" t="str">
        <f t="shared" si="1700"/>
        <v/>
      </c>
      <c s="180" t="str">
        <f t="shared" si="1700"/>
        <v/>
      </c>
      <c s="180" t="str">
        <f t="shared" si="1700"/>
        <v/>
      </c>
    </row>
    <row r="1552" spans="1:65" ht="15.75" customHeight="1">
      <c r="A1552" s="176" t="str">
        <f>IF('S.D.PASTE SHEET'!A1552="","",'S.D.PASTE SHEET'!A1552)</f>
        <v/>
      </c>
      <c s="176" t="str">
        <f>IF('S.D.PASTE SHEET'!B1552="","",'S.D.PASTE SHEET'!B1552)</f>
        <v/>
      </c>
      <c s="176" t="str">
        <f>IF('S.D.PASTE SHEET'!C1552="","",'S.D.PASTE SHEET'!C1552)</f>
        <v/>
      </c>
      <c s="177" t="str">
        <f>IF('S.D.PASTE SHEET'!D1552="","",'S.D.PASTE SHEET'!D1552)</f>
        <v/>
      </c>
      <c s="176" t="str">
        <f>IF('S.D.PASTE SHEET'!E1552="","",UPPER('S.D.PASTE SHEET'!E1552))</f>
        <v/>
      </c>
      <c s="176" t="str">
        <f>IF('S.D.PASTE SHEET'!F1552="","",'S.D.PASTE SHEET'!F1552)</f>
        <v/>
      </c>
      <c s="176" t="str">
        <f>IF('S.D.PASTE SHEET'!G1552="","",UPPER('S.D.PASTE SHEET'!G1552))</f>
        <v/>
      </c>
      <c s="176" t="str">
        <f>IF('S.D.PASTE SHEET'!H1552="","",UPPER('S.D.PASTE SHEET'!H1552))</f>
        <v/>
      </c>
      <c s="176" t="str">
        <f>IF('S.D.PASTE SHEET'!I1552="","",'S.D.PASTE SHEET'!I1552)</f>
        <v/>
      </c>
      <c s="177" t="str">
        <f>IF('S.D.PASTE SHEET'!J1552="","",'S.D.PASTE SHEET'!J1552)</f>
        <v/>
      </c>
      <c s="176" t="str">
        <f>IF('S.D.PASTE SHEET'!K1552="","",'S.D.PASTE SHEET'!K1552)</f>
        <v/>
      </c>
      <c s="176" t="str">
        <f>IF('S.D.PASTE SHEET'!L1552="","",'S.D.PASTE SHEET'!L1552)</f>
        <v/>
      </c>
      <c s="176" t="str">
        <f>IF('S.D.PASTE SHEET'!M1552="","",'S.D.PASTE SHEET'!M1552)</f>
        <v/>
      </c>
      <c s="176" t="str">
        <f>IF('S.D.PASTE SHEET'!N1552="","",'S.D.PASTE SHEET'!N1552)</f>
        <v/>
      </c>
      <c s="176" t="str">
        <f>IF('S.D.PASTE SHEET'!O1552="","",'S.D.PASTE SHEET'!O1552)</f>
        <v/>
      </c>
      <c s="176" t="str">
        <f>IF('S.D.PASTE SHEET'!P1552="","",'S.D.PASTE SHEET'!P1552)</f>
        <v/>
      </c>
      <c s="176" t="str">
        <f>IF('S.D.PASTE SHEET'!Q1552="","",'S.D.PASTE SHEET'!Q1552)</f>
        <v/>
      </c>
      <c s="176" t="str">
        <f>IF('S.D.PASTE SHEET'!R1552="","",'S.D.PASTE SHEET'!R1552)</f>
        <v/>
      </c>
      <c s="176" t="str">
        <f>IF('S.D.PASTE SHEET'!S1552="","",'S.D.PASTE SHEET'!S1552)</f>
        <v/>
      </c>
      <c s="176" t="str">
        <f>IF('S.D.PASTE SHEET'!T1552="","",'S.D.PASTE SHEET'!T1552)</f>
        <v/>
      </c>
      <c s="176" t="str">
        <f>IF('S.D.PASTE SHEET'!U1552="","",'S.D.PASTE SHEET'!U1552)</f>
        <v/>
      </c>
      <c s="176" t="str">
        <f>IF('S.D.PASTE SHEET'!V1552="","",'S.D.PASTE SHEET'!V1552)</f>
        <v/>
      </c>
      <c s="176" t="str">
        <f>IF('S.D.PASTE SHEET'!W1552="","",'S.D.PASTE SHEET'!W1552)</f>
        <v/>
      </c>
      <c s="176" t="str">
        <f>IF('S.D.PASTE SHEET'!X1552="","",'S.D.PASTE SHEET'!X1552)</f>
        <v/>
      </c>
      <c s="176" t="str">
        <f>IF('S.D.PASTE SHEET'!Y1552="","",'S.D.PASTE SHEET'!Y1552)</f>
        <v/>
      </c>
      <c s="176" t="str">
        <f>IF('S.D.PASTE SHEET'!Z1552="","",'S.D.PASTE SHEET'!Z1552)</f>
        <v/>
      </c>
      <c s="176" t="str">
        <f>IF('S.D.PASTE SHEET'!AA1552="","",'S.D.PASTE SHEET'!AA1552)</f>
        <v/>
      </c>
      <c s="176" t="str">
        <f>IF('S.D.PASTE SHEET'!AB1552="","",'S.D.PASTE SHEET'!AB1552)</f>
        <v/>
      </c>
      <c s="176" t="str">
        <f>IF('S.D.PASTE SHEET'!AC1552="","",'S.D.PASTE SHEET'!AC1552)</f>
        <v/>
      </c>
      <c s="176" t="str">
        <f>IF('S.D.PASTE SHEET'!AD1552="","",'S.D.PASTE SHEET'!AD1552)</f>
        <v/>
      </c>
      <c s="178"/>
      <c s="179" t="str">
        <f>IF(AK1552="","",IF(AK1552&gt;0,COUNT($AG$2:AG1552),""))</f>
        <v/>
      </c>
      <c s="180" t="str">
        <f t="shared" si="1698"/>
        <v/>
      </c>
      <c s="180" t="str">
        <f t="shared" si="1698"/>
        <v/>
      </c>
      <c s="180" t="str">
        <f t="shared" si="1698"/>
        <v/>
      </c>
      <c s="181" t="str">
        <f t="shared" si="1698"/>
        <v/>
      </c>
      <c s="180" t="str">
        <f t="shared" si="1698"/>
        <v/>
      </c>
      <c s="180" t="str">
        <f t="shared" si="1698"/>
        <v/>
      </c>
      <c s="180" t="str">
        <f t="shared" si="1698"/>
        <v/>
      </c>
      <c s="180" t="str">
        <f t="shared" si="1698"/>
        <v/>
      </c>
      <c s="180" t="str">
        <f t="shared" si="1698"/>
        <v/>
      </c>
      <c s="181" t="str">
        <f t="shared" si="1698"/>
        <v/>
      </c>
      <c s="180" t="str">
        <f t="shared" si="1698"/>
        <v/>
      </c>
      <c s="180" t="str">
        <f t="shared" si="1698"/>
        <v/>
      </c>
      <c s="180" t="str">
        <f t="shared" si="1698"/>
        <v/>
      </c>
      <c s="180" t="str">
        <f t="shared" si="1698"/>
        <v/>
      </c>
      <c s="180" t="str">
        <f t="shared" si="1698"/>
        <v/>
      </c>
      <c s="180" t="str">
        <f t="shared" si="1698"/>
        <v/>
      </c>
      <c r="AX1552" s="180" t="str">
        <f>IF(BC1552="","",IF(BC1552&gt;0,COUNT($AY$2:AY1552),""))</f>
        <v/>
      </c>
      <c s="180" t="str">
        <f t="shared" si="1714" ref="AY1552">IF(AND($BB$1=5,$A1552=5,$BC$1=C1552),B1552,"")</f>
        <v/>
      </c>
      <c s="180" t="str">
        <f t="shared" si="1700"/>
        <v/>
      </c>
      <c s="182" t="str">
        <f t="shared" si="1700"/>
        <v/>
      </c>
      <c s="180" t="str">
        <f t="shared" si="1700"/>
        <v/>
      </c>
      <c s="180" t="str">
        <f t="shared" si="1700"/>
        <v/>
      </c>
      <c s="180" t="str">
        <f t="shared" si="1700"/>
        <v/>
      </c>
      <c s="180" t="str">
        <f t="shared" si="1700"/>
        <v/>
      </c>
      <c s="180" t="str">
        <f t="shared" si="1700"/>
        <v/>
      </c>
      <c s="182" t="str">
        <f t="shared" si="1700"/>
        <v/>
      </c>
      <c s="180" t="str">
        <f t="shared" si="1700"/>
        <v/>
      </c>
      <c s="180" t="str">
        <f t="shared" si="1700"/>
        <v/>
      </c>
      <c s="180" t="str">
        <f t="shared" si="1700"/>
        <v/>
      </c>
      <c s="180" t="str">
        <f t="shared" si="1700"/>
        <v/>
      </c>
      <c s="180" t="str">
        <f t="shared" si="1700"/>
        <v/>
      </c>
      <c s="180" t="str">
        <f t="shared" si="1700"/>
        <v/>
      </c>
    </row>
    <row r="1553" spans="1:65" ht="15.75" customHeight="1">
      <c r="A1553" s="176" t="str">
        <f>IF('S.D.PASTE SHEET'!A1553="","",'S.D.PASTE SHEET'!A1553)</f>
        <v/>
      </c>
      <c s="176" t="str">
        <f>IF('S.D.PASTE SHEET'!B1553="","",'S.D.PASTE SHEET'!B1553)</f>
        <v/>
      </c>
      <c s="176" t="str">
        <f>IF('S.D.PASTE SHEET'!C1553="","",'S.D.PASTE SHEET'!C1553)</f>
        <v/>
      </c>
      <c s="177" t="str">
        <f>IF('S.D.PASTE SHEET'!D1553="","",'S.D.PASTE SHEET'!D1553)</f>
        <v/>
      </c>
      <c s="176" t="str">
        <f>IF('S.D.PASTE SHEET'!E1553="","",UPPER('S.D.PASTE SHEET'!E1553))</f>
        <v/>
      </c>
      <c s="176" t="str">
        <f>IF('S.D.PASTE SHEET'!F1553="","",'S.D.PASTE SHEET'!F1553)</f>
        <v/>
      </c>
      <c s="176" t="str">
        <f>IF('S.D.PASTE SHEET'!G1553="","",UPPER('S.D.PASTE SHEET'!G1553))</f>
        <v/>
      </c>
      <c s="176" t="str">
        <f>IF('S.D.PASTE SHEET'!H1553="","",UPPER('S.D.PASTE SHEET'!H1553))</f>
        <v/>
      </c>
      <c s="176" t="str">
        <f>IF('S.D.PASTE SHEET'!I1553="","",'S.D.PASTE SHEET'!I1553)</f>
        <v/>
      </c>
      <c s="177" t="str">
        <f>IF('S.D.PASTE SHEET'!J1553="","",'S.D.PASTE SHEET'!J1553)</f>
        <v/>
      </c>
      <c s="176" t="str">
        <f>IF('S.D.PASTE SHEET'!K1553="","",'S.D.PASTE SHEET'!K1553)</f>
        <v/>
      </c>
      <c s="176" t="str">
        <f>IF('S.D.PASTE SHEET'!L1553="","",'S.D.PASTE SHEET'!L1553)</f>
        <v/>
      </c>
      <c s="176" t="str">
        <f>IF('S.D.PASTE SHEET'!M1553="","",'S.D.PASTE SHEET'!M1553)</f>
        <v/>
      </c>
      <c s="176" t="str">
        <f>IF('S.D.PASTE SHEET'!N1553="","",'S.D.PASTE SHEET'!N1553)</f>
        <v/>
      </c>
      <c s="176" t="str">
        <f>IF('S.D.PASTE SHEET'!O1553="","",'S.D.PASTE SHEET'!O1553)</f>
        <v/>
      </c>
      <c s="176" t="str">
        <f>IF('S.D.PASTE SHEET'!P1553="","",'S.D.PASTE SHEET'!P1553)</f>
        <v/>
      </c>
      <c s="176" t="str">
        <f>IF('S.D.PASTE SHEET'!Q1553="","",'S.D.PASTE SHEET'!Q1553)</f>
        <v/>
      </c>
      <c s="176" t="str">
        <f>IF('S.D.PASTE SHEET'!R1553="","",'S.D.PASTE SHEET'!R1553)</f>
        <v/>
      </c>
      <c s="176" t="str">
        <f>IF('S.D.PASTE SHEET'!S1553="","",'S.D.PASTE SHEET'!S1553)</f>
        <v/>
      </c>
      <c s="176" t="str">
        <f>IF('S.D.PASTE SHEET'!T1553="","",'S.D.PASTE SHEET'!T1553)</f>
        <v/>
      </c>
      <c s="176" t="str">
        <f>IF('S.D.PASTE SHEET'!U1553="","",'S.D.PASTE SHEET'!U1553)</f>
        <v/>
      </c>
      <c s="176" t="str">
        <f>IF('S.D.PASTE SHEET'!V1553="","",'S.D.PASTE SHEET'!V1553)</f>
        <v/>
      </c>
      <c s="176" t="str">
        <f>IF('S.D.PASTE SHEET'!W1553="","",'S.D.PASTE SHEET'!W1553)</f>
        <v/>
      </c>
      <c s="176" t="str">
        <f>IF('S.D.PASTE SHEET'!X1553="","",'S.D.PASTE SHEET'!X1553)</f>
        <v/>
      </c>
      <c s="176" t="str">
        <f>IF('S.D.PASTE SHEET'!Y1553="","",'S.D.PASTE SHEET'!Y1553)</f>
        <v/>
      </c>
      <c s="176" t="str">
        <f>IF('S.D.PASTE SHEET'!Z1553="","",'S.D.PASTE SHEET'!Z1553)</f>
        <v/>
      </c>
      <c s="176" t="str">
        <f>IF('S.D.PASTE SHEET'!AA1553="","",'S.D.PASTE SHEET'!AA1553)</f>
        <v/>
      </c>
      <c s="176" t="str">
        <f>IF('S.D.PASTE SHEET'!AB1553="","",'S.D.PASTE SHEET'!AB1553)</f>
        <v/>
      </c>
      <c s="176" t="str">
        <f>IF('S.D.PASTE SHEET'!AC1553="","",'S.D.PASTE SHEET'!AC1553)</f>
        <v/>
      </c>
      <c s="176" t="str">
        <f>IF('S.D.PASTE SHEET'!AD1553="","",'S.D.PASTE SHEET'!AD1553)</f>
        <v/>
      </c>
      <c s="178"/>
      <c s="179" t="str">
        <f>IF(AK1553="","",IF(AK1553&gt;0,COUNT($AG$2:AG1553),""))</f>
        <v/>
      </c>
      <c s="180" t="str">
        <f t="shared" si="1698"/>
        <v/>
      </c>
      <c s="180" t="str">
        <f t="shared" si="1698"/>
        <v/>
      </c>
      <c s="180" t="str">
        <f t="shared" si="1698"/>
        <v/>
      </c>
      <c s="181" t="str">
        <f t="shared" si="1698"/>
        <v/>
      </c>
      <c s="180" t="str">
        <f t="shared" si="1698"/>
        <v/>
      </c>
      <c s="180" t="str">
        <f t="shared" si="1698"/>
        <v/>
      </c>
      <c s="180" t="str">
        <f t="shared" si="1698"/>
        <v/>
      </c>
      <c s="180" t="str">
        <f t="shared" si="1698"/>
        <v/>
      </c>
      <c s="180" t="str">
        <f t="shared" si="1698"/>
        <v/>
      </c>
      <c s="181" t="str">
        <f t="shared" si="1698"/>
        <v/>
      </c>
      <c s="180" t="str">
        <f t="shared" si="1698"/>
        <v/>
      </c>
      <c s="180" t="str">
        <f t="shared" si="1698"/>
        <v/>
      </c>
      <c s="180" t="str">
        <f t="shared" si="1698"/>
        <v/>
      </c>
      <c s="180" t="str">
        <f t="shared" si="1698"/>
        <v/>
      </c>
      <c s="180" t="str">
        <f t="shared" si="1698"/>
        <v/>
      </c>
      <c s="180" t="str">
        <f>IF(AND($AJ$1=5,$A1553=5),P1553,"")</f>
        <v/>
      </c>
      <c r="AX1553" s="180" t="str">
        <f>IF(BC1553="","",IF(BC1553&gt;0,COUNT($AY$2:AY1553),""))</f>
        <v/>
      </c>
      <c s="180" t="str">
        <f t="shared" si="1715" ref="AY1553">IF(AND($BB$1=5,$A1553=5,$BC$1=C1553),B1553,"")</f>
        <v/>
      </c>
      <c s="180" t="str">
        <f t="shared" si="1700"/>
        <v/>
      </c>
      <c s="182" t="str">
        <f t="shared" si="1700"/>
        <v/>
      </c>
      <c s="180" t="str">
        <f t="shared" si="1700"/>
        <v/>
      </c>
      <c s="180" t="str">
        <f t="shared" si="1700"/>
        <v/>
      </c>
      <c s="180" t="str">
        <f t="shared" si="1700"/>
        <v/>
      </c>
      <c s="180" t="str">
        <f t="shared" si="1700"/>
        <v/>
      </c>
      <c s="180" t="str">
        <f t="shared" si="1700"/>
        <v/>
      </c>
      <c s="182" t="str">
        <f t="shared" si="1700"/>
        <v/>
      </c>
      <c s="180" t="str">
        <f t="shared" si="1700"/>
        <v/>
      </c>
      <c s="180" t="str">
        <f t="shared" si="1700"/>
        <v/>
      </c>
      <c s="180" t="str">
        <f t="shared" si="1700"/>
        <v/>
      </c>
      <c s="180" t="str">
        <f t="shared" si="1700"/>
        <v/>
      </c>
      <c s="180" t="str">
        <f t="shared" si="1700"/>
        <v/>
      </c>
      <c s="180" t="str">
        <f t="shared" si="1700"/>
        <v/>
      </c>
    </row>
    <row r="1554" spans="1:65" ht="15.75" customHeight="1">
      <c r="A1554" s="176" t="str">
        <f>IF('S.D.PASTE SHEET'!A1554="","",'S.D.PASTE SHEET'!A1554)</f>
        <v/>
      </c>
      <c s="176" t="str">
        <f>IF('S.D.PASTE SHEET'!B1554="","",'S.D.PASTE SHEET'!B1554)</f>
        <v/>
      </c>
      <c s="176" t="str">
        <f>IF('S.D.PASTE SHEET'!C1554="","",'S.D.PASTE SHEET'!C1554)</f>
        <v/>
      </c>
      <c s="177" t="str">
        <f>IF('S.D.PASTE SHEET'!D1554="","",'S.D.PASTE SHEET'!D1554)</f>
        <v/>
      </c>
      <c s="176" t="str">
        <f>IF('S.D.PASTE SHEET'!E1554="","",UPPER('S.D.PASTE SHEET'!E1554))</f>
        <v/>
      </c>
      <c s="176" t="str">
        <f>IF('S.D.PASTE SHEET'!F1554="","",'S.D.PASTE SHEET'!F1554)</f>
        <v/>
      </c>
      <c s="176" t="str">
        <f>IF('S.D.PASTE SHEET'!G1554="","",UPPER('S.D.PASTE SHEET'!G1554))</f>
        <v/>
      </c>
      <c s="176" t="str">
        <f>IF('S.D.PASTE SHEET'!H1554="","",UPPER('S.D.PASTE SHEET'!H1554))</f>
        <v/>
      </c>
      <c s="176" t="str">
        <f>IF('S.D.PASTE SHEET'!I1554="","",'S.D.PASTE SHEET'!I1554)</f>
        <v/>
      </c>
      <c s="177" t="str">
        <f>IF('S.D.PASTE SHEET'!J1554="","",'S.D.PASTE SHEET'!J1554)</f>
        <v/>
      </c>
      <c s="176" t="str">
        <f>IF('S.D.PASTE SHEET'!K1554="","",'S.D.PASTE SHEET'!K1554)</f>
        <v/>
      </c>
      <c s="176" t="str">
        <f>IF('S.D.PASTE SHEET'!L1554="","",'S.D.PASTE SHEET'!L1554)</f>
        <v/>
      </c>
      <c s="176" t="str">
        <f>IF('S.D.PASTE SHEET'!M1554="","",'S.D.PASTE SHEET'!M1554)</f>
        <v/>
      </c>
      <c s="176" t="str">
        <f>IF('S.D.PASTE SHEET'!N1554="","",'S.D.PASTE SHEET'!N1554)</f>
        <v/>
      </c>
      <c s="176" t="str">
        <f>IF('S.D.PASTE SHEET'!O1554="","",'S.D.PASTE SHEET'!O1554)</f>
        <v/>
      </c>
      <c s="176" t="str">
        <f>IF('S.D.PASTE SHEET'!P1554="","",'S.D.PASTE SHEET'!P1554)</f>
        <v/>
      </c>
      <c s="176" t="str">
        <f>IF('S.D.PASTE SHEET'!Q1554="","",'S.D.PASTE SHEET'!Q1554)</f>
        <v/>
      </c>
      <c s="176" t="str">
        <f>IF('S.D.PASTE SHEET'!R1554="","",'S.D.PASTE SHEET'!R1554)</f>
        <v/>
      </c>
      <c s="176" t="str">
        <f>IF('S.D.PASTE SHEET'!S1554="","",'S.D.PASTE SHEET'!S1554)</f>
        <v/>
      </c>
      <c s="176" t="str">
        <f>IF('S.D.PASTE SHEET'!T1554="","",'S.D.PASTE SHEET'!T1554)</f>
        <v/>
      </c>
      <c s="176" t="str">
        <f>IF('S.D.PASTE SHEET'!U1554="","",'S.D.PASTE SHEET'!U1554)</f>
        <v/>
      </c>
      <c s="176" t="str">
        <f>IF('S.D.PASTE SHEET'!V1554="","",'S.D.PASTE SHEET'!V1554)</f>
        <v/>
      </c>
      <c s="176" t="str">
        <f>IF('S.D.PASTE SHEET'!W1554="","",'S.D.PASTE SHEET'!W1554)</f>
        <v/>
      </c>
      <c s="176" t="str">
        <f>IF('S.D.PASTE SHEET'!X1554="","",'S.D.PASTE SHEET'!X1554)</f>
        <v/>
      </c>
      <c s="176" t="str">
        <f>IF('S.D.PASTE SHEET'!Y1554="","",'S.D.PASTE SHEET'!Y1554)</f>
        <v/>
      </c>
      <c s="176" t="str">
        <f>IF('S.D.PASTE SHEET'!Z1554="","",'S.D.PASTE SHEET'!Z1554)</f>
        <v/>
      </c>
      <c s="176" t="str">
        <f>IF('S.D.PASTE SHEET'!AA1554="","",'S.D.PASTE SHEET'!AA1554)</f>
        <v/>
      </c>
      <c s="176" t="str">
        <f>IF('S.D.PASTE SHEET'!AB1554="","",'S.D.PASTE SHEET'!AB1554)</f>
        <v/>
      </c>
      <c s="176" t="str">
        <f>IF('S.D.PASTE SHEET'!AC1554="","",'S.D.PASTE SHEET'!AC1554)</f>
        <v/>
      </c>
      <c s="176" t="str">
        <f>IF('S.D.PASTE SHEET'!AD1554="","",'S.D.PASTE SHEET'!AD1554)</f>
        <v/>
      </c>
      <c s="178"/>
      <c s="179" t="str">
        <f>IF(AK1554="","",IF(AK1554&gt;0,COUNT($AG$2:AG1554),""))</f>
        <v/>
      </c>
      <c s="180" t="str">
        <f t="shared" si="1716" ref="AG1554:AV1569">IF(AND($AJ$1=5,$A1554=5),A1554,"")</f>
        <v/>
      </c>
      <c s="180" t="str">
        <f t="shared" si="1716"/>
        <v/>
      </c>
      <c s="180" t="str">
        <f t="shared" si="1716"/>
        <v/>
      </c>
      <c s="181" t="str">
        <f t="shared" si="1716"/>
        <v/>
      </c>
      <c s="180" t="str">
        <f t="shared" si="1716"/>
        <v/>
      </c>
      <c s="180" t="str">
        <f t="shared" si="1716"/>
        <v/>
      </c>
      <c s="180" t="str">
        <f t="shared" si="1716"/>
        <v/>
      </c>
      <c s="180" t="str">
        <f t="shared" si="1716"/>
        <v/>
      </c>
      <c s="180" t="str">
        <f t="shared" si="1716"/>
        <v/>
      </c>
      <c s="181" t="str">
        <f t="shared" si="1716"/>
        <v/>
      </c>
      <c s="180" t="str">
        <f t="shared" si="1716"/>
        <v/>
      </c>
      <c s="180" t="str">
        <f t="shared" si="1716"/>
        <v/>
      </c>
      <c s="180" t="str">
        <f t="shared" si="1716"/>
        <v/>
      </c>
      <c s="180" t="str">
        <f t="shared" si="1716"/>
        <v/>
      </c>
      <c s="180" t="str">
        <f t="shared" si="1716"/>
        <v/>
      </c>
      <c s="180" t="str">
        <f t="shared" si="1716"/>
        <v/>
      </c>
      <c r="AX1554" s="180" t="str">
        <f>IF(BC1554="","",IF(BC1554&gt;0,COUNT($AY$2:AY1554),""))</f>
        <v/>
      </c>
      <c s="180" t="str">
        <f t="shared" si="1717" ref="AY1554">IF(AND($BB$1=5,$A1554=5,$BC$1=C1554),B1554,"")</f>
        <v/>
      </c>
      <c s="180" t="str">
        <f t="shared" si="1718" ref="AZ1554:BM1569">IF(AND($BB$1=5,$A1554=5,$BC$1=$B1554),C1554,"")</f>
        <v/>
      </c>
      <c s="182" t="str">
        <f t="shared" si="1718"/>
        <v/>
      </c>
      <c s="180" t="str">
        <f t="shared" si="1718"/>
        <v/>
      </c>
      <c s="180" t="str">
        <f t="shared" si="1718"/>
        <v/>
      </c>
      <c s="180" t="str">
        <f t="shared" si="1718"/>
        <v/>
      </c>
      <c s="180" t="str">
        <f t="shared" si="1718"/>
        <v/>
      </c>
      <c s="180" t="str">
        <f t="shared" si="1718"/>
        <v/>
      </c>
      <c s="182" t="str">
        <f t="shared" si="1718"/>
        <v/>
      </c>
      <c s="180" t="str">
        <f t="shared" si="1718"/>
        <v/>
      </c>
      <c s="180" t="str">
        <f t="shared" si="1718"/>
        <v/>
      </c>
      <c s="180" t="str">
        <f t="shared" si="1718"/>
        <v/>
      </c>
      <c s="180" t="str">
        <f t="shared" si="1718"/>
        <v/>
      </c>
      <c s="180" t="str">
        <f t="shared" si="1718"/>
        <v/>
      </c>
      <c s="180" t="str">
        <f t="shared" si="1718"/>
        <v/>
      </c>
    </row>
    <row r="1555" spans="1:65" ht="15.75" customHeight="1">
      <c r="A1555" s="176" t="str">
        <f>IF('S.D.PASTE SHEET'!A1555="","",'S.D.PASTE SHEET'!A1555)</f>
        <v/>
      </c>
      <c s="176" t="str">
        <f>IF('S.D.PASTE SHEET'!B1555="","",'S.D.PASTE SHEET'!B1555)</f>
        <v/>
      </c>
      <c s="176" t="str">
        <f>IF('S.D.PASTE SHEET'!C1555="","",'S.D.PASTE SHEET'!C1555)</f>
        <v/>
      </c>
      <c s="177" t="str">
        <f>IF('S.D.PASTE SHEET'!D1555="","",'S.D.PASTE SHEET'!D1555)</f>
        <v/>
      </c>
      <c s="176" t="str">
        <f>IF('S.D.PASTE SHEET'!E1555="","",UPPER('S.D.PASTE SHEET'!E1555))</f>
        <v/>
      </c>
      <c s="176" t="str">
        <f>IF('S.D.PASTE SHEET'!F1555="","",'S.D.PASTE SHEET'!F1555)</f>
        <v/>
      </c>
      <c s="176" t="str">
        <f>IF('S.D.PASTE SHEET'!G1555="","",UPPER('S.D.PASTE SHEET'!G1555))</f>
        <v/>
      </c>
      <c s="176" t="str">
        <f>IF('S.D.PASTE SHEET'!H1555="","",UPPER('S.D.PASTE SHEET'!H1555))</f>
        <v/>
      </c>
      <c s="176" t="str">
        <f>IF('S.D.PASTE SHEET'!I1555="","",'S.D.PASTE SHEET'!I1555)</f>
        <v/>
      </c>
      <c s="177" t="str">
        <f>IF('S.D.PASTE SHEET'!J1555="","",'S.D.PASTE SHEET'!J1555)</f>
        <v/>
      </c>
      <c s="176" t="str">
        <f>IF('S.D.PASTE SHEET'!K1555="","",'S.D.PASTE SHEET'!K1555)</f>
        <v/>
      </c>
      <c s="176" t="str">
        <f>IF('S.D.PASTE SHEET'!L1555="","",'S.D.PASTE SHEET'!L1555)</f>
        <v/>
      </c>
      <c s="176" t="str">
        <f>IF('S.D.PASTE SHEET'!M1555="","",'S.D.PASTE SHEET'!M1555)</f>
        <v/>
      </c>
      <c s="176" t="str">
        <f>IF('S.D.PASTE SHEET'!N1555="","",'S.D.PASTE SHEET'!N1555)</f>
        <v/>
      </c>
      <c s="176" t="str">
        <f>IF('S.D.PASTE SHEET'!O1555="","",'S.D.PASTE SHEET'!O1555)</f>
        <v/>
      </c>
      <c s="176" t="str">
        <f>IF('S.D.PASTE SHEET'!P1555="","",'S.D.PASTE SHEET'!P1555)</f>
        <v/>
      </c>
      <c s="176" t="str">
        <f>IF('S.D.PASTE SHEET'!Q1555="","",'S.D.PASTE SHEET'!Q1555)</f>
        <v/>
      </c>
      <c s="176" t="str">
        <f>IF('S.D.PASTE SHEET'!R1555="","",'S.D.PASTE SHEET'!R1555)</f>
        <v/>
      </c>
      <c s="176" t="str">
        <f>IF('S.D.PASTE SHEET'!S1555="","",'S.D.PASTE SHEET'!S1555)</f>
        <v/>
      </c>
      <c s="176" t="str">
        <f>IF('S.D.PASTE SHEET'!T1555="","",'S.D.PASTE SHEET'!T1555)</f>
        <v/>
      </c>
      <c s="176" t="str">
        <f>IF('S.D.PASTE SHEET'!U1555="","",'S.D.PASTE SHEET'!U1555)</f>
        <v/>
      </c>
      <c s="176" t="str">
        <f>IF('S.D.PASTE SHEET'!V1555="","",'S.D.PASTE SHEET'!V1555)</f>
        <v/>
      </c>
      <c s="176" t="str">
        <f>IF('S.D.PASTE SHEET'!W1555="","",'S.D.PASTE SHEET'!W1555)</f>
        <v/>
      </c>
      <c s="176" t="str">
        <f>IF('S.D.PASTE SHEET'!X1555="","",'S.D.PASTE SHEET'!X1555)</f>
        <v/>
      </c>
      <c s="176" t="str">
        <f>IF('S.D.PASTE SHEET'!Y1555="","",'S.D.PASTE SHEET'!Y1555)</f>
        <v/>
      </c>
      <c s="176" t="str">
        <f>IF('S.D.PASTE SHEET'!Z1555="","",'S.D.PASTE SHEET'!Z1555)</f>
        <v/>
      </c>
      <c s="176" t="str">
        <f>IF('S.D.PASTE SHEET'!AA1555="","",'S.D.PASTE SHEET'!AA1555)</f>
        <v/>
      </c>
      <c s="176" t="str">
        <f>IF('S.D.PASTE SHEET'!AB1555="","",'S.D.PASTE SHEET'!AB1555)</f>
        <v/>
      </c>
      <c s="176" t="str">
        <f>IF('S.D.PASTE SHEET'!AC1555="","",'S.D.PASTE SHEET'!AC1555)</f>
        <v/>
      </c>
      <c s="176" t="str">
        <f>IF('S.D.PASTE SHEET'!AD1555="","",'S.D.PASTE SHEET'!AD1555)</f>
        <v/>
      </c>
      <c s="178"/>
      <c s="179" t="str">
        <f>IF(AK1555="","",IF(AK1555&gt;0,COUNT($AG$2:AG1555),""))</f>
        <v/>
      </c>
      <c s="180" t="str">
        <f t="shared" si="1716"/>
        <v/>
      </c>
      <c s="180" t="str">
        <f t="shared" si="1716"/>
        <v/>
      </c>
      <c s="180" t="str">
        <f t="shared" si="1716"/>
        <v/>
      </c>
      <c s="181" t="str">
        <f t="shared" si="1716"/>
        <v/>
      </c>
      <c s="180" t="str">
        <f t="shared" si="1716"/>
        <v/>
      </c>
      <c s="180" t="str">
        <f t="shared" si="1716"/>
        <v/>
      </c>
      <c s="180" t="str">
        <f t="shared" si="1716"/>
        <v/>
      </c>
      <c s="180" t="str">
        <f t="shared" si="1716"/>
        <v/>
      </c>
      <c s="180" t="str">
        <f t="shared" si="1716"/>
        <v/>
      </c>
      <c s="181" t="str">
        <f t="shared" si="1716"/>
        <v/>
      </c>
      <c s="180" t="str">
        <f t="shared" si="1716"/>
        <v/>
      </c>
      <c s="180" t="str">
        <f t="shared" si="1716"/>
        <v/>
      </c>
      <c s="180" t="str">
        <f t="shared" si="1716"/>
        <v/>
      </c>
      <c s="180" t="str">
        <f t="shared" si="1716"/>
        <v/>
      </c>
      <c s="180" t="str">
        <f t="shared" si="1716"/>
        <v/>
      </c>
      <c s="180" t="str">
        <f t="shared" si="1716"/>
        <v/>
      </c>
      <c r="AX1555" s="180" t="str">
        <f>IF(BC1555="","",IF(BC1555&gt;0,COUNT($AY$2:AY1555),""))</f>
        <v/>
      </c>
      <c s="180" t="str">
        <f t="shared" si="1719" ref="AY1555">IF(AND($BB$1=5,$A1555=5,$BC$1=C1555),B1555,"")</f>
        <v/>
      </c>
      <c s="180" t="str">
        <f t="shared" si="1718"/>
        <v/>
      </c>
      <c s="182" t="str">
        <f t="shared" si="1718"/>
        <v/>
      </c>
      <c s="180" t="str">
        <f t="shared" si="1718"/>
        <v/>
      </c>
      <c s="180" t="str">
        <f t="shared" si="1718"/>
        <v/>
      </c>
      <c s="180" t="str">
        <f t="shared" si="1718"/>
        <v/>
      </c>
      <c s="180" t="str">
        <f t="shared" si="1718"/>
        <v/>
      </c>
      <c s="180" t="str">
        <f t="shared" si="1718"/>
        <v/>
      </c>
      <c s="182" t="str">
        <f t="shared" si="1718"/>
        <v/>
      </c>
      <c s="180" t="str">
        <f t="shared" si="1718"/>
        <v/>
      </c>
      <c s="180" t="str">
        <f t="shared" si="1718"/>
        <v/>
      </c>
      <c s="180" t="str">
        <f t="shared" si="1718"/>
        <v/>
      </c>
      <c s="180" t="str">
        <f t="shared" si="1718"/>
        <v/>
      </c>
      <c s="180" t="str">
        <f t="shared" si="1718"/>
        <v/>
      </c>
      <c s="180" t="str">
        <f t="shared" si="1718"/>
        <v/>
      </c>
    </row>
    <row r="1556" spans="1:65" ht="15.75" customHeight="1">
      <c r="A1556" s="176" t="str">
        <f>IF('S.D.PASTE SHEET'!A1556="","",'S.D.PASTE SHEET'!A1556)</f>
        <v/>
      </c>
      <c s="176" t="str">
        <f>IF('S.D.PASTE SHEET'!B1556="","",'S.D.PASTE SHEET'!B1556)</f>
        <v/>
      </c>
      <c s="176" t="str">
        <f>IF('S.D.PASTE SHEET'!C1556="","",'S.D.PASTE SHEET'!C1556)</f>
        <v/>
      </c>
      <c s="177" t="str">
        <f>IF('S.D.PASTE SHEET'!D1556="","",'S.D.PASTE SHEET'!D1556)</f>
        <v/>
      </c>
      <c s="176" t="str">
        <f>IF('S.D.PASTE SHEET'!E1556="","",UPPER('S.D.PASTE SHEET'!E1556))</f>
        <v/>
      </c>
      <c s="176" t="str">
        <f>IF('S.D.PASTE SHEET'!F1556="","",'S.D.PASTE SHEET'!F1556)</f>
        <v/>
      </c>
      <c s="176" t="str">
        <f>IF('S.D.PASTE SHEET'!G1556="","",UPPER('S.D.PASTE SHEET'!G1556))</f>
        <v/>
      </c>
      <c s="176" t="str">
        <f>IF('S.D.PASTE SHEET'!H1556="","",UPPER('S.D.PASTE SHEET'!H1556))</f>
        <v/>
      </c>
      <c s="176" t="str">
        <f>IF('S.D.PASTE SHEET'!I1556="","",'S.D.PASTE SHEET'!I1556)</f>
        <v/>
      </c>
      <c s="177" t="str">
        <f>IF('S.D.PASTE SHEET'!J1556="","",'S.D.PASTE SHEET'!J1556)</f>
        <v/>
      </c>
      <c s="176" t="str">
        <f>IF('S.D.PASTE SHEET'!K1556="","",'S.D.PASTE SHEET'!K1556)</f>
        <v/>
      </c>
      <c s="176" t="str">
        <f>IF('S.D.PASTE SHEET'!L1556="","",'S.D.PASTE SHEET'!L1556)</f>
        <v/>
      </c>
      <c s="176" t="str">
        <f>IF('S.D.PASTE SHEET'!M1556="","",'S.D.PASTE SHEET'!M1556)</f>
        <v/>
      </c>
      <c s="176" t="str">
        <f>IF('S.D.PASTE SHEET'!N1556="","",'S.D.PASTE SHEET'!N1556)</f>
        <v/>
      </c>
      <c s="176" t="str">
        <f>IF('S.D.PASTE SHEET'!O1556="","",'S.D.PASTE SHEET'!O1556)</f>
        <v/>
      </c>
      <c s="176" t="str">
        <f>IF('S.D.PASTE SHEET'!P1556="","",'S.D.PASTE SHEET'!P1556)</f>
        <v/>
      </c>
      <c s="176" t="str">
        <f>IF('S.D.PASTE SHEET'!Q1556="","",'S.D.PASTE SHEET'!Q1556)</f>
        <v/>
      </c>
      <c s="176" t="str">
        <f>IF('S.D.PASTE SHEET'!R1556="","",'S.D.PASTE SHEET'!R1556)</f>
        <v/>
      </c>
      <c s="176" t="str">
        <f>IF('S.D.PASTE SHEET'!S1556="","",'S.D.PASTE SHEET'!S1556)</f>
        <v/>
      </c>
      <c s="176" t="str">
        <f>IF('S.D.PASTE SHEET'!T1556="","",'S.D.PASTE SHEET'!T1556)</f>
        <v/>
      </c>
      <c s="176" t="str">
        <f>IF('S.D.PASTE SHEET'!U1556="","",'S.D.PASTE SHEET'!U1556)</f>
        <v/>
      </c>
      <c s="176" t="str">
        <f>IF('S.D.PASTE SHEET'!V1556="","",'S.D.PASTE SHEET'!V1556)</f>
        <v/>
      </c>
      <c s="176" t="str">
        <f>IF('S.D.PASTE SHEET'!W1556="","",'S.D.PASTE SHEET'!W1556)</f>
        <v/>
      </c>
      <c s="176" t="str">
        <f>IF('S.D.PASTE SHEET'!X1556="","",'S.D.PASTE SHEET'!X1556)</f>
        <v/>
      </c>
      <c s="176" t="str">
        <f>IF('S.D.PASTE SHEET'!Y1556="","",'S.D.PASTE SHEET'!Y1556)</f>
        <v/>
      </c>
      <c s="176" t="str">
        <f>IF('S.D.PASTE SHEET'!Z1556="","",'S.D.PASTE SHEET'!Z1556)</f>
        <v/>
      </c>
      <c s="176" t="str">
        <f>IF('S.D.PASTE SHEET'!AA1556="","",'S.D.PASTE SHEET'!AA1556)</f>
        <v/>
      </c>
      <c s="176" t="str">
        <f>IF('S.D.PASTE SHEET'!AB1556="","",'S.D.PASTE SHEET'!AB1556)</f>
        <v/>
      </c>
      <c s="176" t="str">
        <f>IF('S.D.PASTE SHEET'!AC1556="","",'S.D.PASTE SHEET'!AC1556)</f>
        <v/>
      </c>
      <c s="176" t="str">
        <f>IF('S.D.PASTE SHEET'!AD1556="","",'S.D.PASTE SHEET'!AD1556)</f>
        <v/>
      </c>
      <c s="178"/>
      <c s="179" t="str">
        <f>IF(AK1556="","",IF(AK1556&gt;0,COUNT($AG$2:AG1556),""))</f>
        <v/>
      </c>
      <c s="180" t="str">
        <f t="shared" si="1716"/>
        <v/>
      </c>
      <c s="180" t="str">
        <f t="shared" si="1716"/>
        <v/>
      </c>
      <c s="180" t="str">
        <f t="shared" si="1716"/>
        <v/>
      </c>
      <c s="181" t="str">
        <f t="shared" si="1716"/>
        <v/>
      </c>
      <c s="180" t="str">
        <f t="shared" si="1716"/>
        <v/>
      </c>
      <c s="180" t="str">
        <f t="shared" si="1716"/>
        <v/>
      </c>
      <c s="180" t="str">
        <f t="shared" si="1716"/>
        <v/>
      </c>
      <c s="180" t="str">
        <f t="shared" si="1716"/>
        <v/>
      </c>
      <c s="180" t="str">
        <f t="shared" si="1716"/>
        <v/>
      </c>
      <c s="181" t="str">
        <f t="shared" si="1716"/>
        <v/>
      </c>
      <c s="180" t="str">
        <f t="shared" si="1716"/>
        <v/>
      </c>
      <c s="180" t="str">
        <f t="shared" si="1716"/>
        <v/>
      </c>
      <c s="180" t="str">
        <f t="shared" si="1716"/>
        <v/>
      </c>
      <c s="180" t="str">
        <f t="shared" si="1716"/>
        <v/>
      </c>
      <c s="180" t="str">
        <f t="shared" si="1716"/>
        <v/>
      </c>
      <c s="180" t="str">
        <f t="shared" si="1716"/>
        <v/>
      </c>
      <c r="AX1556" s="180" t="str">
        <f>IF(BC1556="","",IF(BC1556&gt;0,COUNT($AY$2:AY1556),""))</f>
        <v/>
      </c>
      <c s="180" t="str">
        <f t="shared" si="1720" ref="AY1556">IF(AND($BB$1=5,$A1556=5,$BC$1=C1556),B1556,"")</f>
        <v/>
      </c>
      <c s="180" t="str">
        <f t="shared" si="1718"/>
        <v/>
      </c>
      <c s="182" t="str">
        <f t="shared" si="1718"/>
        <v/>
      </c>
      <c s="180" t="str">
        <f t="shared" si="1718"/>
        <v/>
      </c>
      <c s="180" t="str">
        <f t="shared" si="1718"/>
        <v/>
      </c>
      <c s="180" t="str">
        <f t="shared" si="1718"/>
        <v/>
      </c>
      <c s="180" t="str">
        <f t="shared" si="1718"/>
        <v/>
      </c>
      <c s="180" t="str">
        <f t="shared" si="1718"/>
        <v/>
      </c>
      <c s="182" t="str">
        <f t="shared" si="1718"/>
        <v/>
      </c>
      <c s="180" t="str">
        <f t="shared" si="1718"/>
        <v/>
      </c>
      <c s="180" t="str">
        <f t="shared" si="1718"/>
        <v/>
      </c>
      <c s="180" t="str">
        <f t="shared" si="1718"/>
        <v/>
      </c>
      <c s="180" t="str">
        <f t="shared" si="1718"/>
        <v/>
      </c>
      <c s="180" t="str">
        <f t="shared" si="1718"/>
        <v/>
      </c>
      <c s="180" t="str">
        <f t="shared" si="1718"/>
        <v/>
      </c>
    </row>
    <row r="1557" spans="1:65" ht="15.75" customHeight="1">
      <c r="A1557" s="176" t="str">
        <f>IF('S.D.PASTE SHEET'!A1557="","",'S.D.PASTE SHEET'!A1557)</f>
        <v/>
      </c>
      <c s="176" t="str">
        <f>IF('S.D.PASTE SHEET'!B1557="","",'S.D.PASTE SHEET'!B1557)</f>
        <v/>
      </c>
      <c s="176" t="str">
        <f>IF('S.D.PASTE SHEET'!C1557="","",'S.D.PASTE SHEET'!C1557)</f>
        <v/>
      </c>
      <c s="177" t="str">
        <f>IF('S.D.PASTE SHEET'!D1557="","",'S.D.PASTE SHEET'!D1557)</f>
        <v/>
      </c>
      <c s="176" t="str">
        <f>IF('S.D.PASTE SHEET'!E1557="","",UPPER('S.D.PASTE SHEET'!E1557))</f>
        <v/>
      </c>
      <c s="176" t="str">
        <f>IF('S.D.PASTE SHEET'!F1557="","",'S.D.PASTE SHEET'!F1557)</f>
        <v/>
      </c>
      <c s="176" t="str">
        <f>IF('S.D.PASTE SHEET'!G1557="","",UPPER('S.D.PASTE SHEET'!G1557))</f>
        <v/>
      </c>
      <c s="176" t="str">
        <f>IF('S.D.PASTE SHEET'!H1557="","",UPPER('S.D.PASTE SHEET'!H1557))</f>
        <v/>
      </c>
      <c s="176" t="str">
        <f>IF('S.D.PASTE SHEET'!I1557="","",'S.D.PASTE SHEET'!I1557)</f>
        <v/>
      </c>
      <c s="177" t="str">
        <f>IF('S.D.PASTE SHEET'!J1557="","",'S.D.PASTE SHEET'!J1557)</f>
        <v/>
      </c>
      <c s="176" t="str">
        <f>IF('S.D.PASTE SHEET'!K1557="","",'S.D.PASTE SHEET'!K1557)</f>
        <v/>
      </c>
      <c s="176" t="str">
        <f>IF('S.D.PASTE SHEET'!L1557="","",'S.D.PASTE SHEET'!L1557)</f>
        <v/>
      </c>
      <c s="176" t="str">
        <f>IF('S.D.PASTE SHEET'!M1557="","",'S.D.PASTE SHEET'!M1557)</f>
        <v/>
      </c>
      <c s="176" t="str">
        <f>IF('S.D.PASTE SHEET'!N1557="","",'S.D.PASTE SHEET'!N1557)</f>
        <v/>
      </c>
      <c s="176" t="str">
        <f>IF('S.D.PASTE SHEET'!O1557="","",'S.D.PASTE SHEET'!O1557)</f>
        <v/>
      </c>
      <c s="176" t="str">
        <f>IF('S.D.PASTE SHEET'!P1557="","",'S.D.PASTE SHEET'!P1557)</f>
        <v/>
      </c>
      <c s="176" t="str">
        <f>IF('S.D.PASTE SHEET'!Q1557="","",'S.D.PASTE SHEET'!Q1557)</f>
        <v/>
      </c>
      <c s="176" t="str">
        <f>IF('S.D.PASTE SHEET'!R1557="","",'S.D.PASTE SHEET'!R1557)</f>
        <v/>
      </c>
      <c s="176" t="str">
        <f>IF('S.D.PASTE SHEET'!S1557="","",'S.D.PASTE SHEET'!S1557)</f>
        <v/>
      </c>
      <c s="176" t="str">
        <f>IF('S.D.PASTE SHEET'!T1557="","",'S.D.PASTE SHEET'!T1557)</f>
        <v/>
      </c>
      <c s="176" t="str">
        <f>IF('S.D.PASTE SHEET'!U1557="","",'S.D.PASTE SHEET'!U1557)</f>
        <v/>
      </c>
      <c s="176" t="str">
        <f>IF('S.D.PASTE SHEET'!V1557="","",'S.D.PASTE SHEET'!V1557)</f>
        <v/>
      </c>
      <c s="176" t="str">
        <f>IF('S.D.PASTE SHEET'!W1557="","",'S.D.PASTE SHEET'!W1557)</f>
        <v/>
      </c>
      <c s="176" t="str">
        <f>IF('S.D.PASTE SHEET'!X1557="","",'S.D.PASTE SHEET'!X1557)</f>
        <v/>
      </c>
      <c s="176" t="str">
        <f>IF('S.D.PASTE SHEET'!Y1557="","",'S.D.PASTE SHEET'!Y1557)</f>
        <v/>
      </c>
      <c s="176" t="str">
        <f>IF('S.D.PASTE SHEET'!Z1557="","",'S.D.PASTE SHEET'!Z1557)</f>
        <v/>
      </c>
      <c s="176" t="str">
        <f>IF('S.D.PASTE SHEET'!AA1557="","",'S.D.PASTE SHEET'!AA1557)</f>
        <v/>
      </c>
      <c s="176" t="str">
        <f>IF('S.D.PASTE SHEET'!AB1557="","",'S.D.PASTE SHEET'!AB1557)</f>
        <v/>
      </c>
      <c s="176" t="str">
        <f>IF('S.D.PASTE SHEET'!AC1557="","",'S.D.PASTE SHEET'!AC1557)</f>
        <v/>
      </c>
      <c s="176" t="str">
        <f>IF('S.D.PASTE SHEET'!AD1557="","",'S.D.PASTE SHEET'!AD1557)</f>
        <v/>
      </c>
      <c s="178"/>
      <c s="179" t="str">
        <f>IF(AK1557="","",IF(AK1557&gt;0,COUNT($AG$2:AG1557),""))</f>
        <v/>
      </c>
      <c s="180" t="str">
        <f t="shared" si="1716"/>
        <v/>
      </c>
      <c s="180" t="str">
        <f t="shared" si="1716"/>
        <v/>
      </c>
      <c s="180" t="str">
        <f t="shared" si="1716"/>
        <v/>
      </c>
      <c s="181" t="str">
        <f t="shared" si="1716"/>
        <v/>
      </c>
      <c s="180" t="str">
        <f t="shared" si="1716"/>
        <v/>
      </c>
      <c s="180" t="str">
        <f t="shared" si="1716"/>
        <v/>
      </c>
      <c s="180" t="str">
        <f t="shared" si="1716"/>
        <v/>
      </c>
      <c s="180" t="str">
        <f t="shared" si="1716"/>
        <v/>
      </c>
      <c s="180" t="str">
        <f t="shared" si="1716"/>
        <v/>
      </c>
      <c s="181" t="str">
        <f t="shared" si="1716"/>
        <v/>
      </c>
      <c s="180" t="str">
        <f t="shared" si="1716"/>
        <v/>
      </c>
      <c s="180" t="str">
        <f t="shared" si="1716"/>
        <v/>
      </c>
      <c s="180" t="str">
        <f t="shared" si="1716"/>
        <v/>
      </c>
      <c s="180" t="str">
        <f t="shared" si="1716"/>
        <v/>
      </c>
      <c s="180" t="str">
        <f t="shared" si="1716"/>
        <v/>
      </c>
      <c s="180" t="str">
        <f t="shared" si="1716"/>
        <v/>
      </c>
      <c r="AX1557" s="180" t="str">
        <f>IF(BC1557="","",IF(BC1557&gt;0,COUNT($AY$2:AY1557),""))</f>
        <v/>
      </c>
      <c s="180" t="str">
        <f t="shared" si="1721" ref="AY1557">IF(AND($BB$1=5,$A1557=5,$BC$1=C1557),B1557,"")</f>
        <v/>
      </c>
      <c s="180" t="str">
        <f t="shared" si="1718"/>
        <v/>
      </c>
      <c s="182" t="str">
        <f t="shared" si="1718"/>
        <v/>
      </c>
      <c s="180" t="str">
        <f t="shared" si="1718"/>
        <v/>
      </c>
      <c s="180" t="str">
        <f t="shared" si="1718"/>
        <v/>
      </c>
      <c s="180" t="str">
        <f t="shared" si="1718"/>
        <v/>
      </c>
      <c s="180" t="str">
        <f t="shared" si="1718"/>
        <v/>
      </c>
      <c s="180" t="str">
        <f t="shared" si="1718"/>
        <v/>
      </c>
      <c s="182" t="str">
        <f t="shared" si="1718"/>
        <v/>
      </c>
      <c s="180" t="str">
        <f t="shared" si="1718"/>
        <v/>
      </c>
      <c s="180" t="str">
        <f t="shared" si="1718"/>
        <v/>
      </c>
      <c s="180" t="str">
        <f t="shared" si="1718"/>
        <v/>
      </c>
      <c s="180" t="str">
        <f t="shared" si="1718"/>
        <v/>
      </c>
      <c s="180" t="str">
        <f t="shared" si="1718"/>
        <v/>
      </c>
      <c s="180" t="str">
        <f t="shared" si="1718"/>
        <v/>
      </c>
    </row>
    <row r="1558" spans="1:65" ht="15.75" customHeight="1">
      <c r="A1558" s="176" t="str">
        <f>IF('S.D.PASTE SHEET'!A1558="","",'S.D.PASTE SHEET'!A1558)</f>
        <v/>
      </c>
      <c s="176" t="str">
        <f>IF('S.D.PASTE SHEET'!B1558="","",'S.D.PASTE SHEET'!B1558)</f>
        <v/>
      </c>
      <c s="176" t="str">
        <f>IF('S.D.PASTE SHEET'!C1558="","",'S.D.PASTE SHEET'!C1558)</f>
        <v/>
      </c>
      <c s="177" t="str">
        <f>IF('S.D.PASTE SHEET'!D1558="","",'S.D.PASTE SHEET'!D1558)</f>
        <v/>
      </c>
      <c s="176" t="str">
        <f>IF('S.D.PASTE SHEET'!E1558="","",UPPER('S.D.PASTE SHEET'!E1558))</f>
        <v/>
      </c>
      <c s="176" t="str">
        <f>IF('S.D.PASTE SHEET'!F1558="","",'S.D.PASTE SHEET'!F1558)</f>
        <v/>
      </c>
      <c s="176" t="str">
        <f>IF('S.D.PASTE SHEET'!G1558="","",UPPER('S.D.PASTE SHEET'!G1558))</f>
        <v/>
      </c>
      <c s="176" t="str">
        <f>IF('S.D.PASTE SHEET'!H1558="","",UPPER('S.D.PASTE SHEET'!H1558))</f>
        <v/>
      </c>
      <c s="176" t="str">
        <f>IF('S.D.PASTE SHEET'!I1558="","",'S.D.PASTE SHEET'!I1558)</f>
        <v/>
      </c>
      <c s="177" t="str">
        <f>IF('S.D.PASTE SHEET'!J1558="","",'S.D.PASTE SHEET'!J1558)</f>
        <v/>
      </c>
      <c s="176" t="str">
        <f>IF('S.D.PASTE SHEET'!K1558="","",'S.D.PASTE SHEET'!K1558)</f>
        <v/>
      </c>
      <c s="176" t="str">
        <f>IF('S.D.PASTE SHEET'!L1558="","",'S.D.PASTE SHEET'!L1558)</f>
        <v/>
      </c>
      <c s="176" t="str">
        <f>IF('S.D.PASTE SHEET'!M1558="","",'S.D.PASTE SHEET'!M1558)</f>
        <v/>
      </c>
      <c s="176" t="str">
        <f>IF('S.D.PASTE SHEET'!N1558="","",'S.D.PASTE SHEET'!N1558)</f>
        <v/>
      </c>
      <c s="176" t="str">
        <f>IF('S.D.PASTE SHEET'!O1558="","",'S.D.PASTE SHEET'!O1558)</f>
        <v/>
      </c>
      <c s="176" t="str">
        <f>IF('S.D.PASTE SHEET'!P1558="","",'S.D.PASTE SHEET'!P1558)</f>
        <v/>
      </c>
      <c s="176" t="str">
        <f>IF('S.D.PASTE SHEET'!Q1558="","",'S.D.PASTE SHEET'!Q1558)</f>
        <v/>
      </c>
      <c s="176" t="str">
        <f>IF('S.D.PASTE SHEET'!R1558="","",'S.D.PASTE SHEET'!R1558)</f>
        <v/>
      </c>
      <c s="176" t="str">
        <f>IF('S.D.PASTE SHEET'!S1558="","",'S.D.PASTE SHEET'!S1558)</f>
        <v/>
      </c>
      <c s="176" t="str">
        <f>IF('S.D.PASTE SHEET'!T1558="","",'S.D.PASTE SHEET'!T1558)</f>
        <v/>
      </c>
      <c s="176" t="str">
        <f>IF('S.D.PASTE SHEET'!U1558="","",'S.D.PASTE SHEET'!U1558)</f>
        <v/>
      </c>
      <c s="176" t="str">
        <f>IF('S.D.PASTE SHEET'!V1558="","",'S.D.PASTE SHEET'!V1558)</f>
        <v/>
      </c>
      <c s="176" t="str">
        <f>IF('S.D.PASTE SHEET'!W1558="","",'S.D.PASTE SHEET'!W1558)</f>
        <v/>
      </c>
      <c s="176" t="str">
        <f>IF('S.D.PASTE SHEET'!X1558="","",'S.D.PASTE SHEET'!X1558)</f>
        <v/>
      </c>
      <c s="176" t="str">
        <f>IF('S.D.PASTE SHEET'!Y1558="","",'S.D.PASTE SHEET'!Y1558)</f>
        <v/>
      </c>
      <c s="176" t="str">
        <f>IF('S.D.PASTE SHEET'!Z1558="","",'S.D.PASTE SHEET'!Z1558)</f>
        <v/>
      </c>
      <c s="176" t="str">
        <f>IF('S.D.PASTE SHEET'!AA1558="","",'S.D.PASTE SHEET'!AA1558)</f>
        <v/>
      </c>
      <c s="176" t="str">
        <f>IF('S.D.PASTE SHEET'!AB1558="","",'S.D.PASTE SHEET'!AB1558)</f>
        <v/>
      </c>
      <c s="176" t="str">
        <f>IF('S.D.PASTE SHEET'!AC1558="","",'S.D.PASTE SHEET'!AC1558)</f>
        <v/>
      </c>
      <c s="176" t="str">
        <f>IF('S.D.PASTE SHEET'!AD1558="","",'S.D.PASTE SHEET'!AD1558)</f>
        <v/>
      </c>
      <c s="178"/>
      <c s="179" t="str">
        <f>IF(AK1558="","",IF(AK1558&gt;0,COUNT($AG$2:AG1558),""))</f>
        <v/>
      </c>
      <c s="180" t="str">
        <f t="shared" si="1716"/>
        <v/>
      </c>
      <c s="180" t="str">
        <f t="shared" si="1716"/>
        <v/>
      </c>
      <c s="180" t="str">
        <f t="shared" si="1716"/>
        <v/>
      </c>
      <c s="181" t="str">
        <f t="shared" si="1716"/>
        <v/>
      </c>
      <c s="180" t="str">
        <f t="shared" si="1716"/>
        <v/>
      </c>
      <c s="180" t="str">
        <f t="shared" si="1716"/>
        <v/>
      </c>
      <c s="180" t="str">
        <f t="shared" si="1716"/>
        <v/>
      </c>
      <c s="180" t="str">
        <f t="shared" si="1716"/>
        <v/>
      </c>
      <c s="180" t="str">
        <f t="shared" si="1716"/>
        <v/>
      </c>
      <c s="181" t="str">
        <f t="shared" si="1716"/>
        <v/>
      </c>
      <c s="180" t="str">
        <f t="shared" si="1716"/>
        <v/>
      </c>
      <c s="180" t="str">
        <f t="shared" si="1716"/>
        <v/>
      </c>
      <c s="180" t="str">
        <f t="shared" si="1716"/>
        <v/>
      </c>
      <c s="180" t="str">
        <f t="shared" si="1716"/>
        <v/>
      </c>
      <c s="180" t="str">
        <f t="shared" si="1716"/>
        <v/>
      </c>
      <c s="180" t="str">
        <f t="shared" si="1716"/>
        <v/>
      </c>
      <c r="AX1558" s="180" t="str">
        <f>IF(BC1558="","",IF(BC1558&gt;0,COUNT($AY$2:AY1558),""))</f>
        <v/>
      </c>
      <c s="180" t="str">
        <f t="shared" si="1722" ref="AY1558">IF(AND($BB$1=5,$A1558=5,$BC$1=C1558),B1558,"")</f>
        <v/>
      </c>
      <c s="180" t="str">
        <f t="shared" si="1718"/>
        <v/>
      </c>
      <c s="182" t="str">
        <f t="shared" si="1718"/>
        <v/>
      </c>
      <c s="180" t="str">
        <f t="shared" si="1718"/>
        <v/>
      </c>
      <c s="180" t="str">
        <f t="shared" si="1718"/>
        <v/>
      </c>
      <c s="180" t="str">
        <f t="shared" si="1718"/>
        <v/>
      </c>
      <c s="180" t="str">
        <f t="shared" si="1718"/>
        <v/>
      </c>
      <c s="180" t="str">
        <f t="shared" si="1718"/>
        <v/>
      </c>
      <c s="182" t="str">
        <f t="shared" si="1718"/>
        <v/>
      </c>
      <c s="180" t="str">
        <f t="shared" si="1718"/>
        <v/>
      </c>
      <c s="180" t="str">
        <f t="shared" si="1718"/>
        <v/>
      </c>
      <c s="180" t="str">
        <f t="shared" si="1718"/>
        <v/>
      </c>
      <c s="180" t="str">
        <f t="shared" si="1718"/>
        <v/>
      </c>
      <c s="180" t="str">
        <f t="shared" si="1718"/>
        <v/>
      </c>
      <c s="180" t="str">
        <f t="shared" si="1718"/>
        <v/>
      </c>
    </row>
    <row r="1559" spans="1:65" ht="15.75" customHeight="1">
      <c r="A1559" s="176" t="str">
        <f>IF('S.D.PASTE SHEET'!A1559="","",'S.D.PASTE SHEET'!A1559)</f>
        <v/>
      </c>
      <c s="176" t="str">
        <f>IF('S.D.PASTE SHEET'!B1559="","",'S.D.PASTE SHEET'!B1559)</f>
        <v/>
      </c>
      <c s="176" t="str">
        <f>IF('S.D.PASTE SHEET'!C1559="","",'S.D.PASTE SHEET'!C1559)</f>
        <v/>
      </c>
      <c s="177" t="str">
        <f>IF('S.D.PASTE SHEET'!D1559="","",'S.D.PASTE SHEET'!D1559)</f>
        <v/>
      </c>
      <c s="176" t="str">
        <f>IF('S.D.PASTE SHEET'!E1559="","",UPPER('S.D.PASTE SHEET'!E1559))</f>
        <v/>
      </c>
      <c s="176" t="str">
        <f>IF('S.D.PASTE SHEET'!F1559="","",'S.D.PASTE SHEET'!F1559)</f>
        <v/>
      </c>
      <c s="176" t="str">
        <f>IF('S.D.PASTE SHEET'!G1559="","",UPPER('S.D.PASTE SHEET'!G1559))</f>
        <v/>
      </c>
      <c s="176" t="str">
        <f>IF('S.D.PASTE SHEET'!H1559="","",UPPER('S.D.PASTE SHEET'!H1559))</f>
        <v/>
      </c>
      <c s="176" t="str">
        <f>IF('S.D.PASTE SHEET'!I1559="","",'S.D.PASTE SHEET'!I1559)</f>
        <v/>
      </c>
      <c s="177" t="str">
        <f>IF('S.D.PASTE SHEET'!J1559="","",'S.D.PASTE SHEET'!J1559)</f>
        <v/>
      </c>
      <c s="176" t="str">
        <f>IF('S.D.PASTE SHEET'!K1559="","",'S.D.PASTE SHEET'!K1559)</f>
        <v/>
      </c>
      <c s="176" t="str">
        <f>IF('S.D.PASTE SHEET'!L1559="","",'S.D.PASTE SHEET'!L1559)</f>
        <v/>
      </c>
      <c s="176" t="str">
        <f>IF('S.D.PASTE SHEET'!M1559="","",'S.D.PASTE SHEET'!M1559)</f>
        <v/>
      </c>
      <c s="176" t="str">
        <f>IF('S.D.PASTE SHEET'!N1559="","",'S.D.PASTE SHEET'!N1559)</f>
        <v/>
      </c>
      <c s="176" t="str">
        <f>IF('S.D.PASTE SHEET'!O1559="","",'S.D.PASTE SHEET'!O1559)</f>
        <v/>
      </c>
      <c s="176" t="str">
        <f>IF('S.D.PASTE SHEET'!P1559="","",'S.D.PASTE SHEET'!P1559)</f>
        <v/>
      </c>
      <c s="176" t="str">
        <f>IF('S.D.PASTE SHEET'!Q1559="","",'S.D.PASTE SHEET'!Q1559)</f>
        <v/>
      </c>
      <c s="176" t="str">
        <f>IF('S.D.PASTE SHEET'!R1559="","",'S.D.PASTE SHEET'!R1559)</f>
        <v/>
      </c>
      <c s="176" t="str">
        <f>IF('S.D.PASTE SHEET'!S1559="","",'S.D.PASTE SHEET'!S1559)</f>
        <v/>
      </c>
      <c s="176" t="str">
        <f>IF('S.D.PASTE SHEET'!T1559="","",'S.D.PASTE SHEET'!T1559)</f>
        <v/>
      </c>
      <c s="176" t="str">
        <f>IF('S.D.PASTE SHEET'!U1559="","",'S.D.PASTE SHEET'!U1559)</f>
        <v/>
      </c>
      <c s="176" t="str">
        <f>IF('S.D.PASTE SHEET'!V1559="","",'S.D.PASTE SHEET'!V1559)</f>
        <v/>
      </c>
      <c s="176" t="str">
        <f>IF('S.D.PASTE SHEET'!W1559="","",'S.D.PASTE SHEET'!W1559)</f>
        <v/>
      </c>
      <c s="176" t="str">
        <f>IF('S.D.PASTE SHEET'!X1559="","",'S.D.PASTE SHEET'!X1559)</f>
        <v/>
      </c>
      <c s="176" t="str">
        <f>IF('S.D.PASTE SHEET'!Y1559="","",'S.D.PASTE SHEET'!Y1559)</f>
        <v/>
      </c>
      <c s="176" t="str">
        <f>IF('S.D.PASTE SHEET'!Z1559="","",'S.D.PASTE SHEET'!Z1559)</f>
        <v/>
      </c>
      <c s="176" t="str">
        <f>IF('S.D.PASTE SHEET'!AA1559="","",'S.D.PASTE SHEET'!AA1559)</f>
        <v/>
      </c>
      <c s="176" t="str">
        <f>IF('S.D.PASTE SHEET'!AB1559="","",'S.D.PASTE SHEET'!AB1559)</f>
        <v/>
      </c>
      <c s="176" t="str">
        <f>IF('S.D.PASTE SHEET'!AC1559="","",'S.D.PASTE SHEET'!AC1559)</f>
        <v/>
      </c>
      <c s="176" t="str">
        <f>IF('S.D.PASTE SHEET'!AD1559="","",'S.D.PASTE SHEET'!AD1559)</f>
        <v/>
      </c>
      <c s="178"/>
      <c s="179" t="str">
        <f>IF(AK1559="","",IF(AK1559&gt;0,COUNT($AG$2:AG1559),""))</f>
        <v/>
      </c>
      <c s="180" t="str">
        <f t="shared" si="1716"/>
        <v/>
      </c>
      <c s="180" t="str">
        <f t="shared" si="1716"/>
        <v/>
      </c>
      <c s="180" t="str">
        <f t="shared" si="1716"/>
        <v/>
      </c>
      <c s="181" t="str">
        <f t="shared" si="1716"/>
        <v/>
      </c>
      <c s="180" t="str">
        <f t="shared" si="1716"/>
        <v/>
      </c>
      <c s="180" t="str">
        <f t="shared" si="1716"/>
        <v/>
      </c>
      <c s="180" t="str">
        <f t="shared" si="1716"/>
        <v/>
      </c>
      <c s="180" t="str">
        <f t="shared" si="1716"/>
        <v/>
      </c>
      <c s="180" t="str">
        <f t="shared" si="1716"/>
        <v/>
      </c>
      <c s="181" t="str">
        <f t="shared" si="1716"/>
        <v/>
      </c>
      <c s="180" t="str">
        <f t="shared" si="1716"/>
        <v/>
      </c>
      <c s="180" t="str">
        <f t="shared" si="1716"/>
        <v/>
      </c>
      <c s="180" t="str">
        <f t="shared" si="1716"/>
        <v/>
      </c>
      <c s="180" t="str">
        <f t="shared" si="1716"/>
        <v/>
      </c>
      <c s="180" t="str">
        <f t="shared" si="1716"/>
        <v/>
      </c>
      <c s="180" t="str">
        <f t="shared" si="1716"/>
        <v/>
      </c>
      <c r="AX1559" s="180" t="str">
        <f>IF(BC1559="","",IF(BC1559&gt;0,COUNT($AY$2:AY1559),""))</f>
        <v/>
      </c>
      <c s="180" t="str">
        <f t="shared" si="1723" ref="AY1559">IF(AND($BB$1=5,$A1559=5,$BC$1=C1559),B1559,"")</f>
        <v/>
      </c>
      <c s="180" t="str">
        <f t="shared" si="1718"/>
        <v/>
      </c>
      <c s="182" t="str">
        <f t="shared" si="1718"/>
        <v/>
      </c>
      <c s="180" t="str">
        <f t="shared" si="1718"/>
        <v/>
      </c>
      <c s="180" t="str">
        <f t="shared" si="1718"/>
        <v/>
      </c>
      <c s="180" t="str">
        <f t="shared" si="1718"/>
        <v/>
      </c>
      <c s="180" t="str">
        <f t="shared" si="1718"/>
        <v/>
      </c>
      <c s="180" t="str">
        <f t="shared" si="1718"/>
        <v/>
      </c>
      <c s="182" t="str">
        <f t="shared" si="1718"/>
        <v/>
      </c>
      <c s="180" t="str">
        <f t="shared" si="1718"/>
        <v/>
      </c>
      <c s="180" t="str">
        <f t="shared" si="1718"/>
        <v/>
      </c>
      <c s="180" t="str">
        <f t="shared" si="1718"/>
        <v/>
      </c>
      <c s="180" t="str">
        <f t="shared" si="1718"/>
        <v/>
      </c>
      <c s="180" t="str">
        <f t="shared" si="1718"/>
        <v/>
      </c>
      <c s="180" t="str">
        <f t="shared" si="1718"/>
        <v/>
      </c>
    </row>
    <row r="1560" spans="1:65" ht="15.75" customHeight="1">
      <c r="A1560" s="176" t="str">
        <f>IF('S.D.PASTE SHEET'!A1560="","",'S.D.PASTE SHEET'!A1560)</f>
        <v/>
      </c>
      <c s="176" t="str">
        <f>IF('S.D.PASTE SHEET'!B1560="","",'S.D.PASTE SHEET'!B1560)</f>
        <v/>
      </c>
      <c s="176" t="str">
        <f>IF('S.D.PASTE SHEET'!C1560="","",'S.D.PASTE SHEET'!C1560)</f>
        <v/>
      </c>
      <c s="177" t="str">
        <f>IF('S.D.PASTE SHEET'!D1560="","",'S.D.PASTE SHEET'!D1560)</f>
        <v/>
      </c>
      <c s="176" t="str">
        <f>IF('S.D.PASTE SHEET'!E1560="","",UPPER('S.D.PASTE SHEET'!E1560))</f>
        <v/>
      </c>
      <c s="176" t="str">
        <f>IF('S.D.PASTE SHEET'!F1560="","",'S.D.PASTE SHEET'!F1560)</f>
        <v/>
      </c>
      <c s="176" t="str">
        <f>IF('S.D.PASTE SHEET'!G1560="","",UPPER('S.D.PASTE SHEET'!G1560))</f>
        <v/>
      </c>
      <c s="176" t="str">
        <f>IF('S.D.PASTE SHEET'!H1560="","",UPPER('S.D.PASTE SHEET'!H1560))</f>
        <v/>
      </c>
      <c s="176" t="str">
        <f>IF('S.D.PASTE SHEET'!I1560="","",'S.D.PASTE SHEET'!I1560)</f>
        <v/>
      </c>
      <c s="177" t="str">
        <f>IF('S.D.PASTE SHEET'!J1560="","",'S.D.PASTE SHEET'!J1560)</f>
        <v/>
      </c>
      <c s="176" t="str">
        <f>IF('S.D.PASTE SHEET'!K1560="","",'S.D.PASTE SHEET'!K1560)</f>
        <v/>
      </c>
      <c s="176" t="str">
        <f>IF('S.D.PASTE SHEET'!L1560="","",'S.D.PASTE SHEET'!L1560)</f>
        <v/>
      </c>
      <c s="176" t="str">
        <f>IF('S.D.PASTE SHEET'!M1560="","",'S.D.PASTE SHEET'!M1560)</f>
        <v/>
      </c>
      <c s="176" t="str">
        <f>IF('S.D.PASTE SHEET'!N1560="","",'S.D.PASTE SHEET'!N1560)</f>
        <v/>
      </c>
      <c s="176" t="str">
        <f>IF('S.D.PASTE SHEET'!O1560="","",'S.D.PASTE SHEET'!O1560)</f>
        <v/>
      </c>
      <c s="176" t="str">
        <f>IF('S.D.PASTE SHEET'!P1560="","",'S.D.PASTE SHEET'!P1560)</f>
        <v/>
      </c>
      <c s="176" t="str">
        <f>IF('S.D.PASTE SHEET'!Q1560="","",'S.D.PASTE SHEET'!Q1560)</f>
        <v/>
      </c>
      <c s="176" t="str">
        <f>IF('S.D.PASTE SHEET'!R1560="","",'S.D.PASTE SHEET'!R1560)</f>
        <v/>
      </c>
      <c s="176" t="str">
        <f>IF('S.D.PASTE SHEET'!S1560="","",'S.D.PASTE SHEET'!S1560)</f>
        <v/>
      </c>
      <c s="176" t="str">
        <f>IF('S.D.PASTE SHEET'!T1560="","",'S.D.PASTE SHEET'!T1560)</f>
        <v/>
      </c>
      <c s="176" t="str">
        <f>IF('S.D.PASTE SHEET'!U1560="","",'S.D.PASTE SHEET'!U1560)</f>
        <v/>
      </c>
      <c s="176" t="str">
        <f>IF('S.D.PASTE SHEET'!V1560="","",'S.D.PASTE SHEET'!V1560)</f>
        <v/>
      </c>
      <c s="176" t="str">
        <f>IF('S.D.PASTE SHEET'!W1560="","",'S.D.PASTE SHEET'!W1560)</f>
        <v/>
      </c>
      <c s="176" t="str">
        <f>IF('S.D.PASTE SHEET'!X1560="","",'S.D.PASTE SHEET'!X1560)</f>
        <v/>
      </c>
      <c s="176" t="str">
        <f>IF('S.D.PASTE SHEET'!Y1560="","",'S.D.PASTE SHEET'!Y1560)</f>
        <v/>
      </c>
      <c s="176" t="str">
        <f>IF('S.D.PASTE SHEET'!Z1560="","",'S.D.PASTE SHEET'!Z1560)</f>
        <v/>
      </c>
      <c s="176" t="str">
        <f>IF('S.D.PASTE SHEET'!AA1560="","",'S.D.PASTE SHEET'!AA1560)</f>
        <v/>
      </c>
      <c s="176" t="str">
        <f>IF('S.D.PASTE SHEET'!AB1560="","",'S.D.PASTE SHEET'!AB1560)</f>
        <v/>
      </c>
      <c s="176" t="str">
        <f>IF('S.D.PASTE SHEET'!AC1560="","",'S.D.PASTE SHEET'!AC1560)</f>
        <v/>
      </c>
      <c s="176" t="str">
        <f>IF('S.D.PASTE SHEET'!AD1560="","",'S.D.PASTE SHEET'!AD1560)</f>
        <v/>
      </c>
      <c s="178"/>
      <c s="179" t="str">
        <f>IF(AK1560="","",IF(AK1560&gt;0,COUNT($AG$2:AG1560),""))</f>
        <v/>
      </c>
      <c s="180" t="str">
        <f t="shared" si="1716"/>
        <v/>
      </c>
      <c s="180" t="str">
        <f t="shared" si="1716"/>
        <v/>
      </c>
      <c s="180" t="str">
        <f t="shared" si="1716"/>
        <v/>
      </c>
      <c s="181" t="str">
        <f t="shared" si="1716"/>
        <v/>
      </c>
      <c s="180" t="str">
        <f t="shared" si="1716"/>
        <v/>
      </c>
      <c s="180" t="str">
        <f t="shared" si="1716"/>
        <v/>
      </c>
      <c s="180" t="str">
        <f t="shared" si="1716"/>
        <v/>
      </c>
      <c s="180" t="str">
        <f t="shared" si="1716"/>
        <v/>
      </c>
      <c s="180" t="str">
        <f t="shared" si="1716"/>
        <v/>
      </c>
      <c s="181" t="str">
        <f t="shared" si="1716"/>
        <v/>
      </c>
      <c s="180" t="str">
        <f t="shared" si="1716"/>
        <v/>
      </c>
      <c s="180" t="str">
        <f t="shared" si="1716"/>
        <v/>
      </c>
      <c s="180" t="str">
        <f t="shared" si="1716"/>
        <v/>
      </c>
      <c s="180" t="str">
        <f t="shared" si="1716"/>
        <v/>
      </c>
      <c s="180" t="str">
        <f t="shared" si="1716"/>
        <v/>
      </c>
      <c s="180" t="str">
        <f t="shared" si="1716"/>
        <v/>
      </c>
      <c r="AX1560" s="180" t="str">
        <f>IF(BC1560="","",IF(BC1560&gt;0,COUNT($AY$2:AY1560),""))</f>
        <v/>
      </c>
      <c s="180" t="str">
        <f t="shared" si="1724" ref="AY1560">IF(AND($BB$1=5,$A1560=5,$BC$1=C1560),B1560,"")</f>
        <v/>
      </c>
      <c s="180" t="str">
        <f t="shared" si="1718"/>
        <v/>
      </c>
      <c s="182" t="str">
        <f t="shared" si="1718"/>
        <v/>
      </c>
      <c s="180" t="str">
        <f t="shared" si="1718"/>
        <v/>
      </c>
      <c s="180" t="str">
        <f t="shared" si="1718"/>
        <v/>
      </c>
      <c s="180" t="str">
        <f t="shared" si="1718"/>
        <v/>
      </c>
      <c s="180" t="str">
        <f t="shared" si="1718"/>
        <v/>
      </c>
      <c s="180" t="str">
        <f t="shared" si="1718"/>
        <v/>
      </c>
      <c s="182" t="str">
        <f t="shared" si="1718"/>
        <v/>
      </c>
      <c s="180" t="str">
        <f t="shared" si="1718"/>
        <v/>
      </c>
      <c s="180" t="str">
        <f t="shared" si="1718"/>
        <v/>
      </c>
      <c s="180" t="str">
        <f t="shared" si="1718"/>
        <v/>
      </c>
      <c s="180" t="str">
        <f t="shared" si="1718"/>
        <v/>
      </c>
      <c s="180" t="str">
        <f t="shared" si="1718"/>
        <v/>
      </c>
      <c s="180" t="str">
        <f t="shared" si="1718"/>
        <v/>
      </c>
    </row>
    <row r="1561" spans="1:65" ht="15.75" customHeight="1">
      <c r="A1561" s="176" t="str">
        <f>IF('S.D.PASTE SHEET'!A1561="","",'S.D.PASTE SHEET'!A1561)</f>
        <v/>
      </c>
      <c s="176" t="str">
        <f>IF('S.D.PASTE SHEET'!B1561="","",'S.D.PASTE SHEET'!B1561)</f>
        <v/>
      </c>
      <c s="176" t="str">
        <f>IF('S.D.PASTE SHEET'!C1561="","",'S.D.PASTE SHEET'!C1561)</f>
        <v/>
      </c>
      <c s="177" t="str">
        <f>IF('S.D.PASTE SHEET'!D1561="","",'S.D.PASTE SHEET'!D1561)</f>
        <v/>
      </c>
      <c s="176" t="str">
        <f>IF('S.D.PASTE SHEET'!E1561="","",UPPER('S.D.PASTE SHEET'!E1561))</f>
        <v/>
      </c>
      <c s="176" t="str">
        <f>IF('S.D.PASTE SHEET'!F1561="","",'S.D.PASTE SHEET'!F1561)</f>
        <v/>
      </c>
      <c s="176" t="str">
        <f>IF('S.D.PASTE SHEET'!G1561="","",UPPER('S.D.PASTE SHEET'!G1561))</f>
        <v/>
      </c>
      <c s="176" t="str">
        <f>IF('S.D.PASTE SHEET'!H1561="","",UPPER('S.D.PASTE SHEET'!H1561))</f>
        <v/>
      </c>
      <c s="176" t="str">
        <f>IF('S.D.PASTE SHEET'!I1561="","",'S.D.PASTE SHEET'!I1561)</f>
        <v/>
      </c>
      <c s="177" t="str">
        <f>IF('S.D.PASTE SHEET'!J1561="","",'S.D.PASTE SHEET'!J1561)</f>
        <v/>
      </c>
      <c s="176" t="str">
        <f>IF('S.D.PASTE SHEET'!K1561="","",'S.D.PASTE SHEET'!K1561)</f>
        <v/>
      </c>
      <c s="176" t="str">
        <f>IF('S.D.PASTE SHEET'!L1561="","",'S.D.PASTE SHEET'!L1561)</f>
        <v/>
      </c>
      <c s="176" t="str">
        <f>IF('S.D.PASTE SHEET'!M1561="","",'S.D.PASTE SHEET'!M1561)</f>
        <v/>
      </c>
      <c s="176" t="str">
        <f>IF('S.D.PASTE SHEET'!N1561="","",'S.D.PASTE SHEET'!N1561)</f>
        <v/>
      </c>
      <c s="176" t="str">
        <f>IF('S.D.PASTE SHEET'!O1561="","",'S.D.PASTE SHEET'!O1561)</f>
        <v/>
      </c>
      <c s="176" t="str">
        <f>IF('S.D.PASTE SHEET'!P1561="","",'S.D.PASTE SHEET'!P1561)</f>
        <v/>
      </c>
      <c s="176" t="str">
        <f>IF('S.D.PASTE SHEET'!Q1561="","",'S.D.PASTE SHEET'!Q1561)</f>
        <v/>
      </c>
      <c s="176" t="str">
        <f>IF('S.D.PASTE SHEET'!R1561="","",'S.D.PASTE SHEET'!R1561)</f>
        <v/>
      </c>
      <c s="176" t="str">
        <f>IF('S.D.PASTE SHEET'!S1561="","",'S.D.PASTE SHEET'!S1561)</f>
        <v/>
      </c>
      <c s="176" t="str">
        <f>IF('S.D.PASTE SHEET'!T1561="","",'S.D.PASTE SHEET'!T1561)</f>
        <v/>
      </c>
      <c s="176" t="str">
        <f>IF('S.D.PASTE SHEET'!U1561="","",'S.D.PASTE SHEET'!U1561)</f>
        <v/>
      </c>
      <c s="176" t="str">
        <f>IF('S.D.PASTE SHEET'!V1561="","",'S.D.PASTE SHEET'!V1561)</f>
        <v/>
      </c>
      <c s="176" t="str">
        <f>IF('S.D.PASTE SHEET'!W1561="","",'S.D.PASTE SHEET'!W1561)</f>
        <v/>
      </c>
      <c s="176" t="str">
        <f>IF('S.D.PASTE SHEET'!X1561="","",'S.D.PASTE SHEET'!X1561)</f>
        <v/>
      </c>
      <c s="176" t="str">
        <f>IF('S.D.PASTE SHEET'!Y1561="","",'S.D.PASTE SHEET'!Y1561)</f>
        <v/>
      </c>
      <c s="176" t="str">
        <f>IF('S.D.PASTE SHEET'!Z1561="","",'S.D.PASTE SHEET'!Z1561)</f>
        <v/>
      </c>
      <c s="176" t="str">
        <f>IF('S.D.PASTE SHEET'!AA1561="","",'S.D.PASTE SHEET'!AA1561)</f>
        <v/>
      </c>
      <c s="176" t="str">
        <f>IF('S.D.PASTE SHEET'!AB1561="","",'S.D.PASTE SHEET'!AB1561)</f>
        <v/>
      </c>
      <c s="176" t="str">
        <f>IF('S.D.PASTE SHEET'!AC1561="","",'S.D.PASTE SHEET'!AC1561)</f>
        <v/>
      </c>
      <c s="176" t="str">
        <f>IF('S.D.PASTE SHEET'!AD1561="","",'S.D.PASTE SHEET'!AD1561)</f>
        <v/>
      </c>
      <c s="178"/>
      <c s="179" t="str">
        <f>IF(AK1561="","",IF(AK1561&gt;0,COUNT($AG$2:AG1561),""))</f>
        <v/>
      </c>
      <c s="180" t="str">
        <f t="shared" si="1716"/>
        <v/>
      </c>
      <c s="180" t="str">
        <f t="shared" si="1716"/>
        <v/>
      </c>
      <c s="180" t="str">
        <f t="shared" si="1716"/>
        <v/>
      </c>
      <c s="181" t="str">
        <f t="shared" si="1716"/>
        <v/>
      </c>
      <c s="180" t="str">
        <f t="shared" si="1716"/>
        <v/>
      </c>
      <c s="180" t="str">
        <f t="shared" si="1716"/>
        <v/>
      </c>
      <c s="180" t="str">
        <f t="shared" si="1716"/>
        <v/>
      </c>
      <c s="180" t="str">
        <f t="shared" si="1716"/>
        <v/>
      </c>
      <c s="180" t="str">
        <f t="shared" si="1716"/>
        <v/>
      </c>
      <c s="181" t="str">
        <f t="shared" si="1716"/>
        <v/>
      </c>
      <c s="180" t="str">
        <f t="shared" si="1716"/>
        <v/>
      </c>
      <c s="180" t="str">
        <f t="shared" si="1716"/>
        <v/>
      </c>
      <c s="180" t="str">
        <f t="shared" si="1716"/>
        <v/>
      </c>
      <c s="180" t="str">
        <f t="shared" si="1716"/>
        <v/>
      </c>
      <c s="180" t="str">
        <f t="shared" si="1716"/>
        <v/>
      </c>
      <c s="180" t="str">
        <f t="shared" si="1716"/>
        <v/>
      </c>
      <c r="AX1561" s="180" t="str">
        <f>IF(BC1561="","",IF(BC1561&gt;0,COUNT($AY$2:AY1561),""))</f>
        <v/>
      </c>
      <c s="180" t="str">
        <f t="shared" si="1725" ref="AY1561">IF(AND($BB$1=5,$A1561=5,$BC$1=C1561),B1561,"")</f>
        <v/>
      </c>
      <c s="180" t="str">
        <f t="shared" si="1718"/>
        <v/>
      </c>
      <c s="182" t="str">
        <f t="shared" si="1718"/>
        <v/>
      </c>
      <c s="180" t="str">
        <f t="shared" si="1718"/>
        <v/>
      </c>
      <c s="180" t="str">
        <f t="shared" si="1718"/>
        <v/>
      </c>
      <c s="180" t="str">
        <f t="shared" si="1718"/>
        <v/>
      </c>
      <c s="180" t="str">
        <f t="shared" si="1718"/>
        <v/>
      </c>
      <c s="180" t="str">
        <f t="shared" si="1718"/>
        <v/>
      </c>
      <c s="182" t="str">
        <f t="shared" si="1718"/>
        <v/>
      </c>
      <c s="180" t="str">
        <f t="shared" si="1718"/>
        <v/>
      </c>
      <c s="180" t="str">
        <f t="shared" si="1718"/>
        <v/>
      </c>
      <c s="180" t="str">
        <f t="shared" si="1718"/>
        <v/>
      </c>
      <c s="180" t="str">
        <f t="shared" si="1718"/>
        <v/>
      </c>
      <c s="180" t="str">
        <f t="shared" si="1718"/>
        <v/>
      </c>
      <c s="180" t="str">
        <f t="shared" si="1718"/>
        <v/>
      </c>
    </row>
    <row r="1562" spans="1:65" ht="15.75" customHeight="1">
      <c r="A1562" s="176" t="str">
        <f>IF('S.D.PASTE SHEET'!A1562="","",'S.D.PASTE SHEET'!A1562)</f>
        <v/>
      </c>
      <c s="176" t="str">
        <f>IF('S.D.PASTE SHEET'!B1562="","",'S.D.PASTE SHEET'!B1562)</f>
        <v/>
      </c>
      <c s="176" t="str">
        <f>IF('S.D.PASTE SHEET'!C1562="","",'S.D.PASTE SHEET'!C1562)</f>
        <v/>
      </c>
      <c s="177" t="str">
        <f>IF('S.D.PASTE SHEET'!D1562="","",'S.D.PASTE SHEET'!D1562)</f>
        <v/>
      </c>
      <c s="176" t="str">
        <f>IF('S.D.PASTE SHEET'!E1562="","",UPPER('S.D.PASTE SHEET'!E1562))</f>
        <v/>
      </c>
      <c s="176" t="str">
        <f>IF('S.D.PASTE SHEET'!F1562="","",'S.D.PASTE SHEET'!F1562)</f>
        <v/>
      </c>
      <c s="176" t="str">
        <f>IF('S.D.PASTE SHEET'!G1562="","",UPPER('S.D.PASTE SHEET'!G1562))</f>
        <v/>
      </c>
      <c s="176" t="str">
        <f>IF('S.D.PASTE SHEET'!H1562="","",UPPER('S.D.PASTE SHEET'!H1562))</f>
        <v/>
      </c>
      <c s="176" t="str">
        <f>IF('S.D.PASTE SHEET'!I1562="","",'S.D.PASTE SHEET'!I1562)</f>
        <v/>
      </c>
      <c s="177" t="str">
        <f>IF('S.D.PASTE SHEET'!J1562="","",'S.D.PASTE SHEET'!J1562)</f>
        <v/>
      </c>
      <c s="176" t="str">
        <f>IF('S.D.PASTE SHEET'!K1562="","",'S.D.PASTE SHEET'!K1562)</f>
        <v/>
      </c>
      <c s="176" t="str">
        <f>IF('S.D.PASTE SHEET'!L1562="","",'S.D.PASTE SHEET'!L1562)</f>
        <v/>
      </c>
      <c s="176" t="str">
        <f>IF('S.D.PASTE SHEET'!M1562="","",'S.D.PASTE SHEET'!M1562)</f>
        <v/>
      </c>
      <c s="176" t="str">
        <f>IF('S.D.PASTE SHEET'!N1562="","",'S.D.PASTE SHEET'!N1562)</f>
        <v/>
      </c>
      <c s="176" t="str">
        <f>IF('S.D.PASTE SHEET'!O1562="","",'S.D.PASTE SHEET'!O1562)</f>
        <v/>
      </c>
      <c s="176" t="str">
        <f>IF('S.D.PASTE SHEET'!P1562="","",'S.D.PASTE SHEET'!P1562)</f>
        <v/>
      </c>
      <c s="176" t="str">
        <f>IF('S.D.PASTE SHEET'!Q1562="","",'S.D.PASTE SHEET'!Q1562)</f>
        <v/>
      </c>
      <c s="176" t="str">
        <f>IF('S.D.PASTE SHEET'!R1562="","",'S.D.PASTE SHEET'!R1562)</f>
        <v/>
      </c>
      <c s="176" t="str">
        <f>IF('S.D.PASTE SHEET'!S1562="","",'S.D.PASTE SHEET'!S1562)</f>
        <v/>
      </c>
      <c s="176" t="str">
        <f>IF('S.D.PASTE SHEET'!T1562="","",'S.D.PASTE SHEET'!T1562)</f>
        <v/>
      </c>
      <c s="176" t="str">
        <f>IF('S.D.PASTE SHEET'!U1562="","",'S.D.PASTE SHEET'!U1562)</f>
        <v/>
      </c>
      <c s="176" t="str">
        <f>IF('S.D.PASTE SHEET'!V1562="","",'S.D.PASTE SHEET'!V1562)</f>
        <v/>
      </c>
      <c s="176" t="str">
        <f>IF('S.D.PASTE SHEET'!W1562="","",'S.D.PASTE SHEET'!W1562)</f>
        <v/>
      </c>
      <c s="176" t="str">
        <f>IF('S.D.PASTE SHEET'!X1562="","",'S.D.PASTE SHEET'!X1562)</f>
        <v/>
      </c>
      <c s="176" t="str">
        <f>IF('S.D.PASTE SHEET'!Y1562="","",'S.D.PASTE SHEET'!Y1562)</f>
        <v/>
      </c>
      <c s="176" t="str">
        <f>IF('S.D.PASTE SHEET'!Z1562="","",'S.D.PASTE SHEET'!Z1562)</f>
        <v/>
      </c>
      <c s="176" t="str">
        <f>IF('S.D.PASTE SHEET'!AA1562="","",'S.D.PASTE SHEET'!AA1562)</f>
        <v/>
      </c>
      <c s="176" t="str">
        <f>IF('S.D.PASTE SHEET'!AB1562="","",'S.D.PASTE SHEET'!AB1562)</f>
        <v/>
      </c>
      <c s="176" t="str">
        <f>IF('S.D.PASTE SHEET'!AC1562="","",'S.D.PASTE SHEET'!AC1562)</f>
        <v/>
      </c>
      <c s="176" t="str">
        <f>IF('S.D.PASTE SHEET'!AD1562="","",'S.D.PASTE SHEET'!AD1562)</f>
        <v/>
      </c>
      <c s="178"/>
      <c s="179" t="str">
        <f>IF(AK1562="","",IF(AK1562&gt;0,COUNT($AG$2:AG1562),""))</f>
        <v/>
      </c>
      <c s="180" t="str">
        <f t="shared" si="1716"/>
        <v/>
      </c>
      <c s="180" t="str">
        <f t="shared" si="1716"/>
        <v/>
      </c>
      <c s="180" t="str">
        <f t="shared" si="1716"/>
        <v/>
      </c>
      <c s="181" t="str">
        <f t="shared" si="1716"/>
        <v/>
      </c>
      <c s="180" t="str">
        <f t="shared" si="1716"/>
        <v/>
      </c>
      <c s="180" t="str">
        <f t="shared" si="1716"/>
        <v/>
      </c>
      <c s="180" t="str">
        <f t="shared" si="1716"/>
        <v/>
      </c>
      <c s="180" t="str">
        <f t="shared" si="1716"/>
        <v/>
      </c>
      <c s="180" t="str">
        <f t="shared" si="1716"/>
        <v/>
      </c>
      <c s="181" t="str">
        <f t="shared" si="1716"/>
        <v/>
      </c>
      <c s="180" t="str">
        <f t="shared" si="1716"/>
        <v/>
      </c>
      <c s="180" t="str">
        <f t="shared" si="1716"/>
        <v/>
      </c>
      <c s="180" t="str">
        <f t="shared" si="1716"/>
        <v/>
      </c>
      <c s="180" t="str">
        <f t="shared" si="1716"/>
        <v/>
      </c>
      <c s="180" t="str">
        <f t="shared" si="1716"/>
        <v/>
      </c>
      <c s="180" t="str">
        <f t="shared" si="1716"/>
        <v/>
      </c>
      <c r="AX1562" s="180" t="str">
        <f>IF(BC1562="","",IF(BC1562&gt;0,COUNT($AY$2:AY1562),""))</f>
        <v/>
      </c>
      <c s="180" t="str">
        <f t="shared" si="1726" ref="AY1562">IF(AND($BB$1=5,$A1562=5,$BC$1=C1562),B1562,"")</f>
        <v/>
      </c>
      <c s="180" t="str">
        <f t="shared" si="1718"/>
        <v/>
      </c>
      <c s="182" t="str">
        <f t="shared" si="1718"/>
        <v/>
      </c>
      <c s="180" t="str">
        <f t="shared" si="1718"/>
        <v/>
      </c>
      <c s="180" t="str">
        <f t="shared" si="1718"/>
        <v/>
      </c>
      <c s="180" t="str">
        <f t="shared" si="1718"/>
        <v/>
      </c>
      <c s="180" t="str">
        <f t="shared" si="1718"/>
        <v/>
      </c>
      <c s="180" t="str">
        <f t="shared" si="1718"/>
        <v/>
      </c>
      <c s="182" t="str">
        <f t="shared" si="1718"/>
        <v/>
      </c>
      <c s="180" t="str">
        <f t="shared" si="1718"/>
        <v/>
      </c>
      <c s="180" t="str">
        <f t="shared" si="1718"/>
        <v/>
      </c>
      <c s="180" t="str">
        <f t="shared" si="1718"/>
        <v/>
      </c>
      <c s="180" t="str">
        <f t="shared" si="1718"/>
        <v/>
      </c>
      <c s="180" t="str">
        <f t="shared" si="1718"/>
        <v/>
      </c>
      <c s="180" t="str">
        <f t="shared" si="1718"/>
        <v/>
      </c>
    </row>
    <row r="1563" spans="1:65" ht="15.75" customHeight="1">
      <c r="A1563" s="176" t="str">
        <f>IF('S.D.PASTE SHEET'!A1563="","",'S.D.PASTE SHEET'!A1563)</f>
        <v/>
      </c>
      <c s="176" t="str">
        <f>IF('S.D.PASTE SHEET'!B1563="","",'S.D.PASTE SHEET'!B1563)</f>
        <v/>
      </c>
      <c s="176" t="str">
        <f>IF('S.D.PASTE SHEET'!C1563="","",'S.D.PASTE SHEET'!C1563)</f>
        <v/>
      </c>
      <c s="177" t="str">
        <f>IF('S.D.PASTE SHEET'!D1563="","",'S.D.PASTE SHEET'!D1563)</f>
        <v/>
      </c>
      <c s="176" t="str">
        <f>IF('S.D.PASTE SHEET'!E1563="","",UPPER('S.D.PASTE SHEET'!E1563))</f>
        <v/>
      </c>
      <c s="176" t="str">
        <f>IF('S.D.PASTE SHEET'!F1563="","",'S.D.PASTE SHEET'!F1563)</f>
        <v/>
      </c>
      <c s="176" t="str">
        <f>IF('S.D.PASTE SHEET'!G1563="","",UPPER('S.D.PASTE SHEET'!G1563))</f>
        <v/>
      </c>
      <c s="176" t="str">
        <f>IF('S.D.PASTE SHEET'!H1563="","",UPPER('S.D.PASTE SHEET'!H1563))</f>
        <v/>
      </c>
      <c s="176" t="str">
        <f>IF('S.D.PASTE SHEET'!I1563="","",'S.D.PASTE SHEET'!I1563)</f>
        <v/>
      </c>
      <c s="177" t="str">
        <f>IF('S.D.PASTE SHEET'!J1563="","",'S.D.PASTE SHEET'!J1563)</f>
        <v/>
      </c>
      <c s="176" t="str">
        <f>IF('S.D.PASTE SHEET'!K1563="","",'S.D.PASTE SHEET'!K1563)</f>
        <v/>
      </c>
      <c s="176" t="str">
        <f>IF('S.D.PASTE SHEET'!L1563="","",'S.D.PASTE SHEET'!L1563)</f>
        <v/>
      </c>
      <c s="176" t="str">
        <f>IF('S.D.PASTE SHEET'!M1563="","",'S.D.PASTE SHEET'!M1563)</f>
        <v/>
      </c>
      <c s="176" t="str">
        <f>IF('S.D.PASTE SHEET'!N1563="","",'S.D.PASTE SHEET'!N1563)</f>
        <v/>
      </c>
      <c s="176" t="str">
        <f>IF('S.D.PASTE SHEET'!O1563="","",'S.D.PASTE SHEET'!O1563)</f>
        <v/>
      </c>
      <c s="176" t="str">
        <f>IF('S.D.PASTE SHEET'!P1563="","",'S.D.PASTE SHEET'!P1563)</f>
        <v/>
      </c>
      <c s="176" t="str">
        <f>IF('S.D.PASTE SHEET'!Q1563="","",'S.D.PASTE SHEET'!Q1563)</f>
        <v/>
      </c>
      <c s="176" t="str">
        <f>IF('S.D.PASTE SHEET'!R1563="","",'S.D.PASTE SHEET'!R1563)</f>
        <v/>
      </c>
      <c s="176" t="str">
        <f>IF('S.D.PASTE SHEET'!S1563="","",'S.D.PASTE SHEET'!S1563)</f>
        <v/>
      </c>
      <c s="176" t="str">
        <f>IF('S.D.PASTE SHEET'!T1563="","",'S.D.PASTE SHEET'!T1563)</f>
        <v/>
      </c>
      <c s="176" t="str">
        <f>IF('S.D.PASTE SHEET'!U1563="","",'S.D.PASTE SHEET'!U1563)</f>
        <v/>
      </c>
      <c s="176" t="str">
        <f>IF('S.D.PASTE SHEET'!V1563="","",'S.D.PASTE SHEET'!V1563)</f>
        <v/>
      </c>
      <c s="176" t="str">
        <f>IF('S.D.PASTE SHEET'!W1563="","",'S.D.PASTE SHEET'!W1563)</f>
        <v/>
      </c>
      <c s="176" t="str">
        <f>IF('S.D.PASTE SHEET'!X1563="","",'S.D.PASTE SHEET'!X1563)</f>
        <v/>
      </c>
      <c s="176" t="str">
        <f>IF('S.D.PASTE SHEET'!Y1563="","",'S.D.PASTE SHEET'!Y1563)</f>
        <v/>
      </c>
      <c s="176" t="str">
        <f>IF('S.D.PASTE SHEET'!Z1563="","",'S.D.PASTE SHEET'!Z1563)</f>
        <v/>
      </c>
      <c s="176" t="str">
        <f>IF('S.D.PASTE SHEET'!AA1563="","",'S.D.PASTE SHEET'!AA1563)</f>
        <v/>
      </c>
      <c s="176" t="str">
        <f>IF('S.D.PASTE SHEET'!AB1563="","",'S.D.PASTE SHEET'!AB1563)</f>
        <v/>
      </c>
      <c s="176" t="str">
        <f>IF('S.D.PASTE SHEET'!AC1563="","",'S.D.PASTE SHEET'!AC1563)</f>
        <v/>
      </c>
      <c s="176" t="str">
        <f>IF('S.D.PASTE SHEET'!AD1563="","",'S.D.PASTE SHEET'!AD1563)</f>
        <v/>
      </c>
      <c s="178"/>
      <c s="179" t="str">
        <f>IF(AK1563="","",IF(AK1563&gt;0,COUNT($AG$2:AG1563),""))</f>
        <v/>
      </c>
      <c s="180" t="str">
        <f t="shared" si="1716"/>
        <v/>
      </c>
      <c s="180" t="str">
        <f t="shared" si="1716"/>
        <v/>
      </c>
      <c s="180" t="str">
        <f t="shared" si="1716"/>
        <v/>
      </c>
      <c s="181" t="str">
        <f t="shared" si="1716"/>
        <v/>
      </c>
      <c s="180" t="str">
        <f t="shared" si="1716"/>
        <v/>
      </c>
      <c s="180" t="str">
        <f t="shared" si="1716"/>
        <v/>
      </c>
      <c s="180" t="str">
        <f t="shared" si="1716"/>
        <v/>
      </c>
      <c s="180" t="str">
        <f t="shared" si="1716"/>
        <v/>
      </c>
      <c s="180" t="str">
        <f t="shared" si="1716"/>
        <v/>
      </c>
      <c s="181" t="str">
        <f t="shared" si="1716"/>
        <v/>
      </c>
      <c s="180" t="str">
        <f t="shared" si="1716"/>
        <v/>
      </c>
      <c s="180" t="str">
        <f t="shared" si="1716"/>
        <v/>
      </c>
      <c s="180" t="str">
        <f t="shared" si="1716"/>
        <v/>
      </c>
      <c s="180" t="str">
        <f t="shared" si="1716"/>
        <v/>
      </c>
      <c s="180" t="str">
        <f t="shared" si="1716"/>
        <v/>
      </c>
      <c s="180" t="str">
        <f t="shared" si="1716"/>
        <v/>
      </c>
      <c r="AX1563" s="180" t="str">
        <f>IF(BC1563="","",IF(BC1563&gt;0,COUNT($AY$2:AY1563),""))</f>
        <v/>
      </c>
      <c s="180" t="str">
        <f t="shared" si="1727" ref="AY1563">IF(AND($BB$1=5,$A1563=5,$BC$1=C1563),B1563,"")</f>
        <v/>
      </c>
      <c s="180" t="str">
        <f t="shared" si="1718"/>
        <v/>
      </c>
      <c s="182" t="str">
        <f t="shared" si="1718"/>
        <v/>
      </c>
      <c s="180" t="str">
        <f t="shared" si="1718"/>
        <v/>
      </c>
      <c s="180" t="str">
        <f t="shared" si="1718"/>
        <v/>
      </c>
      <c s="180" t="str">
        <f t="shared" si="1718"/>
        <v/>
      </c>
      <c s="180" t="str">
        <f t="shared" si="1718"/>
        <v/>
      </c>
      <c s="180" t="str">
        <f t="shared" si="1718"/>
        <v/>
      </c>
      <c s="182" t="str">
        <f t="shared" si="1718"/>
        <v/>
      </c>
      <c s="180" t="str">
        <f t="shared" si="1718"/>
        <v/>
      </c>
      <c s="180" t="str">
        <f t="shared" si="1718"/>
        <v/>
      </c>
      <c s="180" t="str">
        <f t="shared" si="1718"/>
        <v/>
      </c>
      <c s="180" t="str">
        <f t="shared" si="1718"/>
        <v/>
      </c>
      <c s="180" t="str">
        <f t="shared" si="1718"/>
        <v/>
      </c>
      <c s="180" t="str">
        <f t="shared" si="1718"/>
        <v/>
      </c>
    </row>
    <row r="1564" spans="1:65" ht="15.75" customHeight="1">
      <c r="A1564" s="176" t="str">
        <f>IF('S.D.PASTE SHEET'!A1564="","",'S.D.PASTE SHEET'!A1564)</f>
        <v/>
      </c>
      <c s="176" t="str">
        <f>IF('S.D.PASTE SHEET'!B1564="","",'S.D.PASTE SHEET'!B1564)</f>
        <v/>
      </c>
      <c s="176" t="str">
        <f>IF('S.D.PASTE SHEET'!C1564="","",'S.D.PASTE SHEET'!C1564)</f>
        <v/>
      </c>
      <c s="177" t="str">
        <f>IF('S.D.PASTE SHEET'!D1564="","",'S.D.PASTE SHEET'!D1564)</f>
        <v/>
      </c>
      <c s="176" t="str">
        <f>IF('S.D.PASTE SHEET'!E1564="","",UPPER('S.D.PASTE SHEET'!E1564))</f>
        <v/>
      </c>
      <c s="176" t="str">
        <f>IF('S.D.PASTE SHEET'!F1564="","",'S.D.PASTE SHEET'!F1564)</f>
        <v/>
      </c>
      <c s="176" t="str">
        <f>IF('S.D.PASTE SHEET'!G1564="","",UPPER('S.D.PASTE SHEET'!G1564))</f>
        <v/>
      </c>
      <c s="176" t="str">
        <f>IF('S.D.PASTE SHEET'!H1564="","",UPPER('S.D.PASTE SHEET'!H1564))</f>
        <v/>
      </c>
      <c s="176" t="str">
        <f>IF('S.D.PASTE SHEET'!I1564="","",'S.D.PASTE SHEET'!I1564)</f>
        <v/>
      </c>
      <c s="177" t="str">
        <f>IF('S.D.PASTE SHEET'!J1564="","",'S.D.PASTE SHEET'!J1564)</f>
        <v/>
      </c>
      <c s="176" t="str">
        <f>IF('S.D.PASTE SHEET'!K1564="","",'S.D.PASTE SHEET'!K1564)</f>
        <v/>
      </c>
      <c s="176" t="str">
        <f>IF('S.D.PASTE SHEET'!L1564="","",'S.D.PASTE SHEET'!L1564)</f>
        <v/>
      </c>
      <c s="176" t="str">
        <f>IF('S.D.PASTE SHEET'!M1564="","",'S.D.PASTE SHEET'!M1564)</f>
        <v/>
      </c>
      <c s="176" t="str">
        <f>IF('S.D.PASTE SHEET'!N1564="","",'S.D.PASTE SHEET'!N1564)</f>
        <v/>
      </c>
      <c s="176" t="str">
        <f>IF('S.D.PASTE SHEET'!O1564="","",'S.D.PASTE SHEET'!O1564)</f>
        <v/>
      </c>
      <c s="176" t="str">
        <f>IF('S.D.PASTE SHEET'!P1564="","",'S.D.PASTE SHEET'!P1564)</f>
        <v/>
      </c>
      <c s="176" t="str">
        <f>IF('S.D.PASTE SHEET'!Q1564="","",'S.D.PASTE SHEET'!Q1564)</f>
        <v/>
      </c>
      <c s="176" t="str">
        <f>IF('S.D.PASTE SHEET'!R1564="","",'S.D.PASTE SHEET'!R1564)</f>
        <v/>
      </c>
      <c s="176" t="str">
        <f>IF('S.D.PASTE SHEET'!S1564="","",'S.D.PASTE SHEET'!S1564)</f>
        <v/>
      </c>
      <c s="176" t="str">
        <f>IF('S.D.PASTE SHEET'!T1564="","",'S.D.PASTE SHEET'!T1564)</f>
        <v/>
      </c>
      <c s="176" t="str">
        <f>IF('S.D.PASTE SHEET'!U1564="","",'S.D.PASTE SHEET'!U1564)</f>
        <v/>
      </c>
      <c s="176" t="str">
        <f>IF('S.D.PASTE SHEET'!V1564="","",'S.D.PASTE SHEET'!V1564)</f>
        <v/>
      </c>
      <c s="176" t="str">
        <f>IF('S.D.PASTE SHEET'!W1564="","",'S.D.PASTE SHEET'!W1564)</f>
        <v/>
      </c>
      <c s="176" t="str">
        <f>IF('S.D.PASTE SHEET'!X1564="","",'S.D.PASTE SHEET'!X1564)</f>
        <v/>
      </c>
      <c s="176" t="str">
        <f>IF('S.D.PASTE SHEET'!Y1564="","",'S.D.PASTE SHEET'!Y1564)</f>
        <v/>
      </c>
      <c s="176" t="str">
        <f>IF('S.D.PASTE SHEET'!Z1564="","",'S.D.PASTE SHEET'!Z1564)</f>
        <v/>
      </c>
      <c s="176" t="str">
        <f>IF('S.D.PASTE SHEET'!AA1564="","",'S.D.PASTE SHEET'!AA1564)</f>
        <v/>
      </c>
      <c s="176" t="str">
        <f>IF('S.D.PASTE SHEET'!AB1564="","",'S.D.PASTE SHEET'!AB1564)</f>
        <v/>
      </c>
      <c s="176" t="str">
        <f>IF('S.D.PASTE SHEET'!AC1564="","",'S.D.PASTE SHEET'!AC1564)</f>
        <v/>
      </c>
      <c s="176" t="str">
        <f>IF('S.D.PASTE SHEET'!AD1564="","",'S.D.PASTE SHEET'!AD1564)</f>
        <v/>
      </c>
      <c s="178"/>
      <c s="179" t="str">
        <f>IF(AK1564="","",IF(AK1564&gt;0,COUNT($AG$2:AG1564),""))</f>
        <v/>
      </c>
      <c s="180" t="str">
        <f t="shared" si="1716"/>
        <v/>
      </c>
      <c s="180" t="str">
        <f t="shared" si="1716"/>
        <v/>
      </c>
      <c s="180" t="str">
        <f t="shared" si="1716"/>
        <v/>
      </c>
      <c s="181" t="str">
        <f t="shared" si="1716"/>
        <v/>
      </c>
      <c s="180" t="str">
        <f t="shared" si="1716"/>
        <v/>
      </c>
      <c s="180" t="str">
        <f t="shared" si="1716"/>
        <v/>
      </c>
      <c s="180" t="str">
        <f t="shared" si="1716"/>
        <v/>
      </c>
      <c s="180" t="str">
        <f t="shared" si="1716"/>
        <v/>
      </c>
      <c s="180" t="str">
        <f t="shared" si="1716"/>
        <v/>
      </c>
      <c s="181" t="str">
        <f t="shared" si="1716"/>
        <v/>
      </c>
      <c s="180" t="str">
        <f t="shared" si="1716"/>
        <v/>
      </c>
      <c s="180" t="str">
        <f t="shared" si="1716"/>
        <v/>
      </c>
      <c s="180" t="str">
        <f t="shared" si="1716"/>
        <v/>
      </c>
      <c s="180" t="str">
        <f t="shared" si="1716"/>
        <v/>
      </c>
      <c s="180" t="str">
        <f t="shared" si="1716"/>
        <v/>
      </c>
      <c s="180" t="str">
        <f t="shared" si="1716"/>
        <v/>
      </c>
      <c r="AX1564" s="180" t="str">
        <f>IF(BC1564="","",IF(BC1564&gt;0,COUNT($AY$2:AY1564),""))</f>
        <v/>
      </c>
      <c s="180" t="str">
        <f t="shared" si="1728" ref="AY1564">IF(AND($BB$1=5,$A1564=5,$BC$1=C1564),B1564,"")</f>
        <v/>
      </c>
      <c s="180" t="str">
        <f t="shared" si="1718"/>
        <v/>
      </c>
      <c s="182" t="str">
        <f t="shared" si="1718"/>
        <v/>
      </c>
      <c s="180" t="str">
        <f t="shared" si="1718"/>
        <v/>
      </c>
      <c s="180" t="str">
        <f t="shared" si="1718"/>
        <v/>
      </c>
      <c s="180" t="str">
        <f t="shared" si="1718"/>
        <v/>
      </c>
      <c s="180" t="str">
        <f t="shared" si="1718"/>
        <v/>
      </c>
      <c s="180" t="str">
        <f t="shared" si="1718"/>
        <v/>
      </c>
      <c s="182" t="str">
        <f t="shared" si="1718"/>
        <v/>
      </c>
      <c s="180" t="str">
        <f t="shared" si="1718"/>
        <v/>
      </c>
      <c s="180" t="str">
        <f t="shared" si="1718"/>
        <v/>
      </c>
      <c s="180" t="str">
        <f t="shared" si="1718"/>
        <v/>
      </c>
      <c s="180" t="str">
        <f t="shared" si="1718"/>
        <v/>
      </c>
      <c s="180" t="str">
        <f t="shared" si="1718"/>
        <v/>
      </c>
      <c s="180" t="str">
        <f t="shared" si="1718"/>
        <v/>
      </c>
    </row>
    <row r="1565" spans="1:65" ht="15.75" customHeight="1">
      <c r="A1565" s="176" t="str">
        <f>IF('S.D.PASTE SHEET'!A1565="","",'S.D.PASTE SHEET'!A1565)</f>
        <v/>
      </c>
      <c s="176" t="str">
        <f>IF('S.D.PASTE SHEET'!B1565="","",'S.D.PASTE SHEET'!B1565)</f>
        <v/>
      </c>
      <c s="176" t="str">
        <f>IF('S.D.PASTE SHEET'!C1565="","",'S.D.PASTE SHEET'!C1565)</f>
        <v/>
      </c>
      <c s="177" t="str">
        <f>IF('S.D.PASTE SHEET'!D1565="","",'S.D.PASTE SHEET'!D1565)</f>
        <v/>
      </c>
      <c s="176" t="str">
        <f>IF('S.D.PASTE SHEET'!E1565="","",UPPER('S.D.PASTE SHEET'!E1565))</f>
        <v/>
      </c>
      <c s="176" t="str">
        <f>IF('S.D.PASTE SHEET'!F1565="","",'S.D.PASTE SHEET'!F1565)</f>
        <v/>
      </c>
      <c s="176" t="str">
        <f>IF('S.D.PASTE SHEET'!G1565="","",UPPER('S.D.PASTE SHEET'!G1565))</f>
        <v/>
      </c>
      <c s="176" t="str">
        <f>IF('S.D.PASTE SHEET'!H1565="","",UPPER('S.D.PASTE SHEET'!H1565))</f>
        <v/>
      </c>
      <c s="176" t="str">
        <f>IF('S.D.PASTE SHEET'!I1565="","",'S.D.PASTE SHEET'!I1565)</f>
        <v/>
      </c>
      <c s="177" t="str">
        <f>IF('S.D.PASTE SHEET'!J1565="","",'S.D.PASTE SHEET'!J1565)</f>
        <v/>
      </c>
      <c s="176" t="str">
        <f>IF('S.D.PASTE SHEET'!K1565="","",'S.D.PASTE SHEET'!K1565)</f>
        <v/>
      </c>
      <c s="176" t="str">
        <f>IF('S.D.PASTE SHEET'!L1565="","",'S.D.PASTE SHEET'!L1565)</f>
        <v/>
      </c>
      <c s="176" t="str">
        <f>IF('S.D.PASTE SHEET'!M1565="","",'S.D.PASTE SHEET'!M1565)</f>
        <v/>
      </c>
      <c s="176" t="str">
        <f>IF('S.D.PASTE SHEET'!N1565="","",'S.D.PASTE SHEET'!N1565)</f>
        <v/>
      </c>
      <c s="176" t="str">
        <f>IF('S.D.PASTE SHEET'!O1565="","",'S.D.PASTE SHEET'!O1565)</f>
        <v/>
      </c>
      <c s="176" t="str">
        <f>IF('S.D.PASTE SHEET'!P1565="","",'S.D.PASTE SHEET'!P1565)</f>
        <v/>
      </c>
      <c s="176" t="str">
        <f>IF('S.D.PASTE SHEET'!Q1565="","",'S.D.PASTE SHEET'!Q1565)</f>
        <v/>
      </c>
      <c s="176" t="str">
        <f>IF('S.D.PASTE SHEET'!R1565="","",'S.D.PASTE SHEET'!R1565)</f>
        <v/>
      </c>
      <c s="176" t="str">
        <f>IF('S.D.PASTE SHEET'!S1565="","",'S.D.PASTE SHEET'!S1565)</f>
        <v/>
      </c>
      <c s="176" t="str">
        <f>IF('S.D.PASTE SHEET'!T1565="","",'S.D.PASTE SHEET'!T1565)</f>
        <v/>
      </c>
      <c s="176" t="str">
        <f>IF('S.D.PASTE SHEET'!U1565="","",'S.D.PASTE SHEET'!U1565)</f>
        <v/>
      </c>
      <c s="176" t="str">
        <f>IF('S.D.PASTE SHEET'!V1565="","",'S.D.PASTE SHEET'!V1565)</f>
        <v/>
      </c>
      <c s="176" t="str">
        <f>IF('S.D.PASTE SHEET'!W1565="","",'S.D.PASTE SHEET'!W1565)</f>
        <v/>
      </c>
      <c s="176" t="str">
        <f>IF('S.D.PASTE SHEET'!X1565="","",'S.D.PASTE SHEET'!X1565)</f>
        <v/>
      </c>
      <c s="176" t="str">
        <f>IF('S.D.PASTE SHEET'!Y1565="","",'S.D.PASTE SHEET'!Y1565)</f>
        <v/>
      </c>
      <c s="176" t="str">
        <f>IF('S.D.PASTE SHEET'!Z1565="","",'S.D.PASTE SHEET'!Z1565)</f>
        <v/>
      </c>
      <c s="176" t="str">
        <f>IF('S.D.PASTE SHEET'!AA1565="","",'S.D.PASTE SHEET'!AA1565)</f>
        <v/>
      </c>
      <c s="176" t="str">
        <f>IF('S.D.PASTE SHEET'!AB1565="","",'S.D.PASTE SHEET'!AB1565)</f>
        <v/>
      </c>
      <c s="176" t="str">
        <f>IF('S.D.PASTE SHEET'!AC1565="","",'S.D.PASTE SHEET'!AC1565)</f>
        <v/>
      </c>
      <c s="176" t="str">
        <f>IF('S.D.PASTE SHEET'!AD1565="","",'S.D.PASTE SHEET'!AD1565)</f>
        <v/>
      </c>
      <c s="178"/>
      <c s="179" t="str">
        <f>IF(AK1565="","",IF(AK1565&gt;0,COUNT($AG$2:AG1565),""))</f>
        <v/>
      </c>
      <c s="180" t="str">
        <f t="shared" si="1716"/>
        <v/>
      </c>
      <c s="180" t="str">
        <f t="shared" si="1716"/>
        <v/>
      </c>
      <c s="180" t="str">
        <f t="shared" si="1716"/>
        <v/>
      </c>
      <c s="181" t="str">
        <f t="shared" si="1716"/>
        <v/>
      </c>
      <c s="180" t="str">
        <f t="shared" si="1716"/>
        <v/>
      </c>
      <c s="180" t="str">
        <f t="shared" si="1716"/>
        <v/>
      </c>
      <c s="180" t="str">
        <f t="shared" si="1716"/>
        <v/>
      </c>
      <c s="180" t="str">
        <f t="shared" si="1716"/>
        <v/>
      </c>
      <c s="180" t="str">
        <f t="shared" si="1716"/>
        <v/>
      </c>
      <c s="181" t="str">
        <f t="shared" si="1716"/>
        <v/>
      </c>
      <c s="180" t="str">
        <f t="shared" si="1716"/>
        <v/>
      </c>
      <c s="180" t="str">
        <f t="shared" si="1716"/>
        <v/>
      </c>
      <c s="180" t="str">
        <f t="shared" si="1716"/>
        <v/>
      </c>
      <c s="180" t="str">
        <f t="shared" si="1716"/>
        <v/>
      </c>
      <c s="180" t="str">
        <f t="shared" si="1716"/>
        <v/>
      </c>
      <c s="180" t="str">
        <f t="shared" si="1716"/>
        <v/>
      </c>
      <c r="AX1565" s="180" t="str">
        <f>IF(BC1565="","",IF(BC1565&gt;0,COUNT($AY$2:AY1565),""))</f>
        <v/>
      </c>
      <c s="180" t="str">
        <f t="shared" si="1729" ref="AY1565">IF(AND($BB$1=5,$A1565=5,$BC$1=C1565),B1565,"")</f>
        <v/>
      </c>
      <c s="180" t="str">
        <f t="shared" si="1718"/>
        <v/>
      </c>
      <c s="182" t="str">
        <f t="shared" si="1718"/>
        <v/>
      </c>
      <c s="180" t="str">
        <f t="shared" si="1718"/>
        <v/>
      </c>
      <c s="180" t="str">
        <f t="shared" si="1718"/>
        <v/>
      </c>
      <c s="180" t="str">
        <f t="shared" si="1718"/>
        <v/>
      </c>
      <c s="180" t="str">
        <f t="shared" si="1718"/>
        <v/>
      </c>
      <c s="180" t="str">
        <f t="shared" si="1718"/>
        <v/>
      </c>
      <c s="182" t="str">
        <f t="shared" si="1718"/>
        <v/>
      </c>
      <c s="180" t="str">
        <f t="shared" si="1718"/>
        <v/>
      </c>
      <c s="180" t="str">
        <f t="shared" si="1718"/>
        <v/>
      </c>
      <c s="180" t="str">
        <f t="shared" si="1718"/>
        <v/>
      </c>
      <c s="180" t="str">
        <f t="shared" si="1718"/>
        <v/>
      </c>
      <c s="180" t="str">
        <f t="shared" si="1718"/>
        <v/>
      </c>
      <c s="180" t="str">
        <f t="shared" si="1718"/>
        <v/>
      </c>
    </row>
    <row r="1566" spans="1:65" ht="15.75" customHeight="1">
      <c r="A1566" s="176" t="str">
        <f>IF('S.D.PASTE SHEET'!A1566="","",'S.D.PASTE SHEET'!A1566)</f>
        <v/>
      </c>
      <c s="176" t="str">
        <f>IF('S.D.PASTE SHEET'!B1566="","",'S.D.PASTE SHEET'!B1566)</f>
        <v/>
      </c>
      <c s="176" t="str">
        <f>IF('S.D.PASTE SHEET'!C1566="","",'S.D.PASTE SHEET'!C1566)</f>
        <v/>
      </c>
      <c s="177" t="str">
        <f>IF('S.D.PASTE SHEET'!D1566="","",'S.D.PASTE SHEET'!D1566)</f>
        <v/>
      </c>
      <c s="176" t="str">
        <f>IF('S.D.PASTE SHEET'!E1566="","",UPPER('S.D.PASTE SHEET'!E1566))</f>
        <v/>
      </c>
      <c s="176" t="str">
        <f>IF('S.D.PASTE SHEET'!F1566="","",'S.D.PASTE SHEET'!F1566)</f>
        <v/>
      </c>
      <c s="176" t="str">
        <f>IF('S.D.PASTE SHEET'!G1566="","",UPPER('S.D.PASTE SHEET'!G1566))</f>
        <v/>
      </c>
      <c s="176" t="str">
        <f>IF('S.D.PASTE SHEET'!H1566="","",UPPER('S.D.PASTE SHEET'!H1566))</f>
        <v/>
      </c>
      <c s="176" t="str">
        <f>IF('S.D.PASTE SHEET'!I1566="","",'S.D.PASTE SHEET'!I1566)</f>
        <v/>
      </c>
      <c s="177" t="str">
        <f>IF('S.D.PASTE SHEET'!J1566="","",'S.D.PASTE SHEET'!J1566)</f>
        <v/>
      </c>
      <c s="176" t="str">
        <f>IF('S.D.PASTE SHEET'!K1566="","",'S.D.PASTE SHEET'!K1566)</f>
        <v/>
      </c>
      <c s="176" t="str">
        <f>IF('S.D.PASTE SHEET'!L1566="","",'S.D.PASTE SHEET'!L1566)</f>
        <v/>
      </c>
      <c s="176" t="str">
        <f>IF('S.D.PASTE SHEET'!M1566="","",'S.D.PASTE SHEET'!M1566)</f>
        <v/>
      </c>
      <c s="176" t="str">
        <f>IF('S.D.PASTE SHEET'!N1566="","",'S.D.PASTE SHEET'!N1566)</f>
        <v/>
      </c>
      <c s="176" t="str">
        <f>IF('S.D.PASTE SHEET'!O1566="","",'S.D.PASTE SHEET'!O1566)</f>
        <v/>
      </c>
      <c s="176" t="str">
        <f>IF('S.D.PASTE SHEET'!P1566="","",'S.D.PASTE SHEET'!P1566)</f>
        <v/>
      </c>
      <c s="176" t="str">
        <f>IF('S.D.PASTE SHEET'!Q1566="","",'S.D.PASTE SHEET'!Q1566)</f>
        <v/>
      </c>
      <c s="176" t="str">
        <f>IF('S.D.PASTE SHEET'!R1566="","",'S.D.PASTE SHEET'!R1566)</f>
        <v/>
      </c>
      <c s="176" t="str">
        <f>IF('S.D.PASTE SHEET'!S1566="","",'S.D.PASTE SHEET'!S1566)</f>
        <v/>
      </c>
      <c s="176" t="str">
        <f>IF('S.D.PASTE SHEET'!T1566="","",'S.D.PASTE SHEET'!T1566)</f>
        <v/>
      </c>
      <c s="176" t="str">
        <f>IF('S.D.PASTE SHEET'!U1566="","",'S.D.PASTE SHEET'!U1566)</f>
        <v/>
      </c>
      <c s="176" t="str">
        <f>IF('S.D.PASTE SHEET'!V1566="","",'S.D.PASTE SHEET'!V1566)</f>
        <v/>
      </c>
      <c s="176" t="str">
        <f>IF('S.D.PASTE SHEET'!W1566="","",'S.D.PASTE SHEET'!W1566)</f>
        <v/>
      </c>
      <c s="176" t="str">
        <f>IF('S.D.PASTE SHEET'!X1566="","",'S.D.PASTE SHEET'!X1566)</f>
        <v/>
      </c>
      <c s="176" t="str">
        <f>IF('S.D.PASTE SHEET'!Y1566="","",'S.D.PASTE SHEET'!Y1566)</f>
        <v/>
      </c>
      <c s="176" t="str">
        <f>IF('S.D.PASTE SHEET'!Z1566="","",'S.D.PASTE SHEET'!Z1566)</f>
        <v/>
      </c>
      <c s="176" t="str">
        <f>IF('S.D.PASTE SHEET'!AA1566="","",'S.D.PASTE SHEET'!AA1566)</f>
        <v/>
      </c>
      <c s="176" t="str">
        <f>IF('S.D.PASTE SHEET'!AB1566="","",'S.D.PASTE SHEET'!AB1566)</f>
        <v/>
      </c>
      <c s="176" t="str">
        <f>IF('S.D.PASTE SHEET'!AC1566="","",'S.D.PASTE SHEET'!AC1566)</f>
        <v/>
      </c>
      <c s="176" t="str">
        <f>IF('S.D.PASTE SHEET'!AD1566="","",'S.D.PASTE SHEET'!AD1566)</f>
        <v/>
      </c>
      <c s="178"/>
      <c s="179" t="str">
        <f>IF(AK1566="","",IF(AK1566&gt;0,COUNT($AG$2:AG1566),""))</f>
        <v/>
      </c>
      <c s="180" t="str">
        <f t="shared" si="1716"/>
        <v/>
      </c>
      <c s="180" t="str">
        <f t="shared" si="1716"/>
        <v/>
      </c>
      <c s="180" t="str">
        <f t="shared" si="1716"/>
        <v/>
      </c>
      <c s="181" t="str">
        <f t="shared" si="1716"/>
        <v/>
      </c>
      <c s="180" t="str">
        <f t="shared" si="1716"/>
        <v/>
      </c>
      <c s="180" t="str">
        <f t="shared" si="1716"/>
        <v/>
      </c>
      <c s="180" t="str">
        <f t="shared" si="1716"/>
        <v/>
      </c>
      <c s="180" t="str">
        <f t="shared" si="1716"/>
        <v/>
      </c>
      <c s="180" t="str">
        <f t="shared" si="1716"/>
        <v/>
      </c>
      <c s="181" t="str">
        <f t="shared" si="1716"/>
        <v/>
      </c>
      <c s="180" t="str">
        <f t="shared" si="1716"/>
        <v/>
      </c>
      <c s="180" t="str">
        <f t="shared" si="1716"/>
        <v/>
      </c>
      <c s="180" t="str">
        <f t="shared" si="1716"/>
        <v/>
      </c>
      <c s="180" t="str">
        <f t="shared" si="1716"/>
        <v/>
      </c>
      <c s="180" t="str">
        <f t="shared" si="1716"/>
        <v/>
      </c>
      <c s="180" t="str">
        <f t="shared" si="1716"/>
        <v/>
      </c>
      <c r="AX1566" s="180" t="str">
        <f>IF(BC1566="","",IF(BC1566&gt;0,COUNT($AY$2:AY1566),""))</f>
        <v/>
      </c>
      <c s="180" t="str">
        <f t="shared" si="1730" ref="AY1566">IF(AND($BB$1=5,$A1566=5,$BC$1=C1566),B1566,"")</f>
        <v/>
      </c>
      <c s="180" t="str">
        <f t="shared" si="1718"/>
        <v/>
      </c>
      <c s="182" t="str">
        <f t="shared" si="1718"/>
        <v/>
      </c>
      <c s="180" t="str">
        <f t="shared" si="1718"/>
        <v/>
      </c>
      <c s="180" t="str">
        <f t="shared" si="1718"/>
        <v/>
      </c>
      <c s="180" t="str">
        <f t="shared" si="1718"/>
        <v/>
      </c>
      <c s="180" t="str">
        <f t="shared" si="1718"/>
        <v/>
      </c>
      <c s="180" t="str">
        <f t="shared" si="1718"/>
        <v/>
      </c>
      <c s="182" t="str">
        <f t="shared" si="1718"/>
        <v/>
      </c>
      <c s="180" t="str">
        <f t="shared" si="1718"/>
        <v/>
      </c>
      <c s="180" t="str">
        <f t="shared" si="1718"/>
        <v/>
      </c>
      <c s="180" t="str">
        <f t="shared" si="1718"/>
        <v/>
      </c>
      <c s="180" t="str">
        <f t="shared" si="1718"/>
        <v/>
      </c>
      <c s="180" t="str">
        <f t="shared" si="1718"/>
        <v/>
      </c>
      <c s="180" t="str">
        <f t="shared" si="1718"/>
        <v/>
      </c>
    </row>
    <row r="1567" spans="1:65" ht="15.75" customHeight="1">
      <c r="A1567" s="176" t="str">
        <f>IF('S.D.PASTE SHEET'!A1567="","",'S.D.PASTE SHEET'!A1567)</f>
        <v/>
      </c>
      <c s="176" t="str">
        <f>IF('S.D.PASTE SHEET'!B1567="","",'S.D.PASTE SHEET'!B1567)</f>
        <v/>
      </c>
      <c s="176" t="str">
        <f>IF('S.D.PASTE SHEET'!C1567="","",'S.D.PASTE SHEET'!C1567)</f>
        <v/>
      </c>
      <c s="177" t="str">
        <f>IF('S.D.PASTE SHEET'!D1567="","",'S.D.PASTE SHEET'!D1567)</f>
        <v/>
      </c>
      <c s="176" t="str">
        <f>IF('S.D.PASTE SHEET'!E1567="","",UPPER('S.D.PASTE SHEET'!E1567))</f>
        <v/>
      </c>
      <c s="176" t="str">
        <f>IF('S.D.PASTE SHEET'!F1567="","",'S.D.PASTE SHEET'!F1567)</f>
        <v/>
      </c>
      <c s="176" t="str">
        <f>IF('S.D.PASTE SHEET'!G1567="","",UPPER('S.D.PASTE SHEET'!G1567))</f>
        <v/>
      </c>
      <c s="176" t="str">
        <f>IF('S.D.PASTE SHEET'!H1567="","",UPPER('S.D.PASTE SHEET'!H1567))</f>
        <v/>
      </c>
      <c s="176" t="str">
        <f>IF('S.D.PASTE SHEET'!I1567="","",'S.D.PASTE SHEET'!I1567)</f>
        <v/>
      </c>
      <c s="177" t="str">
        <f>IF('S.D.PASTE SHEET'!J1567="","",'S.D.PASTE SHEET'!J1567)</f>
        <v/>
      </c>
      <c s="176" t="str">
        <f>IF('S.D.PASTE SHEET'!K1567="","",'S.D.PASTE SHEET'!K1567)</f>
        <v/>
      </c>
      <c s="176" t="str">
        <f>IF('S.D.PASTE SHEET'!L1567="","",'S.D.PASTE SHEET'!L1567)</f>
        <v/>
      </c>
      <c s="176" t="str">
        <f>IF('S.D.PASTE SHEET'!M1567="","",'S.D.PASTE SHEET'!M1567)</f>
        <v/>
      </c>
      <c s="176" t="str">
        <f>IF('S.D.PASTE SHEET'!N1567="","",'S.D.PASTE SHEET'!N1567)</f>
        <v/>
      </c>
      <c s="176" t="str">
        <f>IF('S.D.PASTE SHEET'!O1567="","",'S.D.PASTE SHEET'!O1567)</f>
        <v/>
      </c>
      <c s="176" t="str">
        <f>IF('S.D.PASTE SHEET'!P1567="","",'S.D.PASTE SHEET'!P1567)</f>
        <v/>
      </c>
      <c s="176" t="str">
        <f>IF('S.D.PASTE SHEET'!Q1567="","",'S.D.PASTE SHEET'!Q1567)</f>
        <v/>
      </c>
      <c s="176" t="str">
        <f>IF('S.D.PASTE SHEET'!R1567="","",'S.D.PASTE SHEET'!R1567)</f>
        <v/>
      </c>
      <c s="176" t="str">
        <f>IF('S.D.PASTE SHEET'!S1567="","",'S.D.PASTE SHEET'!S1567)</f>
        <v/>
      </c>
      <c s="176" t="str">
        <f>IF('S.D.PASTE SHEET'!T1567="","",'S.D.PASTE SHEET'!T1567)</f>
        <v/>
      </c>
      <c s="176" t="str">
        <f>IF('S.D.PASTE SHEET'!U1567="","",'S.D.PASTE SHEET'!U1567)</f>
        <v/>
      </c>
      <c s="176" t="str">
        <f>IF('S.D.PASTE SHEET'!V1567="","",'S.D.PASTE SHEET'!V1567)</f>
        <v/>
      </c>
      <c s="176" t="str">
        <f>IF('S.D.PASTE SHEET'!W1567="","",'S.D.PASTE SHEET'!W1567)</f>
        <v/>
      </c>
      <c s="176" t="str">
        <f>IF('S.D.PASTE SHEET'!X1567="","",'S.D.PASTE SHEET'!X1567)</f>
        <v/>
      </c>
      <c s="176" t="str">
        <f>IF('S.D.PASTE SHEET'!Y1567="","",'S.D.PASTE SHEET'!Y1567)</f>
        <v/>
      </c>
      <c s="176" t="str">
        <f>IF('S.D.PASTE SHEET'!Z1567="","",'S.D.PASTE SHEET'!Z1567)</f>
        <v/>
      </c>
      <c s="176" t="str">
        <f>IF('S.D.PASTE SHEET'!AA1567="","",'S.D.PASTE SHEET'!AA1567)</f>
        <v/>
      </c>
      <c s="176" t="str">
        <f>IF('S.D.PASTE SHEET'!AB1567="","",'S.D.PASTE SHEET'!AB1567)</f>
        <v/>
      </c>
      <c s="176" t="str">
        <f>IF('S.D.PASTE SHEET'!AC1567="","",'S.D.PASTE SHEET'!AC1567)</f>
        <v/>
      </c>
      <c s="176" t="str">
        <f>IF('S.D.PASTE SHEET'!AD1567="","",'S.D.PASTE SHEET'!AD1567)</f>
        <v/>
      </c>
      <c s="178"/>
      <c s="179" t="str">
        <f>IF(AK1567="","",IF(AK1567&gt;0,COUNT($AG$2:AG1567),""))</f>
        <v/>
      </c>
      <c s="180" t="str">
        <f t="shared" si="1716"/>
        <v/>
      </c>
      <c s="180" t="str">
        <f t="shared" si="1716"/>
        <v/>
      </c>
      <c s="180" t="str">
        <f t="shared" si="1716"/>
        <v/>
      </c>
      <c s="181" t="str">
        <f t="shared" si="1716"/>
        <v/>
      </c>
      <c s="180" t="str">
        <f t="shared" si="1716"/>
        <v/>
      </c>
      <c s="180" t="str">
        <f t="shared" si="1716"/>
        <v/>
      </c>
      <c s="180" t="str">
        <f t="shared" si="1716"/>
        <v/>
      </c>
      <c s="180" t="str">
        <f t="shared" si="1716"/>
        <v/>
      </c>
      <c s="180" t="str">
        <f t="shared" si="1716"/>
        <v/>
      </c>
      <c s="181" t="str">
        <f t="shared" si="1716"/>
        <v/>
      </c>
      <c s="180" t="str">
        <f t="shared" si="1716"/>
        <v/>
      </c>
      <c s="180" t="str">
        <f t="shared" si="1716"/>
        <v/>
      </c>
      <c s="180" t="str">
        <f t="shared" si="1716"/>
        <v/>
      </c>
      <c s="180" t="str">
        <f t="shared" si="1716"/>
        <v/>
      </c>
      <c s="180" t="str">
        <f t="shared" si="1716"/>
        <v/>
      </c>
      <c s="180" t="str">
        <f t="shared" si="1716"/>
        <v/>
      </c>
      <c r="AX1567" s="180" t="str">
        <f>IF(BC1567="","",IF(BC1567&gt;0,COUNT($AY$2:AY1567),""))</f>
        <v/>
      </c>
      <c s="180" t="str">
        <f t="shared" si="1731" ref="AY1567">IF(AND($BB$1=5,$A1567=5,$BC$1=C1567),B1567,"")</f>
        <v/>
      </c>
      <c s="180" t="str">
        <f t="shared" si="1718"/>
        <v/>
      </c>
      <c s="182" t="str">
        <f t="shared" si="1718"/>
        <v/>
      </c>
      <c s="180" t="str">
        <f t="shared" si="1718"/>
        <v/>
      </c>
      <c s="180" t="str">
        <f t="shared" si="1718"/>
        <v/>
      </c>
      <c s="180" t="str">
        <f t="shared" si="1718"/>
        <v/>
      </c>
      <c s="180" t="str">
        <f t="shared" si="1718"/>
        <v/>
      </c>
      <c s="180" t="str">
        <f t="shared" si="1718"/>
        <v/>
      </c>
      <c s="182" t="str">
        <f t="shared" si="1718"/>
        <v/>
      </c>
      <c s="180" t="str">
        <f t="shared" si="1718"/>
        <v/>
      </c>
      <c s="180" t="str">
        <f t="shared" si="1718"/>
        <v/>
      </c>
      <c s="180" t="str">
        <f t="shared" si="1718"/>
        <v/>
      </c>
      <c s="180" t="str">
        <f t="shared" si="1718"/>
        <v/>
      </c>
      <c s="180" t="str">
        <f t="shared" si="1718"/>
        <v/>
      </c>
      <c s="180" t="str">
        <f t="shared" si="1718"/>
        <v/>
      </c>
    </row>
    <row r="1568" spans="1:65" ht="15.75" customHeight="1">
      <c r="A1568" s="176" t="str">
        <f>IF('S.D.PASTE SHEET'!A1568="","",'S.D.PASTE SHEET'!A1568)</f>
        <v/>
      </c>
      <c s="176" t="str">
        <f>IF('S.D.PASTE SHEET'!B1568="","",'S.D.PASTE SHEET'!B1568)</f>
        <v/>
      </c>
      <c s="176" t="str">
        <f>IF('S.D.PASTE SHEET'!C1568="","",'S.D.PASTE SHEET'!C1568)</f>
        <v/>
      </c>
      <c s="177" t="str">
        <f>IF('S.D.PASTE SHEET'!D1568="","",'S.D.PASTE SHEET'!D1568)</f>
        <v/>
      </c>
      <c s="176" t="str">
        <f>IF('S.D.PASTE SHEET'!E1568="","",UPPER('S.D.PASTE SHEET'!E1568))</f>
        <v/>
      </c>
      <c s="176" t="str">
        <f>IF('S.D.PASTE SHEET'!F1568="","",'S.D.PASTE SHEET'!F1568)</f>
        <v/>
      </c>
      <c s="176" t="str">
        <f>IF('S.D.PASTE SHEET'!G1568="","",UPPER('S.D.PASTE SHEET'!G1568))</f>
        <v/>
      </c>
      <c s="176" t="str">
        <f>IF('S.D.PASTE SHEET'!H1568="","",UPPER('S.D.PASTE SHEET'!H1568))</f>
        <v/>
      </c>
      <c s="176" t="str">
        <f>IF('S.D.PASTE SHEET'!I1568="","",'S.D.PASTE SHEET'!I1568)</f>
        <v/>
      </c>
      <c s="177" t="str">
        <f>IF('S.D.PASTE SHEET'!J1568="","",'S.D.PASTE SHEET'!J1568)</f>
        <v/>
      </c>
      <c s="176" t="str">
        <f>IF('S.D.PASTE SHEET'!K1568="","",'S.D.PASTE SHEET'!K1568)</f>
        <v/>
      </c>
      <c s="176" t="str">
        <f>IF('S.D.PASTE SHEET'!L1568="","",'S.D.PASTE SHEET'!L1568)</f>
        <v/>
      </c>
      <c s="176" t="str">
        <f>IF('S.D.PASTE SHEET'!M1568="","",'S.D.PASTE SHEET'!M1568)</f>
        <v/>
      </c>
      <c s="176" t="str">
        <f>IF('S.D.PASTE SHEET'!N1568="","",'S.D.PASTE SHEET'!N1568)</f>
        <v/>
      </c>
      <c s="176" t="str">
        <f>IF('S.D.PASTE SHEET'!O1568="","",'S.D.PASTE SHEET'!O1568)</f>
        <v/>
      </c>
      <c s="176" t="str">
        <f>IF('S.D.PASTE SHEET'!P1568="","",'S.D.PASTE SHEET'!P1568)</f>
        <v/>
      </c>
      <c s="176" t="str">
        <f>IF('S.D.PASTE SHEET'!Q1568="","",'S.D.PASTE SHEET'!Q1568)</f>
        <v/>
      </c>
      <c s="176" t="str">
        <f>IF('S.D.PASTE SHEET'!R1568="","",'S.D.PASTE SHEET'!R1568)</f>
        <v/>
      </c>
      <c s="176" t="str">
        <f>IF('S.D.PASTE SHEET'!S1568="","",'S.D.PASTE SHEET'!S1568)</f>
        <v/>
      </c>
      <c s="176" t="str">
        <f>IF('S.D.PASTE SHEET'!T1568="","",'S.D.PASTE SHEET'!T1568)</f>
        <v/>
      </c>
      <c s="176" t="str">
        <f>IF('S.D.PASTE SHEET'!U1568="","",'S.D.PASTE SHEET'!U1568)</f>
        <v/>
      </c>
      <c s="176" t="str">
        <f>IF('S.D.PASTE SHEET'!V1568="","",'S.D.PASTE SHEET'!V1568)</f>
        <v/>
      </c>
      <c s="176" t="str">
        <f>IF('S.D.PASTE SHEET'!W1568="","",'S.D.PASTE SHEET'!W1568)</f>
        <v/>
      </c>
      <c s="176" t="str">
        <f>IF('S.D.PASTE SHEET'!X1568="","",'S.D.PASTE SHEET'!X1568)</f>
        <v/>
      </c>
      <c s="176" t="str">
        <f>IF('S.D.PASTE SHEET'!Y1568="","",'S.D.PASTE SHEET'!Y1568)</f>
        <v/>
      </c>
      <c s="176" t="str">
        <f>IF('S.D.PASTE SHEET'!Z1568="","",'S.D.PASTE SHEET'!Z1568)</f>
        <v/>
      </c>
      <c s="176" t="str">
        <f>IF('S.D.PASTE SHEET'!AA1568="","",'S.D.PASTE SHEET'!AA1568)</f>
        <v/>
      </c>
      <c s="176" t="str">
        <f>IF('S.D.PASTE SHEET'!AB1568="","",'S.D.PASTE SHEET'!AB1568)</f>
        <v/>
      </c>
      <c s="176" t="str">
        <f>IF('S.D.PASTE SHEET'!AC1568="","",'S.D.PASTE SHEET'!AC1568)</f>
        <v/>
      </c>
      <c s="176" t="str">
        <f>IF('S.D.PASTE SHEET'!AD1568="","",'S.D.PASTE SHEET'!AD1568)</f>
        <v/>
      </c>
      <c s="178"/>
      <c s="179" t="str">
        <f>IF(AK1568="","",IF(AK1568&gt;0,COUNT($AG$2:AG1568),""))</f>
        <v/>
      </c>
      <c s="180" t="str">
        <f t="shared" si="1716"/>
        <v/>
      </c>
      <c s="180" t="str">
        <f t="shared" si="1716"/>
        <v/>
      </c>
      <c s="180" t="str">
        <f t="shared" si="1716"/>
        <v/>
      </c>
      <c s="181" t="str">
        <f t="shared" si="1716"/>
        <v/>
      </c>
      <c s="180" t="str">
        <f t="shared" si="1716"/>
        <v/>
      </c>
      <c s="180" t="str">
        <f t="shared" si="1716"/>
        <v/>
      </c>
      <c s="180" t="str">
        <f t="shared" si="1716"/>
        <v/>
      </c>
      <c s="180" t="str">
        <f t="shared" si="1716"/>
        <v/>
      </c>
      <c s="180" t="str">
        <f t="shared" si="1716"/>
        <v/>
      </c>
      <c s="181" t="str">
        <f t="shared" si="1716"/>
        <v/>
      </c>
      <c s="180" t="str">
        <f t="shared" si="1716"/>
        <v/>
      </c>
      <c s="180" t="str">
        <f t="shared" si="1716"/>
        <v/>
      </c>
      <c s="180" t="str">
        <f t="shared" si="1716"/>
        <v/>
      </c>
      <c s="180" t="str">
        <f t="shared" si="1716"/>
        <v/>
      </c>
      <c s="180" t="str">
        <f t="shared" si="1716"/>
        <v/>
      </c>
      <c s="180" t="str">
        <f t="shared" si="1716"/>
        <v/>
      </c>
      <c r="AX1568" s="180" t="str">
        <f>IF(BC1568="","",IF(BC1568&gt;0,COUNT($AY$2:AY1568),""))</f>
        <v/>
      </c>
      <c s="180" t="str">
        <f t="shared" si="1732" ref="AY1568">IF(AND($BB$1=5,$A1568=5,$BC$1=C1568),B1568,"")</f>
        <v/>
      </c>
      <c s="180" t="str">
        <f t="shared" si="1718"/>
        <v/>
      </c>
      <c s="182" t="str">
        <f t="shared" si="1718"/>
        <v/>
      </c>
      <c s="180" t="str">
        <f t="shared" si="1718"/>
        <v/>
      </c>
      <c s="180" t="str">
        <f t="shared" si="1718"/>
        <v/>
      </c>
      <c s="180" t="str">
        <f t="shared" si="1718"/>
        <v/>
      </c>
      <c s="180" t="str">
        <f t="shared" si="1718"/>
        <v/>
      </c>
      <c s="180" t="str">
        <f t="shared" si="1718"/>
        <v/>
      </c>
      <c s="182" t="str">
        <f t="shared" si="1718"/>
        <v/>
      </c>
      <c s="180" t="str">
        <f t="shared" si="1718"/>
        <v/>
      </c>
      <c s="180" t="str">
        <f t="shared" si="1718"/>
        <v/>
      </c>
      <c s="180" t="str">
        <f t="shared" si="1718"/>
        <v/>
      </c>
      <c s="180" t="str">
        <f t="shared" si="1718"/>
        <v/>
      </c>
      <c s="180" t="str">
        <f t="shared" si="1718"/>
        <v/>
      </c>
      <c s="180" t="str">
        <f t="shared" si="1718"/>
        <v/>
      </c>
    </row>
    <row r="1569" spans="1:65" ht="15.75" customHeight="1">
      <c r="A1569" s="176" t="str">
        <f>IF('S.D.PASTE SHEET'!A1569="","",'S.D.PASTE SHEET'!A1569)</f>
        <v/>
      </c>
      <c s="176" t="str">
        <f>IF('S.D.PASTE SHEET'!B1569="","",'S.D.PASTE SHEET'!B1569)</f>
        <v/>
      </c>
      <c s="176" t="str">
        <f>IF('S.D.PASTE SHEET'!C1569="","",'S.D.PASTE SHEET'!C1569)</f>
        <v/>
      </c>
      <c s="177" t="str">
        <f>IF('S.D.PASTE SHEET'!D1569="","",'S.D.PASTE SHEET'!D1569)</f>
        <v/>
      </c>
      <c s="176" t="str">
        <f>IF('S.D.PASTE SHEET'!E1569="","",UPPER('S.D.PASTE SHEET'!E1569))</f>
        <v/>
      </c>
      <c s="176" t="str">
        <f>IF('S.D.PASTE SHEET'!F1569="","",'S.D.PASTE SHEET'!F1569)</f>
        <v/>
      </c>
      <c s="176" t="str">
        <f>IF('S.D.PASTE SHEET'!G1569="","",UPPER('S.D.PASTE SHEET'!G1569))</f>
        <v/>
      </c>
      <c s="176" t="str">
        <f>IF('S.D.PASTE SHEET'!H1569="","",UPPER('S.D.PASTE SHEET'!H1569))</f>
        <v/>
      </c>
      <c s="176" t="str">
        <f>IF('S.D.PASTE SHEET'!I1569="","",'S.D.PASTE SHEET'!I1569)</f>
        <v/>
      </c>
      <c s="177" t="str">
        <f>IF('S.D.PASTE SHEET'!J1569="","",'S.D.PASTE SHEET'!J1569)</f>
        <v/>
      </c>
      <c s="176" t="str">
        <f>IF('S.D.PASTE SHEET'!K1569="","",'S.D.PASTE SHEET'!K1569)</f>
        <v/>
      </c>
      <c s="176" t="str">
        <f>IF('S.D.PASTE SHEET'!L1569="","",'S.D.PASTE SHEET'!L1569)</f>
        <v/>
      </c>
      <c s="176" t="str">
        <f>IF('S.D.PASTE SHEET'!M1569="","",'S.D.PASTE SHEET'!M1569)</f>
        <v/>
      </c>
      <c s="176" t="str">
        <f>IF('S.D.PASTE SHEET'!N1569="","",'S.D.PASTE SHEET'!N1569)</f>
        <v/>
      </c>
      <c s="176" t="str">
        <f>IF('S.D.PASTE SHEET'!O1569="","",'S.D.PASTE SHEET'!O1569)</f>
        <v/>
      </c>
      <c s="176" t="str">
        <f>IF('S.D.PASTE SHEET'!P1569="","",'S.D.PASTE SHEET'!P1569)</f>
        <v/>
      </c>
      <c s="176" t="str">
        <f>IF('S.D.PASTE SHEET'!Q1569="","",'S.D.PASTE SHEET'!Q1569)</f>
        <v/>
      </c>
      <c s="176" t="str">
        <f>IF('S.D.PASTE SHEET'!R1569="","",'S.D.PASTE SHEET'!R1569)</f>
        <v/>
      </c>
      <c s="176" t="str">
        <f>IF('S.D.PASTE SHEET'!S1569="","",'S.D.PASTE SHEET'!S1569)</f>
        <v/>
      </c>
      <c s="176" t="str">
        <f>IF('S.D.PASTE SHEET'!T1569="","",'S.D.PASTE SHEET'!T1569)</f>
        <v/>
      </c>
      <c s="176" t="str">
        <f>IF('S.D.PASTE SHEET'!U1569="","",'S.D.PASTE SHEET'!U1569)</f>
        <v/>
      </c>
      <c s="176" t="str">
        <f>IF('S.D.PASTE SHEET'!V1569="","",'S.D.PASTE SHEET'!V1569)</f>
        <v/>
      </c>
      <c s="176" t="str">
        <f>IF('S.D.PASTE SHEET'!W1569="","",'S.D.PASTE SHEET'!W1569)</f>
        <v/>
      </c>
      <c s="176" t="str">
        <f>IF('S.D.PASTE SHEET'!X1569="","",'S.D.PASTE SHEET'!X1569)</f>
        <v/>
      </c>
      <c s="176" t="str">
        <f>IF('S.D.PASTE SHEET'!Y1569="","",'S.D.PASTE SHEET'!Y1569)</f>
        <v/>
      </c>
      <c s="176" t="str">
        <f>IF('S.D.PASTE SHEET'!Z1569="","",'S.D.PASTE SHEET'!Z1569)</f>
        <v/>
      </c>
      <c s="176" t="str">
        <f>IF('S.D.PASTE SHEET'!AA1569="","",'S.D.PASTE SHEET'!AA1569)</f>
        <v/>
      </c>
      <c s="176" t="str">
        <f>IF('S.D.PASTE SHEET'!AB1569="","",'S.D.PASTE SHEET'!AB1569)</f>
        <v/>
      </c>
      <c s="176" t="str">
        <f>IF('S.D.PASTE SHEET'!AC1569="","",'S.D.PASTE SHEET'!AC1569)</f>
        <v/>
      </c>
      <c s="176" t="str">
        <f>IF('S.D.PASTE SHEET'!AD1569="","",'S.D.PASTE SHEET'!AD1569)</f>
        <v/>
      </c>
      <c s="178"/>
      <c s="179" t="str">
        <f>IF(AK1569="","",IF(AK1569&gt;0,COUNT($AG$2:AG1569),""))</f>
        <v/>
      </c>
      <c s="180" t="str">
        <f t="shared" si="1716"/>
        <v/>
      </c>
      <c s="180" t="str">
        <f t="shared" si="1716"/>
        <v/>
      </c>
      <c s="180" t="str">
        <f t="shared" si="1716"/>
        <v/>
      </c>
      <c s="181" t="str">
        <f t="shared" si="1716"/>
        <v/>
      </c>
      <c s="180" t="str">
        <f t="shared" si="1716"/>
        <v/>
      </c>
      <c s="180" t="str">
        <f t="shared" si="1716"/>
        <v/>
      </c>
      <c s="180" t="str">
        <f t="shared" si="1716"/>
        <v/>
      </c>
      <c s="180" t="str">
        <f t="shared" si="1716"/>
        <v/>
      </c>
      <c s="180" t="str">
        <f t="shared" si="1716"/>
        <v/>
      </c>
      <c s="181" t="str">
        <f t="shared" si="1716"/>
        <v/>
      </c>
      <c s="180" t="str">
        <f t="shared" si="1716"/>
        <v/>
      </c>
      <c s="180" t="str">
        <f t="shared" si="1716"/>
        <v/>
      </c>
      <c s="180" t="str">
        <f t="shared" si="1716"/>
        <v/>
      </c>
      <c s="180" t="str">
        <f t="shared" si="1716"/>
        <v/>
      </c>
      <c s="180" t="str">
        <f t="shared" si="1716"/>
        <v/>
      </c>
      <c s="180" t="str">
        <f>IF(AND($AJ$1=5,$A1569=5),P1569,"")</f>
        <v/>
      </c>
      <c r="AX1569" s="180" t="str">
        <f>IF(BC1569="","",IF(BC1569&gt;0,COUNT($AY$2:AY1569),""))</f>
        <v/>
      </c>
      <c s="180" t="str">
        <f t="shared" si="1733" ref="AY1569">IF(AND($BB$1=5,$A1569=5,$BC$1=C1569),B1569,"")</f>
        <v/>
      </c>
      <c s="180" t="str">
        <f t="shared" si="1718"/>
        <v/>
      </c>
      <c s="182" t="str">
        <f t="shared" si="1718"/>
        <v/>
      </c>
      <c s="180" t="str">
        <f t="shared" si="1718"/>
        <v/>
      </c>
      <c s="180" t="str">
        <f t="shared" si="1718"/>
        <v/>
      </c>
      <c s="180" t="str">
        <f t="shared" si="1718"/>
        <v/>
      </c>
      <c s="180" t="str">
        <f t="shared" si="1718"/>
        <v/>
      </c>
      <c s="180" t="str">
        <f t="shared" si="1718"/>
        <v/>
      </c>
      <c s="182" t="str">
        <f t="shared" si="1718"/>
        <v/>
      </c>
      <c s="180" t="str">
        <f t="shared" si="1718"/>
        <v/>
      </c>
      <c s="180" t="str">
        <f t="shared" si="1718"/>
        <v/>
      </c>
      <c s="180" t="str">
        <f t="shared" si="1718"/>
        <v/>
      </c>
      <c s="180" t="str">
        <f t="shared" si="1718"/>
        <v/>
      </c>
      <c s="180" t="str">
        <f t="shared" si="1718"/>
        <v/>
      </c>
      <c s="180" t="str">
        <f t="shared" si="1718"/>
        <v/>
      </c>
    </row>
    <row r="1570" spans="1:65" ht="15.75" customHeight="1">
      <c r="A1570" s="176" t="str">
        <f>IF('S.D.PASTE SHEET'!A1570="","",'S.D.PASTE SHEET'!A1570)</f>
        <v/>
      </c>
      <c s="176" t="str">
        <f>IF('S.D.PASTE SHEET'!B1570="","",'S.D.PASTE SHEET'!B1570)</f>
        <v/>
      </c>
      <c s="176" t="str">
        <f>IF('S.D.PASTE SHEET'!C1570="","",'S.D.PASTE SHEET'!C1570)</f>
        <v/>
      </c>
      <c s="177" t="str">
        <f>IF('S.D.PASTE SHEET'!D1570="","",'S.D.PASTE SHEET'!D1570)</f>
        <v/>
      </c>
      <c s="176" t="str">
        <f>IF('S.D.PASTE SHEET'!E1570="","",UPPER('S.D.PASTE SHEET'!E1570))</f>
        <v/>
      </c>
      <c s="176" t="str">
        <f>IF('S.D.PASTE SHEET'!F1570="","",'S.D.PASTE SHEET'!F1570)</f>
        <v/>
      </c>
      <c s="176" t="str">
        <f>IF('S.D.PASTE SHEET'!G1570="","",UPPER('S.D.PASTE SHEET'!G1570))</f>
        <v/>
      </c>
      <c s="176" t="str">
        <f>IF('S.D.PASTE SHEET'!H1570="","",UPPER('S.D.PASTE SHEET'!H1570))</f>
        <v/>
      </c>
      <c s="176" t="str">
        <f>IF('S.D.PASTE SHEET'!I1570="","",'S.D.PASTE SHEET'!I1570)</f>
        <v/>
      </c>
      <c s="177" t="str">
        <f>IF('S.D.PASTE SHEET'!J1570="","",'S.D.PASTE SHEET'!J1570)</f>
        <v/>
      </c>
      <c s="176" t="str">
        <f>IF('S.D.PASTE SHEET'!K1570="","",'S.D.PASTE SHEET'!K1570)</f>
        <v/>
      </c>
      <c s="176" t="str">
        <f>IF('S.D.PASTE SHEET'!L1570="","",'S.D.PASTE SHEET'!L1570)</f>
        <v/>
      </c>
      <c s="176" t="str">
        <f>IF('S.D.PASTE SHEET'!M1570="","",'S.D.PASTE SHEET'!M1570)</f>
        <v/>
      </c>
      <c s="176" t="str">
        <f>IF('S.D.PASTE SHEET'!N1570="","",'S.D.PASTE SHEET'!N1570)</f>
        <v/>
      </c>
      <c s="176" t="str">
        <f>IF('S.D.PASTE SHEET'!O1570="","",'S.D.PASTE SHEET'!O1570)</f>
        <v/>
      </c>
      <c s="176" t="str">
        <f>IF('S.D.PASTE SHEET'!P1570="","",'S.D.PASTE SHEET'!P1570)</f>
        <v/>
      </c>
      <c s="176" t="str">
        <f>IF('S.D.PASTE SHEET'!Q1570="","",'S.D.PASTE SHEET'!Q1570)</f>
        <v/>
      </c>
      <c s="176" t="str">
        <f>IF('S.D.PASTE SHEET'!R1570="","",'S.D.PASTE SHEET'!R1570)</f>
        <v/>
      </c>
      <c s="176" t="str">
        <f>IF('S.D.PASTE SHEET'!S1570="","",'S.D.PASTE SHEET'!S1570)</f>
        <v/>
      </c>
      <c s="176" t="str">
        <f>IF('S.D.PASTE SHEET'!T1570="","",'S.D.PASTE SHEET'!T1570)</f>
        <v/>
      </c>
      <c s="176" t="str">
        <f>IF('S.D.PASTE SHEET'!U1570="","",'S.D.PASTE SHEET'!U1570)</f>
        <v/>
      </c>
      <c s="176" t="str">
        <f>IF('S.D.PASTE SHEET'!V1570="","",'S.D.PASTE SHEET'!V1570)</f>
        <v/>
      </c>
      <c s="176" t="str">
        <f>IF('S.D.PASTE SHEET'!W1570="","",'S.D.PASTE SHEET'!W1570)</f>
        <v/>
      </c>
      <c s="176" t="str">
        <f>IF('S.D.PASTE SHEET'!X1570="","",'S.D.PASTE SHEET'!X1570)</f>
        <v/>
      </c>
      <c s="176" t="str">
        <f>IF('S.D.PASTE SHEET'!Y1570="","",'S.D.PASTE SHEET'!Y1570)</f>
        <v/>
      </c>
      <c s="176" t="str">
        <f>IF('S.D.PASTE SHEET'!Z1570="","",'S.D.PASTE SHEET'!Z1570)</f>
        <v/>
      </c>
      <c s="176" t="str">
        <f>IF('S.D.PASTE SHEET'!AA1570="","",'S.D.PASTE SHEET'!AA1570)</f>
        <v/>
      </c>
      <c s="176" t="str">
        <f>IF('S.D.PASTE SHEET'!AB1570="","",'S.D.PASTE SHEET'!AB1570)</f>
        <v/>
      </c>
      <c s="176" t="str">
        <f>IF('S.D.PASTE SHEET'!AC1570="","",'S.D.PASTE SHEET'!AC1570)</f>
        <v/>
      </c>
      <c s="176" t="str">
        <f>IF('S.D.PASTE SHEET'!AD1570="","",'S.D.PASTE SHEET'!AD1570)</f>
        <v/>
      </c>
      <c s="178"/>
      <c s="179" t="str">
        <f>IF(AK1570="","",IF(AK1570&gt;0,COUNT($AG$2:AG1570),""))</f>
        <v/>
      </c>
      <c s="180" t="str">
        <f t="shared" si="1734" ref="AG1570:AV1585">IF(AND($AJ$1=5,$A1570=5),A1570,"")</f>
        <v/>
      </c>
      <c s="180" t="str">
        <f t="shared" si="1734"/>
        <v/>
      </c>
      <c s="180" t="str">
        <f t="shared" si="1734"/>
        <v/>
      </c>
      <c s="181" t="str">
        <f t="shared" si="1734"/>
        <v/>
      </c>
      <c s="180" t="str">
        <f t="shared" si="1734"/>
        <v/>
      </c>
      <c s="180" t="str">
        <f t="shared" si="1734"/>
        <v/>
      </c>
      <c s="180" t="str">
        <f t="shared" si="1734"/>
        <v/>
      </c>
      <c s="180" t="str">
        <f t="shared" si="1734"/>
        <v/>
      </c>
      <c s="180" t="str">
        <f t="shared" si="1734"/>
        <v/>
      </c>
      <c s="181" t="str">
        <f t="shared" si="1734"/>
        <v/>
      </c>
      <c s="180" t="str">
        <f t="shared" si="1734"/>
        <v/>
      </c>
      <c s="180" t="str">
        <f t="shared" si="1734"/>
        <v/>
      </c>
      <c s="180" t="str">
        <f t="shared" si="1734"/>
        <v/>
      </c>
      <c s="180" t="str">
        <f t="shared" si="1734"/>
        <v/>
      </c>
      <c s="180" t="str">
        <f t="shared" si="1734"/>
        <v/>
      </c>
      <c s="180" t="str">
        <f t="shared" si="1734"/>
        <v/>
      </c>
      <c r="AX1570" s="180" t="str">
        <f>IF(BC1570="","",IF(BC1570&gt;0,COUNT($AY$2:AY1570),""))</f>
        <v/>
      </c>
      <c s="180" t="str">
        <f t="shared" si="1735" ref="AY1570">IF(AND($BB$1=5,$A1570=5,$BC$1=C1570),B1570,"")</f>
        <v/>
      </c>
      <c s="180" t="str">
        <f t="shared" si="1736" ref="AZ1570:BM1585">IF(AND($BB$1=5,$A1570=5,$BC$1=$B1570),C1570,"")</f>
        <v/>
      </c>
      <c s="182" t="str">
        <f t="shared" si="1736"/>
        <v/>
      </c>
      <c s="180" t="str">
        <f t="shared" si="1736"/>
        <v/>
      </c>
      <c s="180" t="str">
        <f t="shared" si="1736"/>
        <v/>
      </c>
      <c s="180" t="str">
        <f t="shared" si="1736"/>
        <v/>
      </c>
      <c s="180" t="str">
        <f t="shared" si="1736"/>
        <v/>
      </c>
      <c s="180" t="str">
        <f t="shared" si="1736"/>
        <v/>
      </c>
      <c s="182" t="str">
        <f t="shared" si="1736"/>
        <v/>
      </c>
      <c s="180" t="str">
        <f t="shared" si="1736"/>
        <v/>
      </c>
      <c s="180" t="str">
        <f t="shared" si="1736"/>
        <v/>
      </c>
      <c s="180" t="str">
        <f t="shared" si="1736"/>
        <v/>
      </c>
      <c s="180" t="str">
        <f t="shared" si="1736"/>
        <v/>
      </c>
      <c s="180" t="str">
        <f t="shared" si="1736"/>
        <v/>
      </c>
      <c s="180" t="str">
        <f t="shared" si="1736"/>
        <v/>
      </c>
    </row>
    <row r="1571" spans="1:65" ht="15.75" customHeight="1">
      <c r="A1571" s="176" t="str">
        <f>IF('S.D.PASTE SHEET'!A1571="","",'S.D.PASTE SHEET'!A1571)</f>
        <v/>
      </c>
      <c s="176" t="str">
        <f>IF('S.D.PASTE SHEET'!B1571="","",'S.D.PASTE SHEET'!B1571)</f>
        <v/>
      </c>
      <c s="176" t="str">
        <f>IF('S.D.PASTE SHEET'!C1571="","",'S.D.PASTE SHEET'!C1571)</f>
        <v/>
      </c>
      <c s="177" t="str">
        <f>IF('S.D.PASTE SHEET'!D1571="","",'S.D.PASTE SHEET'!D1571)</f>
        <v/>
      </c>
      <c s="176" t="str">
        <f>IF('S.D.PASTE SHEET'!E1571="","",UPPER('S.D.PASTE SHEET'!E1571))</f>
        <v/>
      </c>
      <c s="176" t="str">
        <f>IF('S.D.PASTE SHEET'!F1571="","",'S.D.PASTE SHEET'!F1571)</f>
        <v/>
      </c>
      <c s="176" t="str">
        <f>IF('S.D.PASTE SHEET'!G1571="","",UPPER('S.D.PASTE SHEET'!G1571))</f>
        <v/>
      </c>
      <c s="176" t="str">
        <f>IF('S.D.PASTE SHEET'!H1571="","",UPPER('S.D.PASTE SHEET'!H1571))</f>
        <v/>
      </c>
      <c s="176" t="str">
        <f>IF('S.D.PASTE SHEET'!I1571="","",'S.D.PASTE SHEET'!I1571)</f>
        <v/>
      </c>
      <c s="177" t="str">
        <f>IF('S.D.PASTE SHEET'!J1571="","",'S.D.PASTE SHEET'!J1571)</f>
        <v/>
      </c>
      <c s="176" t="str">
        <f>IF('S.D.PASTE SHEET'!K1571="","",'S.D.PASTE SHEET'!K1571)</f>
        <v/>
      </c>
      <c s="176" t="str">
        <f>IF('S.D.PASTE SHEET'!L1571="","",'S.D.PASTE SHEET'!L1571)</f>
        <v/>
      </c>
      <c s="176" t="str">
        <f>IF('S.D.PASTE SHEET'!M1571="","",'S.D.PASTE SHEET'!M1571)</f>
        <v/>
      </c>
      <c s="176" t="str">
        <f>IF('S.D.PASTE SHEET'!N1571="","",'S.D.PASTE SHEET'!N1571)</f>
        <v/>
      </c>
      <c s="176" t="str">
        <f>IF('S.D.PASTE SHEET'!O1571="","",'S.D.PASTE SHEET'!O1571)</f>
        <v/>
      </c>
      <c s="176" t="str">
        <f>IF('S.D.PASTE SHEET'!P1571="","",'S.D.PASTE SHEET'!P1571)</f>
        <v/>
      </c>
      <c s="176" t="str">
        <f>IF('S.D.PASTE SHEET'!Q1571="","",'S.D.PASTE SHEET'!Q1571)</f>
        <v/>
      </c>
      <c s="176" t="str">
        <f>IF('S.D.PASTE SHEET'!R1571="","",'S.D.PASTE SHEET'!R1571)</f>
        <v/>
      </c>
      <c s="176" t="str">
        <f>IF('S.D.PASTE SHEET'!S1571="","",'S.D.PASTE SHEET'!S1571)</f>
        <v/>
      </c>
      <c s="176" t="str">
        <f>IF('S.D.PASTE SHEET'!T1571="","",'S.D.PASTE SHEET'!T1571)</f>
        <v/>
      </c>
      <c s="176" t="str">
        <f>IF('S.D.PASTE SHEET'!U1571="","",'S.D.PASTE SHEET'!U1571)</f>
        <v/>
      </c>
      <c s="176" t="str">
        <f>IF('S.D.PASTE SHEET'!V1571="","",'S.D.PASTE SHEET'!V1571)</f>
        <v/>
      </c>
      <c s="176" t="str">
        <f>IF('S.D.PASTE SHEET'!W1571="","",'S.D.PASTE SHEET'!W1571)</f>
        <v/>
      </c>
      <c s="176" t="str">
        <f>IF('S.D.PASTE SHEET'!X1571="","",'S.D.PASTE SHEET'!X1571)</f>
        <v/>
      </c>
      <c s="176" t="str">
        <f>IF('S.D.PASTE SHEET'!Y1571="","",'S.D.PASTE SHEET'!Y1571)</f>
        <v/>
      </c>
      <c s="176" t="str">
        <f>IF('S.D.PASTE SHEET'!Z1571="","",'S.D.PASTE SHEET'!Z1571)</f>
        <v/>
      </c>
      <c s="176" t="str">
        <f>IF('S.D.PASTE SHEET'!AA1571="","",'S.D.PASTE SHEET'!AA1571)</f>
        <v/>
      </c>
      <c s="176" t="str">
        <f>IF('S.D.PASTE SHEET'!AB1571="","",'S.D.PASTE SHEET'!AB1571)</f>
        <v/>
      </c>
      <c s="176" t="str">
        <f>IF('S.D.PASTE SHEET'!AC1571="","",'S.D.PASTE SHEET'!AC1571)</f>
        <v/>
      </c>
      <c s="176" t="str">
        <f>IF('S.D.PASTE SHEET'!AD1571="","",'S.D.PASTE SHEET'!AD1571)</f>
        <v/>
      </c>
      <c s="178"/>
      <c s="179" t="str">
        <f>IF(AK1571="","",IF(AK1571&gt;0,COUNT($AG$2:AG1571),""))</f>
        <v/>
      </c>
      <c s="180" t="str">
        <f t="shared" si="1734"/>
        <v/>
      </c>
      <c s="180" t="str">
        <f t="shared" si="1734"/>
        <v/>
      </c>
      <c s="180" t="str">
        <f t="shared" si="1734"/>
        <v/>
      </c>
      <c s="181" t="str">
        <f t="shared" si="1734"/>
        <v/>
      </c>
      <c s="180" t="str">
        <f t="shared" si="1734"/>
        <v/>
      </c>
      <c s="180" t="str">
        <f t="shared" si="1734"/>
        <v/>
      </c>
      <c s="180" t="str">
        <f t="shared" si="1734"/>
        <v/>
      </c>
      <c s="180" t="str">
        <f t="shared" si="1734"/>
        <v/>
      </c>
      <c s="180" t="str">
        <f t="shared" si="1734"/>
        <v/>
      </c>
      <c s="181" t="str">
        <f t="shared" si="1734"/>
        <v/>
      </c>
      <c s="180" t="str">
        <f t="shared" si="1734"/>
        <v/>
      </c>
      <c s="180" t="str">
        <f t="shared" si="1734"/>
        <v/>
      </c>
      <c s="180" t="str">
        <f t="shared" si="1734"/>
        <v/>
      </c>
      <c s="180" t="str">
        <f t="shared" si="1734"/>
        <v/>
      </c>
      <c s="180" t="str">
        <f t="shared" si="1734"/>
        <v/>
      </c>
      <c s="180" t="str">
        <f t="shared" si="1734"/>
        <v/>
      </c>
      <c r="AX1571" s="180" t="str">
        <f>IF(BC1571="","",IF(BC1571&gt;0,COUNT($AY$2:AY1571),""))</f>
        <v/>
      </c>
      <c s="180" t="str">
        <f t="shared" si="1737" ref="AY1571">IF(AND($BB$1=5,$A1571=5,$BC$1=C1571),B1571,"")</f>
        <v/>
      </c>
      <c s="180" t="str">
        <f t="shared" si="1736"/>
        <v/>
      </c>
      <c s="182" t="str">
        <f t="shared" si="1736"/>
        <v/>
      </c>
      <c s="180" t="str">
        <f t="shared" si="1736"/>
        <v/>
      </c>
      <c s="180" t="str">
        <f t="shared" si="1736"/>
        <v/>
      </c>
      <c s="180" t="str">
        <f t="shared" si="1736"/>
        <v/>
      </c>
      <c s="180" t="str">
        <f t="shared" si="1736"/>
        <v/>
      </c>
      <c s="180" t="str">
        <f t="shared" si="1736"/>
        <v/>
      </c>
      <c s="182" t="str">
        <f t="shared" si="1736"/>
        <v/>
      </c>
      <c s="180" t="str">
        <f t="shared" si="1736"/>
        <v/>
      </c>
      <c s="180" t="str">
        <f t="shared" si="1736"/>
        <v/>
      </c>
      <c s="180" t="str">
        <f t="shared" si="1736"/>
        <v/>
      </c>
      <c s="180" t="str">
        <f t="shared" si="1736"/>
        <v/>
      </c>
      <c s="180" t="str">
        <f t="shared" si="1736"/>
        <v/>
      </c>
      <c s="180" t="str">
        <f t="shared" si="1736"/>
        <v/>
      </c>
    </row>
    <row r="1572" spans="1:65" ht="15.75" customHeight="1">
      <c r="A1572" s="176" t="str">
        <f>IF('S.D.PASTE SHEET'!A1572="","",'S.D.PASTE SHEET'!A1572)</f>
        <v/>
      </c>
      <c s="176" t="str">
        <f>IF('S.D.PASTE SHEET'!B1572="","",'S.D.PASTE SHEET'!B1572)</f>
        <v/>
      </c>
      <c s="176" t="str">
        <f>IF('S.D.PASTE SHEET'!C1572="","",'S.D.PASTE SHEET'!C1572)</f>
        <v/>
      </c>
      <c s="177" t="str">
        <f>IF('S.D.PASTE SHEET'!D1572="","",'S.D.PASTE SHEET'!D1572)</f>
        <v/>
      </c>
      <c s="176" t="str">
        <f>IF('S.D.PASTE SHEET'!E1572="","",UPPER('S.D.PASTE SHEET'!E1572))</f>
        <v/>
      </c>
      <c s="176" t="str">
        <f>IF('S.D.PASTE SHEET'!F1572="","",'S.D.PASTE SHEET'!F1572)</f>
        <v/>
      </c>
      <c s="176" t="str">
        <f>IF('S.D.PASTE SHEET'!G1572="","",UPPER('S.D.PASTE SHEET'!G1572))</f>
        <v/>
      </c>
      <c s="176" t="str">
        <f>IF('S.D.PASTE SHEET'!H1572="","",UPPER('S.D.PASTE SHEET'!H1572))</f>
        <v/>
      </c>
      <c s="176" t="str">
        <f>IF('S.D.PASTE SHEET'!I1572="","",'S.D.PASTE SHEET'!I1572)</f>
        <v/>
      </c>
      <c s="177" t="str">
        <f>IF('S.D.PASTE SHEET'!J1572="","",'S.D.PASTE SHEET'!J1572)</f>
        <v/>
      </c>
      <c s="176" t="str">
        <f>IF('S.D.PASTE SHEET'!K1572="","",'S.D.PASTE SHEET'!K1572)</f>
        <v/>
      </c>
      <c s="176" t="str">
        <f>IF('S.D.PASTE SHEET'!L1572="","",'S.D.PASTE SHEET'!L1572)</f>
        <v/>
      </c>
      <c s="176" t="str">
        <f>IF('S.D.PASTE SHEET'!M1572="","",'S.D.PASTE SHEET'!M1572)</f>
        <v/>
      </c>
      <c s="176" t="str">
        <f>IF('S.D.PASTE SHEET'!N1572="","",'S.D.PASTE SHEET'!N1572)</f>
        <v/>
      </c>
      <c s="176" t="str">
        <f>IF('S.D.PASTE SHEET'!O1572="","",'S.D.PASTE SHEET'!O1572)</f>
        <v/>
      </c>
      <c s="176" t="str">
        <f>IF('S.D.PASTE SHEET'!P1572="","",'S.D.PASTE SHEET'!P1572)</f>
        <v/>
      </c>
      <c s="176" t="str">
        <f>IF('S.D.PASTE SHEET'!Q1572="","",'S.D.PASTE SHEET'!Q1572)</f>
        <v/>
      </c>
      <c s="176" t="str">
        <f>IF('S.D.PASTE SHEET'!R1572="","",'S.D.PASTE SHEET'!R1572)</f>
        <v/>
      </c>
      <c s="176" t="str">
        <f>IF('S.D.PASTE SHEET'!S1572="","",'S.D.PASTE SHEET'!S1572)</f>
        <v/>
      </c>
      <c s="176" t="str">
        <f>IF('S.D.PASTE SHEET'!T1572="","",'S.D.PASTE SHEET'!T1572)</f>
        <v/>
      </c>
      <c s="176" t="str">
        <f>IF('S.D.PASTE SHEET'!U1572="","",'S.D.PASTE SHEET'!U1572)</f>
        <v/>
      </c>
      <c s="176" t="str">
        <f>IF('S.D.PASTE SHEET'!V1572="","",'S.D.PASTE SHEET'!V1572)</f>
        <v/>
      </c>
      <c s="176" t="str">
        <f>IF('S.D.PASTE SHEET'!W1572="","",'S.D.PASTE SHEET'!W1572)</f>
        <v/>
      </c>
      <c s="176" t="str">
        <f>IF('S.D.PASTE SHEET'!X1572="","",'S.D.PASTE SHEET'!X1572)</f>
        <v/>
      </c>
      <c s="176" t="str">
        <f>IF('S.D.PASTE SHEET'!Y1572="","",'S.D.PASTE SHEET'!Y1572)</f>
        <v/>
      </c>
      <c s="176" t="str">
        <f>IF('S.D.PASTE SHEET'!Z1572="","",'S.D.PASTE SHEET'!Z1572)</f>
        <v/>
      </c>
      <c s="176" t="str">
        <f>IF('S.D.PASTE SHEET'!AA1572="","",'S.D.PASTE SHEET'!AA1572)</f>
        <v/>
      </c>
      <c s="176" t="str">
        <f>IF('S.D.PASTE SHEET'!AB1572="","",'S.D.PASTE SHEET'!AB1572)</f>
        <v/>
      </c>
      <c s="176" t="str">
        <f>IF('S.D.PASTE SHEET'!AC1572="","",'S.D.PASTE SHEET'!AC1572)</f>
        <v/>
      </c>
      <c s="176" t="str">
        <f>IF('S.D.PASTE SHEET'!AD1572="","",'S.D.PASTE SHEET'!AD1572)</f>
        <v/>
      </c>
      <c s="178"/>
      <c s="179" t="str">
        <f>IF(AK1572="","",IF(AK1572&gt;0,COUNT($AG$2:AG1572),""))</f>
        <v/>
      </c>
      <c s="180" t="str">
        <f t="shared" si="1734"/>
        <v/>
      </c>
      <c s="180" t="str">
        <f t="shared" si="1734"/>
        <v/>
      </c>
      <c s="180" t="str">
        <f t="shared" si="1734"/>
        <v/>
      </c>
      <c s="181" t="str">
        <f t="shared" si="1734"/>
        <v/>
      </c>
      <c s="180" t="str">
        <f t="shared" si="1734"/>
        <v/>
      </c>
      <c s="180" t="str">
        <f t="shared" si="1734"/>
        <v/>
      </c>
      <c s="180" t="str">
        <f t="shared" si="1734"/>
        <v/>
      </c>
      <c s="180" t="str">
        <f t="shared" si="1734"/>
        <v/>
      </c>
      <c s="180" t="str">
        <f t="shared" si="1734"/>
        <v/>
      </c>
      <c s="181" t="str">
        <f t="shared" si="1734"/>
        <v/>
      </c>
      <c s="180" t="str">
        <f t="shared" si="1734"/>
        <v/>
      </c>
      <c s="180" t="str">
        <f t="shared" si="1734"/>
        <v/>
      </c>
      <c s="180" t="str">
        <f t="shared" si="1734"/>
        <v/>
      </c>
      <c s="180" t="str">
        <f t="shared" si="1734"/>
        <v/>
      </c>
      <c s="180" t="str">
        <f t="shared" si="1734"/>
        <v/>
      </c>
      <c s="180" t="str">
        <f t="shared" si="1734"/>
        <v/>
      </c>
      <c r="AX1572" s="180" t="str">
        <f>IF(BC1572="","",IF(BC1572&gt;0,COUNT($AY$2:AY1572),""))</f>
        <v/>
      </c>
      <c s="180" t="str">
        <f t="shared" si="1738" ref="AY1572">IF(AND($BB$1=5,$A1572=5,$BC$1=C1572),B1572,"")</f>
        <v/>
      </c>
      <c s="180" t="str">
        <f t="shared" si="1736"/>
        <v/>
      </c>
      <c s="182" t="str">
        <f t="shared" si="1736"/>
        <v/>
      </c>
      <c s="180" t="str">
        <f t="shared" si="1736"/>
        <v/>
      </c>
      <c s="180" t="str">
        <f t="shared" si="1736"/>
        <v/>
      </c>
      <c s="180" t="str">
        <f t="shared" si="1736"/>
        <v/>
      </c>
      <c s="180" t="str">
        <f t="shared" si="1736"/>
        <v/>
      </c>
      <c s="180" t="str">
        <f t="shared" si="1736"/>
        <v/>
      </c>
      <c s="182" t="str">
        <f t="shared" si="1736"/>
        <v/>
      </c>
      <c s="180" t="str">
        <f t="shared" si="1736"/>
        <v/>
      </c>
      <c s="180" t="str">
        <f t="shared" si="1736"/>
        <v/>
      </c>
      <c s="180" t="str">
        <f t="shared" si="1736"/>
        <v/>
      </c>
      <c s="180" t="str">
        <f t="shared" si="1736"/>
        <v/>
      </c>
      <c s="180" t="str">
        <f t="shared" si="1736"/>
        <v/>
      </c>
      <c s="180" t="str">
        <f t="shared" si="1736"/>
        <v/>
      </c>
    </row>
    <row r="1573" spans="1:65" ht="15.75" customHeight="1">
      <c r="A1573" s="176" t="str">
        <f>IF('S.D.PASTE SHEET'!A1573="","",'S.D.PASTE SHEET'!A1573)</f>
        <v/>
      </c>
      <c s="176" t="str">
        <f>IF('S.D.PASTE SHEET'!B1573="","",'S.D.PASTE SHEET'!B1573)</f>
        <v/>
      </c>
      <c s="176" t="str">
        <f>IF('S.D.PASTE SHEET'!C1573="","",'S.D.PASTE SHEET'!C1573)</f>
        <v/>
      </c>
      <c s="177" t="str">
        <f>IF('S.D.PASTE SHEET'!D1573="","",'S.D.PASTE SHEET'!D1573)</f>
        <v/>
      </c>
      <c s="176" t="str">
        <f>IF('S.D.PASTE SHEET'!E1573="","",UPPER('S.D.PASTE SHEET'!E1573))</f>
        <v/>
      </c>
      <c s="176" t="str">
        <f>IF('S.D.PASTE SHEET'!F1573="","",'S.D.PASTE SHEET'!F1573)</f>
        <v/>
      </c>
      <c s="176" t="str">
        <f>IF('S.D.PASTE SHEET'!G1573="","",UPPER('S.D.PASTE SHEET'!G1573))</f>
        <v/>
      </c>
      <c s="176" t="str">
        <f>IF('S.D.PASTE SHEET'!H1573="","",UPPER('S.D.PASTE SHEET'!H1573))</f>
        <v/>
      </c>
      <c s="176" t="str">
        <f>IF('S.D.PASTE SHEET'!I1573="","",'S.D.PASTE SHEET'!I1573)</f>
        <v/>
      </c>
      <c s="177" t="str">
        <f>IF('S.D.PASTE SHEET'!J1573="","",'S.D.PASTE SHEET'!J1573)</f>
        <v/>
      </c>
      <c s="176" t="str">
        <f>IF('S.D.PASTE SHEET'!K1573="","",'S.D.PASTE SHEET'!K1573)</f>
        <v/>
      </c>
      <c s="176" t="str">
        <f>IF('S.D.PASTE SHEET'!L1573="","",'S.D.PASTE SHEET'!L1573)</f>
        <v/>
      </c>
      <c s="176" t="str">
        <f>IF('S.D.PASTE SHEET'!M1573="","",'S.D.PASTE SHEET'!M1573)</f>
        <v/>
      </c>
      <c s="176" t="str">
        <f>IF('S.D.PASTE SHEET'!N1573="","",'S.D.PASTE SHEET'!N1573)</f>
        <v/>
      </c>
      <c s="176" t="str">
        <f>IF('S.D.PASTE SHEET'!O1573="","",'S.D.PASTE SHEET'!O1573)</f>
        <v/>
      </c>
      <c s="176" t="str">
        <f>IF('S.D.PASTE SHEET'!P1573="","",'S.D.PASTE SHEET'!P1573)</f>
        <v/>
      </c>
      <c s="176" t="str">
        <f>IF('S.D.PASTE SHEET'!Q1573="","",'S.D.PASTE SHEET'!Q1573)</f>
        <v/>
      </c>
      <c s="176" t="str">
        <f>IF('S.D.PASTE SHEET'!R1573="","",'S.D.PASTE SHEET'!R1573)</f>
        <v/>
      </c>
      <c s="176" t="str">
        <f>IF('S.D.PASTE SHEET'!S1573="","",'S.D.PASTE SHEET'!S1573)</f>
        <v/>
      </c>
      <c s="176" t="str">
        <f>IF('S.D.PASTE SHEET'!T1573="","",'S.D.PASTE SHEET'!T1573)</f>
        <v/>
      </c>
      <c s="176" t="str">
        <f>IF('S.D.PASTE SHEET'!U1573="","",'S.D.PASTE SHEET'!U1573)</f>
        <v/>
      </c>
      <c s="176" t="str">
        <f>IF('S.D.PASTE SHEET'!V1573="","",'S.D.PASTE SHEET'!V1573)</f>
        <v/>
      </c>
      <c s="176" t="str">
        <f>IF('S.D.PASTE SHEET'!W1573="","",'S.D.PASTE SHEET'!W1573)</f>
        <v/>
      </c>
      <c s="176" t="str">
        <f>IF('S.D.PASTE SHEET'!X1573="","",'S.D.PASTE SHEET'!X1573)</f>
        <v/>
      </c>
      <c s="176" t="str">
        <f>IF('S.D.PASTE SHEET'!Y1573="","",'S.D.PASTE SHEET'!Y1573)</f>
        <v/>
      </c>
      <c s="176" t="str">
        <f>IF('S.D.PASTE SHEET'!Z1573="","",'S.D.PASTE SHEET'!Z1573)</f>
        <v/>
      </c>
      <c s="176" t="str">
        <f>IF('S.D.PASTE SHEET'!AA1573="","",'S.D.PASTE SHEET'!AA1573)</f>
        <v/>
      </c>
      <c s="176" t="str">
        <f>IF('S.D.PASTE SHEET'!AB1573="","",'S.D.PASTE SHEET'!AB1573)</f>
        <v/>
      </c>
      <c s="176" t="str">
        <f>IF('S.D.PASTE SHEET'!AC1573="","",'S.D.PASTE SHEET'!AC1573)</f>
        <v/>
      </c>
      <c s="176" t="str">
        <f>IF('S.D.PASTE SHEET'!AD1573="","",'S.D.PASTE SHEET'!AD1573)</f>
        <v/>
      </c>
      <c s="178"/>
      <c s="179" t="str">
        <f>IF(AK1573="","",IF(AK1573&gt;0,COUNT($AG$2:AG1573),""))</f>
        <v/>
      </c>
      <c s="180" t="str">
        <f t="shared" si="1734"/>
        <v/>
      </c>
      <c s="180" t="str">
        <f t="shared" si="1734"/>
        <v/>
      </c>
      <c s="180" t="str">
        <f t="shared" si="1734"/>
        <v/>
      </c>
      <c s="181" t="str">
        <f t="shared" si="1734"/>
        <v/>
      </c>
      <c s="180" t="str">
        <f t="shared" si="1734"/>
        <v/>
      </c>
      <c s="180" t="str">
        <f t="shared" si="1734"/>
        <v/>
      </c>
      <c s="180" t="str">
        <f t="shared" si="1734"/>
        <v/>
      </c>
      <c s="180" t="str">
        <f t="shared" si="1734"/>
        <v/>
      </c>
      <c s="180" t="str">
        <f t="shared" si="1734"/>
        <v/>
      </c>
      <c s="181" t="str">
        <f t="shared" si="1734"/>
        <v/>
      </c>
      <c s="180" t="str">
        <f t="shared" si="1734"/>
        <v/>
      </c>
      <c s="180" t="str">
        <f t="shared" si="1734"/>
        <v/>
      </c>
      <c s="180" t="str">
        <f t="shared" si="1734"/>
        <v/>
      </c>
      <c s="180" t="str">
        <f t="shared" si="1734"/>
        <v/>
      </c>
      <c s="180" t="str">
        <f t="shared" si="1734"/>
        <v/>
      </c>
      <c s="180" t="str">
        <f t="shared" si="1734"/>
        <v/>
      </c>
      <c r="AX1573" s="180" t="str">
        <f>IF(BC1573="","",IF(BC1573&gt;0,COUNT($AY$2:AY1573),""))</f>
        <v/>
      </c>
      <c s="180" t="str">
        <f t="shared" si="1739" ref="AY1573">IF(AND($BB$1=5,$A1573=5,$BC$1=C1573),B1573,"")</f>
        <v/>
      </c>
      <c s="180" t="str">
        <f t="shared" si="1736"/>
        <v/>
      </c>
      <c s="182" t="str">
        <f t="shared" si="1736"/>
        <v/>
      </c>
      <c s="180" t="str">
        <f t="shared" si="1736"/>
        <v/>
      </c>
      <c s="180" t="str">
        <f t="shared" si="1736"/>
        <v/>
      </c>
      <c s="180" t="str">
        <f t="shared" si="1736"/>
        <v/>
      </c>
      <c s="180" t="str">
        <f t="shared" si="1736"/>
        <v/>
      </c>
      <c s="180" t="str">
        <f t="shared" si="1736"/>
        <v/>
      </c>
      <c s="182" t="str">
        <f t="shared" si="1736"/>
        <v/>
      </c>
      <c s="180" t="str">
        <f t="shared" si="1736"/>
        <v/>
      </c>
      <c s="180" t="str">
        <f t="shared" si="1736"/>
        <v/>
      </c>
      <c s="180" t="str">
        <f t="shared" si="1736"/>
        <v/>
      </c>
      <c s="180" t="str">
        <f t="shared" si="1736"/>
        <v/>
      </c>
      <c s="180" t="str">
        <f t="shared" si="1736"/>
        <v/>
      </c>
      <c s="180" t="str">
        <f t="shared" si="1736"/>
        <v/>
      </c>
    </row>
    <row r="1574" spans="1:65" ht="15.75" customHeight="1">
      <c r="A1574" s="176" t="str">
        <f>IF('S.D.PASTE SHEET'!A1574="","",'S.D.PASTE SHEET'!A1574)</f>
        <v/>
      </c>
      <c s="176" t="str">
        <f>IF('S.D.PASTE SHEET'!B1574="","",'S.D.PASTE SHEET'!B1574)</f>
        <v/>
      </c>
      <c s="176" t="str">
        <f>IF('S.D.PASTE SHEET'!C1574="","",'S.D.PASTE SHEET'!C1574)</f>
        <v/>
      </c>
      <c s="177" t="str">
        <f>IF('S.D.PASTE SHEET'!D1574="","",'S.D.PASTE SHEET'!D1574)</f>
        <v/>
      </c>
      <c s="176" t="str">
        <f>IF('S.D.PASTE SHEET'!E1574="","",UPPER('S.D.PASTE SHEET'!E1574))</f>
        <v/>
      </c>
      <c s="176" t="str">
        <f>IF('S.D.PASTE SHEET'!F1574="","",'S.D.PASTE SHEET'!F1574)</f>
        <v/>
      </c>
      <c s="176" t="str">
        <f>IF('S.D.PASTE SHEET'!G1574="","",UPPER('S.D.PASTE SHEET'!G1574))</f>
        <v/>
      </c>
      <c s="176" t="str">
        <f>IF('S.D.PASTE SHEET'!H1574="","",UPPER('S.D.PASTE SHEET'!H1574))</f>
        <v/>
      </c>
      <c s="176" t="str">
        <f>IF('S.D.PASTE SHEET'!I1574="","",'S.D.PASTE SHEET'!I1574)</f>
        <v/>
      </c>
      <c s="177" t="str">
        <f>IF('S.D.PASTE SHEET'!J1574="","",'S.D.PASTE SHEET'!J1574)</f>
        <v/>
      </c>
      <c s="176" t="str">
        <f>IF('S.D.PASTE SHEET'!K1574="","",'S.D.PASTE SHEET'!K1574)</f>
        <v/>
      </c>
      <c s="176" t="str">
        <f>IF('S.D.PASTE SHEET'!L1574="","",'S.D.PASTE SHEET'!L1574)</f>
        <v/>
      </c>
      <c s="176" t="str">
        <f>IF('S.D.PASTE SHEET'!M1574="","",'S.D.PASTE SHEET'!M1574)</f>
        <v/>
      </c>
      <c s="176" t="str">
        <f>IF('S.D.PASTE SHEET'!N1574="","",'S.D.PASTE SHEET'!N1574)</f>
        <v/>
      </c>
      <c s="176" t="str">
        <f>IF('S.D.PASTE SHEET'!O1574="","",'S.D.PASTE SHEET'!O1574)</f>
        <v/>
      </c>
      <c s="176" t="str">
        <f>IF('S.D.PASTE SHEET'!P1574="","",'S.D.PASTE SHEET'!P1574)</f>
        <v/>
      </c>
      <c s="176" t="str">
        <f>IF('S.D.PASTE SHEET'!Q1574="","",'S.D.PASTE SHEET'!Q1574)</f>
        <v/>
      </c>
      <c s="176" t="str">
        <f>IF('S.D.PASTE SHEET'!R1574="","",'S.D.PASTE SHEET'!R1574)</f>
        <v/>
      </c>
      <c s="176" t="str">
        <f>IF('S.D.PASTE SHEET'!S1574="","",'S.D.PASTE SHEET'!S1574)</f>
        <v/>
      </c>
      <c s="176" t="str">
        <f>IF('S.D.PASTE SHEET'!T1574="","",'S.D.PASTE SHEET'!T1574)</f>
        <v/>
      </c>
      <c s="176" t="str">
        <f>IF('S.D.PASTE SHEET'!U1574="","",'S.D.PASTE SHEET'!U1574)</f>
        <v/>
      </c>
      <c s="176" t="str">
        <f>IF('S.D.PASTE SHEET'!V1574="","",'S.D.PASTE SHEET'!V1574)</f>
        <v/>
      </c>
      <c s="176" t="str">
        <f>IF('S.D.PASTE SHEET'!W1574="","",'S.D.PASTE SHEET'!W1574)</f>
        <v/>
      </c>
      <c s="176" t="str">
        <f>IF('S.D.PASTE SHEET'!X1574="","",'S.D.PASTE SHEET'!X1574)</f>
        <v/>
      </c>
      <c s="176" t="str">
        <f>IF('S.D.PASTE SHEET'!Y1574="","",'S.D.PASTE SHEET'!Y1574)</f>
        <v/>
      </c>
      <c s="176" t="str">
        <f>IF('S.D.PASTE SHEET'!Z1574="","",'S.D.PASTE SHEET'!Z1574)</f>
        <v/>
      </c>
      <c s="176" t="str">
        <f>IF('S.D.PASTE SHEET'!AA1574="","",'S.D.PASTE SHEET'!AA1574)</f>
        <v/>
      </c>
      <c s="176" t="str">
        <f>IF('S.D.PASTE SHEET'!AB1574="","",'S.D.PASTE SHEET'!AB1574)</f>
        <v/>
      </c>
      <c s="176" t="str">
        <f>IF('S.D.PASTE SHEET'!AC1574="","",'S.D.PASTE SHEET'!AC1574)</f>
        <v/>
      </c>
      <c s="176" t="str">
        <f>IF('S.D.PASTE SHEET'!AD1574="","",'S.D.PASTE SHEET'!AD1574)</f>
        <v/>
      </c>
      <c s="178"/>
      <c s="179" t="str">
        <f>IF(AK1574="","",IF(AK1574&gt;0,COUNT($AG$2:AG1574),""))</f>
        <v/>
      </c>
      <c s="180" t="str">
        <f t="shared" si="1734"/>
        <v/>
      </c>
      <c s="180" t="str">
        <f t="shared" si="1734"/>
        <v/>
      </c>
      <c s="180" t="str">
        <f t="shared" si="1734"/>
        <v/>
      </c>
      <c s="181" t="str">
        <f t="shared" si="1734"/>
        <v/>
      </c>
      <c s="180" t="str">
        <f t="shared" si="1734"/>
        <v/>
      </c>
      <c s="180" t="str">
        <f t="shared" si="1734"/>
        <v/>
      </c>
      <c s="180" t="str">
        <f t="shared" si="1734"/>
        <v/>
      </c>
      <c s="180" t="str">
        <f t="shared" si="1734"/>
        <v/>
      </c>
      <c s="180" t="str">
        <f t="shared" si="1734"/>
        <v/>
      </c>
      <c s="181" t="str">
        <f t="shared" si="1734"/>
        <v/>
      </c>
      <c s="180" t="str">
        <f t="shared" si="1734"/>
        <v/>
      </c>
      <c s="180" t="str">
        <f t="shared" si="1734"/>
        <v/>
      </c>
      <c s="180" t="str">
        <f t="shared" si="1734"/>
        <v/>
      </c>
      <c s="180" t="str">
        <f t="shared" si="1734"/>
        <v/>
      </c>
      <c s="180" t="str">
        <f t="shared" si="1734"/>
        <v/>
      </c>
      <c s="180" t="str">
        <f t="shared" si="1734"/>
        <v/>
      </c>
      <c r="AX1574" s="180" t="str">
        <f>IF(BC1574="","",IF(BC1574&gt;0,COUNT($AY$2:AY1574),""))</f>
        <v/>
      </c>
      <c s="180" t="str">
        <f t="shared" si="1740" ref="AY1574">IF(AND($BB$1=5,$A1574=5,$BC$1=C1574),B1574,"")</f>
        <v/>
      </c>
      <c s="180" t="str">
        <f t="shared" si="1736"/>
        <v/>
      </c>
      <c s="182" t="str">
        <f t="shared" si="1736"/>
        <v/>
      </c>
      <c s="180" t="str">
        <f t="shared" si="1736"/>
        <v/>
      </c>
      <c s="180" t="str">
        <f t="shared" si="1736"/>
        <v/>
      </c>
      <c s="180" t="str">
        <f t="shared" si="1736"/>
        <v/>
      </c>
      <c s="180" t="str">
        <f t="shared" si="1736"/>
        <v/>
      </c>
      <c s="180" t="str">
        <f t="shared" si="1736"/>
        <v/>
      </c>
      <c s="182" t="str">
        <f t="shared" si="1736"/>
        <v/>
      </c>
      <c s="180" t="str">
        <f t="shared" si="1736"/>
        <v/>
      </c>
      <c s="180" t="str">
        <f t="shared" si="1736"/>
        <v/>
      </c>
      <c s="180" t="str">
        <f t="shared" si="1736"/>
        <v/>
      </c>
      <c s="180" t="str">
        <f t="shared" si="1736"/>
        <v/>
      </c>
      <c s="180" t="str">
        <f t="shared" si="1736"/>
        <v/>
      </c>
      <c s="180" t="str">
        <f t="shared" si="1736"/>
        <v/>
      </c>
    </row>
    <row r="1575" spans="1:65" ht="15.75" customHeight="1">
      <c r="A1575" s="176" t="str">
        <f>IF('S.D.PASTE SHEET'!A1575="","",'S.D.PASTE SHEET'!A1575)</f>
        <v/>
      </c>
      <c s="176" t="str">
        <f>IF('S.D.PASTE SHEET'!B1575="","",'S.D.PASTE SHEET'!B1575)</f>
        <v/>
      </c>
      <c s="176" t="str">
        <f>IF('S.D.PASTE SHEET'!C1575="","",'S.D.PASTE SHEET'!C1575)</f>
        <v/>
      </c>
      <c s="177" t="str">
        <f>IF('S.D.PASTE SHEET'!D1575="","",'S.D.PASTE SHEET'!D1575)</f>
        <v/>
      </c>
      <c s="176" t="str">
        <f>IF('S.D.PASTE SHEET'!E1575="","",UPPER('S.D.PASTE SHEET'!E1575))</f>
        <v/>
      </c>
      <c s="176" t="str">
        <f>IF('S.D.PASTE SHEET'!F1575="","",'S.D.PASTE SHEET'!F1575)</f>
        <v/>
      </c>
      <c s="176" t="str">
        <f>IF('S.D.PASTE SHEET'!G1575="","",UPPER('S.D.PASTE SHEET'!G1575))</f>
        <v/>
      </c>
      <c s="176" t="str">
        <f>IF('S.D.PASTE SHEET'!H1575="","",UPPER('S.D.PASTE SHEET'!H1575))</f>
        <v/>
      </c>
      <c s="176" t="str">
        <f>IF('S.D.PASTE SHEET'!I1575="","",'S.D.PASTE SHEET'!I1575)</f>
        <v/>
      </c>
      <c s="177" t="str">
        <f>IF('S.D.PASTE SHEET'!J1575="","",'S.D.PASTE SHEET'!J1575)</f>
        <v/>
      </c>
      <c s="176" t="str">
        <f>IF('S.D.PASTE SHEET'!K1575="","",'S.D.PASTE SHEET'!K1575)</f>
        <v/>
      </c>
      <c s="176" t="str">
        <f>IF('S.D.PASTE SHEET'!L1575="","",'S.D.PASTE SHEET'!L1575)</f>
        <v/>
      </c>
      <c s="176" t="str">
        <f>IF('S.D.PASTE SHEET'!M1575="","",'S.D.PASTE SHEET'!M1575)</f>
        <v/>
      </c>
      <c s="176" t="str">
        <f>IF('S.D.PASTE SHEET'!N1575="","",'S.D.PASTE SHEET'!N1575)</f>
        <v/>
      </c>
      <c s="176" t="str">
        <f>IF('S.D.PASTE SHEET'!O1575="","",'S.D.PASTE SHEET'!O1575)</f>
        <v/>
      </c>
      <c s="176" t="str">
        <f>IF('S.D.PASTE SHEET'!P1575="","",'S.D.PASTE SHEET'!P1575)</f>
        <v/>
      </c>
      <c s="176" t="str">
        <f>IF('S.D.PASTE SHEET'!Q1575="","",'S.D.PASTE SHEET'!Q1575)</f>
        <v/>
      </c>
      <c s="176" t="str">
        <f>IF('S.D.PASTE SHEET'!R1575="","",'S.D.PASTE SHEET'!R1575)</f>
        <v/>
      </c>
      <c s="176" t="str">
        <f>IF('S.D.PASTE SHEET'!S1575="","",'S.D.PASTE SHEET'!S1575)</f>
        <v/>
      </c>
      <c s="176" t="str">
        <f>IF('S.D.PASTE SHEET'!T1575="","",'S.D.PASTE SHEET'!T1575)</f>
        <v/>
      </c>
      <c s="176" t="str">
        <f>IF('S.D.PASTE SHEET'!U1575="","",'S.D.PASTE SHEET'!U1575)</f>
        <v/>
      </c>
      <c s="176" t="str">
        <f>IF('S.D.PASTE SHEET'!V1575="","",'S.D.PASTE SHEET'!V1575)</f>
        <v/>
      </c>
      <c s="176" t="str">
        <f>IF('S.D.PASTE SHEET'!W1575="","",'S.D.PASTE SHEET'!W1575)</f>
        <v/>
      </c>
      <c s="176" t="str">
        <f>IF('S.D.PASTE SHEET'!X1575="","",'S.D.PASTE SHEET'!X1575)</f>
        <v/>
      </c>
      <c s="176" t="str">
        <f>IF('S.D.PASTE SHEET'!Y1575="","",'S.D.PASTE SHEET'!Y1575)</f>
        <v/>
      </c>
      <c s="176" t="str">
        <f>IF('S.D.PASTE SHEET'!Z1575="","",'S.D.PASTE SHEET'!Z1575)</f>
        <v/>
      </c>
      <c s="176" t="str">
        <f>IF('S.D.PASTE SHEET'!AA1575="","",'S.D.PASTE SHEET'!AA1575)</f>
        <v/>
      </c>
      <c s="176" t="str">
        <f>IF('S.D.PASTE SHEET'!AB1575="","",'S.D.PASTE SHEET'!AB1575)</f>
        <v/>
      </c>
      <c s="176" t="str">
        <f>IF('S.D.PASTE SHEET'!AC1575="","",'S.D.PASTE SHEET'!AC1575)</f>
        <v/>
      </c>
      <c s="176" t="str">
        <f>IF('S.D.PASTE SHEET'!AD1575="","",'S.D.PASTE SHEET'!AD1575)</f>
        <v/>
      </c>
      <c s="178"/>
      <c s="179" t="str">
        <f>IF(AK1575="","",IF(AK1575&gt;0,COUNT($AG$2:AG1575),""))</f>
        <v/>
      </c>
      <c s="180" t="str">
        <f t="shared" si="1734"/>
        <v/>
      </c>
      <c s="180" t="str">
        <f t="shared" si="1734"/>
        <v/>
      </c>
      <c s="180" t="str">
        <f t="shared" si="1734"/>
        <v/>
      </c>
      <c s="181" t="str">
        <f t="shared" si="1734"/>
        <v/>
      </c>
      <c s="180" t="str">
        <f t="shared" si="1734"/>
        <v/>
      </c>
      <c s="180" t="str">
        <f t="shared" si="1734"/>
        <v/>
      </c>
      <c s="180" t="str">
        <f t="shared" si="1734"/>
        <v/>
      </c>
      <c s="180" t="str">
        <f t="shared" si="1734"/>
        <v/>
      </c>
      <c s="180" t="str">
        <f t="shared" si="1734"/>
        <v/>
      </c>
      <c s="181" t="str">
        <f t="shared" si="1734"/>
        <v/>
      </c>
      <c s="180" t="str">
        <f t="shared" si="1734"/>
        <v/>
      </c>
      <c s="180" t="str">
        <f t="shared" si="1734"/>
        <v/>
      </c>
      <c s="180" t="str">
        <f t="shared" si="1734"/>
        <v/>
      </c>
      <c s="180" t="str">
        <f t="shared" si="1734"/>
        <v/>
      </c>
      <c s="180" t="str">
        <f t="shared" si="1734"/>
        <v/>
      </c>
      <c s="180" t="str">
        <f t="shared" si="1734"/>
        <v/>
      </c>
      <c r="AX1575" s="180" t="str">
        <f>IF(BC1575="","",IF(BC1575&gt;0,COUNT($AY$2:AY1575),""))</f>
        <v/>
      </c>
      <c s="180" t="str">
        <f t="shared" si="1741" ref="AY1575">IF(AND($BB$1=5,$A1575=5,$BC$1=C1575),B1575,"")</f>
        <v/>
      </c>
      <c s="180" t="str">
        <f t="shared" si="1736"/>
        <v/>
      </c>
      <c s="182" t="str">
        <f t="shared" si="1736"/>
        <v/>
      </c>
      <c s="180" t="str">
        <f t="shared" si="1736"/>
        <v/>
      </c>
      <c s="180" t="str">
        <f t="shared" si="1736"/>
        <v/>
      </c>
      <c s="180" t="str">
        <f t="shared" si="1736"/>
        <v/>
      </c>
      <c s="180" t="str">
        <f t="shared" si="1736"/>
        <v/>
      </c>
      <c s="180" t="str">
        <f t="shared" si="1736"/>
        <v/>
      </c>
      <c s="182" t="str">
        <f t="shared" si="1736"/>
        <v/>
      </c>
      <c s="180" t="str">
        <f t="shared" si="1736"/>
        <v/>
      </c>
      <c s="180" t="str">
        <f t="shared" si="1736"/>
        <v/>
      </c>
      <c s="180" t="str">
        <f t="shared" si="1736"/>
        <v/>
      </c>
      <c s="180" t="str">
        <f t="shared" si="1736"/>
        <v/>
      </c>
      <c s="180" t="str">
        <f t="shared" si="1736"/>
        <v/>
      </c>
      <c s="180" t="str">
        <f t="shared" si="1736"/>
        <v/>
      </c>
    </row>
    <row r="1576" spans="1:65" ht="15.75" customHeight="1">
      <c r="A1576" s="176" t="str">
        <f>IF('S.D.PASTE SHEET'!A1576="","",'S.D.PASTE SHEET'!A1576)</f>
        <v/>
      </c>
      <c s="176" t="str">
        <f>IF('S.D.PASTE SHEET'!B1576="","",'S.D.PASTE SHEET'!B1576)</f>
        <v/>
      </c>
      <c s="176" t="str">
        <f>IF('S.D.PASTE SHEET'!C1576="","",'S.D.PASTE SHEET'!C1576)</f>
        <v/>
      </c>
      <c s="177" t="str">
        <f>IF('S.D.PASTE SHEET'!D1576="","",'S.D.PASTE SHEET'!D1576)</f>
        <v/>
      </c>
      <c s="176" t="str">
        <f>IF('S.D.PASTE SHEET'!E1576="","",UPPER('S.D.PASTE SHEET'!E1576))</f>
        <v/>
      </c>
      <c s="176" t="str">
        <f>IF('S.D.PASTE SHEET'!F1576="","",'S.D.PASTE SHEET'!F1576)</f>
        <v/>
      </c>
      <c s="176" t="str">
        <f>IF('S.D.PASTE SHEET'!G1576="","",UPPER('S.D.PASTE SHEET'!G1576))</f>
        <v/>
      </c>
      <c s="176" t="str">
        <f>IF('S.D.PASTE SHEET'!H1576="","",UPPER('S.D.PASTE SHEET'!H1576))</f>
        <v/>
      </c>
      <c s="176" t="str">
        <f>IF('S.D.PASTE SHEET'!I1576="","",'S.D.PASTE SHEET'!I1576)</f>
        <v/>
      </c>
      <c s="177" t="str">
        <f>IF('S.D.PASTE SHEET'!J1576="","",'S.D.PASTE SHEET'!J1576)</f>
        <v/>
      </c>
      <c s="176" t="str">
        <f>IF('S.D.PASTE SHEET'!K1576="","",'S.D.PASTE SHEET'!K1576)</f>
        <v/>
      </c>
      <c s="176" t="str">
        <f>IF('S.D.PASTE SHEET'!L1576="","",'S.D.PASTE SHEET'!L1576)</f>
        <v/>
      </c>
      <c s="176" t="str">
        <f>IF('S.D.PASTE SHEET'!M1576="","",'S.D.PASTE SHEET'!M1576)</f>
        <v/>
      </c>
      <c s="176" t="str">
        <f>IF('S.D.PASTE SHEET'!N1576="","",'S.D.PASTE SHEET'!N1576)</f>
        <v/>
      </c>
      <c s="176" t="str">
        <f>IF('S.D.PASTE SHEET'!O1576="","",'S.D.PASTE SHEET'!O1576)</f>
        <v/>
      </c>
      <c s="176" t="str">
        <f>IF('S.D.PASTE SHEET'!P1576="","",'S.D.PASTE SHEET'!P1576)</f>
        <v/>
      </c>
      <c s="176" t="str">
        <f>IF('S.D.PASTE SHEET'!Q1576="","",'S.D.PASTE SHEET'!Q1576)</f>
        <v/>
      </c>
      <c s="176" t="str">
        <f>IF('S.D.PASTE SHEET'!R1576="","",'S.D.PASTE SHEET'!R1576)</f>
        <v/>
      </c>
      <c s="176" t="str">
        <f>IF('S.D.PASTE SHEET'!S1576="","",'S.D.PASTE SHEET'!S1576)</f>
        <v/>
      </c>
      <c s="176" t="str">
        <f>IF('S.D.PASTE SHEET'!T1576="","",'S.D.PASTE SHEET'!T1576)</f>
        <v/>
      </c>
      <c s="176" t="str">
        <f>IF('S.D.PASTE SHEET'!U1576="","",'S.D.PASTE SHEET'!U1576)</f>
        <v/>
      </c>
      <c s="176" t="str">
        <f>IF('S.D.PASTE SHEET'!V1576="","",'S.D.PASTE SHEET'!V1576)</f>
        <v/>
      </c>
      <c s="176" t="str">
        <f>IF('S.D.PASTE SHEET'!W1576="","",'S.D.PASTE SHEET'!W1576)</f>
        <v/>
      </c>
      <c s="176" t="str">
        <f>IF('S.D.PASTE SHEET'!X1576="","",'S.D.PASTE SHEET'!X1576)</f>
        <v/>
      </c>
      <c s="176" t="str">
        <f>IF('S.D.PASTE SHEET'!Y1576="","",'S.D.PASTE SHEET'!Y1576)</f>
        <v/>
      </c>
      <c s="176" t="str">
        <f>IF('S.D.PASTE SHEET'!Z1576="","",'S.D.PASTE SHEET'!Z1576)</f>
        <v/>
      </c>
      <c s="176" t="str">
        <f>IF('S.D.PASTE SHEET'!AA1576="","",'S.D.PASTE SHEET'!AA1576)</f>
        <v/>
      </c>
      <c s="176" t="str">
        <f>IF('S.D.PASTE SHEET'!AB1576="","",'S.D.PASTE SHEET'!AB1576)</f>
        <v/>
      </c>
      <c s="176" t="str">
        <f>IF('S.D.PASTE SHEET'!AC1576="","",'S.D.PASTE SHEET'!AC1576)</f>
        <v/>
      </c>
      <c s="176" t="str">
        <f>IF('S.D.PASTE SHEET'!AD1576="","",'S.D.PASTE SHEET'!AD1576)</f>
        <v/>
      </c>
      <c s="178"/>
      <c s="179" t="str">
        <f>IF(AK1576="","",IF(AK1576&gt;0,COUNT($AG$2:AG1576),""))</f>
        <v/>
      </c>
      <c s="180" t="str">
        <f t="shared" si="1734"/>
        <v/>
      </c>
      <c s="180" t="str">
        <f t="shared" si="1734"/>
        <v/>
      </c>
      <c s="180" t="str">
        <f t="shared" si="1734"/>
        <v/>
      </c>
      <c s="181" t="str">
        <f t="shared" si="1734"/>
        <v/>
      </c>
      <c s="180" t="str">
        <f t="shared" si="1734"/>
        <v/>
      </c>
      <c s="180" t="str">
        <f t="shared" si="1734"/>
        <v/>
      </c>
      <c s="180" t="str">
        <f t="shared" si="1734"/>
        <v/>
      </c>
      <c s="180" t="str">
        <f t="shared" si="1734"/>
        <v/>
      </c>
      <c s="180" t="str">
        <f t="shared" si="1734"/>
        <v/>
      </c>
      <c s="181" t="str">
        <f t="shared" si="1734"/>
        <v/>
      </c>
      <c s="180" t="str">
        <f t="shared" si="1734"/>
        <v/>
      </c>
      <c s="180" t="str">
        <f t="shared" si="1734"/>
        <v/>
      </c>
      <c s="180" t="str">
        <f t="shared" si="1734"/>
        <v/>
      </c>
      <c s="180" t="str">
        <f t="shared" si="1734"/>
        <v/>
      </c>
      <c s="180" t="str">
        <f t="shared" si="1734"/>
        <v/>
      </c>
      <c s="180" t="str">
        <f t="shared" si="1734"/>
        <v/>
      </c>
      <c r="AX1576" s="180" t="str">
        <f>IF(BC1576="","",IF(BC1576&gt;0,COUNT($AY$2:AY1576),""))</f>
        <v/>
      </c>
      <c s="180" t="str">
        <f t="shared" si="1742" ref="AY1576">IF(AND($BB$1=5,$A1576=5,$BC$1=C1576),B1576,"")</f>
        <v/>
      </c>
      <c s="180" t="str">
        <f t="shared" si="1736"/>
        <v/>
      </c>
      <c s="182" t="str">
        <f t="shared" si="1736"/>
        <v/>
      </c>
      <c s="180" t="str">
        <f t="shared" si="1736"/>
        <v/>
      </c>
      <c s="180" t="str">
        <f t="shared" si="1736"/>
        <v/>
      </c>
      <c s="180" t="str">
        <f t="shared" si="1736"/>
        <v/>
      </c>
      <c s="180" t="str">
        <f t="shared" si="1736"/>
        <v/>
      </c>
      <c s="180" t="str">
        <f t="shared" si="1736"/>
        <v/>
      </c>
      <c s="182" t="str">
        <f t="shared" si="1736"/>
        <v/>
      </c>
      <c s="180" t="str">
        <f t="shared" si="1736"/>
        <v/>
      </c>
      <c s="180" t="str">
        <f t="shared" si="1736"/>
        <v/>
      </c>
      <c s="180" t="str">
        <f t="shared" si="1736"/>
        <v/>
      </c>
      <c s="180" t="str">
        <f t="shared" si="1736"/>
        <v/>
      </c>
      <c s="180" t="str">
        <f t="shared" si="1736"/>
        <v/>
      </c>
      <c s="180" t="str">
        <f t="shared" si="1736"/>
        <v/>
      </c>
    </row>
    <row r="1577" spans="1:65" ht="15.75" customHeight="1">
      <c r="A1577" s="176" t="str">
        <f>IF('S.D.PASTE SHEET'!A1577="","",'S.D.PASTE SHEET'!A1577)</f>
        <v/>
      </c>
      <c s="176" t="str">
        <f>IF('S.D.PASTE SHEET'!B1577="","",'S.D.PASTE SHEET'!B1577)</f>
        <v/>
      </c>
      <c s="176" t="str">
        <f>IF('S.D.PASTE SHEET'!C1577="","",'S.D.PASTE SHEET'!C1577)</f>
        <v/>
      </c>
      <c s="177" t="str">
        <f>IF('S.D.PASTE SHEET'!D1577="","",'S.D.PASTE SHEET'!D1577)</f>
        <v/>
      </c>
      <c s="176" t="str">
        <f>IF('S.D.PASTE SHEET'!E1577="","",UPPER('S.D.PASTE SHEET'!E1577))</f>
        <v/>
      </c>
      <c s="176" t="str">
        <f>IF('S.D.PASTE SHEET'!F1577="","",'S.D.PASTE SHEET'!F1577)</f>
        <v/>
      </c>
      <c s="176" t="str">
        <f>IF('S.D.PASTE SHEET'!G1577="","",UPPER('S.D.PASTE SHEET'!G1577))</f>
        <v/>
      </c>
      <c s="176" t="str">
        <f>IF('S.D.PASTE SHEET'!H1577="","",UPPER('S.D.PASTE SHEET'!H1577))</f>
        <v/>
      </c>
      <c s="176" t="str">
        <f>IF('S.D.PASTE SHEET'!I1577="","",'S.D.PASTE SHEET'!I1577)</f>
        <v/>
      </c>
      <c s="177" t="str">
        <f>IF('S.D.PASTE SHEET'!J1577="","",'S.D.PASTE SHEET'!J1577)</f>
        <v/>
      </c>
      <c s="176" t="str">
        <f>IF('S.D.PASTE SHEET'!K1577="","",'S.D.PASTE SHEET'!K1577)</f>
        <v/>
      </c>
      <c s="176" t="str">
        <f>IF('S.D.PASTE SHEET'!L1577="","",'S.D.PASTE SHEET'!L1577)</f>
        <v/>
      </c>
      <c s="176" t="str">
        <f>IF('S.D.PASTE SHEET'!M1577="","",'S.D.PASTE SHEET'!M1577)</f>
        <v/>
      </c>
      <c s="176" t="str">
        <f>IF('S.D.PASTE SHEET'!N1577="","",'S.D.PASTE SHEET'!N1577)</f>
        <v/>
      </c>
      <c s="176" t="str">
        <f>IF('S.D.PASTE SHEET'!O1577="","",'S.D.PASTE SHEET'!O1577)</f>
        <v/>
      </c>
      <c s="176" t="str">
        <f>IF('S.D.PASTE SHEET'!P1577="","",'S.D.PASTE SHEET'!P1577)</f>
        <v/>
      </c>
      <c s="176" t="str">
        <f>IF('S.D.PASTE SHEET'!Q1577="","",'S.D.PASTE SHEET'!Q1577)</f>
        <v/>
      </c>
      <c s="176" t="str">
        <f>IF('S.D.PASTE SHEET'!R1577="","",'S.D.PASTE SHEET'!R1577)</f>
        <v/>
      </c>
      <c s="176" t="str">
        <f>IF('S.D.PASTE SHEET'!S1577="","",'S.D.PASTE SHEET'!S1577)</f>
        <v/>
      </c>
      <c s="176" t="str">
        <f>IF('S.D.PASTE SHEET'!T1577="","",'S.D.PASTE SHEET'!T1577)</f>
        <v/>
      </c>
      <c s="176" t="str">
        <f>IF('S.D.PASTE SHEET'!U1577="","",'S.D.PASTE SHEET'!U1577)</f>
        <v/>
      </c>
      <c s="176" t="str">
        <f>IF('S.D.PASTE SHEET'!V1577="","",'S.D.PASTE SHEET'!V1577)</f>
        <v/>
      </c>
      <c s="176" t="str">
        <f>IF('S.D.PASTE SHEET'!W1577="","",'S.D.PASTE SHEET'!W1577)</f>
        <v/>
      </c>
      <c s="176" t="str">
        <f>IF('S.D.PASTE SHEET'!X1577="","",'S.D.PASTE SHEET'!X1577)</f>
        <v/>
      </c>
      <c s="176" t="str">
        <f>IF('S.D.PASTE SHEET'!Y1577="","",'S.D.PASTE SHEET'!Y1577)</f>
        <v/>
      </c>
      <c s="176" t="str">
        <f>IF('S.D.PASTE SHEET'!Z1577="","",'S.D.PASTE SHEET'!Z1577)</f>
        <v/>
      </c>
      <c s="176" t="str">
        <f>IF('S.D.PASTE SHEET'!AA1577="","",'S.D.PASTE SHEET'!AA1577)</f>
        <v/>
      </c>
      <c s="176" t="str">
        <f>IF('S.D.PASTE SHEET'!AB1577="","",'S.D.PASTE SHEET'!AB1577)</f>
        <v/>
      </c>
      <c s="176" t="str">
        <f>IF('S.D.PASTE SHEET'!AC1577="","",'S.D.PASTE SHEET'!AC1577)</f>
        <v/>
      </c>
      <c s="176" t="str">
        <f>IF('S.D.PASTE SHEET'!AD1577="","",'S.D.PASTE SHEET'!AD1577)</f>
        <v/>
      </c>
      <c s="178"/>
      <c s="179" t="str">
        <f>IF(AK1577="","",IF(AK1577&gt;0,COUNT($AG$2:AG1577),""))</f>
        <v/>
      </c>
      <c s="180" t="str">
        <f t="shared" si="1734"/>
        <v/>
      </c>
      <c s="180" t="str">
        <f t="shared" si="1734"/>
        <v/>
      </c>
      <c s="180" t="str">
        <f t="shared" si="1734"/>
        <v/>
      </c>
      <c s="181" t="str">
        <f t="shared" si="1734"/>
        <v/>
      </c>
      <c s="180" t="str">
        <f t="shared" si="1734"/>
        <v/>
      </c>
      <c s="180" t="str">
        <f t="shared" si="1734"/>
        <v/>
      </c>
      <c s="180" t="str">
        <f t="shared" si="1734"/>
        <v/>
      </c>
      <c s="180" t="str">
        <f t="shared" si="1734"/>
        <v/>
      </c>
      <c s="180" t="str">
        <f t="shared" si="1734"/>
        <v/>
      </c>
      <c s="181" t="str">
        <f t="shared" si="1734"/>
        <v/>
      </c>
      <c s="180" t="str">
        <f t="shared" si="1734"/>
        <v/>
      </c>
      <c s="180" t="str">
        <f t="shared" si="1734"/>
        <v/>
      </c>
      <c s="180" t="str">
        <f t="shared" si="1734"/>
        <v/>
      </c>
      <c s="180" t="str">
        <f t="shared" si="1734"/>
        <v/>
      </c>
      <c s="180" t="str">
        <f t="shared" si="1734"/>
        <v/>
      </c>
      <c s="180" t="str">
        <f t="shared" si="1734"/>
        <v/>
      </c>
      <c r="AX1577" s="180" t="str">
        <f>IF(BC1577="","",IF(BC1577&gt;0,COUNT($AY$2:AY1577),""))</f>
        <v/>
      </c>
      <c s="180" t="str">
        <f t="shared" si="1743" ref="AY1577">IF(AND($BB$1=5,$A1577=5,$BC$1=C1577),B1577,"")</f>
        <v/>
      </c>
      <c s="180" t="str">
        <f t="shared" si="1736"/>
        <v/>
      </c>
      <c s="182" t="str">
        <f t="shared" si="1736"/>
        <v/>
      </c>
      <c s="180" t="str">
        <f t="shared" si="1736"/>
        <v/>
      </c>
      <c s="180" t="str">
        <f t="shared" si="1736"/>
        <v/>
      </c>
      <c s="180" t="str">
        <f t="shared" si="1736"/>
        <v/>
      </c>
      <c s="180" t="str">
        <f t="shared" si="1736"/>
        <v/>
      </c>
      <c s="180" t="str">
        <f t="shared" si="1736"/>
        <v/>
      </c>
      <c s="182" t="str">
        <f t="shared" si="1736"/>
        <v/>
      </c>
      <c s="180" t="str">
        <f t="shared" si="1736"/>
        <v/>
      </c>
      <c s="180" t="str">
        <f t="shared" si="1736"/>
        <v/>
      </c>
      <c s="180" t="str">
        <f t="shared" si="1736"/>
        <v/>
      </c>
      <c s="180" t="str">
        <f t="shared" si="1736"/>
        <v/>
      </c>
      <c s="180" t="str">
        <f t="shared" si="1736"/>
        <v/>
      </c>
      <c s="180" t="str">
        <f t="shared" si="1736"/>
        <v/>
      </c>
    </row>
    <row r="1578" spans="1:65" ht="15.75" customHeight="1">
      <c r="A1578" s="176" t="str">
        <f>IF('S.D.PASTE SHEET'!A1578="","",'S.D.PASTE SHEET'!A1578)</f>
        <v/>
      </c>
      <c s="176" t="str">
        <f>IF('S.D.PASTE SHEET'!B1578="","",'S.D.PASTE SHEET'!B1578)</f>
        <v/>
      </c>
      <c s="176" t="str">
        <f>IF('S.D.PASTE SHEET'!C1578="","",'S.D.PASTE SHEET'!C1578)</f>
        <v/>
      </c>
      <c s="177" t="str">
        <f>IF('S.D.PASTE SHEET'!D1578="","",'S.D.PASTE SHEET'!D1578)</f>
        <v/>
      </c>
      <c s="176" t="str">
        <f>IF('S.D.PASTE SHEET'!E1578="","",UPPER('S.D.PASTE SHEET'!E1578))</f>
        <v/>
      </c>
      <c s="176" t="str">
        <f>IF('S.D.PASTE SHEET'!F1578="","",'S.D.PASTE SHEET'!F1578)</f>
        <v/>
      </c>
      <c s="176" t="str">
        <f>IF('S.D.PASTE SHEET'!G1578="","",UPPER('S.D.PASTE SHEET'!G1578))</f>
        <v/>
      </c>
      <c s="176" t="str">
        <f>IF('S.D.PASTE SHEET'!H1578="","",UPPER('S.D.PASTE SHEET'!H1578))</f>
        <v/>
      </c>
      <c s="176" t="str">
        <f>IF('S.D.PASTE SHEET'!I1578="","",'S.D.PASTE SHEET'!I1578)</f>
        <v/>
      </c>
      <c s="177" t="str">
        <f>IF('S.D.PASTE SHEET'!J1578="","",'S.D.PASTE SHEET'!J1578)</f>
        <v/>
      </c>
      <c s="176" t="str">
        <f>IF('S.D.PASTE SHEET'!K1578="","",'S.D.PASTE SHEET'!K1578)</f>
        <v/>
      </c>
      <c s="176" t="str">
        <f>IF('S.D.PASTE SHEET'!L1578="","",'S.D.PASTE SHEET'!L1578)</f>
        <v/>
      </c>
      <c s="176" t="str">
        <f>IF('S.D.PASTE SHEET'!M1578="","",'S.D.PASTE SHEET'!M1578)</f>
        <v/>
      </c>
      <c s="176" t="str">
        <f>IF('S.D.PASTE SHEET'!N1578="","",'S.D.PASTE SHEET'!N1578)</f>
        <v/>
      </c>
      <c s="176" t="str">
        <f>IF('S.D.PASTE SHEET'!O1578="","",'S.D.PASTE SHEET'!O1578)</f>
        <v/>
      </c>
      <c s="176" t="str">
        <f>IF('S.D.PASTE SHEET'!P1578="","",'S.D.PASTE SHEET'!P1578)</f>
        <v/>
      </c>
      <c s="176" t="str">
        <f>IF('S.D.PASTE SHEET'!Q1578="","",'S.D.PASTE SHEET'!Q1578)</f>
        <v/>
      </c>
      <c s="176" t="str">
        <f>IF('S.D.PASTE SHEET'!R1578="","",'S.D.PASTE SHEET'!R1578)</f>
        <v/>
      </c>
      <c s="176" t="str">
        <f>IF('S.D.PASTE SHEET'!S1578="","",'S.D.PASTE SHEET'!S1578)</f>
        <v/>
      </c>
      <c s="176" t="str">
        <f>IF('S.D.PASTE SHEET'!T1578="","",'S.D.PASTE SHEET'!T1578)</f>
        <v/>
      </c>
      <c s="176" t="str">
        <f>IF('S.D.PASTE SHEET'!U1578="","",'S.D.PASTE SHEET'!U1578)</f>
        <v/>
      </c>
      <c s="176" t="str">
        <f>IF('S.D.PASTE SHEET'!V1578="","",'S.D.PASTE SHEET'!V1578)</f>
        <v/>
      </c>
      <c s="176" t="str">
        <f>IF('S.D.PASTE SHEET'!W1578="","",'S.D.PASTE SHEET'!W1578)</f>
        <v/>
      </c>
      <c s="176" t="str">
        <f>IF('S.D.PASTE SHEET'!X1578="","",'S.D.PASTE SHEET'!X1578)</f>
        <v/>
      </c>
      <c s="176" t="str">
        <f>IF('S.D.PASTE SHEET'!Y1578="","",'S.D.PASTE SHEET'!Y1578)</f>
        <v/>
      </c>
      <c s="176" t="str">
        <f>IF('S.D.PASTE SHEET'!Z1578="","",'S.D.PASTE SHEET'!Z1578)</f>
        <v/>
      </c>
      <c s="176" t="str">
        <f>IF('S.D.PASTE SHEET'!AA1578="","",'S.D.PASTE SHEET'!AA1578)</f>
        <v/>
      </c>
      <c s="176" t="str">
        <f>IF('S.D.PASTE SHEET'!AB1578="","",'S.D.PASTE SHEET'!AB1578)</f>
        <v/>
      </c>
      <c s="176" t="str">
        <f>IF('S.D.PASTE SHEET'!AC1578="","",'S.D.PASTE SHEET'!AC1578)</f>
        <v/>
      </c>
      <c s="176" t="str">
        <f>IF('S.D.PASTE SHEET'!AD1578="","",'S.D.PASTE SHEET'!AD1578)</f>
        <v/>
      </c>
      <c s="178"/>
      <c s="179" t="str">
        <f>IF(AK1578="","",IF(AK1578&gt;0,COUNT($AG$2:AG1578),""))</f>
        <v/>
      </c>
      <c s="180" t="str">
        <f t="shared" si="1734"/>
        <v/>
      </c>
      <c s="180" t="str">
        <f t="shared" si="1734"/>
        <v/>
      </c>
      <c s="180" t="str">
        <f t="shared" si="1734"/>
        <v/>
      </c>
      <c s="181" t="str">
        <f t="shared" si="1734"/>
        <v/>
      </c>
      <c s="180" t="str">
        <f t="shared" si="1734"/>
        <v/>
      </c>
      <c s="180" t="str">
        <f t="shared" si="1734"/>
        <v/>
      </c>
      <c s="180" t="str">
        <f t="shared" si="1734"/>
        <v/>
      </c>
      <c s="180" t="str">
        <f t="shared" si="1734"/>
        <v/>
      </c>
      <c s="180" t="str">
        <f t="shared" si="1734"/>
        <v/>
      </c>
      <c s="181" t="str">
        <f t="shared" si="1734"/>
        <v/>
      </c>
      <c s="180" t="str">
        <f t="shared" si="1734"/>
        <v/>
      </c>
      <c s="180" t="str">
        <f t="shared" si="1734"/>
        <v/>
      </c>
      <c s="180" t="str">
        <f t="shared" si="1734"/>
        <v/>
      </c>
      <c s="180" t="str">
        <f t="shared" si="1734"/>
        <v/>
      </c>
      <c s="180" t="str">
        <f t="shared" si="1734"/>
        <v/>
      </c>
      <c s="180" t="str">
        <f t="shared" si="1734"/>
        <v/>
      </c>
      <c r="AX1578" s="180" t="str">
        <f>IF(BC1578="","",IF(BC1578&gt;0,COUNT($AY$2:AY1578),""))</f>
        <v/>
      </c>
      <c s="180" t="str">
        <f t="shared" si="1744" ref="AY1578">IF(AND($BB$1=5,$A1578=5,$BC$1=C1578),B1578,"")</f>
        <v/>
      </c>
      <c s="180" t="str">
        <f t="shared" si="1736"/>
        <v/>
      </c>
      <c s="182" t="str">
        <f t="shared" si="1736"/>
        <v/>
      </c>
      <c s="180" t="str">
        <f t="shared" si="1736"/>
        <v/>
      </c>
      <c s="180" t="str">
        <f t="shared" si="1736"/>
        <v/>
      </c>
      <c s="180" t="str">
        <f t="shared" si="1736"/>
        <v/>
      </c>
      <c s="180" t="str">
        <f t="shared" si="1736"/>
        <v/>
      </c>
      <c s="180" t="str">
        <f t="shared" si="1736"/>
        <v/>
      </c>
      <c s="182" t="str">
        <f t="shared" si="1736"/>
        <v/>
      </c>
      <c s="180" t="str">
        <f t="shared" si="1736"/>
        <v/>
      </c>
      <c s="180" t="str">
        <f t="shared" si="1736"/>
        <v/>
      </c>
      <c s="180" t="str">
        <f t="shared" si="1736"/>
        <v/>
      </c>
      <c s="180" t="str">
        <f t="shared" si="1736"/>
        <v/>
      </c>
      <c s="180" t="str">
        <f t="shared" si="1736"/>
        <v/>
      </c>
      <c s="180" t="str">
        <f t="shared" si="1736"/>
        <v/>
      </c>
    </row>
    <row r="1579" spans="1:65" ht="15.75" customHeight="1">
      <c r="A1579" s="176" t="str">
        <f>IF('S.D.PASTE SHEET'!A1579="","",'S.D.PASTE SHEET'!A1579)</f>
        <v/>
      </c>
      <c s="176" t="str">
        <f>IF('S.D.PASTE SHEET'!B1579="","",'S.D.PASTE SHEET'!B1579)</f>
        <v/>
      </c>
      <c s="176" t="str">
        <f>IF('S.D.PASTE SHEET'!C1579="","",'S.D.PASTE SHEET'!C1579)</f>
        <v/>
      </c>
      <c s="177" t="str">
        <f>IF('S.D.PASTE SHEET'!D1579="","",'S.D.PASTE SHEET'!D1579)</f>
        <v/>
      </c>
      <c s="176" t="str">
        <f>IF('S.D.PASTE SHEET'!E1579="","",UPPER('S.D.PASTE SHEET'!E1579))</f>
        <v/>
      </c>
      <c s="176" t="str">
        <f>IF('S.D.PASTE SHEET'!F1579="","",'S.D.PASTE SHEET'!F1579)</f>
        <v/>
      </c>
      <c s="176" t="str">
        <f>IF('S.D.PASTE SHEET'!G1579="","",UPPER('S.D.PASTE SHEET'!G1579))</f>
        <v/>
      </c>
      <c s="176" t="str">
        <f>IF('S.D.PASTE SHEET'!H1579="","",UPPER('S.D.PASTE SHEET'!H1579))</f>
        <v/>
      </c>
      <c s="176" t="str">
        <f>IF('S.D.PASTE SHEET'!I1579="","",'S.D.PASTE SHEET'!I1579)</f>
        <v/>
      </c>
      <c s="177" t="str">
        <f>IF('S.D.PASTE SHEET'!J1579="","",'S.D.PASTE SHEET'!J1579)</f>
        <v/>
      </c>
      <c s="176" t="str">
        <f>IF('S.D.PASTE SHEET'!K1579="","",'S.D.PASTE SHEET'!K1579)</f>
        <v/>
      </c>
      <c s="176" t="str">
        <f>IF('S.D.PASTE SHEET'!L1579="","",'S.D.PASTE SHEET'!L1579)</f>
        <v/>
      </c>
      <c s="176" t="str">
        <f>IF('S.D.PASTE SHEET'!M1579="","",'S.D.PASTE SHEET'!M1579)</f>
        <v/>
      </c>
      <c s="176" t="str">
        <f>IF('S.D.PASTE SHEET'!N1579="","",'S.D.PASTE SHEET'!N1579)</f>
        <v/>
      </c>
      <c s="176" t="str">
        <f>IF('S.D.PASTE SHEET'!O1579="","",'S.D.PASTE SHEET'!O1579)</f>
        <v/>
      </c>
      <c s="176" t="str">
        <f>IF('S.D.PASTE SHEET'!P1579="","",'S.D.PASTE SHEET'!P1579)</f>
        <v/>
      </c>
      <c s="176" t="str">
        <f>IF('S.D.PASTE SHEET'!Q1579="","",'S.D.PASTE SHEET'!Q1579)</f>
        <v/>
      </c>
      <c s="176" t="str">
        <f>IF('S.D.PASTE SHEET'!R1579="","",'S.D.PASTE SHEET'!R1579)</f>
        <v/>
      </c>
      <c s="176" t="str">
        <f>IF('S.D.PASTE SHEET'!S1579="","",'S.D.PASTE SHEET'!S1579)</f>
        <v/>
      </c>
      <c s="176" t="str">
        <f>IF('S.D.PASTE SHEET'!T1579="","",'S.D.PASTE SHEET'!T1579)</f>
        <v/>
      </c>
      <c s="176" t="str">
        <f>IF('S.D.PASTE SHEET'!U1579="","",'S.D.PASTE SHEET'!U1579)</f>
        <v/>
      </c>
      <c s="176" t="str">
        <f>IF('S.D.PASTE SHEET'!V1579="","",'S.D.PASTE SHEET'!V1579)</f>
        <v/>
      </c>
      <c s="176" t="str">
        <f>IF('S.D.PASTE SHEET'!W1579="","",'S.D.PASTE SHEET'!W1579)</f>
        <v/>
      </c>
      <c s="176" t="str">
        <f>IF('S.D.PASTE SHEET'!X1579="","",'S.D.PASTE SHEET'!X1579)</f>
        <v/>
      </c>
      <c s="176" t="str">
        <f>IF('S.D.PASTE SHEET'!Y1579="","",'S.D.PASTE SHEET'!Y1579)</f>
        <v/>
      </c>
      <c s="176" t="str">
        <f>IF('S.D.PASTE SHEET'!Z1579="","",'S.D.PASTE SHEET'!Z1579)</f>
        <v/>
      </c>
      <c s="176" t="str">
        <f>IF('S.D.PASTE SHEET'!AA1579="","",'S.D.PASTE SHEET'!AA1579)</f>
        <v/>
      </c>
      <c s="176" t="str">
        <f>IF('S.D.PASTE SHEET'!AB1579="","",'S.D.PASTE SHEET'!AB1579)</f>
        <v/>
      </c>
      <c s="176" t="str">
        <f>IF('S.D.PASTE SHEET'!AC1579="","",'S.D.PASTE SHEET'!AC1579)</f>
        <v/>
      </c>
      <c s="176" t="str">
        <f>IF('S.D.PASTE SHEET'!AD1579="","",'S.D.PASTE SHEET'!AD1579)</f>
        <v/>
      </c>
      <c s="178"/>
      <c s="179" t="str">
        <f>IF(AK1579="","",IF(AK1579&gt;0,COUNT($AG$2:AG1579),""))</f>
        <v/>
      </c>
      <c s="180" t="str">
        <f t="shared" si="1734"/>
        <v/>
      </c>
      <c s="180" t="str">
        <f t="shared" si="1734"/>
        <v/>
      </c>
      <c s="180" t="str">
        <f t="shared" si="1734"/>
        <v/>
      </c>
      <c s="181" t="str">
        <f t="shared" si="1734"/>
        <v/>
      </c>
      <c s="180" t="str">
        <f t="shared" si="1734"/>
        <v/>
      </c>
      <c s="180" t="str">
        <f t="shared" si="1734"/>
        <v/>
      </c>
      <c s="180" t="str">
        <f t="shared" si="1734"/>
        <v/>
      </c>
      <c s="180" t="str">
        <f t="shared" si="1734"/>
        <v/>
      </c>
      <c s="180" t="str">
        <f t="shared" si="1734"/>
        <v/>
      </c>
      <c s="181" t="str">
        <f t="shared" si="1734"/>
        <v/>
      </c>
      <c s="180" t="str">
        <f t="shared" si="1734"/>
        <v/>
      </c>
      <c s="180" t="str">
        <f t="shared" si="1734"/>
        <v/>
      </c>
      <c s="180" t="str">
        <f t="shared" si="1734"/>
        <v/>
      </c>
      <c s="180" t="str">
        <f t="shared" si="1734"/>
        <v/>
      </c>
      <c s="180" t="str">
        <f t="shared" si="1734"/>
        <v/>
      </c>
      <c s="180" t="str">
        <f t="shared" si="1734"/>
        <v/>
      </c>
      <c r="AX1579" s="180" t="str">
        <f>IF(BC1579="","",IF(BC1579&gt;0,COUNT($AY$2:AY1579),""))</f>
        <v/>
      </c>
      <c s="180" t="str">
        <f t="shared" si="1745" ref="AY1579">IF(AND($BB$1=5,$A1579=5,$BC$1=C1579),B1579,"")</f>
        <v/>
      </c>
      <c s="180" t="str">
        <f t="shared" si="1736"/>
        <v/>
      </c>
      <c s="182" t="str">
        <f t="shared" si="1736"/>
        <v/>
      </c>
      <c s="180" t="str">
        <f t="shared" si="1736"/>
        <v/>
      </c>
      <c s="180" t="str">
        <f t="shared" si="1736"/>
        <v/>
      </c>
      <c s="180" t="str">
        <f t="shared" si="1736"/>
        <v/>
      </c>
      <c s="180" t="str">
        <f t="shared" si="1736"/>
        <v/>
      </c>
      <c s="180" t="str">
        <f t="shared" si="1736"/>
        <v/>
      </c>
      <c s="182" t="str">
        <f t="shared" si="1736"/>
        <v/>
      </c>
      <c s="180" t="str">
        <f t="shared" si="1736"/>
        <v/>
      </c>
      <c s="180" t="str">
        <f t="shared" si="1736"/>
        <v/>
      </c>
      <c s="180" t="str">
        <f t="shared" si="1736"/>
        <v/>
      </c>
      <c s="180" t="str">
        <f t="shared" si="1736"/>
        <v/>
      </c>
      <c s="180" t="str">
        <f t="shared" si="1736"/>
        <v/>
      </c>
      <c s="180" t="str">
        <f t="shared" si="1736"/>
        <v/>
      </c>
    </row>
    <row r="1580" spans="1:65" ht="15.75" customHeight="1">
      <c r="A1580" s="176" t="str">
        <f>IF('S.D.PASTE SHEET'!A1580="","",'S.D.PASTE SHEET'!A1580)</f>
        <v/>
      </c>
      <c s="176" t="str">
        <f>IF('S.D.PASTE SHEET'!B1580="","",'S.D.PASTE SHEET'!B1580)</f>
        <v/>
      </c>
      <c s="176" t="str">
        <f>IF('S.D.PASTE SHEET'!C1580="","",'S.D.PASTE SHEET'!C1580)</f>
        <v/>
      </c>
      <c s="177" t="str">
        <f>IF('S.D.PASTE SHEET'!D1580="","",'S.D.PASTE SHEET'!D1580)</f>
        <v/>
      </c>
      <c s="176" t="str">
        <f>IF('S.D.PASTE SHEET'!E1580="","",UPPER('S.D.PASTE SHEET'!E1580))</f>
        <v/>
      </c>
      <c s="176" t="str">
        <f>IF('S.D.PASTE SHEET'!F1580="","",'S.D.PASTE SHEET'!F1580)</f>
        <v/>
      </c>
      <c s="176" t="str">
        <f>IF('S.D.PASTE SHEET'!G1580="","",UPPER('S.D.PASTE SHEET'!G1580))</f>
        <v/>
      </c>
      <c s="176" t="str">
        <f>IF('S.D.PASTE SHEET'!H1580="","",UPPER('S.D.PASTE SHEET'!H1580))</f>
        <v/>
      </c>
      <c s="176" t="str">
        <f>IF('S.D.PASTE SHEET'!I1580="","",'S.D.PASTE SHEET'!I1580)</f>
        <v/>
      </c>
      <c s="177" t="str">
        <f>IF('S.D.PASTE SHEET'!J1580="","",'S.D.PASTE SHEET'!J1580)</f>
        <v/>
      </c>
      <c s="176" t="str">
        <f>IF('S.D.PASTE SHEET'!K1580="","",'S.D.PASTE SHEET'!K1580)</f>
        <v/>
      </c>
      <c s="176" t="str">
        <f>IF('S.D.PASTE SHEET'!L1580="","",'S.D.PASTE SHEET'!L1580)</f>
        <v/>
      </c>
      <c s="176" t="str">
        <f>IF('S.D.PASTE SHEET'!M1580="","",'S.D.PASTE SHEET'!M1580)</f>
        <v/>
      </c>
      <c s="176" t="str">
        <f>IF('S.D.PASTE SHEET'!N1580="","",'S.D.PASTE SHEET'!N1580)</f>
        <v/>
      </c>
      <c s="176" t="str">
        <f>IF('S.D.PASTE SHEET'!O1580="","",'S.D.PASTE SHEET'!O1580)</f>
        <v/>
      </c>
      <c s="176" t="str">
        <f>IF('S.D.PASTE SHEET'!P1580="","",'S.D.PASTE SHEET'!P1580)</f>
        <v/>
      </c>
      <c s="176" t="str">
        <f>IF('S.D.PASTE SHEET'!Q1580="","",'S.D.PASTE SHEET'!Q1580)</f>
        <v/>
      </c>
      <c s="176" t="str">
        <f>IF('S.D.PASTE SHEET'!R1580="","",'S.D.PASTE SHEET'!R1580)</f>
        <v/>
      </c>
      <c s="176" t="str">
        <f>IF('S.D.PASTE SHEET'!S1580="","",'S.D.PASTE SHEET'!S1580)</f>
        <v/>
      </c>
      <c s="176" t="str">
        <f>IF('S.D.PASTE SHEET'!T1580="","",'S.D.PASTE SHEET'!T1580)</f>
        <v/>
      </c>
      <c s="176" t="str">
        <f>IF('S.D.PASTE SHEET'!U1580="","",'S.D.PASTE SHEET'!U1580)</f>
        <v/>
      </c>
      <c s="176" t="str">
        <f>IF('S.D.PASTE SHEET'!V1580="","",'S.D.PASTE SHEET'!V1580)</f>
        <v/>
      </c>
      <c s="176" t="str">
        <f>IF('S.D.PASTE SHEET'!W1580="","",'S.D.PASTE SHEET'!W1580)</f>
        <v/>
      </c>
      <c s="176" t="str">
        <f>IF('S.D.PASTE SHEET'!X1580="","",'S.D.PASTE SHEET'!X1580)</f>
        <v/>
      </c>
      <c s="176" t="str">
        <f>IF('S.D.PASTE SHEET'!Y1580="","",'S.D.PASTE SHEET'!Y1580)</f>
        <v/>
      </c>
      <c s="176" t="str">
        <f>IF('S.D.PASTE SHEET'!Z1580="","",'S.D.PASTE SHEET'!Z1580)</f>
        <v/>
      </c>
      <c s="176" t="str">
        <f>IF('S.D.PASTE SHEET'!AA1580="","",'S.D.PASTE SHEET'!AA1580)</f>
        <v/>
      </c>
      <c s="176" t="str">
        <f>IF('S.D.PASTE SHEET'!AB1580="","",'S.D.PASTE SHEET'!AB1580)</f>
        <v/>
      </c>
      <c s="176" t="str">
        <f>IF('S.D.PASTE SHEET'!AC1580="","",'S.D.PASTE SHEET'!AC1580)</f>
        <v/>
      </c>
      <c s="176" t="str">
        <f>IF('S.D.PASTE SHEET'!AD1580="","",'S.D.PASTE SHEET'!AD1580)</f>
        <v/>
      </c>
      <c s="178"/>
      <c s="179" t="str">
        <f>IF(AK1580="","",IF(AK1580&gt;0,COUNT($AG$2:AG1580),""))</f>
        <v/>
      </c>
      <c s="180" t="str">
        <f t="shared" si="1734"/>
        <v/>
      </c>
      <c s="180" t="str">
        <f t="shared" si="1734"/>
        <v/>
      </c>
      <c s="180" t="str">
        <f t="shared" si="1734"/>
        <v/>
      </c>
      <c s="181" t="str">
        <f t="shared" si="1734"/>
        <v/>
      </c>
      <c s="180" t="str">
        <f t="shared" si="1734"/>
        <v/>
      </c>
      <c s="180" t="str">
        <f t="shared" si="1734"/>
        <v/>
      </c>
      <c s="180" t="str">
        <f t="shared" si="1734"/>
        <v/>
      </c>
      <c s="180" t="str">
        <f t="shared" si="1734"/>
        <v/>
      </c>
      <c s="180" t="str">
        <f t="shared" si="1734"/>
        <v/>
      </c>
      <c s="181" t="str">
        <f t="shared" si="1734"/>
        <v/>
      </c>
      <c s="180" t="str">
        <f t="shared" si="1734"/>
        <v/>
      </c>
      <c s="180" t="str">
        <f t="shared" si="1734"/>
        <v/>
      </c>
      <c s="180" t="str">
        <f t="shared" si="1734"/>
        <v/>
      </c>
      <c s="180" t="str">
        <f t="shared" si="1734"/>
        <v/>
      </c>
      <c s="180" t="str">
        <f t="shared" si="1734"/>
        <v/>
      </c>
      <c s="180" t="str">
        <f t="shared" si="1734"/>
        <v/>
      </c>
      <c r="AX1580" s="180" t="str">
        <f>IF(BC1580="","",IF(BC1580&gt;0,COUNT($AY$2:AY1580),""))</f>
        <v/>
      </c>
      <c s="180" t="str">
        <f t="shared" si="1746" ref="AY1580">IF(AND($BB$1=5,$A1580=5,$BC$1=C1580),B1580,"")</f>
        <v/>
      </c>
      <c s="180" t="str">
        <f t="shared" si="1736"/>
        <v/>
      </c>
      <c s="182" t="str">
        <f t="shared" si="1736"/>
        <v/>
      </c>
      <c s="180" t="str">
        <f t="shared" si="1736"/>
        <v/>
      </c>
      <c s="180" t="str">
        <f t="shared" si="1736"/>
        <v/>
      </c>
      <c s="180" t="str">
        <f t="shared" si="1736"/>
        <v/>
      </c>
      <c s="180" t="str">
        <f t="shared" si="1736"/>
        <v/>
      </c>
      <c s="180" t="str">
        <f t="shared" si="1736"/>
        <v/>
      </c>
      <c s="182" t="str">
        <f t="shared" si="1736"/>
        <v/>
      </c>
      <c s="180" t="str">
        <f t="shared" si="1736"/>
        <v/>
      </c>
      <c s="180" t="str">
        <f t="shared" si="1736"/>
        <v/>
      </c>
      <c s="180" t="str">
        <f t="shared" si="1736"/>
        <v/>
      </c>
      <c s="180" t="str">
        <f t="shared" si="1736"/>
        <v/>
      </c>
      <c s="180" t="str">
        <f t="shared" si="1736"/>
        <v/>
      </c>
      <c s="180" t="str">
        <f t="shared" si="1736"/>
        <v/>
      </c>
    </row>
    <row r="1581" spans="1:65" ht="15.75" customHeight="1">
      <c r="A1581" s="176" t="str">
        <f>IF('S.D.PASTE SHEET'!A1581="","",'S.D.PASTE SHEET'!A1581)</f>
        <v/>
      </c>
      <c s="176" t="str">
        <f>IF('S.D.PASTE SHEET'!B1581="","",'S.D.PASTE SHEET'!B1581)</f>
        <v/>
      </c>
      <c s="176" t="str">
        <f>IF('S.D.PASTE SHEET'!C1581="","",'S.D.PASTE SHEET'!C1581)</f>
        <v/>
      </c>
      <c s="177" t="str">
        <f>IF('S.D.PASTE SHEET'!D1581="","",'S.D.PASTE SHEET'!D1581)</f>
        <v/>
      </c>
      <c s="176" t="str">
        <f>IF('S.D.PASTE SHEET'!E1581="","",UPPER('S.D.PASTE SHEET'!E1581))</f>
        <v/>
      </c>
      <c s="176" t="str">
        <f>IF('S.D.PASTE SHEET'!F1581="","",'S.D.PASTE SHEET'!F1581)</f>
        <v/>
      </c>
      <c s="176" t="str">
        <f>IF('S.D.PASTE SHEET'!G1581="","",UPPER('S.D.PASTE SHEET'!G1581))</f>
        <v/>
      </c>
      <c s="176" t="str">
        <f>IF('S.D.PASTE SHEET'!H1581="","",UPPER('S.D.PASTE SHEET'!H1581))</f>
        <v/>
      </c>
      <c s="176" t="str">
        <f>IF('S.D.PASTE SHEET'!I1581="","",'S.D.PASTE SHEET'!I1581)</f>
        <v/>
      </c>
      <c s="177" t="str">
        <f>IF('S.D.PASTE SHEET'!J1581="","",'S.D.PASTE SHEET'!J1581)</f>
        <v/>
      </c>
      <c s="176" t="str">
        <f>IF('S.D.PASTE SHEET'!K1581="","",'S.D.PASTE SHEET'!K1581)</f>
        <v/>
      </c>
      <c s="176" t="str">
        <f>IF('S.D.PASTE SHEET'!L1581="","",'S.D.PASTE SHEET'!L1581)</f>
        <v/>
      </c>
      <c s="176" t="str">
        <f>IF('S.D.PASTE SHEET'!M1581="","",'S.D.PASTE SHEET'!M1581)</f>
        <v/>
      </c>
      <c s="176" t="str">
        <f>IF('S.D.PASTE SHEET'!N1581="","",'S.D.PASTE SHEET'!N1581)</f>
        <v/>
      </c>
      <c s="176" t="str">
        <f>IF('S.D.PASTE SHEET'!O1581="","",'S.D.PASTE SHEET'!O1581)</f>
        <v/>
      </c>
      <c s="176" t="str">
        <f>IF('S.D.PASTE SHEET'!P1581="","",'S.D.PASTE SHEET'!P1581)</f>
        <v/>
      </c>
      <c s="176" t="str">
        <f>IF('S.D.PASTE SHEET'!Q1581="","",'S.D.PASTE SHEET'!Q1581)</f>
        <v/>
      </c>
      <c s="176" t="str">
        <f>IF('S.D.PASTE SHEET'!R1581="","",'S.D.PASTE SHEET'!R1581)</f>
        <v/>
      </c>
      <c s="176" t="str">
        <f>IF('S.D.PASTE SHEET'!S1581="","",'S.D.PASTE SHEET'!S1581)</f>
        <v/>
      </c>
      <c s="176" t="str">
        <f>IF('S.D.PASTE SHEET'!T1581="","",'S.D.PASTE SHEET'!T1581)</f>
        <v/>
      </c>
      <c s="176" t="str">
        <f>IF('S.D.PASTE SHEET'!U1581="","",'S.D.PASTE SHEET'!U1581)</f>
        <v/>
      </c>
      <c s="176" t="str">
        <f>IF('S.D.PASTE SHEET'!V1581="","",'S.D.PASTE SHEET'!V1581)</f>
        <v/>
      </c>
      <c s="176" t="str">
        <f>IF('S.D.PASTE SHEET'!W1581="","",'S.D.PASTE SHEET'!W1581)</f>
        <v/>
      </c>
      <c s="176" t="str">
        <f>IF('S.D.PASTE SHEET'!X1581="","",'S.D.PASTE SHEET'!X1581)</f>
        <v/>
      </c>
      <c s="176" t="str">
        <f>IF('S.D.PASTE SHEET'!Y1581="","",'S.D.PASTE SHEET'!Y1581)</f>
        <v/>
      </c>
      <c s="176" t="str">
        <f>IF('S.D.PASTE SHEET'!Z1581="","",'S.D.PASTE SHEET'!Z1581)</f>
        <v/>
      </c>
      <c s="176" t="str">
        <f>IF('S.D.PASTE SHEET'!AA1581="","",'S.D.PASTE SHEET'!AA1581)</f>
        <v/>
      </c>
      <c s="176" t="str">
        <f>IF('S.D.PASTE SHEET'!AB1581="","",'S.D.PASTE SHEET'!AB1581)</f>
        <v/>
      </c>
      <c s="176" t="str">
        <f>IF('S.D.PASTE SHEET'!AC1581="","",'S.D.PASTE SHEET'!AC1581)</f>
        <v/>
      </c>
      <c s="176" t="str">
        <f>IF('S.D.PASTE SHEET'!AD1581="","",'S.D.PASTE SHEET'!AD1581)</f>
        <v/>
      </c>
      <c s="178"/>
      <c s="179" t="str">
        <f>IF(AK1581="","",IF(AK1581&gt;0,COUNT($AG$2:AG1581),""))</f>
        <v/>
      </c>
      <c s="180" t="str">
        <f t="shared" si="1734"/>
        <v/>
      </c>
      <c s="180" t="str">
        <f t="shared" si="1734"/>
        <v/>
      </c>
      <c s="180" t="str">
        <f t="shared" si="1734"/>
        <v/>
      </c>
      <c s="181" t="str">
        <f t="shared" si="1734"/>
        <v/>
      </c>
      <c s="180" t="str">
        <f t="shared" si="1734"/>
        <v/>
      </c>
      <c s="180" t="str">
        <f t="shared" si="1734"/>
        <v/>
      </c>
      <c s="180" t="str">
        <f t="shared" si="1734"/>
        <v/>
      </c>
      <c s="180" t="str">
        <f t="shared" si="1734"/>
        <v/>
      </c>
      <c s="180" t="str">
        <f t="shared" si="1734"/>
        <v/>
      </c>
      <c s="181" t="str">
        <f t="shared" si="1734"/>
        <v/>
      </c>
      <c s="180" t="str">
        <f t="shared" si="1734"/>
        <v/>
      </c>
      <c s="180" t="str">
        <f t="shared" si="1734"/>
        <v/>
      </c>
      <c s="180" t="str">
        <f t="shared" si="1734"/>
        <v/>
      </c>
      <c s="180" t="str">
        <f t="shared" si="1734"/>
        <v/>
      </c>
      <c s="180" t="str">
        <f t="shared" si="1734"/>
        <v/>
      </c>
      <c s="180" t="str">
        <f t="shared" si="1734"/>
        <v/>
      </c>
      <c r="AX1581" s="180" t="str">
        <f>IF(BC1581="","",IF(BC1581&gt;0,COUNT($AY$2:AY1581),""))</f>
        <v/>
      </c>
      <c s="180" t="str">
        <f t="shared" si="1747" ref="AY1581">IF(AND($BB$1=5,$A1581=5,$BC$1=C1581),B1581,"")</f>
        <v/>
      </c>
      <c s="180" t="str">
        <f t="shared" si="1736"/>
        <v/>
      </c>
      <c s="182" t="str">
        <f t="shared" si="1736"/>
        <v/>
      </c>
      <c s="180" t="str">
        <f t="shared" si="1736"/>
        <v/>
      </c>
      <c s="180" t="str">
        <f t="shared" si="1736"/>
        <v/>
      </c>
      <c s="180" t="str">
        <f t="shared" si="1736"/>
        <v/>
      </c>
      <c s="180" t="str">
        <f t="shared" si="1736"/>
        <v/>
      </c>
      <c s="180" t="str">
        <f t="shared" si="1736"/>
        <v/>
      </c>
      <c s="182" t="str">
        <f t="shared" si="1736"/>
        <v/>
      </c>
      <c s="180" t="str">
        <f t="shared" si="1736"/>
        <v/>
      </c>
      <c s="180" t="str">
        <f t="shared" si="1736"/>
        <v/>
      </c>
      <c s="180" t="str">
        <f t="shared" si="1736"/>
        <v/>
      </c>
      <c s="180" t="str">
        <f t="shared" si="1736"/>
        <v/>
      </c>
      <c s="180" t="str">
        <f t="shared" si="1736"/>
        <v/>
      </c>
      <c s="180" t="str">
        <f t="shared" si="1736"/>
        <v/>
      </c>
    </row>
    <row r="1582" spans="1:65" ht="15.75" customHeight="1">
      <c r="A1582" s="176" t="str">
        <f>IF('S.D.PASTE SHEET'!A1582="","",'S.D.PASTE SHEET'!A1582)</f>
        <v/>
      </c>
      <c s="176" t="str">
        <f>IF('S.D.PASTE SHEET'!B1582="","",'S.D.PASTE SHEET'!B1582)</f>
        <v/>
      </c>
      <c s="176" t="str">
        <f>IF('S.D.PASTE SHEET'!C1582="","",'S.D.PASTE SHEET'!C1582)</f>
        <v/>
      </c>
      <c s="177" t="str">
        <f>IF('S.D.PASTE SHEET'!D1582="","",'S.D.PASTE SHEET'!D1582)</f>
        <v/>
      </c>
      <c s="176" t="str">
        <f>IF('S.D.PASTE SHEET'!E1582="","",UPPER('S.D.PASTE SHEET'!E1582))</f>
        <v/>
      </c>
      <c s="176" t="str">
        <f>IF('S.D.PASTE SHEET'!F1582="","",'S.D.PASTE SHEET'!F1582)</f>
        <v/>
      </c>
      <c s="176" t="str">
        <f>IF('S.D.PASTE SHEET'!G1582="","",UPPER('S.D.PASTE SHEET'!G1582))</f>
        <v/>
      </c>
      <c s="176" t="str">
        <f>IF('S.D.PASTE SHEET'!H1582="","",UPPER('S.D.PASTE SHEET'!H1582))</f>
        <v/>
      </c>
      <c s="176" t="str">
        <f>IF('S.D.PASTE SHEET'!I1582="","",'S.D.PASTE SHEET'!I1582)</f>
        <v/>
      </c>
      <c s="177" t="str">
        <f>IF('S.D.PASTE SHEET'!J1582="","",'S.D.PASTE SHEET'!J1582)</f>
        <v/>
      </c>
      <c s="176" t="str">
        <f>IF('S.D.PASTE SHEET'!K1582="","",'S.D.PASTE SHEET'!K1582)</f>
        <v/>
      </c>
      <c s="176" t="str">
        <f>IF('S.D.PASTE SHEET'!L1582="","",'S.D.PASTE SHEET'!L1582)</f>
        <v/>
      </c>
      <c s="176" t="str">
        <f>IF('S.D.PASTE SHEET'!M1582="","",'S.D.PASTE SHEET'!M1582)</f>
        <v/>
      </c>
      <c s="176" t="str">
        <f>IF('S.D.PASTE SHEET'!N1582="","",'S.D.PASTE SHEET'!N1582)</f>
        <v/>
      </c>
      <c s="176" t="str">
        <f>IF('S.D.PASTE SHEET'!O1582="","",'S.D.PASTE SHEET'!O1582)</f>
        <v/>
      </c>
      <c s="176" t="str">
        <f>IF('S.D.PASTE SHEET'!P1582="","",'S.D.PASTE SHEET'!P1582)</f>
        <v/>
      </c>
      <c s="176" t="str">
        <f>IF('S.D.PASTE SHEET'!Q1582="","",'S.D.PASTE SHEET'!Q1582)</f>
        <v/>
      </c>
      <c s="176" t="str">
        <f>IF('S.D.PASTE SHEET'!R1582="","",'S.D.PASTE SHEET'!R1582)</f>
        <v/>
      </c>
      <c s="176" t="str">
        <f>IF('S.D.PASTE SHEET'!S1582="","",'S.D.PASTE SHEET'!S1582)</f>
        <v/>
      </c>
      <c s="176" t="str">
        <f>IF('S.D.PASTE SHEET'!T1582="","",'S.D.PASTE SHEET'!T1582)</f>
        <v/>
      </c>
      <c s="176" t="str">
        <f>IF('S.D.PASTE SHEET'!U1582="","",'S.D.PASTE SHEET'!U1582)</f>
        <v/>
      </c>
      <c s="176" t="str">
        <f>IF('S.D.PASTE SHEET'!V1582="","",'S.D.PASTE SHEET'!V1582)</f>
        <v/>
      </c>
      <c s="176" t="str">
        <f>IF('S.D.PASTE SHEET'!W1582="","",'S.D.PASTE SHEET'!W1582)</f>
        <v/>
      </c>
      <c s="176" t="str">
        <f>IF('S.D.PASTE SHEET'!X1582="","",'S.D.PASTE SHEET'!X1582)</f>
        <v/>
      </c>
      <c s="176" t="str">
        <f>IF('S.D.PASTE SHEET'!Y1582="","",'S.D.PASTE SHEET'!Y1582)</f>
        <v/>
      </c>
      <c s="176" t="str">
        <f>IF('S.D.PASTE SHEET'!Z1582="","",'S.D.PASTE SHEET'!Z1582)</f>
        <v/>
      </c>
      <c s="176" t="str">
        <f>IF('S.D.PASTE SHEET'!AA1582="","",'S.D.PASTE SHEET'!AA1582)</f>
        <v/>
      </c>
      <c s="176" t="str">
        <f>IF('S.D.PASTE SHEET'!AB1582="","",'S.D.PASTE SHEET'!AB1582)</f>
        <v/>
      </c>
      <c s="176" t="str">
        <f>IF('S.D.PASTE SHEET'!AC1582="","",'S.D.PASTE SHEET'!AC1582)</f>
        <v/>
      </c>
      <c s="176" t="str">
        <f>IF('S.D.PASTE SHEET'!AD1582="","",'S.D.PASTE SHEET'!AD1582)</f>
        <v/>
      </c>
      <c s="178"/>
      <c s="179" t="str">
        <f>IF(AK1582="","",IF(AK1582&gt;0,COUNT($AG$2:AG1582),""))</f>
        <v/>
      </c>
      <c s="180" t="str">
        <f t="shared" si="1734"/>
        <v/>
      </c>
      <c s="180" t="str">
        <f t="shared" si="1734"/>
        <v/>
      </c>
      <c s="180" t="str">
        <f t="shared" si="1734"/>
        <v/>
      </c>
      <c s="181" t="str">
        <f t="shared" si="1734"/>
        <v/>
      </c>
      <c s="180" t="str">
        <f t="shared" si="1734"/>
        <v/>
      </c>
      <c s="180" t="str">
        <f t="shared" si="1734"/>
        <v/>
      </c>
      <c s="180" t="str">
        <f t="shared" si="1734"/>
        <v/>
      </c>
      <c s="180" t="str">
        <f t="shared" si="1734"/>
        <v/>
      </c>
      <c s="180" t="str">
        <f t="shared" si="1734"/>
        <v/>
      </c>
      <c s="181" t="str">
        <f t="shared" si="1734"/>
        <v/>
      </c>
      <c s="180" t="str">
        <f t="shared" si="1734"/>
        <v/>
      </c>
      <c s="180" t="str">
        <f t="shared" si="1734"/>
        <v/>
      </c>
      <c s="180" t="str">
        <f t="shared" si="1734"/>
        <v/>
      </c>
      <c s="180" t="str">
        <f t="shared" si="1734"/>
        <v/>
      </c>
      <c s="180" t="str">
        <f t="shared" si="1734"/>
        <v/>
      </c>
      <c s="180" t="str">
        <f t="shared" si="1734"/>
        <v/>
      </c>
      <c r="AX1582" s="180" t="str">
        <f>IF(BC1582="","",IF(BC1582&gt;0,COUNT($AY$2:AY1582),""))</f>
        <v/>
      </c>
      <c s="180" t="str">
        <f t="shared" si="1748" ref="AY1582">IF(AND($BB$1=5,$A1582=5,$BC$1=C1582),B1582,"")</f>
        <v/>
      </c>
      <c s="180" t="str">
        <f t="shared" si="1736"/>
        <v/>
      </c>
      <c s="182" t="str">
        <f t="shared" si="1736"/>
        <v/>
      </c>
      <c s="180" t="str">
        <f t="shared" si="1736"/>
        <v/>
      </c>
      <c s="180" t="str">
        <f t="shared" si="1736"/>
        <v/>
      </c>
      <c s="180" t="str">
        <f t="shared" si="1736"/>
        <v/>
      </c>
      <c s="180" t="str">
        <f t="shared" si="1736"/>
        <v/>
      </c>
      <c s="180" t="str">
        <f t="shared" si="1736"/>
        <v/>
      </c>
      <c s="182" t="str">
        <f t="shared" si="1736"/>
        <v/>
      </c>
      <c s="180" t="str">
        <f t="shared" si="1736"/>
        <v/>
      </c>
      <c s="180" t="str">
        <f t="shared" si="1736"/>
        <v/>
      </c>
      <c s="180" t="str">
        <f t="shared" si="1736"/>
        <v/>
      </c>
      <c s="180" t="str">
        <f t="shared" si="1736"/>
        <v/>
      </c>
      <c s="180" t="str">
        <f t="shared" si="1736"/>
        <v/>
      </c>
      <c s="180" t="str">
        <f t="shared" si="1736"/>
        <v/>
      </c>
    </row>
    <row r="1583" spans="1:65" ht="15.75" customHeight="1">
      <c r="A1583" s="176" t="str">
        <f>IF('S.D.PASTE SHEET'!A1583="","",'S.D.PASTE SHEET'!A1583)</f>
        <v/>
      </c>
      <c s="176" t="str">
        <f>IF('S.D.PASTE SHEET'!B1583="","",'S.D.PASTE SHEET'!B1583)</f>
        <v/>
      </c>
      <c s="176" t="str">
        <f>IF('S.D.PASTE SHEET'!C1583="","",'S.D.PASTE SHEET'!C1583)</f>
        <v/>
      </c>
      <c s="177" t="str">
        <f>IF('S.D.PASTE SHEET'!D1583="","",'S.D.PASTE SHEET'!D1583)</f>
        <v/>
      </c>
      <c s="176" t="str">
        <f>IF('S.D.PASTE SHEET'!E1583="","",UPPER('S.D.PASTE SHEET'!E1583))</f>
        <v/>
      </c>
      <c s="176" t="str">
        <f>IF('S.D.PASTE SHEET'!F1583="","",'S.D.PASTE SHEET'!F1583)</f>
        <v/>
      </c>
      <c s="176" t="str">
        <f>IF('S.D.PASTE SHEET'!G1583="","",UPPER('S.D.PASTE SHEET'!G1583))</f>
        <v/>
      </c>
      <c s="176" t="str">
        <f>IF('S.D.PASTE SHEET'!H1583="","",UPPER('S.D.PASTE SHEET'!H1583))</f>
        <v/>
      </c>
      <c s="176" t="str">
        <f>IF('S.D.PASTE SHEET'!I1583="","",'S.D.PASTE SHEET'!I1583)</f>
        <v/>
      </c>
      <c s="177" t="str">
        <f>IF('S.D.PASTE SHEET'!J1583="","",'S.D.PASTE SHEET'!J1583)</f>
        <v/>
      </c>
      <c s="176" t="str">
        <f>IF('S.D.PASTE SHEET'!K1583="","",'S.D.PASTE SHEET'!K1583)</f>
        <v/>
      </c>
      <c s="176" t="str">
        <f>IF('S.D.PASTE SHEET'!L1583="","",'S.D.PASTE SHEET'!L1583)</f>
        <v/>
      </c>
      <c s="176" t="str">
        <f>IF('S.D.PASTE SHEET'!M1583="","",'S.D.PASTE SHEET'!M1583)</f>
        <v/>
      </c>
      <c s="176" t="str">
        <f>IF('S.D.PASTE SHEET'!N1583="","",'S.D.PASTE SHEET'!N1583)</f>
        <v/>
      </c>
      <c s="176" t="str">
        <f>IF('S.D.PASTE SHEET'!O1583="","",'S.D.PASTE SHEET'!O1583)</f>
        <v/>
      </c>
      <c s="176" t="str">
        <f>IF('S.D.PASTE SHEET'!P1583="","",'S.D.PASTE SHEET'!P1583)</f>
        <v/>
      </c>
      <c s="176" t="str">
        <f>IF('S.D.PASTE SHEET'!Q1583="","",'S.D.PASTE SHEET'!Q1583)</f>
        <v/>
      </c>
      <c s="176" t="str">
        <f>IF('S.D.PASTE SHEET'!R1583="","",'S.D.PASTE SHEET'!R1583)</f>
        <v/>
      </c>
      <c s="176" t="str">
        <f>IF('S.D.PASTE SHEET'!S1583="","",'S.D.PASTE SHEET'!S1583)</f>
        <v/>
      </c>
      <c s="176" t="str">
        <f>IF('S.D.PASTE SHEET'!T1583="","",'S.D.PASTE SHEET'!T1583)</f>
        <v/>
      </c>
      <c s="176" t="str">
        <f>IF('S.D.PASTE SHEET'!U1583="","",'S.D.PASTE SHEET'!U1583)</f>
        <v/>
      </c>
      <c s="176" t="str">
        <f>IF('S.D.PASTE SHEET'!V1583="","",'S.D.PASTE SHEET'!V1583)</f>
        <v/>
      </c>
      <c s="176" t="str">
        <f>IF('S.D.PASTE SHEET'!W1583="","",'S.D.PASTE SHEET'!W1583)</f>
        <v/>
      </c>
      <c s="176" t="str">
        <f>IF('S.D.PASTE SHEET'!X1583="","",'S.D.PASTE SHEET'!X1583)</f>
        <v/>
      </c>
      <c s="176" t="str">
        <f>IF('S.D.PASTE SHEET'!Y1583="","",'S.D.PASTE SHEET'!Y1583)</f>
        <v/>
      </c>
      <c s="176" t="str">
        <f>IF('S.D.PASTE SHEET'!Z1583="","",'S.D.PASTE SHEET'!Z1583)</f>
        <v/>
      </c>
      <c s="176" t="str">
        <f>IF('S.D.PASTE SHEET'!AA1583="","",'S.D.PASTE SHEET'!AA1583)</f>
        <v/>
      </c>
      <c s="176" t="str">
        <f>IF('S.D.PASTE SHEET'!AB1583="","",'S.D.PASTE SHEET'!AB1583)</f>
        <v/>
      </c>
      <c s="176" t="str">
        <f>IF('S.D.PASTE SHEET'!AC1583="","",'S.D.PASTE SHEET'!AC1583)</f>
        <v/>
      </c>
      <c s="176" t="str">
        <f>IF('S.D.PASTE SHEET'!AD1583="","",'S.D.PASTE SHEET'!AD1583)</f>
        <v/>
      </c>
      <c s="178"/>
      <c s="179" t="str">
        <f>IF(AK1583="","",IF(AK1583&gt;0,COUNT($AG$2:AG1583),""))</f>
        <v/>
      </c>
      <c s="180" t="str">
        <f t="shared" si="1734"/>
        <v/>
      </c>
      <c s="180" t="str">
        <f t="shared" si="1734"/>
        <v/>
      </c>
      <c s="180" t="str">
        <f t="shared" si="1734"/>
        <v/>
      </c>
      <c s="181" t="str">
        <f t="shared" si="1734"/>
        <v/>
      </c>
      <c s="180" t="str">
        <f t="shared" si="1734"/>
        <v/>
      </c>
      <c s="180" t="str">
        <f t="shared" si="1734"/>
        <v/>
      </c>
      <c s="180" t="str">
        <f t="shared" si="1734"/>
        <v/>
      </c>
      <c s="180" t="str">
        <f t="shared" si="1734"/>
        <v/>
      </c>
      <c s="180" t="str">
        <f t="shared" si="1734"/>
        <v/>
      </c>
      <c s="181" t="str">
        <f t="shared" si="1734"/>
        <v/>
      </c>
      <c s="180" t="str">
        <f t="shared" si="1734"/>
        <v/>
      </c>
      <c s="180" t="str">
        <f t="shared" si="1734"/>
        <v/>
      </c>
      <c s="180" t="str">
        <f t="shared" si="1734"/>
        <v/>
      </c>
      <c s="180" t="str">
        <f t="shared" si="1734"/>
        <v/>
      </c>
      <c s="180" t="str">
        <f t="shared" si="1734"/>
        <v/>
      </c>
      <c s="180" t="str">
        <f t="shared" si="1734"/>
        <v/>
      </c>
      <c r="AX1583" s="180" t="str">
        <f>IF(BC1583="","",IF(BC1583&gt;0,COUNT($AY$2:AY1583),""))</f>
        <v/>
      </c>
      <c s="180" t="str">
        <f t="shared" si="1749" ref="AY1583">IF(AND($BB$1=5,$A1583=5,$BC$1=C1583),B1583,"")</f>
        <v/>
      </c>
      <c s="180" t="str">
        <f t="shared" si="1736"/>
        <v/>
      </c>
      <c s="182" t="str">
        <f t="shared" si="1736"/>
        <v/>
      </c>
      <c s="180" t="str">
        <f t="shared" si="1736"/>
        <v/>
      </c>
      <c s="180" t="str">
        <f t="shared" si="1736"/>
        <v/>
      </c>
      <c s="180" t="str">
        <f t="shared" si="1736"/>
        <v/>
      </c>
      <c s="180" t="str">
        <f t="shared" si="1736"/>
        <v/>
      </c>
      <c s="180" t="str">
        <f t="shared" si="1736"/>
        <v/>
      </c>
      <c s="182" t="str">
        <f t="shared" si="1736"/>
        <v/>
      </c>
      <c s="180" t="str">
        <f t="shared" si="1736"/>
        <v/>
      </c>
      <c s="180" t="str">
        <f t="shared" si="1736"/>
        <v/>
      </c>
      <c s="180" t="str">
        <f t="shared" si="1736"/>
        <v/>
      </c>
      <c s="180" t="str">
        <f t="shared" si="1736"/>
        <v/>
      </c>
      <c s="180" t="str">
        <f t="shared" si="1736"/>
        <v/>
      </c>
      <c s="180" t="str">
        <f t="shared" si="1736"/>
        <v/>
      </c>
    </row>
    <row r="1584" spans="1:65" ht="15.75" customHeight="1">
      <c r="A1584" s="176" t="str">
        <f>IF('S.D.PASTE SHEET'!A1584="","",'S.D.PASTE SHEET'!A1584)</f>
        <v/>
      </c>
      <c s="176" t="str">
        <f>IF('S.D.PASTE SHEET'!B1584="","",'S.D.PASTE SHEET'!B1584)</f>
        <v/>
      </c>
      <c s="176" t="str">
        <f>IF('S.D.PASTE SHEET'!C1584="","",'S.D.PASTE SHEET'!C1584)</f>
        <v/>
      </c>
      <c s="177" t="str">
        <f>IF('S.D.PASTE SHEET'!D1584="","",'S.D.PASTE SHEET'!D1584)</f>
        <v/>
      </c>
      <c s="176" t="str">
        <f>IF('S.D.PASTE SHEET'!E1584="","",UPPER('S.D.PASTE SHEET'!E1584))</f>
        <v/>
      </c>
      <c s="176" t="str">
        <f>IF('S.D.PASTE SHEET'!F1584="","",'S.D.PASTE SHEET'!F1584)</f>
        <v/>
      </c>
      <c s="176" t="str">
        <f>IF('S.D.PASTE SHEET'!G1584="","",UPPER('S.D.PASTE SHEET'!G1584))</f>
        <v/>
      </c>
      <c s="176" t="str">
        <f>IF('S.D.PASTE SHEET'!H1584="","",UPPER('S.D.PASTE SHEET'!H1584))</f>
        <v/>
      </c>
      <c s="176" t="str">
        <f>IF('S.D.PASTE SHEET'!I1584="","",'S.D.PASTE SHEET'!I1584)</f>
        <v/>
      </c>
      <c s="177" t="str">
        <f>IF('S.D.PASTE SHEET'!J1584="","",'S.D.PASTE SHEET'!J1584)</f>
        <v/>
      </c>
      <c s="176" t="str">
        <f>IF('S.D.PASTE SHEET'!K1584="","",'S.D.PASTE SHEET'!K1584)</f>
        <v/>
      </c>
      <c s="176" t="str">
        <f>IF('S.D.PASTE SHEET'!L1584="","",'S.D.PASTE SHEET'!L1584)</f>
        <v/>
      </c>
      <c s="176" t="str">
        <f>IF('S.D.PASTE SHEET'!M1584="","",'S.D.PASTE SHEET'!M1584)</f>
        <v/>
      </c>
      <c s="176" t="str">
        <f>IF('S.D.PASTE SHEET'!N1584="","",'S.D.PASTE SHEET'!N1584)</f>
        <v/>
      </c>
      <c s="176" t="str">
        <f>IF('S.D.PASTE SHEET'!O1584="","",'S.D.PASTE SHEET'!O1584)</f>
        <v/>
      </c>
      <c s="176" t="str">
        <f>IF('S.D.PASTE SHEET'!P1584="","",'S.D.PASTE SHEET'!P1584)</f>
        <v/>
      </c>
      <c s="176" t="str">
        <f>IF('S.D.PASTE SHEET'!Q1584="","",'S.D.PASTE SHEET'!Q1584)</f>
        <v/>
      </c>
      <c s="176" t="str">
        <f>IF('S.D.PASTE SHEET'!R1584="","",'S.D.PASTE SHEET'!R1584)</f>
        <v/>
      </c>
      <c s="176" t="str">
        <f>IF('S.D.PASTE SHEET'!S1584="","",'S.D.PASTE SHEET'!S1584)</f>
        <v/>
      </c>
      <c s="176" t="str">
        <f>IF('S.D.PASTE SHEET'!T1584="","",'S.D.PASTE SHEET'!T1584)</f>
        <v/>
      </c>
      <c s="176" t="str">
        <f>IF('S.D.PASTE SHEET'!U1584="","",'S.D.PASTE SHEET'!U1584)</f>
        <v/>
      </c>
      <c s="176" t="str">
        <f>IF('S.D.PASTE SHEET'!V1584="","",'S.D.PASTE SHEET'!V1584)</f>
        <v/>
      </c>
      <c s="176" t="str">
        <f>IF('S.D.PASTE SHEET'!W1584="","",'S.D.PASTE SHEET'!W1584)</f>
        <v/>
      </c>
      <c s="176" t="str">
        <f>IF('S.D.PASTE SHEET'!X1584="","",'S.D.PASTE SHEET'!X1584)</f>
        <v/>
      </c>
      <c s="176" t="str">
        <f>IF('S.D.PASTE SHEET'!Y1584="","",'S.D.PASTE SHEET'!Y1584)</f>
        <v/>
      </c>
      <c s="176" t="str">
        <f>IF('S.D.PASTE SHEET'!Z1584="","",'S.D.PASTE SHEET'!Z1584)</f>
        <v/>
      </c>
      <c s="176" t="str">
        <f>IF('S.D.PASTE SHEET'!AA1584="","",'S.D.PASTE SHEET'!AA1584)</f>
        <v/>
      </c>
      <c s="176" t="str">
        <f>IF('S.D.PASTE SHEET'!AB1584="","",'S.D.PASTE SHEET'!AB1584)</f>
        <v/>
      </c>
      <c s="176" t="str">
        <f>IF('S.D.PASTE SHEET'!AC1584="","",'S.D.PASTE SHEET'!AC1584)</f>
        <v/>
      </c>
      <c s="176" t="str">
        <f>IF('S.D.PASTE SHEET'!AD1584="","",'S.D.PASTE SHEET'!AD1584)</f>
        <v/>
      </c>
      <c s="178"/>
      <c s="179" t="str">
        <f>IF(AK1584="","",IF(AK1584&gt;0,COUNT($AG$2:AG1584),""))</f>
        <v/>
      </c>
      <c s="180" t="str">
        <f t="shared" si="1734"/>
        <v/>
      </c>
      <c s="180" t="str">
        <f t="shared" si="1734"/>
        <v/>
      </c>
      <c s="180" t="str">
        <f t="shared" si="1734"/>
        <v/>
      </c>
      <c s="181" t="str">
        <f t="shared" si="1734"/>
        <v/>
      </c>
      <c s="180" t="str">
        <f t="shared" si="1734"/>
        <v/>
      </c>
      <c s="180" t="str">
        <f t="shared" si="1734"/>
        <v/>
      </c>
      <c s="180" t="str">
        <f t="shared" si="1734"/>
        <v/>
      </c>
      <c s="180" t="str">
        <f t="shared" si="1734"/>
        <v/>
      </c>
      <c s="180" t="str">
        <f t="shared" si="1734"/>
        <v/>
      </c>
      <c s="181" t="str">
        <f t="shared" si="1734"/>
        <v/>
      </c>
      <c s="180" t="str">
        <f t="shared" si="1734"/>
        <v/>
      </c>
      <c s="180" t="str">
        <f t="shared" si="1734"/>
        <v/>
      </c>
      <c s="180" t="str">
        <f t="shared" si="1734"/>
        <v/>
      </c>
      <c s="180" t="str">
        <f t="shared" si="1734"/>
        <v/>
      </c>
      <c s="180" t="str">
        <f t="shared" si="1734"/>
        <v/>
      </c>
      <c s="180" t="str">
        <f t="shared" si="1734"/>
        <v/>
      </c>
      <c r="AX1584" s="180" t="str">
        <f>IF(BC1584="","",IF(BC1584&gt;0,COUNT($AY$2:AY1584),""))</f>
        <v/>
      </c>
      <c s="180" t="str">
        <f t="shared" si="1750" ref="AY1584">IF(AND($BB$1=5,$A1584=5,$BC$1=C1584),B1584,"")</f>
        <v/>
      </c>
      <c s="180" t="str">
        <f t="shared" si="1736"/>
        <v/>
      </c>
      <c s="182" t="str">
        <f t="shared" si="1736"/>
        <v/>
      </c>
      <c s="180" t="str">
        <f t="shared" si="1736"/>
        <v/>
      </c>
      <c s="180" t="str">
        <f t="shared" si="1736"/>
        <v/>
      </c>
      <c s="180" t="str">
        <f t="shared" si="1736"/>
        <v/>
      </c>
      <c s="180" t="str">
        <f t="shared" si="1736"/>
        <v/>
      </c>
      <c s="180" t="str">
        <f t="shared" si="1736"/>
        <v/>
      </c>
      <c s="182" t="str">
        <f t="shared" si="1736"/>
        <v/>
      </c>
      <c s="180" t="str">
        <f t="shared" si="1736"/>
        <v/>
      </c>
      <c s="180" t="str">
        <f t="shared" si="1736"/>
        <v/>
      </c>
      <c s="180" t="str">
        <f t="shared" si="1736"/>
        <v/>
      </c>
      <c s="180" t="str">
        <f t="shared" si="1736"/>
        <v/>
      </c>
      <c s="180" t="str">
        <f t="shared" si="1736"/>
        <v/>
      </c>
      <c s="180" t="str">
        <f t="shared" si="1736"/>
        <v/>
      </c>
    </row>
    <row r="1585" spans="1:65" ht="15.75" customHeight="1">
      <c r="A1585" s="176" t="str">
        <f>IF('S.D.PASTE SHEET'!A1585="","",'S.D.PASTE SHEET'!A1585)</f>
        <v/>
      </c>
      <c s="176" t="str">
        <f>IF('S.D.PASTE SHEET'!B1585="","",'S.D.PASTE SHEET'!B1585)</f>
        <v/>
      </c>
      <c s="176" t="str">
        <f>IF('S.D.PASTE SHEET'!C1585="","",'S.D.PASTE SHEET'!C1585)</f>
        <v/>
      </c>
      <c s="177" t="str">
        <f>IF('S.D.PASTE SHEET'!D1585="","",'S.D.PASTE SHEET'!D1585)</f>
        <v/>
      </c>
      <c s="176" t="str">
        <f>IF('S.D.PASTE SHEET'!E1585="","",UPPER('S.D.PASTE SHEET'!E1585))</f>
        <v/>
      </c>
      <c s="176" t="str">
        <f>IF('S.D.PASTE SHEET'!F1585="","",'S.D.PASTE SHEET'!F1585)</f>
        <v/>
      </c>
      <c s="176" t="str">
        <f>IF('S.D.PASTE SHEET'!G1585="","",UPPER('S.D.PASTE SHEET'!G1585))</f>
        <v/>
      </c>
      <c s="176" t="str">
        <f>IF('S.D.PASTE SHEET'!H1585="","",UPPER('S.D.PASTE SHEET'!H1585))</f>
        <v/>
      </c>
      <c s="176" t="str">
        <f>IF('S.D.PASTE SHEET'!I1585="","",'S.D.PASTE SHEET'!I1585)</f>
        <v/>
      </c>
      <c s="177" t="str">
        <f>IF('S.D.PASTE SHEET'!J1585="","",'S.D.PASTE SHEET'!J1585)</f>
        <v/>
      </c>
      <c s="176" t="str">
        <f>IF('S.D.PASTE SHEET'!K1585="","",'S.D.PASTE SHEET'!K1585)</f>
        <v/>
      </c>
      <c s="176" t="str">
        <f>IF('S.D.PASTE SHEET'!L1585="","",'S.D.PASTE SHEET'!L1585)</f>
        <v/>
      </c>
      <c s="176" t="str">
        <f>IF('S.D.PASTE SHEET'!M1585="","",'S.D.PASTE SHEET'!M1585)</f>
        <v/>
      </c>
      <c s="176" t="str">
        <f>IF('S.D.PASTE SHEET'!N1585="","",'S.D.PASTE SHEET'!N1585)</f>
        <v/>
      </c>
      <c s="176" t="str">
        <f>IF('S.D.PASTE SHEET'!O1585="","",'S.D.PASTE SHEET'!O1585)</f>
        <v/>
      </c>
      <c s="176" t="str">
        <f>IF('S.D.PASTE SHEET'!P1585="","",'S.D.PASTE SHEET'!P1585)</f>
        <v/>
      </c>
      <c s="176" t="str">
        <f>IF('S.D.PASTE SHEET'!Q1585="","",'S.D.PASTE SHEET'!Q1585)</f>
        <v/>
      </c>
      <c s="176" t="str">
        <f>IF('S.D.PASTE SHEET'!R1585="","",'S.D.PASTE SHEET'!R1585)</f>
        <v/>
      </c>
      <c s="176" t="str">
        <f>IF('S.D.PASTE SHEET'!S1585="","",'S.D.PASTE SHEET'!S1585)</f>
        <v/>
      </c>
      <c s="176" t="str">
        <f>IF('S.D.PASTE SHEET'!T1585="","",'S.D.PASTE SHEET'!T1585)</f>
        <v/>
      </c>
      <c s="176" t="str">
        <f>IF('S.D.PASTE SHEET'!U1585="","",'S.D.PASTE SHEET'!U1585)</f>
        <v/>
      </c>
      <c s="176" t="str">
        <f>IF('S.D.PASTE SHEET'!V1585="","",'S.D.PASTE SHEET'!V1585)</f>
        <v/>
      </c>
      <c s="176" t="str">
        <f>IF('S.D.PASTE SHEET'!W1585="","",'S.D.PASTE SHEET'!W1585)</f>
        <v/>
      </c>
      <c s="176" t="str">
        <f>IF('S.D.PASTE SHEET'!X1585="","",'S.D.PASTE SHEET'!X1585)</f>
        <v/>
      </c>
      <c s="176" t="str">
        <f>IF('S.D.PASTE SHEET'!Y1585="","",'S.D.PASTE SHEET'!Y1585)</f>
        <v/>
      </c>
      <c s="176" t="str">
        <f>IF('S.D.PASTE SHEET'!Z1585="","",'S.D.PASTE SHEET'!Z1585)</f>
        <v/>
      </c>
      <c s="176" t="str">
        <f>IF('S.D.PASTE SHEET'!AA1585="","",'S.D.PASTE SHEET'!AA1585)</f>
        <v/>
      </c>
      <c s="176" t="str">
        <f>IF('S.D.PASTE SHEET'!AB1585="","",'S.D.PASTE SHEET'!AB1585)</f>
        <v/>
      </c>
      <c s="176" t="str">
        <f>IF('S.D.PASTE SHEET'!AC1585="","",'S.D.PASTE SHEET'!AC1585)</f>
        <v/>
      </c>
      <c s="176" t="str">
        <f>IF('S.D.PASTE SHEET'!AD1585="","",'S.D.PASTE SHEET'!AD1585)</f>
        <v/>
      </c>
      <c s="178"/>
      <c s="179" t="str">
        <f>IF(AK1585="","",IF(AK1585&gt;0,COUNT($AG$2:AG1585),""))</f>
        <v/>
      </c>
      <c s="180" t="str">
        <f t="shared" si="1734"/>
        <v/>
      </c>
      <c s="180" t="str">
        <f t="shared" si="1734"/>
        <v/>
      </c>
      <c s="180" t="str">
        <f t="shared" si="1734"/>
        <v/>
      </c>
      <c s="181" t="str">
        <f t="shared" si="1734"/>
        <v/>
      </c>
      <c s="180" t="str">
        <f t="shared" si="1734"/>
        <v/>
      </c>
      <c s="180" t="str">
        <f t="shared" si="1734"/>
        <v/>
      </c>
      <c s="180" t="str">
        <f t="shared" si="1734"/>
        <v/>
      </c>
      <c s="180" t="str">
        <f t="shared" si="1734"/>
        <v/>
      </c>
      <c s="180" t="str">
        <f t="shared" si="1734"/>
        <v/>
      </c>
      <c s="181" t="str">
        <f t="shared" si="1734"/>
        <v/>
      </c>
      <c s="180" t="str">
        <f t="shared" si="1734"/>
        <v/>
      </c>
      <c s="180" t="str">
        <f t="shared" si="1734"/>
        <v/>
      </c>
      <c s="180" t="str">
        <f t="shared" si="1734"/>
        <v/>
      </c>
      <c s="180" t="str">
        <f t="shared" si="1734"/>
        <v/>
      </c>
      <c s="180" t="str">
        <f t="shared" si="1734"/>
        <v/>
      </c>
      <c s="180" t="str">
        <f>IF(AND($AJ$1=5,$A1585=5),P1585,"")</f>
        <v/>
      </c>
      <c r="AX1585" s="180" t="str">
        <f>IF(BC1585="","",IF(BC1585&gt;0,COUNT($AY$2:AY1585),""))</f>
        <v/>
      </c>
      <c s="180" t="str">
        <f t="shared" si="1751" ref="AY1585">IF(AND($BB$1=5,$A1585=5,$BC$1=C1585),B1585,"")</f>
        <v/>
      </c>
      <c s="180" t="str">
        <f t="shared" si="1736"/>
        <v/>
      </c>
      <c s="182" t="str">
        <f t="shared" si="1736"/>
        <v/>
      </c>
      <c s="180" t="str">
        <f t="shared" si="1736"/>
        <v/>
      </c>
      <c s="180" t="str">
        <f t="shared" si="1736"/>
        <v/>
      </c>
      <c s="180" t="str">
        <f t="shared" si="1736"/>
        <v/>
      </c>
      <c s="180" t="str">
        <f t="shared" si="1736"/>
        <v/>
      </c>
      <c s="180" t="str">
        <f t="shared" si="1736"/>
        <v/>
      </c>
      <c s="182" t="str">
        <f t="shared" si="1736"/>
        <v/>
      </c>
      <c s="180" t="str">
        <f t="shared" si="1736"/>
        <v/>
      </c>
      <c s="180" t="str">
        <f t="shared" si="1736"/>
        <v/>
      </c>
      <c s="180" t="str">
        <f t="shared" si="1736"/>
        <v/>
      </c>
      <c s="180" t="str">
        <f t="shared" si="1736"/>
        <v/>
      </c>
      <c s="180" t="str">
        <f t="shared" si="1736"/>
        <v/>
      </c>
      <c s="180" t="str">
        <f t="shared" si="1736"/>
        <v/>
      </c>
    </row>
    <row r="1586" spans="1:65" ht="15.75" customHeight="1">
      <c r="A1586" s="176" t="str">
        <f>IF('S.D.PASTE SHEET'!A1586="","",'S.D.PASTE SHEET'!A1586)</f>
        <v/>
      </c>
      <c s="176" t="str">
        <f>IF('S.D.PASTE SHEET'!B1586="","",'S.D.PASTE SHEET'!B1586)</f>
        <v/>
      </c>
      <c s="176" t="str">
        <f>IF('S.D.PASTE SHEET'!C1586="","",'S.D.PASTE SHEET'!C1586)</f>
        <v/>
      </c>
      <c s="177" t="str">
        <f>IF('S.D.PASTE SHEET'!D1586="","",'S.D.PASTE SHEET'!D1586)</f>
        <v/>
      </c>
      <c s="176" t="str">
        <f>IF('S.D.PASTE SHEET'!E1586="","",UPPER('S.D.PASTE SHEET'!E1586))</f>
        <v/>
      </c>
      <c s="176" t="str">
        <f>IF('S.D.PASTE SHEET'!F1586="","",'S.D.PASTE SHEET'!F1586)</f>
        <v/>
      </c>
      <c s="176" t="str">
        <f>IF('S.D.PASTE SHEET'!G1586="","",UPPER('S.D.PASTE SHEET'!G1586))</f>
        <v/>
      </c>
      <c s="176" t="str">
        <f>IF('S.D.PASTE SHEET'!H1586="","",UPPER('S.D.PASTE SHEET'!H1586))</f>
        <v/>
      </c>
      <c s="176" t="str">
        <f>IF('S.D.PASTE SHEET'!I1586="","",'S.D.PASTE SHEET'!I1586)</f>
        <v/>
      </c>
      <c s="177" t="str">
        <f>IF('S.D.PASTE SHEET'!J1586="","",'S.D.PASTE SHEET'!J1586)</f>
        <v/>
      </c>
      <c s="176" t="str">
        <f>IF('S.D.PASTE SHEET'!K1586="","",'S.D.PASTE SHEET'!K1586)</f>
        <v/>
      </c>
      <c s="176" t="str">
        <f>IF('S.D.PASTE SHEET'!L1586="","",'S.D.PASTE SHEET'!L1586)</f>
        <v/>
      </c>
      <c s="176" t="str">
        <f>IF('S.D.PASTE SHEET'!M1586="","",'S.D.PASTE SHEET'!M1586)</f>
        <v/>
      </c>
      <c s="176" t="str">
        <f>IF('S.D.PASTE SHEET'!N1586="","",'S.D.PASTE SHEET'!N1586)</f>
        <v/>
      </c>
      <c s="176" t="str">
        <f>IF('S.D.PASTE SHEET'!O1586="","",'S.D.PASTE SHEET'!O1586)</f>
        <v/>
      </c>
      <c s="176" t="str">
        <f>IF('S.D.PASTE SHEET'!P1586="","",'S.D.PASTE SHEET'!P1586)</f>
        <v/>
      </c>
      <c s="176" t="str">
        <f>IF('S.D.PASTE SHEET'!Q1586="","",'S.D.PASTE SHEET'!Q1586)</f>
        <v/>
      </c>
      <c s="176" t="str">
        <f>IF('S.D.PASTE SHEET'!R1586="","",'S.D.PASTE SHEET'!R1586)</f>
        <v/>
      </c>
      <c s="176" t="str">
        <f>IF('S.D.PASTE SHEET'!S1586="","",'S.D.PASTE SHEET'!S1586)</f>
        <v/>
      </c>
      <c s="176" t="str">
        <f>IF('S.D.PASTE SHEET'!T1586="","",'S.D.PASTE SHEET'!T1586)</f>
        <v/>
      </c>
      <c s="176" t="str">
        <f>IF('S.D.PASTE SHEET'!U1586="","",'S.D.PASTE SHEET'!U1586)</f>
        <v/>
      </c>
      <c s="176" t="str">
        <f>IF('S.D.PASTE SHEET'!V1586="","",'S.D.PASTE SHEET'!V1586)</f>
        <v/>
      </c>
      <c s="176" t="str">
        <f>IF('S.D.PASTE SHEET'!W1586="","",'S.D.PASTE SHEET'!W1586)</f>
        <v/>
      </c>
      <c s="176" t="str">
        <f>IF('S.D.PASTE SHEET'!X1586="","",'S.D.PASTE SHEET'!X1586)</f>
        <v/>
      </c>
      <c s="176" t="str">
        <f>IF('S.D.PASTE SHEET'!Y1586="","",'S.D.PASTE SHEET'!Y1586)</f>
        <v/>
      </c>
      <c s="176" t="str">
        <f>IF('S.D.PASTE SHEET'!Z1586="","",'S.D.PASTE SHEET'!Z1586)</f>
        <v/>
      </c>
      <c s="176" t="str">
        <f>IF('S.D.PASTE SHEET'!AA1586="","",'S.D.PASTE SHEET'!AA1586)</f>
        <v/>
      </c>
      <c s="176" t="str">
        <f>IF('S.D.PASTE SHEET'!AB1586="","",'S.D.PASTE SHEET'!AB1586)</f>
        <v/>
      </c>
      <c s="176" t="str">
        <f>IF('S.D.PASTE SHEET'!AC1586="","",'S.D.PASTE SHEET'!AC1586)</f>
        <v/>
      </c>
      <c s="176" t="str">
        <f>IF('S.D.PASTE SHEET'!AD1586="","",'S.D.PASTE SHEET'!AD1586)</f>
        <v/>
      </c>
      <c s="178"/>
      <c s="179" t="str">
        <f>IF(AK1586="","",IF(AK1586&gt;0,COUNT($AG$2:AG1586),""))</f>
        <v/>
      </c>
      <c s="180" t="str">
        <f t="shared" si="1752" ref="AG1586:AV1601">IF(AND($AJ$1=5,$A1586=5),A1586,"")</f>
        <v/>
      </c>
      <c s="180" t="str">
        <f t="shared" si="1752"/>
        <v/>
      </c>
      <c s="180" t="str">
        <f t="shared" si="1752"/>
        <v/>
      </c>
      <c s="181" t="str">
        <f t="shared" si="1752"/>
        <v/>
      </c>
      <c s="180" t="str">
        <f t="shared" si="1752"/>
        <v/>
      </c>
      <c s="180" t="str">
        <f t="shared" si="1752"/>
        <v/>
      </c>
      <c s="180" t="str">
        <f t="shared" si="1752"/>
        <v/>
      </c>
      <c s="180" t="str">
        <f t="shared" si="1752"/>
        <v/>
      </c>
      <c s="180" t="str">
        <f t="shared" si="1752"/>
        <v/>
      </c>
      <c s="181" t="str">
        <f t="shared" si="1752"/>
        <v/>
      </c>
      <c s="180" t="str">
        <f t="shared" si="1752"/>
        <v/>
      </c>
      <c s="180" t="str">
        <f t="shared" si="1752"/>
        <v/>
      </c>
      <c s="180" t="str">
        <f t="shared" si="1752"/>
        <v/>
      </c>
      <c s="180" t="str">
        <f t="shared" si="1752"/>
        <v/>
      </c>
      <c s="180" t="str">
        <f t="shared" si="1752"/>
        <v/>
      </c>
      <c s="180" t="str">
        <f t="shared" si="1752"/>
        <v/>
      </c>
      <c r="AX1586" s="180" t="str">
        <f>IF(BC1586="","",IF(BC1586&gt;0,COUNT($AY$2:AY1586),""))</f>
        <v/>
      </c>
      <c s="180" t="str">
        <f t="shared" si="1753" ref="AY1586">IF(AND($BB$1=5,$A1586=5,$BC$1=C1586),B1586,"")</f>
        <v/>
      </c>
      <c s="180" t="str">
        <f t="shared" si="1754" ref="AZ1586:BM1601">IF(AND($BB$1=5,$A1586=5,$BC$1=$B1586),C1586,"")</f>
        <v/>
      </c>
      <c s="182" t="str">
        <f t="shared" si="1754"/>
        <v/>
      </c>
      <c s="180" t="str">
        <f t="shared" si="1754"/>
        <v/>
      </c>
      <c s="180" t="str">
        <f t="shared" si="1754"/>
        <v/>
      </c>
      <c s="180" t="str">
        <f t="shared" si="1754"/>
        <v/>
      </c>
      <c s="180" t="str">
        <f t="shared" si="1754"/>
        <v/>
      </c>
      <c s="180" t="str">
        <f t="shared" si="1754"/>
        <v/>
      </c>
      <c s="182" t="str">
        <f t="shared" si="1754"/>
        <v/>
      </c>
      <c s="180" t="str">
        <f t="shared" si="1754"/>
        <v/>
      </c>
      <c s="180" t="str">
        <f t="shared" si="1754"/>
        <v/>
      </c>
      <c s="180" t="str">
        <f t="shared" si="1754"/>
        <v/>
      </c>
      <c s="180" t="str">
        <f t="shared" si="1754"/>
        <v/>
      </c>
      <c s="180" t="str">
        <f t="shared" si="1754"/>
        <v/>
      </c>
      <c s="180" t="str">
        <f t="shared" si="1754"/>
        <v/>
      </c>
    </row>
    <row r="1587" spans="1:65" ht="15.75" customHeight="1">
      <c r="A1587" s="176" t="str">
        <f>IF('S.D.PASTE SHEET'!A1587="","",'S.D.PASTE SHEET'!A1587)</f>
        <v/>
      </c>
      <c s="176" t="str">
        <f>IF('S.D.PASTE SHEET'!B1587="","",'S.D.PASTE SHEET'!B1587)</f>
        <v/>
      </c>
      <c s="176" t="str">
        <f>IF('S.D.PASTE SHEET'!C1587="","",'S.D.PASTE SHEET'!C1587)</f>
        <v/>
      </c>
      <c s="177" t="str">
        <f>IF('S.D.PASTE SHEET'!D1587="","",'S.D.PASTE SHEET'!D1587)</f>
        <v/>
      </c>
      <c s="176" t="str">
        <f>IF('S.D.PASTE SHEET'!E1587="","",UPPER('S.D.PASTE SHEET'!E1587))</f>
        <v/>
      </c>
      <c s="176" t="str">
        <f>IF('S.D.PASTE SHEET'!F1587="","",'S.D.PASTE SHEET'!F1587)</f>
        <v/>
      </c>
      <c s="176" t="str">
        <f>IF('S.D.PASTE SHEET'!G1587="","",UPPER('S.D.PASTE SHEET'!G1587))</f>
        <v/>
      </c>
      <c s="176" t="str">
        <f>IF('S.D.PASTE SHEET'!H1587="","",UPPER('S.D.PASTE SHEET'!H1587))</f>
        <v/>
      </c>
      <c s="176" t="str">
        <f>IF('S.D.PASTE SHEET'!I1587="","",'S.D.PASTE SHEET'!I1587)</f>
        <v/>
      </c>
      <c s="177" t="str">
        <f>IF('S.D.PASTE SHEET'!J1587="","",'S.D.PASTE SHEET'!J1587)</f>
        <v/>
      </c>
      <c s="176" t="str">
        <f>IF('S.D.PASTE SHEET'!K1587="","",'S.D.PASTE SHEET'!K1587)</f>
        <v/>
      </c>
      <c s="176" t="str">
        <f>IF('S.D.PASTE SHEET'!L1587="","",'S.D.PASTE SHEET'!L1587)</f>
        <v/>
      </c>
      <c s="176" t="str">
        <f>IF('S.D.PASTE SHEET'!M1587="","",'S.D.PASTE SHEET'!M1587)</f>
        <v/>
      </c>
      <c s="176" t="str">
        <f>IF('S.D.PASTE SHEET'!N1587="","",'S.D.PASTE SHEET'!N1587)</f>
        <v/>
      </c>
      <c s="176" t="str">
        <f>IF('S.D.PASTE SHEET'!O1587="","",'S.D.PASTE SHEET'!O1587)</f>
        <v/>
      </c>
      <c s="176" t="str">
        <f>IF('S.D.PASTE SHEET'!P1587="","",'S.D.PASTE SHEET'!P1587)</f>
        <v/>
      </c>
      <c s="176" t="str">
        <f>IF('S.D.PASTE SHEET'!Q1587="","",'S.D.PASTE SHEET'!Q1587)</f>
        <v/>
      </c>
      <c s="176" t="str">
        <f>IF('S.D.PASTE SHEET'!R1587="","",'S.D.PASTE SHEET'!R1587)</f>
        <v/>
      </c>
      <c s="176" t="str">
        <f>IF('S.D.PASTE SHEET'!S1587="","",'S.D.PASTE SHEET'!S1587)</f>
        <v/>
      </c>
      <c s="176" t="str">
        <f>IF('S.D.PASTE SHEET'!T1587="","",'S.D.PASTE SHEET'!T1587)</f>
        <v/>
      </c>
      <c s="176" t="str">
        <f>IF('S.D.PASTE SHEET'!U1587="","",'S.D.PASTE SHEET'!U1587)</f>
        <v/>
      </c>
      <c s="176" t="str">
        <f>IF('S.D.PASTE SHEET'!V1587="","",'S.D.PASTE SHEET'!V1587)</f>
        <v/>
      </c>
      <c s="176" t="str">
        <f>IF('S.D.PASTE SHEET'!W1587="","",'S.D.PASTE SHEET'!W1587)</f>
        <v/>
      </c>
      <c s="176" t="str">
        <f>IF('S.D.PASTE SHEET'!X1587="","",'S.D.PASTE SHEET'!X1587)</f>
        <v/>
      </c>
      <c s="176" t="str">
        <f>IF('S.D.PASTE SHEET'!Y1587="","",'S.D.PASTE SHEET'!Y1587)</f>
        <v/>
      </c>
      <c s="176" t="str">
        <f>IF('S.D.PASTE SHEET'!Z1587="","",'S.D.PASTE SHEET'!Z1587)</f>
        <v/>
      </c>
      <c s="176" t="str">
        <f>IF('S.D.PASTE SHEET'!AA1587="","",'S.D.PASTE SHEET'!AA1587)</f>
        <v/>
      </c>
      <c s="176" t="str">
        <f>IF('S.D.PASTE SHEET'!AB1587="","",'S.D.PASTE SHEET'!AB1587)</f>
        <v/>
      </c>
      <c s="176" t="str">
        <f>IF('S.D.PASTE SHEET'!AC1587="","",'S.D.PASTE SHEET'!AC1587)</f>
        <v/>
      </c>
      <c s="176" t="str">
        <f>IF('S.D.PASTE SHEET'!AD1587="","",'S.D.PASTE SHEET'!AD1587)</f>
        <v/>
      </c>
      <c s="178"/>
      <c s="179" t="str">
        <f>IF(AK1587="","",IF(AK1587&gt;0,COUNT($AG$2:AG1587),""))</f>
        <v/>
      </c>
      <c s="180" t="str">
        <f t="shared" si="1752"/>
        <v/>
      </c>
      <c s="180" t="str">
        <f t="shared" si="1752"/>
        <v/>
      </c>
      <c s="180" t="str">
        <f t="shared" si="1752"/>
        <v/>
      </c>
      <c s="181" t="str">
        <f t="shared" si="1752"/>
        <v/>
      </c>
      <c s="180" t="str">
        <f t="shared" si="1752"/>
        <v/>
      </c>
      <c s="180" t="str">
        <f t="shared" si="1752"/>
        <v/>
      </c>
      <c s="180" t="str">
        <f t="shared" si="1752"/>
        <v/>
      </c>
      <c s="180" t="str">
        <f t="shared" si="1752"/>
        <v/>
      </c>
      <c s="180" t="str">
        <f t="shared" si="1752"/>
        <v/>
      </c>
      <c s="181" t="str">
        <f t="shared" si="1752"/>
        <v/>
      </c>
      <c s="180" t="str">
        <f t="shared" si="1752"/>
        <v/>
      </c>
      <c s="180" t="str">
        <f t="shared" si="1752"/>
        <v/>
      </c>
      <c s="180" t="str">
        <f t="shared" si="1752"/>
        <v/>
      </c>
      <c s="180" t="str">
        <f t="shared" si="1752"/>
        <v/>
      </c>
      <c s="180" t="str">
        <f t="shared" si="1752"/>
        <v/>
      </c>
      <c s="180" t="str">
        <f t="shared" si="1752"/>
        <v/>
      </c>
      <c r="AX1587" s="180" t="str">
        <f>IF(BC1587="","",IF(BC1587&gt;0,COUNT($AY$2:AY1587),""))</f>
        <v/>
      </c>
      <c s="180" t="str">
        <f t="shared" si="1755" ref="AY1587">IF(AND($BB$1=5,$A1587=5,$BC$1=C1587),B1587,"")</f>
        <v/>
      </c>
      <c s="180" t="str">
        <f t="shared" si="1754"/>
        <v/>
      </c>
      <c s="182" t="str">
        <f t="shared" si="1754"/>
        <v/>
      </c>
      <c s="180" t="str">
        <f t="shared" si="1754"/>
        <v/>
      </c>
      <c s="180" t="str">
        <f t="shared" si="1754"/>
        <v/>
      </c>
      <c s="180" t="str">
        <f t="shared" si="1754"/>
        <v/>
      </c>
      <c s="180" t="str">
        <f t="shared" si="1754"/>
        <v/>
      </c>
      <c s="180" t="str">
        <f t="shared" si="1754"/>
        <v/>
      </c>
      <c s="182" t="str">
        <f t="shared" si="1754"/>
        <v/>
      </c>
      <c s="180" t="str">
        <f t="shared" si="1754"/>
        <v/>
      </c>
      <c s="180" t="str">
        <f t="shared" si="1754"/>
        <v/>
      </c>
      <c s="180" t="str">
        <f t="shared" si="1754"/>
        <v/>
      </c>
      <c s="180" t="str">
        <f t="shared" si="1754"/>
        <v/>
      </c>
      <c s="180" t="str">
        <f t="shared" si="1754"/>
        <v/>
      </c>
      <c s="180" t="str">
        <f t="shared" si="1754"/>
        <v/>
      </c>
    </row>
    <row r="1588" spans="1:65" ht="15.75" customHeight="1">
      <c r="A1588" s="176" t="str">
        <f>IF('S.D.PASTE SHEET'!A1588="","",'S.D.PASTE SHEET'!A1588)</f>
        <v/>
      </c>
      <c s="176" t="str">
        <f>IF('S.D.PASTE SHEET'!B1588="","",'S.D.PASTE SHEET'!B1588)</f>
        <v/>
      </c>
      <c s="176" t="str">
        <f>IF('S.D.PASTE SHEET'!C1588="","",'S.D.PASTE SHEET'!C1588)</f>
        <v/>
      </c>
      <c s="177" t="str">
        <f>IF('S.D.PASTE SHEET'!D1588="","",'S.D.PASTE SHEET'!D1588)</f>
        <v/>
      </c>
      <c s="176" t="str">
        <f>IF('S.D.PASTE SHEET'!E1588="","",UPPER('S.D.PASTE SHEET'!E1588))</f>
        <v/>
      </c>
      <c s="176" t="str">
        <f>IF('S.D.PASTE SHEET'!F1588="","",'S.D.PASTE SHEET'!F1588)</f>
        <v/>
      </c>
      <c s="176" t="str">
        <f>IF('S.D.PASTE SHEET'!G1588="","",UPPER('S.D.PASTE SHEET'!G1588))</f>
        <v/>
      </c>
      <c s="176" t="str">
        <f>IF('S.D.PASTE SHEET'!H1588="","",UPPER('S.D.PASTE SHEET'!H1588))</f>
        <v/>
      </c>
      <c s="176" t="str">
        <f>IF('S.D.PASTE SHEET'!I1588="","",'S.D.PASTE SHEET'!I1588)</f>
        <v/>
      </c>
      <c s="177" t="str">
        <f>IF('S.D.PASTE SHEET'!J1588="","",'S.D.PASTE SHEET'!J1588)</f>
        <v/>
      </c>
      <c s="176" t="str">
        <f>IF('S.D.PASTE SHEET'!K1588="","",'S.D.PASTE SHEET'!K1588)</f>
        <v/>
      </c>
      <c s="176" t="str">
        <f>IF('S.D.PASTE SHEET'!L1588="","",'S.D.PASTE SHEET'!L1588)</f>
        <v/>
      </c>
      <c s="176" t="str">
        <f>IF('S.D.PASTE SHEET'!M1588="","",'S.D.PASTE SHEET'!M1588)</f>
        <v/>
      </c>
      <c s="176" t="str">
        <f>IF('S.D.PASTE SHEET'!N1588="","",'S.D.PASTE SHEET'!N1588)</f>
        <v/>
      </c>
      <c s="176" t="str">
        <f>IF('S.D.PASTE SHEET'!O1588="","",'S.D.PASTE SHEET'!O1588)</f>
        <v/>
      </c>
      <c s="176" t="str">
        <f>IF('S.D.PASTE SHEET'!P1588="","",'S.D.PASTE SHEET'!P1588)</f>
        <v/>
      </c>
      <c s="176" t="str">
        <f>IF('S.D.PASTE SHEET'!Q1588="","",'S.D.PASTE SHEET'!Q1588)</f>
        <v/>
      </c>
      <c s="176" t="str">
        <f>IF('S.D.PASTE SHEET'!R1588="","",'S.D.PASTE SHEET'!R1588)</f>
        <v/>
      </c>
      <c s="176" t="str">
        <f>IF('S.D.PASTE SHEET'!S1588="","",'S.D.PASTE SHEET'!S1588)</f>
        <v/>
      </c>
      <c s="176" t="str">
        <f>IF('S.D.PASTE SHEET'!T1588="","",'S.D.PASTE SHEET'!T1588)</f>
        <v/>
      </c>
      <c s="176" t="str">
        <f>IF('S.D.PASTE SHEET'!U1588="","",'S.D.PASTE SHEET'!U1588)</f>
        <v/>
      </c>
      <c s="176" t="str">
        <f>IF('S.D.PASTE SHEET'!V1588="","",'S.D.PASTE SHEET'!V1588)</f>
        <v/>
      </c>
      <c s="176" t="str">
        <f>IF('S.D.PASTE SHEET'!W1588="","",'S.D.PASTE SHEET'!W1588)</f>
        <v/>
      </c>
      <c s="176" t="str">
        <f>IF('S.D.PASTE SHEET'!X1588="","",'S.D.PASTE SHEET'!X1588)</f>
        <v/>
      </c>
      <c s="176" t="str">
        <f>IF('S.D.PASTE SHEET'!Y1588="","",'S.D.PASTE SHEET'!Y1588)</f>
        <v/>
      </c>
      <c s="176" t="str">
        <f>IF('S.D.PASTE SHEET'!Z1588="","",'S.D.PASTE SHEET'!Z1588)</f>
        <v/>
      </c>
      <c s="176" t="str">
        <f>IF('S.D.PASTE SHEET'!AA1588="","",'S.D.PASTE SHEET'!AA1588)</f>
        <v/>
      </c>
      <c s="176" t="str">
        <f>IF('S.D.PASTE SHEET'!AB1588="","",'S.D.PASTE SHEET'!AB1588)</f>
        <v/>
      </c>
      <c s="176" t="str">
        <f>IF('S.D.PASTE SHEET'!AC1588="","",'S.D.PASTE SHEET'!AC1588)</f>
        <v/>
      </c>
      <c s="176" t="str">
        <f>IF('S.D.PASTE SHEET'!AD1588="","",'S.D.PASTE SHEET'!AD1588)</f>
        <v/>
      </c>
      <c s="178"/>
      <c s="179" t="str">
        <f>IF(AK1588="","",IF(AK1588&gt;0,COUNT($AG$2:AG1588),""))</f>
        <v/>
      </c>
      <c s="180" t="str">
        <f t="shared" si="1752"/>
        <v/>
      </c>
      <c s="180" t="str">
        <f t="shared" si="1752"/>
        <v/>
      </c>
      <c s="180" t="str">
        <f t="shared" si="1752"/>
        <v/>
      </c>
      <c s="181" t="str">
        <f t="shared" si="1752"/>
        <v/>
      </c>
      <c s="180" t="str">
        <f t="shared" si="1752"/>
        <v/>
      </c>
      <c s="180" t="str">
        <f t="shared" si="1752"/>
        <v/>
      </c>
      <c s="180" t="str">
        <f t="shared" si="1752"/>
        <v/>
      </c>
      <c s="180" t="str">
        <f t="shared" si="1752"/>
        <v/>
      </c>
      <c s="180" t="str">
        <f t="shared" si="1752"/>
        <v/>
      </c>
      <c s="181" t="str">
        <f t="shared" si="1752"/>
        <v/>
      </c>
      <c s="180" t="str">
        <f t="shared" si="1752"/>
        <v/>
      </c>
      <c s="180" t="str">
        <f t="shared" si="1752"/>
        <v/>
      </c>
      <c s="180" t="str">
        <f t="shared" si="1752"/>
        <v/>
      </c>
      <c s="180" t="str">
        <f t="shared" si="1752"/>
        <v/>
      </c>
      <c s="180" t="str">
        <f t="shared" si="1752"/>
        <v/>
      </c>
      <c s="180" t="str">
        <f t="shared" si="1752"/>
        <v/>
      </c>
      <c r="AX1588" s="180" t="str">
        <f>IF(BC1588="","",IF(BC1588&gt;0,COUNT($AY$2:AY1588),""))</f>
        <v/>
      </c>
      <c s="180" t="str">
        <f t="shared" si="1756" ref="AY1588">IF(AND($BB$1=5,$A1588=5,$BC$1=C1588),B1588,"")</f>
        <v/>
      </c>
      <c s="180" t="str">
        <f t="shared" si="1754"/>
        <v/>
      </c>
      <c s="182" t="str">
        <f t="shared" si="1754"/>
        <v/>
      </c>
      <c s="180" t="str">
        <f t="shared" si="1754"/>
        <v/>
      </c>
      <c s="180" t="str">
        <f t="shared" si="1754"/>
        <v/>
      </c>
      <c s="180" t="str">
        <f t="shared" si="1754"/>
        <v/>
      </c>
      <c s="180" t="str">
        <f t="shared" si="1754"/>
        <v/>
      </c>
      <c s="180" t="str">
        <f t="shared" si="1754"/>
        <v/>
      </c>
      <c s="182" t="str">
        <f t="shared" si="1754"/>
        <v/>
      </c>
      <c s="180" t="str">
        <f t="shared" si="1754"/>
        <v/>
      </c>
      <c s="180" t="str">
        <f t="shared" si="1754"/>
        <v/>
      </c>
      <c s="180" t="str">
        <f t="shared" si="1754"/>
        <v/>
      </c>
      <c s="180" t="str">
        <f t="shared" si="1754"/>
        <v/>
      </c>
      <c s="180" t="str">
        <f t="shared" si="1754"/>
        <v/>
      </c>
      <c s="180" t="str">
        <f t="shared" si="1754"/>
        <v/>
      </c>
    </row>
    <row r="1589" spans="1:65" ht="15.75" customHeight="1">
      <c r="A1589" s="176" t="str">
        <f>IF('S.D.PASTE SHEET'!A1589="","",'S.D.PASTE SHEET'!A1589)</f>
        <v/>
      </c>
      <c s="176" t="str">
        <f>IF('S.D.PASTE SHEET'!B1589="","",'S.D.PASTE SHEET'!B1589)</f>
        <v/>
      </c>
      <c s="176" t="str">
        <f>IF('S.D.PASTE SHEET'!C1589="","",'S.D.PASTE SHEET'!C1589)</f>
        <v/>
      </c>
      <c s="177" t="str">
        <f>IF('S.D.PASTE SHEET'!D1589="","",'S.D.PASTE SHEET'!D1589)</f>
        <v/>
      </c>
      <c s="176" t="str">
        <f>IF('S.D.PASTE SHEET'!E1589="","",UPPER('S.D.PASTE SHEET'!E1589))</f>
        <v/>
      </c>
      <c s="176" t="str">
        <f>IF('S.D.PASTE SHEET'!F1589="","",'S.D.PASTE SHEET'!F1589)</f>
        <v/>
      </c>
      <c s="176" t="str">
        <f>IF('S.D.PASTE SHEET'!G1589="","",UPPER('S.D.PASTE SHEET'!G1589))</f>
        <v/>
      </c>
      <c s="176" t="str">
        <f>IF('S.D.PASTE SHEET'!H1589="","",UPPER('S.D.PASTE SHEET'!H1589))</f>
        <v/>
      </c>
      <c s="176" t="str">
        <f>IF('S.D.PASTE SHEET'!I1589="","",'S.D.PASTE SHEET'!I1589)</f>
        <v/>
      </c>
      <c s="177" t="str">
        <f>IF('S.D.PASTE SHEET'!J1589="","",'S.D.PASTE SHEET'!J1589)</f>
        <v/>
      </c>
      <c s="176" t="str">
        <f>IF('S.D.PASTE SHEET'!K1589="","",'S.D.PASTE SHEET'!K1589)</f>
        <v/>
      </c>
      <c s="176" t="str">
        <f>IF('S.D.PASTE SHEET'!L1589="","",'S.D.PASTE SHEET'!L1589)</f>
        <v/>
      </c>
      <c s="176" t="str">
        <f>IF('S.D.PASTE SHEET'!M1589="","",'S.D.PASTE SHEET'!M1589)</f>
        <v/>
      </c>
      <c s="176" t="str">
        <f>IF('S.D.PASTE SHEET'!N1589="","",'S.D.PASTE SHEET'!N1589)</f>
        <v/>
      </c>
      <c s="176" t="str">
        <f>IF('S.D.PASTE SHEET'!O1589="","",'S.D.PASTE SHEET'!O1589)</f>
        <v/>
      </c>
      <c s="176" t="str">
        <f>IF('S.D.PASTE SHEET'!P1589="","",'S.D.PASTE SHEET'!P1589)</f>
        <v/>
      </c>
      <c s="176" t="str">
        <f>IF('S.D.PASTE SHEET'!Q1589="","",'S.D.PASTE SHEET'!Q1589)</f>
        <v/>
      </c>
      <c s="176" t="str">
        <f>IF('S.D.PASTE SHEET'!R1589="","",'S.D.PASTE SHEET'!R1589)</f>
        <v/>
      </c>
      <c s="176" t="str">
        <f>IF('S.D.PASTE SHEET'!S1589="","",'S.D.PASTE SHEET'!S1589)</f>
        <v/>
      </c>
      <c s="176" t="str">
        <f>IF('S.D.PASTE SHEET'!T1589="","",'S.D.PASTE SHEET'!T1589)</f>
        <v/>
      </c>
      <c s="176" t="str">
        <f>IF('S.D.PASTE SHEET'!U1589="","",'S.D.PASTE SHEET'!U1589)</f>
        <v/>
      </c>
      <c s="176" t="str">
        <f>IF('S.D.PASTE SHEET'!V1589="","",'S.D.PASTE SHEET'!V1589)</f>
        <v/>
      </c>
      <c s="176" t="str">
        <f>IF('S.D.PASTE SHEET'!W1589="","",'S.D.PASTE SHEET'!W1589)</f>
        <v/>
      </c>
      <c s="176" t="str">
        <f>IF('S.D.PASTE SHEET'!X1589="","",'S.D.PASTE SHEET'!X1589)</f>
        <v/>
      </c>
      <c s="176" t="str">
        <f>IF('S.D.PASTE SHEET'!Y1589="","",'S.D.PASTE SHEET'!Y1589)</f>
        <v/>
      </c>
      <c s="176" t="str">
        <f>IF('S.D.PASTE SHEET'!Z1589="","",'S.D.PASTE SHEET'!Z1589)</f>
        <v/>
      </c>
      <c s="176" t="str">
        <f>IF('S.D.PASTE SHEET'!AA1589="","",'S.D.PASTE SHEET'!AA1589)</f>
        <v/>
      </c>
      <c s="176" t="str">
        <f>IF('S.D.PASTE SHEET'!AB1589="","",'S.D.PASTE SHEET'!AB1589)</f>
        <v/>
      </c>
      <c s="176" t="str">
        <f>IF('S.D.PASTE SHEET'!AC1589="","",'S.D.PASTE SHEET'!AC1589)</f>
        <v/>
      </c>
      <c s="176" t="str">
        <f>IF('S.D.PASTE SHEET'!AD1589="","",'S.D.PASTE SHEET'!AD1589)</f>
        <v/>
      </c>
      <c s="178"/>
      <c s="179" t="str">
        <f>IF(AK1589="","",IF(AK1589&gt;0,COUNT($AG$2:AG1589),""))</f>
        <v/>
      </c>
      <c s="180" t="str">
        <f t="shared" si="1752"/>
        <v/>
      </c>
      <c s="180" t="str">
        <f t="shared" si="1752"/>
        <v/>
      </c>
      <c s="180" t="str">
        <f t="shared" si="1752"/>
        <v/>
      </c>
      <c s="181" t="str">
        <f t="shared" si="1752"/>
        <v/>
      </c>
      <c s="180" t="str">
        <f t="shared" si="1752"/>
        <v/>
      </c>
      <c s="180" t="str">
        <f t="shared" si="1752"/>
        <v/>
      </c>
      <c s="180" t="str">
        <f t="shared" si="1752"/>
        <v/>
      </c>
      <c s="180" t="str">
        <f t="shared" si="1752"/>
        <v/>
      </c>
      <c s="180" t="str">
        <f t="shared" si="1752"/>
        <v/>
      </c>
      <c s="181" t="str">
        <f t="shared" si="1752"/>
        <v/>
      </c>
      <c s="180" t="str">
        <f t="shared" si="1752"/>
        <v/>
      </c>
      <c s="180" t="str">
        <f t="shared" si="1752"/>
        <v/>
      </c>
      <c s="180" t="str">
        <f t="shared" si="1752"/>
        <v/>
      </c>
      <c s="180" t="str">
        <f t="shared" si="1752"/>
        <v/>
      </c>
      <c s="180" t="str">
        <f t="shared" si="1752"/>
        <v/>
      </c>
      <c s="180" t="str">
        <f t="shared" si="1752"/>
        <v/>
      </c>
      <c r="AX1589" s="180" t="str">
        <f>IF(BC1589="","",IF(BC1589&gt;0,COUNT($AY$2:AY1589),""))</f>
        <v/>
      </c>
      <c s="180" t="str">
        <f t="shared" si="1757" ref="AY1589">IF(AND($BB$1=5,$A1589=5,$BC$1=C1589),B1589,"")</f>
        <v/>
      </c>
      <c s="180" t="str">
        <f t="shared" si="1754"/>
        <v/>
      </c>
      <c s="182" t="str">
        <f t="shared" si="1754"/>
        <v/>
      </c>
      <c s="180" t="str">
        <f t="shared" si="1754"/>
        <v/>
      </c>
      <c s="180" t="str">
        <f t="shared" si="1754"/>
        <v/>
      </c>
      <c s="180" t="str">
        <f t="shared" si="1754"/>
        <v/>
      </c>
      <c s="180" t="str">
        <f t="shared" si="1754"/>
        <v/>
      </c>
      <c s="180" t="str">
        <f t="shared" si="1754"/>
        <v/>
      </c>
      <c s="182" t="str">
        <f t="shared" si="1754"/>
        <v/>
      </c>
      <c s="180" t="str">
        <f t="shared" si="1754"/>
        <v/>
      </c>
      <c s="180" t="str">
        <f t="shared" si="1754"/>
        <v/>
      </c>
      <c s="180" t="str">
        <f t="shared" si="1754"/>
        <v/>
      </c>
      <c s="180" t="str">
        <f t="shared" si="1754"/>
        <v/>
      </c>
      <c s="180" t="str">
        <f t="shared" si="1754"/>
        <v/>
      </c>
      <c s="180" t="str">
        <f t="shared" si="1754"/>
        <v/>
      </c>
    </row>
    <row r="1590" spans="1:65" ht="15.75" customHeight="1">
      <c r="A1590" s="176" t="str">
        <f>IF('S.D.PASTE SHEET'!A1590="","",'S.D.PASTE SHEET'!A1590)</f>
        <v/>
      </c>
      <c s="176" t="str">
        <f>IF('S.D.PASTE SHEET'!B1590="","",'S.D.PASTE SHEET'!B1590)</f>
        <v/>
      </c>
      <c s="176" t="str">
        <f>IF('S.D.PASTE SHEET'!C1590="","",'S.D.PASTE SHEET'!C1590)</f>
        <v/>
      </c>
      <c s="177" t="str">
        <f>IF('S.D.PASTE SHEET'!D1590="","",'S.D.PASTE SHEET'!D1590)</f>
        <v/>
      </c>
      <c s="176" t="str">
        <f>IF('S.D.PASTE SHEET'!E1590="","",UPPER('S.D.PASTE SHEET'!E1590))</f>
        <v/>
      </c>
      <c s="176" t="str">
        <f>IF('S.D.PASTE SHEET'!F1590="","",'S.D.PASTE SHEET'!F1590)</f>
        <v/>
      </c>
      <c s="176" t="str">
        <f>IF('S.D.PASTE SHEET'!G1590="","",UPPER('S.D.PASTE SHEET'!G1590))</f>
        <v/>
      </c>
      <c s="176" t="str">
        <f>IF('S.D.PASTE SHEET'!H1590="","",UPPER('S.D.PASTE SHEET'!H1590))</f>
        <v/>
      </c>
      <c s="176" t="str">
        <f>IF('S.D.PASTE SHEET'!I1590="","",'S.D.PASTE SHEET'!I1590)</f>
        <v/>
      </c>
      <c s="177" t="str">
        <f>IF('S.D.PASTE SHEET'!J1590="","",'S.D.PASTE SHEET'!J1590)</f>
        <v/>
      </c>
      <c s="176" t="str">
        <f>IF('S.D.PASTE SHEET'!K1590="","",'S.D.PASTE SHEET'!K1590)</f>
        <v/>
      </c>
      <c s="176" t="str">
        <f>IF('S.D.PASTE SHEET'!L1590="","",'S.D.PASTE SHEET'!L1590)</f>
        <v/>
      </c>
      <c s="176" t="str">
        <f>IF('S.D.PASTE SHEET'!M1590="","",'S.D.PASTE SHEET'!M1590)</f>
        <v/>
      </c>
      <c s="176" t="str">
        <f>IF('S.D.PASTE SHEET'!N1590="","",'S.D.PASTE SHEET'!N1590)</f>
        <v/>
      </c>
      <c s="176" t="str">
        <f>IF('S.D.PASTE SHEET'!O1590="","",'S.D.PASTE SHEET'!O1590)</f>
        <v/>
      </c>
      <c s="176" t="str">
        <f>IF('S.D.PASTE SHEET'!P1590="","",'S.D.PASTE SHEET'!P1590)</f>
        <v/>
      </c>
      <c s="176" t="str">
        <f>IF('S.D.PASTE SHEET'!Q1590="","",'S.D.PASTE SHEET'!Q1590)</f>
        <v/>
      </c>
      <c s="176" t="str">
        <f>IF('S.D.PASTE SHEET'!R1590="","",'S.D.PASTE SHEET'!R1590)</f>
        <v/>
      </c>
      <c s="176" t="str">
        <f>IF('S.D.PASTE SHEET'!S1590="","",'S.D.PASTE SHEET'!S1590)</f>
        <v/>
      </c>
      <c s="176" t="str">
        <f>IF('S.D.PASTE SHEET'!T1590="","",'S.D.PASTE SHEET'!T1590)</f>
        <v/>
      </c>
      <c s="176" t="str">
        <f>IF('S.D.PASTE SHEET'!U1590="","",'S.D.PASTE SHEET'!U1590)</f>
        <v/>
      </c>
      <c s="176" t="str">
        <f>IF('S.D.PASTE SHEET'!V1590="","",'S.D.PASTE SHEET'!V1590)</f>
        <v/>
      </c>
      <c s="176" t="str">
        <f>IF('S.D.PASTE SHEET'!W1590="","",'S.D.PASTE SHEET'!W1590)</f>
        <v/>
      </c>
      <c s="176" t="str">
        <f>IF('S.D.PASTE SHEET'!X1590="","",'S.D.PASTE SHEET'!X1590)</f>
        <v/>
      </c>
      <c s="176" t="str">
        <f>IF('S.D.PASTE SHEET'!Y1590="","",'S.D.PASTE SHEET'!Y1590)</f>
        <v/>
      </c>
      <c s="176" t="str">
        <f>IF('S.D.PASTE SHEET'!Z1590="","",'S.D.PASTE SHEET'!Z1590)</f>
        <v/>
      </c>
      <c s="176" t="str">
        <f>IF('S.D.PASTE SHEET'!AA1590="","",'S.D.PASTE SHEET'!AA1590)</f>
        <v/>
      </c>
      <c s="176" t="str">
        <f>IF('S.D.PASTE SHEET'!AB1590="","",'S.D.PASTE SHEET'!AB1590)</f>
        <v/>
      </c>
      <c s="176" t="str">
        <f>IF('S.D.PASTE SHEET'!AC1590="","",'S.D.PASTE SHEET'!AC1590)</f>
        <v/>
      </c>
      <c s="176" t="str">
        <f>IF('S.D.PASTE SHEET'!AD1590="","",'S.D.PASTE SHEET'!AD1590)</f>
        <v/>
      </c>
      <c s="178"/>
      <c s="179" t="str">
        <f>IF(AK1590="","",IF(AK1590&gt;0,COUNT($AG$2:AG1590),""))</f>
        <v/>
      </c>
      <c s="180" t="str">
        <f t="shared" si="1752"/>
        <v/>
      </c>
      <c s="180" t="str">
        <f t="shared" si="1752"/>
        <v/>
      </c>
      <c s="180" t="str">
        <f t="shared" si="1752"/>
        <v/>
      </c>
      <c s="181" t="str">
        <f t="shared" si="1752"/>
        <v/>
      </c>
      <c s="180" t="str">
        <f t="shared" si="1752"/>
        <v/>
      </c>
      <c s="180" t="str">
        <f t="shared" si="1752"/>
        <v/>
      </c>
      <c s="180" t="str">
        <f t="shared" si="1752"/>
        <v/>
      </c>
      <c s="180" t="str">
        <f t="shared" si="1752"/>
        <v/>
      </c>
      <c s="180" t="str">
        <f t="shared" si="1752"/>
        <v/>
      </c>
      <c s="181" t="str">
        <f t="shared" si="1752"/>
        <v/>
      </c>
      <c s="180" t="str">
        <f t="shared" si="1752"/>
        <v/>
      </c>
      <c s="180" t="str">
        <f t="shared" si="1752"/>
        <v/>
      </c>
      <c s="180" t="str">
        <f t="shared" si="1752"/>
        <v/>
      </c>
      <c s="180" t="str">
        <f t="shared" si="1752"/>
        <v/>
      </c>
      <c s="180" t="str">
        <f t="shared" si="1752"/>
        <v/>
      </c>
      <c s="180" t="str">
        <f t="shared" si="1752"/>
        <v/>
      </c>
      <c r="AX1590" s="180" t="str">
        <f>IF(BC1590="","",IF(BC1590&gt;0,COUNT($AY$2:AY1590),""))</f>
        <v/>
      </c>
      <c s="180" t="str">
        <f t="shared" si="1758" ref="AY1590">IF(AND($BB$1=5,$A1590=5,$BC$1=C1590),B1590,"")</f>
        <v/>
      </c>
      <c s="180" t="str">
        <f t="shared" si="1754"/>
        <v/>
      </c>
      <c s="182" t="str">
        <f t="shared" si="1754"/>
        <v/>
      </c>
      <c s="180" t="str">
        <f t="shared" si="1754"/>
        <v/>
      </c>
      <c s="180" t="str">
        <f t="shared" si="1754"/>
        <v/>
      </c>
      <c s="180" t="str">
        <f t="shared" si="1754"/>
        <v/>
      </c>
      <c s="180" t="str">
        <f t="shared" si="1754"/>
        <v/>
      </c>
      <c s="180" t="str">
        <f t="shared" si="1754"/>
        <v/>
      </c>
      <c s="182" t="str">
        <f t="shared" si="1754"/>
        <v/>
      </c>
      <c s="180" t="str">
        <f t="shared" si="1754"/>
        <v/>
      </c>
      <c s="180" t="str">
        <f t="shared" si="1754"/>
        <v/>
      </c>
      <c s="180" t="str">
        <f t="shared" si="1754"/>
        <v/>
      </c>
      <c s="180" t="str">
        <f t="shared" si="1754"/>
        <v/>
      </c>
      <c s="180" t="str">
        <f t="shared" si="1754"/>
        <v/>
      </c>
      <c s="180" t="str">
        <f t="shared" si="1754"/>
        <v/>
      </c>
    </row>
    <row r="1591" spans="1:65" ht="15.75" customHeight="1">
      <c r="A1591" s="176" t="str">
        <f>IF('S.D.PASTE SHEET'!A1591="","",'S.D.PASTE SHEET'!A1591)</f>
        <v/>
      </c>
      <c s="176" t="str">
        <f>IF('S.D.PASTE SHEET'!B1591="","",'S.D.PASTE SHEET'!B1591)</f>
        <v/>
      </c>
      <c s="176" t="str">
        <f>IF('S.D.PASTE SHEET'!C1591="","",'S.D.PASTE SHEET'!C1591)</f>
        <v/>
      </c>
      <c s="177" t="str">
        <f>IF('S.D.PASTE SHEET'!D1591="","",'S.D.PASTE SHEET'!D1591)</f>
        <v/>
      </c>
      <c s="176" t="str">
        <f>IF('S.D.PASTE SHEET'!E1591="","",UPPER('S.D.PASTE SHEET'!E1591))</f>
        <v/>
      </c>
      <c s="176" t="str">
        <f>IF('S.D.PASTE SHEET'!F1591="","",'S.D.PASTE SHEET'!F1591)</f>
        <v/>
      </c>
      <c s="176" t="str">
        <f>IF('S.D.PASTE SHEET'!G1591="","",UPPER('S.D.PASTE SHEET'!G1591))</f>
        <v/>
      </c>
      <c s="176" t="str">
        <f>IF('S.D.PASTE SHEET'!H1591="","",UPPER('S.D.PASTE SHEET'!H1591))</f>
        <v/>
      </c>
      <c s="176" t="str">
        <f>IF('S.D.PASTE SHEET'!I1591="","",'S.D.PASTE SHEET'!I1591)</f>
        <v/>
      </c>
      <c s="177" t="str">
        <f>IF('S.D.PASTE SHEET'!J1591="","",'S.D.PASTE SHEET'!J1591)</f>
        <v/>
      </c>
      <c s="176" t="str">
        <f>IF('S.D.PASTE SHEET'!K1591="","",'S.D.PASTE SHEET'!K1591)</f>
        <v/>
      </c>
      <c s="176" t="str">
        <f>IF('S.D.PASTE SHEET'!L1591="","",'S.D.PASTE SHEET'!L1591)</f>
        <v/>
      </c>
      <c s="176" t="str">
        <f>IF('S.D.PASTE SHEET'!M1591="","",'S.D.PASTE SHEET'!M1591)</f>
        <v/>
      </c>
      <c s="176" t="str">
        <f>IF('S.D.PASTE SHEET'!N1591="","",'S.D.PASTE SHEET'!N1591)</f>
        <v/>
      </c>
      <c s="176" t="str">
        <f>IF('S.D.PASTE SHEET'!O1591="","",'S.D.PASTE SHEET'!O1591)</f>
        <v/>
      </c>
      <c s="176" t="str">
        <f>IF('S.D.PASTE SHEET'!P1591="","",'S.D.PASTE SHEET'!P1591)</f>
        <v/>
      </c>
      <c s="176" t="str">
        <f>IF('S.D.PASTE SHEET'!Q1591="","",'S.D.PASTE SHEET'!Q1591)</f>
        <v/>
      </c>
      <c s="176" t="str">
        <f>IF('S.D.PASTE SHEET'!R1591="","",'S.D.PASTE SHEET'!R1591)</f>
        <v/>
      </c>
      <c s="176" t="str">
        <f>IF('S.D.PASTE SHEET'!S1591="","",'S.D.PASTE SHEET'!S1591)</f>
        <v/>
      </c>
      <c s="176" t="str">
        <f>IF('S.D.PASTE SHEET'!T1591="","",'S.D.PASTE SHEET'!T1591)</f>
        <v/>
      </c>
      <c s="176" t="str">
        <f>IF('S.D.PASTE SHEET'!U1591="","",'S.D.PASTE SHEET'!U1591)</f>
        <v/>
      </c>
      <c s="176" t="str">
        <f>IF('S.D.PASTE SHEET'!V1591="","",'S.D.PASTE SHEET'!V1591)</f>
        <v/>
      </c>
      <c s="176" t="str">
        <f>IF('S.D.PASTE SHEET'!W1591="","",'S.D.PASTE SHEET'!W1591)</f>
        <v/>
      </c>
      <c s="176" t="str">
        <f>IF('S.D.PASTE SHEET'!X1591="","",'S.D.PASTE SHEET'!X1591)</f>
        <v/>
      </c>
      <c s="176" t="str">
        <f>IF('S.D.PASTE SHEET'!Y1591="","",'S.D.PASTE SHEET'!Y1591)</f>
        <v/>
      </c>
      <c s="176" t="str">
        <f>IF('S.D.PASTE SHEET'!Z1591="","",'S.D.PASTE SHEET'!Z1591)</f>
        <v/>
      </c>
      <c s="176" t="str">
        <f>IF('S.D.PASTE SHEET'!AA1591="","",'S.D.PASTE SHEET'!AA1591)</f>
        <v/>
      </c>
      <c s="176" t="str">
        <f>IF('S.D.PASTE SHEET'!AB1591="","",'S.D.PASTE SHEET'!AB1591)</f>
        <v/>
      </c>
      <c s="176" t="str">
        <f>IF('S.D.PASTE SHEET'!AC1591="","",'S.D.PASTE SHEET'!AC1591)</f>
        <v/>
      </c>
      <c s="176" t="str">
        <f>IF('S.D.PASTE SHEET'!AD1591="","",'S.D.PASTE SHEET'!AD1591)</f>
        <v/>
      </c>
      <c s="178"/>
      <c s="179" t="str">
        <f>IF(AK1591="","",IF(AK1591&gt;0,COUNT($AG$2:AG1591),""))</f>
        <v/>
      </c>
      <c s="180" t="str">
        <f t="shared" si="1752"/>
        <v/>
      </c>
      <c s="180" t="str">
        <f t="shared" si="1752"/>
        <v/>
      </c>
      <c s="180" t="str">
        <f t="shared" si="1752"/>
        <v/>
      </c>
      <c s="181" t="str">
        <f t="shared" si="1752"/>
        <v/>
      </c>
      <c s="180" t="str">
        <f t="shared" si="1752"/>
        <v/>
      </c>
      <c s="180" t="str">
        <f t="shared" si="1752"/>
        <v/>
      </c>
      <c s="180" t="str">
        <f t="shared" si="1752"/>
        <v/>
      </c>
      <c s="180" t="str">
        <f t="shared" si="1752"/>
        <v/>
      </c>
      <c s="180" t="str">
        <f t="shared" si="1752"/>
        <v/>
      </c>
      <c s="181" t="str">
        <f t="shared" si="1752"/>
        <v/>
      </c>
      <c s="180" t="str">
        <f t="shared" si="1752"/>
        <v/>
      </c>
      <c s="180" t="str">
        <f t="shared" si="1752"/>
        <v/>
      </c>
      <c s="180" t="str">
        <f t="shared" si="1752"/>
        <v/>
      </c>
      <c s="180" t="str">
        <f t="shared" si="1752"/>
        <v/>
      </c>
      <c s="180" t="str">
        <f t="shared" si="1752"/>
        <v/>
      </c>
      <c s="180" t="str">
        <f t="shared" si="1752"/>
        <v/>
      </c>
      <c r="AX1591" s="180" t="str">
        <f>IF(BC1591="","",IF(BC1591&gt;0,COUNT($AY$2:AY1591),""))</f>
        <v/>
      </c>
      <c s="180" t="str">
        <f t="shared" si="1759" ref="AY1591">IF(AND($BB$1=5,$A1591=5,$BC$1=C1591),B1591,"")</f>
        <v/>
      </c>
      <c s="180" t="str">
        <f t="shared" si="1754"/>
        <v/>
      </c>
      <c s="182" t="str">
        <f t="shared" si="1754"/>
        <v/>
      </c>
      <c s="180" t="str">
        <f t="shared" si="1754"/>
        <v/>
      </c>
      <c s="180" t="str">
        <f t="shared" si="1754"/>
        <v/>
      </c>
      <c s="180" t="str">
        <f t="shared" si="1754"/>
        <v/>
      </c>
      <c s="180" t="str">
        <f t="shared" si="1754"/>
        <v/>
      </c>
      <c s="180" t="str">
        <f t="shared" si="1754"/>
        <v/>
      </c>
      <c s="182" t="str">
        <f t="shared" si="1754"/>
        <v/>
      </c>
      <c s="180" t="str">
        <f t="shared" si="1754"/>
        <v/>
      </c>
      <c s="180" t="str">
        <f t="shared" si="1754"/>
        <v/>
      </c>
      <c s="180" t="str">
        <f t="shared" si="1754"/>
        <v/>
      </c>
      <c s="180" t="str">
        <f t="shared" si="1754"/>
        <v/>
      </c>
      <c s="180" t="str">
        <f t="shared" si="1754"/>
        <v/>
      </c>
      <c s="180" t="str">
        <f t="shared" si="1754"/>
        <v/>
      </c>
    </row>
    <row r="1592" spans="1:65" ht="15.75" customHeight="1">
      <c r="A1592" s="176" t="str">
        <f>IF('S.D.PASTE SHEET'!A1592="","",'S.D.PASTE SHEET'!A1592)</f>
        <v/>
      </c>
      <c s="176" t="str">
        <f>IF('S.D.PASTE SHEET'!B1592="","",'S.D.PASTE SHEET'!B1592)</f>
        <v/>
      </c>
      <c s="176" t="str">
        <f>IF('S.D.PASTE SHEET'!C1592="","",'S.D.PASTE SHEET'!C1592)</f>
        <v/>
      </c>
      <c s="177" t="str">
        <f>IF('S.D.PASTE SHEET'!D1592="","",'S.D.PASTE SHEET'!D1592)</f>
        <v/>
      </c>
      <c s="176" t="str">
        <f>IF('S.D.PASTE SHEET'!E1592="","",UPPER('S.D.PASTE SHEET'!E1592))</f>
        <v/>
      </c>
      <c s="176" t="str">
        <f>IF('S.D.PASTE SHEET'!F1592="","",'S.D.PASTE SHEET'!F1592)</f>
        <v/>
      </c>
      <c s="176" t="str">
        <f>IF('S.D.PASTE SHEET'!G1592="","",UPPER('S.D.PASTE SHEET'!G1592))</f>
        <v/>
      </c>
      <c s="176" t="str">
        <f>IF('S.D.PASTE SHEET'!H1592="","",UPPER('S.D.PASTE SHEET'!H1592))</f>
        <v/>
      </c>
      <c s="176" t="str">
        <f>IF('S.D.PASTE SHEET'!I1592="","",'S.D.PASTE SHEET'!I1592)</f>
        <v/>
      </c>
      <c s="177" t="str">
        <f>IF('S.D.PASTE SHEET'!J1592="","",'S.D.PASTE SHEET'!J1592)</f>
        <v/>
      </c>
      <c s="176" t="str">
        <f>IF('S.D.PASTE SHEET'!K1592="","",'S.D.PASTE SHEET'!K1592)</f>
        <v/>
      </c>
      <c s="176" t="str">
        <f>IF('S.D.PASTE SHEET'!L1592="","",'S.D.PASTE SHEET'!L1592)</f>
        <v/>
      </c>
      <c s="176" t="str">
        <f>IF('S.D.PASTE SHEET'!M1592="","",'S.D.PASTE SHEET'!M1592)</f>
        <v/>
      </c>
      <c s="176" t="str">
        <f>IF('S.D.PASTE SHEET'!N1592="","",'S.D.PASTE SHEET'!N1592)</f>
        <v/>
      </c>
      <c s="176" t="str">
        <f>IF('S.D.PASTE SHEET'!O1592="","",'S.D.PASTE SHEET'!O1592)</f>
        <v/>
      </c>
      <c s="176" t="str">
        <f>IF('S.D.PASTE SHEET'!P1592="","",'S.D.PASTE SHEET'!P1592)</f>
        <v/>
      </c>
      <c s="176" t="str">
        <f>IF('S.D.PASTE SHEET'!Q1592="","",'S.D.PASTE SHEET'!Q1592)</f>
        <v/>
      </c>
      <c s="176" t="str">
        <f>IF('S.D.PASTE SHEET'!R1592="","",'S.D.PASTE SHEET'!R1592)</f>
        <v/>
      </c>
      <c s="176" t="str">
        <f>IF('S.D.PASTE SHEET'!S1592="","",'S.D.PASTE SHEET'!S1592)</f>
        <v/>
      </c>
      <c s="176" t="str">
        <f>IF('S.D.PASTE SHEET'!T1592="","",'S.D.PASTE SHEET'!T1592)</f>
        <v/>
      </c>
      <c s="176" t="str">
        <f>IF('S.D.PASTE SHEET'!U1592="","",'S.D.PASTE SHEET'!U1592)</f>
        <v/>
      </c>
      <c s="176" t="str">
        <f>IF('S.D.PASTE SHEET'!V1592="","",'S.D.PASTE SHEET'!V1592)</f>
        <v/>
      </c>
      <c s="176" t="str">
        <f>IF('S.D.PASTE SHEET'!W1592="","",'S.D.PASTE SHEET'!W1592)</f>
        <v/>
      </c>
      <c s="176" t="str">
        <f>IF('S.D.PASTE SHEET'!X1592="","",'S.D.PASTE SHEET'!X1592)</f>
        <v/>
      </c>
      <c s="176" t="str">
        <f>IF('S.D.PASTE SHEET'!Y1592="","",'S.D.PASTE SHEET'!Y1592)</f>
        <v/>
      </c>
      <c s="176" t="str">
        <f>IF('S.D.PASTE SHEET'!Z1592="","",'S.D.PASTE SHEET'!Z1592)</f>
        <v/>
      </c>
      <c s="176" t="str">
        <f>IF('S.D.PASTE SHEET'!AA1592="","",'S.D.PASTE SHEET'!AA1592)</f>
        <v/>
      </c>
      <c s="176" t="str">
        <f>IF('S.D.PASTE SHEET'!AB1592="","",'S.D.PASTE SHEET'!AB1592)</f>
        <v/>
      </c>
      <c s="176" t="str">
        <f>IF('S.D.PASTE SHEET'!AC1592="","",'S.D.PASTE SHEET'!AC1592)</f>
        <v/>
      </c>
      <c s="176" t="str">
        <f>IF('S.D.PASTE SHEET'!AD1592="","",'S.D.PASTE SHEET'!AD1592)</f>
        <v/>
      </c>
      <c s="178"/>
      <c s="179" t="str">
        <f>IF(AK1592="","",IF(AK1592&gt;0,COUNT($AG$2:AG1592),""))</f>
        <v/>
      </c>
      <c s="180" t="str">
        <f t="shared" si="1752"/>
        <v/>
      </c>
      <c s="180" t="str">
        <f t="shared" si="1752"/>
        <v/>
      </c>
      <c s="180" t="str">
        <f t="shared" si="1752"/>
        <v/>
      </c>
      <c s="181" t="str">
        <f t="shared" si="1752"/>
        <v/>
      </c>
      <c s="180" t="str">
        <f t="shared" si="1752"/>
        <v/>
      </c>
      <c s="180" t="str">
        <f t="shared" si="1752"/>
        <v/>
      </c>
      <c s="180" t="str">
        <f t="shared" si="1752"/>
        <v/>
      </c>
      <c s="180" t="str">
        <f t="shared" si="1752"/>
        <v/>
      </c>
      <c s="180" t="str">
        <f t="shared" si="1752"/>
        <v/>
      </c>
      <c s="181" t="str">
        <f t="shared" si="1752"/>
        <v/>
      </c>
      <c s="180" t="str">
        <f t="shared" si="1752"/>
        <v/>
      </c>
      <c s="180" t="str">
        <f t="shared" si="1752"/>
        <v/>
      </c>
      <c s="180" t="str">
        <f t="shared" si="1752"/>
        <v/>
      </c>
      <c s="180" t="str">
        <f t="shared" si="1752"/>
        <v/>
      </c>
      <c s="180" t="str">
        <f t="shared" si="1752"/>
        <v/>
      </c>
      <c s="180" t="str">
        <f t="shared" si="1752"/>
        <v/>
      </c>
      <c r="AX1592" s="180" t="str">
        <f>IF(BC1592="","",IF(BC1592&gt;0,COUNT($AY$2:AY1592),""))</f>
        <v/>
      </c>
      <c s="180" t="str">
        <f t="shared" si="1760" ref="AY1592">IF(AND($BB$1=5,$A1592=5,$BC$1=C1592),B1592,"")</f>
        <v/>
      </c>
      <c s="180" t="str">
        <f t="shared" si="1754"/>
        <v/>
      </c>
      <c s="182" t="str">
        <f t="shared" si="1754"/>
        <v/>
      </c>
      <c s="180" t="str">
        <f t="shared" si="1754"/>
        <v/>
      </c>
      <c s="180" t="str">
        <f t="shared" si="1754"/>
        <v/>
      </c>
      <c s="180" t="str">
        <f t="shared" si="1754"/>
        <v/>
      </c>
      <c s="180" t="str">
        <f t="shared" si="1754"/>
        <v/>
      </c>
      <c s="180" t="str">
        <f t="shared" si="1754"/>
        <v/>
      </c>
      <c s="182" t="str">
        <f t="shared" si="1754"/>
        <v/>
      </c>
      <c s="180" t="str">
        <f t="shared" si="1754"/>
        <v/>
      </c>
      <c s="180" t="str">
        <f t="shared" si="1754"/>
        <v/>
      </c>
      <c s="180" t="str">
        <f t="shared" si="1754"/>
        <v/>
      </c>
      <c s="180" t="str">
        <f t="shared" si="1754"/>
        <v/>
      </c>
      <c s="180" t="str">
        <f t="shared" si="1754"/>
        <v/>
      </c>
      <c s="180" t="str">
        <f t="shared" si="1754"/>
        <v/>
      </c>
    </row>
    <row r="1593" spans="1:65" ht="15.75" customHeight="1">
      <c r="A1593" s="176" t="str">
        <f>IF('S.D.PASTE SHEET'!A1593="","",'S.D.PASTE SHEET'!A1593)</f>
        <v/>
      </c>
      <c s="176" t="str">
        <f>IF('S.D.PASTE SHEET'!B1593="","",'S.D.PASTE SHEET'!B1593)</f>
        <v/>
      </c>
      <c s="176" t="str">
        <f>IF('S.D.PASTE SHEET'!C1593="","",'S.D.PASTE SHEET'!C1593)</f>
        <v/>
      </c>
      <c s="177" t="str">
        <f>IF('S.D.PASTE SHEET'!D1593="","",'S.D.PASTE SHEET'!D1593)</f>
        <v/>
      </c>
      <c s="176" t="str">
        <f>IF('S.D.PASTE SHEET'!E1593="","",UPPER('S.D.PASTE SHEET'!E1593))</f>
        <v/>
      </c>
      <c s="176" t="str">
        <f>IF('S.D.PASTE SHEET'!F1593="","",'S.D.PASTE SHEET'!F1593)</f>
        <v/>
      </c>
      <c s="176" t="str">
        <f>IF('S.D.PASTE SHEET'!G1593="","",UPPER('S.D.PASTE SHEET'!G1593))</f>
        <v/>
      </c>
      <c s="176" t="str">
        <f>IF('S.D.PASTE SHEET'!H1593="","",UPPER('S.D.PASTE SHEET'!H1593))</f>
        <v/>
      </c>
      <c s="176" t="str">
        <f>IF('S.D.PASTE SHEET'!I1593="","",'S.D.PASTE SHEET'!I1593)</f>
        <v/>
      </c>
      <c s="177" t="str">
        <f>IF('S.D.PASTE SHEET'!J1593="","",'S.D.PASTE SHEET'!J1593)</f>
        <v/>
      </c>
      <c s="176" t="str">
        <f>IF('S.D.PASTE SHEET'!K1593="","",'S.D.PASTE SHEET'!K1593)</f>
        <v/>
      </c>
      <c s="176" t="str">
        <f>IF('S.D.PASTE SHEET'!L1593="","",'S.D.PASTE SHEET'!L1593)</f>
        <v/>
      </c>
      <c s="176" t="str">
        <f>IF('S.D.PASTE SHEET'!M1593="","",'S.D.PASTE SHEET'!M1593)</f>
        <v/>
      </c>
      <c s="176" t="str">
        <f>IF('S.D.PASTE SHEET'!N1593="","",'S.D.PASTE SHEET'!N1593)</f>
        <v/>
      </c>
      <c s="176" t="str">
        <f>IF('S.D.PASTE SHEET'!O1593="","",'S.D.PASTE SHEET'!O1593)</f>
        <v/>
      </c>
      <c s="176" t="str">
        <f>IF('S.D.PASTE SHEET'!P1593="","",'S.D.PASTE SHEET'!P1593)</f>
        <v/>
      </c>
      <c s="176" t="str">
        <f>IF('S.D.PASTE SHEET'!Q1593="","",'S.D.PASTE SHEET'!Q1593)</f>
        <v/>
      </c>
      <c s="176" t="str">
        <f>IF('S.D.PASTE SHEET'!R1593="","",'S.D.PASTE SHEET'!R1593)</f>
        <v/>
      </c>
      <c s="176" t="str">
        <f>IF('S.D.PASTE SHEET'!S1593="","",'S.D.PASTE SHEET'!S1593)</f>
        <v/>
      </c>
      <c s="176" t="str">
        <f>IF('S.D.PASTE SHEET'!T1593="","",'S.D.PASTE SHEET'!T1593)</f>
        <v/>
      </c>
      <c s="176" t="str">
        <f>IF('S.D.PASTE SHEET'!U1593="","",'S.D.PASTE SHEET'!U1593)</f>
        <v/>
      </c>
      <c s="176" t="str">
        <f>IF('S.D.PASTE SHEET'!V1593="","",'S.D.PASTE SHEET'!V1593)</f>
        <v/>
      </c>
      <c s="176" t="str">
        <f>IF('S.D.PASTE SHEET'!W1593="","",'S.D.PASTE SHEET'!W1593)</f>
        <v/>
      </c>
      <c s="176" t="str">
        <f>IF('S.D.PASTE SHEET'!X1593="","",'S.D.PASTE SHEET'!X1593)</f>
        <v/>
      </c>
      <c s="176" t="str">
        <f>IF('S.D.PASTE SHEET'!Y1593="","",'S.D.PASTE SHEET'!Y1593)</f>
        <v/>
      </c>
      <c s="176" t="str">
        <f>IF('S.D.PASTE SHEET'!Z1593="","",'S.D.PASTE SHEET'!Z1593)</f>
        <v/>
      </c>
      <c s="176" t="str">
        <f>IF('S.D.PASTE SHEET'!AA1593="","",'S.D.PASTE SHEET'!AA1593)</f>
        <v/>
      </c>
      <c s="176" t="str">
        <f>IF('S.D.PASTE SHEET'!AB1593="","",'S.D.PASTE SHEET'!AB1593)</f>
        <v/>
      </c>
      <c s="176" t="str">
        <f>IF('S.D.PASTE SHEET'!AC1593="","",'S.D.PASTE SHEET'!AC1593)</f>
        <v/>
      </c>
      <c s="176" t="str">
        <f>IF('S.D.PASTE SHEET'!AD1593="","",'S.D.PASTE SHEET'!AD1593)</f>
        <v/>
      </c>
      <c s="178"/>
      <c s="179" t="str">
        <f>IF(AK1593="","",IF(AK1593&gt;0,COUNT($AG$2:AG1593),""))</f>
        <v/>
      </c>
      <c s="180" t="str">
        <f t="shared" si="1752"/>
        <v/>
      </c>
      <c s="180" t="str">
        <f t="shared" si="1752"/>
        <v/>
      </c>
      <c s="180" t="str">
        <f t="shared" si="1752"/>
        <v/>
      </c>
      <c s="181" t="str">
        <f t="shared" si="1752"/>
        <v/>
      </c>
      <c s="180" t="str">
        <f t="shared" si="1752"/>
        <v/>
      </c>
      <c s="180" t="str">
        <f t="shared" si="1752"/>
        <v/>
      </c>
      <c s="180" t="str">
        <f t="shared" si="1752"/>
        <v/>
      </c>
      <c s="180" t="str">
        <f t="shared" si="1752"/>
        <v/>
      </c>
      <c s="180" t="str">
        <f t="shared" si="1752"/>
        <v/>
      </c>
      <c s="181" t="str">
        <f t="shared" si="1752"/>
        <v/>
      </c>
      <c s="180" t="str">
        <f t="shared" si="1752"/>
        <v/>
      </c>
      <c s="180" t="str">
        <f t="shared" si="1752"/>
        <v/>
      </c>
      <c s="180" t="str">
        <f t="shared" si="1752"/>
        <v/>
      </c>
      <c s="180" t="str">
        <f t="shared" si="1752"/>
        <v/>
      </c>
      <c s="180" t="str">
        <f t="shared" si="1752"/>
        <v/>
      </c>
      <c s="180" t="str">
        <f t="shared" si="1752"/>
        <v/>
      </c>
      <c r="AX1593" s="180" t="str">
        <f>IF(BC1593="","",IF(BC1593&gt;0,COUNT($AY$2:AY1593),""))</f>
        <v/>
      </c>
      <c s="180" t="str">
        <f t="shared" si="1761" ref="AY1593">IF(AND($BB$1=5,$A1593=5,$BC$1=C1593),B1593,"")</f>
        <v/>
      </c>
      <c s="180" t="str">
        <f t="shared" si="1754"/>
        <v/>
      </c>
      <c s="182" t="str">
        <f t="shared" si="1754"/>
        <v/>
      </c>
      <c s="180" t="str">
        <f t="shared" si="1754"/>
        <v/>
      </c>
      <c s="180" t="str">
        <f t="shared" si="1754"/>
        <v/>
      </c>
      <c s="180" t="str">
        <f t="shared" si="1754"/>
        <v/>
      </c>
      <c s="180" t="str">
        <f t="shared" si="1754"/>
        <v/>
      </c>
      <c s="180" t="str">
        <f t="shared" si="1754"/>
        <v/>
      </c>
      <c s="182" t="str">
        <f t="shared" si="1754"/>
        <v/>
      </c>
      <c s="180" t="str">
        <f t="shared" si="1754"/>
        <v/>
      </c>
      <c s="180" t="str">
        <f t="shared" si="1754"/>
        <v/>
      </c>
      <c s="180" t="str">
        <f t="shared" si="1754"/>
        <v/>
      </c>
      <c s="180" t="str">
        <f t="shared" si="1754"/>
        <v/>
      </c>
      <c s="180" t="str">
        <f t="shared" si="1754"/>
        <v/>
      </c>
      <c s="180" t="str">
        <f t="shared" si="1754"/>
        <v/>
      </c>
    </row>
    <row r="1594" spans="1:65" ht="15.75" customHeight="1">
      <c r="A1594" s="176" t="str">
        <f>IF('S.D.PASTE SHEET'!A1594="","",'S.D.PASTE SHEET'!A1594)</f>
        <v/>
      </c>
      <c s="176" t="str">
        <f>IF('S.D.PASTE SHEET'!B1594="","",'S.D.PASTE SHEET'!B1594)</f>
        <v/>
      </c>
      <c s="176" t="str">
        <f>IF('S.D.PASTE SHEET'!C1594="","",'S.D.PASTE SHEET'!C1594)</f>
        <v/>
      </c>
      <c s="177" t="str">
        <f>IF('S.D.PASTE SHEET'!D1594="","",'S.D.PASTE SHEET'!D1594)</f>
        <v/>
      </c>
      <c s="176" t="str">
        <f>IF('S.D.PASTE SHEET'!E1594="","",UPPER('S.D.PASTE SHEET'!E1594))</f>
        <v/>
      </c>
      <c s="176" t="str">
        <f>IF('S.D.PASTE SHEET'!F1594="","",'S.D.PASTE SHEET'!F1594)</f>
        <v/>
      </c>
      <c s="176" t="str">
        <f>IF('S.D.PASTE SHEET'!G1594="","",UPPER('S.D.PASTE SHEET'!G1594))</f>
        <v/>
      </c>
      <c s="176" t="str">
        <f>IF('S.D.PASTE SHEET'!H1594="","",UPPER('S.D.PASTE SHEET'!H1594))</f>
        <v/>
      </c>
      <c s="176" t="str">
        <f>IF('S.D.PASTE SHEET'!I1594="","",'S.D.PASTE SHEET'!I1594)</f>
        <v/>
      </c>
      <c s="177" t="str">
        <f>IF('S.D.PASTE SHEET'!J1594="","",'S.D.PASTE SHEET'!J1594)</f>
        <v/>
      </c>
      <c s="176" t="str">
        <f>IF('S.D.PASTE SHEET'!K1594="","",'S.D.PASTE SHEET'!K1594)</f>
        <v/>
      </c>
      <c s="176" t="str">
        <f>IF('S.D.PASTE SHEET'!L1594="","",'S.D.PASTE SHEET'!L1594)</f>
        <v/>
      </c>
      <c s="176" t="str">
        <f>IF('S.D.PASTE SHEET'!M1594="","",'S.D.PASTE SHEET'!M1594)</f>
        <v/>
      </c>
      <c s="176" t="str">
        <f>IF('S.D.PASTE SHEET'!N1594="","",'S.D.PASTE SHEET'!N1594)</f>
        <v/>
      </c>
      <c s="176" t="str">
        <f>IF('S.D.PASTE SHEET'!O1594="","",'S.D.PASTE SHEET'!O1594)</f>
        <v/>
      </c>
      <c s="176" t="str">
        <f>IF('S.D.PASTE SHEET'!P1594="","",'S.D.PASTE SHEET'!P1594)</f>
        <v/>
      </c>
      <c s="176" t="str">
        <f>IF('S.D.PASTE SHEET'!Q1594="","",'S.D.PASTE SHEET'!Q1594)</f>
        <v/>
      </c>
      <c s="176" t="str">
        <f>IF('S.D.PASTE SHEET'!R1594="","",'S.D.PASTE SHEET'!R1594)</f>
        <v/>
      </c>
      <c s="176" t="str">
        <f>IF('S.D.PASTE SHEET'!S1594="","",'S.D.PASTE SHEET'!S1594)</f>
        <v/>
      </c>
      <c s="176" t="str">
        <f>IF('S.D.PASTE SHEET'!T1594="","",'S.D.PASTE SHEET'!T1594)</f>
        <v/>
      </c>
      <c s="176" t="str">
        <f>IF('S.D.PASTE SHEET'!U1594="","",'S.D.PASTE SHEET'!U1594)</f>
        <v/>
      </c>
      <c s="176" t="str">
        <f>IF('S.D.PASTE SHEET'!V1594="","",'S.D.PASTE SHEET'!V1594)</f>
        <v/>
      </c>
      <c s="176" t="str">
        <f>IF('S.D.PASTE SHEET'!W1594="","",'S.D.PASTE SHEET'!W1594)</f>
        <v/>
      </c>
      <c s="176" t="str">
        <f>IF('S.D.PASTE SHEET'!X1594="","",'S.D.PASTE SHEET'!X1594)</f>
        <v/>
      </c>
      <c s="176" t="str">
        <f>IF('S.D.PASTE SHEET'!Y1594="","",'S.D.PASTE SHEET'!Y1594)</f>
        <v/>
      </c>
      <c s="176" t="str">
        <f>IF('S.D.PASTE SHEET'!Z1594="","",'S.D.PASTE SHEET'!Z1594)</f>
        <v/>
      </c>
      <c s="176" t="str">
        <f>IF('S.D.PASTE SHEET'!AA1594="","",'S.D.PASTE SHEET'!AA1594)</f>
        <v/>
      </c>
      <c s="176" t="str">
        <f>IF('S.D.PASTE SHEET'!AB1594="","",'S.D.PASTE SHEET'!AB1594)</f>
        <v/>
      </c>
      <c s="176" t="str">
        <f>IF('S.D.PASTE SHEET'!AC1594="","",'S.D.PASTE SHEET'!AC1594)</f>
        <v/>
      </c>
      <c s="176" t="str">
        <f>IF('S.D.PASTE SHEET'!AD1594="","",'S.D.PASTE SHEET'!AD1594)</f>
        <v/>
      </c>
      <c s="178"/>
      <c s="179" t="str">
        <f>IF(AK1594="","",IF(AK1594&gt;0,COUNT($AG$2:AG1594),""))</f>
        <v/>
      </c>
      <c s="180" t="str">
        <f t="shared" si="1752"/>
        <v/>
      </c>
      <c s="180" t="str">
        <f t="shared" si="1752"/>
        <v/>
      </c>
      <c s="180" t="str">
        <f t="shared" si="1752"/>
        <v/>
      </c>
      <c s="181" t="str">
        <f t="shared" si="1752"/>
        <v/>
      </c>
      <c s="180" t="str">
        <f t="shared" si="1752"/>
        <v/>
      </c>
      <c s="180" t="str">
        <f t="shared" si="1752"/>
        <v/>
      </c>
      <c s="180" t="str">
        <f t="shared" si="1752"/>
        <v/>
      </c>
      <c s="180" t="str">
        <f t="shared" si="1752"/>
        <v/>
      </c>
      <c s="180" t="str">
        <f t="shared" si="1752"/>
        <v/>
      </c>
      <c s="181" t="str">
        <f t="shared" si="1752"/>
        <v/>
      </c>
      <c s="180" t="str">
        <f t="shared" si="1752"/>
        <v/>
      </c>
      <c s="180" t="str">
        <f t="shared" si="1752"/>
        <v/>
      </c>
      <c s="180" t="str">
        <f t="shared" si="1752"/>
        <v/>
      </c>
      <c s="180" t="str">
        <f t="shared" si="1752"/>
        <v/>
      </c>
      <c s="180" t="str">
        <f t="shared" si="1752"/>
        <v/>
      </c>
      <c s="180" t="str">
        <f t="shared" si="1752"/>
        <v/>
      </c>
      <c r="AX1594" s="180" t="str">
        <f>IF(BC1594="","",IF(BC1594&gt;0,COUNT($AY$2:AY1594),""))</f>
        <v/>
      </c>
      <c s="180" t="str">
        <f t="shared" si="1762" ref="AY1594">IF(AND($BB$1=5,$A1594=5,$BC$1=C1594),B1594,"")</f>
        <v/>
      </c>
      <c s="180" t="str">
        <f t="shared" si="1754"/>
        <v/>
      </c>
      <c s="182" t="str">
        <f t="shared" si="1754"/>
        <v/>
      </c>
      <c s="180" t="str">
        <f t="shared" si="1754"/>
        <v/>
      </c>
      <c s="180" t="str">
        <f t="shared" si="1754"/>
        <v/>
      </c>
      <c s="180" t="str">
        <f t="shared" si="1754"/>
        <v/>
      </c>
      <c s="180" t="str">
        <f t="shared" si="1754"/>
        <v/>
      </c>
      <c s="180" t="str">
        <f t="shared" si="1754"/>
        <v/>
      </c>
      <c s="182" t="str">
        <f t="shared" si="1754"/>
        <v/>
      </c>
      <c s="180" t="str">
        <f t="shared" si="1754"/>
        <v/>
      </c>
      <c s="180" t="str">
        <f t="shared" si="1754"/>
        <v/>
      </c>
      <c s="180" t="str">
        <f t="shared" si="1754"/>
        <v/>
      </c>
      <c s="180" t="str">
        <f t="shared" si="1754"/>
        <v/>
      </c>
      <c s="180" t="str">
        <f t="shared" si="1754"/>
        <v/>
      </c>
      <c s="180" t="str">
        <f t="shared" si="1754"/>
        <v/>
      </c>
    </row>
    <row r="1595" spans="1:65" ht="15.75" customHeight="1">
      <c r="A1595" s="176" t="str">
        <f>IF('S.D.PASTE SHEET'!A1595="","",'S.D.PASTE SHEET'!A1595)</f>
        <v/>
      </c>
      <c s="176" t="str">
        <f>IF('S.D.PASTE SHEET'!B1595="","",'S.D.PASTE SHEET'!B1595)</f>
        <v/>
      </c>
      <c s="176" t="str">
        <f>IF('S.D.PASTE SHEET'!C1595="","",'S.D.PASTE SHEET'!C1595)</f>
        <v/>
      </c>
      <c s="177" t="str">
        <f>IF('S.D.PASTE SHEET'!D1595="","",'S.D.PASTE SHEET'!D1595)</f>
        <v/>
      </c>
      <c s="176" t="str">
        <f>IF('S.D.PASTE SHEET'!E1595="","",UPPER('S.D.PASTE SHEET'!E1595))</f>
        <v/>
      </c>
      <c s="176" t="str">
        <f>IF('S.D.PASTE SHEET'!F1595="","",'S.D.PASTE SHEET'!F1595)</f>
        <v/>
      </c>
      <c s="176" t="str">
        <f>IF('S.D.PASTE SHEET'!G1595="","",UPPER('S.D.PASTE SHEET'!G1595))</f>
        <v/>
      </c>
      <c s="176" t="str">
        <f>IF('S.D.PASTE SHEET'!H1595="","",UPPER('S.D.PASTE SHEET'!H1595))</f>
        <v/>
      </c>
      <c s="176" t="str">
        <f>IF('S.D.PASTE SHEET'!I1595="","",'S.D.PASTE SHEET'!I1595)</f>
        <v/>
      </c>
      <c s="177" t="str">
        <f>IF('S.D.PASTE SHEET'!J1595="","",'S.D.PASTE SHEET'!J1595)</f>
        <v/>
      </c>
      <c s="176" t="str">
        <f>IF('S.D.PASTE SHEET'!K1595="","",'S.D.PASTE SHEET'!K1595)</f>
        <v/>
      </c>
      <c s="176" t="str">
        <f>IF('S.D.PASTE SHEET'!L1595="","",'S.D.PASTE SHEET'!L1595)</f>
        <v/>
      </c>
      <c s="176" t="str">
        <f>IF('S.D.PASTE SHEET'!M1595="","",'S.D.PASTE SHEET'!M1595)</f>
        <v/>
      </c>
      <c s="176" t="str">
        <f>IF('S.D.PASTE SHEET'!N1595="","",'S.D.PASTE SHEET'!N1595)</f>
        <v/>
      </c>
      <c s="176" t="str">
        <f>IF('S.D.PASTE SHEET'!O1595="","",'S.D.PASTE SHEET'!O1595)</f>
        <v/>
      </c>
      <c s="176" t="str">
        <f>IF('S.D.PASTE SHEET'!P1595="","",'S.D.PASTE SHEET'!P1595)</f>
        <v/>
      </c>
      <c s="176" t="str">
        <f>IF('S.D.PASTE SHEET'!Q1595="","",'S.D.PASTE SHEET'!Q1595)</f>
        <v/>
      </c>
      <c s="176" t="str">
        <f>IF('S.D.PASTE SHEET'!R1595="","",'S.D.PASTE SHEET'!R1595)</f>
        <v/>
      </c>
      <c s="176" t="str">
        <f>IF('S.D.PASTE SHEET'!S1595="","",'S.D.PASTE SHEET'!S1595)</f>
        <v/>
      </c>
      <c s="176" t="str">
        <f>IF('S.D.PASTE SHEET'!T1595="","",'S.D.PASTE SHEET'!T1595)</f>
        <v/>
      </c>
      <c s="176" t="str">
        <f>IF('S.D.PASTE SHEET'!U1595="","",'S.D.PASTE SHEET'!U1595)</f>
        <v/>
      </c>
      <c s="176" t="str">
        <f>IF('S.D.PASTE SHEET'!V1595="","",'S.D.PASTE SHEET'!V1595)</f>
        <v/>
      </c>
      <c s="176" t="str">
        <f>IF('S.D.PASTE SHEET'!W1595="","",'S.D.PASTE SHEET'!W1595)</f>
        <v/>
      </c>
      <c s="176" t="str">
        <f>IF('S.D.PASTE SHEET'!X1595="","",'S.D.PASTE SHEET'!X1595)</f>
        <v/>
      </c>
      <c s="176" t="str">
        <f>IF('S.D.PASTE SHEET'!Y1595="","",'S.D.PASTE SHEET'!Y1595)</f>
        <v/>
      </c>
      <c s="176" t="str">
        <f>IF('S.D.PASTE SHEET'!Z1595="","",'S.D.PASTE SHEET'!Z1595)</f>
        <v/>
      </c>
      <c s="176" t="str">
        <f>IF('S.D.PASTE SHEET'!AA1595="","",'S.D.PASTE SHEET'!AA1595)</f>
        <v/>
      </c>
      <c s="176" t="str">
        <f>IF('S.D.PASTE SHEET'!AB1595="","",'S.D.PASTE SHEET'!AB1595)</f>
        <v/>
      </c>
      <c s="176" t="str">
        <f>IF('S.D.PASTE SHEET'!AC1595="","",'S.D.PASTE SHEET'!AC1595)</f>
        <v/>
      </c>
      <c s="176" t="str">
        <f>IF('S.D.PASTE SHEET'!AD1595="","",'S.D.PASTE SHEET'!AD1595)</f>
        <v/>
      </c>
      <c s="178"/>
      <c s="179" t="str">
        <f>IF(AK1595="","",IF(AK1595&gt;0,COUNT($AG$2:AG1595),""))</f>
        <v/>
      </c>
      <c s="180" t="str">
        <f t="shared" si="1752"/>
        <v/>
      </c>
      <c s="180" t="str">
        <f t="shared" si="1752"/>
        <v/>
      </c>
      <c s="180" t="str">
        <f t="shared" si="1752"/>
        <v/>
      </c>
      <c s="181" t="str">
        <f t="shared" si="1752"/>
        <v/>
      </c>
      <c s="180" t="str">
        <f t="shared" si="1752"/>
        <v/>
      </c>
      <c s="180" t="str">
        <f t="shared" si="1752"/>
        <v/>
      </c>
      <c s="180" t="str">
        <f t="shared" si="1752"/>
        <v/>
      </c>
      <c s="180" t="str">
        <f t="shared" si="1752"/>
        <v/>
      </c>
      <c s="180" t="str">
        <f t="shared" si="1752"/>
        <v/>
      </c>
      <c s="181" t="str">
        <f t="shared" si="1752"/>
        <v/>
      </c>
      <c s="180" t="str">
        <f t="shared" si="1752"/>
        <v/>
      </c>
      <c s="180" t="str">
        <f t="shared" si="1752"/>
        <v/>
      </c>
      <c s="180" t="str">
        <f t="shared" si="1752"/>
        <v/>
      </c>
      <c s="180" t="str">
        <f t="shared" si="1752"/>
        <v/>
      </c>
      <c s="180" t="str">
        <f t="shared" si="1752"/>
        <v/>
      </c>
      <c s="180" t="str">
        <f t="shared" si="1752"/>
        <v/>
      </c>
      <c r="AX1595" s="180" t="str">
        <f>IF(BC1595="","",IF(BC1595&gt;0,COUNT($AY$2:AY1595),""))</f>
        <v/>
      </c>
      <c s="180" t="str">
        <f t="shared" si="1763" ref="AY1595">IF(AND($BB$1=5,$A1595=5,$BC$1=C1595),B1595,"")</f>
        <v/>
      </c>
      <c s="180" t="str">
        <f t="shared" si="1754"/>
        <v/>
      </c>
      <c s="182" t="str">
        <f t="shared" si="1754"/>
        <v/>
      </c>
      <c s="180" t="str">
        <f t="shared" si="1754"/>
        <v/>
      </c>
      <c s="180" t="str">
        <f t="shared" si="1754"/>
        <v/>
      </c>
      <c s="180" t="str">
        <f t="shared" si="1754"/>
        <v/>
      </c>
      <c s="180" t="str">
        <f t="shared" si="1754"/>
        <v/>
      </c>
      <c s="180" t="str">
        <f t="shared" si="1754"/>
        <v/>
      </c>
      <c s="182" t="str">
        <f t="shared" si="1754"/>
        <v/>
      </c>
      <c s="180" t="str">
        <f t="shared" si="1754"/>
        <v/>
      </c>
      <c s="180" t="str">
        <f t="shared" si="1754"/>
        <v/>
      </c>
      <c s="180" t="str">
        <f t="shared" si="1754"/>
        <v/>
      </c>
      <c s="180" t="str">
        <f t="shared" si="1754"/>
        <v/>
      </c>
      <c s="180" t="str">
        <f t="shared" si="1754"/>
        <v/>
      </c>
      <c s="180" t="str">
        <f t="shared" si="1754"/>
        <v/>
      </c>
    </row>
    <row r="1596" spans="1:65" ht="15.75" customHeight="1">
      <c r="A1596" s="176" t="str">
        <f>IF('S.D.PASTE SHEET'!A1596="","",'S.D.PASTE SHEET'!A1596)</f>
        <v/>
      </c>
      <c s="176" t="str">
        <f>IF('S.D.PASTE SHEET'!B1596="","",'S.D.PASTE SHEET'!B1596)</f>
        <v/>
      </c>
      <c s="176" t="str">
        <f>IF('S.D.PASTE SHEET'!C1596="","",'S.D.PASTE SHEET'!C1596)</f>
        <v/>
      </c>
      <c s="177" t="str">
        <f>IF('S.D.PASTE SHEET'!D1596="","",'S.D.PASTE SHEET'!D1596)</f>
        <v/>
      </c>
      <c s="176" t="str">
        <f>IF('S.D.PASTE SHEET'!E1596="","",UPPER('S.D.PASTE SHEET'!E1596))</f>
        <v/>
      </c>
      <c s="176" t="str">
        <f>IF('S.D.PASTE SHEET'!F1596="","",'S.D.PASTE SHEET'!F1596)</f>
        <v/>
      </c>
      <c s="176" t="str">
        <f>IF('S.D.PASTE SHEET'!G1596="","",UPPER('S.D.PASTE SHEET'!G1596))</f>
        <v/>
      </c>
      <c s="176" t="str">
        <f>IF('S.D.PASTE SHEET'!H1596="","",UPPER('S.D.PASTE SHEET'!H1596))</f>
        <v/>
      </c>
      <c s="176" t="str">
        <f>IF('S.D.PASTE SHEET'!I1596="","",'S.D.PASTE SHEET'!I1596)</f>
        <v/>
      </c>
      <c s="177" t="str">
        <f>IF('S.D.PASTE SHEET'!J1596="","",'S.D.PASTE SHEET'!J1596)</f>
        <v/>
      </c>
      <c s="176" t="str">
        <f>IF('S.D.PASTE SHEET'!K1596="","",'S.D.PASTE SHEET'!K1596)</f>
        <v/>
      </c>
      <c s="176" t="str">
        <f>IF('S.D.PASTE SHEET'!L1596="","",'S.D.PASTE SHEET'!L1596)</f>
        <v/>
      </c>
      <c s="176" t="str">
        <f>IF('S.D.PASTE SHEET'!M1596="","",'S.D.PASTE SHEET'!M1596)</f>
        <v/>
      </c>
      <c s="176" t="str">
        <f>IF('S.D.PASTE SHEET'!N1596="","",'S.D.PASTE SHEET'!N1596)</f>
        <v/>
      </c>
      <c s="176" t="str">
        <f>IF('S.D.PASTE SHEET'!O1596="","",'S.D.PASTE SHEET'!O1596)</f>
        <v/>
      </c>
      <c s="176" t="str">
        <f>IF('S.D.PASTE SHEET'!P1596="","",'S.D.PASTE SHEET'!P1596)</f>
        <v/>
      </c>
      <c s="176" t="str">
        <f>IF('S.D.PASTE SHEET'!Q1596="","",'S.D.PASTE SHEET'!Q1596)</f>
        <v/>
      </c>
      <c s="176" t="str">
        <f>IF('S.D.PASTE SHEET'!R1596="","",'S.D.PASTE SHEET'!R1596)</f>
        <v/>
      </c>
      <c s="176" t="str">
        <f>IF('S.D.PASTE SHEET'!S1596="","",'S.D.PASTE SHEET'!S1596)</f>
        <v/>
      </c>
      <c s="176" t="str">
        <f>IF('S.D.PASTE SHEET'!T1596="","",'S.D.PASTE SHEET'!T1596)</f>
        <v/>
      </c>
      <c s="176" t="str">
        <f>IF('S.D.PASTE SHEET'!U1596="","",'S.D.PASTE SHEET'!U1596)</f>
        <v/>
      </c>
      <c s="176" t="str">
        <f>IF('S.D.PASTE SHEET'!V1596="","",'S.D.PASTE SHEET'!V1596)</f>
        <v/>
      </c>
      <c s="176" t="str">
        <f>IF('S.D.PASTE SHEET'!W1596="","",'S.D.PASTE SHEET'!W1596)</f>
        <v/>
      </c>
      <c s="176" t="str">
        <f>IF('S.D.PASTE SHEET'!X1596="","",'S.D.PASTE SHEET'!X1596)</f>
        <v/>
      </c>
      <c s="176" t="str">
        <f>IF('S.D.PASTE SHEET'!Y1596="","",'S.D.PASTE SHEET'!Y1596)</f>
        <v/>
      </c>
      <c s="176" t="str">
        <f>IF('S.D.PASTE SHEET'!Z1596="","",'S.D.PASTE SHEET'!Z1596)</f>
        <v/>
      </c>
      <c s="176" t="str">
        <f>IF('S.D.PASTE SHEET'!AA1596="","",'S.D.PASTE SHEET'!AA1596)</f>
        <v/>
      </c>
      <c s="176" t="str">
        <f>IF('S.D.PASTE SHEET'!AB1596="","",'S.D.PASTE SHEET'!AB1596)</f>
        <v/>
      </c>
      <c s="176" t="str">
        <f>IF('S.D.PASTE SHEET'!AC1596="","",'S.D.PASTE SHEET'!AC1596)</f>
        <v/>
      </c>
      <c s="176" t="str">
        <f>IF('S.D.PASTE SHEET'!AD1596="","",'S.D.PASTE SHEET'!AD1596)</f>
        <v/>
      </c>
      <c s="178"/>
      <c s="179" t="str">
        <f>IF(AK1596="","",IF(AK1596&gt;0,COUNT($AG$2:AG1596),""))</f>
        <v/>
      </c>
      <c s="180" t="str">
        <f t="shared" si="1752"/>
        <v/>
      </c>
      <c s="180" t="str">
        <f t="shared" si="1752"/>
        <v/>
      </c>
      <c s="180" t="str">
        <f t="shared" si="1752"/>
        <v/>
      </c>
      <c s="181" t="str">
        <f t="shared" si="1752"/>
        <v/>
      </c>
      <c s="180" t="str">
        <f t="shared" si="1752"/>
        <v/>
      </c>
      <c s="180" t="str">
        <f t="shared" si="1752"/>
        <v/>
      </c>
      <c s="180" t="str">
        <f t="shared" si="1752"/>
        <v/>
      </c>
      <c s="180" t="str">
        <f t="shared" si="1752"/>
        <v/>
      </c>
      <c s="180" t="str">
        <f t="shared" si="1752"/>
        <v/>
      </c>
      <c s="181" t="str">
        <f t="shared" si="1752"/>
        <v/>
      </c>
      <c s="180" t="str">
        <f t="shared" si="1752"/>
        <v/>
      </c>
      <c s="180" t="str">
        <f t="shared" si="1752"/>
        <v/>
      </c>
      <c s="180" t="str">
        <f t="shared" si="1752"/>
        <v/>
      </c>
      <c s="180" t="str">
        <f t="shared" si="1752"/>
        <v/>
      </c>
      <c s="180" t="str">
        <f t="shared" si="1752"/>
        <v/>
      </c>
      <c s="180" t="str">
        <f t="shared" si="1752"/>
        <v/>
      </c>
      <c r="AX1596" s="180" t="str">
        <f>IF(BC1596="","",IF(BC1596&gt;0,COUNT($AY$2:AY1596),""))</f>
        <v/>
      </c>
      <c s="180" t="str">
        <f t="shared" si="1764" ref="AY1596">IF(AND($BB$1=5,$A1596=5,$BC$1=C1596),B1596,"")</f>
        <v/>
      </c>
      <c s="180" t="str">
        <f t="shared" si="1754"/>
        <v/>
      </c>
      <c s="182" t="str">
        <f t="shared" si="1754"/>
        <v/>
      </c>
      <c s="180" t="str">
        <f t="shared" si="1754"/>
        <v/>
      </c>
      <c s="180" t="str">
        <f t="shared" si="1754"/>
        <v/>
      </c>
      <c s="180" t="str">
        <f t="shared" si="1754"/>
        <v/>
      </c>
      <c s="180" t="str">
        <f t="shared" si="1754"/>
        <v/>
      </c>
      <c s="180" t="str">
        <f t="shared" si="1754"/>
        <v/>
      </c>
      <c s="182" t="str">
        <f t="shared" si="1754"/>
        <v/>
      </c>
      <c s="180" t="str">
        <f t="shared" si="1754"/>
        <v/>
      </c>
      <c s="180" t="str">
        <f t="shared" si="1754"/>
        <v/>
      </c>
      <c s="180" t="str">
        <f t="shared" si="1754"/>
        <v/>
      </c>
      <c s="180" t="str">
        <f t="shared" si="1754"/>
        <v/>
      </c>
      <c s="180" t="str">
        <f t="shared" si="1754"/>
        <v/>
      </c>
      <c s="180" t="str">
        <f t="shared" si="1754"/>
        <v/>
      </c>
    </row>
    <row r="1597" spans="1:65" ht="15.75" customHeight="1">
      <c r="A1597" s="176" t="str">
        <f>IF('S.D.PASTE SHEET'!A1597="","",'S.D.PASTE SHEET'!A1597)</f>
        <v/>
      </c>
      <c s="176" t="str">
        <f>IF('S.D.PASTE SHEET'!B1597="","",'S.D.PASTE SHEET'!B1597)</f>
        <v/>
      </c>
      <c s="176" t="str">
        <f>IF('S.D.PASTE SHEET'!C1597="","",'S.D.PASTE SHEET'!C1597)</f>
        <v/>
      </c>
      <c s="177" t="str">
        <f>IF('S.D.PASTE SHEET'!D1597="","",'S.D.PASTE SHEET'!D1597)</f>
        <v/>
      </c>
      <c s="176" t="str">
        <f>IF('S.D.PASTE SHEET'!E1597="","",UPPER('S.D.PASTE SHEET'!E1597))</f>
        <v/>
      </c>
      <c s="176" t="str">
        <f>IF('S.D.PASTE SHEET'!F1597="","",'S.D.PASTE SHEET'!F1597)</f>
        <v/>
      </c>
      <c s="176" t="str">
        <f>IF('S.D.PASTE SHEET'!G1597="","",UPPER('S.D.PASTE SHEET'!G1597))</f>
        <v/>
      </c>
      <c s="176" t="str">
        <f>IF('S.D.PASTE SHEET'!H1597="","",UPPER('S.D.PASTE SHEET'!H1597))</f>
        <v/>
      </c>
      <c s="176" t="str">
        <f>IF('S.D.PASTE SHEET'!I1597="","",'S.D.PASTE SHEET'!I1597)</f>
        <v/>
      </c>
      <c s="177" t="str">
        <f>IF('S.D.PASTE SHEET'!J1597="","",'S.D.PASTE SHEET'!J1597)</f>
        <v/>
      </c>
      <c s="176" t="str">
        <f>IF('S.D.PASTE SHEET'!K1597="","",'S.D.PASTE SHEET'!K1597)</f>
        <v/>
      </c>
      <c s="176" t="str">
        <f>IF('S.D.PASTE SHEET'!L1597="","",'S.D.PASTE SHEET'!L1597)</f>
        <v/>
      </c>
      <c s="176" t="str">
        <f>IF('S.D.PASTE SHEET'!M1597="","",'S.D.PASTE SHEET'!M1597)</f>
        <v/>
      </c>
      <c s="176" t="str">
        <f>IF('S.D.PASTE SHEET'!N1597="","",'S.D.PASTE SHEET'!N1597)</f>
        <v/>
      </c>
      <c s="176" t="str">
        <f>IF('S.D.PASTE SHEET'!O1597="","",'S.D.PASTE SHEET'!O1597)</f>
        <v/>
      </c>
      <c s="176" t="str">
        <f>IF('S.D.PASTE SHEET'!P1597="","",'S.D.PASTE SHEET'!P1597)</f>
        <v/>
      </c>
      <c s="176" t="str">
        <f>IF('S.D.PASTE SHEET'!Q1597="","",'S.D.PASTE SHEET'!Q1597)</f>
        <v/>
      </c>
      <c s="176" t="str">
        <f>IF('S.D.PASTE SHEET'!R1597="","",'S.D.PASTE SHEET'!R1597)</f>
        <v/>
      </c>
      <c s="176" t="str">
        <f>IF('S.D.PASTE SHEET'!S1597="","",'S.D.PASTE SHEET'!S1597)</f>
        <v/>
      </c>
      <c s="176" t="str">
        <f>IF('S.D.PASTE SHEET'!T1597="","",'S.D.PASTE SHEET'!T1597)</f>
        <v/>
      </c>
      <c s="176" t="str">
        <f>IF('S.D.PASTE SHEET'!U1597="","",'S.D.PASTE SHEET'!U1597)</f>
        <v/>
      </c>
      <c s="176" t="str">
        <f>IF('S.D.PASTE SHEET'!V1597="","",'S.D.PASTE SHEET'!V1597)</f>
        <v/>
      </c>
      <c s="176" t="str">
        <f>IF('S.D.PASTE SHEET'!W1597="","",'S.D.PASTE SHEET'!W1597)</f>
        <v/>
      </c>
      <c s="176" t="str">
        <f>IF('S.D.PASTE SHEET'!X1597="","",'S.D.PASTE SHEET'!X1597)</f>
        <v/>
      </c>
      <c s="176" t="str">
        <f>IF('S.D.PASTE SHEET'!Y1597="","",'S.D.PASTE SHEET'!Y1597)</f>
        <v/>
      </c>
      <c s="176" t="str">
        <f>IF('S.D.PASTE SHEET'!Z1597="","",'S.D.PASTE SHEET'!Z1597)</f>
        <v/>
      </c>
      <c s="176" t="str">
        <f>IF('S.D.PASTE SHEET'!AA1597="","",'S.D.PASTE SHEET'!AA1597)</f>
        <v/>
      </c>
      <c s="176" t="str">
        <f>IF('S.D.PASTE SHEET'!AB1597="","",'S.D.PASTE SHEET'!AB1597)</f>
        <v/>
      </c>
      <c s="176" t="str">
        <f>IF('S.D.PASTE SHEET'!AC1597="","",'S.D.PASTE SHEET'!AC1597)</f>
        <v/>
      </c>
      <c s="176" t="str">
        <f>IF('S.D.PASTE SHEET'!AD1597="","",'S.D.PASTE SHEET'!AD1597)</f>
        <v/>
      </c>
      <c s="178"/>
      <c s="179" t="str">
        <f>IF(AK1597="","",IF(AK1597&gt;0,COUNT($AG$2:AG1597),""))</f>
        <v/>
      </c>
      <c s="180" t="str">
        <f t="shared" si="1752"/>
        <v/>
      </c>
      <c s="180" t="str">
        <f t="shared" si="1752"/>
        <v/>
      </c>
      <c s="180" t="str">
        <f t="shared" si="1752"/>
        <v/>
      </c>
      <c s="181" t="str">
        <f t="shared" si="1752"/>
        <v/>
      </c>
      <c s="180" t="str">
        <f t="shared" si="1752"/>
        <v/>
      </c>
      <c s="180" t="str">
        <f t="shared" si="1752"/>
        <v/>
      </c>
      <c s="180" t="str">
        <f t="shared" si="1752"/>
        <v/>
      </c>
      <c s="180" t="str">
        <f t="shared" si="1752"/>
        <v/>
      </c>
      <c s="180" t="str">
        <f t="shared" si="1752"/>
        <v/>
      </c>
      <c s="181" t="str">
        <f t="shared" si="1752"/>
        <v/>
      </c>
      <c s="180" t="str">
        <f t="shared" si="1752"/>
        <v/>
      </c>
      <c s="180" t="str">
        <f t="shared" si="1752"/>
        <v/>
      </c>
      <c s="180" t="str">
        <f t="shared" si="1752"/>
        <v/>
      </c>
      <c s="180" t="str">
        <f t="shared" si="1752"/>
        <v/>
      </c>
      <c s="180" t="str">
        <f t="shared" si="1752"/>
        <v/>
      </c>
      <c s="180" t="str">
        <f t="shared" si="1752"/>
        <v/>
      </c>
      <c r="AX1597" s="180" t="str">
        <f>IF(BC1597="","",IF(BC1597&gt;0,COUNT($AY$2:AY1597),""))</f>
        <v/>
      </c>
      <c s="180" t="str">
        <f t="shared" si="1765" ref="AY1597">IF(AND($BB$1=5,$A1597=5,$BC$1=C1597),B1597,"")</f>
        <v/>
      </c>
      <c s="180" t="str">
        <f t="shared" si="1754"/>
        <v/>
      </c>
      <c s="182" t="str">
        <f t="shared" si="1754"/>
        <v/>
      </c>
      <c s="180" t="str">
        <f t="shared" si="1754"/>
        <v/>
      </c>
      <c s="180" t="str">
        <f t="shared" si="1754"/>
        <v/>
      </c>
      <c s="180" t="str">
        <f t="shared" si="1754"/>
        <v/>
      </c>
      <c s="180" t="str">
        <f t="shared" si="1754"/>
        <v/>
      </c>
      <c s="180" t="str">
        <f t="shared" si="1754"/>
        <v/>
      </c>
      <c s="182" t="str">
        <f t="shared" si="1754"/>
        <v/>
      </c>
      <c s="180" t="str">
        <f t="shared" si="1754"/>
        <v/>
      </c>
      <c s="180" t="str">
        <f t="shared" si="1754"/>
        <v/>
      </c>
      <c s="180" t="str">
        <f t="shared" si="1754"/>
        <v/>
      </c>
      <c s="180" t="str">
        <f t="shared" si="1754"/>
        <v/>
      </c>
      <c s="180" t="str">
        <f t="shared" si="1754"/>
        <v/>
      </c>
      <c s="180" t="str">
        <f t="shared" si="1754"/>
        <v/>
      </c>
    </row>
    <row r="1598" spans="1:65" ht="15.75" customHeight="1">
      <c r="A1598" s="176" t="str">
        <f>IF('S.D.PASTE SHEET'!A1598="","",'S.D.PASTE SHEET'!A1598)</f>
        <v/>
      </c>
      <c s="176" t="str">
        <f>IF('S.D.PASTE SHEET'!B1598="","",'S.D.PASTE SHEET'!B1598)</f>
        <v/>
      </c>
      <c s="176" t="str">
        <f>IF('S.D.PASTE SHEET'!C1598="","",'S.D.PASTE SHEET'!C1598)</f>
        <v/>
      </c>
      <c s="177" t="str">
        <f>IF('S.D.PASTE SHEET'!D1598="","",'S.D.PASTE SHEET'!D1598)</f>
        <v/>
      </c>
      <c s="176" t="str">
        <f>IF('S.D.PASTE SHEET'!E1598="","",UPPER('S.D.PASTE SHEET'!E1598))</f>
        <v/>
      </c>
      <c s="176" t="str">
        <f>IF('S.D.PASTE SHEET'!F1598="","",'S.D.PASTE SHEET'!F1598)</f>
        <v/>
      </c>
      <c s="176" t="str">
        <f>IF('S.D.PASTE SHEET'!G1598="","",UPPER('S.D.PASTE SHEET'!G1598))</f>
        <v/>
      </c>
      <c s="176" t="str">
        <f>IF('S.D.PASTE SHEET'!H1598="","",UPPER('S.D.PASTE SHEET'!H1598))</f>
        <v/>
      </c>
      <c s="176" t="str">
        <f>IF('S.D.PASTE SHEET'!I1598="","",'S.D.PASTE SHEET'!I1598)</f>
        <v/>
      </c>
      <c s="177" t="str">
        <f>IF('S.D.PASTE SHEET'!J1598="","",'S.D.PASTE SHEET'!J1598)</f>
        <v/>
      </c>
      <c s="176" t="str">
        <f>IF('S.D.PASTE SHEET'!K1598="","",'S.D.PASTE SHEET'!K1598)</f>
        <v/>
      </c>
      <c s="176" t="str">
        <f>IF('S.D.PASTE SHEET'!L1598="","",'S.D.PASTE SHEET'!L1598)</f>
        <v/>
      </c>
      <c s="176" t="str">
        <f>IF('S.D.PASTE SHEET'!M1598="","",'S.D.PASTE SHEET'!M1598)</f>
        <v/>
      </c>
      <c s="176" t="str">
        <f>IF('S.D.PASTE SHEET'!N1598="","",'S.D.PASTE SHEET'!N1598)</f>
        <v/>
      </c>
      <c s="176" t="str">
        <f>IF('S.D.PASTE SHEET'!O1598="","",'S.D.PASTE SHEET'!O1598)</f>
        <v/>
      </c>
      <c s="176" t="str">
        <f>IF('S.D.PASTE SHEET'!P1598="","",'S.D.PASTE SHEET'!P1598)</f>
        <v/>
      </c>
      <c s="176" t="str">
        <f>IF('S.D.PASTE SHEET'!Q1598="","",'S.D.PASTE SHEET'!Q1598)</f>
        <v/>
      </c>
      <c s="176" t="str">
        <f>IF('S.D.PASTE SHEET'!R1598="","",'S.D.PASTE SHEET'!R1598)</f>
        <v/>
      </c>
      <c s="176" t="str">
        <f>IF('S.D.PASTE SHEET'!S1598="","",'S.D.PASTE SHEET'!S1598)</f>
        <v/>
      </c>
      <c s="176" t="str">
        <f>IF('S.D.PASTE SHEET'!T1598="","",'S.D.PASTE SHEET'!T1598)</f>
        <v/>
      </c>
      <c s="176" t="str">
        <f>IF('S.D.PASTE SHEET'!U1598="","",'S.D.PASTE SHEET'!U1598)</f>
        <v/>
      </c>
      <c s="176" t="str">
        <f>IF('S.D.PASTE SHEET'!V1598="","",'S.D.PASTE SHEET'!V1598)</f>
        <v/>
      </c>
      <c s="176" t="str">
        <f>IF('S.D.PASTE SHEET'!W1598="","",'S.D.PASTE SHEET'!W1598)</f>
        <v/>
      </c>
      <c s="176" t="str">
        <f>IF('S.D.PASTE SHEET'!X1598="","",'S.D.PASTE SHEET'!X1598)</f>
        <v/>
      </c>
      <c s="176" t="str">
        <f>IF('S.D.PASTE SHEET'!Y1598="","",'S.D.PASTE SHEET'!Y1598)</f>
        <v/>
      </c>
      <c s="176" t="str">
        <f>IF('S.D.PASTE SHEET'!Z1598="","",'S.D.PASTE SHEET'!Z1598)</f>
        <v/>
      </c>
      <c s="176" t="str">
        <f>IF('S.D.PASTE SHEET'!AA1598="","",'S.D.PASTE SHEET'!AA1598)</f>
        <v/>
      </c>
      <c s="176" t="str">
        <f>IF('S.D.PASTE SHEET'!AB1598="","",'S.D.PASTE SHEET'!AB1598)</f>
        <v/>
      </c>
      <c s="176" t="str">
        <f>IF('S.D.PASTE SHEET'!AC1598="","",'S.D.PASTE SHEET'!AC1598)</f>
        <v/>
      </c>
      <c s="176" t="str">
        <f>IF('S.D.PASTE SHEET'!AD1598="","",'S.D.PASTE SHEET'!AD1598)</f>
        <v/>
      </c>
      <c s="178"/>
      <c s="179" t="str">
        <f>IF(AK1598="","",IF(AK1598&gt;0,COUNT($AG$2:AG1598),""))</f>
        <v/>
      </c>
      <c s="180" t="str">
        <f t="shared" si="1752"/>
        <v/>
      </c>
      <c s="180" t="str">
        <f t="shared" si="1752"/>
        <v/>
      </c>
      <c s="180" t="str">
        <f t="shared" si="1752"/>
        <v/>
      </c>
      <c s="181" t="str">
        <f t="shared" si="1752"/>
        <v/>
      </c>
      <c s="180" t="str">
        <f t="shared" si="1752"/>
        <v/>
      </c>
      <c s="180" t="str">
        <f t="shared" si="1752"/>
        <v/>
      </c>
      <c s="180" t="str">
        <f t="shared" si="1752"/>
        <v/>
      </c>
      <c s="180" t="str">
        <f t="shared" si="1752"/>
        <v/>
      </c>
      <c s="180" t="str">
        <f t="shared" si="1752"/>
        <v/>
      </c>
      <c s="181" t="str">
        <f t="shared" si="1752"/>
        <v/>
      </c>
      <c s="180" t="str">
        <f t="shared" si="1752"/>
        <v/>
      </c>
      <c s="180" t="str">
        <f t="shared" si="1752"/>
        <v/>
      </c>
      <c s="180" t="str">
        <f t="shared" si="1752"/>
        <v/>
      </c>
      <c s="180" t="str">
        <f t="shared" si="1752"/>
        <v/>
      </c>
      <c s="180" t="str">
        <f t="shared" si="1752"/>
        <v/>
      </c>
      <c s="180" t="str">
        <f t="shared" si="1752"/>
        <v/>
      </c>
      <c r="AX1598" s="180" t="str">
        <f>IF(BC1598="","",IF(BC1598&gt;0,COUNT($AY$2:AY1598),""))</f>
        <v/>
      </c>
      <c s="180" t="str">
        <f t="shared" si="1766" ref="AY1598">IF(AND($BB$1=5,$A1598=5,$BC$1=C1598),B1598,"")</f>
        <v/>
      </c>
      <c s="180" t="str">
        <f t="shared" si="1754"/>
        <v/>
      </c>
      <c s="182" t="str">
        <f t="shared" si="1754"/>
        <v/>
      </c>
      <c s="180" t="str">
        <f t="shared" si="1754"/>
        <v/>
      </c>
      <c s="180" t="str">
        <f t="shared" si="1754"/>
        <v/>
      </c>
      <c s="180" t="str">
        <f t="shared" si="1754"/>
        <v/>
      </c>
      <c s="180" t="str">
        <f t="shared" si="1754"/>
        <v/>
      </c>
      <c s="180" t="str">
        <f t="shared" si="1754"/>
        <v/>
      </c>
      <c s="182" t="str">
        <f t="shared" si="1754"/>
        <v/>
      </c>
      <c s="180" t="str">
        <f t="shared" si="1754"/>
        <v/>
      </c>
      <c s="180" t="str">
        <f t="shared" si="1754"/>
        <v/>
      </c>
      <c s="180" t="str">
        <f t="shared" si="1754"/>
        <v/>
      </c>
      <c s="180" t="str">
        <f t="shared" si="1754"/>
        <v/>
      </c>
      <c s="180" t="str">
        <f t="shared" si="1754"/>
        <v/>
      </c>
      <c s="180" t="str">
        <f t="shared" si="1754"/>
        <v/>
      </c>
    </row>
    <row r="1599" spans="1:65" ht="15.75" customHeight="1">
      <c r="A1599" s="176" t="str">
        <f>IF('S.D.PASTE SHEET'!A1599="","",'S.D.PASTE SHEET'!A1599)</f>
        <v/>
      </c>
      <c s="176" t="str">
        <f>IF('S.D.PASTE SHEET'!B1599="","",'S.D.PASTE SHEET'!B1599)</f>
        <v/>
      </c>
      <c s="176" t="str">
        <f>IF('S.D.PASTE SHEET'!C1599="","",'S.D.PASTE SHEET'!C1599)</f>
        <v/>
      </c>
      <c s="177" t="str">
        <f>IF('S.D.PASTE SHEET'!D1599="","",'S.D.PASTE SHEET'!D1599)</f>
        <v/>
      </c>
      <c s="176" t="str">
        <f>IF('S.D.PASTE SHEET'!E1599="","",UPPER('S.D.PASTE SHEET'!E1599))</f>
        <v/>
      </c>
      <c s="176" t="str">
        <f>IF('S.D.PASTE SHEET'!F1599="","",'S.D.PASTE SHEET'!F1599)</f>
        <v/>
      </c>
      <c s="176" t="str">
        <f>IF('S.D.PASTE SHEET'!G1599="","",UPPER('S.D.PASTE SHEET'!G1599))</f>
        <v/>
      </c>
      <c s="176" t="str">
        <f>IF('S.D.PASTE SHEET'!H1599="","",UPPER('S.D.PASTE SHEET'!H1599))</f>
        <v/>
      </c>
      <c s="176" t="str">
        <f>IF('S.D.PASTE SHEET'!I1599="","",'S.D.PASTE SHEET'!I1599)</f>
        <v/>
      </c>
      <c s="177" t="str">
        <f>IF('S.D.PASTE SHEET'!J1599="","",'S.D.PASTE SHEET'!J1599)</f>
        <v/>
      </c>
      <c s="176" t="str">
        <f>IF('S.D.PASTE SHEET'!K1599="","",'S.D.PASTE SHEET'!K1599)</f>
        <v/>
      </c>
      <c s="176" t="str">
        <f>IF('S.D.PASTE SHEET'!L1599="","",'S.D.PASTE SHEET'!L1599)</f>
        <v/>
      </c>
      <c s="176" t="str">
        <f>IF('S.D.PASTE SHEET'!M1599="","",'S.D.PASTE SHEET'!M1599)</f>
        <v/>
      </c>
      <c s="176" t="str">
        <f>IF('S.D.PASTE SHEET'!N1599="","",'S.D.PASTE SHEET'!N1599)</f>
        <v/>
      </c>
      <c s="176" t="str">
        <f>IF('S.D.PASTE SHEET'!O1599="","",'S.D.PASTE SHEET'!O1599)</f>
        <v/>
      </c>
      <c s="176" t="str">
        <f>IF('S.D.PASTE SHEET'!P1599="","",'S.D.PASTE SHEET'!P1599)</f>
        <v/>
      </c>
      <c s="176" t="str">
        <f>IF('S.D.PASTE SHEET'!Q1599="","",'S.D.PASTE SHEET'!Q1599)</f>
        <v/>
      </c>
      <c s="176" t="str">
        <f>IF('S.D.PASTE SHEET'!R1599="","",'S.D.PASTE SHEET'!R1599)</f>
        <v/>
      </c>
      <c s="176" t="str">
        <f>IF('S.D.PASTE SHEET'!S1599="","",'S.D.PASTE SHEET'!S1599)</f>
        <v/>
      </c>
      <c s="176" t="str">
        <f>IF('S.D.PASTE SHEET'!T1599="","",'S.D.PASTE SHEET'!T1599)</f>
        <v/>
      </c>
      <c s="176" t="str">
        <f>IF('S.D.PASTE SHEET'!U1599="","",'S.D.PASTE SHEET'!U1599)</f>
        <v/>
      </c>
      <c s="176" t="str">
        <f>IF('S.D.PASTE SHEET'!V1599="","",'S.D.PASTE SHEET'!V1599)</f>
        <v/>
      </c>
      <c s="176" t="str">
        <f>IF('S.D.PASTE SHEET'!W1599="","",'S.D.PASTE SHEET'!W1599)</f>
        <v/>
      </c>
      <c s="176" t="str">
        <f>IF('S.D.PASTE SHEET'!X1599="","",'S.D.PASTE SHEET'!X1599)</f>
        <v/>
      </c>
      <c s="176" t="str">
        <f>IF('S.D.PASTE SHEET'!Y1599="","",'S.D.PASTE SHEET'!Y1599)</f>
        <v/>
      </c>
      <c s="176" t="str">
        <f>IF('S.D.PASTE SHEET'!Z1599="","",'S.D.PASTE SHEET'!Z1599)</f>
        <v/>
      </c>
      <c s="176" t="str">
        <f>IF('S.D.PASTE SHEET'!AA1599="","",'S.D.PASTE SHEET'!AA1599)</f>
        <v/>
      </c>
      <c s="176" t="str">
        <f>IF('S.D.PASTE SHEET'!AB1599="","",'S.D.PASTE SHEET'!AB1599)</f>
        <v/>
      </c>
      <c s="176" t="str">
        <f>IF('S.D.PASTE SHEET'!AC1599="","",'S.D.PASTE SHEET'!AC1599)</f>
        <v/>
      </c>
      <c s="176" t="str">
        <f>IF('S.D.PASTE SHEET'!AD1599="","",'S.D.PASTE SHEET'!AD1599)</f>
        <v/>
      </c>
      <c s="178"/>
      <c s="179" t="str">
        <f>IF(AK1599="","",IF(AK1599&gt;0,COUNT($AG$2:AG1599),""))</f>
        <v/>
      </c>
      <c s="180" t="str">
        <f t="shared" si="1752"/>
        <v/>
      </c>
      <c s="180" t="str">
        <f t="shared" si="1752"/>
        <v/>
      </c>
      <c s="180" t="str">
        <f t="shared" si="1752"/>
        <v/>
      </c>
      <c s="181" t="str">
        <f t="shared" si="1752"/>
        <v/>
      </c>
      <c s="180" t="str">
        <f t="shared" si="1752"/>
        <v/>
      </c>
      <c s="180" t="str">
        <f t="shared" si="1752"/>
        <v/>
      </c>
      <c s="180" t="str">
        <f t="shared" si="1752"/>
        <v/>
      </c>
      <c s="180" t="str">
        <f t="shared" si="1752"/>
        <v/>
      </c>
      <c s="180" t="str">
        <f t="shared" si="1752"/>
        <v/>
      </c>
      <c s="181" t="str">
        <f t="shared" si="1752"/>
        <v/>
      </c>
      <c s="180" t="str">
        <f t="shared" si="1752"/>
        <v/>
      </c>
      <c s="180" t="str">
        <f t="shared" si="1752"/>
        <v/>
      </c>
      <c s="180" t="str">
        <f t="shared" si="1752"/>
        <v/>
      </c>
      <c s="180" t="str">
        <f t="shared" si="1752"/>
        <v/>
      </c>
      <c s="180" t="str">
        <f t="shared" si="1752"/>
        <v/>
      </c>
      <c s="180" t="str">
        <f t="shared" si="1752"/>
        <v/>
      </c>
      <c r="AX1599" s="180" t="str">
        <f>IF(BC1599="","",IF(BC1599&gt;0,COUNT($AY$2:AY1599),""))</f>
        <v/>
      </c>
      <c s="180" t="str">
        <f t="shared" si="1767" ref="AY1599">IF(AND($BB$1=5,$A1599=5,$BC$1=C1599),B1599,"")</f>
        <v/>
      </c>
      <c s="180" t="str">
        <f t="shared" si="1754"/>
        <v/>
      </c>
      <c s="182" t="str">
        <f t="shared" si="1754"/>
        <v/>
      </c>
      <c s="180" t="str">
        <f t="shared" si="1754"/>
        <v/>
      </c>
      <c s="180" t="str">
        <f t="shared" si="1754"/>
        <v/>
      </c>
      <c s="180" t="str">
        <f t="shared" si="1754"/>
        <v/>
      </c>
      <c s="180" t="str">
        <f t="shared" si="1754"/>
        <v/>
      </c>
      <c s="180" t="str">
        <f t="shared" si="1754"/>
        <v/>
      </c>
      <c s="182" t="str">
        <f t="shared" si="1754"/>
        <v/>
      </c>
      <c s="180" t="str">
        <f t="shared" si="1754"/>
        <v/>
      </c>
      <c s="180" t="str">
        <f t="shared" si="1754"/>
        <v/>
      </c>
      <c s="180" t="str">
        <f t="shared" si="1754"/>
        <v/>
      </c>
      <c s="180" t="str">
        <f t="shared" si="1754"/>
        <v/>
      </c>
      <c s="180" t="str">
        <f t="shared" si="1754"/>
        <v/>
      </c>
      <c s="180" t="str">
        <f t="shared" si="1754"/>
        <v/>
      </c>
    </row>
    <row r="1600" spans="1:65" ht="15.75" customHeight="1">
      <c r="A1600" s="176" t="str">
        <f>IF('S.D.PASTE SHEET'!A1600="","",'S.D.PASTE SHEET'!A1600)</f>
        <v/>
      </c>
      <c s="176" t="str">
        <f>IF('S.D.PASTE SHEET'!B1600="","",'S.D.PASTE SHEET'!B1600)</f>
        <v/>
      </c>
      <c s="176" t="str">
        <f>IF('S.D.PASTE SHEET'!C1600="","",'S.D.PASTE SHEET'!C1600)</f>
        <v/>
      </c>
      <c s="177" t="str">
        <f>IF('S.D.PASTE SHEET'!D1600="","",'S.D.PASTE SHEET'!D1600)</f>
        <v/>
      </c>
      <c s="176" t="str">
        <f>IF('S.D.PASTE SHEET'!E1600="","",UPPER('S.D.PASTE SHEET'!E1600))</f>
        <v/>
      </c>
      <c s="176" t="str">
        <f>IF('S.D.PASTE SHEET'!F1600="","",'S.D.PASTE SHEET'!F1600)</f>
        <v/>
      </c>
      <c s="176" t="str">
        <f>IF('S.D.PASTE SHEET'!G1600="","",UPPER('S.D.PASTE SHEET'!G1600))</f>
        <v/>
      </c>
      <c s="176" t="str">
        <f>IF('S.D.PASTE SHEET'!H1600="","",UPPER('S.D.PASTE SHEET'!H1600))</f>
        <v/>
      </c>
      <c s="176" t="str">
        <f>IF('S.D.PASTE SHEET'!I1600="","",'S.D.PASTE SHEET'!I1600)</f>
        <v/>
      </c>
      <c s="177" t="str">
        <f>IF('S.D.PASTE SHEET'!J1600="","",'S.D.PASTE SHEET'!J1600)</f>
        <v/>
      </c>
      <c s="176" t="str">
        <f>IF('S.D.PASTE SHEET'!K1600="","",'S.D.PASTE SHEET'!K1600)</f>
        <v/>
      </c>
      <c s="176" t="str">
        <f>IF('S.D.PASTE SHEET'!L1600="","",'S.D.PASTE SHEET'!L1600)</f>
        <v/>
      </c>
      <c s="176" t="str">
        <f>IF('S.D.PASTE SHEET'!M1600="","",'S.D.PASTE SHEET'!M1600)</f>
        <v/>
      </c>
      <c s="176" t="str">
        <f>IF('S.D.PASTE SHEET'!N1600="","",'S.D.PASTE SHEET'!N1600)</f>
        <v/>
      </c>
      <c s="176" t="str">
        <f>IF('S.D.PASTE SHEET'!O1600="","",'S.D.PASTE SHEET'!O1600)</f>
        <v/>
      </c>
      <c s="176" t="str">
        <f>IF('S.D.PASTE SHEET'!P1600="","",'S.D.PASTE SHEET'!P1600)</f>
        <v/>
      </c>
      <c s="176" t="str">
        <f>IF('S.D.PASTE SHEET'!Q1600="","",'S.D.PASTE SHEET'!Q1600)</f>
        <v/>
      </c>
      <c s="176" t="str">
        <f>IF('S.D.PASTE SHEET'!R1600="","",'S.D.PASTE SHEET'!R1600)</f>
        <v/>
      </c>
      <c s="176" t="str">
        <f>IF('S.D.PASTE SHEET'!S1600="","",'S.D.PASTE SHEET'!S1600)</f>
        <v/>
      </c>
      <c s="176" t="str">
        <f>IF('S.D.PASTE SHEET'!T1600="","",'S.D.PASTE SHEET'!T1600)</f>
        <v/>
      </c>
      <c s="176" t="str">
        <f>IF('S.D.PASTE SHEET'!U1600="","",'S.D.PASTE SHEET'!U1600)</f>
        <v/>
      </c>
      <c s="176" t="str">
        <f>IF('S.D.PASTE SHEET'!V1600="","",'S.D.PASTE SHEET'!V1600)</f>
        <v/>
      </c>
      <c s="176" t="str">
        <f>IF('S.D.PASTE SHEET'!W1600="","",'S.D.PASTE SHEET'!W1600)</f>
        <v/>
      </c>
      <c s="176" t="str">
        <f>IF('S.D.PASTE SHEET'!X1600="","",'S.D.PASTE SHEET'!X1600)</f>
        <v/>
      </c>
      <c s="176" t="str">
        <f>IF('S.D.PASTE SHEET'!Y1600="","",'S.D.PASTE SHEET'!Y1600)</f>
        <v/>
      </c>
      <c s="176" t="str">
        <f>IF('S.D.PASTE SHEET'!Z1600="","",'S.D.PASTE SHEET'!Z1600)</f>
        <v/>
      </c>
      <c s="176" t="str">
        <f>IF('S.D.PASTE SHEET'!AA1600="","",'S.D.PASTE SHEET'!AA1600)</f>
        <v/>
      </c>
      <c s="176" t="str">
        <f>IF('S.D.PASTE SHEET'!AB1600="","",'S.D.PASTE SHEET'!AB1600)</f>
        <v/>
      </c>
      <c s="176" t="str">
        <f>IF('S.D.PASTE SHEET'!AC1600="","",'S.D.PASTE SHEET'!AC1600)</f>
        <v/>
      </c>
      <c s="176" t="str">
        <f>IF('S.D.PASTE SHEET'!AD1600="","",'S.D.PASTE SHEET'!AD1600)</f>
        <v/>
      </c>
      <c s="178"/>
      <c s="179" t="str">
        <f>IF(AK1600="","",IF(AK1600&gt;0,COUNT($AG$2:AG1600),""))</f>
        <v/>
      </c>
      <c s="180" t="str">
        <f t="shared" si="1752"/>
        <v/>
      </c>
      <c s="180" t="str">
        <f t="shared" si="1752"/>
        <v/>
      </c>
      <c s="180" t="str">
        <f t="shared" si="1752"/>
        <v/>
      </c>
      <c s="181" t="str">
        <f t="shared" si="1752"/>
        <v/>
      </c>
      <c s="180" t="str">
        <f t="shared" si="1752"/>
        <v/>
      </c>
      <c s="180" t="str">
        <f t="shared" si="1752"/>
        <v/>
      </c>
      <c s="180" t="str">
        <f t="shared" si="1752"/>
        <v/>
      </c>
      <c s="180" t="str">
        <f t="shared" si="1752"/>
        <v/>
      </c>
      <c s="180" t="str">
        <f t="shared" si="1752"/>
        <v/>
      </c>
      <c s="181" t="str">
        <f t="shared" si="1752"/>
        <v/>
      </c>
      <c s="180" t="str">
        <f t="shared" si="1752"/>
        <v/>
      </c>
      <c s="180" t="str">
        <f t="shared" si="1752"/>
        <v/>
      </c>
      <c s="180" t="str">
        <f t="shared" si="1752"/>
        <v/>
      </c>
      <c s="180" t="str">
        <f t="shared" si="1752"/>
        <v/>
      </c>
      <c s="180" t="str">
        <f t="shared" si="1752"/>
        <v/>
      </c>
      <c s="180" t="str">
        <f t="shared" si="1752"/>
        <v/>
      </c>
      <c r="AX1600" s="180" t="str">
        <f>IF(BC1600="","",IF(BC1600&gt;0,COUNT($AY$2:AY1600),""))</f>
        <v/>
      </c>
      <c s="180" t="str">
        <f t="shared" si="1768" ref="AY1600">IF(AND($BB$1=5,$A1600=5,$BC$1=C1600),B1600,"")</f>
        <v/>
      </c>
      <c s="180" t="str">
        <f t="shared" si="1754"/>
        <v/>
      </c>
      <c s="182" t="str">
        <f t="shared" si="1754"/>
        <v/>
      </c>
      <c s="180" t="str">
        <f t="shared" si="1754"/>
        <v/>
      </c>
      <c s="180" t="str">
        <f t="shared" si="1754"/>
        <v/>
      </c>
      <c s="180" t="str">
        <f t="shared" si="1754"/>
        <v/>
      </c>
      <c s="180" t="str">
        <f t="shared" si="1754"/>
        <v/>
      </c>
      <c s="180" t="str">
        <f t="shared" si="1754"/>
        <v/>
      </c>
      <c s="182" t="str">
        <f t="shared" si="1754"/>
        <v/>
      </c>
      <c s="180" t="str">
        <f t="shared" si="1754"/>
        <v/>
      </c>
      <c s="180" t="str">
        <f t="shared" si="1754"/>
        <v/>
      </c>
      <c s="180" t="str">
        <f t="shared" si="1754"/>
        <v/>
      </c>
      <c s="180" t="str">
        <f t="shared" si="1754"/>
        <v/>
      </c>
      <c s="180" t="str">
        <f t="shared" si="1754"/>
        <v/>
      </c>
      <c s="180" t="str">
        <f t="shared" si="1754"/>
        <v/>
      </c>
    </row>
    <row r="1601" spans="1:65" ht="15.75" customHeight="1">
      <c r="A1601" s="176" t="str">
        <f>IF('S.D.PASTE SHEET'!A1601="","",'S.D.PASTE SHEET'!A1601)</f>
        <v/>
      </c>
      <c s="176" t="str">
        <f>IF('S.D.PASTE SHEET'!B1601="","",'S.D.PASTE SHEET'!B1601)</f>
        <v/>
      </c>
      <c s="176" t="str">
        <f>IF('S.D.PASTE SHEET'!C1601="","",'S.D.PASTE SHEET'!C1601)</f>
        <v/>
      </c>
      <c s="177" t="str">
        <f>IF('S.D.PASTE SHEET'!D1601="","",'S.D.PASTE SHEET'!D1601)</f>
        <v/>
      </c>
      <c s="176" t="str">
        <f>IF('S.D.PASTE SHEET'!E1601="","",UPPER('S.D.PASTE SHEET'!E1601))</f>
        <v/>
      </c>
      <c s="176" t="str">
        <f>IF('S.D.PASTE SHEET'!F1601="","",'S.D.PASTE SHEET'!F1601)</f>
        <v/>
      </c>
      <c s="176" t="str">
        <f>IF('S.D.PASTE SHEET'!G1601="","",UPPER('S.D.PASTE SHEET'!G1601))</f>
        <v/>
      </c>
      <c s="176" t="str">
        <f>IF('S.D.PASTE SHEET'!H1601="","",UPPER('S.D.PASTE SHEET'!H1601))</f>
        <v/>
      </c>
      <c s="176" t="str">
        <f>IF('S.D.PASTE SHEET'!I1601="","",'S.D.PASTE SHEET'!I1601)</f>
        <v/>
      </c>
      <c s="177" t="str">
        <f>IF('S.D.PASTE SHEET'!J1601="","",'S.D.PASTE SHEET'!J1601)</f>
        <v/>
      </c>
      <c s="176" t="str">
        <f>IF('S.D.PASTE SHEET'!K1601="","",'S.D.PASTE SHEET'!K1601)</f>
        <v/>
      </c>
      <c s="176" t="str">
        <f>IF('S.D.PASTE SHEET'!L1601="","",'S.D.PASTE SHEET'!L1601)</f>
        <v/>
      </c>
      <c s="176" t="str">
        <f>IF('S.D.PASTE SHEET'!M1601="","",'S.D.PASTE SHEET'!M1601)</f>
        <v/>
      </c>
      <c s="176" t="str">
        <f>IF('S.D.PASTE SHEET'!N1601="","",'S.D.PASTE SHEET'!N1601)</f>
        <v/>
      </c>
      <c s="176" t="str">
        <f>IF('S.D.PASTE SHEET'!O1601="","",'S.D.PASTE SHEET'!O1601)</f>
        <v/>
      </c>
      <c s="176" t="str">
        <f>IF('S.D.PASTE SHEET'!P1601="","",'S.D.PASTE SHEET'!P1601)</f>
        <v/>
      </c>
      <c s="176" t="str">
        <f>IF('S.D.PASTE SHEET'!Q1601="","",'S.D.PASTE SHEET'!Q1601)</f>
        <v/>
      </c>
      <c s="176" t="str">
        <f>IF('S.D.PASTE SHEET'!R1601="","",'S.D.PASTE SHEET'!R1601)</f>
        <v/>
      </c>
      <c s="176" t="str">
        <f>IF('S.D.PASTE SHEET'!S1601="","",'S.D.PASTE SHEET'!S1601)</f>
        <v/>
      </c>
      <c s="176" t="str">
        <f>IF('S.D.PASTE SHEET'!T1601="","",'S.D.PASTE SHEET'!T1601)</f>
        <v/>
      </c>
      <c s="176" t="str">
        <f>IF('S.D.PASTE SHEET'!U1601="","",'S.D.PASTE SHEET'!U1601)</f>
        <v/>
      </c>
      <c s="176" t="str">
        <f>IF('S.D.PASTE SHEET'!V1601="","",'S.D.PASTE SHEET'!V1601)</f>
        <v/>
      </c>
      <c s="176" t="str">
        <f>IF('S.D.PASTE SHEET'!W1601="","",'S.D.PASTE SHEET'!W1601)</f>
        <v/>
      </c>
      <c s="176" t="str">
        <f>IF('S.D.PASTE SHEET'!X1601="","",'S.D.PASTE SHEET'!X1601)</f>
        <v/>
      </c>
      <c s="176" t="str">
        <f>IF('S.D.PASTE SHEET'!Y1601="","",'S.D.PASTE SHEET'!Y1601)</f>
        <v/>
      </c>
      <c s="176" t="str">
        <f>IF('S.D.PASTE SHEET'!Z1601="","",'S.D.PASTE SHEET'!Z1601)</f>
        <v/>
      </c>
      <c s="176" t="str">
        <f>IF('S.D.PASTE SHEET'!AA1601="","",'S.D.PASTE SHEET'!AA1601)</f>
        <v/>
      </c>
      <c s="176" t="str">
        <f>IF('S.D.PASTE SHEET'!AB1601="","",'S.D.PASTE SHEET'!AB1601)</f>
        <v/>
      </c>
      <c s="176" t="str">
        <f>IF('S.D.PASTE SHEET'!AC1601="","",'S.D.PASTE SHEET'!AC1601)</f>
        <v/>
      </c>
      <c s="176" t="str">
        <f>IF('S.D.PASTE SHEET'!AD1601="","",'S.D.PASTE SHEET'!AD1601)</f>
        <v/>
      </c>
      <c s="178"/>
      <c s="179" t="str">
        <f>IF(AK1601="","",IF(AK1601&gt;0,COUNT($AG$2:AG1601),""))</f>
        <v/>
      </c>
      <c s="180" t="str">
        <f t="shared" si="1752"/>
        <v/>
      </c>
      <c s="180" t="str">
        <f t="shared" si="1752"/>
        <v/>
      </c>
      <c s="180" t="str">
        <f t="shared" si="1752"/>
        <v/>
      </c>
      <c s="181" t="str">
        <f t="shared" si="1752"/>
        <v/>
      </c>
      <c s="180" t="str">
        <f t="shared" si="1752"/>
        <v/>
      </c>
      <c s="180" t="str">
        <f t="shared" si="1752"/>
        <v/>
      </c>
      <c s="180" t="str">
        <f t="shared" si="1752"/>
        <v/>
      </c>
      <c s="180" t="str">
        <f t="shared" si="1752"/>
        <v/>
      </c>
      <c s="180" t="str">
        <f t="shared" si="1752"/>
        <v/>
      </c>
      <c s="181" t="str">
        <f t="shared" si="1752"/>
        <v/>
      </c>
      <c s="180" t="str">
        <f t="shared" si="1752"/>
        <v/>
      </c>
      <c s="180" t="str">
        <f t="shared" si="1752"/>
        <v/>
      </c>
      <c s="180" t="str">
        <f t="shared" si="1752"/>
        <v/>
      </c>
      <c s="180" t="str">
        <f t="shared" si="1752"/>
        <v/>
      </c>
      <c s="180" t="str">
        <f t="shared" si="1752"/>
        <v/>
      </c>
      <c s="180" t="str">
        <f>IF(AND($AJ$1=5,$A1601=5),P1601,"")</f>
        <v/>
      </c>
      <c r="AX1601" s="180" t="str">
        <f>IF(BC1601="","",IF(BC1601&gt;0,COUNT($AY$2:AY1601),""))</f>
        <v/>
      </c>
      <c s="180" t="str">
        <f t="shared" si="1769" ref="AY1601">IF(AND($BB$1=5,$A1601=5,$BC$1=C1601),B1601,"")</f>
        <v/>
      </c>
      <c s="180" t="str">
        <f t="shared" si="1754"/>
        <v/>
      </c>
      <c s="182" t="str">
        <f t="shared" si="1754"/>
        <v/>
      </c>
      <c s="180" t="str">
        <f t="shared" si="1754"/>
        <v/>
      </c>
      <c s="180" t="str">
        <f t="shared" si="1754"/>
        <v/>
      </c>
      <c s="180" t="str">
        <f t="shared" si="1754"/>
        <v/>
      </c>
      <c s="180" t="str">
        <f t="shared" si="1754"/>
        <v/>
      </c>
      <c s="180" t="str">
        <f t="shared" si="1754"/>
        <v/>
      </c>
      <c s="182" t="str">
        <f t="shared" si="1754"/>
        <v/>
      </c>
      <c s="180" t="str">
        <f t="shared" si="1754"/>
        <v/>
      </c>
      <c s="180" t="str">
        <f t="shared" si="1754"/>
        <v/>
      </c>
      <c s="180" t="str">
        <f t="shared" si="1754"/>
        <v/>
      </c>
      <c s="180" t="str">
        <f t="shared" si="1754"/>
        <v/>
      </c>
      <c s="180" t="str">
        <f t="shared" si="1754"/>
        <v/>
      </c>
      <c s="180" t="str">
        <f t="shared" si="1754"/>
        <v/>
      </c>
    </row>
    <row r="1602" spans="1:65" ht="15.75" customHeight="1">
      <c r="A1602" s="176" t="str">
        <f>IF('S.D.PASTE SHEET'!A1602="","",'S.D.PASTE SHEET'!A1602)</f>
        <v/>
      </c>
      <c s="176" t="str">
        <f>IF('S.D.PASTE SHEET'!B1602="","",'S.D.PASTE SHEET'!B1602)</f>
        <v/>
      </c>
      <c s="176" t="str">
        <f>IF('S.D.PASTE SHEET'!C1602="","",'S.D.PASTE SHEET'!C1602)</f>
        <v/>
      </c>
      <c s="177" t="str">
        <f>IF('S.D.PASTE SHEET'!D1602="","",'S.D.PASTE SHEET'!D1602)</f>
        <v/>
      </c>
      <c s="176" t="str">
        <f>IF('S.D.PASTE SHEET'!E1602="","",UPPER('S.D.PASTE SHEET'!E1602))</f>
        <v/>
      </c>
      <c s="176" t="str">
        <f>IF('S.D.PASTE SHEET'!F1602="","",'S.D.PASTE SHEET'!F1602)</f>
        <v/>
      </c>
      <c s="176" t="str">
        <f>IF('S.D.PASTE SHEET'!G1602="","",UPPER('S.D.PASTE SHEET'!G1602))</f>
        <v/>
      </c>
      <c s="176" t="str">
        <f>IF('S.D.PASTE SHEET'!H1602="","",UPPER('S.D.PASTE SHEET'!H1602))</f>
        <v/>
      </c>
      <c s="176" t="str">
        <f>IF('S.D.PASTE SHEET'!I1602="","",'S.D.PASTE SHEET'!I1602)</f>
        <v/>
      </c>
      <c s="177" t="str">
        <f>IF('S.D.PASTE SHEET'!J1602="","",'S.D.PASTE SHEET'!J1602)</f>
        <v/>
      </c>
      <c s="176" t="str">
        <f>IF('S.D.PASTE SHEET'!K1602="","",'S.D.PASTE SHEET'!K1602)</f>
        <v/>
      </c>
      <c s="176" t="str">
        <f>IF('S.D.PASTE SHEET'!L1602="","",'S.D.PASTE SHEET'!L1602)</f>
        <v/>
      </c>
      <c s="176" t="str">
        <f>IF('S.D.PASTE SHEET'!M1602="","",'S.D.PASTE SHEET'!M1602)</f>
        <v/>
      </c>
      <c s="176" t="str">
        <f>IF('S.D.PASTE SHEET'!N1602="","",'S.D.PASTE SHEET'!N1602)</f>
        <v/>
      </c>
      <c s="176" t="str">
        <f>IF('S.D.PASTE SHEET'!O1602="","",'S.D.PASTE SHEET'!O1602)</f>
        <v/>
      </c>
      <c s="176" t="str">
        <f>IF('S.D.PASTE SHEET'!P1602="","",'S.D.PASTE SHEET'!P1602)</f>
        <v/>
      </c>
      <c s="176" t="str">
        <f>IF('S.D.PASTE SHEET'!Q1602="","",'S.D.PASTE SHEET'!Q1602)</f>
        <v/>
      </c>
      <c s="176" t="str">
        <f>IF('S.D.PASTE SHEET'!R1602="","",'S.D.PASTE SHEET'!R1602)</f>
        <v/>
      </c>
      <c s="176" t="str">
        <f>IF('S.D.PASTE SHEET'!S1602="","",'S.D.PASTE SHEET'!S1602)</f>
        <v/>
      </c>
      <c s="176" t="str">
        <f>IF('S.D.PASTE SHEET'!T1602="","",'S.D.PASTE SHEET'!T1602)</f>
        <v/>
      </c>
      <c s="176" t="str">
        <f>IF('S.D.PASTE SHEET'!U1602="","",'S.D.PASTE SHEET'!U1602)</f>
        <v/>
      </c>
      <c s="176" t="str">
        <f>IF('S.D.PASTE SHEET'!V1602="","",'S.D.PASTE SHEET'!V1602)</f>
        <v/>
      </c>
      <c s="176" t="str">
        <f>IF('S.D.PASTE SHEET'!W1602="","",'S.D.PASTE SHEET'!W1602)</f>
        <v/>
      </c>
      <c s="176" t="str">
        <f>IF('S.D.PASTE SHEET'!X1602="","",'S.D.PASTE SHEET'!X1602)</f>
        <v/>
      </c>
      <c s="176" t="str">
        <f>IF('S.D.PASTE SHEET'!Y1602="","",'S.D.PASTE SHEET'!Y1602)</f>
        <v/>
      </c>
      <c s="176" t="str">
        <f>IF('S.D.PASTE SHEET'!Z1602="","",'S.D.PASTE SHEET'!Z1602)</f>
        <v/>
      </c>
      <c s="176" t="str">
        <f>IF('S.D.PASTE SHEET'!AA1602="","",'S.D.PASTE SHEET'!AA1602)</f>
        <v/>
      </c>
      <c s="176" t="str">
        <f>IF('S.D.PASTE SHEET'!AB1602="","",'S.D.PASTE SHEET'!AB1602)</f>
        <v/>
      </c>
      <c s="176" t="str">
        <f>IF('S.D.PASTE SHEET'!AC1602="","",'S.D.PASTE SHEET'!AC1602)</f>
        <v/>
      </c>
      <c s="176" t="str">
        <f>IF('S.D.PASTE SHEET'!AD1602="","",'S.D.PASTE SHEET'!AD1602)</f>
        <v/>
      </c>
      <c s="178"/>
      <c s="179" t="str">
        <f>IF(AK1602="","",IF(AK1602&gt;0,COUNT($AG$2:AG1602),""))</f>
        <v/>
      </c>
      <c s="180" t="str">
        <f t="shared" si="1770" ref="AG1602:AV1617">IF(AND($AJ$1=5,$A1602=5),A1602,"")</f>
        <v/>
      </c>
      <c s="180" t="str">
        <f t="shared" si="1770"/>
        <v/>
      </c>
      <c s="180" t="str">
        <f t="shared" si="1770"/>
        <v/>
      </c>
      <c s="181" t="str">
        <f t="shared" si="1770"/>
        <v/>
      </c>
      <c s="180" t="str">
        <f t="shared" si="1770"/>
        <v/>
      </c>
      <c s="180" t="str">
        <f t="shared" si="1770"/>
        <v/>
      </c>
      <c s="180" t="str">
        <f t="shared" si="1770"/>
        <v/>
      </c>
      <c s="180" t="str">
        <f t="shared" si="1770"/>
        <v/>
      </c>
      <c s="180" t="str">
        <f t="shared" si="1770"/>
        <v/>
      </c>
      <c s="181" t="str">
        <f t="shared" si="1770"/>
        <v/>
      </c>
      <c s="180" t="str">
        <f t="shared" si="1770"/>
        <v/>
      </c>
      <c s="180" t="str">
        <f t="shared" si="1770"/>
        <v/>
      </c>
      <c s="180" t="str">
        <f t="shared" si="1770"/>
        <v/>
      </c>
      <c s="180" t="str">
        <f t="shared" si="1770"/>
        <v/>
      </c>
      <c s="180" t="str">
        <f t="shared" si="1770"/>
        <v/>
      </c>
      <c s="180" t="str">
        <f t="shared" si="1770"/>
        <v/>
      </c>
      <c r="AX1602" s="180" t="str">
        <f>IF(BC1602="","",IF(BC1602&gt;0,COUNT($AY$2:AY1602),""))</f>
        <v/>
      </c>
      <c s="180" t="str">
        <f t="shared" si="1771" ref="AY1602">IF(AND($BB$1=5,$A1602=5,$BC$1=C1602),B1602,"")</f>
        <v/>
      </c>
      <c s="180" t="str">
        <f t="shared" si="1772" ref="AZ1602:BM1617">IF(AND($BB$1=5,$A1602=5,$BC$1=$B1602),C1602,"")</f>
        <v/>
      </c>
      <c s="182" t="str">
        <f t="shared" si="1772"/>
        <v/>
      </c>
      <c s="180" t="str">
        <f t="shared" si="1772"/>
        <v/>
      </c>
      <c s="180" t="str">
        <f t="shared" si="1772"/>
        <v/>
      </c>
      <c s="180" t="str">
        <f t="shared" si="1772"/>
        <v/>
      </c>
      <c s="180" t="str">
        <f t="shared" si="1772"/>
        <v/>
      </c>
      <c s="180" t="str">
        <f t="shared" si="1772"/>
        <v/>
      </c>
      <c s="182" t="str">
        <f t="shared" si="1772"/>
        <v/>
      </c>
      <c s="180" t="str">
        <f t="shared" si="1772"/>
        <v/>
      </c>
      <c s="180" t="str">
        <f t="shared" si="1772"/>
        <v/>
      </c>
      <c s="180" t="str">
        <f t="shared" si="1772"/>
        <v/>
      </c>
      <c s="180" t="str">
        <f t="shared" si="1772"/>
        <v/>
      </c>
      <c s="180" t="str">
        <f t="shared" si="1772"/>
        <v/>
      </c>
      <c s="180" t="str">
        <f t="shared" si="1772"/>
        <v/>
      </c>
    </row>
    <row r="1603" spans="1:65" ht="15.75" customHeight="1">
      <c r="A1603" s="176" t="str">
        <f>IF('S.D.PASTE SHEET'!A1603="","",'S.D.PASTE SHEET'!A1603)</f>
        <v/>
      </c>
      <c s="176" t="str">
        <f>IF('S.D.PASTE SHEET'!B1603="","",'S.D.PASTE SHEET'!B1603)</f>
        <v/>
      </c>
      <c s="176" t="str">
        <f>IF('S.D.PASTE SHEET'!C1603="","",'S.D.PASTE SHEET'!C1603)</f>
        <v/>
      </c>
      <c s="177" t="str">
        <f>IF('S.D.PASTE SHEET'!D1603="","",'S.D.PASTE SHEET'!D1603)</f>
        <v/>
      </c>
      <c s="176" t="str">
        <f>IF('S.D.PASTE SHEET'!E1603="","",UPPER('S.D.PASTE SHEET'!E1603))</f>
        <v/>
      </c>
      <c s="176" t="str">
        <f>IF('S.D.PASTE SHEET'!F1603="","",'S.D.PASTE SHEET'!F1603)</f>
        <v/>
      </c>
      <c s="176" t="str">
        <f>IF('S.D.PASTE SHEET'!G1603="","",UPPER('S.D.PASTE SHEET'!G1603))</f>
        <v/>
      </c>
      <c s="176" t="str">
        <f>IF('S.D.PASTE SHEET'!H1603="","",UPPER('S.D.PASTE SHEET'!H1603))</f>
        <v/>
      </c>
      <c s="176" t="str">
        <f>IF('S.D.PASTE SHEET'!I1603="","",'S.D.PASTE SHEET'!I1603)</f>
        <v/>
      </c>
      <c s="177" t="str">
        <f>IF('S.D.PASTE SHEET'!J1603="","",'S.D.PASTE SHEET'!J1603)</f>
        <v/>
      </c>
      <c s="176" t="str">
        <f>IF('S.D.PASTE SHEET'!K1603="","",'S.D.PASTE SHEET'!K1603)</f>
        <v/>
      </c>
      <c s="176" t="str">
        <f>IF('S.D.PASTE SHEET'!L1603="","",'S.D.PASTE SHEET'!L1603)</f>
        <v/>
      </c>
      <c s="176" t="str">
        <f>IF('S.D.PASTE SHEET'!M1603="","",'S.D.PASTE SHEET'!M1603)</f>
        <v/>
      </c>
      <c s="176" t="str">
        <f>IF('S.D.PASTE SHEET'!N1603="","",'S.D.PASTE SHEET'!N1603)</f>
        <v/>
      </c>
      <c s="176" t="str">
        <f>IF('S.D.PASTE SHEET'!O1603="","",'S.D.PASTE SHEET'!O1603)</f>
        <v/>
      </c>
      <c s="176" t="str">
        <f>IF('S.D.PASTE SHEET'!P1603="","",'S.D.PASTE SHEET'!P1603)</f>
        <v/>
      </c>
      <c s="176" t="str">
        <f>IF('S.D.PASTE SHEET'!Q1603="","",'S.D.PASTE SHEET'!Q1603)</f>
        <v/>
      </c>
      <c s="176" t="str">
        <f>IF('S.D.PASTE SHEET'!R1603="","",'S.D.PASTE SHEET'!R1603)</f>
        <v/>
      </c>
      <c s="176" t="str">
        <f>IF('S.D.PASTE SHEET'!S1603="","",'S.D.PASTE SHEET'!S1603)</f>
        <v/>
      </c>
      <c s="176" t="str">
        <f>IF('S.D.PASTE SHEET'!T1603="","",'S.D.PASTE SHEET'!T1603)</f>
        <v/>
      </c>
      <c s="176" t="str">
        <f>IF('S.D.PASTE SHEET'!U1603="","",'S.D.PASTE SHEET'!U1603)</f>
        <v/>
      </c>
      <c s="176" t="str">
        <f>IF('S.D.PASTE SHEET'!V1603="","",'S.D.PASTE SHEET'!V1603)</f>
        <v/>
      </c>
      <c s="176" t="str">
        <f>IF('S.D.PASTE SHEET'!W1603="","",'S.D.PASTE SHEET'!W1603)</f>
        <v/>
      </c>
      <c s="176" t="str">
        <f>IF('S.D.PASTE SHEET'!X1603="","",'S.D.PASTE SHEET'!X1603)</f>
        <v/>
      </c>
      <c s="176" t="str">
        <f>IF('S.D.PASTE SHEET'!Y1603="","",'S.D.PASTE SHEET'!Y1603)</f>
        <v/>
      </c>
      <c s="176" t="str">
        <f>IF('S.D.PASTE SHEET'!Z1603="","",'S.D.PASTE SHEET'!Z1603)</f>
        <v/>
      </c>
      <c s="176" t="str">
        <f>IF('S.D.PASTE SHEET'!AA1603="","",'S.D.PASTE SHEET'!AA1603)</f>
        <v/>
      </c>
      <c s="176" t="str">
        <f>IF('S.D.PASTE SHEET'!AB1603="","",'S.D.PASTE SHEET'!AB1603)</f>
        <v/>
      </c>
      <c s="176" t="str">
        <f>IF('S.D.PASTE SHEET'!AC1603="","",'S.D.PASTE SHEET'!AC1603)</f>
        <v/>
      </c>
      <c s="176" t="str">
        <f>IF('S.D.PASTE SHEET'!AD1603="","",'S.D.PASTE SHEET'!AD1603)</f>
        <v/>
      </c>
      <c s="178"/>
      <c s="179" t="str">
        <f>IF(AK1603="","",IF(AK1603&gt;0,COUNT($AG$2:AG1603),""))</f>
        <v/>
      </c>
      <c s="180" t="str">
        <f t="shared" si="1770"/>
        <v/>
      </c>
      <c s="180" t="str">
        <f t="shared" si="1770"/>
        <v/>
      </c>
      <c s="180" t="str">
        <f t="shared" si="1770"/>
        <v/>
      </c>
      <c s="181" t="str">
        <f t="shared" si="1770"/>
        <v/>
      </c>
      <c s="180" t="str">
        <f t="shared" si="1770"/>
        <v/>
      </c>
      <c s="180" t="str">
        <f t="shared" si="1770"/>
        <v/>
      </c>
      <c s="180" t="str">
        <f t="shared" si="1770"/>
        <v/>
      </c>
      <c s="180" t="str">
        <f t="shared" si="1770"/>
        <v/>
      </c>
      <c s="180" t="str">
        <f t="shared" si="1770"/>
        <v/>
      </c>
      <c s="181" t="str">
        <f t="shared" si="1770"/>
        <v/>
      </c>
      <c s="180" t="str">
        <f t="shared" si="1770"/>
        <v/>
      </c>
      <c s="180" t="str">
        <f t="shared" si="1770"/>
        <v/>
      </c>
      <c s="180" t="str">
        <f t="shared" si="1770"/>
        <v/>
      </c>
      <c s="180" t="str">
        <f t="shared" si="1770"/>
        <v/>
      </c>
      <c s="180" t="str">
        <f t="shared" si="1770"/>
        <v/>
      </c>
      <c s="180" t="str">
        <f t="shared" si="1770"/>
        <v/>
      </c>
      <c r="AX1603" s="180" t="str">
        <f>IF(BC1603="","",IF(BC1603&gt;0,COUNT($AY$2:AY1603),""))</f>
        <v/>
      </c>
      <c s="180" t="str">
        <f t="shared" si="1773" ref="AY1603">IF(AND($BB$1=5,$A1603=5,$BC$1=C1603),B1603,"")</f>
        <v/>
      </c>
      <c s="180" t="str">
        <f t="shared" si="1772"/>
        <v/>
      </c>
      <c s="182" t="str">
        <f t="shared" si="1772"/>
        <v/>
      </c>
      <c s="180" t="str">
        <f t="shared" si="1772"/>
        <v/>
      </c>
      <c s="180" t="str">
        <f t="shared" si="1772"/>
        <v/>
      </c>
      <c s="180" t="str">
        <f t="shared" si="1772"/>
        <v/>
      </c>
      <c s="180" t="str">
        <f t="shared" si="1772"/>
        <v/>
      </c>
      <c s="180" t="str">
        <f t="shared" si="1772"/>
        <v/>
      </c>
      <c s="182" t="str">
        <f t="shared" si="1772"/>
        <v/>
      </c>
      <c s="180" t="str">
        <f t="shared" si="1772"/>
        <v/>
      </c>
      <c s="180" t="str">
        <f t="shared" si="1772"/>
        <v/>
      </c>
      <c s="180" t="str">
        <f t="shared" si="1772"/>
        <v/>
      </c>
      <c s="180" t="str">
        <f t="shared" si="1772"/>
        <v/>
      </c>
      <c s="180" t="str">
        <f t="shared" si="1772"/>
        <v/>
      </c>
      <c s="180" t="str">
        <f t="shared" si="1772"/>
        <v/>
      </c>
    </row>
    <row r="1604" spans="1:65" ht="15.75" customHeight="1">
      <c r="A1604" s="176" t="str">
        <f>IF('S.D.PASTE SHEET'!A1604="","",'S.D.PASTE SHEET'!A1604)</f>
        <v/>
      </c>
      <c s="176" t="str">
        <f>IF('S.D.PASTE SHEET'!B1604="","",'S.D.PASTE SHEET'!B1604)</f>
        <v/>
      </c>
      <c s="176" t="str">
        <f>IF('S.D.PASTE SHEET'!C1604="","",'S.D.PASTE SHEET'!C1604)</f>
        <v/>
      </c>
      <c s="177" t="str">
        <f>IF('S.D.PASTE SHEET'!D1604="","",'S.D.PASTE SHEET'!D1604)</f>
        <v/>
      </c>
      <c s="176" t="str">
        <f>IF('S.D.PASTE SHEET'!E1604="","",UPPER('S.D.PASTE SHEET'!E1604))</f>
        <v/>
      </c>
      <c s="176" t="str">
        <f>IF('S.D.PASTE SHEET'!F1604="","",'S.D.PASTE SHEET'!F1604)</f>
        <v/>
      </c>
      <c s="176" t="str">
        <f>IF('S.D.PASTE SHEET'!G1604="","",UPPER('S.D.PASTE SHEET'!G1604))</f>
        <v/>
      </c>
      <c s="176" t="str">
        <f>IF('S.D.PASTE SHEET'!H1604="","",UPPER('S.D.PASTE SHEET'!H1604))</f>
        <v/>
      </c>
      <c s="176" t="str">
        <f>IF('S.D.PASTE SHEET'!I1604="","",'S.D.PASTE SHEET'!I1604)</f>
        <v/>
      </c>
      <c s="177" t="str">
        <f>IF('S.D.PASTE SHEET'!J1604="","",'S.D.PASTE SHEET'!J1604)</f>
        <v/>
      </c>
      <c s="176" t="str">
        <f>IF('S.D.PASTE SHEET'!K1604="","",'S.D.PASTE SHEET'!K1604)</f>
        <v/>
      </c>
      <c s="176" t="str">
        <f>IF('S.D.PASTE SHEET'!L1604="","",'S.D.PASTE SHEET'!L1604)</f>
        <v/>
      </c>
      <c s="176" t="str">
        <f>IF('S.D.PASTE SHEET'!M1604="","",'S.D.PASTE SHEET'!M1604)</f>
        <v/>
      </c>
      <c s="176" t="str">
        <f>IF('S.D.PASTE SHEET'!N1604="","",'S.D.PASTE SHEET'!N1604)</f>
        <v/>
      </c>
      <c s="176" t="str">
        <f>IF('S.D.PASTE SHEET'!O1604="","",'S.D.PASTE SHEET'!O1604)</f>
        <v/>
      </c>
      <c s="176" t="str">
        <f>IF('S.D.PASTE SHEET'!P1604="","",'S.D.PASTE SHEET'!P1604)</f>
        <v/>
      </c>
      <c s="176" t="str">
        <f>IF('S.D.PASTE SHEET'!Q1604="","",'S.D.PASTE SHEET'!Q1604)</f>
        <v/>
      </c>
      <c s="176" t="str">
        <f>IF('S.D.PASTE SHEET'!R1604="","",'S.D.PASTE SHEET'!R1604)</f>
        <v/>
      </c>
      <c s="176" t="str">
        <f>IF('S.D.PASTE SHEET'!S1604="","",'S.D.PASTE SHEET'!S1604)</f>
        <v/>
      </c>
      <c s="176" t="str">
        <f>IF('S.D.PASTE SHEET'!T1604="","",'S.D.PASTE SHEET'!T1604)</f>
        <v/>
      </c>
      <c s="176" t="str">
        <f>IF('S.D.PASTE SHEET'!U1604="","",'S.D.PASTE SHEET'!U1604)</f>
        <v/>
      </c>
      <c s="176" t="str">
        <f>IF('S.D.PASTE SHEET'!V1604="","",'S.D.PASTE SHEET'!V1604)</f>
        <v/>
      </c>
      <c s="176" t="str">
        <f>IF('S.D.PASTE SHEET'!W1604="","",'S.D.PASTE SHEET'!W1604)</f>
        <v/>
      </c>
      <c s="176" t="str">
        <f>IF('S.D.PASTE SHEET'!X1604="","",'S.D.PASTE SHEET'!X1604)</f>
        <v/>
      </c>
      <c s="176" t="str">
        <f>IF('S.D.PASTE SHEET'!Y1604="","",'S.D.PASTE SHEET'!Y1604)</f>
        <v/>
      </c>
      <c s="176" t="str">
        <f>IF('S.D.PASTE SHEET'!Z1604="","",'S.D.PASTE SHEET'!Z1604)</f>
        <v/>
      </c>
      <c s="176" t="str">
        <f>IF('S.D.PASTE SHEET'!AA1604="","",'S.D.PASTE SHEET'!AA1604)</f>
        <v/>
      </c>
      <c s="176" t="str">
        <f>IF('S.D.PASTE SHEET'!AB1604="","",'S.D.PASTE SHEET'!AB1604)</f>
        <v/>
      </c>
      <c s="176" t="str">
        <f>IF('S.D.PASTE SHEET'!AC1604="","",'S.D.PASTE SHEET'!AC1604)</f>
        <v/>
      </c>
      <c s="176" t="str">
        <f>IF('S.D.PASTE SHEET'!AD1604="","",'S.D.PASTE SHEET'!AD1604)</f>
        <v/>
      </c>
      <c s="178"/>
      <c s="179" t="str">
        <f>IF(AK1604="","",IF(AK1604&gt;0,COUNT($AG$2:AG1604),""))</f>
        <v/>
      </c>
      <c s="180" t="str">
        <f t="shared" si="1770"/>
        <v/>
      </c>
      <c s="180" t="str">
        <f t="shared" si="1770"/>
        <v/>
      </c>
      <c s="180" t="str">
        <f t="shared" si="1770"/>
        <v/>
      </c>
      <c s="181" t="str">
        <f t="shared" si="1770"/>
        <v/>
      </c>
      <c s="180" t="str">
        <f t="shared" si="1770"/>
        <v/>
      </c>
      <c s="180" t="str">
        <f t="shared" si="1770"/>
        <v/>
      </c>
      <c s="180" t="str">
        <f t="shared" si="1770"/>
        <v/>
      </c>
      <c s="180" t="str">
        <f t="shared" si="1770"/>
        <v/>
      </c>
      <c s="180" t="str">
        <f t="shared" si="1770"/>
        <v/>
      </c>
      <c s="181" t="str">
        <f t="shared" si="1770"/>
        <v/>
      </c>
      <c s="180" t="str">
        <f t="shared" si="1770"/>
        <v/>
      </c>
      <c s="180" t="str">
        <f t="shared" si="1770"/>
        <v/>
      </c>
      <c s="180" t="str">
        <f t="shared" si="1770"/>
        <v/>
      </c>
      <c s="180" t="str">
        <f t="shared" si="1770"/>
        <v/>
      </c>
      <c s="180" t="str">
        <f t="shared" si="1770"/>
        <v/>
      </c>
      <c s="180" t="str">
        <f t="shared" si="1770"/>
        <v/>
      </c>
      <c r="AX1604" s="180" t="str">
        <f>IF(BC1604="","",IF(BC1604&gt;0,COUNT($AY$2:AY1604),""))</f>
        <v/>
      </c>
      <c s="180" t="str">
        <f t="shared" si="1774" ref="AY1604">IF(AND($BB$1=5,$A1604=5,$BC$1=C1604),B1604,"")</f>
        <v/>
      </c>
      <c s="180" t="str">
        <f t="shared" si="1772"/>
        <v/>
      </c>
      <c s="182" t="str">
        <f t="shared" si="1772"/>
        <v/>
      </c>
      <c s="180" t="str">
        <f t="shared" si="1772"/>
        <v/>
      </c>
      <c s="180" t="str">
        <f t="shared" si="1772"/>
        <v/>
      </c>
      <c s="180" t="str">
        <f t="shared" si="1772"/>
        <v/>
      </c>
      <c s="180" t="str">
        <f t="shared" si="1772"/>
        <v/>
      </c>
      <c s="180" t="str">
        <f t="shared" si="1772"/>
        <v/>
      </c>
      <c s="182" t="str">
        <f t="shared" si="1772"/>
        <v/>
      </c>
      <c s="180" t="str">
        <f t="shared" si="1772"/>
        <v/>
      </c>
      <c s="180" t="str">
        <f t="shared" si="1772"/>
        <v/>
      </c>
      <c s="180" t="str">
        <f t="shared" si="1772"/>
        <v/>
      </c>
      <c s="180" t="str">
        <f t="shared" si="1772"/>
        <v/>
      </c>
      <c s="180" t="str">
        <f t="shared" si="1772"/>
        <v/>
      </c>
      <c s="180" t="str">
        <f t="shared" si="1772"/>
        <v/>
      </c>
    </row>
    <row r="1605" spans="1:65" ht="15.75" customHeight="1">
      <c r="A1605" s="176" t="str">
        <f>IF('S.D.PASTE SHEET'!A1605="","",'S.D.PASTE SHEET'!A1605)</f>
        <v/>
      </c>
      <c s="176" t="str">
        <f>IF('S.D.PASTE SHEET'!B1605="","",'S.D.PASTE SHEET'!B1605)</f>
        <v/>
      </c>
      <c s="176" t="str">
        <f>IF('S.D.PASTE SHEET'!C1605="","",'S.D.PASTE SHEET'!C1605)</f>
        <v/>
      </c>
      <c s="177" t="str">
        <f>IF('S.D.PASTE SHEET'!D1605="","",'S.D.PASTE SHEET'!D1605)</f>
        <v/>
      </c>
      <c s="176" t="str">
        <f>IF('S.D.PASTE SHEET'!E1605="","",UPPER('S.D.PASTE SHEET'!E1605))</f>
        <v/>
      </c>
      <c s="176" t="str">
        <f>IF('S.D.PASTE SHEET'!F1605="","",'S.D.PASTE SHEET'!F1605)</f>
        <v/>
      </c>
      <c s="176" t="str">
        <f>IF('S.D.PASTE SHEET'!G1605="","",UPPER('S.D.PASTE SHEET'!G1605))</f>
        <v/>
      </c>
      <c s="176" t="str">
        <f>IF('S.D.PASTE SHEET'!H1605="","",UPPER('S.D.PASTE SHEET'!H1605))</f>
        <v/>
      </c>
      <c s="176" t="str">
        <f>IF('S.D.PASTE SHEET'!I1605="","",'S.D.PASTE SHEET'!I1605)</f>
        <v/>
      </c>
      <c s="177" t="str">
        <f>IF('S.D.PASTE SHEET'!J1605="","",'S.D.PASTE SHEET'!J1605)</f>
        <v/>
      </c>
      <c s="176" t="str">
        <f>IF('S.D.PASTE SHEET'!K1605="","",'S.D.PASTE SHEET'!K1605)</f>
        <v/>
      </c>
      <c s="176" t="str">
        <f>IF('S.D.PASTE SHEET'!L1605="","",'S.D.PASTE SHEET'!L1605)</f>
        <v/>
      </c>
      <c s="176" t="str">
        <f>IF('S.D.PASTE SHEET'!M1605="","",'S.D.PASTE SHEET'!M1605)</f>
        <v/>
      </c>
      <c s="176" t="str">
        <f>IF('S.D.PASTE SHEET'!N1605="","",'S.D.PASTE SHEET'!N1605)</f>
        <v/>
      </c>
      <c s="176" t="str">
        <f>IF('S.D.PASTE SHEET'!O1605="","",'S.D.PASTE SHEET'!O1605)</f>
        <v/>
      </c>
      <c s="176" t="str">
        <f>IF('S.D.PASTE SHEET'!P1605="","",'S.D.PASTE SHEET'!P1605)</f>
        <v/>
      </c>
      <c s="176" t="str">
        <f>IF('S.D.PASTE SHEET'!Q1605="","",'S.D.PASTE SHEET'!Q1605)</f>
        <v/>
      </c>
      <c s="176" t="str">
        <f>IF('S.D.PASTE SHEET'!R1605="","",'S.D.PASTE SHEET'!R1605)</f>
        <v/>
      </c>
      <c s="176" t="str">
        <f>IF('S.D.PASTE SHEET'!S1605="","",'S.D.PASTE SHEET'!S1605)</f>
        <v/>
      </c>
      <c s="176" t="str">
        <f>IF('S.D.PASTE SHEET'!T1605="","",'S.D.PASTE SHEET'!T1605)</f>
        <v/>
      </c>
      <c s="176" t="str">
        <f>IF('S.D.PASTE SHEET'!U1605="","",'S.D.PASTE SHEET'!U1605)</f>
        <v/>
      </c>
      <c s="176" t="str">
        <f>IF('S.D.PASTE SHEET'!V1605="","",'S.D.PASTE SHEET'!V1605)</f>
        <v/>
      </c>
      <c s="176" t="str">
        <f>IF('S.D.PASTE SHEET'!W1605="","",'S.D.PASTE SHEET'!W1605)</f>
        <v/>
      </c>
      <c s="176" t="str">
        <f>IF('S.D.PASTE SHEET'!X1605="","",'S.D.PASTE SHEET'!X1605)</f>
        <v/>
      </c>
      <c s="176" t="str">
        <f>IF('S.D.PASTE SHEET'!Y1605="","",'S.D.PASTE SHEET'!Y1605)</f>
        <v/>
      </c>
      <c s="176" t="str">
        <f>IF('S.D.PASTE SHEET'!Z1605="","",'S.D.PASTE SHEET'!Z1605)</f>
        <v/>
      </c>
      <c s="176" t="str">
        <f>IF('S.D.PASTE SHEET'!AA1605="","",'S.D.PASTE SHEET'!AA1605)</f>
        <v/>
      </c>
      <c s="176" t="str">
        <f>IF('S.D.PASTE SHEET'!AB1605="","",'S.D.PASTE SHEET'!AB1605)</f>
        <v/>
      </c>
      <c s="176" t="str">
        <f>IF('S.D.PASTE SHEET'!AC1605="","",'S.D.PASTE SHEET'!AC1605)</f>
        <v/>
      </c>
      <c s="176" t="str">
        <f>IF('S.D.PASTE SHEET'!AD1605="","",'S.D.PASTE SHEET'!AD1605)</f>
        <v/>
      </c>
      <c s="178"/>
      <c s="179" t="str">
        <f>IF(AK1605="","",IF(AK1605&gt;0,COUNT($AG$2:AG1605),""))</f>
        <v/>
      </c>
      <c s="180" t="str">
        <f t="shared" si="1770"/>
        <v/>
      </c>
      <c s="180" t="str">
        <f t="shared" si="1770"/>
        <v/>
      </c>
      <c s="180" t="str">
        <f t="shared" si="1770"/>
        <v/>
      </c>
      <c s="181" t="str">
        <f t="shared" si="1770"/>
        <v/>
      </c>
      <c s="180" t="str">
        <f t="shared" si="1770"/>
        <v/>
      </c>
      <c s="180" t="str">
        <f t="shared" si="1770"/>
        <v/>
      </c>
      <c s="180" t="str">
        <f t="shared" si="1770"/>
        <v/>
      </c>
      <c s="180" t="str">
        <f t="shared" si="1770"/>
        <v/>
      </c>
      <c s="180" t="str">
        <f t="shared" si="1770"/>
        <v/>
      </c>
      <c s="181" t="str">
        <f t="shared" si="1770"/>
        <v/>
      </c>
      <c s="180" t="str">
        <f t="shared" si="1770"/>
        <v/>
      </c>
      <c s="180" t="str">
        <f t="shared" si="1770"/>
        <v/>
      </c>
      <c s="180" t="str">
        <f t="shared" si="1770"/>
        <v/>
      </c>
      <c s="180" t="str">
        <f t="shared" si="1770"/>
        <v/>
      </c>
      <c s="180" t="str">
        <f t="shared" si="1770"/>
        <v/>
      </c>
      <c s="180" t="str">
        <f t="shared" si="1770"/>
        <v/>
      </c>
      <c r="AX1605" s="180" t="str">
        <f>IF(BC1605="","",IF(BC1605&gt;0,COUNT($AY$2:AY1605),""))</f>
        <v/>
      </c>
      <c s="180" t="str">
        <f t="shared" si="1775" ref="AY1605">IF(AND($BB$1=5,$A1605=5,$BC$1=C1605),B1605,"")</f>
        <v/>
      </c>
      <c s="180" t="str">
        <f t="shared" si="1772"/>
        <v/>
      </c>
      <c s="182" t="str">
        <f t="shared" si="1772"/>
        <v/>
      </c>
      <c s="180" t="str">
        <f t="shared" si="1772"/>
        <v/>
      </c>
      <c s="180" t="str">
        <f t="shared" si="1772"/>
        <v/>
      </c>
      <c s="180" t="str">
        <f t="shared" si="1772"/>
        <v/>
      </c>
      <c s="180" t="str">
        <f t="shared" si="1772"/>
        <v/>
      </c>
      <c s="180" t="str">
        <f t="shared" si="1772"/>
        <v/>
      </c>
      <c s="182" t="str">
        <f t="shared" si="1772"/>
        <v/>
      </c>
      <c s="180" t="str">
        <f t="shared" si="1772"/>
        <v/>
      </c>
      <c s="180" t="str">
        <f t="shared" si="1772"/>
        <v/>
      </c>
      <c s="180" t="str">
        <f t="shared" si="1772"/>
        <v/>
      </c>
      <c s="180" t="str">
        <f t="shared" si="1772"/>
        <v/>
      </c>
      <c s="180" t="str">
        <f t="shared" si="1772"/>
        <v/>
      </c>
      <c s="180" t="str">
        <f t="shared" si="1772"/>
        <v/>
      </c>
    </row>
    <row r="1606" spans="1:65" ht="15.75" customHeight="1">
      <c r="A1606" s="176" t="str">
        <f>IF('S.D.PASTE SHEET'!A1606="","",'S.D.PASTE SHEET'!A1606)</f>
        <v/>
      </c>
      <c s="176" t="str">
        <f>IF('S.D.PASTE SHEET'!B1606="","",'S.D.PASTE SHEET'!B1606)</f>
        <v/>
      </c>
      <c s="176" t="str">
        <f>IF('S.D.PASTE SHEET'!C1606="","",'S.D.PASTE SHEET'!C1606)</f>
        <v/>
      </c>
      <c s="177" t="str">
        <f>IF('S.D.PASTE SHEET'!D1606="","",'S.D.PASTE SHEET'!D1606)</f>
        <v/>
      </c>
      <c s="176" t="str">
        <f>IF('S.D.PASTE SHEET'!E1606="","",UPPER('S.D.PASTE SHEET'!E1606))</f>
        <v/>
      </c>
      <c s="176" t="str">
        <f>IF('S.D.PASTE SHEET'!F1606="","",'S.D.PASTE SHEET'!F1606)</f>
        <v/>
      </c>
      <c s="176" t="str">
        <f>IF('S.D.PASTE SHEET'!G1606="","",UPPER('S.D.PASTE SHEET'!G1606))</f>
        <v/>
      </c>
      <c s="176" t="str">
        <f>IF('S.D.PASTE SHEET'!H1606="","",UPPER('S.D.PASTE SHEET'!H1606))</f>
        <v/>
      </c>
      <c s="176" t="str">
        <f>IF('S.D.PASTE SHEET'!I1606="","",'S.D.PASTE SHEET'!I1606)</f>
        <v/>
      </c>
      <c s="177" t="str">
        <f>IF('S.D.PASTE SHEET'!J1606="","",'S.D.PASTE SHEET'!J1606)</f>
        <v/>
      </c>
      <c s="176" t="str">
        <f>IF('S.D.PASTE SHEET'!K1606="","",'S.D.PASTE SHEET'!K1606)</f>
        <v/>
      </c>
      <c s="176" t="str">
        <f>IF('S.D.PASTE SHEET'!L1606="","",'S.D.PASTE SHEET'!L1606)</f>
        <v/>
      </c>
      <c s="176" t="str">
        <f>IF('S.D.PASTE SHEET'!M1606="","",'S.D.PASTE SHEET'!M1606)</f>
        <v/>
      </c>
      <c s="176" t="str">
        <f>IF('S.D.PASTE SHEET'!N1606="","",'S.D.PASTE SHEET'!N1606)</f>
        <v/>
      </c>
      <c s="176" t="str">
        <f>IF('S.D.PASTE SHEET'!O1606="","",'S.D.PASTE SHEET'!O1606)</f>
        <v/>
      </c>
      <c s="176" t="str">
        <f>IF('S.D.PASTE SHEET'!P1606="","",'S.D.PASTE SHEET'!P1606)</f>
        <v/>
      </c>
      <c s="176" t="str">
        <f>IF('S.D.PASTE SHEET'!Q1606="","",'S.D.PASTE SHEET'!Q1606)</f>
        <v/>
      </c>
      <c s="176" t="str">
        <f>IF('S.D.PASTE SHEET'!R1606="","",'S.D.PASTE SHEET'!R1606)</f>
        <v/>
      </c>
      <c s="176" t="str">
        <f>IF('S.D.PASTE SHEET'!S1606="","",'S.D.PASTE SHEET'!S1606)</f>
        <v/>
      </c>
      <c s="176" t="str">
        <f>IF('S.D.PASTE SHEET'!T1606="","",'S.D.PASTE SHEET'!T1606)</f>
        <v/>
      </c>
      <c s="176" t="str">
        <f>IF('S.D.PASTE SHEET'!U1606="","",'S.D.PASTE SHEET'!U1606)</f>
        <v/>
      </c>
      <c s="176" t="str">
        <f>IF('S.D.PASTE SHEET'!V1606="","",'S.D.PASTE SHEET'!V1606)</f>
        <v/>
      </c>
      <c s="176" t="str">
        <f>IF('S.D.PASTE SHEET'!W1606="","",'S.D.PASTE SHEET'!W1606)</f>
        <v/>
      </c>
      <c s="176" t="str">
        <f>IF('S.D.PASTE SHEET'!X1606="","",'S.D.PASTE SHEET'!X1606)</f>
        <v/>
      </c>
      <c s="176" t="str">
        <f>IF('S.D.PASTE SHEET'!Y1606="","",'S.D.PASTE SHEET'!Y1606)</f>
        <v/>
      </c>
      <c s="176" t="str">
        <f>IF('S.D.PASTE SHEET'!Z1606="","",'S.D.PASTE SHEET'!Z1606)</f>
        <v/>
      </c>
      <c s="176" t="str">
        <f>IF('S.D.PASTE SHEET'!AA1606="","",'S.D.PASTE SHEET'!AA1606)</f>
        <v/>
      </c>
      <c s="176" t="str">
        <f>IF('S.D.PASTE SHEET'!AB1606="","",'S.D.PASTE SHEET'!AB1606)</f>
        <v/>
      </c>
      <c s="176" t="str">
        <f>IF('S.D.PASTE SHEET'!AC1606="","",'S.D.PASTE SHEET'!AC1606)</f>
        <v/>
      </c>
      <c s="176" t="str">
        <f>IF('S.D.PASTE SHEET'!AD1606="","",'S.D.PASTE SHEET'!AD1606)</f>
        <v/>
      </c>
      <c s="178"/>
      <c s="179" t="str">
        <f>IF(AK1606="","",IF(AK1606&gt;0,COUNT($AG$2:AG1606),""))</f>
        <v/>
      </c>
      <c s="180" t="str">
        <f t="shared" si="1770"/>
        <v/>
      </c>
      <c s="180" t="str">
        <f t="shared" si="1770"/>
        <v/>
      </c>
      <c s="180" t="str">
        <f t="shared" si="1770"/>
        <v/>
      </c>
      <c s="181" t="str">
        <f t="shared" si="1770"/>
        <v/>
      </c>
      <c s="180" t="str">
        <f t="shared" si="1770"/>
        <v/>
      </c>
      <c s="180" t="str">
        <f t="shared" si="1770"/>
        <v/>
      </c>
      <c s="180" t="str">
        <f t="shared" si="1770"/>
        <v/>
      </c>
      <c s="180" t="str">
        <f t="shared" si="1770"/>
        <v/>
      </c>
      <c s="180" t="str">
        <f t="shared" si="1770"/>
        <v/>
      </c>
      <c s="181" t="str">
        <f t="shared" si="1770"/>
        <v/>
      </c>
      <c s="180" t="str">
        <f t="shared" si="1770"/>
        <v/>
      </c>
      <c s="180" t="str">
        <f t="shared" si="1770"/>
        <v/>
      </c>
      <c s="180" t="str">
        <f t="shared" si="1770"/>
        <v/>
      </c>
      <c s="180" t="str">
        <f t="shared" si="1770"/>
        <v/>
      </c>
      <c s="180" t="str">
        <f t="shared" si="1770"/>
        <v/>
      </c>
      <c s="180" t="str">
        <f t="shared" si="1770"/>
        <v/>
      </c>
      <c r="AX1606" s="180" t="str">
        <f>IF(BC1606="","",IF(BC1606&gt;0,COUNT($AY$2:AY1606),""))</f>
        <v/>
      </c>
      <c s="180" t="str">
        <f t="shared" si="1776" ref="AY1606">IF(AND($BB$1=5,$A1606=5,$BC$1=C1606),B1606,"")</f>
        <v/>
      </c>
      <c s="180" t="str">
        <f t="shared" si="1772"/>
        <v/>
      </c>
      <c s="182" t="str">
        <f t="shared" si="1772"/>
        <v/>
      </c>
      <c s="180" t="str">
        <f t="shared" si="1772"/>
        <v/>
      </c>
      <c s="180" t="str">
        <f t="shared" si="1772"/>
        <v/>
      </c>
      <c s="180" t="str">
        <f t="shared" si="1772"/>
        <v/>
      </c>
      <c s="180" t="str">
        <f t="shared" si="1772"/>
        <v/>
      </c>
      <c s="180" t="str">
        <f t="shared" si="1772"/>
        <v/>
      </c>
      <c s="182" t="str">
        <f t="shared" si="1772"/>
        <v/>
      </c>
      <c s="180" t="str">
        <f t="shared" si="1772"/>
        <v/>
      </c>
      <c s="180" t="str">
        <f t="shared" si="1772"/>
        <v/>
      </c>
      <c s="180" t="str">
        <f t="shared" si="1772"/>
        <v/>
      </c>
      <c s="180" t="str">
        <f t="shared" si="1772"/>
        <v/>
      </c>
      <c s="180" t="str">
        <f t="shared" si="1772"/>
        <v/>
      </c>
      <c s="180" t="str">
        <f t="shared" si="1772"/>
        <v/>
      </c>
    </row>
    <row r="1607" spans="1:65" ht="15.75" customHeight="1">
      <c r="A1607" s="176" t="str">
        <f>IF('S.D.PASTE SHEET'!A1607="","",'S.D.PASTE SHEET'!A1607)</f>
        <v/>
      </c>
      <c s="176" t="str">
        <f>IF('S.D.PASTE SHEET'!B1607="","",'S.D.PASTE SHEET'!B1607)</f>
        <v/>
      </c>
      <c s="176" t="str">
        <f>IF('S.D.PASTE SHEET'!C1607="","",'S.D.PASTE SHEET'!C1607)</f>
        <v/>
      </c>
      <c s="177" t="str">
        <f>IF('S.D.PASTE SHEET'!D1607="","",'S.D.PASTE SHEET'!D1607)</f>
        <v/>
      </c>
      <c s="176" t="str">
        <f>IF('S.D.PASTE SHEET'!E1607="","",UPPER('S.D.PASTE SHEET'!E1607))</f>
        <v/>
      </c>
      <c s="176" t="str">
        <f>IF('S.D.PASTE SHEET'!F1607="","",'S.D.PASTE SHEET'!F1607)</f>
        <v/>
      </c>
      <c s="176" t="str">
        <f>IF('S.D.PASTE SHEET'!G1607="","",UPPER('S.D.PASTE SHEET'!G1607))</f>
        <v/>
      </c>
      <c s="176" t="str">
        <f>IF('S.D.PASTE SHEET'!H1607="","",UPPER('S.D.PASTE SHEET'!H1607))</f>
        <v/>
      </c>
      <c s="176" t="str">
        <f>IF('S.D.PASTE SHEET'!I1607="","",'S.D.PASTE SHEET'!I1607)</f>
        <v/>
      </c>
      <c s="177" t="str">
        <f>IF('S.D.PASTE SHEET'!J1607="","",'S.D.PASTE SHEET'!J1607)</f>
        <v/>
      </c>
      <c s="176" t="str">
        <f>IF('S.D.PASTE SHEET'!K1607="","",'S.D.PASTE SHEET'!K1607)</f>
        <v/>
      </c>
      <c s="176" t="str">
        <f>IF('S.D.PASTE SHEET'!L1607="","",'S.D.PASTE SHEET'!L1607)</f>
        <v/>
      </c>
      <c s="176" t="str">
        <f>IF('S.D.PASTE SHEET'!M1607="","",'S.D.PASTE SHEET'!M1607)</f>
        <v/>
      </c>
      <c s="176" t="str">
        <f>IF('S.D.PASTE SHEET'!N1607="","",'S.D.PASTE SHEET'!N1607)</f>
        <v/>
      </c>
      <c s="176" t="str">
        <f>IF('S.D.PASTE SHEET'!O1607="","",'S.D.PASTE SHEET'!O1607)</f>
        <v/>
      </c>
      <c s="176" t="str">
        <f>IF('S.D.PASTE SHEET'!P1607="","",'S.D.PASTE SHEET'!P1607)</f>
        <v/>
      </c>
      <c s="176" t="str">
        <f>IF('S.D.PASTE SHEET'!Q1607="","",'S.D.PASTE SHEET'!Q1607)</f>
        <v/>
      </c>
      <c s="176" t="str">
        <f>IF('S.D.PASTE SHEET'!R1607="","",'S.D.PASTE SHEET'!R1607)</f>
        <v/>
      </c>
      <c s="176" t="str">
        <f>IF('S.D.PASTE SHEET'!S1607="","",'S.D.PASTE SHEET'!S1607)</f>
        <v/>
      </c>
      <c s="176" t="str">
        <f>IF('S.D.PASTE SHEET'!T1607="","",'S.D.PASTE SHEET'!T1607)</f>
        <v/>
      </c>
      <c s="176" t="str">
        <f>IF('S.D.PASTE SHEET'!U1607="","",'S.D.PASTE SHEET'!U1607)</f>
        <v/>
      </c>
      <c s="176" t="str">
        <f>IF('S.D.PASTE SHEET'!V1607="","",'S.D.PASTE SHEET'!V1607)</f>
        <v/>
      </c>
      <c s="176" t="str">
        <f>IF('S.D.PASTE SHEET'!W1607="","",'S.D.PASTE SHEET'!W1607)</f>
        <v/>
      </c>
      <c s="176" t="str">
        <f>IF('S.D.PASTE SHEET'!X1607="","",'S.D.PASTE SHEET'!X1607)</f>
        <v/>
      </c>
      <c s="176" t="str">
        <f>IF('S.D.PASTE SHEET'!Y1607="","",'S.D.PASTE SHEET'!Y1607)</f>
        <v/>
      </c>
      <c s="176" t="str">
        <f>IF('S.D.PASTE SHEET'!Z1607="","",'S.D.PASTE SHEET'!Z1607)</f>
        <v/>
      </c>
      <c s="176" t="str">
        <f>IF('S.D.PASTE SHEET'!AA1607="","",'S.D.PASTE SHEET'!AA1607)</f>
        <v/>
      </c>
      <c s="176" t="str">
        <f>IF('S.D.PASTE SHEET'!AB1607="","",'S.D.PASTE SHEET'!AB1607)</f>
        <v/>
      </c>
      <c s="176" t="str">
        <f>IF('S.D.PASTE SHEET'!AC1607="","",'S.D.PASTE SHEET'!AC1607)</f>
        <v/>
      </c>
      <c s="176" t="str">
        <f>IF('S.D.PASTE SHEET'!AD1607="","",'S.D.PASTE SHEET'!AD1607)</f>
        <v/>
      </c>
      <c s="178"/>
      <c s="179" t="str">
        <f>IF(AK1607="","",IF(AK1607&gt;0,COUNT($AG$2:AG1607),""))</f>
        <v/>
      </c>
      <c s="180" t="str">
        <f t="shared" si="1770"/>
        <v/>
      </c>
      <c s="180" t="str">
        <f t="shared" si="1770"/>
        <v/>
      </c>
      <c s="180" t="str">
        <f t="shared" si="1770"/>
        <v/>
      </c>
      <c s="181" t="str">
        <f t="shared" si="1770"/>
        <v/>
      </c>
      <c s="180" t="str">
        <f t="shared" si="1770"/>
        <v/>
      </c>
      <c s="180" t="str">
        <f t="shared" si="1770"/>
        <v/>
      </c>
      <c s="180" t="str">
        <f t="shared" si="1770"/>
        <v/>
      </c>
      <c s="180" t="str">
        <f t="shared" si="1770"/>
        <v/>
      </c>
      <c s="180" t="str">
        <f t="shared" si="1770"/>
        <v/>
      </c>
      <c s="181" t="str">
        <f t="shared" si="1770"/>
        <v/>
      </c>
      <c s="180" t="str">
        <f t="shared" si="1770"/>
        <v/>
      </c>
      <c s="180" t="str">
        <f t="shared" si="1770"/>
        <v/>
      </c>
      <c s="180" t="str">
        <f t="shared" si="1770"/>
        <v/>
      </c>
      <c s="180" t="str">
        <f t="shared" si="1770"/>
        <v/>
      </c>
      <c s="180" t="str">
        <f t="shared" si="1770"/>
        <v/>
      </c>
      <c s="180" t="str">
        <f t="shared" si="1770"/>
        <v/>
      </c>
      <c r="AX1607" s="180" t="str">
        <f>IF(BC1607="","",IF(BC1607&gt;0,COUNT($AY$2:AY1607),""))</f>
        <v/>
      </c>
      <c s="180" t="str">
        <f t="shared" si="1777" ref="AY1607">IF(AND($BB$1=5,$A1607=5,$BC$1=C1607),B1607,"")</f>
        <v/>
      </c>
      <c s="180" t="str">
        <f t="shared" si="1772"/>
        <v/>
      </c>
      <c s="182" t="str">
        <f t="shared" si="1772"/>
        <v/>
      </c>
      <c s="180" t="str">
        <f t="shared" si="1772"/>
        <v/>
      </c>
      <c s="180" t="str">
        <f t="shared" si="1772"/>
        <v/>
      </c>
      <c s="180" t="str">
        <f t="shared" si="1772"/>
        <v/>
      </c>
      <c s="180" t="str">
        <f t="shared" si="1772"/>
        <v/>
      </c>
      <c s="180" t="str">
        <f t="shared" si="1772"/>
        <v/>
      </c>
      <c s="182" t="str">
        <f t="shared" si="1772"/>
        <v/>
      </c>
      <c s="180" t="str">
        <f t="shared" si="1772"/>
        <v/>
      </c>
      <c s="180" t="str">
        <f t="shared" si="1772"/>
        <v/>
      </c>
      <c s="180" t="str">
        <f t="shared" si="1772"/>
        <v/>
      </c>
      <c s="180" t="str">
        <f t="shared" si="1772"/>
        <v/>
      </c>
      <c s="180" t="str">
        <f t="shared" si="1772"/>
        <v/>
      </c>
      <c s="180" t="str">
        <f t="shared" si="1772"/>
        <v/>
      </c>
    </row>
    <row r="1608" spans="1:65" ht="15.75" customHeight="1">
      <c r="A1608" s="176" t="str">
        <f>IF('S.D.PASTE SHEET'!A1608="","",'S.D.PASTE SHEET'!A1608)</f>
        <v/>
      </c>
      <c s="176" t="str">
        <f>IF('S.D.PASTE SHEET'!B1608="","",'S.D.PASTE SHEET'!B1608)</f>
        <v/>
      </c>
      <c s="176" t="str">
        <f>IF('S.D.PASTE SHEET'!C1608="","",'S.D.PASTE SHEET'!C1608)</f>
        <v/>
      </c>
      <c s="177" t="str">
        <f>IF('S.D.PASTE SHEET'!D1608="","",'S.D.PASTE SHEET'!D1608)</f>
        <v/>
      </c>
      <c s="176" t="str">
        <f>IF('S.D.PASTE SHEET'!E1608="","",UPPER('S.D.PASTE SHEET'!E1608))</f>
        <v/>
      </c>
      <c s="176" t="str">
        <f>IF('S.D.PASTE SHEET'!F1608="","",'S.D.PASTE SHEET'!F1608)</f>
        <v/>
      </c>
      <c s="176" t="str">
        <f>IF('S.D.PASTE SHEET'!G1608="","",UPPER('S.D.PASTE SHEET'!G1608))</f>
        <v/>
      </c>
      <c s="176" t="str">
        <f>IF('S.D.PASTE SHEET'!H1608="","",UPPER('S.D.PASTE SHEET'!H1608))</f>
        <v/>
      </c>
      <c s="176" t="str">
        <f>IF('S.D.PASTE SHEET'!I1608="","",'S.D.PASTE SHEET'!I1608)</f>
        <v/>
      </c>
      <c s="177" t="str">
        <f>IF('S.D.PASTE SHEET'!J1608="","",'S.D.PASTE SHEET'!J1608)</f>
        <v/>
      </c>
      <c s="176" t="str">
        <f>IF('S.D.PASTE SHEET'!K1608="","",'S.D.PASTE SHEET'!K1608)</f>
        <v/>
      </c>
      <c s="176" t="str">
        <f>IF('S.D.PASTE SHEET'!L1608="","",'S.D.PASTE SHEET'!L1608)</f>
        <v/>
      </c>
      <c s="176" t="str">
        <f>IF('S.D.PASTE SHEET'!M1608="","",'S.D.PASTE SHEET'!M1608)</f>
        <v/>
      </c>
      <c s="176" t="str">
        <f>IF('S.D.PASTE SHEET'!N1608="","",'S.D.PASTE SHEET'!N1608)</f>
        <v/>
      </c>
      <c s="176" t="str">
        <f>IF('S.D.PASTE SHEET'!O1608="","",'S.D.PASTE SHEET'!O1608)</f>
        <v/>
      </c>
      <c s="176" t="str">
        <f>IF('S.D.PASTE SHEET'!P1608="","",'S.D.PASTE SHEET'!P1608)</f>
        <v/>
      </c>
      <c s="176" t="str">
        <f>IF('S.D.PASTE SHEET'!Q1608="","",'S.D.PASTE SHEET'!Q1608)</f>
        <v/>
      </c>
      <c s="176" t="str">
        <f>IF('S.D.PASTE SHEET'!R1608="","",'S.D.PASTE SHEET'!R1608)</f>
        <v/>
      </c>
      <c s="176" t="str">
        <f>IF('S.D.PASTE SHEET'!S1608="","",'S.D.PASTE SHEET'!S1608)</f>
        <v/>
      </c>
      <c s="176" t="str">
        <f>IF('S.D.PASTE SHEET'!T1608="","",'S.D.PASTE SHEET'!T1608)</f>
        <v/>
      </c>
      <c s="176" t="str">
        <f>IF('S.D.PASTE SHEET'!U1608="","",'S.D.PASTE SHEET'!U1608)</f>
        <v/>
      </c>
      <c s="176" t="str">
        <f>IF('S.D.PASTE SHEET'!V1608="","",'S.D.PASTE SHEET'!V1608)</f>
        <v/>
      </c>
      <c s="176" t="str">
        <f>IF('S.D.PASTE SHEET'!W1608="","",'S.D.PASTE SHEET'!W1608)</f>
        <v/>
      </c>
      <c s="176" t="str">
        <f>IF('S.D.PASTE SHEET'!X1608="","",'S.D.PASTE SHEET'!X1608)</f>
        <v/>
      </c>
      <c s="176" t="str">
        <f>IF('S.D.PASTE SHEET'!Y1608="","",'S.D.PASTE SHEET'!Y1608)</f>
        <v/>
      </c>
      <c s="176" t="str">
        <f>IF('S.D.PASTE SHEET'!Z1608="","",'S.D.PASTE SHEET'!Z1608)</f>
        <v/>
      </c>
      <c s="176" t="str">
        <f>IF('S.D.PASTE SHEET'!AA1608="","",'S.D.PASTE SHEET'!AA1608)</f>
        <v/>
      </c>
      <c s="176" t="str">
        <f>IF('S.D.PASTE SHEET'!AB1608="","",'S.D.PASTE SHEET'!AB1608)</f>
        <v/>
      </c>
      <c s="176" t="str">
        <f>IF('S.D.PASTE SHEET'!AC1608="","",'S.D.PASTE SHEET'!AC1608)</f>
        <v/>
      </c>
      <c s="176" t="str">
        <f>IF('S.D.PASTE SHEET'!AD1608="","",'S.D.PASTE SHEET'!AD1608)</f>
        <v/>
      </c>
      <c s="178"/>
      <c s="179" t="str">
        <f>IF(AK1608="","",IF(AK1608&gt;0,COUNT($AG$2:AG1608),""))</f>
        <v/>
      </c>
      <c s="180" t="str">
        <f t="shared" si="1770"/>
        <v/>
      </c>
      <c s="180" t="str">
        <f t="shared" si="1770"/>
        <v/>
      </c>
      <c s="180" t="str">
        <f t="shared" si="1770"/>
        <v/>
      </c>
      <c s="181" t="str">
        <f t="shared" si="1770"/>
        <v/>
      </c>
      <c s="180" t="str">
        <f t="shared" si="1770"/>
        <v/>
      </c>
      <c s="180" t="str">
        <f t="shared" si="1770"/>
        <v/>
      </c>
      <c s="180" t="str">
        <f t="shared" si="1770"/>
        <v/>
      </c>
      <c s="180" t="str">
        <f t="shared" si="1770"/>
        <v/>
      </c>
      <c s="180" t="str">
        <f t="shared" si="1770"/>
        <v/>
      </c>
      <c s="181" t="str">
        <f t="shared" si="1770"/>
        <v/>
      </c>
      <c s="180" t="str">
        <f t="shared" si="1770"/>
        <v/>
      </c>
      <c s="180" t="str">
        <f t="shared" si="1770"/>
        <v/>
      </c>
      <c s="180" t="str">
        <f t="shared" si="1770"/>
        <v/>
      </c>
      <c s="180" t="str">
        <f t="shared" si="1770"/>
        <v/>
      </c>
      <c s="180" t="str">
        <f t="shared" si="1770"/>
        <v/>
      </c>
      <c s="180" t="str">
        <f t="shared" si="1770"/>
        <v/>
      </c>
      <c r="AX1608" s="180" t="str">
        <f>IF(BC1608="","",IF(BC1608&gt;0,COUNT($AY$2:AY1608),""))</f>
        <v/>
      </c>
      <c s="180" t="str">
        <f t="shared" si="1778" ref="AY1608">IF(AND($BB$1=5,$A1608=5,$BC$1=C1608),B1608,"")</f>
        <v/>
      </c>
      <c s="180" t="str">
        <f t="shared" si="1772"/>
        <v/>
      </c>
      <c s="182" t="str">
        <f t="shared" si="1772"/>
        <v/>
      </c>
      <c s="180" t="str">
        <f t="shared" si="1772"/>
        <v/>
      </c>
      <c s="180" t="str">
        <f t="shared" si="1772"/>
        <v/>
      </c>
      <c s="180" t="str">
        <f t="shared" si="1772"/>
        <v/>
      </c>
      <c s="180" t="str">
        <f t="shared" si="1772"/>
        <v/>
      </c>
      <c s="180" t="str">
        <f t="shared" si="1772"/>
        <v/>
      </c>
      <c s="182" t="str">
        <f t="shared" si="1772"/>
        <v/>
      </c>
      <c s="180" t="str">
        <f t="shared" si="1772"/>
        <v/>
      </c>
      <c s="180" t="str">
        <f t="shared" si="1772"/>
        <v/>
      </c>
      <c s="180" t="str">
        <f t="shared" si="1772"/>
        <v/>
      </c>
      <c s="180" t="str">
        <f t="shared" si="1772"/>
        <v/>
      </c>
      <c s="180" t="str">
        <f t="shared" si="1772"/>
        <v/>
      </c>
      <c s="180" t="str">
        <f t="shared" si="1772"/>
        <v/>
      </c>
    </row>
    <row r="1609" spans="1:65" ht="15.75" customHeight="1">
      <c r="A1609" s="176" t="str">
        <f>IF('S.D.PASTE SHEET'!A1609="","",'S.D.PASTE SHEET'!A1609)</f>
        <v/>
      </c>
      <c s="176" t="str">
        <f>IF('S.D.PASTE SHEET'!B1609="","",'S.D.PASTE SHEET'!B1609)</f>
        <v/>
      </c>
      <c s="176" t="str">
        <f>IF('S.D.PASTE SHEET'!C1609="","",'S.D.PASTE SHEET'!C1609)</f>
        <v/>
      </c>
      <c s="177" t="str">
        <f>IF('S.D.PASTE SHEET'!D1609="","",'S.D.PASTE SHEET'!D1609)</f>
        <v/>
      </c>
      <c s="176" t="str">
        <f>IF('S.D.PASTE SHEET'!E1609="","",UPPER('S.D.PASTE SHEET'!E1609))</f>
        <v/>
      </c>
      <c s="176" t="str">
        <f>IF('S.D.PASTE SHEET'!F1609="","",'S.D.PASTE SHEET'!F1609)</f>
        <v/>
      </c>
      <c s="176" t="str">
        <f>IF('S.D.PASTE SHEET'!G1609="","",UPPER('S.D.PASTE SHEET'!G1609))</f>
        <v/>
      </c>
      <c s="176" t="str">
        <f>IF('S.D.PASTE SHEET'!H1609="","",UPPER('S.D.PASTE SHEET'!H1609))</f>
        <v/>
      </c>
      <c s="176" t="str">
        <f>IF('S.D.PASTE SHEET'!I1609="","",'S.D.PASTE SHEET'!I1609)</f>
        <v/>
      </c>
      <c s="177" t="str">
        <f>IF('S.D.PASTE SHEET'!J1609="","",'S.D.PASTE SHEET'!J1609)</f>
        <v/>
      </c>
      <c s="176" t="str">
        <f>IF('S.D.PASTE SHEET'!K1609="","",'S.D.PASTE SHEET'!K1609)</f>
        <v/>
      </c>
      <c s="176" t="str">
        <f>IF('S.D.PASTE SHEET'!L1609="","",'S.D.PASTE SHEET'!L1609)</f>
        <v/>
      </c>
      <c s="176" t="str">
        <f>IF('S.D.PASTE SHEET'!M1609="","",'S.D.PASTE SHEET'!M1609)</f>
        <v/>
      </c>
      <c s="176" t="str">
        <f>IF('S.D.PASTE SHEET'!N1609="","",'S.D.PASTE SHEET'!N1609)</f>
        <v/>
      </c>
      <c s="176" t="str">
        <f>IF('S.D.PASTE SHEET'!O1609="","",'S.D.PASTE SHEET'!O1609)</f>
        <v/>
      </c>
      <c s="176" t="str">
        <f>IF('S.D.PASTE SHEET'!P1609="","",'S.D.PASTE SHEET'!P1609)</f>
        <v/>
      </c>
      <c s="176" t="str">
        <f>IF('S.D.PASTE SHEET'!Q1609="","",'S.D.PASTE SHEET'!Q1609)</f>
        <v/>
      </c>
      <c s="176" t="str">
        <f>IF('S.D.PASTE SHEET'!R1609="","",'S.D.PASTE SHEET'!R1609)</f>
        <v/>
      </c>
      <c s="176" t="str">
        <f>IF('S.D.PASTE SHEET'!S1609="","",'S.D.PASTE SHEET'!S1609)</f>
        <v/>
      </c>
      <c s="176" t="str">
        <f>IF('S.D.PASTE SHEET'!T1609="","",'S.D.PASTE SHEET'!T1609)</f>
        <v/>
      </c>
      <c s="176" t="str">
        <f>IF('S.D.PASTE SHEET'!U1609="","",'S.D.PASTE SHEET'!U1609)</f>
        <v/>
      </c>
      <c s="176" t="str">
        <f>IF('S.D.PASTE SHEET'!V1609="","",'S.D.PASTE SHEET'!V1609)</f>
        <v/>
      </c>
      <c s="176" t="str">
        <f>IF('S.D.PASTE SHEET'!W1609="","",'S.D.PASTE SHEET'!W1609)</f>
        <v/>
      </c>
      <c s="176" t="str">
        <f>IF('S.D.PASTE SHEET'!X1609="","",'S.D.PASTE SHEET'!X1609)</f>
        <v/>
      </c>
      <c s="176" t="str">
        <f>IF('S.D.PASTE SHEET'!Y1609="","",'S.D.PASTE SHEET'!Y1609)</f>
        <v/>
      </c>
      <c s="176" t="str">
        <f>IF('S.D.PASTE SHEET'!Z1609="","",'S.D.PASTE SHEET'!Z1609)</f>
        <v/>
      </c>
      <c s="176" t="str">
        <f>IF('S.D.PASTE SHEET'!AA1609="","",'S.D.PASTE SHEET'!AA1609)</f>
        <v/>
      </c>
      <c s="176" t="str">
        <f>IF('S.D.PASTE SHEET'!AB1609="","",'S.D.PASTE SHEET'!AB1609)</f>
        <v/>
      </c>
      <c s="176" t="str">
        <f>IF('S.D.PASTE SHEET'!AC1609="","",'S.D.PASTE SHEET'!AC1609)</f>
        <v/>
      </c>
      <c s="176" t="str">
        <f>IF('S.D.PASTE SHEET'!AD1609="","",'S.D.PASTE SHEET'!AD1609)</f>
        <v/>
      </c>
      <c s="178"/>
      <c s="179" t="str">
        <f>IF(AK1609="","",IF(AK1609&gt;0,COUNT($AG$2:AG1609),""))</f>
        <v/>
      </c>
      <c s="180" t="str">
        <f t="shared" si="1770"/>
        <v/>
      </c>
      <c s="180" t="str">
        <f t="shared" si="1770"/>
        <v/>
      </c>
      <c s="180" t="str">
        <f t="shared" si="1770"/>
        <v/>
      </c>
      <c s="181" t="str">
        <f t="shared" si="1770"/>
        <v/>
      </c>
      <c s="180" t="str">
        <f t="shared" si="1770"/>
        <v/>
      </c>
      <c s="180" t="str">
        <f t="shared" si="1770"/>
        <v/>
      </c>
      <c s="180" t="str">
        <f t="shared" si="1770"/>
        <v/>
      </c>
      <c s="180" t="str">
        <f t="shared" si="1770"/>
        <v/>
      </c>
      <c s="180" t="str">
        <f t="shared" si="1770"/>
        <v/>
      </c>
      <c s="181" t="str">
        <f t="shared" si="1770"/>
        <v/>
      </c>
      <c s="180" t="str">
        <f t="shared" si="1770"/>
        <v/>
      </c>
      <c s="180" t="str">
        <f t="shared" si="1770"/>
        <v/>
      </c>
      <c s="180" t="str">
        <f t="shared" si="1770"/>
        <v/>
      </c>
      <c s="180" t="str">
        <f t="shared" si="1770"/>
        <v/>
      </c>
      <c s="180" t="str">
        <f t="shared" si="1770"/>
        <v/>
      </c>
      <c s="180" t="str">
        <f t="shared" si="1770"/>
        <v/>
      </c>
      <c r="AX1609" s="180" t="str">
        <f>IF(BC1609="","",IF(BC1609&gt;0,COUNT($AY$2:AY1609),""))</f>
        <v/>
      </c>
      <c s="180" t="str">
        <f t="shared" si="1779" ref="AY1609">IF(AND($BB$1=5,$A1609=5,$BC$1=C1609),B1609,"")</f>
        <v/>
      </c>
      <c s="180" t="str">
        <f t="shared" si="1772"/>
        <v/>
      </c>
      <c s="182" t="str">
        <f t="shared" si="1772"/>
        <v/>
      </c>
      <c s="180" t="str">
        <f t="shared" si="1772"/>
        <v/>
      </c>
      <c s="180" t="str">
        <f t="shared" si="1772"/>
        <v/>
      </c>
      <c s="180" t="str">
        <f t="shared" si="1772"/>
        <v/>
      </c>
      <c s="180" t="str">
        <f t="shared" si="1772"/>
        <v/>
      </c>
      <c s="180" t="str">
        <f t="shared" si="1772"/>
        <v/>
      </c>
      <c s="182" t="str">
        <f t="shared" si="1772"/>
        <v/>
      </c>
      <c s="180" t="str">
        <f t="shared" si="1772"/>
        <v/>
      </c>
      <c s="180" t="str">
        <f t="shared" si="1772"/>
        <v/>
      </c>
      <c s="180" t="str">
        <f t="shared" si="1772"/>
        <v/>
      </c>
      <c s="180" t="str">
        <f t="shared" si="1772"/>
        <v/>
      </c>
      <c s="180" t="str">
        <f t="shared" si="1772"/>
        <v/>
      </c>
      <c s="180" t="str">
        <f t="shared" si="1772"/>
        <v/>
      </c>
    </row>
    <row r="1610" spans="1:65" ht="15.75" customHeight="1">
      <c r="A1610" s="176" t="str">
        <f>IF('S.D.PASTE SHEET'!A1610="","",'S.D.PASTE SHEET'!A1610)</f>
        <v/>
      </c>
      <c s="176" t="str">
        <f>IF('S.D.PASTE SHEET'!B1610="","",'S.D.PASTE SHEET'!B1610)</f>
        <v/>
      </c>
      <c s="176" t="str">
        <f>IF('S.D.PASTE SHEET'!C1610="","",'S.D.PASTE SHEET'!C1610)</f>
        <v/>
      </c>
      <c s="177" t="str">
        <f>IF('S.D.PASTE SHEET'!D1610="","",'S.D.PASTE SHEET'!D1610)</f>
        <v/>
      </c>
      <c s="176" t="str">
        <f>IF('S.D.PASTE SHEET'!E1610="","",UPPER('S.D.PASTE SHEET'!E1610))</f>
        <v/>
      </c>
      <c s="176" t="str">
        <f>IF('S.D.PASTE SHEET'!F1610="","",'S.D.PASTE SHEET'!F1610)</f>
        <v/>
      </c>
      <c s="176" t="str">
        <f>IF('S.D.PASTE SHEET'!G1610="","",UPPER('S.D.PASTE SHEET'!G1610))</f>
        <v/>
      </c>
      <c s="176" t="str">
        <f>IF('S.D.PASTE SHEET'!H1610="","",UPPER('S.D.PASTE SHEET'!H1610))</f>
        <v/>
      </c>
      <c s="176" t="str">
        <f>IF('S.D.PASTE SHEET'!I1610="","",'S.D.PASTE SHEET'!I1610)</f>
        <v/>
      </c>
      <c s="177" t="str">
        <f>IF('S.D.PASTE SHEET'!J1610="","",'S.D.PASTE SHEET'!J1610)</f>
        <v/>
      </c>
      <c s="176" t="str">
        <f>IF('S.D.PASTE SHEET'!K1610="","",'S.D.PASTE SHEET'!K1610)</f>
        <v/>
      </c>
      <c s="176" t="str">
        <f>IF('S.D.PASTE SHEET'!L1610="","",'S.D.PASTE SHEET'!L1610)</f>
        <v/>
      </c>
      <c s="176" t="str">
        <f>IF('S.D.PASTE SHEET'!M1610="","",'S.D.PASTE SHEET'!M1610)</f>
        <v/>
      </c>
      <c s="176" t="str">
        <f>IF('S.D.PASTE SHEET'!N1610="","",'S.D.PASTE SHEET'!N1610)</f>
        <v/>
      </c>
      <c s="176" t="str">
        <f>IF('S.D.PASTE SHEET'!O1610="","",'S.D.PASTE SHEET'!O1610)</f>
        <v/>
      </c>
      <c s="176" t="str">
        <f>IF('S.D.PASTE SHEET'!P1610="","",'S.D.PASTE SHEET'!P1610)</f>
        <v/>
      </c>
      <c s="176" t="str">
        <f>IF('S.D.PASTE SHEET'!Q1610="","",'S.D.PASTE SHEET'!Q1610)</f>
        <v/>
      </c>
      <c s="176" t="str">
        <f>IF('S.D.PASTE SHEET'!R1610="","",'S.D.PASTE SHEET'!R1610)</f>
        <v/>
      </c>
      <c s="176" t="str">
        <f>IF('S.D.PASTE SHEET'!S1610="","",'S.D.PASTE SHEET'!S1610)</f>
        <v/>
      </c>
      <c s="176" t="str">
        <f>IF('S.D.PASTE SHEET'!T1610="","",'S.D.PASTE SHEET'!T1610)</f>
        <v/>
      </c>
      <c s="176" t="str">
        <f>IF('S.D.PASTE SHEET'!U1610="","",'S.D.PASTE SHEET'!U1610)</f>
        <v/>
      </c>
      <c s="176" t="str">
        <f>IF('S.D.PASTE SHEET'!V1610="","",'S.D.PASTE SHEET'!V1610)</f>
        <v/>
      </c>
      <c s="176" t="str">
        <f>IF('S.D.PASTE SHEET'!W1610="","",'S.D.PASTE SHEET'!W1610)</f>
        <v/>
      </c>
      <c s="176" t="str">
        <f>IF('S.D.PASTE SHEET'!X1610="","",'S.D.PASTE SHEET'!X1610)</f>
        <v/>
      </c>
      <c s="176" t="str">
        <f>IF('S.D.PASTE SHEET'!Y1610="","",'S.D.PASTE SHEET'!Y1610)</f>
        <v/>
      </c>
      <c s="176" t="str">
        <f>IF('S.D.PASTE SHEET'!Z1610="","",'S.D.PASTE SHEET'!Z1610)</f>
        <v/>
      </c>
      <c s="176" t="str">
        <f>IF('S.D.PASTE SHEET'!AA1610="","",'S.D.PASTE SHEET'!AA1610)</f>
        <v/>
      </c>
      <c s="176" t="str">
        <f>IF('S.D.PASTE SHEET'!AB1610="","",'S.D.PASTE SHEET'!AB1610)</f>
        <v/>
      </c>
      <c s="176" t="str">
        <f>IF('S.D.PASTE SHEET'!AC1610="","",'S.D.PASTE SHEET'!AC1610)</f>
        <v/>
      </c>
      <c s="176" t="str">
        <f>IF('S.D.PASTE SHEET'!AD1610="","",'S.D.PASTE SHEET'!AD1610)</f>
        <v/>
      </c>
      <c s="178"/>
      <c s="179" t="str">
        <f>IF(AK1610="","",IF(AK1610&gt;0,COUNT($AG$2:AG1610),""))</f>
        <v/>
      </c>
      <c s="180" t="str">
        <f t="shared" si="1770"/>
        <v/>
      </c>
      <c s="180" t="str">
        <f t="shared" si="1770"/>
        <v/>
      </c>
      <c s="180" t="str">
        <f t="shared" si="1770"/>
        <v/>
      </c>
      <c s="181" t="str">
        <f t="shared" si="1770"/>
        <v/>
      </c>
      <c s="180" t="str">
        <f t="shared" si="1770"/>
        <v/>
      </c>
      <c s="180" t="str">
        <f t="shared" si="1770"/>
        <v/>
      </c>
      <c s="180" t="str">
        <f t="shared" si="1770"/>
        <v/>
      </c>
      <c s="180" t="str">
        <f t="shared" si="1770"/>
        <v/>
      </c>
      <c s="180" t="str">
        <f t="shared" si="1770"/>
        <v/>
      </c>
      <c s="181" t="str">
        <f t="shared" si="1770"/>
        <v/>
      </c>
      <c s="180" t="str">
        <f t="shared" si="1770"/>
        <v/>
      </c>
      <c s="180" t="str">
        <f t="shared" si="1770"/>
        <v/>
      </c>
      <c s="180" t="str">
        <f t="shared" si="1770"/>
        <v/>
      </c>
      <c s="180" t="str">
        <f t="shared" si="1770"/>
        <v/>
      </c>
      <c s="180" t="str">
        <f t="shared" si="1770"/>
        <v/>
      </c>
      <c s="180" t="str">
        <f t="shared" si="1770"/>
        <v/>
      </c>
      <c r="AX1610" s="180" t="str">
        <f>IF(BC1610="","",IF(BC1610&gt;0,COUNT($AY$2:AY1610),""))</f>
        <v/>
      </c>
      <c s="180" t="str">
        <f t="shared" si="1780" ref="AY1610">IF(AND($BB$1=5,$A1610=5,$BC$1=C1610),B1610,"")</f>
        <v/>
      </c>
      <c s="180" t="str">
        <f t="shared" si="1772"/>
        <v/>
      </c>
      <c s="182" t="str">
        <f t="shared" si="1772"/>
        <v/>
      </c>
      <c s="180" t="str">
        <f t="shared" si="1772"/>
        <v/>
      </c>
      <c s="180" t="str">
        <f t="shared" si="1772"/>
        <v/>
      </c>
      <c s="180" t="str">
        <f t="shared" si="1772"/>
        <v/>
      </c>
      <c s="180" t="str">
        <f t="shared" si="1772"/>
        <v/>
      </c>
      <c s="180" t="str">
        <f t="shared" si="1772"/>
        <v/>
      </c>
      <c s="182" t="str">
        <f t="shared" si="1772"/>
        <v/>
      </c>
      <c s="180" t="str">
        <f t="shared" si="1772"/>
        <v/>
      </c>
      <c s="180" t="str">
        <f t="shared" si="1772"/>
        <v/>
      </c>
      <c s="180" t="str">
        <f t="shared" si="1772"/>
        <v/>
      </c>
      <c s="180" t="str">
        <f t="shared" si="1772"/>
        <v/>
      </c>
      <c s="180" t="str">
        <f t="shared" si="1772"/>
        <v/>
      </c>
      <c s="180" t="str">
        <f t="shared" si="1772"/>
        <v/>
      </c>
    </row>
    <row r="1611" spans="1:65" ht="15.75" customHeight="1">
      <c r="A1611" s="176" t="str">
        <f>IF('S.D.PASTE SHEET'!A1611="","",'S.D.PASTE SHEET'!A1611)</f>
        <v/>
      </c>
      <c s="176" t="str">
        <f>IF('S.D.PASTE SHEET'!B1611="","",'S.D.PASTE SHEET'!B1611)</f>
        <v/>
      </c>
      <c s="176" t="str">
        <f>IF('S.D.PASTE SHEET'!C1611="","",'S.D.PASTE SHEET'!C1611)</f>
        <v/>
      </c>
      <c s="177" t="str">
        <f>IF('S.D.PASTE SHEET'!D1611="","",'S.D.PASTE SHEET'!D1611)</f>
        <v/>
      </c>
      <c s="176" t="str">
        <f>IF('S.D.PASTE SHEET'!E1611="","",UPPER('S.D.PASTE SHEET'!E1611))</f>
        <v/>
      </c>
      <c s="176" t="str">
        <f>IF('S.D.PASTE SHEET'!F1611="","",'S.D.PASTE SHEET'!F1611)</f>
        <v/>
      </c>
      <c s="176" t="str">
        <f>IF('S.D.PASTE SHEET'!G1611="","",UPPER('S.D.PASTE SHEET'!G1611))</f>
        <v/>
      </c>
      <c s="176" t="str">
        <f>IF('S.D.PASTE SHEET'!H1611="","",UPPER('S.D.PASTE SHEET'!H1611))</f>
        <v/>
      </c>
      <c s="176" t="str">
        <f>IF('S.D.PASTE SHEET'!I1611="","",'S.D.PASTE SHEET'!I1611)</f>
        <v/>
      </c>
      <c s="177" t="str">
        <f>IF('S.D.PASTE SHEET'!J1611="","",'S.D.PASTE SHEET'!J1611)</f>
        <v/>
      </c>
      <c s="176" t="str">
        <f>IF('S.D.PASTE SHEET'!K1611="","",'S.D.PASTE SHEET'!K1611)</f>
        <v/>
      </c>
      <c s="176" t="str">
        <f>IF('S.D.PASTE SHEET'!L1611="","",'S.D.PASTE SHEET'!L1611)</f>
        <v/>
      </c>
      <c s="176" t="str">
        <f>IF('S.D.PASTE SHEET'!M1611="","",'S.D.PASTE SHEET'!M1611)</f>
        <v/>
      </c>
      <c s="176" t="str">
        <f>IF('S.D.PASTE SHEET'!N1611="","",'S.D.PASTE SHEET'!N1611)</f>
        <v/>
      </c>
      <c s="176" t="str">
        <f>IF('S.D.PASTE SHEET'!O1611="","",'S.D.PASTE SHEET'!O1611)</f>
        <v/>
      </c>
      <c s="176" t="str">
        <f>IF('S.D.PASTE SHEET'!P1611="","",'S.D.PASTE SHEET'!P1611)</f>
        <v/>
      </c>
      <c s="176" t="str">
        <f>IF('S.D.PASTE SHEET'!Q1611="","",'S.D.PASTE SHEET'!Q1611)</f>
        <v/>
      </c>
      <c s="176" t="str">
        <f>IF('S.D.PASTE SHEET'!R1611="","",'S.D.PASTE SHEET'!R1611)</f>
        <v/>
      </c>
      <c s="176" t="str">
        <f>IF('S.D.PASTE SHEET'!S1611="","",'S.D.PASTE SHEET'!S1611)</f>
        <v/>
      </c>
      <c s="176" t="str">
        <f>IF('S.D.PASTE SHEET'!T1611="","",'S.D.PASTE SHEET'!T1611)</f>
        <v/>
      </c>
      <c s="176" t="str">
        <f>IF('S.D.PASTE SHEET'!U1611="","",'S.D.PASTE SHEET'!U1611)</f>
        <v/>
      </c>
      <c s="176" t="str">
        <f>IF('S.D.PASTE SHEET'!V1611="","",'S.D.PASTE SHEET'!V1611)</f>
        <v/>
      </c>
      <c s="176" t="str">
        <f>IF('S.D.PASTE SHEET'!W1611="","",'S.D.PASTE SHEET'!W1611)</f>
        <v/>
      </c>
      <c s="176" t="str">
        <f>IF('S.D.PASTE SHEET'!X1611="","",'S.D.PASTE SHEET'!X1611)</f>
        <v/>
      </c>
      <c s="176" t="str">
        <f>IF('S.D.PASTE SHEET'!Y1611="","",'S.D.PASTE SHEET'!Y1611)</f>
        <v/>
      </c>
      <c s="176" t="str">
        <f>IF('S.D.PASTE SHEET'!Z1611="","",'S.D.PASTE SHEET'!Z1611)</f>
        <v/>
      </c>
      <c s="176" t="str">
        <f>IF('S.D.PASTE SHEET'!AA1611="","",'S.D.PASTE SHEET'!AA1611)</f>
        <v/>
      </c>
      <c s="176" t="str">
        <f>IF('S.D.PASTE SHEET'!AB1611="","",'S.D.PASTE SHEET'!AB1611)</f>
        <v/>
      </c>
      <c s="176" t="str">
        <f>IF('S.D.PASTE SHEET'!AC1611="","",'S.D.PASTE SHEET'!AC1611)</f>
        <v/>
      </c>
      <c s="176" t="str">
        <f>IF('S.D.PASTE SHEET'!AD1611="","",'S.D.PASTE SHEET'!AD1611)</f>
        <v/>
      </c>
      <c s="178"/>
      <c s="179" t="str">
        <f>IF(AK1611="","",IF(AK1611&gt;0,COUNT($AG$2:AG1611),""))</f>
        <v/>
      </c>
      <c s="180" t="str">
        <f t="shared" si="1770"/>
        <v/>
      </c>
      <c s="180" t="str">
        <f t="shared" si="1770"/>
        <v/>
      </c>
      <c s="180" t="str">
        <f t="shared" si="1770"/>
        <v/>
      </c>
      <c s="181" t="str">
        <f t="shared" si="1770"/>
        <v/>
      </c>
      <c s="180" t="str">
        <f t="shared" si="1770"/>
        <v/>
      </c>
      <c s="180" t="str">
        <f t="shared" si="1770"/>
        <v/>
      </c>
      <c s="180" t="str">
        <f t="shared" si="1770"/>
        <v/>
      </c>
      <c s="180" t="str">
        <f t="shared" si="1770"/>
        <v/>
      </c>
      <c s="180" t="str">
        <f t="shared" si="1770"/>
        <v/>
      </c>
      <c s="181" t="str">
        <f t="shared" si="1770"/>
        <v/>
      </c>
      <c s="180" t="str">
        <f t="shared" si="1770"/>
        <v/>
      </c>
      <c s="180" t="str">
        <f t="shared" si="1770"/>
        <v/>
      </c>
      <c s="180" t="str">
        <f t="shared" si="1770"/>
        <v/>
      </c>
      <c s="180" t="str">
        <f t="shared" si="1770"/>
        <v/>
      </c>
      <c s="180" t="str">
        <f t="shared" si="1770"/>
        <v/>
      </c>
      <c s="180" t="str">
        <f t="shared" si="1770"/>
        <v/>
      </c>
      <c r="AX1611" s="180" t="str">
        <f>IF(BC1611="","",IF(BC1611&gt;0,COUNT($AY$2:AY1611),""))</f>
        <v/>
      </c>
      <c s="180" t="str">
        <f t="shared" si="1781" ref="AY1611">IF(AND($BB$1=5,$A1611=5,$BC$1=C1611),B1611,"")</f>
        <v/>
      </c>
      <c s="180" t="str">
        <f t="shared" si="1772"/>
        <v/>
      </c>
      <c s="182" t="str">
        <f t="shared" si="1772"/>
        <v/>
      </c>
      <c s="180" t="str">
        <f t="shared" si="1772"/>
        <v/>
      </c>
      <c s="180" t="str">
        <f t="shared" si="1772"/>
        <v/>
      </c>
      <c s="180" t="str">
        <f t="shared" si="1772"/>
        <v/>
      </c>
      <c s="180" t="str">
        <f t="shared" si="1772"/>
        <v/>
      </c>
      <c s="180" t="str">
        <f t="shared" si="1772"/>
        <v/>
      </c>
      <c s="182" t="str">
        <f t="shared" si="1772"/>
        <v/>
      </c>
      <c s="180" t="str">
        <f t="shared" si="1772"/>
        <v/>
      </c>
      <c s="180" t="str">
        <f t="shared" si="1772"/>
        <v/>
      </c>
      <c s="180" t="str">
        <f t="shared" si="1772"/>
        <v/>
      </c>
      <c s="180" t="str">
        <f t="shared" si="1772"/>
        <v/>
      </c>
      <c s="180" t="str">
        <f t="shared" si="1772"/>
        <v/>
      </c>
      <c s="180" t="str">
        <f t="shared" si="1772"/>
        <v/>
      </c>
    </row>
    <row r="1612" spans="1:65" ht="15.75" customHeight="1">
      <c r="A1612" s="176" t="str">
        <f>IF('S.D.PASTE SHEET'!A1612="","",'S.D.PASTE SHEET'!A1612)</f>
        <v/>
      </c>
      <c s="176" t="str">
        <f>IF('S.D.PASTE SHEET'!B1612="","",'S.D.PASTE SHEET'!B1612)</f>
        <v/>
      </c>
      <c s="176" t="str">
        <f>IF('S.D.PASTE SHEET'!C1612="","",'S.D.PASTE SHEET'!C1612)</f>
        <v/>
      </c>
      <c s="177" t="str">
        <f>IF('S.D.PASTE SHEET'!D1612="","",'S.D.PASTE SHEET'!D1612)</f>
        <v/>
      </c>
      <c s="176" t="str">
        <f>IF('S.D.PASTE SHEET'!E1612="","",UPPER('S.D.PASTE SHEET'!E1612))</f>
        <v/>
      </c>
      <c s="176" t="str">
        <f>IF('S.D.PASTE SHEET'!F1612="","",'S.D.PASTE SHEET'!F1612)</f>
        <v/>
      </c>
      <c s="176" t="str">
        <f>IF('S.D.PASTE SHEET'!G1612="","",UPPER('S.D.PASTE SHEET'!G1612))</f>
        <v/>
      </c>
      <c s="176" t="str">
        <f>IF('S.D.PASTE SHEET'!H1612="","",UPPER('S.D.PASTE SHEET'!H1612))</f>
        <v/>
      </c>
      <c s="176" t="str">
        <f>IF('S.D.PASTE SHEET'!I1612="","",'S.D.PASTE SHEET'!I1612)</f>
        <v/>
      </c>
      <c s="177" t="str">
        <f>IF('S.D.PASTE SHEET'!J1612="","",'S.D.PASTE SHEET'!J1612)</f>
        <v/>
      </c>
      <c s="176" t="str">
        <f>IF('S.D.PASTE SHEET'!K1612="","",'S.D.PASTE SHEET'!K1612)</f>
        <v/>
      </c>
      <c s="176" t="str">
        <f>IF('S.D.PASTE SHEET'!L1612="","",'S.D.PASTE SHEET'!L1612)</f>
        <v/>
      </c>
      <c s="176" t="str">
        <f>IF('S.D.PASTE SHEET'!M1612="","",'S.D.PASTE SHEET'!M1612)</f>
        <v/>
      </c>
      <c s="176" t="str">
        <f>IF('S.D.PASTE SHEET'!N1612="","",'S.D.PASTE SHEET'!N1612)</f>
        <v/>
      </c>
      <c s="176" t="str">
        <f>IF('S.D.PASTE SHEET'!O1612="","",'S.D.PASTE SHEET'!O1612)</f>
        <v/>
      </c>
      <c s="176" t="str">
        <f>IF('S.D.PASTE SHEET'!P1612="","",'S.D.PASTE SHEET'!P1612)</f>
        <v/>
      </c>
      <c s="176" t="str">
        <f>IF('S.D.PASTE SHEET'!Q1612="","",'S.D.PASTE SHEET'!Q1612)</f>
        <v/>
      </c>
      <c s="176" t="str">
        <f>IF('S.D.PASTE SHEET'!R1612="","",'S.D.PASTE SHEET'!R1612)</f>
        <v/>
      </c>
      <c s="176" t="str">
        <f>IF('S.D.PASTE SHEET'!S1612="","",'S.D.PASTE SHEET'!S1612)</f>
        <v/>
      </c>
      <c s="176" t="str">
        <f>IF('S.D.PASTE SHEET'!T1612="","",'S.D.PASTE SHEET'!T1612)</f>
        <v/>
      </c>
      <c s="176" t="str">
        <f>IF('S.D.PASTE SHEET'!U1612="","",'S.D.PASTE SHEET'!U1612)</f>
        <v/>
      </c>
      <c s="176" t="str">
        <f>IF('S.D.PASTE SHEET'!V1612="","",'S.D.PASTE SHEET'!V1612)</f>
        <v/>
      </c>
      <c s="176" t="str">
        <f>IF('S.D.PASTE SHEET'!W1612="","",'S.D.PASTE SHEET'!W1612)</f>
        <v/>
      </c>
      <c s="176" t="str">
        <f>IF('S.D.PASTE SHEET'!X1612="","",'S.D.PASTE SHEET'!X1612)</f>
        <v/>
      </c>
      <c s="176" t="str">
        <f>IF('S.D.PASTE SHEET'!Y1612="","",'S.D.PASTE SHEET'!Y1612)</f>
        <v/>
      </c>
      <c s="176" t="str">
        <f>IF('S.D.PASTE SHEET'!Z1612="","",'S.D.PASTE SHEET'!Z1612)</f>
        <v/>
      </c>
      <c s="176" t="str">
        <f>IF('S.D.PASTE SHEET'!AA1612="","",'S.D.PASTE SHEET'!AA1612)</f>
        <v/>
      </c>
      <c s="176" t="str">
        <f>IF('S.D.PASTE SHEET'!AB1612="","",'S.D.PASTE SHEET'!AB1612)</f>
        <v/>
      </c>
      <c s="176" t="str">
        <f>IF('S.D.PASTE SHEET'!AC1612="","",'S.D.PASTE SHEET'!AC1612)</f>
        <v/>
      </c>
      <c s="176" t="str">
        <f>IF('S.D.PASTE SHEET'!AD1612="","",'S.D.PASTE SHEET'!AD1612)</f>
        <v/>
      </c>
      <c s="178"/>
      <c s="179" t="str">
        <f>IF(AK1612="","",IF(AK1612&gt;0,COUNT($AG$2:AG1612),""))</f>
        <v/>
      </c>
      <c s="180" t="str">
        <f t="shared" si="1770"/>
        <v/>
      </c>
      <c s="180" t="str">
        <f t="shared" si="1770"/>
        <v/>
      </c>
      <c s="180" t="str">
        <f t="shared" si="1770"/>
        <v/>
      </c>
      <c s="181" t="str">
        <f t="shared" si="1770"/>
        <v/>
      </c>
      <c s="180" t="str">
        <f t="shared" si="1770"/>
        <v/>
      </c>
      <c s="180" t="str">
        <f t="shared" si="1770"/>
        <v/>
      </c>
      <c s="180" t="str">
        <f t="shared" si="1770"/>
        <v/>
      </c>
      <c s="180" t="str">
        <f t="shared" si="1770"/>
        <v/>
      </c>
      <c s="180" t="str">
        <f t="shared" si="1770"/>
        <v/>
      </c>
      <c s="181" t="str">
        <f t="shared" si="1770"/>
        <v/>
      </c>
      <c s="180" t="str">
        <f t="shared" si="1770"/>
        <v/>
      </c>
      <c s="180" t="str">
        <f t="shared" si="1770"/>
        <v/>
      </c>
      <c s="180" t="str">
        <f t="shared" si="1770"/>
        <v/>
      </c>
      <c s="180" t="str">
        <f t="shared" si="1770"/>
        <v/>
      </c>
      <c s="180" t="str">
        <f t="shared" si="1770"/>
        <v/>
      </c>
      <c s="180" t="str">
        <f t="shared" si="1770"/>
        <v/>
      </c>
      <c r="AX1612" s="180" t="str">
        <f>IF(BC1612="","",IF(BC1612&gt;0,COUNT($AY$2:AY1612),""))</f>
        <v/>
      </c>
      <c s="180" t="str">
        <f t="shared" si="1782" ref="AY1612">IF(AND($BB$1=5,$A1612=5,$BC$1=C1612),B1612,"")</f>
        <v/>
      </c>
      <c s="180" t="str">
        <f t="shared" si="1772"/>
        <v/>
      </c>
      <c s="182" t="str">
        <f t="shared" si="1772"/>
        <v/>
      </c>
      <c s="180" t="str">
        <f t="shared" si="1772"/>
        <v/>
      </c>
      <c s="180" t="str">
        <f t="shared" si="1772"/>
        <v/>
      </c>
      <c s="180" t="str">
        <f t="shared" si="1772"/>
        <v/>
      </c>
      <c s="180" t="str">
        <f t="shared" si="1772"/>
        <v/>
      </c>
      <c s="180" t="str">
        <f t="shared" si="1772"/>
        <v/>
      </c>
      <c s="182" t="str">
        <f t="shared" si="1772"/>
        <v/>
      </c>
      <c s="180" t="str">
        <f t="shared" si="1772"/>
        <v/>
      </c>
      <c s="180" t="str">
        <f t="shared" si="1772"/>
        <v/>
      </c>
      <c s="180" t="str">
        <f t="shared" si="1772"/>
        <v/>
      </c>
      <c s="180" t="str">
        <f t="shared" si="1772"/>
        <v/>
      </c>
      <c s="180" t="str">
        <f t="shared" si="1772"/>
        <v/>
      </c>
      <c s="180" t="str">
        <f t="shared" si="1772"/>
        <v/>
      </c>
    </row>
    <row r="1613" spans="1:65" ht="15.75" customHeight="1">
      <c r="A1613" s="176" t="str">
        <f>IF('S.D.PASTE SHEET'!A1613="","",'S.D.PASTE SHEET'!A1613)</f>
        <v/>
      </c>
      <c s="176" t="str">
        <f>IF('S.D.PASTE SHEET'!B1613="","",'S.D.PASTE SHEET'!B1613)</f>
        <v/>
      </c>
      <c s="176" t="str">
        <f>IF('S.D.PASTE SHEET'!C1613="","",'S.D.PASTE SHEET'!C1613)</f>
        <v/>
      </c>
      <c s="177" t="str">
        <f>IF('S.D.PASTE SHEET'!D1613="","",'S.D.PASTE SHEET'!D1613)</f>
        <v/>
      </c>
      <c s="176" t="str">
        <f>IF('S.D.PASTE SHEET'!E1613="","",UPPER('S.D.PASTE SHEET'!E1613))</f>
        <v/>
      </c>
      <c s="176" t="str">
        <f>IF('S.D.PASTE SHEET'!F1613="","",'S.D.PASTE SHEET'!F1613)</f>
        <v/>
      </c>
      <c s="176" t="str">
        <f>IF('S.D.PASTE SHEET'!G1613="","",UPPER('S.D.PASTE SHEET'!G1613))</f>
        <v/>
      </c>
      <c s="176" t="str">
        <f>IF('S.D.PASTE SHEET'!H1613="","",UPPER('S.D.PASTE SHEET'!H1613))</f>
        <v/>
      </c>
      <c s="176" t="str">
        <f>IF('S.D.PASTE SHEET'!I1613="","",'S.D.PASTE SHEET'!I1613)</f>
        <v/>
      </c>
      <c s="177" t="str">
        <f>IF('S.D.PASTE SHEET'!J1613="","",'S.D.PASTE SHEET'!J1613)</f>
        <v/>
      </c>
      <c s="176" t="str">
        <f>IF('S.D.PASTE SHEET'!K1613="","",'S.D.PASTE SHEET'!K1613)</f>
        <v/>
      </c>
      <c s="176" t="str">
        <f>IF('S.D.PASTE SHEET'!L1613="","",'S.D.PASTE SHEET'!L1613)</f>
        <v/>
      </c>
      <c s="176" t="str">
        <f>IF('S.D.PASTE SHEET'!M1613="","",'S.D.PASTE SHEET'!M1613)</f>
        <v/>
      </c>
      <c s="176" t="str">
        <f>IF('S.D.PASTE SHEET'!N1613="","",'S.D.PASTE SHEET'!N1613)</f>
        <v/>
      </c>
      <c s="176" t="str">
        <f>IF('S.D.PASTE SHEET'!O1613="","",'S.D.PASTE SHEET'!O1613)</f>
        <v/>
      </c>
      <c s="176" t="str">
        <f>IF('S.D.PASTE SHEET'!P1613="","",'S.D.PASTE SHEET'!P1613)</f>
        <v/>
      </c>
      <c s="176" t="str">
        <f>IF('S.D.PASTE SHEET'!Q1613="","",'S.D.PASTE SHEET'!Q1613)</f>
        <v/>
      </c>
      <c s="176" t="str">
        <f>IF('S.D.PASTE SHEET'!R1613="","",'S.D.PASTE SHEET'!R1613)</f>
        <v/>
      </c>
      <c s="176" t="str">
        <f>IF('S.D.PASTE SHEET'!S1613="","",'S.D.PASTE SHEET'!S1613)</f>
        <v/>
      </c>
      <c s="176" t="str">
        <f>IF('S.D.PASTE SHEET'!T1613="","",'S.D.PASTE SHEET'!T1613)</f>
        <v/>
      </c>
      <c s="176" t="str">
        <f>IF('S.D.PASTE SHEET'!U1613="","",'S.D.PASTE SHEET'!U1613)</f>
        <v/>
      </c>
      <c s="176" t="str">
        <f>IF('S.D.PASTE SHEET'!V1613="","",'S.D.PASTE SHEET'!V1613)</f>
        <v/>
      </c>
      <c s="176" t="str">
        <f>IF('S.D.PASTE SHEET'!W1613="","",'S.D.PASTE SHEET'!W1613)</f>
        <v/>
      </c>
      <c s="176" t="str">
        <f>IF('S.D.PASTE SHEET'!X1613="","",'S.D.PASTE SHEET'!X1613)</f>
        <v/>
      </c>
      <c s="176" t="str">
        <f>IF('S.D.PASTE SHEET'!Y1613="","",'S.D.PASTE SHEET'!Y1613)</f>
        <v/>
      </c>
      <c s="176" t="str">
        <f>IF('S.D.PASTE SHEET'!Z1613="","",'S.D.PASTE SHEET'!Z1613)</f>
        <v/>
      </c>
      <c s="176" t="str">
        <f>IF('S.D.PASTE SHEET'!AA1613="","",'S.D.PASTE SHEET'!AA1613)</f>
        <v/>
      </c>
      <c s="176" t="str">
        <f>IF('S.D.PASTE SHEET'!AB1613="","",'S.D.PASTE SHEET'!AB1613)</f>
        <v/>
      </c>
      <c s="176" t="str">
        <f>IF('S.D.PASTE SHEET'!AC1613="","",'S.D.PASTE SHEET'!AC1613)</f>
        <v/>
      </c>
      <c s="176" t="str">
        <f>IF('S.D.PASTE SHEET'!AD1613="","",'S.D.PASTE SHEET'!AD1613)</f>
        <v/>
      </c>
      <c s="178"/>
      <c s="179" t="str">
        <f>IF(AK1613="","",IF(AK1613&gt;0,COUNT($AG$2:AG1613),""))</f>
        <v/>
      </c>
      <c s="180" t="str">
        <f t="shared" si="1770"/>
        <v/>
      </c>
      <c s="180" t="str">
        <f t="shared" si="1770"/>
        <v/>
      </c>
      <c s="180" t="str">
        <f t="shared" si="1770"/>
        <v/>
      </c>
      <c s="181" t="str">
        <f t="shared" si="1770"/>
        <v/>
      </c>
      <c s="180" t="str">
        <f t="shared" si="1770"/>
        <v/>
      </c>
      <c s="180" t="str">
        <f t="shared" si="1770"/>
        <v/>
      </c>
      <c s="180" t="str">
        <f t="shared" si="1770"/>
        <v/>
      </c>
      <c s="180" t="str">
        <f t="shared" si="1770"/>
        <v/>
      </c>
      <c s="180" t="str">
        <f t="shared" si="1770"/>
        <v/>
      </c>
      <c s="181" t="str">
        <f t="shared" si="1770"/>
        <v/>
      </c>
      <c s="180" t="str">
        <f t="shared" si="1770"/>
        <v/>
      </c>
      <c s="180" t="str">
        <f t="shared" si="1770"/>
        <v/>
      </c>
      <c s="180" t="str">
        <f t="shared" si="1770"/>
        <v/>
      </c>
      <c s="180" t="str">
        <f t="shared" si="1770"/>
        <v/>
      </c>
      <c s="180" t="str">
        <f t="shared" si="1770"/>
        <v/>
      </c>
      <c s="180" t="str">
        <f t="shared" si="1770"/>
        <v/>
      </c>
      <c r="AX1613" s="180" t="str">
        <f>IF(BC1613="","",IF(BC1613&gt;0,COUNT($AY$2:AY1613),""))</f>
        <v/>
      </c>
      <c s="180" t="str">
        <f t="shared" si="1783" ref="AY1613">IF(AND($BB$1=5,$A1613=5,$BC$1=C1613),B1613,"")</f>
        <v/>
      </c>
      <c s="180" t="str">
        <f t="shared" si="1772"/>
        <v/>
      </c>
      <c s="182" t="str">
        <f t="shared" si="1772"/>
        <v/>
      </c>
      <c s="180" t="str">
        <f t="shared" si="1772"/>
        <v/>
      </c>
      <c s="180" t="str">
        <f t="shared" si="1772"/>
        <v/>
      </c>
      <c s="180" t="str">
        <f t="shared" si="1772"/>
        <v/>
      </c>
      <c s="180" t="str">
        <f t="shared" si="1772"/>
        <v/>
      </c>
      <c s="180" t="str">
        <f t="shared" si="1772"/>
        <v/>
      </c>
      <c s="182" t="str">
        <f t="shared" si="1772"/>
        <v/>
      </c>
      <c s="180" t="str">
        <f t="shared" si="1772"/>
        <v/>
      </c>
      <c s="180" t="str">
        <f t="shared" si="1772"/>
        <v/>
      </c>
      <c s="180" t="str">
        <f t="shared" si="1772"/>
        <v/>
      </c>
      <c s="180" t="str">
        <f t="shared" si="1772"/>
        <v/>
      </c>
      <c s="180" t="str">
        <f t="shared" si="1772"/>
        <v/>
      </c>
      <c s="180" t="str">
        <f t="shared" si="1772"/>
        <v/>
      </c>
    </row>
    <row r="1614" spans="1:65" ht="15.75" customHeight="1">
      <c r="A1614" s="176" t="str">
        <f>IF('S.D.PASTE SHEET'!A1614="","",'S.D.PASTE SHEET'!A1614)</f>
        <v/>
      </c>
      <c s="176" t="str">
        <f>IF('S.D.PASTE SHEET'!B1614="","",'S.D.PASTE SHEET'!B1614)</f>
        <v/>
      </c>
      <c s="176" t="str">
        <f>IF('S.D.PASTE SHEET'!C1614="","",'S.D.PASTE SHEET'!C1614)</f>
        <v/>
      </c>
      <c s="177" t="str">
        <f>IF('S.D.PASTE SHEET'!D1614="","",'S.D.PASTE SHEET'!D1614)</f>
        <v/>
      </c>
      <c s="176" t="str">
        <f>IF('S.D.PASTE SHEET'!E1614="","",UPPER('S.D.PASTE SHEET'!E1614))</f>
        <v/>
      </c>
      <c s="176" t="str">
        <f>IF('S.D.PASTE SHEET'!F1614="","",'S.D.PASTE SHEET'!F1614)</f>
        <v/>
      </c>
      <c s="176" t="str">
        <f>IF('S.D.PASTE SHEET'!G1614="","",UPPER('S.D.PASTE SHEET'!G1614))</f>
        <v/>
      </c>
      <c s="176" t="str">
        <f>IF('S.D.PASTE SHEET'!H1614="","",UPPER('S.D.PASTE SHEET'!H1614))</f>
        <v/>
      </c>
      <c s="176" t="str">
        <f>IF('S.D.PASTE SHEET'!I1614="","",'S.D.PASTE SHEET'!I1614)</f>
        <v/>
      </c>
      <c s="177" t="str">
        <f>IF('S.D.PASTE SHEET'!J1614="","",'S.D.PASTE SHEET'!J1614)</f>
        <v/>
      </c>
      <c s="176" t="str">
        <f>IF('S.D.PASTE SHEET'!K1614="","",'S.D.PASTE SHEET'!K1614)</f>
        <v/>
      </c>
      <c s="176" t="str">
        <f>IF('S.D.PASTE SHEET'!L1614="","",'S.D.PASTE SHEET'!L1614)</f>
        <v/>
      </c>
      <c s="176" t="str">
        <f>IF('S.D.PASTE SHEET'!M1614="","",'S.D.PASTE SHEET'!M1614)</f>
        <v/>
      </c>
      <c s="176" t="str">
        <f>IF('S.D.PASTE SHEET'!N1614="","",'S.D.PASTE SHEET'!N1614)</f>
        <v/>
      </c>
      <c s="176" t="str">
        <f>IF('S.D.PASTE SHEET'!O1614="","",'S.D.PASTE SHEET'!O1614)</f>
        <v/>
      </c>
      <c s="176" t="str">
        <f>IF('S.D.PASTE SHEET'!P1614="","",'S.D.PASTE SHEET'!P1614)</f>
        <v/>
      </c>
      <c s="176" t="str">
        <f>IF('S.D.PASTE SHEET'!Q1614="","",'S.D.PASTE SHEET'!Q1614)</f>
        <v/>
      </c>
      <c s="176" t="str">
        <f>IF('S.D.PASTE SHEET'!R1614="","",'S.D.PASTE SHEET'!R1614)</f>
        <v/>
      </c>
      <c s="176" t="str">
        <f>IF('S.D.PASTE SHEET'!S1614="","",'S.D.PASTE SHEET'!S1614)</f>
        <v/>
      </c>
      <c s="176" t="str">
        <f>IF('S.D.PASTE SHEET'!T1614="","",'S.D.PASTE SHEET'!T1614)</f>
        <v/>
      </c>
      <c s="176" t="str">
        <f>IF('S.D.PASTE SHEET'!U1614="","",'S.D.PASTE SHEET'!U1614)</f>
        <v/>
      </c>
      <c s="176" t="str">
        <f>IF('S.D.PASTE SHEET'!V1614="","",'S.D.PASTE SHEET'!V1614)</f>
        <v/>
      </c>
      <c s="176" t="str">
        <f>IF('S.D.PASTE SHEET'!W1614="","",'S.D.PASTE SHEET'!W1614)</f>
        <v/>
      </c>
      <c s="176" t="str">
        <f>IF('S.D.PASTE SHEET'!X1614="","",'S.D.PASTE SHEET'!X1614)</f>
        <v/>
      </c>
      <c s="176" t="str">
        <f>IF('S.D.PASTE SHEET'!Y1614="","",'S.D.PASTE SHEET'!Y1614)</f>
        <v/>
      </c>
      <c s="176" t="str">
        <f>IF('S.D.PASTE SHEET'!Z1614="","",'S.D.PASTE SHEET'!Z1614)</f>
        <v/>
      </c>
      <c s="176" t="str">
        <f>IF('S.D.PASTE SHEET'!AA1614="","",'S.D.PASTE SHEET'!AA1614)</f>
        <v/>
      </c>
      <c s="176" t="str">
        <f>IF('S.D.PASTE SHEET'!AB1614="","",'S.D.PASTE SHEET'!AB1614)</f>
        <v/>
      </c>
      <c s="176" t="str">
        <f>IF('S.D.PASTE SHEET'!AC1614="","",'S.D.PASTE SHEET'!AC1614)</f>
        <v/>
      </c>
      <c s="176" t="str">
        <f>IF('S.D.PASTE SHEET'!AD1614="","",'S.D.PASTE SHEET'!AD1614)</f>
        <v/>
      </c>
      <c s="178"/>
      <c s="179" t="str">
        <f>IF(AK1614="","",IF(AK1614&gt;0,COUNT($AG$2:AG1614),""))</f>
        <v/>
      </c>
      <c s="180" t="str">
        <f t="shared" si="1770"/>
        <v/>
      </c>
      <c s="180" t="str">
        <f t="shared" si="1770"/>
        <v/>
      </c>
      <c s="180" t="str">
        <f t="shared" si="1770"/>
        <v/>
      </c>
      <c s="181" t="str">
        <f t="shared" si="1770"/>
        <v/>
      </c>
      <c s="180" t="str">
        <f t="shared" si="1770"/>
        <v/>
      </c>
      <c s="180" t="str">
        <f t="shared" si="1770"/>
        <v/>
      </c>
      <c s="180" t="str">
        <f t="shared" si="1770"/>
        <v/>
      </c>
      <c s="180" t="str">
        <f t="shared" si="1770"/>
        <v/>
      </c>
      <c s="180" t="str">
        <f t="shared" si="1770"/>
        <v/>
      </c>
      <c s="181" t="str">
        <f t="shared" si="1770"/>
        <v/>
      </c>
      <c s="180" t="str">
        <f t="shared" si="1770"/>
        <v/>
      </c>
      <c s="180" t="str">
        <f t="shared" si="1770"/>
        <v/>
      </c>
      <c s="180" t="str">
        <f t="shared" si="1770"/>
        <v/>
      </c>
      <c s="180" t="str">
        <f t="shared" si="1770"/>
        <v/>
      </c>
      <c s="180" t="str">
        <f t="shared" si="1770"/>
        <v/>
      </c>
      <c s="180" t="str">
        <f t="shared" si="1770"/>
        <v/>
      </c>
      <c r="AX1614" s="180" t="str">
        <f>IF(BC1614="","",IF(BC1614&gt;0,COUNT($AY$2:AY1614),""))</f>
        <v/>
      </c>
      <c s="180" t="str">
        <f t="shared" si="1784" ref="AY1614">IF(AND($BB$1=5,$A1614=5,$BC$1=C1614),B1614,"")</f>
        <v/>
      </c>
      <c s="180" t="str">
        <f t="shared" si="1772"/>
        <v/>
      </c>
      <c s="182" t="str">
        <f t="shared" si="1772"/>
        <v/>
      </c>
      <c s="180" t="str">
        <f t="shared" si="1772"/>
        <v/>
      </c>
      <c s="180" t="str">
        <f t="shared" si="1772"/>
        <v/>
      </c>
      <c s="180" t="str">
        <f t="shared" si="1772"/>
        <v/>
      </c>
      <c s="180" t="str">
        <f t="shared" si="1772"/>
        <v/>
      </c>
      <c s="180" t="str">
        <f t="shared" si="1772"/>
        <v/>
      </c>
      <c s="182" t="str">
        <f t="shared" si="1772"/>
        <v/>
      </c>
      <c s="180" t="str">
        <f t="shared" si="1772"/>
        <v/>
      </c>
      <c s="180" t="str">
        <f t="shared" si="1772"/>
        <v/>
      </c>
      <c s="180" t="str">
        <f t="shared" si="1772"/>
        <v/>
      </c>
      <c s="180" t="str">
        <f t="shared" si="1772"/>
        <v/>
      </c>
      <c s="180" t="str">
        <f t="shared" si="1772"/>
        <v/>
      </c>
      <c s="180" t="str">
        <f t="shared" si="1772"/>
        <v/>
      </c>
    </row>
    <row r="1615" spans="1:65" ht="15.75" customHeight="1">
      <c r="A1615" s="176" t="str">
        <f>IF('S.D.PASTE SHEET'!A1615="","",'S.D.PASTE SHEET'!A1615)</f>
        <v/>
      </c>
      <c s="176" t="str">
        <f>IF('S.D.PASTE SHEET'!B1615="","",'S.D.PASTE SHEET'!B1615)</f>
        <v/>
      </c>
      <c s="176" t="str">
        <f>IF('S.D.PASTE SHEET'!C1615="","",'S.D.PASTE SHEET'!C1615)</f>
        <v/>
      </c>
      <c s="177" t="str">
        <f>IF('S.D.PASTE SHEET'!D1615="","",'S.D.PASTE SHEET'!D1615)</f>
        <v/>
      </c>
      <c s="176" t="str">
        <f>IF('S.D.PASTE SHEET'!E1615="","",UPPER('S.D.PASTE SHEET'!E1615))</f>
        <v/>
      </c>
      <c s="176" t="str">
        <f>IF('S.D.PASTE SHEET'!F1615="","",'S.D.PASTE SHEET'!F1615)</f>
        <v/>
      </c>
      <c s="176" t="str">
        <f>IF('S.D.PASTE SHEET'!G1615="","",UPPER('S.D.PASTE SHEET'!G1615))</f>
        <v/>
      </c>
      <c s="176" t="str">
        <f>IF('S.D.PASTE SHEET'!H1615="","",UPPER('S.D.PASTE SHEET'!H1615))</f>
        <v/>
      </c>
      <c s="176" t="str">
        <f>IF('S.D.PASTE SHEET'!I1615="","",'S.D.PASTE SHEET'!I1615)</f>
        <v/>
      </c>
      <c s="177" t="str">
        <f>IF('S.D.PASTE SHEET'!J1615="","",'S.D.PASTE SHEET'!J1615)</f>
        <v/>
      </c>
      <c s="176" t="str">
        <f>IF('S.D.PASTE SHEET'!K1615="","",'S.D.PASTE SHEET'!K1615)</f>
        <v/>
      </c>
      <c s="176" t="str">
        <f>IF('S.D.PASTE SHEET'!L1615="","",'S.D.PASTE SHEET'!L1615)</f>
        <v/>
      </c>
      <c s="176" t="str">
        <f>IF('S.D.PASTE SHEET'!M1615="","",'S.D.PASTE SHEET'!M1615)</f>
        <v/>
      </c>
      <c s="176" t="str">
        <f>IF('S.D.PASTE SHEET'!N1615="","",'S.D.PASTE SHEET'!N1615)</f>
        <v/>
      </c>
      <c s="176" t="str">
        <f>IF('S.D.PASTE SHEET'!O1615="","",'S.D.PASTE SHEET'!O1615)</f>
        <v/>
      </c>
      <c s="176" t="str">
        <f>IF('S.D.PASTE SHEET'!P1615="","",'S.D.PASTE SHEET'!P1615)</f>
        <v/>
      </c>
      <c s="176" t="str">
        <f>IF('S.D.PASTE SHEET'!Q1615="","",'S.D.PASTE SHEET'!Q1615)</f>
        <v/>
      </c>
      <c s="176" t="str">
        <f>IF('S.D.PASTE SHEET'!R1615="","",'S.D.PASTE SHEET'!R1615)</f>
        <v/>
      </c>
      <c s="176" t="str">
        <f>IF('S.D.PASTE SHEET'!S1615="","",'S.D.PASTE SHEET'!S1615)</f>
        <v/>
      </c>
      <c s="176" t="str">
        <f>IF('S.D.PASTE SHEET'!T1615="","",'S.D.PASTE SHEET'!T1615)</f>
        <v/>
      </c>
      <c s="176" t="str">
        <f>IF('S.D.PASTE SHEET'!U1615="","",'S.D.PASTE SHEET'!U1615)</f>
        <v/>
      </c>
      <c s="176" t="str">
        <f>IF('S.D.PASTE SHEET'!V1615="","",'S.D.PASTE SHEET'!V1615)</f>
        <v/>
      </c>
      <c s="176" t="str">
        <f>IF('S.D.PASTE SHEET'!W1615="","",'S.D.PASTE SHEET'!W1615)</f>
        <v/>
      </c>
      <c s="176" t="str">
        <f>IF('S.D.PASTE SHEET'!X1615="","",'S.D.PASTE SHEET'!X1615)</f>
        <v/>
      </c>
      <c s="176" t="str">
        <f>IF('S.D.PASTE SHEET'!Y1615="","",'S.D.PASTE SHEET'!Y1615)</f>
        <v/>
      </c>
      <c s="176" t="str">
        <f>IF('S.D.PASTE SHEET'!Z1615="","",'S.D.PASTE SHEET'!Z1615)</f>
        <v/>
      </c>
      <c s="176" t="str">
        <f>IF('S.D.PASTE SHEET'!AA1615="","",'S.D.PASTE SHEET'!AA1615)</f>
        <v/>
      </c>
      <c s="176" t="str">
        <f>IF('S.D.PASTE SHEET'!AB1615="","",'S.D.PASTE SHEET'!AB1615)</f>
        <v/>
      </c>
      <c s="176" t="str">
        <f>IF('S.D.PASTE SHEET'!AC1615="","",'S.D.PASTE SHEET'!AC1615)</f>
        <v/>
      </c>
      <c s="176" t="str">
        <f>IF('S.D.PASTE SHEET'!AD1615="","",'S.D.PASTE SHEET'!AD1615)</f>
        <v/>
      </c>
      <c s="178"/>
      <c s="179" t="str">
        <f>IF(AK1615="","",IF(AK1615&gt;0,COUNT($AG$2:AG1615),""))</f>
        <v/>
      </c>
      <c s="180" t="str">
        <f t="shared" si="1770"/>
        <v/>
      </c>
      <c s="180" t="str">
        <f t="shared" si="1770"/>
        <v/>
      </c>
      <c s="180" t="str">
        <f t="shared" si="1770"/>
        <v/>
      </c>
      <c s="181" t="str">
        <f t="shared" si="1770"/>
        <v/>
      </c>
      <c s="180" t="str">
        <f t="shared" si="1770"/>
        <v/>
      </c>
      <c s="180" t="str">
        <f t="shared" si="1770"/>
        <v/>
      </c>
      <c s="180" t="str">
        <f t="shared" si="1770"/>
        <v/>
      </c>
      <c s="180" t="str">
        <f t="shared" si="1770"/>
        <v/>
      </c>
      <c s="180" t="str">
        <f t="shared" si="1770"/>
        <v/>
      </c>
      <c s="181" t="str">
        <f t="shared" si="1770"/>
        <v/>
      </c>
      <c s="180" t="str">
        <f t="shared" si="1770"/>
        <v/>
      </c>
      <c s="180" t="str">
        <f t="shared" si="1770"/>
        <v/>
      </c>
      <c s="180" t="str">
        <f t="shared" si="1770"/>
        <v/>
      </c>
      <c s="180" t="str">
        <f t="shared" si="1770"/>
        <v/>
      </c>
      <c s="180" t="str">
        <f t="shared" si="1770"/>
        <v/>
      </c>
      <c s="180" t="str">
        <f t="shared" si="1770"/>
        <v/>
      </c>
      <c r="AX1615" s="180" t="str">
        <f>IF(BC1615="","",IF(BC1615&gt;0,COUNT($AY$2:AY1615),""))</f>
        <v/>
      </c>
      <c s="180" t="str">
        <f t="shared" si="1785" ref="AY1615">IF(AND($BB$1=5,$A1615=5,$BC$1=C1615),B1615,"")</f>
        <v/>
      </c>
      <c s="180" t="str">
        <f t="shared" si="1772"/>
        <v/>
      </c>
      <c s="182" t="str">
        <f t="shared" si="1772"/>
        <v/>
      </c>
      <c s="180" t="str">
        <f t="shared" si="1772"/>
        <v/>
      </c>
      <c s="180" t="str">
        <f t="shared" si="1772"/>
        <v/>
      </c>
      <c s="180" t="str">
        <f t="shared" si="1772"/>
        <v/>
      </c>
      <c s="180" t="str">
        <f t="shared" si="1772"/>
        <v/>
      </c>
      <c s="180" t="str">
        <f t="shared" si="1772"/>
        <v/>
      </c>
      <c s="182" t="str">
        <f t="shared" si="1772"/>
        <v/>
      </c>
      <c s="180" t="str">
        <f t="shared" si="1772"/>
        <v/>
      </c>
      <c s="180" t="str">
        <f t="shared" si="1772"/>
        <v/>
      </c>
      <c s="180" t="str">
        <f t="shared" si="1772"/>
        <v/>
      </c>
      <c s="180" t="str">
        <f t="shared" si="1772"/>
        <v/>
      </c>
      <c s="180" t="str">
        <f t="shared" si="1772"/>
        <v/>
      </c>
      <c s="180" t="str">
        <f t="shared" si="1772"/>
        <v/>
      </c>
    </row>
    <row r="1616" spans="1:65" ht="15.75" customHeight="1">
      <c r="A1616" s="176" t="str">
        <f>IF('S.D.PASTE SHEET'!A1616="","",'S.D.PASTE SHEET'!A1616)</f>
        <v/>
      </c>
      <c s="176" t="str">
        <f>IF('S.D.PASTE SHEET'!B1616="","",'S.D.PASTE SHEET'!B1616)</f>
        <v/>
      </c>
      <c s="176" t="str">
        <f>IF('S.D.PASTE SHEET'!C1616="","",'S.D.PASTE SHEET'!C1616)</f>
        <v/>
      </c>
      <c s="177" t="str">
        <f>IF('S.D.PASTE SHEET'!D1616="","",'S.D.PASTE SHEET'!D1616)</f>
        <v/>
      </c>
      <c s="176" t="str">
        <f>IF('S.D.PASTE SHEET'!E1616="","",UPPER('S.D.PASTE SHEET'!E1616))</f>
        <v/>
      </c>
      <c s="176" t="str">
        <f>IF('S.D.PASTE SHEET'!F1616="","",'S.D.PASTE SHEET'!F1616)</f>
        <v/>
      </c>
      <c s="176" t="str">
        <f>IF('S.D.PASTE SHEET'!G1616="","",UPPER('S.D.PASTE SHEET'!G1616))</f>
        <v/>
      </c>
      <c s="176" t="str">
        <f>IF('S.D.PASTE SHEET'!H1616="","",UPPER('S.D.PASTE SHEET'!H1616))</f>
        <v/>
      </c>
      <c s="176" t="str">
        <f>IF('S.D.PASTE SHEET'!I1616="","",'S.D.PASTE SHEET'!I1616)</f>
        <v/>
      </c>
      <c s="177" t="str">
        <f>IF('S.D.PASTE SHEET'!J1616="","",'S.D.PASTE SHEET'!J1616)</f>
        <v/>
      </c>
      <c s="176" t="str">
        <f>IF('S.D.PASTE SHEET'!K1616="","",'S.D.PASTE SHEET'!K1616)</f>
        <v/>
      </c>
      <c s="176" t="str">
        <f>IF('S.D.PASTE SHEET'!L1616="","",'S.D.PASTE SHEET'!L1616)</f>
        <v/>
      </c>
      <c s="176" t="str">
        <f>IF('S.D.PASTE SHEET'!M1616="","",'S.D.PASTE SHEET'!M1616)</f>
        <v/>
      </c>
      <c s="176" t="str">
        <f>IF('S.D.PASTE SHEET'!N1616="","",'S.D.PASTE SHEET'!N1616)</f>
        <v/>
      </c>
      <c s="176" t="str">
        <f>IF('S.D.PASTE SHEET'!O1616="","",'S.D.PASTE SHEET'!O1616)</f>
        <v/>
      </c>
      <c s="176" t="str">
        <f>IF('S.D.PASTE SHEET'!P1616="","",'S.D.PASTE SHEET'!P1616)</f>
        <v/>
      </c>
      <c s="176" t="str">
        <f>IF('S.D.PASTE SHEET'!Q1616="","",'S.D.PASTE SHEET'!Q1616)</f>
        <v/>
      </c>
      <c s="176" t="str">
        <f>IF('S.D.PASTE SHEET'!R1616="","",'S.D.PASTE SHEET'!R1616)</f>
        <v/>
      </c>
      <c s="176" t="str">
        <f>IF('S.D.PASTE SHEET'!S1616="","",'S.D.PASTE SHEET'!S1616)</f>
        <v/>
      </c>
      <c s="176" t="str">
        <f>IF('S.D.PASTE SHEET'!T1616="","",'S.D.PASTE SHEET'!T1616)</f>
        <v/>
      </c>
      <c s="176" t="str">
        <f>IF('S.D.PASTE SHEET'!U1616="","",'S.D.PASTE SHEET'!U1616)</f>
        <v/>
      </c>
      <c s="176" t="str">
        <f>IF('S.D.PASTE SHEET'!V1616="","",'S.D.PASTE SHEET'!V1616)</f>
        <v/>
      </c>
      <c s="176" t="str">
        <f>IF('S.D.PASTE SHEET'!W1616="","",'S.D.PASTE SHEET'!W1616)</f>
        <v/>
      </c>
      <c s="176" t="str">
        <f>IF('S.D.PASTE SHEET'!X1616="","",'S.D.PASTE SHEET'!X1616)</f>
        <v/>
      </c>
      <c s="176" t="str">
        <f>IF('S.D.PASTE SHEET'!Y1616="","",'S.D.PASTE SHEET'!Y1616)</f>
        <v/>
      </c>
      <c s="176" t="str">
        <f>IF('S.D.PASTE SHEET'!Z1616="","",'S.D.PASTE SHEET'!Z1616)</f>
        <v/>
      </c>
      <c s="176" t="str">
        <f>IF('S.D.PASTE SHEET'!AA1616="","",'S.D.PASTE SHEET'!AA1616)</f>
        <v/>
      </c>
      <c s="176" t="str">
        <f>IF('S.D.PASTE SHEET'!AB1616="","",'S.D.PASTE SHEET'!AB1616)</f>
        <v/>
      </c>
      <c s="176" t="str">
        <f>IF('S.D.PASTE SHEET'!AC1616="","",'S.D.PASTE SHEET'!AC1616)</f>
        <v/>
      </c>
      <c s="176" t="str">
        <f>IF('S.D.PASTE SHEET'!AD1616="","",'S.D.PASTE SHEET'!AD1616)</f>
        <v/>
      </c>
      <c s="178"/>
      <c s="179" t="str">
        <f>IF(AK1616="","",IF(AK1616&gt;0,COUNT($AG$2:AG1616),""))</f>
        <v/>
      </c>
      <c s="180" t="str">
        <f t="shared" si="1770"/>
        <v/>
      </c>
      <c s="180" t="str">
        <f t="shared" si="1770"/>
        <v/>
      </c>
      <c s="180" t="str">
        <f t="shared" si="1770"/>
        <v/>
      </c>
      <c s="181" t="str">
        <f t="shared" si="1770"/>
        <v/>
      </c>
      <c s="180" t="str">
        <f t="shared" si="1770"/>
        <v/>
      </c>
      <c s="180" t="str">
        <f t="shared" si="1770"/>
        <v/>
      </c>
      <c s="180" t="str">
        <f t="shared" si="1770"/>
        <v/>
      </c>
      <c s="180" t="str">
        <f t="shared" si="1770"/>
        <v/>
      </c>
      <c s="180" t="str">
        <f t="shared" si="1770"/>
        <v/>
      </c>
      <c s="181" t="str">
        <f t="shared" si="1770"/>
        <v/>
      </c>
      <c s="180" t="str">
        <f t="shared" si="1770"/>
        <v/>
      </c>
      <c s="180" t="str">
        <f t="shared" si="1770"/>
        <v/>
      </c>
      <c s="180" t="str">
        <f t="shared" si="1770"/>
        <v/>
      </c>
      <c s="180" t="str">
        <f t="shared" si="1770"/>
        <v/>
      </c>
      <c s="180" t="str">
        <f t="shared" si="1770"/>
        <v/>
      </c>
      <c s="180" t="str">
        <f t="shared" si="1770"/>
        <v/>
      </c>
      <c r="AX1616" s="180" t="str">
        <f>IF(BC1616="","",IF(BC1616&gt;0,COUNT($AY$2:AY1616),""))</f>
        <v/>
      </c>
      <c s="180" t="str">
        <f t="shared" si="1786" ref="AY1616">IF(AND($BB$1=5,$A1616=5,$BC$1=C1616),B1616,"")</f>
        <v/>
      </c>
      <c s="180" t="str">
        <f t="shared" si="1772"/>
        <v/>
      </c>
      <c s="182" t="str">
        <f t="shared" si="1772"/>
        <v/>
      </c>
      <c s="180" t="str">
        <f t="shared" si="1772"/>
        <v/>
      </c>
      <c s="180" t="str">
        <f t="shared" si="1772"/>
        <v/>
      </c>
      <c s="180" t="str">
        <f t="shared" si="1772"/>
        <v/>
      </c>
      <c s="180" t="str">
        <f t="shared" si="1772"/>
        <v/>
      </c>
      <c s="180" t="str">
        <f t="shared" si="1772"/>
        <v/>
      </c>
      <c s="182" t="str">
        <f t="shared" si="1772"/>
        <v/>
      </c>
      <c s="180" t="str">
        <f t="shared" si="1772"/>
        <v/>
      </c>
      <c s="180" t="str">
        <f t="shared" si="1772"/>
        <v/>
      </c>
      <c s="180" t="str">
        <f t="shared" si="1772"/>
        <v/>
      </c>
      <c s="180" t="str">
        <f t="shared" si="1772"/>
        <v/>
      </c>
      <c s="180" t="str">
        <f t="shared" si="1772"/>
        <v/>
      </c>
      <c s="180" t="str">
        <f t="shared" si="1772"/>
        <v/>
      </c>
    </row>
    <row r="1617" spans="1:65" ht="15.75" customHeight="1">
      <c r="A1617" s="176" t="str">
        <f>IF('S.D.PASTE SHEET'!A1617="","",'S.D.PASTE SHEET'!A1617)</f>
        <v/>
      </c>
      <c s="176" t="str">
        <f>IF('S.D.PASTE SHEET'!B1617="","",'S.D.PASTE SHEET'!B1617)</f>
        <v/>
      </c>
      <c s="176" t="str">
        <f>IF('S.D.PASTE SHEET'!C1617="","",'S.D.PASTE SHEET'!C1617)</f>
        <v/>
      </c>
      <c s="177" t="str">
        <f>IF('S.D.PASTE SHEET'!D1617="","",'S.D.PASTE SHEET'!D1617)</f>
        <v/>
      </c>
      <c s="176" t="str">
        <f>IF('S.D.PASTE SHEET'!E1617="","",UPPER('S.D.PASTE SHEET'!E1617))</f>
        <v/>
      </c>
      <c s="176" t="str">
        <f>IF('S.D.PASTE SHEET'!F1617="","",'S.D.PASTE SHEET'!F1617)</f>
        <v/>
      </c>
      <c s="176" t="str">
        <f>IF('S.D.PASTE SHEET'!G1617="","",UPPER('S.D.PASTE SHEET'!G1617))</f>
        <v/>
      </c>
      <c s="176" t="str">
        <f>IF('S.D.PASTE SHEET'!H1617="","",UPPER('S.D.PASTE SHEET'!H1617))</f>
        <v/>
      </c>
      <c s="176" t="str">
        <f>IF('S.D.PASTE SHEET'!I1617="","",'S.D.PASTE SHEET'!I1617)</f>
        <v/>
      </c>
      <c s="177" t="str">
        <f>IF('S.D.PASTE SHEET'!J1617="","",'S.D.PASTE SHEET'!J1617)</f>
        <v/>
      </c>
      <c s="176" t="str">
        <f>IF('S.D.PASTE SHEET'!K1617="","",'S.D.PASTE SHEET'!K1617)</f>
        <v/>
      </c>
      <c s="176" t="str">
        <f>IF('S.D.PASTE SHEET'!L1617="","",'S.D.PASTE SHEET'!L1617)</f>
        <v/>
      </c>
      <c s="176" t="str">
        <f>IF('S.D.PASTE SHEET'!M1617="","",'S.D.PASTE SHEET'!M1617)</f>
        <v/>
      </c>
      <c s="176" t="str">
        <f>IF('S.D.PASTE SHEET'!N1617="","",'S.D.PASTE SHEET'!N1617)</f>
        <v/>
      </c>
      <c s="176" t="str">
        <f>IF('S.D.PASTE SHEET'!O1617="","",'S.D.PASTE SHEET'!O1617)</f>
        <v/>
      </c>
      <c s="176" t="str">
        <f>IF('S.D.PASTE SHEET'!P1617="","",'S.D.PASTE SHEET'!P1617)</f>
        <v/>
      </c>
      <c s="176" t="str">
        <f>IF('S.D.PASTE SHEET'!Q1617="","",'S.D.PASTE SHEET'!Q1617)</f>
        <v/>
      </c>
      <c s="176" t="str">
        <f>IF('S.D.PASTE SHEET'!R1617="","",'S.D.PASTE SHEET'!R1617)</f>
        <v/>
      </c>
      <c s="176" t="str">
        <f>IF('S.D.PASTE SHEET'!S1617="","",'S.D.PASTE SHEET'!S1617)</f>
        <v/>
      </c>
      <c s="176" t="str">
        <f>IF('S.D.PASTE SHEET'!T1617="","",'S.D.PASTE SHEET'!T1617)</f>
        <v/>
      </c>
      <c s="176" t="str">
        <f>IF('S.D.PASTE SHEET'!U1617="","",'S.D.PASTE SHEET'!U1617)</f>
        <v/>
      </c>
      <c s="176" t="str">
        <f>IF('S.D.PASTE SHEET'!V1617="","",'S.D.PASTE SHEET'!V1617)</f>
        <v/>
      </c>
      <c s="176" t="str">
        <f>IF('S.D.PASTE SHEET'!W1617="","",'S.D.PASTE SHEET'!W1617)</f>
        <v/>
      </c>
      <c s="176" t="str">
        <f>IF('S.D.PASTE SHEET'!X1617="","",'S.D.PASTE SHEET'!X1617)</f>
        <v/>
      </c>
      <c s="176" t="str">
        <f>IF('S.D.PASTE SHEET'!Y1617="","",'S.D.PASTE SHEET'!Y1617)</f>
        <v/>
      </c>
      <c s="176" t="str">
        <f>IF('S.D.PASTE SHEET'!Z1617="","",'S.D.PASTE SHEET'!Z1617)</f>
        <v/>
      </c>
      <c s="176" t="str">
        <f>IF('S.D.PASTE SHEET'!AA1617="","",'S.D.PASTE SHEET'!AA1617)</f>
        <v/>
      </c>
      <c s="176" t="str">
        <f>IF('S.D.PASTE SHEET'!AB1617="","",'S.D.PASTE SHEET'!AB1617)</f>
        <v/>
      </c>
      <c s="176" t="str">
        <f>IF('S.D.PASTE SHEET'!AC1617="","",'S.D.PASTE SHEET'!AC1617)</f>
        <v/>
      </c>
      <c s="176" t="str">
        <f>IF('S.D.PASTE SHEET'!AD1617="","",'S.D.PASTE SHEET'!AD1617)</f>
        <v/>
      </c>
      <c s="178"/>
      <c s="179" t="str">
        <f>IF(AK1617="","",IF(AK1617&gt;0,COUNT($AG$2:AG1617),""))</f>
        <v/>
      </c>
      <c s="180" t="str">
        <f t="shared" si="1770"/>
        <v/>
      </c>
      <c s="180" t="str">
        <f t="shared" si="1770"/>
        <v/>
      </c>
      <c s="180" t="str">
        <f t="shared" si="1770"/>
        <v/>
      </c>
      <c s="181" t="str">
        <f t="shared" si="1770"/>
        <v/>
      </c>
      <c s="180" t="str">
        <f t="shared" si="1770"/>
        <v/>
      </c>
      <c s="180" t="str">
        <f t="shared" si="1770"/>
        <v/>
      </c>
      <c s="180" t="str">
        <f t="shared" si="1770"/>
        <v/>
      </c>
      <c s="180" t="str">
        <f t="shared" si="1770"/>
        <v/>
      </c>
      <c s="180" t="str">
        <f t="shared" si="1770"/>
        <v/>
      </c>
      <c s="181" t="str">
        <f t="shared" si="1770"/>
        <v/>
      </c>
      <c s="180" t="str">
        <f t="shared" si="1770"/>
        <v/>
      </c>
      <c s="180" t="str">
        <f t="shared" si="1770"/>
        <v/>
      </c>
      <c s="180" t="str">
        <f t="shared" si="1770"/>
        <v/>
      </c>
      <c s="180" t="str">
        <f t="shared" si="1770"/>
        <v/>
      </c>
      <c s="180" t="str">
        <f t="shared" si="1770"/>
        <v/>
      </c>
      <c s="180" t="str">
        <f>IF(AND($AJ$1=5,$A1617=5),P1617,"")</f>
        <v/>
      </c>
      <c r="AX1617" s="180" t="str">
        <f>IF(BC1617="","",IF(BC1617&gt;0,COUNT($AY$2:AY1617),""))</f>
        <v/>
      </c>
      <c s="180" t="str">
        <f t="shared" si="1787" ref="AY1617">IF(AND($BB$1=5,$A1617=5,$BC$1=C1617),B1617,"")</f>
        <v/>
      </c>
      <c s="180" t="str">
        <f t="shared" si="1772"/>
        <v/>
      </c>
      <c s="182" t="str">
        <f t="shared" si="1772"/>
        <v/>
      </c>
      <c s="180" t="str">
        <f t="shared" si="1772"/>
        <v/>
      </c>
      <c s="180" t="str">
        <f t="shared" si="1772"/>
        <v/>
      </c>
      <c s="180" t="str">
        <f t="shared" si="1772"/>
        <v/>
      </c>
      <c s="180" t="str">
        <f t="shared" si="1772"/>
        <v/>
      </c>
      <c s="180" t="str">
        <f t="shared" si="1772"/>
        <v/>
      </c>
      <c s="182" t="str">
        <f t="shared" si="1772"/>
        <v/>
      </c>
      <c s="180" t="str">
        <f t="shared" si="1772"/>
        <v/>
      </c>
      <c s="180" t="str">
        <f t="shared" si="1772"/>
        <v/>
      </c>
      <c s="180" t="str">
        <f t="shared" si="1772"/>
        <v/>
      </c>
      <c s="180" t="str">
        <f t="shared" si="1772"/>
        <v/>
      </c>
      <c s="180" t="str">
        <f t="shared" si="1772"/>
        <v/>
      </c>
      <c s="180" t="str">
        <f t="shared" si="1772"/>
        <v/>
      </c>
    </row>
    <row r="1618" spans="1:65" ht="15.75" customHeight="1">
      <c r="A1618" s="176" t="str">
        <f>IF('S.D.PASTE SHEET'!A1618="","",'S.D.PASTE SHEET'!A1618)</f>
        <v/>
      </c>
      <c s="176" t="str">
        <f>IF('S.D.PASTE SHEET'!B1618="","",'S.D.PASTE SHEET'!B1618)</f>
        <v/>
      </c>
      <c s="176" t="str">
        <f>IF('S.D.PASTE SHEET'!C1618="","",'S.D.PASTE SHEET'!C1618)</f>
        <v/>
      </c>
      <c s="177" t="str">
        <f>IF('S.D.PASTE SHEET'!D1618="","",'S.D.PASTE SHEET'!D1618)</f>
        <v/>
      </c>
      <c s="176" t="str">
        <f>IF('S.D.PASTE SHEET'!E1618="","",UPPER('S.D.PASTE SHEET'!E1618))</f>
        <v/>
      </c>
      <c s="176" t="str">
        <f>IF('S.D.PASTE SHEET'!F1618="","",'S.D.PASTE SHEET'!F1618)</f>
        <v/>
      </c>
      <c s="176" t="str">
        <f>IF('S.D.PASTE SHEET'!G1618="","",UPPER('S.D.PASTE SHEET'!G1618))</f>
        <v/>
      </c>
      <c s="176" t="str">
        <f>IF('S.D.PASTE SHEET'!H1618="","",UPPER('S.D.PASTE SHEET'!H1618))</f>
        <v/>
      </c>
      <c s="176" t="str">
        <f>IF('S.D.PASTE SHEET'!I1618="","",'S.D.PASTE SHEET'!I1618)</f>
        <v/>
      </c>
      <c s="177" t="str">
        <f>IF('S.D.PASTE SHEET'!J1618="","",'S.D.PASTE SHEET'!J1618)</f>
        <v/>
      </c>
      <c s="176" t="str">
        <f>IF('S.D.PASTE SHEET'!K1618="","",'S.D.PASTE SHEET'!K1618)</f>
        <v/>
      </c>
      <c s="176" t="str">
        <f>IF('S.D.PASTE SHEET'!L1618="","",'S.D.PASTE SHEET'!L1618)</f>
        <v/>
      </c>
      <c s="176" t="str">
        <f>IF('S.D.PASTE SHEET'!M1618="","",'S.D.PASTE SHEET'!M1618)</f>
        <v/>
      </c>
      <c s="176" t="str">
        <f>IF('S.D.PASTE SHEET'!N1618="","",'S.D.PASTE SHEET'!N1618)</f>
        <v/>
      </c>
      <c s="176" t="str">
        <f>IF('S.D.PASTE SHEET'!O1618="","",'S.D.PASTE SHEET'!O1618)</f>
        <v/>
      </c>
      <c s="176" t="str">
        <f>IF('S.D.PASTE SHEET'!P1618="","",'S.D.PASTE SHEET'!P1618)</f>
        <v/>
      </c>
      <c s="176" t="str">
        <f>IF('S.D.PASTE SHEET'!Q1618="","",'S.D.PASTE SHEET'!Q1618)</f>
        <v/>
      </c>
      <c s="176" t="str">
        <f>IF('S.D.PASTE SHEET'!R1618="","",'S.D.PASTE SHEET'!R1618)</f>
        <v/>
      </c>
      <c s="176" t="str">
        <f>IF('S.D.PASTE SHEET'!S1618="","",'S.D.PASTE SHEET'!S1618)</f>
        <v/>
      </c>
      <c s="176" t="str">
        <f>IF('S.D.PASTE SHEET'!T1618="","",'S.D.PASTE SHEET'!T1618)</f>
        <v/>
      </c>
      <c s="176" t="str">
        <f>IF('S.D.PASTE SHEET'!U1618="","",'S.D.PASTE SHEET'!U1618)</f>
        <v/>
      </c>
      <c s="176" t="str">
        <f>IF('S.D.PASTE SHEET'!V1618="","",'S.D.PASTE SHEET'!V1618)</f>
        <v/>
      </c>
      <c s="176" t="str">
        <f>IF('S.D.PASTE SHEET'!W1618="","",'S.D.PASTE SHEET'!W1618)</f>
        <v/>
      </c>
      <c s="176" t="str">
        <f>IF('S.D.PASTE SHEET'!X1618="","",'S.D.PASTE SHEET'!X1618)</f>
        <v/>
      </c>
      <c s="176" t="str">
        <f>IF('S.D.PASTE SHEET'!Y1618="","",'S.D.PASTE SHEET'!Y1618)</f>
        <v/>
      </c>
      <c s="176" t="str">
        <f>IF('S.D.PASTE SHEET'!Z1618="","",'S.D.PASTE SHEET'!Z1618)</f>
        <v/>
      </c>
      <c s="176" t="str">
        <f>IF('S.D.PASTE SHEET'!AA1618="","",'S.D.PASTE SHEET'!AA1618)</f>
        <v/>
      </c>
      <c s="176" t="str">
        <f>IF('S.D.PASTE SHEET'!AB1618="","",'S.D.PASTE SHEET'!AB1618)</f>
        <v/>
      </c>
      <c s="176" t="str">
        <f>IF('S.D.PASTE SHEET'!AC1618="","",'S.D.PASTE SHEET'!AC1618)</f>
        <v/>
      </c>
      <c s="176" t="str">
        <f>IF('S.D.PASTE SHEET'!AD1618="","",'S.D.PASTE SHEET'!AD1618)</f>
        <v/>
      </c>
      <c s="178"/>
      <c s="179" t="str">
        <f>IF(AK1618="","",IF(AK1618&gt;0,COUNT($AG$2:AG1618),""))</f>
        <v/>
      </c>
      <c s="180" t="str">
        <f t="shared" si="1788" ref="AG1618:AV1633">IF(AND($AJ$1=5,$A1618=5),A1618,"")</f>
        <v/>
      </c>
      <c s="180" t="str">
        <f t="shared" si="1788"/>
        <v/>
      </c>
      <c s="180" t="str">
        <f t="shared" si="1788"/>
        <v/>
      </c>
      <c s="181" t="str">
        <f t="shared" si="1788"/>
        <v/>
      </c>
      <c s="180" t="str">
        <f t="shared" si="1788"/>
        <v/>
      </c>
      <c s="180" t="str">
        <f t="shared" si="1788"/>
        <v/>
      </c>
      <c s="180" t="str">
        <f t="shared" si="1788"/>
        <v/>
      </c>
      <c s="180" t="str">
        <f t="shared" si="1788"/>
        <v/>
      </c>
      <c s="180" t="str">
        <f t="shared" si="1788"/>
        <v/>
      </c>
      <c s="181" t="str">
        <f t="shared" si="1788"/>
        <v/>
      </c>
      <c s="180" t="str">
        <f t="shared" si="1788"/>
        <v/>
      </c>
      <c s="180" t="str">
        <f t="shared" si="1788"/>
        <v/>
      </c>
      <c s="180" t="str">
        <f t="shared" si="1788"/>
        <v/>
      </c>
      <c s="180" t="str">
        <f t="shared" si="1788"/>
        <v/>
      </c>
      <c s="180" t="str">
        <f t="shared" si="1788"/>
        <v/>
      </c>
      <c s="180" t="str">
        <f t="shared" si="1788"/>
        <v/>
      </c>
      <c r="AX1618" s="180" t="str">
        <f>IF(BC1618="","",IF(BC1618&gt;0,COUNT($AY$2:AY1618),""))</f>
        <v/>
      </c>
      <c s="180" t="str">
        <f t="shared" si="1789" ref="AY1618">IF(AND($BB$1=5,$A1618=5,$BC$1=C1618),B1618,"")</f>
        <v/>
      </c>
      <c s="180" t="str">
        <f t="shared" si="1790" ref="AZ1618:BM1633">IF(AND($BB$1=5,$A1618=5,$BC$1=$B1618),C1618,"")</f>
        <v/>
      </c>
      <c s="182" t="str">
        <f t="shared" si="1790"/>
        <v/>
      </c>
      <c s="180" t="str">
        <f t="shared" si="1790"/>
        <v/>
      </c>
      <c s="180" t="str">
        <f t="shared" si="1790"/>
        <v/>
      </c>
      <c s="180" t="str">
        <f t="shared" si="1790"/>
        <v/>
      </c>
      <c s="180" t="str">
        <f t="shared" si="1790"/>
        <v/>
      </c>
      <c s="180" t="str">
        <f t="shared" si="1790"/>
        <v/>
      </c>
      <c s="182" t="str">
        <f t="shared" si="1790"/>
        <v/>
      </c>
      <c s="180" t="str">
        <f t="shared" si="1790"/>
        <v/>
      </c>
      <c s="180" t="str">
        <f t="shared" si="1790"/>
        <v/>
      </c>
      <c s="180" t="str">
        <f t="shared" si="1790"/>
        <v/>
      </c>
      <c s="180" t="str">
        <f t="shared" si="1790"/>
        <v/>
      </c>
      <c s="180" t="str">
        <f t="shared" si="1790"/>
        <v/>
      </c>
      <c s="180" t="str">
        <f t="shared" si="1790"/>
        <v/>
      </c>
    </row>
    <row r="1619" spans="1:65" ht="15.75" customHeight="1">
      <c r="A1619" s="176" t="str">
        <f>IF('S.D.PASTE SHEET'!A1619="","",'S.D.PASTE SHEET'!A1619)</f>
        <v/>
      </c>
      <c s="176" t="str">
        <f>IF('S.D.PASTE SHEET'!B1619="","",'S.D.PASTE SHEET'!B1619)</f>
        <v/>
      </c>
      <c s="176" t="str">
        <f>IF('S.D.PASTE SHEET'!C1619="","",'S.D.PASTE SHEET'!C1619)</f>
        <v/>
      </c>
      <c s="177" t="str">
        <f>IF('S.D.PASTE SHEET'!D1619="","",'S.D.PASTE SHEET'!D1619)</f>
        <v/>
      </c>
      <c s="176" t="str">
        <f>IF('S.D.PASTE SHEET'!E1619="","",UPPER('S.D.PASTE SHEET'!E1619))</f>
        <v/>
      </c>
      <c s="176" t="str">
        <f>IF('S.D.PASTE SHEET'!F1619="","",'S.D.PASTE SHEET'!F1619)</f>
        <v/>
      </c>
      <c s="176" t="str">
        <f>IF('S.D.PASTE SHEET'!G1619="","",UPPER('S.D.PASTE SHEET'!G1619))</f>
        <v/>
      </c>
      <c s="176" t="str">
        <f>IF('S.D.PASTE SHEET'!H1619="","",UPPER('S.D.PASTE SHEET'!H1619))</f>
        <v/>
      </c>
      <c s="176" t="str">
        <f>IF('S.D.PASTE SHEET'!I1619="","",'S.D.PASTE SHEET'!I1619)</f>
        <v/>
      </c>
      <c s="177" t="str">
        <f>IF('S.D.PASTE SHEET'!J1619="","",'S.D.PASTE SHEET'!J1619)</f>
        <v/>
      </c>
      <c s="176" t="str">
        <f>IF('S.D.PASTE SHEET'!K1619="","",'S.D.PASTE SHEET'!K1619)</f>
        <v/>
      </c>
      <c s="176" t="str">
        <f>IF('S.D.PASTE SHEET'!L1619="","",'S.D.PASTE SHEET'!L1619)</f>
        <v/>
      </c>
      <c s="176" t="str">
        <f>IF('S.D.PASTE SHEET'!M1619="","",'S.D.PASTE SHEET'!M1619)</f>
        <v/>
      </c>
      <c s="176" t="str">
        <f>IF('S.D.PASTE SHEET'!N1619="","",'S.D.PASTE SHEET'!N1619)</f>
        <v/>
      </c>
      <c s="176" t="str">
        <f>IF('S.D.PASTE SHEET'!O1619="","",'S.D.PASTE SHEET'!O1619)</f>
        <v/>
      </c>
      <c s="176" t="str">
        <f>IF('S.D.PASTE SHEET'!P1619="","",'S.D.PASTE SHEET'!P1619)</f>
        <v/>
      </c>
      <c s="176" t="str">
        <f>IF('S.D.PASTE SHEET'!Q1619="","",'S.D.PASTE SHEET'!Q1619)</f>
        <v/>
      </c>
      <c s="176" t="str">
        <f>IF('S.D.PASTE SHEET'!R1619="","",'S.D.PASTE SHEET'!R1619)</f>
        <v/>
      </c>
      <c s="176" t="str">
        <f>IF('S.D.PASTE SHEET'!S1619="","",'S.D.PASTE SHEET'!S1619)</f>
        <v/>
      </c>
      <c s="176" t="str">
        <f>IF('S.D.PASTE SHEET'!T1619="","",'S.D.PASTE SHEET'!T1619)</f>
        <v/>
      </c>
      <c s="176" t="str">
        <f>IF('S.D.PASTE SHEET'!U1619="","",'S.D.PASTE SHEET'!U1619)</f>
        <v/>
      </c>
      <c s="176" t="str">
        <f>IF('S.D.PASTE SHEET'!V1619="","",'S.D.PASTE SHEET'!V1619)</f>
        <v/>
      </c>
      <c s="176" t="str">
        <f>IF('S.D.PASTE SHEET'!W1619="","",'S.D.PASTE SHEET'!W1619)</f>
        <v/>
      </c>
      <c s="176" t="str">
        <f>IF('S.D.PASTE SHEET'!X1619="","",'S.D.PASTE SHEET'!X1619)</f>
        <v/>
      </c>
      <c s="176" t="str">
        <f>IF('S.D.PASTE SHEET'!Y1619="","",'S.D.PASTE SHEET'!Y1619)</f>
        <v/>
      </c>
      <c s="176" t="str">
        <f>IF('S.D.PASTE SHEET'!Z1619="","",'S.D.PASTE SHEET'!Z1619)</f>
        <v/>
      </c>
      <c s="176" t="str">
        <f>IF('S.D.PASTE SHEET'!AA1619="","",'S.D.PASTE SHEET'!AA1619)</f>
        <v/>
      </c>
      <c s="176" t="str">
        <f>IF('S.D.PASTE SHEET'!AB1619="","",'S.D.PASTE SHEET'!AB1619)</f>
        <v/>
      </c>
      <c s="176" t="str">
        <f>IF('S.D.PASTE SHEET'!AC1619="","",'S.D.PASTE SHEET'!AC1619)</f>
        <v/>
      </c>
      <c s="176" t="str">
        <f>IF('S.D.PASTE SHEET'!AD1619="","",'S.D.PASTE SHEET'!AD1619)</f>
        <v/>
      </c>
      <c s="178"/>
      <c s="179" t="str">
        <f>IF(AK1619="","",IF(AK1619&gt;0,COUNT($AG$2:AG1619),""))</f>
        <v/>
      </c>
      <c s="180" t="str">
        <f t="shared" si="1788"/>
        <v/>
      </c>
      <c s="180" t="str">
        <f t="shared" si="1788"/>
        <v/>
      </c>
      <c s="180" t="str">
        <f t="shared" si="1788"/>
        <v/>
      </c>
      <c s="181" t="str">
        <f t="shared" si="1788"/>
        <v/>
      </c>
      <c s="180" t="str">
        <f t="shared" si="1788"/>
        <v/>
      </c>
      <c s="180" t="str">
        <f t="shared" si="1788"/>
        <v/>
      </c>
      <c s="180" t="str">
        <f t="shared" si="1788"/>
        <v/>
      </c>
      <c s="180" t="str">
        <f t="shared" si="1788"/>
        <v/>
      </c>
      <c s="180" t="str">
        <f t="shared" si="1788"/>
        <v/>
      </c>
      <c s="181" t="str">
        <f t="shared" si="1788"/>
        <v/>
      </c>
      <c s="180" t="str">
        <f t="shared" si="1788"/>
        <v/>
      </c>
      <c s="180" t="str">
        <f t="shared" si="1788"/>
        <v/>
      </c>
      <c s="180" t="str">
        <f t="shared" si="1788"/>
        <v/>
      </c>
      <c s="180" t="str">
        <f t="shared" si="1788"/>
        <v/>
      </c>
      <c s="180" t="str">
        <f t="shared" si="1788"/>
        <v/>
      </c>
      <c s="180" t="str">
        <f t="shared" si="1788"/>
        <v/>
      </c>
      <c r="AX1619" s="180" t="str">
        <f>IF(BC1619="","",IF(BC1619&gt;0,COUNT($AY$2:AY1619),""))</f>
        <v/>
      </c>
      <c s="180" t="str">
        <f t="shared" si="1791" ref="AY1619">IF(AND($BB$1=5,$A1619=5,$BC$1=C1619),B1619,"")</f>
        <v/>
      </c>
      <c s="180" t="str">
        <f t="shared" si="1790"/>
        <v/>
      </c>
      <c s="182" t="str">
        <f t="shared" si="1790"/>
        <v/>
      </c>
      <c s="180" t="str">
        <f t="shared" si="1790"/>
        <v/>
      </c>
      <c s="180" t="str">
        <f t="shared" si="1790"/>
        <v/>
      </c>
      <c s="180" t="str">
        <f t="shared" si="1790"/>
        <v/>
      </c>
      <c s="180" t="str">
        <f t="shared" si="1790"/>
        <v/>
      </c>
      <c s="180" t="str">
        <f t="shared" si="1790"/>
        <v/>
      </c>
      <c s="182" t="str">
        <f t="shared" si="1790"/>
        <v/>
      </c>
      <c s="180" t="str">
        <f t="shared" si="1790"/>
        <v/>
      </c>
      <c s="180" t="str">
        <f t="shared" si="1790"/>
        <v/>
      </c>
      <c s="180" t="str">
        <f t="shared" si="1790"/>
        <v/>
      </c>
      <c s="180" t="str">
        <f t="shared" si="1790"/>
        <v/>
      </c>
      <c s="180" t="str">
        <f t="shared" si="1790"/>
        <v/>
      </c>
      <c s="180" t="str">
        <f t="shared" si="1790"/>
        <v/>
      </c>
    </row>
    <row r="1620" spans="1:65" ht="15.75" customHeight="1">
      <c r="A1620" s="176" t="str">
        <f>IF('S.D.PASTE SHEET'!A1620="","",'S.D.PASTE SHEET'!A1620)</f>
        <v/>
      </c>
      <c s="176" t="str">
        <f>IF('S.D.PASTE SHEET'!B1620="","",'S.D.PASTE SHEET'!B1620)</f>
        <v/>
      </c>
      <c s="176" t="str">
        <f>IF('S.D.PASTE SHEET'!C1620="","",'S.D.PASTE SHEET'!C1620)</f>
        <v/>
      </c>
      <c s="177" t="str">
        <f>IF('S.D.PASTE SHEET'!D1620="","",'S.D.PASTE SHEET'!D1620)</f>
        <v/>
      </c>
      <c s="176" t="str">
        <f>IF('S.D.PASTE SHEET'!E1620="","",UPPER('S.D.PASTE SHEET'!E1620))</f>
        <v/>
      </c>
      <c s="176" t="str">
        <f>IF('S.D.PASTE SHEET'!F1620="","",'S.D.PASTE SHEET'!F1620)</f>
        <v/>
      </c>
      <c s="176" t="str">
        <f>IF('S.D.PASTE SHEET'!G1620="","",UPPER('S.D.PASTE SHEET'!G1620))</f>
        <v/>
      </c>
      <c s="176" t="str">
        <f>IF('S.D.PASTE SHEET'!H1620="","",UPPER('S.D.PASTE SHEET'!H1620))</f>
        <v/>
      </c>
      <c s="176" t="str">
        <f>IF('S.D.PASTE SHEET'!I1620="","",'S.D.PASTE SHEET'!I1620)</f>
        <v/>
      </c>
      <c s="177" t="str">
        <f>IF('S.D.PASTE SHEET'!J1620="","",'S.D.PASTE SHEET'!J1620)</f>
        <v/>
      </c>
      <c s="176" t="str">
        <f>IF('S.D.PASTE SHEET'!K1620="","",'S.D.PASTE SHEET'!K1620)</f>
        <v/>
      </c>
      <c s="176" t="str">
        <f>IF('S.D.PASTE SHEET'!L1620="","",'S.D.PASTE SHEET'!L1620)</f>
        <v/>
      </c>
      <c s="176" t="str">
        <f>IF('S.D.PASTE SHEET'!M1620="","",'S.D.PASTE SHEET'!M1620)</f>
        <v/>
      </c>
      <c s="176" t="str">
        <f>IF('S.D.PASTE SHEET'!N1620="","",'S.D.PASTE SHEET'!N1620)</f>
        <v/>
      </c>
      <c s="176" t="str">
        <f>IF('S.D.PASTE SHEET'!O1620="","",'S.D.PASTE SHEET'!O1620)</f>
        <v/>
      </c>
      <c s="176" t="str">
        <f>IF('S.D.PASTE SHEET'!P1620="","",'S.D.PASTE SHEET'!P1620)</f>
        <v/>
      </c>
      <c s="176" t="str">
        <f>IF('S.D.PASTE SHEET'!Q1620="","",'S.D.PASTE SHEET'!Q1620)</f>
        <v/>
      </c>
      <c s="176" t="str">
        <f>IF('S.D.PASTE SHEET'!R1620="","",'S.D.PASTE SHEET'!R1620)</f>
        <v/>
      </c>
      <c s="176" t="str">
        <f>IF('S.D.PASTE SHEET'!S1620="","",'S.D.PASTE SHEET'!S1620)</f>
        <v/>
      </c>
      <c s="176" t="str">
        <f>IF('S.D.PASTE SHEET'!T1620="","",'S.D.PASTE SHEET'!T1620)</f>
        <v/>
      </c>
      <c s="176" t="str">
        <f>IF('S.D.PASTE SHEET'!U1620="","",'S.D.PASTE SHEET'!U1620)</f>
        <v/>
      </c>
      <c s="176" t="str">
        <f>IF('S.D.PASTE SHEET'!V1620="","",'S.D.PASTE SHEET'!V1620)</f>
        <v/>
      </c>
      <c s="176" t="str">
        <f>IF('S.D.PASTE SHEET'!W1620="","",'S.D.PASTE SHEET'!W1620)</f>
        <v/>
      </c>
      <c s="176" t="str">
        <f>IF('S.D.PASTE SHEET'!X1620="","",'S.D.PASTE SHEET'!X1620)</f>
        <v/>
      </c>
      <c s="176" t="str">
        <f>IF('S.D.PASTE SHEET'!Y1620="","",'S.D.PASTE SHEET'!Y1620)</f>
        <v/>
      </c>
      <c s="176" t="str">
        <f>IF('S.D.PASTE SHEET'!Z1620="","",'S.D.PASTE SHEET'!Z1620)</f>
        <v/>
      </c>
      <c s="176" t="str">
        <f>IF('S.D.PASTE SHEET'!AA1620="","",'S.D.PASTE SHEET'!AA1620)</f>
        <v/>
      </c>
      <c s="176" t="str">
        <f>IF('S.D.PASTE SHEET'!AB1620="","",'S.D.PASTE SHEET'!AB1620)</f>
        <v/>
      </c>
      <c s="176" t="str">
        <f>IF('S.D.PASTE SHEET'!AC1620="","",'S.D.PASTE SHEET'!AC1620)</f>
        <v/>
      </c>
      <c s="176" t="str">
        <f>IF('S.D.PASTE SHEET'!AD1620="","",'S.D.PASTE SHEET'!AD1620)</f>
        <v/>
      </c>
      <c s="178"/>
      <c s="179" t="str">
        <f>IF(AK1620="","",IF(AK1620&gt;0,COUNT($AG$2:AG1620),""))</f>
        <v/>
      </c>
      <c s="180" t="str">
        <f t="shared" si="1788"/>
        <v/>
      </c>
      <c s="180" t="str">
        <f t="shared" si="1788"/>
        <v/>
      </c>
      <c s="180" t="str">
        <f t="shared" si="1788"/>
        <v/>
      </c>
      <c s="181" t="str">
        <f t="shared" si="1788"/>
        <v/>
      </c>
      <c s="180" t="str">
        <f t="shared" si="1788"/>
        <v/>
      </c>
      <c s="180" t="str">
        <f t="shared" si="1788"/>
        <v/>
      </c>
      <c s="180" t="str">
        <f t="shared" si="1788"/>
        <v/>
      </c>
      <c s="180" t="str">
        <f t="shared" si="1788"/>
        <v/>
      </c>
      <c s="180" t="str">
        <f t="shared" si="1788"/>
        <v/>
      </c>
      <c s="181" t="str">
        <f t="shared" si="1788"/>
        <v/>
      </c>
      <c s="180" t="str">
        <f t="shared" si="1788"/>
        <v/>
      </c>
      <c s="180" t="str">
        <f t="shared" si="1788"/>
        <v/>
      </c>
      <c s="180" t="str">
        <f t="shared" si="1788"/>
        <v/>
      </c>
      <c s="180" t="str">
        <f t="shared" si="1788"/>
        <v/>
      </c>
      <c s="180" t="str">
        <f t="shared" si="1788"/>
        <v/>
      </c>
      <c s="180" t="str">
        <f t="shared" si="1788"/>
        <v/>
      </c>
      <c r="AX1620" s="180" t="str">
        <f>IF(BC1620="","",IF(BC1620&gt;0,COUNT($AY$2:AY1620),""))</f>
        <v/>
      </c>
      <c s="180" t="str">
        <f t="shared" si="1792" ref="AY1620">IF(AND($BB$1=5,$A1620=5,$BC$1=C1620),B1620,"")</f>
        <v/>
      </c>
      <c s="180" t="str">
        <f t="shared" si="1790"/>
        <v/>
      </c>
      <c s="182" t="str">
        <f t="shared" si="1790"/>
        <v/>
      </c>
      <c s="180" t="str">
        <f t="shared" si="1790"/>
        <v/>
      </c>
      <c s="180" t="str">
        <f t="shared" si="1790"/>
        <v/>
      </c>
      <c s="180" t="str">
        <f t="shared" si="1790"/>
        <v/>
      </c>
      <c s="180" t="str">
        <f t="shared" si="1790"/>
        <v/>
      </c>
      <c s="180" t="str">
        <f t="shared" si="1790"/>
        <v/>
      </c>
      <c s="182" t="str">
        <f t="shared" si="1790"/>
        <v/>
      </c>
      <c s="180" t="str">
        <f t="shared" si="1790"/>
        <v/>
      </c>
      <c s="180" t="str">
        <f t="shared" si="1790"/>
        <v/>
      </c>
      <c s="180" t="str">
        <f t="shared" si="1790"/>
        <v/>
      </c>
      <c s="180" t="str">
        <f t="shared" si="1790"/>
        <v/>
      </c>
      <c s="180" t="str">
        <f t="shared" si="1790"/>
        <v/>
      </c>
      <c s="180" t="str">
        <f t="shared" si="1790"/>
        <v/>
      </c>
    </row>
    <row r="1621" spans="1:65" ht="15.75" customHeight="1">
      <c r="A1621" s="176" t="str">
        <f>IF('S.D.PASTE SHEET'!A1621="","",'S.D.PASTE SHEET'!A1621)</f>
        <v/>
      </c>
      <c s="176" t="str">
        <f>IF('S.D.PASTE SHEET'!B1621="","",'S.D.PASTE SHEET'!B1621)</f>
        <v/>
      </c>
      <c s="176" t="str">
        <f>IF('S.D.PASTE SHEET'!C1621="","",'S.D.PASTE SHEET'!C1621)</f>
        <v/>
      </c>
      <c s="177" t="str">
        <f>IF('S.D.PASTE SHEET'!D1621="","",'S.D.PASTE SHEET'!D1621)</f>
        <v/>
      </c>
      <c s="176" t="str">
        <f>IF('S.D.PASTE SHEET'!E1621="","",UPPER('S.D.PASTE SHEET'!E1621))</f>
        <v/>
      </c>
      <c s="176" t="str">
        <f>IF('S.D.PASTE SHEET'!F1621="","",'S.D.PASTE SHEET'!F1621)</f>
        <v/>
      </c>
      <c s="176" t="str">
        <f>IF('S.D.PASTE SHEET'!G1621="","",UPPER('S.D.PASTE SHEET'!G1621))</f>
        <v/>
      </c>
      <c s="176" t="str">
        <f>IF('S.D.PASTE SHEET'!H1621="","",UPPER('S.D.PASTE SHEET'!H1621))</f>
        <v/>
      </c>
      <c s="176" t="str">
        <f>IF('S.D.PASTE SHEET'!I1621="","",'S.D.PASTE SHEET'!I1621)</f>
        <v/>
      </c>
      <c s="177" t="str">
        <f>IF('S.D.PASTE SHEET'!J1621="","",'S.D.PASTE SHEET'!J1621)</f>
        <v/>
      </c>
      <c s="176" t="str">
        <f>IF('S.D.PASTE SHEET'!K1621="","",'S.D.PASTE SHEET'!K1621)</f>
        <v/>
      </c>
      <c s="176" t="str">
        <f>IF('S.D.PASTE SHEET'!L1621="","",'S.D.PASTE SHEET'!L1621)</f>
        <v/>
      </c>
      <c s="176" t="str">
        <f>IF('S.D.PASTE SHEET'!M1621="","",'S.D.PASTE SHEET'!M1621)</f>
        <v/>
      </c>
      <c s="176" t="str">
        <f>IF('S.D.PASTE SHEET'!N1621="","",'S.D.PASTE SHEET'!N1621)</f>
        <v/>
      </c>
      <c s="176" t="str">
        <f>IF('S.D.PASTE SHEET'!O1621="","",'S.D.PASTE SHEET'!O1621)</f>
        <v/>
      </c>
      <c s="176" t="str">
        <f>IF('S.D.PASTE SHEET'!P1621="","",'S.D.PASTE SHEET'!P1621)</f>
        <v/>
      </c>
      <c s="176" t="str">
        <f>IF('S.D.PASTE SHEET'!Q1621="","",'S.D.PASTE SHEET'!Q1621)</f>
        <v/>
      </c>
      <c s="176" t="str">
        <f>IF('S.D.PASTE SHEET'!R1621="","",'S.D.PASTE SHEET'!R1621)</f>
        <v/>
      </c>
      <c s="176" t="str">
        <f>IF('S.D.PASTE SHEET'!S1621="","",'S.D.PASTE SHEET'!S1621)</f>
        <v/>
      </c>
      <c s="176" t="str">
        <f>IF('S.D.PASTE SHEET'!T1621="","",'S.D.PASTE SHEET'!T1621)</f>
        <v/>
      </c>
      <c s="176" t="str">
        <f>IF('S.D.PASTE SHEET'!U1621="","",'S.D.PASTE SHEET'!U1621)</f>
        <v/>
      </c>
      <c s="176" t="str">
        <f>IF('S.D.PASTE SHEET'!V1621="","",'S.D.PASTE SHEET'!V1621)</f>
        <v/>
      </c>
      <c s="176" t="str">
        <f>IF('S.D.PASTE SHEET'!W1621="","",'S.D.PASTE SHEET'!W1621)</f>
        <v/>
      </c>
      <c s="176" t="str">
        <f>IF('S.D.PASTE SHEET'!X1621="","",'S.D.PASTE SHEET'!X1621)</f>
        <v/>
      </c>
      <c s="176" t="str">
        <f>IF('S.D.PASTE SHEET'!Y1621="","",'S.D.PASTE SHEET'!Y1621)</f>
        <v/>
      </c>
      <c s="176" t="str">
        <f>IF('S.D.PASTE SHEET'!Z1621="","",'S.D.PASTE SHEET'!Z1621)</f>
        <v/>
      </c>
      <c s="176" t="str">
        <f>IF('S.D.PASTE SHEET'!AA1621="","",'S.D.PASTE SHEET'!AA1621)</f>
        <v/>
      </c>
      <c s="176" t="str">
        <f>IF('S.D.PASTE SHEET'!AB1621="","",'S.D.PASTE SHEET'!AB1621)</f>
        <v/>
      </c>
      <c s="176" t="str">
        <f>IF('S.D.PASTE SHEET'!AC1621="","",'S.D.PASTE SHEET'!AC1621)</f>
        <v/>
      </c>
      <c s="176" t="str">
        <f>IF('S.D.PASTE SHEET'!AD1621="","",'S.D.PASTE SHEET'!AD1621)</f>
        <v/>
      </c>
      <c s="178"/>
      <c s="179" t="str">
        <f>IF(AK1621="","",IF(AK1621&gt;0,COUNT($AG$2:AG1621),""))</f>
        <v/>
      </c>
      <c s="180" t="str">
        <f t="shared" si="1788"/>
        <v/>
      </c>
      <c s="180" t="str">
        <f t="shared" si="1788"/>
        <v/>
      </c>
      <c s="180" t="str">
        <f t="shared" si="1788"/>
        <v/>
      </c>
      <c s="181" t="str">
        <f t="shared" si="1788"/>
        <v/>
      </c>
      <c s="180" t="str">
        <f t="shared" si="1788"/>
        <v/>
      </c>
      <c s="180" t="str">
        <f t="shared" si="1788"/>
        <v/>
      </c>
      <c s="180" t="str">
        <f t="shared" si="1788"/>
        <v/>
      </c>
      <c s="180" t="str">
        <f t="shared" si="1788"/>
        <v/>
      </c>
      <c s="180" t="str">
        <f t="shared" si="1788"/>
        <v/>
      </c>
      <c s="181" t="str">
        <f t="shared" si="1788"/>
        <v/>
      </c>
      <c s="180" t="str">
        <f t="shared" si="1788"/>
        <v/>
      </c>
      <c s="180" t="str">
        <f t="shared" si="1788"/>
        <v/>
      </c>
      <c s="180" t="str">
        <f t="shared" si="1788"/>
        <v/>
      </c>
      <c s="180" t="str">
        <f t="shared" si="1788"/>
        <v/>
      </c>
      <c s="180" t="str">
        <f t="shared" si="1788"/>
        <v/>
      </c>
      <c s="180" t="str">
        <f t="shared" si="1788"/>
        <v/>
      </c>
      <c r="AX1621" s="180" t="str">
        <f>IF(BC1621="","",IF(BC1621&gt;0,COUNT($AY$2:AY1621),""))</f>
        <v/>
      </c>
      <c s="180" t="str">
        <f t="shared" si="1793" ref="AY1621">IF(AND($BB$1=5,$A1621=5,$BC$1=C1621),B1621,"")</f>
        <v/>
      </c>
      <c s="180" t="str">
        <f t="shared" si="1790"/>
        <v/>
      </c>
      <c s="182" t="str">
        <f t="shared" si="1790"/>
        <v/>
      </c>
      <c s="180" t="str">
        <f t="shared" si="1790"/>
        <v/>
      </c>
      <c s="180" t="str">
        <f t="shared" si="1790"/>
        <v/>
      </c>
      <c s="180" t="str">
        <f t="shared" si="1790"/>
        <v/>
      </c>
      <c s="180" t="str">
        <f t="shared" si="1790"/>
        <v/>
      </c>
      <c s="180" t="str">
        <f t="shared" si="1790"/>
        <v/>
      </c>
      <c s="182" t="str">
        <f t="shared" si="1790"/>
        <v/>
      </c>
      <c s="180" t="str">
        <f t="shared" si="1790"/>
        <v/>
      </c>
      <c s="180" t="str">
        <f t="shared" si="1790"/>
        <v/>
      </c>
      <c s="180" t="str">
        <f t="shared" si="1790"/>
        <v/>
      </c>
      <c s="180" t="str">
        <f t="shared" si="1790"/>
        <v/>
      </c>
      <c s="180" t="str">
        <f t="shared" si="1790"/>
        <v/>
      </c>
      <c s="180" t="str">
        <f t="shared" si="1790"/>
        <v/>
      </c>
    </row>
    <row r="1622" spans="1:65" ht="15.75" customHeight="1">
      <c r="A1622" s="176" t="str">
        <f>IF('S.D.PASTE SHEET'!A1622="","",'S.D.PASTE SHEET'!A1622)</f>
        <v/>
      </c>
      <c s="176" t="str">
        <f>IF('S.D.PASTE SHEET'!B1622="","",'S.D.PASTE SHEET'!B1622)</f>
        <v/>
      </c>
      <c s="176" t="str">
        <f>IF('S.D.PASTE SHEET'!C1622="","",'S.D.PASTE SHEET'!C1622)</f>
        <v/>
      </c>
      <c s="177" t="str">
        <f>IF('S.D.PASTE SHEET'!D1622="","",'S.D.PASTE SHEET'!D1622)</f>
        <v/>
      </c>
      <c s="176" t="str">
        <f>IF('S.D.PASTE SHEET'!E1622="","",UPPER('S.D.PASTE SHEET'!E1622))</f>
        <v/>
      </c>
      <c s="176" t="str">
        <f>IF('S.D.PASTE SHEET'!F1622="","",'S.D.PASTE SHEET'!F1622)</f>
        <v/>
      </c>
      <c s="176" t="str">
        <f>IF('S.D.PASTE SHEET'!G1622="","",UPPER('S.D.PASTE SHEET'!G1622))</f>
        <v/>
      </c>
      <c s="176" t="str">
        <f>IF('S.D.PASTE SHEET'!H1622="","",UPPER('S.D.PASTE SHEET'!H1622))</f>
        <v/>
      </c>
      <c s="176" t="str">
        <f>IF('S.D.PASTE SHEET'!I1622="","",'S.D.PASTE SHEET'!I1622)</f>
        <v/>
      </c>
      <c s="177" t="str">
        <f>IF('S.D.PASTE SHEET'!J1622="","",'S.D.PASTE SHEET'!J1622)</f>
        <v/>
      </c>
      <c s="176" t="str">
        <f>IF('S.D.PASTE SHEET'!K1622="","",'S.D.PASTE SHEET'!K1622)</f>
        <v/>
      </c>
      <c s="176" t="str">
        <f>IF('S.D.PASTE SHEET'!L1622="","",'S.D.PASTE SHEET'!L1622)</f>
        <v/>
      </c>
      <c s="176" t="str">
        <f>IF('S.D.PASTE SHEET'!M1622="","",'S.D.PASTE SHEET'!M1622)</f>
        <v/>
      </c>
      <c s="176" t="str">
        <f>IF('S.D.PASTE SHEET'!N1622="","",'S.D.PASTE SHEET'!N1622)</f>
        <v/>
      </c>
      <c s="176" t="str">
        <f>IF('S.D.PASTE SHEET'!O1622="","",'S.D.PASTE SHEET'!O1622)</f>
        <v/>
      </c>
      <c s="176" t="str">
        <f>IF('S.D.PASTE SHEET'!P1622="","",'S.D.PASTE SHEET'!P1622)</f>
        <v/>
      </c>
      <c s="176" t="str">
        <f>IF('S.D.PASTE SHEET'!Q1622="","",'S.D.PASTE SHEET'!Q1622)</f>
        <v/>
      </c>
      <c s="176" t="str">
        <f>IF('S.D.PASTE SHEET'!R1622="","",'S.D.PASTE SHEET'!R1622)</f>
        <v/>
      </c>
      <c s="176" t="str">
        <f>IF('S.D.PASTE SHEET'!S1622="","",'S.D.PASTE SHEET'!S1622)</f>
        <v/>
      </c>
      <c s="176" t="str">
        <f>IF('S.D.PASTE SHEET'!T1622="","",'S.D.PASTE SHEET'!T1622)</f>
        <v/>
      </c>
      <c s="176" t="str">
        <f>IF('S.D.PASTE SHEET'!U1622="","",'S.D.PASTE SHEET'!U1622)</f>
        <v/>
      </c>
      <c s="176" t="str">
        <f>IF('S.D.PASTE SHEET'!V1622="","",'S.D.PASTE SHEET'!V1622)</f>
        <v/>
      </c>
      <c s="176" t="str">
        <f>IF('S.D.PASTE SHEET'!W1622="","",'S.D.PASTE SHEET'!W1622)</f>
        <v/>
      </c>
      <c s="176" t="str">
        <f>IF('S.D.PASTE SHEET'!X1622="","",'S.D.PASTE SHEET'!X1622)</f>
        <v/>
      </c>
      <c s="176" t="str">
        <f>IF('S.D.PASTE SHEET'!Y1622="","",'S.D.PASTE SHEET'!Y1622)</f>
        <v/>
      </c>
      <c s="176" t="str">
        <f>IF('S.D.PASTE SHEET'!Z1622="","",'S.D.PASTE SHEET'!Z1622)</f>
        <v/>
      </c>
      <c s="176" t="str">
        <f>IF('S.D.PASTE SHEET'!AA1622="","",'S.D.PASTE SHEET'!AA1622)</f>
        <v/>
      </c>
      <c s="176" t="str">
        <f>IF('S.D.PASTE SHEET'!AB1622="","",'S.D.PASTE SHEET'!AB1622)</f>
        <v/>
      </c>
      <c s="176" t="str">
        <f>IF('S.D.PASTE SHEET'!AC1622="","",'S.D.PASTE SHEET'!AC1622)</f>
        <v/>
      </c>
      <c s="176" t="str">
        <f>IF('S.D.PASTE SHEET'!AD1622="","",'S.D.PASTE SHEET'!AD1622)</f>
        <v/>
      </c>
      <c s="178"/>
      <c s="179" t="str">
        <f>IF(AK1622="","",IF(AK1622&gt;0,COUNT($AG$2:AG1622),""))</f>
        <v/>
      </c>
      <c s="180" t="str">
        <f t="shared" si="1788"/>
        <v/>
      </c>
      <c s="180" t="str">
        <f t="shared" si="1788"/>
        <v/>
      </c>
      <c s="180" t="str">
        <f t="shared" si="1788"/>
        <v/>
      </c>
      <c s="181" t="str">
        <f t="shared" si="1788"/>
        <v/>
      </c>
      <c s="180" t="str">
        <f t="shared" si="1788"/>
        <v/>
      </c>
      <c s="180" t="str">
        <f t="shared" si="1788"/>
        <v/>
      </c>
      <c s="180" t="str">
        <f t="shared" si="1788"/>
        <v/>
      </c>
      <c s="180" t="str">
        <f t="shared" si="1788"/>
        <v/>
      </c>
      <c s="180" t="str">
        <f t="shared" si="1788"/>
        <v/>
      </c>
      <c s="181" t="str">
        <f t="shared" si="1788"/>
        <v/>
      </c>
      <c s="180" t="str">
        <f t="shared" si="1788"/>
        <v/>
      </c>
      <c s="180" t="str">
        <f t="shared" si="1788"/>
        <v/>
      </c>
      <c s="180" t="str">
        <f t="shared" si="1788"/>
        <v/>
      </c>
      <c s="180" t="str">
        <f t="shared" si="1788"/>
        <v/>
      </c>
      <c s="180" t="str">
        <f t="shared" si="1788"/>
        <v/>
      </c>
      <c s="180" t="str">
        <f t="shared" si="1788"/>
        <v/>
      </c>
      <c r="AX1622" s="180" t="str">
        <f>IF(BC1622="","",IF(BC1622&gt;0,COUNT($AY$2:AY1622),""))</f>
        <v/>
      </c>
      <c s="180" t="str">
        <f t="shared" si="1794" ref="AY1622">IF(AND($BB$1=5,$A1622=5,$BC$1=C1622),B1622,"")</f>
        <v/>
      </c>
      <c s="180" t="str">
        <f t="shared" si="1790"/>
        <v/>
      </c>
      <c s="182" t="str">
        <f t="shared" si="1790"/>
        <v/>
      </c>
      <c s="180" t="str">
        <f t="shared" si="1790"/>
        <v/>
      </c>
      <c s="180" t="str">
        <f t="shared" si="1790"/>
        <v/>
      </c>
      <c s="180" t="str">
        <f t="shared" si="1790"/>
        <v/>
      </c>
      <c s="180" t="str">
        <f t="shared" si="1790"/>
        <v/>
      </c>
      <c s="180" t="str">
        <f t="shared" si="1790"/>
        <v/>
      </c>
      <c s="182" t="str">
        <f t="shared" si="1790"/>
        <v/>
      </c>
      <c s="180" t="str">
        <f t="shared" si="1790"/>
        <v/>
      </c>
      <c s="180" t="str">
        <f t="shared" si="1790"/>
        <v/>
      </c>
      <c s="180" t="str">
        <f t="shared" si="1790"/>
        <v/>
      </c>
      <c s="180" t="str">
        <f t="shared" si="1790"/>
        <v/>
      </c>
      <c s="180" t="str">
        <f t="shared" si="1790"/>
        <v/>
      </c>
      <c s="180" t="str">
        <f t="shared" si="1790"/>
        <v/>
      </c>
    </row>
    <row r="1623" spans="1:65" ht="15.75" customHeight="1">
      <c r="A1623" s="176" t="str">
        <f>IF('S.D.PASTE SHEET'!A1623="","",'S.D.PASTE SHEET'!A1623)</f>
        <v/>
      </c>
      <c s="176" t="str">
        <f>IF('S.D.PASTE SHEET'!B1623="","",'S.D.PASTE SHEET'!B1623)</f>
        <v/>
      </c>
      <c s="176" t="str">
        <f>IF('S.D.PASTE SHEET'!C1623="","",'S.D.PASTE SHEET'!C1623)</f>
        <v/>
      </c>
      <c s="177" t="str">
        <f>IF('S.D.PASTE SHEET'!D1623="","",'S.D.PASTE SHEET'!D1623)</f>
        <v/>
      </c>
      <c s="176" t="str">
        <f>IF('S.D.PASTE SHEET'!E1623="","",UPPER('S.D.PASTE SHEET'!E1623))</f>
        <v/>
      </c>
      <c s="176" t="str">
        <f>IF('S.D.PASTE SHEET'!F1623="","",'S.D.PASTE SHEET'!F1623)</f>
        <v/>
      </c>
      <c s="176" t="str">
        <f>IF('S.D.PASTE SHEET'!G1623="","",UPPER('S.D.PASTE SHEET'!G1623))</f>
        <v/>
      </c>
      <c s="176" t="str">
        <f>IF('S.D.PASTE SHEET'!H1623="","",UPPER('S.D.PASTE SHEET'!H1623))</f>
        <v/>
      </c>
      <c s="176" t="str">
        <f>IF('S.D.PASTE SHEET'!I1623="","",'S.D.PASTE SHEET'!I1623)</f>
        <v/>
      </c>
      <c s="177" t="str">
        <f>IF('S.D.PASTE SHEET'!J1623="","",'S.D.PASTE SHEET'!J1623)</f>
        <v/>
      </c>
      <c s="176" t="str">
        <f>IF('S.D.PASTE SHEET'!K1623="","",'S.D.PASTE SHEET'!K1623)</f>
        <v/>
      </c>
      <c s="176" t="str">
        <f>IF('S.D.PASTE SHEET'!L1623="","",'S.D.PASTE SHEET'!L1623)</f>
        <v/>
      </c>
      <c s="176" t="str">
        <f>IF('S.D.PASTE SHEET'!M1623="","",'S.D.PASTE SHEET'!M1623)</f>
        <v/>
      </c>
      <c s="176" t="str">
        <f>IF('S.D.PASTE SHEET'!N1623="","",'S.D.PASTE SHEET'!N1623)</f>
        <v/>
      </c>
      <c s="176" t="str">
        <f>IF('S.D.PASTE SHEET'!O1623="","",'S.D.PASTE SHEET'!O1623)</f>
        <v/>
      </c>
      <c s="176" t="str">
        <f>IF('S.D.PASTE SHEET'!P1623="","",'S.D.PASTE SHEET'!P1623)</f>
        <v/>
      </c>
      <c s="176" t="str">
        <f>IF('S.D.PASTE SHEET'!Q1623="","",'S.D.PASTE SHEET'!Q1623)</f>
        <v/>
      </c>
      <c s="176" t="str">
        <f>IF('S.D.PASTE SHEET'!R1623="","",'S.D.PASTE SHEET'!R1623)</f>
        <v/>
      </c>
      <c s="176" t="str">
        <f>IF('S.D.PASTE SHEET'!S1623="","",'S.D.PASTE SHEET'!S1623)</f>
        <v/>
      </c>
      <c s="176" t="str">
        <f>IF('S.D.PASTE SHEET'!T1623="","",'S.D.PASTE SHEET'!T1623)</f>
        <v/>
      </c>
      <c s="176" t="str">
        <f>IF('S.D.PASTE SHEET'!U1623="","",'S.D.PASTE SHEET'!U1623)</f>
        <v/>
      </c>
      <c s="176" t="str">
        <f>IF('S.D.PASTE SHEET'!V1623="","",'S.D.PASTE SHEET'!V1623)</f>
        <v/>
      </c>
      <c s="176" t="str">
        <f>IF('S.D.PASTE SHEET'!W1623="","",'S.D.PASTE SHEET'!W1623)</f>
        <v/>
      </c>
      <c s="176" t="str">
        <f>IF('S.D.PASTE SHEET'!X1623="","",'S.D.PASTE SHEET'!X1623)</f>
        <v/>
      </c>
      <c s="176" t="str">
        <f>IF('S.D.PASTE SHEET'!Y1623="","",'S.D.PASTE SHEET'!Y1623)</f>
        <v/>
      </c>
      <c s="176" t="str">
        <f>IF('S.D.PASTE SHEET'!Z1623="","",'S.D.PASTE SHEET'!Z1623)</f>
        <v/>
      </c>
      <c s="176" t="str">
        <f>IF('S.D.PASTE SHEET'!AA1623="","",'S.D.PASTE SHEET'!AA1623)</f>
        <v/>
      </c>
      <c s="176" t="str">
        <f>IF('S.D.PASTE SHEET'!AB1623="","",'S.D.PASTE SHEET'!AB1623)</f>
        <v/>
      </c>
      <c s="176" t="str">
        <f>IF('S.D.PASTE SHEET'!AC1623="","",'S.D.PASTE SHEET'!AC1623)</f>
        <v/>
      </c>
      <c s="176" t="str">
        <f>IF('S.D.PASTE SHEET'!AD1623="","",'S.D.PASTE SHEET'!AD1623)</f>
        <v/>
      </c>
      <c s="178"/>
      <c s="179" t="str">
        <f>IF(AK1623="","",IF(AK1623&gt;0,COUNT($AG$2:AG1623),""))</f>
        <v/>
      </c>
      <c s="180" t="str">
        <f t="shared" si="1788"/>
        <v/>
      </c>
      <c s="180" t="str">
        <f t="shared" si="1788"/>
        <v/>
      </c>
      <c s="180" t="str">
        <f t="shared" si="1788"/>
        <v/>
      </c>
      <c s="181" t="str">
        <f t="shared" si="1788"/>
        <v/>
      </c>
      <c s="180" t="str">
        <f t="shared" si="1788"/>
        <v/>
      </c>
      <c s="180" t="str">
        <f t="shared" si="1788"/>
        <v/>
      </c>
      <c s="180" t="str">
        <f t="shared" si="1788"/>
        <v/>
      </c>
      <c s="180" t="str">
        <f t="shared" si="1788"/>
        <v/>
      </c>
      <c s="180" t="str">
        <f t="shared" si="1788"/>
        <v/>
      </c>
      <c s="181" t="str">
        <f t="shared" si="1788"/>
        <v/>
      </c>
      <c s="180" t="str">
        <f t="shared" si="1788"/>
        <v/>
      </c>
      <c s="180" t="str">
        <f t="shared" si="1788"/>
        <v/>
      </c>
      <c s="180" t="str">
        <f t="shared" si="1788"/>
        <v/>
      </c>
      <c s="180" t="str">
        <f t="shared" si="1788"/>
        <v/>
      </c>
      <c s="180" t="str">
        <f t="shared" si="1788"/>
        <v/>
      </c>
      <c s="180" t="str">
        <f t="shared" si="1788"/>
        <v/>
      </c>
      <c r="AX1623" s="180" t="str">
        <f>IF(BC1623="","",IF(BC1623&gt;0,COUNT($AY$2:AY1623),""))</f>
        <v/>
      </c>
      <c s="180" t="str">
        <f t="shared" si="1795" ref="AY1623">IF(AND($BB$1=5,$A1623=5,$BC$1=C1623),B1623,"")</f>
        <v/>
      </c>
      <c s="180" t="str">
        <f t="shared" si="1790"/>
        <v/>
      </c>
      <c s="182" t="str">
        <f t="shared" si="1790"/>
        <v/>
      </c>
      <c s="180" t="str">
        <f t="shared" si="1790"/>
        <v/>
      </c>
      <c s="180" t="str">
        <f t="shared" si="1790"/>
        <v/>
      </c>
      <c s="180" t="str">
        <f t="shared" si="1790"/>
        <v/>
      </c>
      <c s="180" t="str">
        <f t="shared" si="1790"/>
        <v/>
      </c>
      <c s="180" t="str">
        <f t="shared" si="1790"/>
        <v/>
      </c>
      <c s="182" t="str">
        <f t="shared" si="1790"/>
        <v/>
      </c>
      <c s="180" t="str">
        <f t="shared" si="1790"/>
        <v/>
      </c>
      <c s="180" t="str">
        <f t="shared" si="1790"/>
        <v/>
      </c>
      <c s="180" t="str">
        <f t="shared" si="1790"/>
        <v/>
      </c>
      <c s="180" t="str">
        <f t="shared" si="1790"/>
        <v/>
      </c>
      <c s="180" t="str">
        <f t="shared" si="1790"/>
        <v/>
      </c>
      <c s="180" t="str">
        <f t="shared" si="1790"/>
        <v/>
      </c>
    </row>
    <row r="1624" spans="1:65" ht="15.75" customHeight="1">
      <c r="A1624" s="176" t="str">
        <f>IF('S.D.PASTE SHEET'!A1624="","",'S.D.PASTE SHEET'!A1624)</f>
        <v/>
      </c>
      <c s="176" t="str">
        <f>IF('S.D.PASTE SHEET'!B1624="","",'S.D.PASTE SHEET'!B1624)</f>
        <v/>
      </c>
      <c s="176" t="str">
        <f>IF('S.D.PASTE SHEET'!C1624="","",'S.D.PASTE SHEET'!C1624)</f>
        <v/>
      </c>
      <c s="177" t="str">
        <f>IF('S.D.PASTE SHEET'!D1624="","",'S.D.PASTE SHEET'!D1624)</f>
        <v/>
      </c>
      <c s="176" t="str">
        <f>IF('S.D.PASTE SHEET'!E1624="","",UPPER('S.D.PASTE SHEET'!E1624))</f>
        <v/>
      </c>
      <c s="176" t="str">
        <f>IF('S.D.PASTE SHEET'!F1624="","",'S.D.PASTE SHEET'!F1624)</f>
        <v/>
      </c>
      <c s="176" t="str">
        <f>IF('S.D.PASTE SHEET'!G1624="","",UPPER('S.D.PASTE SHEET'!G1624))</f>
        <v/>
      </c>
      <c s="176" t="str">
        <f>IF('S.D.PASTE SHEET'!H1624="","",UPPER('S.D.PASTE SHEET'!H1624))</f>
        <v/>
      </c>
      <c s="176" t="str">
        <f>IF('S.D.PASTE SHEET'!I1624="","",'S.D.PASTE SHEET'!I1624)</f>
        <v/>
      </c>
      <c s="177" t="str">
        <f>IF('S.D.PASTE SHEET'!J1624="","",'S.D.PASTE SHEET'!J1624)</f>
        <v/>
      </c>
      <c s="176" t="str">
        <f>IF('S.D.PASTE SHEET'!K1624="","",'S.D.PASTE SHEET'!K1624)</f>
        <v/>
      </c>
      <c s="176" t="str">
        <f>IF('S.D.PASTE SHEET'!L1624="","",'S.D.PASTE SHEET'!L1624)</f>
        <v/>
      </c>
      <c s="176" t="str">
        <f>IF('S.D.PASTE SHEET'!M1624="","",'S.D.PASTE SHEET'!M1624)</f>
        <v/>
      </c>
      <c s="176" t="str">
        <f>IF('S.D.PASTE SHEET'!N1624="","",'S.D.PASTE SHEET'!N1624)</f>
        <v/>
      </c>
      <c s="176" t="str">
        <f>IF('S.D.PASTE SHEET'!O1624="","",'S.D.PASTE SHEET'!O1624)</f>
        <v/>
      </c>
      <c s="176" t="str">
        <f>IF('S.D.PASTE SHEET'!P1624="","",'S.D.PASTE SHEET'!P1624)</f>
        <v/>
      </c>
      <c s="176" t="str">
        <f>IF('S.D.PASTE SHEET'!Q1624="","",'S.D.PASTE SHEET'!Q1624)</f>
        <v/>
      </c>
      <c s="176" t="str">
        <f>IF('S.D.PASTE SHEET'!R1624="","",'S.D.PASTE SHEET'!R1624)</f>
        <v/>
      </c>
      <c s="176" t="str">
        <f>IF('S.D.PASTE SHEET'!S1624="","",'S.D.PASTE SHEET'!S1624)</f>
        <v/>
      </c>
      <c s="176" t="str">
        <f>IF('S.D.PASTE SHEET'!T1624="","",'S.D.PASTE SHEET'!T1624)</f>
        <v/>
      </c>
      <c s="176" t="str">
        <f>IF('S.D.PASTE SHEET'!U1624="","",'S.D.PASTE SHEET'!U1624)</f>
        <v/>
      </c>
      <c s="176" t="str">
        <f>IF('S.D.PASTE SHEET'!V1624="","",'S.D.PASTE SHEET'!V1624)</f>
        <v/>
      </c>
      <c s="176" t="str">
        <f>IF('S.D.PASTE SHEET'!W1624="","",'S.D.PASTE SHEET'!W1624)</f>
        <v/>
      </c>
      <c s="176" t="str">
        <f>IF('S.D.PASTE SHEET'!X1624="","",'S.D.PASTE SHEET'!X1624)</f>
        <v/>
      </c>
      <c s="176" t="str">
        <f>IF('S.D.PASTE SHEET'!Y1624="","",'S.D.PASTE SHEET'!Y1624)</f>
        <v/>
      </c>
      <c s="176" t="str">
        <f>IF('S.D.PASTE SHEET'!Z1624="","",'S.D.PASTE SHEET'!Z1624)</f>
        <v/>
      </c>
      <c s="176" t="str">
        <f>IF('S.D.PASTE SHEET'!AA1624="","",'S.D.PASTE SHEET'!AA1624)</f>
        <v/>
      </c>
      <c s="176" t="str">
        <f>IF('S.D.PASTE SHEET'!AB1624="","",'S.D.PASTE SHEET'!AB1624)</f>
        <v/>
      </c>
      <c s="176" t="str">
        <f>IF('S.D.PASTE SHEET'!AC1624="","",'S.D.PASTE SHEET'!AC1624)</f>
        <v/>
      </c>
      <c s="176" t="str">
        <f>IF('S.D.PASTE SHEET'!AD1624="","",'S.D.PASTE SHEET'!AD1624)</f>
        <v/>
      </c>
      <c s="178"/>
      <c s="179" t="str">
        <f>IF(AK1624="","",IF(AK1624&gt;0,COUNT($AG$2:AG1624),""))</f>
        <v/>
      </c>
      <c s="180" t="str">
        <f t="shared" si="1788"/>
        <v/>
      </c>
      <c s="180" t="str">
        <f t="shared" si="1788"/>
        <v/>
      </c>
      <c s="180" t="str">
        <f t="shared" si="1788"/>
        <v/>
      </c>
      <c s="181" t="str">
        <f t="shared" si="1788"/>
        <v/>
      </c>
      <c s="180" t="str">
        <f t="shared" si="1788"/>
        <v/>
      </c>
      <c s="180" t="str">
        <f t="shared" si="1788"/>
        <v/>
      </c>
      <c s="180" t="str">
        <f t="shared" si="1788"/>
        <v/>
      </c>
      <c s="180" t="str">
        <f t="shared" si="1788"/>
        <v/>
      </c>
      <c s="180" t="str">
        <f t="shared" si="1788"/>
        <v/>
      </c>
      <c s="181" t="str">
        <f t="shared" si="1788"/>
        <v/>
      </c>
      <c s="180" t="str">
        <f t="shared" si="1788"/>
        <v/>
      </c>
      <c s="180" t="str">
        <f t="shared" si="1788"/>
        <v/>
      </c>
      <c s="180" t="str">
        <f t="shared" si="1788"/>
        <v/>
      </c>
      <c s="180" t="str">
        <f t="shared" si="1788"/>
        <v/>
      </c>
      <c s="180" t="str">
        <f t="shared" si="1788"/>
        <v/>
      </c>
      <c s="180" t="str">
        <f t="shared" si="1788"/>
        <v/>
      </c>
      <c r="AX1624" s="180" t="str">
        <f>IF(BC1624="","",IF(BC1624&gt;0,COUNT($AY$2:AY1624),""))</f>
        <v/>
      </c>
      <c s="180" t="str">
        <f t="shared" si="1796" ref="AY1624">IF(AND($BB$1=5,$A1624=5,$BC$1=C1624),B1624,"")</f>
        <v/>
      </c>
      <c s="180" t="str">
        <f t="shared" si="1790"/>
        <v/>
      </c>
      <c s="182" t="str">
        <f t="shared" si="1790"/>
        <v/>
      </c>
      <c s="180" t="str">
        <f t="shared" si="1790"/>
        <v/>
      </c>
      <c s="180" t="str">
        <f t="shared" si="1790"/>
        <v/>
      </c>
      <c s="180" t="str">
        <f t="shared" si="1790"/>
        <v/>
      </c>
      <c s="180" t="str">
        <f t="shared" si="1790"/>
        <v/>
      </c>
      <c s="180" t="str">
        <f t="shared" si="1790"/>
        <v/>
      </c>
      <c s="182" t="str">
        <f t="shared" si="1790"/>
        <v/>
      </c>
      <c s="180" t="str">
        <f t="shared" si="1790"/>
        <v/>
      </c>
      <c s="180" t="str">
        <f t="shared" si="1790"/>
        <v/>
      </c>
      <c s="180" t="str">
        <f t="shared" si="1790"/>
        <v/>
      </c>
      <c s="180" t="str">
        <f t="shared" si="1790"/>
        <v/>
      </c>
      <c s="180" t="str">
        <f t="shared" si="1790"/>
        <v/>
      </c>
      <c s="180" t="str">
        <f t="shared" si="1790"/>
        <v/>
      </c>
    </row>
    <row r="1625" spans="1:65" ht="15.75" customHeight="1">
      <c r="A1625" s="176" t="str">
        <f>IF('S.D.PASTE SHEET'!A1625="","",'S.D.PASTE SHEET'!A1625)</f>
        <v/>
      </c>
      <c s="176" t="str">
        <f>IF('S.D.PASTE SHEET'!B1625="","",'S.D.PASTE SHEET'!B1625)</f>
        <v/>
      </c>
      <c s="176" t="str">
        <f>IF('S.D.PASTE SHEET'!C1625="","",'S.D.PASTE SHEET'!C1625)</f>
        <v/>
      </c>
      <c s="177" t="str">
        <f>IF('S.D.PASTE SHEET'!D1625="","",'S.D.PASTE SHEET'!D1625)</f>
        <v/>
      </c>
      <c s="176" t="str">
        <f>IF('S.D.PASTE SHEET'!E1625="","",UPPER('S.D.PASTE SHEET'!E1625))</f>
        <v/>
      </c>
      <c s="176" t="str">
        <f>IF('S.D.PASTE SHEET'!F1625="","",'S.D.PASTE SHEET'!F1625)</f>
        <v/>
      </c>
      <c s="176" t="str">
        <f>IF('S.D.PASTE SHEET'!G1625="","",UPPER('S.D.PASTE SHEET'!G1625))</f>
        <v/>
      </c>
      <c s="176" t="str">
        <f>IF('S.D.PASTE SHEET'!H1625="","",UPPER('S.D.PASTE SHEET'!H1625))</f>
        <v/>
      </c>
      <c s="176" t="str">
        <f>IF('S.D.PASTE SHEET'!I1625="","",'S.D.PASTE SHEET'!I1625)</f>
        <v/>
      </c>
      <c s="177" t="str">
        <f>IF('S.D.PASTE SHEET'!J1625="","",'S.D.PASTE SHEET'!J1625)</f>
        <v/>
      </c>
      <c s="176" t="str">
        <f>IF('S.D.PASTE SHEET'!K1625="","",'S.D.PASTE SHEET'!K1625)</f>
        <v/>
      </c>
      <c s="176" t="str">
        <f>IF('S.D.PASTE SHEET'!L1625="","",'S.D.PASTE SHEET'!L1625)</f>
        <v/>
      </c>
      <c s="176" t="str">
        <f>IF('S.D.PASTE SHEET'!M1625="","",'S.D.PASTE SHEET'!M1625)</f>
        <v/>
      </c>
      <c s="176" t="str">
        <f>IF('S.D.PASTE SHEET'!N1625="","",'S.D.PASTE SHEET'!N1625)</f>
        <v/>
      </c>
      <c s="176" t="str">
        <f>IF('S.D.PASTE SHEET'!O1625="","",'S.D.PASTE SHEET'!O1625)</f>
        <v/>
      </c>
      <c s="176" t="str">
        <f>IF('S.D.PASTE SHEET'!P1625="","",'S.D.PASTE SHEET'!P1625)</f>
        <v/>
      </c>
      <c s="176" t="str">
        <f>IF('S.D.PASTE SHEET'!Q1625="","",'S.D.PASTE SHEET'!Q1625)</f>
        <v/>
      </c>
      <c s="176" t="str">
        <f>IF('S.D.PASTE SHEET'!R1625="","",'S.D.PASTE SHEET'!R1625)</f>
        <v/>
      </c>
      <c s="176" t="str">
        <f>IF('S.D.PASTE SHEET'!S1625="","",'S.D.PASTE SHEET'!S1625)</f>
        <v/>
      </c>
      <c s="176" t="str">
        <f>IF('S.D.PASTE SHEET'!T1625="","",'S.D.PASTE SHEET'!T1625)</f>
        <v/>
      </c>
      <c s="176" t="str">
        <f>IF('S.D.PASTE SHEET'!U1625="","",'S.D.PASTE SHEET'!U1625)</f>
        <v/>
      </c>
      <c s="176" t="str">
        <f>IF('S.D.PASTE SHEET'!V1625="","",'S.D.PASTE SHEET'!V1625)</f>
        <v/>
      </c>
      <c s="176" t="str">
        <f>IF('S.D.PASTE SHEET'!W1625="","",'S.D.PASTE SHEET'!W1625)</f>
        <v/>
      </c>
      <c s="176" t="str">
        <f>IF('S.D.PASTE SHEET'!X1625="","",'S.D.PASTE SHEET'!X1625)</f>
        <v/>
      </c>
      <c s="176" t="str">
        <f>IF('S.D.PASTE SHEET'!Y1625="","",'S.D.PASTE SHEET'!Y1625)</f>
        <v/>
      </c>
      <c s="176" t="str">
        <f>IF('S.D.PASTE SHEET'!Z1625="","",'S.D.PASTE SHEET'!Z1625)</f>
        <v/>
      </c>
      <c s="176" t="str">
        <f>IF('S.D.PASTE SHEET'!AA1625="","",'S.D.PASTE SHEET'!AA1625)</f>
        <v/>
      </c>
      <c s="176" t="str">
        <f>IF('S.D.PASTE SHEET'!AB1625="","",'S.D.PASTE SHEET'!AB1625)</f>
        <v/>
      </c>
      <c s="176" t="str">
        <f>IF('S.D.PASTE SHEET'!AC1625="","",'S.D.PASTE SHEET'!AC1625)</f>
        <v/>
      </c>
      <c s="176" t="str">
        <f>IF('S.D.PASTE SHEET'!AD1625="","",'S.D.PASTE SHEET'!AD1625)</f>
        <v/>
      </c>
      <c s="178"/>
      <c s="179" t="str">
        <f>IF(AK1625="","",IF(AK1625&gt;0,COUNT($AG$2:AG1625),""))</f>
        <v/>
      </c>
      <c s="180" t="str">
        <f t="shared" si="1788"/>
        <v/>
      </c>
      <c s="180" t="str">
        <f t="shared" si="1788"/>
        <v/>
      </c>
      <c s="180" t="str">
        <f t="shared" si="1788"/>
        <v/>
      </c>
      <c s="181" t="str">
        <f t="shared" si="1788"/>
        <v/>
      </c>
      <c s="180" t="str">
        <f t="shared" si="1788"/>
        <v/>
      </c>
      <c s="180" t="str">
        <f t="shared" si="1788"/>
        <v/>
      </c>
      <c s="180" t="str">
        <f t="shared" si="1788"/>
        <v/>
      </c>
      <c s="180" t="str">
        <f t="shared" si="1788"/>
        <v/>
      </c>
      <c s="180" t="str">
        <f t="shared" si="1788"/>
        <v/>
      </c>
      <c s="181" t="str">
        <f t="shared" si="1788"/>
        <v/>
      </c>
      <c s="180" t="str">
        <f t="shared" si="1788"/>
        <v/>
      </c>
      <c s="180" t="str">
        <f t="shared" si="1788"/>
        <v/>
      </c>
      <c s="180" t="str">
        <f t="shared" si="1788"/>
        <v/>
      </c>
      <c s="180" t="str">
        <f t="shared" si="1788"/>
        <v/>
      </c>
      <c s="180" t="str">
        <f t="shared" si="1788"/>
        <v/>
      </c>
      <c s="180" t="str">
        <f t="shared" si="1788"/>
        <v/>
      </c>
      <c r="AX1625" s="180" t="str">
        <f>IF(BC1625="","",IF(BC1625&gt;0,COUNT($AY$2:AY1625),""))</f>
        <v/>
      </c>
      <c s="180" t="str">
        <f t="shared" si="1797" ref="AY1625">IF(AND($BB$1=5,$A1625=5,$BC$1=C1625),B1625,"")</f>
        <v/>
      </c>
      <c s="180" t="str">
        <f t="shared" si="1790"/>
        <v/>
      </c>
      <c s="182" t="str">
        <f t="shared" si="1790"/>
        <v/>
      </c>
      <c s="180" t="str">
        <f t="shared" si="1790"/>
        <v/>
      </c>
      <c s="180" t="str">
        <f t="shared" si="1790"/>
        <v/>
      </c>
      <c s="180" t="str">
        <f t="shared" si="1790"/>
        <v/>
      </c>
      <c s="180" t="str">
        <f t="shared" si="1790"/>
        <v/>
      </c>
      <c s="180" t="str">
        <f t="shared" si="1790"/>
        <v/>
      </c>
      <c s="182" t="str">
        <f t="shared" si="1790"/>
        <v/>
      </c>
      <c s="180" t="str">
        <f t="shared" si="1790"/>
        <v/>
      </c>
      <c s="180" t="str">
        <f t="shared" si="1790"/>
        <v/>
      </c>
      <c s="180" t="str">
        <f t="shared" si="1790"/>
        <v/>
      </c>
      <c s="180" t="str">
        <f t="shared" si="1790"/>
        <v/>
      </c>
      <c s="180" t="str">
        <f t="shared" si="1790"/>
        <v/>
      </c>
      <c s="180" t="str">
        <f t="shared" si="1790"/>
        <v/>
      </c>
    </row>
    <row r="1626" spans="1:65" ht="15.75" customHeight="1">
      <c r="A1626" s="176" t="str">
        <f>IF('S.D.PASTE SHEET'!A1626="","",'S.D.PASTE SHEET'!A1626)</f>
        <v/>
      </c>
      <c s="176" t="str">
        <f>IF('S.D.PASTE SHEET'!B1626="","",'S.D.PASTE SHEET'!B1626)</f>
        <v/>
      </c>
      <c s="176" t="str">
        <f>IF('S.D.PASTE SHEET'!C1626="","",'S.D.PASTE SHEET'!C1626)</f>
        <v/>
      </c>
      <c s="177" t="str">
        <f>IF('S.D.PASTE SHEET'!D1626="","",'S.D.PASTE SHEET'!D1626)</f>
        <v/>
      </c>
      <c s="176" t="str">
        <f>IF('S.D.PASTE SHEET'!E1626="","",UPPER('S.D.PASTE SHEET'!E1626))</f>
        <v/>
      </c>
      <c s="176" t="str">
        <f>IF('S.D.PASTE SHEET'!F1626="","",'S.D.PASTE SHEET'!F1626)</f>
        <v/>
      </c>
      <c s="176" t="str">
        <f>IF('S.D.PASTE SHEET'!G1626="","",UPPER('S.D.PASTE SHEET'!G1626))</f>
        <v/>
      </c>
      <c s="176" t="str">
        <f>IF('S.D.PASTE SHEET'!H1626="","",UPPER('S.D.PASTE SHEET'!H1626))</f>
        <v/>
      </c>
      <c s="176" t="str">
        <f>IF('S.D.PASTE SHEET'!I1626="","",'S.D.PASTE SHEET'!I1626)</f>
        <v/>
      </c>
      <c s="177" t="str">
        <f>IF('S.D.PASTE SHEET'!J1626="","",'S.D.PASTE SHEET'!J1626)</f>
        <v/>
      </c>
      <c s="176" t="str">
        <f>IF('S.D.PASTE SHEET'!K1626="","",'S.D.PASTE SHEET'!K1626)</f>
        <v/>
      </c>
      <c s="176" t="str">
        <f>IF('S.D.PASTE SHEET'!L1626="","",'S.D.PASTE SHEET'!L1626)</f>
        <v/>
      </c>
      <c s="176" t="str">
        <f>IF('S.D.PASTE SHEET'!M1626="","",'S.D.PASTE SHEET'!M1626)</f>
        <v/>
      </c>
      <c s="176" t="str">
        <f>IF('S.D.PASTE SHEET'!N1626="","",'S.D.PASTE SHEET'!N1626)</f>
        <v/>
      </c>
      <c s="176" t="str">
        <f>IF('S.D.PASTE SHEET'!O1626="","",'S.D.PASTE SHEET'!O1626)</f>
        <v/>
      </c>
      <c s="176" t="str">
        <f>IF('S.D.PASTE SHEET'!P1626="","",'S.D.PASTE SHEET'!P1626)</f>
        <v/>
      </c>
      <c s="176" t="str">
        <f>IF('S.D.PASTE SHEET'!Q1626="","",'S.D.PASTE SHEET'!Q1626)</f>
        <v/>
      </c>
      <c s="176" t="str">
        <f>IF('S.D.PASTE SHEET'!R1626="","",'S.D.PASTE SHEET'!R1626)</f>
        <v/>
      </c>
      <c s="176" t="str">
        <f>IF('S.D.PASTE SHEET'!S1626="","",'S.D.PASTE SHEET'!S1626)</f>
        <v/>
      </c>
      <c s="176" t="str">
        <f>IF('S.D.PASTE SHEET'!T1626="","",'S.D.PASTE SHEET'!T1626)</f>
        <v/>
      </c>
      <c s="176" t="str">
        <f>IF('S.D.PASTE SHEET'!U1626="","",'S.D.PASTE SHEET'!U1626)</f>
        <v/>
      </c>
      <c s="176" t="str">
        <f>IF('S.D.PASTE SHEET'!V1626="","",'S.D.PASTE SHEET'!V1626)</f>
        <v/>
      </c>
      <c s="176" t="str">
        <f>IF('S.D.PASTE SHEET'!W1626="","",'S.D.PASTE SHEET'!W1626)</f>
        <v/>
      </c>
      <c s="176" t="str">
        <f>IF('S.D.PASTE SHEET'!X1626="","",'S.D.PASTE SHEET'!X1626)</f>
        <v/>
      </c>
      <c s="176" t="str">
        <f>IF('S.D.PASTE SHEET'!Y1626="","",'S.D.PASTE SHEET'!Y1626)</f>
        <v/>
      </c>
      <c s="176" t="str">
        <f>IF('S.D.PASTE SHEET'!Z1626="","",'S.D.PASTE SHEET'!Z1626)</f>
        <v/>
      </c>
      <c s="176" t="str">
        <f>IF('S.D.PASTE SHEET'!AA1626="","",'S.D.PASTE SHEET'!AA1626)</f>
        <v/>
      </c>
      <c s="176" t="str">
        <f>IF('S.D.PASTE SHEET'!AB1626="","",'S.D.PASTE SHEET'!AB1626)</f>
        <v/>
      </c>
      <c s="176" t="str">
        <f>IF('S.D.PASTE SHEET'!AC1626="","",'S.D.PASTE SHEET'!AC1626)</f>
        <v/>
      </c>
      <c s="176" t="str">
        <f>IF('S.D.PASTE SHEET'!AD1626="","",'S.D.PASTE SHEET'!AD1626)</f>
        <v/>
      </c>
      <c s="178"/>
      <c s="179" t="str">
        <f>IF(AK1626="","",IF(AK1626&gt;0,COUNT($AG$2:AG1626),""))</f>
        <v/>
      </c>
      <c s="180" t="str">
        <f t="shared" si="1788"/>
        <v/>
      </c>
      <c s="180" t="str">
        <f t="shared" si="1788"/>
        <v/>
      </c>
      <c s="180" t="str">
        <f t="shared" si="1788"/>
        <v/>
      </c>
      <c s="181" t="str">
        <f t="shared" si="1788"/>
        <v/>
      </c>
      <c s="180" t="str">
        <f t="shared" si="1788"/>
        <v/>
      </c>
      <c s="180" t="str">
        <f t="shared" si="1788"/>
        <v/>
      </c>
      <c s="180" t="str">
        <f t="shared" si="1788"/>
        <v/>
      </c>
      <c s="180" t="str">
        <f t="shared" si="1788"/>
        <v/>
      </c>
      <c s="180" t="str">
        <f t="shared" si="1788"/>
        <v/>
      </c>
      <c s="181" t="str">
        <f t="shared" si="1788"/>
        <v/>
      </c>
      <c s="180" t="str">
        <f t="shared" si="1788"/>
        <v/>
      </c>
      <c s="180" t="str">
        <f t="shared" si="1788"/>
        <v/>
      </c>
      <c s="180" t="str">
        <f t="shared" si="1788"/>
        <v/>
      </c>
      <c s="180" t="str">
        <f t="shared" si="1788"/>
        <v/>
      </c>
      <c s="180" t="str">
        <f t="shared" si="1788"/>
        <v/>
      </c>
      <c s="180" t="str">
        <f t="shared" si="1788"/>
        <v/>
      </c>
      <c r="AX1626" s="180" t="str">
        <f>IF(BC1626="","",IF(BC1626&gt;0,COUNT($AY$2:AY1626),""))</f>
        <v/>
      </c>
      <c s="180" t="str">
        <f t="shared" si="1798" ref="AY1626">IF(AND($BB$1=5,$A1626=5,$BC$1=C1626),B1626,"")</f>
        <v/>
      </c>
      <c s="180" t="str">
        <f t="shared" si="1790"/>
        <v/>
      </c>
      <c s="182" t="str">
        <f t="shared" si="1790"/>
        <v/>
      </c>
      <c s="180" t="str">
        <f t="shared" si="1790"/>
        <v/>
      </c>
      <c s="180" t="str">
        <f t="shared" si="1790"/>
        <v/>
      </c>
      <c s="180" t="str">
        <f t="shared" si="1790"/>
        <v/>
      </c>
      <c s="180" t="str">
        <f t="shared" si="1790"/>
        <v/>
      </c>
      <c s="180" t="str">
        <f t="shared" si="1790"/>
        <v/>
      </c>
      <c s="182" t="str">
        <f t="shared" si="1790"/>
        <v/>
      </c>
      <c s="180" t="str">
        <f t="shared" si="1790"/>
        <v/>
      </c>
      <c s="180" t="str">
        <f t="shared" si="1790"/>
        <v/>
      </c>
      <c s="180" t="str">
        <f t="shared" si="1790"/>
        <v/>
      </c>
      <c s="180" t="str">
        <f t="shared" si="1790"/>
        <v/>
      </c>
      <c s="180" t="str">
        <f t="shared" si="1790"/>
        <v/>
      </c>
      <c s="180" t="str">
        <f t="shared" si="1790"/>
        <v/>
      </c>
    </row>
    <row r="1627" spans="1:65" ht="15.75" customHeight="1">
      <c r="A1627" s="176" t="str">
        <f>IF('S.D.PASTE SHEET'!A1627="","",'S.D.PASTE SHEET'!A1627)</f>
        <v/>
      </c>
      <c s="176" t="str">
        <f>IF('S.D.PASTE SHEET'!B1627="","",'S.D.PASTE SHEET'!B1627)</f>
        <v/>
      </c>
      <c s="176" t="str">
        <f>IF('S.D.PASTE SHEET'!C1627="","",'S.D.PASTE SHEET'!C1627)</f>
        <v/>
      </c>
      <c s="177" t="str">
        <f>IF('S.D.PASTE SHEET'!D1627="","",'S.D.PASTE SHEET'!D1627)</f>
        <v/>
      </c>
      <c s="176" t="str">
        <f>IF('S.D.PASTE SHEET'!E1627="","",UPPER('S.D.PASTE SHEET'!E1627))</f>
        <v/>
      </c>
      <c s="176" t="str">
        <f>IF('S.D.PASTE SHEET'!F1627="","",'S.D.PASTE SHEET'!F1627)</f>
        <v/>
      </c>
      <c s="176" t="str">
        <f>IF('S.D.PASTE SHEET'!G1627="","",UPPER('S.D.PASTE SHEET'!G1627))</f>
        <v/>
      </c>
      <c s="176" t="str">
        <f>IF('S.D.PASTE SHEET'!H1627="","",UPPER('S.D.PASTE SHEET'!H1627))</f>
        <v/>
      </c>
      <c s="176" t="str">
        <f>IF('S.D.PASTE SHEET'!I1627="","",'S.D.PASTE SHEET'!I1627)</f>
        <v/>
      </c>
      <c s="177" t="str">
        <f>IF('S.D.PASTE SHEET'!J1627="","",'S.D.PASTE SHEET'!J1627)</f>
        <v/>
      </c>
      <c s="176" t="str">
        <f>IF('S.D.PASTE SHEET'!K1627="","",'S.D.PASTE SHEET'!K1627)</f>
        <v/>
      </c>
      <c s="176" t="str">
        <f>IF('S.D.PASTE SHEET'!L1627="","",'S.D.PASTE SHEET'!L1627)</f>
        <v/>
      </c>
      <c s="176" t="str">
        <f>IF('S.D.PASTE SHEET'!M1627="","",'S.D.PASTE SHEET'!M1627)</f>
        <v/>
      </c>
      <c s="176" t="str">
        <f>IF('S.D.PASTE SHEET'!N1627="","",'S.D.PASTE SHEET'!N1627)</f>
        <v/>
      </c>
      <c s="176" t="str">
        <f>IF('S.D.PASTE SHEET'!O1627="","",'S.D.PASTE SHEET'!O1627)</f>
        <v/>
      </c>
      <c s="176" t="str">
        <f>IF('S.D.PASTE SHEET'!P1627="","",'S.D.PASTE SHEET'!P1627)</f>
        <v/>
      </c>
      <c s="176" t="str">
        <f>IF('S.D.PASTE SHEET'!Q1627="","",'S.D.PASTE SHEET'!Q1627)</f>
        <v/>
      </c>
      <c s="176" t="str">
        <f>IF('S.D.PASTE SHEET'!R1627="","",'S.D.PASTE SHEET'!R1627)</f>
        <v/>
      </c>
      <c s="176" t="str">
        <f>IF('S.D.PASTE SHEET'!S1627="","",'S.D.PASTE SHEET'!S1627)</f>
        <v/>
      </c>
      <c s="176" t="str">
        <f>IF('S.D.PASTE SHEET'!T1627="","",'S.D.PASTE SHEET'!T1627)</f>
        <v/>
      </c>
      <c s="176" t="str">
        <f>IF('S.D.PASTE SHEET'!U1627="","",'S.D.PASTE SHEET'!U1627)</f>
        <v/>
      </c>
      <c s="176" t="str">
        <f>IF('S.D.PASTE SHEET'!V1627="","",'S.D.PASTE SHEET'!V1627)</f>
        <v/>
      </c>
      <c s="176" t="str">
        <f>IF('S.D.PASTE SHEET'!W1627="","",'S.D.PASTE SHEET'!W1627)</f>
        <v/>
      </c>
      <c s="176" t="str">
        <f>IF('S.D.PASTE SHEET'!X1627="","",'S.D.PASTE SHEET'!X1627)</f>
        <v/>
      </c>
      <c s="176" t="str">
        <f>IF('S.D.PASTE SHEET'!Y1627="","",'S.D.PASTE SHEET'!Y1627)</f>
        <v/>
      </c>
      <c s="176" t="str">
        <f>IF('S.D.PASTE SHEET'!Z1627="","",'S.D.PASTE SHEET'!Z1627)</f>
        <v/>
      </c>
      <c s="176" t="str">
        <f>IF('S.D.PASTE SHEET'!AA1627="","",'S.D.PASTE SHEET'!AA1627)</f>
        <v/>
      </c>
      <c s="176" t="str">
        <f>IF('S.D.PASTE SHEET'!AB1627="","",'S.D.PASTE SHEET'!AB1627)</f>
        <v/>
      </c>
      <c s="176" t="str">
        <f>IF('S.D.PASTE SHEET'!AC1627="","",'S.D.PASTE SHEET'!AC1627)</f>
        <v/>
      </c>
      <c s="176" t="str">
        <f>IF('S.D.PASTE SHEET'!AD1627="","",'S.D.PASTE SHEET'!AD1627)</f>
        <v/>
      </c>
      <c s="178"/>
      <c s="179" t="str">
        <f>IF(AK1627="","",IF(AK1627&gt;0,COUNT($AG$2:AG1627),""))</f>
        <v/>
      </c>
      <c s="180" t="str">
        <f t="shared" si="1788"/>
        <v/>
      </c>
      <c s="180" t="str">
        <f t="shared" si="1788"/>
        <v/>
      </c>
      <c s="180" t="str">
        <f t="shared" si="1788"/>
        <v/>
      </c>
      <c s="181" t="str">
        <f t="shared" si="1788"/>
        <v/>
      </c>
      <c s="180" t="str">
        <f t="shared" si="1788"/>
        <v/>
      </c>
      <c s="180" t="str">
        <f t="shared" si="1788"/>
        <v/>
      </c>
      <c s="180" t="str">
        <f t="shared" si="1788"/>
        <v/>
      </c>
      <c s="180" t="str">
        <f t="shared" si="1788"/>
        <v/>
      </c>
      <c s="180" t="str">
        <f t="shared" si="1788"/>
        <v/>
      </c>
      <c s="181" t="str">
        <f t="shared" si="1788"/>
        <v/>
      </c>
      <c s="180" t="str">
        <f t="shared" si="1788"/>
        <v/>
      </c>
      <c s="180" t="str">
        <f t="shared" si="1788"/>
        <v/>
      </c>
      <c s="180" t="str">
        <f t="shared" si="1788"/>
        <v/>
      </c>
      <c s="180" t="str">
        <f t="shared" si="1788"/>
        <v/>
      </c>
      <c s="180" t="str">
        <f t="shared" si="1788"/>
        <v/>
      </c>
      <c s="180" t="str">
        <f t="shared" si="1788"/>
        <v/>
      </c>
      <c r="AX1627" s="180" t="str">
        <f>IF(BC1627="","",IF(BC1627&gt;0,COUNT($AY$2:AY1627),""))</f>
        <v/>
      </c>
      <c s="180" t="str">
        <f t="shared" si="1799" ref="AY1627">IF(AND($BB$1=5,$A1627=5,$BC$1=C1627),B1627,"")</f>
        <v/>
      </c>
      <c s="180" t="str">
        <f t="shared" si="1790"/>
        <v/>
      </c>
      <c s="182" t="str">
        <f t="shared" si="1790"/>
        <v/>
      </c>
      <c s="180" t="str">
        <f t="shared" si="1790"/>
        <v/>
      </c>
      <c s="180" t="str">
        <f t="shared" si="1790"/>
        <v/>
      </c>
      <c s="180" t="str">
        <f t="shared" si="1790"/>
        <v/>
      </c>
      <c s="180" t="str">
        <f t="shared" si="1790"/>
        <v/>
      </c>
      <c s="180" t="str">
        <f t="shared" si="1790"/>
        <v/>
      </c>
      <c s="182" t="str">
        <f t="shared" si="1790"/>
        <v/>
      </c>
      <c s="180" t="str">
        <f t="shared" si="1790"/>
        <v/>
      </c>
      <c s="180" t="str">
        <f t="shared" si="1790"/>
        <v/>
      </c>
      <c s="180" t="str">
        <f t="shared" si="1790"/>
        <v/>
      </c>
      <c s="180" t="str">
        <f t="shared" si="1790"/>
        <v/>
      </c>
      <c s="180" t="str">
        <f t="shared" si="1790"/>
        <v/>
      </c>
      <c s="180" t="str">
        <f t="shared" si="1790"/>
        <v/>
      </c>
    </row>
    <row r="1628" spans="1:65" ht="15.75" customHeight="1">
      <c r="A1628" s="176" t="str">
        <f>IF('S.D.PASTE SHEET'!A1628="","",'S.D.PASTE SHEET'!A1628)</f>
        <v/>
      </c>
      <c s="176" t="str">
        <f>IF('S.D.PASTE SHEET'!B1628="","",'S.D.PASTE SHEET'!B1628)</f>
        <v/>
      </c>
      <c s="176" t="str">
        <f>IF('S.D.PASTE SHEET'!C1628="","",'S.D.PASTE SHEET'!C1628)</f>
        <v/>
      </c>
      <c s="177" t="str">
        <f>IF('S.D.PASTE SHEET'!D1628="","",'S.D.PASTE SHEET'!D1628)</f>
        <v/>
      </c>
      <c s="176" t="str">
        <f>IF('S.D.PASTE SHEET'!E1628="","",UPPER('S.D.PASTE SHEET'!E1628))</f>
        <v/>
      </c>
      <c s="176" t="str">
        <f>IF('S.D.PASTE SHEET'!F1628="","",'S.D.PASTE SHEET'!F1628)</f>
        <v/>
      </c>
      <c s="176" t="str">
        <f>IF('S.D.PASTE SHEET'!G1628="","",UPPER('S.D.PASTE SHEET'!G1628))</f>
        <v/>
      </c>
      <c s="176" t="str">
        <f>IF('S.D.PASTE SHEET'!H1628="","",UPPER('S.D.PASTE SHEET'!H1628))</f>
        <v/>
      </c>
      <c s="176" t="str">
        <f>IF('S.D.PASTE SHEET'!I1628="","",'S.D.PASTE SHEET'!I1628)</f>
        <v/>
      </c>
      <c s="177" t="str">
        <f>IF('S.D.PASTE SHEET'!J1628="","",'S.D.PASTE SHEET'!J1628)</f>
        <v/>
      </c>
      <c s="176" t="str">
        <f>IF('S.D.PASTE SHEET'!K1628="","",'S.D.PASTE SHEET'!K1628)</f>
        <v/>
      </c>
      <c s="176" t="str">
        <f>IF('S.D.PASTE SHEET'!L1628="","",'S.D.PASTE SHEET'!L1628)</f>
        <v/>
      </c>
      <c s="176" t="str">
        <f>IF('S.D.PASTE SHEET'!M1628="","",'S.D.PASTE SHEET'!M1628)</f>
        <v/>
      </c>
      <c s="176" t="str">
        <f>IF('S.D.PASTE SHEET'!N1628="","",'S.D.PASTE SHEET'!N1628)</f>
        <v/>
      </c>
      <c s="176" t="str">
        <f>IF('S.D.PASTE SHEET'!O1628="","",'S.D.PASTE SHEET'!O1628)</f>
        <v/>
      </c>
      <c s="176" t="str">
        <f>IF('S.D.PASTE SHEET'!P1628="","",'S.D.PASTE SHEET'!P1628)</f>
        <v/>
      </c>
      <c s="176" t="str">
        <f>IF('S.D.PASTE SHEET'!Q1628="","",'S.D.PASTE SHEET'!Q1628)</f>
        <v/>
      </c>
      <c s="176" t="str">
        <f>IF('S.D.PASTE SHEET'!R1628="","",'S.D.PASTE SHEET'!R1628)</f>
        <v/>
      </c>
      <c s="176" t="str">
        <f>IF('S.D.PASTE SHEET'!S1628="","",'S.D.PASTE SHEET'!S1628)</f>
        <v/>
      </c>
      <c s="176" t="str">
        <f>IF('S.D.PASTE SHEET'!T1628="","",'S.D.PASTE SHEET'!T1628)</f>
        <v/>
      </c>
      <c s="176" t="str">
        <f>IF('S.D.PASTE SHEET'!U1628="","",'S.D.PASTE SHEET'!U1628)</f>
        <v/>
      </c>
      <c s="176" t="str">
        <f>IF('S.D.PASTE SHEET'!V1628="","",'S.D.PASTE SHEET'!V1628)</f>
        <v/>
      </c>
      <c s="176" t="str">
        <f>IF('S.D.PASTE SHEET'!W1628="","",'S.D.PASTE SHEET'!W1628)</f>
        <v/>
      </c>
      <c s="176" t="str">
        <f>IF('S.D.PASTE SHEET'!X1628="","",'S.D.PASTE SHEET'!X1628)</f>
        <v/>
      </c>
      <c s="176" t="str">
        <f>IF('S.D.PASTE SHEET'!Y1628="","",'S.D.PASTE SHEET'!Y1628)</f>
        <v/>
      </c>
      <c s="176" t="str">
        <f>IF('S.D.PASTE SHEET'!Z1628="","",'S.D.PASTE SHEET'!Z1628)</f>
        <v/>
      </c>
      <c s="176" t="str">
        <f>IF('S.D.PASTE SHEET'!AA1628="","",'S.D.PASTE SHEET'!AA1628)</f>
        <v/>
      </c>
      <c s="176" t="str">
        <f>IF('S.D.PASTE SHEET'!AB1628="","",'S.D.PASTE SHEET'!AB1628)</f>
        <v/>
      </c>
      <c s="176" t="str">
        <f>IF('S.D.PASTE SHEET'!AC1628="","",'S.D.PASTE SHEET'!AC1628)</f>
        <v/>
      </c>
      <c s="176" t="str">
        <f>IF('S.D.PASTE SHEET'!AD1628="","",'S.D.PASTE SHEET'!AD1628)</f>
        <v/>
      </c>
      <c s="178"/>
      <c s="179" t="str">
        <f>IF(AK1628="","",IF(AK1628&gt;0,COUNT($AG$2:AG1628),""))</f>
        <v/>
      </c>
      <c s="180" t="str">
        <f t="shared" si="1788"/>
        <v/>
      </c>
      <c s="180" t="str">
        <f t="shared" si="1788"/>
        <v/>
      </c>
      <c s="180" t="str">
        <f t="shared" si="1788"/>
        <v/>
      </c>
      <c s="181" t="str">
        <f t="shared" si="1788"/>
        <v/>
      </c>
      <c s="180" t="str">
        <f t="shared" si="1788"/>
        <v/>
      </c>
      <c s="180" t="str">
        <f t="shared" si="1788"/>
        <v/>
      </c>
      <c s="180" t="str">
        <f t="shared" si="1788"/>
        <v/>
      </c>
      <c s="180" t="str">
        <f t="shared" si="1788"/>
        <v/>
      </c>
      <c s="180" t="str">
        <f t="shared" si="1788"/>
        <v/>
      </c>
      <c s="181" t="str">
        <f t="shared" si="1788"/>
        <v/>
      </c>
      <c s="180" t="str">
        <f t="shared" si="1788"/>
        <v/>
      </c>
      <c s="180" t="str">
        <f t="shared" si="1788"/>
        <v/>
      </c>
      <c s="180" t="str">
        <f t="shared" si="1788"/>
        <v/>
      </c>
      <c s="180" t="str">
        <f t="shared" si="1788"/>
        <v/>
      </c>
      <c s="180" t="str">
        <f t="shared" si="1788"/>
        <v/>
      </c>
      <c s="180" t="str">
        <f t="shared" si="1788"/>
        <v/>
      </c>
      <c r="AX1628" s="180" t="str">
        <f>IF(BC1628="","",IF(BC1628&gt;0,COUNT($AY$2:AY1628),""))</f>
        <v/>
      </c>
      <c s="180" t="str">
        <f t="shared" si="1800" ref="AY1628">IF(AND($BB$1=5,$A1628=5,$BC$1=C1628),B1628,"")</f>
        <v/>
      </c>
      <c s="180" t="str">
        <f t="shared" si="1790"/>
        <v/>
      </c>
      <c s="182" t="str">
        <f t="shared" si="1790"/>
        <v/>
      </c>
      <c s="180" t="str">
        <f t="shared" si="1790"/>
        <v/>
      </c>
      <c s="180" t="str">
        <f t="shared" si="1790"/>
        <v/>
      </c>
      <c s="180" t="str">
        <f t="shared" si="1790"/>
        <v/>
      </c>
      <c s="180" t="str">
        <f t="shared" si="1790"/>
        <v/>
      </c>
      <c s="180" t="str">
        <f t="shared" si="1790"/>
        <v/>
      </c>
      <c s="182" t="str">
        <f t="shared" si="1790"/>
        <v/>
      </c>
      <c s="180" t="str">
        <f t="shared" si="1790"/>
        <v/>
      </c>
      <c s="180" t="str">
        <f t="shared" si="1790"/>
        <v/>
      </c>
      <c s="180" t="str">
        <f t="shared" si="1790"/>
        <v/>
      </c>
      <c s="180" t="str">
        <f t="shared" si="1790"/>
        <v/>
      </c>
      <c s="180" t="str">
        <f t="shared" si="1790"/>
        <v/>
      </c>
      <c s="180" t="str">
        <f t="shared" si="1790"/>
        <v/>
      </c>
    </row>
    <row r="1629" spans="1:65" ht="15.75" customHeight="1">
      <c r="A1629" s="176" t="str">
        <f>IF('S.D.PASTE SHEET'!A1629="","",'S.D.PASTE SHEET'!A1629)</f>
        <v/>
      </c>
      <c s="176" t="str">
        <f>IF('S.D.PASTE SHEET'!B1629="","",'S.D.PASTE SHEET'!B1629)</f>
        <v/>
      </c>
      <c s="176" t="str">
        <f>IF('S.D.PASTE SHEET'!C1629="","",'S.D.PASTE SHEET'!C1629)</f>
        <v/>
      </c>
      <c s="177" t="str">
        <f>IF('S.D.PASTE SHEET'!D1629="","",'S.D.PASTE SHEET'!D1629)</f>
        <v/>
      </c>
      <c s="176" t="str">
        <f>IF('S.D.PASTE SHEET'!E1629="","",UPPER('S.D.PASTE SHEET'!E1629))</f>
        <v/>
      </c>
      <c s="176" t="str">
        <f>IF('S.D.PASTE SHEET'!F1629="","",'S.D.PASTE SHEET'!F1629)</f>
        <v/>
      </c>
      <c s="176" t="str">
        <f>IF('S.D.PASTE SHEET'!G1629="","",UPPER('S.D.PASTE SHEET'!G1629))</f>
        <v/>
      </c>
      <c s="176" t="str">
        <f>IF('S.D.PASTE SHEET'!H1629="","",UPPER('S.D.PASTE SHEET'!H1629))</f>
        <v/>
      </c>
      <c s="176" t="str">
        <f>IF('S.D.PASTE SHEET'!I1629="","",'S.D.PASTE SHEET'!I1629)</f>
        <v/>
      </c>
      <c s="177" t="str">
        <f>IF('S.D.PASTE SHEET'!J1629="","",'S.D.PASTE SHEET'!J1629)</f>
        <v/>
      </c>
      <c s="176" t="str">
        <f>IF('S.D.PASTE SHEET'!K1629="","",'S.D.PASTE SHEET'!K1629)</f>
        <v/>
      </c>
      <c s="176" t="str">
        <f>IF('S.D.PASTE SHEET'!L1629="","",'S.D.PASTE SHEET'!L1629)</f>
        <v/>
      </c>
      <c s="176" t="str">
        <f>IF('S.D.PASTE SHEET'!M1629="","",'S.D.PASTE SHEET'!M1629)</f>
        <v/>
      </c>
      <c s="176" t="str">
        <f>IF('S.D.PASTE SHEET'!N1629="","",'S.D.PASTE SHEET'!N1629)</f>
        <v/>
      </c>
      <c s="176" t="str">
        <f>IF('S.D.PASTE SHEET'!O1629="","",'S.D.PASTE SHEET'!O1629)</f>
        <v/>
      </c>
      <c s="176" t="str">
        <f>IF('S.D.PASTE SHEET'!P1629="","",'S.D.PASTE SHEET'!P1629)</f>
        <v/>
      </c>
      <c s="176" t="str">
        <f>IF('S.D.PASTE SHEET'!Q1629="","",'S.D.PASTE SHEET'!Q1629)</f>
        <v/>
      </c>
      <c s="176" t="str">
        <f>IF('S.D.PASTE SHEET'!R1629="","",'S.D.PASTE SHEET'!R1629)</f>
        <v/>
      </c>
      <c s="176" t="str">
        <f>IF('S.D.PASTE SHEET'!S1629="","",'S.D.PASTE SHEET'!S1629)</f>
        <v/>
      </c>
      <c s="176" t="str">
        <f>IF('S.D.PASTE SHEET'!T1629="","",'S.D.PASTE SHEET'!T1629)</f>
        <v/>
      </c>
      <c s="176" t="str">
        <f>IF('S.D.PASTE SHEET'!U1629="","",'S.D.PASTE SHEET'!U1629)</f>
        <v/>
      </c>
      <c s="176" t="str">
        <f>IF('S.D.PASTE SHEET'!V1629="","",'S.D.PASTE SHEET'!V1629)</f>
        <v/>
      </c>
      <c s="176" t="str">
        <f>IF('S.D.PASTE SHEET'!W1629="","",'S.D.PASTE SHEET'!W1629)</f>
        <v/>
      </c>
      <c s="176" t="str">
        <f>IF('S.D.PASTE SHEET'!X1629="","",'S.D.PASTE SHEET'!X1629)</f>
        <v/>
      </c>
      <c s="176" t="str">
        <f>IF('S.D.PASTE SHEET'!Y1629="","",'S.D.PASTE SHEET'!Y1629)</f>
        <v/>
      </c>
      <c s="176" t="str">
        <f>IF('S.D.PASTE SHEET'!Z1629="","",'S.D.PASTE SHEET'!Z1629)</f>
        <v/>
      </c>
      <c s="176" t="str">
        <f>IF('S.D.PASTE SHEET'!AA1629="","",'S.D.PASTE SHEET'!AA1629)</f>
        <v/>
      </c>
      <c s="176" t="str">
        <f>IF('S.D.PASTE SHEET'!AB1629="","",'S.D.PASTE SHEET'!AB1629)</f>
        <v/>
      </c>
      <c s="176" t="str">
        <f>IF('S.D.PASTE SHEET'!AC1629="","",'S.D.PASTE SHEET'!AC1629)</f>
        <v/>
      </c>
      <c s="176" t="str">
        <f>IF('S.D.PASTE SHEET'!AD1629="","",'S.D.PASTE SHEET'!AD1629)</f>
        <v/>
      </c>
      <c s="178"/>
      <c s="179" t="str">
        <f>IF(AK1629="","",IF(AK1629&gt;0,COUNT($AG$2:AG1629),""))</f>
        <v/>
      </c>
      <c s="180" t="str">
        <f t="shared" si="1788"/>
        <v/>
      </c>
      <c s="180" t="str">
        <f t="shared" si="1788"/>
        <v/>
      </c>
      <c s="180" t="str">
        <f t="shared" si="1788"/>
        <v/>
      </c>
      <c s="181" t="str">
        <f t="shared" si="1788"/>
        <v/>
      </c>
      <c s="180" t="str">
        <f t="shared" si="1788"/>
        <v/>
      </c>
      <c s="180" t="str">
        <f t="shared" si="1788"/>
        <v/>
      </c>
      <c s="180" t="str">
        <f t="shared" si="1788"/>
        <v/>
      </c>
      <c s="180" t="str">
        <f t="shared" si="1788"/>
        <v/>
      </c>
      <c s="180" t="str">
        <f t="shared" si="1788"/>
        <v/>
      </c>
      <c s="181" t="str">
        <f t="shared" si="1788"/>
        <v/>
      </c>
      <c s="180" t="str">
        <f t="shared" si="1788"/>
        <v/>
      </c>
      <c s="180" t="str">
        <f t="shared" si="1788"/>
        <v/>
      </c>
      <c s="180" t="str">
        <f t="shared" si="1788"/>
        <v/>
      </c>
      <c s="180" t="str">
        <f t="shared" si="1788"/>
        <v/>
      </c>
      <c s="180" t="str">
        <f t="shared" si="1788"/>
        <v/>
      </c>
      <c s="180" t="str">
        <f t="shared" si="1788"/>
        <v/>
      </c>
      <c r="AX1629" s="180" t="str">
        <f>IF(BC1629="","",IF(BC1629&gt;0,COUNT($AY$2:AY1629),""))</f>
        <v/>
      </c>
      <c s="180" t="str">
        <f t="shared" si="1801" ref="AY1629">IF(AND($BB$1=5,$A1629=5,$BC$1=C1629),B1629,"")</f>
        <v/>
      </c>
      <c s="180" t="str">
        <f t="shared" si="1790"/>
        <v/>
      </c>
      <c s="182" t="str">
        <f t="shared" si="1790"/>
        <v/>
      </c>
      <c s="180" t="str">
        <f t="shared" si="1790"/>
        <v/>
      </c>
      <c s="180" t="str">
        <f t="shared" si="1790"/>
        <v/>
      </c>
      <c s="180" t="str">
        <f t="shared" si="1790"/>
        <v/>
      </c>
      <c s="180" t="str">
        <f t="shared" si="1790"/>
        <v/>
      </c>
      <c s="180" t="str">
        <f t="shared" si="1790"/>
        <v/>
      </c>
      <c s="182" t="str">
        <f t="shared" si="1790"/>
        <v/>
      </c>
      <c s="180" t="str">
        <f t="shared" si="1790"/>
        <v/>
      </c>
      <c s="180" t="str">
        <f t="shared" si="1790"/>
        <v/>
      </c>
      <c s="180" t="str">
        <f t="shared" si="1790"/>
        <v/>
      </c>
      <c s="180" t="str">
        <f t="shared" si="1790"/>
        <v/>
      </c>
      <c s="180" t="str">
        <f t="shared" si="1790"/>
        <v/>
      </c>
      <c s="180" t="str">
        <f t="shared" si="1790"/>
        <v/>
      </c>
    </row>
    <row r="1630" spans="1:65" ht="15.75" customHeight="1">
      <c r="A1630" s="176" t="str">
        <f>IF('S.D.PASTE SHEET'!A1630="","",'S.D.PASTE SHEET'!A1630)</f>
        <v/>
      </c>
      <c s="176" t="str">
        <f>IF('S.D.PASTE SHEET'!B1630="","",'S.D.PASTE SHEET'!B1630)</f>
        <v/>
      </c>
      <c s="176" t="str">
        <f>IF('S.D.PASTE SHEET'!C1630="","",'S.D.PASTE SHEET'!C1630)</f>
        <v/>
      </c>
      <c s="177" t="str">
        <f>IF('S.D.PASTE SHEET'!D1630="","",'S.D.PASTE SHEET'!D1630)</f>
        <v/>
      </c>
      <c s="176" t="str">
        <f>IF('S.D.PASTE SHEET'!E1630="","",UPPER('S.D.PASTE SHEET'!E1630))</f>
        <v/>
      </c>
      <c s="176" t="str">
        <f>IF('S.D.PASTE SHEET'!F1630="","",'S.D.PASTE SHEET'!F1630)</f>
        <v/>
      </c>
      <c s="176" t="str">
        <f>IF('S.D.PASTE SHEET'!G1630="","",UPPER('S.D.PASTE SHEET'!G1630))</f>
        <v/>
      </c>
      <c s="176" t="str">
        <f>IF('S.D.PASTE SHEET'!H1630="","",UPPER('S.D.PASTE SHEET'!H1630))</f>
        <v/>
      </c>
      <c s="176" t="str">
        <f>IF('S.D.PASTE SHEET'!I1630="","",'S.D.PASTE SHEET'!I1630)</f>
        <v/>
      </c>
      <c s="177" t="str">
        <f>IF('S.D.PASTE SHEET'!J1630="","",'S.D.PASTE SHEET'!J1630)</f>
        <v/>
      </c>
      <c s="176" t="str">
        <f>IF('S.D.PASTE SHEET'!K1630="","",'S.D.PASTE SHEET'!K1630)</f>
        <v/>
      </c>
      <c s="176" t="str">
        <f>IF('S.D.PASTE SHEET'!L1630="","",'S.D.PASTE SHEET'!L1630)</f>
        <v/>
      </c>
      <c s="176" t="str">
        <f>IF('S.D.PASTE SHEET'!M1630="","",'S.D.PASTE SHEET'!M1630)</f>
        <v/>
      </c>
      <c s="176" t="str">
        <f>IF('S.D.PASTE SHEET'!N1630="","",'S.D.PASTE SHEET'!N1630)</f>
        <v/>
      </c>
      <c s="176" t="str">
        <f>IF('S.D.PASTE SHEET'!O1630="","",'S.D.PASTE SHEET'!O1630)</f>
        <v/>
      </c>
      <c s="176" t="str">
        <f>IF('S.D.PASTE SHEET'!P1630="","",'S.D.PASTE SHEET'!P1630)</f>
        <v/>
      </c>
      <c s="176" t="str">
        <f>IF('S.D.PASTE SHEET'!Q1630="","",'S.D.PASTE SHEET'!Q1630)</f>
        <v/>
      </c>
      <c s="176" t="str">
        <f>IF('S.D.PASTE SHEET'!R1630="","",'S.D.PASTE SHEET'!R1630)</f>
        <v/>
      </c>
      <c s="176" t="str">
        <f>IF('S.D.PASTE SHEET'!S1630="","",'S.D.PASTE SHEET'!S1630)</f>
        <v/>
      </c>
      <c s="176" t="str">
        <f>IF('S.D.PASTE SHEET'!T1630="","",'S.D.PASTE SHEET'!T1630)</f>
        <v/>
      </c>
      <c s="176" t="str">
        <f>IF('S.D.PASTE SHEET'!U1630="","",'S.D.PASTE SHEET'!U1630)</f>
        <v/>
      </c>
      <c s="176" t="str">
        <f>IF('S.D.PASTE SHEET'!V1630="","",'S.D.PASTE SHEET'!V1630)</f>
        <v/>
      </c>
      <c s="176" t="str">
        <f>IF('S.D.PASTE SHEET'!W1630="","",'S.D.PASTE SHEET'!W1630)</f>
        <v/>
      </c>
      <c s="176" t="str">
        <f>IF('S.D.PASTE SHEET'!X1630="","",'S.D.PASTE SHEET'!X1630)</f>
        <v/>
      </c>
      <c s="176" t="str">
        <f>IF('S.D.PASTE SHEET'!Y1630="","",'S.D.PASTE SHEET'!Y1630)</f>
        <v/>
      </c>
      <c s="176" t="str">
        <f>IF('S.D.PASTE SHEET'!Z1630="","",'S.D.PASTE SHEET'!Z1630)</f>
        <v/>
      </c>
      <c s="176" t="str">
        <f>IF('S.D.PASTE SHEET'!AA1630="","",'S.D.PASTE SHEET'!AA1630)</f>
        <v/>
      </c>
      <c s="176" t="str">
        <f>IF('S.D.PASTE SHEET'!AB1630="","",'S.D.PASTE SHEET'!AB1630)</f>
        <v/>
      </c>
      <c s="176" t="str">
        <f>IF('S.D.PASTE SHEET'!AC1630="","",'S.D.PASTE SHEET'!AC1630)</f>
        <v/>
      </c>
      <c s="176" t="str">
        <f>IF('S.D.PASTE SHEET'!AD1630="","",'S.D.PASTE SHEET'!AD1630)</f>
        <v/>
      </c>
      <c s="178"/>
      <c s="179" t="str">
        <f>IF(AK1630="","",IF(AK1630&gt;0,COUNT($AG$2:AG1630),""))</f>
        <v/>
      </c>
      <c s="180" t="str">
        <f t="shared" si="1788"/>
        <v/>
      </c>
      <c s="180" t="str">
        <f t="shared" si="1788"/>
        <v/>
      </c>
      <c s="180" t="str">
        <f t="shared" si="1788"/>
        <v/>
      </c>
      <c s="181" t="str">
        <f t="shared" si="1788"/>
        <v/>
      </c>
      <c s="180" t="str">
        <f t="shared" si="1788"/>
        <v/>
      </c>
      <c s="180" t="str">
        <f t="shared" si="1788"/>
        <v/>
      </c>
      <c s="180" t="str">
        <f t="shared" si="1788"/>
        <v/>
      </c>
      <c s="180" t="str">
        <f t="shared" si="1788"/>
        <v/>
      </c>
      <c s="180" t="str">
        <f t="shared" si="1788"/>
        <v/>
      </c>
      <c s="181" t="str">
        <f t="shared" si="1788"/>
        <v/>
      </c>
      <c s="180" t="str">
        <f t="shared" si="1788"/>
        <v/>
      </c>
      <c s="180" t="str">
        <f t="shared" si="1788"/>
        <v/>
      </c>
      <c s="180" t="str">
        <f t="shared" si="1788"/>
        <v/>
      </c>
      <c s="180" t="str">
        <f t="shared" si="1788"/>
        <v/>
      </c>
      <c s="180" t="str">
        <f t="shared" si="1788"/>
        <v/>
      </c>
      <c s="180" t="str">
        <f t="shared" si="1788"/>
        <v/>
      </c>
      <c r="AX1630" s="180" t="str">
        <f>IF(BC1630="","",IF(BC1630&gt;0,COUNT($AY$2:AY1630),""))</f>
        <v/>
      </c>
      <c s="180" t="str">
        <f t="shared" si="1802" ref="AY1630">IF(AND($BB$1=5,$A1630=5,$BC$1=C1630),B1630,"")</f>
        <v/>
      </c>
      <c s="180" t="str">
        <f t="shared" si="1790"/>
        <v/>
      </c>
      <c s="182" t="str">
        <f t="shared" si="1790"/>
        <v/>
      </c>
      <c s="180" t="str">
        <f t="shared" si="1790"/>
        <v/>
      </c>
      <c s="180" t="str">
        <f t="shared" si="1790"/>
        <v/>
      </c>
      <c s="180" t="str">
        <f t="shared" si="1790"/>
        <v/>
      </c>
      <c s="180" t="str">
        <f t="shared" si="1790"/>
        <v/>
      </c>
      <c s="180" t="str">
        <f t="shared" si="1790"/>
        <v/>
      </c>
      <c s="182" t="str">
        <f t="shared" si="1790"/>
        <v/>
      </c>
      <c s="180" t="str">
        <f t="shared" si="1790"/>
        <v/>
      </c>
      <c s="180" t="str">
        <f t="shared" si="1790"/>
        <v/>
      </c>
      <c s="180" t="str">
        <f t="shared" si="1790"/>
        <v/>
      </c>
      <c s="180" t="str">
        <f t="shared" si="1790"/>
        <v/>
      </c>
      <c s="180" t="str">
        <f t="shared" si="1790"/>
        <v/>
      </c>
      <c s="180" t="str">
        <f t="shared" si="1790"/>
        <v/>
      </c>
    </row>
    <row r="1631" spans="1:65" ht="15.75" customHeight="1">
      <c r="A1631" s="176" t="str">
        <f>IF('S.D.PASTE SHEET'!A1631="","",'S.D.PASTE SHEET'!A1631)</f>
        <v/>
      </c>
      <c s="176" t="str">
        <f>IF('S.D.PASTE SHEET'!B1631="","",'S.D.PASTE SHEET'!B1631)</f>
        <v/>
      </c>
      <c s="176" t="str">
        <f>IF('S.D.PASTE SHEET'!C1631="","",'S.D.PASTE SHEET'!C1631)</f>
        <v/>
      </c>
      <c s="177" t="str">
        <f>IF('S.D.PASTE SHEET'!D1631="","",'S.D.PASTE SHEET'!D1631)</f>
        <v/>
      </c>
      <c s="176" t="str">
        <f>IF('S.D.PASTE SHEET'!E1631="","",UPPER('S.D.PASTE SHEET'!E1631))</f>
        <v/>
      </c>
      <c s="176" t="str">
        <f>IF('S.D.PASTE SHEET'!F1631="","",'S.D.PASTE SHEET'!F1631)</f>
        <v/>
      </c>
      <c s="176" t="str">
        <f>IF('S.D.PASTE SHEET'!G1631="","",UPPER('S.D.PASTE SHEET'!G1631))</f>
        <v/>
      </c>
      <c s="176" t="str">
        <f>IF('S.D.PASTE SHEET'!H1631="","",UPPER('S.D.PASTE SHEET'!H1631))</f>
        <v/>
      </c>
      <c s="176" t="str">
        <f>IF('S.D.PASTE SHEET'!I1631="","",'S.D.PASTE SHEET'!I1631)</f>
        <v/>
      </c>
      <c s="177" t="str">
        <f>IF('S.D.PASTE SHEET'!J1631="","",'S.D.PASTE SHEET'!J1631)</f>
        <v/>
      </c>
      <c s="176" t="str">
        <f>IF('S.D.PASTE SHEET'!K1631="","",'S.D.PASTE SHEET'!K1631)</f>
        <v/>
      </c>
      <c s="176" t="str">
        <f>IF('S.D.PASTE SHEET'!L1631="","",'S.D.PASTE SHEET'!L1631)</f>
        <v/>
      </c>
      <c s="176" t="str">
        <f>IF('S.D.PASTE SHEET'!M1631="","",'S.D.PASTE SHEET'!M1631)</f>
        <v/>
      </c>
      <c s="176" t="str">
        <f>IF('S.D.PASTE SHEET'!N1631="","",'S.D.PASTE SHEET'!N1631)</f>
        <v/>
      </c>
      <c s="176" t="str">
        <f>IF('S.D.PASTE SHEET'!O1631="","",'S.D.PASTE SHEET'!O1631)</f>
        <v/>
      </c>
      <c s="176" t="str">
        <f>IF('S.D.PASTE SHEET'!P1631="","",'S.D.PASTE SHEET'!P1631)</f>
        <v/>
      </c>
      <c s="176" t="str">
        <f>IF('S.D.PASTE SHEET'!Q1631="","",'S.D.PASTE SHEET'!Q1631)</f>
        <v/>
      </c>
      <c s="176" t="str">
        <f>IF('S.D.PASTE SHEET'!R1631="","",'S.D.PASTE SHEET'!R1631)</f>
        <v/>
      </c>
      <c s="176" t="str">
        <f>IF('S.D.PASTE SHEET'!S1631="","",'S.D.PASTE SHEET'!S1631)</f>
        <v/>
      </c>
      <c s="176" t="str">
        <f>IF('S.D.PASTE SHEET'!T1631="","",'S.D.PASTE SHEET'!T1631)</f>
        <v/>
      </c>
      <c s="176" t="str">
        <f>IF('S.D.PASTE SHEET'!U1631="","",'S.D.PASTE SHEET'!U1631)</f>
        <v/>
      </c>
      <c s="176" t="str">
        <f>IF('S.D.PASTE SHEET'!V1631="","",'S.D.PASTE SHEET'!V1631)</f>
        <v/>
      </c>
      <c s="176" t="str">
        <f>IF('S.D.PASTE SHEET'!W1631="","",'S.D.PASTE SHEET'!W1631)</f>
        <v/>
      </c>
      <c s="176" t="str">
        <f>IF('S.D.PASTE SHEET'!X1631="","",'S.D.PASTE SHEET'!X1631)</f>
        <v/>
      </c>
      <c s="176" t="str">
        <f>IF('S.D.PASTE SHEET'!Y1631="","",'S.D.PASTE SHEET'!Y1631)</f>
        <v/>
      </c>
      <c s="176" t="str">
        <f>IF('S.D.PASTE SHEET'!Z1631="","",'S.D.PASTE SHEET'!Z1631)</f>
        <v/>
      </c>
      <c s="176" t="str">
        <f>IF('S.D.PASTE SHEET'!AA1631="","",'S.D.PASTE SHEET'!AA1631)</f>
        <v/>
      </c>
      <c s="176" t="str">
        <f>IF('S.D.PASTE SHEET'!AB1631="","",'S.D.PASTE SHEET'!AB1631)</f>
        <v/>
      </c>
      <c s="176" t="str">
        <f>IF('S.D.PASTE SHEET'!AC1631="","",'S.D.PASTE SHEET'!AC1631)</f>
        <v/>
      </c>
      <c s="176" t="str">
        <f>IF('S.D.PASTE SHEET'!AD1631="","",'S.D.PASTE SHEET'!AD1631)</f>
        <v/>
      </c>
      <c s="178"/>
      <c s="179" t="str">
        <f>IF(AK1631="","",IF(AK1631&gt;0,COUNT($AG$2:AG1631),""))</f>
        <v/>
      </c>
      <c s="180" t="str">
        <f t="shared" si="1788"/>
        <v/>
      </c>
      <c s="180" t="str">
        <f t="shared" si="1788"/>
        <v/>
      </c>
      <c s="180" t="str">
        <f t="shared" si="1788"/>
        <v/>
      </c>
      <c s="181" t="str">
        <f t="shared" si="1788"/>
        <v/>
      </c>
      <c s="180" t="str">
        <f t="shared" si="1788"/>
        <v/>
      </c>
      <c s="180" t="str">
        <f t="shared" si="1788"/>
        <v/>
      </c>
      <c s="180" t="str">
        <f t="shared" si="1788"/>
        <v/>
      </c>
      <c s="180" t="str">
        <f t="shared" si="1788"/>
        <v/>
      </c>
      <c s="180" t="str">
        <f t="shared" si="1788"/>
        <v/>
      </c>
      <c s="181" t="str">
        <f t="shared" si="1788"/>
        <v/>
      </c>
      <c s="180" t="str">
        <f t="shared" si="1788"/>
        <v/>
      </c>
      <c s="180" t="str">
        <f t="shared" si="1788"/>
        <v/>
      </c>
      <c s="180" t="str">
        <f t="shared" si="1788"/>
        <v/>
      </c>
      <c s="180" t="str">
        <f t="shared" si="1788"/>
        <v/>
      </c>
      <c s="180" t="str">
        <f t="shared" si="1788"/>
        <v/>
      </c>
      <c s="180" t="str">
        <f t="shared" si="1788"/>
        <v/>
      </c>
      <c r="AX1631" s="180" t="str">
        <f>IF(BC1631="","",IF(BC1631&gt;0,COUNT($AY$2:AY1631),""))</f>
        <v/>
      </c>
      <c s="180" t="str">
        <f t="shared" si="1803" ref="AY1631">IF(AND($BB$1=5,$A1631=5,$BC$1=C1631),B1631,"")</f>
        <v/>
      </c>
      <c s="180" t="str">
        <f t="shared" si="1790"/>
        <v/>
      </c>
      <c s="182" t="str">
        <f t="shared" si="1790"/>
        <v/>
      </c>
      <c s="180" t="str">
        <f t="shared" si="1790"/>
        <v/>
      </c>
      <c s="180" t="str">
        <f t="shared" si="1790"/>
        <v/>
      </c>
      <c s="180" t="str">
        <f t="shared" si="1790"/>
        <v/>
      </c>
      <c s="180" t="str">
        <f t="shared" si="1790"/>
        <v/>
      </c>
      <c s="180" t="str">
        <f t="shared" si="1790"/>
        <v/>
      </c>
      <c s="182" t="str">
        <f t="shared" si="1790"/>
        <v/>
      </c>
      <c s="180" t="str">
        <f t="shared" si="1790"/>
        <v/>
      </c>
      <c s="180" t="str">
        <f t="shared" si="1790"/>
        <v/>
      </c>
      <c s="180" t="str">
        <f t="shared" si="1790"/>
        <v/>
      </c>
      <c s="180" t="str">
        <f t="shared" si="1790"/>
        <v/>
      </c>
      <c s="180" t="str">
        <f t="shared" si="1790"/>
        <v/>
      </c>
      <c s="180" t="str">
        <f t="shared" si="1790"/>
        <v/>
      </c>
    </row>
    <row r="1632" spans="1:65" ht="15.75" customHeight="1">
      <c r="A1632" s="176" t="str">
        <f>IF('S.D.PASTE SHEET'!A1632="","",'S.D.PASTE SHEET'!A1632)</f>
        <v/>
      </c>
      <c s="176" t="str">
        <f>IF('S.D.PASTE SHEET'!B1632="","",'S.D.PASTE SHEET'!B1632)</f>
        <v/>
      </c>
      <c s="176" t="str">
        <f>IF('S.D.PASTE SHEET'!C1632="","",'S.D.PASTE SHEET'!C1632)</f>
        <v/>
      </c>
      <c s="177" t="str">
        <f>IF('S.D.PASTE SHEET'!D1632="","",'S.D.PASTE SHEET'!D1632)</f>
        <v/>
      </c>
      <c s="176" t="str">
        <f>IF('S.D.PASTE SHEET'!E1632="","",UPPER('S.D.PASTE SHEET'!E1632))</f>
        <v/>
      </c>
      <c s="176" t="str">
        <f>IF('S.D.PASTE SHEET'!F1632="","",'S.D.PASTE SHEET'!F1632)</f>
        <v/>
      </c>
      <c s="176" t="str">
        <f>IF('S.D.PASTE SHEET'!G1632="","",UPPER('S.D.PASTE SHEET'!G1632))</f>
        <v/>
      </c>
      <c s="176" t="str">
        <f>IF('S.D.PASTE SHEET'!H1632="","",UPPER('S.D.PASTE SHEET'!H1632))</f>
        <v/>
      </c>
      <c s="176" t="str">
        <f>IF('S.D.PASTE SHEET'!I1632="","",'S.D.PASTE SHEET'!I1632)</f>
        <v/>
      </c>
      <c s="177" t="str">
        <f>IF('S.D.PASTE SHEET'!J1632="","",'S.D.PASTE SHEET'!J1632)</f>
        <v/>
      </c>
      <c s="176" t="str">
        <f>IF('S.D.PASTE SHEET'!K1632="","",'S.D.PASTE SHEET'!K1632)</f>
        <v/>
      </c>
      <c s="176" t="str">
        <f>IF('S.D.PASTE SHEET'!L1632="","",'S.D.PASTE SHEET'!L1632)</f>
        <v/>
      </c>
      <c s="176" t="str">
        <f>IF('S.D.PASTE SHEET'!M1632="","",'S.D.PASTE SHEET'!M1632)</f>
        <v/>
      </c>
      <c s="176" t="str">
        <f>IF('S.D.PASTE SHEET'!N1632="","",'S.D.PASTE SHEET'!N1632)</f>
        <v/>
      </c>
      <c s="176" t="str">
        <f>IF('S.D.PASTE SHEET'!O1632="","",'S.D.PASTE SHEET'!O1632)</f>
        <v/>
      </c>
      <c s="176" t="str">
        <f>IF('S.D.PASTE SHEET'!P1632="","",'S.D.PASTE SHEET'!P1632)</f>
        <v/>
      </c>
      <c s="176" t="str">
        <f>IF('S.D.PASTE SHEET'!Q1632="","",'S.D.PASTE SHEET'!Q1632)</f>
        <v/>
      </c>
      <c s="176" t="str">
        <f>IF('S.D.PASTE SHEET'!R1632="","",'S.D.PASTE SHEET'!R1632)</f>
        <v/>
      </c>
      <c s="176" t="str">
        <f>IF('S.D.PASTE SHEET'!S1632="","",'S.D.PASTE SHEET'!S1632)</f>
        <v/>
      </c>
      <c s="176" t="str">
        <f>IF('S.D.PASTE SHEET'!T1632="","",'S.D.PASTE SHEET'!T1632)</f>
        <v/>
      </c>
      <c s="176" t="str">
        <f>IF('S.D.PASTE SHEET'!U1632="","",'S.D.PASTE SHEET'!U1632)</f>
        <v/>
      </c>
      <c s="176" t="str">
        <f>IF('S.D.PASTE SHEET'!V1632="","",'S.D.PASTE SHEET'!V1632)</f>
        <v/>
      </c>
      <c s="176" t="str">
        <f>IF('S.D.PASTE SHEET'!W1632="","",'S.D.PASTE SHEET'!W1632)</f>
        <v/>
      </c>
      <c s="176" t="str">
        <f>IF('S.D.PASTE SHEET'!X1632="","",'S.D.PASTE SHEET'!X1632)</f>
        <v/>
      </c>
      <c s="176" t="str">
        <f>IF('S.D.PASTE SHEET'!Y1632="","",'S.D.PASTE SHEET'!Y1632)</f>
        <v/>
      </c>
      <c s="176" t="str">
        <f>IF('S.D.PASTE SHEET'!Z1632="","",'S.D.PASTE SHEET'!Z1632)</f>
        <v/>
      </c>
      <c s="176" t="str">
        <f>IF('S.D.PASTE SHEET'!AA1632="","",'S.D.PASTE SHEET'!AA1632)</f>
        <v/>
      </c>
      <c s="176" t="str">
        <f>IF('S.D.PASTE SHEET'!AB1632="","",'S.D.PASTE SHEET'!AB1632)</f>
        <v/>
      </c>
      <c s="176" t="str">
        <f>IF('S.D.PASTE SHEET'!AC1632="","",'S.D.PASTE SHEET'!AC1632)</f>
        <v/>
      </c>
      <c s="176" t="str">
        <f>IF('S.D.PASTE SHEET'!AD1632="","",'S.D.PASTE SHEET'!AD1632)</f>
        <v/>
      </c>
      <c s="178"/>
      <c s="179" t="str">
        <f>IF(AK1632="","",IF(AK1632&gt;0,COUNT($AG$2:AG1632),""))</f>
        <v/>
      </c>
      <c s="180" t="str">
        <f t="shared" si="1788"/>
        <v/>
      </c>
      <c s="180" t="str">
        <f t="shared" si="1788"/>
        <v/>
      </c>
      <c s="180" t="str">
        <f t="shared" si="1788"/>
        <v/>
      </c>
      <c s="181" t="str">
        <f t="shared" si="1788"/>
        <v/>
      </c>
      <c s="180" t="str">
        <f t="shared" si="1788"/>
        <v/>
      </c>
      <c s="180" t="str">
        <f t="shared" si="1788"/>
        <v/>
      </c>
      <c s="180" t="str">
        <f t="shared" si="1788"/>
        <v/>
      </c>
      <c s="180" t="str">
        <f t="shared" si="1788"/>
        <v/>
      </c>
      <c s="180" t="str">
        <f t="shared" si="1788"/>
        <v/>
      </c>
      <c s="181" t="str">
        <f t="shared" si="1788"/>
        <v/>
      </c>
      <c s="180" t="str">
        <f t="shared" si="1788"/>
        <v/>
      </c>
      <c s="180" t="str">
        <f t="shared" si="1788"/>
        <v/>
      </c>
      <c s="180" t="str">
        <f t="shared" si="1788"/>
        <v/>
      </c>
      <c s="180" t="str">
        <f t="shared" si="1788"/>
        <v/>
      </c>
      <c s="180" t="str">
        <f t="shared" si="1788"/>
        <v/>
      </c>
      <c s="180" t="str">
        <f t="shared" si="1788"/>
        <v/>
      </c>
      <c r="AX1632" s="180" t="str">
        <f>IF(BC1632="","",IF(BC1632&gt;0,COUNT($AY$2:AY1632),""))</f>
        <v/>
      </c>
      <c s="180" t="str">
        <f t="shared" si="1804" ref="AY1632">IF(AND($BB$1=5,$A1632=5,$BC$1=C1632),B1632,"")</f>
        <v/>
      </c>
      <c s="180" t="str">
        <f t="shared" si="1790"/>
        <v/>
      </c>
      <c s="182" t="str">
        <f t="shared" si="1790"/>
        <v/>
      </c>
      <c s="180" t="str">
        <f t="shared" si="1790"/>
        <v/>
      </c>
      <c s="180" t="str">
        <f t="shared" si="1790"/>
        <v/>
      </c>
      <c s="180" t="str">
        <f t="shared" si="1790"/>
        <v/>
      </c>
      <c s="180" t="str">
        <f t="shared" si="1790"/>
        <v/>
      </c>
      <c s="180" t="str">
        <f t="shared" si="1790"/>
        <v/>
      </c>
      <c s="182" t="str">
        <f t="shared" si="1790"/>
        <v/>
      </c>
      <c s="180" t="str">
        <f t="shared" si="1790"/>
        <v/>
      </c>
      <c s="180" t="str">
        <f t="shared" si="1790"/>
        <v/>
      </c>
      <c s="180" t="str">
        <f t="shared" si="1790"/>
        <v/>
      </c>
      <c s="180" t="str">
        <f t="shared" si="1790"/>
        <v/>
      </c>
      <c s="180" t="str">
        <f t="shared" si="1790"/>
        <v/>
      </c>
      <c s="180" t="str">
        <f t="shared" si="1790"/>
        <v/>
      </c>
    </row>
    <row r="1633" spans="1:65" ht="15.75" customHeight="1">
      <c r="A1633" s="176" t="str">
        <f>IF('S.D.PASTE SHEET'!A1633="","",'S.D.PASTE SHEET'!A1633)</f>
        <v/>
      </c>
      <c s="176" t="str">
        <f>IF('S.D.PASTE SHEET'!B1633="","",'S.D.PASTE SHEET'!B1633)</f>
        <v/>
      </c>
      <c s="176" t="str">
        <f>IF('S.D.PASTE SHEET'!C1633="","",'S.D.PASTE SHEET'!C1633)</f>
        <v/>
      </c>
      <c s="177" t="str">
        <f>IF('S.D.PASTE SHEET'!D1633="","",'S.D.PASTE SHEET'!D1633)</f>
        <v/>
      </c>
      <c s="176" t="str">
        <f>IF('S.D.PASTE SHEET'!E1633="","",UPPER('S.D.PASTE SHEET'!E1633))</f>
        <v/>
      </c>
      <c s="176" t="str">
        <f>IF('S.D.PASTE SHEET'!F1633="","",'S.D.PASTE SHEET'!F1633)</f>
        <v/>
      </c>
      <c s="176" t="str">
        <f>IF('S.D.PASTE SHEET'!G1633="","",UPPER('S.D.PASTE SHEET'!G1633))</f>
        <v/>
      </c>
      <c s="176" t="str">
        <f>IF('S.D.PASTE SHEET'!H1633="","",UPPER('S.D.PASTE SHEET'!H1633))</f>
        <v/>
      </c>
      <c s="176" t="str">
        <f>IF('S.D.PASTE SHEET'!I1633="","",'S.D.PASTE SHEET'!I1633)</f>
        <v/>
      </c>
      <c s="177" t="str">
        <f>IF('S.D.PASTE SHEET'!J1633="","",'S.D.PASTE SHEET'!J1633)</f>
        <v/>
      </c>
      <c s="176" t="str">
        <f>IF('S.D.PASTE SHEET'!K1633="","",'S.D.PASTE SHEET'!K1633)</f>
        <v/>
      </c>
      <c s="176" t="str">
        <f>IF('S.D.PASTE SHEET'!L1633="","",'S.D.PASTE SHEET'!L1633)</f>
        <v/>
      </c>
      <c s="176" t="str">
        <f>IF('S.D.PASTE SHEET'!M1633="","",'S.D.PASTE SHEET'!M1633)</f>
        <v/>
      </c>
      <c s="176" t="str">
        <f>IF('S.D.PASTE SHEET'!N1633="","",'S.D.PASTE SHEET'!N1633)</f>
        <v/>
      </c>
      <c s="176" t="str">
        <f>IF('S.D.PASTE SHEET'!O1633="","",'S.D.PASTE SHEET'!O1633)</f>
        <v/>
      </c>
      <c s="176" t="str">
        <f>IF('S.D.PASTE SHEET'!P1633="","",'S.D.PASTE SHEET'!P1633)</f>
        <v/>
      </c>
      <c s="176" t="str">
        <f>IF('S.D.PASTE SHEET'!Q1633="","",'S.D.PASTE SHEET'!Q1633)</f>
        <v/>
      </c>
      <c s="176" t="str">
        <f>IF('S.D.PASTE SHEET'!R1633="","",'S.D.PASTE SHEET'!R1633)</f>
        <v/>
      </c>
      <c s="176" t="str">
        <f>IF('S.D.PASTE SHEET'!S1633="","",'S.D.PASTE SHEET'!S1633)</f>
        <v/>
      </c>
      <c s="176" t="str">
        <f>IF('S.D.PASTE SHEET'!T1633="","",'S.D.PASTE SHEET'!T1633)</f>
        <v/>
      </c>
      <c s="176" t="str">
        <f>IF('S.D.PASTE SHEET'!U1633="","",'S.D.PASTE SHEET'!U1633)</f>
        <v/>
      </c>
      <c s="176" t="str">
        <f>IF('S.D.PASTE SHEET'!V1633="","",'S.D.PASTE SHEET'!V1633)</f>
        <v/>
      </c>
      <c s="176" t="str">
        <f>IF('S.D.PASTE SHEET'!W1633="","",'S.D.PASTE SHEET'!W1633)</f>
        <v/>
      </c>
      <c s="176" t="str">
        <f>IF('S.D.PASTE SHEET'!X1633="","",'S.D.PASTE SHEET'!X1633)</f>
        <v/>
      </c>
      <c s="176" t="str">
        <f>IF('S.D.PASTE SHEET'!Y1633="","",'S.D.PASTE SHEET'!Y1633)</f>
        <v/>
      </c>
      <c s="176" t="str">
        <f>IF('S.D.PASTE SHEET'!Z1633="","",'S.D.PASTE SHEET'!Z1633)</f>
        <v/>
      </c>
      <c s="176" t="str">
        <f>IF('S.D.PASTE SHEET'!AA1633="","",'S.D.PASTE SHEET'!AA1633)</f>
        <v/>
      </c>
      <c s="176" t="str">
        <f>IF('S.D.PASTE SHEET'!AB1633="","",'S.D.PASTE SHEET'!AB1633)</f>
        <v/>
      </c>
      <c s="176" t="str">
        <f>IF('S.D.PASTE SHEET'!AC1633="","",'S.D.PASTE SHEET'!AC1633)</f>
        <v/>
      </c>
      <c s="176" t="str">
        <f>IF('S.D.PASTE SHEET'!AD1633="","",'S.D.PASTE SHEET'!AD1633)</f>
        <v/>
      </c>
      <c s="178"/>
      <c s="179" t="str">
        <f>IF(AK1633="","",IF(AK1633&gt;0,COUNT($AG$2:AG1633),""))</f>
        <v/>
      </c>
      <c s="180" t="str">
        <f t="shared" si="1788"/>
        <v/>
      </c>
      <c s="180" t="str">
        <f t="shared" si="1788"/>
        <v/>
      </c>
      <c s="180" t="str">
        <f t="shared" si="1788"/>
        <v/>
      </c>
      <c s="181" t="str">
        <f t="shared" si="1788"/>
        <v/>
      </c>
      <c s="180" t="str">
        <f t="shared" si="1788"/>
        <v/>
      </c>
      <c s="180" t="str">
        <f t="shared" si="1788"/>
        <v/>
      </c>
      <c s="180" t="str">
        <f t="shared" si="1788"/>
        <v/>
      </c>
      <c s="180" t="str">
        <f t="shared" si="1788"/>
        <v/>
      </c>
      <c s="180" t="str">
        <f t="shared" si="1788"/>
        <v/>
      </c>
      <c s="181" t="str">
        <f t="shared" si="1788"/>
        <v/>
      </c>
      <c s="180" t="str">
        <f t="shared" si="1788"/>
        <v/>
      </c>
      <c s="180" t="str">
        <f t="shared" si="1788"/>
        <v/>
      </c>
      <c s="180" t="str">
        <f t="shared" si="1788"/>
        <v/>
      </c>
      <c s="180" t="str">
        <f t="shared" si="1788"/>
        <v/>
      </c>
      <c s="180" t="str">
        <f t="shared" si="1788"/>
        <v/>
      </c>
      <c s="180" t="str">
        <f>IF(AND($AJ$1=5,$A1633=5),P1633,"")</f>
        <v/>
      </c>
      <c r="AX1633" s="180" t="str">
        <f>IF(BC1633="","",IF(BC1633&gt;0,COUNT($AY$2:AY1633),""))</f>
        <v/>
      </c>
      <c s="180" t="str">
        <f t="shared" si="1805" ref="AY1633">IF(AND($BB$1=5,$A1633=5,$BC$1=C1633),B1633,"")</f>
        <v/>
      </c>
      <c s="180" t="str">
        <f t="shared" si="1790"/>
        <v/>
      </c>
      <c s="182" t="str">
        <f t="shared" si="1790"/>
        <v/>
      </c>
      <c s="180" t="str">
        <f t="shared" si="1790"/>
        <v/>
      </c>
      <c s="180" t="str">
        <f t="shared" si="1790"/>
        <v/>
      </c>
      <c s="180" t="str">
        <f t="shared" si="1790"/>
        <v/>
      </c>
      <c s="180" t="str">
        <f t="shared" si="1790"/>
        <v/>
      </c>
      <c s="180" t="str">
        <f t="shared" si="1790"/>
        <v/>
      </c>
      <c s="182" t="str">
        <f t="shared" si="1790"/>
        <v/>
      </c>
      <c s="180" t="str">
        <f t="shared" si="1790"/>
        <v/>
      </c>
      <c s="180" t="str">
        <f t="shared" si="1790"/>
        <v/>
      </c>
      <c s="180" t="str">
        <f t="shared" si="1790"/>
        <v/>
      </c>
      <c s="180" t="str">
        <f t="shared" si="1790"/>
        <v/>
      </c>
      <c s="180" t="str">
        <f t="shared" si="1790"/>
        <v/>
      </c>
      <c s="180" t="str">
        <f t="shared" si="1790"/>
        <v/>
      </c>
    </row>
    <row r="1634" spans="1:65" ht="15.75" customHeight="1">
      <c r="A1634" s="176" t="str">
        <f>IF('S.D.PASTE SHEET'!A1634="","",'S.D.PASTE SHEET'!A1634)</f>
        <v/>
      </c>
      <c s="176" t="str">
        <f>IF('S.D.PASTE SHEET'!B1634="","",'S.D.PASTE SHEET'!B1634)</f>
        <v/>
      </c>
      <c s="176" t="str">
        <f>IF('S.D.PASTE SHEET'!C1634="","",'S.D.PASTE SHEET'!C1634)</f>
        <v/>
      </c>
      <c s="177" t="str">
        <f>IF('S.D.PASTE SHEET'!D1634="","",'S.D.PASTE SHEET'!D1634)</f>
        <v/>
      </c>
      <c s="176" t="str">
        <f>IF('S.D.PASTE SHEET'!E1634="","",UPPER('S.D.PASTE SHEET'!E1634))</f>
        <v/>
      </c>
      <c s="176" t="str">
        <f>IF('S.D.PASTE SHEET'!F1634="","",'S.D.PASTE SHEET'!F1634)</f>
        <v/>
      </c>
      <c s="176" t="str">
        <f>IF('S.D.PASTE SHEET'!G1634="","",UPPER('S.D.PASTE SHEET'!G1634))</f>
        <v/>
      </c>
      <c s="176" t="str">
        <f>IF('S.D.PASTE SHEET'!H1634="","",UPPER('S.D.PASTE SHEET'!H1634))</f>
        <v/>
      </c>
      <c s="176" t="str">
        <f>IF('S.D.PASTE SHEET'!I1634="","",'S.D.PASTE SHEET'!I1634)</f>
        <v/>
      </c>
      <c s="177" t="str">
        <f>IF('S.D.PASTE SHEET'!J1634="","",'S.D.PASTE SHEET'!J1634)</f>
        <v/>
      </c>
      <c s="176" t="str">
        <f>IF('S.D.PASTE SHEET'!K1634="","",'S.D.PASTE SHEET'!K1634)</f>
        <v/>
      </c>
      <c s="176" t="str">
        <f>IF('S.D.PASTE SHEET'!L1634="","",'S.D.PASTE SHEET'!L1634)</f>
        <v/>
      </c>
      <c s="176" t="str">
        <f>IF('S.D.PASTE SHEET'!M1634="","",'S.D.PASTE SHEET'!M1634)</f>
        <v/>
      </c>
      <c s="176" t="str">
        <f>IF('S.D.PASTE SHEET'!N1634="","",'S.D.PASTE SHEET'!N1634)</f>
        <v/>
      </c>
      <c s="176" t="str">
        <f>IF('S.D.PASTE SHEET'!O1634="","",'S.D.PASTE SHEET'!O1634)</f>
        <v/>
      </c>
      <c s="176" t="str">
        <f>IF('S.D.PASTE SHEET'!P1634="","",'S.D.PASTE SHEET'!P1634)</f>
        <v/>
      </c>
      <c s="176" t="str">
        <f>IF('S.D.PASTE SHEET'!Q1634="","",'S.D.PASTE SHEET'!Q1634)</f>
        <v/>
      </c>
      <c s="176" t="str">
        <f>IF('S.D.PASTE SHEET'!R1634="","",'S.D.PASTE SHEET'!R1634)</f>
        <v/>
      </c>
      <c s="176" t="str">
        <f>IF('S.D.PASTE SHEET'!S1634="","",'S.D.PASTE SHEET'!S1634)</f>
        <v/>
      </c>
      <c s="176" t="str">
        <f>IF('S.D.PASTE SHEET'!T1634="","",'S.D.PASTE SHEET'!T1634)</f>
        <v/>
      </c>
      <c s="176" t="str">
        <f>IF('S.D.PASTE SHEET'!U1634="","",'S.D.PASTE SHEET'!U1634)</f>
        <v/>
      </c>
      <c s="176" t="str">
        <f>IF('S.D.PASTE SHEET'!V1634="","",'S.D.PASTE SHEET'!V1634)</f>
        <v/>
      </c>
      <c s="176" t="str">
        <f>IF('S.D.PASTE SHEET'!W1634="","",'S.D.PASTE SHEET'!W1634)</f>
        <v/>
      </c>
      <c s="176" t="str">
        <f>IF('S.D.PASTE SHEET'!X1634="","",'S.D.PASTE SHEET'!X1634)</f>
        <v/>
      </c>
      <c s="176" t="str">
        <f>IF('S.D.PASTE SHEET'!Y1634="","",'S.D.PASTE SHEET'!Y1634)</f>
        <v/>
      </c>
      <c s="176" t="str">
        <f>IF('S.D.PASTE SHEET'!Z1634="","",'S.D.PASTE SHEET'!Z1634)</f>
        <v/>
      </c>
      <c s="176" t="str">
        <f>IF('S.D.PASTE SHEET'!AA1634="","",'S.D.PASTE SHEET'!AA1634)</f>
        <v/>
      </c>
      <c s="176" t="str">
        <f>IF('S.D.PASTE SHEET'!AB1634="","",'S.D.PASTE SHEET'!AB1634)</f>
        <v/>
      </c>
      <c s="176" t="str">
        <f>IF('S.D.PASTE SHEET'!AC1634="","",'S.D.PASTE SHEET'!AC1634)</f>
        <v/>
      </c>
      <c s="176" t="str">
        <f>IF('S.D.PASTE SHEET'!AD1634="","",'S.D.PASTE SHEET'!AD1634)</f>
        <v/>
      </c>
      <c s="178"/>
      <c s="179" t="str">
        <f>IF(AK1634="","",IF(AK1634&gt;0,COUNT($AG$2:AG1634),""))</f>
        <v/>
      </c>
      <c s="180" t="str">
        <f t="shared" si="1806" ref="AG1634:AV1649">IF(AND($AJ$1=5,$A1634=5),A1634,"")</f>
        <v/>
      </c>
      <c s="180" t="str">
        <f t="shared" si="1806"/>
        <v/>
      </c>
      <c s="180" t="str">
        <f t="shared" si="1806"/>
        <v/>
      </c>
      <c s="181" t="str">
        <f t="shared" si="1806"/>
        <v/>
      </c>
      <c s="180" t="str">
        <f t="shared" si="1806"/>
        <v/>
      </c>
      <c s="180" t="str">
        <f t="shared" si="1806"/>
        <v/>
      </c>
      <c s="180" t="str">
        <f t="shared" si="1806"/>
        <v/>
      </c>
      <c s="180" t="str">
        <f t="shared" si="1806"/>
        <v/>
      </c>
      <c s="180" t="str">
        <f t="shared" si="1806"/>
        <v/>
      </c>
      <c s="181" t="str">
        <f t="shared" si="1806"/>
        <v/>
      </c>
      <c s="180" t="str">
        <f t="shared" si="1806"/>
        <v/>
      </c>
      <c s="180" t="str">
        <f t="shared" si="1806"/>
        <v/>
      </c>
      <c s="180" t="str">
        <f t="shared" si="1806"/>
        <v/>
      </c>
      <c s="180" t="str">
        <f t="shared" si="1806"/>
        <v/>
      </c>
      <c s="180" t="str">
        <f t="shared" si="1806"/>
        <v/>
      </c>
      <c s="180" t="str">
        <f t="shared" si="1806"/>
        <v/>
      </c>
      <c r="AX1634" s="180" t="str">
        <f>IF(BC1634="","",IF(BC1634&gt;0,COUNT($AY$2:AY1634),""))</f>
        <v/>
      </c>
      <c s="180" t="str">
        <f t="shared" si="1807" ref="AY1634">IF(AND($BB$1=5,$A1634=5,$BC$1=C1634),B1634,"")</f>
        <v/>
      </c>
      <c s="180" t="str">
        <f t="shared" si="1808" ref="AZ1634:BM1649">IF(AND($BB$1=5,$A1634=5,$BC$1=$B1634),C1634,"")</f>
        <v/>
      </c>
      <c s="182" t="str">
        <f t="shared" si="1808"/>
        <v/>
      </c>
      <c s="180" t="str">
        <f t="shared" si="1808"/>
        <v/>
      </c>
      <c s="180" t="str">
        <f t="shared" si="1808"/>
        <v/>
      </c>
      <c s="180" t="str">
        <f t="shared" si="1808"/>
        <v/>
      </c>
      <c s="180" t="str">
        <f t="shared" si="1808"/>
        <v/>
      </c>
      <c s="180" t="str">
        <f t="shared" si="1808"/>
        <v/>
      </c>
      <c s="182" t="str">
        <f t="shared" si="1808"/>
        <v/>
      </c>
      <c s="180" t="str">
        <f t="shared" si="1808"/>
        <v/>
      </c>
      <c s="180" t="str">
        <f t="shared" si="1808"/>
        <v/>
      </c>
      <c s="180" t="str">
        <f t="shared" si="1808"/>
        <v/>
      </c>
      <c s="180" t="str">
        <f t="shared" si="1808"/>
        <v/>
      </c>
      <c s="180" t="str">
        <f t="shared" si="1808"/>
        <v/>
      </c>
      <c s="180" t="str">
        <f t="shared" si="1808"/>
        <v/>
      </c>
    </row>
    <row r="1635" spans="1:65" ht="15.75" customHeight="1">
      <c r="A1635" s="176" t="str">
        <f>IF('S.D.PASTE SHEET'!A1635="","",'S.D.PASTE SHEET'!A1635)</f>
        <v/>
      </c>
      <c s="176" t="str">
        <f>IF('S.D.PASTE SHEET'!B1635="","",'S.D.PASTE SHEET'!B1635)</f>
        <v/>
      </c>
      <c s="176" t="str">
        <f>IF('S.D.PASTE SHEET'!C1635="","",'S.D.PASTE SHEET'!C1635)</f>
        <v/>
      </c>
      <c s="177" t="str">
        <f>IF('S.D.PASTE SHEET'!D1635="","",'S.D.PASTE SHEET'!D1635)</f>
        <v/>
      </c>
      <c s="176" t="str">
        <f>IF('S.D.PASTE SHEET'!E1635="","",UPPER('S.D.PASTE SHEET'!E1635))</f>
        <v/>
      </c>
      <c s="176" t="str">
        <f>IF('S.D.PASTE SHEET'!F1635="","",'S.D.PASTE SHEET'!F1635)</f>
        <v/>
      </c>
      <c s="176" t="str">
        <f>IF('S.D.PASTE SHEET'!G1635="","",UPPER('S.D.PASTE SHEET'!G1635))</f>
        <v/>
      </c>
      <c s="176" t="str">
        <f>IF('S.D.PASTE SHEET'!H1635="","",UPPER('S.D.PASTE SHEET'!H1635))</f>
        <v/>
      </c>
      <c s="176" t="str">
        <f>IF('S.D.PASTE SHEET'!I1635="","",'S.D.PASTE SHEET'!I1635)</f>
        <v/>
      </c>
      <c s="177" t="str">
        <f>IF('S.D.PASTE SHEET'!J1635="","",'S.D.PASTE SHEET'!J1635)</f>
        <v/>
      </c>
      <c s="176" t="str">
        <f>IF('S.D.PASTE SHEET'!K1635="","",'S.D.PASTE SHEET'!K1635)</f>
        <v/>
      </c>
      <c s="176" t="str">
        <f>IF('S.D.PASTE SHEET'!L1635="","",'S.D.PASTE SHEET'!L1635)</f>
        <v/>
      </c>
      <c s="176" t="str">
        <f>IF('S.D.PASTE SHEET'!M1635="","",'S.D.PASTE SHEET'!M1635)</f>
        <v/>
      </c>
      <c s="176" t="str">
        <f>IF('S.D.PASTE SHEET'!N1635="","",'S.D.PASTE SHEET'!N1635)</f>
        <v/>
      </c>
      <c s="176" t="str">
        <f>IF('S.D.PASTE SHEET'!O1635="","",'S.D.PASTE SHEET'!O1635)</f>
        <v/>
      </c>
      <c s="176" t="str">
        <f>IF('S.D.PASTE SHEET'!P1635="","",'S.D.PASTE SHEET'!P1635)</f>
        <v/>
      </c>
      <c s="176" t="str">
        <f>IF('S.D.PASTE SHEET'!Q1635="","",'S.D.PASTE SHEET'!Q1635)</f>
        <v/>
      </c>
      <c s="176" t="str">
        <f>IF('S.D.PASTE SHEET'!R1635="","",'S.D.PASTE SHEET'!R1635)</f>
        <v/>
      </c>
      <c s="176" t="str">
        <f>IF('S.D.PASTE SHEET'!S1635="","",'S.D.PASTE SHEET'!S1635)</f>
        <v/>
      </c>
      <c s="176" t="str">
        <f>IF('S.D.PASTE SHEET'!T1635="","",'S.D.PASTE SHEET'!T1635)</f>
        <v/>
      </c>
      <c s="176" t="str">
        <f>IF('S.D.PASTE SHEET'!U1635="","",'S.D.PASTE SHEET'!U1635)</f>
        <v/>
      </c>
      <c s="176" t="str">
        <f>IF('S.D.PASTE SHEET'!V1635="","",'S.D.PASTE SHEET'!V1635)</f>
        <v/>
      </c>
      <c s="176" t="str">
        <f>IF('S.D.PASTE SHEET'!W1635="","",'S.D.PASTE SHEET'!W1635)</f>
        <v/>
      </c>
      <c s="176" t="str">
        <f>IF('S.D.PASTE SHEET'!X1635="","",'S.D.PASTE SHEET'!X1635)</f>
        <v/>
      </c>
      <c s="176" t="str">
        <f>IF('S.D.PASTE SHEET'!Y1635="","",'S.D.PASTE SHEET'!Y1635)</f>
        <v/>
      </c>
      <c s="176" t="str">
        <f>IF('S.D.PASTE SHEET'!Z1635="","",'S.D.PASTE SHEET'!Z1635)</f>
        <v/>
      </c>
      <c s="176" t="str">
        <f>IF('S.D.PASTE SHEET'!AA1635="","",'S.D.PASTE SHEET'!AA1635)</f>
        <v/>
      </c>
      <c s="176" t="str">
        <f>IF('S.D.PASTE SHEET'!AB1635="","",'S.D.PASTE SHEET'!AB1635)</f>
        <v/>
      </c>
      <c s="176" t="str">
        <f>IF('S.D.PASTE SHEET'!AC1635="","",'S.D.PASTE SHEET'!AC1635)</f>
        <v/>
      </c>
      <c s="176" t="str">
        <f>IF('S.D.PASTE SHEET'!AD1635="","",'S.D.PASTE SHEET'!AD1635)</f>
        <v/>
      </c>
      <c s="178"/>
      <c s="179" t="str">
        <f>IF(AK1635="","",IF(AK1635&gt;0,COUNT($AG$2:AG1635),""))</f>
        <v/>
      </c>
      <c s="180" t="str">
        <f t="shared" si="1806"/>
        <v/>
      </c>
      <c s="180" t="str">
        <f t="shared" si="1806"/>
        <v/>
      </c>
      <c s="180" t="str">
        <f t="shared" si="1806"/>
        <v/>
      </c>
      <c s="181" t="str">
        <f t="shared" si="1806"/>
        <v/>
      </c>
      <c s="180" t="str">
        <f t="shared" si="1806"/>
        <v/>
      </c>
      <c s="180" t="str">
        <f t="shared" si="1806"/>
        <v/>
      </c>
      <c s="180" t="str">
        <f t="shared" si="1806"/>
        <v/>
      </c>
      <c s="180" t="str">
        <f t="shared" si="1806"/>
        <v/>
      </c>
      <c s="180" t="str">
        <f t="shared" si="1806"/>
        <v/>
      </c>
      <c s="181" t="str">
        <f t="shared" si="1806"/>
        <v/>
      </c>
      <c s="180" t="str">
        <f t="shared" si="1806"/>
        <v/>
      </c>
      <c s="180" t="str">
        <f t="shared" si="1806"/>
        <v/>
      </c>
      <c s="180" t="str">
        <f t="shared" si="1806"/>
        <v/>
      </c>
      <c s="180" t="str">
        <f t="shared" si="1806"/>
        <v/>
      </c>
      <c s="180" t="str">
        <f t="shared" si="1806"/>
        <v/>
      </c>
      <c s="180" t="str">
        <f t="shared" si="1806"/>
        <v/>
      </c>
      <c r="AX1635" s="180" t="str">
        <f>IF(BC1635="","",IF(BC1635&gt;0,COUNT($AY$2:AY1635),""))</f>
        <v/>
      </c>
      <c s="180" t="str">
        <f t="shared" si="1809" ref="AY1635">IF(AND($BB$1=5,$A1635=5,$BC$1=C1635),B1635,"")</f>
        <v/>
      </c>
      <c s="180" t="str">
        <f t="shared" si="1808"/>
        <v/>
      </c>
      <c s="182" t="str">
        <f t="shared" si="1808"/>
        <v/>
      </c>
      <c s="180" t="str">
        <f t="shared" si="1808"/>
        <v/>
      </c>
      <c s="180" t="str">
        <f t="shared" si="1808"/>
        <v/>
      </c>
      <c s="180" t="str">
        <f t="shared" si="1808"/>
        <v/>
      </c>
      <c s="180" t="str">
        <f t="shared" si="1808"/>
        <v/>
      </c>
      <c s="180" t="str">
        <f t="shared" si="1808"/>
        <v/>
      </c>
      <c s="182" t="str">
        <f t="shared" si="1808"/>
        <v/>
      </c>
      <c s="180" t="str">
        <f t="shared" si="1808"/>
        <v/>
      </c>
      <c s="180" t="str">
        <f t="shared" si="1808"/>
        <v/>
      </c>
      <c s="180" t="str">
        <f t="shared" si="1808"/>
        <v/>
      </c>
      <c s="180" t="str">
        <f t="shared" si="1808"/>
        <v/>
      </c>
      <c s="180" t="str">
        <f t="shared" si="1808"/>
        <v/>
      </c>
      <c s="180" t="str">
        <f t="shared" si="1808"/>
        <v/>
      </c>
    </row>
    <row r="1636" spans="1:65" ht="15.75" customHeight="1">
      <c r="A1636" s="176" t="str">
        <f>IF('S.D.PASTE SHEET'!A1636="","",'S.D.PASTE SHEET'!A1636)</f>
        <v/>
      </c>
      <c s="176" t="str">
        <f>IF('S.D.PASTE SHEET'!B1636="","",'S.D.PASTE SHEET'!B1636)</f>
        <v/>
      </c>
      <c s="176" t="str">
        <f>IF('S.D.PASTE SHEET'!C1636="","",'S.D.PASTE SHEET'!C1636)</f>
        <v/>
      </c>
      <c s="177" t="str">
        <f>IF('S.D.PASTE SHEET'!D1636="","",'S.D.PASTE SHEET'!D1636)</f>
        <v/>
      </c>
      <c s="176" t="str">
        <f>IF('S.D.PASTE SHEET'!E1636="","",UPPER('S.D.PASTE SHEET'!E1636))</f>
        <v/>
      </c>
      <c s="176" t="str">
        <f>IF('S.D.PASTE SHEET'!F1636="","",'S.D.PASTE SHEET'!F1636)</f>
        <v/>
      </c>
      <c s="176" t="str">
        <f>IF('S.D.PASTE SHEET'!G1636="","",UPPER('S.D.PASTE SHEET'!G1636))</f>
        <v/>
      </c>
      <c s="176" t="str">
        <f>IF('S.D.PASTE SHEET'!H1636="","",UPPER('S.D.PASTE SHEET'!H1636))</f>
        <v/>
      </c>
      <c s="176" t="str">
        <f>IF('S.D.PASTE SHEET'!I1636="","",'S.D.PASTE SHEET'!I1636)</f>
        <v/>
      </c>
      <c s="177" t="str">
        <f>IF('S.D.PASTE SHEET'!J1636="","",'S.D.PASTE SHEET'!J1636)</f>
        <v/>
      </c>
      <c s="176" t="str">
        <f>IF('S.D.PASTE SHEET'!K1636="","",'S.D.PASTE SHEET'!K1636)</f>
        <v/>
      </c>
      <c s="176" t="str">
        <f>IF('S.D.PASTE SHEET'!L1636="","",'S.D.PASTE SHEET'!L1636)</f>
        <v/>
      </c>
      <c s="176" t="str">
        <f>IF('S.D.PASTE SHEET'!M1636="","",'S.D.PASTE SHEET'!M1636)</f>
        <v/>
      </c>
      <c s="176" t="str">
        <f>IF('S.D.PASTE SHEET'!N1636="","",'S.D.PASTE SHEET'!N1636)</f>
        <v/>
      </c>
      <c s="176" t="str">
        <f>IF('S.D.PASTE SHEET'!O1636="","",'S.D.PASTE SHEET'!O1636)</f>
        <v/>
      </c>
      <c s="176" t="str">
        <f>IF('S.D.PASTE SHEET'!P1636="","",'S.D.PASTE SHEET'!P1636)</f>
        <v/>
      </c>
      <c s="176" t="str">
        <f>IF('S.D.PASTE SHEET'!Q1636="","",'S.D.PASTE SHEET'!Q1636)</f>
        <v/>
      </c>
      <c s="176" t="str">
        <f>IF('S.D.PASTE SHEET'!R1636="","",'S.D.PASTE SHEET'!R1636)</f>
        <v/>
      </c>
      <c s="176" t="str">
        <f>IF('S.D.PASTE SHEET'!S1636="","",'S.D.PASTE SHEET'!S1636)</f>
        <v/>
      </c>
      <c s="176" t="str">
        <f>IF('S.D.PASTE SHEET'!T1636="","",'S.D.PASTE SHEET'!T1636)</f>
        <v/>
      </c>
      <c s="176" t="str">
        <f>IF('S.D.PASTE SHEET'!U1636="","",'S.D.PASTE SHEET'!U1636)</f>
        <v/>
      </c>
      <c s="176" t="str">
        <f>IF('S.D.PASTE SHEET'!V1636="","",'S.D.PASTE SHEET'!V1636)</f>
        <v/>
      </c>
      <c s="176" t="str">
        <f>IF('S.D.PASTE SHEET'!W1636="","",'S.D.PASTE SHEET'!W1636)</f>
        <v/>
      </c>
      <c s="176" t="str">
        <f>IF('S.D.PASTE SHEET'!X1636="","",'S.D.PASTE SHEET'!X1636)</f>
        <v/>
      </c>
      <c s="176" t="str">
        <f>IF('S.D.PASTE SHEET'!Y1636="","",'S.D.PASTE SHEET'!Y1636)</f>
        <v/>
      </c>
      <c s="176" t="str">
        <f>IF('S.D.PASTE SHEET'!Z1636="","",'S.D.PASTE SHEET'!Z1636)</f>
        <v/>
      </c>
      <c s="176" t="str">
        <f>IF('S.D.PASTE SHEET'!AA1636="","",'S.D.PASTE SHEET'!AA1636)</f>
        <v/>
      </c>
      <c s="176" t="str">
        <f>IF('S.D.PASTE SHEET'!AB1636="","",'S.D.PASTE SHEET'!AB1636)</f>
        <v/>
      </c>
      <c s="176" t="str">
        <f>IF('S.D.PASTE SHEET'!AC1636="","",'S.D.PASTE SHEET'!AC1636)</f>
        <v/>
      </c>
      <c s="176" t="str">
        <f>IF('S.D.PASTE SHEET'!AD1636="","",'S.D.PASTE SHEET'!AD1636)</f>
        <v/>
      </c>
      <c s="178"/>
      <c s="179" t="str">
        <f>IF(AK1636="","",IF(AK1636&gt;0,COUNT($AG$2:AG1636),""))</f>
        <v/>
      </c>
      <c s="180" t="str">
        <f t="shared" si="1806"/>
        <v/>
      </c>
      <c s="180" t="str">
        <f t="shared" si="1806"/>
        <v/>
      </c>
      <c s="180" t="str">
        <f t="shared" si="1806"/>
        <v/>
      </c>
      <c s="181" t="str">
        <f t="shared" si="1806"/>
        <v/>
      </c>
      <c s="180" t="str">
        <f t="shared" si="1806"/>
        <v/>
      </c>
      <c s="180" t="str">
        <f t="shared" si="1806"/>
        <v/>
      </c>
      <c s="180" t="str">
        <f t="shared" si="1806"/>
        <v/>
      </c>
      <c s="180" t="str">
        <f t="shared" si="1806"/>
        <v/>
      </c>
      <c s="180" t="str">
        <f t="shared" si="1806"/>
        <v/>
      </c>
      <c s="181" t="str">
        <f t="shared" si="1806"/>
        <v/>
      </c>
      <c s="180" t="str">
        <f t="shared" si="1806"/>
        <v/>
      </c>
      <c s="180" t="str">
        <f t="shared" si="1806"/>
        <v/>
      </c>
      <c s="180" t="str">
        <f t="shared" si="1806"/>
        <v/>
      </c>
      <c s="180" t="str">
        <f t="shared" si="1806"/>
        <v/>
      </c>
      <c s="180" t="str">
        <f t="shared" si="1806"/>
        <v/>
      </c>
      <c s="180" t="str">
        <f t="shared" si="1806"/>
        <v/>
      </c>
      <c r="AX1636" s="180" t="str">
        <f>IF(BC1636="","",IF(BC1636&gt;0,COUNT($AY$2:AY1636),""))</f>
        <v/>
      </c>
      <c s="180" t="str">
        <f t="shared" si="1810" ref="AY1636">IF(AND($BB$1=5,$A1636=5,$BC$1=C1636),B1636,"")</f>
        <v/>
      </c>
      <c s="180" t="str">
        <f t="shared" si="1808"/>
        <v/>
      </c>
      <c s="182" t="str">
        <f t="shared" si="1808"/>
        <v/>
      </c>
      <c s="180" t="str">
        <f t="shared" si="1808"/>
        <v/>
      </c>
      <c s="180" t="str">
        <f t="shared" si="1808"/>
        <v/>
      </c>
      <c s="180" t="str">
        <f t="shared" si="1808"/>
        <v/>
      </c>
      <c s="180" t="str">
        <f t="shared" si="1808"/>
        <v/>
      </c>
      <c s="180" t="str">
        <f t="shared" si="1808"/>
        <v/>
      </c>
      <c s="182" t="str">
        <f t="shared" si="1808"/>
        <v/>
      </c>
      <c s="180" t="str">
        <f t="shared" si="1808"/>
        <v/>
      </c>
      <c s="180" t="str">
        <f t="shared" si="1808"/>
        <v/>
      </c>
      <c s="180" t="str">
        <f t="shared" si="1808"/>
        <v/>
      </c>
      <c s="180" t="str">
        <f t="shared" si="1808"/>
        <v/>
      </c>
      <c s="180" t="str">
        <f t="shared" si="1808"/>
        <v/>
      </c>
      <c s="180" t="str">
        <f t="shared" si="1808"/>
        <v/>
      </c>
    </row>
    <row r="1637" spans="1:65" ht="15.75" customHeight="1">
      <c r="A1637" s="176" t="str">
        <f>IF('S.D.PASTE SHEET'!A1637="","",'S.D.PASTE SHEET'!A1637)</f>
        <v/>
      </c>
      <c s="176" t="str">
        <f>IF('S.D.PASTE SHEET'!B1637="","",'S.D.PASTE SHEET'!B1637)</f>
        <v/>
      </c>
      <c s="176" t="str">
        <f>IF('S.D.PASTE SHEET'!C1637="","",'S.D.PASTE SHEET'!C1637)</f>
        <v/>
      </c>
      <c s="177" t="str">
        <f>IF('S.D.PASTE SHEET'!D1637="","",'S.D.PASTE SHEET'!D1637)</f>
        <v/>
      </c>
      <c s="176" t="str">
        <f>IF('S.D.PASTE SHEET'!E1637="","",UPPER('S.D.PASTE SHEET'!E1637))</f>
        <v/>
      </c>
      <c s="176" t="str">
        <f>IF('S.D.PASTE SHEET'!F1637="","",'S.D.PASTE SHEET'!F1637)</f>
        <v/>
      </c>
      <c s="176" t="str">
        <f>IF('S.D.PASTE SHEET'!G1637="","",UPPER('S.D.PASTE SHEET'!G1637))</f>
        <v/>
      </c>
      <c s="176" t="str">
        <f>IF('S.D.PASTE SHEET'!H1637="","",UPPER('S.D.PASTE SHEET'!H1637))</f>
        <v/>
      </c>
      <c s="176" t="str">
        <f>IF('S.D.PASTE SHEET'!I1637="","",'S.D.PASTE SHEET'!I1637)</f>
        <v/>
      </c>
      <c s="177" t="str">
        <f>IF('S.D.PASTE SHEET'!J1637="","",'S.D.PASTE SHEET'!J1637)</f>
        <v/>
      </c>
      <c s="176" t="str">
        <f>IF('S.D.PASTE SHEET'!K1637="","",'S.D.PASTE SHEET'!K1637)</f>
        <v/>
      </c>
      <c s="176" t="str">
        <f>IF('S.D.PASTE SHEET'!L1637="","",'S.D.PASTE SHEET'!L1637)</f>
        <v/>
      </c>
      <c s="176" t="str">
        <f>IF('S.D.PASTE SHEET'!M1637="","",'S.D.PASTE SHEET'!M1637)</f>
        <v/>
      </c>
      <c s="176" t="str">
        <f>IF('S.D.PASTE SHEET'!N1637="","",'S.D.PASTE SHEET'!N1637)</f>
        <v/>
      </c>
      <c s="176" t="str">
        <f>IF('S.D.PASTE SHEET'!O1637="","",'S.D.PASTE SHEET'!O1637)</f>
        <v/>
      </c>
      <c s="176" t="str">
        <f>IF('S.D.PASTE SHEET'!P1637="","",'S.D.PASTE SHEET'!P1637)</f>
        <v/>
      </c>
      <c s="176" t="str">
        <f>IF('S.D.PASTE SHEET'!Q1637="","",'S.D.PASTE SHEET'!Q1637)</f>
        <v/>
      </c>
      <c s="176" t="str">
        <f>IF('S.D.PASTE SHEET'!R1637="","",'S.D.PASTE SHEET'!R1637)</f>
        <v/>
      </c>
      <c s="176" t="str">
        <f>IF('S.D.PASTE SHEET'!S1637="","",'S.D.PASTE SHEET'!S1637)</f>
        <v/>
      </c>
      <c s="176" t="str">
        <f>IF('S.D.PASTE SHEET'!T1637="","",'S.D.PASTE SHEET'!T1637)</f>
        <v/>
      </c>
      <c s="176" t="str">
        <f>IF('S.D.PASTE SHEET'!U1637="","",'S.D.PASTE SHEET'!U1637)</f>
        <v/>
      </c>
      <c s="176" t="str">
        <f>IF('S.D.PASTE SHEET'!V1637="","",'S.D.PASTE SHEET'!V1637)</f>
        <v/>
      </c>
      <c s="176" t="str">
        <f>IF('S.D.PASTE SHEET'!W1637="","",'S.D.PASTE SHEET'!W1637)</f>
        <v/>
      </c>
      <c s="176" t="str">
        <f>IF('S.D.PASTE SHEET'!X1637="","",'S.D.PASTE SHEET'!X1637)</f>
        <v/>
      </c>
      <c s="176" t="str">
        <f>IF('S.D.PASTE SHEET'!Y1637="","",'S.D.PASTE SHEET'!Y1637)</f>
        <v/>
      </c>
      <c s="176" t="str">
        <f>IF('S.D.PASTE SHEET'!Z1637="","",'S.D.PASTE SHEET'!Z1637)</f>
        <v/>
      </c>
      <c s="176" t="str">
        <f>IF('S.D.PASTE SHEET'!AA1637="","",'S.D.PASTE SHEET'!AA1637)</f>
        <v/>
      </c>
      <c s="176" t="str">
        <f>IF('S.D.PASTE SHEET'!AB1637="","",'S.D.PASTE SHEET'!AB1637)</f>
        <v/>
      </c>
      <c s="176" t="str">
        <f>IF('S.D.PASTE SHEET'!AC1637="","",'S.D.PASTE SHEET'!AC1637)</f>
        <v/>
      </c>
      <c s="176" t="str">
        <f>IF('S.D.PASTE SHEET'!AD1637="","",'S.D.PASTE SHEET'!AD1637)</f>
        <v/>
      </c>
      <c s="178"/>
      <c s="179" t="str">
        <f>IF(AK1637="","",IF(AK1637&gt;0,COUNT($AG$2:AG1637),""))</f>
        <v/>
      </c>
      <c s="180" t="str">
        <f t="shared" si="1806"/>
        <v/>
      </c>
      <c s="180" t="str">
        <f t="shared" si="1806"/>
        <v/>
      </c>
      <c s="180" t="str">
        <f t="shared" si="1806"/>
        <v/>
      </c>
      <c s="181" t="str">
        <f t="shared" si="1806"/>
        <v/>
      </c>
      <c s="180" t="str">
        <f t="shared" si="1806"/>
        <v/>
      </c>
      <c s="180" t="str">
        <f t="shared" si="1806"/>
        <v/>
      </c>
      <c s="180" t="str">
        <f t="shared" si="1806"/>
        <v/>
      </c>
      <c s="180" t="str">
        <f t="shared" si="1806"/>
        <v/>
      </c>
      <c s="180" t="str">
        <f t="shared" si="1806"/>
        <v/>
      </c>
      <c s="181" t="str">
        <f t="shared" si="1806"/>
        <v/>
      </c>
      <c s="180" t="str">
        <f t="shared" si="1806"/>
        <v/>
      </c>
      <c s="180" t="str">
        <f t="shared" si="1806"/>
        <v/>
      </c>
      <c s="180" t="str">
        <f t="shared" si="1806"/>
        <v/>
      </c>
      <c s="180" t="str">
        <f t="shared" si="1806"/>
        <v/>
      </c>
      <c s="180" t="str">
        <f t="shared" si="1806"/>
        <v/>
      </c>
      <c s="180" t="str">
        <f t="shared" si="1806"/>
        <v/>
      </c>
      <c r="AX1637" s="180" t="str">
        <f>IF(BC1637="","",IF(BC1637&gt;0,COUNT($AY$2:AY1637),""))</f>
        <v/>
      </c>
      <c s="180" t="str">
        <f t="shared" si="1811" ref="AY1637">IF(AND($BB$1=5,$A1637=5,$BC$1=C1637),B1637,"")</f>
        <v/>
      </c>
      <c s="180" t="str">
        <f t="shared" si="1808"/>
        <v/>
      </c>
      <c s="182" t="str">
        <f t="shared" si="1808"/>
        <v/>
      </c>
      <c s="180" t="str">
        <f t="shared" si="1808"/>
        <v/>
      </c>
      <c s="180" t="str">
        <f t="shared" si="1808"/>
        <v/>
      </c>
      <c s="180" t="str">
        <f t="shared" si="1808"/>
        <v/>
      </c>
      <c s="180" t="str">
        <f t="shared" si="1808"/>
        <v/>
      </c>
      <c s="180" t="str">
        <f t="shared" si="1808"/>
        <v/>
      </c>
      <c s="182" t="str">
        <f t="shared" si="1808"/>
        <v/>
      </c>
      <c s="180" t="str">
        <f t="shared" si="1808"/>
        <v/>
      </c>
      <c s="180" t="str">
        <f t="shared" si="1808"/>
        <v/>
      </c>
      <c s="180" t="str">
        <f t="shared" si="1808"/>
        <v/>
      </c>
      <c s="180" t="str">
        <f t="shared" si="1808"/>
        <v/>
      </c>
      <c s="180" t="str">
        <f t="shared" si="1808"/>
        <v/>
      </c>
      <c s="180" t="str">
        <f t="shared" si="1808"/>
        <v/>
      </c>
    </row>
    <row r="1638" spans="1:65" ht="15.75" customHeight="1">
      <c r="A1638" s="176" t="str">
        <f>IF('S.D.PASTE SHEET'!A1638="","",'S.D.PASTE SHEET'!A1638)</f>
        <v/>
      </c>
      <c s="176" t="str">
        <f>IF('S.D.PASTE SHEET'!B1638="","",'S.D.PASTE SHEET'!B1638)</f>
        <v/>
      </c>
      <c s="176" t="str">
        <f>IF('S.D.PASTE SHEET'!C1638="","",'S.D.PASTE SHEET'!C1638)</f>
        <v/>
      </c>
      <c s="177" t="str">
        <f>IF('S.D.PASTE SHEET'!D1638="","",'S.D.PASTE SHEET'!D1638)</f>
        <v/>
      </c>
      <c s="176" t="str">
        <f>IF('S.D.PASTE SHEET'!E1638="","",UPPER('S.D.PASTE SHEET'!E1638))</f>
        <v/>
      </c>
      <c s="176" t="str">
        <f>IF('S.D.PASTE SHEET'!F1638="","",'S.D.PASTE SHEET'!F1638)</f>
        <v/>
      </c>
      <c s="176" t="str">
        <f>IF('S.D.PASTE SHEET'!G1638="","",UPPER('S.D.PASTE SHEET'!G1638))</f>
        <v/>
      </c>
      <c s="176" t="str">
        <f>IF('S.D.PASTE SHEET'!H1638="","",UPPER('S.D.PASTE SHEET'!H1638))</f>
        <v/>
      </c>
      <c s="176" t="str">
        <f>IF('S.D.PASTE SHEET'!I1638="","",'S.D.PASTE SHEET'!I1638)</f>
        <v/>
      </c>
      <c s="177" t="str">
        <f>IF('S.D.PASTE SHEET'!J1638="","",'S.D.PASTE SHEET'!J1638)</f>
        <v/>
      </c>
      <c s="176" t="str">
        <f>IF('S.D.PASTE SHEET'!K1638="","",'S.D.PASTE SHEET'!K1638)</f>
        <v/>
      </c>
      <c s="176" t="str">
        <f>IF('S.D.PASTE SHEET'!L1638="","",'S.D.PASTE SHEET'!L1638)</f>
        <v/>
      </c>
      <c s="176" t="str">
        <f>IF('S.D.PASTE SHEET'!M1638="","",'S.D.PASTE SHEET'!M1638)</f>
        <v/>
      </c>
      <c s="176" t="str">
        <f>IF('S.D.PASTE SHEET'!N1638="","",'S.D.PASTE SHEET'!N1638)</f>
        <v/>
      </c>
      <c s="176" t="str">
        <f>IF('S.D.PASTE SHEET'!O1638="","",'S.D.PASTE SHEET'!O1638)</f>
        <v/>
      </c>
      <c s="176" t="str">
        <f>IF('S.D.PASTE SHEET'!P1638="","",'S.D.PASTE SHEET'!P1638)</f>
        <v/>
      </c>
      <c s="176" t="str">
        <f>IF('S.D.PASTE SHEET'!Q1638="","",'S.D.PASTE SHEET'!Q1638)</f>
        <v/>
      </c>
      <c s="176" t="str">
        <f>IF('S.D.PASTE SHEET'!R1638="","",'S.D.PASTE SHEET'!R1638)</f>
        <v/>
      </c>
      <c s="176" t="str">
        <f>IF('S.D.PASTE SHEET'!S1638="","",'S.D.PASTE SHEET'!S1638)</f>
        <v/>
      </c>
      <c s="176" t="str">
        <f>IF('S.D.PASTE SHEET'!T1638="","",'S.D.PASTE SHEET'!T1638)</f>
        <v/>
      </c>
      <c s="176" t="str">
        <f>IF('S.D.PASTE SHEET'!U1638="","",'S.D.PASTE SHEET'!U1638)</f>
        <v/>
      </c>
      <c s="176" t="str">
        <f>IF('S.D.PASTE SHEET'!V1638="","",'S.D.PASTE SHEET'!V1638)</f>
        <v/>
      </c>
      <c s="176" t="str">
        <f>IF('S.D.PASTE SHEET'!W1638="","",'S.D.PASTE SHEET'!W1638)</f>
        <v/>
      </c>
      <c s="176" t="str">
        <f>IF('S.D.PASTE SHEET'!X1638="","",'S.D.PASTE SHEET'!X1638)</f>
        <v/>
      </c>
      <c s="176" t="str">
        <f>IF('S.D.PASTE SHEET'!Y1638="","",'S.D.PASTE SHEET'!Y1638)</f>
        <v/>
      </c>
      <c s="176" t="str">
        <f>IF('S.D.PASTE SHEET'!Z1638="","",'S.D.PASTE SHEET'!Z1638)</f>
        <v/>
      </c>
      <c s="176" t="str">
        <f>IF('S.D.PASTE SHEET'!AA1638="","",'S.D.PASTE SHEET'!AA1638)</f>
        <v/>
      </c>
      <c s="176" t="str">
        <f>IF('S.D.PASTE SHEET'!AB1638="","",'S.D.PASTE SHEET'!AB1638)</f>
        <v/>
      </c>
      <c s="176" t="str">
        <f>IF('S.D.PASTE SHEET'!AC1638="","",'S.D.PASTE SHEET'!AC1638)</f>
        <v/>
      </c>
      <c s="176" t="str">
        <f>IF('S.D.PASTE SHEET'!AD1638="","",'S.D.PASTE SHEET'!AD1638)</f>
        <v/>
      </c>
      <c s="178"/>
      <c s="179" t="str">
        <f>IF(AK1638="","",IF(AK1638&gt;0,COUNT($AG$2:AG1638),""))</f>
        <v/>
      </c>
      <c s="180" t="str">
        <f t="shared" si="1806"/>
        <v/>
      </c>
      <c s="180" t="str">
        <f t="shared" si="1806"/>
        <v/>
      </c>
      <c s="180" t="str">
        <f t="shared" si="1806"/>
        <v/>
      </c>
      <c s="181" t="str">
        <f t="shared" si="1806"/>
        <v/>
      </c>
      <c s="180" t="str">
        <f t="shared" si="1806"/>
        <v/>
      </c>
      <c s="180" t="str">
        <f t="shared" si="1806"/>
        <v/>
      </c>
      <c s="180" t="str">
        <f t="shared" si="1806"/>
        <v/>
      </c>
      <c s="180" t="str">
        <f t="shared" si="1806"/>
        <v/>
      </c>
      <c s="180" t="str">
        <f t="shared" si="1806"/>
        <v/>
      </c>
      <c s="181" t="str">
        <f t="shared" si="1806"/>
        <v/>
      </c>
      <c s="180" t="str">
        <f t="shared" si="1806"/>
        <v/>
      </c>
      <c s="180" t="str">
        <f t="shared" si="1806"/>
        <v/>
      </c>
      <c s="180" t="str">
        <f t="shared" si="1806"/>
        <v/>
      </c>
      <c s="180" t="str">
        <f t="shared" si="1806"/>
        <v/>
      </c>
      <c s="180" t="str">
        <f t="shared" si="1806"/>
        <v/>
      </c>
      <c s="180" t="str">
        <f t="shared" si="1806"/>
        <v/>
      </c>
      <c r="AX1638" s="180" t="str">
        <f>IF(BC1638="","",IF(BC1638&gt;0,COUNT($AY$2:AY1638),""))</f>
        <v/>
      </c>
      <c s="180" t="str">
        <f t="shared" si="1812" ref="AY1638">IF(AND($BB$1=5,$A1638=5,$BC$1=C1638),B1638,"")</f>
        <v/>
      </c>
      <c s="180" t="str">
        <f t="shared" si="1808"/>
        <v/>
      </c>
      <c s="182" t="str">
        <f t="shared" si="1808"/>
        <v/>
      </c>
      <c s="180" t="str">
        <f t="shared" si="1808"/>
        <v/>
      </c>
      <c s="180" t="str">
        <f t="shared" si="1808"/>
        <v/>
      </c>
      <c s="180" t="str">
        <f t="shared" si="1808"/>
        <v/>
      </c>
      <c s="180" t="str">
        <f t="shared" si="1808"/>
        <v/>
      </c>
      <c s="180" t="str">
        <f t="shared" si="1808"/>
        <v/>
      </c>
      <c s="182" t="str">
        <f t="shared" si="1808"/>
        <v/>
      </c>
      <c s="180" t="str">
        <f t="shared" si="1808"/>
        <v/>
      </c>
      <c s="180" t="str">
        <f t="shared" si="1808"/>
        <v/>
      </c>
      <c s="180" t="str">
        <f t="shared" si="1808"/>
        <v/>
      </c>
      <c s="180" t="str">
        <f t="shared" si="1808"/>
        <v/>
      </c>
      <c s="180" t="str">
        <f t="shared" si="1808"/>
        <v/>
      </c>
      <c s="180" t="str">
        <f t="shared" si="1808"/>
        <v/>
      </c>
    </row>
    <row r="1639" spans="1:65" ht="15.75" customHeight="1">
      <c r="A1639" s="176" t="str">
        <f>IF('S.D.PASTE SHEET'!A1639="","",'S.D.PASTE SHEET'!A1639)</f>
        <v/>
      </c>
      <c s="176" t="str">
        <f>IF('S.D.PASTE SHEET'!B1639="","",'S.D.PASTE SHEET'!B1639)</f>
        <v/>
      </c>
      <c s="176" t="str">
        <f>IF('S.D.PASTE SHEET'!C1639="","",'S.D.PASTE SHEET'!C1639)</f>
        <v/>
      </c>
      <c s="177" t="str">
        <f>IF('S.D.PASTE SHEET'!D1639="","",'S.D.PASTE SHEET'!D1639)</f>
        <v/>
      </c>
      <c s="176" t="str">
        <f>IF('S.D.PASTE SHEET'!E1639="","",UPPER('S.D.PASTE SHEET'!E1639))</f>
        <v/>
      </c>
      <c s="176" t="str">
        <f>IF('S.D.PASTE SHEET'!F1639="","",'S.D.PASTE SHEET'!F1639)</f>
        <v/>
      </c>
      <c s="176" t="str">
        <f>IF('S.D.PASTE SHEET'!G1639="","",UPPER('S.D.PASTE SHEET'!G1639))</f>
        <v/>
      </c>
      <c s="176" t="str">
        <f>IF('S.D.PASTE SHEET'!H1639="","",UPPER('S.D.PASTE SHEET'!H1639))</f>
        <v/>
      </c>
      <c s="176" t="str">
        <f>IF('S.D.PASTE SHEET'!I1639="","",'S.D.PASTE SHEET'!I1639)</f>
        <v/>
      </c>
      <c s="177" t="str">
        <f>IF('S.D.PASTE SHEET'!J1639="","",'S.D.PASTE SHEET'!J1639)</f>
        <v/>
      </c>
      <c s="176" t="str">
        <f>IF('S.D.PASTE SHEET'!K1639="","",'S.D.PASTE SHEET'!K1639)</f>
        <v/>
      </c>
      <c s="176" t="str">
        <f>IF('S.D.PASTE SHEET'!L1639="","",'S.D.PASTE SHEET'!L1639)</f>
        <v/>
      </c>
      <c s="176" t="str">
        <f>IF('S.D.PASTE SHEET'!M1639="","",'S.D.PASTE SHEET'!M1639)</f>
        <v/>
      </c>
      <c s="176" t="str">
        <f>IF('S.D.PASTE SHEET'!N1639="","",'S.D.PASTE SHEET'!N1639)</f>
        <v/>
      </c>
      <c s="176" t="str">
        <f>IF('S.D.PASTE SHEET'!O1639="","",'S.D.PASTE SHEET'!O1639)</f>
        <v/>
      </c>
      <c s="176" t="str">
        <f>IF('S.D.PASTE SHEET'!P1639="","",'S.D.PASTE SHEET'!P1639)</f>
        <v/>
      </c>
      <c s="176" t="str">
        <f>IF('S.D.PASTE SHEET'!Q1639="","",'S.D.PASTE SHEET'!Q1639)</f>
        <v/>
      </c>
      <c s="176" t="str">
        <f>IF('S.D.PASTE SHEET'!R1639="","",'S.D.PASTE SHEET'!R1639)</f>
        <v/>
      </c>
      <c s="176" t="str">
        <f>IF('S.D.PASTE SHEET'!S1639="","",'S.D.PASTE SHEET'!S1639)</f>
        <v/>
      </c>
      <c s="176" t="str">
        <f>IF('S.D.PASTE SHEET'!T1639="","",'S.D.PASTE SHEET'!T1639)</f>
        <v/>
      </c>
      <c s="176" t="str">
        <f>IF('S.D.PASTE SHEET'!U1639="","",'S.D.PASTE SHEET'!U1639)</f>
        <v/>
      </c>
      <c s="176" t="str">
        <f>IF('S.D.PASTE SHEET'!V1639="","",'S.D.PASTE SHEET'!V1639)</f>
        <v/>
      </c>
      <c s="176" t="str">
        <f>IF('S.D.PASTE SHEET'!W1639="","",'S.D.PASTE SHEET'!W1639)</f>
        <v/>
      </c>
      <c s="176" t="str">
        <f>IF('S.D.PASTE SHEET'!X1639="","",'S.D.PASTE SHEET'!X1639)</f>
        <v/>
      </c>
      <c s="176" t="str">
        <f>IF('S.D.PASTE SHEET'!Y1639="","",'S.D.PASTE SHEET'!Y1639)</f>
        <v/>
      </c>
      <c s="176" t="str">
        <f>IF('S.D.PASTE SHEET'!Z1639="","",'S.D.PASTE SHEET'!Z1639)</f>
        <v/>
      </c>
      <c s="176" t="str">
        <f>IF('S.D.PASTE SHEET'!AA1639="","",'S.D.PASTE SHEET'!AA1639)</f>
        <v/>
      </c>
      <c s="176" t="str">
        <f>IF('S.D.PASTE SHEET'!AB1639="","",'S.D.PASTE SHEET'!AB1639)</f>
        <v/>
      </c>
      <c s="176" t="str">
        <f>IF('S.D.PASTE SHEET'!AC1639="","",'S.D.PASTE SHEET'!AC1639)</f>
        <v/>
      </c>
      <c s="176" t="str">
        <f>IF('S.D.PASTE SHEET'!AD1639="","",'S.D.PASTE SHEET'!AD1639)</f>
        <v/>
      </c>
      <c s="178"/>
      <c s="179" t="str">
        <f>IF(AK1639="","",IF(AK1639&gt;0,COUNT($AG$2:AG1639),""))</f>
        <v/>
      </c>
      <c s="180" t="str">
        <f t="shared" si="1806"/>
        <v/>
      </c>
      <c s="180" t="str">
        <f t="shared" si="1806"/>
        <v/>
      </c>
      <c s="180" t="str">
        <f t="shared" si="1806"/>
        <v/>
      </c>
      <c s="181" t="str">
        <f t="shared" si="1806"/>
        <v/>
      </c>
      <c s="180" t="str">
        <f t="shared" si="1806"/>
        <v/>
      </c>
      <c s="180" t="str">
        <f t="shared" si="1806"/>
        <v/>
      </c>
      <c s="180" t="str">
        <f t="shared" si="1806"/>
        <v/>
      </c>
      <c s="180" t="str">
        <f t="shared" si="1806"/>
        <v/>
      </c>
      <c s="180" t="str">
        <f t="shared" si="1806"/>
        <v/>
      </c>
      <c s="181" t="str">
        <f t="shared" si="1806"/>
        <v/>
      </c>
      <c s="180" t="str">
        <f t="shared" si="1806"/>
        <v/>
      </c>
      <c s="180" t="str">
        <f t="shared" si="1806"/>
        <v/>
      </c>
      <c s="180" t="str">
        <f t="shared" si="1806"/>
        <v/>
      </c>
      <c s="180" t="str">
        <f t="shared" si="1806"/>
        <v/>
      </c>
      <c s="180" t="str">
        <f t="shared" si="1806"/>
        <v/>
      </c>
      <c s="180" t="str">
        <f t="shared" si="1806"/>
        <v/>
      </c>
      <c r="AX1639" s="180" t="str">
        <f>IF(BC1639="","",IF(BC1639&gt;0,COUNT($AY$2:AY1639),""))</f>
        <v/>
      </c>
      <c s="180" t="str">
        <f t="shared" si="1813" ref="AY1639">IF(AND($BB$1=5,$A1639=5,$BC$1=C1639),B1639,"")</f>
        <v/>
      </c>
      <c s="180" t="str">
        <f t="shared" si="1808"/>
        <v/>
      </c>
      <c s="182" t="str">
        <f t="shared" si="1808"/>
        <v/>
      </c>
      <c s="180" t="str">
        <f t="shared" si="1808"/>
        <v/>
      </c>
      <c s="180" t="str">
        <f t="shared" si="1808"/>
        <v/>
      </c>
      <c s="180" t="str">
        <f t="shared" si="1808"/>
        <v/>
      </c>
      <c s="180" t="str">
        <f t="shared" si="1808"/>
        <v/>
      </c>
      <c s="180" t="str">
        <f t="shared" si="1808"/>
        <v/>
      </c>
      <c s="182" t="str">
        <f t="shared" si="1808"/>
        <v/>
      </c>
      <c s="180" t="str">
        <f t="shared" si="1808"/>
        <v/>
      </c>
      <c s="180" t="str">
        <f t="shared" si="1808"/>
        <v/>
      </c>
      <c s="180" t="str">
        <f t="shared" si="1808"/>
        <v/>
      </c>
      <c s="180" t="str">
        <f t="shared" si="1808"/>
        <v/>
      </c>
      <c s="180" t="str">
        <f t="shared" si="1808"/>
        <v/>
      </c>
      <c s="180" t="str">
        <f t="shared" si="1808"/>
        <v/>
      </c>
    </row>
    <row r="1640" spans="1:65" ht="15.75" customHeight="1">
      <c r="A1640" s="176" t="str">
        <f>IF('S.D.PASTE SHEET'!A1640="","",'S.D.PASTE SHEET'!A1640)</f>
        <v/>
      </c>
      <c s="176" t="str">
        <f>IF('S.D.PASTE SHEET'!B1640="","",'S.D.PASTE SHEET'!B1640)</f>
        <v/>
      </c>
      <c s="176" t="str">
        <f>IF('S.D.PASTE SHEET'!C1640="","",'S.D.PASTE SHEET'!C1640)</f>
        <v/>
      </c>
      <c s="177" t="str">
        <f>IF('S.D.PASTE SHEET'!D1640="","",'S.D.PASTE SHEET'!D1640)</f>
        <v/>
      </c>
      <c s="176" t="str">
        <f>IF('S.D.PASTE SHEET'!E1640="","",UPPER('S.D.PASTE SHEET'!E1640))</f>
        <v/>
      </c>
      <c s="176" t="str">
        <f>IF('S.D.PASTE SHEET'!F1640="","",'S.D.PASTE SHEET'!F1640)</f>
        <v/>
      </c>
      <c s="176" t="str">
        <f>IF('S.D.PASTE SHEET'!G1640="","",UPPER('S.D.PASTE SHEET'!G1640))</f>
        <v/>
      </c>
      <c s="176" t="str">
        <f>IF('S.D.PASTE SHEET'!H1640="","",UPPER('S.D.PASTE SHEET'!H1640))</f>
        <v/>
      </c>
      <c s="176" t="str">
        <f>IF('S.D.PASTE SHEET'!I1640="","",'S.D.PASTE SHEET'!I1640)</f>
        <v/>
      </c>
      <c s="177" t="str">
        <f>IF('S.D.PASTE SHEET'!J1640="","",'S.D.PASTE SHEET'!J1640)</f>
        <v/>
      </c>
      <c s="176" t="str">
        <f>IF('S.D.PASTE SHEET'!K1640="","",'S.D.PASTE SHEET'!K1640)</f>
        <v/>
      </c>
      <c s="176" t="str">
        <f>IF('S.D.PASTE SHEET'!L1640="","",'S.D.PASTE SHEET'!L1640)</f>
        <v/>
      </c>
      <c s="176" t="str">
        <f>IF('S.D.PASTE SHEET'!M1640="","",'S.D.PASTE SHEET'!M1640)</f>
        <v/>
      </c>
      <c s="176" t="str">
        <f>IF('S.D.PASTE SHEET'!N1640="","",'S.D.PASTE SHEET'!N1640)</f>
        <v/>
      </c>
      <c s="176" t="str">
        <f>IF('S.D.PASTE SHEET'!O1640="","",'S.D.PASTE SHEET'!O1640)</f>
        <v/>
      </c>
      <c s="176" t="str">
        <f>IF('S.D.PASTE SHEET'!P1640="","",'S.D.PASTE SHEET'!P1640)</f>
        <v/>
      </c>
      <c s="176" t="str">
        <f>IF('S.D.PASTE SHEET'!Q1640="","",'S.D.PASTE SHEET'!Q1640)</f>
        <v/>
      </c>
      <c s="176" t="str">
        <f>IF('S.D.PASTE SHEET'!R1640="","",'S.D.PASTE SHEET'!R1640)</f>
        <v/>
      </c>
      <c s="176" t="str">
        <f>IF('S.D.PASTE SHEET'!S1640="","",'S.D.PASTE SHEET'!S1640)</f>
        <v/>
      </c>
      <c s="176" t="str">
        <f>IF('S.D.PASTE SHEET'!T1640="","",'S.D.PASTE SHEET'!T1640)</f>
        <v/>
      </c>
      <c s="176" t="str">
        <f>IF('S.D.PASTE SHEET'!U1640="","",'S.D.PASTE SHEET'!U1640)</f>
        <v/>
      </c>
      <c s="176" t="str">
        <f>IF('S.D.PASTE SHEET'!V1640="","",'S.D.PASTE SHEET'!V1640)</f>
        <v/>
      </c>
      <c s="176" t="str">
        <f>IF('S.D.PASTE SHEET'!W1640="","",'S.D.PASTE SHEET'!W1640)</f>
        <v/>
      </c>
      <c s="176" t="str">
        <f>IF('S.D.PASTE SHEET'!X1640="","",'S.D.PASTE SHEET'!X1640)</f>
        <v/>
      </c>
      <c s="176" t="str">
        <f>IF('S.D.PASTE SHEET'!Y1640="","",'S.D.PASTE SHEET'!Y1640)</f>
        <v/>
      </c>
      <c s="176" t="str">
        <f>IF('S.D.PASTE SHEET'!Z1640="","",'S.D.PASTE SHEET'!Z1640)</f>
        <v/>
      </c>
      <c s="176" t="str">
        <f>IF('S.D.PASTE SHEET'!AA1640="","",'S.D.PASTE SHEET'!AA1640)</f>
        <v/>
      </c>
      <c s="176" t="str">
        <f>IF('S.D.PASTE SHEET'!AB1640="","",'S.D.PASTE SHEET'!AB1640)</f>
        <v/>
      </c>
      <c s="176" t="str">
        <f>IF('S.D.PASTE SHEET'!AC1640="","",'S.D.PASTE SHEET'!AC1640)</f>
        <v/>
      </c>
      <c s="176" t="str">
        <f>IF('S.D.PASTE SHEET'!AD1640="","",'S.D.PASTE SHEET'!AD1640)</f>
        <v/>
      </c>
      <c s="178"/>
      <c s="179" t="str">
        <f>IF(AK1640="","",IF(AK1640&gt;0,COUNT($AG$2:AG1640),""))</f>
        <v/>
      </c>
      <c s="180" t="str">
        <f t="shared" si="1806"/>
        <v/>
      </c>
      <c s="180" t="str">
        <f t="shared" si="1806"/>
        <v/>
      </c>
      <c s="180" t="str">
        <f t="shared" si="1806"/>
        <v/>
      </c>
      <c s="181" t="str">
        <f t="shared" si="1806"/>
        <v/>
      </c>
      <c s="180" t="str">
        <f t="shared" si="1806"/>
        <v/>
      </c>
      <c s="180" t="str">
        <f t="shared" si="1806"/>
        <v/>
      </c>
      <c s="180" t="str">
        <f t="shared" si="1806"/>
        <v/>
      </c>
      <c s="180" t="str">
        <f t="shared" si="1806"/>
        <v/>
      </c>
      <c s="180" t="str">
        <f t="shared" si="1806"/>
        <v/>
      </c>
      <c s="181" t="str">
        <f t="shared" si="1806"/>
        <v/>
      </c>
      <c s="180" t="str">
        <f t="shared" si="1806"/>
        <v/>
      </c>
      <c s="180" t="str">
        <f t="shared" si="1806"/>
        <v/>
      </c>
      <c s="180" t="str">
        <f t="shared" si="1806"/>
        <v/>
      </c>
      <c s="180" t="str">
        <f t="shared" si="1806"/>
        <v/>
      </c>
      <c s="180" t="str">
        <f t="shared" si="1806"/>
        <v/>
      </c>
      <c s="180" t="str">
        <f t="shared" si="1806"/>
        <v/>
      </c>
      <c r="AX1640" s="180" t="str">
        <f>IF(BC1640="","",IF(BC1640&gt;0,COUNT($AY$2:AY1640),""))</f>
        <v/>
      </c>
      <c s="180" t="str">
        <f t="shared" si="1814" ref="AY1640">IF(AND($BB$1=5,$A1640=5,$BC$1=C1640),B1640,"")</f>
        <v/>
      </c>
      <c s="180" t="str">
        <f t="shared" si="1808"/>
        <v/>
      </c>
      <c s="182" t="str">
        <f t="shared" si="1808"/>
        <v/>
      </c>
      <c s="180" t="str">
        <f t="shared" si="1808"/>
        <v/>
      </c>
      <c s="180" t="str">
        <f t="shared" si="1808"/>
        <v/>
      </c>
      <c s="180" t="str">
        <f t="shared" si="1808"/>
        <v/>
      </c>
      <c s="180" t="str">
        <f t="shared" si="1808"/>
        <v/>
      </c>
      <c s="180" t="str">
        <f t="shared" si="1808"/>
        <v/>
      </c>
      <c s="182" t="str">
        <f t="shared" si="1808"/>
        <v/>
      </c>
      <c s="180" t="str">
        <f t="shared" si="1808"/>
        <v/>
      </c>
      <c s="180" t="str">
        <f t="shared" si="1808"/>
        <v/>
      </c>
      <c s="180" t="str">
        <f t="shared" si="1808"/>
        <v/>
      </c>
      <c s="180" t="str">
        <f t="shared" si="1808"/>
        <v/>
      </c>
      <c s="180" t="str">
        <f t="shared" si="1808"/>
        <v/>
      </c>
      <c s="180" t="str">
        <f t="shared" si="1808"/>
        <v/>
      </c>
    </row>
    <row r="1641" spans="1:65" ht="15.75" customHeight="1">
      <c r="A1641" s="176" t="str">
        <f>IF('S.D.PASTE SHEET'!A1641="","",'S.D.PASTE SHEET'!A1641)</f>
        <v/>
      </c>
      <c s="176" t="str">
        <f>IF('S.D.PASTE SHEET'!B1641="","",'S.D.PASTE SHEET'!B1641)</f>
        <v/>
      </c>
      <c s="176" t="str">
        <f>IF('S.D.PASTE SHEET'!C1641="","",'S.D.PASTE SHEET'!C1641)</f>
        <v/>
      </c>
      <c s="177" t="str">
        <f>IF('S.D.PASTE SHEET'!D1641="","",'S.D.PASTE SHEET'!D1641)</f>
        <v/>
      </c>
      <c s="176" t="str">
        <f>IF('S.D.PASTE SHEET'!E1641="","",UPPER('S.D.PASTE SHEET'!E1641))</f>
        <v/>
      </c>
      <c s="176" t="str">
        <f>IF('S.D.PASTE SHEET'!F1641="","",'S.D.PASTE SHEET'!F1641)</f>
        <v/>
      </c>
      <c s="176" t="str">
        <f>IF('S.D.PASTE SHEET'!G1641="","",UPPER('S.D.PASTE SHEET'!G1641))</f>
        <v/>
      </c>
      <c s="176" t="str">
        <f>IF('S.D.PASTE SHEET'!H1641="","",UPPER('S.D.PASTE SHEET'!H1641))</f>
        <v/>
      </c>
      <c s="176" t="str">
        <f>IF('S.D.PASTE SHEET'!I1641="","",'S.D.PASTE SHEET'!I1641)</f>
        <v/>
      </c>
      <c s="177" t="str">
        <f>IF('S.D.PASTE SHEET'!J1641="","",'S.D.PASTE SHEET'!J1641)</f>
        <v/>
      </c>
      <c s="176" t="str">
        <f>IF('S.D.PASTE SHEET'!K1641="","",'S.D.PASTE SHEET'!K1641)</f>
        <v/>
      </c>
      <c s="176" t="str">
        <f>IF('S.D.PASTE SHEET'!L1641="","",'S.D.PASTE SHEET'!L1641)</f>
        <v/>
      </c>
      <c s="176" t="str">
        <f>IF('S.D.PASTE SHEET'!M1641="","",'S.D.PASTE SHEET'!M1641)</f>
        <v/>
      </c>
      <c s="176" t="str">
        <f>IF('S.D.PASTE SHEET'!N1641="","",'S.D.PASTE SHEET'!N1641)</f>
        <v/>
      </c>
      <c s="176" t="str">
        <f>IF('S.D.PASTE SHEET'!O1641="","",'S.D.PASTE SHEET'!O1641)</f>
        <v/>
      </c>
      <c s="176" t="str">
        <f>IF('S.D.PASTE SHEET'!P1641="","",'S.D.PASTE SHEET'!P1641)</f>
        <v/>
      </c>
      <c s="176" t="str">
        <f>IF('S.D.PASTE SHEET'!Q1641="","",'S.D.PASTE SHEET'!Q1641)</f>
        <v/>
      </c>
      <c s="176" t="str">
        <f>IF('S.D.PASTE SHEET'!R1641="","",'S.D.PASTE SHEET'!R1641)</f>
        <v/>
      </c>
      <c s="176" t="str">
        <f>IF('S.D.PASTE SHEET'!S1641="","",'S.D.PASTE SHEET'!S1641)</f>
        <v/>
      </c>
      <c s="176" t="str">
        <f>IF('S.D.PASTE SHEET'!T1641="","",'S.D.PASTE SHEET'!T1641)</f>
        <v/>
      </c>
      <c s="176" t="str">
        <f>IF('S.D.PASTE SHEET'!U1641="","",'S.D.PASTE SHEET'!U1641)</f>
        <v/>
      </c>
      <c s="176" t="str">
        <f>IF('S.D.PASTE SHEET'!V1641="","",'S.D.PASTE SHEET'!V1641)</f>
        <v/>
      </c>
      <c s="176" t="str">
        <f>IF('S.D.PASTE SHEET'!W1641="","",'S.D.PASTE SHEET'!W1641)</f>
        <v/>
      </c>
      <c s="176" t="str">
        <f>IF('S.D.PASTE SHEET'!X1641="","",'S.D.PASTE SHEET'!X1641)</f>
        <v/>
      </c>
      <c s="176" t="str">
        <f>IF('S.D.PASTE SHEET'!Y1641="","",'S.D.PASTE SHEET'!Y1641)</f>
        <v/>
      </c>
      <c s="176" t="str">
        <f>IF('S.D.PASTE SHEET'!Z1641="","",'S.D.PASTE SHEET'!Z1641)</f>
        <v/>
      </c>
      <c s="176" t="str">
        <f>IF('S.D.PASTE SHEET'!AA1641="","",'S.D.PASTE SHEET'!AA1641)</f>
        <v/>
      </c>
      <c s="176" t="str">
        <f>IF('S.D.PASTE SHEET'!AB1641="","",'S.D.PASTE SHEET'!AB1641)</f>
        <v/>
      </c>
      <c s="176" t="str">
        <f>IF('S.D.PASTE SHEET'!AC1641="","",'S.D.PASTE SHEET'!AC1641)</f>
        <v/>
      </c>
      <c s="176" t="str">
        <f>IF('S.D.PASTE SHEET'!AD1641="","",'S.D.PASTE SHEET'!AD1641)</f>
        <v/>
      </c>
      <c s="178"/>
      <c s="179" t="str">
        <f>IF(AK1641="","",IF(AK1641&gt;0,COUNT($AG$2:AG1641),""))</f>
        <v/>
      </c>
      <c s="180" t="str">
        <f t="shared" si="1806"/>
        <v/>
      </c>
      <c s="180" t="str">
        <f t="shared" si="1806"/>
        <v/>
      </c>
      <c s="180" t="str">
        <f t="shared" si="1806"/>
        <v/>
      </c>
      <c s="181" t="str">
        <f t="shared" si="1806"/>
        <v/>
      </c>
      <c s="180" t="str">
        <f t="shared" si="1806"/>
        <v/>
      </c>
      <c s="180" t="str">
        <f t="shared" si="1806"/>
        <v/>
      </c>
      <c s="180" t="str">
        <f t="shared" si="1806"/>
        <v/>
      </c>
      <c s="180" t="str">
        <f t="shared" si="1806"/>
        <v/>
      </c>
      <c s="180" t="str">
        <f t="shared" si="1806"/>
        <v/>
      </c>
      <c s="181" t="str">
        <f t="shared" si="1806"/>
        <v/>
      </c>
      <c s="180" t="str">
        <f t="shared" si="1806"/>
        <v/>
      </c>
      <c s="180" t="str">
        <f t="shared" si="1806"/>
        <v/>
      </c>
      <c s="180" t="str">
        <f t="shared" si="1806"/>
        <v/>
      </c>
      <c s="180" t="str">
        <f t="shared" si="1806"/>
        <v/>
      </c>
      <c s="180" t="str">
        <f t="shared" si="1806"/>
        <v/>
      </c>
      <c s="180" t="str">
        <f t="shared" si="1806"/>
        <v/>
      </c>
      <c r="AX1641" s="180" t="str">
        <f>IF(BC1641="","",IF(BC1641&gt;0,COUNT($AY$2:AY1641),""))</f>
        <v/>
      </c>
      <c s="180" t="str">
        <f t="shared" si="1815" ref="AY1641">IF(AND($BB$1=5,$A1641=5,$BC$1=C1641),B1641,"")</f>
        <v/>
      </c>
      <c s="180" t="str">
        <f t="shared" si="1808"/>
        <v/>
      </c>
      <c s="182" t="str">
        <f t="shared" si="1808"/>
        <v/>
      </c>
      <c s="180" t="str">
        <f t="shared" si="1808"/>
        <v/>
      </c>
      <c s="180" t="str">
        <f t="shared" si="1808"/>
        <v/>
      </c>
      <c s="180" t="str">
        <f t="shared" si="1808"/>
        <v/>
      </c>
      <c s="180" t="str">
        <f t="shared" si="1808"/>
        <v/>
      </c>
      <c s="180" t="str">
        <f t="shared" si="1808"/>
        <v/>
      </c>
      <c s="182" t="str">
        <f t="shared" si="1808"/>
        <v/>
      </c>
      <c s="180" t="str">
        <f t="shared" si="1808"/>
        <v/>
      </c>
      <c s="180" t="str">
        <f t="shared" si="1808"/>
        <v/>
      </c>
      <c s="180" t="str">
        <f t="shared" si="1808"/>
        <v/>
      </c>
      <c s="180" t="str">
        <f t="shared" si="1808"/>
        <v/>
      </c>
      <c s="180" t="str">
        <f t="shared" si="1808"/>
        <v/>
      </c>
      <c s="180" t="str">
        <f t="shared" si="1808"/>
        <v/>
      </c>
    </row>
    <row r="1642" spans="1:65" ht="15.75" customHeight="1">
      <c r="A1642" s="176" t="str">
        <f>IF('S.D.PASTE SHEET'!A1642="","",'S.D.PASTE SHEET'!A1642)</f>
        <v/>
      </c>
      <c s="176" t="str">
        <f>IF('S.D.PASTE SHEET'!B1642="","",'S.D.PASTE SHEET'!B1642)</f>
        <v/>
      </c>
      <c s="176" t="str">
        <f>IF('S.D.PASTE SHEET'!C1642="","",'S.D.PASTE SHEET'!C1642)</f>
        <v/>
      </c>
      <c s="177" t="str">
        <f>IF('S.D.PASTE SHEET'!D1642="","",'S.D.PASTE SHEET'!D1642)</f>
        <v/>
      </c>
      <c s="176" t="str">
        <f>IF('S.D.PASTE SHEET'!E1642="","",UPPER('S.D.PASTE SHEET'!E1642))</f>
        <v/>
      </c>
      <c s="176" t="str">
        <f>IF('S.D.PASTE SHEET'!F1642="","",'S.D.PASTE SHEET'!F1642)</f>
        <v/>
      </c>
      <c s="176" t="str">
        <f>IF('S.D.PASTE SHEET'!G1642="","",UPPER('S.D.PASTE SHEET'!G1642))</f>
        <v/>
      </c>
      <c s="176" t="str">
        <f>IF('S.D.PASTE SHEET'!H1642="","",UPPER('S.D.PASTE SHEET'!H1642))</f>
        <v/>
      </c>
      <c s="176" t="str">
        <f>IF('S.D.PASTE SHEET'!I1642="","",'S.D.PASTE SHEET'!I1642)</f>
        <v/>
      </c>
      <c s="177" t="str">
        <f>IF('S.D.PASTE SHEET'!J1642="","",'S.D.PASTE SHEET'!J1642)</f>
        <v/>
      </c>
      <c s="176" t="str">
        <f>IF('S.D.PASTE SHEET'!K1642="","",'S.D.PASTE SHEET'!K1642)</f>
        <v/>
      </c>
      <c s="176" t="str">
        <f>IF('S.D.PASTE SHEET'!L1642="","",'S.D.PASTE SHEET'!L1642)</f>
        <v/>
      </c>
      <c s="176" t="str">
        <f>IF('S.D.PASTE SHEET'!M1642="","",'S.D.PASTE SHEET'!M1642)</f>
        <v/>
      </c>
      <c s="176" t="str">
        <f>IF('S.D.PASTE SHEET'!N1642="","",'S.D.PASTE SHEET'!N1642)</f>
        <v/>
      </c>
      <c s="176" t="str">
        <f>IF('S.D.PASTE SHEET'!O1642="","",'S.D.PASTE SHEET'!O1642)</f>
        <v/>
      </c>
      <c s="176" t="str">
        <f>IF('S.D.PASTE SHEET'!P1642="","",'S.D.PASTE SHEET'!P1642)</f>
        <v/>
      </c>
      <c s="176" t="str">
        <f>IF('S.D.PASTE SHEET'!Q1642="","",'S.D.PASTE SHEET'!Q1642)</f>
        <v/>
      </c>
      <c s="176" t="str">
        <f>IF('S.D.PASTE SHEET'!R1642="","",'S.D.PASTE SHEET'!R1642)</f>
        <v/>
      </c>
      <c s="176" t="str">
        <f>IF('S.D.PASTE SHEET'!S1642="","",'S.D.PASTE SHEET'!S1642)</f>
        <v/>
      </c>
      <c s="176" t="str">
        <f>IF('S.D.PASTE SHEET'!T1642="","",'S.D.PASTE SHEET'!T1642)</f>
        <v/>
      </c>
      <c s="176" t="str">
        <f>IF('S.D.PASTE SHEET'!U1642="","",'S.D.PASTE SHEET'!U1642)</f>
        <v/>
      </c>
      <c s="176" t="str">
        <f>IF('S.D.PASTE SHEET'!V1642="","",'S.D.PASTE SHEET'!V1642)</f>
        <v/>
      </c>
      <c s="176" t="str">
        <f>IF('S.D.PASTE SHEET'!W1642="","",'S.D.PASTE SHEET'!W1642)</f>
        <v/>
      </c>
      <c s="176" t="str">
        <f>IF('S.D.PASTE SHEET'!X1642="","",'S.D.PASTE SHEET'!X1642)</f>
        <v/>
      </c>
      <c s="176" t="str">
        <f>IF('S.D.PASTE SHEET'!Y1642="","",'S.D.PASTE SHEET'!Y1642)</f>
        <v/>
      </c>
      <c s="176" t="str">
        <f>IF('S.D.PASTE SHEET'!Z1642="","",'S.D.PASTE SHEET'!Z1642)</f>
        <v/>
      </c>
      <c s="176" t="str">
        <f>IF('S.D.PASTE SHEET'!AA1642="","",'S.D.PASTE SHEET'!AA1642)</f>
        <v/>
      </c>
      <c s="176" t="str">
        <f>IF('S.D.PASTE SHEET'!AB1642="","",'S.D.PASTE SHEET'!AB1642)</f>
        <v/>
      </c>
      <c s="176" t="str">
        <f>IF('S.D.PASTE SHEET'!AC1642="","",'S.D.PASTE SHEET'!AC1642)</f>
        <v/>
      </c>
      <c s="176" t="str">
        <f>IF('S.D.PASTE SHEET'!AD1642="","",'S.D.PASTE SHEET'!AD1642)</f>
        <v/>
      </c>
      <c s="178"/>
      <c s="179" t="str">
        <f>IF(AK1642="","",IF(AK1642&gt;0,COUNT($AG$2:AG1642),""))</f>
        <v/>
      </c>
      <c s="180" t="str">
        <f t="shared" si="1806"/>
        <v/>
      </c>
      <c s="180" t="str">
        <f t="shared" si="1806"/>
        <v/>
      </c>
      <c s="180" t="str">
        <f t="shared" si="1806"/>
        <v/>
      </c>
      <c s="181" t="str">
        <f t="shared" si="1806"/>
        <v/>
      </c>
      <c s="180" t="str">
        <f t="shared" si="1806"/>
        <v/>
      </c>
      <c s="180" t="str">
        <f t="shared" si="1806"/>
        <v/>
      </c>
      <c s="180" t="str">
        <f t="shared" si="1806"/>
        <v/>
      </c>
      <c s="180" t="str">
        <f t="shared" si="1806"/>
        <v/>
      </c>
      <c s="180" t="str">
        <f t="shared" si="1806"/>
        <v/>
      </c>
      <c s="181" t="str">
        <f t="shared" si="1806"/>
        <v/>
      </c>
      <c s="180" t="str">
        <f t="shared" si="1806"/>
        <v/>
      </c>
      <c s="180" t="str">
        <f t="shared" si="1806"/>
        <v/>
      </c>
      <c s="180" t="str">
        <f t="shared" si="1806"/>
        <v/>
      </c>
      <c s="180" t="str">
        <f t="shared" si="1806"/>
        <v/>
      </c>
      <c s="180" t="str">
        <f t="shared" si="1806"/>
        <v/>
      </c>
      <c s="180" t="str">
        <f t="shared" si="1806"/>
        <v/>
      </c>
      <c r="AX1642" s="180" t="str">
        <f>IF(BC1642="","",IF(BC1642&gt;0,COUNT($AY$2:AY1642),""))</f>
        <v/>
      </c>
      <c s="180" t="str">
        <f t="shared" si="1816" ref="AY1642">IF(AND($BB$1=5,$A1642=5,$BC$1=C1642),B1642,"")</f>
        <v/>
      </c>
      <c s="180" t="str">
        <f t="shared" si="1808"/>
        <v/>
      </c>
      <c s="182" t="str">
        <f t="shared" si="1808"/>
        <v/>
      </c>
      <c s="180" t="str">
        <f t="shared" si="1808"/>
        <v/>
      </c>
      <c s="180" t="str">
        <f t="shared" si="1808"/>
        <v/>
      </c>
      <c s="180" t="str">
        <f t="shared" si="1808"/>
        <v/>
      </c>
      <c s="180" t="str">
        <f t="shared" si="1808"/>
        <v/>
      </c>
      <c s="180" t="str">
        <f t="shared" si="1808"/>
        <v/>
      </c>
      <c s="182" t="str">
        <f t="shared" si="1808"/>
        <v/>
      </c>
      <c s="180" t="str">
        <f t="shared" si="1808"/>
        <v/>
      </c>
      <c s="180" t="str">
        <f t="shared" si="1808"/>
        <v/>
      </c>
      <c s="180" t="str">
        <f t="shared" si="1808"/>
        <v/>
      </c>
      <c s="180" t="str">
        <f t="shared" si="1808"/>
        <v/>
      </c>
      <c s="180" t="str">
        <f t="shared" si="1808"/>
        <v/>
      </c>
      <c s="180" t="str">
        <f t="shared" si="1808"/>
        <v/>
      </c>
    </row>
    <row r="1643" spans="1:65" ht="15.75" customHeight="1">
      <c r="A1643" s="176" t="str">
        <f>IF('S.D.PASTE SHEET'!A1643="","",'S.D.PASTE SHEET'!A1643)</f>
        <v/>
      </c>
      <c s="176" t="str">
        <f>IF('S.D.PASTE SHEET'!B1643="","",'S.D.PASTE SHEET'!B1643)</f>
        <v/>
      </c>
      <c s="176" t="str">
        <f>IF('S.D.PASTE SHEET'!C1643="","",'S.D.PASTE SHEET'!C1643)</f>
        <v/>
      </c>
      <c s="177" t="str">
        <f>IF('S.D.PASTE SHEET'!D1643="","",'S.D.PASTE SHEET'!D1643)</f>
        <v/>
      </c>
      <c s="176" t="str">
        <f>IF('S.D.PASTE SHEET'!E1643="","",UPPER('S.D.PASTE SHEET'!E1643))</f>
        <v/>
      </c>
      <c s="176" t="str">
        <f>IF('S.D.PASTE SHEET'!F1643="","",'S.D.PASTE SHEET'!F1643)</f>
        <v/>
      </c>
      <c s="176" t="str">
        <f>IF('S.D.PASTE SHEET'!G1643="","",UPPER('S.D.PASTE SHEET'!G1643))</f>
        <v/>
      </c>
      <c s="176" t="str">
        <f>IF('S.D.PASTE SHEET'!H1643="","",UPPER('S.D.PASTE SHEET'!H1643))</f>
        <v/>
      </c>
      <c s="176" t="str">
        <f>IF('S.D.PASTE SHEET'!I1643="","",'S.D.PASTE SHEET'!I1643)</f>
        <v/>
      </c>
      <c s="177" t="str">
        <f>IF('S.D.PASTE SHEET'!J1643="","",'S.D.PASTE SHEET'!J1643)</f>
        <v/>
      </c>
      <c s="176" t="str">
        <f>IF('S.D.PASTE SHEET'!K1643="","",'S.D.PASTE SHEET'!K1643)</f>
        <v/>
      </c>
      <c s="176" t="str">
        <f>IF('S.D.PASTE SHEET'!L1643="","",'S.D.PASTE SHEET'!L1643)</f>
        <v/>
      </c>
      <c s="176" t="str">
        <f>IF('S.D.PASTE SHEET'!M1643="","",'S.D.PASTE SHEET'!M1643)</f>
        <v/>
      </c>
      <c s="176" t="str">
        <f>IF('S.D.PASTE SHEET'!N1643="","",'S.D.PASTE SHEET'!N1643)</f>
        <v/>
      </c>
      <c s="176" t="str">
        <f>IF('S.D.PASTE SHEET'!O1643="","",'S.D.PASTE SHEET'!O1643)</f>
        <v/>
      </c>
      <c s="176" t="str">
        <f>IF('S.D.PASTE SHEET'!P1643="","",'S.D.PASTE SHEET'!P1643)</f>
        <v/>
      </c>
      <c s="176" t="str">
        <f>IF('S.D.PASTE SHEET'!Q1643="","",'S.D.PASTE SHEET'!Q1643)</f>
        <v/>
      </c>
      <c s="176" t="str">
        <f>IF('S.D.PASTE SHEET'!R1643="","",'S.D.PASTE SHEET'!R1643)</f>
        <v/>
      </c>
      <c s="176" t="str">
        <f>IF('S.D.PASTE SHEET'!S1643="","",'S.D.PASTE SHEET'!S1643)</f>
        <v/>
      </c>
      <c s="176" t="str">
        <f>IF('S.D.PASTE SHEET'!T1643="","",'S.D.PASTE SHEET'!T1643)</f>
        <v/>
      </c>
      <c s="176" t="str">
        <f>IF('S.D.PASTE SHEET'!U1643="","",'S.D.PASTE SHEET'!U1643)</f>
        <v/>
      </c>
      <c s="176" t="str">
        <f>IF('S.D.PASTE SHEET'!V1643="","",'S.D.PASTE SHEET'!V1643)</f>
        <v/>
      </c>
      <c s="176" t="str">
        <f>IF('S.D.PASTE SHEET'!W1643="","",'S.D.PASTE SHEET'!W1643)</f>
        <v/>
      </c>
      <c s="176" t="str">
        <f>IF('S.D.PASTE SHEET'!X1643="","",'S.D.PASTE SHEET'!X1643)</f>
        <v/>
      </c>
      <c s="176" t="str">
        <f>IF('S.D.PASTE SHEET'!Y1643="","",'S.D.PASTE SHEET'!Y1643)</f>
        <v/>
      </c>
      <c s="176" t="str">
        <f>IF('S.D.PASTE SHEET'!Z1643="","",'S.D.PASTE SHEET'!Z1643)</f>
        <v/>
      </c>
      <c s="176" t="str">
        <f>IF('S.D.PASTE SHEET'!AA1643="","",'S.D.PASTE SHEET'!AA1643)</f>
        <v/>
      </c>
      <c s="176" t="str">
        <f>IF('S.D.PASTE SHEET'!AB1643="","",'S.D.PASTE SHEET'!AB1643)</f>
        <v/>
      </c>
      <c s="176" t="str">
        <f>IF('S.D.PASTE SHEET'!AC1643="","",'S.D.PASTE SHEET'!AC1643)</f>
        <v/>
      </c>
      <c s="176" t="str">
        <f>IF('S.D.PASTE SHEET'!AD1643="","",'S.D.PASTE SHEET'!AD1643)</f>
        <v/>
      </c>
      <c s="178"/>
      <c s="179" t="str">
        <f>IF(AK1643="","",IF(AK1643&gt;0,COUNT($AG$2:AG1643),""))</f>
        <v/>
      </c>
      <c s="180" t="str">
        <f t="shared" si="1806"/>
        <v/>
      </c>
      <c s="180" t="str">
        <f t="shared" si="1806"/>
        <v/>
      </c>
      <c s="180" t="str">
        <f t="shared" si="1806"/>
        <v/>
      </c>
      <c s="181" t="str">
        <f t="shared" si="1806"/>
        <v/>
      </c>
      <c s="180" t="str">
        <f t="shared" si="1806"/>
        <v/>
      </c>
      <c s="180" t="str">
        <f t="shared" si="1806"/>
        <v/>
      </c>
      <c s="180" t="str">
        <f t="shared" si="1806"/>
        <v/>
      </c>
      <c s="180" t="str">
        <f t="shared" si="1806"/>
        <v/>
      </c>
      <c s="180" t="str">
        <f t="shared" si="1806"/>
        <v/>
      </c>
      <c s="181" t="str">
        <f t="shared" si="1806"/>
        <v/>
      </c>
      <c s="180" t="str">
        <f t="shared" si="1806"/>
        <v/>
      </c>
      <c s="180" t="str">
        <f t="shared" si="1806"/>
        <v/>
      </c>
      <c s="180" t="str">
        <f t="shared" si="1806"/>
        <v/>
      </c>
      <c s="180" t="str">
        <f t="shared" si="1806"/>
        <v/>
      </c>
      <c s="180" t="str">
        <f t="shared" si="1806"/>
        <v/>
      </c>
      <c s="180" t="str">
        <f t="shared" si="1806"/>
        <v/>
      </c>
      <c r="AX1643" s="180" t="str">
        <f>IF(BC1643="","",IF(BC1643&gt;0,COUNT($AY$2:AY1643),""))</f>
        <v/>
      </c>
      <c s="180" t="str">
        <f t="shared" si="1817" ref="AY1643">IF(AND($BB$1=5,$A1643=5,$BC$1=C1643),B1643,"")</f>
        <v/>
      </c>
      <c s="180" t="str">
        <f t="shared" si="1808"/>
        <v/>
      </c>
      <c s="182" t="str">
        <f t="shared" si="1808"/>
        <v/>
      </c>
      <c s="180" t="str">
        <f t="shared" si="1808"/>
        <v/>
      </c>
      <c s="180" t="str">
        <f t="shared" si="1808"/>
        <v/>
      </c>
      <c s="180" t="str">
        <f t="shared" si="1808"/>
        <v/>
      </c>
      <c s="180" t="str">
        <f t="shared" si="1808"/>
        <v/>
      </c>
      <c s="180" t="str">
        <f t="shared" si="1808"/>
        <v/>
      </c>
      <c s="182" t="str">
        <f t="shared" si="1808"/>
        <v/>
      </c>
      <c s="180" t="str">
        <f t="shared" si="1808"/>
        <v/>
      </c>
      <c s="180" t="str">
        <f t="shared" si="1808"/>
        <v/>
      </c>
      <c s="180" t="str">
        <f t="shared" si="1808"/>
        <v/>
      </c>
      <c s="180" t="str">
        <f t="shared" si="1808"/>
        <v/>
      </c>
      <c s="180" t="str">
        <f t="shared" si="1808"/>
        <v/>
      </c>
      <c s="180" t="str">
        <f t="shared" si="1808"/>
        <v/>
      </c>
    </row>
    <row r="1644" spans="1:65" ht="15.75" customHeight="1">
      <c r="A1644" s="176" t="str">
        <f>IF('S.D.PASTE SHEET'!A1644="","",'S.D.PASTE SHEET'!A1644)</f>
        <v/>
      </c>
      <c s="176" t="str">
        <f>IF('S.D.PASTE SHEET'!B1644="","",'S.D.PASTE SHEET'!B1644)</f>
        <v/>
      </c>
      <c s="176" t="str">
        <f>IF('S.D.PASTE SHEET'!C1644="","",'S.D.PASTE SHEET'!C1644)</f>
        <v/>
      </c>
      <c s="177" t="str">
        <f>IF('S.D.PASTE SHEET'!D1644="","",'S.D.PASTE SHEET'!D1644)</f>
        <v/>
      </c>
      <c s="176" t="str">
        <f>IF('S.D.PASTE SHEET'!E1644="","",UPPER('S.D.PASTE SHEET'!E1644))</f>
        <v/>
      </c>
      <c s="176" t="str">
        <f>IF('S.D.PASTE SHEET'!F1644="","",'S.D.PASTE SHEET'!F1644)</f>
        <v/>
      </c>
      <c s="176" t="str">
        <f>IF('S.D.PASTE SHEET'!G1644="","",UPPER('S.D.PASTE SHEET'!G1644))</f>
        <v/>
      </c>
      <c s="176" t="str">
        <f>IF('S.D.PASTE SHEET'!H1644="","",UPPER('S.D.PASTE SHEET'!H1644))</f>
        <v/>
      </c>
      <c s="176" t="str">
        <f>IF('S.D.PASTE SHEET'!I1644="","",'S.D.PASTE SHEET'!I1644)</f>
        <v/>
      </c>
      <c s="177" t="str">
        <f>IF('S.D.PASTE SHEET'!J1644="","",'S.D.PASTE SHEET'!J1644)</f>
        <v/>
      </c>
      <c s="176" t="str">
        <f>IF('S.D.PASTE SHEET'!K1644="","",'S.D.PASTE SHEET'!K1644)</f>
        <v/>
      </c>
      <c s="176" t="str">
        <f>IF('S.D.PASTE SHEET'!L1644="","",'S.D.PASTE SHEET'!L1644)</f>
        <v/>
      </c>
      <c s="176" t="str">
        <f>IF('S.D.PASTE SHEET'!M1644="","",'S.D.PASTE SHEET'!M1644)</f>
        <v/>
      </c>
      <c s="176" t="str">
        <f>IF('S.D.PASTE SHEET'!N1644="","",'S.D.PASTE SHEET'!N1644)</f>
        <v/>
      </c>
      <c s="176" t="str">
        <f>IF('S.D.PASTE SHEET'!O1644="","",'S.D.PASTE SHEET'!O1644)</f>
        <v/>
      </c>
      <c s="176" t="str">
        <f>IF('S.D.PASTE SHEET'!P1644="","",'S.D.PASTE SHEET'!P1644)</f>
        <v/>
      </c>
      <c s="176" t="str">
        <f>IF('S.D.PASTE SHEET'!Q1644="","",'S.D.PASTE SHEET'!Q1644)</f>
        <v/>
      </c>
      <c s="176" t="str">
        <f>IF('S.D.PASTE SHEET'!R1644="","",'S.D.PASTE SHEET'!R1644)</f>
        <v/>
      </c>
      <c s="176" t="str">
        <f>IF('S.D.PASTE SHEET'!S1644="","",'S.D.PASTE SHEET'!S1644)</f>
        <v/>
      </c>
      <c s="176" t="str">
        <f>IF('S.D.PASTE SHEET'!T1644="","",'S.D.PASTE SHEET'!T1644)</f>
        <v/>
      </c>
      <c s="176" t="str">
        <f>IF('S.D.PASTE SHEET'!U1644="","",'S.D.PASTE SHEET'!U1644)</f>
        <v/>
      </c>
      <c s="176" t="str">
        <f>IF('S.D.PASTE SHEET'!V1644="","",'S.D.PASTE SHEET'!V1644)</f>
        <v/>
      </c>
      <c s="176" t="str">
        <f>IF('S.D.PASTE SHEET'!W1644="","",'S.D.PASTE SHEET'!W1644)</f>
        <v/>
      </c>
      <c s="176" t="str">
        <f>IF('S.D.PASTE SHEET'!X1644="","",'S.D.PASTE SHEET'!X1644)</f>
        <v/>
      </c>
      <c s="176" t="str">
        <f>IF('S.D.PASTE SHEET'!Y1644="","",'S.D.PASTE SHEET'!Y1644)</f>
        <v/>
      </c>
      <c s="176" t="str">
        <f>IF('S.D.PASTE SHEET'!Z1644="","",'S.D.PASTE SHEET'!Z1644)</f>
        <v/>
      </c>
      <c s="176" t="str">
        <f>IF('S.D.PASTE SHEET'!AA1644="","",'S.D.PASTE SHEET'!AA1644)</f>
        <v/>
      </c>
      <c s="176" t="str">
        <f>IF('S.D.PASTE SHEET'!AB1644="","",'S.D.PASTE SHEET'!AB1644)</f>
        <v/>
      </c>
      <c s="176" t="str">
        <f>IF('S.D.PASTE SHEET'!AC1644="","",'S.D.PASTE SHEET'!AC1644)</f>
        <v/>
      </c>
      <c s="176" t="str">
        <f>IF('S.D.PASTE SHEET'!AD1644="","",'S.D.PASTE SHEET'!AD1644)</f>
        <v/>
      </c>
      <c s="178"/>
      <c s="179" t="str">
        <f>IF(AK1644="","",IF(AK1644&gt;0,COUNT($AG$2:AG1644),""))</f>
        <v/>
      </c>
      <c s="180" t="str">
        <f t="shared" si="1806"/>
        <v/>
      </c>
      <c s="180" t="str">
        <f t="shared" si="1806"/>
        <v/>
      </c>
      <c s="180" t="str">
        <f t="shared" si="1806"/>
        <v/>
      </c>
      <c s="181" t="str">
        <f t="shared" si="1806"/>
        <v/>
      </c>
      <c s="180" t="str">
        <f t="shared" si="1806"/>
        <v/>
      </c>
      <c s="180" t="str">
        <f t="shared" si="1806"/>
        <v/>
      </c>
      <c s="180" t="str">
        <f t="shared" si="1806"/>
        <v/>
      </c>
      <c s="180" t="str">
        <f t="shared" si="1806"/>
        <v/>
      </c>
      <c s="180" t="str">
        <f t="shared" si="1806"/>
        <v/>
      </c>
      <c s="181" t="str">
        <f t="shared" si="1806"/>
        <v/>
      </c>
      <c s="180" t="str">
        <f t="shared" si="1806"/>
        <v/>
      </c>
      <c s="180" t="str">
        <f t="shared" si="1806"/>
        <v/>
      </c>
      <c s="180" t="str">
        <f t="shared" si="1806"/>
        <v/>
      </c>
      <c s="180" t="str">
        <f t="shared" si="1806"/>
        <v/>
      </c>
      <c s="180" t="str">
        <f t="shared" si="1806"/>
        <v/>
      </c>
      <c s="180" t="str">
        <f t="shared" si="1806"/>
        <v/>
      </c>
      <c r="AX1644" s="180" t="str">
        <f>IF(BC1644="","",IF(BC1644&gt;0,COUNT($AY$2:AY1644),""))</f>
        <v/>
      </c>
      <c s="180" t="str">
        <f t="shared" si="1818" ref="AY1644">IF(AND($BB$1=5,$A1644=5,$BC$1=C1644),B1644,"")</f>
        <v/>
      </c>
      <c s="180" t="str">
        <f t="shared" si="1808"/>
        <v/>
      </c>
      <c s="182" t="str">
        <f t="shared" si="1808"/>
        <v/>
      </c>
      <c s="180" t="str">
        <f t="shared" si="1808"/>
        <v/>
      </c>
      <c s="180" t="str">
        <f t="shared" si="1808"/>
        <v/>
      </c>
      <c s="180" t="str">
        <f t="shared" si="1808"/>
        <v/>
      </c>
      <c s="180" t="str">
        <f t="shared" si="1808"/>
        <v/>
      </c>
      <c s="180" t="str">
        <f t="shared" si="1808"/>
        <v/>
      </c>
      <c s="182" t="str">
        <f t="shared" si="1808"/>
        <v/>
      </c>
      <c s="180" t="str">
        <f t="shared" si="1808"/>
        <v/>
      </c>
      <c s="180" t="str">
        <f t="shared" si="1808"/>
        <v/>
      </c>
      <c s="180" t="str">
        <f t="shared" si="1808"/>
        <v/>
      </c>
      <c s="180" t="str">
        <f t="shared" si="1808"/>
        <v/>
      </c>
      <c s="180" t="str">
        <f t="shared" si="1808"/>
        <v/>
      </c>
      <c s="180" t="str">
        <f t="shared" si="1808"/>
        <v/>
      </c>
    </row>
    <row r="1645" spans="1:65" ht="15.75" customHeight="1">
      <c r="A1645" s="176" t="str">
        <f>IF('S.D.PASTE SHEET'!A1645="","",'S.D.PASTE SHEET'!A1645)</f>
        <v/>
      </c>
      <c s="176" t="str">
        <f>IF('S.D.PASTE SHEET'!B1645="","",'S.D.PASTE SHEET'!B1645)</f>
        <v/>
      </c>
      <c s="176" t="str">
        <f>IF('S.D.PASTE SHEET'!C1645="","",'S.D.PASTE SHEET'!C1645)</f>
        <v/>
      </c>
      <c s="177" t="str">
        <f>IF('S.D.PASTE SHEET'!D1645="","",'S.D.PASTE SHEET'!D1645)</f>
        <v/>
      </c>
      <c s="176" t="str">
        <f>IF('S.D.PASTE SHEET'!E1645="","",UPPER('S.D.PASTE SHEET'!E1645))</f>
        <v/>
      </c>
      <c s="176" t="str">
        <f>IF('S.D.PASTE SHEET'!F1645="","",'S.D.PASTE SHEET'!F1645)</f>
        <v/>
      </c>
      <c s="176" t="str">
        <f>IF('S.D.PASTE SHEET'!G1645="","",UPPER('S.D.PASTE SHEET'!G1645))</f>
        <v/>
      </c>
      <c s="176" t="str">
        <f>IF('S.D.PASTE SHEET'!H1645="","",UPPER('S.D.PASTE SHEET'!H1645))</f>
        <v/>
      </c>
      <c s="176" t="str">
        <f>IF('S.D.PASTE SHEET'!I1645="","",'S.D.PASTE SHEET'!I1645)</f>
        <v/>
      </c>
      <c s="177" t="str">
        <f>IF('S.D.PASTE SHEET'!J1645="","",'S.D.PASTE SHEET'!J1645)</f>
        <v/>
      </c>
      <c s="176" t="str">
        <f>IF('S.D.PASTE SHEET'!K1645="","",'S.D.PASTE SHEET'!K1645)</f>
        <v/>
      </c>
      <c s="176" t="str">
        <f>IF('S.D.PASTE SHEET'!L1645="","",'S.D.PASTE SHEET'!L1645)</f>
        <v/>
      </c>
      <c s="176" t="str">
        <f>IF('S.D.PASTE SHEET'!M1645="","",'S.D.PASTE SHEET'!M1645)</f>
        <v/>
      </c>
      <c s="176" t="str">
        <f>IF('S.D.PASTE SHEET'!N1645="","",'S.D.PASTE SHEET'!N1645)</f>
        <v/>
      </c>
      <c s="176" t="str">
        <f>IF('S.D.PASTE SHEET'!O1645="","",'S.D.PASTE SHEET'!O1645)</f>
        <v/>
      </c>
      <c s="176" t="str">
        <f>IF('S.D.PASTE SHEET'!P1645="","",'S.D.PASTE SHEET'!P1645)</f>
        <v/>
      </c>
      <c s="176" t="str">
        <f>IF('S.D.PASTE SHEET'!Q1645="","",'S.D.PASTE SHEET'!Q1645)</f>
        <v/>
      </c>
      <c s="176" t="str">
        <f>IF('S.D.PASTE SHEET'!R1645="","",'S.D.PASTE SHEET'!R1645)</f>
        <v/>
      </c>
      <c s="176" t="str">
        <f>IF('S.D.PASTE SHEET'!S1645="","",'S.D.PASTE SHEET'!S1645)</f>
        <v/>
      </c>
      <c s="176" t="str">
        <f>IF('S.D.PASTE SHEET'!T1645="","",'S.D.PASTE SHEET'!T1645)</f>
        <v/>
      </c>
      <c s="176" t="str">
        <f>IF('S.D.PASTE SHEET'!U1645="","",'S.D.PASTE SHEET'!U1645)</f>
        <v/>
      </c>
      <c s="176" t="str">
        <f>IF('S.D.PASTE SHEET'!V1645="","",'S.D.PASTE SHEET'!V1645)</f>
        <v/>
      </c>
      <c s="176" t="str">
        <f>IF('S.D.PASTE SHEET'!W1645="","",'S.D.PASTE SHEET'!W1645)</f>
        <v/>
      </c>
      <c s="176" t="str">
        <f>IF('S.D.PASTE SHEET'!X1645="","",'S.D.PASTE SHEET'!X1645)</f>
        <v/>
      </c>
      <c s="176" t="str">
        <f>IF('S.D.PASTE SHEET'!Y1645="","",'S.D.PASTE SHEET'!Y1645)</f>
        <v/>
      </c>
      <c s="176" t="str">
        <f>IF('S.D.PASTE SHEET'!Z1645="","",'S.D.PASTE SHEET'!Z1645)</f>
        <v/>
      </c>
      <c s="176" t="str">
        <f>IF('S.D.PASTE SHEET'!AA1645="","",'S.D.PASTE SHEET'!AA1645)</f>
        <v/>
      </c>
      <c s="176" t="str">
        <f>IF('S.D.PASTE SHEET'!AB1645="","",'S.D.PASTE SHEET'!AB1645)</f>
        <v/>
      </c>
      <c s="176" t="str">
        <f>IF('S.D.PASTE SHEET'!AC1645="","",'S.D.PASTE SHEET'!AC1645)</f>
        <v/>
      </c>
      <c s="176" t="str">
        <f>IF('S.D.PASTE SHEET'!AD1645="","",'S.D.PASTE SHEET'!AD1645)</f>
        <v/>
      </c>
      <c s="178"/>
      <c s="179" t="str">
        <f>IF(AK1645="","",IF(AK1645&gt;0,COUNT($AG$2:AG1645),""))</f>
        <v/>
      </c>
      <c s="180" t="str">
        <f t="shared" si="1806"/>
        <v/>
      </c>
      <c s="180" t="str">
        <f t="shared" si="1806"/>
        <v/>
      </c>
      <c s="180" t="str">
        <f t="shared" si="1806"/>
        <v/>
      </c>
      <c s="181" t="str">
        <f t="shared" si="1806"/>
        <v/>
      </c>
      <c s="180" t="str">
        <f t="shared" si="1806"/>
        <v/>
      </c>
      <c s="180" t="str">
        <f t="shared" si="1806"/>
        <v/>
      </c>
      <c s="180" t="str">
        <f t="shared" si="1806"/>
        <v/>
      </c>
      <c s="180" t="str">
        <f t="shared" si="1806"/>
        <v/>
      </c>
      <c s="180" t="str">
        <f t="shared" si="1806"/>
        <v/>
      </c>
      <c s="181" t="str">
        <f t="shared" si="1806"/>
        <v/>
      </c>
      <c s="180" t="str">
        <f t="shared" si="1806"/>
        <v/>
      </c>
      <c s="180" t="str">
        <f t="shared" si="1806"/>
        <v/>
      </c>
      <c s="180" t="str">
        <f t="shared" si="1806"/>
        <v/>
      </c>
      <c s="180" t="str">
        <f t="shared" si="1806"/>
        <v/>
      </c>
      <c s="180" t="str">
        <f t="shared" si="1806"/>
        <v/>
      </c>
      <c s="180" t="str">
        <f t="shared" si="1806"/>
        <v/>
      </c>
      <c r="AX1645" s="180" t="str">
        <f>IF(BC1645="","",IF(BC1645&gt;0,COUNT($AY$2:AY1645),""))</f>
        <v/>
      </c>
      <c s="180" t="str">
        <f t="shared" si="1819" ref="AY1645">IF(AND($BB$1=5,$A1645=5,$BC$1=C1645),B1645,"")</f>
        <v/>
      </c>
      <c s="180" t="str">
        <f t="shared" si="1808"/>
        <v/>
      </c>
      <c s="182" t="str">
        <f t="shared" si="1808"/>
        <v/>
      </c>
      <c s="180" t="str">
        <f t="shared" si="1808"/>
        <v/>
      </c>
      <c s="180" t="str">
        <f t="shared" si="1808"/>
        <v/>
      </c>
      <c s="180" t="str">
        <f t="shared" si="1808"/>
        <v/>
      </c>
      <c s="180" t="str">
        <f t="shared" si="1808"/>
        <v/>
      </c>
      <c s="180" t="str">
        <f t="shared" si="1808"/>
        <v/>
      </c>
      <c s="182" t="str">
        <f t="shared" si="1808"/>
        <v/>
      </c>
      <c s="180" t="str">
        <f t="shared" si="1808"/>
        <v/>
      </c>
      <c s="180" t="str">
        <f t="shared" si="1808"/>
        <v/>
      </c>
      <c s="180" t="str">
        <f t="shared" si="1808"/>
        <v/>
      </c>
      <c s="180" t="str">
        <f t="shared" si="1808"/>
        <v/>
      </c>
      <c s="180" t="str">
        <f t="shared" si="1808"/>
        <v/>
      </c>
      <c s="180" t="str">
        <f t="shared" si="1808"/>
        <v/>
      </c>
    </row>
    <row r="1646" spans="1:65" ht="15.75" customHeight="1">
      <c r="A1646" s="176" t="str">
        <f>IF('S.D.PASTE SHEET'!A1646="","",'S.D.PASTE SHEET'!A1646)</f>
        <v/>
      </c>
      <c s="176" t="str">
        <f>IF('S.D.PASTE SHEET'!B1646="","",'S.D.PASTE SHEET'!B1646)</f>
        <v/>
      </c>
      <c s="176" t="str">
        <f>IF('S.D.PASTE SHEET'!C1646="","",'S.D.PASTE SHEET'!C1646)</f>
        <v/>
      </c>
      <c s="177" t="str">
        <f>IF('S.D.PASTE SHEET'!D1646="","",'S.D.PASTE SHEET'!D1646)</f>
        <v/>
      </c>
      <c s="176" t="str">
        <f>IF('S.D.PASTE SHEET'!E1646="","",UPPER('S.D.PASTE SHEET'!E1646))</f>
        <v/>
      </c>
      <c s="176" t="str">
        <f>IF('S.D.PASTE SHEET'!F1646="","",'S.D.PASTE SHEET'!F1646)</f>
        <v/>
      </c>
      <c s="176" t="str">
        <f>IF('S.D.PASTE SHEET'!G1646="","",UPPER('S.D.PASTE SHEET'!G1646))</f>
        <v/>
      </c>
      <c s="176" t="str">
        <f>IF('S.D.PASTE SHEET'!H1646="","",UPPER('S.D.PASTE SHEET'!H1646))</f>
        <v/>
      </c>
      <c s="176" t="str">
        <f>IF('S.D.PASTE SHEET'!I1646="","",'S.D.PASTE SHEET'!I1646)</f>
        <v/>
      </c>
      <c s="177" t="str">
        <f>IF('S.D.PASTE SHEET'!J1646="","",'S.D.PASTE SHEET'!J1646)</f>
        <v/>
      </c>
      <c s="176" t="str">
        <f>IF('S.D.PASTE SHEET'!K1646="","",'S.D.PASTE SHEET'!K1646)</f>
        <v/>
      </c>
      <c s="176" t="str">
        <f>IF('S.D.PASTE SHEET'!L1646="","",'S.D.PASTE SHEET'!L1646)</f>
        <v/>
      </c>
      <c s="176" t="str">
        <f>IF('S.D.PASTE SHEET'!M1646="","",'S.D.PASTE SHEET'!M1646)</f>
        <v/>
      </c>
      <c s="176" t="str">
        <f>IF('S.D.PASTE SHEET'!N1646="","",'S.D.PASTE SHEET'!N1646)</f>
        <v/>
      </c>
      <c s="176" t="str">
        <f>IF('S.D.PASTE SHEET'!O1646="","",'S.D.PASTE SHEET'!O1646)</f>
        <v/>
      </c>
      <c s="176" t="str">
        <f>IF('S.D.PASTE SHEET'!P1646="","",'S.D.PASTE SHEET'!P1646)</f>
        <v/>
      </c>
      <c s="176" t="str">
        <f>IF('S.D.PASTE SHEET'!Q1646="","",'S.D.PASTE SHEET'!Q1646)</f>
        <v/>
      </c>
      <c s="176" t="str">
        <f>IF('S.D.PASTE SHEET'!R1646="","",'S.D.PASTE SHEET'!R1646)</f>
        <v/>
      </c>
      <c s="176" t="str">
        <f>IF('S.D.PASTE SHEET'!S1646="","",'S.D.PASTE SHEET'!S1646)</f>
        <v/>
      </c>
      <c s="176" t="str">
        <f>IF('S.D.PASTE SHEET'!T1646="","",'S.D.PASTE SHEET'!T1646)</f>
        <v/>
      </c>
      <c s="176" t="str">
        <f>IF('S.D.PASTE SHEET'!U1646="","",'S.D.PASTE SHEET'!U1646)</f>
        <v/>
      </c>
      <c s="176" t="str">
        <f>IF('S.D.PASTE SHEET'!V1646="","",'S.D.PASTE SHEET'!V1646)</f>
        <v/>
      </c>
      <c s="176" t="str">
        <f>IF('S.D.PASTE SHEET'!W1646="","",'S.D.PASTE SHEET'!W1646)</f>
        <v/>
      </c>
      <c s="176" t="str">
        <f>IF('S.D.PASTE SHEET'!X1646="","",'S.D.PASTE SHEET'!X1646)</f>
        <v/>
      </c>
      <c s="176" t="str">
        <f>IF('S.D.PASTE SHEET'!Y1646="","",'S.D.PASTE SHEET'!Y1646)</f>
        <v/>
      </c>
      <c s="176" t="str">
        <f>IF('S.D.PASTE SHEET'!Z1646="","",'S.D.PASTE SHEET'!Z1646)</f>
        <v/>
      </c>
      <c s="176" t="str">
        <f>IF('S.D.PASTE SHEET'!AA1646="","",'S.D.PASTE SHEET'!AA1646)</f>
        <v/>
      </c>
      <c s="176" t="str">
        <f>IF('S.D.PASTE SHEET'!AB1646="","",'S.D.PASTE SHEET'!AB1646)</f>
        <v/>
      </c>
      <c s="176" t="str">
        <f>IF('S.D.PASTE SHEET'!AC1646="","",'S.D.PASTE SHEET'!AC1646)</f>
        <v/>
      </c>
      <c s="176" t="str">
        <f>IF('S.D.PASTE SHEET'!AD1646="","",'S.D.PASTE SHEET'!AD1646)</f>
        <v/>
      </c>
      <c s="178"/>
      <c s="179" t="str">
        <f>IF(AK1646="","",IF(AK1646&gt;0,COUNT($AG$2:AG1646),""))</f>
        <v/>
      </c>
      <c s="180" t="str">
        <f t="shared" si="1806"/>
        <v/>
      </c>
      <c s="180" t="str">
        <f t="shared" si="1806"/>
        <v/>
      </c>
      <c s="180" t="str">
        <f t="shared" si="1806"/>
        <v/>
      </c>
      <c s="181" t="str">
        <f t="shared" si="1806"/>
        <v/>
      </c>
      <c s="180" t="str">
        <f t="shared" si="1806"/>
        <v/>
      </c>
      <c s="180" t="str">
        <f t="shared" si="1806"/>
        <v/>
      </c>
      <c s="180" t="str">
        <f t="shared" si="1806"/>
        <v/>
      </c>
      <c s="180" t="str">
        <f t="shared" si="1806"/>
        <v/>
      </c>
      <c s="180" t="str">
        <f t="shared" si="1806"/>
        <v/>
      </c>
      <c s="181" t="str">
        <f t="shared" si="1806"/>
        <v/>
      </c>
      <c s="180" t="str">
        <f t="shared" si="1806"/>
        <v/>
      </c>
      <c s="180" t="str">
        <f t="shared" si="1806"/>
        <v/>
      </c>
      <c s="180" t="str">
        <f t="shared" si="1806"/>
        <v/>
      </c>
      <c s="180" t="str">
        <f t="shared" si="1806"/>
        <v/>
      </c>
      <c s="180" t="str">
        <f t="shared" si="1806"/>
        <v/>
      </c>
      <c s="180" t="str">
        <f t="shared" si="1806"/>
        <v/>
      </c>
      <c r="AX1646" s="180" t="str">
        <f>IF(BC1646="","",IF(BC1646&gt;0,COUNT($AY$2:AY1646),""))</f>
        <v/>
      </c>
      <c s="180" t="str">
        <f t="shared" si="1820" ref="AY1646">IF(AND($BB$1=5,$A1646=5,$BC$1=C1646),B1646,"")</f>
        <v/>
      </c>
      <c s="180" t="str">
        <f t="shared" si="1808"/>
        <v/>
      </c>
      <c s="182" t="str">
        <f t="shared" si="1808"/>
        <v/>
      </c>
      <c s="180" t="str">
        <f t="shared" si="1808"/>
        <v/>
      </c>
      <c s="180" t="str">
        <f t="shared" si="1808"/>
        <v/>
      </c>
      <c s="180" t="str">
        <f t="shared" si="1808"/>
        <v/>
      </c>
      <c s="180" t="str">
        <f t="shared" si="1808"/>
        <v/>
      </c>
      <c s="180" t="str">
        <f t="shared" si="1808"/>
        <v/>
      </c>
      <c s="182" t="str">
        <f t="shared" si="1808"/>
        <v/>
      </c>
      <c s="180" t="str">
        <f t="shared" si="1808"/>
        <v/>
      </c>
      <c s="180" t="str">
        <f t="shared" si="1808"/>
        <v/>
      </c>
      <c s="180" t="str">
        <f t="shared" si="1808"/>
        <v/>
      </c>
      <c s="180" t="str">
        <f t="shared" si="1808"/>
        <v/>
      </c>
      <c s="180" t="str">
        <f t="shared" si="1808"/>
        <v/>
      </c>
      <c s="180" t="str">
        <f t="shared" si="1808"/>
        <v/>
      </c>
    </row>
    <row r="1647" spans="1:65" ht="15.75" customHeight="1">
      <c r="A1647" s="176" t="str">
        <f>IF('S.D.PASTE SHEET'!A1647="","",'S.D.PASTE SHEET'!A1647)</f>
        <v/>
      </c>
      <c s="176" t="str">
        <f>IF('S.D.PASTE SHEET'!B1647="","",'S.D.PASTE SHEET'!B1647)</f>
        <v/>
      </c>
      <c s="176" t="str">
        <f>IF('S.D.PASTE SHEET'!C1647="","",'S.D.PASTE SHEET'!C1647)</f>
        <v/>
      </c>
      <c s="177" t="str">
        <f>IF('S.D.PASTE SHEET'!D1647="","",'S.D.PASTE SHEET'!D1647)</f>
        <v/>
      </c>
      <c s="176" t="str">
        <f>IF('S.D.PASTE SHEET'!E1647="","",UPPER('S.D.PASTE SHEET'!E1647))</f>
        <v/>
      </c>
      <c s="176" t="str">
        <f>IF('S.D.PASTE SHEET'!F1647="","",'S.D.PASTE SHEET'!F1647)</f>
        <v/>
      </c>
      <c s="176" t="str">
        <f>IF('S.D.PASTE SHEET'!G1647="","",UPPER('S.D.PASTE SHEET'!G1647))</f>
        <v/>
      </c>
      <c s="176" t="str">
        <f>IF('S.D.PASTE SHEET'!H1647="","",UPPER('S.D.PASTE SHEET'!H1647))</f>
        <v/>
      </c>
      <c s="176" t="str">
        <f>IF('S.D.PASTE SHEET'!I1647="","",'S.D.PASTE SHEET'!I1647)</f>
        <v/>
      </c>
      <c s="177" t="str">
        <f>IF('S.D.PASTE SHEET'!J1647="","",'S.D.PASTE SHEET'!J1647)</f>
        <v/>
      </c>
      <c s="176" t="str">
        <f>IF('S.D.PASTE SHEET'!K1647="","",'S.D.PASTE SHEET'!K1647)</f>
        <v/>
      </c>
      <c s="176" t="str">
        <f>IF('S.D.PASTE SHEET'!L1647="","",'S.D.PASTE SHEET'!L1647)</f>
        <v/>
      </c>
      <c s="176" t="str">
        <f>IF('S.D.PASTE SHEET'!M1647="","",'S.D.PASTE SHEET'!M1647)</f>
        <v/>
      </c>
      <c s="176" t="str">
        <f>IF('S.D.PASTE SHEET'!N1647="","",'S.D.PASTE SHEET'!N1647)</f>
        <v/>
      </c>
      <c s="176" t="str">
        <f>IF('S.D.PASTE SHEET'!O1647="","",'S.D.PASTE SHEET'!O1647)</f>
        <v/>
      </c>
      <c s="176" t="str">
        <f>IF('S.D.PASTE SHEET'!P1647="","",'S.D.PASTE SHEET'!P1647)</f>
        <v/>
      </c>
      <c s="176" t="str">
        <f>IF('S.D.PASTE SHEET'!Q1647="","",'S.D.PASTE SHEET'!Q1647)</f>
        <v/>
      </c>
      <c s="176" t="str">
        <f>IF('S.D.PASTE SHEET'!R1647="","",'S.D.PASTE SHEET'!R1647)</f>
        <v/>
      </c>
      <c s="176" t="str">
        <f>IF('S.D.PASTE SHEET'!S1647="","",'S.D.PASTE SHEET'!S1647)</f>
        <v/>
      </c>
      <c s="176" t="str">
        <f>IF('S.D.PASTE SHEET'!T1647="","",'S.D.PASTE SHEET'!T1647)</f>
        <v/>
      </c>
      <c s="176" t="str">
        <f>IF('S.D.PASTE SHEET'!U1647="","",'S.D.PASTE SHEET'!U1647)</f>
        <v/>
      </c>
      <c s="176" t="str">
        <f>IF('S.D.PASTE SHEET'!V1647="","",'S.D.PASTE SHEET'!V1647)</f>
        <v/>
      </c>
      <c s="176" t="str">
        <f>IF('S.D.PASTE SHEET'!W1647="","",'S.D.PASTE SHEET'!W1647)</f>
        <v/>
      </c>
      <c s="176" t="str">
        <f>IF('S.D.PASTE SHEET'!X1647="","",'S.D.PASTE SHEET'!X1647)</f>
        <v/>
      </c>
      <c s="176" t="str">
        <f>IF('S.D.PASTE SHEET'!Y1647="","",'S.D.PASTE SHEET'!Y1647)</f>
        <v/>
      </c>
      <c s="176" t="str">
        <f>IF('S.D.PASTE SHEET'!Z1647="","",'S.D.PASTE SHEET'!Z1647)</f>
        <v/>
      </c>
      <c s="176" t="str">
        <f>IF('S.D.PASTE SHEET'!AA1647="","",'S.D.PASTE SHEET'!AA1647)</f>
        <v/>
      </c>
      <c s="176" t="str">
        <f>IF('S.D.PASTE SHEET'!AB1647="","",'S.D.PASTE SHEET'!AB1647)</f>
        <v/>
      </c>
      <c s="176" t="str">
        <f>IF('S.D.PASTE SHEET'!AC1647="","",'S.D.PASTE SHEET'!AC1647)</f>
        <v/>
      </c>
      <c s="176" t="str">
        <f>IF('S.D.PASTE SHEET'!AD1647="","",'S.D.PASTE SHEET'!AD1647)</f>
        <v/>
      </c>
      <c s="178"/>
      <c s="179" t="str">
        <f>IF(AK1647="","",IF(AK1647&gt;0,COUNT($AG$2:AG1647),""))</f>
        <v/>
      </c>
      <c s="180" t="str">
        <f t="shared" si="1806"/>
        <v/>
      </c>
      <c s="180" t="str">
        <f t="shared" si="1806"/>
        <v/>
      </c>
      <c s="180" t="str">
        <f t="shared" si="1806"/>
        <v/>
      </c>
      <c s="181" t="str">
        <f t="shared" si="1806"/>
        <v/>
      </c>
      <c s="180" t="str">
        <f t="shared" si="1806"/>
        <v/>
      </c>
      <c s="180" t="str">
        <f t="shared" si="1806"/>
        <v/>
      </c>
      <c s="180" t="str">
        <f t="shared" si="1806"/>
        <v/>
      </c>
      <c s="180" t="str">
        <f t="shared" si="1806"/>
        <v/>
      </c>
      <c s="180" t="str">
        <f t="shared" si="1806"/>
        <v/>
      </c>
      <c s="181" t="str">
        <f t="shared" si="1806"/>
        <v/>
      </c>
      <c s="180" t="str">
        <f t="shared" si="1806"/>
        <v/>
      </c>
      <c s="180" t="str">
        <f t="shared" si="1806"/>
        <v/>
      </c>
      <c s="180" t="str">
        <f t="shared" si="1806"/>
        <v/>
      </c>
      <c s="180" t="str">
        <f t="shared" si="1806"/>
        <v/>
      </c>
      <c s="180" t="str">
        <f t="shared" si="1806"/>
        <v/>
      </c>
      <c s="180" t="str">
        <f t="shared" si="1806"/>
        <v/>
      </c>
      <c r="AX1647" s="180" t="str">
        <f>IF(BC1647="","",IF(BC1647&gt;0,COUNT($AY$2:AY1647),""))</f>
        <v/>
      </c>
      <c s="180" t="str">
        <f t="shared" si="1821" ref="AY1647">IF(AND($BB$1=5,$A1647=5,$BC$1=C1647),B1647,"")</f>
        <v/>
      </c>
      <c s="180" t="str">
        <f t="shared" si="1808"/>
        <v/>
      </c>
      <c s="182" t="str">
        <f t="shared" si="1808"/>
        <v/>
      </c>
      <c s="180" t="str">
        <f t="shared" si="1808"/>
        <v/>
      </c>
      <c s="180" t="str">
        <f t="shared" si="1808"/>
        <v/>
      </c>
      <c s="180" t="str">
        <f t="shared" si="1808"/>
        <v/>
      </c>
      <c s="180" t="str">
        <f t="shared" si="1808"/>
        <v/>
      </c>
      <c s="180" t="str">
        <f t="shared" si="1808"/>
        <v/>
      </c>
      <c s="182" t="str">
        <f t="shared" si="1808"/>
        <v/>
      </c>
      <c s="180" t="str">
        <f t="shared" si="1808"/>
        <v/>
      </c>
      <c s="180" t="str">
        <f t="shared" si="1808"/>
        <v/>
      </c>
      <c s="180" t="str">
        <f t="shared" si="1808"/>
        <v/>
      </c>
      <c s="180" t="str">
        <f t="shared" si="1808"/>
        <v/>
      </c>
      <c s="180" t="str">
        <f t="shared" si="1808"/>
        <v/>
      </c>
      <c s="180" t="str">
        <f t="shared" si="1808"/>
        <v/>
      </c>
    </row>
    <row r="1648" spans="1:65" ht="15.75" customHeight="1">
      <c r="A1648" s="176" t="str">
        <f>IF('S.D.PASTE SHEET'!A1648="","",'S.D.PASTE SHEET'!A1648)</f>
        <v/>
      </c>
      <c s="176" t="str">
        <f>IF('S.D.PASTE SHEET'!B1648="","",'S.D.PASTE SHEET'!B1648)</f>
        <v/>
      </c>
      <c s="176" t="str">
        <f>IF('S.D.PASTE SHEET'!C1648="","",'S.D.PASTE SHEET'!C1648)</f>
        <v/>
      </c>
      <c s="177" t="str">
        <f>IF('S.D.PASTE SHEET'!D1648="","",'S.D.PASTE SHEET'!D1648)</f>
        <v/>
      </c>
      <c s="176" t="str">
        <f>IF('S.D.PASTE SHEET'!E1648="","",UPPER('S.D.PASTE SHEET'!E1648))</f>
        <v/>
      </c>
      <c s="176" t="str">
        <f>IF('S.D.PASTE SHEET'!F1648="","",'S.D.PASTE SHEET'!F1648)</f>
        <v/>
      </c>
      <c s="176" t="str">
        <f>IF('S.D.PASTE SHEET'!G1648="","",UPPER('S.D.PASTE SHEET'!G1648))</f>
        <v/>
      </c>
      <c s="176" t="str">
        <f>IF('S.D.PASTE SHEET'!H1648="","",UPPER('S.D.PASTE SHEET'!H1648))</f>
        <v/>
      </c>
      <c s="176" t="str">
        <f>IF('S.D.PASTE SHEET'!I1648="","",'S.D.PASTE SHEET'!I1648)</f>
        <v/>
      </c>
      <c s="177" t="str">
        <f>IF('S.D.PASTE SHEET'!J1648="","",'S.D.PASTE SHEET'!J1648)</f>
        <v/>
      </c>
      <c s="176" t="str">
        <f>IF('S.D.PASTE SHEET'!K1648="","",'S.D.PASTE SHEET'!K1648)</f>
        <v/>
      </c>
      <c s="176" t="str">
        <f>IF('S.D.PASTE SHEET'!L1648="","",'S.D.PASTE SHEET'!L1648)</f>
        <v/>
      </c>
      <c s="176" t="str">
        <f>IF('S.D.PASTE SHEET'!M1648="","",'S.D.PASTE SHEET'!M1648)</f>
        <v/>
      </c>
      <c s="176" t="str">
        <f>IF('S.D.PASTE SHEET'!N1648="","",'S.D.PASTE SHEET'!N1648)</f>
        <v/>
      </c>
      <c s="176" t="str">
        <f>IF('S.D.PASTE SHEET'!O1648="","",'S.D.PASTE SHEET'!O1648)</f>
        <v/>
      </c>
      <c s="176" t="str">
        <f>IF('S.D.PASTE SHEET'!P1648="","",'S.D.PASTE SHEET'!P1648)</f>
        <v/>
      </c>
      <c s="176" t="str">
        <f>IF('S.D.PASTE SHEET'!Q1648="","",'S.D.PASTE SHEET'!Q1648)</f>
        <v/>
      </c>
      <c s="176" t="str">
        <f>IF('S.D.PASTE SHEET'!R1648="","",'S.D.PASTE SHEET'!R1648)</f>
        <v/>
      </c>
      <c s="176" t="str">
        <f>IF('S.D.PASTE SHEET'!S1648="","",'S.D.PASTE SHEET'!S1648)</f>
        <v/>
      </c>
      <c s="176" t="str">
        <f>IF('S.D.PASTE SHEET'!T1648="","",'S.D.PASTE SHEET'!T1648)</f>
        <v/>
      </c>
      <c s="176" t="str">
        <f>IF('S.D.PASTE SHEET'!U1648="","",'S.D.PASTE SHEET'!U1648)</f>
        <v/>
      </c>
      <c s="176" t="str">
        <f>IF('S.D.PASTE SHEET'!V1648="","",'S.D.PASTE SHEET'!V1648)</f>
        <v/>
      </c>
      <c s="176" t="str">
        <f>IF('S.D.PASTE SHEET'!W1648="","",'S.D.PASTE SHEET'!W1648)</f>
        <v/>
      </c>
      <c s="176" t="str">
        <f>IF('S.D.PASTE SHEET'!X1648="","",'S.D.PASTE SHEET'!X1648)</f>
        <v/>
      </c>
      <c s="176" t="str">
        <f>IF('S.D.PASTE SHEET'!Y1648="","",'S.D.PASTE SHEET'!Y1648)</f>
        <v/>
      </c>
      <c s="176" t="str">
        <f>IF('S.D.PASTE SHEET'!Z1648="","",'S.D.PASTE SHEET'!Z1648)</f>
        <v/>
      </c>
      <c s="176" t="str">
        <f>IF('S.D.PASTE SHEET'!AA1648="","",'S.D.PASTE SHEET'!AA1648)</f>
        <v/>
      </c>
      <c s="176" t="str">
        <f>IF('S.D.PASTE SHEET'!AB1648="","",'S.D.PASTE SHEET'!AB1648)</f>
        <v/>
      </c>
      <c s="176" t="str">
        <f>IF('S.D.PASTE SHEET'!AC1648="","",'S.D.PASTE SHEET'!AC1648)</f>
        <v/>
      </c>
      <c s="176" t="str">
        <f>IF('S.D.PASTE SHEET'!AD1648="","",'S.D.PASTE SHEET'!AD1648)</f>
        <v/>
      </c>
      <c s="178"/>
      <c s="179" t="str">
        <f>IF(AK1648="","",IF(AK1648&gt;0,COUNT($AG$2:AG1648),""))</f>
        <v/>
      </c>
      <c s="180" t="str">
        <f t="shared" si="1806"/>
        <v/>
      </c>
      <c s="180" t="str">
        <f t="shared" si="1806"/>
        <v/>
      </c>
      <c s="180" t="str">
        <f t="shared" si="1806"/>
        <v/>
      </c>
      <c s="181" t="str">
        <f t="shared" si="1806"/>
        <v/>
      </c>
      <c s="180" t="str">
        <f t="shared" si="1806"/>
        <v/>
      </c>
      <c s="180" t="str">
        <f t="shared" si="1806"/>
        <v/>
      </c>
      <c s="180" t="str">
        <f t="shared" si="1806"/>
        <v/>
      </c>
      <c s="180" t="str">
        <f t="shared" si="1806"/>
        <v/>
      </c>
      <c s="180" t="str">
        <f t="shared" si="1806"/>
        <v/>
      </c>
      <c s="181" t="str">
        <f t="shared" si="1806"/>
        <v/>
      </c>
      <c s="180" t="str">
        <f t="shared" si="1806"/>
        <v/>
      </c>
      <c s="180" t="str">
        <f t="shared" si="1806"/>
        <v/>
      </c>
      <c s="180" t="str">
        <f t="shared" si="1806"/>
        <v/>
      </c>
      <c s="180" t="str">
        <f t="shared" si="1806"/>
        <v/>
      </c>
      <c s="180" t="str">
        <f t="shared" si="1806"/>
        <v/>
      </c>
      <c s="180" t="str">
        <f t="shared" si="1806"/>
        <v/>
      </c>
      <c r="AX1648" s="180" t="str">
        <f>IF(BC1648="","",IF(BC1648&gt;0,COUNT($AY$2:AY1648),""))</f>
        <v/>
      </c>
      <c s="180" t="str">
        <f t="shared" si="1822" ref="AY1648">IF(AND($BB$1=5,$A1648=5,$BC$1=C1648),B1648,"")</f>
        <v/>
      </c>
      <c s="180" t="str">
        <f t="shared" si="1808"/>
        <v/>
      </c>
      <c s="182" t="str">
        <f t="shared" si="1808"/>
        <v/>
      </c>
      <c s="180" t="str">
        <f t="shared" si="1808"/>
        <v/>
      </c>
      <c s="180" t="str">
        <f t="shared" si="1808"/>
        <v/>
      </c>
      <c s="180" t="str">
        <f t="shared" si="1808"/>
        <v/>
      </c>
      <c s="180" t="str">
        <f t="shared" si="1808"/>
        <v/>
      </c>
      <c s="180" t="str">
        <f t="shared" si="1808"/>
        <v/>
      </c>
      <c s="182" t="str">
        <f t="shared" si="1808"/>
        <v/>
      </c>
      <c s="180" t="str">
        <f t="shared" si="1808"/>
        <v/>
      </c>
      <c s="180" t="str">
        <f t="shared" si="1808"/>
        <v/>
      </c>
      <c s="180" t="str">
        <f t="shared" si="1808"/>
        <v/>
      </c>
      <c s="180" t="str">
        <f t="shared" si="1808"/>
        <v/>
      </c>
      <c s="180" t="str">
        <f t="shared" si="1808"/>
        <v/>
      </c>
      <c s="180" t="str">
        <f t="shared" si="1808"/>
        <v/>
      </c>
    </row>
    <row r="1649" spans="1:65" ht="15.75" customHeight="1">
      <c r="A1649" s="176" t="str">
        <f>IF('S.D.PASTE SHEET'!A1649="","",'S.D.PASTE SHEET'!A1649)</f>
        <v/>
      </c>
      <c s="176" t="str">
        <f>IF('S.D.PASTE SHEET'!B1649="","",'S.D.PASTE SHEET'!B1649)</f>
        <v/>
      </c>
      <c s="176" t="str">
        <f>IF('S.D.PASTE SHEET'!C1649="","",'S.D.PASTE SHEET'!C1649)</f>
        <v/>
      </c>
      <c s="177" t="str">
        <f>IF('S.D.PASTE SHEET'!D1649="","",'S.D.PASTE SHEET'!D1649)</f>
        <v/>
      </c>
      <c s="176" t="str">
        <f>IF('S.D.PASTE SHEET'!E1649="","",UPPER('S.D.PASTE SHEET'!E1649))</f>
        <v/>
      </c>
      <c s="176" t="str">
        <f>IF('S.D.PASTE SHEET'!F1649="","",'S.D.PASTE SHEET'!F1649)</f>
        <v/>
      </c>
      <c s="176" t="str">
        <f>IF('S.D.PASTE SHEET'!G1649="","",UPPER('S.D.PASTE SHEET'!G1649))</f>
        <v/>
      </c>
      <c s="176" t="str">
        <f>IF('S.D.PASTE SHEET'!H1649="","",UPPER('S.D.PASTE SHEET'!H1649))</f>
        <v/>
      </c>
      <c s="176" t="str">
        <f>IF('S.D.PASTE SHEET'!I1649="","",'S.D.PASTE SHEET'!I1649)</f>
        <v/>
      </c>
      <c s="177" t="str">
        <f>IF('S.D.PASTE SHEET'!J1649="","",'S.D.PASTE SHEET'!J1649)</f>
        <v/>
      </c>
      <c s="176" t="str">
        <f>IF('S.D.PASTE SHEET'!K1649="","",'S.D.PASTE SHEET'!K1649)</f>
        <v/>
      </c>
      <c s="176" t="str">
        <f>IF('S.D.PASTE SHEET'!L1649="","",'S.D.PASTE SHEET'!L1649)</f>
        <v/>
      </c>
      <c s="176" t="str">
        <f>IF('S.D.PASTE SHEET'!M1649="","",'S.D.PASTE SHEET'!M1649)</f>
        <v/>
      </c>
      <c s="176" t="str">
        <f>IF('S.D.PASTE SHEET'!N1649="","",'S.D.PASTE SHEET'!N1649)</f>
        <v/>
      </c>
      <c s="176" t="str">
        <f>IF('S.D.PASTE SHEET'!O1649="","",'S.D.PASTE SHEET'!O1649)</f>
        <v/>
      </c>
      <c s="176" t="str">
        <f>IF('S.D.PASTE SHEET'!P1649="","",'S.D.PASTE SHEET'!P1649)</f>
        <v/>
      </c>
      <c s="176" t="str">
        <f>IF('S.D.PASTE SHEET'!Q1649="","",'S.D.PASTE SHEET'!Q1649)</f>
        <v/>
      </c>
      <c s="176" t="str">
        <f>IF('S.D.PASTE SHEET'!R1649="","",'S.D.PASTE SHEET'!R1649)</f>
        <v/>
      </c>
      <c s="176" t="str">
        <f>IF('S.D.PASTE SHEET'!S1649="","",'S.D.PASTE SHEET'!S1649)</f>
        <v/>
      </c>
      <c s="176" t="str">
        <f>IF('S.D.PASTE SHEET'!T1649="","",'S.D.PASTE SHEET'!T1649)</f>
        <v/>
      </c>
      <c s="176" t="str">
        <f>IF('S.D.PASTE SHEET'!U1649="","",'S.D.PASTE SHEET'!U1649)</f>
        <v/>
      </c>
      <c s="176" t="str">
        <f>IF('S.D.PASTE SHEET'!V1649="","",'S.D.PASTE SHEET'!V1649)</f>
        <v/>
      </c>
      <c s="176" t="str">
        <f>IF('S.D.PASTE SHEET'!W1649="","",'S.D.PASTE SHEET'!W1649)</f>
        <v/>
      </c>
      <c s="176" t="str">
        <f>IF('S.D.PASTE SHEET'!X1649="","",'S.D.PASTE SHEET'!X1649)</f>
        <v/>
      </c>
      <c s="176" t="str">
        <f>IF('S.D.PASTE SHEET'!Y1649="","",'S.D.PASTE SHEET'!Y1649)</f>
        <v/>
      </c>
      <c s="176" t="str">
        <f>IF('S.D.PASTE SHEET'!Z1649="","",'S.D.PASTE SHEET'!Z1649)</f>
        <v/>
      </c>
      <c s="176" t="str">
        <f>IF('S.D.PASTE SHEET'!AA1649="","",'S.D.PASTE SHEET'!AA1649)</f>
        <v/>
      </c>
      <c s="176" t="str">
        <f>IF('S.D.PASTE SHEET'!AB1649="","",'S.D.PASTE SHEET'!AB1649)</f>
        <v/>
      </c>
      <c s="176" t="str">
        <f>IF('S.D.PASTE SHEET'!AC1649="","",'S.D.PASTE SHEET'!AC1649)</f>
        <v/>
      </c>
      <c s="176" t="str">
        <f>IF('S.D.PASTE SHEET'!AD1649="","",'S.D.PASTE SHEET'!AD1649)</f>
        <v/>
      </c>
      <c s="178"/>
      <c s="179" t="str">
        <f>IF(AK1649="","",IF(AK1649&gt;0,COUNT($AG$2:AG1649),""))</f>
        <v/>
      </c>
      <c s="180" t="str">
        <f t="shared" si="1806"/>
        <v/>
      </c>
      <c s="180" t="str">
        <f t="shared" si="1806"/>
        <v/>
      </c>
      <c s="180" t="str">
        <f t="shared" si="1806"/>
        <v/>
      </c>
      <c s="181" t="str">
        <f t="shared" si="1806"/>
        <v/>
      </c>
      <c s="180" t="str">
        <f t="shared" si="1806"/>
        <v/>
      </c>
      <c s="180" t="str">
        <f t="shared" si="1806"/>
        <v/>
      </c>
      <c s="180" t="str">
        <f t="shared" si="1806"/>
        <v/>
      </c>
      <c s="180" t="str">
        <f t="shared" si="1806"/>
        <v/>
      </c>
      <c s="180" t="str">
        <f t="shared" si="1806"/>
        <v/>
      </c>
      <c s="181" t="str">
        <f t="shared" si="1806"/>
        <v/>
      </c>
      <c s="180" t="str">
        <f t="shared" si="1806"/>
        <v/>
      </c>
      <c s="180" t="str">
        <f t="shared" si="1806"/>
        <v/>
      </c>
      <c s="180" t="str">
        <f t="shared" si="1806"/>
        <v/>
      </c>
      <c s="180" t="str">
        <f t="shared" si="1806"/>
        <v/>
      </c>
      <c s="180" t="str">
        <f t="shared" si="1806"/>
        <v/>
      </c>
      <c s="180" t="str">
        <f>IF(AND($AJ$1=5,$A1649=5),P1649,"")</f>
        <v/>
      </c>
      <c r="AX1649" s="180" t="str">
        <f>IF(BC1649="","",IF(BC1649&gt;0,COUNT($AY$2:AY1649),""))</f>
        <v/>
      </c>
      <c s="180" t="str">
        <f t="shared" si="1823" ref="AY1649">IF(AND($BB$1=5,$A1649=5,$BC$1=C1649),B1649,"")</f>
        <v/>
      </c>
      <c s="180" t="str">
        <f t="shared" si="1808"/>
        <v/>
      </c>
      <c s="182" t="str">
        <f t="shared" si="1808"/>
        <v/>
      </c>
      <c s="180" t="str">
        <f t="shared" si="1808"/>
        <v/>
      </c>
      <c s="180" t="str">
        <f t="shared" si="1808"/>
        <v/>
      </c>
      <c s="180" t="str">
        <f t="shared" si="1808"/>
        <v/>
      </c>
      <c s="180" t="str">
        <f t="shared" si="1808"/>
        <v/>
      </c>
      <c s="180" t="str">
        <f t="shared" si="1808"/>
        <v/>
      </c>
      <c s="182" t="str">
        <f t="shared" si="1808"/>
        <v/>
      </c>
      <c s="180" t="str">
        <f t="shared" si="1808"/>
        <v/>
      </c>
      <c s="180" t="str">
        <f t="shared" si="1808"/>
        <v/>
      </c>
      <c s="180" t="str">
        <f t="shared" si="1808"/>
        <v/>
      </c>
      <c s="180" t="str">
        <f t="shared" si="1808"/>
        <v/>
      </c>
      <c s="180" t="str">
        <f t="shared" si="1808"/>
        <v/>
      </c>
      <c s="180" t="str">
        <f t="shared" si="1808"/>
        <v/>
      </c>
    </row>
    <row r="1650" spans="1:65" ht="15.75" customHeight="1">
      <c r="A1650" s="176" t="str">
        <f>IF('S.D.PASTE SHEET'!A1650="","",'S.D.PASTE SHEET'!A1650)</f>
        <v/>
      </c>
      <c s="176" t="str">
        <f>IF('S.D.PASTE SHEET'!B1650="","",'S.D.PASTE SHEET'!B1650)</f>
        <v/>
      </c>
      <c s="176" t="str">
        <f>IF('S.D.PASTE SHEET'!C1650="","",'S.D.PASTE SHEET'!C1650)</f>
        <v/>
      </c>
      <c s="177" t="str">
        <f>IF('S.D.PASTE SHEET'!D1650="","",'S.D.PASTE SHEET'!D1650)</f>
        <v/>
      </c>
      <c s="176" t="str">
        <f>IF('S.D.PASTE SHEET'!E1650="","",UPPER('S.D.PASTE SHEET'!E1650))</f>
        <v/>
      </c>
      <c s="176" t="str">
        <f>IF('S.D.PASTE SHEET'!F1650="","",'S.D.PASTE SHEET'!F1650)</f>
        <v/>
      </c>
      <c s="176" t="str">
        <f>IF('S.D.PASTE SHEET'!G1650="","",UPPER('S.D.PASTE SHEET'!G1650))</f>
        <v/>
      </c>
      <c s="176" t="str">
        <f>IF('S.D.PASTE SHEET'!H1650="","",UPPER('S.D.PASTE SHEET'!H1650))</f>
        <v/>
      </c>
      <c s="176" t="str">
        <f>IF('S.D.PASTE SHEET'!I1650="","",'S.D.PASTE SHEET'!I1650)</f>
        <v/>
      </c>
      <c s="177" t="str">
        <f>IF('S.D.PASTE SHEET'!J1650="","",'S.D.PASTE SHEET'!J1650)</f>
        <v/>
      </c>
      <c s="176" t="str">
        <f>IF('S.D.PASTE SHEET'!K1650="","",'S.D.PASTE SHEET'!K1650)</f>
        <v/>
      </c>
      <c s="176" t="str">
        <f>IF('S.D.PASTE SHEET'!L1650="","",'S.D.PASTE SHEET'!L1650)</f>
        <v/>
      </c>
      <c s="176" t="str">
        <f>IF('S.D.PASTE SHEET'!M1650="","",'S.D.PASTE SHEET'!M1650)</f>
        <v/>
      </c>
      <c s="176" t="str">
        <f>IF('S.D.PASTE SHEET'!N1650="","",'S.D.PASTE SHEET'!N1650)</f>
        <v/>
      </c>
      <c s="176" t="str">
        <f>IF('S.D.PASTE SHEET'!O1650="","",'S.D.PASTE SHEET'!O1650)</f>
        <v/>
      </c>
      <c s="176" t="str">
        <f>IF('S.D.PASTE SHEET'!P1650="","",'S.D.PASTE SHEET'!P1650)</f>
        <v/>
      </c>
      <c s="176" t="str">
        <f>IF('S.D.PASTE SHEET'!Q1650="","",'S.D.PASTE SHEET'!Q1650)</f>
        <v/>
      </c>
      <c s="176" t="str">
        <f>IF('S.D.PASTE SHEET'!R1650="","",'S.D.PASTE SHEET'!R1650)</f>
        <v/>
      </c>
      <c s="176" t="str">
        <f>IF('S.D.PASTE SHEET'!S1650="","",'S.D.PASTE SHEET'!S1650)</f>
        <v/>
      </c>
      <c s="176" t="str">
        <f>IF('S.D.PASTE SHEET'!T1650="","",'S.D.PASTE SHEET'!T1650)</f>
        <v/>
      </c>
      <c s="176" t="str">
        <f>IF('S.D.PASTE SHEET'!U1650="","",'S.D.PASTE SHEET'!U1650)</f>
        <v/>
      </c>
      <c s="176" t="str">
        <f>IF('S.D.PASTE SHEET'!V1650="","",'S.D.PASTE SHEET'!V1650)</f>
        <v/>
      </c>
      <c s="176" t="str">
        <f>IF('S.D.PASTE SHEET'!W1650="","",'S.D.PASTE SHEET'!W1650)</f>
        <v/>
      </c>
      <c s="176" t="str">
        <f>IF('S.D.PASTE SHEET'!X1650="","",'S.D.PASTE SHEET'!X1650)</f>
        <v/>
      </c>
      <c s="176" t="str">
        <f>IF('S.D.PASTE SHEET'!Y1650="","",'S.D.PASTE SHEET'!Y1650)</f>
        <v/>
      </c>
      <c s="176" t="str">
        <f>IF('S.D.PASTE SHEET'!Z1650="","",'S.D.PASTE SHEET'!Z1650)</f>
        <v/>
      </c>
      <c s="176" t="str">
        <f>IF('S.D.PASTE SHEET'!AA1650="","",'S.D.PASTE SHEET'!AA1650)</f>
        <v/>
      </c>
      <c s="176" t="str">
        <f>IF('S.D.PASTE SHEET'!AB1650="","",'S.D.PASTE SHEET'!AB1650)</f>
        <v/>
      </c>
      <c s="176" t="str">
        <f>IF('S.D.PASTE SHEET'!AC1650="","",'S.D.PASTE SHEET'!AC1650)</f>
        <v/>
      </c>
      <c s="176" t="str">
        <f>IF('S.D.PASTE SHEET'!AD1650="","",'S.D.PASTE SHEET'!AD1650)</f>
        <v/>
      </c>
      <c s="178"/>
      <c s="179" t="str">
        <f>IF(AK1650="","",IF(AK1650&gt;0,COUNT($AG$2:AG1650),""))</f>
        <v/>
      </c>
      <c s="180" t="str">
        <f t="shared" si="1824" ref="AG1650:AV1665">IF(AND($AJ$1=5,$A1650=5),A1650,"")</f>
        <v/>
      </c>
      <c s="180" t="str">
        <f t="shared" si="1824"/>
        <v/>
      </c>
      <c s="180" t="str">
        <f t="shared" si="1824"/>
        <v/>
      </c>
      <c s="181" t="str">
        <f t="shared" si="1824"/>
        <v/>
      </c>
      <c s="180" t="str">
        <f t="shared" si="1824"/>
        <v/>
      </c>
      <c s="180" t="str">
        <f t="shared" si="1824"/>
        <v/>
      </c>
      <c s="180" t="str">
        <f t="shared" si="1824"/>
        <v/>
      </c>
      <c s="180" t="str">
        <f t="shared" si="1824"/>
        <v/>
      </c>
      <c s="180" t="str">
        <f t="shared" si="1824"/>
        <v/>
      </c>
      <c s="181" t="str">
        <f t="shared" si="1824"/>
        <v/>
      </c>
      <c s="180" t="str">
        <f t="shared" si="1824"/>
        <v/>
      </c>
      <c s="180" t="str">
        <f t="shared" si="1824"/>
        <v/>
      </c>
      <c s="180" t="str">
        <f t="shared" si="1824"/>
        <v/>
      </c>
      <c s="180" t="str">
        <f t="shared" si="1824"/>
        <v/>
      </c>
      <c s="180" t="str">
        <f t="shared" si="1824"/>
        <v/>
      </c>
      <c s="180" t="str">
        <f t="shared" si="1824"/>
        <v/>
      </c>
      <c r="AX1650" s="180" t="str">
        <f>IF(BC1650="","",IF(BC1650&gt;0,COUNT($AY$2:AY1650),""))</f>
        <v/>
      </c>
      <c s="180" t="str">
        <f t="shared" si="1825" ref="AY1650">IF(AND($BB$1=5,$A1650=5,$BC$1=C1650),B1650,"")</f>
        <v/>
      </c>
      <c s="180" t="str">
        <f t="shared" si="1826" ref="AZ1650:BM1665">IF(AND($BB$1=5,$A1650=5,$BC$1=$B1650),C1650,"")</f>
        <v/>
      </c>
      <c s="182" t="str">
        <f t="shared" si="1826"/>
        <v/>
      </c>
      <c s="180" t="str">
        <f t="shared" si="1826"/>
        <v/>
      </c>
      <c s="180" t="str">
        <f t="shared" si="1826"/>
        <v/>
      </c>
      <c s="180" t="str">
        <f t="shared" si="1826"/>
        <v/>
      </c>
      <c s="180" t="str">
        <f t="shared" si="1826"/>
        <v/>
      </c>
      <c s="180" t="str">
        <f t="shared" si="1826"/>
        <v/>
      </c>
      <c s="182" t="str">
        <f t="shared" si="1826"/>
        <v/>
      </c>
      <c s="180" t="str">
        <f t="shared" si="1826"/>
        <v/>
      </c>
      <c s="180" t="str">
        <f t="shared" si="1826"/>
        <v/>
      </c>
      <c s="180" t="str">
        <f t="shared" si="1826"/>
        <v/>
      </c>
      <c s="180" t="str">
        <f t="shared" si="1826"/>
        <v/>
      </c>
      <c s="180" t="str">
        <f t="shared" si="1826"/>
        <v/>
      </c>
      <c s="180" t="str">
        <f t="shared" si="1826"/>
        <v/>
      </c>
    </row>
    <row r="1651" spans="1:65" ht="15.75" customHeight="1">
      <c r="A1651" s="176" t="str">
        <f>IF('S.D.PASTE SHEET'!A1651="","",'S.D.PASTE SHEET'!A1651)</f>
        <v/>
      </c>
      <c s="176" t="str">
        <f>IF('S.D.PASTE SHEET'!B1651="","",'S.D.PASTE SHEET'!B1651)</f>
        <v/>
      </c>
      <c s="176" t="str">
        <f>IF('S.D.PASTE SHEET'!C1651="","",'S.D.PASTE SHEET'!C1651)</f>
        <v/>
      </c>
      <c s="177" t="str">
        <f>IF('S.D.PASTE SHEET'!D1651="","",'S.D.PASTE SHEET'!D1651)</f>
        <v/>
      </c>
      <c s="176" t="str">
        <f>IF('S.D.PASTE SHEET'!E1651="","",UPPER('S.D.PASTE SHEET'!E1651))</f>
        <v/>
      </c>
      <c s="176" t="str">
        <f>IF('S.D.PASTE SHEET'!F1651="","",'S.D.PASTE SHEET'!F1651)</f>
        <v/>
      </c>
      <c s="176" t="str">
        <f>IF('S.D.PASTE SHEET'!G1651="","",UPPER('S.D.PASTE SHEET'!G1651))</f>
        <v/>
      </c>
      <c s="176" t="str">
        <f>IF('S.D.PASTE SHEET'!H1651="","",UPPER('S.D.PASTE SHEET'!H1651))</f>
        <v/>
      </c>
      <c s="176" t="str">
        <f>IF('S.D.PASTE SHEET'!I1651="","",'S.D.PASTE SHEET'!I1651)</f>
        <v/>
      </c>
      <c s="177" t="str">
        <f>IF('S.D.PASTE SHEET'!J1651="","",'S.D.PASTE SHEET'!J1651)</f>
        <v/>
      </c>
      <c s="176" t="str">
        <f>IF('S.D.PASTE SHEET'!K1651="","",'S.D.PASTE SHEET'!K1651)</f>
        <v/>
      </c>
      <c s="176" t="str">
        <f>IF('S.D.PASTE SHEET'!L1651="","",'S.D.PASTE SHEET'!L1651)</f>
        <v/>
      </c>
      <c s="176" t="str">
        <f>IF('S.D.PASTE SHEET'!M1651="","",'S.D.PASTE SHEET'!M1651)</f>
        <v/>
      </c>
      <c s="176" t="str">
        <f>IF('S.D.PASTE SHEET'!N1651="","",'S.D.PASTE SHEET'!N1651)</f>
        <v/>
      </c>
      <c s="176" t="str">
        <f>IF('S.D.PASTE SHEET'!O1651="","",'S.D.PASTE SHEET'!O1651)</f>
        <v/>
      </c>
      <c s="176" t="str">
        <f>IF('S.D.PASTE SHEET'!P1651="","",'S.D.PASTE SHEET'!P1651)</f>
        <v/>
      </c>
      <c s="176" t="str">
        <f>IF('S.D.PASTE SHEET'!Q1651="","",'S.D.PASTE SHEET'!Q1651)</f>
        <v/>
      </c>
      <c s="176" t="str">
        <f>IF('S.D.PASTE SHEET'!R1651="","",'S.D.PASTE SHEET'!R1651)</f>
        <v/>
      </c>
      <c s="176" t="str">
        <f>IF('S.D.PASTE SHEET'!S1651="","",'S.D.PASTE SHEET'!S1651)</f>
        <v/>
      </c>
      <c s="176" t="str">
        <f>IF('S.D.PASTE SHEET'!T1651="","",'S.D.PASTE SHEET'!T1651)</f>
        <v/>
      </c>
      <c s="176" t="str">
        <f>IF('S.D.PASTE SHEET'!U1651="","",'S.D.PASTE SHEET'!U1651)</f>
        <v/>
      </c>
      <c s="176" t="str">
        <f>IF('S.D.PASTE SHEET'!V1651="","",'S.D.PASTE SHEET'!V1651)</f>
        <v/>
      </c>
      <c s="176" t="str">
        <f>IF('S.D.PASTE SHEET'!W1651="","",'S.D.PASTE SHEET'!W1651)</f>
        <v/>
      </c>
      <c s="176" t="str">
        <f>IF('S.D.PASTE SHEET'!X1651="","",'S.D.PASTE SHEET'!X1651)</f>
        <v/>
      </c>
      <c s="176" t="str">
        <f>IF('S.D.PASTE SHEET'!Y1651="","",'S.D.PASTE SHEET'!Y1651)</f>
        <v/>
      </c>
      <c s="176" t="str">
        <f>IF('S.D.PASTE SHEET'!Z1651="","",'S.D.PASTE SHEET'!Z1651)</f>
        <v/>
      </c>
      <c s="176" t="str">
        <f>IF('S.D.PASTE SHEET'!AA1651="","",'S.D.PASTE SHEET'!AA1651)</f>
        <v/>
      </c>
      <c s="176" t="str">
        <f>IF('S.D.PASTE SHEET'!AB1651="","",'S.D.PASTE SHEET'!AB1651)</f>
        <v/>
      </c>
      <c s="176" t="str">
        <f>IF('S.D.PASTE SHEET'!AC1651="","",'S.D.PASTE SHEET'!AC1651)</f>
        <v/>
      </c>
      <c s="176" t="str">
        <f>IF('S.D.PASTE SHEET'!AD1651="","",'S.D.PASTE SHEET'!AD1651)</f>
        <v/>
      </c>
      <c s="178"/>
      <c s="179" t="str">
        <f>IF(AK1651="","",IF(AK1651&gt;0,COUNT($AG$2:AG1651),""))</f>
        <v/>
      </c>
      <c s="180" t="str">
        <f t="shared" si="1824"/>
        <v/>
      </c>
      <c s="180" t="str">
        <f t="shared" si="1824"/>
        <v/>
      </c>
      <c s="180" t="str">
        <f t="shared" si="1824"/>
        <v/>
      </c>
      <c s="181" t="str">
        <f t="shared" si="1824"/>
        <v/>
      </c>
      <c s="180" t="str">
        <f t="shared" si="1824"/>
        <v/>
      </c>
      <c s="180" t="str">
        <f t="shared" si="1824"/>
        <v/>
      </c>
      <c s="180" t="str">
        <f t="shared" si="1824"/>
        <v/>
      </c>
      <c s="180" t="str">
        <f t="shared" si="1824"/>
        <v/>
      </c>
      <c s="180" t="str">
        <f t="shared" si="1824"/>
        <v/>
      </c>
      <c s="181" t="str">
        <f t="shared" si="1824"/>
        <v/>
      </c>
      <c s="180" t="str">
        <f t="shared" si="1824"/>
        <v/>
      </c>
      <c s="180" t="str">
        <f t="shared" si="1824"/>
        <v/>
      </c>
      <c s="180" t="str">
        <f t="shared" si="1824"/>
        <v/>
      </c>
      <c s="180" t="str">
        <f t="shared" si="1824"/>
        <v/>
      </c>
      <c s="180" t="str">
        <f t="shared" si="1824"/>
        <v/>
      </c>
      <c s="180" t="str">
        <f t="shared" si="1824"/>
        <v/>
      </c>
      <c r="AX1651" s="180" t="str">
        <f>IF(BC1651="","",IF(BC1651&gt;0,COUNT($AY$2:AY1651),""))</f>
        <v/>
      </c>
      <c s="180" t="str">
        <f t="shared" si="1827" ref="AY1651">IF(AND($BB$1=5,$A1651=5,$BC$1=C1651),B1651,"")</f>
        <v/>
      </c>
      <c s="180" t="str">
        <f t="shared" si="1826"/>
        <v/>
      </c>
      <c s="182" t="str">
        <f t="shared" si="1826"/>
        <v/>
      </c>
      <c s="180" t="str">
        <f t="shared" si="1826"/>
        <v/>
      </c>
      <c s="180" t="str">
        <f t="shared" si="1826"/>
        <v/>
      </c>
      <c s="180" t="str">
        <f t="shared" si="1826"/>
        <v/>
      </c>
      <c s="180" t="str">
        <f t="shared" si="1826"/>
        <v/>
      </c>
      <c s="180" t="str">
        <f t="shared" si="1826"/>
        <v/>
      </c>
      <c s="182" t="str">
        <f t="shared" si="1826"/>
        <v/>
      </c>
      <c s="180" t="str">
        <f t="shared" si="1826"/>
        <v/>
      </c>
      <c s="180" t="str">
        <f t="shared" si="1826"/>
        <v/>
      </c>
      <c s="180" t="str">
        <f t="shared" si="1826"/>
        <v/>
      </c>
      <c s="180" t="str">
        <f t="shared" si="1826"/>
        <v/>
      </c>
      <c s="180" t="str">
        <f t="shared" si="1826"/>
        <v/>
      </c>
      <c s="180" t="str">
        <f t="shared" si="1826"/>
        <v/>
      </c>
    </row>
    <row r="1652" spans="1:65" ht="15.75" customHeight="1">
      <c r="A1652" s="176" t="str">
        <f>IF('S.D.PASTE SHEET'!A1652="","",'S.D.PASTE SHEET'!A1652)</f>
        <v/>
      </c>
      <c s="176" t="str">
        <f>IF('S.D.PASTE SHEET'!B1652="","",'S.D.PASTE SHEET'!B1652)</f>
        <v/>
      </c>
      <c s="176" t="str">
        <f>IF('S.D.PASTE SHEET'!C1652="","",'S.D.PASTE SHEET'!C1652)</f>
        <v/>
      </c>
      <c s="177" t="str">
        <f>IF('S.D.PASTE SHEET'!D1652="","",'S.D.PASTE SHEET'!D1652)</f>
        <v/>
      </c>
      <c s="176" t="str">
        <f>IF('S.D.PASTE SHEET'!E1652="","",UPPER('S.D.PASTE SHEET'!E1652))</f>
        <v/>
      </c>
      <c s="176" t="str">
        <f>IF('S.D.PASTE SHEET'!F1652="","",'S.D.PASTE SHEET'!F1652)</f>
        <v/>
      </c>
      <c s="176" t="str">
        <f>IF('S.D.PASTE SHEET'!G1652="","",UPPER('S.D.PASTE SHEET'!G1652))</f>
        <v/>
      </c>
      <c s="176" t="str">
        <f>IF('S.D.PASTE SHEET'!H1652="","",UPPER('S.D.PASTE SHEET'!H1652))</f>
        <v/>
      </c>
      <c s="176" t="str">
        <f>IF('S.D.PASTE SHEET'!I1652="","",'S.D.PASTE SHEET'!I1652)</f>
        <v/>
      </c>
      <c s="177" t="str">
        <f>IF('S.D.PASTE SHEET'!J1652="","",'S.D.PASTE SHEET'!J1652)</f>
        <v/>
      </c>
      <c s="176" t="str">
        <f>IF('S.D.PASTE SHEET'!K1652="","",'S.D.PASTE SHEET'!K1652)</f>
        <v/>
      </c>
      <c s="176" t="str">
        <f>IF('S.D.PASTE SHEET'!L1652="","",'S.D.PASTE SHEET'!L1652)</f>
        <v/>
      </c>
      <c s="176" t="str">
        <f>IF('S.D.PASTE SHEET'!M1652="","",'S.D.PASTE SHEET'!M1652)</f>
        <v/>
      </c>
      <c s="176" t="str">
        <f>IF('S.D.PASTE SHEET'!N1652="","",'S.D.PASTE SHEET'!N1652)</f>
        <v/>
      </c>
      <c s="176" t="str">
        <f>IF('S.D.PASTE SHEET'!O1652="","",'S.D.PASTE SHEET'!O1652)</f>
        <v/>
      </c>
      <c s="176" t="str">
        <f>IF('S.D.PASTE SHEET'!P1652="","",'S.D.PASTE SHEET'!P1652)</f>
        <v/>
      </c>
      <c s="176" t="str">
        <f>IF('S.D.PASTE SHEET'!Q1652="","",'S.D.PASTE SHEET'!Q1652)</f>
        <v/>
      </c>
      <c s="176" t="str">
        <f>IF('S.D.PASTE SHEET'!R1652="","",'S.D.PASTE SHEET'!R1652)</f>
        <v/>
      </c>
      <c s="176" t="str">
        <f>IF('S.D.PASTE SHEET'!S1652="","",'S.D.PASTE SHEET'!S1652)</f>
        <v/>
      </c>
      <c s="176" t="str">
        <f>IF('S.D.PASTE SHEET'!T1652="","",'S.D.PASTE SHEET'!T1652)</f>
        <v/>
      </c>
      <c s="176" t="str">
        <f>IF('S.D.PASTE SHEET'!U1652="","",'S.D.PASTE SHEET'!U1652)</f>
        <v/>
      </c>
      <c s="176" t="str">
        <f>IF('S.D.PASTE SHEET'!V1652="","",'S.D.PASTE SHEET'!V1652)</f>
        <v/>
      </c>
      <c s="176" t="str">
        <f>IF('S.D.PASTE SHEET'!W1652="","",'S.D.PASTE SHEET'!W1652)</f>
        <v/>
      </c>
      <c s="176" t="str">
        <f>IF('S.D.PASTE SHEET'!X1652="","",'S.D.PASTE SHEET'!X1652)</f>
        <v/>
      </c>
      <c s="176" t="str">
        <f>IF('S.D.PASTE SHEET'!Y1652="","",'S.D.PASTE SHEET'!Y1652)</f>
        <v/>
      </c>
      <c s="176" t="str">
        <f>IF('S.D.PASTE SHEET'!Z1652="","",'S.D.PASTE SHEET'!Z1652)</f>
        <v/>
      </c>
      <c s="176" t="str">
        <f>IF('S.D.PASTE SHEET'!AA1652="","",'S.D.PASTE SHEET'!AA1652)</f>
        <v/>
      </c>
      <c s="176" t="str">
        <f>IF('S.D.PASTE SHEET'!AB1652="","",'S.D.PASTE SHEET'!AB1652)</f>
        <v/>
      </c>
      <c s="176" t="str">
        <f>IF('S.D.PASTE SHEET'!AC1652="","",'S.D.PASTE SHEET'!AC1652)</f>
        <v/>
      </c>
      <c s="176" t="str">
        <f>IF('S.D.PASTE SHEET'!AD1652="","",'S.D.PASTE SHEET'!AD1652)</f>
        <v/>
      </c>
      <c s="178"/>
      <c s="179" t="str">
        <f>IF(AK1652="","",IF(AK1652&gt;0,COUNT($AG$2:AG1652),""))</f>
        <v/>
      </c>
      <c s="180" t="str">
        <f t="shared" si="1824"/>
        <v/>
      </c>
      <c s="180" t="str">
        <f t="shared" si="1824"/>
        <v/>
      </c>
      <c s="180" t="str">
        <f t="shared" si="1824"/>
        <v/>
      </c>
      <c s="181" t="str">
        <f t="shared" si="1824"/>
        <v/>
      </c>
      <c s="180" t="str">
        <f t="shared" si="1824"/>
        <v/>
      </c>
      <c s="180" t="str">
        <f t="shared" si="1824"/>
        <v/>
      </c>
      <c s="180" t="str">
        <f t="shared" si="1824"/>
        <v/>
      </c>
      <c s="180" t="str">
        <f t="shared" si="1824"/>
        <v/>
      </c>
      <c s="180" t="str">
        <f t="shared" si="1824"/>
        <v/>
      </c>
      <c s="181" t="str">
        <f t="shared" si="1824"/>
        <v/>
      </c>
      <c s="180" t="str">
        <f t="shared" si="1824"/>
        <v/>
      </c>
      <c s="180" t="str">
        <f t="shared" si="1824"/>
        <v/>
      </c>
      <c s="180" t="str">
        <f t="shared" si="1824"/>
        <v/>
      </c>
      <c s="180" t="str">
        <f t="shared" si="1824"/>
        <v/>
      </c>
      <c s="180" t="str">
        <f t="shared" si="1824"/>
        <v/>
      </c>
      <c s="180" t="str">
        <f t="shared" si="1824"/>
        <v/>
      </c>
      <c r="AX1652" s="180" t="str">
        <f>IF(BC1652="","",IF(BC1652&gt;0,COUNT($AY$2:AY1652),""))</f>
        <v/>
      </c>
      <c s="180" t="str">
        <f t="shared" si="1828" ref="AY1652">IF(AND($BB$1=5,$A1652=5,$BC$1=C1652),B1652,"")</f>
        <v/>
      </c>
      <c s="180" t="str">
        <f t="shared" si="1826"/>
        <v/>
      </c>
      <c s="182" t="str">
        <f t="shared" si="1826"/>
        <v/>
      </c>
      <c s="180" t="str">
        <f t="shared" si="1826"/>
        <v/>
      </c>
      <c s="180" t="str">
        <f t="shared" si="1826"/>
        <v/>
      </c>
      <c s="180" t="str">
        <f t="shared" si="1826"/>
        <v/>
      </c>
      <c s="180" t="str">
        <f t="shared" si="1826"/>
        <v/>
      </c>
      <c s="180" t="str">
        <f t="shared" si="1826"/>
        <v/>
      </c>
      <c s="182" t="str">
        <f t="shared" si="1826"/>
        <v/>
      </c>
      <c s="180" t="str">
        <f t="shared" si="1826"/>
        <v/>
      </c>
      <c s="180" t="str">
        <f t="shared" si="1826"/>
        <v/>
      </c>
      <c s="180" t="str">
        <f t="shared" si="1826"/>
        <v/>
      </c>
      <c s="180" t="str">
        <f t="shared" si="1826"/>
        <v/>
      </c>
      <c s="180" t="str">
        <f t="shared" si="1826"/>
        <v/>
      </c>
      <c s="180" t="str">
        <f t="shared" si="1826"/>
        <v/>
      </c>
    </row>
    <row r="1653" spans="1:65" ht="15.75" customHeight="1">
      <c r="A1653" s="176" t="str">
        <f>IF('S.D.PASTE SHEET'!A1653="","",'S.D.PASTE SHEET'!A1653)</f>
        <v/>
      </c>
      <c s="176" t="str">
        <f>IF('S.D.PASTE SHEET'!B1653="","",'S.D.PASTE SHEET'!B1653)</f>
        <v/>
      </c>
      <c s="176" t="str">
        <f>IF('S.D.PASTE SHEET'!C1653="","",'S.D.PASTE SHEET'!C1653)</f>
        <v/>
      </c>
      <c s="177" t="str">
        <f>IF('S.D.PASTE SHEET'!D1653="","",'S.D.PASTE SHEET'!D1653)</f>
        <v/>
      </c>
      <c s="176" t="str">
        <f>IF('S.D.PASTE SHEET'!E1653="","",UPPER('S.D.PASTE SHEET'!E1653))</f>
        <v/>
      </c>
      <c s="176" t="str">
        <f>IF('S.D.PASTE SHEET'!F1653="","",'S.D.PASTE SHEET'!F1653)</f>
        <v/>
      </c>
      <c s="176" t="str">
        <f>IF('S.D.PASTE SHEET'!G1653="","",UPPER('S.D.PASTE SHEET'!G1653))</f>
        <v/>
      </c>
      <c s="176" t="str">
        <f>IF('S.D.PASTE SHEET'!H1653="","",UPPER('S.D.PASTE SHEET'!H1653))</f>
        <v/>
      </c>
      <c s="176" t="str">
        <f>IF('S.D.PASTE SHEET'!I1653="","",'S.D.PASTE SHEET'!I1653)</f>
        <v/>
      </c>
      <c s="177" t="str">
        <f>IF('S.D.PASTE SHEET'!J1653="","",'S.D.PASTE SHEET'!J1653)</f>
        <v/>
      </c>
      <c s="176" t="str">
        <f>IF('S.D.PASTE SHEET'!K1653="","",'S.D.PASTE SHEET'!K1653)</f>
        <v/>
      </c>
      <c s="176" t="str">
        <f>IF('S.D.PASTE SHEET'!L1653="","",'S.D.PASTE SHEET'!L1653)</f>
        <v/>
      </c>
      <c s="176" t="str">
        <f>IF('S.D.PASTE SHEET'!M1653="","",'S.D.PASTE SHEET'!M1653)</f>
        <v/>
      </c>
      <c s="176" t="str">
        <f>IF('S.D.PASTE SHEET'!N1653="","",'S.D.PASTE SHEET'!N1653)</f>
        <v/>
      </c>
      <c s="176" t="str">
        <f>IF('S.D.PASTE SHEET'!O1653="","",'S.D.PASTE SHEET'!O1653)</f>
        <v/>
      </c>
      <c s="176" t="str">
        <f>IF('S.D.PASTE SHEET'!P1653="","",'S.D.PASTE SHEET'!P1653)</f>
        <v/>
      </c>
      <c s="176" t="str">
        <f>IF('S.D.PASTE SHEET'!Q1653="","",'S.D.PASTE SHEET'!Q1653)</f>
        <v/>
      </c>
      <c s="176" t="str">
        <f>IF('S.D.PASTE SHEET'!R1653="","",'S.D.PASTE SHEET'!R1653)</f>
        <v/>
      </c>
      <c s="176" t="str">
        <f>IF('S.D.PASTE SHEET'!S1653="","",'S.D.PASTE SHEET'!S1653)</f>
        <v/>
      </c>
      <c s="176" t="str">
        <f>IF('S.D.PASTE SHEET'!T1653="","",'S.D.PASTE SHEET'!T1653)</f>
        <v/>
      </c>
      <c s="176" t="str">
        <f>IF('S.D.PASTE SHEET'!U1653="","",'S.D.PASTE SHEET'!U1653)</f>
        <v/>
      </c>
      <c s="176" t="str">
        <f>IF('S.D.PASTE SHEET'!V1653="","",'S.D.PASTE SHEET'!V1653)</f>
        <v/>
      </c>
      <c s="176" t="str">
        <f>IF('S.D.PASTE SHEET'!W1653="","",'S.D.PASTE SHEET'!W1653)</f>
        <v/>
      </c>
      <c s="176" t="str">
        <f>IF('S.D.PASTE SHEET'!X1653="","",'S.D.PASTE SHEET'!X1653)</f>
        <v/>
      </c>
      <c s="176" t="str">
        <f>IF('S.D.PASTE SHEET'!Y1653="","",'S.D.PASTE SHEET'!Y1653)</f>
        <v/>
      </c>
      <c s="176" t="str">
        <f>IF('S.D.PASTE SHEET'!Z1653="","",'S.D.PASTE SHEET'!Z1653)</f>
        <v/>
      </c>
      <c s="176" t="str">
        <f>IF('S.D.PASTE SHEET'!AA1653="","",'S.D.PASTE SHEET'!AA1653)</f>
        <v/>
      </c>
      <c s="176" t="str">
        <f>IF('S.D.PASTE SHEET'!AB1653="","",'S.D.PASTE SHEET'!AB1653)</f>
        <v/>
      </c>
      <c s="176" t="str">
        <f>IF('S.D.PASTE SHEET'!AC1653="","",'S.D.PASTE SHEET'!AC1653)</f>
        <v/>
      </c>
      <c s="176" t="str">
        <f>IF('S.D.PASTE SHEET'!AD1653="","",'S.D.PASTE SHEET'!AD1653)</f>
        <v/>
      </c>
      <c s="178"/>
      <c s="179" t="str">
        <f>IF(AK1653="","",IF(AK1653&gt;0,COUNT($AG$2:AG1653),""))</f>
        <v/>
      </c>
      <c s="180" t="str">
        <f t="shared" si="1824"/>
        <v/>
      </c>
      <c s="180" t="str">
        <f t="shared" si="1824"/>
        <v/>
      </c>
      <c s="180" t="str">
        <f t="shared" si="1824"/>
        <v/>
      </c>
      <c s="181" t="str">
        <f t="shared" si="1824"/>
        <v/>
      </c>
      <c s="180" t="str">
        <f t="shared" si="1824"/>
        <v/>
      </c>
      <c s="180" t="str">
        <f t="shared" si="1824"/>
        <v/>
      </c>
      <c s="180" t="str">
        <f t="shared" si="1824"/>
        <v/>
      </c>
      <c s="180" t="str">
        <f t="shared" si="1824"/>
        <v/>
      </c>
      <c s="180" t="str">
        <f t="shared" si="1824"/>
        <v/>
      </c>
      <c s="181" t="str">
        <f t="shared" si="1824"/>
        <v/>
      </c>
      <c s="180" t="str">
        <f t="shared" si="1824"/>
        <v/>
      </c>
      <c s="180" t="str">
        <f t="shared" si="1824"/>
        <v/>
      </c>
      <c s="180" t="str">
        <f t="shared" si="1824"/>
        <v/>
      </c>
      <c s="180" t="str">
        <f t="shared" si="1824"/>
        <v/>
      </c>
      <c s="180" t="str">
        <f t="shared" si="1824"/>
        <v/>
      </c>
      <c s="180" t="str">
        <f t="shared" si="1824"/>
        <v/>
      </c>
      <c r="AX1653" s="180" t="str">
        <f>IF(BC1653="","",IF(BC1653&gt;0,COUNT($AY$2:AY1653),""))</f>
        <v/>
      </c>
      <c s="180" t="str">
        <f t="shared" si="1829" ref="AY1653">IF(AND($BB$1=5,$A1653=5,$BC$1=C1653),B1653,"")</f>
        <v/>
      </c>
      <c s="180" t="str">
        <f t="shared" si="1826"/>
        <v/>
      </c>
      <c s="182" t="str">
        <f t="shared" si="1826"/>
        <v/>
      </c>
      <c s="180" t="str">
        <f t="shared" si="1826"/>
        <v/>
      </c>
      <c s="180" t="str">
        <f t="shared" si="1826"/>
        <v/>
      </c>
      <c s="180" t="str">
        <f t="shared" si="1826"/>
        <v/>
      </c>
      <c s="180" t="str">
        <f t="shared" si="1826"/>
        <v/>
      </c>
      <c s="180" t="str">
        <f t="shared" si="1826"/>
        <v/>
      </c>
      <c s="182" t="str">
        <f t="shared" si="1826"/>
        <v/>
      </c>
      <c s="180" t="str">
        <f t="shared" si="1826"/>
        <v/>
      </c>
      <c s="180" t="str">
        <f t="shared" si="1826"/>
        <v/>
      </c>
      <c s="180" t="str">
        <f t="shared" si="1826"/>
        <v/>
      </c>
      <c s="180" t="str">
        <f t="shared" si="1826"/>
        <v/>
      </c>
      <c s="180" t="str">
        <f t="shared" si="1826"/>
        <v/>
      </c>
      <c s="180" t="str">
        <f t="shared" si="1826"/>
        <v/>
      </c>
    </row>
    <row r="1654" spans="1:65" ht="15.75" customHeight="1">
      <c r="A1654" s="176" t="str">
        <f>IF('S.D.PASTE SHEET'!A1654="","",'S.D.PASTE SHEET'!A1654)</f>
        <v/>
      </c>
      <c s="176" t="str">
        <f>IF('S.D.PASTE SHEET'!B1654="","",'S.D.PASTE SHEET'!B1654)</f>
        <v/>
      </c>
      <c s="176" t="str">
        <f>IF('S.D.PASTE SHEET'!C1654="","",'S.D.PASTE SHEET'!C1654)</f>
        <v/>
      </c>
      <c s="177" t="str">
        <f>IF('S.D.PASTE SHEET'!D1654="","",'S.D.PASTE SHEET'!D1654)</f>
        <v/>
      </c>
      <c s="176" t="str">
        <f>IF('S.D.PASTE SHEET'!E1654="","",UPPER('S.D.PASTE SHEET'!E1654))</f>
        <v/>
      </c>
      <c s="176" t="str">
        <f>IF('S.D.PASTE SHEET'!F1654="","",'S.D.PASTE SHEET'!F1654)</f>
        <v/>
      </c>
      <c s="176" t="str">
        <f>IF('S.D.PASTE SHEET'!G1654="","",UPPER('S.D.PASTE SHEET'!G1654))</f>
        <v/>
      </c>
      <c s="176" t="str">
        <f>IF('S.D.PASTE SHEET'!H1654="","",UPPER('S.D.PASTE SHEET'!H1654))</f>
        <v/>
      </c>
      <c s="176" t="str">
        <f>IF('S.D.PASTE SHEET'!I1654="","",'S.D.PASTE SHEET'!I1654)</f>
        <v/>
      </c>
      <c s="177" t="str">
        <f>IF('S.D.PASTE SHEET'!J1654="","",'S.D.PASTE SHEET'!J1654)</f>
        <v/>
      </c>
      <c s="176" t="str">
        <f>IF('S.D.PASTE SHEET'!K1654="","",'S.D.PASTE SHEET'!K1654)</f>
        <v/>
      </c>
      <c s="176" t="str">
        <f>IF('S.D.PASTE SHEET'!L1654="","",'S.D.PASTE SHEET'!L1654)</f>
        <v/>
      </c>
      <c s="176" t="str">
        <f>IF('S.D.PASTE SHEET'!M1654="","",'S.D.PASTE SHEET'!M1654)</f>
        <v/>
      </c>
      <c s="176" t="str">
        <f>IF('S.D.PASTE SHEET'!N1654="","",'S.D.PASTE SHEET'!N1654)</f>
        <v/>
      </c>
      <c s="176" t="str">
        <f>IF('S.D.PASTE SHEET'!O1654="","",'S.D.PASTE SHEET'!O1654)</f>
        <v/>
      </c>
      <c s="176" t="str">
        <f>IF('S.D.PASTE SHEET'!P1654="","",'S.D.PASTE SHEET'!P1654)</f>
        <v/>
      </c>
      <c s="176" t="str">
        <f>IF('S.D.PASTE SHEET'!Q1654="","",'S.D.PASTE SHEET'!Q1654)</f>
        <v/>
      </c>
      <c s="176" t="str">
        <f>IF('S.D.PASTE SHEET'!R1654="","",'S.D.PASTE SHEET'!R1654)</f>
        <v/>
      </c>
      <c s="176" t="str">
        <f>IF('S.D.PASTE SHEET'!S1654="","",'S.D.PASTE SHEET'!S1654)</f>
        <v/>
      </c>
      <c s="176" t="str">
        <f>IF('S.D.PASTE SHEET'!T1654="","",'S.D.PASTE SHEET'!T1654)</f>
        <v/>
      </c>
      <c s="176" t="str">
        <f>IF('S.D.PASTE SHEET'!U1654="","",'S.D.PASTE SHEET'!U1654)</f>
        <v/>
      </c>
      <c s="176" t="str">
        <f>IF('S.D.PASTE SHEET'!V1654="","",'S.D.PASTE SHEET'!V1654)</f>
        <v/>
      </c>
      <c s="176" t="str">
        <f>IF('S.D.PASTE SHEET'!W1654="","",'S.D.PASTE SHEET'!W1654)</f>
        <v/>
      </c>
      <c s="176" t="str">
        <f>IF('S.D.PASTE SHEET'!X1654="","",'S.D.PASTE SHEET'!X1654)</f>
        <v/>
      </c>
      <c s="176" t="str">
        <f>IF('S.D.PASTE SHEET'!Y1654="","",'S.D.PASTE SHEET'!Y1654)</f>
        <v/>
      </c>
      <c s="176" t="str">
        <f>IF('S.D.PASTE SHEET'!Z1654="","",'S.D.PASTE SHEET'!Z1654)</f>
        <v/>
      </c>
      <c s="176" t="str">
        <f>IF('S.D.PASTE SHEET'!AA1654="","",'S.D.PASTE SHEET'!AA1654)</f>
        <v/>
      </c>
      <c s="176" t="str">
        <f>IF('S.D.PASTE SHEET'!AB1654="","",'S.D.PASTE SHEET'!AB1654)</f>
        <v/>
      </c>
      <c s="176" t="str">
        <f>IF('S.D.PASTE SHEET'!AC1654="","",'S.D.PASTE SHEET'!AC1654)</f>
        <v/>
      </c>
      <c s="176" t="str">
        <f>IF('S.D.PASTE SHEET'!AD1654="","",'S.D.PASTE SHEET'!AD1654)</f>
        <v/>
      </c>
      <c s="178"/>
      <c s="179" t="str">
        <f>IF(AK1654="","",IF(AK1654&gt;0,COUNT($AG$2:AG1654),""))</f>
        <v/>
      </c>
      <c s="180" t="str">
        <f t="shared" si="1824"/>
        <v/>
      </c>
      <c s="180" t="str">
        <f t="shared" si="1824"/>
        <v/>
      </c>
      <c s="180" t="str">
        <f t="shared" si="1824"/>
        <v/>
      </c>
      <c s="181" t="str">
        <f t="shared" si="1824"/>
        <v/>
      </c>
      <c s="180" t="str">
        <f t="shared" si="1824"/>
        <v/>
      </c>
      <c s="180" t="str">
        <f t="shared" si="1824"/>
        <v/>
      </c>
      <c s="180" t="str">
        <f t="shared" si="1824"/>
        <v/>
      </c>
      <c s="180" t="str">
        <f t="shared" si="1824"/>
        <v/>
      </c>
      <c s="180" t="str">
        <f t="shared" si="1824"/>
        <v/>
      </c>
      <c s="181" t="str">
        <f t="shared" si="1824"/>
        <v/>
      </c>
      <c s="180" t="str">
        <f t="shared" si="1824"/>
        <v/>
      </c>
      <c s="180" t="str">
        <f t="shared" si="1824"/>
        <v/>
      </c>
      <c s="180" t="str">
        <f t="shared" si="1824"/>
        <v/>
      </c>
      <c s="180" t="str">
        <f t="shared" si="1824"/>
        <v/>
      </c>
      <c s="180" t="str">
        <f t="shared" si="1824"/>
        <v/>
      </c>
      <c s="180" t="str">
        <f t="shared" si="1824"/>
        <v/>
      </c>
      <c r="AX1654" s="180" t="str">
        <f>IF(BC1654="","",IF(BC1654&gt;0,COUNT($AY$2:AY1654),""))</f>
        <v/>
      </c>
      <c s="180" t="str">
        <f t="shared" si="1830" ref="AY1654">IF(AND($BB$1=5,$A1654=5,$BC$1=C1654),B1654,"")</f>
        <v/>
      </c>
      <c s="180" t="str">
        <f t="shared" si="1826"/>
        <v/>
      </c>
      <c s="182" t="str">
        <f t="shared" si="1826"/>
        <v/>
      </c>
      <c s="180" t="str">
        <f t="shared" si="1826"/>
        <v/>
      </c>
      <c s="180" t="str">
        <f t="shared" si="1826"/>
        <v/>
      </c>
      <c s="180" t="str">
        <f t="shared" si="1826"/>
        <v/>
      </c>
      <c s="180" t="str">
        <f t="shared" si="1826"/>
        <v/>
      </c>
      <c s="180" t="str">
        <f t="shared" si="1826"/>
        <v/>
      </c>
      <c s="182" t="str">
        <f t="shared" si="1826"/>
        <v/>
      </c>
      <c s="180" t="str">
        <f t="shared" si="1826"/>
        <v/>
      </c>
      <c s="180" t="str">
        <f t="shared" si="1826"/>
        <v/>
      </c>
      <c s="180" t="str">
        <f t="shared" si="1826"/>
        <v/>
      </c>
      <c s="180" t="str">
        <f t="shared" si="1826"/>
        <v/>
      </c>
      <c s="180" t="str">
        <f t="shared" si="1826"/>
        <v/>
      </c>
      <c s="180" t="str">
        <f t="shared" si="1826"/>
        <v/>
      </c>
    </row>
    <row r="1655" spans="1:65" ht="15.75" customHeight="1">
      <c r="A1655" s="176" t="str">
        <f>IF('S.D.PASTE SHEET'!A1655="","",'S.D.PASTE SHEET'!A1655)</f>
        <v/>
      </c>
      <c s="176" t="str">
        <f>IF('S.D.PASTE SHEET'!B1655="","",'S.D.PASTE SHEET'!B1655)</f>
        <v/>
      </c>
      <c s="176" t="str">
        <f>IF('S.D.PASTE SHEET'!C1655="","",'S.D.PASTE SHEET'!C1655)</f>
        <v/>
      </c>
      <c s="177" t="str">
        <f>IF('S.D.PASTE SHEET'!D1655="","",'S.D.PASTE SHEET'!D1655)</f>
        <v/>
      </c>
      <c s="176" t="str">
        <f>IF('S.D.PASTE SHEET'!E1655="","",UPPER('S.D.PASTE SHEET'!E1655))</f>
        <v/>
      </c>
      <c s="176" t="str">
        <f>IF('S.D.PASTE SHEET'!F1655="","",'S.D.PASTE SHEET'!F1655)</f>
        <v/>
      </c>
      <c s="176" t="str">
        <f>IF('S.D.PASTE SHEET'!G1655="","",UPPER('S.D.PASTE SHEET'!G1655))</f>
        <v/>
      </c>
      <c s="176" t="str">
        <f>IF('S.D.PASTE SHEET'!H1655="","",UPPER('S.D.PASTE SHEET'!H1655))</f>
        <v/>
      </c>
      <c s="176" t="str">
        <f>IF('S.D.PASTE SHEET'!I1655="","",'S.D.PASTE SHEET'!I1655)</f>
        <v/>
      </c>
      <c s="177" t="str">
        <f>IF('S.D.PASTE SHEET'!J1655="","",'S.D.PASTE SHEET'!J1655)</f>
        <v/>
      </c>
      <c s="176" t="str">
        <f>IF('S.D.PASTE SHEET'!K1655="","",'S.D.PASTE SHEET'!K1655)</f>
        <v/>
      </c>
      <c s="176" t="str">
        <f>IF('S.D.PASTE SHEET'!L1655="","",'S.D.PASTE SHEET'!L1655)</f>
        <v/>
      </c>
      <c s="176" t="str">
        <f>IF('S.D.PASTE SHEET'!M1655="","",'S.D.PASTE SHEET'!M1655)</f>
        <v/>
      </c>
      <c s="176" t="str">
        <f>IF('S.D.PASTE SHEET'!N1655="","",'S.D.PASTE SHEET'!N1655)</f>
        <v/>
      </c>
      <c s="176" t="str">
        <f>IF('S.D.PASTE SHEET'!O1655="","",'S.D.PASTE SHEET'!O1655)</f>
        <v/>
      </c>
      <c s="176" t="str">
        <f>IF('S.D.PASTE SHEET'!P1655="","",'S.D.PASTE SHEET'!P1655)</f>
        <v/>
      </c>
      <c s="176" t="str">
        <f>IF('S.D.PASTE SHEET'!Q1655="","",'S.D.PASTE SHEET'!Q1655)</f>
        <v/>
      </c>
      <c s="176" t="str">
        <f>IF('S.D.PASTE SHEET'!R1655="","",'S.D.PASTE SHEET'!R1655)</f>
        <v/>
      </c>
      <c s="176" t="str">
        <f>IF('S.D.PASTE SHEET'!S1655="","",'S.D.PASTE SHEET'!S1655)</f>
        <v/>
      </c>
      <c s="176" t="str">
        <f>IF('S.D.PASTE SHEET'!T1655="","",'S.D.PASTE SHEET'!T1655)</f>
        <v/>
      </c>
      <c s="176" t="str">
        <f>IF('S.D.PASTE SHEET'!U1655="","",'S.D.PASTE SHEET'!U1655)</f>
        <v/>
      </c>
      <c s="176" t="str">
        <f>IF('S.D.PASTE SHEET'!V1655="","",'S.D.PASTE SHEET'!V1655)</f>
        <v/>
      </c>
      <c s="176" t="str">
        <f>IF('S.D.PASTE SHEET'!W1655="","",'S.D.PASTE SHEET'!W1655)</f>
        <v/>
      </c>
      <c s="176" t="str">
        <f>IF('S.D.PASTE SHEET'!X1655="","",'S.D.PASTE SHEET'!X1655)</f>
        <v/>
      </c>
      <c s="176" t="str">
        <f>IF('S.D.PASTE SHEET'!Y1655="","",'S.D.PASTE SHEET'!Y1655)</f>
        <v/>
      </c>
      <c s="176" t="str">
        <f>IF('S.D.PASTE SHEET'!Z1655="","",'S.D.PASTE SHEET'!Z1655)</f>
        <v/>
      </c>
      <c s="176" t="str">
        <f>IF('S.D.PASTE SHEET'!AA1655="","",'S.D.PASTE SHEET'!AA1655)</f>
        <v/>
      </c>
      <c s="176" t="str">
        <f>IF('S.D.PASTE SHEET'!AB1655="","",'S.D.PASTE SHEET'!AB1655)</f>
        <v/>
      </c>
      <c s="176" t="str">
        <f>IF('S.D.PASTE SHEET'!AC1655="","",'S.D.PASTE SHEET'!AC1655)</f>
        <v/>
      </c>
      <c s="176" t="str">
        <f>IF('S.D.PASTE SHEET'!AD1655="","",'S.D.PASTE SHEET'!AD1655)</f>
        <v/>
      </c>
      <c s="178"/>
      <c s="179" t="str">
        <f>IF(AK1655="","",IF(AK1655&gt;0,COUNT($AG$2:AG1655),""))</f>
        <v/>
      </c>
      <c s="180" t="str">
        <f t="shared" si="1824"/>
        <v/>
      </c>
      <c s="180" t="str">
        <f t="shared" si="1824"/>
        <v/>
      </c>
      <c s="180" t="str">
        <f t="shared" si="1824"/>
        <v/>
      </c>
      <c s="181" t="str">
        <f t="shared" si="1824"/>
        <v/>
      </c>
      <c s="180" t="str">
        <f t="shared" si="1824"/>
        <v/>
      </c>
      <c s="180" t="str">
        <f t="shared" si="1824"/>
        <v/>
      </c>
      <c s="180" t="str">
        <f t="shared" si="1824"/>
        <v/>
      </c>
      <c s="180" t="str">
        <f t="shared" si="1824"/>
        <v/>
      </c>
      <c s="180" t="str">
        <f t="shared" si="1824"/>
        <v/>
      </c>
      <c s="181" t="str">
        <f t="shared" si="1824"/>
        <v/>
      </c>
      <c s="180" t="str">
        <f t="shared" si="1824"/>
        <v/>
      </c>
      <c s="180" t="str">
        <f t="shared" si="1824"/>
        <v/>
      </c>
      <c s="180" t="str">
        <f t="shared" si="1824"/>
        <v/>
      </c>
      <c s="180" t="str">
        <f t="shared" si="1824"/>
        <v/>
      </c>
      <c s="180" t="str">
        <f t="shared" si="1824"/>
        <v/>
      </c>
      <c s="180" t="str">
        <f t="shared" si="1824"/>
        <v/>
      </c>
      <c r="AX1655" s="180" t="str">
        <f>IF(BC1655="","",IF(BC1655&gt;0,COUNT($AY$2:AY1655),""))</f>
        <v/>
      </c>
      <c s="180" t="str">
        <f t="shared" si="1831" ref="AY1655">IF(AND($BB$1=5,$A1655=5,$BC$1=C1655),B1655,"")</f>
        <v/>
      </c>
      <c s="180" t="str">
        <f t="shared" si="1826"/>
        <v/>
      </c>
      <c s="182" t="str">
        <f t="shared" si="1826"/>
        <v/>
      </c>
      <c s="180" t="str">
        <f t="shared" si="1826"/>
        <v/>
      </c>
      <c s="180" t="str">
        <f t="shared" si="1826"/>
        <v/>
      </c>
      <c s="180" t="str">
        <f t="shared" si="1826"/>
        <v/>
      </c>
      <c s="180" t="str">
        <f t="shared" si="1826"/>
        <v/>
      </c>
      <c s="180" t="str">
        <f t="shared" si="1826"/>
        <v/>
      </c>
      <c s="182" t="str">
        <f t="shared" si="1826"/>
        <v/>
      </c>
      <c s="180" t="str">
        <f t="shared" si="1826"/>
        <v/>
      </c>
      <c s="180" t="str">
        <f t="shared" si="1826"/>
        <v/>
      </c>
      <c s="180" t="str">
        <f t="shared" si="1826"/>
        <v/>
      </c>
      <c s="180" t="str">
        <f t="shared" si="1826"/>
        <v/>
      </c>
      <c s="180" t="str">
        <f t="shared" si="1826"/>
        <v/>
      </c>
      <c s="180" t="str">
        <f t="shared" si="1826"/>
        <v/>
      </c>
    </row>
    <row r="1656" spans="1:65" ht="15.75" customHeight="1">
      <c r="A1656" s="176" t="str">
        <f>IF('S.D.PASTE SHEET'!A1656="","",'S.D.PASTE SHEET'!A1656)</f>
        <v/>
      </c>
      <c s="176" t="str">
        <f>IF('S.D.PASTE SHEET'!B1656="","",'S.D.PASTE SHEET'!B1656)</f>
        <v/>
      </c>
      <c s="176" t="str">
        <f>IF('S.D.PASTE SHEET'!C1656="","",'S.D.PASTE SHEET'!C1656)</f>
        <v/>
      </c>
      <c s="177" t="str">
        <f>IF('S.D.PASTE SHEET'!D1656="","",'S.D.PASTE SHEET'!D1656)</f>
        <v/>
      </c>
      <c s="176" t="str">
        <f>IF('S.D.PASTE SHEET'!E1656="","",UPPER('S.D.PASTE SHEET'!E1656))</f>
        <v/>
      </c>
      <c s="176" t="str">
        <f>IF('S.D.PASTE SHEET'!F1656="","",'S.D.PASTE SHEET'!F1656)</f>
        <v/>
      </c>
      <c s="176" t="str">
        <f>IF('S.D.PASTE SHEET'!G1656="","",UPPER('S.D.PASTE SHEET'!G1656))</f>
        <v/>
      </c>
      <c s="176" t="str">
        <f>IF('S.D.PASTE SHEET'!H1656="","",UPPER('S.D.PASTE SHEET'!H1656))</f>
        <v/>
      </c>
      <c s="176" t="str">
        <f>IF('S.D.PASTE SHEET'!I1656="","",'S.D.PASTE SHEET'!I1656)</f>
        <v/>
      </c>
      <c s="177" t="str">
        <f>IF('S.D.PASTE SHEET'!J1656="","",'S.D.PASTE SHEET'!J1656)</f>
        <v/>
      </c>
      <c s="176" t="str">
        <f>IF('S.D.PASTE SHEET'!K1656="","",'S.D.PASTE SHEET'!K1656)</f>
        <v/>
      </c>
      <c s="176" t="str">
        <f>IF('S.D.PASTE SHEET'!L1656="","",'S.D.PASTE SHEET'!L1656)</f>
        <v/>
      </c>
      <c s="176" t="str">
        <f>IF('S.D.PASTE SHEET'!M1656="","",'S.D.PASTE SHEET'!M1656)</f>
        <v/>
      </c>
      <c s="176" t="str">
        <f>IF('S.D.PASTE SHEET'!N1656="","",'S.D.PASTE SHEET'!N1656)</f>
        <v/>
      </c>
      <c s="176" t="str">
        <f>IF('S.D.PASTE SHEET'!O1656="","",'S.D.PASTE SHEET'!O1656)</f>
        <v/>
      </c>
      <c s="176" t="str">
        <f>IF('S.D.PASTE SHEET'!P1656="","",'S.D.PASTE SHEET'!P1656)</f>
        <v/>
      </c>
      <c s="176" t="str">
        <f>IF('S.D.PASTE SHEET'!Q1656="","",'S.D.PASTE SHEET'!Q1656)</f>
        <v/>
      </c>
      <c s="176" t="str">
        <f>IF('S.D.PASTE SHEET'!R1656="","",'S.D.PASTE SHEET'!R1656)</f>
        <v/>
      </c>
      <c s="176" t="str">
        <f>IF('S.D.PASTE SHEET'!S1656="","",'S.D.PASTE SHEET'!S1656)</f>
        <v/>
      </c>
      <c s="176" t="str">
        <f>IF('S.D.PASTE SHEET'!T1656="","",'S.D.PASTE SHEET'!T1656)</f>
        <v/>
      </c>
      <c s="176" t="str">
        <f>IF('S.D.PASTE SHEET'!U1656="","",'S.D.PASTE SHEET'!U1656)</f>
        <v/>
      </c>
      <c s="176" t="str">
        <f>IF('S.D.PASTE SHEET'!V1656="","",'S.D.PASTE SHEET'!V1656)</f>
        <v/>
      </c>
      <c s="176" t="str">
        <f>IF('S.D.PASTE SHEET'!W1656="","",'S.D.PASTE SHEET'!W1656)</f>
        <v/>
      </c>
      <c s="176" t="str">
        <f>IF('S.D.PASTE SHEET'!X1656="","",'S.D.PASTE SHEET'!X1656)</f>
        <v/>
      </c>
      <c s="176" t="str">
        <f>IF('S.D.PASTE SHEET'!Y1656="","",'S.D.PASTE SHEET'!Y1656)</f>
        <v/>
      </c>
      <c s="176" t="str">
        <f>IF('S.D.PASTE SHEET'!Z1656="","",'S.D.PASTE SHEET'!Z1656)</f>
        <v/>
      </c>
      <c s="176" t="str">
        <f>IF('S.D.PASTE SHEET'!AA1656="","",'S.D.PASTE SHEET'!AA1656)</f>
        <v/>
      </c>
      <c s="176" t="str">
        <f>IF('S.D.PASTE SHEET'!AB1656="","",'S.D.PASTE SHEET'!AB1656)</f>
        <v/>
      </c>
      <c s="176" t="str">
        <f>IF('S.D.PASTE SHEET'!AC1656="","",'S.D.PASTE SHEET'!AC1656)</f>
        <v/>
      </c>
      <c s="176" t="str">
        <f>IF('S.D.PASTE SHEET'!AD1656="","",'S.D.PASTE SHEET'!AD1656)</f>
        <v/>
      </c>
      <c s="178"/>
      <c s="179" t="str">
        <f>IF(AK1656="","",IF(AK1656&gt;0,COUNT($AG$2:AG1656),""))</f>
        <v/>
      </c>
      <c s="180" t="str">
        <f t="shared" si="1824"/>
        <v/>
      </c>
      <c s="180" t="str">
        <f t="shared" si="1824"/>
        <v/>
      </c>
      <c s="180" t="str">
        <f t="shared" si="1824"/>
        <v/>
      </c>
      <c s="181" t="str">
        <f t="shared" si="1824"/>
        <v/>
      </c>
      <c s="180" t="str">
        <f t="shared" si="1824"/>
        <v/>
      </c>
      <c s="180" t="str">
        <f t="shared" si="1824"/>
        <v/>
      </c>
      <c s="180" t="str">
        <f t="shared" si="1824"/>
        <v/>
      </c>
      <c s="180" t="str">
        <f t="shared" si="1824"/>
        <v/>
      </c>
      <c s="180" t="str">
        <f t="shared" si="1824"/>
        <v/>
      </c>
      <c s="181" t="str">
        <f t="shared" si="1824"/>
        <v/>
      </c>
      <c s="180" t="str">
        <f t="shared" si="1824"/>
        <v/>
      </c>
      <c s="180" t="str">
        <f t="shared" si="1824"/>
        <v/>
      </c>
      <c s="180" t="str">
        <f t="shared" si="1824"/>
        <v/>
      </c>
      <c s="180" t="str">
        <f t="shared" si="1824"/>
        <v/>
      </c>
      <c s="180" t="str">
        <f t="shared" si="1824"/>
        <v/>
      </c>
      <c s="180" t="str">
        <f t="shared" si="1824"/>
        <v/>
      </c>
      <c r="AX1656" s="180" t="str">
        <f>IF(BC1656="","",IF(BC1656&gt;0,COUNT($AY$2:AY1656),""))</f>
        <v/>
      </c>
      <c s="180" t="str">
        <f t="shared" si="1832" ref="AY1656">IF(AND($BB$1=5,$A1656=5,$BC$1=C1656),B1656,"")</f>
        <v/>
      </c>
      <c s="180" t="str">
        <f t="shared" si="1826"/>
        <v/>
      </c>
      <c s="182" t="str">
        <f t="shared" si="1826"/>
        <v/>
      </c>
      <c s="180" t="str">
        <f t="shared" si="1826"/>
        <v/>
      </c>
      <c s="180" t="str">
        <f t="shared" si="1826"/>
        <v/>
      </c>
      <c s="180" t="str">
        <f t="shared" si="1826"/>
        <v/>
      </c>
      <c s="180" t="str">
        <f t="shared" si="1826"/>
        <v/>
      </c>
      <c s="180" t="str">
        <f t="shared" si="1826"/>
        <v/>
      </c>
      <c s="182" t="str">
        <f t="shared" si="1826"/>
        <v/>
      </c>
      <c s="180" t="str">
        <f t="shared" si="1826"/>
        <v/>
      </c>
      <c s="180" t="str">
        <f t="shared" si="1826"/>
        <v/>
      </c>
      <c s="180" t="str">
        <f t="shared" si="1826"/>
        <v/>
      </c>
      <c s="180" t="str">
        <f t="shared" si="1826"/>
        <v/>
      </c>
      <c s="180" t="str">
        <f t="shared" si="1826"/>
        <v/>
      </c>
      <c s="180" t="str">
        <f t="shared" si="1826"/>
        <v/>
      </c>
    </row>
    <row r="1657" spans="1:65" ht="15.75" customHeight="1">
      <c r="A1657" s="176" t="str">
        <f>IF('S.D.PASTE SHEET'!A1657="","",'S.D.PASTE SHEET'!A1657)</f>
        <v/>
      </c>
      <c s="176" t="str">
        <f>IF('S.D.PASTE SHEET'!B1657="","",'S.D.PASTE SHEET'!B1657)</f>
        <v/>
      </c>
      <c s="176" t="str">
        <f>IF('S.D.PASTE SHEET'!C1657="","",'S.D.PASTE SHEET'!C1657)</f>
        <v/>
      </c>
      <c s="177" t="str">
        <f>IF('S.D.PASTE SHEET'!D1657="","",'S.D.PASTE SHEET'!D1657)</f>
        <v/>
      </c>
      <c s="176" t="str">
        <f>IF('S.D.PASTE SHEET'!E1657="","",UPPER('S.D.PASTE SHEET'!E1657))</f>
        <v/>
      </c>
      <c s="176" t="str">
        <f>IF('S.D.PASTE SHEET'!F1657="","",'S.D.PASTE SHEET'!F1657)</f>
        <v/>
      </c>
      <c s="176" t="str">
        <f>IF('S.D.PASTE SHEET'!G1657="","",UPPER('S.D.PASTE SHEET'!G1657))</f>
        <v/>
      </c>
      <c s="176" t="str">
        <f>IF('S.D.PASTE SHEET'!H1657="","",UPPER('S.D.PASTE SHEET'!H1657))</f>
        <v/>
      </c>
      <c s="176" t="str">
        <f>IF('S.D.PASTE SHEET'!I1657="","",'S.D.PASTE SHEET'!I1657)</f>
        <v/>
      </c>
      <c s="177" t="str">
        <f>IF('S.D.PASTE SHEET'!J1657="","",'S.D.PASTE SHEET'!J1657)</f>
        <v/>
      </c>
      <c s="176" t="str">
        <f>IF('S.D.PASTE SHEET'!K1657="","",'S.D.PASTE SHEET'!K1657)</f>
        <v/>
      </c>
      <c s="176" t="str">
        <f>IF('S.D.PASTE SHEET'!L1657="","",'S.D.PASTE SHEET'!L1657)</f>
        <v/>
      </c>
      <c s="176" t="str">
        <f>IF('S.D.PASTE SHEET'!M1657="","",'S.D.PASTE SHEET'!M1657)</f>
        <v/>
      </c>
      <c s="176" t="str">
        <f>IF('S.D.PASTE SHEET'!N1657="","",'S.D.PASTE SHEET'!N1657)</f>
        <v/>
      </c>
      <c s="176" t="str">
        <f>IF('S.D.PASTE SHEET'!O1657="","",'S.D.PASTE SHEET'!O1657)</f>
        <v/>
      </c>
      <c s="176" t="str">
        <f>IF('S.D.PASTE SHEET'!P1657="","",'S.D.PASTE SHEET'!P1657)</f>
        <v/>
      </c>
      <c s="176" t="str">
        <f>IF('S.D.PASTE SHEET'!Q1657="","",'S.D.PASTE SHEET'!Q1657)</f>
        <v/>
      </c>
      <c s="176" t="str">
        <f>IF('S.D.PASTE SHEET'!R1657="","",'S.D.PASTE SHEET'!R1657)</f>
        <v/>
      </c>
      <c s="176" t="str">
        <f>IF('S.D.PASTE SHEET'!S1657="","",'S.D.PASTE SHEET'!S1657)</f>
        <v/>
      </c>
      <c s="176" t="str">
        <f>IF('S.D.PASTE SHEET'!T1657="","",'S.D.PASTE SHEET'!T1657)</f>
        <v/>
      </c>
      <c s="176" t="str">
        <f>IF('S.D.PASTE SHEET'!U1657="","",'S.D.PASTE SHEET'!U1657)</f>
        <v/>
      </c>
      <c s="176" t="str">
        <f>IF('S.D.PASTE SHEET'!V1657="","",'S.D.PASTE SHEET'!V1657)</f>
        <v/>
      </c>
      <c s="176" t="str">
        <f>IF('S.D.PASTE SHEET'!W1657="","",'S.D.PASTE SHEET'!W1657)</f>
        <v/>
      </c>
      <c s="176" t="str">
        <f>IF('S.D.PASTE SHEET'!X1657="","",'S.D.PASTE SHEET'!X1657)</f>
        <v/>
      </c>
      <c s="176" t="str">
        <f>IF('S.D.PASTE SHEET'!Y1657="","",'S.D.PASTE SHEET'!Y1657)</f>
        <v/>
      </c>
      <c s="176" t="str">
        <f>IF('S.D.PASTE SHEET'!Z1657="","",'S.D.PASTE SHEET'!Z1657)</f>
        <v/>
      </c>
      <c s="176" t="str">
        <f>IF('S.D.PASTE SHEET'!AA1657="","",'S.D.PASTE SHEET'!AA1657)</f>
        <v/>
      </c>
      <c s="176" t="str">
        <f>IF('S.D.PASTE SHEET'!AB1657="","",'S.D.PASTE SHEET'!AB1657)</f>
        <v/>
      </c>
      <c s="176" t="str">
        <f>IF('S.D.PASTE SHEET'!AC1657="","",'S.D.PASTE SHEET'!AC1657)</f>
        <v/>
      </c>
      <c s="176" t="str">
        <f>IF('S.D.PASTE SHEET'!AD1657="","",'S.D.PASTE SHEET'!AD1657)</f>
        <v/>
      </c>
      <c s="178"/>
      <c s="179" t="str">
        <f>IF(AK1657="","",IF(AK1657&gt;0,COUNT($AG$2:AG1657),""))</f>
        <v/>
      </c>
      <c s="180" t="str">
        <f t="shared" si="1824"/>
        <v/>
      </c>
      <c s="180" t="str">
        <f t="shared" si="1824"/>
        <v/>
      </c>
      <c s="180" t="str">
        <f t="shared" si="1824"/>
        <v/>
      </c>
      <c s="181" t="str">
        <f t="shared" si="1824"/>
        <v/>
      </c>
      <c s="180" t="str">
        <f t="shared" si="1824"/>
        <v/>
      </c>
      <c s="180" t="str">
        <f t="shared" si="1824"/>
        <v/>
      </c>
      <c s="180" t="str">
        <f t="shared" si="1824"/>
        <v/>
      </c>
      <c s="180" t="str">
        <f t="shared" si="1824"/>
        <v/>
      </c>
      <c s="180" t="str">
        <f t="shared" si="1824"/>
        <v/>
      </c>
      <c s="181" t="str">
        <f t="shared" si="1824"/>
        <v/>
      </c>
      <c s="180" t="str">
        <f t="shared" si="1824"/>
        <v/>
      </c>
      <c s="180" t="str">
        <f t="shared" si="1824"/>
        <v/>
      </c>
      <c s="180" t="str">
        <f t="shared" si="1824"/>
        <v/>
      </c>
      <c s="180" t="str">
        <f t="shared" si="1824"/>
        <v/>
      </c>
      <c s="180" t="str">
        <f t="shared" si="1824"/>
        <v/>
      </c>
      <c s="180" t="str">
        <f t="shared" si="1824"/>
        <v/>
      </c>
      <c r="AX1657" s="180" t="str">
        <f>IF(BC1657="","",IF(BC1657&gt;0,COUNT($AY$2:AY1657),""))</f>
        <v/>
      </c>
      <c s="180" t="str">
        <f t="shared" si="1833" ref="AY1657">IF(AND($BB$1=5,$A1657=5,$BC$1=C1657),B1657,"")</f>
        <v/>
      </c>
      <c s="180" t="str">
        <f t="shared" si="1826"/>
        <v/>
      </c>
      <c s="182" t="str">
        <f t="shared" si="1826"/>
        <v/>
      </c>
      <c s="180" t="str">
        <f t="shared" si="1826"/>
        <v/>
      </c>
      <c s="180" t="str">
        <f t="shared" si="1826"/>
        <v/>
      </c>
      <c s="180" t="str">
        <f t="shared" si="1826"/>
        <v/>
      </c>
      <c s="180" t="str">
        <f t="shared" si="1826"/>
        <v/>
      </c>
      <c s="180" t="str">
        <f t="shared" si="1826"/>
        <v/>
      </c>
      <c s="182" t="str">
        <f t="shared" si="1826"/>
        <v/>
      </c>
      <c s="180" t="str">
        <f t="shared" si="1826"/>
        <v/>
      </c>
      <c s="180" t="str">
        <f t="shared" si="1826"/>
        <v/>
      </c>
      <c s="180" t="str">
        <f t="shared" si="1826"/>
        <v/>
      </c>
      <c s="180" t="str">
        <f t="shared" si="1826"/>
        <v/>
      </c>
      <c s="180" t="str">
        <f t="shared" si="1826"/>
        <v/>
      </c>
      <c s="180" t="str">
        <f t="shared" si="1826"/>
        <v/>
      </c>
    </row>
    <row r="1658" spans="1:65" ht="15.75" customHeight="1">
      <c r="A1658" s="176" t="str">
        <f>IF('S.D.PASTE SHEET'!A1658="","",'S.D.PASTE SHEET'!A1658)</f>
        <v/>
      </c>
      <c s="176" t="str">
        <f>IF('S.D.PASTE SHEET'!B1658="","",'S.D.PASTE SHEET'!B1658)</f>
        <v/>
      </c>
      <c s="176" t="str">
        <f>IF('S.D.PASTE SHEET'!C1658="","",'S.D.PASTE SHEET'!C1658)</f>
        <v/>
      </c>
      <c s="177" t="str">
        <f>IF('S.D.PASTE SHEET'!D1658="","",'S.D.PASTE SHEET'!D1658)</f>
        <v/>
      </c>
      <c s="176" t="str">
        <f>IF('S.D.PASTE SHEET'!E1658="","",UPPER('S.D.PASTE SHEET'!E1658))</f>
        <v/>
      </c>
      <c s="176" t="str">
        <f>IF('S.D.PASTE SHEET'!F1658="","",'S.D.PASTE SHEET'!F1658)</f>
        <v/>
      </c>
      <c s="176" t="str">
        <f>IF('S.D.PASTE SHEET'!G1658="","",UPPER('S.D.PASTE SHEET'!G1658))</f>
        <v/>
      </c>
      <c s="176" t="str">
        <f>IF('S.D.PASTE SHEET'!H1658="","",UPPER('S.D.PASTE SHEET'!H1658))</f>
        <v/>
      </c>
      <c s="176" t="str">
        <f>IF('S.D.PASTE SHEET'!I1658="","",'S.D.PASTE SHEET'!I1658)</f>
        <v/>
      </c>
      <c s="177" t="str">
        <f>IF('S.D.PASTE SHEET'!J1658="","",'S.D.PASTE SHEET'!J1658)</f>
        <v/>
      </c>
      <c s="176" t="str">
        <f>IF('S.D.PASTE SHEET'!K1658="","",'S.D.PASTE SHEET'!K1658)</f>
        <v/>
      </c>
      <c s="176" t="str">
        <f>IF('S.D.PASTE SHEET'!L1658="","",'S.D.PASTE SHEET'!L1658)</f>
        <v/>
      </c>
      <c s="176" t="str">
        <f>IF('S.D.PASTE SHEET'!M1658="","",'S.D.PASTE SHEET'!M1658)</f>
        <v/>
      </c>
      <c s="176" t="str">
        <f>IF('S.D.PASTE SHEET'!N1658="","",'S.D.PASTE SHEET'!N1658)</f>
        <v/>
      </c>
      <c s="176" t="str">
        <f>IF('S.D.PASTE SHEET'!O1658="","",'S.D.PASTE SHEET'!O1658)</f>
        <v/>
      </c>
      <c s="176" t="str">
        <f>IF('S.D.PASTE SHEET'!P1658="","",'S.D.PASTE SHEET'!P1658)</f>
        <v/>
      </c>
      <c s="176" t="str">
        <f>IF('S.D.PASTE SHEET'!Q1658="","",'S.D.PASTE SHEET'!Q1658)</f>
        <v/>
      </c>
      <c s="176" t="str">
        <f>IF('S.D.PASTE SHEET'!R1658="","",'S.D.PASTE SHEET'!R1658)</f>
        <v/>
      </c>
      <c s="176" t="str">
        <f>IF('S.D.PASTE SHEET'!S1658="","",'S.D.PASTE SHEET'!S1658)</f>
        <v/>
      </c>
      <c s="176" t="str">
        <f>IF('S.D.PASTE SHEET'!T1658="","",'S.D.PASTE SHEET'!T1658)</f>
        <v/>
      </c>
      <c s="176" t="str">
        <f>IF('S.D.PASTE SHEET'!U1658="","",'S.D.PASTE SHEET'!U1658)</f>
        <v/>
      </c>
      <c s="176" t="str">
        <f>IF('S.D.PASTE SHEET'!V1658="","",'S.D.PASTE SHEET'!V1658)</f>
        <v/>
      </c>
      <c s="176" t="str">
        <f>IF('S.D.PASTE SHEET'!W1658="","",'S.D.PASTE SHEET'!W1658)</f>
        <v/>
      </c>
      <c s="176" t="str">
        <f>IF('S.D.PASTE SHEET'!X1658="","",'S.D.PASTE SHEET'!X1658)</f>
        <v/>
      </c>
      <c s="176" t="str">
        <f>IF('S.D.PASTE SHEET'!Y1658="","",'S.D.PASTE SHEET'!Y1658)</f>
        <v/>
      </c>
      <c s="176" t="str">
        <f>IF('S.D.PASTE SHEET'!Z1658="","",'S.D.PASTE SHEET'!Z1658)</f>
        <v/>
      </c>
      <c s="176" t="str">
        <f>IF('S.D.PASTE SHEET'!AA1658="","",'S.D.PASTE SHEET'!AA1658)</f>
        <v/>
      </c>
      <c s="176" t="str">
        <f>IF('S.D.PASTE SHEET'!AB1658="","",'S.D.PASTE SHEET'!AB1658)</f>
        <v/>
      </c>
      <c s="176" t="str">
        <f>IF('S.D.PASTE SHEET'!AC1658="","",'S.D.PASTE SHEET'!AC1658)</f>
        <v/>
      </c>
      <c s="176" t="str">
        <f>IF('S.D.PASTE SHEET'!AD1658="","",'S.D.PASTE SHEET'!AD1658)</f>
        <v/>
      </c>
      <c s="178"/>
      <c s="179" t="str">
        <f>IF(AK1658="","",IF(AK1658&gt;0,COUNT($AG$2:AG1658),""))</f>
        <v/>
      </c>
      <c s="180" t="str">
        <f t="shared" si="1824"/>
        <v/>
      </c>
      <c s="180" t="str">
        <f t="shared" si="1824"/>
        <v/>
      </c>
      <c s="180" t="str">
        <f t="shared" si="1824"/>
        <v/>
      </c>
      <c s="181" t="str">
        <f t="shared" si="1824"/>
        <v/>
      </c>
      <c s="180" t="str">
        <f t="shared" si="1824"/>
        <v/>
      </c>
      <c s="180" t="str">
        <f t="shared" si="1824"/>
        <v/>
      </c>
      <c s="180" t="str">
        <f t="shared" si="1824"/>
        <v/>
      </c>
      <c s="180" t="str">
        <f t="shared" si="1824"/>
        <v/>
      </c>
      <c s="180" t="str">
        <f t="shared" si="1824"/>
        <v/>
      </c>
      <c s="181" t="str">
        <f t="shared" si="1824"/>
        <v/>
      </c>
      <c s="180" t="str">
        <f t="shared" si="1824"/>
        <v/>
      </c>
      <c s="180" t="str">
        <f t="shared" si="1824"/>
        <v/>
      </c>
      <c s="180" t="str">
        <f t="shared" si="1824"/>
        <v/>
      </c>
      <c s="180" t="str">
        <f t="shared" si="1824"/>
        <v/>
      </c>
      <c s="180" t="str">
        <f t="shared" si="1824"/>
        <v/>
      </c>
      <c s="180" t="str">
        <f t="shared" si="1824"/>
        <v/>
      </c>
      <c r="AX1658" s="180" t="str">
        <f>IF(BC1658="","",IF(BC1658&gt;0,COUNT($AY$2:AY1658),""))</f>
        <v/>
      </c>
      <c s="180" t="str">
        <f t="shared" si="1834" ref="AY1658">IF(AND($BB$1=5,$A1658=5,$BC$1=C1658),B1658,"")</f>
        <v/>
      </c>
      <c s="180" t="str">
        <f t="shared" si="1826"/>
        <v/>
      </c>
      <c s="182" t="str">
        <f t="shared" si="1826"/>
        <v/>
      </c>
      <c s="180" t="str">
        <f t="shared" si="1826"/>
        <v/>
      </c>
      <c s="180" t="str">
        <f t="shared" si="1826"/>
        <v/>
      </c>
      <c s="180" t="str">
        <f t="shared" si="1826"/>
        <v/>
      </c>
      <c s="180" t="str">
        <f t="shared" si="1826"/>
        <v/>
      </c>
      <c s="180" t="str">
        <f t="shared" si="1826"/>
        <v/>
      </c>
      <c s="182" t="str">
        <f t="shared" si="1826"/>
        <v/>
      </c>
      <c s="180" t="str">
        <f t="shared" si="1826"/>
        <v/>
      </c>
      <c s="180" t="str">
        <f t="shared" si="1826"/>
        <v/>
      </c>
      <c s="180" t="str">
        <f t="shared" si="1826"/>
        <v/>
      </c>
      <c s="180" t="str">
        <f t="shared" si="1826"/>
        <v/>
      </c>
      <c s="180" t="str">
        <f t="shared" si="1826"/>
        <v/>
      </c>
      <c s="180" t="str">
        <f t="shared" si="1826"/>
        <v/>
      </c>
    </row>
    <row r="1659" spans="1:65" ht="15.75" customHeight="1">
      <c r="A1659" s="176" t="str">
        <f>IF('S.D.PASTE SHEET'!A1659="","",'S.D.PASTE SHEET'!A1659)</f>
        <v/>
      </c>
      <c s="176" t="str">
        <f>IF('S.D.PASTE SHEET'!B1659="","",'S.D.PASTE SHEET'!B1659)</f>
        <v/>
      </c>
      <c s="176" t="str">
        <f>IF('S.D.PASTE SHEET'!C1659="","",'S.D.PASTE SHEET'!C1659)</f>
        <v/>
      </c>
      <c s="177" t="str">
        <f>IF('S.D.PASTE SHEET'!D1659="","",'S.D.PASTE SHEET'!D1659)</f>
        <v/>
      </c>
      <c s="176" t="str">
        <f>IF('S.D.PASTE SHEET'!E1659="","",UPPER('S.D.PASTE SHEET'!E1659))</f>
        <v/>
      </c>
      <c s="176" t="str">
        <f>IF('S.D.PASTE SHEET'!F1659="","",'S.D.PASTE SHEET'!F1659)</f>
        <v/>
      </c>
      <c s="176" t="str">
        <f>IF('S.D.PASTE SHEET'!G1659="","",UPPER('S.D.PASTE SHEET'!G1659))</f>
        <v/>
      </c>
      <c s="176" t="str">
        <f>IF('S.D.PASTE SHEET'!H1659="","",UPPER('S.D.PASTE SHEET'!H1659))</f>
        <v/>
      </c>
      <c s="176" t="str">
        <f>IF('S.D.PASTE SHEET'!I1659="","",'S.D.PASTE SHEET'!I1659)</f>
        <v/>
      </c>
      <c s="177" t="str">
        <f>IF('S.D.PASTE SHEET'!J1659="","",'S.D.PASTE SHEET'!J1659)</f>
        <v/>
      </c>
      <c s="176" t="str">
        <f>IF('S.D.PASTE SHEET'!K1659="","",'S.D.PASTE SHEET'!K1659)</f>
        <v/>
      </c>
      <c s="176" t="str">
        <f>IF('S.D.PASTE SHEET'!L1659="","",'S.D.PASTE SHEET'!L1659)</f>
        <v/>
      </c>
      <c s="176" t="str">
        <f>IF('S.D.PASTE SHEET'!M1659="","",'S.D.PASTE SHEET'!M1659)</f>
        <v/>
      </c>
      <c s="176" t="str">
        <f>IF('S.D.PASTE SHEET'!N1659="","",'S.D.PASTE SHEET'!N1659)</f>
        <v/>
      </c>
      <c s="176" t="str">
        <f>IF('S.D.PASTE SHEET'!O1659="","",'S.D.PASTE SHEET'!O1659)</f>
        <v/>
      </c>
      <c s="176" t="str">
        <f>IF('S.D.PASTE SHEET'!P1659="","",'S.D.PASTE SHEET'!P1659)</f>
        <v/>
      </c>
      <c s="176" t="str">
        <f>IF('S.D.PASTE SHEET'!Q1659="","",'S.D.PASTE SHEET'!Q1659)</f>
        <v/>
      </c>
      <c s="176" t="str">
        <f>IF('S.D.PASTE SHEET'!R1659="","",'S.D.PASTE SHEET'!R1659)</f>
        <v/>
      </c>
      <c s="176" t="str">
        <f>IF('S.D.PASTE SHEET'!S1659="","",'S.D.PASTE SHEET'!S1659)</f>
        <v/>
      </c>
      <c s="176" t="str">
        <f>IF('S.D.PASTE SHEET'!T1659="","",'S.D.PASTE SHEET'!T1659)</f>
        <v/>
      </c>
      <c s="176" t="str">
        <f>IF('S.D.PASTE SHEET'!U1659="","",'S.D.PASTE SHEET'!U1659)</f>
        <v/>
      </c>
      <c s="176" t="str">
        <f>IF('S.D.PASTE SHEET'!V1659="","",'S.D.PASTE SHEET'!V1659)</f>
        <v/>
      </c>
      <c s="176" t="str">
        <f>IF('S.D.PASTE SHEET'!W1659="","",'S.D.PASTE SHEET'!W1659)</f>
        <v/>
      </c>
      <c s="176" t="str">
        <f>IF('S.D.PASTE SHEET'!X1659="","",'S.D.PASTE SHEET'!X1659)</f>
        <v/>
      </c>
      <c s="176" t="str">
        <f>IF('S.D.PASTE SHEET'!Y1659="","",'S.D.PASTE SHEET'!Y1659)</f>
        <v/>
      </c>
      <c s="176" t="str">
        <f>IF('S.D.PASTE SHEET'!Z1659="","",'S.D.PASTE SHEET'!Z1659)</f>
        <v/>
      </c>
      <c s="176" t="str">
        <f>IF('S.D.PASTE SHEET'!AA1659="","",'S.D.PASTE SHEET'!AA1659)</f>
        <v/>
      </c>
      <c s="176" t="str">
        <f>IF('S.D.PASTE SHEET'!AB1659="","",'S.D.PASTE SHEET'!AB1659)</f>
        <v/>
      </c>
      <c s="176" t="str">
        <f>IF('S.D.PASTE SHEET'!AC1659="","",'S.D.PASTE SHEET'!AC1659)</f>
        <v/>
      </c>
      <c s="176" t="str">
        <f>IF('S.D.PASTE SHEET'!AD1659="","",'S.D.PASTE SHEET'!AD1659)</f>
        <v/>
      </c>
      <c s="178"/>
      <c s="179" t="str">
        <f>IF(AK1659="","",IF(AK1659&gt;0,COUNT($AG$2:AG1659),""))</f>
        <v/>
      </c>
      <c s="180" t="str">
        <f t="shared" si="1824"/>
        <v/>
      </c>
      <c s="180" t="str">
        <f t="shared" si="1824"/>
        <v/>
      </c>
      <c s="180" t="str">
        <f t="shared" si="1824"/>
        <v/>
      </c>
      <c s="181" t="str">
        <f t="shared" si="1824"/>
        <v/>
      </c>
      <c s="180" t="str">
        <f t="shared" si="1824"/>
        <v/>
      </c>
      <c s="180" t="str">
        <f t="shared" si="1824"/>
        <v/>
      </c>
      <c s="180" t="str">
        <f t="shared" si="1824"/>
        <v/>
      </c>
      <c s="180" t="str">
        <f t="shared" si="1824"/>
        <v/>
      </c>
      <c s="180" t="str">
        <f t="shared" si="1824"/>
        <v/>
      </c>
      <c s="181" t="str">
        <f t="shared" si="1824"/>
        <v/>
      </c>
      <c s="180" t="str">
        <f t="shared" si="1824"/>
        <v/>
      </c>
      <c s="180" t="str">
        <f t="shared" si="1824"/>
        <v/>
      </c>
      <c s="180" t="str">
        <f t="shared" si="1824"/>
        <v/>
      </c>
      <c s="180" t="str">
        <f t="shared" si="1824"/>
        <v/>
      </c>
      <c s="180" t="str">
        <f t="shared" si="1824"/>
        <v/>
      </c>
      <c s="180" t="str">
        <f t="shared" si="1824"/>
        <v/>
      </c>
      <c r="AX1659" s="180" t="str">
        <f>IF(BC1659="","",IF(BC1659&gt;0,COUNT($AY$2:AY1659),""))</f>
        <v/>
      </c>
      <c s="180" t="str">
        <f t="shared" si="1835" ref="AY1659">IF(AND($BB$1=5,$A1659=5,$BC$1=C1659),B1659,"")</f>
        <v/>
      </c>
      <c s="180" t="str">
        <f t="shared" si="1826"/>
        <v/>
      </c>
      <c s="182" t="str">
        <f t="shared" si="1826"/>
        <v/>
      </c>
      <c s="180" t="str">
        <f t="shared" si="1826"/>
        <v/>
      </c>
      <c s="180" t="str">
        <f t="shared" si="1826"/>
        <v/>
      </c>
      <c s="180" t="str">
        <f t="shared" si="1826"/>
        <v/>
      </c>
      <c s="180" t="str">
        <f t="shared" si="1826"/>
        <v/>
      </c>
      <c s="180" t="str">
        <f t="shared" si="1826"/>
        <v/>
      </c>
      <c s="182" t="str">
        <f t="shared" si="1826"/>
        <v/>
      </c>
      <c s="180" t="str">
        <f t="shared" si="1826"/>
        <v/>
      </c>
      <c s="180" t="str">
        <f t="shared" si="1826"/>
        <v/>
      </c>
      <c s="180" t="str">
        <f t="shared" si="1826"/>
        <v/>
      </c>
      <c s="180" t="str">
        <f t="shared" si="1826"/>
        <v/>
      </c>
      <c s="180" t="str">
        <f t="shared" si="1826"/>
        <v/>
      </c>
      <c s="180" t="str">
        <f t="shared" si="1826"/>
        <v/>
      </c>
    </row>
    <row r="1660" spans="1:65" ht="15.75" customHeight="1">
      <c r="A1660" s="176" t="str">
        <f>IF('S.D.PASTE SHEET'!A1660="","",'S.D.PASTE SHEET'!A1660)</f>
        <v/>
      </c>
      <c s="176" t="str">
        <f>IF('S.D.PASTE SHEET'!B1660="","",'S.D.PASTE SHEET'!B1660)</f>
        <v/>
      </c>
      <c s="176" t="str">
        <f>IF('S.D.PASTE SHEET'!C1660="","",'S.D.PASTE SHEET'!C1660)</f>
        <v/>
      </c>
      <c s="177" t="str">
        <f>IF('S.D.PASTE SHEET'!D1660="","",'S.D.PASTE SHEET'!D1660)</f>
        <v/>
      </c>
      <c s="176" t="str">
        <f>IF('S.D.PASTE SHEET'!E1660="","",UPPER('S.D.PASTE SHEET'!E1660))</f>
        <v/>
      </c>
      <c s="176" t="str">
        <f>IF('S.D.PASTE SHEET'!F1660="","",'S.D.PASTE SHEET'!F1660)</f>
        <v/>
      </c>
      <c s="176" t="str">
        <f>IF('S.D.PASTE SHEET'!G1660="","",UPPER('S.D.PASTE SHEET'!G1660))</f>
        <v/>
      </c>
      <c s="176" t="str">
        <f>IF('S.D.PASTE SHEET'!H1660="","",UPPER('S.D.PASTE SHEET'!H1660))</f>
        <v/>
      </c>
      <c s="176" t="str">
        <f>IF('S.D.PASTE SHEET'!I1660="","",'S.D.PASTE SHEET'!I1660)</f>
        <v/>
      </c>
      <c s="177" t="str">
        <f>IF('S.D.PASTE SHEET'!J1660="","",'S.D.PASTE SHEET'!J1660)</f>
        <v/>
      </c>
      <c s="176" t="str">
        <f>IF('S.D.PASTE SHEET'!K1660="","",'S.D.PASTE SHEET'!K1660)</f>
        <v/>
      </c>
      <c s="176" t="str">
        <f>IF('S.D.PASTE SHEET'!L1660="","",'S.D.PASTE SHEET'!L1660)</f>
        <v/>
      </c>
      <c s="176" t="str">
        <f>IF('S.D.PASTE SHEET'!M1660="","",'S.D.PASTE SHEET'!M1660)</f>
        <v/>
      </c>
      <c s="176" t="str">
        <f>IF('S.D.PASTE SHEET'!N1660="","",'S.D.PASTE SHEET'!N1660)</f>
        <v/>
      </c>
      <c s="176" t="str">
        <f>IF('S.D.PASTE SHEET'!O1660="","",'S.D.PASTE SHEET'!O1660)</f>
        <v/>
      </c>
      <c s="176" t="str">
        <f>IF('S.D.PASTE SHEET'!P1660="","",'S.D.PASTE SHEET'!P1660)</f>
        <v/>
      </c>
      <c s="176" t="str">
        <f>IF('S.D.PASTE SHEET'!Q1660="","",'S.D.PASTE SHEET'!Q1660)</f>
        <v/>
      </c>
      <c s="176" t="str">
        <f>IF('S.D.PASTE SHEET'!R1660="","",'S.D.PASTE SHEET'!R1660)</f>
        <v/>
      </c>
      <c s="176" t="str">
        <f>IF('S.D.PASTE SHEET'!S1660="","",'S.D.PASTE SHEET'!S1660)</f>
        <v/>
      </c>
      <c s="176" t="str">
        <f>IF('S.D.PASTE SHEET'!T1660="","",'S.D.PASTE SHEET'!T1660)</f>
        <v/>
      </c>
      <c s="176" t="str">
        <f>IF('S.D.PASTE SHEET'!U1660="","",'S.D.PASTE SHEET'!U1660)</f>
        <v/>
      </c>
      <c s="176" t="str">
        <f>IF('S.D.PASTE SHEET'!V1660="","",'S.D.PASTE SHEET'!V1660)</f>
        <v/>
      </c>
      <c s="176" t="str">
        <f>IF('S.D.PASTE SHEET'!W1660="","",'S.D.PASTE SHEET'!W1660)</f>
        <v/>
      </c>
      <c s="176" t="str">
        <f>IF('S.D.PASTE SHEET'!X1660="","",'S.D.PASTE SHEET'!X1660)</f>
        <v/>
      </c>
      <c s="176" t="str">
        <f>IF('S.D.PASTE SHEET'!Y1660="","",'S.D.PASTE SHEET'!Y1660)</f>
        <v/>
      </c>
      <c s="176" t="str">
        <f>IF('S.D.PASTE SHEET'!Z1660="","",'S.D.PASTE SHEET'!Z1660)</f>
        <v/>
      </c>
      <c s="176" t="str">
        <f>IF('S.D.PASTE SHEET'!AA1660="","",'S.D.PASTE SHEET'!AA1660)</f>
        <v/>
      </c>
      <c s="176" t="str">
        <f>IF('S.D.PASTE SHEET'!AB1660="","",'S.D.PASTE SHEET'!AB1660)</f>
        <v/>
      </c>
      <c s="176" t="str">
        <f>IF('S.D.PASTE SHEET'!AC1660="","",'S.D.PASTE SHEET'!AC1660)</f>
        <v/>
      </c>
      <c s="176" t="str">
        <f>IF('S.D.PASTE SHEET'!AD1660="","",'S.D.PASTE SHEET'!AD1660)</f>
        <v/>
      </c>
      <c s="178"/>
      <c s="179" t="str">
        <f>IF(AK1660="","",IF(AK1660&gt;0,COUNT($AG$2:AG1660),""))</f>
        <v/>
      </c>
      <c s="180" t="str">
        <f t="shared" si="1824"/>
        <v/>
      </c>
      <c s="180" t="str">
        <f t="shared" si="1824"/>
        <v/>
      </c>
      <c s="180" t="str">
        <f t="shared" si="1824"/>
        <v/>
      </c>
      <c s="181" t="str">
        <f t="shared" si="1824"/>
        <v/>
      </c>
      <c s="180" t="str">
        <f t="shared" si="1824"/>
        <v/>
      </c>
      <c s="180" t="str">
        <f t="shared" si="1824"/>
        <v/>
      </c>
      <c s="180" t="str">
        <f t="shared" si="1824"/>
        <v/>
      </c>
      <c s="180" t="str">
        <f t="shared" si="1824"/>
        <v/>
      </c>
      <c s="180" t="str">
        <f t="shared" si="1824"/>
        <v/>
      </c>
      <c s="181" t="str">
        <f t="shared" si="1824"/>
        <v/>
      </c>
      <c s="180" t="str">
        <f t="shared" si="1824"/>
        <v/>
      </c>
      <c s="180" t="str">
        <f t="shared" si="1824"/>
        <v/>
      </c>
      <c s="180" t="str">
        <f t="shared" si="1824"/>
        <v/>
      </c>
      <c s="180" t="str">
        <f t="shared" si="1824"/>
        <v/>
      </c>
      <c s="180" t="str">
        <f t="shared" si="1824"/>
        <v/>
      </c>
      <c s="180" t="str">
        <f t="shared" si="1824"/>
        <v/>
      </c>
      <c r="AX1660" s="180" t="str">
        <f>IF(BC1660="","",IF(BC1660&gt;0,COUNT($AY$2:AY1660),""))</f>
        <v/>
      </c>
      <c s="180" t="str">
        <f t="shared" si="1836" ref="AY1660">IF(AND($BB$1=5,$A1660=5,$BC$1=C1660),B1660,"")</f>
        <v/>
      </c>
      <c s="180" t="str">
        <f t="shared" si="1826"/>
        <v/>
      </c>
      <c s="182" t="str">
        <f t="shared" si="1826"/>
        <v/>
      </c>
      <c s="180" t="str">
        <f t="shared" si="1826"/>
        <v/>
      </c>
      <c s="180" t="str">
        <f t="shared" si="1826"/>
        <v/>
      </c>
      <c s="180" t="str">
        <f t="shared" si="1826"/>
        <v/>
      </c>
      <c s="180" t="str">
        <f t="shared" si="1826"/>
        <v/>
      </c>
      <c s="180" t="str">
        <f t="shared" si="1826"/>
        <v/>
      </c>
      <c s="182" t="str">
        <f t="shared" si="1826"/>
        <v/>
      </c>
      <c s="180" t="str">
        <f t="shared" si="1826"/>
        <v/>
      </c>
      <c s="180" t="str">
        <f t="shared" si="1826"/>
        <v/>
      </c>
      <c s="180" t="str">
        <f t="shared" si="1826"/>
        <v/>
      </c>
      <c s="180" t="str">
        <f t="shared" si="1826"/>
        <v/>
      </c>
      <c s="180" t="str">
        <f t="shared" si="1826"/>
        <v/>
      </c>
      <c s="180" t="str">
        <f t="shared" si="1826"/>
        <v/>
      </c>
    </row>
    <row r="1661" spans="1:65" ht="15.75" customHeight="1">
      <c r="A1661" s="176" t="str">
        <f>IF('S.D.PASTE SHEET'!A1661="","",'S.D.PASTE SHEET'!A1661)</f>
        <v/>
      </c>
      <c s="176" t="str">
        <f>IF('S.D.PASTE SHEET'!B1661="","",'S.D.PASTE SHEET'!B1661)</f>
        <v/>
      </c>
      <c s="176" t="str">
        <f>IF('S.D.PASTE SHEET'!C1661="","",'S.D.PASTE SHEET'!C1661)</f>
        <v/>
      </c>
      <c s="177" t="str">
        <f>IF('S.D.PASTE SHEET'!D1661="","",'S.D.PASTE SHEET'!D1661)</f>
        <v/>
      </c>
      <c s="176" t="str">
        <f>IF('S.D.PASTE SHEET'!E1661="","",UPPER('S.D.PASTE SHEET'!E1661))</f>
        <v/>
      </c>
      <c s="176" t="str">
        <f>IF('S.D.PASTE SHEET'!F1661="","",'S.D.PASTE SHEET'!F1661)</f>
        <v/>
      </c>
      <c s="176" t="str">
        <f>IF('S.D.PASTE SHEET'!G1661="","",UPPER('S.D.PASTE SHEET'!G1661))</f>
        <v/>
      </c>
      <c s="176" t="str">
        <f>IF('S.D.PASTE SHEET'!H1661="","",UPPER('S.D.PASTE SHEET'!H1661))</f>
        <v/>
      </c>
      <c s="176" t="str">
        <f>IF('S.D.PASTE SHEET'!I1661="","",'S.D.PASTE SHEET'!I1661)</f>
        <v/>
      </c>
      <c s="177" t="str">
        <f>IF('S.D.PASTE SHEET'!J1661="","",'S.D.PASTE SHEET'!J1661)</f>
        <v/>
      </c>
      <c s="176" t="str">
        <f>IF('S.D.PASTE SHEET'!K1661="","",'S.D.PASTE SHEET'!K1661)</f>
        <v/>
      </c>
      <c s="176" t="str">
        <f>IF('S.D.PASTE SHEET'!L1661="","",'S.D.PASTE SHEET'!L1661)</f>
        <v/>
      </c>
      <c s="176" t="str">
        <f>IF('S.D.PASTE SHEET'!M1661="","",'S.D.PASTE SHEET'!M1661)</f>
        <v/>
      </c>
      <c s="176" t="str">
        <f>IF('S.D.PASTE SHEET'!N1661="","",'S.D.PASTE SHEET'!N1661)</f>
        <v/>
      </c>
      <c s="176" t="str">
        <f>IF('S.D.PASTE SHEET'!O1661="","",'S.D.PASTE SHEET'!O1661)</f>
        <v/>
      </c>
      <c s="176" t="str">
        <f>IF('S.D.PASTE SHEET'!P1661="","",'S.D.PASTE SHEET'!P1661)</f>
        <v/>
      </c>
      <c s="176" t="str">
        <f>IF('S.D.PASTE SHEET'!Q1661="","",'S.D.PASTE SHEET'!Q1661)</f>
        <v/>
      </c>
      <c s="176" t="str">
        <f>IF('S.D.PASTE SHEET'!R1661="","",'S.D.PASTE SHEET'!R1661)</f>
        <v/>
      </c>
      <c s="176" t="str">
        <f>IF('S.D.PASTE SHEET'!S1661="","",'S.D.PASTE SHEET'!S1661)</f>
        <v/>
      </c>
      <c s="176" t="str">
        <f>IF('S.D.PASTE SHEET'!T1661="","",'S.D.PASTE SHEET'!T1661)</f>
        <v/>
      </c>
      <c s="176" t="str">
        <f>IF('S.D.PASTE SHEET'!U1661="","",'S.D.PASTE SHEET'!U1661)</f>
        <v/>
      </c>
      <c s="176" t="str">
        <f>IF('S.D.PASTE SHEET'!V1661="","",'S.D.PASTE SHEET'!V1661)</f>
        <v/>
      </c>
      <c s="176" t="str">
        <f>IF('S.D.PASTE SHEET'!W1661="","",'S.D.PASTE SHEET'!W1661)</f>
        <v/>
      </c>
      <c s="176" t="str">
        <f>IF('S.D.PASTE SHEET'!X1661="","",'S.D.PASTE SHEET'!X1661)</f>
        <v/>
      </c>
      <c s="176" t="str">
        <f>IF('S.D.PASTE SHEET'!Y1661="","",'S.D.PASTE SHEET'!Y1661)</f>
        <v/>
      </c>
      <c s="176" t="str">
        <f>IF('S.D.PASTE SHEET'!Z1661="","",'S.D.PASTE SHEET'!Z1661)</f>
        <v/>
      </c>
      <c s="176" t="str">
        <f>IF('S.D.PASTE SHEET'!AA1661="","",'S.D.PASTE SHEET'!AA1661)</f>
        <v/>
      </c>
      <c s="176" t="str">
        <f>IF('S.D.PASTE SHEET'!AB1661="","",'S.D.PASTE SHEET'!AB1661)</f>
        <v/>
      </c>
      <c s="176" t="str">
        <f>IF('S.D.PASTE SHEET'!AC1661="","",'S.D.PASTE SHEET'!AC1661)</f>
        <v/>
      </c>
      <c s="176" t="str">
        <f>IF('S.D.PASTE SHEET'!AD1661="","",'S.D.PASTE SHEET'!AD1661)</f>
        <v/>
      </c>
      <c s="178"/>
      <c s="179" t="str">
        <f>IF(AK1661="","",IF(AK1661&gt;0,COUNT($AG$2:AG1661),""))</f>
        <v/>
      </c>
      <c s="180" t="str">
        <f t="shared" si="1824"/>
        <v/>
      </c>
      <c s="180" t="str">
        <f t="shared" si="1824"/>
        <v/>
      </c>
      <c s="180" t="str">
        <f t="shared" si="1824"/>
        <v/>
      </c>
      <c s="181" t="str">
        <f t="shared" si="1824"/>
        <v/>
      </c>
      <c s="180" t="str">
        <f t="shared" si="1824"/>
        <v/>
      </c>
      <c s="180" t="str">
        <f t="shared" si="1824"/>
        <v/>
      </c>
      <c s="180" t="str">
        <f t="shared" si="1824"/>
        <v/>
      </c>
      <c s="180" t="str">
        <f t="shared" si="1824"/>
        <v/>
      </c>
      <c s="180" t="str">
        <f t="shared" si="1824"/>
        <v/>
      </c>
      <c s="181" t="str">
        <f t="shared" si="1824"/>
        <v/>
      </c>
      <c s="180" t="str">
        <f t="shared" si="1824"/>
        <v/>
      </c>
      <c s="180" t="str">
        <f t="shared" si="1824"/>
        <v/>
      </c>
      <c s="180" t="str">
        <f t="shared" si="1824"/>
        <v/>
      </c>
      <c s="180" t="str">
        <f t="shared" si="1824"/>
        <v/>
      </c>
      <c s="180" t="str">
        <f t="shared" si="1824"/>
        <v/>
      </c>
      <c s="180" t="str">
        <f t="shared" si="1824"/>
        <v/>
      </c>
      <c r="AX1661" s="180" t="str">
        <f>IF(BC1661="","",IF(BC1661&gt;0,COUNT($AY$2:AY1661),""))</f>
        <v/>
      </c>
      <c s="180" t="str">
        <f t="shared" si="1837" ref="AY1661">IF(AND($BB$1=5,$A1661=5,$BC$1=C1661),B1661,"")</f>
        <v/>
      </c>
      <c s="180" t="str">
        <f t="shared" si="1826"/>
        <v/>
      </c>
      <c s="182" t="str">
        <f t="shared" si="1826"/>
        <v/>
      </c>
      <c s="180" t="str">
        <f t="shared" si="1826"/>
        <v/>
      </c>
      <c s="180" t="str">
        <f t="shared" si="1826"/>
        <v/>
      </c>
      <c s="180" t="str">
        <f t="shared" si="1826"/>
        <v/>
      </c>
      <c s="180" t="str">
        <f t="shared" si="1826"/>
        <v/>
      </c>
      <c s="180" t="str">
        <f t="shared" si="1826"/>
        <v/>
      </c>
      <c s="182" t="str">
        <f t="shared" si="1826"/>
        <v/>
      </c>
      <c s="180" t="str">
        <f t="shared" si="1826"/>
        <v/>
      </c>
      <c s="180" t="str">
        <f t="shared" si="1826"/>
        <v/>
      </c>
      <c s="180" t="str">
        <f t="shared" si="1826"/>
        <v/>
      </c>
      <c s="180" t="str">
        <f t="shared" si="1826"/>
        <v/>
      </c>
      <c s="180" t="str">
        <f t="shared" si="1826"/>
        <v/>
      </c>
      <c s="180" t="str">
        <f t="shared" si="1826"/>
        <v/>
      </c>
    </row>
    <row r="1662" spans="1:65" ht="15.75" customHeight="1">
      <c r="A1662" s="176" t="str">
        <f>IF('S.D.PASTE SHEET'!A1662="","",'S.D.PASTE SHEET'!A1662)</f>
        <v/>
      </c>
      <c s="176" t="str">
        <f>IF('S.D.PASTE SHEET'!B1662="","",'S.D.PASTE SHEET'!B1662)</f>
        <v/>
      </c>
      <c s="176" t="str">
        <f>IF('S.D.PASTE SHEET'!C1662="","",'S.D.PASTE SHEET'!C1662)</f>
        <v/>
      </c>
      <c s="177" t="str">
        <f>IF('S.D.PASTE SHEET'!D1662="","",'S.D.PASTE SHEET'!D1662)</f>
        <v/>
      </c>
      <c s="176" t="str">
        <f>IF('S.D.PASTE SHEET'!E1662="","",UPPER('S.D.PASTE SHEET'!E1662))</f>
        <v/>
      </c>
      <c s="176" t="str">
        <f>IF('S.D.PASTE SHEET'!F1662="","",'S.D.PASTE SHEET'!F1662)</f>
        <v/>
      </c>
      <c s="176" t="str">
        <f>IF('S.D.PASTE SHEET'!G1662="","",UPPER('S.D.PASTE SHEET'!G1662))</f>
        <v/>
      </c>
      <c s="176" t="str">
        <f>IF('S.D.PASTE SHEET'!H1662="","",UPPER('S.D.PASTE SHEET'!H1662))</f>
        <v/>
      </c>
      <c s="176" t="str">
        <f>IF('S.D.PASTE SHEET'!I1662="","",'S.D.PASTE SHEET'!I1662)</f>
        <v/>
      </c>
      <c s="177" t="str">
        <f>IF('S.D.PASTE SHEET'!J1662="","",'S.D.PASTE SHEET'!J1662)</f>
        <v/>
      </c>
      <c s="176" t="str">
        <f>IF('S.D.PASTE SHEET'!K1662="","",'S.D.PASTE SHEET'!K1662)</f>
        <v/>
      </c>
      <c s="176" t="str">
        <f>IF('S.D.PASTE SHEET'!L1662="","",'S.D.PASTE SHEET'!L1662)</f>
        <v/>
      </c>
      <c s="176" t="str">
        <f>IF('S.D.PASTE SHEET'!M1662="","",'S.D.PASTE SHEET'!M1662)</f>
        <v/>
      </c>
      <c s="176" t="str">
        <f>IF('S.D.PASTE SHEET'!N1662="","",'S.D.PASTE SHEET'!N1662)</f>
        <v/>
      </c>
      <c s="176" t="str">
        <f>IF('S.D.PASTE SHEET'!O1662="","",'S.D.PASTE SHEET'!O1662)</f>
        <v/>
      </c>
      <c s="176" t="str">
        <f>IF('S.D.PASTE SHEET'!P1662="","",'S.D.PASTE SHEET'!P1662)</f>
        <v/>
      </c>
      <c s="176" t="str">
        <f>IF('S.D.PASTE SHEET'!Q1662="","",'S.D.PASTE SHEET'!Q1662)</f>
        <v/>
      </c>
      <c s="176" t="str">
        <f>IF('S.D.PASTE SHEET'!R1662="","",'S.D.PASTE SHEET'!R1662)</f>
        <v/>
      </c>
      <c s="176" t="str">
        <f>IF('S.D.PASTE SHEET'!S1662="","",'S.D.PASTE SHEET'!S1662)</f>
        <v/>
      </c>
      <c s="176" t="str">
        <f>IF('S.D.PASTE SHEET'!T1662="","",'S.D.PASTE SHEET'!T1662)</f>
        <v/>
      </c>
      <c s="176" t="str">
        <f>IF('S.D.PASTE SHEET'!U1662="","",'S.D.PASTE SHEET'!U1662)</f>
        <v/>
      </c>
      <c s="176" t="str">
        <f>IF('S.D.PASTE SHEET'!V1662="","",'S.D.PASTE SHEET'!V1662)</f>
        <v/>
      </c>
      <c s="176" t="str">
        <f>IF('S.D.PASTE SHEET'!W1662="","",'S.D.PASTE SHEET'!W1662)</f>
        <v/>
      </c>
      <c s="176" t="str">
        <f>IF('S.D.PASTE SHEET'!X1662="","",'S.D.PASTE SHEET'!X1662)</f>
        <v/>
      </c>
      <c s="176" t="str">
        <f>IF('S.D.PASTE SHEET'!Y1662="","",'S.D.PASTE SHEET'!Y1662)</f>
        <v/>
      </c>
      <c s="176" t="str">
        <f>IF('S.D.PASTE SHEET'!Z1662="","",'S.D.PASTE SHEET'!Z1662)</f>
        <v/>
      </c>
      <c s="176" t="str">
        <f>IF('S.D.PASTE SHEET'!AA1662="","",'S.D.PASTE SHEET'!AA1662)</f>
        <v/>
      </c>
      <c s="176" t="str">
        <f>IF('S.D.PASTE SHEET'!AB1662="","",'S.D.PASTE SHEET'!AB1662)</f>
        <v/>
      </c>
      <c s="176" t="str">
        <f>IF('S.D.PASTE SHEET'!AC1662="","",'S.D.PASTE SHEET'!AC1662)</f>
        <v/>
      </c>
      <c s="176" t="str">
        <f>IF('S.D.PASTE SHEET'!AD1662="","",'S.D.PASTE SHEET'!AD1662)</f>
        <v/>
      </c>
      <c s="178"/>
      <c s="179" t="str">
        <f>IF(AK1662="","",IF(AK1662&gt;0,COUNT($AG$2:AG1662),""))</f>
        <v/>
      </c>
      <c s="180" t="str">
        <f t="shared" si="1824"/>
        <v/>
      </c>
      <c s="180" t="str">
        <f t="shared" si="1824"/>
        <v/>
      </c>
      <c s="180" t="str">
        <f t="shared" si="1824"/>
        <v/>
      </c>
      <c s="181" t="str">
        <f t="shared" si="1824"/>
        <v/>
      </c>
      <c s="180" t="str">
        <f t="shared" si="1824"/>
        <v/>
      </c>
      <c s="180" t="str">
        <f t="shared" si="1824"/>
        <v/>
      </c>
      <c s="180" t="str">
        <f t="shared" si="1824"/>
        <v/>
      </c>
      <c s="180" t="str">
        <f t="shared" si="1824"/>
        <v/>
      </c>
      <c s="180" t="str">
        <f t="shared" si="1824"/>
        <v/>
      </c>
      <c s="181" t="str">
        <f t="shared" si="1824"/>
        <v/>
      </c>
      <c s="180" t="str">
        <f t="shared" si="1824"/>
        <v/>
      </c>
      <c s="180" t="str">
        <f t="shared" si="1824"/>
        <v/>
      </c>
      <c s="180" t="str">
        <f t="shared" si="1824"/>
        <v/>
      </c>
      <c s="180" t="str">
        <f t="shared" si="1824"/>
        <v/>
      </c>
      <c s="180" t="str">
        <f t="shared" si="1824"/>
        <v/>
      </c>
      <c s="180" t="str">
        <f t="shared" si="1824"/>
        <v/>
      </c>
      <c r="AX1662" s="180" t="str">
        <f>IF(BC1662="","",IF(BC1662&gt;0,COUNT($AY$2:AY1662),""))</f>
        <v/>
      </c>
      <c s="180" t="str">
        <f t="shared" si="1838" ref="AY1662">IF(AND($BB$1=5,$A1662=5,$BC$1=C1662),B1662,"")</f>
        <v/>
      </c>
      <c s="180" t="str">
        <f t="shared" si="1826"/>
        <v/>
      </c>
      <c s="182" t="str">
        <f t="shared" si="1826"/>
        <v/>
      </c>
      <c s="180" t="str">
        <f t="shared" si="1826"/>
        <v/>
      </c>
      <c s="180" t="str">
        <f t="shared" si="1826"/>
        <v/>
      </c>
      <c s="180" t="str">
        <f t="shared" si="1826"/>
        <v/>
      </c>
      <c s="180" t="str">
        <f t="shared" si="1826"/>
        <v/>
      </c>
      <c s="180" t="str">
        <f t="shared" si="1826"/>
        <v/>
      </c>
      <c s="182" t="str">
        <f t="shared" si="1826"/>
        <v/>
      </c>
      <c s="180" t="str">
        <f t="shared" si="1826"/>
        <v/>
      </c>
      <c s="180" t="str">
        <f t="shared" si="1826"/>
        <v/>
      </c>
      <c s="180" t="str">
        <f t="shared" si="1826"/>
        <v/>
      </c>
      <c s="180" t="str">
        <f t="shared" si="1826"/>
        <v/>
      </c>
      <c s="180" t="str">
        <f t="shared" si="1826"/>
        <v/>
      </c>
      <c s="180" t="str">
        <f t="shared" si="1826"/>
        <v/>
      </c>
    </row>
    <row r="1663" spans="1:65" ht="15.75" customHeight="1">
      <c r="A1663" s="176" t="str">
        <f>IF('S.D.PASTE SHEET'!A1663="","",'S.D.PASTE SHEET'!A1663)</f>
        <v/>
      </c>
      <c s="176" t="str">
        <f>IF('S.D.PASTE SHEET'!B1663="","",'S.D.PASTE SHEET'!B1663)</f>
        <v/>
      </c>
      <c s="176" t="str">
        <f>IF('S.D.PASTE SHEET'!C1663="","",'S.D.PASTE SHEET'!C1663)</f>
        <v/>
      </c>
      <c s="177" t="str">
        <f>IF('S.D.PASTE SHEET'!D1663="","",'S.D.PASTE SHEET'!D1663)</f>
        <v/>
      </c>
      <c s="176" t="str">
        <f>IF('S.D.PASTE SHEET'!E1663="","",UPPER('S.D.PASTE SHEET'!E1663))</f>
        <v/>
      </c>
      <c s="176" t="str">
        <f>IF('S.D.PASTE SHEET'!F1663="","",'S.D.PASTE SHEET'!F1663)</f>
        <v/>
      </c>
      <c s="176" t="str">
        <f>IF('S.D.PASTE SHEET'!G1663="","",UPPER('S.D.PASTE SHEET'!G1663))</f>
        <v/>
      </c>
      <c s="176" t="str">
        <f>IF('S.D.PASTE SHEET'!H1663="","",UPPER('S.D.PASTE SHEET'!H1663))</f>
        <v/>
      </c>
      <c s="176" t="str">
        <f>IF('S.D.PASTE SHEET'!I1663="","",'S.D.PASTE SHEET'!I1663)</f>
        <v/>
      </c>
      <c s="177" t="str">
        <f>IF('S.D.PASTE SHEET'!J1663="","",'S.D.PASTE SHEET'!J1663)</f>
        <v/>
      </c>
      <c s="176" t="str">
        <f>IF('S.D.PASTE SHEET'!K1663="","",'S.D.PASTE SHEET'!K1663)</f>
        <v/>
      </c>
      <c s="176" t="str">
        <f>IF('S.D.PASTE SHEET'!L1663="","",'S.D.PASTE SHEET'!L1663)</f>
        <v/>
      </c>
      <c s="176" t="str">
        <f>IF('S.D.PASTE SHEET'!M1663="","",'S.D.PASTE SHEET'!M1663)</f>
        <v/>
      </c>
      <c s="176" t="str">
        <f>IF('S.D.PASTE SHEET'!N1663="","",'S.D.PASTE SHEET'!N1663)</f>
        <v/>
      </c>
      <c s="176" t="str">
        <f>IF('S.D.PASTE SHEET'!O1663="","",'S.D.PASTE SHEET'!O1663)</f>
        <v/>
      </c>
      <c s="176" t="str">
        <f>IF('S.D.PASTE SHEET'!P1663="","",'S.D.PASTE SHEET'!P1663)</f>
        <v/>
      </c>
      <c s="176" t="str">
        <f>IF('S.D.PASTE SHEET'!Q1663="","",'S.D.PASTE SHEET'!Q1663)</f>
        <v/>
      </c>
      <c s="176" t="str">
        <f>IF('S.D.PASTE SHEET'!R1663="","",'S.D.PASTE SHEET'!R1663)</f>
        <v/>
      </c>
      <c s="176" t="str">
        <f>IF('S.D.PASTE SHEET'!S1663="","",'S.D.PASTE SHEET'!S1663)</f>
        <v/>
      </c>
      <c s="176" t="str">
        <f>IF('S.D.PASTE SHEET'!T1663="","",'S.D.PASTE SHEET'!T1663)</f>
        <v/>
      </c>
      <c s="176" t="str">
        <f>IF('S.D.PASTE SHEET'!U1663="","",'S.D.PASTE SHEET'!U1663)</f>
        <v/>
      </c>
      <c s="176" t="str">
        <f>IF('S.D.PASTE SHEET'!V1663="","",'S.D.PASTE SHEET'!V1663)</f>
        <v/>
      </c>
      <c s="176" t="str">
        <f>IF('S.D.PASTE SHEET'!W1663="","",'S.D.PASTE SHEET'!W1663)</f>
        <v/>
      </c>
      <c s="176" t="str">
        <f>IF('S.D.PASTE SHEET'!X1663="","",'S.D.PASTE SHEET'!X1663)</f>
        <v/>
      </c>
      <c s="176" t="str">
        <f>IF('S.D.PASTE SHEET'!Y1663="","",'S.D.PASTE SHEET'!Y1663)</f>
        <v/>
      </c>
      <c s="176" t="str">
        <f>IF('S.D.PASTE SHEET'!Z1663="","",'S.D.PASTE SHEET'!Z1663)</f>
        <v/>
      </c>
      <c s="176" t="str">
        <f>IF('S.D.PASTE SHEET'!AA1663="","",'S.D.PASTE SHEET'!AA1663)</f>
        <v/>
      </c>
      <c s="176" t="str">
        <f>IF('S.D.PASTE SHEET'!AB1663="","",'S.D.PASTE SHEET'!AB1663)</f>
        <v/>
      </c>
      <c s="176" t="str">
        <f>IF('S.D.PASTE SHEET'!AC1663="","",'S.D.PASTE SHEET'!AC1663)</f>
        <v/>
      </c>
      <c s="176" t="str">
        <f>IF('S.D.PASTE SHEET'!AD1663="","",'S.D.PASTE SHEET'!AD1663)</f>
        <v/>
      </c>
      <c s="178"/>
      <c s="179" t="str">
        <f>IF(AK1663="","",IF(AK1663&gt;0,COUNT($AG$2:AG1663),""))</f>
        <v/>
      </c>
      <c s="180" t="str">
        <f t="shared" si="1824"/>
        <v/>
      </c>
      <c s="180" t="str">
        <f t="shared" si="1824"/>
        <v/>
      </c>
      <c s="180" t="str">
        <f t="shared" si="1824"/>
        <v/>
      </c>
      <c s="181" t="str">
        <f t="shared" si="1824"/>
        <v/>
      </c>
      <c s="180" t="str">
        <f t="shared" si="1824"/>
        <v/>
      </c>
      <c s="180" t="str">
        <f t="shared" si="1824"/>
        <v/>
      </c>
      <c s="180" t="str">
        <f t="shared" si="1824"/>
        <v/>
      </c>
      <c s="180" t="str">
        <f t="shared" si="1824"/>
        <v/>
      </c>
      <c s="180" t="str">
        <f t="shared" si="1824"/>
        <v/>
      </c>
      <c s="181" t="str">
        <f t="shared" si="1824"/>
        <v/>
      </c>
      <c s="180" t="str">
        <f t="shared" si="1824"/>
        <v/>
      </c>
      <c s="180" t="str">
        <f t="shared" si="1824"/>
        <v/>
      </c>
      <c s="180" t="str">
        <f t="shared" si="1824"/>
        <v/>
      </c>
      <c s="180" t="str">
        <f t="shared" si="1824"/>
        <v/>
      </c>
      <c s="180" t="str">
        <f t="shared" si="1824"/>
        <v/>
      </c>
      <c s="180" t="str">
        <f t="shared" si="1824"/>
        <v/>
      </c>
      <c r="AX1663" s="180" t="str">
        <f>IF(BC1663="","",IF(BC1663&gt;0,COUNT($AY$2:AY1663),""))</f>
        <v/>
      </c>
      <c s="180" t="str">
        <f t="shared" si="1839" ref="AY1663">IF(AND($BB$1=5,$A1663=5,$BC$1=C1663),B1663,"")</f>
        <v/>
      </c>
      <c s="180" t="str">
        <f t="shared" si="1826"/>
        <v/>
      </c>
      <c s="182" t="str">
        <f t="shared" si="1826"/>
        <v/>
      </c>
      <c s="180" t="str">
        <f t="shared" si="1826"/>
        <v/>
      </c>
      <c s="180" t="str">
        <f t="shared" si="1826"/>
        <v/>
      </c>
      <c s="180" t="str">
        <f t="shared" si="1826"/>
        <v/>
      </c>
      <c s="180" t="str">
        <f t="shared" si="1826"/>
        <v/>
      </c>
      <c s="180" t="str">
        <f t="shared" si="1826"/>
        <v/>
      </c>
      <c s="182" t="str">
        <f t="shared" si="1826"/>
        <v/>
      </c>
      <c s="180" t="str">
        <f t="shared" si="1826"/>
        <v/>
      </c>
      <c s="180" t="str">
        <f t="shared" si="1826"/>
        <v/>
      </c>
      <c s="180" t="str">
        <f t="shared" si="1826"/>
        <v/>
      </c>
      <c s="180" t="str">
        <f t="shared" si="1826"/>
        <v/>
      </c>
      <c s="180" t="str">
        <f t="shared" si="1826"/>
        <v/>
      </c>
      <c s="180" t="str">
        <f t="shared" si="1826"/>
        <v/>
      </c>
    </row>
    <row r="1664" spans="1:65" ht="15.75" customHeight="1">
      <c r="A1664" s="176" t="str">
        <f>IF('S.D.PASTE SHEET'!A1664="","",'S.D.PASTE SHEET'!A1664)</f>
        <v/>
      </c>
      <c s="176" t="str">
        <f>IF('S.D.PASTE SHEET'!B1664="","",'S.D.PASTE SHEET'!B1664)</f>
        <v/>
      </c>
      <c s="176" t="str">
        <f>IF('S.D.PASTE SHEET'!C1664="","",'S.D.PASTE SHEET'!C1664)</f>
        <v/>
      </c>
      <c s="177" t="str">
        <f>IF('S.D.PASTE SHEET'!D1664="","",'S.D.PASTE SHEET'!D1664)</f>
        <v/>
      </c>
      <c s="176" t="str">
        <f>IF('S.D.PASTE SHEET'!E1664="","",UPPER('S.D.PASTE SHEET'!E1664))</f>
        <v/>
      </c>
      <c s="176" t="str">
        <f>IF('S.D.PASTE SHEET'!F1664="","",'S.D.PASTE SHEET'!F1664)</f>
        <v/>
      </c>
      <c s="176" t="str">
        <f>IF('S.D.PASTE SHEET'!G1664="","",UPPER('S.D.PASTE SHEET'!G1664))</f>
        <v/>
      </c>
      <c s="176" t="str">
        <f>IF('S.D.PASTE SHEET'!H1664="","",UPPER('S.D.PASTE SHEET'!H1664))</f>
        <v/>
      </c>
      <c s="176" t="str">
        <f>IF('S.D.PASTE SHEET'!I1664="","",'S.D.PASTE SHEET'!I1664)</f>
        <v/>
      </c>
      <c s="177" t="str">
        <f>IF('S.D.PASTE SHEET'!J1664="","",'S.D.PASTE SHEET'!J1664)</f>
        <v/>
      </c>
      <c s="176" t="str">
        <f>IF('S.D.PASTE SHEET'!K1664="","",'S.D.PASTE SHEET'!K1664)</f>
        <v/>
      </c>
      <c s="176" t="str">
        <f>IF('S.D.PASTE SHEET'!L1664="","",'S.D.PASTE SHEET'!L1664)</f>
        <v/>
      </c>
      <c s="176" t="str">
        <f>IF('S.D.PASTE SHEET'!M1664="","",'S.D.PASTE SHEET'!M1664)</f>
        <v/>
      </c>
      <c s="176" t="str">
        <f>IF('S.D.PASTE SHEET'!N1664="","",'S.D.PASTE SHEET'!N1664)</f>
        <v/>
      </c>
      <c s="176" t="str">
        <f>IF('S.D.PASTE SHEET'!O1664="","",'S.D.PASTE SHEET'!O1664)</f>
        <v/>
      </c>
      <c s="176" t="str">
        <f>IF('S.D.PASTE SHEET'!P1664="","",'S.D.PASTE SHEET'!P1664)</f>
        <v/>
      </c>
      <c s="176" t="str">
        <f>IF('S.D.PASTE SHEET'!Q1664="","",'S.D.PASTE SHEET'!Q1664)</f>
        <v/>
      </c>
      <c s="176" t="str">
        <f>IF('S.D.PASTE SHEET'!R1664="","",'S.D.PASTE SHEET'!R1664)</f>
        <v/>
      </c>
      <c s="176" t="str">
        <f>IF('S.D.PASTE SHEET'!S1664="","",'S.D.PASTE SHEET'!S1664)</f>
        <v/>
      </c>
      <c s="176" t="str">
        <f>IF('S.D.PASTE SHEET'!T1664="","",'S.D.PASTE SHEET'!T1664)</f>
        <v/>
      </c>
      <c s="176" t="str">
        <f>IF('S.D.PASTE SHEET'!U1664="","",'S.D.PASTE SHEET'!U1664)</f>
        <v/>
      </c>
      <c s="176" t="str">
        <f>IF('S.D.PASTE SHEET'!V1664="","",'S.D.PASTE SHEET'!V1664)</f>
        <v/>
      </c>
      <c s="176" t="str">
        <f>IF('S.D.PASTE SHEET'!W1664="","",'S.D.PASTE SHEET'!W1664)</f>
        <v/>
      </c>
      <c s="176" t="str">
        <f>IF('S.D.PASTE SHEET'!X1664="","",'S.D.PASTE SHEET'!X1664)</f>
        <v/>
      </c>
      <c s="176" t="str">
        <f>IF('S.D.PASTE SHEET'!Y1664="","",'S.D.PASTE SHEET'!Y1664)</f>
        <v/>
      </c>
      <c s="176" t="str">
        <f>IF('S.D.PASTE SHEET'!Z1664="","",'S.D.PASTE SHEET'!Z1664)</f>
        <v/>
      </c>
      <c s="176" t="str">
        <f>IF('S.D.PASTE SHEET'!AA1664="","",'S.D.PASTE SHEET'!AA1664)</f>
        <v/>
      </c>
      <c s="176" t="str">
        <f>IF('S.D.PASTE SHEET'!AB1664="","",'S.D.PASTE SHEET'!AB1664)</f>
        <v/>
      </c>
      <c s="176" t="str">
        <f>IF('S.D.PASTE SHEET'!AC1664="","",'S.D.PASTE SHEET'!AC1664)</f>
        <v/>
      </c>
      <c s="176" t="str">
        <f>IF('S.D.PASTE SHEET'!AD1664="","",'S.D.PASTE SHEET'!AD1664)</f>
        <v/>
      </c>
      <c s="178"/>
      <c s="179" t="str">
        <f>IF(AK1664="","",IF(AK1664&gt;0,COUNT($AG$2:AG1664),""))</f>
        <v/>
      </c>
      <c s="180" t="str">
        <f t="shared" si="1824"/>
        <v/>
      </c>
      <c s="180" t="str">
        <f t="shared" si="1824"/>
        <v/>
      </c>
      <c s="180" t="str">
        <f t="shared" si="1824"/>
        <v/>
      </c>
      <c s="181" t="str">
        <f t="shared" si="1824"/>
        <v/>
      </c>
      <c s="180" t="str">
        <f t="shared" si="1824"/>
        <v/>
      </c>
      <c s="180" t="str">
        <f t="shared" si="1824"/>
        <v/>
      </c>
      <c s="180" t="str">
        <f t="shared" si="1824"/>
        <v/>
      </c>
      <c s="180" t="str">
        <f t="shared" si="1824"/>
        <v/>
      </c>
      <c s="180" t="str">
        <f t="shared" si="1824"/>
        <v/>
      </c>
      <c s="181" t="str">
        <f t="shared" si="1824"/>
        <v/>
      </c>
      <c s="180" t="str">
        <f t="shared" si="1824"/>
        <v/>
      </c>
      <c s="180" t="str">
        <f t="shared" si="1824"/>
        <v/>
      </c>
      <c s="180" t="str">
        <f t="shared" si="1824"/>
        <v/>
      </c>
      <c s="180" t="str">
        <f t="shared" si="1824"/>
        <v/>
      </c>
      <c s="180" t="str">
        <f t="shared" si="1824"/>
        <v/>
      </c>
      <c s="180" t="str">
        <f t="shared" si="1824"/>
        <v/>
      </c>
      <c r="AX1664" s="180" t="str">
        <f>IF(BC1664="","",IF(BC1664&gt;0,COUNT($AY$2:AY1664),""))</f>
        <v/>
      </c>
      <c s="180" t="str">
        <f t="shared" si="1840" ref="AY1664">IF(AND($BB$1=5,$A1664=5,$BC$1=C1664),B1664,"")</f>
        <v/>
      </c>
      <c s="180" t="str">
        <f t="shared" si="1826"/>
        <v/>
      </c>
      <c s="182" t="str">
        <f t="shared" si="1826"/>
        <v/>
      </c>
      <c s="180" t="str">
        <f t="shared" si="1826"/>
        <v/>
      </c>
      <c s="180" t="str">
        <f t="shared" si="1826"/>
        <v/>
      </c>
      <c s="180" t="str">
        <f t="shared" si="1826"/>
        <v/>
      </c>
      <c s="180" t="str">
        <f t="shared" si="1826"/>
        <v/>
      </c>
      <c s="180" t="str">
        <f t="shared" si="1826"/>
        <v/>
      </c>
      <c s="182" t="str">
        <f t="shared" si="1826"/>
        <v/>
      </c>
      <c s="180" t="str">
        <f t="shared" si="1826"/>
        <v/>
      </c>
      <c s="180" t="str">
        <f t="shared" si="1826"/>
        <v/>
      </c>
      <c s="180" t="str">
        <f t="shared" si="1826"/>
        <v/>
      </c>
      <c s="180" t="str">
        <f t="shared" si="1826"/>
        <v/>
      </c>
      <c s="180" t="str">
        <f t="shared" si="1826"/>
        <v/>
      </c>
      <c s="180" t="str">
        <f t="shared" si="1826"/>
        <v/>
      </c>
    </row>
    <row r="1665" spans="1:65" ht="15.75" customHeight="1">
      <c r="A1665" s="176" t="str">
        <f>IF('S.D.PASTE SHEET'!A1665="","",'S.D.PASTE SHEET'!A1665)</f>
        <v/>
      </c>
      <c s="176" t="str">
        <f>IF('S.D.PASTE SHEET'!B1665="","",'S.D.PASTE SHEET'!B1665)</f>
        <v/>
      </c>
      <c s="176" t="str">
        <f>IF('S.D.PASTE SHEET'!C1665="","",'S.D.PASTE SHEET'!C1665)</f>
        <v/>
      </c>
      <c s="177" t="str">
        <f>IF('S.D.PASTE SHEET'!D1665="","",'S.D.PASTE SHEET'!D1665)</f>
        <v/>
      </c>
      <c s="176" t="str">
        <f>IF('S.D.PASTE SHEET'!E1665="","",UPPER('S.D.PASTE SHEET'!E1665))</f>
        <v/>
      </c>
      <c s="176" t="str">
        <f>IF('S.D.PASTE SHEET'!F1665="","",'S.D.PASTE SHEET'!F1665)</f>
        <v/>
      </c>
      <c s="176" t="str">
        <f>IF('S.D.PASTE SHEET'!G1665="","",UPPER('S.D.PASTE SHEET'!G1665))</f>
        <v/>
      </c>
      <c s="176" t="str">
        <f>IF('S.D.PASTE SHEET'!H1665="","",UPPER('S.D.PASTE SHEET'!H1665))</f>
        <v/>
      </c>
      <c s="176" t="str">
        <f>IF('S.D.PASTE SHEET'!I1665="","",'S.D.PASTE SHEET'!I1665)</f>
        <v/>
      </c>
      <c s="177" t="str">
        <f>IF('S.D.PASTE SHEET'!J1665="","",'S.D.PASTE SHEET'!J1665)</f>
        <v/>
      </c>
      <c s="176" t="str">
        <f>IF('S.D.PASTE SHEET'!K1665="","",'S.D.PASTE SHEET'!K1665)</f>
        <v/>
      </c>
      <c s="176" t="str">
        <f>IF('S.D.PASTE SHEET'!L1665="","",'S.D.PASTE SHEET'!L1665)</f>
        <v/>
      </c>
      <c s="176" t="str">
        <f>IF('S.D.PASTE SHEET'!M1665="","",'S.D.PASTE SHEET'!M1665)</f>
        <v/>
      </c>
      <c s="176" t="str">
        <f>IF('S.D.PASTE SHEET'!N1665="","",'S.D.PASTE SHEET'!N1665)</f>
        <v/>
      </c>
      <c s="176" t="str">
        <f>IF('S.D.PASTE SHEET'!O1665="","",'S.D.PASTE SHEET'!O1665)</f>
        <v/>
      </c>
      <c s="176" t="str">
        <f>IF('S.D.PASTE SHEET'!P1665="","",'S.D.PASTE SHEET'!P1665)</f>
        <v/>
      </c>
      <c s="176" t="str">
        <f>IF('S.D.PASTE SHEET'!Q1665="","",'S.D.PASTE SHEET'!Q1665)</f>
        <v/>
      </c>
      <c s="176" t="str">
        <f>IF('S.D.PASTE SHEET'!R1665="","",'S.D.PASTE SHEET'!R1665)</f>
        <v/>
      </c>
      <c s="176" t="str">
        <f>IF('S.D.PASTE SHEET'!S1665="","",'S.D.PASTE SHEET'!S1665)</f>
        <v/>
      </c>
      <c s="176" t="str">
        <f>IF('S.D.PASTE SHEET'!T1665="","",'S.D.PASTE SHEET'!T1665)</f>
        <v/>
      </c>
      <c s="176" t="str">
        <f>IF('S.D.PASTE SHEET'!U1665="","",'S.D.PASTE SHEET'!U1665)</f>
        <v/>
      </c>
      <c s="176" t="str">
        <f>IF('S.D.PASTE SHEET'!V1665="","",'S.D.PASTE SHEET'!V1665)</f>
        <v/>
      </c>
      <c s="176" t="str">
        <f>IF('S.D.PASTE SHEET'!W1665="","",'S.D.PASTE SHEET'!W1665)</f>
        <v/>
      </c>
      <c s="176" t="str">
        <f>IF('S.D.PASTE SHEET'!X1665="","",'S.D.PASTE SHEET'!X1665)</f>
        <v/>
      </c>
      <c s="176" t="str">
        <f>IF('S.D.PASTE SHEET'!Y1665="","",'S.D.PASTE SHEET'!Y1665)</f>
        <v/>
      </c>
      <c s="176" t="str">
        <f>IF('S.D.PASTE SHEET'!Z1665="","",'S.D.PASTE SHEET'!Z1665)</f>
        <v/>
      </c>
      <c s="176" t="str">
        <f>IF('S.D.PASTE SHEET'!AA1665="","",'S.D.PASTE SHEET'!AA1665)</f>
        <v/>
      </c>
      <c s="176" t="str">
        <f>IF('S.D.PASTE SHEET'!AB1665="","",'S.D.PASTE SHEET'!AB1665)</f>
        <v/>
      </c>
      <c s="176" t="str">
        <f>IF('S.D.PASTE SHEET'!AC1665="","",'S.D.PASTE SHEET'!AC1665)</f>
        <v/>
      </c>
      <c s="176" t="str">
        <f>IF('S.D.PASTE SHEET'!AD1665="","",'S.D.PASTE SHEET'!AD1665)</f>
        <v/>
      </c>
      <c s="178"/>
      <c s="179" t="str">
        <f>IF(AK1665="","",IF(AK1665&gt;0,COUNT($AG$2:AG1665),""))</f>
        <v/>
      </c>
      <c s="180" t="str">
        <f t="shared" si="1824"/>
        <v/>
      </c>
      <c s="180" t="str">
        <f t="shared" si="1824"/>
        <v/>
      </c>
      <c s="180" t="str">
        <f t="shared" si="1824"/>
        <v/>
      </c>
      <c s="181" t="str">
        <f t="shared" si="1824"/>
        <v/>
      </c>
      <c s="180" t="str">
        <f t="shared" si="1824"/>
        <v/>
      </c>
      <c s="180" t="str">
        <f t="shared" si="1824"/>
        <v/>
      </c>
      <c s="180" t="str">
        <f t="shared" si="1824"/>
        <v/>
      </c>
      <c s="180" t="str">
        <f t="shared" si="1824"/>
        <v/>
      </c>
      <c s="180" t="str">
        <f t="shared" si="1824"/>
        <v/>
      </c>
      <c s="181" t="str">
        <f t="shared" si="1824"/>
        <v/>
      </c>
      <c s="180" t="str">
        <f t="shared" si="1824"/>
        <v/>
      </c>
      <c s="180" t="str">
        <f t="shared" si="1824"/>
        <v/>
      </c>
      <c s="180" t="str">
        <f t="shared" si="1824"/>
        <v/>
      </c>
      <c s="180" t="str">
        <f t="shared" si="1824"/>
        <v/>
      </c>
      <c s="180" t="str">
        <f t="shared" si="1824"/>
        <v/>
      </c>
      <c s="180" t="str">
        <f>IF(AND($AJ$1=5,$A1665=5),P1665,"")</f>
        <v/>
      </c>
      <c r="AX1665" s="180" t="str">
        <f>IF(BC1665="","",IF(BC1665&gt;0,COUNT($AY$2:AY1665),""))</f>
        <v/>
      </c>
      <c s="180" t="str">
        <f t="shared" si="1841" ref="AY1665">IF(AND($BB$1=5,$A1665=5,$BC$1=C1665),B1665,"")</f>
        <v/>
      </c>
      <c s="180" t="str">
        <f t="shared" si="1826"/>
        <v/>
      </c>
      <c s="182" t="str">
        <f t="shared" si="1826"/>
        <v/>
      </c>
      <c s="180" t="str">
        <f t="shared" si="1826"/>
        <v/>
      </c>
      <c s="180" t="str">
        <f t="shared" si="1826"/>
        <v/>
      </c>
      <c s="180" t="str">
        <f t="shared" si="1826"/>
        <v/>
      </c>
      <c s="180" t="str">
        <f t="shared" si="1826"/>
        <v/>
      </c>
      <c s="180" t="str">
        <f t="shared" si="1826"/>
        <v/>
      </c>
      <c s="182" t="str">
        <f t="shared" si="1826"/>
        <v/>
      </c>
      <c s="180" t="str">
        <f t="shared" si="1826"/>
        <v/>
      </c>
      <c s="180" t="str">
        <f t="shared" si="1826"/>
        <v/>
      </c>
      <c s="180" t="str">
        <f t="shared" si="1826"/>
        <v/>
      </c>
      <c s="180" t="str">
        <f t="shared" si="1826"/>
        <v/>
      </c>
      <c s="180" t="str">
        <f t="shared" si="1826"/>
        <v/>
      </c>
      <c s="180" t="str">
        <f t="shared" si="1826"/>
        <v/>
      </c>
    </row>
    <row r="1666" spans="1:65" ht="15.75" customHeight="1">
      <c r="A1666" s="176" t="str">
        <f>IF('S.D.PASTE SHEET'!A1666="","",'S.D.PASTE SHEET'!A1666)</f>
        <v/>
      </c>
      <c s="176" t="str">
        <f>IF('S.D.PASTE SHEET'!B1666="","",'S.D.PASTE SHEET'!B1666)</f>
        <v/>
      </c>
      <c s="176" t="str">
        <f>IF('S.D.PASTE SHEET'!C1666="","",'S.D.PASTE SHEET'!C1666)</f>
        <v/>
      </c>
      <c s="177" t="str">
        <f>IF('S.D.PASTE SHEET'!D1666="","",'S.D.PASTE SHEET'!D1666)</f>
        <v/>
      </c>
      <c s="176" t="str">
        <f>IF('S.D.PASTE SHEET'!E1666="","",UPPER('S.D.PASTE SHEET'!E1666))</f>
        <v/>
      </c>
      <c s="176" t="str">
        <f>IF('S.D.PASTE SHEET'!F1666="","",'S.D.PASTE SHEET'!F1666)</f>
        <v/>
      </c>
      <c s="176" t="str">
        <f>IF('S.D.PASTE SHEET'!G1666="","",UPPER('S.D.PASTE SHEET'!G1666))</f>
        <v/>
      </c>
      <c s="176" t="str">
        <f>IF('S.D.PASTE SHEET'!H1666="","",UPPER('S.D.PASTE SHEET'!H1666))</f>
        <v/>
      </c>
      <c s="176" t="str">
        <f>IF('S.D.PASTE SHEET'!I1666="","",'S.D.PASTE SHEET'!I1666)</f>
        <v/>
      </c>
      <c s="177" t="str">
        <f>IF('S.D.PASTE SHEET'!J1666="","",'S.D.PASTE SHEET'!J1666)</f>
        <v/>
      </c>
      <c s="176" t="str">
        <f>IF('S.D.PASTE SHEET'!K1666="","",'S.D.PASTE SHEET'!K1666)</f>
        <v/>
      </c>
      <c s="176" t="str">
        <f>IF('S.D.PASTE SHEET'!L1666="","",'S.D.PASTE SHEET'!L1666)</f>
        <v/>
      </c>
      <c s="176" t="str">
        <f>IF('S.D.PASTE SHEET'!M1666="","",'S.D.PASTE SHEET'!M1666)</f>
        <v/>
      </c>
      <c s="176" t="str">
        <f>IF('S.D.PASTE SHEET'!N1666="","",'S.D.PASTE SHEET'!N1666)</f>
        <v/>
      </c>
      <c s="176" t="str">
        <f>IF('S.D.PASTE SHEET'!O1666="","",'S.D.PASTE SHEET'!O1666)</f>
        <v/>
      </c>
      <c s="176" t="str">
        <f>IF('S.D.PASTE SHEET'!P1666="","",'S.D.PASTE SHEET'!P1666)</f>
        <v/>
      </c>
      <c s="176" t="str">
        <f>IF('S.D.PASTE SHEET'!Q1666="","",'S.D.PASTE SHEET'!Q1666)</f>
        <v/>
      </c>
      <c s="176" t="str">
        <f>IF('S.D.PASTE SHEET'!R1666="","",'S.D.PASTE SHEET'!R1666)</f>
        <v/>
      </c>
      <c s="176" t="str">
        <f>IF('S.D.PASTE SHEET'!S1666="","",'S.D.PASTE SHEET'!S1666)</f>
        <v/>
      </c>
      <c s="176" t="str">
        <f>IF('S.D.PASTE SHEET'!T1666="","",'S.D.PASTE SHEET'!T1666)</f>
        <v/>
      </c>
      <c s="176" t="str">
        <f>IF('S.D.PASTE SHEET'!U1666="","",'S.D.PASTE SHEET'!U1666)</f>
        <v/>
      </c>
      <c s="176" t="str">
        <f>IF('S.D.PASTE SHEET'!V1666="","",'S.D.PASTE SHEET'!V1666)</f>
        <v/>
      </c>
      <c s="176" t="str">
        <f>IF('S.D.PASTE SHEET'!W1666="","",'S.D.PASTE SHEET'!W1666)</f>
        <v/>
      </c>
      <c s="176" t="str">
        <f>IF('S.D.PASTE SHEET'!X1666="","",'S.D.PASTE SHEET'!X1666)</f>
        <v/>
      </c>
      <c s="176" t="str">
        <f>IF('S.D.PASTE SHEET'!Y1666="","",'S.D.PASTE SHEET'!Y1666)</f>
        <v/>
      </c>
      <c s="176" t="str">
        <f>IF('S.D.PASTE SHEET'!Z1666="","",'S.D.PASTE SHEET'!Z1666)</f>
        <v/>
      </c>
      <c s="176" t="str">
        <f>IF('S.D.PASTE SHEET'!AA1666="","",'S.D.PASTE SHEET'!AA1666)</f>
        <v/>
      </c>
      <c s="176" t="str">
        <f>IF('S.D.PASTE SHEET'!AB1666="","",'S.D.PASTE SHEET'!AB1666)</f>
        <v/>
      </c>
      <c s="176" t="str">
        <f>IF('S.D.PASTE SHEET'!AC1666="","",'S.D.PASTE SHEET'!AC1666)</f>
        <v/>
      </c>
      <c s="176" t="str">
        <f>IF('S.D.PASTE SHEET'!AD1666="","",'S.D.PASTE SHEET'!AD1666)</f>
        <v/>
      </c>
      <c s="178"/>
      <c s="179" t="str">
        <f>IF(AK1666="","",IF(AK1666&gt;0,COUNT($AG$2:AG1666),""))</f>
        <v/>
      </c>
      <c s="180" t="str">
        <f t="shared" si="1842" ref="AG1666:AV1681">IF(AND($AJ$1=5,$A1666=5),A1666,"")</f>
        <v/>
      </c>
      <c s="180" t="str">
        <f t="shared" si="1842"/>
        <v/>
      </c>
      <c s="180" t="str">
        <f t="shared" si="1842"/>
        <v/>
      </c>
      <c s="181" t="str">
        <f t="shared" si="1842"/>
        <v/>
      </c>
      <c s="180" t="str">
        <f t="shared" si="1842"/>
        <v/>
      </c>
      <c s="180" t="str">
        <f t="shared" si="1842"/>
        <v/>
      </c>
      <c s="180" t="str">
        <f t="shared" si="1842"/>
        <v/>
      </c>
      <c s="180" t="str">
        <f t="shared" si="1842"/>
        <v/>
      </c>
      <c s="180" t="str">
        <f t="shared" si="1842"/>
        <v/>
      </c>
      <c s="181" t="str">
        <f t="shared" si="1842"/>
        <v/>
      </c>
      <c s="180" t="str">
        <f t="shared" si="1842"/>
        <v/>
      </c>
      <c s="180" t="str">
        <f t="shared" si="1842"/>
        <v/>
      </c>
      <c s="180" t="str">
        <f t="shared" si="1842"/>
        <v/>
      </c>
      <c s="180" t="str">
        <f t="shared" si="1842"/>
        <v/>
      </c>
      <c s="180" t="str">
        <f t="shared" si="1842"/>
        <v/>
      </c>
      <c s="180" t="str">
        <f t="shared" si="1842"/>
        <v/>
      </c>
      <c r="AX1666" s="180" t="str">
        <f>IF(BC1666="","",IF(BC1666&gt;0,COUNT($AY$2:AY1666),""))</f>
        <v/>
      </c>
      <c s="180" t="str">
        <f t="shared" si="1843" ref="AY1666">IF(AND($BB$1=5,$A1666=5,$BC$1=C1666),B1666,"")</f>
        <v/>
      </c>
      <c s="180" t="str">
        <f t="shared" si="1844" ref="AZ1666:BM1681">IF(AND($BB$1=5,$A1666=5,$BC$1=$B1666),C1666,"")</f>
        <v/>
      </c>
      <c s="182" t="str">
        <f t="shared" si="1844"/>
        <v/>
      </c>
      <c s="180" t="str">
        <f t="shared" si="1844"/>
        <v/>
      </c>
      <c s="180" t="str">
        <f t="shared" si="1844"/>
        <v/>
      </c>
      <c s="180" t="str">
        <f t="shared" si="1844"/>
        <v/>
      </c>
      <c s="180" t="str">
        <f t="shared" si="1844"/>
        <v/>
      </c>
      <c s="180" t="str">
        <f t="shared" si="1844"/>
        <v/>
      </c>
      <c s="182" t="str">
        <f t="shared" si="1844"/>
        <v/>
      </c>
      <c s="180" t="str">
        <f t="shared" si="1844"/>
        <v/>
      </c>
      <c s="180" t="str">
        <f t="shared" si="1844"/>
        <v/>
      </c>
      <c s="180" t="str">
        <f t="shared" si="1844"/>
        <v/>
      </c>
      <c s="180" t="str">
        <f t="shared" si="1844"/>
        <v/>
      </c>
      <c s="180" t="str">
        <f t="shared" si="1844"/>
        <v/>
      </c>
      <c s="180" t="str">
        <f t="shared" si="1844"/>
        <v/>
      </c>
    </row>
    <row r="1667" spans="1:65" ht="15.75" customHeight="1">
      <c r="A1667" s="176" t="str">
        <f>IF('S.D.PASTE SHEET'!A1667="","",'S.D.PASTE SHEET'!A1667)</f>
        <v/>
      </c>
      <c s="176" t="str">
        <f>IF('S.D.PASTE SHEET'!B1667="","",'S.D.PASTE SHEET'!B1667)</f>
        <v/>
      </c>
      <c s="176" t="str">
        <f>IF('S.D.PASTE SHEET'!C1667="","",'S.D.PASTE SHEET'!C1667)</f>
        <v/>
      </c>
      <c s="177" t="str">
        <f>IF('S.D.PASTE SHEET'!D1667="","",'S.D.PASTE SHEET'!D1667)</f>
        <v/>
      </c>
      <c s="176" t="str">
        <f>IF('S.D.PASTE SHEET'!E1667="","",UPPER('S.D.PASTE SHEET'!E1667))</f>
        <v/>
      </c>
      <c s="176" t="str">
        <f>IF('S.D.PASTE SHEET'!F1667="","",'S.D.PASTE SHEET'!F1667)</f>
        <v/>
      </c>
      <c s="176" t="str">
        <f>IF('S.D.PASTE SHEET'!G1667="","",UPPER('S.D.PASTE SHEET'!G1667))</f>
        <v/>
      </c>
      <c s="176" t="str">
        <f>IF('S.D.PASTE SHEET'!H1667="","",UPPER('S.D.PASTE SHEET'!H1667))</f>
        <v/>
      </c>
      <c s="176" t="str">
        <f>IF('S.D.PASTE SHEET'!I1667="","",'S.D.PASTE SHEET'!I1667)</f>
        <v/>
      </c>
      <c s="177" t="str">
        <f>IF('S.D.PASTE SHEET'!J1667="","",'S.D.PASTE SHEET'!J1667)</f>
        <v/>
      </c>
      <c s="176" t="str">
        <f>IF('S.D.PASTE SHEET'!K1667="","",'S.D.PASTE SHEET'!K1667)</f>
        <v/>
      </c>
      <c s="176" t="str">
        <f>IF('S.D.PASTE SHEET'!L1667="","",'S.D.PASTE SHEET'!L1667)</f>
        <v/>
      </c>
      <c s="176" t="str">
        <f>IF('S.D.PASTE SHEET'!M1667="","",'S.D.PASTE SHEET'!M1667)</f>
        <v/>
      </c>
      <c s="176" t="str">
        <f>IF('S.D.PASTE SHEET'!N1667="","",'S.D.PASTE SHEET'!N1667)</f>
        <v/>
      </c>
      <c s="176" t="str">
        <f>IF('S.D.PASTE SHEET'!O1667="","",'S.D.PASTE SHEET'!O1667)</f>
        <v/>
      </c>
      <c s="176" t="str">
        <f>IF('S.D.PASTE SHEET'!P1667="","",'S.D.PASTE SHEET'!P1667)</f>
        <v/>
      </c>
      <c s="176" t="str">
        <f>IF('S.D.PASTE SHEET'!Q1667="","",'S.D.PASTE SHEET'!Q1667)</f>
        <v/>
      </c>
      <c s="176" t="str">
        <f>IF('S.D.PASTE SHEET'!R1667="","",'S.D.PASTE SHEET'!R1667)</f>
        <v/>
      </c>
      <c s="176" t="str">
        <f>IF('S.D.PASTE SHEET'!S1667="","",'S.D.PASTE SHEET'!S1667)</f>
        <v/>
      </c>
      <c s="176" t="str">
        <f>IF('S.D.PASTE SHEET'!T1667="","",'S.D.PASTE SHEET'!T1667)</f>
        <v/>
      </c>
      <c s="176" t="str">
        <f>IF('S.D.PASTE SHEET'!U1667="","",'S.D.PASTE SHEET'!U1667)</f>
        <v/>
      </c>
      <c s="176" t="str">
        <f>IF('S.D.PASTE SHEET'!V1667="","",'S.D.PASTE SHEET'!V1667)</f>
        <v/>
      </c>
      <c s="176" t="str">
        <f>IF('S.D.PASTE SHEET'!W1667="","",'S.D.PASTE SHEET'!W1667)</f>
        <v/>
      </c>
      <c s="176" t="str">
        <f>IF('S.D.PASTE SHEET'!X1667="","",'S.D.PASTE SHEET'!X1667)</f>
        <v/>
      </c>
      <c s="176" t="str">
        <f>IF('S.D.PASTE SHEET'!Y1667="","",'S.D.PASTE SHEET'!Y1667)</f>
        <v/>
      </c>
      <c s="176" t="str">
        <f>IF('S.D.PASTE SHEET'!Z1667="","",'S.D.PASTE SHEET'!Z1667)</f>
        <v/>
      </c>
      <c s="176" t="str">
        <f>IF('S.D.PASTE SHEET'!AA1667="","",'S.D.PASTE SHEET'!AA1667)</f>
        <v/>
      </c>
      <c s="176" t="str">
        <f>IF('S.D.PASTE SHEET'!AB1667="","",'S.D.PASTE SHEET'!AB1667)</f>
        <v/>
      </c>
      <c s="176" t="str">
        <f>IF('S.D.PASTE SHEET'!AC1667="","",'S.D.PASTE SHEET'!AC1667)</f>
        <v/>
      </c>
      <c s="176" t="str">
        <f>IF('S.D.PASTE SHEET'!AD1667="","",'S.D.PASTE SHEET'!AD1667)</f>
        <v/>
      </c>
      <c s="178"/>
      <c s="179" t="str">
        <f>IF(AK1667="","",IF(AK1667&gt;0,COUNT($AG$2:AG1667),""))</f>
        <v/>
      </c>
      <c s="180" t="str">
        <f t="shared" si="1842"/>
        <v/>
      </c>
      <c s="180" t="str">
        <f t="shared" si="1842"/>
        <v/>
      </c>
      <c s="180" t="str">
        <f t="shared" si="1842"/>
        <v/>
      </c>
      <c s="181" t="str">
        <f t="shared" si="1842"/>
        <v/>
      </c>
      <c s="180" t="str">
        <f t="shared" si="1842"/>
        <v/>
      </c>
      <c s="180" t="str">
        <f t="shared" si="1842"/>
        <v/>
      </c>
      <c s="180" t="str">
        <f t="shared" si="1842"/>
        <v/>
      </c>
      <c s="180" t="str">
        <f t="shared" si="1842"/>
        <v/>
      </c>
      <c s="180" t="str">
        <f t="shared" si="1842"/>
        <v/>
      </c>
      <c s="181" t="str">
        <f t="shared" si="1842"/>
        <v/>
      </c>
      <c s="180" t="str">
        <f t="shared" si="1842"/>
        <v/>
      </c>
      <c s="180" t="str">
        <f t="shared" si="1842"/>
        <v/>
      </c>
      <c s="180" t="str">
        <f t="shared" si="1842"/>
        <v/>
      </c>
      <c s="180" t="str">
        <f t="shared" si="1842"/>
        <v/>
      </c>
      <c s="180" t="str">
        <f t="shared" si="1842"/>
        <v/>
      </c>
      <c s="180" t="str">
        <f t="shared" si="1842"/>
        <v/>
      </c>
      <c r="AX1667" s="180" t="str">
        <f>IF(BC1667="","",IF(BC1667&gt;0,COUNT($AY$2:AY1667),""))</f>
        <v/>
      </c>
      <c s="180" t="str">
        <f t="shared" si="1845" ref="AY1667">IF(AND($BB$1=5,$A1667=5,$BC$1=C1667),B1667,"")</f>
        <v/>
      </c>
      <c s="180" t="str">
        <f t="shared" si="1844"/>
        <v/>
      </c>
      <c s="182" t="str">
        <f t="shared" si="1844"/>
        <v/>
      </c>
      <c s="180" t="str">
        <f t="shared" si="1844"/>
        <v/>
      </c>
      <c s="180" t="str">
        <f t="shared" si="1844"/>
        <v/>
      </c>
      <c s="180" t="str">
        <f t="shared" si="1844"/>
        <v/>
      </c>
      <c s="180" t="str">
        <f t="shared" si="1844"/>
        <v/>
      </c>
      <c s="180" t="str">
        <f t="shared" si="1844"/>
        <v/>
      </c>
      <c s="182" t="str">
        <f t="shared" si="1844"/>
        <v/>
      </c>
      <c s="180" t="str">
        <f t="shared" si="1844"/>
        <v/>
      </c>
      <c s="180" t="str">
        <f t="shared" si="1844"/>
        <v/>
      </c>
      <c s="180" t="str">
        <f t="shared" si="1844"/>
        <v/>
      </c>
      <c s="180" t="str">
        <f t="shared" si="1844"/>
        <v/>
      </c>
      <c s="180" t="str">
        <f t="shared" si="1844"/>
        <v/>
      </c>
      <c s="180" t="str">
        <f t="shared" si="1844"/>
        <v/>
      </c>
    </row>
    <row r="1668" spans="1:65" ht="15.75" customHeight="1">
      <c r="A1668" s="176" t="str">
        <f>IF('S.D.PASTE SHEET'!A1668="","",'S.D.PASTE SHEET'!A1668)</f>
        <v/>
      </c>
      <c s="176" t="str">
        <f>IF('S.D.PASTE SHEET'!B1668="","",'S.D.PASTE SHEET'!B1668)</f>
        <v/>
      </c>
      <c s="176" t="str">
        <f>IF('S.D.PASTE SHEET'!C1668="","",'S.D.PASTE SHEET'!C1668)</f>
        <v/>
      </c>
      <c s="177" t="str">
        <f>IF('S.D.PASTE SHEET'!D1668="","",'S.D.PASTE SHEET'!D1668)</f>
        <v/>
      </c>
      <c s="176" t="str">
        <f>IF('S.D.PASTE SHEET'!E1668="","",UPPER('S.D.PASTE SHEET'!E1668))</f>
        <v/>
      </c>
      <c s="176" t="str">
        <f>IF('S.D.PASTE SHEET'!F1668="","",'S.D.PASTE SHEET'!F1668)</f>
        <v/>
      </c>
      <c s="176" t="str">
        <f>IF('S.D.PASTE SHEET'!G1668="","",UPPER('S.D.PASTE SHEET'!G1668))</f>
        <v/>
      </c>
      <c s="176" t="str">
        <f>IF('S.D.PASTE SHEET'!H1668="","",UPPER('S.D.PASTE SHEET'!H1668))</f>
        <v/>
      </c>
      <c s="176" t="str">
        <f>IF('S.D.PASTE SHEET'!I1668="","",'S.D.PASTE SHEET'!I1668)</f>
        <v/>
      </c>
      <c s="177" t="str">
        <f>IF('S.D.PASTE SHEET'!J1668="","",'S.D.PASTE SHEET'!J1668)</f>
        <v/>
      </c>
      <c s="176" t="str">
        <f>IF('S.D.PASTE SHEET'!K1668="","",'S.D.PASTE SHEET'!K1668)</f>
        <v/>
      </c>
      <c s="176" t="str">
        <f>IF('S.D.PASTE SHEET'!L1668="","",'S.D.PASTE SHEET'!L1668)</f>
        <v/>
      </c>
      <c s="176" t="str">
        <f>IF('S.D.PASTE SHEET'!M1668="","",'S.D.PASTE SHEET'!M1668)</f>
        <v/>
      </c>
      <c s="176" t="str">
        <f>IF('S.D.PASTE SHEET'!N1668="","",'S.D.PASTE SHEET'!N1668)</f>
        <v/>
      </c>
      <c s="176" t="str">
        <f>IF('S.D.PASTE SHEET'!O1668="","",'S.D.PASTE SHEET'!O1668)</f>
        <v/>
      </c>
      <c s="176" t="str">
        <f>IF('S.D.PASTE SHEET'!P1668="","",'S.D.PASTE SHEET'!P1668)</f>
        <v/>
      </c>
      <c s="176" t="str">
        <f>IF('S.D.PASTE SHEET'!Q1668="","",'S.D.PASTE SHEET'!Q1668)</f>
        <v/>
      </c>
      <c s="176" t="str">
        <f>IF('S.D.PASTE SHEET'!R1668="","",'S.D.PASTE SHEET'!R1668)</f>
        <v/>
      </c>
      <c s="176" t="str">
        <f>IF('S.D.PASTE SHEET'!S1668="","",'S.D.PASTE SHEET'!S1668)</f>
        <v/>
      </c>
      <c s="176" t="str">
        <f>IF('S.D.PASTE SHEET'!T1668="","",'S.D.PASTE SHEET'!T1668)</f>
        <v/>
      </c>
      <c s="176" t="str">
        <f>IF('S.D.PASTE SHEET'!U1668="","",'S.D.PASTE SHEET'!U1668)</f>
        <v/>
      </c>
      <c s="176" t="str">
        <f>IF('S.D.PASTE SHEET'!V1668="","",'S.D.PASTE SHEET'!V1668)</f>
        <v/>
      </c>
      <c s="176" t="str">
        <f>IF('S.D.PASTE SHEET'!W1668="","",'S.D.PASTE SHEET'!W1668)</f>
        <v/>
      </c>
      <c s="176" t="str">
        <f>IF('S.D.PASTE SHEET'!X1668="","",'S.D.PASTE SHEET'!X1668)</f>
        <v/>
      </c>
      <c s="176" t="str">
        <f>IF('S.D.PASTE SHEET'!Y1668="","",'S.D.PASTE SHEET'!Y1668)</f>
        <v/>
      </c>
      <c s="176" t="str">
        <f>IF('S.D.PASTE SHEET'!Z1668="","",'S.D.PASTE SHEET'!Z1668)</f>
        <v/>
      </c>
      <c s="176" t="str">
        <f>IF('S.D.PASTE SHEET'!AA1668="","",'S.D.PASTE SHEET'!AA1668)</f>
        <v/>
      </c>
      <c s="176" t="str">
        <f>IF('S.D.PASTE SHEET'!AB1668="","",'S.D.PASTE SHEET'!AB1668)</f>
        <v/>
      </c>
      <c s="176" t="str">
        <f>IF('S.D.PASTE SHEET'!AC1668="","",'S.D.PASTE SHEET'!AC1668)</f>
        <v/>
      </c>
      <c s="176" t="str">
        <f>IF('S.D.PASTE SHEET'!AD1668="","",'S.D.PASTE SHEET'!AD1668)</f>
        <v/>
      </c>
      <c s="178"/>
      <c s="179" t="str">
        <f>IF(AK1668="","",IF(AK1668&gt;0,COUNT($AG$2:AG1668),""))</f>
        <v/>
      </c>
      <c s="180" t="str">
        <f t="shared" si="1842"/>
        <v/>
      </c>
      <c s="180" t="str">
        <f t="shared" si="1842"/>
        <v/>
      </c>
      <c s="180" t="str">
        <f t="shared" si="1842"/>
        <v/>
      </c>
      <c s="181" t="str">
        <f t="shared" si="1842"/>
        <v/>
      </c>
      <c s="180" t="str">
        <f t="shared" si="1842"/>
        <v/>
      </c>
      <c s="180" t="str">
        <f t="shared" si="1842"/>
        <v/>
      </c>
      <c s="180" t="str">
        <f t="shared" si="1842"/>
        <v/>
      </c>
      <c s="180" t="str">
        <f t="shared" si="1842"/>
        <v/>
      </c>
      <c s="180" t="str">
        <f t="shared" si="1842"/>
        <v/>
      </c>
      <c s="181" t="str">
        <f t="shared" si="1842"/>
        <v/>
      </c>
      <c s="180" t="str">
        <f t="shared" si="1842"/>
        <v/>
      </c>
      <c s="180" t="str">
        <f t="shared" si="1842"/>
        <v/>
      </c>
      <c s="180" t="str">
        <f t="shared" si="1842"/>
        <v/>
      </c>
      <c s="180" t="str">
        <f t="shared" si="1842"/>
        <v/>
      </c>
      <c s="180" t="str">
        <f t="shared" si="1842"/>
        <v/>
      </c>
      <c s="180" t="str">
        <f t="shared" si="1842"/>
        <v/>
      </c>
      <c r="AX1668" s="180" t="str">
        <f>IF(BC1668="","",IF(BC1668&gt;0,COUNT($AY$2:AY1668),""))</f>
        <v/>
      </c>
      <c s="180" t="str">
        <f t="shared" si="1846" ref="AY1668">IF(AND($BB$1=5,$A1668=5,$BC$1=C1668),B1668,"")</f>
        <v/>
      </c>
      <c s="180" t="str">
        <f t="shared" si="1844"/>
        <v/>
      </c>
      <c s="182" t="str">
        <f t="shared" si="1844"/>
        <v/>
      </c>
      <c s="180" t="str">
        <f t="shared" si="1844"/>
        <v/>
      </c>
      <c s="180" t="str">
        <f t="shared" si="1844"/>
        <v/>
      </c>
      <c s="180" t="str">
        <f t="shared" si="1844"/>
        <v/>
      </c>
      <c s="180" t="str">
        <f t="shared" si="1844"/>
        <v/>
      </c>
      <c s="180" t="str">
        <f t="shared" si="1844"/>
        <v/>
      </c>
      <c s="182" t="str">
        <f t="shared" si="1844"/>
        <v/>
      </c>
      <c s="180" t="str">
        <f t="shared" si="1844"/>
        <v/>
      </c>
      <c s="180" t="str">
        <f t="shared" si="1844"/>
        <v/>
      </c>
      <c s="180" t="str">
        <f t="shared" si="1844"/>
        <v/>
      </c>
      <c s="180" t="str">
        <f t="shared" si="1844"/>
        <v/>
      </c>
      <c s="180" t="str">
        <f t="shared" si="1844"/>
        <v/>
      </c>
      <c s="180" t="str">
        <f t="shared" si="1844"/>
        <v/>
      </c>
    </row>
    <row r="1669" spans="1:65" ht="15.75" customHeight="1">
      <c r="A1669" s="176" t="str">
        <f>IF('S.D.PASTE SHEET'!A1669="","",'S.D.PASTE SHEET'!A1669)</f>
        <v/>
      </c>
      <c s="176" t="str">
        <f>IF('S.D.PASTE SHEET'!B1669="","",'S.D.PASTE SHEET'!B1669)</f>
        <v/>
      </c>
      <c s="176" t="str">
        <f>IF('S.D.PASTE SHEET'!C1669="","",'S.D.PASTE SHEET'!C1669)</f>
        <v/>
      </c>
      <c s="177" t="str">
        <f>IF('S.D.PASTE SHEET'!D1669="","",'S.D.PASTE SHEET'!D1669)</f>
        <v/>
      </c>
      <c s="176" t="str">
        <f>IF('S.D.PASTE SHEET'!E1669="","",UPPER('S.D.PASTE SHEET'!E1669))</f>
        <v/>
      </c>
      <c s="176" t="str">
        <f>IF('S.D.PASTE SHEET'!F1669="","",'S.D.PASTE SHEET'!F1669)</f>
        <v/>
      </c>
      <c s="176" t="str">
        <f>IF('S.D.PASTE SHEET'!G1669="","",UPPER('S.D.PASTE SHEET'!G1669))</f>
        <v/>
      </c>
      <c s="176" t="str">
        <f>IF('S.D.PASTE SHEET'!H1669="","",UPPER('S.D.PASTE SHEET'!H1669))</f>
        <v/>
      </c>
      <c s="176" t="str">
        <f>IF('S.D.PASTE SHEET'!I1669="","",'S.D.PASTE SHEET'!I1669)</f>
        <v/>
      </c>
      <c s="177" t="str">
        <f>IF('S.D.PASTE SHEET'!J1669="","",'S.D.PASTE SHEET'!J1669)</f>
        <v/>
      </c>
      <c s="176" t="str">
        <f>IF('S.D.PASTE SHEET'!K1669="","",'S.D.PASTE SHEET'!K1669)</f>
        <v/>
      </c>
      <c s="176" t="str">
        <f>IF('S.D.PASTE SHEET'!L1669="","",'S.D.PASTE SHEET'!L1669)</f>
        <v/>
      </c>
      <c s="176" t="str">
        <f>IF('S.D.PASTE SHEET'!M1669="","",'S.D.PASTE SHEET'!M1669)</f>
        <v/>
      </c>
      <c s="176" t="str">
        <f>IF('S.D.PASTE SHEET'!N1669="","",'S.D.PASTE SHEET'!N1669)</f>
        <v/>
      </c>
      <c s="176" t="str">
        <f>IF('S.D.PASTE SHEET'!O1669="","",'S.D.PASTE SHEET'!O1669)</f>
        <v/>
      </c>
      <c s="176" t="str">
        <f>IF('S.D.PASTE SHEET'!P1669="","",'S.D.PASTE SHEET'!P1669)</f>
        <v/>
      </c>
      <c s="176" t="str">
        <f>IF('S.D.PASTE SHEET'!Q1669="","",'S.D.PASTE SHEET'!Q1669)</f>
        <v/>
      </c>
      <c s="176" t="str">
        <f>IF('S.D.PASTE SHEET'!R1669="","",'S.D.PASTE SHEET'!R1669)</f>
        <v/>
      </c>
      <c s="176" t="str">
        <f>IF('S.D.PASTE SHEET'!S1669="","",'S.D.PASTE SHEET'!S1669)</f>
        <v/>
      </c>
      <c s="176" t="str">
        <f>IF('S.D.PASTE SHEET'!T1669="","",'S.D.PASTE SHEET'!T1669)</f>
        <v/>
      </c>
      <c s="176" t="str">
        <f>IF('S.D.PASTE SHEET'!U1669="","",'S.D.PASTE SHEET'!U1669)</f>
        <v/>
      </c>
      <c s="176" t="str">
        <f>IF('S.D.PASTE SHEET'!V1669="","",'S.D.PASTE SHEET'!V1669)</f>
        <v/>
      </c>
      <c s="176" t="str">
        <f>IF('S.D.PASTE SHEET'!W1669="","",'S.D.PASTE SHEET'!W1669)</f>
        <v/>
      </c>
      <c s="176" t="str">
        <f>IF('S.D.PASTE SHEET'!X1669="","",'S.D.PASTE SHEET'!X1669)</f>
        <v/>
      </c>
      <c s="176" t="str">
        <f>IF('S.D.PASTE SHEET'!Y1669="","",'S.D.PASTE SHEET'!Y1669)</f>
        <v/>
      </c>
      <c s="176" t="str">
        <f>IF('S.D.PASTE SHEET'!Z1669="","",'S.D.PASTE SHEET'!Z1669)</f>
        <v/>
      </c>
      <c s="176" t="str">
        <f>IF('S.D.PASTE SHEET'!AA1669="","",'S.D.PASTE SHEET'!AA1669)</f>
        <v/>
      </c>
      <c s="176" t="str">
        <f>IF('S.D.PASTE SHEET'!AB1669="","",'S.D.PASTE SHEET'!AB1669)</f>
        <v/>
      </c>
      <c s="176" t="str">
        <f>IF('S.D.PASTE SHEET'!AC1669="","",'S.D.PASTE SHEET'!AC1669)</f>
        <v/>
      </c>
      <c s="176" t="str">
        <f>IF('S.D.PASTE SHEET'!AD1669="","",'S.D.PASTE SHEET'!AD1669)</f>
        <v/>
      </c>
      <c s="178"/>
      <c s="179" t="str">
        <f>IF(AK1669="","",IF(AK1669&gt;0,COUNT($AG$2:AG1669),""))</f>
        <v/>
      </c>
      <c s="180" t="str">
        <f t="shared" si="1842"/>
        <v/>
      </c>
      <c s="180" t="str">
        <f t="shared" si="1842"/>
        <v/>
      </c>
      <c s="180" t="str">
        <f t="shared" si="1842"/>
        <v/>
      </c>
      <c s="181" t="str">
        <f t="shared" si="1842"/>
        <v/>
      </c>
      <c s="180" t="str">
        <f t="shared" si="1842"/>
        <v/>
      </c>
      <c s="180" t="str">
        <f t="shared" si="1842"/>
        <v/>
      </c>
      <c s="180" t="str">
        <f t="shared" si="1842"/>
        <v/>
      </c>
      <c s="180" t="str">
        <f t="shared" si="1842"/>
        <v/>
      </c>
      <c s="180" t="str">
        <f t="shared" si="1842"/>
        <v/>
      </c>
      <c s="181" t="str">
        <f t="shared" si="1842"/>
        <v/>
      </c>
      <c s="180" t="str">
        <f t="shared" si="1842"/>
        <v/>
      </c>
      <c s="180" t="str">
        <f t="shared" si="1842"/>
        <v/>
      </c>
      <c s="180" t="str">
        <f t="shared" si="1842"/>
        <v/>
      </c>
      <c s="180" t="str">
        <f t="shared" si="1842"/>
        <v/>
      </c>
      <c s="180" t="str">
        <f t="shared" si="1842"/>
        <v/>
      </c>
      <c s="180" t="str">
        <f t="shared" si="1842"/>
        <v/>
      </c>
      <c r="AX1669" s="180" t="str">
        <f>IF(BC1669="","",IF(BC1669&gt;0,COUNT($AY$2:AY1669),""))</f>
        <v/>
      </c>
      <c s="180" t="str">
        <f t="shared" si="1847" ref="AY1669">IF(AND($BB$1=5,$A1669=5,$BC$1=C1669),B1669,"")</f>
        <v/>
      </c>
      <c s="180" t="str">
        <f t="shared" si="1844"/>
        <v/>
      </c>
      <c s="182" t="str">
        <f t="shared" si="1844"/>
        <v/>
      </c>
      <c s="180" t="str">
        <f t="shared" si="1844"/>
        <v/>
      </c>
      <c s="180" t="str">
        <f t="shared" si="1844"/>
        <v/>
      </c>
      <c s="180" t="str">
        <f t="shared" si="1844"/>
        <v/>
      </c>
      <c s="180" t="str">
        <f t="shared" si="1844"/>
        <v/>
      </c>
      <c s="180" t="str">
        <f t="shared" si="1844"/>
        <v/>
      </c>
      <c s="182" t="str">
        <f t="shared" si="1844"/>
        <v/>
      </c>
      <c s="180" t="str">
        <f t="shared" si="1844"/>
        <v/>
      </c>
      <c s="180" t="str">
        <f t="shared" si="1844"/>
        <v/>
      </c>
      <c s="180" t="str">
        <f t="shared" si="1844"/>
        <v/>
      </c>
      <c s="180" t="str">
        <f t="shared" si="1844"/>
        <v/>
      </c>
      <c s="180" t="str">
        <f t="shared" si="1844"/>
        <v/>
      </c>
      <c s="180" t="str">
        <f t="shared" si="1844"/>
        <v/>
      </c>
    </row>
    <row r="1670" spans="1:65" ht="15.75" customHeight="1">
      <c r="A1670" s="176" t="str">
        <f>IF('S.D.PASTE SHEET'!A1670="","",'S.D.PASTE SHEET'!A1670)</f>
        <v/>
      </c>
      <c s="176" t="str">
        <f>IF('S.D.PASTE SHEET'!B1670="","",'S.D.PASTE SHEET'!B1670)</f>
        <v/>
      </c>
      <c s="176" t="str">
        <f>IF('S.D.PASTE SHEET'!C1670="","",'S.D.PASTE SHEET'!C1670)</f>
        <v/>
      </c>
      <c s="177" t="str">
        <f>IF('S.D.PASTE SHEET'!D1670="","",'S.D.PASTE SHEET'!D1670)</f>
        <v/>
      </c>
      <c s="176" t="str">
        <f>IF('S.D.PASTE SHEET'!E1670="","",UPPER('S.D.PASTE SHEET'!E1670))</f>
        <v/>
      </c>
      <c s="176" t="str">
        <f>IF('S.D.PASTE SHEET'!F1670="","",'S.D.PASTE SHEET'!F1670)</f>
        <v/>
      </c>
      <c s="176" t="str">
        <f>IF('S.D.PASTE SHEET'!G1670="","",UPPER('S.D.PASTE SHEET'!G1670))</f>
        <v/>
      </c>
      <c s="176" t="str">
        <f>IF('S.D.PASTE SHEET'!H1670="","",UPPER('S.D.PASTE SHEET'!H1670))</f>
        <v/>
      </c>
      <c s="176" t="str">
        <f>IF('S.D.PASTE SHEET'!I1670="","",'S.D.PASTE SHEET'!I1670)</f>
        <v/>
      </c>
      <c s="177" t="str">
        <f>IF('S.D.PASTE SHEET'!J1670="","",'S.D.PASTE SHEET'!J1670)</f>
        <v/>
      </c>
      <c s="176" t="str">
        <f>IF('S.D.PASTE SHEET'!K1670="","",'S.D.PASTE SHEET'!K1670)</f>
        <v/>
      </c>
      <c s="176" t="str">
        <f>IF('S.D.PASTE SHEET'!L1670="","",'S.D.PASTE SHEET'!L1670)</f>
        <v/>
      </c>
      <c s="176" t="str">
        <f>IF('S.D.PASTE SHEET'!M1670="","",'S.D.PASTE SHEET'!M1670)</f>
        <v/>
      </c>
      <c s="176" t="str">
        <f>IF('S.D.PASTE SHEET'!N1670="","",'S.D.PASTE SHEET'!N1670)</f>
        <v/>
      </c>
      <c s="176" t="str">
        <f>IF('S.D.PASTE SHEET'!O1670="","",'S.D.PASTE SHEET'!O1670)</f>
        <v/>
      </c>
      <c s="176" t="str">
        <f>IF('S.D.PASTE SHEET'!P1670="","",'S.D.PASTE SHEET'!P1670)</f>
        <v/>
      </c>
      <c s="176" t="str">
        <f>IF('S.D.PASTE SHEET'!Q1670="","",'S.D.PASTE SHEET'!Q1670)</f>
        <v/>
      </c>
      <c s="176" t="str">
        <f>IF('S.D.PASTE SHEET'!R1670="","",'S.D.PASTE SHEET'!R1670)</f>
        <v/>
      </c>
      <c s="176" t="str">
        <f>IF('S.D.PASTE SHEET'!S1670="","",'S.D.PASTE SHEET'!S1670)</f>
        <v/>
      </c>
      <c s="176" t="str">
        <f>IF('S.D.PASTE SHEET'!T1670="","",'S.D.PASTE SHEET'!T1670)</f>
        <v/>
      </c>
      <c s="176" t="str">
        <f>IF('S.D.PASTE SHEET'!U1670="","",'S.D.PASTE SHEET'!U1670)</f>
        <v/>
      </c>
      <c s="176" t="str">
        <f>IF('S.D.PASTE SHEET'!V1670="","",'S.D.PASTE SHEET'!V1670)</f>
        <v/>
      </c>
      <c s="176" t="str">
        <f>IF('S.D.PASTE SHEET'!W1670="","",'S.D.PASTE SHEET'!W1670)</f>
        <v/>
      </c>
      <c s="176" t="str">
        <f>IF('S.D.PASTE SHEET'!X1670="","",'S.D.PASTE SHEET'!X1670)</f>
        <v/>
      </c>
      <c s="176" t="str">
        <f>IF('S.D.PASTE SHEET'!Y1670="","",'S.D.PASTE SHEET'!Y1670)</f>
        <v/>
      </c>
      <c s="176" t="str">
        <f>IF('S.D.PASTE SHEET'!Z1670="","",'S.D.PASTE SHEET'!Z1670)</f>
        <v/>
      </c>
      <c s="176" t="str">
        <f>IF('S.D.PASTE SHEET'!AA1670="","",'S.D.PASTE SHEET'!AA1670)</f>
        <v/>
      </c>
      <c s="176" t="str">
        <f>IF('S.D.PASTE SHEET'!AB1670="","",'S.D.PASTE SHEET'!AB1670)</f>
        <v/>
      </c>
      <c s="176" t="str">
        <f>IF('S.D.PASTE SHEET'!AC1670="","",'S.D.PASTE SHEET'!AC1670)</f>
        <v/>
      </c>
      <c s="176" t="str">
        <f>IF('S.D.PASTE SHEET'!AD1670="","",'S.D.PASTE SHEET'!AD1670)</f>
        <v/>
      </c>
      <c s="178"/>
      <c s="179" t="str">
        <f>IF(AK1670="","",IF(AK1670&gt;0,COUNT($AG$2:AG1670),""))</f>
        <v/>
      </c>
      <c s="180" t="str">
        <f t="shared" si="1842"/>
        <v/>
      </c>
      <c s="180" t="str">
        <f t="shared" si="1842"/>
        <v/>
      </c>
      <c s="180" t="str">
        <f t="shared" si="1842"/>
        <v/>
      </c>
      <c s="181" t="str">
        <f t="shared" si="1842"/>
        <v/>
      </c>
      <c s="180" t="str">
        <f t="shared" si="1842"/>
        <v/>
      </c>
      <c s="180" t="str">
        <f t="shared" si="1842"/>
        <v/>
      </c>
      <c s="180" t="str">
        <f t="shared" si="1842"/>
        <v/>
      </c>
      <c s="180" t="str">
        <f t="shared" si="1842"/>
        <v/>
      </c>
      <c s="180" t="str">
        <f t="shared" si="1842"/>
        <v/>
      </c>
      <c s="181" t="str">
        <f t="shared" si="1842"/>
        <v/>
      </c>
      <c s="180" t="str">
        <f t="shared" si="1842"/>
        <v/>
      </c>
      <c s="180" t="str">
        <f t="shared" si="1842"/>
        <v/>
      </c>
      <c s="180" t="str">
        <f t="shared" si="1842"/>
        <v/>
      </c>
      <c s="180" t="str">
        <f t="shared" si="1842"/>
        <v/>
      </c>
      <c s="180" t="str">
        <f t="shared" si="1842"/>
        <v/>
      </c>
      <c s="180" t="str">
        <f t="shared" si="1842"/>
        <v/>
      </c>
      <c r="AX1670" s="180" t="str">
        <f>IF(BC1670="","",IF(BC1670&gt;0,COUNT($AY$2:AY1670),""))</f>
        <v/>
      </c>
      <c s="180" t="str">
        <f t="shared" si="1848" ref="AY1670">IF(AND($BB$1=5,$A1670=5,$BC$1=C1670),B1670,"")</f>
        <v/>
      </c>
      <c s="180" t="str">
        <f t="shared" si="1844"/>
        <v/>
      </c>
      <c s="182" t="str">
        <f t="shared" si="1844"/>
        <v/>
      </c>
      <c s="180" t="str">
        <f t="shared" si="1844"/>
        <v/>
      </c>
      <c s="180" t="str">
        <f t="shared" si="1844"/>
        <v/>
      </c>
      <c s="180" t="str">
        <f t="shared" si="1844"/>
        <v/>
      </c>
      <c s="180" t="str">
        <f t="shared" si="1844"/>
        <v/>
      </c>
      <c s="180" t="str">
        <f t="shared" si="1844"/>
        <v/>
      </c>
      <c s="182" t="str">
        <f t="shared" si="1844"/>
        <v/>
      </c>
      <c s="180" t="str">
        <f t="shared" si="1844"/>
        <v/>
      </c>
      <c s="180" t="str">
        <f t="shared" si="1844"/>
        <v/>
      </c>
      <c s="180" t="str">
        <f t="shared" si="1844"/>
        <v/>
      </c>
      <c s="180" t="str">
        <f t="shared" si="1844"/>
        <v/>
      </c>
      <c s="180" t="str">
        <f t="shared" si="1844"/>
        <v/>
      </c>
      <c s="180" t="str">
        <f t="shared" si="1844"/>
        <v/>
      </c>
    </row>
    <row r="1671" spans="1:65" ht="15.75" customHeight="1">
      <c r="A1671" s="176" t="str">
        <f>IF('S.D.PASTE SHEET'!A1671="","",'S.D.PASTE SHEET'!A1671)</f>
        <v/>
      </c>
      <c s="176" t="str">
        <f>IF('S.D.PASTE SHEET'!B1671="","",'S.D.PASTE SHEET'!B1671)</f>
        <v/>
      </c>
      <c s="176" t="str">
        <f>IF('S.D.PASTE SHEET'!C1671="","",'S.D.PASTE SHEET'!C1671)</f>
        <v/>
      </c>
      <c s="177" t="str">
        <f>IF('S.D.PASTE SHEET'!D1671="","",'S.D.PASTE SHEET'!D1671)</f>
        <v/>
      </c>
      <c s="176" t="str">
        <f>IF('S.D.PASTE SHEET'!E1671="","",UPPER('S.D.PASTE SHEET'!E1671))</f>
        <v/>
      </c>
      <c s="176" t="str">
        <f>IF('S.D.PASTE SHEET'!F1671="","",'S.D.PASTE SHEET'!F1671)</f>
        <v/>
      </c>
      <c s="176" t="str">
        <f>IF('S.D.PASTE SHEET'!G1671="","",UPPER('S.D.PASTE SHEET'!G1671))</f>
        <v/>
      </c>
      <c s="176" t="str">
        <f>IF('S.D.PASTE SHEET'!H1671="","",UPPER('S.D.PASTE SHEET'!H1671))</f>
        <v/>
      </c>
      <c s="176" t="str">
        <f>IF('S.D.PASTE SHEET'!I1671="","",'S.D.PASTE SHEET'!I1671)</f>
        <v/>
      </c>
      <c s="177" t="str">
        <f>IF('S.D.PASTE SHEET'!J1671="","",'S.D.PASTE SHEET'!J1671)</f>
        <v/>
      </c>
      <c s="176" t="str">
        <f>IF('S.D.PASTE SHEET'!K1671="","",'S.D.PASTE SHEET'!K1671)</f>
        <v/>
      </c>
      <c s="176" t="str">
        <f>IF('S.D.PASTE SHEET'!L1671="","",'S.D.PASTE SHEET'!L1671)</f>
        <v/>
      </c>
      <c s="176" t="str">
        <f>IF('S.D.PASTE SHEET'!M1671="","",'S.D.PASTE SHEET'!M1671)</f>
        <v/>
      </c>
      <c s="176" t="str">
        <f>IF('S.D.PASTE SHEET'!N1671="","",'S.D.PASTE SHEET'!N1671)</f>
        <v/>
      </c>
      <c s="176" t="str">
        <f>IF('S.D.PASTE SHEET'!O1671="","",'S.D.PASTE SHEET'!O1671)</f>
        <v/>
      </c>
      <c s="176" t="str">
        <f>IF('S.D.PASTE SHEET'!P1671="","",'S.D.PASTE SHEET'!P1671)</f>
        <v/>
      </c>
      <c s="176" t="str">
        <f>IF('S.D.PASTE SHEET'!Q1671="","",'S.D.PASTE SHEET'!Q1671)</f>
        <v/>
      </c>
      <c s="176" t="str">
        <f>IF('S.D.PASTE SHEET'!R1671="","",'S.D.PASTE SHEET'!R1671)</f>
        <v/>
      </c>
      <c s="176" t="str">
        <f>IF('S.D.PASTE SHEET'!S1671="","",'S.D.PASTE SHEET'!S1671)</f>
        <v/>
      </c>
      <c s="176" t="str">
        <f>IF('S.D.PASTE SHEET'!T1671="","",'S.D.PASTE SHEET'!T1671)</f>
        <v/>
      </c>
      <c s="176" t="str">
        <f>IF('S.D.PASTE SHEET'!U1671="","",'S.D.PASTE SHEET'!U1671)</f>
        <v/>
      </c>
      <c s="176" t="str">
        <f>IF('S.D.PASTE SHEET'!V1671="","",'S.D.PASTE SHEET'!V1671)</f>
        <v/>
      </c>
      <c s="176" t="str">
        <f>IF('S.D.PASTE SHEET'!W1671="","",'S.D.PASTE SHEET'!W1671)</f>
        <v/>
      </c>
      <c s="176" t="str">
        <f>IF('S.D.PASTE SHEET'!X1671="","",'S.D.PASTE SHEET'!X1671)</f>
        <v/>
      </c>
      <c s="176" t="str">
        <f>IF('S.D.PASTE SHEET'!Y1671="","",'S.D.PASTE SHEET'!Y1671)</f>
        <v/>
      </c>
      <c s="176" t="str">
        <f>IF('S.D.PASTE SHEET'!Z1671="","",'S.D.PASTE SHEET'!Z1671)</f>
        <v/>
      </c>
      <c s="176" t="str">
        <f>IF('S.D.PASTE SHEET'!AA1671="","",'S.D.PASTE SHEET'!AA1671)</f>
        <v/>
      </c>
      <c s="176" t="str">
        <f>IF('S.D.PASTE SHEET'!AB1671="","",'S.D.PASTE SHEET'!AB1671)</f>
        <v/>
      </c>
      <c s="176" t="str">
        <f>IF('S.D.PASTE SHEET'!AC1671="","",'S.D.PASTE SHEET'!AC1671)</f>
        <v/>
      </c>
      <c s="176" t="str">
        <f>IF('S.D.PASTE SHEET'!AD1671="","",'S.D.PASTE SHEET'!AD1671)</f>
        <v/>
      </c>
      <c s="178"/>
      <c s="179" t="str">
        <f>IF(AK1671="","",IF(AK1671&gt;0,COUNT($AG$2:AG1671),""))</f>
        <v/>
      </c>
      <c s="180" t="str">
        <f t="shared" si="1842"/>
        <v/>
      </c>
      <c s="180" t="str">
        <f t="shared" si="1842"/>
        <v/>
      </c>
      <c s="180" t="str">
        <f t="shared" si="1842"/>
        <v/>
      </c>
      <c s="181" t="str">
        <f t="shared" si="1842"/>
        <v/>
      </c>
      <c s="180" t="str">
        <f t="shared" si="1842"/>
        <v/>
      </c>
      <c s="180" t="str">
        <f t="shared" si="1842"/>
        <v/>
      </c>
      <c s="180" t="str">
        <f t="shared" si="1842"/>
        <v/>
      </c>
      <c s="180" t="str">
        <f t="shared" si="1842"/>
        <v/>
      </c>
      <c s="180" t="str">
        <f t="shared" si="1842"/>
        <v/>
      </c>
      <c s="181" t="str">
        <f t="shared" si="1842"/>
        <v/>
      </c>
      <c s="180" t="str">
        <f t="shared" si="1842"/>
        <v/>
      </c>
      <c s="180" t="str">
        <f t="shared" si="1842"/>
        <v/>
      </c>
      <c s="180" t="str">
        <f t="shared" si="1842"/>
        <v/>
      </c>
      <c s="180" t="str">
        <f t="shared" si="1842"/>
        <v/>
      </c>
      <c s="180" t="str">
        <f t="shared" si="1842"/>
        <v/>
      </c>
      <c s="180" t="str">
        <f t="shared" si="1842"/>
        <v/>
      </c>
      <c r="AX1671" s="180" t="str">
        <f>IF(BC1671="","",IF(BC1671&gt;0,COUNT($AY$2:AY1671),""))</f>
        <v/>
      </c>
      <c s="180" t="str">
        <f t="shared" si="1849" ref="AY1671">IF(AND($BB$1=5,$A1671=5,$BC$1=C1671),B1671,"")</f>
        <v/>
      </c>
      <c s="180" t="str">
        <f t="shared" si="1844"/>
        <v/>
      </c>
      <c s="182" t="str">
        <f t="shared" si="1844"/>
        <v/>
      </c>
      <c s="180" t="str">
        <f t="shared" si="1844"/>
        <v/>
      </c>
      <c s="180" t="str">
        <f t="shared" si="1844"/>
        <v/>
      </c>
      <c s="180" t="str">
        <f t="shared" si="1844"/>
        <v/>
      </c>
      <c s="180" t="str">
        <f t="shared" si="1844"/>
        <v/>
      </c>
      <c s="180" t="str">
        <f t="shared" si="1844"/>
        <v/>
      </c>
      <c s="182" t="str">
        <f t="shared" si="1844"/>
        <v/>
      </c>
      <c s="180" t="str">
        <f t="shared" si="1844"/>
        <v/>
      </c>
      <c s="180" t="str">
        <f t="shared" si="1844"/>
        <v/>
      </c>
      <c s="180" t="str">
        <f t="shared" si="1844"/>
        <v/>
      </c>
      <c s="180" t="str">
        <f t="shared" si="1844"/>
        <v/>
      </c>
      <c s="180" t="str">
        <f t="shared" si="1844"/>
        <v/>
      </c>
      <c s="180" t="str">
        <f t="shared" si="1844"/>
        <v/>
      </c>
    </row>
    <row r="1672" spans="1:65" ht="15.75" customHeight="1">
      <c r="A1672" s="176" t="str">
        <f>IF('S.D.PASTE SHEET'!A1672="","",'S.D.PASTE SHEET'!A1672)</f>
        <v/>
      </c>
      <c s="176" t="str">
        <f>IF('S.D.PASTE SHEET'!B1672="","",'S.D.PASTE SHEET'!B1672)</f>
        <v/>
      </c>
      <c s="176" t="str">
        <f>IF('S.D.PASTE SHEET'!C1672="","",'S.D.PASTE SHEET'!C1672)</f>
        <v/>
      </c>
      <c s="177" t="str">
        <f>IF('S.D.PASTE SHEET'!D1672="","",'S.D.PASTE SHEET'!D1672)</f>
        <v/>
      </c>
      <c s="176" t="str">
        <f>IF('S.D.PASTE SHEET'!E1672="","",UPPER('S.D.PASTE SHEET'!E1672))</f>
        <v/>
      </c>
      <c s="176" t="str">
        <f>IF('S.D.PASTE SHEET'!F1672="","",'S.D.PASTE SHEET'!F1672)</f>
        <v/>
      </c>
      <c s="176" t="str">
        <f>IF('S.D.PASTE SHEET'!G1672="","",UPPER('S.D.PASTE SHEET'!G1672))</f>
        <v/>
      </c>
      <c s="176" t="str">
        <f>IF('S.D.PASTE SHEET'!H1672="","",UPPER('S.D.PASTE SHEET'!H1672))</f>
        <v/>
      </c>
      <c s="176" t="str">
        <f>IF('S.D.PASTE SHEET'!I1672="","",'S.D.PASTE SHEET'!I1672)</f>
        <v/>
      </c>
      <c s="177" t="str">
        <f>IF('S.D.PASTE SHEET'!J1672="","",'S.D.PASTE SHEET'!J1672)</f>
        <v/>
      </c>
      <c s="176" t="str">
        <f>IF('S.D.PASTE SHEET'!K1672="","",'S.D.PASTE SHEET'!K1672)</f>
        <v/>
      </c>
      <c s="176" t="str">
        <f>IF('S.D.PASTE SHEET'!L1672="","",'S.D.PASTE SHEET'!L1672)</f>
        <v/>
      </c>
      <c s="176" t="str">
        <f>IF('S.D.PASTE SHEET'!M1672="","",'S.D.PASTE SHEET'!M1672)</f>
        <v/>
      </c>
      <c s="176" t="str">
        <f>IF('S.D.PASTE SHEET'!N1672="","",'S.D.PASTE SHEET'!N1672)</f>
        <v/>
      </c>
      <c s="176" t="str">
        <f>IF('S.D.PASTE SHEET'!O1672="","",'S.D.PASTE SHEET'!O1672)</f>
        <v/>
      </c>
      <c s="176" t="str">
        <f>IF('S.D.PASTE SHEET'!P1672="","",'S.D.PASTE SHEET'!P1672)</f>
        <v/>
      </c>
      <c s="176" t="str">
        <f>IF('S.D.PASTE SHEET'!Q1672="","",'S.D.PASTE SHEET'!Q1672)</f>
        <v/>
      </c>
      <c s="176" t="str">
        <f>IF('S.D.PASTE SHEET'!R1672="","",'S.D.PASTE SHEET'!R1672)</f>
        <v/>
      </c>
      <c s="176" t="str">
        <f>IF('S.D.PASTE SHEET'!S1672="","",'S.D.PASTE SHEET'!S1672)</f>
        <v/>
      </c>
      <c s="176" t="str">
        <f>IF('S.D.PASTE SHEET'!T1672="","",'S.D.PASTE SHEET'!T1672)</f>
        <v/>
      </c>
      <c s="176" t="str">
        <f>IF('S.D.PASTE SHEET'!U1672="","",'S.D.PASTE SHEET'!U1672)</f>
        <v/>
      </c>
      <c s="176" t="str">
        <f>IF('S.D.PASTE SHEET'!V1672="","",'S.D.PASTE SHEET'!V1672)</f>
        <v/>
      </c>
      <c s="176" t="str">
        <f>IF('S.D.PASTE SHEET'!W1672="","",'S.D.PASTE SHEET'!W1672)</f>
        <v/>
      </c>
      <c s="176" t="str">
        <f>IF('S.D.PASTE SHEET'!X1672="","",'S.D.PASTE SHEET'!X1672)</f>
        <v/>
      </c>
      <c s="176" t="str">
        <f>IF('S.D.PASTE SHEET'!Y1672="","",'S.D.PASTE SHEET'!Y1672)</f>
        <v/>
      </c>
      <c s="176" t="str">
        <f>IF('S.D.PASTE SHEET'!Z1672="","",'S.D.PASTE SHEET'!Z1672)</f>
        <v/>
      </c>
      <c s="176" t="str">
        <f>IF('S.D.PASTE SHEET'!AA1672="","",'S.D.PASTE SHEET'!AA1672)</f>
        <v/>
      </c>
      <c s="176" t="str">
        <f>IF('S.D.PASTE SHEET'!AB1672="","",'S.D.PASTE SHEET'!AB1672)</f>
        <v/>
      </c>
      <c s="176" t="str">
        <f>IF('S.D.PASTE SHEET'!AC1672="","",'S.D.PASTE SHEET'!AC1672)</f>
        <v/>
      </c>
      <c s="176" t="str">
        <f>IF('S.D.PASTE SHEET'!AD1672="","",'S.D.PASTE SHEET'!AD1672)</f>
        <v/>
      </c>
      <c s="178"/>
      <c s="179" t="str">
        <f>IF(AK1672="","",IF(AK1672&gt;0,COUNT($AG$2:AG1672),""))</f>
        <v/>
      </c>
      <c s="180" t="str">
        <f t="shared" si="1842"/>
        <v/>
      </c>
      <c s="180" t="str">
        <f t="shared" si="1842"/>
        <v/>
      </c>
      <c s="180" t="str">
        <f t="shared" si="1842"/>
        <v/>
      </c>
      <c s="181" t="str">
        <f t="shared" si="1842"/>
        <v/>
      </c>
      <c s="180" t="str">
        <f t="shared" si="1842"/>
        <v/>
      </c>
      <c s="180" t="str">
        <f t="shared" si="1842"/>
        <v/>
      </c>
      <c s="180" t="str">
        <f t="shared" si="1842"/>
        <v/>
      </c>
      <c s="180" t="str">
        <f t="shared" si="1842"/>
        <v/>
      </c>
      <c s="180" t="str">
        <f t="shared" si="1842"/>
        <v/>
      </c>
      <c s="181" t="str">
        <f t="shared" si="1842"/>
        <v/>
      </c>
      <c s="180" t="str">
        <f t="shared" si="1842"/>
        <v/>
      </c>
      <c s="180" t="str">
        <f t="shared" si="1842"/>
        <v/>
      </c>
      <c s="180" t="str">
        <f t="shared" si="1842"/>
        <v/>
      </c>
      <c s="180" t="str">
        <f t="shared" si="1842"/>
        <v/>
      </c>
      <c s="180" t="str">
        <f t="shared" si="1842"/>
        <v/>
      </c>
      <c s="180" t="str">
        <f t="shared" si="1842"/>
        <v/>
      </c>
      <c r="AX1672" s="180" t="str">
        <f>IF(BC1672="","",IF(BC1672&gt;0,COUNT($AY$2:AY1672),""))</f>
        <v/>
      </c>
      <c s="180" t="str">
        <f t="shared" si="1850" ref="AY1672">IF(AND($BB$1=5,$A1672=5,$BC$1=C1672),B1672,"")</f>
        <v/>
      </c>
      <c s="180" t="str">
        <f t="shared" si="1844"/>
        <v/>
      </c>
      <c s="182" t="str">
        <f t="shared" si="1844"/>
        <v/>
      </c>
      <c s="180" t="str">
        <f t="shared" si="1844"/>
        <v/>
      </c>
      <c s="180" t="str">
        <f t="shared" si="1844"/>
        <v/>
      </c>
      <c s="180" t="str">
        <f t="shared" si="1844"/>
        <v/>
      </c>
      <c s="180" t="str">
        <f t="shared" si="1844"/>
        <v/>
      </c>
      <c s="180" t="str">
        <f t="shared" si="1844"/>
        <v/>
      </c>
      <c s="182" t="str">
        <f t="shared" si="1844"/>
        <v/>
      </c>
      <c s="180" t="str">
        <f t="shared" si="1844"/>
        <v/>
      </c>
      <c s="180" t="str">
        <f t="shared" si="1844"/>
        <v/>
      </c>
      <c s="180" t="str">
        <f t="shared" si="1844"/>
        <v/>
      </c>
      <c s="180" t="str">
        <f t="shared" si="1844"/>
        <v/>
      </c>
      <c s="180" t="str">
        <f t="shared" si="1844"/>
        <v/>
      </c>
      <c s="180" t="str">
        <f t="shared" si="1844"/>
        <v/>
      </c>
    </row>
    <row r="1673" spans="1:65" ht="15.75" customHeight="1">
      <c r="A1673" s="176" t="str">
        <f>IF('S.D.PASTE SHEET'!A1673="","",'S.D.PASTE SHEET'!A1673)</f>
        <v/>
      </c>
      <c s="176" t="str">
        <f>IF('S.D.PASTE SHEET'!B1673="","",'S.D.PASTE SHEET'!B1673)</f>
        <v/>
      </c>
      <c s="176" t="str">
        <f>IF('S.D.PASTE SHEET'!C1673="","",'S.D.PASTE SHEET'!C1673)</f>
        <v/>
      </c>
      <c s="177" t="str">
        <f>IF('S.D.PASTE SHEET'!D1673="","",'S.D.PASTE SHEET'!D1673)</f>
        <v/>
      </c>
      <c s="176" t="str">
        <f>IF('S.D.PASTE SHEET'!E1673="","",UPPER('S.D.PASTE SHEET'!E1673))</f>
        <v/>
      </c>
      <c s="176" t="str">
        <f>IF('S.D.PASTE SHEET'!F1673="","",'S.D.PASTE SHEET'!F1673)</f>
        <v/>
      </c>
      <c s="176" t="str">
        <f>IF('S.D.PASTE SHEET'!G1673="","",UPPER('S.D.PASTE SHEET'!G1673))</f>
        <v/>
      </c>
      <c s="176" t="str">
        <f>IF('S.D.PASTE SHEET'!H1673="","",UPPER('S.D.PASTE SHEET'!H1673))</f>
        <v/>
      </c>
      <c s="176" t="str">
        <f>IF('S.D.PASTE SHEET'!I1673="","",'S.D.PASTE SHEET'!I1673)</f>
        <v/>
      </c>
      <c s="177" t="str">
        <f>IF('S.D.PASTE SHEET'!J1673="","",'S.D.PASTE SHEET'!J1673)</f>
        <v/>
      </c>
      <c s="176" t="str">
        <f>IF('S.D.PASTE SHEET'!K1673="","",'S.D.PASTE SHEET'!K1673)</f>
        <v/>
      </c>
      <c s="176" t="str">
        <f>IF('S.D.PASTE SHEET'!L1673="","",'S.D.PASTE SHEET'!L1673)</f>
        <v/>
      </c>
      <c s="176" t="str">
        <f>IF('S.D.PASTE SHEET'!M1673="","",'S.D.PASTE SHEET'!M1673)</f>
        <v/>
      </c>
      <c s="176" t="str">
        <f>IF('S.D.PASTE SHEET'!N1673="","",'S.D.PASTE SHEET'!N1673)</f>
        <v/>
      </c>
      <c s="176" t="str">
        <f>IF('S.D.PASTE SHEET'!O1673="","",'S.D.PASTE SHEET'!O1673)</f>
        <v/>
      </c>
      <c s="176" t="str">
        <f>IF('S.D.PASTE SHEET'!P1673="","",'S.D.PASTE SHEET'!P1673)</f>
        <v/>
      </c>
      <c s="176" t="str">
        <f>IF('S.D.PASTE SHEET'!Q1673="","",'S.D.PASTE SHEET'!Q1673)</f>
        <v/>
      </c>
      <c s="176" t="str">
        <f>IF('S.D.PASTE SHEET'!R1673="","",'S.D.PASTE SHEET'!R1673)</f>
        <v/>
      </c>
      <c s="176" t="str">
        <f>IF('S.D.PASTE SHEET'!S1673="","",'S.D.PASTE SHEET'!S1673)</f>
        <v/>
      </c>
      <c s="176" t="str">
        <f>IF('S.D.PASTE SHEET'!T1673="","",'S.D.PASTE SHEET'!T1673)</f>
        <v/>
      </c>
      <c s="176" t="str">
        <f>IF('S.D.PASTE SHEET'!U1673="","",'S.D.PASTE SHEET'!U1673)</f>
        <v/>
      </c>
      <c s="176" t="str">
        <f>IF('S.D.PASTE SHEET'!V1673="","",'S.D.PASTE SHEET'!V1673)</f>
        <v/>
      </c>
      <c s="176" t="str">
        <f>IF('S.D.PASTE SHEET'!W1673="","",'S.D.PASTE SHEET'!W1673)</f>
        <v/>
      </c>
      <c s="176" t="str">
        <f>IF('S.D.PASTE SHEET'!X1673="","",'S.D.PASTE SHEET'!X1673)</f>
        <v/>
      </c>
      <c s="176" t="str">
        <f>IF('S.D.PASTE SHEET'!Y1673="","",'S.D.PASTE SHEET'!Y1673)</f>
        <v/>
      </c>
      <c s="176" t="str">
        <f>IF('S.D.PASTE SHEET'!Z1673="","",'S.D.PASTE SHEET'!Z1673)</f>
        <v/>
      </c>
      <c s="176" t="str">
        <f>IF('S.D.PASTE SHEET'!AA1673="","",'S.D.PASTE SHEET'!AA1673)</f>
        <v/>
      </c>
      <c s="176" t="str">
        <f>IF('S.D.PASTE SHEET'!AB1673="","",'S.D.PASTE SHEET'!AB1673)</f>
        <v/>
      </c>
      <c s="176" t="str">
        <f>IF('S.D.PASTE SHEET'!AC1673="","",'S.D.PASTE SHEET'!AC1673)</f>
        <v/>
      </c>
      <c s="176" t="str">
        <f>IF('S.D.PASTE SHEET'!AD1673="","",'S.D.PASTE SHEET'!AD1673)</f>
        <v/>
      </c>
      <c s="178"/>
      <c s="179" t="str">
        <f>IF(AK1673="","",IF(AK1673&gt;0,COUNT($AG$2:AG1673),""))</f>
        <v/>
      </c>
      <c s="180" t="str">
        <f t="shared" si="1842"/>
        <v/>
      </c>
      <c s="180" t="str">
        <f t="shared" si="1842"/>
        <v/>
      </c>
      <c s="180" t="str">
        <f t="shared" si="1842"/>
        <v/>
      </c>
      <c s="181" t="str">
        <f t="shared" si="1842"/>
        <v/>
      </c>
      <c s="180" t="str">
        <f t="shared" si="1842"/>
        <v/>
      </c>
      <c s="180" t="str">
        <f t="shared" si="1842"/>
        <v/>
      </c>
      <c s="180" t="str">
        <f t="shared" si="1842"/>
        <v/>
      </c>
      <c s="180" t="str">
        <f t="shared" si="1842"/>
        <v/>
      </c>
      <c s="180" t="str">
        <f t="shared" si="1842"/>
        <v/>
      </c>
      <c s="181" t="str">
        <f t="shared" si="1842"/>
        <v/>
      </c>
      <c s="180" t="str">
        <f t="shared" si="1842"/>
        <v/>
      </c>
      <c s="180" t="str">
        <f t="shared" si="1842"/>
        <v/>
      </c>
      <c s="180" t="str">
        <f t="shared" si="1842"/>
        <v/>
      </c>
      <c s="180" t="str">
        <f t="shared" si="1842"/>
        <v/>
      </c>
      <c s="180" t="str">
        <f t="shared" si="1842"/>
        <v/>
      </c>
      <c s="180" t="str">
        <f t="shared" si="1842"/>
        <v/>
      </c>
      <c r="AX1673" s="180" t="str">
        <f>IF(BC1673="","",IF(BC1673&gt;0,COUNT($AY$2:AY1673),""))</f>
        <v/>
      </c>
      <c s="180" t="str">
        <f t="shared" si="1851" ref="AY1673">IF(AND($BB$1=5,$A1673=5,$BC$1=C1673),B1673,"")</f>
        <v/>
      </c>
      <c s="180" t="str">
        <f t="shared" si="1844"/>
        <v/>
      </c>
      <c s="182" t="str">
        <f t="shared" si="1844"/>
        <v/>
      </c>
      <c s="180" t="str">
        <f t="shared" si="1844"/>
        <v/>
      </c>
      <c s="180" t="str">
        <f t="shared" si="1844"/>
        <v/>
      </c>
      <c s="180" t="str">
        <f t="shared" si="1844"/>
        <v/>
      </c>
      <c s="180" t="str">
        <f t="shared" si="1844"/>
        <v/>
      </c>
      <c s="180" t="str">
        <f t="shared" si="1844"/>
        <v/>
      </c>
      <c s="182" t="str">
        <f t="shared" si="1844"/>
        <v/>
      </c>
      <c s="180" t="str">
        <f t="shared" si="1844"/>
        <v/>
      </c>
      <c s="180" t="str">
        <f t="shared" si="1844"/>
        <v/>
      </c>
      <c s="180" t="str">
        <f t="shared" si="1844"/>
        <v/>
      </c>
      <c s="180" t="str">
        <f t="shared" si="1844"/>
        <v/>
      </c>
      <c s="180" t="str">
        <f t="shared" si="1844"/>
        <v/>
      </c>
      <c s="180" t="str">
        <f t="shared" si="1844"/>
        <v/>
      </c>
    </row>
    <row r="1674" spans="1:65" ht="15.75" customHeight="1">
      <c r="A1674" s="176" t="str">
        <f>IF('S.D.PASTE SHEET'!A1674="","",'S.D.PASTE SHEET'!A1674)</f>
        <v/>
      </c>
      <c s="176" t="str">
        <f>IF('S.D.PASTE SHEET'!B1674="","",'S.D.PASTE SHEET'!B1674)</f>
        <v/>
      </c>
      <c s="176" t="str">
        <f>IF('S.D.PASTE SHEET'!C1674="","",'S.D.PASTE SHEET'!C1674)</f>
        <v/>
      </c>
      <c s="177" t="str">
        <f>IF('S.D.PASTE SHEET'!D1674="","",'S.D.PASTE SHEET'!D1674)</f>
        <v/>
      </c>
      <c s="176" t="str">
        <f>IF('S.D.PASTE SHEET'!E1674="","",UPPER('S.D.PASTE SHEET'!E1674))</f>
        <v/>
      </c>
      <c s="176" t="str">
        <f>IF('S.D.PASTE SHEET'!F1674="","",'S.D.PASTE SHEET'!F1674)</f>
        <v/>
      </c>
      <c s="176" t="str">
        <f>IF('S.D.PASTE SHEET'!G1674="","",UPPER('S.D.PASTE SHEET'!G1674))</f>
        <v/>
      </c>
      <c s="176" t="str">
        <f>IF('S.D.PASTE SHEET'!H1674="","",UPPER('S.D.PASTE SHEET'!H1674))</f>
        <v/>
      </c>
      <c s="176" t="str">
        <f>IF('S.D.PASTE SHEET'!I1674="","",'S.D.PASTE SHEET'!I1674)</f>
        <v/>
      </c>
      <c s="177" t="str">
        <f>IF('S.D.PASTE SHEET'!J1674="","",'S.D.PASTE SHEET'!J1674)</f>
        <v/>
      </c>
      <c s="176" t="str">
        <f>IF('S.D.PASTE SHEET'!K1674="","",'S.D.PASTE SHEET'!K1674)</f>
        <v/>
      </c>
      <c s="176" t="str">
        <f>IF('S.D.PASTE SHEET'!L1674="","",'S.D.PASTE SHEET'!L1674)</f>
        <v/>
      </c>
      <c s="176" t="str">
        <f>IF('S.D.PASTE SHEET'!M1674="","",'S.D.PASTE SHEET'!M1674)</f>
        <v/>
      </c>
      <c s="176" t="str">
        <f>IF('S.D.PASTE SHEET'!N1674="","",'S.D.PASTE SHEET'!N1674)</f>
        <v/>
      </c>
      <c s="176" t="str">
        <f>IF('S.D.PASTE SHEET'!O1674="","",'S.D.PASTE SHEET'!O1674)</f>
        <v/>
      </c>
      <c s="176" t="str">
        <f>IF('S.D.PASTE SHEET'!P1674="","",'S.D.PASTE SHEET'!P1674)</f>
        <v/>
      </c>
      <c s="176" t="str">
        <f>IF('S.D.PASTE SHEET'!Q1674="","",'S.D.PASTE SHEET'!Q1674)</f>
        <v/>
      </c>
      <c s="176" t="str">
        <f>IF('S.D.PASTE SHEET'!R1674="","",'S.D.PASTE SHEET'!R1674)</f>
        <v/>
      </c>
      <c s="176" t="str">
        <f>IF('S.D.PASTE SHEET'!S1674="","",'S.D.PASTE SHEET'!S1674)</f>
        <v/>
      </c>
      <c s="176" t="str">
        <f>IF('S.D.PASTE SHEET'!T1674="","",'S.D.PASTE SHEET'!T1674)</f>
        <v/>
      </c>
      <c s="176" t="str">
        <f>IF('S.D.PASTE SHEET'!U1674="","",'S.D.PASTE SHEET'!U1674)</f>
        <v/>
      </c>
      <c s="176" t="str">
        <f>IF('S.D.PASTE SHEET'!V1674="","",'S.D.PASTE SHEET'!V1674)</f>
        <v/>
      </c>
      <c s="176" t="str">
        <f>IF('S.D.PASTE SHEET'!W1674="","",'S.D.PASTE SHEET'!W1674)</f>
        <v/>
      </c>
      <c s="176" t="str">
        <f>IF('S.D.PASTE SHEET'!X1674="","",'S.D.PASTE SHEET'!X1674)</f>
        <v/>
      </c>
      <c s="176" t="str">
        <f>IF('S.D.PASTE SHEET'!Y1674="","",'S.D.PASTE SHEET'!Y1674)</f>
        <v/>
      </c>
      <c s="176" t="str">
        <f>IF('S.D.PASTE SHEET'!Z1674="","",'S.D.PASTE SHEET'!Z1674)</f>
        <v/>
      </c>
      <c s="176" t="str">
        <f>IF('S.D.PASTE SHEET'!AA1674="","",'S.D.PASTE SHEET'!AA1674)</f>
        <v/>
      </c>
      <c s="176" t="str">
        <f>IF('S.D.PASTE SHEET'!AB1674="","",'S.D.PASTE SHEET'!AB1674)</f>
        <v/>
      </c>
      <c s="176" t="str">
        <f>IF('S.D.PASTE SHEET'!AC1674="","",'S.D.PASTE SHEET'!AC1674)</f>
        <v/>
      </c>
      <c s="176" t="str">
        <f>IF('S.D.PASTE SHEET'!AD1674="","",'S.D.PASTE SHEET'!AD1674)</f>
        <v/>
      </c>
      <c s="178"/>
      <c s="179" t="str">
        <f>IF(AK1674="","",IF(AK1674&gt;0,COUNT($AG$2:AG1674),""))</f>
        <v/>
      </c>
      <c s="180" t="str">
        <f t="shared" si="1842"/>
        <v/>
      </c>
      <c s="180" t="str">
        <f t="shared" si="1842"/>
        <v/>
      </c>
      <c s="180" t="str">
        <f t="shared" si="1842"/>
        <v/>
      </c>
      <c s="181" t="str">
        <f t="shared" si="1842"/>
        <v/>
      </c>
      <c s="180" t="str">
        <f t="shared" si="1842"/>
        <v/>
      </c>
      <c s="180" t="str">
        <f t="shared" si="1842"/>
        <v/>
      </c>
      <c s="180" t="str">
        <f t="shared" si="1842"/>
        <v/>
      </c>
      <c s="180" t="str">
        <f t="shared" si="1842"/>
        <v/>
      </c>
      <c s="180" t="str">
        <f t="shared" si="1842"/>
        <v/>
      </c>
      <c s="181" t="str">
        <f t="shared" si="1842"/>
        <v/>
      </c>
      <c s="180" t="str">
        <f t="shared" si="1842"/>
        <v/>
      </c>
      <c s="180" t="str">
        <f t="shared" si="1842"/>
        <v/>
      </c>
      <c s="180" t="str">
        <f t="shared" si="1842"/>
        <v/>
      </c>
      <c s="180" t="str">
        <f t="shared" si="1842"/>
        <v/>
      </c>
      <c s="180" t="str">
        <f t="shared" si="1842"/>
        <v/>
      </c>
      <c s="180" t="str">
        <f t="shared" si="1842"/>
        <v/>
      </c>
      <c r="AX1674" s="180" t="str">
        <f>IF(BC1674="","",IF(BC1674&gt;0,COUNT($AY$2:AY1674),""))</f>
        <v/>
      </c>
      <c s="180" t="str">
        <f t="shared" si="1852" ref="AY1674">IF(AND($BB$1=5,$A1674=5,$BC$1=C1674),B1674,"")</f>
        <v/>
      </c>
      <c s="180" t="str">
        <f t="shared" si="1844"/>
        <v/>
      </c>
      <c s="182" t="str">
        <f t="shared" si="1844"/>
        <v/>
      </c>
      <c s="180" t="str">
        <f t="shared" si="1844"/>
        <v/>
      </c>
      <c s="180" t="str">
        <f t="shared" si="1844"/>
        <v/>
      </c>
      <c s="180" t="str">
        <f t="shared" si="1844"/>
        <v/>
      </c>
      <c s="180" t="str">
        <f t="shared" si="1844"/>
        <v/>
      </c>
      <c s="180" t="str">
        <f t="shared" si="1844"/>
        <v/>
      </c>
      <c s="182" t="str">
        <f t="shared" si="1844"/>
        <v/>
      </c>
      <c s="180" t="str">
        <f t="shared" si="1844"/>
        <v/>
      </c>
      <c s="180" t="str">
        <f t="shared" si="1844"/>
        <v/>
      </c>
      <c s="180" t="str">
        <f t="shared" si="1844"/>
        <v/>
      </c>
      <c s="180" t="str">
        <f t="shared" si="1844"/>
        <v/>
      </c>
      <c s="180" t="str">
        <f t="shared" si="1844"/>
        <v/>
      </c>
      <c s="180" t="str">
        <f t="shared" si="1844"/>
        <v/>
      </c>
    </row>
    <row r="1675" spans="1:65" ht="15.75" customHeight="1">
      <c r="A1675" s="176" t="str">
        <f>IF('S.D.PASTE SHEET'!A1675="","",'S.D.PASTE SHEET'!A1675)</f>
        <v/>
      </c>
      <c s="176" t="str">
        <f>IF('S.D.PASTE SHEET'!B1675="","",'S.D.PASTE SHEET'!B1675)</f>
        <v/>
      </c>
      <c s="176" t="str">
        <f>IF('S.D.PASTE SHEET'!C1675="","",'S.D.PASTE SHEET'!C1675)</f>
        <v/>
      </c>
      <c s="177" t="str">
        <f>IF('S.D.PASTE SHEET'!D1675="","",'S.D.PASTE SHEET'!D1675)</f>
        <v/>
      </c>
      <c s="176" t="str">
        <f>IF('S.D.PASTE SHEET'!E1675="","",UPPER('S.D.PASTE SHEET'!E1675))</f>
        <v/>
      </c>
      <c s="176" t="str">
        <f>IF('S.D.PASTE SHEET'!F1675="","",'S.D.PASTE SHEET'!F1675)</f>
        <v/>
      </c>
      <c s="176" t="str">
        <f>IF('S.D.PASTE SHEET'!G1675="","",UPPER('S.D.PASTE SHEET'!G1675))</f>
        <v/>
      </c>
      <c s="176" t="str">
        <f>IF('S.D.PASTE SHEET'!H1675="","",UPPER('S.D.PASTE SHEET'!H1675))</f>
        <v/>
      </c>
      <c s="176" t="str">
        <f>IF('S.D.PASTE SHEET'!I1675="","",'S.D.PASTE SHEET'!I1675)</f>
        <v/>
      </c>
      <c s="177" t="str">
        <f>IF('S.D.PASTE SHEET'!J1675="","",'S.D.PASTE SHEET'!J1675)</f>
        <v/>
      </c>
      <c s="176" t="str">
        <f>IF('S.D.PASTE SHEET'!K1675="","",'S.D.PASTE SHEET'!K1675)</f>
        <v/>
      </c>
      <c s="176" t="str">
        <f>IF('S.D.PASTE SHEET'!L1675="","",'S.D.PASTE SHEET'!L1675)</f>
        <v/>
      </c>
      <c s="176" t="str">
        <f>IF('S.D.PASTE SHEET'!M1675="","",'S.D.PASTE SHEET'!M1675)</f>
        <v/>
      </c>
      <c s="176" t="str">
        <f>IF('S.D.PASTE SHEET'!N1675="","",'S.D.PASTE SHEET'!N1675)</f>
        <v/>
      </c>
      <c s="176" t="str">
        <f>IF('S.D.PASTE SHEET'!O1675="","",'S.D.PASTE SHEET'!O1675)</f>
        <v/>
      </c>
      <c s="176" t="str">
        <f>IF('S.D.PASTE SHEET'!P1675="","",'S.D.PASTE SHEET'!P1675)</f>
        <v/>
      </c>
      <c s="176" t="str">
        <f>IF('S.D.PASTE SHEET'!Q1675="","",'S.D.PASTE SHEET'!Q1675)</f>
        <v/>
      </c>
      <c s="176" t="str">
        <f>IF('S.D.PASTE SHEET'!R1675="","",'S.D.PASTE SHEET'!R1675)</f>
        <v/>
      </c>
      <c s="176" t="str">
        <f>IF('S.D.PASTE SHEET'!S1675="","",'S.D.PASTE SHEET'!S1675)</f>
        <v/>
      </c>
      <c s="176" t="str">
        <f>IF('S.D.PASTE SHEET'!T1675="","",'S.D.PASTE SHEET'!T1675)</f>
        <v/>
      </c>
      <c s="176" t="str">
        <f>IF('S.D.PASTE SHEET'!U1675="","",'S.D.PASTE SHEET'!U1675)</f>
        <v/>
      </c>
      <c s="176" t="str">
        <f>IF('S.D.PASTE SHEET'!V1675="","",'S.D.PASTE SHEET'!V1675)</f>
        <v/>
      </c>
      <c s="176" t="str">
        <f>IF('S.D.PASTE SHEET'!W1675="","",'S.D.PASTE SHEET'!W1675)</f>
        <v/>
      </c>
      <c s="176" t="str">
        <f>IF('S.D.PASTE SHEET'!X1675="","",'S.D.PASTE SHEET'!X1675)</f>
        <v/>
      </c>
      <c s="176" t="str">
        <f>IF('S.D.PASTE SHEET'!Y1675="","",'S.D.PASTE SHEET'!Y1675)</f>
        <v/>
      </c>
      <c s="176" t="str">
        <f>IF('S.D.PASTE SHEET'!Z1675="","",'S.D.PASTE SHEET'!Z1675)</f>
        <v/>
      </c>
      <c s="176" t="str">
        <f>IF('S.D.PASTE SHEET'!AA1675="","",'S.D.PASTE SHEET'!AA1675)</f>
        <v/>
      </c>
      <c s="176" t="str">
        <f>IF('S.D.PASTE SHEET'!AB1675="","",'S.D.PASTE SHEET'!AB1675)</f>
        <v/>
      </c>
      <c s="176" t="str">
        <f>IF('S.D.PASTE SHEET'!AC1675="","",'S.D.PASTE SHEET'!AC1675)</f>
        <v/>
      </c>
      <c s="176" t="str">
        <f>IF('S.D.PASTE SHEET'!AD1675="","",'S.D.PASTE SHEET'!AD1675)</f>
        <v/>
      </c>
      <c s="178"/>
      <c s="179" t="str">
        <f>IF(AK1675="","",IF(AK1675&gt;0,COUNT($AG$2:AG1675),""))</f>
        <v/>
      </c>
      <c s="180" t="str">
        <f t="shared" si="1842"/>
        <v/>
      </c>
      <c s="180" t="str">
        <f t="shared" si="1842"/>
        <v/>
      </c>
      <c s="180" t="str">
        <f t="shared" si="1842"/>
        <v/>
      </c>
      <c s="181" t="str">
        <f t="shared" si="1842"/>
        <v/>
      </c>
      <c s="180" t="str">
        <f t="shared" si="1842"/>
        <v/>
      </c>
      <c s="180" t="str">
        <f t="shared" si="1842"/>
        <v/>
      </c>
      <c s="180" t="str">
        <f t="shared" si="1842"/>
        <v/>
      </c>
      <c s="180" t="str">
        <f t="shared" si="1842"/>
        <v/>
      </c>
      <c s="180" t="str">
        <f t="shared" si="1842"/>
        <v/>
      </c>
      <c s="181" t="str">
        <f t="shared" si="1842"/>
        <v/>
      </c>
      <c s="180" t="str">
        <f t="shared" si="1842"/>
        <v/>
      </c>
      <c s="180" t="str">
        <f t="shared" si="1842"/>
        <v/>
      </c>
      <c s="180" t="str">
        <f t="shared" si="1842"/>
        <v/>
      </c>
      <c s="180" t="str">
        <f t="shared" si="1842"/>
        <v/>
      </c>
      <c s="180" t="str">
        <f t="shared" si="1842"/>
        <v/>
      </c>
      <c s="180" t="str">
        <f t="shared" si="1842"/>
        <v/>
      </c>
      <c r="AX1675" s="180" t="str">
        <f>IF(BC1675="","",IF(BC1675&gt;0,COUNT($AY$2:AY1675),""))</f>
        <v/>
      </c>
      <c s="180" t="str">
        <f t="shared" si="1853" ref="AY1675">IF(AND($BB$1=5,$A1675=5,$BC$1=C1675),B1675,"")</f>
        <v/>
      </c>
      <c s="180" t="str">
        <f t="shared" si="1844"/>
        <v/>
      </c>
      <c s="182" t="str">
        <f t="shared" si="1844"/>
        <v/>
      </c>
      <c s="180" t="str">
        <f t="shared" si="1844"/>
        <v/>
      </c>
      <c s="180" t="str">
        <f t="shared" si="1844"/>
        <v/>
      </c>
      <c s="180" t="str">
        <f t="shared" si="1844"/>
        <v/>
      </c>
      <c s="180" t="str">
        <f t="shared" si="1844"/>
        <v/>
      </c>
      <c s="180" t="str">
        <f t="shared" si="1844"/>
        <v/>
      </c>
      <c s="182" t="str">
        <f t="shared" si="1844"/>
        <v/>
      </c>
      <c s="180" t="str">
        <f t="shared" si="1844"/>
        <v/>
      </c>
      <c s="180" t="str">
        <f t="shared" si="1844"/>
        <v/>
      </c>
      <c s="180" t="str">
        <f t="shared" si="1844"/>
        <v/>
      </c>
      <c s="180" t="str">
        <f t="shared" si="1844"/>
        <v/>
      </c>
      <c s="180" t="str">
        <f t="shared" si="1844"/>
        <v/>
      </c>
      <c s="180" t="str">
        <f t="shared" si="1844"/>
        <v/>
      </c>
    </row>
    <row r="1676" spans="1:65" ht="15.75" customHeight="1">
      <c r="A1676" s="176" t="str">
        <f>IF('S.D.PASTE SHEET'!A1676="","",'S.D.PASTE SHEET'!A1676)</f>
        <v/>
      </c>
      <c s="176" t="str">
        <f>IF('S.D.PASTE SHEET'!B1676="","",'S.D.PASTE SHEET'!B1676)</f>
        <v/>
      </c>
      <c s="176" t="str">
        <f>IF('S.D.PASTE SHEET'!C1676="","",'S.D.PASTE SHEET'!C1676)</f>
        <v/>
      </c>
      <c s="177" t="str">
        <f>IF('S.D.PASTE SHEET'!D1676="","",'S.D.PASTE SHEET'!D1676)</f>
        <v/>
      </c>
      <c s="176" t="str">
        <f>IF('S.D.PASTE SHEET'!E1676="","",UPPER('S.D.PASTE SHEET'!E1676))</f>
        <v/>
      </c>
      <c s="176" t="str">
        <f>IF('S.D.PASTE SHEET'!F1676="","",'S.D.PASTE SHEET'!F1676)</f>
        <v/>
      </c>
      <c s="176" t="str">
        <f>IF('S.D.PASTE SHEET'!G1676="","",UPPER('S.D.PASTE SHEET'!G1676))</f>
        <v/>
      </c>
      <c s="176" t="str">
        <f>IF('S.D.PASTE SHEET'!H1676="","",UPPER('S.D.PASTE SHEET'!H1676))</f>
        <v/>
      </c>
      <c s="176" t="str">
        <f>IF('S.D.PASTE SHEET'!I1676="","",'S.D.PASTE SHEET'!I1676)</f>
        <v/>
      </c>
      <c s="177" t="str">
        <f>IF('S.D.PASTE SHEET'!J1676="","",'S.D.PASTE SHEET'!J1676)</f>
        <v/>
      </c>
      <c s="176" t="str">
        <f>IF('S.D.PASTE SHEET'!K1676="","",'S.D.PASTE SHEET'!K1676)</f>
        <v/>
      </c>
      <c s="176" t="str">
        <f>IF('S.D.PASTE SHEET'!L1676="","",'S.D.PASTE SHEET'!L1676)</f>
        <v/>
      </c>
      <c s="176" t="str">
        <f>IF('S.D.PASTE SHEET'!M1676="","",'S.D.PASTE SHEET'!M1676)</f>
        <v/>
      </c>
      <c s="176" t="str">
        <f>IF('S.D.PASTE SHEET'!N1676="","",'S.D.PASTE SHEET'!N1676)</f>
        <v/>
      </c>
      <c s="176" t="str">
        <f>IF('S.D.PASTE SHEET'!O1676="","",'S.D.PASTE SHEET'!O1676)</f>
        <v/>
      </c>
      <c s="176" t="str">
        <f>IF('S.D.PASTE SHEET'!P1676="","",'S.D.PASTE SHEET'!P1676)</f>
        <v/>
      </c>
      <c s="176" t="str">
        <f>IF('S.D.PASTE SHEET'!Q1676="","",'S.D.PASTE SHEET'!Q1676)</f>
        <v/>
      </c>
      <c s="176" t="str">
        <f>IF('S.D.PASTE SHEET'!R1676="","",'S.D.PASTE SHEET'!R1676)</f>
        <v/>
      </c>
      <c s="176" t="str">
        <f>IF('S.D.PASTE SHEET'!S1676="","",'S.D.PASTE SHEET'!S1676)</f>
        <v/>
      </c>
      <c s="176" t="str">
        <f>IF('S.D.PASTE SHEET'!T1676="","",'S.D.PASTE SHEET'!T1676)</f>
        <v/>
      </c>
      <c s="176" t="str">
        <f>IF('S.D.PASTE SHEET'!U1676="","",'S.D.PASTE SHEET'!U1676)</f>
        <v/>
      </c>
      <c s="176" t="str">
        <f>IF('S.D.PASTE SHEET'!V1676="","",'S.D.PASTE SHEET'!V1676)</f>
        <v/>
      </c>
      <c s="176" t="str">
        <f>IF('S.D.PASTE SHEET'!W1676="","",'S.D.PASTE SHEET'!W1676)</f>
        <v/>
      </c>
      <c s="176" t="str">
        <f>IF('S.D.PASTE SHEET'!X1676="","",'S.D.PASTE SHEET'!X1676)</f>
        <v/>
      </c>
      <c s="176" t="str">
        <f>IF('S.D.PASTE SHEET'!Y1676="","",'S.D.PASTE SHEET'!Y1676)</f>
        <v/>
      </c>
      <c s="176" t="str">
        <f>IF('S.D.PASTE SHEET'!Z1676="","",'S.D.PASTE SHEET'!Z1676)</f>
        <v/>
      </c>
      <c s="176" t="str">
        <f>IF('S.D.PASTE SHEET'!AA1676="","",'S.D.PASTE SHEET'!AA1676)</f>
        <v/>
      </c>
      <c s="176" t="str">
        <f>IF('S.D.PASTE SHEET'!AB1676="","",'S.D.PASTE SHEET'!AB1676)</f>
        <v/>
      </c>
      <c s="176" t="str">
        <f>IF('S.D.PASTE SHEET'!AC1676="","",'S.D.PASTE SHEET'!AC1676)</f>
        <v/>
      </c>
      <c s="176" t="str">
        <f>IF('S.D.PASTE SHEET'!AD1676="","",'S.D.PASTE SHEET'!AD1676)</f>
        <v/>
      </c>
      <c s="178"/>
      <c s="179" t="str">
        <f>IF(AK1676="","",IF(AK1676&gt;0,COUNT($AG$2:AG1676),""))</f>
        <v/>
      </c>
      <c s="180" t="str">
        <f t="shared" si="1842"/>
        <v/>
      </c>
      <c s="180" t="str">
        <f t="shared" si="1842"/>
        <v/>
      </c>
      <c s="180" t="str">
        <f t="shared" si="1842"/>
        <v/>
      </c>
      <c s="181" t="str">
        <f t="shared" si="1842"/>
        <v/>
      </c>
      <c s="180" t="str">
        <f t="shared" si="1842"/>
        <v/>
      </c>
      <c s="180" t="str">
        <f t="shared" si="1842"/>
        <v/>
      </c>
      <c s="180" t="str">
        <f t="shared" si="1842"/>
        <v/>
      </c>
      <c s="180" t="str">
        <f t="shared" si="1842"/>
        <v/>
      </c>
      <c s="180" t="str">
        <f t="shared" si="1842"/>
        <v/>
      </c>
      <c s="181" t="str">
        <f t="shared" si="1842"/>
        <v/>
      </c>
      <c s="180" t="str">
        <f t="shared" si="1842"/>
        <v/>
      </c>
      <c s="180" t="str">
        <f t="shared" si="1842"/>
        <v/>
      </c>
      <c s="180" t="str">
        <f t="shared" si="1842"/>
        <v/>
      </c>
      <c s="180" t="str">
        <f t="shared" si="1842"/>
        <v/>
      </c>
      <c s="180" t="str">
        <f t="shared" si="1842"/>
        <v/>
      </c>
      <c s="180" t="str">
        <f t="shared" si="1842"/>
        <v/>
      </c>
      <c r="AX1676" s="180" t="str">
        <f>IF(BC1676="","",IF(BC1676&gt;0,COUNT($AY$2:AY1676),""))</f>
        <v/>
      </c>
      <c s="180" t="str">
        <f t="shared" si="1854" ref="AY1676">IF(AND($BB$1=5,$A1676=5,$BC$1=C1676),B1676,"")</f>
        <v/>
      </c>
      <c s="180" t="str">
        <f t="shared" si="1844"/>
        <v/>
      </c>
      <c s="182" t="str">
        <f t="shared" si="1844"/>
        <v/>
      </c>
      <c s="180" t="str">
        <f t="shared" si="1844"/>
        <v/>
      </c>
      <c s="180" t="str">
        <f t="shared" si="1844"/>
        <v/>
      </c>
      <c s="180" t="str">
        <f t="shared" si="1844"/>
        <v/>
      </c>
      <c s="180" t="str">
        <f t="shared" si="1844"/>
        <v/>
      </c>
      <c s="180" t="str">
        <f t="shared" si="1844"/>
        <v/>
      </c>
      <c s="182" t="str">
        <f t="shared" si="1844"/>
        <v/>
      </c>
      <c s="180" t="str">
        <f t="shared" si="1844"/>
        <v/>
      </c>
      <c s="180" t="str">
        <f t="shared" si="1844"/>
        <v/>
      </c>
      <c s="180" t="str">
        <f t="shared" si="1844"/>
        <v/>
      </c>
      <c s="180" t="str">
        <f t="shared" si="1844"/>
        <v/>
      </c>
      <c s="180" t="str">
        <f t="shared" si="1844"/>
        <v/>
      </c>
      <c s="180" t="str">
        <f t="shared" si="1844"/>
        <v/>
      </c>
    </row>
    <row r="1677" spans="1:65" ht="15.75" customHeight="1">
      <c r="A1677" s="176" t="str">
        <f>IF('S.D.PASTE SHEET'!A1677="","",'S.D.PASTE SHEET'!A1677)</f>
        <v/>
      </c>
      <c s="176" t="str">
        <f>IF('S.D.PASTE SHEET'!B1677="","",'S.D.PASTE SHEET'!B1677)</f>
        <v/>
      </c>
      <c s="176" t="str">
        <f>IF('S.D.PASTE SHEET'!C1677="","",'S.D.PASTE SHEET'!C1677)</f>
        <v/>
      </c>
      <c s="177" t="str">
        <f>IF('S.D.PASTE SHEET'!D1677="","",'S.D.PASTE SHEET'!D1677)</f>
        <v/>
      </c>
      <c s="176" t="str">
        <f>IF('S.D.PASTE SHEET'!E1677="","",UPPER('S.D.PASTE SHEET'!E1677))</f>
        <v/>
      </c>
      <c s="176" t="str">
        <f>IF('S.D.PASTE SHEET'!F1677="","",'S.D.PASTE SHEET'!F1677)</f>
        <v/>
      </c>
      <c s="176" t="str">
        <f>IF('S.D.PASTE SHEET'!G1677="","",UPPER('S.D.PASTE SHEET'!G1677))</f>
        <v/>
      </c>
      <c s="176" t="str">
        <f>IF('S.D.PASTE SHEET'!H1677="","",UPPER('S.D.PASTE SHEET'!H1677))</f>
        <v/>
      </c>
      <c s="176" t="str">
        <f>IF('S.D.PASTE SHEET'!I1677="","",'S.D.PASTE SHEET'!I1677)</f>
        <v/>
      </c>
      <c s="177" t="str">
        <f>IF('S.D.PASTE SHEET'!J1677="","",'S.D.PASTE SHEET'!J1677)</f>
        <v/>
      </c>
      <c s="176" t="str">
        <f>IF('S.D.PASTE SHEET'!K1677="","",'S.D.PASTE SHEET'!K1677)</f>
        <v/>
      </c>
      <c s="176" t="str">
        <f>IF('S.D.PASTE SHEET'!L1677="","",'S.D.PASTE SHEET'!L1677)</f>
        <v/>
      </c>
      <c s="176" t="str">
        <f>IF('S.D.PASTE SHEET'!M1677="","",'S.D.PASTE SHEET'!M1677)</f>
        <v/>
      </c>
      <c s="176" t="str">
        <f>IF('S.D.PASTE SHEET'!N1677="","",'S.D.PASTE SHEET'!N1677)</f>
        <v/>
      </c>
      <c s="176" t="str">
        <f>IF('S.D.PASTE SHEET'!O1677="","",'S.D.PASTE SHEET'!O1677)</f>
        <v/>
      </c>
      <c s="176" t="str">
        <f>IF('S.D.PASTE SHEET'!P1677="","",'S.D.PASTE SHEET'!P1677)</f>
        <v/>
      </c>
      <c s="176" t="str">
        <f>IF('S.D.PASTE SHEET'!Q1677="","",'S.D.PASTE SHEET'!Q1677)</f>
        <v/>
      </c>
      <c s="176" t="str">
        <f>IF('S.D.PASTE SHEET'!R1677="","",'S.D.PASTE SHEET'!R1677)</f>
        <v/>
      </c>
      <c s="176" t="str">
        <f>IF('S.D.PASTE SHEET'!S1677="","",'S.D.PASTE SHEET'!S1677)</f>
        <v/>
      </c>
      <c s="176" t="str">
        <f>IF('S.D.PASTE SHEET'!T1677="","",'S.D.PASTE SHEET'!T1677)</f>
        <v/>
      </c>
      <c s="176" t="str">
        <f>IF('S.D.PASTE SHEET'!U1677="","",'S.D.PASTE SHEET'!U1677)</f>
        <v/>
      </c>
      <c s="176" t="str">
        <f>IF('S.D.PASTE SHEET'!V1677="","",'S.D.PASTE SHEET'!V1677)</f>
        <v/>
      </c>
      <c s="176" t="str">
        <f>IF('S.D.PASTE SHEET'!W1677="","",'S.D.PASTE SHEET'!W1677)</f>
        <v/>
      </c>
      <c s="176" t="str">
        <f>IF('S.D.PASTE SHEET'!X1677="","",'S.D.PASTE SHEET'!X1677)</f>
        <v/>
      </c>
      <c s="176" t="str">
        <f>IF('S.D.PASTE SHEET'!Y1677="","",'S.D.PASTE SHEET'!Y1677)</f>
        <v/>
      </c>
      <c s="176" t="str">
        <f>IF('S.D.PASTE SHEET'!Z1677="","",'S.D.PASTE SHEET'!Z1677)</f>
        <v/>
      </c>
      <c s="176" t="str">
        <f>IF('S.D.PASTE SHEET'!AA1677="","",'S.D.PASTE SHEET'!AA1677)</f>
        <v/>
      </c>
      <c s="176" t="str">
        <f>IF('S.D.PASTE SHEET'!AB1677="","",'S.D.PASTE SHEET'!AB1677)</f>
        <v/>
      </c>
      <c s="176" t="str">
        <f>IF('S.D.PASTE SHEET'!AC1677="","",'S.D.PASTE SHEET'!AC1677)</f>
        <v/>
      </c>
      <c s="176" t="str">
        <f>IF('S.D.PASTE SHEET'!AD1677="","",'S.D.PASTE SHEET'!AD1677)</f>
        <v/>
      </c>
      <c s="178"/>
      <c s="179" t="str">
        <f>IF(AK1677="","",IF(AK1677&gt;0,COUNT($AG$2:AG1677),""))</f>
        <v/>
      </c>
      <c s="180" t="str">
        <f t="shared" si="1842"/>
        <v/>
      </c>
      <c s="180" t="str">
        <f t="shared" si="1842"/>
        <v/>
      </c>
      <c s="180" t="str">
        <f t="shared" si="1842"/>
        <v/>
      </c>
      <c s="181" t="str">
        <f t="shared" si="1842"/>
        <v/>
      </c>
      <c s="180" t="str">
        <f t="shared" si="1842"/>
        <v/>
      </c>
      <c s="180" t="str">
        <f t="shared" si="1842"/>
        <v/>
      </c>
      <c s="180" t="str">
        <f t="shared" si="1842"/>
        <v/>
      </c>
      <c s="180" t="str">
        <f t="shared" si="1842"/>
        <v/>
      </c>
      <c s="180" t="str">
        <f t="shared" si="1842"/>
        <v/>
      </c>
      <c s="181" t="str">
        <f t="shared" si="1842"/>
        <v/>
      </c>
      <c s="180" t="str">
        <f t="shared" si="1842"/>
        <v/>
      </c>
      <c s="180" t="str">
        <f t="shared" si="1842"/>
        <v/>
      </c>
      <c s="180" t="str">
        <f t="shared" si="1842"/>
        <v/>
      </c>
      <c s="180" t="str">
        <f t="shared" si="1842"/>
        <v/>
      </c>
      <c s="180" t="str">
        <f t="shared" si="1842"/>
        <v/>
      </c>
      <c s="180" t="str">
        <f t="shared" si="1842"/>
        <v/>
      </c>
      <c r="AX1677" s="180" t="str">
        <f>IF(BC1677="","",IF(BC1677&gt;0,COUNT($AY$2:AY1677),""))</f>
        <v/>
      </c>
      <c s="180" t="str">
        <f t="shared" si="1855" ref="AY1677">IF(AND($BB$1=5,$A1677=5,$BC$1=C1677),B1677,"")</f>
        <v/>
      </c>
      <c s="180" t="str">
        <f t="shared" si="1844"/>
        <v/>
      </c>
      <c s="182" t="str">
        <f t="shared" si="1844"/>
        <v/>
      </c>
      <c s="180" t="str">
        <f t="shared" si="1844"/>
        <v/>
      </c>
      <c s="180" t="str">
        <f t="shared" si="1844"/>
        <v/>
      </c>
      <c s="180" t="str">
        <f t="shared" si="1844"/>
        <v/>
      </c>
      <c s="180" t="str">
        <f t="shared" si="1844"/>
        <v/>
      </c>
      <c s="180" t="str">
        <f t="shared" si="1844"/>
        <v/>
      </c>
      <c s="182" t="str">
        <f t="shared" si="1844"/>
        <v/>
      </c>
      <c s="180" t="str">
        <f t="shared" si="1844"/>
        <v/>
      </c>
      <c s="180" t="str">
        <f t="shared" si="1844"/>
        <v/>
      </c>
      <c s="180" t="str">
        <f t="shared" si="1844"/>
        <v/>
      </c>
      <c s="180" t="str">
        <f t="shared" si="1844"/>
        <v/>
      </c>
      <c s="180" t="str">
        <f t="shared" si="1844"/>
        <v/>
      </c>
      <c s="180" t="str">
        <f t="shared" si="1844"/>
        <v/>
      </c>
    </row>
    <row r="1678" spans="1:65" ht="15.75" customHeight="1">
      <c r="A1678" s="176" t="str">
        <f>IF('S.D.PASTE SHEET'!A1678="","",'S.D.PASTE SHEET'!A1678)</f>
        <v/>
      </c>
      <c s="176" t="str">
        <f>IF('S.D.PASTE SHEET'!B1678="","",'S.D.PASTE SHEET'!B1678)</f>
        <v/>
      </c>
      <c s="176" t="str">
        <f>IF('S.D.PASTE SHEET'!C1678="","",'S.D.PASTE SHEET'!C1678)</f>
        <v/>
      </c>
      <c s="177" t="str">
        <f>IF('S.D.PASTE SHEET'!D1678="","",'S.D.PASTE SHEET'!D1678)</f>
        <v/>
      </c>
      <c s="176" t="str">
        <f>IF('S.D.PASTE SHEET'!E1678="","",UPPER('S.D.PASTE SHEET'!E1678))</f>
        <v/>
      </c>
      <c s="176" t="str">
        <f>IF('S.D.PASTE SHEET'!F1678="","",'S.D.PASTE SHEET'!F1678)</f>
        <v/>
      </c>
      <c s="176" t="str">
        <f>IF('S.D.PASTE SHEET'!G1678="","",UPPER('S.D.PASTE SHEET'!G1678))</f>
        <v/>
      </c>
      <c s="176" t="str">
        <f>IF('S.D.PASTE SHEET'!H1678="","",UPPER('S.D.PASTE SHEET'!H1678))</f>
        <v/>
      </c>
      <c s="176" t="str">
        <f>IF('S.D.PASTE SHEET'!I1678="","",'S.D.PASTE SHEET'!I1678)</f>
        <v/>
      </c>
      <c s="177" t="str">
        <f>IF('S.D.PASTE SHEET'!J1678="","",'S.D.PASTE SHEET'!J1678)</f>
        <v/>
      </c>
      <c s="176" t="str">
        <f>IF('S.D.PASTE SHEET'!K1678="","",'S.D.PASTE SHEET'!K1678)</f>
        <v/>
      </c>
      <c s="176" t="str">
        <f>IF('S.D.PASTE SHEET'!L1678="","",'S.D.PASTE SHEET'!L1678)</f>
        <v/>
      </c>
      <c s="176" t="str">
        <f>IF('S.D.PASTE SHEET'!M1678="","",'S.D.PASTE SHEET'!M1678)</f>
        <v/>
      </c>
      <c s="176" t="str">
        <f>IF('S.D.PASTE SHEET'!N1678="","",'S.D.PASTE SHEET'!N1678)</f>
        <v/>
      </c>
      <c s="176" t="str">
        <f>IF('S.D.PASTE SHEET'!O1678="","",'S.D.PASTE SHEET'!O1678)</f>
        <v/>
      </c>
      <c s="176" t="str">
        <f>IF('S.D.PASTE SHEET'!P1678="","",'S.D.PASTE SHEET'!P1678)</f>
        <v/>
      </c>
      <c s="176" t="str">
        <f>IF('S.D.PASTE SHEET'!Q1678="","",'S.D.PASTE SHEET'!Q1678)</f>
        <v/>
      </c>
      <c s="176" t="str">
        <f>IF('S.D.PASTE SHEET'!R1678="","",'S.D.PASTE SHEET'!R1678)</f>
        <v/>
      </c>
      <c s="176" t="str">
        <f>IF('S.D.PASTE SHEET'!S1678="","",'S.D.PASTE SHEET'!S1678)</f>
        <v/>
      </c>
      <c s="176" t="str">
        <f>IF('S.D.PASTE SHEET'!T1678="","",'S.D.PASTE SHEET'!T1678)</f>
        <v/>
      </c>
      <c s="176" t="str">
        <f>IF('S.D.PASTE SHEET'!U1678="","",'S.D.PASTE SHEET'!U1678)</f>
        <v/>
      </c>
      <c s="176" t="str">
        <f>IF('S.D.PASTE SHEET'!V1678="","",'S.D.PASTE SHEET'!V1678)</f>
        <v/>
      </c>
      <c s="176" t="str">
        <f>IF('S.D.PASTE SHEET'!W1678="","",'S.D.PASTE SHEET'!W1678)</f>
        <v/>
      </c>
      <c s="176" t="str">
        <f>IF('S.D.PASTE SHEET'!X1678="","",'S.D.PASTE SHEET'!X1678)</f>
        <v/>
      </c>
      <c s="176" t="str">
        <f>IF('S.D.PASTE SHEET'!Y1678="","",'S.D.PASTE SHEET'!Y1678)</f>
        <v/>
      </c>
      <c s="176" t="str">
        <f>IF('S.D.PASTE SHEET'!Z1678="","",'S.D.PASTE SHEET'!Z1678)</f>
        <v/>
      </c>
      <c s="176" t="str">
        <f>IF('S.D.PASTE SHEET'!AA1678="","",'S.D.PASTE SHEET'!AA1678)</f>
        <v/>
      </c>
      <c s="176" t="str">
        <f>IF('S.D.PASTE SHEET'!AB1678="","",'S.D.PASTE SHEET'!AB1678)</f>
        <v/>
      </c>
      <c s="176" t="str">
        <f>IF('S.D.PASTE SHEET'!AC1678="","",'S.D.PASTE SHEET'!AC1678)</f>
        <v/>
      </c>
      <c s="176" t="str">
        <f>IF('S.D.PASTE SHEET'!AD1678="","",'S.D.PASTE SHEET'!AD1678)</f>
        <v/>
      </c>
      <c s="178"/>
      <c s="179" t="str">
        <f>IF(AK1678="","",IF(AK1678&gt;0,COUNT($AG$2:AG1678),""))</f>
        <v/>
      </c>
      <c s="180" t="str">
        <f t="shared" si="1842"/>
        <v/>
      </c>
      <c s="180" t="str">
        <f t="shared" si="1842"/>
        <v/>
      </c>
      <c s="180" t="str">
        <f t="shared" si="1842"/>
        <v/>
      </c>
      <c s="181" t="str">
        <f t="shared" si="1842"/>
        <v/>
      </c>
      <c s="180" t="str">
        <f t="shared" si="1842"/>
        <v/>
      </c>
      <c s="180" t="str">
        <f t="shared" si="1842"/>
        <v/>
      </c>
      <c s="180" t="str">
        <f t="shared" si="1842"/>
        <v/>
      </c>
      <c s="180" t="str">
        <f t="shared" si="1842"/>
        <v/>
      </c>
      <c s="180" t="str">
        <f t="shared" si="1842"/>
        <v/>
      </c>
      <c s="181" t="str">
        <f t="shared" si="1842"/>
        <v/>
      </c>
      <c s="180" t="str">
        <f t="shared" si="1842"/>
        <v/>
      </c>
      <c s="180" t="str">
        <f t="shared" si="1842"/>
        <v/>
      </c>
      <c s="180" t="str">
        <f t="shared" si="1842"/>
        <v/>
      </c>
      <c s="180" t="str">
        <f t="shared" si="1842"/>
        <v/>
      </c>
      <c s="180" t="str">
        <f t="shared" si="1842"/>
        <v/>
      </c>
      <c s="180" t="str">
        <f t="shared" si="1842"/>
        <v/>
      </c>
      <c r="AX1678" s="180" t="str">
        <f>IF(BC1678="","",IF(BC1678&gt;0,COUNT($AY$2:AY1678),""))</f>
        <v/>
      </c>
      <c s="180" t="str">
        <f t="shared" si="1856" ref="AY1678">IF(AND($BB$1=5,$A1678=5,$BC$1=C1678),B1678,"")</f>
        <v/>
      </c>
      <c s="180" t="str">
        <f t="shared" si="1844"/>
        <v/>
      </c>
      <c s="182" t="str">
        <f t="shared" si="1844"/>
        <v/>
      </c>
      <c s="180" t="str">
        <f t="shared" si="1844"/>
        <v/>
      </c>
      <c s="180" t="str">
        <f t="shared" si="1844"/>
        <v/>
      </c>
      <c s="180" t="str">
        <f t="shared" si="1844"/>
        <v/>
      </c>
      <c s="180" t="str">
        <f t="shared" si="1844"/>
        <v/>
      </c>
      <c s="180" t="str">
        <f t="shared" si="1844"/>
        <v/>
      </c>
      <c s="182" t="str">
        <f t="shared" si="1844"/>
        <v/>
      </c>
      <c s="180" t="str">
        <f t="shared" si="1844"/>
        <v/>
      </c>
      <c s="180" t="str">
        <f t="shared" si="1844"/>
        <v/>
      </c>
      <c s="180" t="str">
        <f t="shared" si="1844"/>
        <v/>
      </c>
      <c s="180" t="str">
        <f t="shared" si="1844"/>
        <v/>
      </c>
      <c s="180" t="str">
        <f t="shared" si="1844"/>
        <v/>
      </c>
      <c s="180" t="str">
        <f t="shared" si="1844"/>
        <v/>
      </c>
    </row>
    <row r="1679" spans="1:65" ht="15.75" customHeight="1">
      <c r="A1679" s="176" t="str">
        <f>IF('S.D.PASTE SHEET'!A1679="","",'S.D.PASTE SHEET'!A1679)</f>
        <v/>
      </c>
      <c s="176" t="str">
        <f>IF('S.D.PASTE SHEET'!B1679="","",'S.D.PASTE SHEET'!B1679)</f>
        <v/>
      </c>
      <c s="176" t="str">
        <f>IF('S.D.PASTE SHEET'!C1679="","",'S.D.PASTE SHEET'!C1679)</f>
        <v/>
      </c>
      <c s="177" t="str">
        <f>IF('S.D.PASTE SHEET'!D1679="","",'S.D.PASTE SHEET'!D1679)</f>
        <v/>
      </c>
      <c s="176" t="str">
        <f>IF('S.D.PASTE SHEET'!E1679="","",UPPER('S.D.PASTE SHEET'!E1679))</f>
        <v/>
      </c>
      <c s="176" t="str">
        <f>IF('S.D.PASTE SHEET'!F1679="","",'S.D.PASTE SHEET'!F1679)</f>
        <v/>
      </c>
      <c s="176" t="str">
        <f>IF('S.D.PASTE SHEET'!G1679="","",UPPER('S.D.PASTE SHEET'!G1679))</f>
        <v/>
      </c>
      <c s="176" t="str">
        <f>IF('S.D.PASTE SHEET'!H1679="","",UPPER('S.D.PASTE SHEET'!H1679))</f>
        <v/>
      </c>
      <c s="176" t="str">
        <f>IF('S.D.PASTE SHEET'!I1679="","",'S.D.PASTE SHEET'!I1679)</f>
        <v/>
      </c>
      <c s="177" t="str">
        <f>IF('S.D.PASTE SHEET'!J1679="","",'S.D.PASTE SHEET'!J1679)</f>
        <v/>
      </c>
      <c s="176" t="str">
        <f>IF('S.D.PASTE SHEET'!K1679="","",'S.D.PASTE SHEET'!K1679)</f>
        <v/>
      </c>
      <c s="176" t="str">
        <f>IF('S.D.PASTE SHEET'!L1679="","",'S.D.PASTE SHEET'!L1679)</f>
        <v/>
      </c>
      <c s="176" t="str">
        <f>IF('S.D.PASTE SHEET'!M1679="","",'S.D.PASTE SHEET'!M1679)</f>
        <v/>
      </c>
      <c s="176" t="str">
        <f>IF('S.D.PASTE SHEET'!N1679="","",'S.D.PASTE SHEET'!N1679)</f>
        <v/>
      </c>
      <c s="176" t="str">
        <f>IF('S.D.PASTE SHEET'!O1679="","",'S.D.PASTE SHEET'!O1679)</f>
        <v/>
      </c>
      <c s="176" t="str">
        <f>IF('S.D.PASTE SHEET'!P1679="","",'S.D.PASTE SHEET'!P1679)</f>
        <v/>
      </c>
      <c s="176" t="str">
        <f>IF('S.D.PASTE SHEET'!Q1679="","",'S.D.PASTE SHEET'!Q1679)</f>
        <v/>
      </c>
      <c s="176" t="str">
        <f>IF('S.D.PASTE SHEET'!R1679="","",'S.D.PASTE SHEET'!R1679)</f>
        <v/>
      </c>
      <c s="176" t="str">
        <f>IF('S.D.PASTE SHEET'!S1679="","",'S.D.PASTE SHEET'!S1679)</f>
        <v/>
      </c>
      <c s="176" t="str">
        <f>IF('S.D.PASTE SHEET'!T1679="","",'S.D.PASTE SHEET'!T1679)</f>
        <v/>
      </c>
      <c s="176" t="str">
        <f>IF('S.D.PASTE SHEET'!U1679="","",'S.D.PASTE SHEET'!U1679)</f>
        <v/>
      </c>
      <c s="176" t="str">
        <f>IF('S.D.PASTE SHEET'!V1679="","",'S.D.PASTE SHEET'!V1679)</f>
        <v/>
      </c>
      <c s="176" t="str">
        <f>IF('S.D.PASTE SHEET'!W1679="","",'S.D.PASTE SHEET'!W1679)</f>
        <v/>
      </c>
      <c s="176" t="str">
        <f>IF('S.D.PASTE SHEET'!X1679="","",'S.D.PASTE SHEET'!X1679)</f>
        <v/>
      </c>
      <c s="176" t="str">
        <f>IF('S.D.PASTE SHEET'!Y1679="","",'S.D.PASTE SHEET'!Y1679)</f>
        <v/>
      </c>
      <c s="176" t="str">
        <f>IF('S.D.PASTE SHEET'!Z1679="","",'S.D.PASTE SHEET'!Z1679)</f>
        <v/>
      </c>
      <c s="176" t="str">
        <f>IF('S.D.PASTE SHEET'!AA1679="","",'S.D.PASTE SHEET'!AA1679)</f>
        <v/>
      </c>
      <c s="176" t="str">
        <f>IF('S.D.PASTE SHEET'!AB1679="","",'S.D.PASTE SHEET'!AB1679)</f>
        <v/>
      </c>
      <c s="176" t="str">
        <f>IF('S.D.PASTE SHEET'!AC1679="","",'S.D.PASTE SHEET'!AC1679)</f>
        <v/>
      </c>
      <c s="176" t="str">
        <f>IF('S.D.PASTE SHEET'!AD1679="","",'S.D.PASTE SHEET'!AD1679)</f>
        <v/>
      </c>
      <c s="178"/>
      <c s="179" t="str">
        <f>IF(AK1679="","",IF(AK1679&gt;0,COUNT($AG$2:AG1679),""))</f>
        <v/>
      </c>
      <c s="180" t="str">
        <f t="shared" si="1842"/>
        <v/>
      </c>
      <c s="180" t="str">
        <f t="shared" si="1842"/>
        <v/>
      </c>
      <c s="180" t="str">
        <f t="shared" si="1842"/>
        <v/>
      </c>
      <c s="181" t="str">
        <f t="shared" si="1842"/>
        <v/>
      </c>
      <c s="180" t="str">
        <f t="shared" si="1842"/>
        <v/>
      </c>
      <c s="180" t="str">
        <f t="shared" si="1842"/>
        <v/>
      </c>
      <c s="180" t="str">
        <f t="shared" si="1842"/>
        <v/>
      </c>
      <c s="180" t="str">
        <f t="shared" si="1842"/>
        <v/>
      </c>
      <c s="180" t="str">
        <f t="shared" si="1842"/>
        <v/>
      </c>
      <c s="181" t="str">
        <f t="shared" si="1842"/>
        <v/>
      </c>
      <c s="180" t="str">
        <f t="shared" si="1842"/>
        <v/>
      </c>
      <c s="180" t="str">
        <f t="shared" si="1842"/>
        <v/>
      </c>
      <c s="180" t="str">
        <f t="shared" si="1842"/>
        <v/>
      </c>
      <c s="180" t="str">
        <f t="shared" si="1842"/>
        <v/>
      </c>
      <c s="180" t="str">
        <f t="shared" si="1842"/>
        <v/>
      </c>
      <c s="180" t="str">
        <f t="shared" si="1842"/>
        <v/>
      </c>
      <c r="AX1679" s="180" t="str">
        <f>IF(BC1679="","",IF(BC1679&gt;0,COUNT($AY$2:AY1679),""))</f>
        <v/>
      </c>
      <c s="180" t="str">
        <f t="shared" si="1857" ref="AY1679">IF(AND($BB$1=5,$A1679=5,$BC$1=C1679),B1679,"")</f>
        <v/>
      </c>
      <c s="180" t="str">
        <f t="shared" si="1844"/>
        <v/>
      </c>
      <c s="182" t="str">
        <f t="shared" si="1844"/>
        <v/>
      </c>
      <c s="180" t="str">
        <f t="shared" si="1844"/>
        <v/>
      </c>
      <c s="180" t="str">
        <f t="shared" si="1844"/>
        <v/>
      </c>
      <c s="180" t="str">
        <f t="shared" si="1844"/>
        <v/>
      </c>
      <c s="180" t="str">
        <f t="shared" si="1844"/>
        <v/>
      </c>
      <c s="180" t="str">
        <f t="shared" si="1844"/>
        <v/>
      </c>
      <c s="182" t="str">
        <f t="shared" si="1844"/>
        <v/>
      </c>
      <c s="180" t="str">
        <f t="shared" si="1844"/>
        <v/>
      </c>
      <c s="180" t="str">
        <f t="shared" si="1844"/>
        <v/>
      </c>
      <c s="180" t="str">
        <f t="shared" si="1844"/>
        <v/>
      </c>
      <c s="180" t="str">
        <f t="shared" si="1844"/>
        <v/>
      </c>
      <c s="180" t="str">
        <f t="shared" si="1844"/>
        <v/>
      </c>
      <c s="180" t="str">
        <f t="shared" si="1844"/>
        <v/>
      </c>
    </row>
    <row r="1680" spans="1:65" ht="15.75" customHeight="1">
      <c r="A1680" s="176" t="str">
        <f>IF('S.D.PASTE SHEET'!A1680="","",'S.D.PASTE SHEET'!A1680)</f>
        <v/>
      </c>
      <c s="176" t="str">
        <f>IF('S.D.PASTE SHEET'!B1680="","",'S.D.PASTE SHEET'!B1680)</f>
        <v/>
      </c>
      <c s="176" t="str">
        <f>IF('S.D.PASTE SHEET'!C1680="","",'S.D.PASTE SHEET'!C1680)</f>
        <v/>
      </c>
      <c s="177" t="str">
        <f>IF('S.D.PASTE SHEET'!D1680="","",'S.D.PASTE SHEET'!D1680)</f>
        <v/>
      </c>
      <c s="176" t="str">
        <f>IF('S.D.PASTE SHEET'!E1680="","",UPPER('S.D.PASTE SHEET'!E1680))</f>
        <v/>
      </c>
      <c s="176" t="str">
        <f>IF('S.D.PASTE SHEET'!F1680="","",'S.D.PASTE SHEET'!F1680)</f>
        <v/>
      </c>
      <c s="176" t="str">
        <f>IF('S.D.PASTE SHEET'!G1680="","",UPPER('S.D.PASTE SHEET'!G1680))</f>
        <v/>
      </c>
      <c s="176" t="str">
        <f>IF('S.D.PASTE SHEET'!H1680="","",UPPER('S.D.PASTE SHEET'!H1680))</f>
        <v/>
      </c>
      <c s="176" t="str">
        <f>IF('S.D.PASTE SHEET'!I1680="","",'S.D.PASTE SHEET'!I1680)</f>
        <v/>
      </c>
      <c s="177" t="str">
        <f>IF('S.D.PASTE SHEET'!J1680="","",'S.D.PASTE SHEET'!J1680)</f>
        <v/>
      </c>
      <c s="176" t="str">
        <f>IF('S.D.PASTE SHEET'!K1680="","",'S.D.PASTE SHEET'!K1680)</f>
        <v/>
      </c>
      <c s="176" t="str">
        <f>IF('S.D.PASTE SHEET'!L1680="","",'S.D.PASTE SHEET'!L1680)</f>
        <v/>
      </c>
      <c s="176" t="str">
        <f>IF('S.D.PASTE SHEET'!M1680="","",'S.D.PASTE SHEET'!M1680)</f>
        <v/>
      </c>
      <c s="176" t="str">
        <f>IF('S.D.PASTE SHEET'!N1680="","",'S.D.PASTE SHEET'!N1680)</f>
        <v/>
      </c>
      <c s="176" t="str">
        <f>IF('S.D.PASTE SHEET'!O1680="","",'S.D.PASTE SHEET'!O1680)</f>
        <v/>
      </c>
      <c s="176" t="str">
        <f>IF('S.D.PASTE SHEET'!P1680="","",'S.D.PASTE SHEET'!P1680)</f>
        <v/>
      </c>
      <c s="176" t="str">
        <f>IF('S.D.PASTE SHEET'!Q1680="","",'S.D.PASTE SHEET'!Q1680)</f>
        <v/>
      </c>
      <c s="176" t="str">
        <f>IF('S.D.PASTE SHEET'!R1680="","",'S.D.PASTE SHEET'!R1680)</f>
        <v/>
      </c>
      <c s="176" t="str">
        <f>IF('S.D.PASTE SHEET'!S1680="","",'S.D.PASTE SHEET'!S1680)</f>
        <v/>
      </c>
      <c s="176" t="str">
        <f>IF('S.D.PASTE SHEET'!T1680="","",'S.D.PASTE SHEET'!T1680)</f>
        <v/>
      </c>
      <c s="176" t="str">
        <f>IF('S.D.PASTE SHEET'!U1680="","",'S.D.PASTE SHEET'!U1680)</f>
        <v/>
      </c>
      <c s="176" t="str">
        <f>IF('S.D.PASTE SHEET'!V1680="","",'S.D.PASTE SHEET'!V1680)</f>
        <v/>
      </c>
      <c s="176" t="str">
        <f>IF('S.D.PASTE SHEET'!W1680="","",'S.D.PASTE SHEET'!W1680)</f>
        <v/>
      </c>
      <c s="176" t="str">
        <f>IF('S.D.PASTE SHEET'!X1680="","",'S.D.PASTE SHEET'!X1680)</f>
        <v/>
      </c>
      <c s="176" t="str">
        <f>IF('S.D.PASTE SHEET'!Y1680="","",'S.D.PASTE SHEET'!Y1680)</f>
        <v/>
      </c>
      <c s="176" t="str">
        <f>IF('S.D.PASTE SHEET'!Z1680="","",'S.D.PASTE SHEET'!Z1680)</f>
        <v/>
      </c>
      <c s="176" t="str">
        <f>IF('S.D.PASTE SHEET'!AA1680="","",'S.D.PASTE SHEET'!AA1680)</f>
        <v/>
      </c>
      <c s="176" t="str">
        <f>IF('S.D.PASTE SHEET'!AB1680="","",'S.D.PASTE SHEET'!AB1680)</f>
        <v/>
      </c>
      <c s="176" t="str">
        <f>IF('S.D.PASTE SHEET'!AC1680="","",'S.D.PASTE SHEET'!AC1680)</f>
        <v/>
      </c>
      <c s="176" t="str">
        <f>IF('S.D.PASTE SHEET'!AD1680="","",'S.D.PASTE SHEET'!AD1680)</f>
        <v/>
      </c>
      <c s="178"/>
      <c s="179" t="str">
        <f>IF(AK1680="","",IF(AK1680&gt;0,COUNT($AG$2:AG1680),""))</f>
        <v/>
      </c>
      <c s="180" t="str">
        <f t="shared" si="1842"/>
        <v/>
      </c>
      <c s="180" t="str">
        <f t="shared" si="1842"/>
        <v/>
      </c>
      <c s="180" t="str">
        <f t="shared" si="1842"/>
        <v/>
      </c>
      <c s="181" t="str">
        <f t="shared" si="1842"/>
        <v/>
      </c>
      <c s="180" t="str">
        <f t="shared" si="1842"/>
        <v/>
      </c>
      <c s="180" t="str">
        <f t="shared" si="1842"/>
        <v/>
      </c>
      <c s="180" t="str">
        <f t="shared" si="1842"/>
        <v/>
      </c>
      <c s="180" t="str">
        <f t="shared" si="1842"/>
        <v/>
      </c>
      <c s="180" t="str">
        <f t="shared" si="1842"/>
        <v/>
      </c>
      <c s="181" t="str">
        <f t="shared" si="1842"/>
        <v/>
      </c>
      <c s="180" t="str">
        <f t="shared" si="1842"/>
        <v/>
      </c>
      <c s="180" t="str">
        <f t="shared" si="1842"/>
        <v/>
      </c>
      <c s="180" t="str">
        <f t="shared" si="1842"/>
        <v/>
      </c>
      <c s="180" t="str">
        <f t="shared" si="1842"/>
        <v/>
      </c>
      <c s="180" t="str">
        <f t="shared" si="1842"/>
        <v/>
      </c>
      <c s="180" t="str">
        <f t="shared" si="1842"/>
        <v/>
      </c>
      <c r="AX1680" s="180" t="str">
        <f>IF(BC1680="","",IF(BC1680&gt;0,COUNT($AY$2:AY1680),""))</f>
        <v/>
      </c>
      <c s="180" t="str">
        <f t="shared" si="1858" ref="AY1680">IF(AND($BB$1=5,$A1680=5,$BC$1=C1680),B1680,"")</f>
        <v/>
      </c>
      <c s="180" t="str">
        <f t="shared" si="1844"/>
        <v/>
      </c>
      <c s="182" t="str">
        <f t="shared" si="1844"/>
        <v/>
      </c>
      <c s="180" t="str">
        <f t="shared" si="1844"/>
        <v/>
      </c>
      <c s="180" t="str">
        <f t="shared" si="1844"/>
        <v/>
      </c>
      <c s="180" t="str">
        <f t="shared" si="1844"/>
        <v/>
      </c>
      <c s="180" t="str">
        <f t="shared" si="1844"/>
        <v/>
      </c>
      <c s="180" t="str">
        <f t="shared" si="1844"/>
        <v/>
      </c>
      <c s="182" t="str">
        <f t="shared" si="1844"/>
        <v/>
      </c>
      <c s="180" t="str">
        <f t="shared" si="1844"/>
        <v/>
      </c>
      <c s="180" t="str">
        <f t="shared" si="1844"/>
        <v/>
      </c>
      <c s="180" t="str">
        <f t="shared" si="1844"/>
        <v/>
      </c>
      <c s="180" t="str">
        <f t="shared" si="1844"/>
        <v/>
      </c>
      <c s="180" t="str">
        <f t="shared" si="1844"/>
        <v/>
      </c>
      <c s="180" t="str">
        <f t="shared" si="1844"/>
        <v/>
      </c>
    </row>
    <row r="1681" spans="1:65" ht="15.75" customHeight="1">
      <c r="A1681" s="176" t="str">
        <f>IF('S.D.PASTE SHEET'!A1681="","",'S.D.PASTE SHEET'!A1681)</f>
        <v/>
      </c>
      <c s="176" t="str">
        <f>IF('S.D.PASTE SHEET'!B1681="","",'S.D.PASTE SHEET'!B1681)</f>
        <v/>
      </c>
      <c s="176" t="str">
        <f>IF('S.D.PASTE SHEET'!C1681="","",'S.D.PASTE SHEET'!C1681)</f>
        <v/>
      </c>
      <c s="177" t="str">
        <f>IF('S.D.PASTE SHEET'!D1681="","",'S.D.PASTE SHEET'!D1681)</f>
        <v/>
      </c>
      <c s="176" t="str">
        <f>IF('S.D.PASTE SHEET'!E1681="","",UPPER('S.D.PASTE SHEET'!E1681))</f>
        <v/>
      </c>
      <c s="176" t="str">
        <f>IF('S.D.PASTE SHEET'!F1681="","",'S.D.PASTE SHEET'!F1681)</f>
        <v/>
      </c>
      <c s="176" t="str">
        <f>IF('S.D.PASTE SHEET'!G1681="","",UPPER('S.D.PASTE SHEET'!G1681))</f>
        <v/>
      </c>
      <c s="176" t="str">
        <f>IF('S.D.PASTE SHEET'!H1681="","",UPPER('S.D.PASTE SHEET'!H1681))</f>
        <v/>
      </c>
      <c s="176" t="str">
        <f>IF('S.D.PASTE SHEET'!I1681="","",'S.D.PASTE SHEET'!I1681)</f>
        <v/>
      </c>
      <c s="177" t="str">
        <f>IF('S.D.PASTE SHEET'!J1681="","",'S.D.PASTE SHEET'!J1681)</f>
        <v/>
      </c>
      <c s="176" t="str">
        <f>IF('S.D.PASTE SHEET'!K1681="","",'S.D.PASTE SHEET'!K1681)</f>
        <v/>
      </c>
      <c s="176" t="str">
        <f>IF('S.D.PASTE SHEET'!L1681="","",'S.D.PASTE SHEET'!L1681)</f>
        <v/>
      </c>
      <c s="176" t="str">
        <f>IF('S.D.PASTE SHEET'!M1681="","",'S.D.PASTE SHEET'!M1681)</f>
        <v/>
      </c>
      <c s="176" t="str">
        <f>IF('S.D.PASTE SHEET'!N1681="","",'S.D.PASTE SHEET'!N1681)</f>
        <v/>
      </c>
      <c s="176" t="str">
        <f>IF('S.D.PASTE SHEET'!O1681="","",'S.D.PASTE SHEET'!O1681)</f>
        <v/>
      </c>
      <c s="176" t="str">
        <f>IF('S.D.PASTE SHEET'!P1681="","",'S.D.PASTE SHEET'!P1681)</f>
        <v/>
      </c>
      <c s="176" t="str">
        <f>IF('S.D.PASTE SHEET'!Q1681="","",'S.D.PASTE SHEET'!Q1681)</f>
        <v/>
      </c>
      <c s="176" t="str">
        <f>IF('S.D.PASTE SHEET'!R1681="","",'S.D.PASTE SHEET'!R1681)</f>
        <v/>
      </c>
      <c s="176" t="str">
        <f>IF('S.D.PASTE SHEET'!S1681="","",'S.D.PASTE SHEET'!S1681)</f>
        <v/>
      </c>
      <c s="176" t="str">
        <f>IF('S.D.PASTE SHEET'!T1681="","",'S.D.PASTE SHEET'!T1681)</f>
        <v/>
      </c>
      <c s="176" t="str">
        <f>IF('S.D.PASTE SHEET'!U1681="","",'S.D.PASTE SHEET'!U1681)</f>
        <v/>
      </c>
      <c s="176" t="str">
        <f>IF('S.D.PASTE SHEET'!V1681="","",'S.D.PASTE SHEET'!V1681)</f>
        <v/>
      </c>
      <c s="176" t="str">
        <f>IF('S.D.PASTE SHEET'!W1681="","",'S.D.PASTE SHEET'!W1681)</f>
        <v/>
      </c>
      <c s="176" t="str">
        <f>IF('S.D.PASTE SHEET'!X1681="","",'S.D.PASTE SHEET'!X1681)</f>
        <v/>
      </c>
      <c s="176" t="str">
        <f>IF('S.D.PASTE SHEET'!Y1681="","",'S.D.PASTE SHEET'!Y1681)</f>
        <v/>
      </c>
      <c s="176" t="str">
        <f>IF('S.D.PASTE SHEET'!Z1681="","",'S.D.PASTE SHEET'!Z1681)</f>
        <v/>
      </c>
      <c s="176" t="str">
        <f>IF('S.D.PASTE SHEET'!AA1681="","",'S.D.PASTE SHEET'!AA1681)</f>
        <v/>
      </c>
      <c s="176" t="str">
        <f>IF('S.D.PASTE SHEET'!AB1681="","",'S.D.PASTE SHEET'!AB1681)</f>
        <v/>
      </c>
      <c s="176" t="str">
        <f>IF('S.D.PASTE SHEET'!AC1681="","",'S.D.PASTE SHEET'!AC1681)</f>
        <v/>
      </c>
      <c s="176" t="str">
        <f>IF('S.D.PASTE SHEET'!AD1681="","",'S.D.PASTE SHEET'!AD1681)</f>
        <v/>
      </c>
      <c s="178"/>
      <c s="179" t="str">
        <f>IF(AK1681="","",IF(AK1681&gt;0,COUNT($AG$2:AG1681),""))</f>
        <v/>
      </c>
      <c s="180" t="str">
        <f t="shared" si="1842"/>
        <v/>
      </c>
      <c s="180" t="str">
        <f t="shared" si="1842"/>
        <v/>
      </c>
      <c s="180" t="str">
        <f t="shared" si="1842"/>
        <v/>
      </c>
      <c s="181" t="str">
        <f t="shared" si="1842"/>
        <v/>
      </c>
      <c s="180" t="str">
        <f t="shared" si="1842"/>
        <v/>
      </c>
      <c s="180" t="str">
        <f t="shared" si="1842"/>
        <v/>
      </c>
      <c s="180" t="str">
        <f t="shared" si="1842"/>
        <v/>
      </c>
      <c s="180" t="str">
        <f t="shared" si="1842"/>
        <v/>
      </c>
      <c s="180" t="str">
        <f t="shared" si="1842"/>
        <v/>
      </c>
      <c s="181" t="str">
        <f t="shared" si="1842"/>
        <v/>
      </c>
      <c s="180" t="str">
        <f t="shared" si="1842"/>
        <v/>
      </c>
      <c s="180" t="str">
        <f t="shared" si="1842"/>
        <v/>
      </c>
      <c s="180" t="str">
        <f t="shared" si="1842"/>
        <v/>
      </c>
      <c s="180" t="str">
        <f t="shared" si="1842"/>
        <v/>
      </c>
      <c s="180" t="str">
        <f t="shared" si="1842"/>
        <v/>
      </c>
      <c s="180" t="str">
        <f>IF(AND($AJ$1=5,$A1681=5),P1681,"")</f>
        <v/>
      </c>
      <c r="AX1681" s="180" t="str">
        <f>IF(BC1681="","",IF(BC1681&gt;0,COUNT($AY$2:AY1681),""))</f>
        <v/>
      </c>
      <c s="180" t="str">
        <f t="shared" si="1859" ref="AY1681">IF(AND($BB$1=5,$A1681=5,$BC$1=C1681),B1681,"")</f>
        <v/>
      </c>
      <c s="180" t="str">
        <f t="shared" si="1844"/>
        <v/>
      </c>
      <c s="182" t="str">
        <f t="shared" si="1844"/>
        <v/>
      </c>
      <c s="180" t="str">
        <f t="shared" si="1844"/>
        <v/>
      </c>
      <c s="180" t="str">
        <f t="shared" si="1844"/>
        <v/>
      </c>
      <c s="180" t="str">
        <f t="shared" si="1844"/>
        <v/>
      </c>
      <c s="180" t="str">
        <f t="shared" si="1844"/>
        <v/>
      </c>
      <c s="180" t="str">
        <f t="shared" si="1844"/>
        <v/>
      </c>
      <c s="182" t="str">
        <f t="shared" si="1844"/>
        <v/>
      </c>
      <c s="180" t="str">
        <f t="shared" si="1844"/>
        <v/>
      </c>
      <c s="180" t="str">
        <f t="shared" si="1844"/>
        <v/>
      </c>
      <c s="180" t="str">
        <f t="shared" si="1844"/>
        <v/>
      </c>
      <c s="180" t="str">
        <f t="shared" si="1844"/>
        <v/>
      </c>
      <c s="180" t="str">
        <f t="shared" si="1844"/>
        <v/>
      </c>
      <c s="180" t="str">
        <f t="shared" si="1844"/>
        <v/>
      </c>
    </row>
    <row r="1682" spans="1:65" ht="15.75" customHeight="1">
      <c r="A1682" s="176" t="str">
        <f>IF('S.D.PASTE SHEET'!A1682="","",'S.D.PASTE SHEET'!A1682)</f>
        <v/>
      </c>
      <c s="176" t="str">
        <f>IF('S.D.PASTE SHEET'!B1682="","",'S.D.PASTE SHEET'!B1682)</f>
        <v/>
      </c>
      <c s="176" t="str">
        <f>IF('S.D.PASTE SHEET'!C1682="","",'S.D.PASTE SHEET'!C1682)</f>
        <v/>
      </c>
      <c s="177" t="str">
        <f>IF('S.D.PASTE SHEET'!D1682="","",'S.D.PASTE SHEET'!D1682)</f>
        <v/>
      </c>
      <c s="176" t="str">
        <f>IF('S.D.PASTE SHEET'!E1682="","",UPPER('S.D.PASTE SHEET'!E1682))</f>
        <v/>
      </c>
      <c s="176" t="str">
        <f>IF('S.D.PASTE SHEET'!F1682="","",'S.D.PASTE SHEET'!F1682)</f>
        <v/>
      </c>
      <c s="176" t="str">
        <f>IF('S.D.PASTE SHEET'!G1682="","",UPPER('S.D.PASTE SHEET'!G1682))</f>
        <v/>
      </c>
      <c s="176" t="str">
        <f>IF('S.D.PASTE SHEET'!H1682="","",UPPER('S.D.PASTE SHEET'!H1682))</f>
        <v/>
      </c>
      <c s="176" t="str">
        <f>IF('S.D.PASTE SHEET'!I1682="","",'S.D.PASTE SHEET'!I1682)</f>
        <v/>
      </c>
      <c s="177" t="str">
        <f>IF('S.D.PASTE SHEET'!J1682="","",'S.D.PASTE SHEET'!J1682)</f>
        <v/>
      </c>
      <c s="176" t="str">
        <f>IF('S.D.PASTE SHEET'!K1682="","",'S.D.PASTE SHEET'!K1682)</f>
        <v/>
      </c>
      <c s="176" t="str">
        <f>IF('S.D.PASTE SHEET'!L1682="","",'S.D.PASTE SHEET'!L1682)</f>
        <v/>
      </c>
      <c s="176" t="str">
        <f>IF('S.D.PASTE SHEET'!M1682="","",'S.D.PASTE SHEET'!M1682)</f>
        <v/>
      </c>
      <c s="176" t="str">
        <f>IF('S.D.PASTE SHEET'!N1682="","",'S.D.PASTE SHEET'!N1682)</f>
        <v/>
      </c>
      <c s="176" t="str">
        <f>IF('S.D.PASTE SHEET'!O1682="","",'S.D.PASTE SHEET'!O1682)</f>
        <v/>
      </c>
      <c s="176" t="str">
        <f>IF('S.D.PASTE SHEET'!P1682="","",'S.D.PASTE SHEET'!P1682)</f>
        <v/>
      </c>
      <c s="176" t="str">
        <f>IF('S.D.PASTE SHEET'!Q1682="","",'S.D.PASTE SHEET'!Q1682)</f>
        <v/>
      </c>
      <c s="176" t="str">
        <f>IF('S.D.PASTE SHEET'!R1682="","",'S.D.PASTE SHEET'!R1682)</f>
        <v/>
      </c>
      <c s="176" t="str">
        <f>IF('S.D.PASTE SHEET'!S1682="","",'S.D.PASTE SHEET'!S1682)</f>
        <v/>
      </c>
      <c s="176" t="str">
        <f>IF('S.D.PASTE SHEET'!T1682="","",'S.D.PASTE SHEET'!T1682)</f>
        <v/>
      </c>
      <c s="176" t="str">
        <f>IF('S.D.PASTE SHEET'!U1682="","",'S.D.PASTE SHEET'!U1682)</f>
        <v/>
      </c>
      <c s="176" t="str">
        <f>IF('S.D.PASTE SHEET'!V1682="","",'S.D.PASTE SHEET'!V1682)</f>
        <v/>
      </c>
      <c s="176" t="str">
        <f>IF('S.D.PASTE SHEET'!W1682="","",'S.D.PASTE SHEET'!W1682)</f>
        <v/>
      </c>
      <c s="176" t="str">
        <f>IF('S.D.PASTE SHEET'!X1682="","",'S.D.PASTE SHEET'!X1682)</f>
        <v/>
      </c>
      <c s="176" t="str">
        <f>IF('S.D.PASTE SHEET'!Y1682="","",'S.D.PASTE SHEET'!Y1682)</f>
        <v/>
      </c>
      <c s="176" t="str">
        <f>IF('S.D.PASTE SHEET'!Z1682="","",'S.D.PASTE SHEET'!Z1682)</f>
        <v/>
      </c>
      <c s="176" t="str">
        <f>IF('S.D.PASTE SHEET'!AA1682="","",'S.D.PASTE SHEET'!AA1682)</f>
        <v/>
      </c>
      <c s="176" t="str">
        <f>IF('S.D.PASTE SHEET'!AB1682="","",'S.D.PASTE SHEET'!AB1682)</f>
        <v/>
      </c>
      <c s="176" t="str">
        <f>IF('S.D.PASTE SHEET'!AC1682="","",'S.D.PASTE SHEET'!AC1682)</f>
        <v/>
      </c>
      <c s="176" t="str">
        <f>IF('S.D.PASTE SHEET'!AD1682="","",'S.D.PASTE SHEET'!AD1682)</f>
        <v/>
      </c>
      <c s="178"/>
      <c s="179" t="str">
        <f>IF(AK1682="","",IF(AK1682&gt;0,COUNT($AG$2:AG1682),""))</f>
        <v/>
      </c>
      <c s="180" t="str">
        <f t="shared" si="1860" ref="AG1682:AV1697">IF(AND($AJ$1=5,$A1682=5),A1682,"")</f>
        <v/>
      </c>
      <c s="180" t="str">
        <f t="shared" si="1860"/>
        <v/>
      </c>
      <c s="180" t="str">
        <f t="shared" si="1860"/>
        <v/>
      </c>
      <c s="181" t="str">
        <f t="shared" si="1860"/>
        <v/>
      </c>
      <c s="180" t="str">
        <f t="shared" si="1860"/>
        <v/>
      </c>
      <c s="180" t="str">
        <f t="shared" si="1860"/>
        <v/>
      </c>
      <c s="180" t="str">
        <f t="shared" si="1860"/>
        <v/>
      </c>
      <c s="180" t="str">
        <f t="shared" si="1860"/>
        <v/>
      </c>
      <c s="180" t="str">
        <f t="shared" si="1860"/>
        <v/>
      </c>
      <c s="181" t="str">
        <f t="shared" si="1860"/>
        <v/>
      </c>
      <c s="180" t="str">
        <f t="shared" si="1860"/>
        <v/>
      </c>
      <c s="180" t="str">
        <f t="shared" si="1860"/>
        <v/>
      </c>
      <c s="180" t="str">
        <f t="shared" si="1860"/>
        <v/>
      </c>
      <c s="180" t="str">
        <f t="shared" si="1860"/>
        <v/>
      </c>
      <c s="180" t="str">
        <f t="shared" si="1860"/>
        <v/>
      </c>
      <c s="180" t="str">
        <f t="shared" si="1860"/>
        <v/>
      </c>
      <c r="AX1682" s="180" t="str">
        <f>IF(BC1682="","",IF(BC1682&gt;0,COUNT($AY$2:AY1682),""))</f>
        <v/>
      </c>
      <c s="180" t="str">
        <f t="shared" si="1861" ref="AY1682">IF(AND($BB$1=5,$A1682=5,$BC$1=C1682),B1682,"")</f>
        <v/>
      </c>
      <c s="180" t="str">
        <f t="shared" si="1862" ref="AZ1682:BM1697">IF(AND($BB$1=5,$A1682=5,$BC$1=$B1682),C1682,"")</f>
        <v/>
      </c>
      <c s="182" t="str">
        <f t="shared" si="1862"/>
        <v/>
      </c>
      <c s="180" t="str">
        <f t="shared" si="1862"/>
        <v/>
      </c>
      <c s="180" t="str">
        <f t="shared" si="1862"/>
        <v/>
      </c>
      <c s="180" t="str">
        <f t="shared" si="1862"/>
        <v/>
      </c>
      <c s="180" t="str">
        <f t="shared" si="1862"/>
        <v/>
      </c>
      <c s="180" t="str">
        <f t="shared" si="1862"/>
        <v/>
      </c>
      <c s="182" t="str">
        <f t="shared" si="1862"/>
        <v/>
      </c>
      <c s="180" t="str">
        <f t="shared" si="1862"/>
        <v/>
      </c>
      <c s="180" t="str">
        <f t="shared" si="1862"/>
        <v/>
      </c>
      <c s="180" t="str">
        <f t="shared" si="1862"/>
        <v/>
      </c>
      <c s="180" t="str">
        <f t="shared" si="1862"/>
        <v/>
      </c>
      <c s="180" t="str">
        <f t="shared" si="1862"/>
        <v/>
      </c>
      <c s="180" t="str">
        <f t="shared" si="1862"/>
        <v/>
      </c>
    </row>
    <row r="1683" spans="1:65" ht="15.75" customHeight="1">
      <c r="A1683" s="176" t="str">
        <f>IF('S.D.PASTE SHEET'!A1683="","",'S.D.PASTE SHEET'!A1683)</f>
        <v/>
      </c>
      <c s="176" t="str">
        <f>IF('S.D.PASTE SHEET'!B1683="","",'S.D.PASTE SHEET'!B1683)</f>
        <v/>
      </c>
      <c s="176" t="str">
        <f>IF('S.D.PASTE SHEET'!C1683="","",'S.D.PASTE SHEET'!C1683)</f>
        <v/>
      </c>
      <c s="177" t="str">
        <f>IF('S.D.PASTE SHEET'!D1683="","",'S.D.PASTE SHEET'!D1683)</f>
        <v/>
      </c>
      <c s="176" t="str">
        <f>IF('S.D.PASTE SHEET'!E1683="","",UPPER('S.D.PASTE SHEET'!E1683))</f>
        <v/>
      </c>
      <c s="176" t="str">
        <f>IF('S.D.PASTE SHEET'!F1683="","",'S.D.PASTE SHEET'!F1683)</f>
        <v/>
      </c>
      <c s="176" t="str">
        <f>IF('S.D.PASTE SHEET'!G1683="","",UPPER('S.D.PASTE SHEET'!G1683))</f>
        <v/>
      </c>
      <c s="176" t="str">
        <f>IF('S.D.PASTE SHEET'!H1683="","",UPPER('S.D.PASTE SHEET'!H1683))</f>
        <v/>
      </c>
      <c s="176" t="str">
        <f>IF('S.D.PASTE SHEET'!I1683="","",'S.D.PASTE SHEET'!I1683)</f>
        <v/>
      </c>
      <c s="177" t="str">
        <f>IF('S.D.PASTE SHEET'!J1683="","",'S.D.PASTE SHEET'!J1683)</f>
        <v/>
      </c>
      <c s="176" t="str">
        <f>IF('S.D.PASTE SHEET'!K1683="","",'S.D.PASTE SHEET'!K1683)</f>
        <v/>
      </c>
      <c s="176" t="str">
        <f>IF('S.D.PASTE SHEET'!L1683="","",'S.D.PASTE SHEET'!L1683)</f>
        <v/>
      </c>
      <c s="176" t="str">
        <f>IF('S.D.PASTE SHEET'!M1683="","",'S.D.PASTE SHEET'!M1683)</f>
        <v/>
      </c>
      <c s="176" t="str">
        <f>IF('S.D.PASTE SHEET'!N1683="","",'S.D.PASTE SHEET'!N1683)</f>
        <v/>
      </c>
      <c s="176" t="str">
        <f>IF('S.D.PASTE SHEET'!O1683="","",'S.D.PASTE SHEET'!O1683)</f>
        <v/>
      </c>
      <c s="176" t="str">
        <f>IF('S.D.PASTE SHEET'!P1683="","",'S.D.PASTE SHEET'!P1683)</f>
        <v/>
      </c>
      <c s="176" t="str">
        <f>IF('S.D.PASTE SHEET'!Q1683="","",'S.D.PASTE SHEET'!Q1683)</f>
        <v/>
      </c>
      <c s="176" t="str">
        <f>IF('S.D.PASTE SHEET'!R1683="","",'S.D.PASTE SHEET'!R1683)</f>
        <v/>
      </c>
      <c s="176" t="str">
        <f>IF('S.D.PASTE SHEET'!S1683="","",'S.D.PASTE SHEET'!S1683)</f>
        <v/>
      </c>
      <c s="176" t="str">
        <f>IF('S.D.PASTE SHEET'!T1683="","",'S.D.PASTE SHEET'!T1683)</f>
        <v/>
      </c>
      <c s="176" t="str">
        <f>IF('S.D.PASTE SHEET'!U1683="","",'S.D.PASTE SHEET'!U1683)</f>
        <v/>
      </c>
      <c s="176" t="str">
        <f>IF('S.D.PASTE SHEET'!V1683="","",'S.D.PASTE SHEET'!V1683)</f>
        <v/>
      </c>
      <c s="176" t="str">
        <f>IF('S.D.PASTE SHEET'!W1683="","",'S.D.PASTE SHEET'!W1683)</f>
        <v/>
      </c>
      <c s="176" t="str">
        <f>IF('S.D.PASTE SHEET'!X1683="","",'S.D.PASTE SHEET'!X1683)</f>
        <v/>
      </c>
      <c s="176" t="str">
        <f>IF('S.D.PASTE SHEET'!Y1683="","",'S.D.PASTE SHEET'!Y1683)</f>
        <v/>
      </c>
      <c s="176" t="str">
        <f>IF('S.D.PASTE SHEET'!Z1683="","",'S.D.PASTE SHEET'!Z1683)</f>
        <v/>
      </c>
      <c s="176" t="str">
        <f>IF('S.D.PASTE SHEET'!AA1683="","",'S.D.PASTE SHEET'!AA1683)</f>
        <v/>
      </c>
      <c s="176" t="str">
        <f>IF('S.D.PASTE SHEET'!AB1683="","",'S.D.PASTE SHEET'!AB1683)</f>
        <v/>
      </c>
      <c s="176" t="str">
        <f>IF('S.D.PASTE SHEET'!AC1683="","",'S.D.PASTE SHEET'!AC1683)</f>
        <v/>
      </c>
      <c s="176" t="str">
        <f>IF('S.D.PASTE SHEET'!AD1683="","",'S.D.PASTE SHEET'!AD1683)</f>
        <v/>
      </c>
      <c s="178"/>
      <c s="179" t="str">
        <f>IF(AK1683="","",IF(AK1683&gt;0,COUNT($AG$2:AG1683),""))</f>
        <v/>
      </c>
      <c s="180" t="str">
        <f t="shared" si="1860"/>
        <v/>
      </c>
      <c s="180" t="str">
        <f t="shared" si="1860"/>
        <v/>
      </c>
      <c s="180" t="str">
        <f t="shared" si="1860"/>
        <v/>
      </c>
      <c s="181" t="str">
        <f t="shared" si="1860"/>
        <v/>
      </c>
      <c s="180" t="str">
        <f t="shared" si="1860"/>
        <v/>
      </c>
      <c s="180" t="str">
        <f t="shared" si="1860"/>
        <v/>
      </c>
      <c s="180" t="str">
        <f t="shared" si="1860"/>
        <v/>
      </c>
      <c s="180" t="str">
        <f t="shared" si="1860"/>
        <v/>
      </c>
      <c s="180" t="str">
        <f t="shared" si="1860"/>
        <v/>
      </c>
      <c s="181" t="str">
        <f t="shared" si="1860"/>
        <v/>
      </c>
      <c s="180" t="str">
        <f t="shared" si="1860"/>
        <v/>
      </c>
      <c s="180" t="str">
        <f t="shared" si="1860"/>
        <v/>
      </c>
      <c s="180" t="str">
        <f t="shared" si="1860"/>
        <v/>
      </c>
      <c s="180" t="str">
        <f t="shared" si="1860"/>
        <v/>
      </c>
      <c s="180" t="str">
        <f t="shared" si="1860"/>
        <v/>
      </c>
      <c s="180" t="str">
        <f t="shared" si="1860"/>
        <v/>
      </c>
      <c r="AX1683" s="180" t="str">
        <f>IF(BC1683="","",IF(BC1683&gt;0,COUNT($AY$2:AY1683),""))</f>
        <v/>
      </c>
      <c s="180" t="str">
        <f t="shared" si="1863" ref="AY1683">IF(AND($BB$1=5,$A1683=5,$BC$1=C1683),B1683,"")</f>
        <v/>
      </c>
      <c s="180" t="str">
        <f t="shared" si="1862"/>
        <v/>
      </c>
      <c s="182" t="str">
        <f t="shared" si="1862"/>
        <v/>
      </c>
      <c s="180" t="str">
        <f t="shared" si="1862"/>
        <v/>
      </c>
      <c s="180" t="str">
        <f t="shared" si="1862"/>
        <v/>
      </c>
      <c s="180" t="str">
        <f t="shared" si="1862"/>
        <v/>
      </c>
      <c s="180" t="str">
        <f t="shared" si="1862"/>
        <v/>
      </c>
      <c s="180" t="str">
        <f t="shared" si="1862"/>
        <v/>
      </c>
      <c s="182" t="str">
        <f t="shared" si="1862"/>
        <v/>
      </c>
      <c s="180" t="str">
        <f t="shared" si="1862"/>
        <v/>
      </c>
      <c s="180" t="str">
        <f t="shared" si="1862"/>
        <v/>
      </c>
      <c s="180" t="str">
        <f t="shared" si="1862"/>
        <v/>
      </c>
      <c s="180" t="str">
        <f t="shared" si="1862"/>
        <v/>
      </c>
      <c s="180" t="str">
        <f t="shared" si="1862"/>
        <v/>
      </c>
      <c s="180" t="str">
        <f t="shared" si="1862"/>
        <v/>
      </c>
    </row>
    <row r="1684" spans="1:65" ht="15.75" customHeight="1">
      <c r="A1684" s="176" t="str">
        <f>IF('S.D.PASTE SHEET'!A1684="","",'S.D.PASTE SHEET'!A1684)</f>
        <v/>
      </c>
      <c s="176" t="str">
        <f>IF('S.D.PASTE SHEET'!B1684="","",'S.D.PASTE SHEET'!B1684)</f>
        <v/>
      </c>
      <c s="176" t="str">
        <f>IF('S.D.PASTE SHEET'!C1684="","",'S.D.PASTE SHEET'!C1684)</f>
        <v/>
      </c>
      <c s="177" t="str">
        <f>IF('S.D.PASTE SHEET'!D1684="","",'S.D.PASTE SHEET'!D1684)</f>
        <v/>
      </c>
      <c s="176" t="str">
        <f>IF('S.D.PASTE SHEET'!E1684="","",UPPER('S.D.PASTE SHEET'!E1684))</f>
        <v/>
      </c>
      <c s="176" t="str">
        <f>IF('S.D.PASTE SHEET'!F1684="","",'S.D.PASTE SHEET'!F1684)</f>
        <v/>
      </c>
      <c s="176" t="str">
        <f>IF('S.D.PASTE SHEET'!G1684="","",UPPER('S.D.PASTE SHEET'!G1684))</f>
        <v/>
      </c>
      <c s="176" t="str">
        <f>IF('S.D.PASTE SHEET'!H1684="","",UPPER('S.D.PASTE SHEET'!H1684))</f>
        <v/>
      </c>
      <c s="176" t="str">
        <f>IF('S.D.PASTE SHEET'!I1684="","",'S.D.PASTE SHEET'!I1684)</f>
        <v/>
      </c>
      <c s="177" t="str">
        <f>IF('S.D.PASTE SHEET'!J1684="","",'S.D.PASTE SHEET'!J1684)</f>
        <v/>
      </c>
      <c s="176" t="str">
        <f>IF('S.D.PASTE SHEET'!K1684="","",'S.D.PASTE SHEET'!K1684)</f>
        <v/>
      </c>
      <c s="176" t="str">
        <f>IF('S.D.PASTE SHEET'!L1684="","",'S.D.PASTE SHEET'!L1684)</f>
        <v/>
      </c>
      <c s="176" t="str">
        <f>IF('S.D.PASTE SHEET'!M1684="","",'S.D.PASTE SHEET'!M1684)</f>
        <v/>
      </c>
      <c s="176" t="str">
        <f>IF('S.D.PASTE SHEET'!N1684="","",'S.D.PASTE SHEET'!N1684)</f>
        <v/>
      </c>
      <c s="176" t="str">
        <f>IF('S.D.PASTE SHEET'!O1684="","",'S.D.PASTE SHEET'!O1684)</f>
        <v/>
      </c>
      <c s="176" t="str">
        <f>IF('S.D.PASTE SHEET'!P1684="","",'S.D.PASTE SHEET'!P1684)</f>
        <v/>
      </c>
      <c s="176" t="str">
        <f>IF('S.D.PASTE SHEET'!Q1684="","",'S.D.PASTE SHEET'!Q1684)</f>
        <v/>
      </c>
      <c s="176" t="str">
        <f>IF('S.D.PASTE SHEET'!R1684="","",'S.D.PASTE SHEET'!R1684)</f>
        <v/>
      </c>
      <c s="176" t="str">
        <f>IF('S.D.PASTE SHEET'!S1684="","",'S.D.PASTE SHEET'!S1684)</f>
        <v/>
      </c>
      <c s="176" t="str">
        <f>IF('S.D.PASTE SHEET'!T1684="","",'S.D.PASTE SHEET'!T1684)</f>
        <v/>
      </c>
      <c s="176" t="str">
        <f>IF('S.D.PASTE SHEET'!U1684="","",'S.D.PASTE SHEET'!U1684)</f>
        <v/>
      </c>
      <c s="176" t="str">
        <f>IF('S.D.PASTE SHEET'!V1684="","",'S.D.PASTE SHEET'!V1684)</f>
        <v/>
      </c>
      <c s="176" t="str">
        <f>IF('S.D.PASTE SHEET'!W1684="","",'S.D.PASTE SHEET'!W1684)</f>
        <v/>
      </c>
      <c s="176" t="str">
        <f>IF('S.D.PASTE SHEET'!X1684="","",'S.D.PASTE SHEET'!X1684)</f>
        <v/>
      </c>
      <c s="176" t="str">
        <f>IF('S.D.PASTE SHEET'!Y1684="","",'S.D.PASTE SHEET'!Y1684)</f>
        <v/>
      </c>
      <c s="176" t="str">
        <f>IF('S.D.PASTE SHEET'!Z1684="","",'S.D.PASTE SHEET'!Z1684)</f>
        <v/>
      </c>
      <c s="176" t="str">
        <f>IF('S.D.PASTE SHEET'!AA1684="","",'S.D.PASTE SHEET'!AA1684)</f>
        <v/>
      </c>
      <c s="176" t="str">
        <f>IF('S.D.PASTE SHEET'!AB1684="","",'S.D.PASTE SHEET'!AB1684)</f>
        <v/>
      </c>
      <c s="176" t="str">
        <f>IF('S.D.PASTE SHEET'!AC1684="","",'S.D.PASTE SHEET'!AC1684)</f>
        <v/>
      </c>
      <c s="176" t="str">
        <f>IF('S.D.PASTE SHEET'!AD1684="","",'S.D.PASTE SHEET'!AD1684)</f>
        <v/>
      </c>
      <c s="178"/>
      <c s="179" t="str">
        <f>IF(AK1684="","",IF(AK1684&gt;0,COUNT($AG$2:AG1684),""))</f>
        <v/>
      </c>
      <c s="180" t="str">
        <f t="shared" si="1860"/>
        <v/>
      </c>
      <c s="180" t="str">
        <f t="shared" si="1860"/>
        <v/>
      </c>
      <c s="180" t="str">
        <f t="shared" si="1860"/>
        <v/>
      </c>
      <c s="181" t="str">
        <f t="shared" si="1860"/>
        <v/>
      </c>
      <c s="180" t="str">
        <f t="shared" si="1860"/>
        <v/>
      </c>
      <c s="180" t="str">
        <f t="shared" si="1860"/>
        <v/>
      </c>
      <c s="180" t="str">
        <f t="shared" si="1860"/>
        <v/>
      </c>
      <c s="180" t="str">
        <f t="shared" si="1860"/>
        <v/>
      </c>
      <c s="180" t="str">
        <f t="shared" si="1860"/>
        <v/>
      </c>
      <c s="181" t="str">
        <f t="shared" si="1860"/>
        <v/>
      </c>
      <c s="180" t="str">
        <f t="shared" si="1860"/>
        <v/>
      </c>
      <c s="180" t="str">
        <f t="shared" si="1860"/>
        <v/>
      </c>
      <c s="180" t="str">
        <f t="shared" si="1860"/>
        <v/>
      </c>
      <c s="180" t="str">
        <f t="shared" si="1860"/>
        <v/>
      </c>
      <c s="180" t="str">
        <f t="shared" si="1860"/>
        <v/>
      </c>
      <c s="180" t="str">
        <f t="shared" si="1860"/>
        <v/>
      </c>
      <c r="AX1684" s="180" t="str">
        <f>IF(BC1684="","",IF(BC1684&gt;0,COUNT($AY$2:AY1684),""))</f>
        <v/>
      </c>
      <c s="180" t="str">
        <f t="shared" si="1864" ref="AY1684">IF(AND($BB$1=5,$A1684=5,$BC$1=C1684),B1684,"")</f>
        <v/>
      </c>
      <c s="180" t="str">
        <f t="shared" si="1862"/>
        <v/>
      </c>
      <c s="182" t="str">
        <f t="shared" si="1862"/>
        <v/>
      </c>
      <c s="180" t="str">
        <f t="shared" si="1862"/>
        <v/>
      </c>
      <c s="180" t="str">
        <f t="shared" si="1862"/>
        <v/>
      </c>
      <c s="180" t="str">
        <f t="shared" si="1862"/>
        <v/>
      </c>
      <c s="180" t="str">
        <f t="shared" si="1862"/>
        <v/>
      </c>
      <c s="180" t="str">
        <f t="shared" si="1862"/>
        <v/>
      </c>
      <c s="182" t="str">
        <f t="shared" si="1862"/>
        <v/>
      </c>
      <c s="180" t="str">
        <f t="shared" si="1862"/>
        <v/>
      </c>
      <c s="180" t="str">
        <f t="shared" si="1862"/>
        <v/>
      </c>
      <c s="180" t="str">
        <f t="shared" si="1862"/>
        <v/>
      </c>
      <c s="180" t="str">
        <f t="shared" si="1862"/>
        <v/>
      </c>
      <c s="180" t="str">
        <f t="shared" si="1862"/>
        <v/>
      </c>
      <c s="180" t="str">
        <f t="shared" si="1862"/>
        <v/>
      </c>
    </row>
    <row r="1685" spans="1:65" ht="15.75" customHeight="1">
      <c r="A1685" s="176" t="str">
        <f>IF('S.D.PASTE SHEET'!A1685="","",'S.D.PASTE SHEET'!A1685)</f>
        <v/>
      </c>
      <c s="176" t="str">
        <f>IF('S.D.PASTE SHEET'!B1685="","",'S.D.PASTE SHEET'!B1685)</f>
        <v/>
      </c>
      <c s="176" t="str">
        <f>IF('S.D.PASTE SHEET'!C1685="","",'S.D.PASTE SHEET'!C1685)</f>
        <v/>
      </c>
      <c s="177" t="str">
        <f>IF('S.D.PASTE SHEET'!D1685="","",'S.D.PASTE SHEET'!D1685)</f>
        <v/>
      </c>
      <c s="176" t="str">
        <f>IF('S.D.PASTE SHEET'!E1685="","",UPPER('S.D.PASTE SHEET'!E1685))</f>
        <v/>
      </c>
      <c s="176" t="str">
        <f>IF('S.D.PASTE SHEET'!F1685="","",'S.D.PASTE SHEET'!F1685)</f>
        <v/>
      </c>
      <c s="176" t="str">
        <f>IF('S.D.PASTE SHEET'!G1685="","",UPPER('S.D.PASTE SHEET'!G1685))</f>
        <v/>
      </c>
      <c s="176" t="str">
        <f>IF('S.D.PASTE SHEET'!H1685="","",UPPER('S.D.PASTE SHEET'!H1685))</f>
        <v/>
      </c>
      <c s="176" t="str">
        <f>IF('S.D.PASTE SHEET'!I1685="","",'S.D.PASTE SHEET'!I1685)</f>
        <v/>
      </c>
      <c s="177" t="str">
        <f>IF('S.D.PASTE SHEET'!J1685="","",'S.D.PASTE SHEET'!J1685)</f>
        <v/>
      </c>
      <c s="176" t="str">
        <f>IF('S.D.PASTE SHEET'!K1685="","",'S.D.PASTE SHEET'!K1685)</f>
        <v/>
      </c>
      <c s="176" t="str">
        <f>IF('S.D.PASTE SHEET'!L1685="","",'S.D.PASTE SHEET'!L1685)</f>
        <v/>
      </c>
      <c s="176" t="str">
        <f>IF('S.D.PASTE SHEET'!M1685="","",'S.D.PASTE SHEET'!M1685)</f>
        <v/>
      </c>
      <c s="176" t="str">
        <f>IF('S.D.PASTE SHEET'!N1685="","",'S.D.PASTE SHEET'!N1685)</f>
        <v/>
      </c>
      <c s="176" t="str">
        <f>IF('S.D.PASTE SHEET'!O1685="","",'S.D.PASTE SHEET'!O1685)</f>
        <v/>
      </c>
      <c s="176" t="str">
        <f>IF('S.D.PASTE SHEET'!P1685="","",'S.D.PASTE SHEET'!P1685)</f>
        <v/>
      </c>
      <c s="176" t="str">
        <f>IF('S.D.PASTE SHEET'!Q1685="","",'S.D.PASTE SHEET'!Q1685)</f>
        <v/>
      </c>
      <c s="176" t="str">
        <f>IF('S.D.PASTE SHEET'!R1685="","",'S.D.PASTE SHEET'!R1685)</f>
        <v/>
      </c>
      <c s="176" t="str">
        <f>IF('S.D.PASTE SHEET'!S1685="","",'S.D.PASTE SHEET'!S1685)</f>
        <v/>
      </c>
      <c s="176" t="str">
        <f>IF('S.D.PASTE SHEET'!T1685="","",'S.D.PASTE SHEET'!T1685)</f>
        <v/>
      </c>
      <c s="176" t="str">
        <f>IF('S.D.PASTE SHEET'!U1685="","",'S.D.PASTE SHEET'!U1685)</f>
        <v/>
      </c>
      <c s="176" t="str">
        <f>IF('S.D.PASTE SHEET'!V1685="","",'S.D.PASTE SHEET'!V1685)</f>
        <v/>
      </c>
      <c s="176" t="str">
        <f>IF('S.D.PASTE SHEET'!W1685="","",'S.D.PASTE SHEET'!W1685)</f>
        <v/>
      </c>
      <c s="176" t="str">
        <f>IF('S.D.PASTE SHEET'!X1685="","",'S.D.PASTE SHEET'!X1685)</f>
        <v/>
      </c>
      <c s="176" t="str">
        <f>IF('S.D.PASTE SHEET'!Y1685="","",'S.D.PASTE SHEET'!Y1685)</f>
        <v/>
      </c>
      <c s="176" t="str">
        <f>IF('S.D.PASTE SHEET'!Z1685="","",'S.D.PASTE SHEET'!Z1685)</f>
        <v/>
      </c>
      <c s="176" t="str">
        <f>IF('S.D.PASTE SHEET'!AA1685="","",'S.D.PASTE SHEET'!AA1685)</f>
        <v/>
      </c>
      <c s="176" t="str">
        <f>IF('S.D.PASTE SHEET'!AB1685="","",'S.D.PASTE SHEET'!AB1685)</f>
        <v/>
      </c>
      <c s="176" t="str">
        <f>IF('S.D.PASTE SHEET'!AC1685="","",'S.D.PASTE SHEET'!AC1685)</f>
        <v/>
      </c>
      <c s="176" t="str">
        <f>IF('S.D.PASTE SHEET'!AD1685="","",'S.D.PASTE SHEET'!AD1685)</f>
        <v/>
      </c>
      <c s="178"/>
      <c s="179" t="str">
        <f>IF(AK1685="","",IF(AK1685&gt;0,COUNT($AG$2:AG1685),""))</f>
        <v/>
      </c>
      <c s="180" t="str">
        <f t="shared" si="1860"/>
        <v/>
      </c>
      <c s="180" t="str">
        <f t="shared" si="1860"/>
        <v/>
      </c>
      <c s="180" t="str">
        <f t="shared" si="1860"/>
        <v/>
      </c>
      <c s="181" t="str">
        <f t="shared" si="1860"/>
        <v/>
      </c>
      <c s="180" t="str">
        <f t="shared" si="1860"/>
        <v/>
      </c>
      <c s="180" t="str">
        <f t="shared" si="1860"/>
        <v/>
      </c>
      <c s="180" t="str">
        <f t="shared" si="1860"/>
        <v/>
      </c>
      <c s="180" t="str">
        <f t="shared" si="1860"/>
        <v/>
      </c>
      <c s="180" t="str">
        <f t="shared" si="1860"/>
        <v/>
      </c>
      <c s="181" t="str">
        <f t="shared" si="1860"/>
        <v/>
      </c>
      <c s="180" t="str">
        <f t="shared" si="1860"/>
        <v/>
      </c>
      <c s="180" t="str">
        <f t="shared" si="1860"/>
        <v/>
      </c>
      <c s="180" t="str">
        <f t="shared" si="1860"/>
        <v/>
      </c>
      <c s="180" t="str">
        <f t="shared" si="1860"/>
        <v/>
      </c>
      <c s="180" t="str">
        <f t="shared" si="1860"/>
        <v/>
      </c>
      <c s="180" t="str">
        <f t="shared" si="1860"/>
        <v/>
      </c>
      <c r="AX1685" s="180" t="str">
        <f>IF(BC1685="","",IF(BC1685&gt;0,COUNT($AY$2:AY1685),""))</f>
        <v/>
      </c>
      <c s="180" t="str">
        <f t="shared" si="1865" ref="AY1685">IF(AND($BB$1=5,$A1685=5,$BC$1=C1685),B1685,"")</f>
        <v/>
      </c>
      <c s="180" t="str">
        <f t="shared" si="1862"/>
        <v/>
      </c>
      <c s="182" t="str">
        <f t="shared" si="1862"/>
        <v/>
      </c>
      <c s="180" t="str">
        <f t="shared" si="1862"/>
        <v/>
      </c>
      <c s="180" t="str">
        <f t="shared" si="1862"/>
        <v/>
      </c>
      <c s="180" t="str">
        <f t="shared" si="1862"/>
        <v/>
      </c>
      <c s="180" t="str">
        <f t="shared" si="1862"/>
        <v/>
      </c>
      <c s="180" t="str">
        <f t="shared" si="1862"/>
        <v/>
      </c>
      <c s="182" t="str">
        <f t="shared" si="1862"/>
        <v/>
      </c>
      <c s="180" t="str">
        <f t="shared" si="1862"/>
        <v/>
      </c>
      <c s="180" t="str">
        <f t="shared" si="1862"/>
        <v/>
      </c>
      <c s="180" t="str">
        <f t="shared" si="1862"/>
        <v/>
      </c>
      <c s="180" t="str">
        <f t="shared" si="1862"/>
        <v/>
      </c>
      <c s="180" t="str">
        <f t="shared" si="1862"/>
        <v/>
      </c>
      <c s="180" t="str">
        <f t="shared" si="1862"/>
        <v/>
      </c>
    </row>
    <row r="1686" spans="1:65" ht="15.75" customHeight="1">
      <c r="A1686" s="176" t="str">
        <f>IF('S.D.PASTE SHEET'!A1686="","",'S.D.PASTE SHEET'!A1686)</f>
        <v/>
      </c>
      <c s="176" t="str">
        <f>IF('S.D.PASTE SHEET'!B1686="","",'S.D.PASTE SHEET'!B1686)</f>
        <v/>
      </c>
      <c s="176" t="str">
        <f>IF('S.D.PASTE SHEET'!C1686="","",'S.D.PASTE SHEET'!C1686)</f>
        <v/>
      </c>
      <c s="177" t="str">
        <f>IF('S.D.PASTE SHEET'!D1686="","",'S.D.PASTE SHEET'!D1686)</f>
        <v/>
      </c>
      <c s="176" t="str">
        <f>IF('S.D.PASTE SHEET'!E1686="","",UPPER('S.D.PASTE SHEET'!E1686))</f>
        <v/>
      </c>
      <c s="176" t="str">
        <f>IF('S.D.PASTE SHEET'!F1686="","",'S.D.PASTE SHEET'!F1686)</f>
        <v/>
      </c>
      <c s="176" t="str">
        <f>IF('S.D.PASTE SHEET'!G1686="","",UPPER('S.D.PASTE SHEET'!G1686))</f>
        <v/>
      </c>
      <c s="176" t="str">
        <f>IF('S.D.PASTE SHEET'!H1686="","",UPPER('S.D.PASTE SHEET'!H1686))</f>
        <v/>
      </c>
      <c s="176" t="str">
        <f>IF('S.D.PASTE SHEET'!I1686="","",'S.D.PASTE SHEET'!I1686)</f>
        <v/>
      </c>
      <c s="177" t="str">
        <f>IF('S.D.PASTE SHEET'!J1686="","",'S.D.PASTE SHEET'!J1686)</f>
        <v/>
      </c>
      <c s="176" t="str">
        <f>IF('S.D.PASTE SHEET'!K1686="","",'S.D.PASTE SHEET'!K1686)</f>
        <v/>
      </c>
      <c s="176" t="str">
        <f>IF('S.D.PASTE SHEET'!L1686="","",'S.D.PASTE SHEET'!L1686)</f>
        <v/>
      </c>
      <c s="176" t="str">
        <f>IF('S.D.PASTE SHEET'!M1686="","",'S.D.PASTE SHEET'!M1686)</f>
        <v/>
      </c>
      <c s="176" t="str">
        <f>IF('S.D.PASTE SHEET'!N1686="","",'S.D.PASTE SHEET'!N1686)</f>
        <v/>
      </c>
      <c s="176" t="str">
        <f>IF('S.D.PASTE SHEET'!O1686="","",'S.D.PASTE SHEET'!O1686)</f>
        <v/>
      </c>
      <c s="176" t="str">
        <f>IF('S.D.PASTE SHEET'!P1686="","",'S.D.PASTE SHEET'!P1686)</f>
        <v/>
      </c>
      <c s="176" t="str">
        <f>IF('S.D.PASTE SHEET'!Q1686="","",'S.D.PASTE SHEET'!Q1686)</f>
        <v/>
      </c>
      <c s="176" t="str">
        <f>IF('S.D.PASTE SHEET'!R1686="","",'S.D.PASTE SHEET'!R1686)</f>
        <v/>
      </c>
      <c s="176" t="str">
        <f>IF('S.D.PASTE SHEET'!S1686="","",'S.D.PASTE SHEET'!S1686)</f>
        <v/>
      </c>
      <c s="176" t="str">
        <f>IF('S.D.PASTE SHEET'!T1686="","",'S.D.PASTE SHEET'!T1686)</f>
        <v/>
      </c>
      <c s="176" t="str">
        <f>IF('S.D.PASTE SHEET'!U1686="","",'S.D.PASTE SHEET'!U1686)</f>
        <v/>
      </c>
      <c s="176" t="str">
        <f>IF('S.D.PASTE SHEET'!V1686="","",'S.D.PASTE SHEET'!V1686)</f>
        <v/>
      </c>
      <c s="176" t="str">
        <f>IF('S.D.PASTE SHEET'!W1686="","",'S.D.PASTE SHEET'!W1686)</f>
        <v/>
      </c>
      <c s="176" t="str">
        <f>IF('S.D.PASTE SHEET'!X1686="","",'S.D.PASTE SHEET'!X1686)</f>
        <v/>
      </c>
      <c s="176" t="str">
        <f>IF('S.D.PASTE SHEET'!Y1686="","",'S.D.PASTE SHEET'!Y1686)</f>
        <v/>
      </c>
      <c s="176" t="str">
        <f>IF('S.D.PASTE SHEET'!Z1686="","",'S.D.PASTE SHEET'!Z1686)</f>
        <v/>
      </c>
      <c s="176" t="str">
        <f>IF('S.D.PASTE SHEET'!AA1686="","",'S.D.PASTE SHEET'!AA1686)</f>
        <v/>
      </c>
      <c s="176" t="str">
        <f>IF('S.D.PASTE SHEET'!AB1686="","",'S.D.PASTE SHEET'!AB1686)</f>
        <v/>
      </c>
      <c s="176" t="str">
        <f>IF('S.D.PASTE SHEET'!AC1686="","",'S.D.PASTE SHEET'!AC1686)</f>
        <v/>
      </c>
      <c s="176" t="str">
        <f>IF('S.D.PASTE SHEET'!AD1686="","",'S.D.PASTE SHEET'!AD1686)</f>
        <v/>
      </c>
      <c s="178"/>
      <c s="179" t="str">
        <f>IF(AK1686="","",IF(AK1686&gt;0,COUNT($AG$2:AG1686),""))</f>
        <v/>
      </c>
      <c s="180" t="str">
        <f t="shared" si="1860"/>
        <v/>
      </c>
      <c s="180" t="str">
        <f t="shared" si="1860"/>
        <v/>
      </c>
      <c s="180" t="str">
        <f t="shared" si="1860"/>
        <v/>
      </c>
      <c s="181" t="str">
        <f t="shared" si="1860"/>
        <v/>
      </c>
      <c s="180" t="str">
        <f t="shared" si="1860"/>
        <v/>
      </c>
      <c s="180" t="str">
        <f t="shared" si="1860"/>
        <v/>
      </c>
      <c s="180" t="str">
        <f t="shared" si="1860"/>
        <v/>
      </c>
      <c s="180" t="str">
        <f t="shared" si="1860"/>
        <v/>
      </c>
      <c s="180" t="str">
        <f t="shared" si="1860"/>
        <v/>
      </c>
      <c s="181" t="str">
        <f t="shared" si="1860"/>
        <v/>
      </c>
      <c s="180" t="str">
        <f t="shared" si="1860"/>
        <v/>
      </c>
      <c s="180" t="str">
        <f t="shared" si="1860"/>
        <v/>
      </c>
      <c s="180" t="str">
        <f t="shared" si="1860"/>
        <v/>
      </c>
      <c s="180" t="str">
        <f t="shared" si="1860"/>
        <v/>
      </c>
      <c s="180" t="str">
        <f t="shared" si="1860"/>
        <v/>
      </c>
      <c s="180" t="str">
        <f t="shared" si="1860"/>
        <v/>
      </c>
      <c r="AX1686" s="180" t="str">
        <f>IF(BC1686="","",IF(BC1686&gt;0,COUNT($AY$2:AY1686),""))</f>
        <v/>
      </c>
      <c s="180" t="str">
        <f t="shared" si="1866" ref="AY1686">IF(AND($BB$1=5,$A1686=5,$BC$1=C1686),B1686,"")</f>
        <v/>
      </c>
      <c s="180" t="str">
        <f t="shared" si="1862"/>
        <v/>
      </c>
      <c s="182" t="str">
        <f t="shared" si="1862"/>
        <v/>
      </c>
      <c s="180" t="str">
        <f t="shared" si="1862"/>
        <v/>
      </c>
      <c s="180" t="str">
        <f t="shared" si="1862"/>
        <v/>
      </c>
      <c s="180" t="str">
        <f t="shared" si="1862"/>
        <v/>
      </c>
      <c s="180" t="str">
        <f t="shared" si="1862"/>
        <v/>
      </c>
      <c s="180" t="str">
        <f t="shared" si="1862"/>
        <v/>
      </c>
      <c s="182" t="str">
        <f t="shared" si="1862"/>
        <v/>
      </c>
      <c s="180" t="str">
        <f t="shared" si="1862"/>
        <v/>
      </c>
      <c s="180" t="str">
        <f t="shared" si="1862"/>
        <v/>
      </c>
      <c s="180" t="str">
        <f t="shared" si="1862"/>
        <v/>
      </c>
      <c s="180" t="str">
        <f t="shared" si="1862"/>
        <v/>
      </c>
      <c s="180" t="str">
        <f t="shared" si="1862"/>
        <v/>
      </c>
      <c s="180" t="str">
        <f t="shared" si="1862"/>
        <v/>
      </c>
    </row>
    <row r="1687" spans="1:65" ht="15.75" customHeight="1">
      <c r="A1687" s="176" t="str">
        <f>IF('S.D.PASTE SHEET'!A1687="","",'S.D.PASTE SHEET'!A1687)</f>
        <v/>
      </c>
      <c s="176" t="str">
        <f>IF('S.D.PASTE SHEET'!B1687="","",'S.D.PASTE SHEET'!B1687)</f>
        <v/>
      </c>
      <c s="176" t="str">
        <f>IF('S.D.PASTE SHEET'!C1687="","",'S.D.PASTE SHEET'!C1687)</f>
        <v/>
      </c>
      <c s="177" t="str">
        <f>IF('S.D.PASTE SHEET'!D1687="","",'S.D.PASTE SHEET'!D1687)</f>
        <v/>
      </c>
      <c s="176" t="str">
        <f>IF('S.D.PASTE SHEET'!E1687="","",UPPER('S.D.PASTE SHEET'!E1687))</f>
        <v/>
      </c>
      <c s="176" t="str">
        <f>IF('S.D.PASTE SHEET'!F1687="","",'S.D.PASTE SHEET'!F1687)</f>
        <v/>
      </c>
      <c s="176" t="str">
        <f>IF('S.D.PASTE SHEET'!G1687="","",UPPER('S.D.PASTE SHEET'!G1687))</f>
        <v/>
      </c>
      <c s="176" t="str">
        <f>IF('S.D.PASTE SHEET'!H1687="","",UPPER('S.D.PASTE SHEET'!H1687))</f>
        <v/>
      </c>
      <c s="176" t="str">
        <f>IF('S.D.PASTE SHEET'!I1687="","",'S.D.PASTE SHEET'!I1687)</f>
        <v/>
      </c>
      <c s="177" t="str">
        <f>IF('S.D.PASTE SHEET'!J1687="","",'S.D.PASTE SHEET'!J1687)</f>
        <v/>
      </c>
      <c s="176" t="str">
        <f>IF('S.D.PASTE SHEET'!K1687="","",'S.D.PASTE SHEET'!K1687)</f>
        <v/>
      </c>
      <c s="176" t="str">
        <f>IF('S.D.PASTE SHEET'!L1687="","",'S.D.PASTE SHEET'!L1687)</f>
        <v/>
      </c>
      <c s="176" t="str">
        <f>IF('S.D.PASTE SHEET'!M1687="","",'S.D.PASTE SHEET'!M1687)</f>
        <v/>
      </c>
      <c s="176" t="str">
        <f>IF('S.D.PASTE SHEET'!N1687="","",'S.D.PASTE SHEET'!N1687)</f>
        <v/>
      </c>
      <c s="176" t="str">
        <f>IF('S.D.PASTE SHEET'!O1687="","",'S.D.PASTE SHEET'!O1687)</f>
        <v/>
      </c>
      <c s="176" t="str">
        <f>IF('S.D.PASTE SHEET'!P1687="","",'S.D.PASTE SHEET'!P1687)</f>
        <v/>
      </c>
      <c s="176" t="str">
        <f>IF('S.D.PASTE SHEET'!Q1687="","",'S.D.PASTE SHEET'!Q1687)</f>
        <v/>
      </c>
      <c s="176" t="str">
        <f>IF('S.D.PASTE SHEET'!R1687="","",'S.D.PASTE SHEET'!R1687)</f>
        <v/>
      </c>
      <c s="176" t="str">
        <f>IF('S.D.PASTE SHEET'!S1687="","",'S.D.PASTE SHEET'!S1687)</f>
        <v/>
      </c>
      <c s="176" t="str">
        <f>IF('S.D.PASTE SHEET'!T1687="","",'S.D.PASTE SHEET'!T1687)</f>
        <v/>
      </c>
      <c s="176" t="str">
        <f>IF('S.D.PASTE SHEET'!U1687="","",'S.D.PASTE SHEET'!U1687)</f>
        <v/>
      </c>
      <c s="176" t="str">
        <f>IF('S.D.PASTE SHEET'!V1687="","",'S.D.PASTE SHEET'!V1687)</f>
        <v/>
      </c>
      <c s="176" t="str">
        <f>IF('S.D.PASTE SHEET'!W1687="","",'S.D.PASTE SHEET'!W1687)</f>
        <v/>
      </c>
      <c s="176" t="str">
        <f>IF('S.D.PASTE SHEET'!X1687="","",'S.D.PASTE SHEET'!X1687)</f>
        <v/>
      </c>
      <c s="176" t="str">
        <f>IF('S.D.PASTE SHEET'!Y1687="","",'S.D.PASTE SHEET'!Y1687)</f>
        <v/>
      </c>
      <c s="176" t="str">
        <f>IF('S.D.PASTE SHEET'!Z1687="","",'S.D.PASTE SHEET'!Z1687)</f>
        <v/>
      </c>
      <c s="176" t="str">
        <f>IF('S.D.PASTE SHEET'!AA1687="","",'S.D.PASTE SHEET'!AA1687)</f>
        <v/>
      </c>
      <c s="176" t="str">
        <f>IF('S.D.PASTE SHEET'!AB1687="","",'S.D.PASTE SHEET'!AB1687)</f>
        <v/>
      </c>
      <c s="176" t="str">
        <f>IF('S.D.PASTE SHEET'!AC1687="","",'S.D.PASTE SHEET'!AC1687)</f>
        <v/>
      </c>
      <c s="176" t="str">
        <f>IF('S.D.PASTE SHEET'!AD1687="","",'S.D.PASTE SHEET'!AD1687)</f>
        <v/>
      </c>
      <c s="178"/>
      <c s="179" t="str">
        <f>IF(AK1687="","",IF(AK1687&gt;0,COUNT($AG$2:AG1687),""))</f>
        <v/>
      </c>
      <c s="180" t="str">
        <f t="shared" si="1860"/>
        <v/>
      </c>
      <c s="180" t="str">
        <f t="shared" si="1860"/>
        <v/>
      </c>
      <c s="180" t="str">
        <f t="shared" si="1860"/>
        <v/>
      </c>
      <c s="181" t="str">
        <f t="shared" si="1860"/>
        <v/>
      </c>
      <c s="180" t="str">
        <f t="shared" si="1860"/>
        <v/>
      </c>
      <c s="180" t="str">
        <f t="shared" si="1860"/>
        <v/>
      </c>
      <c s="180" t="str">
        <f t="shared" si="1860"/>
        <v/>
      </c>
      <c s="180" t="str">
        <f t="shared" si="1860"/>
        <v/>
      </c>
      <c s="180" t="str">
        <f t="shared" si="1860"/>
        <v/>
      </c>
      <c s="181" t="str">
        <f t="shared" si="1860"/>
        <v/>
      </c>
      <c s="180" t="str">
        <f t="shared" si="1860"/>
        <v/>
      </c>
      <c s="180" t="str">
        <f t="shared" si="1860"/>
        <v/>
      </c>
      <c s="180" t="str">
        <f t="shared" si="1860"/>
        <v/>
      </c>
      <c s="180" t="str">
        <f t="shared" si="1860"/>
        <v/>
      </c>
      <c s="180" t="str">
        <f t="shared" si="1860"/>
        <v/>
      </c>
      <c s="180" t="str">
        <f t="shared" si="1860"/>
        <v/>
      </c>
      <c r="AX1687" s="180" t="str">
        <f>IF(BC1687="","",IF(BC1687&gt;0,COUNT($AY$2:AY1687),""))</f>
        <v/>
      </c>
      <c s="180" t="str">
        <f t="shared" si="1867" ref="AY1687">IF(AND($BB$1=5,$A1687=5,$BC$1=C1687),B1687,"")</f>
        <v/>
      </c>
      <c s="180" t="str">
        <f t="shared" si="1862"/>
        <v/>
      </c>
      <c s="182" t="str">
        <f t="shared" si="1862"/>
        <v/>
      </c>
      <c s="180" t="str">
        <f t="shared" si="1862"/>
        <v/>
      </c>
      <c s="180" t="str">
        <f t="shared" si="1862"/>
        <v/>
      </c>
      <c s="180" t="str">
        <f t="shared" si="1862"/>
        <v/>
      </c>
      <c s="180" t="str">
        <f t="shared" si="1862"/>
        <v/>
      </c>
      <c s="180" t="str">
        <f t="shared" si="1862"/>
        <v/>
      </c>
      <c s="182" t="str">
        <f t="shared" si="1862"/>
        <v/>
      </c>
      <c s="180" t="str">
        <f t="shared" si="1862"/>
        <v/>
      </c>
      <c s="180" t="str">
        <f t="shared" si="1862"/>
        <v/>
      </c>
      <c s="180" t="str">
        <f t="shared" si="1862"/>
        <v/>
      </c>
      <c s="180" t="str">
        <f t="shared" si="1862"/>
        <v/>
      </c>
      <c s="180" t="str">
        <f t="shared" si="1862"/>
        <v/>
      </c>
      <c s="180" t="str">
        <f t="shared" si="1862"/>
        <v/>
      </c>
    </row>
    <row r="1688" spans="1:65" ht="15.75" customHeight="1">
      <c r="A1688" s="176" t="str">
        <f>IF('S.D.PASTE SHEET'!A1688="","",'S.D.PASTE SHEET'!A1688)</f>
        <v/>
      </c>
      <c s="176" t="str">
        <f>IF('S.D.PASTE SHEET'!B1688="","",'S.D.PASTE SHEET'!B1688)</f>
        <v/>
      </c>
      <c s="176" t="str">
        <f>IF('S.D.PASTE SHEET'!C1688="","",'S.D.PASTE SHEET'!C1688)</f>
        <v/>
      </c>
      <c s="177" t="str">
        <f>IF('S.D.PASTE SHEET'!D1688="","",'S.D.PASTE SHEET'!D1688)</f>
        <v/>
      </c>
      <c s="176" t="str">
        <f>IF('S.D.PASTE SHEET'!E1688="","",UPPER('S.D.PASTE SHEET'!E1688))</f>
        <v/>
      </c>
      <c s="176" t="str">
        <f>IF('S.D.PASTE SHEET'!F1688="","",'S.D.PASTE SHEET'!F1688)</f>
        <v/>
      </c>
      <c s="176" t="str">
        <f>IF('S.D.PASTE SHEET'!G1688="","",UPPER('S.D.PASTE SHEET'!G1688))</f>
        <v/>
      </c>
      <c s="176" t="str">
        <f>IF('S.D.PASTE SHEET'!H1688="","",UPPER('S.D.PASTE SHEET'!H1688))</f>
        <v/>
      </c>
      <c s="176" t="str">
        <f>IF('S.D.PASTE SHEET'!I1688="","",'S.D.PASTE SHEET'!I1688)</f>
        <v/>
      </c>
      <c s="177" t="str">
        <f>IF('S.D.PASTE SHEET'!J1688="","",'S.D.PASTE SHEET'!J1688)</f>
        <v/>
      </c>
      <c s="176" t="str">
        <f>IF('S.D.PASTE SHEET'!K1688="","",'S.D.PASTE SHEET'!K1688)</f>
        <v/>
      </c>
      <c s="176" t="str">
        <f>IF('S.D.PASTE SHEET'!L1688="","",'S.D.PASTE SHEET'!L1688)</f>
        <v/>
      </c>
      <c s="176" t="str">
        <f>IF('S.D.PASTE SHEET'!M1688="","",'S.D.PASTE SHEET'!M1688)</f>
        <v/>
      </c>
      <c s="176" t="str">
        <f>IF('S.D.PASTE SHEET'!N1688="","",'S.D.PASTE SHEET'!N1688)</f>
        <v/>
      </c>
      <c s="176" t="str">
        <f>IF('S.D.PASTE SHEET'!O1688="","",'S.D.PASTE SHEET'!O1688)</f>
        <v/>
      </c>
      <c s="176" t="str">
        <f>IF('S.D.PASTE SHEET'!P1688="","",'S.D.PASTE SHEET'!P1688)</f>
        <v/>
      </c>
      <c s="176" t="str">
        <f>IF('S.D.PASTE SHEET'!Q1688="","",'S.D.PASTE SHEET'!Q1688)</f>
        <v/>
      </c>
      <c s="176" t="str">
        <f>IF('S.D.PASTE SHEET'!R1688="","",'S.D.PASTE SHEET'!R1688)</f>
        <v/>
      </c>
      <c s="176" t="str">
        <f>IF('S.D.PASTE SHEET'!S1688="","",'S.D.PASTE SHEET'!S1688)</f>
        <v/>
      </c>
      <c s="176" t="str">
        <f>IF('S.D.PASTE SHEET'!T1688="","",'S.D.PASTE SHEET'!T1688)</f>
        <v/>
      </c>
      <c s="176" t="str">
        <f>IF('S.D.PASTE SHEET'!U1688="","",'S.D.PASTE SHEET'!U1688)</f>
        <v/>
      </c>
      <c s="176" t="str">
        <f>IF('S.D.PASTE SHEET'!V1688="","",'S.D.PASTE SHEET'!V1688)</f>
        <v/>
      </c>
      <c s="176" t="str">
        <f>IF('S.D.PASTE SHEET'!W1688="","",'S.D.PASTE SHEET'!W1688)</f>
        <v/>
      </c>
      <c s="176" t="str">
        <f>IF('S.D.PASTE SHEET'!X1688="","",'S.D.PASTE SHEET'!X1688)</f>
        <v/>
      </c>
      <c s="176" t="str">
        <f>IF('S.D.PASTE SHEET'!Y1688="","",'S.D.PASTE SHEET'!Y1688)</f>
        <v/>
      </c>
      <c s="176" t="str">
        <f>IF('S.D.PASTE SHEET'!Z1688="","",'S.D.PASTE SHEET'!Z1688)</f>
        <v/>
      </c>
      <c s="176" t="str">
        <f>IF('S.D.PASTE SHEET'!AA1688="","",'S.D.PASTE SHEET'!AA1688)</f>
        <v/>
      </c>
      <c s="176" t="str">
        <f>IF('S.D.PASTE SHEET'!AB1688="","",'S.D.PASTE SHEET'!AB1688)</f>
        <v/>
      </c>
      <c s="176" t="str">
        <f>IF('S.D.PASTE SHEET'!AC1688="","",'S.D.PASTE SHEET'!AC1688)</f>
        <v/>
      </c>
      <c s="176" t="str">
        <f>IF('S.D.PASTE SHEET'!AD1688="","",'S.D.PASTE SHEET'!AD1688)</f>
        <v/>
      </c>
      <c s="178"/>
      <c s="179" t="str">
        <f>IF(AK1688="","",IF(AK1688&gt;0,COUNT($AG$2:AG1688),""))</f>
        <v/>
      </c>
      <c s="180" t="str">
        <f t="shared" si="1860"/>
        <v/>
      </c>
      <c s="180" t="str">
        <f t="shared" si="1860"/>
        <v/>
      </c>
      <c s="180" t="str">
        <f t="shared" si="1860"/>
        <v/>
      </c>
      <c s="181" t="str">
        <f t="shared" si="1860"/>
        <v/>
      </c>
      <c s="180" t="str">
        <f t="shared" si="1860"/>
        <v/>
      </c>
      <c s="180" t="str">
        <f t="shared" si="1860"/>
        <v/>
      </c>
      <c s="180" t="str">
        <f t="shared" si="1860"/>
        <v/>
      </c>
      <c s="180" t="str">
        <f t="shared" si="1860"/>
        <v/>
      </c>
      <c s="180" t="str">
        <f t="shared" si="1860"/>
        <v/>
      </c>
      <c s="181" t="str">
        <f t="shared" si="1860"/>
        <v/>
      </c>
      <c s="180" t="str">
        <f t="shared" si="1860"/>
        <v/>
      </c>
      <c s="180" t="str">
        <f t="shared" si="1860"/>
        <v/>
      </c>
      <c s="180" t="str">
        <f t="shared" si="1860"/>
        <v/>
      </c>
      <c s="180" t="str">
        <f t="shared" si="1860"/>
        <v/>
      </c>
      <c s="180" t="str">
        <f t="shared" si="1860"/>
        <v/>
      </c>
      <c s="180" t="str">
        <f t="shared" si="1860"/>
        <v/>
      </c>
      <c r="AX1688" s="180" t="str">
        <f>IF(BC1688="","",IF(BC1688&gt;0,COUNT($AY$2:AY1688),""))</f>
        <v/>
      </c>
      <c s="180" t="str">
        <f t="shared" si="1868" ref="AY1688">IF(AND($BB$1=5,$A1688=5,$BC$1=C1688),B1688,"")</f>
        <v/>
      </c>
      <c s="180" t="str">
        <f t="shared" si="1862"/>
        <v/>
      </c>
      <c s="182" t="str">
        <f t="shared" si="1862"/>
        <v/>
      </c>
      <c s="180" t="str">
        <f t="shared" si="1862"/>
        <v/>
      </c>
      <c s="180" t="str">
        <f t="shared" si="1862"/>
        <v/>
      </c>
      <c s="180" t="str">
        <f t="shared" si="1862"/>
        <v/>
      </c>
      <c s="180" t="str">
        <f t="shared" si="1862"/>
        <v/>
      </c>
      <c s="180" t="str">
        <f t="shared" si="1862"/>
        <v/>
      </c>
      <c s="182" t="str">
        <f t="shared" si="1862"/>
        <v/>
      </c>
      <c s="180" t="str">
        <f t="shared" si="1862"/>
        <v/>
      </c>
      <c s="180" t="str">
        <f t="shared" si="1862"/>
        <v/>
      </c>
      <c s="180" t="str">
        <f t="shared" si="1862"/>
        <v/>
      </c>
      <c s="180" t="str">
        <f t="shared" si="1862"/>
        <v/>
      </c>
      <c s="180" t="str">
        <f t="shared" si="1862"/>
        <v/>
      </c>
      <c s="180" t="str">
        <f t="shared" si="1862"/>
        <v/>
      </c>
    </row>
    <row r="1689" spans="1:65" ht="15.75" customHeight="1">
      <c r="A1689" s="176" t="str">
        <f>IF('S.D.PASTE SHEET'!A1689="","",'S.D.PASTE SHEET'!A1689)</f>
        <v/>
      </c>
      <c s="176" t="str">
        <f>IF('S.D.PASTE SHEET'!B1689="","",'S.D.PASTE SHEET'!B1689)</f>
        <v/>
      </c>
      <c s="176" t="str">
        <f>IF('S.D.PASTE SHEET'!C1689="","",'S.D.PASTE SHEET'!C1689)</f>
        <v/>
      </c>
      <c s="177" t="str">
        <f>IF('S.D.PASTE SHEET'!D1689="","",'S.D.PASTE SHEET'!D1689)</f>
        <v/>
      </c>
      <c s="176" t="str">
        <f>IF('S.D.PASTE SHEET'!E1689="","",UPPER('S.D.PASTE SHEET'!E1689))</f>
        <v/>
      </c>
      <c s="176" t="str">
        <f>IF('S.D.PASTE SHEET'!F1689="","",'S.D.PASTE SHEET'!F1689)</f>
        <v/>
      </c>
      <c s="176" t="str">
        <f>IF('S.D.PASTE SHEET'!G1689="","",UPPER('S.D.PASTE SHEET'!G1689))</f>
        <v/>
      </c>
      <c s="176" t="str">
        <f>IF('S.D.PASTE SHEET'!H1689="","",UPPER('S.D.PASTE SHEET'!H1689))</f>
        <v/>
      </c>
      <c s="176" t="str">
        <f>IF('S.D.PASTE SHEET'!I1689="","",'S.D.PASTE SHEET'!I1689)</f>
        <v/>
      </c>
      <c s="177" t="str">
        <f>IF('S.D.PASTE SHEET'!J1689="","",'S.D.PASTE SHEET'!J1689)</f>
        <v/>
      </c>
      <c s="176" t="str">
        <f>IF('S.D.PASTE SHEET'!K1689="","",'S.D.PASTE SHEET'!K1689)</f>
        <v/>
      </c>
      <c s="176" t="str">
        <f>IF('S.D.PASTE SHEET'!L1689="","",'S.D.PASTE SHEET'!L1689)</f>
        <v/>
      </c>
      <c s="176" t="str">
        <f>IF('S.D.PASTE SHEET'!M1689="","",'S.D.PASTE SHEET'!M1689)</f>
        <v/>
      </c>
      <c s="176" t="str">
        <f>IF('S.D.PASTE SHEET'!N1689="","",'S.D.PASTE SHEET'!N1689)</f>
        <v/>
      </c>
      <c s="176" t="str">
        <f>IF('S.D.PASTE SHEET'!O1689="","",'S.D.PASTE SHEET'!O1689)</f>
        <v/>
      </c>
      <c s="176" t="str">
        <f>IF('S.D.PASTE SHEET'!P1689="","",'S.D.PASTE SHEET'!P1689)</f>
        <v/>
      </c>
      <c s="176" t="str">
        <f>IF('S.D.PASTE SHEET'!Q1689="","",'S.D.PASTE SHEET'!Q1689)</f>
        <v/>
      </c>
      <c s="176" t="str">
        <f>IF('S.D.PASTE SHEET'!R1689="","",'S.D.PASTE SHEET'!R1689)</f>
        <v/>
      </c>
      <c s="176" t="str">
        <f>IF('S.D.PASTE SHEET'!S1689="","",'S.D.PASTE SHEET'!S1689)</f>
        <v/>
      </c>
      <c s="176" t="str">
        <f>IF('S.D.PASTE SHEET'!T1689="","",'S.D.PASTE SHEET'!T1689)</f>
        <v/>
      </c>
      <c s="176" t="str">
        <f>IF('S.D.PASTE SHEET'!U1689="","",'S.D.PASTE SHEET'!U1689)</f>
        <v/>
      </c>
      <c s="176" t="str">
        <f>IF('S.D.PASTE SHEET'!V1689="","",'S.D.PASTE SHEET'!V1689)</f>
        <v/>
      </c>
      <c s="176" t="str">
        <f>IF('S.D.PASTE SHEET'!W1689="","",'S.D.PASTE SHEET'!W1689)</f>
        <v/>
      </c>
      <c s="176" t="str">
        <f>IF('S.D.PASTE SHEET'!X1689="","",'S.D.PASTE SHEET'!X1689)</f>
        <v/>
      </c>
      <c s="176" t="str">
        <f>IF('S.D.PASTE SHEET'!Y1689="","",'S.D.PASTE SHEET'!Y1689)</f>
        <v/>
      </c>
      <c s="176" t="str">
        <f>IF('S.D.PASTE SHEET'!Z1689="","",'S.D.PASTE SHEET'!Z1689)</f>
        <v/>
      </c>
      <c s="176" t="str">
        <f>IF('S.D.PASTE SHEET'!AA1689="","",'S.D.PASTE SHEET'!AA1689)</f>
        <v/>
      </c>
      <c s="176" t="str">
        <f>IF('S.D.PASTE SHEET'!AB1689="","",'S.D.PASTE SHEET'!AB1689)</f>
        <v/>
      </c>
      <c s="176" t="str">
        <f>IF('S.D.PASTE SHEET'!AC1689="","",'S.D.PASTE SHEET'!AC1689)</f>
        <v/>
      </c>
      <c s="176" t="str">
        <f>IF('S.D.PASTE SHEET'!AD1689="","",'S.D.PASTE SHEET'!AD1689)</f>
        <v/>
      </c>
      <c s="178"/>
      <c s="179" t="str">
        <f>IF(AK1689="","",IF(AK1689&gt;0,COUNT($AG$2:AG1689),""))</f>
        <v/>
      </c>
      <c s="180" t="str">
        <f t="shared" si="1860"/>
        <v/>
      </c>
      <c s="180" t="str">
        <f t="shared" si="1860"/>
        <v/>
      </c>
      <c s="180" t="str">
        <f t="shared" si="1860"/>
        <v/>
      </c>
      <c s="181" t="str">
        <f t="shared" si="1860"/>
        <v/>
      </c>
      <c s="180" t="str">
        <f t="shared" si="1860"/>
        <v/>
      </c>
      <c s="180" t="str">
        <f t="shared" si="1860"/>
        <v/>
      </c>
      <c s="180" t="str">
        <f t="shared" si="1860"/>
        <v/>
      </c>
      <c s="180" t="str">
        <f t="shared" si="1860"/>
        <v/>
      </c>
      <c s="180" t="str">
        <f t="shared" si="1860"/>
        <v/>
      </c>
      <c s="181" t="str">
        <f t="shared" si="1860"/>
        <v/>
      </c>
      <c s="180" t="str">
        <f t="shared" si="1860"/>
        <v/>
      </c>
      <c s="180" t="str">
        <f t="shared" si="1860"/>
        <v/>
      </c>
      <c s="180" t="str">
        <f t="shared" si="1860"/>
        <v/>
      </c>
      <c s="180" t="str">
        <f t="shared" si="1860"/>
        <v/>
      </c>
      <c s="180" t="str">
        <f t="shared" si="1860"/>
        <v/>
      </c>
      <c s="180" t="str">
        <f t="shared" si="1860"/>
        <v/>
      </c>
      <c r="AX1689" s="180" t="str">
        <f>IF(BC1689="","",IF(BC1689&gt;0,COUNT($AY$2:AY1689),""))</f>
        <v/>
      </c>
      <c s="180" t="str">
        <f t="shared" si="1869" ref="AY1689">IF(AND($BB$1=5,$A1689=5,$BC$1=C1689),B1689,"")</f>
        <v/>
      </c>
      <c s="180" t="str">
        <f t="shared" si="1862"/>
        <v/>
      </c>
      <c s="182" t="str">
        <f t="shared" si="1862"/>
        <v/>
      </c>
      <c s="180" t="str">
        <f t="shared" si="1862"/>
        <v/>
      </c>
      <c s="180" t="str">
        <f t="shared" si="1862"/>
        <v/>
      </c>
      <c s="180" t="str">
        <f t="shared" si="1862"/>
        <v/>
      </c>
      <c s="180" t="str">
        <f t="shared" si="1862"/>
        <v/>
      </c>
      <c s="180" t="str">
        <f t="shared" si="1862"/>
        <v/>
      </c>
      <c s="182" t="str">
        <f t="shared" si="1862"/>
        <v/>
      </c>
      <c s="180" t="str">
        <f t="shared" si="1862"/>
        <v/>
      </c>
      <c s="180" t="str">
        <f t="shared" si="1862"/>
        <v/>
      </c>
      <c s="180" t="str">
        <f t="shared" si="1862"/>
        <v/>
      </c>
      <c s="180" t="str">
        <f t="shared" si="1862"/>
        <v/>
      </c>
      <c s="180" t="str">
        <f t="shared" si="1862"/>
        <v/>
      </c>
      <c s="180" t="str">
        <f t="shared" si="1862"/>
        <v/>
      </c>
    </row>
    <row r="1690" spans="1:65" ht="15.75" customHeight="1">
      <c r="A1690" s="176" t="str">
        <f>IF('S.D.PASTE SHEET'!A1690="","",'S.D.PASTE SHEET'!A1690)</f>
        <v/>
      </c>
      <c s="176" t="str">
        <f>IF('S.D.PASTE SHEET'!B1690="","",'S.D.PASTE SHEET'!B1690)</f>
        <v/>
      </c>
      <c s="176" t="str">
        <f>IF('S.D.PASTE SHEET'!C1690="","",'S.D.PASTE SHEET'!C1690)</f>
        <v/>
      </c>
      <c s="177" t="str">
        <f>IF('S.D.PASTE SHEET'!D1690="","",'S.D.PASTE SHEET'!D1690)</f>
        <v/>
      </c>
      <c s="176" t="str">
        <f>IF('S.D.PASTE SHEET'!E1690="","",UPPER('S.D.PASTE SHEET'!E1690))</f>
        <v/>
      </c>
      <c s="176" t="str">
        <f>IF('S.D.PASTE SHEET'!F1690="","",'S.D.PASTE SHEET'!F1690)</f>
        <v/>
      </c>
      <c s="176" t="str">
        <f>IF('S.D.PASTE SHEET'!G1690="","",UPPER('S.D.PASTE SHEET'!G1690))</f>
        <v/>
      </c>
      <c s="176" t="str">
        <f>IF('S.D.PASTE SHEET'!H1690="","",UPPER('S.D.PASTE SHEET'!H1690))</f>
        <v/>
      </c>
      <c s="176" t="str">
        <f>IF('S.D.PASTE SHEET'!I1690="","",'S.D.PASTE SHEET'!I1690)</f>
        <v/>
      </c>
      <c s="177" t="str">
        <f>IF('S.D.PASTE SHEET'!J1690="","",'S.D.PASTE SHEET'!J1690)</f>
        <v/>
      </c>
      <c s="176" t="str">
        <f>IF('S.D.PASTE SHEET'!K1690="","",'S.D.PASTE SHEET'!K1690)</f>
        <v/>
      </c>
      <c s="176" t="str">
        <f>IF('S.D.PASTE SHEET'!L1690="","",'S.D.PASTE SHEET'!L1690)</f>
        <v/>
      </c>
      <c s="176" t="str">
        <f>IF('S.D.PASTE SHEET'!M1690="","",'S.D.PASTE SHEET'!M1690)</f>
        <v/>
      </c>
      <c s="176" t="str">
        <f>IF('S.D.PASTE SHEET'!N1690="","",'S.D.PASTE SHEET'!N1690)</f>
        <v/>
      </c>
      <c s="176" t="str">
        <f>IF('S.D.PASTE SHEET'!O1690="","",'S.D.PASTE SHEET'!O1690)</f>
        <v/>
      </c>
      <c s="176" t="str">
        <f>IF('S.D.PASTE SHEET'!P1690="","",'S.D.PASTE SHEET'!P1690)</f>
        <v/>
      </c>
      <c s="176" t="str">
        <f>IF('S.D.PASTE SHEET'!Q1690="","",'S.D.PASTE SHEET'!Q1690)</f>
        <v/>
      </c>
      <c s="176" t="str">
        <f>IF('S.D.PASTE SHEET'!R1690="","",'S.D.PASTE SHEET'!R1690)</f>
        <v/>
      </c>
      <c s="176" t="str">
        <f>IF('S.D.PASTE SHEET'!S1690="","",'S.D.PASTE SHEET'!S1690)</f>
        <v/>
      </c>
      <c s="176" t="str">
        <f>IF('S.D.PASTE SHEET'!T1690="","",'S.D.PASTE SHEET'!T1690)</f>
        <v/>
      </c>
      <c s="176" t="str">
        <f>IF('S.D.PASTE SHEET'!U1690="","",'S.D.PASTE SHEET'!U1690)</f>
        <v/>
      </c>
      <c s="176" t="str">
        <f>IF('S.D.PASTE SHEET'!V1690="","",'S.D.PASTE SHEET'!V1690)</f>
        <v/>
      </c>
      <c s="176" t="str">
        <f>IF('S.D.PASTE SHEET'!W1690="","",'S.D.PASTE SHEET'!W1690)</f>
        <v/>
      </c>
      <c s="176" t="str">
        <f>IF('S.D.PASTE SHEET'!X1690="","",'S.D.PASTE SHEET'!X1690)</f>
        <v/>
      </c>
      <c s="176" t="str">
        <f>IF('S.D.PASTE SHEET'!Y1690="","",'S.D.PASTE SHEET'!Y1690)</f>
        <v/>
      </c>
      <c s="176" t="str">
        <f>IF('S.D.PASTE SHEET'!Z1690="","",'S.D.PASTE SHEET'!Z1690)</f>
        <v/>
      </c>
      <c s="176" t="str">
        <f>IF('S.D.PASTE SHEET'!AA1690="","",'S.D.PASTE SHEET'!AA1690)</f>
        <v/>
      </c>
      <c s="176" t="str">
        <f>IF('S.D.PASTE SHEET'!AB1690="","",'S.D.PASTE SHEET'!AB1690)</f>
        <v/>
      </c>
      <c s="176" t="str">
        <f>IF('S.D.PASTE SHEET'!AC1690="","",'S.D.PASTE SHEET'!AC1690)</f>
        <v/>
      </c>
      <c s="176" t="str">
        <f>IF('S.D.PASTE SHEET'!AD1690="","",'S.D.PASTE SHEET'!AD1690)</f>
        <v/>
      </c>
      <c s="178"/>
      <c s="179" t="str">
        <f>IF(AK1690="","",IF(AK1690&gt;0,COUNT($AG$2:AG1690),""))</f>
        <v/>
      </c>
      <c s="180" t="str">
        <f t="shared" si="1860"/>
        <v/>
      </c>
      <c s="180" t="str">
        <f t="shared" si="1860"/>
        <v/>
      </c>
      <c s="180" t="str">
        <f t="shared" si="1860"/>
        <v/>
      </c>
      <c s="181" t="str">
        <f t="shared" si="1860"/>
        <v/>
      </c>
      <c s="180" t="str">
        <f t="shared" si="1860"/>
        <v/>
      </c>
      <c s="180" t="str">
        <f t="shared" si="1860"/>
        <v/>
      </c>
      <c s="180" t="str">
        <f t="shared" si="1860"/>
        <v/>
      </c>
      <c s="180" t="str">
        <f t="shared" si="1860"/>
        <v/>
      </c>
      <c s="180" t="str">
        <f t="shared" si="1860"/>
        <v/>
      </c>
      <c s="181" t="str">
        <f t="shared" si="1860"/>
        <v/>
      </c>
      <c s="180" t="str">
        <f t="shared" si="1860"/>
        <v/>
      </c>
      <c s="180" t="str">
        <f t="shared" si="1860"/>
        <v/>
      </c>
      <c s="180" t="str">
        <f t="shared" si="1860"/>
        <v/>
      </c>
      <c s="180" t="str">
        <f t="shared" si="1860"/>
        <v/>
      </c>
      <c s="180" t="str">
        <f t="shared" si="1860"/>
        <v/>
      </c>
      <c s="180" t="str">
        <f t="shared" si="1860"/>
        <v/>
      </c>
      <c r="AX1690" s="180" t="str">
        <f>IF(BC1690="","",IF(BC1690&gt;0,COUNT($AY$2:AY1690),""))</f>
        <v/>
      </c>
      <c s="180" t="str">
        <f t="shared" si="1870" ref="AY1690">IF(AND($BB$1=5,$A1690=5,$BC$1=C1690),B1690,"")</f>
        <v/>
      </c>
      <c s="180" t="str">
        <f t="shared" si="1862"/>
        <v/>
      </c>
      <c s="182" t="str">
        <f t="shared" si="1862"/>
        <v/>
      </c>
      <c s="180" t="str">
        <f t="shared" si="1862"/>
        <v/>
      </c>
      <c s="180" t="str">
        <f t="shared" si="1862"/>
        <v/>
      </c>
      <c s="180" t="str">
        <f t="shared" si="1862"/>
        <v/>
      </c>
      <c s="180" t="str">
        <f t="shared" si="1862"/>
        <v/>
      </c>
      <c s="180" t="str">
        <f t="shared" si="1862"/>
        <v/>
      </c>
      <c s="182" t="str">
        <f t="shared" si="1862"/>
        <v/>
      </c>
      <c s="180" t="str">
        <f t="shared" si="1862"/>
        <v/>
      </c>
      <c s="180" t="str">
        <f t="shared" si="1862"/>
        <v/>
      </c>
      <c s="180" t="str">
        <f t="shared" si="1862"/>
        <v/>
      </c>
      <c s="180" t="str">
        <f t="shared" si="1862"/>
        <v/>
      </c>
      <c s="180" t="str">
        <f t="shared" si="1862"/>
        <v/>
      </c>
      <c s="180" t="str">
        <f t="shared" si="1862"/>
        <v/>
      </c>
    </row>
    <row r="1691" spans="1:65" ht="15.75" customHeight="1">
      <c r="A1691" s="176" t="str">
        <f>IF('S.D.PASTE SHEET'!A1691="","",'S.D.PASTE SHEET'!A1691)</f>
        <v/>
      </c>
      <c s="176" t="str">
        <f>IF('S.D.PASTE SHEET'!B1691="","",'S.D.PASTE SHEET'!B1691)</f>
        <v/>
      </c>
      <c s="176" t="str">
        <f>IF('S.D.PASTE SHEET'!C1691="","",'S.D.PASTE SHEET'!C1691)</f>
        <v/>
      </c>
      <c s="177" t="str">
        <f>IF('S.D.PASTE SHEET'!D1691="","",'S.D.PASTE SHEET'!D1691)</f>
        <v/>
      </c>
      <c s="176" t="str">
        <f>IF('S.D.PASTE SHEET'!E1691="","",UPPER('S.D.PASTE SHEET'!E1691))</f>
        <v/>
      </c>
      <c s="176" t="str">
        <f>IF('S.D.PASTE SHEET'!F1691="","",'S.D.PASTE SHEET'!F1691)</f>
        <v/>
      </c>
      <c s="176" t="str">
        <f>IF('S.D.PASTE SHEET'!G1691="","",UPPER('S.D.PASTE SHEET'!G1691))</f>
        <v/>
      </c>
      <c s="176" t="str">
        <f>IF('S.D.PASTE SHEET'!H1691="","",UPPER('S.D.PASTE SHEET'!H1691))</f>
        <v/>
      </c>
      <c s="176" t="str">
        <f>IF('S.D.PASTE SHEET'!I1691="","",'S.D.PASTE SHEET'!I1691)</f>
        <v/>
      </c>
      <c s="177" t="str">
        <f>IF('S.D.PASTE SHEET'!J1691="","",'S.D.PASTE SHEET'!J1691)</f>
        <v/>
      </c>
      <c s="176" t="str">
        <f>IF('S.D.PASTE SHEET'!K1691="","",'S.D.PASTE SHEET'!K1691)</f>
        <v/>
      </c>
      <c s="176" t="str">
        <f>IF('S.D.PASTE SHEET'!L1691="","",'S.D.PASTE SHEET'!L1691)</f>
        <v/>
      </c>
      <c s="176" t="str">
        <f>IF('S.D.PASTE SHEET'!M1691="","",'S.D.PASTE SHEET'!M1691)</f>
        <v/>
      </c>
      <c s="176" t="str">
        <f>IF('S.D.PASTE SHEET'!N1691="","",'S.D.PASTE SHEET'!N1691)</f>
        <v/>
      </c>
      <c s="176" t="str">
        <f>IF('S.D.PASTE SHEET'!O1691="","",'S.D.PASTE SHEET'!O1691)</f>
        <v/>
      </c>
      <c s="176" t="str">
        <f>IF('S.D.PASTE SHEET'!P1691="","",'S.D.PASTE SHEET'!P1691)</f>
        <v/>
      </c>
      <c s="176" t="str">
        <f>IF('S.D.PASTE SHEET'!Q1691="","",'S.D.PASTE SHEET'!Q1691)</f>
        <v/>
      </c>
      <c s="176" t="str">
        <f>IF('S.D.PASTE SHEET'!R1691="","",'S.D.PASTE SHEET'!R1691)</f>
        <v/>
      </c>
      <c s="176" t="str">
        <f>IF('S.D.PASTE SHEET'!S1691="","",'S.D.PASTE SHEET'!S1691)</f>
        <v/>
      </c>
      <c s="176" t="str">
        <f>IF('S.D.PASTE SHEET'!T1691="","",'S.D.PASTE SHEET'!T1691)</f>
        <v/>
      </c>
      <c s="176" t="str">
        <f>IF('S.D.PASTE SHEET'!U1691="","",'S.D.PASTE SHEET'!U1691)</f>
        <v/>
      </c>
      <c s="176" t="str">
        <f>IF('S.D.PASTE SHEET'!V1691="","",'S.D.PASTE SHEET'!V1691)</f>
        <v/>
      </c>
      <c s="176" t="str">
        <f>IF('S.D.PASTE SHEET'!W1691="","",'S.D.PASTE SHEET'!W1691)</f>
        <v/>
      </c>
      <c s="176" t="str">
        <f>IF('S.D.PASTE SHEET'!X1691="","",'S.D.PASTE SHEET'!X1691)</f>
        <v/>
      </c>
      <c s="176" t="str">
        <f>IF('S.D.PASTE SHEET'!Y1691="","",'S.D.PASTE SHEET'!Y1691)</f>
        <v/>
      </c>
      <c s="176" t="str">
        <f>IF('S.D.PASTE SHEET'!Z1691="","",'S.D.PASTE SHEET'!Z1691)</f>
        <v/>
      </c>
      <c s="176" t="str">
        <f>IF('S.D.PASTE SHEET'!AA1691="","",'S.D.PASTE SHEET'!AA1691)</f>
        <v/>
      </c>
      <c s="176" t="str">
        <f>IF('S.D.PASTE SHEET'!AB1691="","",'S.D.PASTE SHEET'!AB1691)</f>
        <v/>
      </c>
      <c s="176" t="str">
        <f>IF('S.D.PASTE SHEET'!AC1691="","",'S.D.PASTE SHEET'!AC1691)</f>
        <v/>
      </c>
      <c s="176" t="str">
        <f>IF('S.D.PASTE SHEET'!AD1691="","",'S.D.PASTE SHEET'!AD1691)</f>
        <v/>
      </c>
      <c s="178"/>
      <c s="179" t="str">
        <f>IF(AK1691="","",IF(AK1691&gt;0,COUNT($AG$2:AG1691),""))</f>
        <v/>
      </c>
      <c s="180" t="str">
        <f t="shared" si="1860"/>
        <v/>
      </c>
      <c s="180" t="str">
        <f t="shared" si="1860"/>
        <v/>
      </c>
      <c s="180" t="str">
        <f t="shared" si="1860"/>
        <v/>
      </c>
      <c s="181" t="str">
        <f t="shared" si="1860"/>
        <v/>
      </c>
      <c s="180" t="str">
        <f t="shared" si="1860"/>
        <v/>
      </c>
      <c s="180" t="str">
        <f t="shared" si="1860"/>
        <v/>
      </c>
      <c s="180" t="str">
        <f t="shared" si="1860"/>
        <v/>
      </c>
      <c s="180" t="str">
        <f t="shared" si="1860"/>
        <v/>
      </c>
      <c s="180" t="str">
        <f t="shared" si="1860"/>
        <v/>
      </c>
      <c s="181" t="str">
        <f t="shared" si="1860"/>
        <v/>
      </c>
      <c s="180" t="str">
        <f t="shared" si="1860"/>
        <v/>
      </c>
      <c s="180" t="str">
        <f t="shared" si="1860"/>
        <v/>
      </c>
      <c s="180" t="str">
        <f t="shared" si="1860"/>
        <v/>
      </c>
      <c s="180" t="str">
        <f t="shared" si="1860"/>
        <v/>
      </c>
      <c s="180" t="str">
        <f t="shared" si="1860"/>
        <v/>
      </c>
      <c s="180" t="str">
        <f t="shared" si="1860"/>
        <v/>
      </c>
      <c r="AX1691" s="180" t="str">
        <f>IF(BC1691="","",IF(BC1691&gt;0,COUNT($AY$2:AY1691),""))</f>
        <v/>
      </c>
      <c s="180" t="str">
        <f t="shared" si="1871" ref="AY1691">IF(AND($BB$1=5,$A1691=5,$BC$1=C1691),B1691,"")</f>
        <v/>
      </c>
      <c s="180" t="str">
        <f t="shared" si="1862"/>
        <v/>
      </c>
      <c s="182" t="str">
        <f t="shared" si="1862"/>
        <v/>
      </c>
      <c s="180" t="str">
        <f t="shared" si="1862"/>
        <v/>
      </c>
      <c s="180" t="str">
        <f t="shared" si="1862"/>
        <v/>
      </c>
      <c s="180" t="str">
        <f t="shared" si="1862"/>
        <v/>
      </c>
      <c s="180" t="str">
        <f t="shared" si="1862"/>
        <v/>
      </c>
      <c s="180" t="str">
        <f t="shared" si="1862"/>
        <v/>
      </c>
      <c s="182" t="str">
        <f t="shared" si="1862"/>
        <v/>
      </c>
      <c s="180" t="str">
        <f t="shared" si="1862"/>
        <v/>
      </c>
      <c s="180" t="str">
        <f t="shared" si="1862"/>
        <v/>
      </c>
      <c s="180" t="str">
        <f t="shared" si="1862"/>
        <v/>
      </c>
      <c s="180" t="str">
        <f t="shared" si="1862"/>
        <v/>
      </c>
      <c s="180" t="str">
        <f t="shared" si="1862"/>
        <v/>
      </c>
      <c s="180" t="str">
        <f t="shared" si="1862"/>
        <v/>
      </c>
    </row>
    <row r="1692" spans="1:65" ht="15.75" customHeight="1">
      <c r="A1692" s="176" t="str">
        <f>IF('S.D.PASTE SHEET'!A1692="","",'S.D.PASTE SHEET'!A1692)</f>
        <v/>
      </c>
      <c s="176" t="str">
        <f>IF('S.D.PASTE SHEET'!B1692="","",'S.D.PASTE SHEET'!B1692)</f>
        <v/>
      </c>
      <c s="176" t="str">
        <f>IF('S.D.PASTE SHEET'!C1692="","",'S.D.PASTE SHEET'!C1692)</f>
        <v/>
      </c>
      <c s="177" t="str">
        <f>IF('S.D.PASTE SHEET'!D1692="","",'S.D.PASTE SHEET'!D1692)</f>
        <v/>
      </c>
      <c s="176" t="str">
        <f>IF('S.D.PASTE SHEET'!E1692="","",UPPER('S.D.PASTE SHEET'!E1692))</f>
        <v/>
      </c>
      <c s="176" t="str">
        <f>IF('S.D.PASTE SHEET'!F1692="","",'S.D.PASTE SHEET'!F1692)</f>
        <v/>
      </c>
      <c s="176" t="str">
        <f>IF('S.D.PASTE SHEET'!G1692="","",UPPER('S.D.PASTE SHEET'!G1692))</f>
        <v/>
      </c>
      <c s="176" t="str">
        <f>IF('S.D.PASTE SHEET'!H1692="","",UPPER('S.D.PASTE SHEET'!H1692))</f>
        <v/>
      </c>
      <c s="176" t="str">
        <f>IF('S.D.PASTE SHEET'!I1692="","",'S.D.PASTE SHEET'!I1692)</f>
        <v/>
      </c>
      <c s="177" t="str">
        <f>IF('S.D.PASTE SHEET'!J1692="","",'S.D.PASTE SHEET'!J1692)</f>
        <v/>
      </c>
      <c s="176" t="str">
        <f>IF('S.D.PASTE SHEET'!K1692="","",'S.D.PASTE SHEET'!K1692)</f>
        <v/>
      </c>
      <c s="176" t="str">
        <f>IF('S.D.PASTE SHEET'!L1692="","",'S.D.PASTE SHEET'!L1692)</f>
        <v/>
      </c>
      <c s="176" t="str">
        <f>IF('S.D.PASTE SHEET'!M1692="","",'S.D.PASTE SHEET'!M1692)</f>
        <v/>
      </c>
      <c s="176" t="str">
        <f>IF('S.D.PASTE SHEET'!N1692="","",'S.D.PASTE SHEET'!N1692)</f>
        <v/>
      </c>
      <c s="176" t="str">
        <f>IF('S.D.PASTE SHEET'!O1692="","",'S.D.PASTE SHEET'!O1692)</f>
        <v/>
      </c>
      <c s="176" t="str">
        <f>IF('S.D.PASTE SHEET'!P1692="","",'S.D.PASTE SHEET'!P1692)</f>
        <v/>
      </c>
      <c s="176" t="str">
        <f>IF('S.D.PASTE SHEET'!Q1692="","",'S.D.PASTE SHEET'!Q1692)</f>
        <v/>
      </c>
      <c s="176" t="str">
        <f>IF('S.D.PASTE SHEET'!R1692="","",'S.D.PASTE SHEET'!R1692)</f>
        <v/>
      </c>
      <c s="176" t="str">
        <f>IF('S.D.PASTE SHEET'!S1692="","",'S.D.PASTE SHEET'!S1692)</f>
        <v/>
      </c>
      <c s="176" t="str">
        <f>IF('S.D.PASTE SHEET'!T1692="","",'S.D.PASTE SHEET'!T1692)</f>
        <v/>
      </c>
      <c s="176" t="str">
        <f>IF('S.D.PASTE SHEET'!U1692="","",'S.D.PASTE SHEET'!U1692)</f>
        <v/>
      </c>
      <c s="176" t="str">
        <f>IF('S.D.PASTE SHEET'!V1692="","",'S.D.PASTE SHEET'!V1692)</f>
        <v/>
      </c>
      <c s="176" t="str">
        <f>IF('S.D.PASTE SHEET'!W1692="","",'S.D.PASTE SHEET'!W1692)</f>
        <v/>
      </c>
      <c s="176" t="str">
        <f>IF('S.D.PASTE SHEET'!X1692="","",'S.D.PASTE SHEET'!X1692)</f>
        <v/>
      </c>
      <c s="176" t="str">
        <f>IF('S.D.PASTE SHEET'!Y1692="","",'S.D.PASTE SHEET'!Y1692)</f>
        <v/>
      </c>
      <c s="176" t="str">
        <f>IF('S.D.PASTE SHEET'!Z1692="","",'S.D.PASTE SHEET'!Z1692)</f>
        <v/>
      </c>
      <c s="176" t="str">
        <f>IF('S.D.PASTE SHEET'!AA1692="","",'S.D.PASTE SHEET'!AA1692)</f>
        <v/>
      </c>
      <c s="176" t="str">
        <f>IF('S.D.PASTE SHEET'!AB1692="","",'S.D.PASTE SHEET'!AB1692)</f>
        <v/>
      </c>
      <c s="176" t="str">
        <f>IF('S.D.PASTE SHEET'!AC1692="","",'S.D.PASTE SHEET'!AC1692)</f>
        <v/>
      </c>
      <c s="176" t="str">
        <f>IF('S.D.PASTE SHEET'!AD1692="","",'S.D.PASTE SHEET'!AD1692)</f>
        <v/>
      </c>
      <c s="178"/>
      <c s="179" t="str">
        <f>IF(AK1692="","",IF(AK1692&gt;0,COUNT($AG$2:AG1692),""))</f>
        <v/>
      </c>
      <c s="180" t="str">
        <f t="shared" si="1860"/>
        <v/>
      </c>
      <c s="180" t="str">
        <f t="shared" si="1860"/>
        <v/>
      </c>
      <c s="180" t="str">
        <f t="shared" si="1860"/>
        <v/>
      </c>
      <c s="181" t="str">
        <f t="shared" si="1860"/>
        <v/>
      </c>
      <c s="180" t="str">
        <f t="shared" si="1860"/>
        <v/>
      </c>
      <c s="180" t="str">
        <f t="shared" si="1860"/>
        <v/>
      </c>
      <c s="180" t="str">
        <f t="shared" si="1860"/>
        <v/>
      </c>
      <c s="180" t="str">
        <f t="shared" si="1860"/>
        <v/>
      </c>
      <c s="180" t="str">
        <f t="shared" si="1860"/>
        <v/>
      </c>
      <c s="181" t="str">
        <f t="shared" si="1860"/>
        <v/>
      </c>
      <c s="180" t="str">
        <f t="shared" si="1860"/>
        <v/>
      </c>
      <c s="180" t="str">
        <f t="shared" si="1860"/>
        <v/>
      </c>
      <c s="180" t="str">
        <f t="shared" si="1860"/>
        <v/>
      </c>
      <c s="180" t="str">
        <f t="shared" si="1860"/>
        <v/>
      </c>
      <c s="180" t="str">
        <f t="shared" si="1860"/>
        <v/>
      </c>
      <c s="180" t="str">
        <f t="shared" si="1860"/>
        <v/>
      </c>
      <c r="AX1692" s="180" t="str">
        <f>IF(BC1692="","",IF(BC1692&gt;0,COUNT($AY$2:AY1692),""))</f>
        <v/>
      </c>
      <c s="180" t="str">
        <f t="shared" si="1872" ref="AY1692">IF(AND($BB$1=5,$A1692=5,$BC$1=C1692),B1692,"")</f>
        <v/>
      </c>
      <c s="180" t="str">
        <f t="shared" si="1862"/>
        <v/>
      </c>
      <c s="182" t="str">
        <f t="shared" si="1862"/>
        <v/>
      </c>
      <c s="180" t="str">
        <f t="shared" si="1862"/>
        <v/>
      </c>
      <c s="180" t="str">
        <f t="shared" si="1862"/>
        <v/>
      </c>
      <c s="180" t="str">
        <f t="shared" si="1862"/>
        <v/>
      </c>
      <c s="180" t="str">
        <f t="shared" si="1862"/>
        <v/>
      </c>
      <c s="180" t="str">
        <f t="shared" si="1862"/>
        <v/>
      </c>
      <c s="182" t="str">
        <f t="shared" si="1862"/>
        <v/>
      </c>
      <c s="180" t="str">
        <f t="shared" si="1862"/>
        <v/>
      </c>
      <c s="180" t="str">
        <f t="shared" si="1862"/>
        <v/>
      </c>
      <c s="180" t="str">
        <f t="shared" si="1862"/>
        <v/>
      </c>
      <c s="180" t="str">
        <f t="shared" si="1862"/>
        <v/>
      </c>
      <c s="180" t="str">
        <f t="shared" si="1862"/>
        <v/>
      </c>
      <c s="180" t="str">
        <f t="shared" si="1862"/>
        <v/>
      </c>
    </row>
    <row r="1693" spans="1:65" ht="15.75" customHeight="1">
      <c r="A1693" s="176" t="str">
        <f>IF('S.D.PASTE SHEET'!A1693="","",'S.D.PASTE SHEET'!A1693)</f>
        <v/>
      </c>
      <c s="176" t="str">
        <f>IF('S.D.PASTE SHEET'!B1693="","",'S.D.PASTE SHEET'!B1693)</f>
        <v/>
      </c>
      <c s="176" t="str">
        <f>IF('S.D.PASTE SHEET'!C1693="","",'S.D.PASTE SHEET'!C1693)</f>
        <v/>
      </c>
      <c s="177" t="str">
        <f>IF('S.D.PASTE SHEET'!D1693="","",'S.D.PASTE SHEET'!D1693)</f>
        <v/>
      </c>
      <c s="176" t="str">
        <f>IF('S.D.PASTE SHEET'!E1693="","",UPPER('S.D.PASTE SHEET'!E1693))</f>
        <v/>
      </c>
      <c s="176" t="str">
        <f>IF('S.D.PASTE SHEET'!F1693="","",'S.D.PASTE SHEET'!F1693)</f>
        <v/>
      </c>
      <c s="176" t="str">
        <f>IF('S.D.PASTE SHEET'!G1693="","",UPPER('S.D.PASTE SHEET'!G1693))</f>
        <v/>
      </c>
      <c s="176" t="str">
        <f>IF('S.D.PASTE SHEET'!H1693="","",UPPER('S.D.PASTE SHEET'!H1693))</f>
        <v/>
      </c>
      <c s="176" t="str">
        <f>IF('S.D.PASTE SHEET'!I1693="","",'S.D.PASTE SHEET'!I1693)</f>
        <v/>
      </c>
      <c s="177" t="str">
        <f>IF('S.D.PASTE SHEET'!J1693="","",'S.D.PASTE SHEET'!J1693)</f>
        <v/>
      </c>
      <c s="176" t="str">
        <f>IF('S.D.PASTE SHEET'!K1693="","",'S.D.PASTE SHEET'!K1693)</f>
        <v/>
      </c>
      <c s="176" t="str">
        <f>IF('S.D.PASTE SHEET'!L1693="","",'S.D.PASTE SHEET'!L1693)</f>
        <v/>
      </c>
      <c s="176" t="str">
        <f>IF('S.D.PASTE SHEET'!M1693="","",'S.D.PASTE SHEET'!M1693)</f>
        <v/>
      </c>
      <c s="176" t="str">
        <f>IF('S.D.PASTE SHEET'!N1693="","",'S.D.PASTE SHEET'!N1693)</f>
        <v/>
      </c>
      <c s="176" t="str">
        <f>IF('S.D.PASTE SHEET'!O1693="","",'S.D.PASTE SHEET'!O1693)</f>
        <v/>
      </c>
      <c s="176" t="str">
        <f>IF('S.D.PASTE SHEET'!P1693="","",'S.D.PASTE SHEET'!P1693)</f>
        <v/>
      </c>
      <c s="176" t="str">
        <f>IF('S.D.PASTE SHEET'!Q1693="","",'S.D.PASTE SHEET'!Q1693)</f>
        <v/>
      </c>
      <c s="176" t="str">
        <f>IF('S.D.PASTE SHEET'!R1693="","",'S.D.PASTE SHEET'!R1693)</f>
        <v/>
      </c>
      <c s="176" t="str">
        <f>IF('S.D.PASTE SHEET'!S1693="","",'S.D.PASTE SHEET'!S1693)</f>
        <v/>
      </c>
      <c s="176" t="str">
        <f>IF('S.D.PASTE SHEET'!T1693="","",'S.D.PASTE SHEET'!T1693)</f>
        <v/>
      </c>
      <c s="176" t="str">
        <f>IF('S.D.PASTE SHEET'!U1693="","",'S.D.PASTE SHEET'!U1693)</f>
        <v/>
      </c>
      <c s="176" t="str">
        <f>IF('S.D.PASTE SHEET'!V1693="","",'S.D.PASTE SHEET'!V1693)</f>
        <v/>
      </c>
      <c s="176" t="str">
        <f>IF('S.D.PASTE SHEET'!W1693="","",'S.D.PASTE SHEET'!W1693)</f>
        <v/>
      </c>
      <c s="176" t="str">
        <f>IF('S.D.PASTE SHEET'!X1693="","",'S.D.PASTE SHEET'!X1693)</f>
        <v/>
      </c>
      <c s="176" t="str">
        <f>IF('S.D.PASTE SHEET'!Y1693="","",'S.D.PASTE SHEET'!Y1693)</f>
        <v/>
      </c>
      <c s="176" t="str">
        <f>IF('S.D.PASTE SHEET'!Z1693="","",'S.D.PASTE SHEET'!Z1693)</f>
        <v/>
      </c>
      <c s="176" t="str">
        <f>IF('S.D.PASTE SHEET'!AA1693="","",'S.D.PASTE SHEET'!AA1693)</f>
        <v/>
      </c>
      <c s="176" t="str">
        <f>IF('S.D.PASTE SHEET'!AB1693="","",'S.D.PASTE SHEET'!AB1693)</f>
        <v/>
      </c>
      <c s="176" t="str">
        <f>IF('S.D.PASTE SHEET'!AC1693="","",'S.D.PASTE SHEET'!AC1693)</f>
        <v/>
      </c>
      <c s="176" t="str">
        <f>IF('S.D.PASTE SHEET'!AD1693="","",'S.D.PASTE SHEET'!AD1693)</f>
        <v/>
      </c>
      <c s="178"/>
      <c s="179" t="str">
        <f>IF(AK1693="","",IF(AK1693&gt;0,COUNT($AG$2:AG1693),""))</f>
        <v/>
      </c>
      <c s="180" t="str">
        <f t="shared" si="1860"/>
        <v/>
      </c>
      <c s="180" t="str">
        <f t="shared" si="1860"/>
        <v/>
      </c>
      <c s="180" t="str">
        <f t="shared" si="1860"/>
        <v/>
      </c>
      <c s="181" t="str">
        <f t="shared" si="1860"/>
        <v/>
      </c>
      <c s="180" t="str">
        <f t="shared" si="1860"/>
        <v/>
      </c>
      <c s="180" t="str">
        <f t="shared" si="1860"/>
        <v/>
      </c>
      <c s="180" t="str">
        <f t="shared" si="1860"/>
        <v/>
      </c>
      <c s="180" t="str">
        <f t="shared" si="1860"/>
        <v/>
      </c>
      <c s="180" t="str">
        <f t="shared" si="1860"/>
        <v/>
      </c>
      <c s="181" t="str">
        <f t="shared" si="1860"/>
        <v/>
      </c>
      <c s="180" t="str">
        <f t="shared" si="1860"/>
        <v/>
      </c>
      <c s="180" t="str">
        <f t="shared" si="1860"/>
        <v/>
      </c>
      <c s="180" t="str">
        <f t="shared" si="1860"/>
        <v/>
      </c>
      <c s="180" t="str">
        <f t="shared" si="1860"/>
        <v/>
      </c>
      <c s="180" t="str">
        <f t="shared" si="1860"/>
        <v/>
      </c>
      <c s="180" t="str">
        <f t="shared" si="1860"/>
        <v/>
      </c>
      <c r="AX1693" s="180" t="str">
        <f>IF(BC1693="","",IF(BC1693&gt;0,COUNT($AY$2:AY1693),""))</f>
        <v/>
      </c>
      <c s="180" t="str">
        <f t="shared" si="1873" ref="AY1693">IF(AND($BB$1=5,$A1693=5,$BC$1=C1693),B1693,"")</f>
        <v/>
      </c>
      <c s="180" t="str">
        <f t="shared" si="1862"/>
        <v/>
      </c>
      <c s="182" t="str">
        <f t="shared" si="1862"/>
        <v/>
      </c>
      <c s="180" t="str">
        <f t="shared" si="1862"/>
        <v/>
      </c>
      <c s="180" t="str">
        <f t="shared" si="1862"/>
        <v/>
      </c>
      <c s="180" t="str">
        <f t="shared" si="1862"/>
        <v/>
      </c>
      <c s="180" t="str">
        <f t="shared" si="1862"/>
        <v/>
      </c>
      <c s="180" t="str">
        <f t="shared" si="1862"/>
        <v/>
      </c>
      <c s="182" t="str">
        <f t="shared" si="1862"/>
        <v/>
      </c>
      <c s="180" t="str">
        <f t="shared" si="1862"/>
        <v/>
      </c>
      <c s="180" t="str">
        <f t="shared" si="1862"/>
        <v/>
      </c>
      <c s="180" t="str">
        <f t="shared" si="1862"/>
        <v/>
      </c>
      <c s="180" t="str">
        <f t="shared" si="1862"/>
        <v/>
      </c>
      <c s="180" t="str">
        <f t="shared" si="1862"/>
        <v/>
      </c>
      <c s="180" t="str">
        <f t="shared" si="1862"/>
        <v/>
      </c>
    </row>
    <row r="1694" spans="1:65" ht="15.75" customHeight="1">
      <c r="A1694" s="176" t="str">
        <f>IF('S.D.PASTE SHEET'!A1694="","",'S.D.PASTE SHEET'!A1694)</f>
        <v/>
      </c>
      <c s="176" t="str">
        <f>IF('S.D.PASTE SHEET'!B1694="","",'S.D.PASTE SHEET'!B1694)</f>
        <v/>
      </c>
      <c s="176" t="str">
        <f>IF('S.D.PASTE SHEET'!C1694="","",'S.D.PASTE SHEET'!C1694)</f>
        <v/>
      </c>
      <c s="177" t="str">
        <f>IF('S.D.PASTE SHEET'!D1694="","",'S.D.PASTE SHEET'!D1694)</f>
        <v/>
      </c>
      <c s="176" t="str">
        <f>IF('S.D.PASTE SHEET'!E1694="","",UPPER('S.D.PASTE SHEET'!E1694))</f>
        <v/>
      </c>
      <c s="176" t="str">
        <f>IF('S.D.PASTE SHEET'!F1694="","",'S.D.PASTE SHEET'!F1694)</f>
        <v/>
      </c>
      <c s="176" t="str">
        <f>IF('S.D.PASTE SHEET'!G1694="","",UPPER('S.D.PASTE SHEET'!G1694))</f>
        <v/>
      </c>
      <c s="176" t="str">
        <f>IF('S.D.PASTE SHEET'!H1694="","",UPPER('S.D.PASTE SHEET'!H1694))</f>
        <v/>
      </c>
      <c s="176" t="str">
        <f>IF('S.D.PASTE SHEET'!I1694="","",'S.D.PASTE SHEET'!I1694)</f>
        <v/>
      </c>
      <c s="177" t="str">
        <f>IF('S.D.PASTE SHEET'!J1694="","",'S.D.PASTE SHEET'!J1694)</f>
        <v/>
      </c>
      <c s="176" t="str">
        <f>IF('S.D.PASTE SHEET'!K1694="","",'S.D.PASTE SHEET'!K1694)</f>
        <v/>
      </c>
      <c s="176" t="str">
        <f>IF('S.D.PASTE SHEET'!L1694="","",'S.D.PASTE SHEET'!L1694)</f>
        <v/>
      </c>
      <c s="176" t="str">
        <f>IF('S.D.PASTE SHEET'!M1694="","",'S.D.PASTE SHEET'!M1694)</f>
        <v/>
      </c>
      <c s="176" t="str">
        <f>IF('S.D.PASTE SHEET'!N1694="","",'S.D.PASTE SHEET'!N1694)</f>
        <v/>
      </c>
      <c s="176" t="str">
        <f>IF('S.D.PASTE SHEET'!O1694="","",'S.D.PASTE SHEET'!O1694)</f>
        <v/>
      </c>
      <c s="176" t="str">
        <f>IF('S.D.PASTE SHEET'!P1694="","",'S.D.PASTE SHEET'!P1694)</f>
        <v/>
      </c>
      <c s="176" t="str">
        <f>IF('S.D.PASTE SHEET'!Q1694="","",'S.D.PASTE SHEET'!Q1694)</f>
        <v/>
      </c>
      <c s="176" t="str">
        <f>IF('S.D.PASTE SHEET'!R1694="","",'S.D.PASTE SHEET'!R1694)</f>
        <v/>
      </c>
      <c s="176" t="str">
        <f>IF('S.D.PASTE SHEET'!S1694="","",'S.D.PASTE SHEET'!S1694)</f>
        <v/>
      </c>
      <c s="176" t="str">
        <f>IF('S.D.PASTE SHEET'!T1694="","",'S.D.PASTE SHEET'!T1694)</f>
        <v/>
      </c>
      <c s="176" t="str">
        <f>IF('S.D.PASTE SHEET'!U1694="","",'S.D.PASTE SHEET'!U1694)</f>
        <v/>
      </c>
      <c s="176" t="str">
        <f>IF('S.D.PASTE SHEET'!V1694="","",'S.D.PASTE SHEET'!V1694)</f>
        <v/>
      </c>
      <c s="176" t="str">
        <f>IF('S.D.PASTE SHEET'!W1694="","",'S.D.PASTE SHEET'!W1694)</f>
        <v/>
      </c>
      <c s="176" t="str">
        <f>IF('S.D.PASTE SHEET'!X1694="","",'S.D.PASTE SHEET'!X1694)</f>
        <v/>
      </c>
      <c s="176" t="str">
        <f>IF('S.D.PASTE SHEET'!Y1694="","",'S.D.PASTE SHEET'!Y1694)</f>
        <v/>
      </c>
      <c s="176" t="str">
        <f>IF('S.D.PASTE SHEET'!Z1694="","",'S.D.PASTE SHEET'!Z1694)</f>
        <v/>
      </c>
      <c s="176" t="str">
        <f>IF('S.D.PASTE SHEET'!AA1694="","",'S.D.PASTE SHEET'!AA1694)</f>
        <v/>
      </c>
      <c s="176" t="str">
        <f>IF('S.D.PASTE SHEET'!AB1694="","",'S.D.PASTE SHEET'!AB1694)</f>
        <v/>
      </c>
      <c s="176" t="str">
        <f>IF('S.D.PASTE SHEET'!AC1694="","",'S.D.PASTE SHEET'!AC1694)</f>
        <v/>
      </c>
      <c s="176" t="str">
        <f>IF('S.D.PASTE SHEET'!AD1694="","",'S.D.PASTE SHEET'!AD1694)</f>
        <v/>
      </c>
      <c s="178"/>
      <c s="179" t="str">
        <f>IF(AK1694="","",IF(AK1694&gt;0,COUNT($AG$2:AG1694),""))</f>
        <v/>
      </c>
      <c s="180" t="str">
        <f t="shared" si="1860"/>
        <v/>
      </c>
      <c s="180" t="str">
        <f t="shared" si="1860"/>
        <v/>
      </c>
      <c s="180" t="str">
        <f t="shared" si="1860"/>
        <v/>
      </c>
      <c s="181" t="str">
        <f t="shared" si="1860"/>
        <v/>
      </c>
      <c s="180" t="str">
        <f t="shared" si="1860"/>
        <v/>
      </c>
      <c s="180" t="str">
        <f t="shared" si="1860"/>
        <v/>
      </c>
      <c s="180" t="str">
        <f t="shared" si="1860"/>
        <v/>
      </c>
      <c s="180" t="str">
        <f t="shared" si="1860"/>
        <v/>
      </c>
      <c s="180" t="str">
        <f t="shared" si="1860"/>
        <v/>
      </c>
      <c s="181" t="str">
        <f t="shared" si="1860"/>
        <v/>
      </c>
      <c s="180" t="str">
        <f t="shared" si="1860"/>
        <v/>
      </c>
      <c s="180" t="str">
        <f t="shared" si="1860"/>
        <v/>
      </c>
      <c s="180" t="str">
        <f t="shared" si="1860"/>
        <v/>
      </c>
      <c s="180" t="str">
        <f t="shared" si="1860"/>
        <v/>
      </c>
      <c s="180" t="str">
        <f t="shared" si="1860"/>
        <v/>
      </c>
      <c s="180" t="str">
        <f t="shared" si="1860"/>
        <v/>
      </c>
      <c r="AX1694" s="180" t="str">
        <f>IF(BC1694="","",IF(BC1694&gt;0,COUNT($AY$2:AY1694),""))</f>
        <v/>
      </c>
      <c s="180" t="str">
        <f t="shared" si="1874" ref="AY1694">IF(AND($BB$1=5,$A1694=5,$BC$1=C1694),B1694,"")</f>
        <v/>
      </c>
      <c s="180" t="str">
        <f t="shared" si="1862"/>
        <v/>
      </c>
      <c s="182" t="str">
        <f t="shared" si="1862"/>
        <v/>
      </c>
      <c s="180" t="str">
        <f t="shared" si="1862"/>
        <v/>
      </c>
      <c s="180" t="str">
        <f t="shared" si="1862"/>
        <v/>
      </c>
      <c s="180" t="str">
        <f t="shared" si="1862"/>
        <v/>
      </c>
      <c s="180" t="str">
        <f t="shared" si="1862"/>
        <v/>
      </c>
      <c s="180" t="str">
        <f t="shared" si="1862"/>
        <v/>
      </c>
      <c s="182" t="str">
        <f t="shared" si="1862"/>
        <v/>
      </c>
      <c s="180" t="str">
        <f t="shared" si="1862"/>
        <v/>
      </c>
      <c s="180" t="str">
        <f t="shared" si="1862"/>
        <v/>
      </c>
      <c s="180" t="str">
        <f t="shared" si="1862"/>
        <v/>
      </c>
      <c s="180" t="str">
        <f t="shared" si="1862"/>
        <v/>
      </c>
      <c s="180" t="str">
        <f t="shared" si="1862"/>
        <v/>
      </c>
      <c s="180" t="str">
        <f t="shared" si="1862"/>
        <v/>
      </c>
    </row>
    <row r="1695" spans="1:65" ht="15.75" customHeight="1">
      <c r="A1695" s="176" t="str">
        <f>IF('S.D.PASTE SHEET'!A1695="","",'S.D.PASTE SHEET'!A1695)</f>
        <v/>
      </c>
      <c s="176" t="str">
        <f>IF('S.D.PASTE SHEET'!B1695="","",'S.D.PASTE SHEET'!B1695)</f>
        <v/>
      </c>
      <c s="176" t="str">
        <f>IF('S.D.PASTE SHEET'!C1695="","",'S.D.PASTE SHEET'!C1695)</f>
        <v/>
      </c>
      <c s="177" t="str">
        <f>IF('S.D.PASTE SHEET'!D1695="","",'S.D.PASTE SHEET'!D1695)</f>
        <v/>
      </c>
      <c s="176" t="str">
        <f>IF('S.D.PASTE SHEET'!E1695="","",UPPER('S.D.PASTE SHEET'!E1695))</f>
        <v/>
      </c>
      <c s="176" t="str">
        <f>IF('S.D.PASTE SHEET'!F1695="","",'S.D.PASTE SHEET'!F1695)</f>
        <v/>
      </c>
      <c s="176" t="str">
        <f>IF('S.D.PASTE SHEET'!G1695="","",UPPER('S.D.PASTE SHEET'!G1695))</f>
        <v/>
      </c>
      <c s="176" t="str">
        <f>IF('S.D.PASTE SHEET'!H1695="","",UPPER('S.D.PASTE SHEET'!H1695))</f>
        <v/>
      </c>
      <c s="176" t="str">
        <f>IF('S.D.PASTE SHEET'!I1695="","",'S.D.PASTE SHEET'!I1695)</f>
        <v/>
      </c>
      <c s="177" t="str">
        <f>IF('S.D.PASTE SHEET'!J1695="","",'S.D.PASTE SHEET'!J1695)</f>
        <v/>
      </c>
      <c s="176" t="str">
        <f>IF('S.D.PASTE SHEET'!K1695="","",'S.D.PASTE SHEET'!K1695)</f>
        <v/>
      </c>
      <c s="176" t="str">
        <f>IF('S.D.PASTE SHEET'!L1695="","",'S.D.PASTE SHEET'!L1695)</f>
        <v/>
      </c>
      <c s="176" t="str">
        <f>IF('S.D.PASTE SHEET'!M1695="","",'S.D.PASTE SHEET'!M1695)</f>
        <v/>
      </c>
      <c s="176" t="str">
        <f>IF('S.D.PASTE SHEET'!N1695="","",'S.D.PASTE SHEET'!N1695)</f>
        <v/>
      </c>
      <c s="176" t="str">
        <f>IF('S.D.PASTE SHEET'!O1695="","",'S.D.PASTE SHEET'!O1695)</f>
        <v/>
      </c>
      <c s="176" t="str">
        <f>IF('S.D.PASTE SHEET'!P1695="","",'S.D.PASTE SHEET'!P1695)</f>
        <v/>
      </c>
      <c s="176" t="str">
        <f>IF('S.D.PASTE SHEET'!Q1695="","",'S.D.PASTE SHEET'!Q1695)</f>
        <v/>
      </c>
      <c s="176" t="str">
        <f>IF('S.D.PASTE SHEET'!R1695="","",'S.D.PASTE SHEET'!R1695)</f>
        <v/>
      </c>
      <c s="176" t="str">
        <f>IF('S.D.PASTE SHEET'!S1695="","",'S.D.PASTE SHEET'!S1695)</f>
        <v/>
      </c>
      <c s="176" t="str">
        <f>IF('S.D.PASTE SHEET'!T1695="","",'S.D.PASTE SHEET'!T1695)</f>
        <v/>
      </c>
      <c s="176" t="str">
        <f>IF('S.D.PASTE SHEET'!U1695="","",'S.D.PASTE SHEET'!U1695)</f>
        <v/>
      </c>
      <c s="176" t="str">
        <f>IF('S.D.PASTE SHEET'!V1695="","",'S.D.PASTE SHEET'!V1695)</f>
        <v/>
      </c>
      <c s="176" t="str">
        <f>IF('S.D.PASTE SHEET'!W1695="","",'S.D.PASTE SHEET'!W1695)</f>
        <v/>
      </c>
      <c s="176" t="str">
        <f>IF('S.D.PASTE SHEET'!X1695="","",'S.D.PASTE SHEET'!X1695)</f>
        <v/>
      </c>
      <c s="176" t="str">
        <f>IF('S.D.PASTE SHEET'!Y1695="","",'S.D.PASTE SHEET'!Y1695)</f>
        <v/>
      </c>
      <c s="176" t="str">
        <f>IF('S.D.PASTE SHEET'!Z1695="","",'S.D.PASTE SHEET'!Z1695)</f>
        <v/>
      </c>
      <c s="176" t="str">
        <f>IF('S.D.PASTE SHEET'!AA1695="","",'S.D.PASTE SHEET'!AA1695)</f>
        <v/>
      </c>
      <c s="176" t="str">
        <f>IF('S.D.PASTE SHEET'!AB1695="","",'S.D.PASTE SHEET'!AB1695)</f>
        <v/>
      </c>
      <c s="176" t="str">
        <f>IF('S.D.PASTE SHEET'!AC1695="","",'S.D.PASTE SHEET'!AC1695)</f>
        <v/>
      </c>
      <c s="176" t="str">
        <f>IF('S.D.PASTE SHEET'!AD1695="","",'S.D.PASTE SHEET'!AD1695)</f>
        <v/>
      </c>
      <c s="178"/>
      <c s="179" t="str">
        <f>IF(AK1695="","",IF(AK1695&gt;0,COUNT($AG$2:AG1695),""))</f>
        <v/>
      </c>
      <c s="180" t="str">
        <f t="shared" si="1860"/>
        <v/>
      </c>
      <c s="180" t="str">
        <f t="shared" si="1860"/>
        <v/>
      </c>
      <c s="180" t="str">
        <f t="shared" si="1860"/>
        <v/>
      </c>
      <c s="181" t="str">
        <f t="shared" si="1860"/>
        <v/>
      </c>
      <c s="180" t="str">
        <f t="shared" si="1860"/>
        <v/>
      </c>
      <c s="180" t="str">
        <f t="shared" si="1860"/>
        <v/>
      </c>
      <c s="180" t="str">
        <f t="shared" si="1860"/>
        <v/>
      </c>
      <c s="180" t="str">
        <f t="shared" si="1860"/>
        <v/>
      </c>
      <c s="180" t="str">
        <f t="shared" si="1860"/>
        <v/>
      </c>
      <c s="181" t="str">
        <f t="shared" si="1860"/>
        <v/>
      </c>
      <c s="180" t="str">
        <f t="shared" si="1860"/>
        <v/>
      </c>
      <c s="180" t="str">
        <f t="shared" si="1860"/>
        <v/>
      </c>
      <c s="180" t="str">
        <f t="shared" si="1860"/>
        <v/>
      </c>
      <c s="180" t="str">
        <f t="shared" si="1860"/>
        <v/>
      </c>
      <c s="180" t="str">
        <f t="shared" si="1860"/>
        <v/>
      </c>
      <c s="180" t="str">
        <f t="shared" si="1860"/>
        <v/>
      </c>
      <c r="AX1695" s="180" t="str">
        <f>IF(BC1695="","",IF(BC1695&gt;0,COUNT($AY$2:AY1695),""))</f>
        <v/>
      </c>
      <c s="180" t="str">
        <f t="shared" si="1875" ref="AY1695">IF(AND($BB$1=5,$A1695=5,$BC$1=C1695),B1695,"")</f>
        <v/>
      </c>
      <c s="180" t="str">
        <f t="shared" si="1862"/>
        <v/>
      </c>
      <c s="182" t="str">
        <f t="shared" si="1862"/>
        <v/>
      </c>
      <c s="180" t="str">
        <f t="shared" si="1862"/>
        <v/>
      </c>
      <c s="180" t="str">
        <f t="shared" si="1862"/>
        <v/>
      </c>
      <c s="180" t="str">
        <f t="shared" si="1862"/>
        <v/>
      </c>
      <c s="180" t="str">
        <f t="shared" si="1862"/>
        <v/>
      </c>
      <c s="180" t="str">
        <f t="shared" si="1862"/>
        <v/>
      </c>
      <c s="182" t="str">
        <f t="shared" si="1862"/>
        <v/>
      </c>
      <c s="180" t="str">
        <f t="shared" si="1862"/>
        <v/>
      </c>
      <c s="180" t="str">
        <f t="shared" si="1862"/>
        <v/>
      </c>
      <c s="180" t="str">
        <f t="shared" si="1862"/>
        <v/>
      </c>
      <c s="180" t="str">
        <f t="shared" si="1862"/>
        <v/>
      </c>
      <c s="180" t="str">
        <f t="shared" si="1862"/>
        <v/>
      </c>
      <c s="180" t="str">
        <f t="shared" si="1862"/>
        <v/>
      </c>
    </row>
    <row r="1696" spans="1:65" ht="15.75" customHeight="1">
      <c r="A1696" s="176" t="str">
        <f>IF('S.D.PASTE SHEET'!A1696="","",'S.D.PASTE SHEET'!A1696)</f>
        <v/>
      </c>
      <c s="176" t="str">
        <f>IF('S.D.PASTE SHEET'!B1696="","",'S.D.PASTE SHEET'!B1696)</f>
        <v/>
      </c>
      <c s="176" t="str">
        <f>IF('S.D.PASTE SHEET'!C1696="","",'S.D.PASTE SHEET'!C1696)</f>
        <v/>
      </c>
      <c s="177" t="str">
        <f>IF('S.D.PASTE SHEET'!D1696="","",'S.D.PASTE SHEET'!D1696)</f>
        <v/>
      </c>
      <c s="176" t="str">
        <f>IF('S.D.PASTE SHEET'!E1696="","",UPPER('S.D.PASTE SHEET'!E1696))</f>
        <v/>
      </c>
      <c s="176" t="str">
        <f>IF('S.D.PASTE SHEET'!F1696="","",'S.D.PASTE SHEET'!F1696)</f>
        <v/>
      </c>
      <c s="176" t="str">
        <f>IF('S.D.PASTE SHEET'!G1696="","",UPPER('S.D.PASTE SHEET'!G1696))</f>
        <v/>
      </c>
      <c s="176" t="str">
        <f>IF('S.D.PASTE SHEET'!H1696="","",UPPER('S.D.PASTE SHEET'!H1696))</f>
        <v/>
      </c>
      <c s="176" t="str">
        <f>IF('S.D.PASTE SHEET'!I1696="","",'S.D.PASTE SHEET'!I1696)</f>
        <v/>
      </c>
      <c s="177" t="str">
        <f>IF('S.D.PASTE SHEET'!J1696="","",'S.D.PASTE SHEET'!J1696)</f>
        <v/>
      </c>
      <c s="176" t="str">
        <f>IF('S.D.PASTE SHEET'!K1696="","",'S.D.PASTE SHEET'!K1696)</f>
        <v/>
      </c>
      <c s="176" t="str">
        <f>IF('S.D.PASTE SHEET'!L1696="","",'S.D.PASTE SHEET'!L1696)</f>
        <v/>
      </c>
      <c s="176" t="str">
        <f>IF('S.D.PASTE SHEET'!M1696="","",'S.D.PASTE SHEET'!M1696)</f>
        <v/>
      </c>
      <c s="176" t="str">
        <f>IF('S.D.PASTE SHEET'!N1696="","",'S.D.PASTE SHEET'!N1696)</f>
        <v/>
      </c>
      <c s="176" t="str">
        <f>IF('S.D.PASTE SHEET'!O1696="","",'S.D.PASTE SHEET'!O1696)</f>
        <v/>
      </c>
      <c s="176" t="str">
        <f>IF('S.D.PASTE SHEET'!P1696="","",'S.D.PASTE SHEET'!P1696)</f>
        <v/>
      </c>
      <c s="176" t="str">
        <f>IF('S.D.PASTE SHEET'!Q1696="","",'S.D.PASTE SHEET'!Q1696)</f>
        <v/>
      </c>
      <c s="176" t="str">
        <f>IF('S.D.PASTE SHEET'!R1696="","",'S.D.PASTE SHEET'!R1696)</f>
        <v/>
      </c>
      <c s="176" t="str">
        <f>IF('S.D.PASTE SHEET'!S1696="","",'S.D.PASTE SHEET'!S1696)</f>
        <v/>
      </c>
      <c s="176" t="str">
        <f>IF('S.D.PASTE SHEET'!T1696="","",'S.D.PASTE SHEET'!T1696)</f>
        <v/>
      </c>
      <c s="176" t="str">
        <f>IF('S.D.PASTE SHEET'!U1696="","",'S.D.PASTE SHEET'!U1696)</f>
        <v/>
      </c>
      <c s="176" t="str">
        <f>IF('S.D.PASTE SHEET'!V1696="","",'S.D.PASTE SHEET'!V1696)</f>
        <v/>
      </c>
      <c s="176" t="str">
        <f>IF('S.D.PASTE SHEET'!W1696="","",'S.D.PASTE SHEET'!W1696)</f>
        <v/>
      </c>
      <c s="176" t="str">
        <f>IF('S.D.PASTE SHEET'!X1696="","",'S.D.PASTE SHEET'!X1696)</f>
        <v/>
      </c>
      <c s="176" t="str">
        <f>IF('S.D.PASTE SHEET'!Y1696="","",'S.D.PASTE SHEET'!Y1696)</f>
        <v/>
      </c>
      <c s="176" t="str">
        <f>IF('S.D.PASTE SHEET'!Z1696="","",'S.D.PASTE SHEET'!Z1696)</f>
        <v/>
      </c>
      <c s="176" t="str">
        <f>IF('S.D.PASTE SHEET'!AA1696="","",'S.D.PASTE SHEET'!AA1696)</f>
        <v/>
      </c>
      <c s="176" t="str">
        <f>IF('S.D.PASTE SHEET'!AB1696="","",'S.D.PASTE SHEET'!AB1696)</f>
        <v/>
      </c>
      <c s="176" t="str">
        <f>IF('S.D.PASTE SHEET'!AC1696="","",'S.D.PASTE SHEET'!AC1696)</f>
        <v/>
      </c>
      <c s="176" t="str">
        <f>IF('S.D.PASTE SHEET'!AD1696="","",'S.D.PASTE SHEET'!AD1696)</f>
        <v/>
      </c>
      <c s="178"/>
      <c s="179" t="str">
        <f>IF(AK1696="","",IF(AK1696&gt;0,COUNT($AG$2:AG1696),""))</f>
        <v/>
      </c>
      <c s="180" t="str">
        <f t="shared" si="1860"/>
        <v/>
      </c>
      <c s="180" t="str">
        <f t="shared" si="1860"/>
        <v/>
      </c>
      <c s="180" t="str">
        <f t="shared" si="1860"/>
        <v/>
      </c>
      <c s="181" t="str">
        <f t="shared" si="1860"/>
        <v/>
      </c>
      <c s="180" t="str">
        <f t="shared" si="1860"/>
        <v/>
      </c>
      <c s="180" t="str">
        <f t="shared" si="1860"/>
        <v/>
      </c>
      <c s="180" t="str">
        <f t="shared" si="1860"/>
        <v/>
      </c>
      <c s="180" t="str">
        <f t="shared" si="1860"/>
        <v/>
      </c>
      <c s="180" t="str">
        <f t="shared" si="1860"/>
        <v/>
      </c>
      <c s="181" t="str">
        <f t="shared" si="1860"/>
        <v/>
      </c>
      <c s="180" t="str">
        <f t="shared" si="1860"/>
        <v/>
      </c>
      <c s="180" t="str">
        <f t="shared" si="1860"/>
        <v/>
      </c>
      <c s="180" t="str">
        <f t="shared" si="1860"/>
        <v/>
      </c>
      <c s="180" t="str">
        <f t="shared" si="1860"/>
        <v/>
      </c>
      <c s="180" t="str">
        <f t="shared" si="1860"/>
        <v/>
      </c>
      <c s="180" t="str">
        <f t="shared" si="1860"/>
        <v/>
      </c>
      <c r="AX1696" s="180" t="str">
        <f>IF(BC1696="","",IF(BC1696&gt;0,COUNT($AY$2:AY1696),""))</f>
        <v/>
      </c>
      <c s="180" t="str">
        <f t="shared" si="1876" ref="AY1696">IF(AND($BB$1=5,$A1696=5,$BC$1=C1696),B1696,"")</f>
        <v/>
      </c>
      <c s="180" t="str">
        <f t="shared" si="1862"/>
        <v/>
      </c>
      <c s="182" t="str">
        <f t="shared" si="1862"/>
        <v/>
      </c>
      <c s="180" t="str">
        <f t="shared" si="1862"/>
        <v/>
      </c>
      <c s="180" t="str">
        <f t="shared" si="1862"/>
        <v/>
      </c>
      <c s="180" t="str">
        <f t="shared" si="1862"/>
        <v/>
      </c>
      <c s="180" t="str">
        <f t="shared" si="1862"/>
        <v/>
      </c>
      <c s="180" t="str">
        <f t="shared" si="1862"/>
        <v/>
      </c>
      <c s="182" t="str">
        <f t="shared" si="1862"/>
        <v/>
      </c>
      <c s="180" t="str">
        <f t="shared" si="1862"/>
        <v/>
      </c>
      <c s="180" t="str">
        <f t="shared" si="1862"/>
        <v/>
      </c>
      <c s="180" t="str">
        <f t="shared" si="1862"/>
        <v/>
      </c>
      <c s="180" t="str">
        <f t="shared" si="1862"/>
        <v/>
      </c>
      <c s="180" t="str">
        <f t="shared" si="1862"/>
        <v/>
      </c>
      <c s="180" t="str">
        <f t="shared" si="1862"/>
        <v/>
      </c>
    </row>
    <row r="1697" spans="1:65" ht="15.75" customHeight="1">
      <c r="A1697" s="176" t="str">
        <f>IF('S.D.PASTE SHEET'!A1697="","",'S.D.PASTE SHEET'!A1697)</f>
        <v/>
      </c>
      <c s="176" t="str">
        <f>IF('S.D.PASTE SHEET'!B1697="","",'S.D.PASTE SHEET'!B1697)</f>
        <v/>
      </c>
      <c s="176" t="str">
        <f>IF('S.D.PASTE SHEET'!C1697="","",'S.D.PASTE SHEET'!C1697)</f>
        <v/>
      </c>
      <c s="177" t="str">
        <f>IF('S.D.PASTE SHEET'!D1697="","",'S.D.PASTE SHEET'!D1697)</f>
        <v/>
      </c>
      <c s="176" t="str">
        <f>IF('S.D.PASTE SHEET'!E1697="","",UPPER('S.D.PASTE SHEET'!E1697))</f>
        <v/>
      </c>
      <c s="176" t="str">
        <f>IF('S.D.PASTE SHEET'!F1697="","",'S.D.PASTE SHEET'!F1697)</f>
        <v/>
      </c>
      <c s="176" t="str">
        <f>IF('S.D.PASTE SHEET'!G1697="","",UPPER('S.D.PASTE SHEET'!G1697))</f>
        <v/>
      </c>
      <c s="176" t="str">
        <f>IF('S.D.PASTE SHEET'!H1697="","",UPPER('S.D.PASTE SHEET'!H1697))</f>
        <v/>
      </c>
      <c s="176" t="str">
        <f>IF('S.D.PASTE SHEET'!I1697="","",'S.D.PASTE SHEET'!I1697)</f>
        <v/>
      </c>
      <c s="177" t="str">
        <f>IF('S.D.PASTE SHEET'!J1697="","",'S.D.PASTE SHEET'!J1697)</f>
        <v/>
      </c>
      <c s="176" t="str">
        <f>IF('S.D.PASTE SHEET'!K1697="","",'S.D.PASTE SHEET'!K1697)</f>
        <v/>
      </c>
      <c s="176" t="str">
        <f>IF('S.D.PASTE SHEET'!L1697="","",'S.D.PASTE SHEET'!L1697)</f>
        <v/>
      </c>
      <c s="176" t="str">
        <f>IF('S.D.PASTE SHEET'!M1697="","",'S.D.PASTE SHEET'!M1697)</f>
        <v/>
      </c>
      <c s="176" t="str">
        <f>IF('S.D.PASTE SHEET'!N1697="","",'S.D.PASTE SHEET'!N1697)</f>
        <v/>
      </c>
      <c s="176" t="str">
        <f>IF('S.D.PASTE SHEET'!O1697="","",'S.D.PASTE SHEET'!O1697)</f>
        <v/>
      </c>
      <c s="176" t="str">
        <f>IF('S.D.PASTE SHEET'!P1697="","",'S.D.PASTE SHEET'!P1697)</f>
        <v/>
      </c>
      <c s="176" t="str">
        <f>IF('S.D.PASTE SHEET'!Q1697="","",'S.D.PASTE SHEET'!Q1697)</f>
        <v/>
      </c>
      <c s="176" t="str">
        <f>IF('S.D.PASTE SHEET'!R1697="","",'S.D.PASTE SHEET'!R1697)</f>
        <v/>
      </c>
      <c s="176" t="str">
        <f>IF('S.D.PASTE SHEET'!S1697="","",'S.D.PASTE SHEET'!S1697)</f>
        <v/>
      </c>
      <c s="176" t="str">
        <f>IF('S.D.PASTE SHEET'!T1697="","",'S.D.PASTE SHEET'!T1697)</f>
        <v/>
      </c>
      <c s="176" t="str">
        <f>IF('S.D.PASTE SHEET'!U1697="","",'S.D.PASTE SHEET'!U1697)</f>
        <v/>
      </c>
      <c s="176" t="str">
        <f>IF('S.D.PASTE SHEET'!V1697="","",'S.D.PASTE SHEET'!V1697)</f>
        <v/>
      </c>
      <c s="176" t="str">
        <f>IF('S.D.PASTE SHEET'!W1697="","",'S.D.PASTE SHEET'!W1697)</f>
        <v/>
      </c>
      <c s="176" t="str">
        <f>IF('S.D.PASTE SHEET'!X1697="","",'S.D.PASTE SHEET'!X1697)</f>
        <v/>
      </c>
      <c s="176" t="str">
        <f>IF('S.D.PASTE SHEET'!Y1697="","",'S.D.PASTE SHEET'!Y1697)</f>
        <v/>
      </c>
      <c s="176" t="str">
        <f>IF('S.D.PASTE SHEET'!Z1697="","",'S.D.PASTE SHEET'!Z1697)</f>
        <v/>
      </c>
      <c s="176" t="str">
        <f>IF('S.D.PASTE SHEET'!AA1697="","",'S.D.PASTE SHEET'!AA1697)</f>
        <v/>
      </c>
      <c s="176" t="str">
        <f>IF('S.D.PASTE SHEET'!AB1697="","",'S.D.PASTE SHEET'!AB1697)</f>
        <v/>
      </c>
      <c s="176" t="str">
        <f>IF('S.D.PASTE SHEET'!AC1697="","",'S.D.PASTE SHEET'!AC1697)</f>
        <v/>
      </c>
      <c s="176" t="str">
        <f>IF('S.D.PASTE SHEET'!AD1697="","",'S.D.PASTE SHEET'!AD1697)</f>
        <v/>
      </c>
      <c s="178"/>
      <c s="179" t="str">
        <f>IF(AK1697="","",IF(AK1697&gt;0,COUNT($AG$2:AG1697),""))</f>
        <v/>
      </c>
      <c s="180" t="str">
        <f t="shared" si="1860"/>
        <v/>
      </c>
      <c s="180" t="str">
        <f t="shared" si="1860"/>
        <v/>
      </c>
      <c s="180" t="str">
        <f t="shared" si="1860"/>
        <v/>
      </c>
      <c s="181" t="str">
        <f t="shared" si="1860"/>
        <v/>
      </c>
      <c s="180" t="str">
        <f t="shared" si="1860"/>
        <v/>
      </c>
      <c s="180" t="str">
        <f t="shared" si="1860"/>
        <v/>
      </c>
      <c s="180" t="str">
        <f t="shared" si="1860"/>
        <v/>
      </c>
      <c s="180" t="str">
        <f t="shared" si="1860"/>
        <v/>
      </c>
      <c s="180" t="str">
        <f t="shared" si="1860"/>
        <v/>
      </c>
      <c s="181" t="str">
        <f t="shared" si="1860"/>
        <v/>
      </c>
      <c s="180" t="str">
        <f t="shared" si="1860"/>
        <v/>
      </c>
      <c s="180" t="str">
        <f t="shared" si="1860"/>
        <v/>
      </c>
      <c s="180" t="str">
        <f t="shared" si="1860"/>
        <v/>
      </c>
      <c s="180" t="str">
        <f t="shared" si="1860"/>
        <v/>
      </c>
      <c s="180" t="str">
        <f t="shared" si="1860"/>
        <v/>
      </c>
      <c s="180" t="str">
        <f>IF(AND($AJ$1=5,$A1697=5),P1697,"")</f>
        <v/>
      </c>
      <c r="AX1697" s="180" t="str">
        <f>IF(BC1697="","",IF(BC1697&gt;0,COUNT($AY$2:AY1697),""))</f>
        <v/>
      </c>
      <c s="180" t="str">
        <f t="shared" si="1877" ref="AY1697">IF(AND($BB$1=5,$A1697=5,$BC$1=C1697),B1697,"")</f>
        <v/>
      </c>
      <c s="180" t="str">
        <f t="shared" si="1862"/>
        <v/>
      </c>
      <c s="182" t="str">
        <f t="shared" si="1862"/>
        <v/>
      </c>
      <c s="180" t="str">
        <f t="shared" si="1862"/>
        <v/>
      </c>
      <c s="180" t="str">
        <f t="shared" si="1862"/>
        <v/>
      </c>
      <c s="180" t="str">
        <f t="shared" si="1862"/>
        <v/>
      </c>
      <c s="180" t="str">
        <f t="shared" si="1862"/>
        <v/>
      </c>
      <c s="180" t="str">
        <f t="shared" si="1862"/>
        <v/>
      </c>
      <c s="182" t="str">
        <f t="shared" si="1862"/>
        <v/>
      </c>
      <c s="180" t="str">
        <f t="shared" si="1862"/>
        <v/>
      </c>
      <c s="180" t="str">
        <f t="shared" si="1862"/>
        <v/>
      </c>
      <c s="180" t="str">
        <f t="shared" si="1862"/>
        <v/>
      </c>
      <c s="180" t="str">
        <f t="shared" si="1862"/>
        <v/>
      </c>
      <c s="180" t="str">
        <f t="shared" si="1862"/>
        <v/>
      </c>
      <c s="180" t="str">
        <f t="shared" si="1862"/>
        <v/>
      </c>
    </row>
    <row r="1698" spans="1:65" ht="15.75" customHeight="1">
      <c r="A1698" s="176" t="str">
        <f>IF('S.D.PASTE SHEET'!A1698="","",'S.D.PASTE SHEET'!A1698)</f>
        <v/>
      </c>
      <c s="176" t="str">
        <f>IF('S.D.PASTE SHEET'!B1698="","",'S.D.PASTE SHEET'!B1698)</f>
        <v/>
      </c>
      <c s="176" t="str">
        <f>IF('S.D.PASTE SHEET'!C1698="","",'S.D.PASTE SHEET'!C1698)</f>
        <v/>
      </c>
      <c s="177" t="str">
        <f>IF('S.D.PASTE SHEET'!D1698="","",'S.D.PASTE SHEET'!D1698)</f>
        <v/>
      </c>
      <c s="176" t="str">
        <f>IF('S.D.PASTE SHEET'!E1698="","",UPPER('S.D.PASTE SHEET'!E1698))</f>
        <v/>
      </c>
      <c s="176" t="str">
        <f>IF('S.D.PASTE SHEET'!F1698="","",'S.D.PASTE SHEET'!F1698)</f>
        <v/>
      </c>
      <c s="176" t="str">
        <f>IF('S.D.PASTE SHEET'!G1698="","",UPPER('S.D.PASTE SHEET'!G1698))</f>
        <v/>
      </c>
      <c s="176" t="str">
        <f>IF('S.D.PASTE SHEET'!H1698="","",UPPER('S.D.PASTE SHEET'!H1698))</f>
        <v/>
      </c>
      <c s="176" t="str">
        <f>IF('S.D.PASTE SHEET'!I1698="","",'S.D.PASTE SHEET'!I1698)</f>
        <v/>
      </c>
      <c s="177" t="str">
        <f>IF('S.D.PASTE SHEET'!J1698="","",'S.D.PASTE SHEET'!J1698)</f>
        <v/>
      </c>
      <c s="176" t="str">
        <f>IF('S.D.PASTE SHEET'!K1698="","",'S.D.PASTE SHEET'!K1698)</f>
        <v/>
      </c>
      <c s="176" t="str">
        <f>IF('S.D.PASTE SHEET'!L1698="","",'S.D.PASTE SHEET'!L1698)</f>
        <v/>
      </c>
      <c s="176" t="str">
        <f>IF('S.D.PASTE SHEET'!M1698="","",'S.D.PASTE SHEET'!M1698)</f>
        <v/>
      </c>
      <c s="176" t="str">
        <f>IF('S.D.PASTE SHEET'!N1698="","",'S.D.PASTE SHEET'!N1698)</f>
        <v/>
      </c>
      <c s="176" t="str">
        <f>IF('S.D.PASTE SHEET'!O1698="","",'S.D.PASTE SHEET'!O1698)</f>
        <v/>
      </c>
      <c s="176" t="str">
        <f>IF('S.D.PASTE SHEET'!P1698="","",'S.D.PASTE SHEET'!P1698)</f>
        <v/>
      </c>
      <c s="176" t="str">
        <f>IF('S.D.PASTE SHEET'!Q1698="","",'S.D.PASTE SHEET'!Q1698)</f>
        <v/>
      </c>
      <c s="176" t="str">
        <f>IF('S.D.PASTE SHEET'!R1698="","",'S.D.PASTE SHEET'!R1698)</f>
        <v/>
      </c>
      <c s="176" t="str">
        <f>IF('S.D.PASTE SHEET'!S1698="","",'S.D.PASTE SHEET'!S1698)</f>
        <v/>
      </c>
      <c s="176" t="str">
        <f>IF('S.D.PASTE SHEET'!T1698="","",'S.D.PASTE SHEET'!T1698)</f>
        <v/>
      </c>
      <c s="176" t="str">
        <f>IF('S.D.PASTE SHEET'!U1698="","",'S.D.PASTE SHEET'!U1698)</f>
        <v/>
      </c>
      <c s="176" t="str">
        <f>IF('S.D.PASTE SHEET'!V1698="","",'S.D.PASTE SHEET'!V1698)</f>
        <v/>
      </c>
      <c s="176" t="str">
        <f>IF('S.D.PASTE SHEET'!W1698="","",'S.D.PASTE SHEET'!W1698)</f>
        <v/>
      </c>
      <c s="176" t="str">
        <f>IF('S.D.PASTE SHEET'!X1698="","",'S.D.PASTE SHEET'!X1698)</f>
        <v/>
      </c>
      <c s="176" t="str">
        <f>IF('S.D.PASTE SHEET'!Y1698="","",'S.D.PASTE SHEET'!Y1698)</f>
        <v/>
      </c>
      <c s="176" t="str">
        <f>IF('S.D.PASTE SHEET'!Z1698="","",'S.D.PASTE SHEET'!Z1698)</f>
        <v/>
      </c>
      <c s="176" t="str">
        <f>IF('S.D.PASTE SHEET'!AA1698="","",'S.D.PASTE SHEET'!AA1698)</f>
        <v/>
      </c>
      <c s="176" t="str">
        <f>IF('S.D.PASTE SHEET'!AB1698="","",'S.D.PASTE SHEET'!AB1698)</f>
        <v/>
      </c>
      <c s="176" t="str">
        <f>IF('S.D.PASTE SHEET'!AC1698="","",'S.D.PASTE SHEET'!AC1698)</f>
        <v/>
      </c>
      <c s="176" t="str">
        <f>IF('S.D.PASTE SHEET'!AD1698="","",'S.D.PASTE SHEET'!AD1698)</f>
        <v/>
      </c>
      <c s="178"/>
      <c s="179" t="str">
        <f>IF(AK1698="","",IF(AK1698&gt;0,COUNT($AG$2:AG1698),""))</f>
        <v/>
      </c>
      <c s="180" t="str">
        <f t="shared" si="1878" ref="AG1698:AV1713">IF(AND($AJ$1=5,$A1698=5),A1698,"")</f>
        <v/>
      </c>
      <c s="180" t="str">
        <f t="shared" si="1878"/>
        <v/>
      </c>
      <c s="180" t="str">
        <f t="shared" si="1878"/>
        <v/>
      </c>
      <c s="181" t="str">
        <f t="shared" si="1878"/>
        <v/>
      </c>
      <c s="180" t="str">
        <f t="shared" si="1878"/>
        <v/>
      </c>
      <c s="180" t="str">
        <f t="shared" si="1878"/>
        <v/>
      </c>
      <c s="180" t="str">
        <f t="shared" si="1878"/>
        <v/>
      </c>
      <c s="180" t="str">
        <f t="shared" si="1878"/>
        <v/>
      </c>
      <c s="180" t="str">
        <f t="shared" si="1878"/>
        <v/>
      </c>
      <c s="181" t="str">
        <f t="shared" si="1878"/>
        <v/>
      </c>
      <c s="180" t="str">
        <f t="shared" si="1878"/>
        <v/>
      </c>
      <c s="180" t="str">
        <f t="shared" si="1878"/>
        <v/>
      </c>
      <c s="180" t="str">
        <f t="shared" si="1878"/>
        <v/>
      </c>
      <c s="180" t="str">
        <f t="shared" si="1878"/>
        <v/>
      </c>
      <c s="180" t="str">
        <f t="shared" si="1878"/>
        <v/>
      </c>
      <c s="180" t="str">
        <f t="shared" si="1878"/>
        <v/>
      </c>
      <c r="AX1698" s="180" t="str">
        <f>IF(BC1698="","",IF(BC1698&gt;0,COUNT($AY$2:AY1698),""))</f>
        <v/>
      </c>
      <c s="180" t="str">
        <f t="shared" si="1879" ref="AY1698">IF(AND($BB$1=5,$A1698=5,$BC$1=C1698),B1698,"")</f>
        <v/>
      </c>
      <c s="180" t="str">
        <f t="shared" si="1880" ref="AZ1698:BM1713">IF(AND($BB$1=5,$A1698=5,$BC$1=$B1698),C1698,"")</f>
        <v/>
      </c>
      <c s="182" t="str">
        <f t="shared" si="1880"/>
        <v/>
      </c>
      <c s="180" t="str">
        <f t="shared" si="1880"/>
        <v/>
      </c>
      <c s="180" t="str">
        <f t="shared" si="1880"/>
        <v/>
      </c>
      <c s="180" t="str">
        <f t="shared" si="1880"/>
        <v/>
      </c>
      <c s="180" t="str">
        <f t="shared" si="1880"/>
        <v/>
      </c>
      <c s="180" t="str">
        <f t="shared" si="1880"/>
        <v/>
      </c>
      <c s="182" t="str">
        <f t="shared" si="1880"/>
        <v/>
      </c>
      <c s="180" t="str">
        <f t="shared" si="1880"/>
        <v/>
      </c>
      <c s="180" t="str">
        <f t="shared" si="1880"/>
        <v/>
      </c>
      <c s="180" t="str">
        <f t="shared" si="1880"/>
        <v/>
      </c>
      <c s="180" t="str">
        <f t="shared" si="1880"/>
        <v/>
      </c>
      <c s="180" t="str">
        <f t="shared" si="1880"/>
        <v/>
      </c>
      <c s="180" t="str">
        <f t="shared" si="1880"/>
        <v/>
      </c>
    </row>
    <row r="1699" spans="1:65" ht="15.75" customHeight="1">
      <c r="A1699" s="176" t="str">
        <f>IF('S.D.PASTE SHEET'!A1699="","",'S.D.PASTE SHEET'!A1699)</f>
        <v/>
      </c>
      <c s="176" t="str">
        <f>IF('S.D.PASTE SHEET'!B1699="","",'S.D.PASTE SHEET'!B1699)</f>
        <v/>
      </c>
      <c s="176" t="str">
        <f>IF('S.D.PASTE SHEET'!C1699="","",'S.D.PASTE SHEET'!C1699)</f>
        <v/>
      </c>
      <c s="177" t="str">
        <f>IF('S.D.PASTE SHEET'!D1699="","",'S.D.PASTE SHEET'!D1699)</f>
        <v/>
      </c>
      <c s="176" t="str">
        <f>IF('S.D.PASTE SHEET'!E1699="","",UPPER('S.D.PASTE SHEET'!E1699))</f>
        <v/>
      </c>
      <c s="176" t="str">
        <f>IF('S.D.PASTE SHEET'!F1699="","",'S.D.PASTE SHEET'!F1699)</f>
        <v/>
      </c>
      <c s="176" t="str">
        <f>IF('S.D.PASTE SHEET'!G1699="","",UPPER('S.D.PASTE SHEET'!G1699))</f>
        <v/>
      </c>
      <c s="176" t="str">
        <f>IF('S.D.PASTE SHEET'!H1699="","",UPPER('S.D.PASTE SHEET'!H1699))</f>
        <v/>
      </c>
      <c s="176" t="str">
        <f>IF('S.D.PASTE SHEET'!I1699="","",'S.D.PASTE SHEET'!I1699)</f>
        <v/>
      </c>
      <c s="177" t="str">
        <f>IF('S.D.PASTE SHEET'!J1699="","",'S.D.PASTE SHEET'!J1699)</f>
        <v/>
      </c>
      <c s="176" t="str">
        <f>IF('S.D.PASTE SHEET'!K1699="","",'S.D.PASTE SHEET'!K1699)</f>
        <v/>
      </c>
      <c s="176" t="str">
        <f>IF('S.D.PASTE SHEET'!L1699="","",'S.D.PASTE SHEET'!L1699)</f>
        <v/>
      </c>
      <c s="176" t="str">
        <f>IF('S.D.PASTE SHEET'!M1699="","",'S.D.PASTE SHEET'!M1699)</f>
        <v/>
      </c>
      <c s="176" t="str">
        <f>IF('S.D.PASTE SHEET'!N1699="","",'S.D.PASTE SHEET'!N1699)</f>
        <v/>
      </c>
      <c s="176" t="str">
        <f>IF('S.D.PASTE SHEET'!O1699="","",'S.D.PASTE SHEET'!O1699)</f>
        <v/>
      </c>
      <c s="176" t="str">
        <f>IF('S.D.PASTE SHEET'!P1699="","",'S.D.PASTE SHEET'!P1699)</f>
        <v/>
      </c>
      <c s="176" t="str">
        <f>IF('S.D.PASTE SHEET'!Q1699="","",'S.D.PASTE SHEET'!Q1699)</f>
        <v/>
      </c>
      <c s="176" t="str">
        <f>IF('S.D.PASTE SHEET'!R1699="","",'S.D.PASTE SHEET'!R1699)</f>
        <v/>
      </c>
      <c s="176" t="str">
        <f>IF('S.D.PASTE SHEET'!S1699="","",'S.D.PASTE SHEET'!S1699)</f>
        <v/>
      </c>
      <c s="176" t="str">
        <f>IF('S.D.PASTE SHEET'!T1699="","",'S.D.PASTE SHEET'!T1699)</f>
        <v/>
      </c>
      <c s="176" t="str">
        <f>IF('S.D.PASTE SHEET'!U1699="","",'S.D.PASTE SHEET'!U1699)</f>
        <v/>
      </c>
      <c s="176" t="str">
        <f>IF('S.D.PASTE SHEET'!V1699="","",'S.D.PASTE SHEET'!V1699)</f>
        <v/>
      </c>
      <c s="176" t="str">
        <f>IF('S.D.PASTE SHEET'!W1699="","",'S.D.PASTE SHEET'!W1699)</f>
        <v/>
      </c>
      <c s="176" t="str">
        <f>IF('S.D.PASTE SHEET'!X1699="","",'S.D.PASTE SHEET'!X1699)</f>
        <v/>
      </c>
      <c s="176" t="str">
        <f>IF('S.D.PASTE SHEET'!Y1699="","",'S.D.PASTE SHEET'!Y1699)</f>
        <v/>
      </c>
      <c s="176" t="str">
        <f>IF('S.D.PASTE SHEET'!Z1699="","",'S.D.PASTE SHEET'!Z1699)</f>
        <v/>
      </c>
      <c s="176" t="str">
        <f>IF('S.D.PASTE SHEET'!AA1699="","",'S.D.PASTE SHEET'!AA1699)</f>
        <v/>
      </c>
      <c s="176" t="str">
        <f>IF('S.D.PASTE SHEET'!AB1699="","",'S.D.PASTE SHEET'!AB1699)</f>
        <v/>
      </c>
      <c s="176" t="str">
        <f>IF('S.D.PASTE SHEET'!AC1699="","",'S.D.PASTE SHEET'!AC1699)</f>
        <v/>
      </c>
      <c s="176" t="str">
        <f>IF('S.D.PASTE SHEET'!AD1699="","",'S.D.PASTE SHEET'!AD1699)</f>
        <v/>
      </c>
      <c s="178"/>
      <c s="179" t="str">
        <f>IF(AK1699="","",IF(AK1699&gt;0,COUNT($AG$2:AG1699),""))</f>
        <v/>
      </c>
      <c s="180" t="str">
        <f t="shared" si="1878"/>
        <v/>
      </c>
      <c s="180" t="str">
        <f t="shared" si="1878"/>
        <v/>
      </c>
      <c s="180" t="str">
        <f t="shared" si="1878"/>
        <v/>
      </c>
      <c s="181" t="str">
        <f t="shared" si="1878"/>
        <v/>
      </c>
      <c s="180" t="str">
        <f t="shared" si="1878"/>
        <v/>
      </c>
      <c s="180" t="str">
        <f t="shared" si="1878"/>
        <v/>
      </c>
      <c s="180" t="str">
        <f t="shared" si="1878"/>
        <v/>
      </c>
      <c s="180" t="str">
        <f t="shared" si="1878"/>
        <v/>
      </c>
      <c s="180" t="str">
        <f t="shared" si="1878"/>
        <v/>
      </c>
      <c s="181" t="str">
        <f t="shared" si="1878"/>
        <v/>
      </c>
      <c s="180" t="str">
        <f t="shared" si="1878"/>
        <v/>
      </c>
      <c s="180" t="str">
        <f t="shared" si="1878"/>
        <v/>
      </c>
      <c s="180" t="str">
        <f t="shared" si="1878"/>
        <v/>
      </c>
      <c s="180" t="str">
        <f t="shared" si="1878"/>
        <v/>
      </c>
      <c s="180" t="str">
        <f t="shared" si="1878"/>
        <v/>
      </c>
      <c s="180" t="str">
        <f t="shared" si="1878"/>
        <v/>
      </c>
      <c r="AX1699" s="180" t="str">
        <f>IF(BC1699="","",IF(BC1699&gt;0,COUNT($AY$2:AY1699),""))</f>
        <v/>
      </c>
      <c s="180" t="str">
        <f t="shared" si="1881" ref="AY1699">IF(AND($BB$1=5,$A1699=5,$BC$1=C1699),B1699,"")</f>
        <v/>
      </c>
      <c s="180" t="str">
        <f t="shared" si="1880"/>
        <v/>
      </c>
      <c s="182" t="str">
        <f t="shared" si="1880"/>
        <v/>
      </c>
      <c s="180" t="str">
        <f t="shared" si="1880"/>
        <v/>
      </c>
      <c s="180" t="str">
        <f t="shared" si="1880"/>
        <v/>
      </c>
      <c s="180" t="str">
        <f t="shared" si="1880"/>
        <v/>
      </c>
      <c s="180" t="str">
        <f t="shared" si="1880"/>
        <v/>
      </c>
      <c s="180" t="str">
        <f t="shared" si="1880"/>
        <v/>
      </c>
      <c s="182" t="str">
        <f t="shared" si="1880"/>
        <v/>
      </c>
      <c s="180" t="str">
        <f t="shared" si="1880"/>
        <v/>
      </c>
      <c s="180" t="str">
        <f t="shared" si="1880"/>
        <v/>
      </c>
      <c s="180" t="str">
        <f t="shared" si="1880"/>
        <v/>
      </c>
      <c s="180" t="str">
        <f t="shared" si="1880"/>
        <v/>
      </c>
      <c s="180" t="str">
        <f t="shared" si="1880"/>
        <v/>
      </c>
      <c s="180" t="str">
        <f t="shared" si="1880"/>
        <v/>
      </c>
    </row>
    <row r="1700" spans="1:65" ht="15.75" customHeight="1">
      <c r="A1700" s="176" t="str">
        <f>IF('S.D.PASTE SHEET'!A1700="","",'S.D.PASTE SHEET'!A1700)</f>
        <v/>
      </c>
      <c s="176" t="str">
        <f>IF('S.D.PASTE SHEET'!B1700="","",'S.D.PASTE SHEET'!B1700)</f>
        <v/>
      </c>
      <c s="176" t="str">
        <f>IF('S.D.PASTE SHEET'!C1700="","",'S.D.PASTE SHEET'!C1700)</f>
        <v/>
      </c>
      <c s="177" t="str">
        <f>IF('S.D.PASTE SHEET'!D1700="","",'S.D.PASTE SHEET'!D1700)</f>
        <v/>
      </c>
      <c s="176" t="str">
        <f>IF('S.D.PASTE SHEET'!E1700="","",UPPER('S.D.PASTE SHEET'!E1700))</f>
        <v/>
      </c>
      <c s="176" t="str">
        <f>IF('S.D.PASTE SHEET'!F1700="","",'S.D.PASTE SHEET'!F1700)</f>
        <v/>
      </c>
      <c s="176" t="str">
        <f>IF('S.D.PASTE SHEET'!G1700="","",UPPER('S.D.PASTE SHEET'!G1700))</f>
        <v/>
      </c>
      <c s="176" t="str">
        <f>IF('S.D.PASTE SHEET'!H1700="","",UPPER('S.D.PASTE SHEET'!H1700))</f>
        <v/>
      </c>
      <c s="176" t="str">
        <f>IF('S.D.PASTE SHEET'!I1700="","",'S.D.PASTE SHEET'!I1700)</f>
        <v/>
      </c>
      <c s="177" t="str">
        <f>IF('S.D.PASTE SHEET'!J1700="","",'S.D.PASTE SHEET'!J1700)</f>
        <v/>
      </c>
      <c s="176" t="str">
        <f>IF('S.D.PASTE SHEET'!K1700="","",'S.D.PASTE SHEET'!K1700)</f>
        <v/>
      </c>
      <c s="176" t="str">
        <f>IF('S.D.PASTE SHEET'!L1700="","",'S.D.PASTE SHEET'!L1700)</f>
        <v/>
      </c>
      <c s="176" t="str">
        <f>IF('S.D.PASTE SHEET'!M1700="","",'S.D.PASTE SHEET'!M1700)</f>
        <v/>
      </c>
      <c s="176" t="str">
        <f>IF('S.D.PASTE SHEET'!N1700="","",'S.D.PASTE SHEET'!N1700)</f>
        <v/>
      </c>
      <c s="176" t="str">
        <f>IF('S.D.PASTE SHEET'!O1700="","",'S.D.PASTE SHEET'!O1700)</f>
        <v/>
      </c>
      <c s="176" t="str">
        <f>IF('S.D.PASTE SHEET'!P1700="","",'S.D.PASTE SHEET'!P1700)</f>
        <v/>
      </c>
      <c s="176" t="str">
        <f>IF('S.D.PASTE SHEET'!Q1700="","",'S.D.PASTE SHEET'!Q1700)</f>
        <v/>
      </c>
      <c s="176" t="str">
        <f>IF('S.D.PASTE SHEET'!R1700="","",'S.D.PASTE SHEET'!R1700)</f>
        <v/>
      </c>
      <c s="176" t="str">
        <f>IF('S.D.PASTE SHEET'!S1700="","",'S.D.PASTE SHEET'!S1700)</f>
        <v/>
      </c>
      <c s="176" t="str">
        <f>IF('S.D.PASTE SHEET'!T1700="","",'S.D.PASTE SHEET'!T1700)</f>
        <v/>
      </c>
      <c s="176" t="str">
        <f>IF('S.D.PASTE SHEET'!U1700="","",'S.D.PASTE SHEET'!U1700)</f>
        <v/>
      </c>
      <c s="176" t="str">
        <f>IF('S.D.PASTE SHEET'!V1700="","",'S.D.PASTE SHEET'!V1700)</f>
        <v/>
      </c>
      <c s="176" t="str">
        <f>IF('S.D.PASTE SHEET'!W1700="","",'S.D.PASTE SHEET'!W1700)</f>
        <v/>
      </c>
      <c s="176" t="str">
        <f>IF('S.D.PASTE SHEET'!X1700="","",'S.D.PASTE SHEET'!X1700)</f>
        <v/>
      </c>
      <c s="176" t="str">
        <f>IF('S.D.PASTE SHEET'!Y1700="","",'S.D.PASTE SHEET'!Y1700)</f>
        <v/>
      </c>
      <c s="176" t="str">
        <f>IF('S.D.PASTE SHEET'!Z1700="","",'S.D.PASTE SHEET'!Z1700)</f>
        <v/>
      </c>
      <c s="176" t="str">
        <f>IF('S.D.PASTE SHEET'!AA1700="","",'S.D.PASTE SHEET'!AA1700)</f>
        <v/>
      </c>
      <c s="176" t="str">
        <f>IF('S.D.PASTE SHEET'!AB1700="","",'S.D.PASTE SHEET'!AB1700)</f>
        <v/>
      </c>
      <c s="176" t="str">
        <f>IF('S.D.PASTE SHEET'!AC1700="","",'S.D.PASTE SHEET'!AC1700)</f>
        <v/>
      </c>
      <c s="176" t="str">
        <f>IF('S.D.PASTE SHEET'!AD1700="","",'S.D.PASTE SHEET'!AD1700)</f>
        <v/>
      </c>
      <c s="178"/>
      <c s="179" t="str">
        <f>IF(AK1700="","",IF(AK1700&gt;0,COUNT($AG$2:AG1700),""))</f>
        <v/>
      </c>
      <c s="180" t="str">
        <f t="shared" si="1878"/>
        <v/>
      </c>
      <c s="180" t="str">
        <f t="shared" si="1878"/>
        <v/>
      </c>
      <c s="180" t="str">
        <f t="shared" si="1878"/>
        <v/>
      </c>
      <c s="181" t="str">
        <f t="shared" si="1878"/>
        <v/>
      </c>
      <c s="180" t="str">
        <f t="shared" si="1878"/>
        <v/>
      </c>
      <c s="180" t="str">
        <f t="shared" si="1878"/>
        <v/>
      </c>
      <c s="180" t="str">
        <f t="shared" si="1878"/>
        <v/>
      </c>
      <c s="180" t="str">
        <f t="shared" si="1878"/>
        <v/>
      </c>
      <c s="180" t="str">
        <f t="shared" si="1878"/>
        <v/>
      </c>
      <c s="181" t="str">
        <f t="shared" si="1878"/>
        <v/>
      </c>
      <c s="180" t="str">
        <f t="shared" si="1878"/>
        <v/>
      </c>
      <c s="180" t="str">
        <f t="shared" si="1878"/>
        <v/>
      </c>
      <c s="180" t="str">
        <f t="shared" si="1878"/>
        <v/>
      </c>
      <c s="180" t="str">
        <f t="shared" si="1878"/>
        <v/>
      </c>
      <c s="180" t="str">
        <f t="shared" si="1878"/>
        <v/>
      </c>
      <c s="180" t="str">
        <f t="shared" si="1878"/>
        <v/>
      </c>
      <c r="AX1700" s="180" t="str">
        <f>IF(BC1700="","",IF(BC1700&gt;0,COUNT($AY$2:AY1700),""))</f>
        <v/>
      </c>
      <c s="180" t="str">
        <f t="shared" si="1882" ref="AY1700">IF(AND($BB$1=5,$A1700=5,$BC$1=C1700),B1700,"")</f>
        <v/>
      </c>
      <c s="180" t="str">
        <f t="shared" si="1880"/>
        <v/>
      </c>
      <c s="182" t="str">
        <f t="shared" si="1880"/>
        <v/>
      </c>
      <c s="180" t="str">
        <f t="shared" si="1880"/>
        <v/>
      </c>
      <c s="180" t="str">
        <f t="shared" si="1880"/>
        <v/>
      </c>
      <c s="180" t="str">
        <f t="shared" si="1880"/>
        <v/>
      </c>
      <c s="180" t="str">
        <f t="shared" si="1880"/>
        <v/>
      </c>
      <c s="180" t="str">
        <f t="shared" si="1880"/>
        <v/>
      </c>
      <c s="182" t="str">
        <f t="shared" si="1880"/>
        <v/>
      </c>
      <c s="180" t="str">
        <f t="shared" si="1880"/>
        <v/>
      </c>
      <c s="180" t="str">
        <f t="shared" si="1880"/>
        <v/>
      </c>
      <c s="180" t="str">
        <f t="shared" si="1880"/>
        <v/>
      </c>
      <c s="180" t="str">
        <f t="shared" si="1880"/>
        <v/>
      </c>
      <c s="180" t="str">
        <f t="shared" si="1880"/>
        <v/>
      </c>
      <c s="180" t="str">
        <f t="shared" si="1880"/>
        <v/>
      </c>
    </row>
    <row r="1701" spans="1:65" ht="15.75" customHeight="1">
      <c r="A1701" s="176" t="str">
        <f>IF('S.D.PASTE SHEET'!A1701="","",'S.D.PASTE SHEET'!A1701)</f>
        <v/>
      </c>
      <c s="176" t="str">
        <f>IF('S.D.PASTE SHEET'!B1701="","",'S.D.PASTE SHEET'!B1701)</f>
        <v/>
      </c>
      <c s="176" t="str">
        <f>IF('S.D.PASTE SHEET'!C1701="","",'S.D.PASTE SHEET'!C1701)</f>
        <v/>
      </c>
      <c s="177" t="str">
        <f>IF('S.D.PASTE SHEET'!D1701="","",'S.D.PASTE SHEET'!D1701)</f>
        <v/>
      </c>
      <c s="176" t="str">
        <f>IF('S.D.PASTE SHEET'!E1701="","",UPPER('S.D.PASTE SHEET'!E1701))</f>
        <v/>
      </c>
      <c s="176" t="str">
        <f>IF('S.D.PASTE SHEET'!F1701="","",'S.D.PASTE SHEET'!F1701)</f>
        <v/>
      </c>
      <c s="176" t="str">
        <f>IF('S.D.PASTE SHEET'!G1701="","",UPPER('S.D.PASTE SHEET'!G1701))</f>
        <v/>
      </c>
      <c s="176" t="str">
        <f>IF('S.D.PASTE SHEET'!H1701="","",UPPER('S.D.PASTE SHEET'!H1701))</f>
        <v/>
      </c>
      <c s="176" t="str">
        <f>IF('S.D.PASTE SHEET'!I1701="","",'S.D.PASTE SHEET'!I1701)</f>
        <v/>
      </c>
      <c s="177" t="str">
        <f>IF('S.D.PASTE SHEET'!J1701="","",'S.D.PASTE SHEET'!J1701)</f>
        <v/>
      </c>
      <c s="176" t="str">
        <f>IF('S.D.PASTE SHEET'!K1701="","",'S.D.PASTE SHEET'!K1701)</f>
        <v/>
      </c>
      <c s="176" t="str">
        <f>IF('S.D.PASTE SHEET'!L1701="","",'S.D.PASTE SHEET'!L1701)</f>
        <v/>
      </c>
      <c s="176" t="str">
        <f>IF('S.D.PASTE SHEET'!M1701="","",'S.D.PASTE SHEET'!M1701)</f>
        <v/>
      </c>
      <c s="176" t="str">
        <f>IF('S.D.PASTE SHEET'!N1701="","",'S.D.PASTE SHEET'!N1701)</f>
        <v/>
      </c>
      <c s="176" t="str">
        <f>IF('S.D.PASTE SHEET'!O1701="","",'S.D.PASTE SHEET'!O1701)</f>
        <v/>
      </c>
      <c s="176" t="str">
        <f>IF('S.D.PASTE SHEET'!P1701="","",'S.D.PASTE SHEET'!P1701)</f>
        <v/>
      </c>
      <c s="176" t="str">
        <f>IF('S.D.PASTE SHEET'!Q1701="","",'S.D.PASTE SHEET'!Q1701)</f>
        <v/>
      </c>
      <c s="176" t="str">
        <f>IF('S.D.PASTE SHEET'!R1701="","",'S.D.PASTE SHEET'!R1701)</f>
        <v/>
      </c>
      <c s="176" t="str">
        <f>IF('S.D.PASTE SHEET'!S1701="","",'S.D.PASTE SHEET'!S1701)</f>
        <v/>
      </c>
      <c s="176" t="str">
        <f>IF('S.D.PASTE SHEET'!T1701="","",'S.D.PASTE SHEET'!T1701)</f>
        <v/>
      </c>
      <c s="176" t="str">
        <f>IF('S.D.PASTE SHEET'!U1701="","",'S.D.PASTE SHEET'!U1701)</f>
        <v/>
      </c>
      <c s="176" t="str">
        <f>IF('S.D.PASTE SHEET'!V1701="","",'S.D.PASTE SHEET'!V1701)</f>
        <v/>
      </c>
      <c s="176" t="str">
        <f>IF('S.D.PASTE SHEET'!W1701="","",'S.D.PASTE SHEET'!W1701)</f>
        <v/>
      </c>
      <c s="176" t="str">
        <f>IF('S.D.PASTE SHEET'!X1701="","",'S.D.PASTE SHEET'!X1701)</f>
        <v/>
      </c>
      <c s="176" t="str">
        <f>IF('S.D.PASTE SHEET'!Y1701="","",'S.D.PASTE SHEET'!Y1701)</f>
        <v/>
      </c>
      <c s="176" t="str">
        <f>IF('S.D.PASTE SHEET'!Z1701="","",'S.D.PASTE SHEET'!Z1701)</f>
        <v/>
      </c>
      <c s="176" t="str">
        <f>IF('S.D.PASTE SHEET'!AA1701="","",'S.D.PASTE SHEET'!AA1701)</f>
        <v/>
      </c>
      <c s="176" t="str">
        <f>IF('S.D.PASTE SHEET'!AB1701="","",'S.D.PASTE SHEET'!AB1701)</f>
        <v/>
      </c>
      <c s="176" t="str">
        <f>IF('S.D.PASTE SHEET'!AC1701="","",'S.D.PASTE SHEET'!AC1701)</f>
        <v/>
      </c>
      <c s="176" t="str">
        <f>IF('S.D.PASTE SHEET'!AD1701="","",'S.D.PASTE SHEET'!AD1701)</f>
        <v/>
      </c>
      <c s="178"/>
      <c s="179" t="str">
        <f>IF(AK1701="","",IF(AK1701&gt;0,COUNT($AG$2:AG1701),""))</f>
        <v/>
      </c>
      <c s="180" t="str">
        <f t="shared" si="1878"/>
        <v/>
      </c>
      <c s="180" t="str">
        <f t="shared" si="1878"/>
        <v/>
      </c>
      <c s="180" t="str">
        <f t="shared" si="1878"/>
        <v/>
      </c>
      <c s="181" t="str">
        <f t="shared" si="1878"/>
        <v/>
      </c>
      <c s="180" t="str">
        <f t="shared" si="1878"/>
        <v/>
      </c>
      <c s="180" t="str">
        <f t="shared" si="1878"/>
        <v/>
      </c>
      <c s="180" t="str">
        <f t="shared" si="1878"/>
        <v/>
      </c>
      <c s="180" t="str">
        <f t="shared" si="1878"/>
        <v/>
      </c>
      <c s="180" t="str">
        <f t="shared" si="1878"/>
        <v/>
      </c>
      <c s="181" t="str">
        <f t="shared" si="1878"/>
        <v/>
      </c>
      <c s="180" t="str">
        <f t="shared" si="1878"/>
        <v/>
      </c>
      <c s="180" t="str">
        <f t="shared" si="1878"/>
        <v/>
      </c>
      <c s="180" t="str">
        <f t="shared" si="1878"/>
        <v/>
      </c>
      <c s="180" t="str">
        <f t="shared" si="1878"/>
        <v/>
      </c>
      <c s="180" t="str">
        <f t="shared" si="1878"/>
        <v/>
      </c>
      <c s="180" t="str">
        <f t="shared" si="1878"/>
        <v/>
      </c>
      <c r="AX1701" s="180" t="str">
        <f>IF(BC1701="","",IF(BC1701&gt;0,COUNT($AY$2:AY1701),""))</f>
        <v/>
      </c>
      <c s="180" t="str">
        <f t="shared" si="1883" ref="AY1701">IF(AND($BB$1=5,$A1701=5,$BC$1=C1701),B1701,"")</f>
        <v/>
      </c>
      <c s="180" t="str">
        <f t="shared" si="1880"/>
        <v/>
      </c>
      <c s="182" t="str">
        <f t="shared" si="1880"/>
        <v/>
      </c>
      <c s="180" t="str">
        <f t="shared" si="1880"/>
        <v/>
      </c>
      <c s="180" t="str">
        <f t="shared" si="1880"/>
        <v/>
      </c>
      <c s="180" t="str">
        <f t="shared" si="1880"/>
        <v/>
      </c>
      <c s="180" t="str">
        <f t="shared" si="1880"/>
        <v/>
      </c>
      <c s="180" t="str">
        <f t="shared" si="1880"/>
        <v/>
      </c>
      <c s="182" t="str">
        <f t="shared" si="1880"/>
        <v/>
      </c>
      <c s="180" t="str">
        <f t="shared" si="1880"/>
        <v/>
      </c>
      <c s="180" t="str">
        <f t="shared" si="1880"/>
        <v/>
      </c>
      <c s="180" t="str">
        <f t="shared" si="1880"/>
        <v/>
      </c>
      <c s="180" t="str">
        <f t="shared" si="1880"/>
        <v/>
      </c>
      <c s="180" t="str">
        <f t="shared" si="1880"/>
        <v/>
      </c>
      <c s="180" t="str">
        <f t="shared" si="1880"/>
        <v/>
      </c>
    </row>
    <row r="1702" spans="1:65" ht="15.75" customHeight="1">
      <c r="A1702" s="176" t="str">
        <f>IF('S.D.PASTE SHEET'!A1702="","",'S.D.PASTE SHEET'!A1702)</f>
        <v/>
      </c>
      <c s="176" t="str">
        <f>IF('S.D.PASTE SHEET'!B1702="","",'S.D.PASTE SHEET'!B1702)</f>
        <v/>
      </c>
      <c s="176" t="str">
        <f>IF('S.D.PASTE SHEET'!C1702="","",'S.D.PASTE SHEET'!C1702)</f>
        <v/>
      </c>
      <c s="177" t="str">
        <f>IF('S.D.PASTE SHEET'!D1702="","",'S.D.PASTE SHEET'!D1702)</f>
        <v/>
      </c>
      <c s="176" t="str">
        <f>IF('S.D.PASTE SHEET'!E1702="","",UPPER('S.D.PASTE SHEET'!E1702))</f>
        <v/>
      </c>
      <c s="176" t="str">
        <f>IF('S.D.PASTE SHEET'!F1702="","",'S.D.PASTE SHEET'!F1702)</f>
        <v/>
      </c>
      <c s="176" t="str">
        <f>IF('S.D.PASTE SHEET'!G1702="","",UPPER('S.D.PASTE SHEET'!G1702))</f>
        <v/>
      </c>
      <c s="176" t="str">
        <f>IF('S.D.PASTE SHEET'!H1702="","",UPPER('S.D.PASTE SHEET'!H1702))</f>
        <v/>
      </c>
      <c s="176" t="str">
        <f>IF('S.D.PASTE SHEET'!I1702="","",'S.D.PASTE SHEET'!I1702)</f>
        <v/>
      </c>
      <c s="177" t="str">
        <f>IF('S.D.PASTE SHEET'!J1702="","",'S.D.PASTE SHEET'!J1702)</f>
        <v/>
      </c>
      <c s="176" t="str">
        <f>IF('S.D.PASTE SHEET'!K1702="","",'S.D.PASTE SHEET'!K1702)</f>
        <v/>
      </c>
      <c s="176" t="str">
        <f>IF('S.D.PASTE SHEET'!L1702="","",'S.D.PASTE SHEET'!L1702)</f>
        <v/>
      </c>
      <c s="176" t="str">
        <f>IF('S.D.PASTE SHEET'!M1702="","",'S.D.PASTE SHEET'!M1702)</f>
        <v/>
      </c>
      <c s="176" t="str">
        <f>IF('S.D.PASTE SHEET'!N1702="","",'S.D.PASTE SHEET'!N1702)</f>
        <v/>
      </c>
      <c s="176" t="str">
        <f>IF('S.D.PASTE SHEET'!O1702="","",'S.D.PASTE SHEET'!O1702)</f>
        <v/>
      </c>
      <c s="176" t="str">
        <f>IF('S.D.PASTE SHEET'!P1702="","",'S.D.PASTE SHEET'!P1702)</f>
        <v/>
      </c>
      <c s="176" t="str">
        <f>IF('S.D.PASTE SHEET'!Q1702="","",'S.D.PASTE SHEET'!Q1702)</f>
        <v/>
      </c>
      <c s="176" t="str">
        <f>IF('S.D.PASTE SHEET'!R1702="","",'S.D.PASTE SHEET'!R1702)</f>
        <v/>
      </c>
      <c s="176" t="str">
        <f>IF('S.D.PASTE SHEET'!S1702="","",'S.D.PASTE SHEET'!S1702)</f>
        <v/>
      </c>
      <c s="176" t="str">
        <f>IF('S.D.PASTE SHEET'!T1702="","",'S.D.PASTE SHEET'!T1702)</f>
        <v/>
      </c>
      <c s="176" t="str">
        <f>IF('S.D.PASTE SHEET'!U1702="","",'S.D.PASTE SHEET'!U1702)</f>
        <v/>
      </c>
      <c s="176" t="str">
        <f>IF('S.D.PASTE SHEET'!V1702="","",'S.D.PASTE SHEET'!V1702)</f>
        <v/>
      </c>
      <c s="176" t="str">
        <f>IF('S.D.PASTE SHEET'!W1702="","",'S.D.PASTE SHEET'!W1702)</f>
        <v/>
      </c>
      <c s="176" t="str">
        <f>IF('S.D.PASTE SHEET'!X1702="","",'S.D.PASTE SHEET'!X1702)</f>
        <v/>
      </c>
      <c s="176" t="str">
        <f>IF('S.D.PASTE SHEET'!Y1702="","",'S.D.PASTE SHEET'!Y1702)</f>
        <v/>
      </c>
      <c s="176" t="str">
        <f>IF('S.D.PASTE SHEET'!Z1702="","",'S.D.PASTE SHEET'!Z1702)</f>
        <v/>
      </c>
      <c s="176" t="str">
        <f>IF('S.D.PASTE SHEET'!AA1702="","",'S.D.PASTE SHEET'!AA1702)</f>
        <v/>
      </c>
      <c s="176" t="str">
        <f>IF('S.D.PASTE SHEET'!AB1702="","",'S.D.PASTE SHEET'!AB1702)</f>
        <v/>
      </c>
      <c s="176" t="str">
        <f>IF('S.D.PASTE SHEET'!AC1702="","",'S.D.PASTE SHEET'!AC1702)</f>
        <v/>
      </c>
      <c s="176" t="str">
        <f>IF('S.D.PASTE SHEET'!AD1702="","",'S.D.PASTE SHEET'!AD1702)</f>
        <v/>
      </c>
      <c s="178"/>
      <c s="179" t="str">
        <f>IF(AK1702="","",IF(AK1702&gt;0,COUNT($AG$2:AG1702),""))</f>
        <v/>
      </c>
      <c s="180" t="str">
        <f t="shared" si="1878"/>
        <v/>
      </c>
      <c s="180" t="str">
        <f t="shared" si="1878"/>
        <v/>
      </c>
      <c s="180" t="str">
        <f t="shared" si="1878"/>
        <v/>
      </c>
      <c s="181" t="str">
        <f t="shared" si="1878"/>
        <v/>
      </c>
      <c s="180" t="str">
        <f t="shared" si="1878"/>
        <v/>
      </c>
      <c s="180" t="str">
        <f t="shared" si="1878"/>
        <v/>
      </c>
      <c s="180" t="str">
        <f t="shared" si="1878"/>
        <v/>
      </c>
      <c s="180" t="str">
        <f t="shared" si="1878"/>
        <v/>
      </c>
      <c s="180" t="str">
        <f t="shared" si="1878"/>
        <v/>
      </c>
      <c s="181" t="str">
        <f t="shared" si="1878"/>
        <v/>
      </c>
      <c s="180" t="str">
        <f t="shared" si="1878"/>
        <v/>
      </c>
      <c s="180" t="str">
        <f t="shared" si="1878"/>
        <v/>
      </c>
      <c s="180" t="str">
        <f t="shared" si="1878"/>
        <v/>
      </c>
      <c s="180" t="str">
        <f t="shared" si="1878"/>
        <v/>
      </c>
      <c s="180" t="str">
        <f t="shared" si="1878"/>
        <v/>
      </c>
      <c s="180" t="str">
        <f t="shared" si="1878"/>
        <v/>
      </c>
      <c r="AX1702" s="180" t="str">
        <f>IF(BC1702="","",IF(BC1702&gt;0,COUNT($AY$2:AY1702),""))</f>
        <v/>
      </c>
      <c s="180" t="str">
        <f t="shared" si="1884" ref="AY1702">IF(AND($BB$1=5,$A1702=5,$BC$1=C1702),B1702,"")</f>
        <v/>
      </c>
      <c s="180" t="str">
        <f t="shared" si="1880"/>
        <v/>
      </c>
      <c s="182" t="str">
        <f t="shared" si="1880"/>
        <v/>
      </c>
      <c s="180" t="str">
        <f t="shared" si="1880"/>
        <v/>
      </c>
      <c s="180" t="str">
        <f t="shared" si="1880"/>
        <v/>
      </c>
      <c s="180" t="str">
        <f t="shared" si="1880"/>
        <v/>
      </c>
      <c s="180" t="str">
        <f t="shared" si="1880"/>
        <v/>
      </c>
      <c s="180" t="str">
        <f t="shared" si="1880"/>
        <v/>
      </c>
      <c s="182" t="str">
        <f t="shared" si="1880"/>
        <v/>
      </c>
      <c s="180" t="str">
        <f t="shared" si="1880"/>
        <v/>
      </c>
      <c s="180" t="str">
        <f t="shared" si="1880"/>
        <v/>
      </c>
      <c s="180" t="str">
        <f t="shared" si="1880"/>
        <v/>
      </c>
      <c s="180" t="str">
        <f t="shared" si="1880"/>
        <v/>
      </c>
      <c s="180" t="str">
        <f t="shared" si="1880"/>
        <v/>
      </c>
      <c s="180" t="str">
        <f t="shared" si="1880"/>
        <v/>
      </c>
    </row>
    <row r="1703" spans="1:65" ht="15.75" customHeight="1">
      <c r="A1703" s="176" t="str">
        <f>IF('S.D.PASTE SHEET'!A1703="","",'S.D.PASTE SHEET'!A1703)</f>
        <v/>
      </c>
      <c s="176" t="str">
        <f>IF('S.D.PASTE SHEET'!B1703="","",'S.D.PASTE SHEET'!B1703)</f>
        <v/>
      </c>
      <c s="176" t="str">
        <f>IF('S.D.PASTE SHEET'!C1703="","",'S.D.PASTE SHEET'!C1703)</f>
        <v/>
      </c>
      <c s="177" t="str">
        <f>IF('S.D.PASTE SHEET'!D1703="","",'S.D.PASTE SHEET'!D1703)</f>
        <v/>
      </c>
      <c s="176" t="str">
        <f>IF('S.D.PASTE SHEET'!E1703="","",UPPER('S.D.PASTE SHEET'!E1703))</f>
        <v/>
      </c>
      <c s="176" t="str">
        <f>IF('S.D.PASTE SHEET'!F1703="","",'S.D.PASTE SHEET'!F1703)</f>
        <v/>
      </c>
      <c s="176" t="str">
        <f>IF('S.D.PASTE SHEET'!G1703="","",UPPER('S.D.PASTE SHEET'!G1703))</f>
        <v/>
      </c>
      <c s="176" t="str">
        <f>IF('S.D.PASTE SHEET'!H1703="","",UPPER('S.D.PASTE SHEET'!H1703))</f>
        <v/>
      </c>
      <c s="176" t="str">
        <f>IF('S.D.PASTE SHEET'!I1703="","",'S.D.PASTE SHEET'!I1703)</f>
        <v/>
      </c>
      <c s="177" t="str">
        <f>IF('S.D.PASTE SHEET'!J1703="","",'S.D.PASTE SHEET'!J1703)</f>
        <v/>
      </c>
      <c s="176" t="str">
        <f>IF('S.D.PASTE SHEET'!K1703="","",'S.D.PASTE SHEET'!K1703)</f>
        <v/>
      </c>
      <c s="176" t="str">
        <f>IF('S.D.PASTE SHEET'!L1703="","",'S.D.PASTE SHEET'!L1703)</f>
        <v/>
      </c>
      <c s="176" t="str">
        <f>IF('S.D.PASTE SHEET'!M1703="","",'S.D.PASTE SHEET'!M1703)</f>
        <v/>
      </c>
      <c s="176" t="str">
        <f>IF('S.D.PASTE SHEET'!N1703="","",'S.D.PASTE SHEET'!N1703)</f>
        <v/>
      </c>
      <c s="176" t="str">
        <f>IF('S.D.PASTE SHEET'!O1703="","",'S.D.PASTE SHEET'!O1703)</f>
        <v/>
      </c>
      <c s="176" t="str">
        <f>IF('S.D.PASTE SHEET'!P1703="","",'S.D.PASTE SHEET'!P1703)</f>
        <v/>
      </c>
      <c s="176" t="str">
        <f>IF('S.D.PASTE SHEET'!Q1703="","",'S.D.PASTE SHEET'!Q1703)</f>
        <v/>
      </c>
      <c s="176" t="str">
        <f>IF('S.D.PASTE SHEET'!R1703="","",'S.D.PASTE SHEET'!R1703)</f>
        <v/>
      </c>
      <c s="176" t="str">
        <f>IF('S.D.PASTE SHEET'!S1703="","",'S.D.PASTE SHEET'!S1703)</f>
        <v/>
      </c>
      <c s="176" t="str">
        <f>IF('S.D.PASTE SHEET'!T1703="","",'S.D.PASTE SHEET'!T1703)</f>
        <v/>
      </c>
      <c s="176" t="str">
        <f>IF('S.D.PASTE SHEET'!U1703="","",'S.D.PASTE SHEET'!U1703)</f>
        <v/>
      </c>
      <c s="176" t="str">
        <f>IF('S.D.PASTE SHEET'!V1703="","",'S.D.PASTE SHEET'!V1703)</f>
        <v/>
      </c>
      <c s="176" t="str">
        <f>IF('S.D.PASTE SHEET'!W1703="","",'S.D.PASTE SHEET'!W1703)</f>
        <v/>
      </c>
      <c s="176" t="str">
        <f>IF('S.D.PASTE SHEET'!X1703="","",'S.D.PASTE SHEET'!X1703)</f>
        <v/>
      </c>
      <c s="176" t="str">
        <f>IF('S.D.PASTE SHEET'!Y1703="","",'S.D.PASTE SHEET'!Y1703)</f>
        <v/>
      </c>
      <c s="176" t="str">
        <f>IF('S.D.PASTE SHEET'!Z1703="","",'S.D.PASTE SHEET'!Z1703)</f>
        <v/>
      </c>
      <c s="176" t="str">
        <f>IF('S.D.PASTE SHEET'!AA1703="","",'S.D.PASTE SHEET'!AA1703)</f>
        <v/>
      </c>
      <c s="176" t="str">
        <f>IF('S.D.PASTE SHEET'!AB1703="","",'S.D.PASTE SHEET'!AB1703)</f>
        <v/>
      </c>
      <c s="176" t="str">
        <f>IF('S.D.PASTE SHEET'!AC1703="","",'S.D.PASTE SHEET'!AC1703)</f>
        <v/>
      </c>
      <c s="176" t="str">
        <f>IF('S.D.PASTE SHEET'!AD1703="","",'S.D.PASTE SHEET'!AD1703)</f>
        <v/>
      </c>
      <c s="178"/>
      <c s="179" t="str">
        <f>IF(AK1703="","",IF(AK1703&gt;0,COUNT($AG$2:AG1703),""))</f>
        <v/>
      </c>
      <c s="180" t="str">
        <f t="shared" si="1878"/>
        <v/>
      </c>
      <c s="180" t="str">
        <f t="shared" si="1878"/>
        <v/>
      </c>
      <c s="180" t="str">
        <f t="shared" si="1878"/>
        <v/>
      </c>
      <c s="181" t="str">
        <f t="shared" si="1878"/>
        <v/>
      </c>
      <c s="180" t="str">
        <f t="shared" si="1878"/>
        <v/>
      </c>
      <c s="180" t="str">
        <f t="shared" si="1878"/>
        <v/>
      </c>
      <c s="180" t="str">
        <f t="shared" si="1878"/>
        <v/>
      </c>
      <c s="180" t="str">
        <f t="shared" si="1878"/>
        <v/>
      </c>
      <c s="180" t="str">
        <f t="shared" si="1878"/>
        <v/>
      </c>
      <c s="181" t="str">
        <f t="shared" si="1878"/>
        <v/>
      </c>
      <c s="180" t="str">
        <f t="shared" si="1878"/>
        <v/>
      </c>
      <c s="180" t="str">
        <f t="shared" si="1878"/>
        <v/>
      </c>
      <c s="180" t="str">
        <f t="shared" si="1878"/>
        <v/>
      </c>
      <c s="180" t="str">
        <f t="shared" si="1878"/>
        <v/>
      </c>
      <c s="180" t="str">
        <f t="shared" si="1878"/>
        <v/>
      </c>
      <c s="180" t="str">
        <f t="shared" si="1878"/>
        <v/>
      </c>
      <c r="AX1703" s="180" t="str">
        <f>IF(BC1703="","",IF(BC1703&gt;0,COUNT($AY$2:AY1703),""))</f>
        <v/>
      </c>
      <c s="180" t="str">
        <f t="shared" si="1885" ref="AY1703">IF(AND($BB$1=5,$A1703=5,$BC$1=C1703),B1703,"")</f>
        <v/>
      </c>
      <c s="180" t="str">
        <f t="shared" si="1880"/>
        <v/>
      </c>
      <c s="182" t="str">
        <f t="shared" si="1880"/>
        <v/>
      </c>
      <c s="180" t="str">
        <f t="shared" si="1880"/>
        <v/>
      </c>
      <c s="180" t="str">
        <f t="shared" si="1880"/>
        <v/>
      </c>
      <c s="180" t="str">
        <f t="shared" si="1880"/>
        <v/>
      </c>
      <c s="180" t="str">
        <f t="shared" si="1880"/>
        <v/>
      </c>
      <c s="180" t="str">
        <f t="shared" si="1880"/>
        <v/>
      </c>
      <c s="182" t="str">
        <f t="shared" si="1880"/>
        <v/>
      </c>
      <c s="180" t="str">
        <f t="shared" si="1880"/>
        <v/>
      </c>
      <c s="180" t="str">
        <f t="shared" si="1880"/>
        <v/>
      </c>
      <c s="180" t="str">
        <f t="shared" si="1880"/>
        <v/>
      </c>
      <c s="180" t="str">
        <f t="shared" si="1880"/>
        <v/>
      </c>
      <c s="180" t="str">
        <f t="shared" si="1880"/>
        <v/>
      </c>
      <c s="180" t="str">
        <f t="shared" si="1880"/>
        <v/>
      </c>
    </row>
    <row r="1704" spans="1:65" ht="15.75" customHeight="1">
      <c r="A1704" s="176" t="str">
        <f>IF('S.D.PASTE SHEET'!A1704="","",'S.D.PASTE SHEET'!A1704)</f>
        <v/>
      </c>
      <c s="176" t="str">
        <f>IF('S.D.PASTE SHEET'!B1704="","",'S.D.PASTE SHEET'!B1704)</f>
        <v/>
      </c>
      <c s="176" t="str">
        <f>IF('S.D.PASTE SHEET'!C1704="","",'S.D.PASTE SHEET'!C1704)</f>
        <v/>
      </c>
      <c s="177" t="str">
        <f>IF('S.D.PASTE SHEET'!D1704="","",'S.D.PASTE SHEET'!D1704)</f>
        <v/>
      </c>
      <c s="176" t="str">
        <f>IF('S.D.PASTE SHEET'!E1704="","",UPPER('S.D.PASTE SHEET'!E1704))</f>
        <v/>
      </c>
      <c s="176" t="str">
        <f>IF('S.D.PASTE SHEET'!F1704="","",'S.D.PASTE SHEET'!F1704)</f>
        <v/>
      </c>
      <c s="176" t="str">
        <f>IF('S.D.PASTE SHEET'!G1704="","",UPPER('S.D.PASTE SHEET'!G1704))</f>
        <v/>
      </c>
      <c s="176" t="str">
        <f>IF('S.D.PASTE SHEET'!H1704="","",UPPER('S.D.PASTE SHEET'!H1704))</f>
        <v/>
      </c>
      <c s="176" t="str">
        <f>IF('S.D.PASTE SHEET'!I1704="","",'S.D.PASTE SHEET'!I1704)</f>
        <v/>
      </c>
      <c s="177" t="str">
        <f>IF('S.D.PASTE SHEET'!J1704="","",'S.D.PASTE SHEET'!J1704)</f>
        <v/>
      </c>
      <c s="176" t="str">
        <f>IF('S.D.PASTE SHEET'!K1704="","",'S.D.PASTE SHEET'!K1704)</f>
        <v/>
      </c>
      <c s="176" t="str">
        <f>IF('S.D.PASTE SHEET'!L1704="","",'S.D.PASTE SHEET'!L1704)</f>
        <v/>
      </c>
      <c s="176" t="str">
        <f>IF('S.D.PASTE SHEET'!M1704="","",'S.D.PASTE SHEET'!M1704)</f>
        <v/>
      </c>
      <c s="176" t="str">
        <f>IF('S.D.PASTE SHEET'!N1704="","",'S.D.PASTE SHEET'!N1704)</f>
        <v/>
      </c>
      <c s="176" t="str">
        <f>IF('S.D.PASTE SHEET'!O1704="","",'S.D.PASTE SHEET'!O1704)</f>
        <v/>
      </c>
      <c s="176" t="str">
        <f>IF('S.D.PASTE SHEET'!P1704="","",'S.D.PASTE SHEET'!P1704)</f>
        <v/>
      </c>
      <c s="176" t="str">
        <f>IF('S.D.PASTE SHEET'!Q1704="","",'S.D.PASTE SHEET'!Q1704)</f>
        <v/>
      </c>
      <c s="176" t="str">
        <f>IF('S.D.PASTE SHEET'!R1704="","",'S.D.PASTE SHEET'!R1704)</f>
        <v/>
      </c>
      <c s="176" t="str">
        <f>IF('S.D.PASTE SHEET'!S1704="","",'S.D.PASTE SHEET'!S1704)</f>
        <v/>
      </c>
      <c s="176" t="str">
        <f>IF('S.D.PASTE SHEET'!T1704="","",'S.D.PASTE SHEET'!T1704)</f>
        <v/>
      </c>
      <c s="176" t="str">
        <f>IF('S.D.PASTE SHEET'!U1704="","",'S.D.PASTE SHEET'!U1704)</f>
        <v/>
      </c>
      <c s="176" t="str">
        <f>IF('S.D.PASTE SHEET'!V1704="","",'S.D.PASTE SHEET'!V1704)</f>
        <v/>
      </c>
      <c s="176" t="str">
        <f>IF('S.D.PASTE SHEET'!W1704="","",'S.D.PASTE SHEET'!W1704)</f>
        <v/>
      </c>
      <c s="176" t="str">
        <f>IF('S.D.PASTE SHEET'!X1704="","",'S.D.PASTE SHEET'!X1704)</f>
        <v/>
      </c>
      <c s="176" t="str">
        <f>IF('S.D.PASTE SHEET'!Y1704="","",'S.D.PASTE SHEET'!Y1704)</f>
        <v/>
      </c>
      <c s="176" t="str">
        <f>IF('S.D.PASTE SHEET'!Z1704="","",'S.D.PASTE SHEET'!Z1704)</f>
        <v/>
      </c>
      <c s="176" t="str">
        <f>IF('S.D.PASTE SHEET'!AA1704="","",'S.D.PASTE SHEET'!AA1704)</f>
        <v/>
      </c>
      <c s="176" t="str">
        <f>IF('S.D.PASTE SHEET'!AB1704="","",'S.D.PASTE SHEET'!AB1704)</f>
        <v/>
      </c>
      <c s="176" t="str">
        <f>IF('S.D.PASTE SHEET'!AC1704="","",'S.D.PASTE SHEET'!AC1704)</f>
        <v/>
      </c>
      <c s="176" t="str">
        <f>IF('S.D.PASTE SHEET'!AD1704="","",'S.D.PASTE SHEET'!AD1704)</f>
        <v/>
      </c>
      <c s="178"/>
      <c s="179" t="str">
        <f>IF(AK1704="","",IF(AK1704&gt;0,COUNT($AG$2:AG1704),""))</f>
        <v/>
      </c>
      <c s="180" t="str">
        <f t="shared" si="1878"/>
        <v/>
      </c>
      <c s="180" t="str">
        <f t="shared" si="1878"/>
        <v/>
      </c>
      <c s="180" t="str">
        <f t="shared" si="1878"/>
        <v/>
      </c>
      <c s="181" t="str">
        <f t="shared" si="1878"/>
        <v/>
      </c>
      <c s="180" t="str">
        <f t="shared" si="1878"/>
        <v/>
      </c>
      <c s="180" t="str">
        <f t="shared" si="1878"/>
        <v/>
      </c>
      <c s="180" t="str">
        <f t="shared" si="1878"/>
        <v/>
      </c>
      <c s="180" t="str">
        <f t="shared" si="1878"/>
        <v/>
      </c>
      <c s="180" t="str">
        <f t="shared" si="1878"/>
        <v/>
      </c>
      <c s="181" t="str">
        <f t="shared" si="1878"/>
        <v/>
      </c>
      <c s="180" t="str">
        <f t="shared" si="1878"/>
        <v/>
      </c>
      <c s="180" t="str">
        <f t="shared" si="1878"/>
        <v/>
      </c>
      <c s="180" t="str">
        <f t="shared" si="1878"/>
        <v/>
      </c>
      <c s="180" t="str">
        <f t="shared" si="1878"/>
        <v/>
      </c>
      <c s="180" t="str">
        <f t="shared" si="1878"/>
        <v/>
      </c>
      <c s="180" t="str">
        <f t="shared" si="1878"/>
        <v/>
      </c>
      <c r="AX1704" s="180" t="str">
        <f>IF(BC1704="","",IF(BC1704&gt;0,COUNT($AY$2:AY1704),""))</f>
        <v/>
      </c>
      <c s="180" t="str">
        <f t="shared" si="1886" ref="AY1704">IF(AND($BB$1=5,$A1704=5,$BC$1=C1704),B1704,"")</f>
        <v/>
      </c>
      <c s="180" t="str">
        <f t="shared" si="1880"/>
        <v/>
      </c>
      <c s="182" t="str">
        <f t="shared" si="1880"/>
        <v/>
      </c>
      <c s="180" t="str">
        <f t="shared" si="1880"/>
        <v/>
      </c>
      <c s="180" t="str">
        <f t="shared" si="1880"/>
        <v/>
      </c>
      <c s="180" t="str">
        <f t="shared" si="1880"/>
        <v/>
      </c>
      <c s="180" t="str">
        <f t="shared" si="1880"/>
        <v/>
      </c>
      <c s="180" t="str">
        <f t="shared" si="1880"/>
        <v/>
      </c>
      <c s="182" t="str">
        <f t="shared" si="1880"/>
        <v/>
      </c>
      <c s="180" t="str">
        <f t="shared" si="1880"/>
        <v/>
      </c>
      <c s="180" t="str">
        <f t="shared" si="1880"/>
        <v/>
      </c>
      <c s="180" t="str">
        <f t="shared" si="1880"/>
        <v/>
      </c>
      <c s="180" t="str">
        <f t="shared" si="1880"/>
        <v/>
      </c>
      <c s="180" t="str">
        <f t="shared" si="1880"/>
        <v/>
      </c>
      <c s="180" t="str">
        <f t="shared" si="1880"/>
        <v/>
      </c>
    </row>
    <row r="1705" spans="1:65" ht="15.75" customHeight="1">
      <c r="A1705" s="176" t="str">
        <f>IF('S.D.PASTE SHEET'!A1705="","",'S.D.PASTE SHEET'!A1705)</f>
        <v/>
      </c>
      <c s="176" t="str">
        <f>IF('S.D.PASTE SHEET'!B1705="","",'S.D.PASTE SHEET'!B1705)</f>
        <v/>
      </c>
      <c s="176" t="str">
        <f>IF('S.D.PASTE SHEET'!C1705="","",'S.D.PASTE SHEET'!C1705)</f>
        <v/>
      </c>
      <c s="177" t="str">
        <f>IF('S.D.PASTE SHEET'!D1705="","",'S.D.PASTE SHEET'!D1705)</f>
        <v/>
      </c>
      <c s="176" t="str">
        <f>IF('S.D.PASTE SHEET'!E1705="","",UPPER('S.D.PASTE SHEET'!E1705))</f>
        <v/>
      </c>
      <c s="176" t="str">
        <f>IF('S.D.PASTE SHEET'!F1705="","",'S.D.PASTE SHEET'!F1705)</f>
        <v/>
      </c>
      <c s="176" t="str">
        <f>IF('S.D.PASTE SHEET'!G1705="","",UPPER('S.D.PASTE SHEET'!G1705))</f>
        <v/>
      </c>
      <c s="176" t="str">
        <f>IF('S.D.PASTE SHEET'!H1705="","",UPPER('S.D.PASTE SHEET'!H1705))</f>
        <v/>
      </c>
      <c s="176" t="str">
        <f>IF('S.D.PASTE SHEET'!I1705="","",'S.D.PASTE SHEET'!I1705)</f>
        <v/>
      </c>
      <c s="177" t="str">
        <f>IF('S.D.PASTE SHEET'!J1705="","",'S.D.PASTE SHEET'!J1705)</f>
        <v/>
      </c>
      <c s="176" t="str">
        <f>IF('S.D.PASTE SHEET'!K1705="","",'S.D.PASTE SHEET'!K1705)</f>
        <v/>
      </c>
      <c s="176" t="str">
        <f>IF('S.D.PASTE SHEET'!L1705="","",'S.D.PASTE SHEET'!L1705)</f>
        <v/>
      </c>
      <c s="176" t="str">
        <f>IF('S.D.PASTE SHEET'!M1705="","",'S.D.PASTE SHEET'!M1705)</f>
        <v/>
      </c>
      <c s="176" t="str">
        <f>IF('S.D.PASTE SHEET'!N1705="","",'S.D.PASTE SHEET'!N1705)</f>
        <v/>
      </c>
      <c s="176" t="str">
        <f>IF('S.D.PASTE SHEET'!O1705="","",'S.D.PASTE SHEET'!O1705)</f>
        <v/>
      </c>
      <c s="176" t="str">
        <f>IF('S.D.PASTE SHEET'!P1705="","",'S.D.PASTE SHEET'!P1705)</f>
        <v/>
      </c>
      <c s="176" t="str">
        <f>IF('S.D.PASTE SHEET'!Q1705="","",'S.D.PASTE SHEET'!Q1705)</f>
        <v/>
      </c>
      <c s="176" t="str">
        <f>IF('S.D.PASTE SHEET'!R1705="","",'S.D.PASTE SHEET'!R1705)</f>
        <v/>
      </c>
      <c s="176" t="str">
        <f>IF('S.D.PASTE SHEET'!S1705="","",'S.D.PASTE SHEET'!S1705)</f>
        <v/>
      </c>
      <c s="176" t="str">
        <f>IF('S.D.PASTE SHEET'!T1705="","",'S.D.PASTE SHEET'!T1705)</f>
        <v/>
      </c>
      <c s="176" t="str">
        <f>IF('S.D.PASTE SHEET'!U1705="","",'S.D.PASTE SHEET'!U1705)</f>
        <v/>
      </c>
      <c s="176" t="str">
        <f>IF('S.D.PASTE SHEET'!V1705="","",'S.D.PASTE SHEET'!V1705)</f>
        <v/>
      </c>
      <c s="176" t="str">
        <f>IF('S.D.PASTE SHEET'!W1705="","",'S.D.PASTE SHEET'!W1705)</f>
        <v/>
      </c>
      <c s="176" t="str">
        <f>IF('S.D.PASTE SHEET'!X1705="","",'S.D.PASTE SHEET'!X1705)</f>
        <v/>
      </c>
      <c s="176" t="str">
        <f>IF('S.D.PASTE SHEET'!Y1705="","",'S.D.PASTE SHEET'!Y1705)</f>
        <v/>
      </c>
      <c s="176" t="str">
        <f>IF('S.D.PASTE SHEET'!Z1705="","",'S.D.PASTE SHEET'!Z1705)</f>
        <v/>
      </c>
      <c s="176" t="str">
        <f>IF('S.D.PASTE SHEET'!AA1705="","",'S.D.PASTE SHEET'!AA1705)</f>
        <v/>
      </c>
      <c s="176" t="str">
        <f>IF('S.D.PASTE SHEET'!AB1705="","",'S.D.PASTE SHEET'!AB1705)</f>
        <v/>
      </c>
      <c s="176" t="str">
        <f>IF('S.D.PASTE SHEET'!AC1705="","",'S.D.PASTE SHEET'!AC1705)</f>
        <v/>
      </c>
      <c s="176" t="str">
        <f>IF('S.D.PASTE SHEET'!AD1705="","",'S.D.PASTE SHEET'!AD1705)</f>
        <v/>
      </c>
      <c s="178"/>
      <c s="179" t="str">
        <f>IF(AK1705="","",IF(AK1705&gt;0,COUNT($AG$2:AG1705),""))</f>
        <v/>
      </c>
      <c s="180" t="str">
        <f t="shared" si="1878"/>
        <v/>
      </c>
      <c s="180" t="str">
        <f t="shared" si="1878"/>
        <v/>
      </c>
      <c s="180" t="str">
        <f t="shared" si="1878"/>
        <v/>
      </c>
      <c s="181" t="str">
        <f t="shared" si="1878"/>
        <v/>
      </c>
      <c s="180" t="str">
        <f t="shared" si="1878"/>
        <v/>
      </c>
      <c s="180" t="str">
        <f t="shared" si="1878"/>
        <v/>
      </c>
      <c s="180" t="str">
        <f t="shared" si="1878"/>
        <v/>
      </c>
      <c s="180" t="str">
        <f t="shared" si="1878"/>
        <v/>
      </c>
      <c s="180" t="str">
        <f t="shared" si="1878"/>
        <v/>
      </c>
      <c s="181" t="str">
        <f t="shared" si="1878"/>
        <v/>
      </c>
      <c s="180" t="str">
        <f t="shared" si="1878"/>
        <v/>
      </c>
      <c s="180" t="str">
        <f t="shared" si="1878"/>
        <v/>
      </c>
      <c s="180" t="str">
        <f t="shared" si="1878"/>
        <v/>
      </c>
      <c s="180" t="str">
        <f t="shared" si="1878"/>
        <v/>
      </c>
      <c s="180" t="str">
        <f t="shared" si="1878"/>
        <v/>
      </c>
      <c s="180" t="str">
        <f t="shared" si="1878"/>
        <v/>
      </c>
      <c r="AX1705" s="180" t="str">
        <f>IF(BC1705="","",IF(BC1705&gt;0,COUNT($AY$2:AY1705),""))</f>
        <v/>
      </c>
      <c s="180" t="str">
        <f t="shared" si="1887" ref="AY1705">IF(AND($BB$1=5,$A1705=5,$BC$1=C1705),B1705,"")</f>
        <v/>
      </c>
      <c s="180" t="str">
        <f t="shared" si="1880"/>
        <v/>
      </c>
      <c s="182" t="str">
        <f t="shared" si="1880"/>
        <v/>
      </c>
      <c s="180" t="str">
        <f t="shared" si="1880"/>
        <v/>
      </c>
      <c s="180" t="str">
        <f t="shared" si="1880"/>
        <v/>
      </c>
      <c s="180" t="str">
        <f t="shared" si="1880"/>
        <v/>
      </c>
      <c s="180" t="str">
        <f t="shared" si="1880"/>
        <v/>
      </c>
      <c s="180" t="str">
        <f t="shared" si="1880"/>
        <v/>
      </c>
      <c s="182" t="str">
        <f t="shared" si="1880"/>
        <v/>
      </c>
      <c s="180" t="str">
        <f t="shared" si="1880"/>
        <v/>
      </c>
      <c s="180" t="str">
        <f t="shared" si="1880"/>
        <v/>
      </c>
      <c s="180" t="str">
        <f t="shared" si="1880"/>
        <v/>
      </c>
      <c s="180" t="str">
        <f t="shared" si="1880"/>
        <v/>
      </c>
      <c s="180" t="str">
        <f t="shared" si="1880"/>
        <v/>
      </c>
      <c s="180" t="str">
        <f t="shared" si="1880"/>
        <v/>
      </c>
    </row>
    <row r="1706" spans="1:65" ht="15.75" customHeight="1">
      <c r="A1706" s="176" t="str">
        <f>IF('S.D.PASTE SHEET'!A1706="","",'S.D.PASTE SHEET'!A1706)</f>
        <v/>
      </c>
      <c s="176" t="str">
        <f>IF('S.D.PASTE SHEET'!B1706="","",'S.D.PASTE SHEET'!B1706)</f>
        <v/>
      </c>
      <c s="176" t="str">
        <f>IF('S.D.PASTE SHEET'!C1706="","",'S.D.PASTE SHEET'!C1706)</f>
        <v/>
      </c>
      <c s="177" t="str">
        <f>IF('S.D.PASTE SHEET'!D1706="","",'S.D.PASTE SHEET'!D1706)</f>
        <v/>
      </c>
      <c s="176" t="str">
        <f>IF('S.D.PASTE SHEET'!E1706="","",UPPER('S.D.PASTE SHEET'!E1706))</f>
        <v/>
      </c>
      <c s="176" t="str">
        <f>IF('S.D.PASTE SHEET'!F1706="","",'S.D.PASTE SHEET'!F1706)</f>
        <v/>
      </c>
      <c s="176" t="str">
        <f>IF('S.D.PASTE SHEET'!G1706="","",UPPER('S.D.PASTE SHEET'!G1706))</f>
        <v/>
      </c>
      <c s="176" t="str">
        <f>IF('S.D.PASTE SHEET'!H1706="","",UPPER('S.D.PASTE SHEET'!H1706))</f>
        <v/>
      </c>
      <c s="176" t="str">
        <f>IF('S.D.PASTE SHEET'!I1706="","",'S.D.PASTE SHEET'!I1706)</f>
        <v/>
      </c>
      <c s="177" t="str">
        <f>IF('S.D.PASTE SHEET'!J1706="","",'S.D.PASTE SHEET'!J1706)</f>
        <v/>
      </c>
      <c s="176" t="str">
        <f>IF('S.D.PASTE SHEET'!K1706="","",'S.D.PASTE SHEET'!K1706)</f>
        <v/>
      </c>
      <c s="176" t="str">
        <f>IF('S.D.PASTE SHEET'!L1706="","",'S.D.PASTE SHEET'!L1706)</f>
        <v/>
      </c>
      <c s="176" t="str">
        <f>IF('S.D.PASTE SHEET'!M1706="","",'S.D.PASTE SHEET'!M1706)</f>
        <v/>
      </c>
      <c s="176" t="str">
        <f>IF('S.D.PASTE SHEET'!N1706="","",'S.D.PASTE SHEET'!N1706)</f>
        <v/>
      </c>
      <c s="176" t="str">
        <f>IF('S.D.PASTE SHEET'!O1706="","",'S.D.PASTE SHEET'!O1706)</f>
        <v/>
      </c>
      <c s="176" t="str">
        <f>IF('S.D.PASTE SHEET'!P1706="","",'S.D.PASTE SHEET'!P1706)</f>
        <v/>
      </c>
      <c s="176" t="str">
        <f>IF('S.D.PASTE SHEET'!Q1706="","",'S.D.PASTE SHEET'!Q1706)</f>
        <v/>
      </c>
      <c s="176" t="str">
        <f>IF('S.D.PASTE SHEET'!R1706="","",'S.D.PASTE SHEET'!R1706)</f>
        <v/>
      </c>
      <c s="176" t="str">
        <f>IF('S.D.PASTE SHEET'!S1706="","",'S.D.PASTE SHEET'!S1706)</f>
        <v/>
      </c>
      <c s="176" t="str">
        <f>IF('S.D.PASTE SHEET'!T1706="","",'S.D.PASTE SHEET'!T1706)</f>
        <v/>
      </c>
      <c s="176" t="str">
        <f>IF('S.D.PASTE SHEET'!U1706="","",'S.D.PASTE SHEET'!U1706)</f>
        <v/>
      </c>
      <c s="176" t="str">
        <f>IF('S.D.PASTE SHEET'!V1706="","",'S.D.PASTE SHEET'!V1706)</f>
        <v/>
      </c>
      <c s="176" t="str">
        <f>IF('S.D.PASTE SHEET'!W1706="","",'S.D.PASTE SHEET'!W1706)</f>
        <v/>
      </c>
      <c s="176" t="str">
        <f>IF('S.D.PASTE SHEET'!X1706="","",'S.D.PASTE SHEET'!X1706)</f>
        <v/>
      </c>
      <c s="176" t="str">
        <f>IF('S.D.PASTE SHEET'!Y1706="","",'S.D.PASTE SHEET'!Y1706)</f>
        <v/>
      </c>
      <c s="176" t="str">
        <f>IF('S.D.PASTE SHEET'!Z1706="","",'S.D.PASTE SHEET'!Z1706)</f>
        <v/>
      </c>
      <c s="176" t="str">
        <f>IF('S.D.PASTE SHEET'!AA1706="","",'S.D.PASTE SHEET'!AA1706)</f>
        <v/>
      </c>
      <c s="176" t="str">
        <f>IF('S.D.PASTE SHEET'!AB1706="","",'S.D.PASTE SHEET'!AB1706)</f>
        <v/>
      </c>
      <c s="176" t="str">
        <f>IF('S.D.PASTE SHEET'!AC1706="","",'S.D.PASTE SHEET'!AC1706)</f>
        <v/>
      </c>
      <c s="176" t="str">
        <f>IF('S.D.PASTE SHEET'!AD1706="","",'S.D.PASTE SHEET'!AD1706)</f>
        <v/>
      </c>
      <c s="178"/>
      <c s="179" t="str">
        <f>IF(AK1706="","",IF(AK1706&gt;0,COUNT($AG$2:AG1706),""))</f>
        <v/>
      </c>
      <c s="180" t="str">
        <f t="shared" si="1878"/>
        <v/>
      </c>
      <c s="180" t="str">
        <f t="shared" si="1878"/>
        <v/>
      </c>
      <c s="180" t="str">
        <f t="shared" si="1878"/>
        <v/>
      </c>
      <c s="181" t="str">
        <f t="shared" si="1878"/>
        <v/>
      </c>
      <c s="180" t="str">
        <f t="shared" si="1878"/>
        <v/>
      </c>
      <c s="180" t="str">
        <f t="shared" si="1878"/>
        <v/>
      </c>
      <c s="180" t="str">
        <f t="shared" si="1878"/>
        <v/>
      </c>
      <c s="180" t="str">
        <f t="shared" si="1878"/>
        <v/>
      </c>
      <c s="180" t="str">
        <f t="shared" si="1878"/>
        <v/>
      </c>
      <c s="181" t="str">
        <f t="shared" si="1878"/>
        <v/>
      </c>
      <c s="180" t="str">
        <f t="shared" si="1878"/>
        <v/>
      </c>
      <c s="180" t="str">
        <f t="shared" si="1878"/>
        <v/>
      </c>
      <c s="180" t="str">
        <f t="shared" si="1878"/>
        <v/>
      </c>
      <c s="180" t="str">
        <f t="shared" si="1878"/>
        <v/>
      </c>
      <c s="180" t="str">
        <f t="shared" si="1878"/>
        <v/>
      </c>
      <c s="180" t="str">
        <f t="shared" si="1878"/>
        <v/>
      </c>
      <c r="AX1706" s="180" t="str">
        <f>IF(BC1706="","",IF(BC1706&gt;0,COUNT($AY$2:AY1706),""))</f>
        <v/>
      </c>
      <c s="180" t="str">
        <f t="shared" si="1888" ref="AY1706">IF(AND($BB$1=5,$A1706=5,$BC$1=C1706),B1706,"")</f>
        <v/>
      </c>
      <c s="180" t="str">
        <f t="shared" si="1880"/>
        <v/>
      </c>
      <c s="182" t="str">
        <f t="shared" si="1880"/>
        <v/>
      </c>
      <c s="180" t="str">
        <f t="shared" si="1880"/>
        <v/>
      </c>
      <c s="180" t="str">
        <f t="shared" si="1880"/>
        <v/>
      </c>
      <c s="180" t="str">
        <f t="shared" si="1880"/>
        <v/>
      </c>
      <c s="180" t="str">
        <f t="shared" si="1880"/>
        <v/>
      </c>
      <c s="180" t="str">
        <f t="shared" si="1880"/>
        <v/>
      </c>
      <c s="182" t="str">
        <f t="shared" si="1880"/>
        <v/>
      </c>
      <c s="180" t="str">
        <f t="shared" si="1880"/>
        <v/>
      </c>
      <c s="180" t="str">
        <f t="shared" si="1880"/>
        <v/>
      </c>
      <c s="180" t="str">
        <f t="shared" si="1880"/>
        <v/>
      </c>
      <c s="180" t="str">
        <f t="shared" si="1880"/>
        <v/>
      </c>
      <c s="180" t="str">
        <f t="shared" si="1880"/>
        <v/>
      </c>
      <c s="180" t="str">
        <f t="shared" si="1880"/>
        <v/>
      </c>
    </row>
    <row r="1707" spans="1:65" ht="15.75" customHeight="1">
      <c r="A1707" s="176" t="str">
        <f>IF('S.D.PASTE SHEET'!A1707="","",'S.D.PASTE SHEET'!A1707)</f>
        <v/>
      </c>
      <c s="176" t="str">
        <f>IF('S.D.PASTE SHEET'!B1707="","",'S.D.PASTE SHEET'!B1707)</f>
        <v/>
      </c>
      <c s="176" t="str">
        <f>IF('S.D.PASTE SHEET'!C1707="","",'S.D.PASTE SHEET'!C1707)</f>
        <v/>
      </c>
      <c s="177" t="str">
        <f>IF('S.D.PASTE SHEET'!D1707="","",'S.D.PASTE SHEET'!D1707)</f>
        <v/>
      </c>
      <c s="176" t="str">
        <f>IF('S.D.PASTE SHEET'!E1707="","",UPPER('S.D.PASTE SHEET'!E1707))</f>
        <v/>
      </c>
      <c s="176" t="str">
        <f>IF('S.D.PASTE SHEET'!F1707="","",'S.D.PASTE SHEET'!F1707)</f>
        <v/>
      </c>
      <c s="176" t="str">
        <f>IF('S.D.PASTE SHEET'!G1707="","",UPPER('S.D.PASTE SHEET'!G1707))</f>
        <v/>
      </c>
      <c s="176" t="str">
        <f>IF('S.D.PASTE SHEET'!H1707="","",UPPER('S.D.PASTE SHEET'!H1707))</f>
        <v/>
      </c>
      <c s="176" t="str">
        <f>IF('S.D.PASTE SHEET'!I1707="","",'S.D.PASTE SHEET'!I1707)</f>
        <v/>
      </c>
      <c s="177" t="str">
        <f>IF('S.D.PASTE SHEET'!J1707="","",'S.D.PASTE SHEET'!J1707)</f>
        <v/>
      </c>
      <c s="176" t="str">
        <f>IF('S.D.PASTE SHEET'!K1707="","",'S.D.PASTE SHEET'!K1707)</f>
        <v/>
      </c>
      <c s="176" t="str">
        <f>IF('S.D.PASTE SHEET'!L1707="","",'S.D.PASTE SHEET'!L1707)</f>
        <v/>
      </c>
      <c s="176" t="str">
        <f>IF('S.D.PASTE SHEET'!M1707="","",'S.D.PASTE SHEET'!M1707)</f>
        <v/>
      </c>
      <c s="176" t="str">
        <f>IF('S.D.PASTE SHEET'!N1707="","",'S.D.PASTE SHEET'!N1707)</f>
        <v/>
      </c>
      <c s="176" t="str">
        <f>IF('S.D.PASTE SHEET'!O1707="","",'S.D.PASTE SHEET'!O1707)</f>
        <v/>
      </c>
      <c s="176" t="str">
        <f>IF('S.D.PASTE SHEET'!P1707="","",'S.D.PASTE SHEET'!P1707)</f>
        <v/>
      </c>
      <c s="176" t="str">
        <f>IF('S.D.PASTE SHEET'!Q1707="","",'S.D.PASTE SHEET'!Q1707)</f>
        <v/>
      </c>
      <c s="176" t="str">
        <f>IF('S.D.PASTE SHEET'!R1707="","",'S.D.PASTE SHEET'!R1707)</f>
        <v/>
      </c>
      <c s="176" t="str">
        <f>IF('S.D.PASTE SHEET'!S1707="","",'S.D.PASTE SHEET'!S1707)</f>
        <v/>
      </c>
      <c s="176" t="str">
        <f>IF('S.D.PASTE SHEET'!T1707="","",'S.D.PASTE SHEET'!T1707)</f>
        <v/>
      </c>
      <c s="176" t="str">
        <f>IF('S.D.PASTE SHEET'!U1707="","",'S.D.PASTE SHEET'!U1707)</f>
        <v/>
      </c>
      <c s="176" t="str">
        <f>IF('S.D.PASTE SHEET'!V1707="","",'S.D.PASTE SHEET'!V1707)</f>
        <v/>
      </c>
      <c s="176" t="str">
        <f>IF('S.D.PASTE SHEET'!W1707="","",'S.D.PASTE SHEET'!W1707)</f>
        <v/>
      </c>
      <c s="176" t="str">
        <f>IF('S.D.PASTE SHEET'!X1707="","",'S.D.PASTE SHEET'!X1707)</f>
        <v/>
      </c>
      <c s="176" t="str">
        <f>IF('S.D.PASTE SHEET'!Y1707="","",'S.D.PASTE SHEET'!Y1707)</f>
        <v/>
      </c>
      <c s="176" t="str">
        <f>IF('S.D.PASTE SHEET'!Z1707="","",'S.D.PASTE SHEET'!Z1707)</f>
        <v/>
      </c>
      <c s="176" t="str">
        <f>IF('S.D.PASTE SHEET'!AA1707="","",'S.D.PASTE SHEET'!AA1707)</f>
        <v/>
      </c>
      <c s="176" t="str">
        <f>IF('S.D.PASTE SHEET'!AB1707="","",'S.D.PASTE SHEET'!AB1707)</f>
        <v/>
      </c>
      <c s="176" t="str">
        <f>IF('S.D.PASTE SHEET'!AC1707="","",'S.D.PASTE SHEET'!AC1707)</f>
        <v/>
      </c>
      <c s="176" t="str">
        <f>IF('S.D.PASTE SHEET'!AD1707="","",'S.D.PASTE SHEET'!AD1707)</f>
        <v/>
      </c>
      <c s="178"/>
      <c s="179" t="str">
        <f>IF(AK1707="","",IF(AK1707&gt;0,COUNT($AG$2:AG1707),""))</f>
        <v/>
      </c>
      <c s="180" t="str">
        <f t="shared" si="1878"/>
        <v/>
      </c>
      <c s="180" t="str">
        <f t="shared" si="1878"/>
        <v/>
      </c>
      <c s="180" t="str">
        <f t="shared" si="1878"/>
        <v/>
      </c>
      <c s="181" t="str">
        <f t="shared" si="1878"/>
        <v/>
      </c>
      <c s="180" t="str">
        <f t="shared" si="1878"/>
        <v/>
      </c>
      <c s="180" t="str">
        <f t="shared" si="1878"/>
        <v/>
      </c>
      <c s="180" t="str">
        <f t="shared" si="1878"/>
        <v/>
      </c>
      <c s="180" t="str">
        <f t="shared" si="1878"/>
        <v/>
      </c>
      <c s="180" t="str">
        <f t="shared" si="1878"/>
        <v/>
      </c>
      <c s="181" t="str">
        <f t="shared" si="1878"/>
        <v/>
      </c>
      <c s="180" t="str">
        <f t="shared" si="1878"/>
        <v/>
      </c>
      <c s="180" t="str">
        <f t="shared" si="1878"/>
        <v/>
      </c>
      <c s="180" t="str">
        <f t="shared" si="1878"/>
        <v/>
      </c>
      <c s="180" t="str">
        <f t="shared" si="1878"/>
        <v/>
      </c>
      <c s="180" t="str">
        <f t="shared" si="1878"/>
        <v/>
      </c>
      <c s="180" t="str">
        <f t="shared" si="1878"/>
        <v/>
      </c>
      <c r="AX1707" s="180" t="str">
        <f>IF(BC1707="","",IF(BC1707&gt;0,COUNT($AY$2:AY1707),""))</f>
        <v/>
      </c>
      <c s="180" t="str">
        <f t="shared" si="1889" ref="AY1707">IF(AND($BB$1=5,$A1707=5,$BC$1=C1707),B1707,"")</f>
        <v/>
      </c>
      <c s="180" t="str">
        <f t="shared" si="1880"/>
        <v/>
      </c>
      <c s="182" t="str">
        <f t="shared" si="1880"/>
        <v/>
      </c>
      <c s="180" t="str">
        <f t="shared" si="1880"/>
        <v/>
      </c>
      <c s="180" t="str">
        <f t="shared" si="1880"/>
        <v/>
      </c>
      <c s="180" t="str">
        <f t="shared" si="1880"/>
        <v/>
      </c>
      <c s="180" t="str">
        <f t="shared" si="1880"/>
        <v/>
      </c>
      <c s="180" t="str">
        <f t="shared" si="1880"/>
        <v/>
      </c>
      <c s="182" t="str">
        <f t="shared" si="1880"/>
        <v/>
      </c>
      <c s="180" t="str">
        <f t="shared" si="1880"/>
        <v/>
      </c>
      <c s="180" t="str">
        <f t="shared" si="1880"/>
        <v/>
      </c>
      <c s="180" t="str">
        <f t="shared" si="1880"/>
        <v/>
      </c>
      <c s="180" t="str">
        <f t="shared" si="1880"/>
        <v/>
      </c>
      <c s="180" t="str">
        <f t="shared" si="1880"/>
        <v/>
      </c>
      <c s="180" t="str">
        <f t="shared" si="1880"/>
        <v/>
      </c>
    </row>
    <row r="1708" spans="1:65" ht="15.75" customHeight="1">
      <c r="A1708" s="176" t="str">
        <f>IF('S.D.PASTE SHEET'!A1708="","",'S.D.PASTE SHEET'!A1708)</f>
        <v/>
      </c>
      <c s="176" t="str">
        <f>IF('S.D.PASTE SHEET'!B1708="","",'S.D.PASTE SHEET'!B1708)</f>
        <v/>
      </c>
      <c s="176" t="str">
        <f>IF('S.D.PASTE SHEET'!C1708="","",'S.D.PASTE SHEET'!C1708)</f>
        <v/>
      </c>
      <c s="177" t="str">
        <f>IF('S.D.PASTE SHEET'!D1708="","",'S.D.PASTE SHEET'!D1708)</f>
        <v/>
      </c>
      <c s="176" t="str">
        <f>IF('S.D.PASTE SHEET'!E1708="","",UPPER('S.D.PASTE SHEET'!E1708))</f>
        <v/>
      </c>
      <c s="176" t="str">
        <f>IF('S.D.PASTE SHEET'!F1708="","",'S.D.PASTE SHEET'!F1708)</f>
        <v/>
      </c>
      <c s="176" t="str">
        <f>IF('S.D.PASTE SHEET'!G1708="","",UPPER('S.D.PASTE SHEET'!G1708))</f>
        <v/>
      </c>
      <c s="176" t="str">
        <f>IF('S.D.PASTE SHEET'!H1708="","",UPPER('S.D.PASTE SHEET'!H1708))</f>
        <v/>
      </c>
      <c s="176" t="str">
        <f>IF('S.D.PASTE SHEET'!I1708="","",'S.D.PASTE SHEET'!I1708)</f>
        <v/>
      </c>
      <c s="177" t="str">
        <f>IF('S.D.PASTE SHEET'!J1708="","",'S.D.PASTE SHEET'!J1708)</f>
        <v/>
      </c>
      <c s="176" t="str">
        <f>IF('S.D.PASTE SHEET'!K1708="","",'S.D.PASTE SHEET'!K1708)</f>
        <v/>
      </c>
      <c s="176" t="str">
        <f>IF('S.D.PASTE SHEET'!L1708="","",'S.D.PASTE SHEET'!L1708)</f>
        <v/>
      </c>
      <c s="176" t="str">
        <f>IF('S.D.PASTE SHEET'!M1708="","",'S.D.PASTE SHEET'!M1708)</f>
        <v/>
      </c>
      <c s="176" t="str">
        <f>IF('S.D.PASTE SHEET'!N1708="","",'S.D.PASTE SHEET'!N1708)</f>
        <v/>
      </c>
      <c s="176" t="str">
        <f>IF('S.D.PASTE SHEET'!O1708="","",'S.D.PASTE SHEET'!O1708)</f>
        <v/>
      </c>
      <c s="176" t="str">
        <f>IF('S.D.PASTE SHEET'!P1708="","",'S.D.PASTE SHEET'!P1708)</f>
        <v/>
      </c>
      <c s="176" t="str">
        <f>IF('S.D.PASTE SHEET'!Q1708="","",'S.D.PASTE SHEET'!Q1708)</f>
        <v/>
      </c>
      <c s="176" t="str">
        <f>IF('S.D.PASTE SHEET'!R1708="","",'S.D.PASTE SHEET'!R1708)</f>
        <v/>
      </c>
      <c s="176" t="str">
        <f>IF('S.D.PASTE SHEET'!S1708="","",'S.D.PASTE SHEET'!S1708)</f>
        <v/>
      </c>
      <c s="176" t="str">
        <f>IF('S.D.PASTE SHEET'!T1708="","",'S.D.PASTE SHEET'!T1708)</f>
        <v/>
      </c>
      <c s="176" t="str">
        <f>IF('S.D.PASTE SHEET'!U1708="","",'S.D.PASTE SHEET'!U1708)</f>
        <v/>
      </c>
      <c s="176" t="str">
        <f>IF('S.D.PASTE SHEET'!V1708="","",'S.D.PASTE SHEET'!V1708)</f>
        <v/>
      </c>
      <c s="176" t="str">
        <f>IF('S.D.PASTE SHEET'!W1708="","",'S.D.PASTE SHEET'!W1708)</f>
        <v/>
      </c>
      <c s="176" t="str">
        <f>IF('S.D.PASTE SHEET'!X1708="","",'S.D.PASTE SHEET'!X1708)</f>
        <v/>
      </c>
      <c s="176" t="str">
        <f>IF('S.D.PASTE SHEET'!Y1708="","",'S.D.PASTE SHEET'!Y1708)</f>
        <v/>
      </c>
      <c s="176" t="str">
        <f>IF('S.D.PASTE SHEET'!Z1708="","",'S.D.PASTE SHEET'!Z1708)</f>
        <v/>
      </c>
      <c s="176" t="str">
        <f>IF('S.D.PASTE SHEET'!AA1708="","",'S.D.PASTE SHEET'!AA1708)</f>
        <v/>
      </c>
      <c s="176" t="str">
        <f>IF('S.D.PASTE SHEET'!AB1708="","",'S.D.PASTE SHEET'!AB1708)</f>
        <v/>
      </c>
      <c s="176" t="str">
        <f>IF('S.D.PASTE SHEET'!AC1708="","",'S.D.PASTE SHEET'!AC1708)</f>
        <v/>
      </c>
      <c s="176" t="str">
        <f>IF('S.D.PASTE SHEET'!AD1708="","",'S.D.PASTE SHEET'!AD1708)</f>
        <v/>
      </c>
      <c s="178"/>
      <c s="179" t="str">
        <f>IF(AK1708="","",IF(AK1708&gt;0,COUNT($AG$2:AG1708),""))</f>
        <v/>
      </c>
      <c s="180" t="str">
        <f t="shared" si="1878"/>
        <v/>
      </c>
      <c s="180" t="str">
        <f t="shared" si="1878"/>
        <v/>
      </c>
      <c s="180" t="str">
        <f t="shared" si="1878"/>
        <v/>
      </c>
      <c s="181" t="str">
        <f t="shared" si="1878"/>
        <v/>
      </c>
      <c s="180" t="str">
        <f t="shared" si="1878"/>
        <v/>
      </c>
      <c s="180" t="str">
        <f t="shared" si="1878"/>
        <v/>
      </c>
      <c s="180" t="str">
        <f t="shared" si="1878"/>
        <v/>
      </c>
      <c s="180" t="str">
        <f t="shared" si="1878"/>
        <v/>
      </c>
      <c s="180" t="str">
        <f t="shared" si="1878"/>
        <v/>
      </c>
      <c s="181" t="str">
        <f t="shared" si="1878"/>
        <v/>
      </c>
      <c s="180" t="str">
        <f t="shared" si="1878"/>
        <v/>
      </c>
      <c s="180" t="str">
        <f t="shared" si="1878"/>
        <v/>
      </c>
      <c s="180" t="str">
        <f t="shared" si="1878"/>
        <v/>
      </c>
      <c s="180" t="str">
        <f t="shared" si="1878"/>
        <v/>
      </c>
      <c s="180" t="str">
        <f t="shared" si="1878"/>
        <v/>
      </c>
      <c s="180" t="str">
        <f t="shared" si="1878"/>
        <v/>
      </c>
      <c r="AX1708" s="180" t="str">
        <f>IF(BC1708="","",IF(BC1708&gt;0,COUNT($AY$2:AY1708),""))</f>
        <v/>
      </c>
      <c s="180" t="str">
        <f t="shared" si="1890" ref="AY1708">IF(AND($BB$1=5,$A1708=5,$BC$1=C1708),B1708,"")</f>
        <v/>
      </c>
      <c s="180" t="str">
        <f t="shared" si="1880"/>
        <v/>
      </c>
      <c s="182" t="str">
        <f t="shared" si="1880"/>
        <v/>
      </c>
      <c s="180" t="str">
        <f t="shared" si="1880"/>
        <v/>
      </c>
      <c s="180" t="str">
        <f t="shared" si="1880"/>
        <v/>
      </c>
      <c s="180" t="str">
        <f t="shared" si="1880"/>
        <v/>
      </c>
      <c s="180" t="str">
        <f t="shared" si="1880"/>
        <v/>
      </c>
      <c s="180" t="str">
        <f t="shared" si="1880"/>
        <v/>
      </c>
      <c s="182" t="str">
        <f t="shared" si="1880"/>
        <v/>
      </c>
      <c s="180" t="str">
        <f t="shared" si="1880"/>
        <v/>
      </c>
      <c s="180" t="str">
        <f t="shared" si="1880"/>
        <v/>
      </c>
      <c s="180" t="str">
        <f t="shared" si="1880"/>
        <v/>
      </c>
      <c s="180" t="str">
        <f t="shared" si="1880"/>
        <v/>
      </c>
      <c s="180" t="str">
        <f t="shared" si="1880"/>
        <v/>
      </c>
      <c s="180" t="str">
        <f t="shared" si="1880"/>
        <v/>
      </c>
    </row>
    <row r="1709" spans="1:65" ht="15.75" customHeight="1">
      <c r="A1709" s="176" t="str">
        <f>IF('S.D.PASTE SHEET'!A1709="","",'S.D.PASTE SHEET'!A1709)</f>
        <v/>
      </c>
      <c s="176" t="str">
        <f>IF('S.D.PASTE SHEET'!B1709="","",'S.D.PASTE SHEET'!B1709)</f>
        <v/>
      </c>
      <c s="176" t="str">
        <f>IF('S.D.PASTE SHEET'!C1709="","",'S.D.PASTE SHEET'!C1709)</f>
        <v/>
      </c>
      <c s="177" t="str">
        <f>IF('S.D.PASTE SHEET'!D1709="","",'S.D.PASTE SHEET'!D1709)</f>
        <v/>
      </c>
      <c s="176" t="str">
        <f>IF('S.D.PASTE SHEET'!E1709="","",UPPER('S.D.PASTE SHEET'!E1709))</f>
        <v/>
      </c>
      <c s="176" t="str">
        <f>IF('S.D.PASTE SHEET'!F1709="","",'S.D.PASTE SHEET'!F1709)</f>
        <v/>
      </c>
      <c s="176" t="str">
        <f>IF('S.D.PASTE SHEET'!G1709="","",UPPER('S.D.PASTE SHEET'!G1709))</f>
        <v/>
      </c>
      <c s="176" t="str">
        <f>IF('S.D.PASTE SHEET'!H1709="","",UPPER('S.D.PASTE SHEET'!H1709))</f>
        <v/>
      </c>
      <c s="176" t="str">
        <f>IF('S.D.PASTE SHEET'!I1709="","",'S.D.PASTE SHEET'!I1709)</f>
        <v/>
      </c>
      <c s="177" t="str">
        <f>IF('S.D.PASTE SHEET'!J1709="","",'S.D.PASTE SHEET'!J1709)</f>
        <v/>
      </c>
      <c s="176" t="str">
        <f>IF('S.D.PASTE SHEET'!K1709="","",'S.D.PASTE SHEET'!K1709)</f>
        <v/>
      </c>
      <c s="176" t="str">
        <f>IF('S.D.PASTE SHEET'!L1709="","",'S.D.PASTE SHEET'!L1709)</f>
        <v/>
      </c>
      <c s="176" t="str">
        <f>IF('S.D.PASTE SHEET'!M1709="","",'S.D.PASTE SHEET'!M1709)</f>
        <v/>
      </c>
      <c s="176" t="str">
        <f>IF('S.D.PASTE SHEET'!N1709="","",'S.D.PASTE SHEET'!N1709)</f>
        <v/>
      </c>
      <c s="176" t="str">
        <f>IF('S.D.PASTE SHEET'!O1709="","",'S.D.PASTE SHEET'!O1709)</f>
        <v/>
      </c>
      <c s="176" t="str">
        <f>IF('S.D.PASTE SHEET'!P1709="","",'S.D.PASTE SHEET'!P1709)</f>
        <v/>
      </c>
      <c s="176" t="str">
        <f>IF('S.D.PASTE SHEET'!Q1709="","",'S.D.PASTE SHEET'!Q1709)</f>
        <v/>
      </c>
      <c s="176" t="str">
        <f>IF('S.D.PASTE SHEET'!R1709="","",'S.D.PASTE SHEET'!R1709)</f>
        <v/>
      </c>
      <c s="176" t="str">
        <f>IF('S.D.PASTE SHEET'!S1709="","",'S.D.PASTE SHEET'!S1709)</f>
        <v/>
      </c>
      <c s="176" t="str">
        <f>IF('S.D.PASTE SHEET'!T1709="","",'S.D.PASTE SHEET'!T1709)</f>
        <v/>
      </c>
      <c s="176" t="str">
        <f>IF('S.D.PASTE SHEET'!U1709="","",'S.D.PASTE SHEET'!U1709)</f>
        <v/>
      </c>
      <c s="176" t="str">
        <f>IF('S.D.PASTE SHEET'!V1709="","",'S.D.PASTE SHEET'!V1709)</f>
        <v/>
      </c>
      <c s="176" t="str">
        <f>IF('S.D.PASTE SHEET'!W1709="","",'S.D.PASTE SHEET'!W1709)</f>
        <v/>
      </c>
      <c s="176" t="str">
        <f>IF('S.D.PASTE SHEET'!X1709="","",'S.D.PASTE SHEET'!X1709)</f>
        <v/>
      </c>
      <c s="176" t="str">
        <f>IF('S.D.PASTE SHEET'!Y1709="","",'S.D.PASTE SHEET'!Y1709)</f>
        <v/>
      </c>
      <c s="176" t="str">
        <f>IF('S.D.PASTE SHEET'!Z1709="","",'S.D.PASTE SHEET'!Z1709)</f>
        <v/>
      </c>
      <c s="176" t="str">
        <f>IF('S.D.PASTE SHEET'!AA1709="","",'S.D.PASTE SHEET'!AA1709)</f>
        <v/>
      </c>
      <c s="176" t="str">
        <f>IF('S.D.PASTE SHEET'!AB1709="","",'S.D.PASTE SHEET'!AB1709)</f>
        <v/>
      </c>
      <c s="176" t="str">
        <f>IF('S.D.PASTE SHEET'!AC1709="","",'S.D.PASTE SHEET'!AC1709)</f>
        <v/>
      </c>
      <c s="176" t="str">
        <f>IF('S.D.PASTE SHEET'!AD1709="","",'S.D.PASTE SHEET'!AD1709)</f>
        <v/>
      </c>
      <c s="178"/>
      <c s="179" t="str">
        <f>IF(AK1709="","",IF(AK1709&gt;0,COUNT($AG$2:AG1709),""))</f>
        <v/>
      </c>
      <c s="180" t="str">
        <f t="shared" si="1878"/>
        <v/>
      </c>
      <c s="180" t="str">
        <f t="shared" si="1878"/>
        <v/>
      </c>
      <c s="180" t="str">
        <f t="shared" si="1878"/>
        <v/>
      </c>
      <c s="181" t="str">
        <f t="shared" si="1878"/>
        <v/>
      </c>
      <c s="180" t="str">
        <f t="shared" si="1878"/>
        <v/>
      </c>
      <c s="180" t="str">
        <f t="shared" si="1878"/>
        <v/>
      </c>
      <c s="180" t="str">
        <f t="shared" si="1878"/>
        <v/>
      </c>
      <c s="180" t="str">
        <f t="shared" si="1878"/>
        <v/>
      </c>
      <c s="180" t="str">
        <f t="shared" si="1878"/>
        <v/>
      </c>
      <c s="181" t="str">
        <f t="shared" si="1878"/>
        <v/>
      </c>
      <c s="180" t="str">
        <f t="shared" si="1878"/>
        <v/>
      </c>
      <c s="180" t="str">
        <f t="shared" si="1878"/>
        <v/>
      </c>
      <c s="180" t="str">
        <f t="shared" si="1878"/>
        <v/>
      </c>
      <c s="180" t="str">
        <f t="shared" si="1878"/>
        <v/>
      </c>
      <c s="180" t="str">
        <f t="shared" si="1878"/>
        <v/>
      </c>
      <c s="180" t="str">
        <f t="shared" si="1878"/>
        <v/>
      </c>
      <c r="AX1709" s="180" t="str">
        <f>IF(BC1709="","",IF(BC1709&gt;0,COUNT($AY$2:AY1709),""))</f>
        <v/>
      </c>
      <c s="180" t="str">
        <f t="shared" si="1891" ref="AY1709">IF(AND($BB$1=5,$A1709=5,$BC$1=C1709),B1709,"")</f>
        <v/>
      </c>
      <c s="180" t="str">
        <f t="shared" si="1880"/>
        <v/>
      </c>
      <c s="182" t="str">
        <f t="shared" si="1880"/>
        <v/>
      </c>
      <c s="180" t="str">
        <f t="shared" si="1880"/>
        <v/>
      </c>
      <c s="180" t="str">
        <f t="shared" si="1880"/>
        <v/>
      </c>
      <c s="180" t="str">
        <f t="shared" si="1880"/>
        <v/>
      </c>
      <c s="180" t="str">
        <f t="shared" si="1880"/>
        <v/>
      </c>
      <c s="180" t="str">
        <f t="shared" si="1880"/>
        <v/>
      </c>
      <c s="182" t="str">
        <f t="shared" si="1880"/>
        <v/>
      </c>
      <c s="180" t="str">
        <f t="shared" si="1880"/>
        <v/>
      </c>
      <c s="180" t="str">
        <f t="shared" si="1880"/>
        <v/>
      </c>
      <c s="180" t="str">
        <f t="shared" si="1880"/>
        <v/>
      </c>
      <c s="180" t="str">
        <f t="shared" si="1880"/>
        <v/>
      </c>
      <c s="180" t="str">
        <f t="shared" si="1880"/>
        <v/>
      </c>
      <c s="180" t="str">
        <f t="shared" si="1880"/>
        <v/>
      </c>
    </row>
    <row r="1710" spans="1:65" ht="15.75" customHeight="1">
      <c r="A1710" s="176" t="str">
        <f>IF('S.D.PASTE SHEET'!A1710="","",'S.D.PASTE SHEET'!A1710)</f>
        <v/>
      </c>
      <c s="176" t="str">
        <f>IF('S.D.PASTE SHEET'!B1710="","",'S.D.PASTE SHEET'!B1710)</f>
        <v/>
      </c>
      <c s="176" t="str">
        <f>IF('S.D.PASTE SHEET'!C1710="","",'S.D.PASTE SHEET'!C1710)</f>
        <v/>
      </c>
      <c s="177" t="str">
        <f>IF('S.D.PASTE SHEET'!D1710="","",'S.D.PASTE SHEET'!D1710)</f>
        <v/>
      </c>
      <c s="176" t="str">
        <f>IF('S.D.PASTE SHEET'!E1710="","",UPPER('S.D.PASTE SHEET'!E1710))</f>
        <v/>
      </c>
      <c s="176" t="str">
        <f>IF('S.D.PASTE SHEET'!F1710="","",'S.D.PASTE SHEET'!F1710)</f>
        <v/>
      </c>
      <c s="176" t="str">
        <f>IF('S.D.PASTE SHEET'!G1710="","",UPPER('S.D.PASTE SHEET'!G1710))</f>
        <v/>
      </c>
      <c s="176" t="str">
        <f>IF('S.D.PASTE SHEET'!H1710="","",UPPER('S.D.PASTE SHEET'!H1710))</f>
        <v/>
      </c>
      <c s="176" t="str">
        <f>IF('S.D.PASTE SHEET'!I1710="","",'S.D.PASTE SHEET'!I1710)</f>
        <v/>
      </c>
      <c s="177" t="str">
        <f>IF('S.D.PASTE SHEET'!J1710="","",'S.D.PASTE SHEET'!J1710)</f>
        <v/>
      </c>
      <c s="176" t="str">
        <f>IF('S.D.PASTE SHEET'!K1710="","",'S.D.PASTE SHEET'!K1710)</f>
        <v/>
      </c>
      <c s="176" t="str">
        <f>IF('S.D.PASTE SHEET'!L1710="","",'S.D.PASTE SHEET'!L1710)</f>
        <v/>
      </c>
      <c s="176" t="str">
        <f>IF('S.D.PASTE SHEET'!M1710="","",'S.D.PASTE SHEET'!M1710)</f>
        <v/>
      </c>
      <c s="176" t="str">
        <f>IF('S.D.PASTE SHEET'!N1710="","",'S.D.PASTE SHEET'!N1710)</f>
        <v/>
      </c>
      <c s="176" t="str">
        <f>IF('S.D.PASTE SHEET'!O1710="","",'S.D.PASTE SHEET'!O1710)</f>
        <v/>
      </c>
      <c s="176" t="str">
        <f>IF('S.D.PASTE SHEET'!P1710="","",'S.D.PASTE SHEET'!P1710)</f>
        <v/>
      </c>
      <c s="176" t="str">
        <f>IF('S.D.PASTE SHEET'!Q1710="","",'S.D.PASTE SHEET'!Q1710)</f>
        <v/>
      </c>
      <c s="176" t="str">
        <f>IF('S.D.PASTE SHEET'!R1710="","",'S.D.PASTE SHEET'!R1710)</f>
        <v/>
      </c>
      <c s="176" t="str">
        <f>IF('S.D.PASTE SHEET'!S1710="","",'S.D.PASTE SHEET'!S1710)</f>
        <v/>
      </c>
      <c s="176" t="str">
        <f>IF('S.D.PASTE SHEET'!T1710="","",'S.D.PASTE SHEET'!T1710)</f>
        <v/>
      </c>
      <c s="176" t="str">
        <f>IF('S.D.PASTE SHEET'!U1710="","",'S.D.PASTE SHEET'!U1710)</f>
        <v/>
      </c>
      <c s="176" t="str">
        <f>IF('S.D.PASTE SHEET'!V1710="","",'S.D.PASTE SHEET'!V1710)</f>
        <v/>
      </c>
      <c s="176" t="str">
        <f>IF('S.D.PASTE SHEET'!W1710="","",'S.D.PASTE SHEET'!W1710)</f>
        <v/>
      </c>
      <c s="176" t="str">
        <f>IF('S.D.PASTE SHEET'!X1710="","",'S.D.PASTE SHEET'!X1710)</f>
        <v/>
      </c>
      <c s="176" t="str">
        <f>IF('S.D.PASTE SHEET'!Y1710="","",'S.D.PASTE SHEET'!Y1710)</f>
        <v/>
      </c>
      <c s="176" t="str">
        <f>IF('S.D.PASTE SHEET'!Z1710="","",'S.D.PASTE SHEET'!Z1710)</f>
        <v/>
      </c>
      <c s="176" t="str">
        <f>IF('S.D.PASTE SHEET'!AA1710="","",'S.D.PASTE SHEET'!AA1710)</f>
        <v/>
      </c>
      <c s="176" t="str">
        <f>IF('S.D.PASTE SHEET'!AB1710="","",'S.D.PASTE SHEET'!AB1710)</f>
        <v/>
      </c>
      <c s="176" t="str">
        <f>IF('S.D.PASTE SHEET'!AC1710="","",'S.D.PASTE SHEET'!AC1710)</f>
        <v/>
      </c>
      <c s="176" t="str">
        <f>IF('S.D.PASTE SHEET'!AD1710="","",'S.D.PASTE SHEET'!AD1710)</f>
        <v/>
      </c>
      <c s="178"/>
      <c s="179" t="str">
        <f>IF(AK1710="","",IF(AK1710&gt;0,COUNT($AG$2:AG1710),""))</f>
        <v/>
      </c>
      <c s="180" t="str">
        <f t="shared" si="1878"/>
        <v/>
      </c>
      <c s="180" t="str">
        <f t="shared" si="1878"/>
        <v/>
      </c>
      <c s="180" t="str">
        <f t="shared" si="1878"/>
        <v/>
      </c>
      <c s="181" t="str">
        <f t="shared" si="1878"/>
        <v/>
      </c>
      <c s="180" t="str">
        <f t="shared" si="1878"/>
        <v/>
      </c>
      <c s="180" t="str">
        <f t="shared" si="1878"/>
        <v/>
      </c>
      <c s="180" t="str">
        <f t="shared" si="1878"/>
        <v/>
      </c>
      <c s="180" t="str">
        <f t="shared" si="1878"/>
        <v/>
      </c>
      <c s="180" t="str">
        <f t="shared" si="1878"/>
        <v/>
      </c>
      <c s="181" t="str">
        <f t="shared" si="1878"/>
        <v/>
      </c>
      <c s="180" t="str">
        <f t="shared" si="1878"/>
        <v/>
      </c>
      <c s="180" t="str">
        <f t="shared" si="1878"/>
        <v/>
      </c>
      <c s="180" t="str">
        <f t="shared" si="1878"/>
        <v/>
      </c>
      <c s="180" t="str">
        <f t="shared" si="1878"/>
        <v/>
      </c>
      <c s="180" t="str">
        <f t="shared" si="1878"/>
        <v/>
      </c>
      <c s="180" t="str">
        <f t="shared" si="1878"/>
        <v/>
      </c>
      <c r="AX1710" s="180" t="str">
        <f>IF(BC1710="","",IF(BC1710&gt;0,COUNT($AY$2:AY1710),""))</f>
        <v/>
      </c>
      <c s="180" t="str">
        <f t="shared" si="1892" ref="AY1710">IF(AND($BB$1=5,$A1710=5,$BC$1=C1710),B1710,"")</f>
        <v/>
      </c>
      <c s="180" t="str">
        <f t="shared" si="1880"/>
        <v/>
      </c>
      <c s="182" t="str">
        <f t="shared" si="1880"/>
        <v/>
      </c>
      <c s="180" t="str">
        <f t="shared" si="1880"/>
        <v/>
      </c>
      <c s="180" t="str">
        <f t="shared" si="1880"/>
        <v/>
      </c>
      <c s="180" t="str">
        <f t="shared" si="1880"/>
        <v/>
      </c>
      <c s="180" t="str">
        <f t="shared" si="1880"/>
        <v/>
      </c>
      <c s="180" t="str">
        <f t="shared" si="1880"/>
        <v/>
      </c>
      <c s="182" t="str">
        <f t="shared" si="1880"/>
        <v/>
      </c>
      <c s="180" t="str">
        <f t="shared" si="1880"/>
        <v/>
      </c>
      <c s="180" t="str">
        <f t="shared" si="1880"/>
        <v/>
      </c>
      <c s="180" t="str">
        <f t="shared" si="1880"/>
        <v/>
      </c>
      <c s="180" t="str">
        <f t="shared" si="1880"/>
        <v/>
      </c>
      <c s="180" t="str">
        <f t="shared" si="1880"/>
        <v/>
      </c>
      <c s="180" t="str">
        <f t="shared" si="1880"/>
        <v/>
      </c>
    </row>
    <row r="1711" spans="1:65" ht="15.75" customHeight="1">
      <c r="A1711" s="176" t="str">
        <f>IF('S.D.PASTE SHEET'!A1711="","",'S.D.PASTE SHEET'!A1711)</f>
        <v/>
      </c>
      <c s="176" t="str">
        <f>IF('S.D.PASTE SHEET'!B1711="","",'S.D.PASTE SHEET'!B1711)</f>
        <v/>
      </c>
      <c s="176" t="str">
        <f>IF('S.D.PASTE SHEET'!C1711="","",'S.D.PASTE SHEET'!C1711)</f>
        <v/>
      </c>
      <c s="177" t="str">
        <f>IF('S.D.PASTE SHEET'!D1711="","",'S.D.PASTE SHEET'!D1711)</f>
        <v/>
      </c>
      <c s="176" t="str">
        <f>IF('S.D.PASTE SHEET'!E1711="","",UPPER('S.D.PASTE SHEET'!E1711))</f>
        <v/>
      </c>
      <c s="176" t="str">
        <f>IF('S.D.PASTE SHEET'!F1711="","",'S.D.PASTE SHEET'!F1711)</f>
        <v/>
      </c>
      <c s="176" t="str">
        <f>IF('S.D.PASTE SHEET'!G1711="","",UPPER('S.D.PASTE SHEET'!G1711))</f>
        <v/>
      </c>
      <c s="176" t="str">
        <f>IF('S.D.PASTE SHEET'!H1711="","",UPPER('S.D.PASTE SHEET'!H1711))</f>
        <v/>
      </c>
      <c s="176" t="str">
        <f>IF('S.D.PASTE SHEET'!I1711="","",'S.D.PASTE SHEET'!I1711)</f>
        <v/>
      </c>
      <c s="177" t="str">
        <f>IF('S.D.PASTE SHEET'!J1711="","",'S.D.PASTE SHEET'!J1711)</f>
        <v/>
      </c>
      <c s="176" t="str">
        <f>IF('S.D.PASTE SHEET'!K1711="","",'S.D.PASTE SHEET'!K1711)</f>
        <v/>
      </c>
      <c s="176" t="str">
        <f>IF('S.D.PASTE SHEET'!L1711="","",'S.D.PASTE SHEET'!L1711)</f>
        <v/>
      </c>
      <c s="176" t="str">
        <f>IF('S.D.PASTE SHEET'!M1711="","",'S.D.PASTE SHEET'!M1711)</f>
        <v/>
      </c>
      <c s="176" t="str">
        <f>IF('S.D.PASTE SHEET'!N1711="","",'S.D.PASTE SHEET'!N1711)</f>
        <v/>
      </c>
      <c s="176" t="str">
        <f>IF('S.D.PASTE SHEET'!O1711="","",'S.D.PASTE SHEET'!O1711)</f>
        <v/>
      </c>
      <c s="176" t="str">
        <f>IF('S.D.PASTE SHEET'!P1711="","",'S.D.PASTE SHEET'!P1711)</f>
        <v/>
      </c>
      <c s="176" t="str">
        <f>IF('S.D.PASTE SHEET'!Q1711="","",'S.D.PASTE SHEET'!Q1711)</f>
        <v/>
      </c>
      <c s="176" t="str">
        <f>IF('S.D.PASTE SHEET'!R1711="","",'S.D.PASTE SHEET'!R1711)</f>
        <v/>
      </c>
      <c s="176" t="str">
        <f>IF('S.D.PASTE SHEET'!S1711="","",'S.D.PASTE SHEET'!S1711)</f>
        <v/>
      </c>
      <c s="176" t="str">
        <f>IF('S.D.PASTE SHEET'!T1711="","",'S.D.PASTE SHEET'!T1711)</f>
        <v/>
      </c>
      <c s="176" t="str">
        <f>IF('S.D.PASTE SHEET'!U1711="","",'S.D.PASTE SHEET'!U1711)</f>
        <v/>
      </c>
      <c s="176" t="str">
        <f>IF('S.D.PASTE SHEET'!V1711="","",'S.D.PASTE SHEET'!V1711)</f>
        <v/>
      </c>
      <c s="176" t="str">
        <f>IF('S.D.PASTE SHEET'!W1711="","",'S.D.PASTE SHEET'!W1711)</f>
        <v/>
      </c>
      <c s="176" t="str">
        <f>IF('S.D.PASTE SHEET'!X1711="","",'S.D.PASTE SHEET'!X1711)</f>
        <v/>
      </c>
      <c s="176" t="str">
        <f>IF('S.D.PASTE SHEET'!Y1711="","",'S.D.PASTE SHEET'!Y1711)</f>
        <v/>
      </c>
      <c s="176" t="str">
        <f>IF('S.D.PASTE SHEET'!Z1711="","",'S.D.PASTE SHEET'!Z1711)</f>
        <v/>
      </c>
      <c s="176" t="str">
        <f>IF('S.D.PASTE SHEET'!AA1711="","",'S.D.PASTE SHEET'!AA1711)</f>
        <v/>
      </c>
      <c s="176" t="str">
        <f>IF('S.D.PASTE SHEET'!AB1711="","",'S.D.PASTE SHEET'!AB1711)</f>
        <v/>
      </c>
      <c s="176" t="str">
        <f>IF('S.D.PASTE SHEET'!AC1711="","",'S.D.PASTE SHEET'!AC1711)</f>
        <v/>
      </c>
      <c s="176" t="str">
        <f>IF('S.D.PASTE SHEET'!AD1711="","",'S.D.PASTE SHEET'!AD1711)</f>
        <v/>
      </c>
      <c s="178"/>
      <c s="179" t="str">
        <f>IF(AK1711="","",IF(AK1711&gt;0,COUNT($AG$2:AG1711),""))</f>
        <v/>
      </c>
      <c s="180" t="str">
        <f t="shared" si="1878"/>
        <v/>
      </c>
      <c s="180" t="str">
        <f t="shared" si="1878"/>
        <v/>
      </c>
      <c s="180" t="str">
        <f t="shared" si="1878"/>
        <v/>
      </c>
      <c s="181" t="str">
        <f t="shared" si="1878"/>
        <v/>
      </c>
      <c s="180" t="str">
        <f t="shared" si="1878"/>
        <v/>
      </c>
      <c s="180" t="str">
        <f t="shared" si="1878"/>
        <v/>
      </c>
      <c s="180" t="str">
        <f t="shared" si="1878"/>
        <v/>
      </c>
      <c s="180" t="str">
        <f t="shared" si="1878"/>
        <v/>
      </c>
      <c s="180" t="str">
        <f t="shared" si="1878"/>
        <v/>
      </c>
      <c s="181" t="str">
        <f t="shared" si="1878"/>
        <v/>
      </c>
      <c s="180" t="str">
        <f t="shared" si="1878"/>
        <v/>
      </c>
      <c s="180" t="str">
        <f t="shared" si="1878"/>
        <v/>
      </c>
      <c s="180" t="str">
        <f t="shared" si="1878"/>
        <v/>
      </c>
      <c s="180" t="str">
        <f t="shared" si="1878"/>
        <v/>
      </c>
      <c s="180" t="str">
        <f t="shared" si="1878"/>
        <v/>
      </c>
      <c s="180" t="str">
        <f t="shared" si="1878"/>
        <v/>
      </c>
      <c r="AX1711" s="180" t="str">
        <f>IF(BC1711="","",IF(BC1711&gt;0,COUNT($AY$2:AY1711),""))</f>
        <v/>
      </c>
      <c s="180" t="str">
        <f t="shared" si="1893" ref="AY1711">IF(AND($BB$1=5,$A1711=5,$BC$1=C1711),B1711,"")</f>
        <v/>
      </c>
      <c s="180" t="str">
        <f t="shared" si="1880"/>
        <v/>
      </c>
      <c s="182" t="str">
        <f t="shared" si="1880"/>
        <v/>
      </c>
      <c s="180" t="str">
        <f t="shared" si="1880"/>
        <v/>
      </c>
      <c s="180" t="str">
        <f t="shared" si="1880"/>
        <v/>
      </c>
      <c s="180" t="str">
        <f t="shared" si="1880"/>
        <v/>
      </c>
      <c s="180" t="str">
        <f t="shared" si="1880"/>
        <v/>
      </c>
      <c s="180" t="str">
        <f t="shared" si="1880"/>
        <v/>
      </c>
      <c s="182" t="str">
        <f t="shared" si="1880"/>
        <v/>
      </c>
      <c s="180" t="str">
        <f t="shared" si="1880"/>
        <v/>
      </c>
      <c s="180" t="str">
        <f t="shared" si="1880"/>
        <v/>
      </c>
      <c s="180" t="str">
        <f t="shared" si="1880"/>
        <v/>
      </c>
      <c s="180" t="str">
        <f t="shared" si="1880"/>
        <v/>
      </c>
      <c s="180" t="str">
        <f t="shared" si="1880"/>
        <v/>
      </c>
      <c s="180" t="str">
        <f t="shared" si="1880"/>
        <v/>
      </c>
    </row>
    <row r="1712" spans="1:65" ht="15.75" customHeight="1">
      <c r="A1712" s="176" t="str">
        <f>IF('S.D.PASTE SHEET'!A1712="","",'S.D.PASTE SHEET'!A1712)</f>
        <v/>
      </c>
      <c s="176" t="str">
        <f>IF('S.D.PASTE SHEET'!B1712="","",'S.D.PASTE SHEET'!B1712)</f>
        <v/>
      </c>
      <c s="176" t="str">
        <f>IF('S.D.PASTE SHEET'!C1712="","",'S.D.PASTE SHEET'!C1712)</f>
        <v/>
      </c>
      <c s="177" t="str">
        <f>IF('S.D.PASTE SHEET'!D1712="","",'S.D.PASTE SHEET'!D1712)</f>
        <v/>
      </c>
      <c s="176" t="str">
        <f>IF('S.D.PASTE SHEET'!E1712="","",UPPER('S.D.PASTE SHEET'!E1712))</f>
        <v/>
      </c>
      <c s="176" t="str">
        <f>IF('S.D.PASTE SHEET'!F1712="","",'S.D.PASTE SHEET'!F1712)</f>
        <v/>
      </c>
      <c s="176" t="str">
        <f>IF('S.D.PASTE SHEET'!G1712="","",UPPER('S.D.PASTE SHEET'!G1712))</f>
        <v/>
      </c>
      <c s="176" t="str">
        <f>IF('S.D.PASTE SHEET'!H1712="","",UPPER('S.D.PASTE SHEET'!H1712))</f>
        <v/>
      </c>
      <c s="176" t="str">
        <f>IF('S.D.PASTE SHEET'!I1712="","",'S.D.PASTE SHEET'!I1712)</f>
        <v/>
      </c>
      <c s="177" t="str">
        <f>IF('S.D.PASTE SHEET'!J1712="","",'S.D.PASTE SHEET'!J1712)</f>
        <v/>
      </c>
      <c s="176" t="str">
        <f>IF('S.D.PASTE SHEET'!K1712="","",'S.D.PASTE SHEET'!K1712)</f>
        <v/>
      </c>
      <c s="176" t="str">
        <f>IF('S.D.PASTE SHEET'!L1712="","",'S.D.PASTE SHEET'!L1712)</f>
        <v/>
      </c>
      <c s="176" t="str">
        <f>IF('S.D.PASTE SHEET'!M1712="","",'S.D.PASTE SHEET'!M1712)</f>
        <v/>
      </c>
      <c s="176" t="str">
        <f>IF('S.D.PASTE SHEET'!N1712="","",'S.D.PASTE SHEET'!N1712)</f>
        <v/>
      </c>
      <c s="176" t="str">
        <f>IF('S.D.PASTE SHEET'!O1712="","",'S.D.PASTE SHEET'!O1712)</f>
        <v/>
      </c>
      <c s="176" t="str">
        <f>IF('S.D.PASTE SHEET'!P1712="","",'S.D.PASTE SHEET'!P1712)</f>
        <v/>
      </c>
      <c s="176" t="str">
        <f>IF('S.D.PASTE SHEET'!Q1712="","",'S.D.PASTE SHEET'!Q1712)</f>
        <v/>
      </c>
      <c s="176" t="str">
        <f>IF('S.D.PASTE SHEET'!R1712="","",'S.D.PASTE SHEET'!R1712)</f>
        <v/>
      </c>
      <c s="176" t="str">
        <f>IF('S.D.PASTE SHEET'!S1712="","",'S.D.PASTE SHEET'!S1712)</f>
        <v/>
      </c>
      <c s="176" t="str">
        <f>IF('S.D.PASTE SHEET'!T1712="","",'S.D.PASTE SHEET'!T1712)</f>
        <v/>
      </c>
      <c s="176" t="str">
        <f>IF('S.D.PASTE SHEET'!U1712="","",'S.D.PASTE SHEET'!U1712)</f>
        <v/>
      </c>
      <c s="176" t="str">
        <f>IF('S.D.PASTE SHEET'!V1712="","",'S.D.PASTE SHEET'!V1712)</f>
        <v/>
      </c>
      <c s="176" t="str">
        <f>IF('S.D.PASTE SHEET'!W1712="","",'S.D.PASTE SHEET'!W1712)</f>
        <v/>
      </c>
      <c s="176" t="str">
        <f>IF('S.D.PASTE SHEET'!X1712="","",'S.D.PASTE SHEET'!X1712)</f>
        <v/>
      </c>
      <c s="176" t="str">
        <f>IF('S.D.PASTE SHEET'!Y1712="","",'S.D.PASTE SHEET'!Y1712)</f>
        <v/>
      </c>
      <c s="176" t="str">
        <f>IF('S.D.PASTE SHEET'!Z1712="","",'S.D.PASTE SHEET'!Z1712)</f>
        <v/>
      </c>
      <c s="176" t="str">
        <f>IF('S.D.PASTE SHEET'!AA1712="","",'S.D.PASTE SHEET'!AA1712)</f>
        <v/>
      </c>
      <c s="176" t="str">
        <f>IF('S.D.PASTE SHEET'!AB1712="","",'S.D.PASTE SHEET'!AB1712)</f>
        <v/>
      </c>
      <c s="176" t="str">
        <f>IF('S.D.PASTE SHEET'!AC1712="","",'S.D.PASTE SHEET'!AC1712)</f>
        <v/>
      </c>
      <c s="176" t="str">
        <f>IF('S.D.PASTE SHEET'!AD1712="","",'S.D.PASTE SHEET'!AD1712)</f>
        <v/>
      </c>
      <c s="178"/>
      <c s="179" t="str">
        <f>IF(AK1712="","",IF(AK1712&gt;0,COUNT($AG$2:AG1712),""))</f>
        <v/>
      </c>
      <c s="180" t="str">
        <f t="shared" si="1878"/>
        <v/>
      </c>
      <c s="180" t="str">
        <f t="shared" si="1878"/>
        <v/>
      </c>
      <c s="180" t="str">
        <f t="shared" si="1878"/>
        <v/>
      </c>
      <c s="181" t="str">
        <f t="shared" si="1878"/>
        <v/>
      </c>
      <c s="180" t="str">
        <f t="shared" si="1878"/>
        <v/>
      </c>
      <c s="180" t="str">
        <f t="shared" si="1878"/>
        <v/>
      </c>
      <c s="180" t="str">
        <f t="shared" si="1878"/>
        <v/>
      </c>
      <c s="180" t="str">
        <f t="shared" si="1878"/>
        <v/>
      </c>
      <c s="180" t="str">
        <f t="shared" si="1878"/>
        <v/>
      </c>
      <c s="181" t="str">
        <f t="shared" si="1878"/>
        <v/>
      </c>
      <c s="180" t="str">
        <f t="shared" si="1878"/>
        <v/>
      </c>
      <c s="180" t="str">
        <f t="shared" si="1878"/>
        <v/>
      </c>
      <c s="180" t="str">
        <f t="shared" si="1878"/>
        <v/>
      </c>
      <c s="180" t="str">
        <f t="shared" si="1878"/>
        <v/>
      </c>
      <c s="180" t="str">
        <f t="shared" si="1878"/>
        <v/>
      </c>
      <c s="180" t="str">
        <f t="shared" si="1878"/>
        <v/>
      </c>
      <c r="AX1712" s="180" t="str">
        <f>IF(BC1712="","",IF(BC1712&gt;0,COUNT($AY$2:AY1712),""))</f>
        <v/>
      </c>
      <c s="180" t="str">
        <f t="shared" si="1894" ref="AY1712">IF(AND($BB$1=5,$A1712=5,$BC$1=C1712),B1712,"")</f>
        <v/>
      </c>
      <c s="180" t="str">
        <f t="shared" si="1880"/>
        <v/>
      </c>
      <c s="182" t="str">
        <f t="shared" si="1880"/>
        <v/>
      </c>
      <c s="180" t="str">
        <f t="shared" si="1880"/>
        <v/>
      </c>
      <c s="180" t="str">
        <f t="shared" si="1880"/>
        <v/>
      </c>
      <c s="180" t="str">
        <f t="shared" si="1880"/>
        <v/>
      </c>
      <c s="180" t="str">
        <f t="shared" si="1880"/>
        <v/>
      </c>
      <c s="180" t="str">
        <f t="shared" si="1880"/>
        <v/>
      </c>
      <c s="182" t="str">
        <f t="shared" si="1880"/>
        <v/>
      </c>
      <c s="180" t="str">
        <f t="shared" si="1880"/>
        <v/>
      </c>
      <c s="180" t="str">
        <f t="shared" si="1880"/>
        <v/>
      </c>
      <c s="180" t="str">
        <f t="shared" si="1880"/>
        <v/>
      </c>
      <c s="180" t="str">
        <f t="shared" si="1880"/>
        <v/>
      </c>
      <c s="180" t="str">
        <f t="shared" si="1880"/>
        <v/>
      </c>
      <c s="180" t="str">
        <f t="shared" si="1880"/>
        <v/>
      </c>
    </row>
    <row r="1713" spans="1:65" ht="15.75" customHeight="1">
      <c r="A1713" s="176" t="str">
        <f>IF('S.D.PASTE SHEET'!A1713="","",'S.D.PASTE SHEET'!A1713)</f>
        <v/>
      </c>
      <c s="176" t="str">
        <f>IF('S.D.PASTE SHEET'!B1713="","",'S.D.PASTE SHEET'!B1713)</f>
        <v/>
      </c>
      <c s="176" t="str">
        <f>IF('S.D.PASTE SHEET'!C1713="","",'S.D.PASTE SHEET'!C1713)</f>
        <v/>
      </c>
      <c s="177" t="str">
        <f>IF('S.D.PASTE SHEET'!D1713="","",'S.D.PASTE SHEET'!D1713)</f>
        <v/>
      </c>
      <c s="176" t="str">
        <f>IF('S.D.PASTE SHEET'!E1713="","",UPPER('S.D.PASTE SHEET'!E1713))</f>
        <v/>
      </c>
      <c s="176" t="str">
        <f>IF('S.D.PASTE SHEET'!F1713="","",'S.D.PASTE SHEET'!F1713)</f>
        <v/>
      </c>
      <c s="176" t="str">
        <f>IF('S.D.PASTE SHEET'!G1713="","",UPPER('S.D.PASTE SHEET'!G1713))</f>
        <v/>
      </c>
      <c s="176" t="str">
        <f>IF('S.D.PASTE SHEET'!H1713="","",UPPER('S.D.PASTE SHEET'!H1713))</f>
        <v/>
      </c>
      <c s="176" t="str">
        <f>IF('S.D.PASTE SHEET'!I1713="","",'S.D.PASTE SHEET'!I1713)</f>
        <v/>
      </c>
      <c s="177" t="str">
        <f>IF('S.D.PASTE SHEET'!J1713="","",'S.D.PASTE SHEET'!J1713)</f>
        <v/>
      </c>
      <c s="176" t="str">
        <f>IF('S.D.PASTE SHEET'!K1713="","",'S.D.PASTE SHEET'!K1713)</f>
        <v/>
      </c>
      <c s="176" t="str">
        <f>IF('S.D.PASTE SHEET'!L1713="","",'S.D.PASTE SHEET'!L1713)</f>
        <v/>
      </c>
      <c s="176" t="str">
        <f>IF('S.D.PASTE SHEET'!M1713="","",'S.D.PASTE SHEET'!M1713)</f>
        <v/>
      </c>
      <c s="176" t="str">
        <f>IF('S.D.PASTE SHEET'!N1713="","",'S.D.PASTE SHEET'!N1713)</f>
        <v/>
      </c>
      <c s="176" t="str">
        <f>IF('S.D.PASTE SHEET'!O1713="","",'S.D.PASTE SHEET'!O1713)</f>
        <v/>
      </c>
      <c s="176" t="str">
        <f>IF('S.D.PASTE SHEET'!P1713="","",'S.D.PASTE SHEET'!P1713)</f>
        <v/>
      </c>
      <c s="176" t="str">
        <f>IF('S.D.PASTE SHEET'!Q1713="","",'S.D.PASTE SHEET'!Q1713)</f>
        <v/>
      </c>
      <c s="176" t="str">
        <f>IF('S.D.PASTE SHEET'!R1713="","",'S.D.PASTE SHEET'!R1713)</f>
        <v/>
      </c>
      <c s="176" t="str">
        <f>IF('S.D.PASTE SHEET'!S1713="","",'S.D.PASTE SHEET'!S1713)</f>
        <v/>
      </c>
      <c s="176" t="str">
        <f>IF('S.D.PASTE SHEET'!T1713="","",'S.D.PASTE SHEET'!T1713)</f>
        <v/>
      </c>
      <c s="176" t="str">
        <f>IF('S.D.PASTE SHEET'!U1713="","",'S.D.PASTE SHEET'!U1713)</f>
        <v/>
      </c>
      <c s="176" t="str">
        <f>IF('S.D.PASTE SHEET'!V1713="","",'S.D.PASTE SHEET'!V1713)</f>
        <v/>
      </c>
      <c s="176" t="str">
        <f>IF('S.D.PASTE SHEET'!W1713="","",'S.D.PASTE SHEET'!W1713)</f>
        <v/>
      </c>
      <c s="176" t="str">
        <f>IF('S.D.PASTE SHEET'!X1713="","",'S.D.PASTE SHEET'!X1713)</f>
        <v/>
      </c>
      <c s="176" t="str">
        <f>IF('S.D.PASTE SHEET'!Y1713="","",'S.D.PASTE SHEET'!Y1713)</f>
        <v/>
      </c>
      <c s="176" t="str">
        <f>IF('S.D.PASTE SHEET'!Z1713="","",'S.D.PASTE SHEET'!Z1713)</f>
        <v/>
      </c>
      <c s="176" t="str">
        <f>IF('S.D.PASTE SHEET'!AA1713="","",'S.D.PASTE SHEET'!AA1713)</f>
        <v/>
      </c>
      <c s="176" t="str">
        <f>IF('S.D.PASTE SHEET'!AB1713="","",'S.D.PASTE SHEET'!AB1713)</f>
        <v/>
      </c>
      <c s="176" t="str">
        <f>IF('S.D.PASTE SHEET'!AC1713="","",'S.D.PASTE SHEET'!AC1713)</f>
        <v/>
      </c>
      <c s="176" t="str">
        <f>IF('S.D.PASTE SHEET'!AD1713="","",'S.D.PASTE SHEET'!AD1713)</f>
        <v/>
      </c>
      <c s="178"/>
      <c s="179" t="str">
        <f>IF(AK1713="","",IF(AK1713&gt;0,COUNT($AG$2:AG1713),""))</f>
        <v/>
      </c>
      <c s="180" t="str">
        <f t="shared" si="1878"/>
        <v/>
      </c>
      <c s="180" t="str">
        <f t="shared" si="1878"/>
        <v/>
      </c>
      <c s="180" t="str">
        <f t="shared" si="1878"/>
        <v/>
      </c>
      <c s="181" t="str">
        <f t="shared" si="1878"/>
        <v/>
      </c>
      <c s="180" t="str">
        <f t="shared" si="1878"/>
        <v/>
      </c>
      <c s="180" t="str">
        <f t="shared" si="1878"/>
        <v/>
      </c>
      <c s="180" t="str">
        <f t="shared" si="1878"/>
        <v/>
      </c>
      <c s="180" t="str">
        <f t="shared" si="1878"/>
        <v/>
      </c>
      <c s="180" t="str">
        <f t="shared" si="1878"/>
        <v/>
      </c>
      <c s="181" t="str">
        <f t="shared" si="1878"/>
        <v/>
      </c>
      <c s="180" t="str">
        <f t="shared" si="1878"/>
        <v/>
      </c>
      <c s="180" t="str">
        <f t="shared" si="1878"/>
        <v/>
      </c>
      <c s="180" t="str">
        <f t="shared" si="1878"/>
        <v/>
      </c>
      <c s="180" t="str">
        <f t="shared" si="1878"/>
        <v/>
      </c>
      <c s="180" t="str">
        <f t="shared" si="1878"/>
        <v/>
      </c>
      <c s="180" t="str">
        <f>IF(AND($AJ$1=5,$A1713=5),P1713,"")</f>
        <v/>
      </c>
      <c r="AX1713" s="180" t="str">
        <f>IF(BC1713="","",IF(BC1713&gt;0,COUNT($AY$2:AY1713),""))</f>
        <v/>
      </c>
      <c s="180" t="str">
        <f t="shared" si="1895" ref="AY1713">IF(AND($BB$1=5,$A1713=5,$BC$1=C1713),B1713,"")</f>
        <v/>
      </c>
      <c s="180" t="str">
        <f t="shared" si="1880"/>
        <v/>
      </c>
      <c s="182" t="str">
        <f t="shared" si="1880"/>
        <v/>
      </c>
      <c s="180" t="str">
        <f t="shared" si="1880"/>
        <v/>
      </c>
      <c s="180" t="str">
        <f t="shared" si="1880"/>
        <v/>
      </c>
      <c s="180" t="str">
        <f t="shared" si="1880"/>
        <v/>
      </c>
      <c s="180" t="str">
        <f t="shared" si="1880"/>
        <v/>
      </c>
      <c s="180" t="str">
        <f t="shared" si="1880"/>
        <v/>
      </c>
      <c s="182" t="str">
        <f t="shared" si="1880"/>
        <v/>
      </c>
      <c s="180" t="str">
        <f t="shared" si="1880"/>
        <v/>
      </c>
      <c s="180" t="str">
        <f t="shared" si="1880"/>
        <v/>
      </c>
      <c s="180" t="str">
        <f t="shared" si="1880"/>
        <v/>
      </c>
      <c s="180" t="str">
        <f t="shared" si="1880"/>
        <v/>
      </c>
      <c s="180" t="str">
        <f t="shared" si="1880"/>
        <v/>
      </c>
      <c s="180" t="str">
        <f t="shared" si="1880"/>
        <v/>
      </c>
    </row>
    <row r="1714" spans="1:65" ht="15.75" customHeight="1">
      <c r="A1714" s="176" t="str">
        <f>IF('S.D.PASTE SHEET'!A1714="","",'S.D.PASTE SHEET'!A1714)</f>
        <v/>
      </c>
      <c s="176" t="str">
        <f>IF('S.D.PASTE SHEET'!B1714="","",'S.D.PASTE SHEET'!B1714)</f>
        <v/>
      </c>
      <c s="176" t="str">
        <f>IF('S.D.PASTE SHEET'!C1714="","",'S.D.PASTE SHEET'!C1714)</f>
        <v/>
      </c>
      <c s="177" t="str">
        <f>IF('S.D.PASTE SHEET'!D1714="","",'S.D.PASTE SHEET'!D1714)</f>
        <v/>
      </c>
      <c s="176" t="str">
        <f>IF('S.D.PASTE SHEET'!E1714="","",UPPER('S.D.PASTE SHEET'!E1714))</f>
        <v/>
      </c>
      <c s="176" t="str">
        <f>IF('S.D.PASTE SHEET'!F1714="","",'S.D.PASTE SHEET'!F1714)</f>
        <v/>
      </c>
      <c s="176" t="str">
        <f>IF('S.D.PASTE SHEET'!G1714="","",UPPER('S.D.PASTE SHEET'!G1714))</f>
        <v/>
      </c>
      <c s="176" t="str">
        <f>IF('S.D.PASTE SHEET'!H1714="","",UPPER('S.D.PASTE SHEET'!H1714))</f>
        <v/>
      </c>
      <c s="176" t="str">
        <f>IF('S.D.PASTE SHEET'!I1714="","",'S.D.PASTE SHEET'!I1714)</f>
        <v/>
      </c>
      <c s="177" t="str">
        <f>IF('S.D.PASTE SHEET'!J1714="","",'S.D.PASTE SHEET'!J1714)</f>
        <v/>
      </c>
      <c s="176" t="str">
        <f>IF('S.D.PASTE SHEET'!K1714="","",'S.D.PASTE SHEET'!K1714)</f>
        <v/>
      </c>
      <c s="176" t="str">
        <f>IF('S.D.PASTE SHEET'!L1714="","",'S.D.PASTE SHEET'!L1714)</f>
        <v/>
      </c>
      <c s="176" t="str">
        <f>IF('S.D.PASTE SHEET'!M1714="","",'S.D.PASTE SHEET'!M1714)</f>
        <v/>
      </c>
      <c s="176" t="str">
        <f>IF('S.D.PASTE SHEET'!N1714="","",'S.D.PASTE SHEET'!N1714)</f>
        <v/>
      </c>
      <c s="176" t="str">
        <f>IF('S.D.PASTE SHEET'!O1714="","",'S.D.PASTE SHEET'!O1714)</f>
        <v/>
      </c>
      <c s="176" t="str">
        <f>IF('S.D.PASTE SHEET'!P1714="","",'S.D.PASTE SHEET'!P1714)</f>
        <v/>
      </c>
      <c s="176" t="str">
        <f>IF('S.D.PASTE SHEET'!Q1714="","",'S.D.PASTE SHEET'!Q1714)</f>
        <v/>
      </c>
      <c s="176" t="str">
        <f>IF('S.D.PASTE SHEET'!R1714="","",'S.D.PASTE SHEET'!R1714)</f>
        <v/>
      </c>
      <c s="176" t="str">
        <f>IF('S.D.PASTE SHEET'!S1714="","",'S.D.PASTE SHEET'!S1714)</f>
        <v/>
      </c>
      <c s="176" t="str">
        <f>IF('S.D.PASTE SHEET'!T1714="","",'S.D.PASTE SHEET'!T1714)</f>
        <v/>
      </c>
      <c s="176" t="str">
        <f>IF('S.D.PASTE SHEET'!U1714="","",'S.D.PASTE SHEET'!U1714)</f>
        <v/>
      </c>
      <c s="176" t="str">
        <f>IF('S.D.PASTE SHEET'!V1714="","",'S.D.PASTE SHEET'!V1714)</f>
        <v/>
      </c>
      <c s="176" t="str">
        <f>IF('S.D.PASTE SHEET'!W1714="","",'S.D.PASTE SHEET'!W1714)</f>
        <v/>
      </c>
      <c s="176" t="str">
        <f>IF('S.D.PASTE SHEET'!X1714="","",'S.D.PASTE SHEET'!X1714)</f>
        <v/>
      </c>
      <c s="176" t="str">
        <f>IF('S.D.PASTE SHEET'!Y1714="","",'S.D.PASTE SHEET'!Y1714)</f>
        <v/>
      </c>
      <c s="176" t="str">
        <f>IF('S.D.PASTE SHEET'!Z1714="","",'S.D.PASTE SHEET'!Z1714)</f>
        <v/>
      </c>
      <c s="176" t="str">
        <f>IF('S.D.PASTE SHEET'!AA1714="","",'S.D.PASTE SHEET'!AA1714)</f>
        <v/>
      </c>
      <c s="176" t="str">
        <f>IF('S.D.PASTE SHEET'!AB1714="","",'S.D.PASTE SHEET'!AB1714)</f>
        <v/>
      </c>
      <c s="176" t="str">
        <f>IF('S.D.PASTE SHEET'!AC1714="","",'S.D.PASTE SHEET'!AC1714)</f>
        <v/>
      </c>
      <c s="176" t="str">
        <f>IF('S.D.PASTE SHEET'!AD1714="","",'S.D.PASTE SHEET'!AD1714)</f>
        <v/>
      </c>
      <c s="178"/>
      <c s="179" t="str">
        <f>IF(AK1714="","",IF(AK1714&gt;0,COUNT($AG$2:AG1714),""))</f>
        <v/>
      </c>
      <c s="180" t="str">
        <f t="shared" si="1896" ref="AG1714:AV1729">IF(AND($AJ$1=5,$A1714=5),A1714,"")</f>
        <v/>
      </c>
      <c s="180" t="str">
        <f t="shared" si="1896"/>
        <v/>
      </c>
      <c s="180" t="str">
        <f t="shared" si="1896"/>
        <v/>
      </c>
      <c s="181" t="str">
        <f t="shared" si="1896"/>
        <v/>
      </c>
      <c s="180" t="str">
        <f t="shared" si="1896"/>
        <v/>
      </c>
      <c s="180" t="str">
        <f t="shared" si="1896"/>
        <v/>
      </c>
      <c s="180" t="str">
        <f t="shared" si="1896"/>
        <v/>
      </c>
      <c s="180" t="str">
        <f t="shared" si="1896"/>
        <v/>
      </c>
      <c s="180" t="str">
        <f t="shared" si="1896"/>
        <v/>
      </c>
      <c s="181" t="str">
        <f t="shared" si="1896"/>
        <v/>
      </c>
      <c s="180" t="str">
        <f t="shared" si="1896"/>
        <v/>
      </c>
      <c s="180" t="str">
        <f t="shared" si="1896"/>
        <v/>
      </c>
      <c s="180" t="str">
        <f t="shared" si="1896"/>
        <v/>
      </c>
      <c s="180" t="str">
        <f t="shared" si="1896"/>
        <v/>
      </c>
      <c s="180" t="str">
        <f t="shared" si="1896"/>
        <v/>
      </c>
      <c s="180" t="str">
        <f t="shared" si="1896"/>
        <v/>
      </c>
      <c r="AX1714" s="180" t="str">
        <f>IF(BC1714="","",IF(BC1714&gt;0,COUNT($AY$2:AY1714),""))</f>
        <v/>
      </c>
      <c s="180" t="str">
        <f t="shared" si="1897" ref="AY1714">IF(AND($BB$1=5,$A1714=5,$BC$1=C1714),B1714,"")</f>
        <v/>
      </c>
      <c s="180" t="str">
        <f t="shared" si="1898" ref="AZ1714:BM1729">IF(AND($BB$1=5,$A1714=5,$BC$1=$B1714),C1714,"")</f>
        <v/>
      </c>
      <c s="182" t="str">
        <f t="shared" si="1898"/>
        <v/>
      </c>
      <c s="180" t="str">
        <f t="shared" si="1898"/>
        <v/>
      </c>
      <c s="180" t="str">
        <f t="shared" si="1898"/>
        <v/>
      </c>
      <c s="180" t="str">
        <f t="shared" si="1898"/>
        <v/>
      </c>
      <c s="180" t="str">
        <f t="shared" si="1898"/>
        <v/>
      </c>
      <c s="180" t="str">
        <f t="shared" si="1898"/>
        <v/>
      </c>
      <c s="182" t="str">
        <f t="shared" si="1898"/>
        <v/>
      </c>
      <c s="180" t="str">
        <f t="shared" si="1898"/>
        <v/>
      </c>
      <c s="180" t="str">
        <f t="shared" si="1898"/>
        <v/>
      </c>
      <c s="180" t="str">
        <f t="shared" si="1898"/>
        <v/>
      </c>
      <c s="180" t="str">
        <f t="shared" si="1898"/>
        <v/>
      </c>
      <c s="180" t="str">
        <f t="shared" si="1898"/>
        <v/>
      </c>
      <c s="180" t="str">
        <f t="shared" si="1898"/>
        <v/>
      </c>
    </row>
    <row r="1715" spans="1:65" ht="15.75" customHeight="1">
      <c r="A1715" s="176" t="str">
        <f>IF('S.D.PASTE SHEET'!A1715="","",'S.D.PASTE SHEET'!A1715)</f>
        <v/>
      </c>
      <c s="176" t="str">
        <f>IF('S.D.PASTE SHEET'!B1715="","",'S.D.PASTE SHEET'!B1715)</f>
        <v/>
      </c>
      <c s="176" t="str">
        <f>IF('S.D.PASTE SHEET'!C1715="","",'S.D.PASTE SHEET'!C1715)</f>
        <v/>
      </c>
      <c s="177" t="str">
        <f>IF('S.D.PASTE SHEET'!D1715="","",'S.D.PASTE SHEET'!D1715)</f>
        <v/>
      </c>
      <c s="176" t="str">
        <f>IF('S.D.PASTE SHEET'!E1715="","",UPPER('S.D.PASTE SHEET'!E1715))</f>
        <v/>
      </c>
      <c s="176" t="str">
        <f>IF('S.D.PASTE SHEET'!F1715="","",'S.D.PASTE SHEET'!F1715)</f>
        <v/>
      </c>
      <c s="176" t="str">
        <f>IF('S.D.PASTE SHEET'!G1715="","",UPPER('S.D.PASTE SHEET'!G1715))</f>
        <v/>
      </c>
      <c s="176" t="str">
        <f>IF('S.D.PASTE SHEET'!H1715="","",UPPER('S.D.PASTE SHEET'!H1715))</f>
        <v/>
      </c>
      <c s="176" t="str">
        <f>IF('S.D.PASTE SHEET'!I1715="","",'S.D.PASTE SHEET'!I1715)</f>
        <v/>
      </c>
      <c s="177" t="str">
        <f>IF('S.D.PASTE SHEET'!J1715="","",'S.D.PASTE SHEET'!J1715)</f>
        <v/>
      </c>
      <c s="176" t="str">
        <f>IF('S.D.PASTE SHEET'!K1715="","",'S.D.PASTE SHEET'!K1715)</f>
        <v/>
      </c>
      <c s="176" t="str">
        <f>IF('S.D.PASTE SHEET'!L1715="","",'S.D.PASTE SHEET'!L1715)</f>
        <v/>
      </c>
      <c s="176" t="str">
        <f>IF('S.D.PASTE SHEET'!M1715="","",'S.D.PASTE SHEET'!M1715)</f>
        <v/>
      </c>
      <c s="176" t="str">
        <f>IF('S.D.PASTE SHEET'!N1715="","",'S.D.PASTE SHEET'!N1715)</f>
        <v/>
      </c>
      <c s="176" t="str">
        <f>IF('S.D.PASTE SHEET'!O1715="","",'S.D.PASTE SHEET'!O1715)</f>
        <v/>
      </c>
      <c s="176" t="str">
        <f>IF('S.D.PASTE SHEET'!P1715="","",'S.D.PASTE SHEET'!P1715)</f>
        <v/>
      </c>
      <c s="176" t="str">
        <f>IF('S.D.PASTE SHEET'!Q1715="","",'S.D.PASTE SHEET'!Q1715)</f>
        <v/>
      </c>
      <c s="176" t="str">
        <f>IF('S.D.PASTE SHEET'!R1715="","",'S.D.PASTE SHEET'!R1715)</f>
        <v/>
      </c>
      <c s="176" t="str">
        <f>IF('S.D.PASTE SHEET'!S1715="","",'S.D.PASTE SHEET'!S1715)</f>
        <v/>
      </c>
      <c s="176" t="str">
        <f>IF('S.D.PASTE SHEET'!T1715="","",'S.D.PASTE SHEET'!T1715)</f>
        <v/>
      </c>
      <c s="176" t="str">
        <f>IF('S.D.PASTE SHEET'!U1715="","",'S.D.PASTE SHEET'!U1715)</f>
        <v/>
      </c>
      <c s="176" t="str">
        <f>IF('S.D.PASTE SHEET'!V1715="","",'S.D.PASTE SHEET'!V1715)</f>
        <v/>
      </c>
      <c s="176" t="str">
        <f>IF('S.D.PASTE SHEET'!W1715="","",'S.D.PASTE SHEET'!W1715)</f>
        <v/>
      </c>
      <c s="176" t="str">
        <f>IF('S.D.PASTE SHEET'!X1715="","",'S.D.PASTE SHEET'!X1715)</f>
        <v/>
      </c>
      <c s="176" t="str">
        <f>IF('S.D.PASTE SHEET'!Y1715="","",'S.D.PASTE SHEET'!Y1715)</f>
        <v/>
      </c>
      <c s="176" t="str">
        <f>IF('S.D.PASTE SHEET'!Z1715="","",'S.D.PASTE SHEET'!Z1715)</f>
        <v/>
      </c>
      <c s="176" t="str">
        <f>IF('S.D.PASTE SHEET'!AA1715="","",'S.D.PASTE SHEET'!AA1715)</f>
        <v/>
      </c>
      <c s="176" t="str">
        <f>IF('S.D.PASTE SHEET'!AB1715="","",'S.D.PASTE SHEET'!AB1715)</f>
        <v/>
      </c>
      <c s="176" t="str">
        <f>IF('S.D.PASTE SHEET'!AC1715="","",'S.D.PASTE SHEET'!AC1715)</f>
        <v/>
      </c>
      <c s="176" t="str">
        <f>IF('S.D.PASTE SHEET'!AD1715="","",'S.D.PASTE SHEET'!AD1715)</f>
        <v/>
      </c>
      <c s="178"/>
      <c s="179" t="str">
        <f>IF(AK1715="","",IF(AK1715&gt;0,COUNT($AG$2:AG1715),""))</f>
        <v/>
      </c>
      <c s="180" t="str">
        <f t="shared" si="1896"/>
        <v/>
      </c>
      <c s="180" t="str">
        <f t="shared" si="1896"/>
        <v/>
      </c>
      <c s="180" t="str">
        <f t="shared" si="1896"/>
        <v/>
      </c>
      <c s="181" t="str">
        <f t="shared" si="1896"/>
        <v/>
      </c>
      <c s="180" t="str">
        <f t="shared" si="1896"/>
        <v/>
      </c>
      <c s="180" t="str">
        <f t="shared" si="1896"/>
        <v/>
      </c>
      <c s="180" t="str">
        <f t="shared" si="1896"/>
        <v/>
      </c>
      <c s="180" t="str">
        <f t="shared" si="1896"/>
        <v/>
      </c>
      <c s="180" t="str">
        <f t="shared" si="1896"/>
        <v/>
      </c>
      <c s="181" t="str">
        <f t="shared" si="1896"/>
        <v/>
      </c>
      <c s="180" t="str">
        <f t="shared" si="1896"/>
        <v/>
      </c>
      <c s="180" t="str">
        <f t="shared" si="1896"/>
        <v/>
      </c>
      <c s="180" t="str">
        <f t="shared" si="1896"/>
        <v/>
      </c>
      <c s="180" t="str">
        <f t="shared" si="1896"/>
        <v/>
      </c>
      <c s="180" t="str">
        <f t="shared" si="1896"/>
        <v/>
      </c>
      <c s="180" t="str">
        <f t="shared" si="1896"/>
        <v/>
      </c>
      <c r="AX1715" s="180" t="str">
        <f>IF(BC1715="","",IF(BC1715&gt;0,COUNT($AY$2:AY1715),""))</f>
        <v/>
      </c>
      <c s="180" t="str">
        <f t="shared" si="1899" ref="AY1715">IF(AND($BB$1=5,$A1715=5,$BC$1=C1715),B1715,"")</f>
        <v/>
      </c>
      <c s="180" t="str">
        <f t="shared" si="1898"/>
        <v/>
      </c>
      <c s="182" t="str">
        <f t="shared" si="1898"/>
        <v/>
      </c>
      <c s="180" t="str">
        <f t="shared" si="1898"/>
        <v/>
      </c>
      <c s="180" t="str">
        <f t="shared" si="1898"/>
        <v/>
      </c>
      <c s="180" t="str">
        <f t="shared" si="1898"/>
        <v/>
      </c>
      <c s="180" t="str">
        <f t="shared" si="1898"/>
        <v/>
      </c>
      <c s="180" t="str">
        <f t="shared" si="1898"/>
        <v/>
      </c>
      <c s="182" t="str">
        <f t="shared" si="1898"/>
        <v/>
      </c>
      <c s="180" t="str">
        <f t="shared" si="1898"/>
        <v/>
      </c>
      <c s="180" t="str">
        <f t="shared" si="1898"/>
        <v/>
      </c>
      <c s="180" t="str">
        <f t="shared" si="1898"/>
        <v/>
      </c>
      <c s="180" t="str">
        <f t="shared" si="1898"/>
        <v/>
      </c>
      <c s="180" t="str">
        <f t="shared" si="1898"/>
        <v/>
      </c>
      <c s="180" t="str">
        <f t="shared" si="1898"/>
        <v/>
      </c>
    </row>
    <row r="1716" spans="1:65" ht="15.75" customHeight="1">
      <c r="A1716" s="176" t="str">
        <f>IF('S.D.PASTE SHEET'!A1716="","",'S.D.PASTE SHEET'!A1716)</f>
        <v/>
      </c>
      <c s="176" t="str">
        <f>IF('S.D.PASTE SHEET'!B1716="","",'S.D.PASTE SHEET'!B1716)</f>
        <v/>
      </c>
      <c s="176" t="str">
        <f>IF('S.D.PASTE SHEET'!C1716="","",'S.D.PASTE SHEET'!C1716)</f>
        <v/>
      </c>
      <c s="177" t="str">
        <f>IF('S.D.PASTE SHEET'!D1716="","",'S.D.PASTE SHEET'!D1716)</f>
        <v/>
      </c>
      <c s="176" t="str">
        <f>IF('S.D.PASTE SHEET'!E1716="","",UPPER('S.D.PASTE SHEET'!E1716))</f>
        <v/>
      </c>
      <c s="176" t="str">
        <f>IF('S.D.PASTE SHEET'!F1716="","",'S.D.PASTE SHEET'!F1716)</f>
        <v/>
      </c>
      <c s="176" t="str">
        <f>IF('S.D.PASTE SHEET'!G1716="","",UPPER('S.D.PASTE SHEET'!G1716))</f>
        <v/>
      </c>
      <c s="176" t="str">
        <f>IF('S.D.PASTE SHEET'!H1716="","",UPPER('S.D.PASTE SHEET'!H1716))</f>
        <v/>
      </c>
      <c s="176" t="str">
        <f>IF('S.D.PASTE SHEET'!I1716="","",'S.D.PASTE SHEET'!I1716)</f>
        <v/>
      </c>
      <c s="177" t="str">
        <f>IF('S.D.PASTE SHEET'!J1716="","",'S.D.PASTE SHEET'!J1716)</f>
        <v/>
      </c>
      <c s="176" t="str">
        <f>IF('S.D.PASTE SHEET'!K1716="","",'S.D.PASTE SHEET'!K1716)</f>
        <v/>
      </c>
      <c s="176" t="str">
        <f>IF('S.D.PASTE SHEET'!L1716="","",'S.D.PASTE SHEET'!L1716)</f>
        <v/>
      </c>
      <c s="176" t="str">
        <f>IF('S.D.PASTE SHEET'!M1716="","",'S.D.PASTE SHEET'!M1716)</f>
        <v/>
      </c>
      <c s="176" t="str">
        <f>IF('S.D.PASTE SHEET'!N1716="","",'S.D.PASTE SHEET'!N1716)</f>
        <v/>
      </c>
      <c s="176" t="str">
        <f>IF('S.D.PASTE SHEET'!O1716="","",'S.D.PASTE SHEET'!O1716)</f>
        <v/>
      </c>
      <c s="176" t="str">
        <f>IF('S.D.PASTE SHEET'!P1716="","",'S.D.PASTE SHEET'!P1716)</f>
        <v/>
      </c>
      <c s="176" t="str">
        <f>IF('S.D.PASTE SHEET'!Q1716="","",'S.D.PASTE SHEET'!Q1716)</f>
        <v/>
      </c>
      <c s="176" t="str">
        <f>IF('S.D.PASTE SHEET'!R1716="","",'S.D.PASTE SHEET'!R1716)</f>
        <v/>
      </c>
      <c s="176" t="str">
        <f>IF('S.D.PASTE SHEET'!S1716="","",'S.D.PASTE SHEET'!S1716)</f>
        <v/>
      </c>
      <c s="176" t="str">
        <f>IF('S.D.PASTE SHEET'!T1716="","",'S.D.PASTE SHEET'!T1716)</f>
        <v/>
      </c>
      <c s="176" t="str">
        <f>IF('S.D.PASTE SHEET'!U1716="","",'S.D.PASTE SHEET'!U1716)</f>
        <v/>
      </c>
      <c s="176" t="str">
        <f>IF('S.D.PASTE SHEET'!V1716="","",'S.D.PASTE SHEET'!V1716)</f>
        <v/>
      </c>
      <c s="176" t="str">
        <f>IF('S.D.PASTE SHEET'!W1716="","",'S.D.PASTE SHEET'!W1716)</f>
        <v/>
      </c>
      <c s="176" t="str">
        <f>IF('S.D.PASTE SHEET'!X1716="","",'S.D.PASTE SHEET'!X1716)</f>
        <v/>
      </c>
      <c s="176" t="str">
        <f>IF('S.D.PASTE SHEET'!Y1716="","",'S.D.PASTE SHEET'!Y1716)</f>
        <v/>
      </c>
      <c s="176" t="str">
        <f>IF('S.D.PASTE SHEET'!Z1716="","",'S.D.PASTE SHEET'!Z1716)</f>
        <v/>
      </c>
      <c s="176" t="str">
        <f>IF('S.D.PASTE SHEET'!AA1716="","",'S.D.PASTE SHEET'!AA1716)</f>
        <v/>
      </c>
      <c s="176" t="str">
        <f>IF('S.D.PASTE SHEET'!AB1716="","",'S.D.PASTE SHEET'!AB1716)</f>
        <v/>
      </c>
      <c s="176" t="str">
        <f>IF('S.D.PASTE SHEET'!AC1716="","",'S.D.PASTE SHEET'!AC1716)</f>
        <v/>
      </c>
      <c s="176" t="str">
        <f>IF('S.D.PASTE SHEET'!AD1716="","",'S.D.PASTE SHEET'!AD1716)</f>
        <v/>
      </c>
      <c s="178"/>
      <c s="179" t="str">
        <f>IF(AK1716="","",IF(AK1716&gt;0,COUNT($AG$2:AG1716),""))</f>
        <v/>
      </c>
      <c s="180" t="str">
        <f t="shared" si="1896"/>
        <v/>
      </c>
      <c s="180" t="str">
        <f t="shared" si="1896"/>
        <v/>
      </c>
      <c s="180" t="str">
        <f t="shared" si="1896"/>
        <v/>
      </c>
      <c s="181" t="str">
        <f t="shared" si="1896"/>
        <v/>
      </c>
      <c s="180" t="str">
        <f t="shared" si="1896"/>
        <v/>
      </c>
      <c s="180" t="str">
        <f t="shared" si="1896"/>
        <v/>
      </c>
      <c s="180" t="str">
        <f t="shared" si="1896"/>
        <v/>
      </c>
      <c s="180" t="str">
        <f t="shared" si="1896"/>
        <v/>
      </c>
      <c s="180" t="str">
        <f t="shared" si="1896"/>
        <v/>
      </c>
      <c s="181" t="str">
        <f t="shared" si="1896"/>
        <v/>
      </c>
      <c s="180" t="str">
        <f t="shared" si="1896"/>
        <v/>
      </c>
      <c s="180" t="str">
        <f t="shared" si="1896"/>
        <v/>
      </c>
      <c s="180" t="str">
        <f t="shared" si="1896"/>
        <v/>
      </c>
      <c s="180" t="str">
        <f t="shared" si="1896"/>
        <v/>
      </c>
      <c s="180" t="str">
        <f t="shared" si="1896"/>
        <v/>
      </c>
      <c s="180" t="str">
        <f t="shared" si="1896"/>
        <v/>
      </c>
      <c r="AX1716" s="180" t="str">
        <f>IF(BC1716="","",IF(BC1716&gt;0,COUNT($AY$2:AY1716),""))</f>
        <v/>
      </c>
      <c s="180" t="str">
        <f t="shared" si="1900" ref="AY1716">IF(AND($BB$1=5,$A1716=5,$BC$1=C1716),B1716,"")</f>
        <v/>
      </c>
      <c s="180" t="str">
        <f t="shared" si="1898"/>
        <v/>
      </c>
      <c s="182" t="str">
        <f t="shared" si="1898"/>
        <v/>
      </c>
      <c s="180" t="str">
        <f t="shared" si="1898"/>
        <v/>
      </c>
      <c s="180" t="str">
        <f t="shared" si="1898"/>
        <v/>
      </c>
      <c s="180" t="str">
        <f t="shared" si="1898"/>
        <v/>
      </c>
      <c s="180" t="str">
        <f t="shared" si="1898"/>
        <v/>
      </c>
      <c s="180" t="str">
        <f t="shared" si="1898"/>
        <v/>
      </c>
      <c s="182" t="str">
        <f t="shared" si="1898"/>
        <v/>
      </c>
      <c s="180" t="str">
        <f t="shared" si="1898"/>
        <v/>
      </c>
      <c s="180" t="str">
        <f t="shared" si="1898"/>
        <v/>
      </c>
      <c s="180" t="str">
        <f t="shared" si="1898"/>
        <v/>
      </c>
      <c s="180" t="str">
        <f t="shared" si="1898"/>
        <v/>
      </c>
      <c s="180" t="str">
        <f t="shared" si="1898"/>
        <v/>
      </c>
      <c s="180" t="str">
        <f t="shared" si="1898"/>
        <v/>
      </c>
    </row>
    <row r="1717" spans="1:65" ht="15.75" customHeight="1">
      <c r="A1717" s="176" t="str">
        <f>IF('S.D.PASTE SHEET'!A1717="","",'S.D.PASTE SHEET'!A1717)</f>
        <v/>
      </c>
      <c s="176" t="str">
        <f>IF('S.D.PASTE SHEET'!B1717="","",'S.D.PASTE SHEET'!B1717)</f>
        <v/>
      </c>
      <c s="176" t="str">
        <f>IF('S.D.PASTE SHEET'!C1717="","",'S.D.PASTE SHEET'!C1717)</f>
        <v/>
      </c>
      <c s="177" t="str">
        <f>IF('S.D.PASTE SHEET'!D1717="","",'S.D.PASTE SHEET'!D1717)</f>
        <v/>
      </c>
      <c s="176" t="str">
        <f>IF('S.D.PASTE SHEET'!E1717="","",UPPER('S.D.PASTE SHEET'!E1717))</f>
        <v/>
      </c>
      <c s="176" t="str">
        <f>IF('S.D.PASTE SHEET'!F1717="","",'S.D.PASTE SHEET'!F1717)</f>
        <v/>
      </c>
      <c s="176" t="str">
        <f>IF('S.D.PASTE SHEET'!G1717="","",UPPER('S.D.PASTE SHEET'!G1717))</f>
        <v/>
      </c>
      <c s="176" t="str">
        <f>IF('S.D.PASTE SHEET'!H1717="","",UPPER('S.D.PASTE SHEET'!H1717))</f>
        <v/>
      </c>
      <c s="176" t="str">
        <f>IF('S.D.PASTE SHEET'!I1717="","",'S.D.PASTE SHEET'!I1717)</f>
        <v/>
      </c>
      <c s="177" t="str">
        <f>IF('S.D.PASTE SHEET'!J1717="","",'S.D.PASTE SHEET'!J1717)</f>
        <v/>
      </c>
      <c s="176" t="str">
        <f>IF('S.D.PASTE SHEET'!K1717="","",'S.D.PASTE SHEET'!K1717)</f>
        <v/>
      </c>
      <c s="176" t="str">
        <f>IF('S.D.PASTE SHEET'!L1717="","",'S.D.PASTE SHEET'!L1717)</f>
        <v/>
      </c>
      <c s="176" t="str">
        <f>IF('S.D.PASTE SHEET'!M1717="","",'S.D.PASTE SHEET'!M1717)</f>
        <v/>
      </c>
      <c s="176" t="str">
        <f>IF('S.D.PASTE SHEET'!N1717="","",'S.D.PASTE SHEET'!N1717)</f>
        <v/>
      </c>
      <c s="176" t="str">
        <f>IF('S.D.PASTE SHEET'!O1717="","",'S.D.PASTE SHEET'!O1717)</f>
        <v/>
      </c>
      <c s="176" t="str">
        <f>IF('S.D.PASTE SHEET'!P1717="","",'S.D.PASTE SHEET'!P1717)</f>
        <v/>
      </c>
      <c s="176" t="str">
        <f>IF('S.D.PASTE SHEET'!Q1717="","",'S.D.PASTE SHEET'!Q1717)</f>
        <v/>
      </c>
      <c s="176" t="str">
        <f>IF('S.D.PASTE SHEET'!R1717="","",'S.D.PASTE SHEET'!R1717)</f>
        <v/>
      </c>
      <c s="176" t="str">
        <f>IF('S.D.PASTE SHEET'!S1717="","",'S.D.PASTE SHEET'!S1717)</f>
        <v/>
      </c>
      <c s="176" t="str">
        <f>IF('S.D.PASTE SHEET'!T1717="","",'S.D.PASTE SHEET'!T1717)</f>
        <v/>
      </c>
      <c s="176" t="str">
        <f>IF('S.D.PASTE SHEET'!U1717="","",'S.D.PASTE SHEET'!U1717)</f>
        <v/>
      </c>
      <c s="176" t="str">
        <f>IF('S.D.PASTE SHEET'!V1717="","",'S.D.PASTE SHEET'!V1717)</f>
        <v/>
      </c>
      <c s="176" t="str">
        <f>IF('S.D.PASTE SHEET'!W1717="","",'S.D.PASTE SHEET'!W1717)</f>
        <v/>
      </c>
      <c s="176" t="str">
        <f>IF('S.D.PASTE SHEET'!X1717="","",'S.D.PASTE SHEET'!X1717)</f>
        <v/>
      </c>
      <c s="176" t="str">
        <f>IF('S.D.PASTE SHEET'!Y1717="","",'S.D.PASTE SHEET'!Y1717)</f>
        <v/>
      </c>
      <c s="176" t="str">
        <f>IF('S.D.PASTE SHEET'!Z1717="","",'S.D.PASTE SHEET'!Z1717)</f>
        <v/>
      </c>
      <c s="176" t="str">
        <f>IF('S.D.PASTE SHEET'!AA1717="","",'S.D.PASTE SHEET'!AA1717)</f>
        <v/>
      </c>
      <c s="176" t="str">
        <f>IF('S.D.PASTE SHEET'!AB1717="","",'S.D.PASTE SHEET'!AB1717)</f>
        <v/>
      </c>
      <c s="176" t="str">
        <f>IF('S.D.PASTE SHEET'!AC1717="","",'S.D.PASTE SHEET'!AC1717)</f>
        <v/>
      </c>
      <c s="176" t="str">
        <f>IF('S.D.PASTE SHEET'!AD1717="","",'S.D.PASTE SHEET'!AD1717)</f>
        <v/>
      </c>
      <c s="178"/>
      <c s="179" t="str">
        <f>IF(AK1717="","",IF(AK1717&gt;0,COUNT($AG$2:AG1717),""))</f>
        <v/>
      </c>
      <c s="180" t="str">
        <f t="shared" si="1896"/>
        <v/>
      </c>
      <c s="180" t="str">
        <f t="shared" si="1896"/>
        <v/>
      </c>
      <c s="180" t="str">
        <f t="shared" si="1896"/>
        <v/>
      </c>
      <c s="181" t="str">
        <f t="shared" si="1896"/>
        <v/>
      </c>
      <c s="180" t="str">
        <f t="shared" si="1896"/>
        <v/>
      </c>
      <c s="180" t="str">
        <f t="shared" si="1896"/>
        <v/>
      </c>
      <c s="180" t="str">
        <f t="shared" si="1896"/>
        <v/>
      </c>
      <c s="180" t="str">
        <f t="shared" si="1896"/>
        <v/>
      </c>
      <c s="180" t="str">
        <f t="shared" si="1896"/>
        <v/>
      </c>
      <c s="181" t="str">
        <f t="shared" si="1896"/>
        <v/>
      </c>
      <c s="180" t="str">
        <f t="shared" si="1896"/>
        <v/>
      </c>
      <c s="180" t="str">
        <f t="shared" si="1896"/>
        <v/>
      </c>
      <c s="180" t="str">
        <f t="shared" si="1896"/>
        <v/>
      </c>
      <c s="180" t="str">
        <f t="shared" si="1896"/>
        <v/>
      </c>
      <c s="180" t="str">
        <f t="shared" si="1896"/>
        <v/>
      </c>
      <c s="180" t="str">
        <f t="shared" si="1896"/>
        <v/>
      </c>
      <c r="AX1717" s="180" t="str">
        <f>IF(BC1717="","",IF(BC1717&gt;0,COUNT($AY$2:AY1717),""))</f>
        <v/>
      </c>
      <c s="180" t="str">
        <f t="shared" si="1901" ref="AY1717">IF(AND($BB$1=5,$A1717=5,$BC$1=C1717),B1717,"")</f>
        <v/>
      </c>
      <c s="180" t="str">
        <f t="shared" si="1898"/>
        <v/>
      </c>
      <c s="182" t="str">
        <f t="shared" si="1898"/>
        <v/>
      </c>
      <c s="180" t="str">
        <f t="shared" si="1898"/>
        <v/>
      </c>
      <c s="180" t="str">
        <f t="shared" si="1898"/>
        <v/>
      </c>
      <c s="180" t="str">
        <f t="shared" si="1898"/>
        <v/>
      </c>
      <c s="180" t="str">
        <f t="shared" si="1898"/>
        <v/>
      </c>
      <c s="180" t="str">
        <f t="shared" si="1898"/>
        <v/>
      </c>
      <c s="182" t="str">
        <f t="shared" si="1898"/>
        <v/>
      </c>
      <c s="180" t="str">
        <f t="shared" si="1898"/>
        <v/>
      </c>
      <c s="180" t="str">
        <f t="shared" si="1898"/>
        <v/>
      </c>
      <c s="180" t="str">
        <f t="shared" si="1898"/>
        <v/>
      </c>
      <c s="180" t="str">
        <f t="shared" si="1898"/>
        <v/>
      </c>
      <c s="180" t="str">
        <f t="shared" si="1898"/>
        <v/>
      </c>
      <c s="180" t="str">
        <f t="shared" si="1898"/>
        <v/>
      </c>
    </row>
    <row r="1718" spans="1:65" ht="15.75" customHeight="1">
      <c r="A1718" s="176" t="str">
        <f>IF('S.D.PASTE SHEET'!A1718="","",'S.D.PASTE SHEET'!A1718)</f>
        <v/>
      </c>
      <c s="176" t="str">
        <f>IF('S.D.PASTE SHEET'!B1718="","",'S.D.PASTE SHEET'!B1718)</f>
        <v/>
      </c>
      <c s="176" t="str">
        <f>IF('S.D.PASTE SHEET'!C1718="","",'S.D.PASTE SHEET'!C1718)</f>
        <v/>
      </c>
      <c s="177" t="str">
        <f>IF('S.D.PASTE SHEET'!D1718="","",'S.D.PASTE SHEET'!D1718)</f>
        <v/>
      </c>
      <c s="176" t="str">
        <f>IF('S.D.PASTE SHEET'!E1718="","",UPPER('S.D.PASTE SHEET'!E1718))</f>
        <v/>
      </c>
      <c s="176" t="str">
        <f>IF('S.D.PASTE SHEET'!F1718="","",'S.D.PASTE SHEET'!F1718)</f>
        <v/>
      </c>
      <c s="176" t="str">
        <f>IF('S.D.PASTE SHEET'!G1718="","",UPPER('S.D.PASTE SHEET'!G1718))</f>
        <v/>
      </c>
      <c s="176" t="str">
        <f>IF('S.D.PASTE SHEET'!H1718="","",UPPER('S.D.PASTE SHEET'!H1718))</f>
        <v/>
      </c>
      <c s="176" t="str">
        <f>IF('S.D.PASTE SHEET'!I1718="","",'S.D.PASTE SHEET'!I1718)</f>
        <v/>
      </c>
      <c s="177" t="str">
        <f>IF('S.D.PASTE SHEET'!J1718="","",'S.D.PASTE SHEET'!J1718)</f>
        <v/>
      </c>
      <c s="176" t="str">
        <f>IF('S.D.PASTE SHEET'!K1718="","",'S.D.PASTE SHEET'!K1718)</f>
        <v/>
      </c>
      <c s="176" t="str">
        <f>IF('S.D.PASTE SHEET'!L1718="","",'S.D.PASTE SHEET'!L1718)</f>
        <v/>
      </c>
      <c s="176" t="str">
        <f>IF('S.D.PASTE SHEET'!M1718="","",'S.D.PASTE SHEET'!M1718)</f>
        <v/>
      </c>
      <c s="176" t="str">
        <f>IF('S.D.PASTE SHEET'!N1718="","",'S.D.PASTE SHEET'!N1718)</f>
        <v/>
      </c>
      <c s="176" t="str">
        <f>IF('S.D.PASTE SHEET'!O1718="","",'S.D.PASTE SHEET'!O1718)</f>
        <v/>
      </c>
      <c s="176" t="str">
        <f>IF('S.D.PASTE SHEET'!P1718="","",'S.D.PASTE SHEET'!P1718)</f>
        <v/>
      </c>
      <c s="176" t="str">
        <f>IF('S.D.PASTE SHEET'!Q1718="","",'S.D.PASTE SHEET'!Q1718)</f>
        <v/>
      </c>
      <c s="176" t="str">
        <f>IF('S.D.PASTE SHEET'!R1718="","",'S.D.PASTE SHEET'!R1718)</f>
        <v/>
      </c>
      <c s="176" t="str">
        <f>IF('S.D.PASTE SHEET'!S1718="","",'S.D.PASTE SHEET'!S1718)</f>
        <v/>
      </c>
      <c s="176" t="str">
        <f>IF('S.D.PASTE SHEET'!T1718="","",'S.D.PASTE SHEET'!T1718)</f>
        <v/>
      </c>
      <c s="176" t="str">
        <f>IF('S.D.PASTE SHEET'!U1718="","",'S.D.PASTE SHEET'!U1718)</f>
        <v/>
      </c>
      <c s="176" t="str">
        <f>IF('S.D.PASTE SHEET'!V1718="","",'S.D.PASTE SHEET'!V1718)</f>
        <v/>
      </c>
      <c s="176" t="str">
        <f>IF('S.D.PASTE SHEET'!W1718="","",'S.D.PASTE SHEET'!W1718)</f>
        <v/>
      </c>
      <c s="176" t="str">
        <f>IF('S.D.PASTE SHEET'!X1718="","",'S.D.PASTE SHEET'!X1718)</f>
        <v/>
      </c>
      <c s="176" t="str">
        <f>IF('S.D.PASTE SHEET'!Y1718="","",'S.D.PASTE SHEET'!Y1718)</f>
        <v/>
      </c>
      <c s="176" t="str">
        <f>IF('S.D.PASTE SHEET'!Z1718="","",'S.D.PASTE SHEET'!Z1718)</f>
        <v/>
      </c>
      <c s="176" t="str">
        <f>IF('S.D.PASTE SHEET'!AA1718="","",'S.D.PASTE SHEET'!AA1718)</f>
        <v/>
      </c>
      <c s="176" t="str">
        <f>IF('S.D.PASTE SHEET'!AB1718="","",'S.D.PASTE SHEET'!AB1718)</f>
        <v/>
      </c>
      <c s="176" t="str">
        <f>IF('S.D.PASTE SHEET'!AC1718="","",'S.D.PASTE SHEET'!AC1718)</f>
        <v/>
      </c>
      <c s="176" t="str">
        <f>IF('S.D.PASTE SHEET'!AD1718="","",'S.D.PASTE SHEET'!AD1718)</f>
        <v/>
      </c>
      <c s="178"/>
      <c s="179" t="str">
        <f>IF(AK1718="","",IF(AK1718&gt;0,COUNT($AG$2:AG1718),""))</f>
        <v/>
      </c>
      <c s="180" t="str">
        <f t="shared" si="1896"/>
        <v/>
      </c>
      <c s="180" t="str">
        <f t="shared" si="1896"/>
        <v/>
      </c>
      <c s="180" t="str">
        <f t="shared" si="1896"/>
        <v/>
      </c>
      <c s="181" t="str">
        <f t="shared" si="1896"/>
        <v/>
      </c>
      <c s="180" t="str">
        <f t="shared" si="1896"/>
        <v/>
      </c>
      <c s="180" t="str">
        <f t="shared" si="1896"/>
        <v/>
      </c>
      <c s="180" t="str">
        <f t="shared" si="1896"/>
        <v/>
      </c>
      <c s="180" t="str">
        <f t="shared" si="1896"/>
        <v/>
      </c>
      <c s="180" t="str">
        <f t="shared" si="1896"/>
        <v/>
      </c>
      <c s="181" t="str">
        <f t="shared" si="1896"/>
        <v/>
      </c>
      <c s="180" t="str">
        <f t="shared" si="1896"/>
        <v/>
      </c>
      <c s="180" t="str">
        <f t="shared" si="1896"/>
        <v/>
      </c>
      <c s="180" t="str">
        <f t="shared" si="1896"/>
        <v/>
      </c>
      <c s="180" t="str">
        <f t="shared" si="1896"/>
        <v/>
      </c>
      <c s="180" t="str">
        <f t="shared" si="1896"/>
        <v/>
      </c>
      <c s="180" t="str">
        <f t="shared" si="1896"/>
        <v/>
      </c>
      <c r="AX1718" s="180" t="str">
        <f>IF(BC1718="","",IF(BC1718&gt;0,COUNT($AY$2:AY1718),""))</f>
        <v/>
      </c>
      <c s="180" t="str">
        <f t="shared" si="1902" ref="AY1718">IF(AND($BB$1=5,$A1718=5,$BC$1=C1718),B1718,"")</f>
        <v/>
      </c>
      <c s="180" t="str">
        <f t="shared" si="1898"/>
        <v/>
      </c>
      <c s="182" t="str">
        <f t="shared" si="1898"/>
        <v/>
      </c>
      <c s="180" t="str">
        <f t="shared" si="1898"/>
        <v/>
      </c>
      <c s="180" t="str">
        <f t="shared" si="1898"/>
        <v/>
      </c>
      <c s="180" t="str">
        <f t="shared" si="1898"/>
        <v/>
      </c>
      <c s="180" t="str">
        <f t="shared" si="1898"/>
        <v/>
      </c>
      <c s="180" t="str">
        <f t="shared" si="1898"/>
        <v/>
      </c>
      <c s="182" t="str">
        <f t="shared" si="1898"/>
        <v/>
      </c>
      <c s="180" t="str">
        <f t="shared" si="1898"/>
        <v/>
      </c>
      <c s="180" t="str">
        <f t="shared" si="1898"/>
        <v/>
      </c>
      <c s="180" t="str">
        <f t="shared" si="1898"/>
        <v/>
      </c>
      <c s="180" t="str">
        <f t="shared" si="1898"/>
        <v/>
      </c>
      <c s="180" t="str">
        <f t="shared" si="1898"/>
        <v/>
      </c>
      <c s="180" t="str">
        <f t="shared" si="1898"/>
        <v/>
      </c>
    </row>
    <row r="1719" spans="1:65" ht="15.75" customHeight="1">
      <c r="A1719" s="176" t="str">
        <f>IF('S.D.PASTE SHEET'!A1719="","",'S.D.PASTE SHEET'!A1719)</f>
        <v/>
      </c>
      <c s="176" t="str">
        <f>IF('S.D.PASTE SHEET'!B1719="","",'S.D.PASTE SHEET'!B1719)</f>
        <v/>
      </c>
      <c s="176" t="str">
        <f>IF('S.D.PASTE SHEET'!C1719="","",'S.D.PASTE SHEET'!C1719)</f>
        <v/>
      </c>
      <c s="177" t="str">
        <f>IF('S.D.PASTE SHEET'!D1719="","",'S.D.PASTE SHEET'!D1719)</f>
        <v/>
      </c>
      <c s="176" t="str">
        <f>IF('S.D.PASTE SHEET'!E1719="","",UPPER('S.D.PASTE SHEET'!E1719))</f>
        <v/>
      </c>
      <c s="176" t="str">
        <f>IF('S.D.PASTE SHEET'!F1719="","",'S.D.PASTE SHEET'!F1719)</f>
        <v/>
      </c>
      <c s="176" t="str">
        <f>IF('S.D.PASTE SHEET'!G1719="","",UPPER('S.D.PASTE SHEET'!G1719))</f>
        <v/>
      </c>
      <c s="176" t="str">
        <f>IF('S.D.PASTE SHEET'!H1719="","",UPPER('S.D.PASTE SHEET'!H1719))</f>
        <v/>
      </c>
      <c s="176" t="str">
        <f>IF('S.D.PASTE SHEET'!I1719="","",'S.D.PASTE SHEET'!I1719)</f>
        <v/>
      </c>
      <c s="177" t="str">
        <f>IF('S.D.PASTE SHEET'!J1719="","",'S.D.PASTE SHEET'!J1719)</f>
        <v/>
      </c>
      <c s="176" t="str">
        <f>IF('S.D.PASTE SHEET'!K1719="","",'S.D.PASTE SHEET'!K1719)</f>
        <v/>
      </c>
      <c s="176" t="str">
        <f>IF('S.D.PASTE SHEET'!L1719="","",'S.D.PASTE SHEET'!L1719)</f>
        <v/>
      </c>
      <c s="176" t="str">
        <f>IF('S.D.PASTE SHEET'!M1719="","",'S.D.PASTE SHEET'!M1719)</f>
        <v/>
      </c>
      <c s="176" t="str">
        <f>IF('S.D.PASTE SHEET'!N1719="","",'S.D.PASTE SHEET'!N1719)</f>
        <v/>
      </c>
      <c s="176" t="str">
        <f>IF('S.D.PASTE SHEET'!O1719="","",'S.D.PASTE SHEET'!O1719)</f>
        <v/>
      </c>
      <c s="176" t="str">
        <f>IF('S.D.PASTE SHEET'!P1719="","",'S.D.PASTE SHEET'!P1719)</f>
        <v/>
      </c>
      <c s="176" t="str">
        <f>IF('S.D.PASTE SHEET'!Q1719="","",'S.D.PASTE SHEET'!Q1719)</f>
        <v/>
      </c>
      <c s="176" t="str">
        <f>IF('S.D.PASTE SHEET'!R1719="","",'S.D.PASTE SHEET'!R1719)</f>
        <v/>
      </c>
      <c s="176" t="str">
        <f>IF('S.D.PASTE SHEET'!S1719="","",'S.D.PASTE SHEET'!S1719)</f>
        <v/>
      </c>
      <c s="176" t="str">
        <f>IF('S.D.PASTE SHEET'!T1719="","",'S.D.PASTE SHEET'!T1719)</f>
        <v/>
      </c>
      <c s="176" t="str">
        <f>IF('S.D.PASTE SHEET'!U1719="","",'S.D.PASTE SHEET'!U1719)</f>
        <v/>
      </c>
      <c s="176" t="str">
        <f>IF('S.D.PASTE SHEET'!V1719="","",'S.D.PASTE SHEET'!V1719)</f>
        <v/>
      </c>
      <c s="176" t="str">
        <f>IF('S.D.PASTE SHEET'!W1719="","",'S.D.PASTE SHEET'!W1719)</f>
        <v/>
      </c>
      <c s="176" t="str">
        <f>IF('S.D.PASTE SHEET'!X1719="","",'S.D.PASTE SHEET'!X1719)</f>
        <v/>
      </c>
      <c s="176" t="str">
        <f>IF('S.D.PASTE SHEET'!Y1719="","",'S.D.PASTE SHEET'!Y1719)</f>
        <v/>
      </c>
      <c s="176" t="str">
        <f>IF('S.D.PASTE SHEET'!Z1719="","",'S.D.PASTE SHEET'!Z1719)</f>
        <v/>
      </c>
      <c s="176" t="str">
        <f>IF('S.D.PASTE SHEET'!AA1719="","",'S.D.PASTE SHEET'!AA1719)</f>
        <v/>
      </c>
      <c s="176" t="str">
        <f>IF('S.D.PASTE SHEET'!AB1719="","",'S.D.PASTE SHEET'!AB1719)</f>
        <v/>
      </c>
      <c s="176" t="str">
        <f>IF('S.D.PASTE SHEET'!AC1719="","",'S.D.PASTE SHEET'!AC1719)</f>
        <v/>
      </c>
      <c s="176" t="str">
        <f>IF('S.D.PASTE SHEET'!AD1719="","",'S.D.PASTE SHEET'!AD1719)</f>
        <v/>
      </c>
      <c s="178"/>
      <c s="179" t="str">
        <f>IF(AK1719="","",IF(AK1719&gt;0,COUNT($AG$2:AG1719),""))</f>
        <v/>
      </c>
      <c s="180" t="str">
        <f t="shared" si="1896"/>
        <v/>
      </c>
      <c s="180" t="str">
        <f t="shared" si="1896"/>
        <v/>
      </c>
      <c s="180" t="str">
        <f t="shared" si="1896"/>
        <v/>
      </c>
      <c s="181" t="str">
        <f t="shared" si="1896"/>
        <v/>
      </c>
      <c s="180" t="str">
        <f t="shared" si="1896"/>
        <v/>
      </c>
      <c s="180" t="str">
        <f t="shared" si="1896"/>
        <v/>
      </c>
      <c s="180" t="str">
        <f t="shared" si="1896"/>
        <v/>
      </c>
      <c s="180" t="str">
        <f t="shared" si="1896"/>
        <v/>
      </c>
      <c s="180" t="str">
        <f t="shared" si="1896"/>
        <v/>
      </c>
      <c s="181" t="str">
        <f t="shared" si="1896"/>
        <v/>
      </c>
      <c s="180" t="str">
        <f t="shared" si="1896"/>
        <v/>
      </c>
      <c s="180" t="str">
        <f t="shared" si="1896"/>
        <v/>
      </c>
      <c s="180" t="str">
        <f t="shared" si="1896"/>
        <v/>
      </c>
      <c s="180" t="str">
        <f t="shared" si="1896"/>
        <v/>
      </c>
      <c s="180" t="str">
        <f t="shared" si="1896"/>
        <v/>
      </c>
      <c s="180" t="str">
        <f t="shared" si="1896"/>
        <v/>
      </c>
      <c r="AX1719" s="180" t="str">
        <f>IF(BC1719="","",IF(BC1719&gt;0,COUNT($AY$2:AY1719),""))</f>
        <v/>
      </c>
      <c s="180" t="str">
        <f t="shared" si="1903" ref="AY1719">IF(AND($BB$1=5,$A1719=5,$BC$1=C1719),B1719,"")</f>
        <v/>
      </c>
      <c s="180" t="str">
        <f t="shared" si="1898"/>
        <v/>
      </c>
      <c s="182" t="str">
        <f t="shared" si="1898"/>
        <v/>
      </c>
      <c s="180" t="str">
        <f t="shared" si="1898"/>
        <v/>
      </c>
      <c s="180" t="str">
        <f t="shared" si="1898"/>
        <v/>
      </c>
      <c s="180" t="str">
        <f t="shared" si="1898"/>
        <v/>
      </c>
      <c s="180" t="str">
        <f t="shared" si="1898"/>
        <v/>
      </c>
      <c s="180" t="str">
        <f t="shared" si="1898"/>
        <v/>
      </c>
      <c s="182" t="str">
        <f t="shared" si="1898"/>
        <v/>
      </c>
      <c s="180" t="str">
        <f t="shared" si="1898"/>
        <v/>
      </c>
      <c s="180" t="str">
        <f t="shared" si="1898"/>
        <v/>
      </c>
      <c s="180" t="str">
        <f t="shared" si="1898"/>
        <v/>
      </c>
      <c s="180" t="str">
        <f t="shared" si="1898"/>
        <v/>
      </c>
      <c s="180" t="str">
        <f t="shared" si="1898"/>
        <v/>
      </c>
      <c s="180" t="str">
        <f t="shared" si="1898"/>
        <v/>
      </c>
    </row>
    <row r="1720" spans="1:65" ht="15.75" customHeight="1">
      <c r="A1720" s="176" t="str">
        <f>IF('S.D.PASTE SHEET'!A1720="","",'S.D.PASTE SHEET'!A1720)</f>
        <v/>
      </c>
      <c s="176" t="str">
        <f>IF('S.D.PASTE SHEET'!B1720="","",'S.D.PASTE SHEET'!B1720)</f>
        <v/>
      </c>
      <c s="176" t="str">
        <f>IF('S.D.PASTE SHEET'!C1720="","",'S.D.PASTE SHEET'!C1720)</f>
        <v/>
      </c>
      <c s="177" t="str">
        <f>IF('S.D.PASTE SHEET'!D1720="","",'S.D.PASTE SHEET'!D1720)</f>
        <v/>
      </c>
      <c s="176" t="str">
        <f>IF('S.D.PASTE SHEET'!E1720="","",UPPER('S.D.PASTE SHEET'!E1720))</f>
        <v/>
      </c>
      <c s="176" t="str">
        <f>IF('S.D.PASTE SHEET'!F1720="","",'S.D.PASTE SHEET'!F1720)</f>
        <v/>
      </c>
      <c s="176" t="str">
        <f>IF('S.D.PASTE SHEET'!G1720="","",UPPER('S.D.PASTE SHEET'!G1720))</f>
        <v/>
      </c>
      <c s="176" t="str">
        <f>IF('S.D.PASTE SHEET'!H1720="","",UPPER('S.D.PASTE SHEET'!H1720))</f>
        <v/>
      </c>
      <c s="176" t="str">
        <f>IF('S.D.PASTE SHEET'!I1720="","",'S.D.PASTE SHEET'!I1720)</f>
        <v/>
      </c>
      <c s="177" t="str">
        <f>IF('S.D.PASTE SHEET'!J1720="","",'S.D.PASTE SHEET'!J1720)</f>
        <v/>
      </c>
      <c s="176" t="str">
        <f>IF('S.D.PASTE SHEET'!K1720="","",'S.D.PASTE SHEET'!K1720)</f>
        <v/>
      </c>
      <c s="176" t="str">
        <f>IF('S.D.PASTE SHEET'!L1720="","",'S.D.PASTE SHEET'!L1720)</f>
        <v/>
      </c>
      <c s="176" t="str">
        <f>IF('S.D.PASTE SHEET'!M1720="","",'S.D.PASTE SHEET'!M1720)</f>
        <v/>
      </c>
      <c s="176" t="str">
        <f>IF('S.D.PASTE SHEET'!N1720="","",'S.D.PASTE SHEET'!N1720)</f>
        <v/>
      </c>
      <c s="176" t="str">
        <f>IF('S.D.PASTE SHEET'!O1720="","",'S.D.PASTE SHEET'!O1720)</f>
        <v/>
      </c>
      <c s="176" t="str">
        <f>IF('S.D.PASTE SHEET'!P1720="","",'S.D.PASTE SHEET'!P1720)</f>
        <v/>
      </c>
      <c s="176" t="str">
        <f>IF('S.D.PASTE SHEET'!Q1720="","",'S.D.PASTE SHEET'!Q1720)</f>
        <v/>
      </c>
      <c s="176" t="str">
        <f>IF('S.D.PASTE SHEET'!R1720="","",'S.D.PASTE SHEET'!R1720)</f>
        <v/>
      </c>
      <c s="176" t="str">
        <f>IF('S.D.PASTE SHEET'!S1720="","",'S.D.PASTE SHEET'!S1720)</f>
        <v/>
      </c>
      <c s="176" t="str">
        <f>IF('S.D.PASTE SHEET'!T1720="","",'S.D.PASTE SHEET'!T1720)</f>
        <v/>
      </c>
      <c s="176" t="str">
        <f>IF('S.D.PASTE SHEET'!U1720="","",'S.D.PASTE SHEET'!U1720)</f>
        <v/>
      </c>
      <c s="176" t="str">
        <f>IF('S.D.PASTE SHEET'!V1720="","",'S.D.PASTE SHEET'!V1720)</f>
        <v/>
      </c>
      <c s="176" t="str">
        <f>IF('S.D.PASTE SHEET'!W1720="","",'S.D.PASTE SHEET'!W1720)</f>
        <v/>
      </c>
      <c s="176" t="str">
        <f>IF('S.D.PASTE SHEET'!X1720="","",'S.D.PASTE SHEET'!X1720)</f>
        <v/>
      </c>
      <c s="176" t="str">
        <f>IF('S.D.PASTE SHEET'!Y1720="","",'S.D.PASTE SHEET'!Y1720)</f>
        <v/>
      </c>
      <c s="176" t="str">
        <f>IF('S.D.PASTE SHEET'!Z1720="","",'S.D.PASTE SHEET'!Z1720)</f>
        <v/>
      </c>
      <c s="176" t="str">
        <f>IF('S.D.PASTE SHEET'!AA1720="","",'S.D.PASTE SHEET'!AA1720)</f>
        <v/>
      </c>
      <c s="176" t="str">
        <f>IF('S.D.PASTE SHEET'!AB1720="","",'S.D.PASTE SHEET'!AB1720)</f>
        <v/>
      </c>
      <c s="176" t="str">
        <f>IF('S.D.PASTE SHEET'!AC1720="","",'S.D.PASTE SHEET'!AC1720)</f>
        <v/>
      </c>
      <c s="176" t="str">
        <f>IF('S.D.PASTE SHEET'!AD1720="","",'S.D.PASTE SHEET'!AD1720)</f>
        <v/>
      </c>
      <c s="178"/>
      <c s="179" t="str">
        <f>IF(AK1720="","",IF(AK1720&gt;0,COUNT($AG$2:AG1720),""))</f>
        <v/>
      </c>
      <c s="180" t="str">
        <f t="shared" si="1896"/>
        <v/>
      </c>
      <c s="180" t="str">
        <f t="shared" si="1896"/>
        <v/>
      </c>
      <c s="180" t="str">
        <f t="shared" si="1896"/>
        <v/>
      </c>
      <c s="181" t="str">
        <f t="shared" si="1896"/>
        <v/>
      </c>
      <c s="180" t="str">
        <f t="shared" si="1896"/>
        <v/>
      </c>
      <c s="180" t="str">
        <f t="shared" si="1896"/>
        <v/>
      </c>
      <c s="180" t="str">
        <f t="shared" si="1896"/>
        <v/>
      </c>
      <c s="180" t="str">
        <f t="shared" si="1896"/>
        <v/>
      </c>
      <c s="180" t="str">
        <f t="shared" si="1896"/>
        <v/>
      </c>
      <c s="181" t="str">
        <f t="shared" si="1896"/>
        <v/>
      </c>
      <c s="180" t="str">
        <f t="shared" si="1896"/>
        <v/>
      </c>
      <c s="180" t="str">
        <f t="shared" si="1896"/>
        <v/>
      </c>
      <c s="180" t="str">
        <f t="shared" si="1896"/>
        <v/>
      </c>
      <c s="180" t="str">
        <f t="shared" si="1896"/>
        <v/>
      </c>
      <c s="180" t="str">
        <f t="shared" si="1896"/>
        <v/>
      </c>
      <c s="180" t="str">
        <f t="shared" si="1896"/>
        <v/>
      </c>
      <c r="AX1720" s="180" t="str">
        <f>IF(BC1720="","",IF(BC1720&gt;0,COUNT($AY$2:AY1720),""))</f>
        <v/>
      </c>
      <c s="180" t="str">
        <f t="shared" si="1904" ref="AY1720">IF(AND($BB$1=5,$A1720=5,$BC$1=C1720),B1720,"")</f>
        <v/>
      </c>
      <c s="180" t="str">
        <f t="shared" si="1898"/>
        <v/>
      </c>
      <c s="182" t="str">
        <f t="shared" si="1898"/>
        <v/>
      </c>
      <c s="180" t="str">
        <f t="shared" si="1898"/>
        <v/>
      </c>
      <c s="180" t="str">
        <f t="shared" si="1898"/>
        <v/>
      </c>
      <c s="180" t="str">
        <f t="shared" si="1898"/>
        <v/>
      </c>
      <c s="180" t="str">
        <f t="shared" si="1898"/>
        <v/>
      </c>
      <c s="180" t="str">
        <f t="shared" si="1898"/>
        <v/>
      </c>
      <c s="182" t="str">
        <f t="shared" si="1898"/>
        <v/>
      </c>
      <c s="180" t="str">
        <f t="shared" si="1898"/>
        <v/>
      </c>
      <c s="180" t="str">
        <f t="shared" si="1898"/>
        <v/>
      </c>
      <c s="180" t="str">
        <f t="shared" si="1898"/>
        <v/>
      </c>
      <c s="180" t="str">
        <f t="shared" si="1898"/>
        <v/>
      </c>
      <c s="180" t="str">
        <f t="shared" si="1898"/>
        <v/>
      </c>
      <c s="180" t="str">
        <f t="shared" si="1898"/>
        <v/>
      </c>
    </row>
    <row r="1721" spans="1:65" ht="15.75" customHeight="1">
      <c r="A1721" s="176" t="str">
        <f>IF('S.D.PASTE SHEET'!A1721="","",'S.D.PASTE SHEET'!A1721)</f>
        <v/>
      </c>
      <c s="176" t="str">
        <f>IF('S.D.PASTE SHEET'!B1721="","",'S.D.PASTE SHEET'!B1721)</f>
        <v/>
      </c>
      <c s="176" t="str">
        <f>IF('S.D.PASTE SHEET'!C1721="","",'S.D.PASTE SHEET'!C1721)</f>
        <v/>
      </c>
      <c s="177" t="str">
        <f>IF('S.D.PASTE SHEET'!D1721="","",'S.D.PASTE SHEET'!D1721)</f>
        <v/>
      </c>
      <c s="176" t="str">
        <f>IF('S.D.PASTE SHEET'!E1721="","",UPPER('S.D.PASTE SHEET'!E1721))</f>
        <v/>
      </c>
      <c s="176" t="str">
        <f>IF('S.D.PASTE SHEET'!F1721="","",'S.D.PASTE SHEET'!F1721)</f>
        <v/>
      </c>
      <c s="176" t="str">
        <f>IF('S.D.PASTE SHEET'!G1721="","",UPPER('S.D.PASTE SHEET'!G1721))</f>
        <v/>
      </c>
      <c s="176" t="str">
        <f>IF('S.D.PASTE SHEET'!H1721="","",UPPER('S.D.PASTE SHEET'!H1721))</f>
        <v/>
      </c>
      <c s="176" t="str">
        <f>IF('S.D.PASTE SHEET'!I1721="","",'S.D.PASTE SHEET'!I1721)</f>
        <v/>
      </c>
      <c s="177" t="str">
        <f>IF('S.D.PASTE SHEET'!J1721="","",'S.D.PASTE SHEET'!J1721)</f>
        <v/>
      </c>
      <c s="176" t="str">
        <f>IF('S.D.PASTE SHEET'!K1721="","",'S.D.PASTE SHEET'!K1721)</f>
        <v/>
      </c>
      <c s="176" t="str">
        <f>IF('S.D.PASTE SHEET'!L1721="","",'S.D.PASTE SHEET'!L1721)</f>
        <v/>
      </c>
      <c s="176" t="str">
        <f>IF('S.D.PASTE SHEET'!M1721="","",'S.D.PASTE SHEET'!M1721)</f>
        <v/>
      </c>
      <c s="176" t="str">
        <f>IF('S.D.PASTE SHEET'!N1721="","",'S.D.PASTE SHEET'!N1721)</f>
        <v/>
      </c>
      <c s="176" t="str">
        <f>IF('S.D.PASTE SHEET'!O1721="","",'S.D.PASTE SHEET'!O1721)</f>
        <v/>
      </c>
      <c s="176" t="str">
        <f>IF('S.D.PASTE SHEET'!P1721="","",'S.D.PASTE SHEET'!P1721)</f>
        <v/>
      </c>
      <c s="176" t="str">
        <f>IF('S.D.PASTE SHEET'!Q1721="","",'S.D.PASTE SHEET'!Q1721)</f>
        <v/>
      </c>
      <c s="176" t="str">
        <f>IF('S.D.PASTE SHEET'!R1721="","",'S.D.PASTE SHEET'!R1721)</f>
        <v/>
      </c>
      <c s="176" t="str">
        <f>IF('S.D.PASTE SHEET'!S1721="","",'S.D.PASTE SHEET'!S1721)</f>
        <v/>
      </c>
      <c s="176" t="str">
        <f>IF('S.D.PASTE SHEET'!T1721="","",'S.D.PASTE SHEET'!T1721)</f>
        <v/>
      </c>
      <c s="176" t="str">
        <f>IF('S.D.PASTE SHEET'!U1721="","",'S.D.PASTE SHEET'!U1721)</f>
        <v/>
      </c>
      <c s="176" t="str">
        <f>IF('S.D.PASTE SHEET'!V1721="","",'S.D.PASTE SHEET'!V1721)</f>
        <v/>
      </c>
      <c s="176" t="str">
        <f>IF('S.D.PASTE SHEET'!W1721="","",'S.D.PASTE SHEET'!W1721)</f>
        <v/>
      </c>
      <c s="176" t="str">
        <f>IF('S.D.PASTE SHEET'!X1721="","",'S.D.PASTE SHEET'!X1721)</f>
        <v/>
      </c>
      <c s="176" t="str">
        <f>IF('S.D.PASTE SHEET'!Y1721="","",'S.D.PASTE SHEET'!Y1721)</f>
        <v/>
      </c>
      <c s="176" t="str">
        <f>IF('S.D.PASTE SHEET'!Z1721="","",'S.D.PASTE SHEET'!Z1721)</f>
        <v/>
      </c>
      <c s="176" t="str">
        <f>IF('S.D.PASTE SHEET'!AA1721="","",'S.D.PASTE SHEET'!AA1721)</f>
        <v/>
      </c>
      <c s="176" t="str">
        <f>IF('S.D.PASTE SHEET'!AB1721="","",'S.D.PASTE SHEET'!AB1721)</f>
        <v/>
      </c>
      <c s="176" t="str">
        <f>IF('S.D.PASTE SHEET'!AC1721="","",'S.D.PASTE SHEET'!AC1721)</f>
        <v/>
      </c>
      <c s="176" t="str">
        <f>IF('S.D.PASTE SHEET'!AD1721="","",'S.D.PASTE SHEET'!AD1721)</f>
        <v/>
      </c>
      <c s="178"/>
      <c s="179" t="str">
        <f>IF(AK1721="","",IF(AK1721&gt;0,COUNT($AG$2:AG1721),""))</f>
        <v/>
      </c>
      <c s="180" t="str">
        <f t="shared" si="1896"/>
        <v/>
      </c>
      <c s="180" t="str">
        <f t="shared" si="1896"/>
        <v/>
      </c>
      <c s="180" t="str">
        <f t="shared" si="1896"/>
        <v/>
      </c>
      <c s="181" t="str">
        <f t="shared" si="1896"/>
        <v/>
      </c>
      <c s="180" t="str">
        <f t="shared" si="1896"/>
        <v/>
      </c>
      <c s="180" t="str">
        <f t="shared" si="1896"/>
        <v/>
      </c>
      <c s="180" t="str">
        <f t="shared" si="1896"/>
        <v/>
      </c>
      <c s="180" t="str">
        <f t="shared" si="1896"/>
        <v/>
      </c>
      <c s="180" t="str">
        <f t="shared" si="1896"/>
        <v/>
      </c>
      <c s="181" t="str">
        <f t="shared" si="1896"/>
        <v/>
      </c>
      <c s="180" t="str">
        <f t="shared" si="1896"/>
        <v/>
      </c>
      <c s="180" t="str">
        <f t="shared" si="1896"/>
        <v/>
      </c>
      <c s="180" t="str">
        <f t="shared" si="1896"/>
        <v/>
      </c>
      <c s="180" t="str">
        <f t="shared" si="1896"/>
        <v/>
      </c>
      <c s="180" t="str">
        <f t="shared" si="1896"/>
        <v/>
      </c>
      <c s="180" t="str">
        <f t="shared" si="1896"/>
        <v/>
      </c>
      <c r="AX1721" s="180" t="str">
        <f>IF(BC1721="","",IF(BC1721&gt;0,COUNT($AY$2:AY1721),""))</f>
        <v/>
      </c>
      <c s="180" t="str">
        <f t="shared" si="1905" ref="AY1721">IF(AND($BB$1=5,$A1721=5,$BC$1=C1721),B1721,"")</f>
        <v/>
      </c>
      <c s="180" t="str">
        <f t="shared" si="1898"/>
        <v/>
      </c>
      <c s="182" t="str">
        <f t="shared" si="1898"/>
        <v/>
      </c>
      <c s="180" t="str">
        <f t="shared" si="1898"/>
        <v/>
      </c>
      <c s="180" t="str">
        <f t="shared" si="1898"/>
        <v/>
      </c>
      <c s="180" t="str">
        <f t="shared" si="1898"/>
        <v/>
      </c>
      <c s="180" t="str">
        <f t="shared" si="1898"/>
        <v/>
      </c>
      <c s="180" t="str">
        <f t="shared" si="1898"/>
        <v/>
      </c>
      <c s="182" t="str">
        <f t="shared" si="1898"/>
        <v/>
      </c>
      <c s="180" t="str">
        <f t="shared" si="1898"/>
        <v/>
      </c>
      <c s="180" t="str">
        <f t="shared" si="1898"/>
        <v/>
      </c>
      <c s="180" t="str">
        <f t="shared" si="1898"/>
        <v/>
      </c>
      <c s="180" t="str">
        <f t="shared" si="1898"/>
        <v/>
      </c>
      <c s="180" t="str">
        <f t="shared" si="1898"/>
        <v/>
      </c>
      <c s="180" t="str">
        <f t="shared" si="1898"/>
        <v/>
      </c>
    </row>
    <row r="1722" spans="1:65" ht="15.75" customHeight="1">
      <c r="A1722" s="176" t="str">
        <f>IF('S.D.PASTE SHEET'!A1722="","",'S.D.PASTE SHEET'!A1722)</f>
        <v/>
      </c>
      <c s="176" t="str">
        <f>IF('S.D.PASTE SHEET'!B1722="","",'S.D.PASTE SHEET'!B1722)</f>
        <v/>
      </c>
      <c s="176" t="str">
        <f>IF('S.D.PASTE SHEET'!C1722="","",'S.D.PASTE SHEET'!C1722)</f>
        <v/>
      </c>
      <c s="177" t="str">
        <f>IF('S.D.PASTE SHEET'!D1722="","",'S.D.PASTE SHEET'!D1722)</f>
        <v/>
      </c>
      <c s="176" t="str">
        <f>IF('S.D.PASTE SHEET'!E1722="","",UPPER('S.D.PASTE SHEET'!E1722))</f>
        <v/>
      </c>
      <c s="176" t="str">
        <f>IF('S.D.PASTE SHEET'!F1722="","",'S.D.PASTE SHEET'!F1722)</f>
        <v/>
      </c>
      <c s="176" t="str">
        <f>IF('S.D.PASTE SHEET'!G1722="","",UPPER('S.D.PASTE SHEET'!G1722))</f>
        <v/>
      </c>
      <c s="176" t="str">
        <f>IF('S.D.PASTE SHEET'!H1722="","",UPPER('S.D.PASTE SHEET'!H1722))</f>
        <v/>
      </c>
      <c s="176" t="str">
        <f>IF('S.D.PASTE SHEET'!I1722="","",'S.D.PASTE SHEET'!I1722)</f>
        <v/>
      </c>
      <c s="177" t="str">
        <f>IF('S.D.PASTE SHEET'!J1722="","",'S.D.PASTE SHEET'!J1722)</f>
        <v/>
      </c>
      <c s="176" t="str">
        <f>IF('S.D.PASTE SHEET'!K1722="","",'S.D.PASTE SHEET'!K1722)</f>
        <v/>
      </c>
      <c s="176" t="str">
        <f>IF('S.D.PASTE SHEET'!L1722="","",'S.D.PASTE SHEET'!L1722)</f>
        <v/>
      </c>
      <c s="176" t="str">
        <f>IF('S.D.PASTE SHEET'!M1722="","",'S.D.PASTE SHEET'!M1722)</f>
        <v/>
      </c>
      <c s="176" t="str">
        <f>IF('S.D.PASTE SHEET'!N1722="","",'S.D.PASTE SHEET'!N1722)</f>
        <v/>
      </c>
      <c s="176" t="str">
        <f>IF('S.D.PASTE SHEET'!O1722="","",'S.D.PASTE SHEET'!O1722)</f>
        <v/>
      </c>
      <c s="176" t="str">
        <f>IF('S.D.PASTE SHEET'!P1722="","",'S.D.PASTE SHEET'!P1722)</f>
        <v/>
      </c>
      <c s="176" t="str">
        <f>IF('S.D.PASTE SHEET'!Q1722="","",'S.D.PASTE SHEET'!Q1722)</f>
        <v/>
      </c>
      <c s="176" t="str">
        <f>IF('S.D.PASTE SHEET'!R1722="","",'S.D.PASTE SHEET'!R1722)</f>
        <v/>
      </c>
      <c s="176" t="str">
        <f>IF('S.D.PASTE SHEET'!S1722="","",'S.D.PASTE SHEET'!S1722)</f>
        <v/>
      </c>
      <c s="176" t="str">
        <f>IF('S.D.PASTE SHEET'!T1722="","",'S.D.PASTE SHEET'!T1722)</f>
        <v/>
      </c>
      <c s="176" t="str">
        <f>IF('S.D.PASTE SHEET'!U1722="","",'S.D.PASTE SHEET'!U1722)</f>
        <v/>
      </c>
      <c s="176" t="str">
        <f>IF('S.D.PASTE SHEET'!V1722="","",'S.D.PASTE SHEET'!V1722)</f>
        <v/>
      </c>
      <c s="176" t="str">
        <f>IF('S.D.PASTE SHEET'!W1722="","",'S.D.PASTE SHEET'!W1722)</f>
        <v/>
      </c>
      <c s="176" t="str">
        <f>IF('S.D.PASTE SHEET'!X1722="","",'S.D.PASTE SHEET'!X1722)</f>
        <v/>
      </c>
      <c s="176" t="str">
        <f>IF('S.D.PASTE SHEET'!Y1722="","",'S.D.PASTE SHEET'!Y1722)</f>
        <v/>
      </c>
      <c s="176" t="str">
        <f>IF('S.D.PASTE SHEET'!Z1722="","",'S.D.PASTE SHEET'!Z1722)</f>
        <v/>
      </c>
      <c s="176" t="str">
        <f>IF('S.D.PASTE SHEET'!AA1722="","",'S.D.PASTE SHEET'!AA1722)</f>
        <v/>
      </c>
      <c s="176" t="str">
        <f>IF('S.D.PASTE SHEET'!AB1722="","",'S.D.PASTE SHEET'!AB1722)</f>
        <v/>
      </c>
      <c s="176" t="str">
        <f>IF('S.D.PASTE SHEET'!AC1722="","",'S.D.PASTE SHEET'!AC1722)</f>
        <v/>
      </c>
      <c s="176" t="str">
        <f>IF('S.D.PASTE SHEET'!AD1722="","",'S.D.PASTE SHEET'!AD1722)</f>
        <v/>
      </c>
      <c s="178"/>
      <c s="179" t="str">
        <f>IF(AK1722="","",IF(AK1722&gt;0,COUNT($AG$2:AG1722),""))</f>
        <v/>
      </c>
      <c s="180" t="str">
        <f t="shared" si="1896"/>
        <v/>
      </c>
      <c s="180" t="str">
        <f t="shared" si="1896"/>
        <v/>
      </c>
      <c s="180" t="str">
        <f t="shared" si="1896"/>
        <v/>
      </c>
      <c s="181" t="str">
        <f t="shared" si="1896"/>
        <v/>
      </c>
      <c s="180" t="str">
        <f t="shared" si="1896"/>
        <v/>
      </c>
      <c s="180" t="str">
        <f t="shared" si="1896"/>
        <v/>
      </c>
      <c s="180" t="str">
        <f t="shared" si="1896"/>
        <v/>
      </c>
      <c s="180" t="str">
        <f t="shared" si="1896"/>
        <v/>
      </c>
      <c s="180" t="str">
        <f t="shared" si="1896"/>
        <v/>
      </c>
      <c s="181" t="str">
        <f t="shared" si="1896"/>
        <v/>
      </c>
      <c s="180" t="str">
        <f t="shared" si="1896"/>
        <v/>
      </c>
      <c s="180" t="str">
        <f t="shared" si="1896"/>
        <v/>
      </c>
      <c s="180" t="str">
        <f t="shared" si="1896"/>
        <v/>
      </c>
      <c s="180" t="str">
        <f t="shared" si="1896"/>
        <v/>
      </c>
      <c s="180" t="str">
        <f t="shared" si="1896"/>
        <v/>
      </c>
      <c s="180" t="str">
        <f t="shared" si="1896"/>
        <v/>
      </c>
      <c r="AX1722" s="180" t="str">
        <f>IF(BC1722="","",IF(BC1722&gt;0,COUNT($AY$2:AY1722),""))</f>
        <v/>
      </c>
      <c s="180" t="str">
        <f t="shared" si="1906" ref="AY1722">IF(AND($BB$1=5,$A1722=5,$BC$1=C1722),B1722,"")</f>
        <v/>
      </c>
      <c s="180" t="str">
        <f t="shared" si="1898"/>
        <v/>
      </c>
      <c s="182" t="str">
        <f t="shared" si="1898"/>
        <v/>
      </c>
      <c s="180" t="str">
        <f t="shared" si="1898"/>
        <v/>
      </c>
      <c s="180" t="str">
        <f t="shared" si="1898"/>
        <v/>
      </c>
      <c s="180" t="str">
        <f t="shared" si="1898"/>
        <v/>
      </c>
      <c s="180" t="str">
        <f t="shared" si="1898"/>
        <v/>
      </c>
      <c s="180" t="str">
        <f t="shared" si="1898"/>
        <v/>
      </c>
      <c s="182" t="str">
        <f t="shared" si="1898"/>
        <v/>
      </c>
      <c s="180" t="str">
        <f t="shared" si="1898"/>
        <v/>
      </c>
      <c s="180" t="str">
        <f t="shared" si="1898"/>
        <v/>
      </c>
      <c s="180" t="str">
        <f t="shared" si="1898"/>
        <v/>
      </c>
      <c s="180" t="str">
        <f t="shared" si="1898"/>
        <v/>
      </c>
      <c s="180" t="str">
        <f t="shared" si="1898"/>
        <v/>
      </c>
      <c s="180" t="str">
        <f t="shared" si="1898"/>
        <v/>
      </c>
    </row>
    <row r="1723" spans="1:65" ht="15.75" customHeight="1">
      <c r="A1723" s="176" t="str">
        <f>IF('S.D.PASTE SHEET'!A1723="","",'S.D.PASTE SHEET'!A1723)</f>
        <v/>
      </c>
      <c s="176" t="str">
        <f>IF('S.D.PASTE SHEET'!B1723="","",'S.D.PASTE SHEET'!B1723)</f>
        <v/>
      </c>
      <c s="176" t="str">
        <f>IF('S.D.PASTE SHEET'!C1723="","",'S.D.PASTE SHEET'!C1723)</f>
        <v/>
      </c>
      <c s="177" t="str">
        <f>IF('S.D.PASTE SHEET'!D1723="","",'S.D.PASTE SHEET'!D1723)</f>
        <v/>
      </c>
      <c s="176" t="str">
        <f>IF('S.D.PASTE SHEET'!E1723="","",UPPER('S.D.PASTE SHEET'!E1723))</f>
        <v/>
      </c>
      <c s="176" t="str">
        <f>IF('S.D.PASTE SHEET'!F1723="","",'S.D.PASTE SHEET'!F1723)</f>
        <v/>
      </c>
      <c s="176" t="str">
        <f>IF('S.D.PASTE SHEET'!G1723="","",UPPER('S.D.PASTE SHEET'!G1723))</f>
        <v/>
      </c>
      <c s="176" t="str">
        <f>IF('S.D.PASTE SHEET'!H1723="","",UPPER('S.D.PASTE SHEET'!H1723))</f>
        <v/>
      </c>
      <c s="176" t="str">
        <f>IF('S.D.PASTE SHEET'!I1723="","",'S.D.PASTE SHEET'!I1723)</f>
        <v/>
      </c>
      <c s="177" t="str">
        <f>IF('S.D.PASTE SHEET'!J1723="","",'S.D.PASTE SHEET'!J1723)</f>
        <v/>
      </c>
      <c s="176" t="str">
        <f>IF('S.D.PASTE SHEET'!K1723="","",'S.D.PASTE SHEET'!K1723)</f>
        <v/>
      </c>
      <c s="176" t="str">
        <f>IF('S.D.PASTE SHEET'!L1723="","",'S.D.PASTE SHEET'!L1723)</f>
        <v/>
      </c>
      <c s="176" t="str">
        <f>IF('S.D.PASTE SHEET'!M1723="","",'S.D.PASTE SHEET'!M1723)</f>
        <v/>
      </c>
      <c s="176" t="str">
        <f>IF('S.D.PASTE SHEET'!N1723="","",'S.D.PASTE SHEET'!N1723)</f>
        <v/>
      </c>
      <c s="176" t="str">
        <f>IF('S.D.PASTE SHEET'!O1723="","",'S.D.PASTE SHEET'!O1723)</f>
        <v/>
      </c>
      <c s="176" t="str">
        <f>IF('S.D.PASTE SHEET'!P1723="","",'S.D.PASTE SHEET'!P1723)</f>
        <v/>
      </c>
      <c s="176" t="str">
        <f>IF('S.D.PASTE SHEET'!Q1723="","",'S.D.PASTE SHEET'!Q1723)</f>
        <v/>
      </c>
      <c s="176" t="str">
        <f>IF('S.D.PASTE SHEET'!R1723="","",'S.D.PASTE SHEET'!R1723)</f>
        <v/>
      </c>
      <c s="176" t="str">
        <f>IF('S.D.PASTE SHEET'!S1723="","",'S.D.PASTE SHEET'!S1723)</f>
        <v/>
      </c>
      <c s="176" t="str">
        <f>IF('S.D.PASTE SHEET'!T1723="","",'S.D.PASTE SHEET'!T1723)</f>
        <v/>
      </c>
      <c s="176" t="str">
        <f>IF('S.D.PASTE SHEET'!U1723="","",'S.D.PASTE SHEET'!U1723)</f>
        <v/>
      </c>
      <c s="176" t="str">
        <f>IF('S.D.PASTE SHEET'!V1723="","",'S.D.PASTE SHEET'!V1723)</f>
        <v/>
      </c>
      <c s="176" t="str">
        <f>IF('S.D.PASTE SHEET'!W1723="","",'S.D.PASTE SHEET'!W1723)</f>
        <v/>
      </c>
      <c s="176" t="str">
        <f>IF('S.D.PASTE SHEET'!X1723="","",'S.D.PASTE SHEET'!X1723)</f>
        <v/>
      </c>
      <c s="176" t="str">
        <f>IF('S.D.PASTE SHEET'!Y1723="","",'S.D.PASTE SHEET'!Y1723)</f>
        <v/>
      </c>
      <c s="176" t="str">
        <f>IF('S.D.PASTE SHEET'!Z1723="","",'S.D.PASTE SHEET'!Z1723)</f>
        <v/>
      </c>
      <c s="176" t="str">
        <f>IF('S.D.PASTE SHEET'!AA1723="","",'S.D.PASTE SHEET'!AA1723)</f>
        <v/>
      </c>
      <c s="176" t="str">
        <f>IF('S.D.PASTE SHEET'!AB1723="","",'S.D.PASTE SHEET'!AB1723)</f>
        <v/>
      </c>
      <c s="176" t="str">
        <f>IF('S.D.PASTE SHEET'!AC1723="","",'S.D.PASTE SHEET'!AC1723)</f>
        <v/>
      </c>
      <c s="176" t="str">
        <f>IF('S.D.PASTE SHEET'!AD1723="","",'S.D.PASTE SHEET'!AD1723)</f>
        <v/>
      </c>
      <c s="178"/>
      <c s="179" t="str">
        <f>IF(AK1723="","",IF(AK1723&gt;0,COUNT($AG$2:AG1723),""))</f>
        <v/>
      </c>
      <c s="180" t="str">
        <f t="shared" si="1896"/>
        <v/>
      </c>
      <c s="180" t="str">
        <f t="shared" si="1896"/>
        <v/>
      </c>
      <c s="180" t="str">
        <f t="shared" si="1896"/>
        <v/>
      </c>
      <c s="181" t="str">
        <f t="shared" si="1896"/>
        <v/>
      </c>
      <c s="180" t="str">
        <f t="shared" si="1896"/>
        <v/>
      </c>
      <c s="180" t="str">
        <f t="shared" si="1896"/>
        <v/>
      </c>
      <c s="180" t="str">
        <f t="shared" si="1896"/>
        <v/>
      </c>
      <c s="180" t="str">
        <f t="shared" si="1896"/>
        <v/>
      </c>
      <c s="180" t="str">
        <f t="shared" si="1896"/>
        <v/>
      </c>
      <c s="181" t="str">
        <f t="shared" si="1896"/>
        <v/>
      </c>
      <c s="180" t="str">
        <f t="shared" si="1896"/>
        <v/>
      </c>
      <c s="180" t="str">
        <f t="shared" si="1896"/>
        <v/>
      </c>
      <c s="180" t="str">
        <f t="shared" si="1896"/>
        <v/>
      </c>
      <c s="180" t="str">
        <f t="shared" si="1896"/>
        <v/>
      </c>
      <c s="180" t="str">
        <f t="shared" si="1896"/>
        <v/>
      </c>
      <c s="180" t="str">
        <f t="shared" si="1896"/>
        <v/>
      </c>
      <c r="AX1723" s="180" t="str">
        <f>IF(BC1723="","",IF(BC1723&gt;0,COUNT($AY$2:AY1723),""))</f>
        <v/>
      </c>
      <c s="180" t="str">
        <f t="shared" si="1907" ref="AY1723">IF(AND($BB$1=5,$A1723=5,$BC$1=C1723),B1723,"")</f>
        <v/>
      </c>
      <c s="180" t="str">
        <f t="shared" si="1898"/>
        <v/>
      </c>
      <c s="182" t="str">
        <f t="shared" si="1898"/>
        <v/>
      </c>
      <c s="180" t="str">
        <f t="shared" si="1898"/>
        <v/>
      </c>
      <c s="180" t="str">
        <f t="shared" si="1898"/>
        <v/>
      </c>
      <c s="180" t="str">
        <f t="shared" si="1898"/>
        <v/>
      </c>
      <c s="180" t="str">
        <f t="shared" si="1898"/>
        <v/>
      </c>
      <c s="180" t="str">
        <f t="shared" si="1898"/>
        <v/>
      </c>
      <c s="182" t="str">
        <f t="shared" si="1898"/>
        <v/>
      </c>
      <c s="180" t="str">
        <f t="shared" si="1898"/>
        <v/>
      </c>
      <c s="180" t="str">
        <f t="shared" si="1898"/>
        <v/>
      </c>
      <c s="180" t="str">
        <f t="shared" si="1898"/>
        <v/>
      </c>
      <c s="180" t="str">
        <f t="shared" si="1898"/>
        <v/>
      </c>
      <c s="180" t="str">
        <f t="shared" si="1898"/>
        <v/>
      </c>
      <c s="180" t="str">
        <f t="shared" si="1898"/>
        <v/>
      </c>
    </row>
    <row r="1724" spans="1:65" ht="15.75" customHeight="1">
      <c r="A1724" s="176" t="str">
        <f>IF('S.D.PASTE SHEET'!A1724="","",'S.D.PASTE SHEET'!A1724)</f>
        <v/>
      </c>
      <c s="176" t="str">
        <f>IF('S.D.PASTE SHEET'!B1724="","",'S.D.PASTE SHEET'!B1724)</f>
        <v/>
      </c>
      <c s="176" t="str">
        <f>IF('S.D.PASTE SHEET'!C1724="","",'S.D.PASTE SHEET'!C1724)</f>
        <v/>
      </c>
      <c s="177" t="str">
        <f>IF('S.D.PASTE SHEET'!D1724="","",'S.D.PASTE SHEET'!D1724)</f>
        <v/>
      </c>
      <c s="176" t="str">
        <f>IF('S.D.PASTE SHEET'!E1724="","",UPPER('S.D.PASTE SHEET'!E1724))</f>
        <v/>
      </c>
      <c s="176" t="str">
        <f>IF('S.D.PASTE SHEET'!F1724="","",'S.D.PASTE SHEET'!F1724)</f>
        <v/>
      </c>
      <c s="176" t="str">
        <f>IF('S.D.PASTE SHEET'!G1724="","",UPPER('S.D.PASTE SHEET'!G1724))</f>
        <v/>
      </c>
      <c s="176" t="str">
        <f>IF('S.D.PASTE SHEET'!H1724="","",UPPER('S.D.PASTE SHEET'!H1724))</f>
        <v/>
      </c>
      <c s="176" t="str">
        <f>IF('S.D.PASTE SHEET'!I1724="","",'S.D.PASTE SHEET'!I1724)</f>
        <v/>
      </c>
      <c s="177" t="str">
        <f>IF('S.D.PASTE SHEET'!J1724="","",'S.D.PASTE SHEET'!J1724)</f>
        <v/>
      </c>
      <c s="176" t="str">
        <f>IF('S.D.PASTE SHEET'!K1724="","",'S.D.PASTE SHEET'!K1724)</f>
        <v/>
      </c>
      <c s="176" t="str">
        <f>IF('S.D.PASTE SHEET'!L1724="","",'S.D.PASTE SHEET'!L1724)</f>
        <v/>
      </c>
      <c s="176" t="str">
        <f>IF('S.D.PASTE SHEET'!M1724="","",'S.D.PASTE SHEET'!M1724)</f>
        <v/>
      </c>
      <c s="176" t="str">
        <f>IF('S.D.PASTE SHEET'!N1724="","",'S.D.PASTE SHEET'!N1724)</f>
        <v/>
      </c>
      <c s="176" t="str">
        <f>IF('S.D.PASTE SHEET'!O1724="","",'S.D.PASTE SHEET'!O1724)</f>
        <v/>
      </c>
      <c s="176" t="str">
        <f>IF('S.D.PASTE SHEET'!P1724="","",'S.D.PASTE SHEET'!P1724)</f>
        <v/>
      </c>
      <c s="176" t="str">
        <f>IF('S.D.PASTE SHEET'!Q1724="","",'S.D.PASTE SHEET'!Q1724)</f>
        <v/>
      </c>
      <c s="176" t="str">
        <f>IF('S.D.PASTE SHEET'!R1724="","",'S.D.PASTE SHEET'!R1724)</f>
        <v/>
      </c>
      <c s="176" t="str">
        <f>IF('S.D.PASTE SHEET'!S1724="","",'S.D.PASTE SHEET'!S1724)</f>
        <v/>
      </c>
      <c s="176" t="str">
        <f>IF('S.D.PASTE SHEET'!T1724="","",'S.D.PASTE SHEET'!T1724)</f>
        <v/>
      </c>
      <c s="176" t="str">
        <f>IF('S.D.PASTE SHEET'!U1724="","",'S.D.PASTE SHEET'!U1724)</f>
        <v/>
      </c>
      <c s="176" t="str">
        <f>IF('S.D.PASTE SHEET'!V1724="","",'S.D.PASTE SHEET'!V1724)</f>
        <v/>
      </c>
      <c s="176" t="str">
        <f>IF('S.D.PASTE SHEET'!W1724="","",'S.D.PASTE SHEET'!W1724)</f>
        <v/>
      </c>
      <c s="176" t="str">
        <f>IF('S.D.PASTE SHEET'!X1724="","",'S.D.PASTE SHEET'!X1724)</f>
        <v/>
      </c>
      <c s="176" t="str">
        <f>IF('S.D.PASTE SHEET'!Y1724="","",'S.D.PASTE SHEET'!Y1724)</f>
        <v/>
      </c>
      <c s="176" t="str">
        <f>IF('S.D.PASTE SHEET'!Z1724="","",'S.D.PASTE SHEET'!Z1724)</f>
        <v/>
      </c>
      <c s="176" t="str">
        <f>IF('S.D.PASTE SHEET'!AA1724="","",'S.D.PASTE SHEET'!AA1724)</f>
        <v/>
      </c>
      <c s="176" t="str">
        <f>IF('S.D.PASTE SHEET'!AB1724="","",'S.D.PASTE SHEET'!AB1724)</f>
        <v/>
      </c>
      <c s="176" t="str">
        <f>IF('S.D.PASTE SHEET'!AC1724="","",'S.D.PASTE SHEET'!AC1724)</f>
        <v/>
      </c>
      <c s="176" t="str">
        <f>IF('S.D.PASTE SHEET'!AD1724="","",'S.D.PASTE SHEET'!AD1724)</f>
        <v/>
      </c>
      <c s="178"/>
      <c s="179" t="str">
        <f>IF(AK1724="","",IF(AK1724&gt;0,COUNT($AG$2:AG1724),""))</f>
        <v/>
      </c>
      <c s="180" t="str">
        <f t="shared" si="1896"/>
        <v/>
      </c>
      <c s="180" t="str">
        <f t="shared" si="1896"/>
        <v/>
      </c>
      <c s="180" t="str">
        <f t="shared" si="1896"/>
        <v/>
      </c>
      <c s="181" t="str">
        <f t="shared" si="1896"/>
        <v/>
      </c>
      <c s="180" t="str">
        <f t="shared" si="1896"/>
        <v/>
      </c>
      <c s="180" t="str">
        <f t="shared" si="1896"/>
        <v/>
      </c>
      <c s="180" t="str">
        <f t="shared" si="1896"/>
        <v/>
      </c>
      <c s="180" t="str">
        <f t="shared" si="1896"/>
        <v/>
      </c>
      <c s="180" t="str">
        <f t="shared" si="1896"/>
        <v/>
      </c>
      <c s="181" t="str">
        <f t="shared" si="1896"/>
        <v/>
      </c>
      <c s="180" t="str">
        <f t="shared" si="1896"/>
        <v/>
      </c>
      <c s="180" t="str">
        <f t="shared" si="1896"/>
        <v/>
      </c>
      <c s="180" t="str">
        <f t="shared" si="1896"/>
        <v/>
      </c>
      <c s="180" t="str">
        <f t="shared" si="1896"/>
        <v/>
      </c>
      <c s="180" t="str">
        <f t="shared" si="1896"/>
        <v/>
      </c>
      <c s="180" t="str">
        <f t="shared" si="1896"/>
        <v/>
      </c>
      <c r="AX1724" s="180" t="str">
        <f>IF(BC1724="","",IF(BC1724&gt;0,COUNT($AY$2:AY1724),""))</f>
        <v/>
      </c>
      <c s="180" t="str">
        <f t="shared" si="1908" ref="AY1724">IF(AND($BB$1=5,$A1724=5,$BC$1=C1724),B1724,"")</f>
        <v/>
      </c>
      <c s="180" t="str">
        <f t="shared" si="1898"/>
        <v/>
      </c>
      <c s="182" t="str">
        <f t="shared" si="1898"/>
        <v/>
      </c>
      <c s="180" t="str">
        <f t="shared" si="1898"/>
        <v/>
      </c>
      <c s="180" t="str">
        <f t="shared" si="1898"/>
        <v/>
      </c>
      <c s="180" t="str">
        <f t="shared" si="1898"/>
        <v/>
      </c>
      <c s="180" t="str">
        <f t="shared" si="1898"/>
        <v/>
      </c>
      <c s="180" t="str">
        <f t="shared" si="1898"/>
        <v/>
      </c>
      <c s="182" t="str">
        <f t="shared" si="1898"/>
        <v/>
      </c>
      <c s="180" t="str">
        <f t="shared" si="1898"/>
        <v/>
      </c>
      <c s="180" t="str">
        <f t="shared" si="1898"/>
        <v/>
      </c>
      <c s="180" t="str">
        <f t="shared" si="1898"/>
        <v/>
      </c>
      <c s="180" t="str">
        <f t="shared" si="1898"/>
        <v/>
      </c>
      <c s="180" t="str">
        <f t="shared" si="1898"/>
        <v/>
      </c>
      <c s="180" t="str">
        <f t="shared" si="1898"/>
        <v/>
      </c>
    </row>
    <row r="1725" spans="1:65" ht="15.75" customHeight="1">
      <c r="A1725" s="176" t="str">
        <f>IF('S.D.PASTE SHEET'!A1725="","",'S.D.PASTE SHEET'!A1725)</f>
        <v/>
      </c>
      <c s="176" t="str">
        <f>IF('S.D.PASTE SHEET'!B1725="","",'S.D.PASTE SHEET'!B1725)</f>
        <v/>
      </c>
      <c s="176" t="str">
        <f>IF('S.D.PASTE SHEET'!C1725="","",'S.D.PASTE SHEET'!C1725)</f>
        <v/>
      </c>
      <c s="177" t="str">
        <f>IF('S.D.PASTE SHEET'!D1725="","",'S.D.PASTE SHEET'!D1725)</f>
        <v/>
      </c>
      <c s="176" t="str">
        <f>IF('S.D.PASTE SHEET'!E1725="","",UPPER('S.D.PASTE SHEET'!E1725))</f>
        <v/>
      </c>
      <c s="176" t="str">
        <f>IF('S.D.PASTE SHEET'!F1725="","",'S.D.PASTE SHEET'!F1725)</f>
        <v/>
      </c>
      <c s="176" t="str">
        <f>IF('S.D.PASTE SHEET'!G1725="","",UPPER('S.D.PASTE SHEET'!G1725))</f>
        <v/>
      </c>
      <c s="176" t="str">
        <f>IF('S.D.PASTE SHEET'!H1725="","",UPPER('S.D.PASTE SHEET'!H1725))</f>
        <v/>
      </c>
      <c s="176" t="str">
        <f>IF('S.D.PASTE SHEET'!I1725="","",'S.D.PASTE SHEET'!I1725)</f>
        <v/>
      </c>
      <c s="177" t="str">
        <f>IF('S.D.PASTE SHEET'!J1725="","",'S.D.PASTE SHEET'!J1725)</f>
        <v/>
      </c>
      <c s="176" t="str">
        <f>IF('S.D.PASTE SHEET'!K1725="","",'S.D.PASTE SHEET'!K1725)</f>
        <v/>
      </c>
      <c s="176" t="str">
        <f>IF('S.D.PASTE SHEET'!L1725="","",'S.D.PASTE SHEET'!L1725)</f>
        <v/>
      </c>
      <c s="176" t="str">
        <f>IF('S.D.PASTE SHEET'!M1725="","",'S.D.PASTE SHEET'!M1725)</f>
        <v/>
      </c>
      <c s="176" t="str">
        <f>IF('S.D.PASTE SHEET'!N1725="","",'S.D.PASTE SHEET'!N1725)</f>
        <v/>
      </c>
      <c s="176" t="str">
        <f>IF('S.D.PASTE SHEET'!O1725="","",'S.D.PASTE SHEET'!O1725)</f>
        <v/>
      </c>
      <c s="176" t="str">
        <f>IF('S.D.PASTE SHEET'!P1725="","",'S.D.PASTE SHEET'!P1725)</f>
        <v/>
      </c>
      <c s="176" t="str">
        <f>IF('S.D.PASTE SHEET'!Q1725="","",'S.D.PASTE SHEET'!Q1725)</f>
        <v/>
      </c>
      <c s="176" t="str">
        <f>IF('S.D.PASTE SHEET'!R1725="","",'S.D.PASTE SHEET'!R1725)</f>
        <v/>
      </c>
      <c s="176" t="str">
        <f>IF('S.D.PASTE SHEET'!S1725="","",'S.D.PASTE SHEET'!S1725)</f>
        <v/>
      </c>
      <c s="176" t="str">
        <f>IF('S.D.PASTE SHEET'!T1725="","",'S.D.PASTE SHEET'!T1725)</f>
        <v/>
      </c>
      <c s="176" t="str">
        <f>IF('S.D.PASTE SHEET'!U1725="","",'S.D.PASTE SHEET'!U1725)</f>
        <v/>
      </c>
      <c s="176" t="str">
        <f>IF('S.D.PASTE SHEET'!V1725="","",'S.D.PASTE SHEET'!V1725)</f>
        <v/>
      </c>
      <c s="176" t="str">
        <f>IF('S.D.PASTE SHEET'!W1725="","",'S.D.PASTE SHEET'!W1725)</f>
        <v/>
      </c>
      <c s="176" t="str">
        <f>IF('S.D.PASTE SHEET'!X1725="","",'S.D.PASTE SHEET'!X1725)</f>
        <v/>
      </c>
      <c s="176" t="str">
        <f>IF('S.D.PASTE SHEET'!Y1725="","",'S.D.PASTE SHEET'!Y1725)</f>
        <v/>
      </c>
      <c s="176" t="str">
        <f>IF('S.D.PASTE SHEET'!Z1725="","",'S.D.PASTE SHEET'!Z1725)</f>
        <v/>
      </c>
      <c s="176" t="str">
        <f>IF('S.D.PASTE SHEET'!AA1725="","",'S.D.PASTE SHEET'!AA1725)</f>
        <v/>
      </c>
      <c s="176" t="str">
        <f>IF('S.D.PASTE SHEET'!AB1725="","",'S.D.PASTE SHEET'!AB1725)</f>
        <v/>
      </c>
      <c s="176" t="str">
        <f>IF('S.D.PASTE SHEET'!AC1725="","",'S.D.PASTE SHEET'!AC1725)</f>
        <v/>
      </c>
      <c s="176" t="str">
        <f>IF('S.D.PASTE SHEET'!AD1725="","",'S.D.PASTE SHEET'!AD1725)</f>
        <v/>
      </c>
      <c s="178"/>
      <c s="179" t="str">
        <f>IF(AK1725="","",IF(AK1725&gt;0,COUNT($AG$2:AG1725),""))</f>
        <v/>
      </c>
      <c s="180" t="str">
        <f t="shared" si="1896"/>
        <v/>
      </c>
      <c s="180" t="str">
        <f t="shared" si="1896"/>
        <v/>
      </c>
      <c s="180" t="str">
        <f t="shared" si="1896"/>
        <v/>
      </c>
      <c s="181" t="str">
        <f t="shared" si="1896"/>
        <v/>
      </c>
      <c s="180" t="str">
        <f t="shared" si="1896"/>
        <v/>
      </c>
      <c s="180" t="str">
        <f t="shared" si="1896"/>
        <v/>
      </c>
      <c s="180" t="str">
        <f t="shared" si="1896"/>
        <v/>
      </c>
      <c s="180" t="str">
        <f t="shared" si="1896"/>
        <v/>
      </c>
      <c s="180" t="str">
        <f t="shared" si="1896"/>
        <v/>
      </c>
      <c s="181" t="str">
        <f t="shared" si="1896"/>
        <v/>
      </c>
      <c s="180" t="str">
        <f t="shared" si="1896"/>
        <v/>
      </c>
      <c s="180" t="str">
        <f t="shared" si="1896"/>
        <v/>
      </c>
      <c s="180" t="str">
        <f t="shared" si="1896"/>
        <v/>
      </c>
      <c s="180" t="str">
        <f t="shared" si="1896"/>
        <v/>
      </c>
      <c s="180" t="str">
        <f t="shared" si="1896"/>
        <v/>
      </c>
      <c s="180" t="str">
        <f t="shared" si="1896"/>
        <v/>
      </c>
      <c r="AX1725" s="180" t="str">
        <f>IF(BC1725="","",IF(BC1725&gt;0,COUNT($AY$2:AY1725),""))</f>
        <v/>
      </c>
      <c s="180" t="str">
        <f t="shared" si="1909" ref="AY1725">IF(AND($BB$1=5,$A1725=5,$BC$1=C1725),B1725,"")</f>
        <v/>
      </c>
      <c s="180" t="str">
        <f t="shared" si="1898"/>
        <v/>
      </c>
      <c s="182" t="str">
        <f t="shared" si="1898"/>
        <v/>
      </c>
      <c s="180" t="str">
        <f t="shared" si="1898"/>
        <v/>
      </c>
      <c s="180" t="str">
        <f t="shared" si="1898"/>
        <v/>
      </c>
      <c s="180" t="str">
        <f t="shared" si="1898"/>
        <v/>
      </c>
      <c s="180" t="str">
        <f t="shared" si="1898"/>
        <v/>
      </c>
      <c s="180" t="str">
        <f t="shared" si="1898"/>
        <v/>
      </c>
      <c s="182" t="str">
        <f t="shared" si="1898"/>
        <v/>
      </c>
      <c s="180" t="str">
        <f t="shared" si="1898"/>
        <v/>
      </c>
      <c s="180" t="str">
        <f t="shared" si="1898"/>
        <v/>
      </c>
      <c s="180" t="str">
        <f t="shared" si="1898"/>
        <v/>
      </c>
      <c s="180" t="str">
        <f t="shared" si="1898"/>
        <v/>
      </c>
      <c s="180" t="str">
        <f t="shared" si="1898"/>
        <v/>
      </c>
      <c s="180" t="str">
        <f t="shared" si="1898"/>
        <v/>
      </c>
    </row>
    <row r="1726" spans="1:65" ht="15.75" customHeight="1">
      <c r="A1726" s="176" t="str">
        <f>IF('S.D.PASTE SHEET'!A1726="","",'S.D.PASTE SHEET'!A1726)</f>
        <v/>
      </c>
      <c s="176" t="str">
        <f>IF('S.D.PASTE SHEET'!B1726="","",'S.D.PASTE SHEET'!B1726)</f>
        <v/>
      </c>
      <c s="176" t="str">
        <f>IF('S.D.PASTE SHEET'!C1726="","",'S.D.PASTE SHEET'!C1726)</f>
        <v/>
      </c>
      <c s="177" t="str">
        <f>IF('S.D.PASTE SHEET'!D1726="","",'S.D.PASTE SHEET'!D1726)</f>
        <v/>
      </c>
      <c s="176" t="str">
        <f>IF('S.D.PASTE SHEET'!E1726="","",UPPER('S.D.PASTE SHEET'!E1726))</f>
        <v/>
      </c>
      <c s="176" t="str">
        <f>IF('S.D.PASTE SHEET'!F1726="","",'S.D.PASTE SHEET'!F1726)</f>
        <v/>
      </c>
      <c s="176" t="str">
        <f>IF('S.D.PASTE SHEET'!G1726="","",UPPER('S.D.PASTE SHEET'!G1726))</f>
        <v/>
      </c>
      <c s="176" t="str">
        <f>IF('S.D.PASTE SHEET'!H1726="","",UPPER('S.D.PASTE SHEET'!H1726))</f>
        <v/>
      </c>
      <c s="176" t="str">
        <f>IF('S.D.PASTE SHEET'!I1726="","",'S.D.PASTE SHEET'!I1726)</f>
        <v/>
      </c>
      <c s="177" t="str">
        <f>IF('S.D.PASTE SHEET'!J1726="","",'S.D.PASTE SHEET'!J1726)</f>
        <v/>
      </c>
      <c s="176" t="str">
        <f>IF('S.D.PASTE SHEET'!K1726="","",'S.D.PASTE SHEET'!K1726)</f>
        <v/>
      </c>
      <c s="176" t="str">
        <f>IF('S.D.PASTE SHEET'!L1726="","",'S.D.PASTE SHEET'!L1726)</f>
        <v/>
      </c>
      <c s="176" t="str">
        <f>IF('S.D.PASTE SHEET'!M1726="","",'S.D.PASTE SHEET'!M1726)</f>
        <v/>
      </c>
      <c s="176" t="str">
        <f>IF('S.D.PASTE SHEET'!N1726="","",'S.D.PASTE SHEET'!N1726)</f>
        <v/>
      </c>
      <c s="176" t="str">
        <f>IF('S.D.PASTE SHEET'!O1726="","",'S.D.PASTE SHEET'!O1726)</f>
        <v/>
      </c>
      <c s="176" t="str">
        <f>IF('S.D.PASTE SHEET'!P1726="","",'S.D.PASTE SHEET'!P1726)</f>
        <v/>
      </c>
      <c s="176" t="str">
        <f>IF('S.D.PASTE SHEET'!Q1726="","",'S.D.PASTE SHEET'!Q1726)</f>
        <v/>
      </c>
      <c s="176" t="str">
        <f>IF('S.D.PASTE SHEET'!R1726="","",'S.D.PASTE SHEET'!R1726)</f>
        <v/>
      </c>
      <c s="176" t="str">
        <f>IF('S.D.PASTE SHEET'!S1726="","",'S.D.PASTE SHEET'!S1726)</f>
        <v/>
      </c>
      <c s="176" t="str">
        <f>IF('S.D.PASTE SHEET'!T1726="","",'S.D.PASTE SHEET'!T1726)</f>
        <v/>
      </c>
      <c s="176" t="str">
        <f>IF('S.D.PASTE SHEET'!U1726="","",'S.D.PASTE SHEET'!U1726)</f>
        <v/>
      </c>
      <c s="176" t="str">
        <f>IF('S.D.PASTE SHEET'!V1726="","",'S.D.PASTE SHEET'!V1726)</f>
        <v/>
      </c>
      <c s="176" t="str">
        <f>IF('S.D.PASTE SHEET'!W1726="","",'S.D.PASTE SHEET'!W1726)</f>
        <v/>
      </c>
      <c s="176" t="str">
        <f>IF('S.D.PASTE SHEET'!X1726="","",'S.D.PASTE SHEET'!X1726)</f>
        <v/>
      </c>
      <c s="176" t="str">
        <f>IF('S.D.PASTE SHEET'!Y1726="","",'S.D.PASTE SHEET'!Y1726)</f>
        <v/>
      </c>
      <c s="176" t="str">
        <f>IF('S.D.PASTE SHEET'!Z1726="","",'S.D.PASTE SHEET'!Z1726)</f>
        <v/>
      </c>
      <c s="176" t="str">
        <f>IF('S.D.PASTE SHEET'!AA1726="","",'S.D.PASTE SHEET'!AA1726)</f>
        <v/>
      </c>
      <c s="176" t="str">
        <f>IF('S.D.PASTE SHEET'!AB1726="","",'S.D.PASTE SHEET'!AB1726)</f>
        <v/>
      </c>
      <c s="176" t="str">
        <f>IF('S.D.PASTE SHEET'!AC1726="","",'S.D.PASTE SHEET'!AC1726)</f>
        <v/>
      </c>
      <c s="176" t="str">
        <f>IF('S.D.PASTE SHEET'!AD1726="","",'S.D.PASTE SHEET'!AD1726)</f>
        <v/>
      </c>
      <c s="178"/>
      <c s="179" t="str">
        <f>IF(AK1726="","",IF(AK1726&gt;0,COUNT($AG$2:AG1726),""))</f>
        <v/>
      </c>
      <c s="180" t="str">
        <f t="shared" si="1896"/>
        <v/>
      </c>
      <c s="180" t="str">
        <f t="shared" si="1896"/>
        <v/>
      </c>
      <c s="180" t="str">
        <f t="shared" si="1896"/>
        <v/>
      </c>
      <c s="181" t="str">
        <f t="shared" si="1896"/>
        <v/>
      </c>
      <c s="180" t="str">
        <f t="shared" si="1896"/>
        <v/>
      </c>
      <c s="180" t="str">
        <f t="shared" si="1896"/>
        <v/>
      </c>
      <c s="180" t="str">
        <f t="shared" si="1896"/>
        <v/>
      </c>
      <c s="180" t="str">
        <f t="shared" si="1896"/>
        <v/>
      </c>
      <c s="180" t="str">
        <f t="shared" si="1896"/>
        <v/>
      </c>
      <c s="181" t="str">
        <f t="shared" si="1896"/>
        <v/>
      </c>
      <c s="180" t="str">
        <f t="shared" si="1896"/>
        <v/>
      </c>
      <c s="180" t="str">
        <f t="shared" si="1896"/>
        <v/>
      </c>
      <c s="180" t="str">
        <f t="shared" si="1896"/>
        <v/>
      </c>
      <c s="180" t="str">
        <f t="shared" si="1896"/>
        <v/>
      </c>
      <c s="180" t="str">
        <f t="shared" si="1896"/>
        <v/>
      </c>
      <c s="180" t="str">
        <f t="shared" si="1896"/>
        <v/>
      </c>
      <c r="AX1726" s="180" t="str">
        <f>IF(BC1726="","",IF(BC1726&gt;0,COUNT($AY$2:AY1726),""))</f>
        <v/>
      </c>
      <c s="180" t="str">
        <f t="shared" si="1910" ref="AY1726">IF(AND($BB$1=5,$A1726=5,$BC$1=C1726),B1726,"")</f>
        <v/>
      </c>
      <c s="180" t="str">
        <f t="shared" si="1898"/>
        <v/>
      </c>
      <c s="182" t="str">
        <f t="shared" si="1898"/>
        <v/>
      </c>
      <c s="180" t="str">
        <f t="shared" si="1898"/>
        <v/>
      </c>
      <c s="180" t="str">
        <f t="shared" si="1898"/>
        <v/>
      </c>
      <c s="180" t="str">
        <f t="shared" si="1898"/>
        <v/>
      </c>
      <c s="180" t="str">
        <f t="shared" si="1898"/>
        <v/>
      </c>
      <c s="180" t="str">
        <f t="shared" si="1898"/>
        <v/>
      </c>
      <c s="182" t="str">
        <f t="shared" si="1898"/>
        <v/>
      </c>
      <c s="180" t="str">
        <f t="shared" si="1898"/>
        <v/>
      </c>
      <c s="180" t="str">
        <f t="shared" si="1898"/>
        <v/>
      </c>
      <c s="180" t="str">
        <f t="shared" si="1898"/>
        <v/>
      </c>
      <c s="180" t="str">
        <f t="shared" si="1898"/>
        <v/>
      </c>
      <c s="180" t="str">
        <f t="shared" si="1898"/>
        <v/>
      </c>
      <c s="180" t="str">
        <f t="shared" si="1898"/>
        <v/>
      </c>
    </row>
    <row r="1727" spans="1:65" ht="15.75" customHeight="1">
      <c r="A1727" s="176" t="str">
        <f>IF('S.D.PASTE SHEET'!A1727="","",'S.D.PASTE SHEET'!A1727)</f>
        <v/>
      </c>
      <c s="176" t="str">
        <f>IF('S.D.PASTE SHEET'!B1727="","",'S.D.PASTE SHEET'!B1727)</f>
        <v/>
      </c>
      <c s="176" t="str">
        <f>IF('S.D.PASTE SHEET'!C1727="","",'S.D.PASTE SHEET'!C1727)</f>
        <v/>
      </c>
      <c s="177" t="str">
        <f>IF('S.D.PASTE SHEET'!D1727="","",'S.D.PASTE SHEET'!D1727)</f>
        <v/>
      </c>
      <c s="176" t="str">
        <f>IF('S.D.PASTE SHEET'!E1727="","",UPPER('S.D.PASTE SHEET'!E1727))</f>
        <v/>
      </c>
      <c s="176" t="str">
        <f>IF('S.D.PASTE SHEET'!F1727="","",'S.D.PASTE SHEET'!F1727)</f>
        <v/>
      </c>
      <c s="176" t="str">
        <f>IF('S.D.PASTE SHEET'!G1727="","",UPPER('S.D.PASTE SHEET'!G1727))</f>
        <v/>
      </c>
      <c s="176" t="str">
        <f>IF('S.D.PASTE SHEET'!H1727="","",UPPER('S.D.PASTE SHEET'!H1727))</f>
        <v/>
      </c>
      <c s="176" t="str">
        <f>IF('S.D.PASTE SHEET'!I1727="","",'S.D.PASTE SHEET'!I1727)</f>
        <v/>
      </c>
      <c s="177" t="str">
        <f>IF('S.D.PASTE SHEET'!J1727="","",'S.D.PASTE SHEET'!J1727)</f>
        <v/>
      </c>
      <c s="176" t="str">
        <f>IF('S.D.PASTE SHEET'!K1727="","",'S.D.PASTE SHEET'!K1727)</f>
        <v/>
      </c>
      <c s="176" t="str">
        <f>IF('S.D.PASTE SHEET'!L1727="","",'S.D.PASTE SHEET'!L1727)</f>
        <v/>
      </c>
      <c s="176" t="str">
        <f>IF('S.D.PASTE SHEET'!M1727="","",'S.D.PASTE SHEET'!M1727)</f>
        <v/>
      </c>
      <c s="176" t="str">
        <f>IF('S.D.PASTE SHEET'!N1727="","",'S.D.PASTE SHEET'!N1727)</f>
        <v/>
      </c>
      <c s="176" t="str">
        <f>IF('S.D.PASTE SHEET'!O1727="","",'S.D.PASTE SHEET'!O1727)</f>
        <v/>
      </c>
      <c s="176" t="str">
        <f>IF('S.D.PASTE SHEET'!P1727="","",'S.D.PASTE SHEET'!P1727)</f>
        <v/>
      </c>
      <c s="176" t="str">
        <f>IF('S.D.PASTE SHEET'!Q1727="","",'S.D.PASTE SHEET'!Q1727)</f>
        <v/>
      </c>
      <c s="176" t="str">
        <f>IF('S.D.PASTE SHEET'!R1727="","",'S.D.PASTE SHEET'!R1727)</f>
        <v/>
      </c>
      <c s="176" t="str">
        <f>IF('S.D.PASTE SHEET'!S1727="","",'S.D.PASTE SHEET'!S1727)</f>
        <v/>
      </c>
      <c s="176" t="str">
        <f>IF('S.D.PASTE SHEET'!T1727="","",'S.D.PASTE SHEET'!T1727)</f>
        <v/>
      </c>
      <c s="176" t="str">
        <f>IF('S.D.PASTE SHEET'!U1727="","",'S.D.PASTE SHEET'!U1727)</f>
        <v/>
      </c>
      <c s="176" t="str">
        <f>IF('S.D.PASTE SHEET'!V1727="","",'S.D.PASTE SHEET'!V1727)</f>
        <v/>
      </c>
      <c s="176" t="str">
        <f>IF('S.D.PASTE SHEET'!W1727="","",'S.D.PASTE SHEET'!W1727)</f>
        <v/>
      </c>
      <c s="176" t="str">
        <f>IF('S.D.PASTE SHEET'!X1727="","",'S.D.PASTE SHEET'!X1727)</f>
        <v/>
      </c>
      <c s="176" t="str">
        <f>IF('S.D.PASTE SHEET'!Y1727="","",'S.D.PASTE SHEET'!Y1727)</f>
        <v/>
      </c>
      <c s="176" t="str">
        <f>IF('S.D.PASTE SHEET'!Z1727="","",'S.D.PASTE SHEET'!Z1727)</f>
        <v/>
      </c>
      <c s="176" t="str">
        <f>IF('S.D.PASTE SHEET'!AA1727="","",'S.D.PASTE SHEET'!AA1727)</f>
        <v/>
      </c>
      <c s="176" t="str">
        <f>IF('S.D.PASTE SHEET'!AB1727="","",'S.D.PASTE SHEET'!AB1727)</f>
        <v/>
      </c>
      <c s="176" t="str">
        <f>IF('S.D.PASTE SHEET'!AC1727="","",'S.D.PASTE SHEET'!AC1727)</f>
        <v/>
      </c>
      <c s="176" t="str">
        <f>IF('S.D.PASTE SHEET'!AD1727="","",'S.D.PASTE SHEET'!AD1727)</f>
        <v/>
      </c>
      <c s="178"/>
      <c s="179" t="str">
        <f>IF(AK1727="","",IF(AK1727&gt;0,COUNT($AG$2:AG1727),""))</f>
        <v/>
      </c>
      <c s="180" t="str">
        <f t="shared" si="1896"/>
        <v/>
      </c>
      <c s="180" t="str">
        <f t="shared" si="1896"/>
        <v/>
      </c>
      <c s="180" t="str">
        <f t="shared" si="1896"/>
        <v/>
      </c>
      <c s="181" t="str">
        <f t="shared" si="1896"/>
        <v/>
      </c>
      <c s="180" t="str">
        <f t="shared" si="1896"/>
        <v/>
      </c>
      <c s="180" t="str">
        <f t="shared" si="1896"/>
        <v/>
      </c>
      <c s="180" t="str">
        <f t="shared" si="1896"/>
        <v/>
      </c>
      <c s="180" t="str">
        <f t="shared" si="1896"/>
        <v/>
      </c>
      <c s="180" t="str">
        <f t="shared" si="1896"/>
        <v/>
      </c>
      <c s="181" t="str">
        <f t="shared" si="1896"/>
        <v/>
      </c>
      <c s="180" t="str">
        <f t="shared" si="1896"/>
        <v/>
      </c>
      <c s="180" t="str">
        <f t="shared" si="1896"/>
        <v/>
      </c>
      <c s="180" t="str">
        <f t="shared" si="1896"/>
        <v/>
      </c>
      <c s="180" t="str">
        <f t="shared" si="1896"/>
        <v/>
      </c>
      <c s="180" t="str">
        <f t="shared" si="1896"/>
        <v/>
      </c>
      <c s="180" t="str">
        <f t="shared" si="1896"/>
        <v/>
      </c>
      <c r="AX1727" s="180" t="str">
        <f>IF(BC1727="","",IF(BC1727&gt;0,COUNT($AY$2:AY1727),""))</f>
        <v/>
      </c>
      <c s="180" t="str">
        <f t="shared" si="1911" ref="AY1727">IF(AND($BB$1=5,$A1727=5,$BC$1=C1727),B1727,"")</f>
        <v/>
      </c>
      <c s="180" t="str">
        <f t="shared" si="1898"/>
        <v/>
      </c>
      <c s="182" t="str">
        <f t="shared" si="1898"/>
        <v/>
      </c>
      <c s="180" t="str">
        <f t="shared" si="1898"/>
        <v/>
      </c>
      <c s="180" t="str">
        <f t="shared" si="1898"/>
        <v/>
      </c>
      <c s="180" t="str">
        <f t="shared" si="1898"/>
        <v/>
      </c>
      <c s="180" t="str">
        <f t="shared" si="1898"/>
        <v/>
      </c>
      <c s="180" t="str">
        <f t="shared" si="1898"/>
        <v/>
      </c>
      <c s="182" t="str">
        <f t="shared" si="1898"/>
        <v/>
      </c>
      <c s="180" t="str">
        <f t="shared" si="1898"/>
        <v/>
      </c>
      <c s="180" t="str">
        <f t="shared" si="1898"/>
        <v/>
      </c>
      <c s="180" t="str">
        <f t="shared" si="1898"/>
        <v/>
      </c>
      <c s="180" t="str">
        <f t="shared" si="1898"/>
        <v/>
      </c>
      <c s="180" t="str">
        <f t="shared" si="1898"/>
        <v/>
      </c>
      <c s="180" t="str">
        <f t="shared" si="1898"/>
        <v/>
      </c>
    </row>
    <row r="1728" spans="1:65" ht="15.75" customHeight="1">
      <c r="A1728" s="176" t="str">
        <f>IF('S.D.PASTE SHEET'!A1728="","",'S.D.PASTE SHEET'!A1728)</f>
        <v/>
      </c>
      <c s="176" t="str">
        <f>IF('S.D.PASTE SHEET'!B1728="","",'S.D.PASTE SHEET'!B1728)</f>
        <v/>
      </c>
      <c s="176" t="str">
        <f>IF('S.D.PASTE SHEET'!C1728="","",'S.D.PASTE SHEET'!C1728)</f>
        <v/>
      </c>
      <c s="177" t="str">
        <f>IF('S.D.PASTE SHEET'!D1728="","",'S.D.PASTE SHEET'!D1728)</f>
        <v/>
      </c>
      <c s="176" t="str">
        <f>IF('S.D.PASTE SHEET'!E1728="","",UPPER('S.D.PASTE SHEET'!E1728))</f>
        <v/>
      </c>
      <c s="176" t="str">
        <f>IF('S.D.PASTE SHEET'!F1728="","",'S.D.PASTE SHEET'!F1728)</f>
        <v/>
      </c>
      <c s="176" t="str">
        <f>IF('S.D.PASTE SHEET'!G1728="","",UPPER('S.D.PASTE SHEET'!G1728))</f>
        <v/>
      </c>
      <c s="176" t="str">
        <f>IF('S.D.PASTE SHEET'!H1728="","",UPPER('S.D.PASTE SHEET'!H1728))</f>
        <v/>
      </c>
      <c s="176" t="str">
        <f>IF('S.D.PASTE SHEET'!I1728="","",'S.D.PASTE SHEET'!I1728)</f>
        <v/>
      </c>
      <c s="177" t="str">
        <f>IF('S.D.PASTE SHEET'!J1728="","",'S.D.PASTE SHEET'!J1728)</f>
        <v/>
      </c>
      <c s="176" t="str">
        <f>IF('S.D.PASTE SHEET'!K1728="","",'S.D.PASTE SHEET'!K1728)</f>
        <v/>
      </c>
      <c s="176" t="str">
        <f>IF('S.D.PASTE SHEET'!L1728="","",'S.D.PASTE SHEET'!L1728)</f>
        <v/>
      </c>
      <c s="176" t="str">
        <f>IF('S.D.PASTE SHEET'!M1728="","",'S.D.PASTE SHEET'!M1728)</f>
        <v/>
      </c>
      <c s="176" t="str">
        <f>IF('S.D.PASTE SHEET'!N1728="","",'S.D.PASTE SHEET'!N1728)</f>
        <v/>
      </c>
      <c s="176" t="str">
        <f>IF('S.D.PASTE SHEET'!O1728="","",'S.D.PASTE SHEET'!O1728)</f>
        <v/>
      </c>
      <c s="176" t="str">
        <f>IF('S.D.PASTE SHEET'!P1728="","",'S.D.PASTE SHEET'!P1728)</f>
        <v/>
      </c>
      <c s="176" t="str">
        <f>IF('S.D.PASTE SHEET'!Q1728="","",'S.D.PASTE SHEET'!Q1728)</f>
        <v/>
      </c>
      <c s="176" t="str">
        <f>IF('S.D.PASTE SHEET'!R1728="","",'S.D.PASTE SHEET'!R1728)</f>
        <v/>
      </c>
      <c s="176" t="str">
        <f>IF('S.D.PASTE SHEET'!S1728="","",'S.D.PASTE SHEET'!S1728)</f>
        <v/>
      </c>
      <c s="176" t="str">
        <f>IF('S.D.PASTE SHEET'!T1728="","",'S.D.PASTE SHEET'!T1728)</f>
        <v/>
      </c>
      <c s="176" t="str">
        <f>IF('S.D.PASTE SHEET'!U1728="","",'S.D.PASTE SHEET'!U1728)</f>
        <v/>
      </c>
      <c s="176" t="str">
        <f>IF('S.D.PASTE SHEET'!V1728="","",'S.D.PASTE SHEET'!V1728)</f>
        <v/>
      </c>
      <c s="176" t="str">
        <f>IF('S.D.PASTE SHEET'!W1728="","",'S.D.PASTE SHEET'!W1728)</f>
        <v/>
      </c>
      <c s="176" t="str">
        <f>IF('S.D.PASTE SHEET'!X1728="","",'S.D.PASTE SHEET'!X1728)</f>
        <v/>
      </c>
      <c s="176" t="str">
        <f>IF('S.D.PASTE SHEET'!Y1728="","",'S.D.PASTE SHEET'!Y1728)</f>
        <v/>
      </c>
      <c s="176" t="str">
        <f>IF('S.D.PASTE SHEET'!Z1728="","",'S.D.PASTE SHEET'!Z1728)</f>
        <v/>
      </c>
      <c s="176" t="str">
        <f>IF('S.D.PASTE SHEET'!AA1728="","",'S.D.PASTE SHEET'!AA1728)</f>
        <v/>
      </c>
      <c s="176" t="str">
        <f>IF('S.D.PASTE SHEET'!AB1728="","",'S.D.PASTE SHEET'!AB1728)</f>
        <v/>
      </c>
      <c s="176" t="str">
        <f>IF('S.D.PASTE SHEET'!AC1728="","",'S.D.PASTE SHEET'!AC1728)</f>
        <v/>
      </c>
      <c s="176" t="str">
        <f>IF('S.D.PASTE SHEET'!AD1728="","",'S.D.PASTE SHEET'!AD1728)</f>
        <v/>
      </c>
      <c s="178"/>
      <c s="179" t="str">
        <f>IF(AK1728="","",IF(AK1728&gt;0,COUNT($AG$2:AG1728),""))</f>
        <v/>
      </c>
      <c s="180" t="str">
        <f t="shared" si="1896"/>
        <v/>
      </c>
      <c s="180" t="str">
        <f t="shared" si="1896"/>
        <v/>
      </c>
      <c s="180" t="str">
        <f t="shared" si="1896"/>
        <v/>
      </c>
      <c s="181" t="str">
        <f t="shared" si="1896"/>
        <v/>
      </c>
      <c s="180" t="str">
        <f t="shared" si="1896"/>
        <v/>
      </c>
      <c s="180" t="str">
        <f t="shared" si="1896"/>
        <v/>
      </c>
      <c s="180" t="str">
        <f t="shared" si="1896"/>
        <v/>
      </c>
      <c s="180" t="str">
        <f t="shared" si="1896"/>
        <v/>
      </c>
      <c s="180" t="str">
        <f t="shared" si="1896"/>
        <v/>
      </c>
      <c s="181" t="str">
        <f t="shared" si="1896"/>
        <v/>
      </c>
      <c s="180" t="str">
        <f t="shared" si="1896"/>
        <v/>
      </c>
      <c s="180" t="str">
        <f t="shared" si="1896"/>
        <v/>
      </c>
      <c s="180" t="str">
        <f t="shared" si="1896"/>
        <v/>
      </c>
      <c s="180" t="str">
        <f t="shared" si="1896"/>
        <v/>
      </c>
      <c s="180" t="str">
        <f t="shared" si="1896"/>
        <v/>
      </c>
      <c s="180" t="str">
        <f t="shared" si="1896"/>
        <v/>
      </c>
      <c r="AX1728" s="180" t="str">
        <f>IF(BC1728="","",IF(BC1728&gt;0,COUNT($AY$2:AY1728),""))</f>
        <v/>
      </c>
      <c s="180" t="str">
        <f t="shared" si="1912" ref="AY1728">IF(AND($BB$1=5,$A1728=5,$BC$1=C1728),B1728,"")</f>
        <v/>
      </c>
      <c s="180" t="str">
        <f t="shared" si="1898"/>
        <v/>
      </c>
      <c s="182" t="str">
        <f t="shared" si="1898"/>
        <v/>
      </c>
      <c s="180" t="str">
        <f t="shared" si="1898"/>
        <v/>
      </c>
      <c s="180" t="str">
        <f t="shared" si="1898"/>
        <v/>
      </c>
      <c s="180" t="str">
        <f t="shared" si="1898"/>
        <v/>
      </c>
      <c s="180" t="str">
        <f t="shared" si="1898"/>
        <v/>
      </c>
      <c s="180" t="str">
        <f t="shared" si="1898"/>
        <v/>
      </c>
      <c s="182" t="str">
        <f t="shared" si="1898"/>
        <v/>
      </c>
      <c s="180" t="str">
        <f t="shared" si="1898"/>
        <v/>
      </c>
      <c s="180" t="str">
        <f t="shared" si="1898"/>
        <v/>
      </c>
      <c s="180" t="str">
        <f t="shared" si="1898"/>
        <v/>
      </c>
      <c s="180" t="str">
        <f t="shared" si="1898"/>
        <v/>
      </c>
      <c s="180" t="str">
        <f t="shared" si="1898"/>
        <v/>
      </c>
      <c s="180" t="str">
        <f t="shared" si="1898"/>
        <v/>
      </c>
    </row>
    <row r="1729" spans="1:65" ht="15.75" customHeight="1">
      <c r="A1729" s="176" t="str">
        <f>IF('S.D.PASTE SHEET'!A1729="","",'S.D.PASTE SHEET'!A1729)</f>
        <v/>
      </c>
      <c s="176" t="str">
        <f>IF('S.D.PASTE SHEET'!B1729="","",'S.D.PASTE SHEET'!B1729)</f>
        <v/>
      </c>
      <c s="176" t="str">
        <f>IF('S.D.PASTE SHEET'!C1729="","",'S.D.PASTE SHEET'!C1729)</f>
        <v/>
      </c>
      <c s="177" t="str">
        <f>IF('S.D.PASTE SHEET'!D1729="","",'S.D.PASTE SHEET'!D1729)</f>
        <v/>
      </c>
      <c s="176" t="str">
        <f>IF('S.D.PASTE SHEET'!E1729="","",UPPER('S.D.PASTE SHEET'!E1729))</f>
        <v/>
      </c>
      <c s="176" t="str">
        <f>IF('S.D.PASTE SHEET'!F1729="","",'S.D.PASTE SHEET'!F1729)</f>
        <v/>
      </c>
      <c s="176" t="str">
        <f>IF('S.D.PASTE SHEET'!G1729="","",UPPER('S.D.PASTE SHEET'!G1729))</f>
        <v/>
      </c>
      <c s="176" t="str">
        <f>IF('S.D.PASTE SHEET'!H1729="","",UPPER('S.D.PASTE SHEET'!H1729))</f>
        <v/>
      </c>
      <c s="176" t="str">
        <f>IF('S.D.PASTE SHEET'!I1729="","",'S.D.PASTE SHEET'!I1729)</f>
        <v/>
      </c>
      <c s="177" t="str">
        <f>IF('S.D.PASTE SHEET'!J1729="","",'S.D.PASTE SHEET'!J1729)</f>
        <v/>
      </c>
      <c s="176" t="str">
        <f>IF('S.D.PASTE SHEET'!K1729="","",'S.D.PASTE SHEET'!K1729)</f>
        <v/>
      </c>
      <c s="176" t="str">
        <f>IF('S.D.PASTE SHEET'!L1729="","",'S.D.PASTE SHEET'!L1729)</f>
        <v/>
      </c>
      <c s="176" t="str">
        <f>IF('S.D.PASTE SHEET'!M1729="","",'S.D.PASTE SHEET'!M1729)</f>
        <v/>
      </c>
      <c s="176" t="str">
        <f>IF('S.D.PASTE SHEET'!N1729="","",'S.D.PASTE SHEET'!N1729)</f>
        <v/>
      </c>
      <c s="176" t="str">
        <f>IF('S.D.PASTE SHEET'!O1729="","",'S.D.PASTE SHEET'!O1729)</f>
        <v/>
      </c>
      <c s="176" t="str">
        <f>IF('S.D.PASTE SHEET'!P1729="","",'S.D.PASTE SHEET'!P1729)</f>
        <v/>
      </c>
      <c s="176" t="str">
        <f>IF('S.D.PASTE SHEET'!Q1729="","",'S.D.PASTE SHEET'!Q1729)</f>
        <v/>
      </c>
      <c s="176" t="str">
        <f>IF('S.D.PASTE SHEET'!R1729="","",'S.D.PASTE SHEET'!R1729)</f>
        <v/>
      </c>
      <c s="176" t="str">
        <f>IF('S.D.PASTE SHEET'!S1729="","",'S.D.PASTE SHEET'!S1729)</f>
        <v/>
      </c>
      <c s="176" t="str">
        <f>IF('S.D.PASTE SHEET'!T1729="","",'S.D.PASTE SHEET'!T1729)</f>
        <v/>
      </c>
      <c s="176" t="str">
        <f>IF('S.D.PASTE SHEET'!U1729="","",'S.D.PASTE SHEET'!U1729)</f>
        <v/>
      </c>
      <c s="176" t="str">
        <f>IF('S.D.PASTE SHEET'!V1729="","",'S.D.PASTE SHEET'!V1729)</f>
        <v/>
      </c>
      <c s="176" t="str">
        <f>IF('S.D.PASTE SHEET'!W1729="","",'S.D.PASTE SHEET'!W1729)</f>
        <v/>
      </c>
      <c s="176" t="str">
        <f>IF('S.D.PASTE SHEET'!X1729="","",'S.D.PASTE SHEET'!X1729)</f>
        <v/>
      </c>
      <c s="176" t="str">
        <f>IF('S.D.PASTE SHEET'!Y1729="","",'S.D.PASTE SHEET'!Y1729)</f>
        <v/>
      </c>
      <c s="176" t="str">
        <f>IF('S.D.PASTE SHEET'!Z1729="","",'S.D.PASTE SHEET'!Z1729)</f>
        <v/>
      </c>
      <c s="176" t="str">
        <f>IF('S.D.PASTE SHEET'!AA1729="","",'S.D.PASTE SHEET'!AA1729)</f>
        <v/>
      </c>
      <c s="176" t="str">
        <f>IF('S.D.PASTE SHEET'!AB1729="","",'S.D.PASTE SHEET'!AB1729)</f>
        <v/>
      </c>
      <c s="176" t="str">
        <f>IF('S.D.PASTE SHEET'!AC1729="","",'S.D.PASTE SHEET'!AC1729)</f>
        <v/>
      </c>
      <c s="176" t="str">
        <f>IF('S.D.PASTE SHEET'!AD1729="","",'S.D.PASTE SHEET'!AD1729)</f>
        <v/>
      </c>
      <c s="178"/>
      <c s="179" t="str">
        <f>IF(AK1729="","",IF(AK1729&gt;0,COUNT($AG$2:AG1729),""))</f>
        <v/>
      </c>
      <c s="180" t="str">
        <f t="shared" si="1896"/>
        <v/>
      </c>
      <c s="180" t="str">
        <f t="shared" si="1896"/>
        <v/>
      </c>
      <c s="180" t="str">
        <f t="shared" si="1896"/>
        <v/>
      </c>
      <c s="181" t="str">
        <f t="shared" si="1896"/>
        <v/>
      </c>
      <c s="180" t="str">
        <f t="shared" si="1896"/>
        <v/>
      </c>
      <c s="180" t="str">
        <f t="shared" si="1896"/>
        <v/>
      </c>
      <c s="180" t="str">
        <f t="shared" si="1896"/>
        <v/>
      </c>
      <c s="180" t="str">
        <f t="shared" si="1896"/>
        <v/>
      </c>
      <c s="180" t="str">
        <f t="shared" si="1896"/>
        <v/>
      </c>
      <c s="181" t="str">
        <f t="shared" si="1896"/>
        <v/>
      </c>
      <c s="180" t="str">
        <f t="shared" si="1896"/>
        <v/>
      </c>
      <c s="180" t="str">
        <f t="shared" si="1896"/>
        <v/>
      </c>
      <c s="180" t="str">
        <f t="shared" si="1896"/>
        <v/>
      </c>
      <c s="180" t="str">
        <f t="shared" si="1896"/>
        <v/>
      </c>
      <c s="180" t="str">
        <f t="shared" si="1896"/>
        <v/>
      </c>
      <c s="180" t="str">
        <f>IF(AND($AJ$1=5,$A1729=5),P1729,"")</f>
        <v/>
      </c>
      <c r="AX1729" s="180" t="str">
        <f>IF(BC1729="","",IF(BC1729&gt;0,COUNT($AY$2:AY1729),""))</f>
        <v/>
      </c>
      <c s="180" t="str">
        <f t="shared" si="1913" ref="AY1729">IF(AND($BB$1=5,$A1729=5,$BC$1=C1729),B1729,"")</f>
        <v/>
      </c>
      <c s="180" t="str">
        <f t="shared" si="1898"/>
        <v/>
      </c>
      <c s="182" t="str">
        <f t="shared" si="1898"/>
        <v/>
      </c>
      <c s="180" t="str">
        <f t="shared" si="1898"/>
        <v/>
      </c>
      <c s="180" t="str">
        <f t="shared" si="1898"/>
        <v/>
      </c>
      <c s="180" t="str">
        <f t="shared" si="1898"/>
        <v/>
      </c>
      <c s="180" t="str">
        <f t="shared" si="1898"/>
        <v/>
      </c>
      <c s="180" t="str">
        <f t="shared" si="1898"/>
        <v/>
      </c>
      <c s="182" t="str">
        <f t="shared" si="1898"/>
        <v/>
      </c>
      <c s="180" t="str">
        <f t="shared" si="1898"/>
        <v/>
      </c>
      <c s="180" t="str">
        <f t="shared" si="1898"/>
        <v/>
      </c>
      <c s="180" t="str">
        <f t="shared" si="1898"/>
        <v/>
      </c>
      <c s="180" t="str">
        <f t="shared" si="1898"/>
        <v/>
      </c>
      <c s="180" t="str">
        <f t="shared" si="1898"/>
        <v/>
      </c>
      <c s="180" t="str">
        <f t="shared" si="1898"/>
        <v/>
      </c>
    </row>
    <row r="1730" spans="1:65" ht="15.75" customHeight="1">
      <c r="A1730" s="176" t="str">
        <f>IF('S.D.PASTE SHEET'!A1730="","",'S.D.PASTE SHEET'!A1730)</f>
        <v/>
      </c>
      <c s="176" t="str">
        <f>IF('S.D.PASTE SHEET'!B1730="","",'S.D.PASTE SHEET'!B1730)</f>
        <v/>
      </c>
      <c s="176" t="str">
        <f>IF('S.D.PASTE SHEET'!C1730="","",'S.D.PASTE SHEET'!C1730)</f>
        <v/>
      </c>
      <c s="177" t="str">
        <f>IF('S.D.PASTE SHEET'!D1730="","",'S.D.PASTE SHEET'!D1730)</f>
        <v/>
      </c>
      <c s="176" t="str">
        <f>IF('S.D.PASTE SHEET'!E1730="","",UPPER('S.D.PASTE SHEET'!E1730))</f>
        <v/>
      </c>
      <c s="176" t="str">
        <f>IF('S.D.PASTE SHEET'!F1730="","",'S.D.PASTE SHEET'!F1730)</f>
        <v/>
      </c>
      <c s="176" t="str">
        <f>IF('S.D.PASTE SHEET'!G1730="","",UPPER('S.D.PASTE SHEET'!G1730))</f>
        <v/>
      </c>
      <c s="176" t="str">
        <f>IF('S.D.PASTE SHEET'!H1730="","",UPPER('S.D.PASTE SHEET'!H1730))</f>
        <v/>
      </c>
      <c s="176" t="str">
        <f>IF('S.D.PASTE SHEET'!I1730="","",'S.D.PASTE SHEET'!I1730)</f>
        <v/>
      </c>
      <c s="177" t="str">
        <f>IF('S.D.PASTE SHEET'!J1730="","",'S.D.PASTE SHEET'!J1730)</f>
        <v/>
      </c>
      <c s="176" t="str">
        <f>IF('S.D.PASTE SHEET'!K1730="","",'S.D.PASTE SHEET'!K1730)</f>
        <v/>
      </c>
      <c s="176" t="str">
        <f>IF('S.D.PASTE SHEET'!L1730="","",'S.D.PASTE SHEET'!L1730)</f>
        <v/>
      </c>
      <c s="176" t="str">
        <f>IF('S.D.PASTE SHEET'!M1730="","",'S.D.PASTE SHEET'!M1730)</f>
        <v/>
      </c>
      <c s="176" t="str">
        <f>IF('S.D.PASTE SHEET'!N1730="","",'S.D.PASTE SHEET'!N1730)</f>
        <v/>
      </c>
      <c s="176" t="str">
        <f>IF('S.D.PASTE SHEET'!O1730="","",'S.D.PASTE SHEET'!O1730)</f>
        <v/>
      </c>
      <c s="176" t="str">
        <f>IF('S.D.PASTE SHEET'!P1730="","",'S.D.PASTE SHEET'!P1730)</f>
        <v/>
      </c>
      <c s="176" t="str">
        <f>IF('S.D.PASTE SHEET'!Q1730="","",'S.D.PASTE SHEET'!Q1730)</f>
        <v/>
      </c>
      <c s="176" t="str">
        <f>IF('S.D.PASTE SHEET'!R1730="","",'S.D.PASTE SHEET'!R1730)</f>
        <v/>
      </c>
      <c s="176" t="str">
        <f>IF('S.D.PASTE SHEET'!S1730="","",'S.D.PASTE SHEET'!S1730)</f>
        <v/>
      </c>
      <c s="176" t="str">
        <f>IF('S.D.PASTE SHEET'!T1730="","",'S.D.PASTE SHEET'!T1730)</f>
        <v/>
      </c>
      <c s="176" t="str">
        <f>IF('S.D.PASTE SHEET'!U1730="","",'S.D.PASTE SHEET'!U1730)</f>
        <v/>
      </c>
      <c s="176" t="str">
        <f>IF('S.D.PASTE SHEET'!V1730="","",'S.D.PASTE SHEET'!V1730)</f>
        <v/>
      </c>
      <c s="176" t="str">
        <f>IF('S.D.PASTE SHEET'!W1730="","",'S.D.PASTE SHEET'!W1730)</f>
        <v/>
      </c>
      <c s="176" t="str">
        <f>IF('S.D.PASTE SHEET'!X1730="","",'S.D.PASTE SHEET'!X1730)</f>
        <v/>
      </c>
      <c s="176" t="str">
        <f>IF('S.D.PASTE SHEET'!Y1730="","",'S.D.PASTE SHEET'!Y1730)</f>
        <v/>
      </c>
      <c s="176" t="str">
        <f>IF('S.D.PASTE SHEET'!Z1730="","",'S.D.PASTE SHEET'!Z1730)</f>
        <v/>
      </c>
      <c s="176" t="str">
        <f>IF('S.D.PASTE SHEET'!AA1730="","",'S.D.PASTE SHEET'!AA1730)</f>
        <v/>
      </c>
      <c s="176" t="str">
        <f>IF('S.D.PASTE SHEET'!AB1730="","",'S.D.PASTE SHEET'!AB1730)</f>
        <v/>
      </c>
      <c s="176" t="str">
        <f>IF('S.D.PASTE SHEET'!AC1730="","",'S.D.PASTE SHEET'!AC1730)</f>
        <v/>
      </c>
      <c s="176" t="str">
        <f>IF('S.D.PASTE SHEET'!AD1730="","",'S.D.PASTE SHEET'!AD1730)</f>
        <v/>
      </c>
      <c s="178"/>
      <c s="179" t="str">
        <f>IF(AK1730="","",IF(AK1730&gt;0,COUNT($AG$2:AG1730),""))</f>
        <v/>
      </c>
      <c s="180" t="str">
        <f t="shared" si="1914" ref="AG1730:AV1745">IF(AND($AJ$1=5,$A1730=5),A1730,"")</f>
        <v/>
      </c>
      <c s="180" t="str">
        <f t="shared" si="1914"/>
        <v/>
      </c>
      <c s="180" t="str">
        <f t="shared" si="1914"/>
        <v/>
      </c>
      <c s="181" t="str">
        <f t="shared" si="1914"/>
        <v/>
      </c>
      <c s="180" t="str">
        <f t="shared" si="1914"/>
        <v/>
      </c>
      <c s="180" t="str">
        <f t="shared" si="1914"/>
        <v/>
      </c>
      <c s="180" t="str">
        <f t="shared" si="1914"/>
        <v/>
      </c>
      <c s="180" t="str">
        <f t="shared" si="1914"/>
        <v/>
      </c>
      <c s="180" t="str">
        <f t="shared" si="1914"/>
        <v/>
      </c>
      <c s="181" t="str">
        <f t="shared" si="1914"/>
        <v/>
      </c>
      <c s="180" t="str">
        <f t="shared" si="1914"/>
        <v/>
      </c>
      <c s="180" t="str">
        <f t="shared" si="1914"/>
        <v/>
      </c>
      <c s="180" t="str">
        <f t="shared" si="1914"/>
        <v/>
      </c>
      <c s="180" t="str">
        <f t="shared" si="1914"/>
        <v/>
      </c>
      <c s="180" t="str">
        <f t="shared" si="1914"/>
        <v/>
      </c>
      <c s="180" t="str">
        <f t="shared" si="1914"/>
        <v/>
      </c>
      <c r="AX1730" s="180" t="str">
        <f>IF(BC1730="","",IF(BC1730&gt;0,COUNT($AY$2:AY1730),""))</f>
        <v/>
      </c>
      <c s="180" t="str">
        <f t="shared" si="1915" ref="AY1730">IF(AND($BB$1=5,$A1730=5,$BC$1=C1730),B1730,"")</f>
        <v/>
      </c>
      <c s="180" t="str">
        <f t="shared" si="1916" ref="AZ1730:BM1745">IF(AND($BB$1=5,$A1730=5,$BC$1=$B1730),C1730,"")</f>
        <v/>
      </c>
      <c s="182" t="str">
        <f t="shared" si="1916"/>
        <v/>
      </c>
      <c s="180" t="str">
        <f t="shared" si="1916"/>
        <v/>
      </c>
      <c s="180" t="str">
        <f t="shared" si="1916"/>
        <v/>
      </c>
      <c s="180" t="str">
        <f t="shared" si="1916"/>
        <v/>
      </c>
      <c s="180" t="str">
        <f t="shared" si="1916"/>
        <v/>
      </c>
      <c s="180" t="str">
        <f t="shared" si="1916"/>
        <v/>
      </c>
      <c s="182" t="str">
        <f t="shared" si="1916"/>
        <v/>
      </c>
      <c s="180" t="str">
        <f t="shared" si="1916"/>
        <v/>
      </c>
      <c s="180" t="str">
        <f t="shared" si="1916"/>
        <v/>
      </c>
      <c s="180" t="str">
        <f t="shared" si="1916"/>
        <v/>
      </c>
      <c s="180" t="str">
        <f t="shared" si="1916"/>
        <v/>
      </c>
      <c s="180" t="str">
        <f t="shared" si="1916"/>
        <v/>
      </c>
      <c s="180" t="str">
        <f t="shared" si="1916"/>
        <v/>
      </c>
    </row>
    <row r="1731" spans="1:65" ht="15.75" customHeight="1">
      <c r="A1731" s="176" t="str">
        <f>IF('S.D.PASTE SHEET'!A1731="","",'S.D.PASTE SHEET'!A1731)</f>
        <v/>
      </c>
      <c s="176" t="str">
        <f>IF('S.D.PASTE SHEET'!B1731="","",'S.D.PASTE SHEET'!B1731)</f>
        <v/>
      </c>
      <c s="176" t="str">
        <f>IF('S.D.PASTE SHEET'!C1731="","",'S.D.PASTE SHEET'!C1731)</f>
        <v/>
      </c>
      <c s="177" t="str">
        <f>IF('S.D.PASTE SHEET'!D1731="","",'S.D.PASTE SHEET'!D1731)</f>
        <v/>
      </c>
      <c s="176" t="str">
        <f>IF('S.D.PASTE SHEET'!E1731="","",UPPER('S.D.PASTE SHEET'!E1731))</f>
        <v/>
      </c>
      <c s="176" t="str">
        <f>IF('S.D.PASTE SHEET'!F1731="","",'S.D.PASTE SHEET'!F1731)</f>
        <v/>
      </c>
      <c s="176" t="str">
        <f>IF('S.D.PASTE SHEET'!G1731="","",UPPER('S.D.PASTE SHEET'!G1731))</f>
        <v/>
      </c>
      <c s="176" t="str">
        <f>IF('S.D.PASTE SHEET'!H1731="","",UPPER('S.D.PASTE SHEET'!H1731))</f>
        <v/>
      </c>
      <c s="176" t="str">
        <f>IF('S.D.PASTE SHEET'!I1731="","",'S.D.PASTE SHEET'!I1731)</f>
        <v/>
      </c>
      <c s="177" t="str">
        <f>IF('S.D.PASTE SHEET'!J1731="","",'S.D.PASTE SHEET'!J1731)</f>
        <v/>
      </c>
      <c s="176" t="str">
        <f>IF('S.D.PASTE SHEET'!K1731="","",'S.D.PASTE SHEET'!K1731)</f>
        <v/>
      </c>
      <c s="176" t="str">
        <f>IF('S.D.PASTE SHEET'!L1731="","",'S.D.PASTE SHEET'!L1731)</f>
        <v/>
      </c>
      <c s="176" t="str">
        <f>IF('S.D.PASTE SHEET'!M1731="","",'S.D.PASTE SHEET'!M1731)</f>
        <v/>
      </c>
      <c s="176" t="str">
        <f>IF('S.D.PASTE SHEET'!N1731="","",'S.D.PASTE SHEET'!N1731)</f>
        <v/>
      </c>
      <c s="176" t="str">
        <f>IF('S.D.PASTE SHEET'!O1731="","",'S.D.PASTE SHEET'!O1731)</f>
        <v/>
      </c>
      <c s="176" t="str">
        <f>IF('S.D.PASTE SHEET'!P1731="","",'S.D.PASTE SHEET'!P1731)</f>
        <v/>
      </c>
      <c s="176" t="str">
        <f>IF('S.D.PASTE SHEET'!Q1731="","",'S.D.PASTE SHEET'!Q1731)</f>
        <v/>
      </c>
      <c s="176" t="str">
        <f>IF('S.D.PASTE SHEET'!R1731="","",'S.D.PASTE SHEET'!R1731)</f>
        <v/>
      </c>
      <c s="176" t="str">
        <f>IF('S.D.PASTE SHEET'!S1731="","",'S.D.PASTE SHEET'!S1731)</f>
        <v/>
      </c>
      <c s="176" t="str">
        <f>IF('S.D.PASTE SHEET'!T1731="","",'S.D.PASTE SHEET'!T1731)</f>
        <v/>
      </c>
      <c s="176" t="str">
        <f>IF('S.D.PASTE SHEET'!U1731="","",'S.D.PASTE SHEET'!U1731)</f>
        <v/>
      </c>
      <c s="176" t="str">
        <f>IF('S.D.PASTE SHEET'!V1731="","",'S.D.PASTE SHEET'!V1731)</f>
        <v/>
      </c>
      <c s="176" t="str">
        <f>IF('S.D.PASTE SHEET'!W1731="","",'S.D.PASTE SHEET'!W1731)</f>
        <v/>
      </c>
      <c s="176" t="str">
        <f>IF('S.D.PASTE SHEET'!X1731="","",'S.D.PASTE SHEET'!X1731)</f>
        <v/>
      </c>
      <c s="176" t="str">
        <f>IF('S.D.PASTE SHEET'!Y1731="","",'S.D.PASTE SHEET'!Y1731)</f>
        <v/>
      </c>
      <c s="176" t="str">
        <f>IF('S.D.PASTE SHEET'!Z1731="","",'S.D.PASTE SHEET'!Z1731)</f>
        <v/>
      </c>
      <c s="176" t="str">
        <f>IF('S.D.PASTE SHEET'!AA1731="","",'S.D.PASTE SHEET'!AA1731)</f>
        <v/>
      </c>
      <c s="176" t="str">
        <f>IF('S.D.PASTE SHEET'!AB1731="","",'S.D.PASTE SHEET'!AB1731)</f>
        <v/>
      </c>
      <c s="176" t="str">
        <f>IF('S.D.PASTE SHEET'!AC1731="","",'S.D.PASTE SHEET'!AC1731)</f>
        <v/>
      </c>
      <c s="176" t="str">
        <f>IF('S.D.PASTE SHEET'!AD1731="","",'S.D.PASTE SHEET'!AD1731)</f>
        <v/>
      </c>
      <c s="178"/>
      <c s="179" t="str">
        <f>IF(AK1731="","",IF(AK1731&gt;0,COUNT($AG$2:AG1731),""))</f>
        <v/>
      </c>
      <c s="180" t="str">
        <f t="shared" si="1914"/>
        <v/>
      </c>
      <c s="180" t="str">
        <f t="shared" si="1914"/>
        <v/>
      </c>
      <c s="180" t="str">
        <f t="shared" si="1914"/>
        <v/>
      </c>
      <c s="181" t="str">
        <f t="shared" si="1914"/>
        <v/>
      </c>
      <c s="180" t="str">
        <f t="shared" si="1914"/>
        <v/>
      </c>
      <c s="180" t="str">
        <f t="shared" si="1914"/>
        <v/>
      </c>
      <c s="180" t="str">
        <f t="shared" si="1914"/>
        <v/>
      </c>
      <c s="180" t="str">
        <f t="shared" si="1914"/>
        <v/>
      </c>
      <c s="180" t="str">
        <f t="shared" si="1914"/>
        <v/>
      </c>
      <c s="181" t="str">
        <f t="shared" si="1914"/>
        <v/>
      </c>
      <c s="180" t="str">
        <f t="shared" si="1914"/>
        <v/>
      </c>
      <c s="180" t="str">
        <f t="shared" si="1914"/>
        <v/>
      </c>
      <c s="180" t="str">
        <f t="shared" si="1914"/>
        <v/>
      </c>
      <c s="180" t="str">
        <f t="shared" si="1914"/>
        <v/>
      </c>
      <c s="180" t="str">
        <f t="shared" si="1914"/>
        <v/>
      </c>
      <c s="180" t="str">
        <f t="shared" si="1914"/>
        <v/>
      </c>
      <c r="AX1731" s="180" t="str">
        <f>IF(BC1731="","",IF(BC1731&gt;0,COUNT($AY$2:AY1731),""))</f>
        <v/>
      </c>
      <c s="180" t="str">
        <f t="shared" si="1917" ref="AY1731">IF(AND($BB$1=5,$A1731=5,$BC$1=C1731),B1731,"")</f>
        <v/>
      </c>
      <c s="180" t="str">
        <f t="shared" si="1916"/>
        <v/>
      </c>
      <c s="182" t="str">
        <f t="shared" si="1916"/>
        <v/>
      </c>
      <c s="180" t="str">
        <f t="shared" si="1916"/>
        <v/>
      </c>
      <c s="180" t="str">
        <f t="shared" si="1916"/>
        <v/>
      </c>
      <c s="180" t="str">
        <f t="shared" si="1916"/>
        <v/>
      </c>
      <c s="180" t="str">
        <f t="shared" si="1916"/>
        <v/>
      </c>
      <c s="180" t="str">
        <f t="shared" si="1916"/>
        <v/>
      </c>
      <c s="182" t="str">
        <f t="shared" si="1916"/>
        <v/>
      </c>
      <c s="180" t="str">
        <f t="shared" si="1916"/>
        <v/>
      </c>
      <c s="180" t="str">
        <f t="shared" si="1916"/>
        <v/>
      </c>
      <c s="180" t="str">
        <f t="shared" si="1916"/>
        <v/>
      </c>
      <c s="180" t="str">
        <f t="shared" si="1916"/>
        <v/>
      </c>
      <c s="180" t="str">
        <f t="shared" si="1916"/>
        <v/>
      </c>
      <c s="180" t="str">
        <f t="shared" si="1916"/>
        <v/>
      </c>
    </row>
    <row r="1732" spans="1:65" ht="15.75" customHeight="1">
      <c r="A1732" s="176" t="str">
        <f>IF('S.D.PASTE SHEET'!A1732="","",'S.D.PASTE SHEET'!A1732)</f>
        <v/>
      </c>
      <c s="176" t="str">
        <f>IF('S.D.PASTE SHEET'!B1732="","",'S.D.PASTE SHEET'!B1732)</f>
        <v/>
      </c>
      <c s="176" t="str">
        <f>IF('S.D.PASTE SHEET'!C1732="","",'S.D.PASTE SHEET'!C1732)</f>
        <v/>
      </c>
      <c s="177" t="str">
        <f>IF('S.D.PASTE SHEET'!D1732="","",'S.D.PASTE SHEET'!D1732)</f>
        <v/>
      </c>
      <c s="176" t="str">
        <f>IF('S.D.PASTE SHEET'!E1732="","",UPPER('S.D.PASTE SHEET'!E1732))</f>
        <v/>
      </c>
      <c s="176" t="str">
        <f>IF('S.D.PASTE SHEET'!F1732="","",'S.D.PASTE SHEET'!F1732)</f>
        <v/>
      </c>
      <c s="176" t="str">
        <f>IF('S.D.PASTE SHEET'!G1732="","",UPPER('S.D.PASTE SHEET'!G1732))</f>
        <v/>
      </c>
      <c s="176" t="str">
        <f>IF('S.D.PASTE SHEET'!H1732="","",UPPER('S.D.PASTE SHEET'!H1732))</f>
        <v/>
      </c>
      <c s="176" t="str">
        <f>IF('S.D.PASTE SHEET'!I1732="","",'S.D.PASTE SHEET'!I1732)</f>
        <v/>
      </c>
      <c s="177" t="str">
        <f>IF('S.D.PASTE SHEET'!J1732="","",'S.D.PASTE SHEET'!J1732)</f>
        <v/>
      </c>
      <c s="176" t="str">
        <f>IF('S.D.PASTE SHEET'!K1732="","",'S.D.PASTE SHEET'!K1732)</f>
        <v/>
      </c>
      <c s="176" t="str">
        <f>IF('S.D.PASTE SHEET'!L1732="","",'S.D.PASTE SHEET'!L1732)</f>
        <v/>
      </c>
      <c s="176" t="str">
        <f>IF('S.D.PASTE SHEET'!M1732="","",'S.D.PASTE SHEET'!M1732)</f>
        <v/>
      </c>
      <c s="176" t="str">
        <f>IF('S.D.PASTE SHEET'!N1732="","",'S.D.PASTE SHEET'!N1732)</f>
        <v/>
      </c>
      <c s="176" t="str">
        <f>IF('S.D.PASTE SHEET'!O1732="","",'S.D.PASTE SHEET'!O1732)</f>
        <v/>
      </c>
      <c s="176" t="str">
        <f>IF('S.D.PASTE SHEET'!P1732="","",'S.D.PASTE SHEET'!P1732)</f>
        <v/>
      </c>
      <c s="176" t="str">
        <f>IF('S.D.PASTE SHEET'!Q1732="","",'S.D.PASTE SHEET'!Q1732)</f>
        <v/>
      </c>
      <c s="176" t="str">
        <f>IF('S.D.PASTE SHEET'!R1732="","",'S.D.PASTE SHEET'!R1732)</f>
        <v/>
      </c>
      <c s="176" t="str">
        <f>IF('S.D.PASTE SHEET'!S1732="","",'S.D.PASTE SHEET'!S1732)</f>
        <v/>
      </c>
      <c s="176" t="str">
        <f>IF('S.D.PASTE SHEET'!T1732="","",'S.D.PASTE SHEET'!T1732)</f>
        <v/>
      </c>
      <c s="176" t="str">
        <f>IF('S.D.PASTE SHEET'!U1732="","",'S.D.PASTE SHEET'!U1732)</f>
        <v/>
      </c>
      <c s="176" t="str">
        <f>IF('S.D.PASTE SHEET'!V1732="","",'S.D.PASTE SHEET'!V1732)</f>
        <v/>
      </c>
      <c s="176" t="str">
        <f>IF('S.D.PASTE SHEET'!W1732="","",'S.D.PASTE SHEET'!W1732)</f>
        <v/>
      </c>
      <c s="176" t="str">
        <f>IF('S.D.PASTE SHEET'!X1732="","",'S.D.PASTE SHEET'!X1732)</f>
        <v/>
      </c>
      <c s="176" t="str">
        <f>IF('S.D.PASTE SHEET'!Y1732="","",'S.D.PASTE SHEET'!Y1732)</f>
        <v/>
      </c>
      <c s="176" t="str">
        <f>IF('S.D.PASTE SHEET'!Z1732="","",'S.D.PASTE SHEET'!Z1732)</f>
        <v/>
      </c>
      <c s="176" t="str">
        <f>IF('S.D.PASTE SHEET'!AA1732="","",'S.D.PASTE SHEET'!AA1732)</f>
        <v/>
      </c>
      <c s="176" t="str">
        <f>IF('S.D.PASTE SHEET'!AB1732="","",'S.D.PASTE SHEET'!AB1732)</f>
        <v/>
      </c>
      <c s="176" t="str">
        <f>IF('S.D.PASTE SHEET'!AC1732="","",'S.D.PASTE SHEET'!AC1732)</f>
        <v/>
      </c>
      <c s="176" t="str">
        <f>IF('S.D.PASTE SHEET'!AD1732="","",'S.D.PASTE SHEET'!AD1732)</f>
        <v/>
      </c>
      <c s="178"/>
      <c s="179" t="str">
        <f>IF(AK1732="","",IF(AK1732&gt;0,COUNT($AG$2:AG1732),""))</f>
        <v/>
      </c>
      <c s="180" t="str">
        <f t="shared" si="1914"/>
        <v/>
      </c>
      <c s="180" t="str">
        <f t="shared" si="1914"/>
        <v/>
      </c>
      <c s="180" t="str">
        <f t="shared" si="1914"/>
        <v/>
      </c>
      <c s="181" t="str">
        <f t="shared" si="1914"/>
        <v/>
      </c>
      <c s="180" t="str">
        <f t="shared" si="1914"/>
        <v/>
      </c>
      <c s="180" t="str">
        <f t="shared" si="1914"/>
        <v/>
      </c>
      <c s="180" t="str">
        <f t="shared" si="1914"/>
        <v/>
      </c>
      <c s="180" t="str">
        <f t="shared" si="1914"/>
        <v/>
      </c>
      <c s="180" t="str">
        <f t="shared" si="1914"/>
        <v/>
      </c>
      <c s="181" t="str">
        <f t="shared" si="1914"/>
        <v/>
      </c>
      <c s="180" t="str">
        <f t="shared" si="1914"/>
        <v/>
      </c>
      <c s="180" t="str">
        <f t="shared" si="1914"/>
        <v/>
      </c>
      <c s="180" t="str">
        <f t="shared" si="1914"/>
        <v/>
      </c>
      <c s="180" t="str">
        <f t="shared" si="1914"/>
        <v/>
      </c>
      <c s="180" t="str">
        <f t="shared" si="1914"/>
        <v/>
      </c>
      <c s="180" t="str">
        <f t="shared" si="1914"/>
        <v/>
      </c>
      <c r="AX1732" s="180" t="str">
        <f>IF(BC1732="","",IF(BC1732&gt;0,COUNT($AY$2:AY1732),""))</f>
        <v/>
      </c>
      <c s="180" t="str">
        <f t="shared" si="1918" ref="AY1732">IF(AND($BB$1=5,$A1732=5,$BC$1=C1732),B1732,"")</f>
        <v/>
      </c>
      <c s="180" t="str">
        <f t="shared" si="1916"/>
        <v/>
      </c>
      <c s="182" t="str">
        <f t="shared" si="1916"/>
        <v/>
      </c>
      <c s="180" t="str">
        <f t="shared" si="1916"/>
        <v/>
      </c>
      <c s="180" t="str">
        <f t="shared" si="1916"/>
        <v/>
      </c>
      <c s="180" t="str">
        <f t="shared" si="1916"/>
        <v/>
      </c>
      <c s="180" t="str">
        <f t="shared" si="1916"/>
        <v/>
      </c>
      <c s="180" t="str">
        <f t="shared" si="1916"/>
        <v/>
      </c>
      <c s="182" t="str">
        <f t="shared" si="1916"/>
        <v/>
      </c>
      <c s="180" t="str">
        <f t="shared" si="1916"/>
        <v/>
      </c>
      <c s="180" t="str">
        <f t="shared" si="1916"/>
        <v/>
      </c>
      <c s="180" t="str">
        <f t="shared" si="1916"/>
        <v/>
      </c>
      <c s="180" t="str">
        <f t="shared" si="1916"/>
        <v/>
      </c>
      <c s="180" t="str">
        <f t="shared" si="1916"/>
        <v/>
      </c>
      <c s="180" t="str">
        <f t="shared" si="1916"/>
        <v/>
      </c>
    </row>
    <row r="1733" spans="1:65" ht="15.75" customHeight="1">
      <c r="A1733" s="176" t="str">
        <f>IF('S.D.PASTE SHEET'!A1733="","",'S.D.PASTE SHEET'!A1733)</f>
        <v/>
      </c>
      <c s="176" t="str">
        <f>IF('S.D.PASTE SHEET'!B1733="","",'S.D.PASTE SHEET'!B1733)</f>
        <v/>
      </c>
      <c s="176" t="str">
        <f>IF('S.D.PASTE SHEET'!C1733="","",'S.D.PASTE SHEET'!C1733)</f>
        <v/>
      </c>
      <c s="177" t="str">
        <f>IF('S.D.PASTE SHEET'!D1733="","",'S.D.PASTE SHEET'!D1733)</f>
        <v/>
      </c>
      <c s="176" t="str">
        <f>IF('S.D.PASTE SHEET'!E1733="","",UPPER('S.D.PASTE SHEET'!E1733))</f>
        <v/>
      </c>
      <c s="176" t="str">
        <f>IF('S.D.PASTE SHEET'!F1733="","",'S.D.PASTE SHEET'!F1733)</f>
        <v/>
      </c>
      <c s="176" t="str">
        <f>IF('S.D.PASTE SHEET'!G1733="","",UPPER('S.D.PASTE SHEET'!G1733))</f>
        <v/>
      </c>
      <c s="176" t="str">
        <f>IF('S.D.PASTE SHEET'!H1733="","",UPPER('S.D.PASTE SHEET'!H1733))</f>
        <v/>
      </c>
      <c s="176" t="str">
        <f>IF('S.D.PASTE SHEET'!I1733="","",'S.D.PASTE SHEET'!I1733)</f>
        <v/>
      </c>
      <c s="177" t="str">
        <f>IF('S.D.PASTE SHEET'!J1733="","",'S.D.PASTE SHEET'!J1733)</f>
        <v/>
      </c>
      <c s="176" t="str">
        <f>IF('S.D.PASTE SHEET'!K1733="","",'S.D.PASTE SHEET'!K1733)</f>
        <v/>
      </c>
      <c s="176" t="str">
        <f>IF('S.D.PASTE SHEET'!L1733="","",'S.D.PASTE SHEET'!L1733)</f>
        <v/>
      </c>
      <c s="176" t="str">
        <f>IF('S.D.PASTE SHEET'!M1733="","",'S.D.PASTE SHEET'!M1733)</f>
        <v/>
      </c>
      <c s="176" t="str">
        <f>IF('S.D.PASTE SHEET'!N1733="","",'S.D.PASTE SHEET'!N1733)</f>
        <v/>
      </c>
      <c s="176" t="str">
        <f>IF('S.D.PASTE SHEET'!O1733="","",'S.D.PASTE SHEET'!O1733)</f>
        <v/>
      </c>
      <c s="176" t="str">
        <f>IF('S.D.PASTE SHEET'!P1733="","",'S.D.PASTE SHEET'!P1733)</f>
        <v/>
      </c>
      <c s="176" t="str">
        <f>IF('S.D.PASTE SHEET'!Q1733="","",'S.D.PASTE SHEET'!Q1733)</f>
        <v/>
      </c>
      <c s="176" t="str">
        <f>IF('S.D.PASTE SHEET'!R1733="","",'S.D.PASTE SHEET'!R1733)</f>
        <v/>
      </c>
      <c s="176" t="str">
        <f>IF('S.D.PASTE SHEET'!S1733="","",'S.D.PASTE SHEET'!S1733)</f>
        <v/>
      </c>
      <c s="176" t="str">
        <f>IF('S.D.PASTE SHEET'!T1733="","",'S.D.PASTE SHEET'!T1733)</f>
        <v/>
      </c>
      <c s="176" t="str">
        <f>IF('S.D.PASTE SHEET'!U1733="","",'S.D.PASTE SHEET'!U1733)</f>
        <v/>
      </c>
      <c s="176" t="str">
        <f>IF('S.D.PASTE SHEET'!V1733="","",'S.D.PASTE SHEET'!V1733)</f>
        <v/>
      </c>
      <c s="176" t="str">
        <f>IF('S.D.PASTE SHEET'!W1733="","",'S.D.PASTE SHEET'!W1733)</f>
        <v/>
      </c>
      <c s="176" t="str">
        <f>IF('S.D.PASTE SHEET'!X1733="","",'S.D.PASTE SHEET'!X1733)</f>
        <v/>
      </c>
      <c s="176" t="str">
        <f>IF('S.D.PASTE SHEET'!Y1733="","",'S.D.PASTE SHEET'!Y1733)</f>
        <v/>
      </c>
      <c s="176" t="str">
        <f>IF('S.D.PASTE SHEET'!Z1733="","",'S.D.PASTE SHEET'!Z1733)</f>
        <v/>
      </c>
      <c s="176" t="str">
        <f>IF('S.D.PASTE SHEET'!AA1733="","",'S.D.PASTE SHEET'!AA1733)</f>
        <v/>
      </c>
      <c s="176" t="str">
        <f>IF('S.D.PASTE SHEET'!AB1733="","",'S.D.PASTE SHEET'!AB1733)</f>
        <v/>
      </c>
      <c s="176" t="str">
        <f>IF('S.D.PASTE SHEET'!AC1733="","",'S.D.PASTE SHEET'!AC1733)</f>
        <v/>
      </c>
      <c s="176" t="str">
        <f>IF('S.D.PASTE SHEET'!AD1733="","",'S.D.PASTE SHEET'!AD1733)</f>
        <v/>
      </c>
      <c s="178"/>
      <c s="179" t="str">
        <f>IF(AK1733="","",IF(AK1733&gt;0,COUNT($AG$2:AG1733),""))</f>
        <v/>
      </c>
      <c s="180" t="str">
        <f t="shared" si="1914"/>
        <v/>
      </c>
      <c s="180" t="str">
        <f t="shared" si="1914"/>
        <v/>
      </c>
      <c s="180" t="str">
        <f t="shared" si="1914"/>
        <v/>
      </c>
      <c s="181" t="str">
        <f t="shared" si="1914"/>
        <v/>
      </c>
      <c s="180" t="str">
        <f t="shared" si="1914"/>
        <v/>
      </c>
      <c s="180" t="str">
        <f t="shared" si="1914"/>
        <v/>
      </c>
      <c s="180" t="str">
        <f t="shared" si="1914"/>
        <v/>
      </c>
      <c s="180" t="str">
        <f t="shared" si="1914"/>
        <v/>
      </c>
      <c s="180" t="str">
        <f t="shared" si="1914"/>
        <v/>
      </c>
      <c s="181" t="str">
        <f t="shared" si="1914"/>
        <v/>
      </c>
      <c s="180" t="str">
        <f t="shared" si="1914"/>
        <v/>
      </c>
      <c s="180" t="str">
        <f t="shared" si="1914"/>
        <v/>
      </c>
      <c s="180" t="str">
        <f t="shared" si="1914"/>
        <v/>
      </c>
      <c s="180" t="str">
        <f t="shared" si="1914"/>
        <v/>
      </c>
      <c s="180" t="str">
        <f t="shared" si="1914"/>
        <v/>
      </c>
      <c s="180" t="str">
        <f t="shared" si="1914"/>
        <v/>
      </c>
      <c r="AX1733" s="180" t="str">
        <f>IF(BC1733="","",IF(BC1733&gt;0,COUNT($AY$2:AY1733),""))</f>
        <v/>
      </c>
      <c s="180" t="str">
        <f t="shared" si="1919" ref="AY1733">IF(AND($BB$1=5,$A1733=5,$BC$1=C1733),B1733,"")</f>
        <v/>
      </c>
      <c s="180" t="str">
        <f t="shared" si="1916"/>
        <v/>
      </c>
      <c s="182" t="str">
        <f t="shared" si="1916"/>
        <v/>
      </c>
      <c s="180" t="str">
        <f t="shared" si="1916"/>
        <v/>
      </c>
      <c s="180" t="str">
        <f t="shared" si="1916"/>
        <v/>
      </c>
      <c s="180" t="str">
        <f t="shared" si="1916"/>
        <v/>
      </c>
      <c s="180" t="str">
        <f t="shared" si="1916"/>
        <v/>
      </c>
      <c s="180" t="str">
        <f t="shared" si="1916"/>
        <v/>
      </c>
      <c s="182" t="str">
        <f t="shared" si="1916"/>
        <v/>
      </c>
      <c s="180" t="str">
        <f t="shared" si="1916"/>
        <v/>
      </c>
      <c s="180" t="str">
        <f t="shared" si="1916"/>
        <v/>
      </c>
      <c s="180" t="str">
        <f t="shared" si="1916"/>
        <v/>
      </c>
      <c s="180" t="str">
        <f t="shared" si="1916"/>
        <v/>
      </c>
      <c s="180" t="str">
        <f t="shared" si="1916"/>
        <v/>
      </c>
      <c s="180" t="str">
        <f t="shared" si="1916"/>
        <v/>
      </c>
    </row>
    <row r="1734" spans="1:65" ht="15.75" customHeight="1">
      <c r="A1734" s="176" t="str">
        <f>IF('S.D.PASTE SHEET'!A1734="","",'S.D.PASTE SHEET'!A1734)</f>
        <v/>
      </c>
      <c s="176" t="str">
        <f>IF('S.D.PASTE SHEET'!B1734="","",'S.D.PASTE SHEET'!B1734)</f>
        <v/>
      </c>
      <c s="176" t="str">
        <f>IF('S.D.PASTE SHEET'!C1734="","",'S.D.PASTE SHEET'!C1734)</f>
        <v/>
      </c>
      <c s="177" t="str">
        <f>IF('S.D.PASTE SHEET'!D1734="","",'S.D.PASTE SHEET'!D1734)</f>
        <v/>
      </c>
      <c s="176" t="str">
        <f>IF('S.D.PASTE SHEET'!E1734="","",UPPER('S.D.PASTE SHEET'!E1734))</f>
        <v/>
      </c>
      <c s="176" t="str">
        <f>IF('S.D.PASTE SHEET'!F1734="","",'S.D.PASTE SHEET'!F1734)</f>
        <v/>
      </c>
      <c s="176" t="str">
        <f>IF('S.D.PASTE SHEET'!G1734="","",UPPER('S.D.PASTE SHEET'!G1734))</f>
        <v/>
      </c>
      <c s="176" t="str">
        <f>IF('S.D.PASTE SHEET'!H1734="","",UPPER('S.D.PASTE SHEET'!H1734))</f>
        <v/>
      </c>
      <c s="176" t="str">
        <f>IF('S.D.PASTE SHEET'!I1734="","",'S.D.PASTE SHEET'!I1734)</f>
        <v/>
      </c>
      <c s="177" t="str">
        <f>IF('S.D.PASTE SHEET'!J1734="","",'S.D.PASTE SHEET'!J1734)</f>
        <v/>
      </c>
      <c s="176" t="str">
        <f>IF('S.D.PASTE SHEET'!K1734="","",'S.D.PASTE SHEET'!K1734)</f>
        <v/>
      </c>
      <c s="176" t="str">
        <f>IF('S.D.PASTE SHEET'!L1734="","",'S.D.PASTE SHEET'!L1734)</f>
        <v/>
      </c>
      <c s="176" t="str">
        <f>IF('S.D.PASTE SHEET'!M1734="","",'S.D.PASTE SHEET'!M1734)</f>
        <v/>
      </c>
      <c s="176" t="str">
        <f>IF('S.D.PASTE SHEET'!N1734="","",'S.D.PASTE SHEET'!N1734)</f>
        <v/>
      </c>
      <c s="176" t="str">
        <f>IF('S.D.PASTE SHEET'!O1734="","",'S.D.PASTE SHEET'!O1734)</f>
        <v/>
      </c>
      <c s="176" t="str">
        <f>IF('S.D.PASTE SHEET'!P1734="","",'S.D.PASTE SHEET'!P1734)</f>
        <v/>
      </c>
      <c s="176" t="str">
        <f>IF('S.D.PASTE SHEET'!Q1734="","",'S.D.PASTE SHEET'!Q1734)</f>
        <v/>
      </c>
      <c s="176" t="str">
        <f>IF('S.D.PASTE SHEET'!R1734="","",'S.D.PASTE SHEET'!R1734)</f>
        <v/>
      </c>
      <c s="176" t="str">
        <f>IF('S.D.PASTE SHEET'!S1734="","",'S.D.PASTE SHEET'!S1734)</f>
        <v/>
      </c>
      <c s="176" t="str">
        <f>IF('S.D.PASTE SHEET'!T1734="","",'S.D.PASTE SHEET'!T1734)</f>
        <v/>
      </c>
      <c s="176" t="str">
        <f>IF('S.D.PASTE SHEET'!U1734="","",'S.D.PASTE SHEET'!U1734)</f>
        <v/>
      </c>
      <c s="176" t="str">
        <f>IF('S.D.PASTE SHEET'!V1734="","",'S.D.PASTE SHEET'!V1734)</f>
        <v/>
      </c>
      <c s="176" t="str">
        <f>IF('S.D.PASTE SHEET'!W1734="","",'S.D.PASTE SHEET'!W1734)</f>
        <v/>
      </c>
      <c s="176" t="str">
        <f>IF('S.D.PASTE SHEET'!X1734="","",'S.D.PASTE SHEET'!X1734)</f>
        <v/>
      </c>
      <c s="176" t="str">
        <f>IF('S.D.PASTE SHEET'!Y1734="","",'S.D.PASTE SHEET'!Y1734)</f>
        <v/>
      </c>
      <c s="176" t="str">
        <f>IF('S.D.PASTE SHEET'!Z1734="","",'S.D.PASTE SHEET'!Z1734)</f>
        <v/>
      </c>
      <c s="176" t="str">
        <f>IF('S.D.PASTE SHEET'!AA1734="","",'S.D.PASTE SHEET'!AA1734)</f>
        <v/>
      </c>
      <c s="176" t="str">
        <f>IF('S.D.PASTE SHEET'!AB1734="","",'S.D.PASTE SHEET'!AB1734)</f>
        <v/>
      </c>
      <c s="176" t="str">
        <f>IF('S.D.PASTE SHEET'!AC1734="","",'S.D.PASTE SHEET'!AC1734)</f>
        <v/>
      </c>
      <c s="176" t="str">
        <f>IF('S.D.PASTE SHEET'!AD1734="","",'S.D.PASTE SHEET'!AD1734)</f>
        <v/>
      </c>
      <c s="178"/>
      <c s="179" t="str">
        <f>IF(AK1734="","",IF(AK1734&gt;0,COUNT($AG$2:AG1734),""))</f>
        <v/>
      </c>
      <c s="180" t="str">
        <f t="shared" si="1914"/>
        <v/>
      </c>
      <c s="180" t="str">
        <f t="shared" si="1914"/>
        <v/>
      </c>
      <c s="180" t="str">
        <f t="shared" si="1914"/>
        <v/>
      </c>
      <c s="181" t="str">
        <f t="shared" si="1914"/>
        <v/>
      </c>
      <c s="180" t="str">
        <f t="shared" si="1914"/>
        <v/>
      </c>
      <c s="180" t="str">
        <f t="shared" si="1914"/>
        <v/>
      </c>
      <c s="180" t="str">
        <f t="shared" si="1914"/>
        <v/>
      </c>
      <c s="180" t="str">
        <f t="shared" si="1914"/>
        <v/>
      </c>
      <c s="180" t="str">
        <f t="shared" si="1914"/>
        <v/>
      </c>
      <c s="181" t="str">
        <f t="shared" si="1914"/>
        <v/>
      </c>
      <c s="180" t="str">
        <f t="shared" si="1914"/>
        <v/>
      </c>
      <c s="180" t="str">
        <f t="shared" si="1914"/>
        <v/>
      </c>
      <c s="180" t="str">
        <f t="shared" si="1914"/>
        <v/>
      </c>
      <c s="180" t="str">
        <f t="shared" si="1914"/>
        <v/>
      </c>
      <c s="180" t="str">
        <f t="shared" si="1914"/>
        <v/>
      </c>
      <c s="180" t="str">
        <f t="shared" si="1914"/>
        <v/>
      </c>
      <c r="AX1734" s="180" t="str">
        <f>IF(BC1734="","",IF(BC1734&gt;0,COUNT($AY$2:AY1734),""))</f>
        <v/>
      </c>
      <c s="180" t="str">
        <f t="shared" si="1920" ref="AY1734">IF(AND($BB$1=5,$A1734=5,$BC$1=C1734),B1734,"")</f>
        <v/>
      </c>
      <c s="180" t="str">
        <f t="shared" si="1916"/>
        <v/>
      </c>
      <c s="182" t="str">
        <f t="shared" si="1916"/>
        <v/>
      </c>
      <c s="180" t="str">
        <f t="shared" si="1916"/>
        <v/>
      </c>
      <c s="180" t="str">
        <f t="shared" si="1916"/>
        <v/>
      </c>
      <c s="180" t="str">
        <f t="shared" si="1916"/>
        <v/>
      </c>
      <c s="180" t="str">
        <f t="shared" si="1916"/>
        <v/>
      </c>
      <c s="180" t="str">
        <f t="shared" si="1916"/>
        <v/>
      </c>
      <c s="182" t="str">
        <f t="shared" si="1916"/>
        <v/>
      </c>
      <c s="180" t="str">
        <f t="shared" si="1916"/>
        <v/>
      </c>
      <c s="180" t="str">
        <f t="shared" si="1916"/>
        <v/>
      </c>
      <c s="180" t="str">
        <f t="shared" si="1916"/>
        <v/>
      </c>
      <c s="180" t="str">
        <f t="shared" si="1916"/>
        <v/>
      </c>
      <c s="180" t="str">
        <f t="shared" si="1916"/>
        <v/>
      </c>
      <c s="180" t="str">
        <f t="shared" si="1916"/>
        <v/>
      </c>
    </row>
    <row r="1735" spans="1:65" ht="15.75" customHeight="1">
      <c r="A1735" s="176" t="str">
        <f>IF('S.D.PASTE SHEET'!A1735="","",'S.D.PASTE SHEET'!A1735)</f>
        <v/>
      </c>
      <c s="176" t="str">
        <f>IF('S.D.PASTE SHEET'!B1735="","",'S.D.PASTE SHEET'!B1735)</f>
        <v/>
      </c>
      <c s="176" t="str">
        <f>IF('S.D.PASTE SHEET'!C1735="","",'S.D.PASTE SHEET'!C1735)</f>
        <v/>
      </c>
      <c s="177" t="str">
        <f>IF('S.D.PASTE SHEET'!D1735="","",'S.D.PASTE SHEET'!D1735)</f>
        <v/>
      </c>
      <c s="176" t="str">
        <f>IF('S.D.PASTE SHEET'!E1735="","",UPPER('S.D.PASTE SHEET'!E1735))</f>
        <v/>
      </c>
      <c s="176" t="str">
        <f>IF('S.D.PASTE SHEET'!F1735="","",'S.D.PASTE SHEET'!F1735)</f>
        <v/>
      </c>
      <c s="176" t="str">
        <f>IF('S.D.PASTE SHEET'!G1735="","",UPPER('S.D.PASTE SHEET'!G1735))</f>
        <v/>
      </c>
      <c s="176" t="str">
        <f>IF('S.D.PASTE SHEET'!H1735="","",UPPER('S.D.PASTE SHEET'!H1735))</f>
        <v/>
      </c>
      <c s="176" t="str">
        <f>IF('S.D.PASTE SHEET'!I1735="","",'S.D.PASTE SHEET'!I1735)</f>
        <v/>
      </c>
      <c s="177" t="str">
        <f>IF('S.D.PASTE SHEET'!J1735="","",'S.D.PASTE SHEET'!J1735)</f>
        <v/>
      </c>
      <c s="176" t="str">
        <f>IF('S.D.PASTE SHEET'!K1735="","",'S.D.PASTE SHEET'!K1735)</f>
        <v/>
      </c>
      <c s="176" t="str">
        <f>IF('S.D.PASTE SHEET'!L1735="","",'S.D.PASTE SHEET'!L1735)</f>
        <v/>
      </c>
      <c s="176" t="str">
        <f>IF('S.D.PASTE SHEET'!M1735="","",'S.D.PASTE SHEET'!M1735)</f>
        <v/>
      </c>
      <c s="176" t="str">
        <f>IF('S.D.PASTE SHEET'!N1735="","",'S.D.PASTE SHEET'!N1735)</f>
        <v/>
      </c>
      <c s="176" t="str">
        <f>IF('S.D.PASTE SHEET'!O1735="","",'S.D.PASTE SHEET'!O1735)</f>
        <v/>
      </c>
      <c s="176" t="str">
        <f>IF('S.D.PASTE SHEET'!P1735="","",'S.D.PASTE SHEET'!P1735)</f>
        <v/>
      </c>
      <c s="176" t="str">
        <f>IF('S.D.PASTE SHEET'!Q1735="","",'S.D.PASTE SHEET'!Q1735)</f>
        <v/>
      </c>
      <c s="176" t="str">
        <f>IF('S.D.PASTE SHEET'!R1735="","",'S.D.PASTE SHEET'!R1735)</f>
        <v/>
      </c>
      <c s="176" t="str">
        <f>IF('S.D.PASTE SHEET'!S1735="","",'S.D.PASTE SHEET'!S1735)</f>
        <v/>
      </c>
      <c s="176" t="str">
        <f>IF('S.D.PASTE SHEET'!T1735="","",'S.D.PASTE SHEET'!T1735)</f>
        <v/>
      </c>
      <c s="176" t="str">
        <f>IF('S.D.PASTE SHEET'!U1735="","",'S.D.PASTE SHEET'!U1735)</f>
        <v/>
      </c>
      <c s="176" t="str">
        <f>IF('S.D.PASTE SHEET'!V1735="","",'S.D.PASTE SHEET'!V1735)</f>
        <v/>
      </c>
      <c s="176" t="str">
        <f>IF('S.D.PASTE SHEET'!W1735="","",'S.D.PASTE SHEET'!W1735)</f>
        <v/>
      </c>
      <c s="176" t="str">
        <f>IF('S.D.PASTE SHEET'!X1735="","",'S.D.PASTE SHEET'!X1735)</f>
        <v/>
      </c>
      <c s="176" t="str">
        <f>IF('S.D.PASTE SHEET'!Y1735="","",'S.D.PASTE SHEET'!Y1735)</f>
        <v/>
      </c>
      <c s="176" t="str">
        <f>IF('S.D.PASTE SHEET'!Z1735="","",'S.D.PASTE SHEET'!Z1735)</f>
        <v/>
      </c>
      <c s="176" t="str">
        <f>IF('S.D.PASTE SHEET'!AA1735="","",'S.D.PASTE SHEET'!AA1735)</f>
        <v/>
      </c>
      <c s="176" t="str">
        <f>IF('S.D.PASTE SHEET'!AB1735="","",'S.D.PASTE SHEET'!AB1735)</f>
        <v/>
      </c>
      <c s="176" t="str">
        <f>IF('S.D.PASTE SHEET'!AC1735="","",'S.D.PASTE SHEET'!AC1735)</f>
        <v/>
      </c>
      <c s="176" t="str">
        <f>IF('S.D.PASTE SHEET'!AD1735="","",'S.D.PASTE SHEET'!AD1735)</f>
        <v/>
      </c>
      <c s="178"/>
      <c s="179" t="str">
        <f>IF(AK1735="","",IF(AK1735&gt;0,COUNT($AG$2:AG1735),""))</f>
        <v/>
      </c>
      <c s="180" t="str">
        <f t="shared" si="1914"/>
        <v/>
      </c>
      <c s="180" t="str">
        <f t="shared" si="1914"/>
        <v/>
      </c>
      <c s="180" t="str">
        <f t="shared" si="1914"/>
        <v/>
      </c>
      <c s="181" t="str">
        <f t="shared" si="1914"/>
        <v/>
      </c>
      <c s="180" t="str">
        <f t="shared" si="1914"/>
        <v/>
      </c>
      <c s="180" t="str">
        <f t="shared" si="1914"/>
        <v/>
      </c>
      <c s="180" t="str">
        <f t="shared" si="1914"/>
        <v/>
      </c>
      <c s="180" t="str">
        <f t="shared" si="1914"/>
        <v/>
      </c>
      <c s="180" t="str">
        <f t="shared" si="1914"/>
        <v/>
      </c>
      <c s="181" t="str">
        <f t="shared" si="1914"/>
        <v/>
      </c>
      <c s="180" t="str">
        <f t="shared" si="1914"/>
        <v/>
      </c>
      <c s="180" t="str">
        <f t="shared" si="1914"/>
        <v/>
      </c>
      <c s="180" t="str">
        <f t="shared" si="1914"/>
        <v/>
      </c>
      <c s="180" t="str">
        <f t="shared" si="1914"/>
        <v/>
      </c>
      <c s="180" t="str">
        <f t="shared" si="1914"/>
        <v/>
      </c>
      <c s="180" t="str">
        <f t="shared" si="1914"/>
        <v/>
      </c>
      <c r="AX1735" s="180" t="str">
        <f>IF(BC1735="","",IF(BC1735&gt;0,COUNT($AY$2:AY1735),""))</f>
        <v/>
      </c>
      <c s="180" t="str">
        <f t="shared" si="1921" ref="AY1735">IF(AND($BB$1=5,$A1735=5,$BC$1=C1735),B1735,"")</f>
        <v/>
      </c>
      <c s="180" t="str">
        <f t="shared" si="1916"/>
        <v/>
      </c>
      <c s="182" t="str">
        <f t="shared" si="1916"/>
        <v/>
      </c>
      <c s="180" t="str">
        <f t="shared" si="1916"/>
        <v/>
      </c>
      <c s="180" t="str">
        <f t="shared" si="1916"/>
        <v/>
      </c>
      <c s="180" t="str">
        <f t="shared" si="1916"/>
        <v/>
      </c>
      <c s="180" t="str">
        <f t="shared" si="1916"/>
        <v/>
      </c>
      <c s="180" t="str">
        <f t="shared" si="1916"/>
        <v/>
      </c>
      <c s="182" t="str">
        <f t="shared" si="1916"/>
        <v/>
      </c>
      <c s="180" t="str">
        <f t="shared" si="1916"/>
        <v/>
      </c>
      <c s="180" t="str">
        <f t="shared" si="1916"/>
        <v/>
      </c>
      <c s="180" t="str">
        <f t="shared" si="1916"/>
        <v/>
      </c>
      <c s="180" t="str">
        <f t="shared" si="1916"/>
        <v/>
      </c>
      <c s="180" t="str">
        <f t="shared" si="1916"/>
        <v/>
      </c>
      <c s="180" t="str">
        <f t="shared" si="1916"/>
        <v/>
      </c>
    </row>
    <row r="1736" spans="1:65" ht="15.75" customHeight="1">
      <c r="A1736" s="176" t="str">
        <f>IF('S.D.PASTE SHEET'!A1736="","",'S.D.PASTE SHEET'!A1736)</f>
        <v/>
      </c>
      <c s="176" t="str">
        <f>IF('S.D.PASTE SHEET'!B1736="","",'S.D.PASTE SHEET'!B1736)</f>
        <v/>
      </c>
      <c s="176" t="str">
        <f>IF('S.D.PASTE SHEET'!C1736="","",'S.D.PASTE SHEET'!C1736)</f>
        <v/>
      </c>
      <c s="177" t="str">
        <f>IF('S.D.PASTE SHEET'!D1736="","",'S.D.PASTE SHEET'!D1736)</f>
        <v/>
      </c>
      <c s="176" t="str">
        <f>IF('S.D.PASTE SHEET'!E1736="","",UPPER('S.D.PASTE SHEET'!E1736))</f>
        <v/>
      </c>
      <c s="176" t="str">
        <f>IF('S.D.PASTE SHEET'!F1736="","",'S.D.PASTE SHEET'!F1736)</f>
        <v/>
      </c>
      <c s="176" t="str">
        <f>IF('S.D.PASTE SHEET'!G1736="","",UPPER('S.D.PASTE SHEET'!G1736))</f>
        <v/>
      </c>
      <c s="176" t="str">
        <f>IF('S.D.PASTE SHEET'!H1736="","",UPPER('S.D.PASTE SHEET'!H1736))</f>
        <v/>
      </c>
      <c s="176" t="str">
        <f>IF('S.D.PASTE SHEET'!I1736="","",'S.D.PASTE SHEET'!I1736)</f>
        <v/>
      </c>
      <c s="177" t="str">
        <f>IF('S.D.PASTE SHEET'!J1736="","",'S.D.PASTE SHEET'!J1736)</f>
        <v/>
      </c>
      <c s="176" t="str">
        <f>IF('S.D.PASTE SHEET'!K1736="","",'S.D.PASTE SHEET'!K1736)</f>
        <v/>
      </c>
      <c s="176" t="str">
        <f>IF('S.D.PASTE SHEET'!L1736="","",'S.D.PASTE SHEET'!L1736)</f>
        <v/>
      </c>
      <c s="176" t="str">
        <f>IF('S.D.PASTE SHEET'!M1736="","",'S.D.PASTE SHEET'!M1736)</f>
        <v/>
      </c>
      <c s="176" t="str">
        <f>IF('S.D.PASTE SHEET'!N1736="","",'S.D.PASTE SHEET'!N1736)</f>
        <v/>
      </c>
      <c s="176" t="str">
        <f>IF('S.D.PASTE SHEET'!O1736="","",'S.D.PASTE SHEET'!O1736)</f>
        <v/>
      </c>
      <c s="176" t="str">
        <f>IF('S.D.PASTE SHEET'!P1736="","",'S.D.PASTE SHEET'!P1736)</f>
        <v/>
      </c>
      <c s="176" t="str">
        <f>IF('S.D.PASTE SHEET'!Q1736="","",'S.D.PASTE SHEET'!Q1736)</f>
        <v/>
      </c>
      <c s="176" t="str">
        <f>IF('S.D.PASTE SHEET'!R1736="","",'S.D.PASTE SHEET'!R1736)</f>
        <v/>
      </c>
      <c s="176" t="str">
        <f>IF('S.D.PASTE SHEET'!S1736="","",'S.D.PASTE SHEET'!S1736)</f>
        <v/>
      </c>
      <c s="176" t="str">
        <f>IF('S.D.PASTE SHEET'!T1736="","",'S.D.PASTE SHEET'!T1736)</f>
        <v/>
      </c>
      <c s="176" t="str">
        <f>IF('S.D.PASTE SHEET'!U1736="","",'S.D.PASTE SHEET'!U1736)</f>
        <v/>
      </c>
      <c s="176" t="str">
        <f>IF('S.D.PASTE SHEET'!V1736="","",'S.D.PASTE SHEET'!V1736)</f>
        <v/>
      </c>
      <c s="176" t="str">
        <f>IF('S.D.PASTE SHEET'!W1736="","",'S.D.PASTE SHEET'!W1736)</f>
        <v/>
      </c>
      <c s="176" t="str">
        <f>IF('S.D.PASTE SHEET'!X1736="","",'S.D.PASTE SHEET'!X1736)</f>
        <v/>
      </c>
      <c s="176" t="str">
        <f>IF('S.D.PASTE SHEET'!Y1736="","",'S.D.PASTE SHEET'!Y1736)</f>
        <v/>
      </c>
      <c s="176" t="str">
        <f>IF('S.D.PASTE SHEET'!Z1736="","",'S.D.PASTE SHEET'!Z1736)</f>
        <v/>
      </c>
      <c s="176" t="str">
        <f>IF('S.D.PASTE SHEET'!AA1736="","",'S.D.PASTE SHEET'!AA1736)</f>
        <v/>
      </c>
      <c s="176" t="str">
        <f>IF('S.D.PASTE SHEET'!AB1736="","",'S.D.PASTE SHEET'!AB1736)</f>
        <v/>
      </c>
      <c s="176" t="str">
        <f>IF('S.D.PASTE SHEET'!AC1736="","",'S.D.PASTE SHEET'!AC1736)</f>
        <v/>
      </c>
      <c s="176" t="str">
        <f>IF('S.D.PASTE SHEET'!AD1736="","",'S.D.PASTE SHEET'!AD1736)</f>
        <v/>
      </c>
      <c s="178"/>
      <c s="179" t="str">
        <f>IF(AK1736="","",IF(AK1736&gt;0,COUNT($AG$2:AG1736),""))</f>
        <v/>
      </c>
      <c s="180" t="str">
        <f t="shared" si="1914"/>
        <v/>
      </c>
      <c s="180" t="str">
        <f t="shared" si="1914"/>
        <v/>
      </c>
      <c s="180" t="str">
        <f t="shared" si="1914"/>
        <v/>
      </c>
      <c s="181" t="str">
        <f t="shared" si="1914"/>
        <v/>
      </c>
      <c s="180" t="str">
        <f t="shared" si="1914"/>
        <v/>
      </c>
      <c s="180" t="str">
        <f t="shared" si="1914"/>
        <v/>
      </c>
      <c s="180" t="str">
        <f t="shared" si="1914"/>
        <v/>
      </c>
      <c s="180" t="str">
        <f t="shared" si="1914"/>
        <v/>
      </c>
      <c s="180" t="str">
        <f t="shared" si="1914"/>
        <v/>
      </c>
      <c s="181" t="str">
        <f t="shared" si="1914"/>
        <v/>
      </c>
      <c s="180" t="str">
        <f t="shared" si="1914"/>
        <v/>
      </c>
      <c s="180" t="str">
        <f t="shared" si="1914"/>
        <v/>
      </c>
      <c s="180" t="str">
        <f t="shared" si="1914"/>
        <v/>
      </c>
      <c s="180" t="str">
        <f t="shared" si="1914"/>
        <v/>
      </c>
      <c s="180" t="str">
        <f t="shared" si="1914"/>
        <v/>
      </c>
      <c s="180" t="str">
        <f t="shared" si="1914"/>
        <v/>
      </c>
      <c r="AX1736" s="180" t="str">
        <f>IF(BC1736="","",IF(BC1736&gt;0,COUNT($AY$2:AY1736),""))</f>
        <v/>
      </c>
      <c s="180" t="str">
        <f t="shared" si="1922" ref="AY1736">IF(AND($BB$1=5,$A1736=5,$BC$1=C1736),B1736,"")</f>
        <v/>
      </c>
      <c s="180" t="str">
        <f t="shared" si="1916"/>
        <v/>
      </c>
      <c s="182" t="str">
        <f t="shared" si="1916"/>
        <v/>
      </c>
      <c s="180" t="str">
        <f t="shared" si="1916"/>
        <v/>
      </c>
      <c s="180" t="str">
        <f t="shared" si="1916"/>
        <v/>
      </c>
      <c s="180" t="str">
        <f t="shared" si="1916"/>
        <v/>
      </c>
      <c s="180" t="str">
        <f t="shared" si="1916"/>
        <v/>
      </c>
      <c s="180" t="str">
        <f t="shared" si="1916"/>
        <v/>
      </c>
      <c s="182" t="str">
        <f t="shared" si="1916"/>
        <v/>
      </c>
      <c s="180" t="str">
        <f t="shared" si="1916"/>
        <v/>
      </c>
      <c s="180" t="str">
        <f t="shared" si="1916"/>
        <v/>
      </c>
      <c s="180" t="str">
        <f t="shared" si="1916"/>
        <v/>
      </c>
      <c s="180" t="str">
        <f t="shared" si="1916"/>
        <v/>
      </c>
      <c s="180" t="str">
        <f t="shared" si="1916"/>
        <v/>
      </c>
      <c s="180" t="str">
        <f t="shared" si="1916"/>
        <v/>
      </c>
    </row>
    <row r="1737" spans="1:65" ht="15.75" customHeight="1">
      <c r="A1737" s="176" t="str">
        <f>IF('S.D.PASTE SHEET'!A1737="","",'S.D.PASTE SHEET'!A1737)</f>
        <v/>
      </c>
      <c s="176" t="str">
        <f>IF('S.D.PASTE SHEET'!B1737="","",'S.D.PASTE SHEET'!B1737)</f>
        <v/>
      </c>
      <c s="176" t="str">
        <f>IF('S.D.PASTE SHEET'!C1737="","",'S.D.PASTE SHEET'!C1737)</f>
        <v/>
      </c>
      <c s="177" t="str">
        <f>IF('S.D.PASTE SHEET'!D1737="","",'S.D.PASTE SHEET'!D1737)</f>
        <v/>
      </c>
      <c s="176" t="str">
        <f>IF('S.D.PASTE SHEET'!E1737="","",UPPER('S.D.PASTE SHEET'!E1737))</f>
        <v/>
      </c>
      <c s="176" t="str">
        <f>IF('S.D.PASTE SHEET'!F1737="","",'S.D.PASTE SHEET'!F1737)</f>
        <v/>
      </c>
      <c s="176" t="str">
        <f>IF('S.D.PASTE SHEET'!G1737="","",UPPER('S.D.PASTE SHEET'!G1737))</f>
        <v/>
      </c>
      <c s="176" t="str">
        <f>IF('S.D.PASTE SHEET'!H1737="","",UPPER('S.D.PASTE SHEET'!H1737))</f>
        <v/>
      </c>
      <c s="176" t="str">
        <f>IF('S.D.PASTE SHEET'!I1737="","",'S.D.PASTE SHEET'!I1737)</f>
        <v/>
      </c>
      <c s="177" t="str">
        <f>IF('S.D.PASTE SHEET'!J1737="","",'S.D.PASTE SHEET'!J1737)</f>
        <v/>
      </c>
      <c s="176" t="str">
        <f>IF('S.D.PASTE SHEET'!K1737="","",'S.D.PASTE SHEET'!K1737)</f>
        <v/>
      </c>
      <c s="176" t="str">
        <f>IF('S.D.PASTE SHEET'!L1737="","",'S.D.PASTE SHEET'!L1737)</f>
        <v/>
      </c>
      <c s="176" t="str">
        <f>IF('S.D.PASTE SHEET'!M1737="","",'S.D.PASTE SHEET'!M1737)</f>
        <v/>
      </c>
      <c s="176" t="str">
        <f>IF('S.D.PASTE SHEET'!N1737="","",'S.D.PASTE SHEET'!N1737)</f>
        <v/>
      </c>
      <c s="176" t="str">
        <f>IF('S.D.PASTE SHEET'!O1737="","",'S.D.PASTE SHEET'!O1737)</f>
        <v/>
      </c>
      <c s="176" t="str">
        <f>IF('S.D.PASTE SHEET'!P1737="","",'S.D.PASTE SHEET'!P1737)</f>
        <v/>
      </c>
      <c s="176" t="str">
        <f>IF('S.D.PASTE SHEET'!Q1737="","",'S.D.PASTE SHEET'!Q1737)</f>
        <v/>
      </c>
      <c s="176" t="str">
        <f>IF('S.D.PASTE SHEET'!R1737="","",'S.D.PASTE SHEET'!R1737)</f>
        <v/>
      </c>
      <c s="176" t="str">
        <f>IF('S.D.PASTE SHEET'!S1737="","",'S.D.PASTE SHEET'!S1737)</f>
        <v/>
      </c>
      <c s="176" t="str">
        <f>IF('S.D.PASTE SHEET'!T1737="","",'S.D.PASTE SHEET'!T1737)</f>
        <v/>
      </c>
      <c s="176" t="str">
        <f>IF('S.D.PASTE SHEET'!U1737="","",'S.D.PASTE SHEET'!U1737)</f>
        <v/>
      </c>
      <c s="176" t="str">
        <f>IF('S.D.PASTE SHEET'!V1737="","",'S.D.PASTE SHEET'!V1737)</f>
        <v/>
      </c>
      <c s="176" t="str">
        <f>IF('S.D.PASTE SHEET'!W1737="","",'S.D.PASTE SHEET'!W1737)</f>
        <v/>
      </c>
      <c s="176" t="str">
        <f>IF('S.D.PASTE SHEET'!X1737="","",'S.D.PASTE SHEET'!X1737)</f>
        <v/>
      </c>
      <c s="176" t="str">
        <f>IF('S.D.PASTE SHEET'!Y1737="","",'S.D.PASTE SHEET'!Y1737)</f>
        <v/>
      </c>
      <c s="176" t="str">
        <f>IF('S.D.PASTE SHEET'!Z1737="","",'S.D.PASTE SHEET'!Z1737)</f>
        <v/>
      </c>
      <c s="176" t="str">
        <f>IF('S.D.PASTE SHEET'!AA1737="","",'S.D.PASTE SHEET'!AA1737)</f>
        <v/>
      </c>
      <c s="176" t="str">
        <f>IF('S.D.PASTE SHEET'!AB1737="","",'S.D.PASTE SHEET'!AB1737)</f>
        <v/>
      </c>
      <c s="176" t="str">
        <f>IF('S.D.PASTE SHEET'!AC1737="","",'S.D.PASTE SHEET'!AC1737)</f>
        <v/>
      </c>
      <c s="176" t="str">
        <f>IF('S.D.PASTE SHEET'!AD1737="","",'S.D.PASTE SHEET'!AD1737)</f>
        <v/>
      </c>
      <c s="178"/>
      <c s="179" t="str">
        <f>IF(AK1737="","",IF(AK1737&gt;0,COUNT($AG$2:AG1737),""))</f>
        <v/>
      </c>
      <c s="180" t="str">
        <f t="shared" si="1914"/>
        <v/>
      </c>
      <c s="180" t="str">
        <f t="shared" si="1914"/>
        <v/>
      </c>
      <c s="180" t="str">
        <f t="shared" si="1914"/>
        <v/>
      </c>
      <c s="181" t="str">
        <f t="shared" si="1914"/>
        <v/>
      </c>
      <c s="180" t="str">
        <f t="shared" si="1914"/>
        <v/>
      </c>
      <c s="180" t="str">
        <f t="shared" si="1914"/>
        <v/>
      </c>
      <c s="180" t="str">
        <f t="shared" si="1914"/>
        <v/>
      </c>
      <c s="180" t="str">
        <f t="shared" si="1914"/>
        <v/>
      </c>
      <c s="180" t="str">
        <f t="shared" si="1914"/>
        <v/>
      </c>
      <c s="181" t="str">
        <f t="shared" si="1914"/>
        <v/>
      </c>
      <c s="180" t="str">
        <f t="shared" si="1914"/>
        <v/>
      </c>
      <c s="180" t="str">
        <f t="shared" si="1914"/>
        <v/>
      </c>
      <c s="180" t="str">
        <f t="shared" si="1914"/>
        <v/>
      </c>
      <c s="180" t="str">
        <f t="shared" si="1914"/>
        <v/>
      </c>
      <c s="180" t="str">
        <f t="shared" si="1914"/>
        <v/>
      </c>
      <c s="180" t="str">
        <f t="shared" si="1914"/>
        <v/>
      </c>
      <c r="AX1737" s="180" t="str">
        <f>IF(BC1737="","",IF(BC1737&gt;0,COUNT($AY$2:AY1737),""))</f>
        <v/>
      </c>
      <c s="180" t="str">
        <f t="shared" si="1923" ref="AY1737">IF(AND($BB$1=5,$A1737=5,$BC$1=C1737),B1737,"")</f>
        <v/>
      </c>
      <c s="180" t="str">
        <f t="shared" si="1916"/>
        <v/>
      </c>
      <c s="182" t="str">
        <f t="shared" si="1916"/>
        <v/>
      </c>
      <c s="180" t="str">
        <f t="shared" si="1916"/>
        <v/>
      </c>
      <c s="180" t="str">
        <f t="shared" si="1916"/>
        <v/>
      </c>
      <c s="180" t="str">
        <f t="shared" si="1916"/>
        <v/>
      </c>
      <c s="180" t="str">
        <f t="shared" si="1916"/>
        <v/>
      </c>
      <c s="180" t="str">
        <f t="shared" si="1916"/>
        <v/>
      </c>
      <c s="182" t="str">
        <f t="shared" si="1916"/>
        <v/>
      </c>
      <c s="180" t="str">
        <f t="shared" si="1916"/>
        <v/>
      </c>
      <c s="180" t="str">
        <f t="shared" si="1916"/>
        <v/>
      </c>
      <c s="180" t="str">
        <f t="shared" si="1916"/>
        <v/>
      </c>
      <c s="180" t="str">
        <f t="shared" si="1916"/>
        <v/>
      </c>
      <c s="180" t="str">
        <f t="shared" si="1916"/>
        <v/>
      </c>
      <c s="180" t="str">
        <f t="shared" si="1916"/>
        <v/>
      </c>
    </row>
    <row r="1738" spans="1:65" ht="15.75" customHeight="1">
      <c r="A1738" s="176" t="str">
        <f>IF('S.D.PASTE SHEET'!A1738="","",'S.D.PASTE SHEET'!A1738)</f>
        <v/>
      </c>
      <c s="176" t="str">
        <f>IF('S.D.PASTE SHEET'!B1738="","",'S.D.PASTE SHEET'!B1738)</f>
        <v/>
      </c>
      <c s="176" t="str">
        <f>IF('S.D.PASTE SHEET'!C1738="","",'S.D.PASTE SHEET'!C1738)</f>
        <v/>
      </c>
      <c s="177" t="str">
        <f>IF('S.D.PASTE SHEET'!D1738="","",'S.D.PASTE SHEET'!D1738)</f>
        <v/>
      </c>
      <c s="176" t="str">
        <f>IF('S.D.PASTE SHEET'!E1738="","",UPPER('S.D.PASTE SHEET'!E1738))</f>
        <v/>
      </c>
      <c s="176" t="str">
        <f>IF('S.D.PASTE SHEET'!F1738="","",'S.D.PASTE SHEET'!F1738)</f>
        <v/>
      </c>
      <c s="176" t="str">
        <f>IF('S.D.PASTE SHEET'!G1738="","",UPPER('S.D.PASTE SHEET'!G1738))</f>
        <v/>
      </c>
      <c s="176" t="str">
        <f>IF('S.D.PASTE SHEET'!H1738="","",UPPER('S.D.PASTE SHEET'!H1738))</f>
        <v/>
      </c>
      <c s="176" t="str">
        <f>IF('S.D.PASTE SHEET'!I1738="","",'S.D.PASTE SHEET'!I1738)</f>
        <v/>
      </c>
      <c s="177" t="str">
        <f>IF('S.D.PASTE SHEET'!J1738="","",'S.D.PASTE SHEET'!J1738)</f>
        <v/>
      </c>
      <c s="176" t="str">
        <f>IF('S.D.PASTE SHEET'!K1738="","",'S.D.PASTE SHEET'!K1738)</f>
        <v/>
      </c>
      <c s="176" t="str">
        <f>IF('S.D.PASTE SHEET'!L1738="","",'S.D.PASTE SHEET'!L1738)</f>
        <v/>
      </c>
      <c s="176" t="str">
        <f>IF('S.D.PASTE SHEET'!M1738="","",'S.D.PASTE SHEET'!M1738)</f>
        <v/>
      </c>
      <c s="176" t="str">
        <f>IF('S.D.PASTE SHEET'!N1738="","",'S.D.PASTE SHEET'!N1738)</f>
        <v/>
      </c>
      <c s="176" t="str">
        <f>IF('S.D.PASTE SHEET'!O1738="","",'S.D.PASTE SHEET'!O1738)</f>
        <v/>
      </c>
      <c s="176" t="str">
        <f>IF('S.D.PASTE SHEET'!P1738="","",'S.D.PASTE SHEET'!P1738)</f>
        <v/>
      </c>
      <c s="176" t="str">
        <f>IF('S.D.PASTE SHEET'!Q1738="","",'S.D.PASTE SHEET'!Q1738)</f>
        <v/>
      </c>
      <c s="176" t="str">
        <f>IF('S.D.PASTE SHEET'!R1738="","",'S.D.PASTE SHEET'!R1738)</f>
        <v/>
      </c>
      <c s="176" t="str">
        <f>IF('S.D.PASTE SHEET'!S1738="","",'S.D.PASTE SHEET'!S1738)</f>
        <v/>
      </c>
      <c s="176" t="str">
        <f>IF('S.D.PASTE SHEET'!T1738="","",'S.D.PASTE SHEET'!T1738)</f>
        <v/>
      </c>
      <c s="176" t="str">
        <f>IF('S.D.PASTE SHEET'!U1738="","",'S.D.PASTE SHEET'!U1738)</f>
        <v/>
      </c>
      <c s="176" t="str">
        <f>IF('S.D.PASTE SHEET'!V1738="","",'S.D.PASTE SHEET'!V1738)</f>
        <v/>
      </c>
      <c s="176" t="str">
        <f>IF('S.D.PASTE SHEET'!W1738="","",'S.D.PASTE SHEET'!W1738)</f>
        <v/>
      </c>
      <c s="176" t="str">
        <f>IF('S.D.PASTE SHEET'!X1738="","",'S.D.PASTE SHEET'!X1738)</f>
        <v/>
      </c>
      <c s="176" t="str">
        <f>IF('S.D.PASTE SHEET'!Y1738="","",'S.D.PASTE SHEET'!Y1738)</f>
        <v/>
      </c>
      <c s="176" t="str">
        <f>IF('S.D.PASTE SHEET'!Z1738="","",'S.D.PASTE SHEET'!Z1738)</f>
        <v/>
      </c>
      <c s="176" t="str">
        <f>IF('S.D.PASTE SHEET'!AA1738="","",'S.D.PASTE SHEET'!AA1738)</f>
        <v/>
      </c>
      <c s="176" t="str">
        <f>IF('S.D.PASTE SHEET'!AB1738="","",'S.D.PASTE SHEET'!AB1738)</f>
        <v/>
      </c>
      <c s="176" t="str">
        <f>IF('S.D.PASTE SHEET'!AC1738="","",'S.D.PASTE SHEET'!AC1738)</f>
        <v/>
      </c>
      <c s="176" t="str">
        <f>IF('S.D.PASTE SHEET'!AD1738="","",'S.D.PASTE SHEET'!AD1738)</f>
        <v/>
      </c>
      <c s="178"/>
      <c s="179" t="str">
        <f>IF(AK1738="","",IF(AK1738&gt;0,COUNT($AG$2:AG1738),""))</f>
        <v/>
      </c>
      <c s="180" t="str">
        <f t="shared" si="1914"/>
        <v/>
      </c>
      <c s="180" t="str">
        <f t="shared" si="1914"/>
        <v/>
      </c>
      <c s="180" t="str">
        <f t="shared" si="1914"/>
        <v/>
      </c>
      <c s="181" t="str">
        <f t="shared" si="1914"/>
        <v/>
      </c>
      <c s="180" t="str">
        <f t="shared" si="1914"/>
        <v/>
      </c>
      <c s="180" t="str">
        <f t="shared" si="1914"/>
        <v/>
      </c>
      <c s="180" t="str">
        <f t="shared" si="1914"/>
        <v/>
      </c>
      <c s="180" t="str">
        <f t="shared" si="1914"/>
        <v/>
      </c>
      <c s="180" t="str">
        <f t="shared" si="1914"/>
        <v/>
      </c>
      <c s="181" t="str">
        <f t="shared" si="1914"/>
        <v/>
      </c>
      <c s="180" t="str">
        <f t="shared" si="1914"/>
        <v/>
      </c>
      <c s="180" t="str">
        <f t="shared" si="1914"/>
        <v/>
      </c>
      <c s="180" t="str">
        <f t="shared" si="1914"/>
        <v/>
      </c>
      <c s="180" t="str">
        <f t="shared" si="1914"/>
        <v/>
      </c>
      <c s="180" t="str">
        <f t="shared" si="1914"/>
        <v/>
      </c>
      <c s="180" t="str">
        <f t="shared" si="1914"/>
        <v/>
      </c>
      <c r="AX1738" s="180" t="str">
        <f>IF(BC1738="","",IF(BC1738&gt;0,COUNT($AY$2:AY1738),""))</f>
        <v/>
      </c>
      <c s="180" t="str">
        <f t="shared" si="1924" ref="AY1738">IF(AND($BB$1=5,$A1738=5,$BC$1=C1738),B1738,"")</f>
        <v/>
      </c>
      <c s="180" t="str">
        <f t="shared" si="1916"/>
        <v/>
      </c>
      <c s="182" t="str">
        <f t="shared" si="1916"/>
        <v/>
      </c>
      <c s="180" t="str">
        <f t="shared" si="1916"/>
        <v/>
      </c>
      <c s="180" t="str">
        <f t="shared" si="1916"/>
        <v/>
      </c>
      <c s="180" t="str">
        <f t="shared" si="1916"/>
        <v/>
      </c>
      <c s="180" t="str">
        <f t="shared" si="1916"/>
        <v/>
      </c>
      <c s="180" t="str">
        <f t="shared" si="1916"/>
        <v/>
      </c>
      <c s="182" t="str">
        <f t="shared" si="1916"/>
        <v/>
      </c>
      <c s="180" t="str">
        <f t="shared" si="1916"/>
        <v/>
      </c>
      <c s="180" t="str">
        <f t="shared" si="1916"/>
        <v/>
      </c>
      <c s="180" t="str">
        <f t="shared" si="1916"/>
        <v/>
      </c>
      <c s="180" t="str">
        <f t="shared" si="1916"/>
        <v/>
      </c>
      <c s="180" t="str">
        <f t="shared" si="1916"/>
        <v/>
      </c>
      <c s="180" t="str">
        <f t="shared" si="1916"/>
        <v/>
      </c>
    </row>
    <row r="1739" spans="1:65" ht="15.75" customHeight="1">
      <c r="A1739" s="176" t="str">
        <f>IF('S.D.PASTE SHEET'!A1739="","",'S.D.PASTE SHEET'!A1739)</f>
        <v/>
      </c>
      <c s="176" t="str">
        <f>IF('S.D.PASTE SHEET'!B1739="","",'S.D.PASTE SHEET'!B1739)</f>
        <v/>
      </c>
      <c s="176" t="str">
        <f>IF('S.D.PASTE SHEET'!C1739="","",'S.D.PASTE SHEET'!C1739)</f>
        <v/>
      </c>
      <c s="177" t="str">
        <f>IF('S.D.PASTE SHEET'!D1739="","",'S.D.PASTE SHEET'!D1739)</f>
        <v/>
      </c>
      <c s="176" t="str">
        <f>IF('S.D.PASTE SHEET'!E1739="","",UPPER('S.D.PASTE SHEET'!E1739))</f>
        <v/>
      </c>
      <c s="176" t="str">
        <f>IF('S.D.PASTE SHEET'!F1739="","",'S.D.PASTE SHEET'!F1739)</f>
        <v/>
      </c>
      <c s="176" t="str">
        <f>IF('S.D.PASTE SHEET'!G1739="","",UPPER('S.D.PASTE SHEET'!G1739))</f>
        <v/>
      </c>
      <c s="176" t="str">
        <f>IF('S.D.PASTE SHEET'!H1739="","",UPPER('S.D.PASTE SHEET'!H1739))</f>
        <v/>
      </c>
      <c s="176" t="str">
        <f>IF('S.D.PASTE SHEET'!I1739="","",'S.D.PASTE SHEET'!I1739)</f>
        <v/>
      </c>
      <c s="177" t="str">
        <f>IF('S.D.PASTE SHEET'!J1739="","",'S.D.PASTE SHEET'!J1739)</f>
        <v/>
      </c>
      <c s="176" t="str">
        <f>IF('S.D.PASTE SHEET'!K1739="","",'S.D.PASTE SHEET'!K1739)</f>
        <v/>
      </c>
      <c s="176" t="str">
        <f>IF('S.D.PASTE SHEET'!L1739="","",'S.D.PASTE SHEET'!L1739)</f>
        <v/>
      </c>
      <c s="176" t="str">
        <f>IF('S.D.PASTE SHEET'!M1739="","",'S.D.PASTE SHEET'!M1739)</f>
        <v/>
      </c>
      <c s="176" t="str">
        <f>IF('S.D.PASTE SHEET'!N1739="","",'S.D.PASTE SHEET'!N1739)</f>
        <v/>
      </c>
      <c s="176" t="str">
        <f>IF('S.D.PASTE SHEET'!O1739="","",'S.D.PASTE SHEET'!O1739)</f>
        <v/>
      </c>
      <c s="176" t="str">
        <f>IF('S.D.PASTE SHEET'!P1739="","",'S.D.PASTE SHEET'!P1739)</f>
        <v/>
      </c>
      <c s="176" t="str">
        <f>IF('S.D.PASTE SHEET'!Q1739="","",'S.D.PASTE SHEET'!Q1739)</f>
        <v/>
      </c>
      <c s="176" t="str">
        <f>IF('S.D.PASTE SHEET'!R1739="","",'S.D.PASTE SHEET'!R1739)</f>
        <v/>
      </c>
      <c s="176" t="str">
        <f>IF('S.D.PASTE SHEET'!S1739="","",'S.D.PASTE SHEET'!S1739)</f>
        <v/>
      </c>
      <c s="176" t="str">
        <f>IF('S.D.PASTE SHEET'!T1739="","",'S.D.PASTE SHEET'!T1739)</f>
        <v/>
      </c>
      <c s="176" t="str">
        <f>IF('S.D.PASTE SHEET'!U1739="","",'S.D.PASTE SHEET'!U1739)</f>
        <v/>
      </c>
      <c s="176" t="str">
        <f>IF('S.D.PASTE SHEET'!V1739="","",'S.D.PASTE SHEET'!V1739)</f>
        <v/>
      </c>
      <c s="176" t="str">
        <f>IF('S.D.PASTE SHEET'!W1739="","",'S.D.PASTE SHEET'!W1739)</f>
        <v/>
      </c>
      <c s="176" t="str">
        <f>IF('S.D.PASTE SHEET'!X1739="","",'S.D.PASTE SHEET'!X1739)</f>
        <v/>
      </c>
      <c s="176" t="str">
        <f>IF('S.D.PASTE SHEET'!Y1739="","",'S.D.PASTE SHEET'!Y1739)</f>
        <v/>
      </c>
      <c s="176" t="str">
        <f>IF('S.D.PASTE SHEET'!Z1739="","",'S.D.PASTE SHEET'!Z1739)</f>
        <v/>
      </c>
      <c s="176" t="str">
        <f>IF('S.D.PASTE SHEET'!AA1739="","",'S.D.PASTE SHEET'!AA1739)</f>
        <v/>
      </c>
      <c s="176" t="str">
        <f>IF('S.D.PASTE SHEET'!AB1739="","",'S.D.PASTE SHEET'!AB1739)</f>
        <v/>
      </c>
      <c s="176" t="str">
        <f>IF('S.D.PASTE SHEET'!AC1739="","",'S.D.PASTE SHEET'!AC1739)</f>
        <v/>
      </c>
      <c s="176" t="str">
        <f>IF('S.D.PASTE SHEET'!AD1739="","",'S.D.PASTE SHEET'!AD1739)</f>
        <v/>
      </c>
      <c s="178"/>
      <c s="179" t="str">
        <f>IF(AK1739="","",IF(AK1739&gt;0,COUNT($AG$2:AG1739),""))</f>
        <v/>
      </c>
      <c s="180" t="str">
        <f t="shared" si="1914"/>
        <v/>
      </c>
      <c s="180" t="str">
        <f t="shared" si="1914"/>
        <v/>
      </c>
      <c s="180" t="str">
        <f t="shared" si="1914"/>
        <v/>
      </c>
      <c s="181" t="str">
        <f t="shared" si="1914"/>
        <v/>
      </c>
      <c s="180" t="str">
        <f t="shared" si="1914"/>
        <v/>
      </c>
      <c s="180" t="str">
        <f t="shared" si="1914"/>
        <v/>
      </c>
      <c s="180" t="str">
        <f t="shared" si="1914"/>
        <v/>
      </c>
      <c s="180" t="str">
        <f t="shared" si="1914"/>
        <v/>
      </c>
      <c s="180" t="str">
        <f t="shared" si="1914"/>
        <v/>
      </c>
      <c s="181" t="str">
        <f t="shared" si="1914"/>
        <v/>
      </c>
      <c s="180" t="str">
        <f t="shared" si="1914"/>
        <v/>
      </c>
      <c s="180" t="str">
        <f t="shared" si="1914"/>
        <v/>
      </c>
      <c s="180" t="str">
        <f t="shared" si="1914"/>
        <v/>
      </c>
      <c s="180" t="str">
        <f t="shared" si="1914"/>
        <v/>
      </c>
      <c s="180" t="str">
        <f t="shared" si="1914"/>
        <v/>
      </c>
      <c s="180" t="str">
        <f t="shared" si="1914"/>
        <v/>
      </c>
      <c r="AX1739" s="180" t="str">
        <f>IF(BC1739="","",IF(BC1739&gt;0,COUNT($AY$2:AY1739),""))</f>
        <v/>
      </c>
      <c s="180" t="str">
        <f t="shared" si="1925" ref="AY1739">IF(AND($BB$1=5,$A1739=5,$BC$1=C1739),B1739,"")</f>
        <v/>
      </c>
      <c s="180" t="str">
        <f t="shared" si="1916"/>
        <v/>
      </c>
      <c s="182" t="str">
        <f t="shared" si="1916"/>
        <v/>
      </c>
      <c s="180" t="str">
        <f t="shared" si="1916"/>
        <v/>
      </c>
      <c s="180" t="str">
        <f t="shared" si="1916"/>
        <v/>
      </c>
      <c s="180" t="str">
        <f t="shared" si="1916"/>
        <v/>
      </c>
      <c s="180" t="str">
        <f t="shared" si="1916"/>
        <v/>
      </c>
      <c s="180" t="str">
        <f t="shared" si="1916"/>
        <v/>
      </c>
      <c s="182" t="str">
        <f t="shared" si="1916"/>
        <v/>
      </c>
      <c s="180" t="str">
        <f t="shared" si="1916"/>
        <v/>
      </c>
      <c s="180" t="str">
        <f t="shared" si="1916"/>
        <v/>
      </c>
      <c s="180" t="str">
        <f t="shared" si="1916"/>
        <v/>
      </c>
      <c s="180" t="str">
        <f t="shared" si="1916"/>
        <v/>
      </c>
      <c s="180" t="str">
        <f t="shared" si="1916"/>
        <v/>
      </c>
      <c s="180" t="str">
        <f t="shared" si="1916"/>
        <v/>
      </c>
    </row>
    <row r="1740" spans="1:65" ht="15.75" customHeight="1">
      <c r="A1740" s="176" t="str">
        <f>IF('S.D.PASTE SHEET'!A1740="","",'S.D.PASTE SHEET'!A1740)</f>
        <v/>
      </c>
      <c s="176" t="str">
        <f>IF('S.D.PASTE SHEET'!B1740="","",'S.D.PASTE SHEET'!B1740)</f>
        <v/>
      </c>
      <c s="176" t="str">
        <f>IF('S.D.PASTE SHEET'!C1740="","",'S.D.PASTE SHEET'!C1740)</f>
        <v/>
      </c>
      <c s="177" t="str">
        <f>IF('S.D.PASTE SHEET'!D1740="","",'S.D.PASTE SHEET'!D1740)</f>
        <v/>
      </c>
      <c s="176" t="str">
        <f>IF('S.D.PASTE SHEET'!E1740="","",UPPER('S.D.PASTE SHEET'!E1740))</f>
        <v/>
      </c>
      <c s="176" t="str">
        <f>IF('S.D.PASTE SHEET'!F1740="","",'S.D.PASTE SHEET'!F1740)</f>
        <v/>
      </c>
      <c s="176" t="str">
        <f>IF('S.D.PASTE SHEET'!G1740="","",UPPER('S.D.PASTE SHEET'!G1740))</f>
        <v/>
      </c>
      <c s="176" t="str">
        <f>IF('S.D.PASTE SHEET'!H1740="","",UPPER('S.D.PASTE SHEET'!H1740))</f>
        <v/>
      </c>
      <c s="176" t="str">
        <f>IF('S.D.PASTE SHEET'!I1740="","",'S.D.PASTE SHEET'!I1740)</f>
        <v/>
      </c>
      <c s="177" t="str">
        <f>IF('S.D.PASTE SHEET'!J1740="","",'S.D.PASTE SHEET'!J1740)</f>
        <v/>
      </c>
      <c s="176" t="str">
        <f>IF('S.D.PASTE SHEET'!K1740="","",'S.D.PASTE SHEET'!K1740)</f>
        <v/>
      </c>
      <c s="176" t="str">
        <f>IF('S.D.PASTE SHEET'!L1740="","",'S.D.PASTE SHEET'!L1740)</f>
        <v/>
      </c>
      <c s="176" t="str">
        <f>IF('S.D.PASTE SHEET'!M1740="","",'S.D.PASTE SHEET'!M1740)</f>
        <v/>
      </c>
      <c s="176" t="str">
        <f>IF('S.D.PASTE SHEET'!N1740="","",'S.D.PASTE SHEET'!N1740)</f>
        <v/>
      </c>
      <c s="176" t="str">
        <f>IF('S.D.PASTE SHEET'!O1740="","",'S.D.PASTE SHEET'!O1740)</f>
        <v/>
      </c>
      <c s="176" t="str">
        <f>IF('S.D.PASTE SHEET'!P1740="","",'S.D.PASTE SHEET'!P1740)</f>
        <v/>
      </c>
      <c s="176" t="str">
        <f>IF('S.D.PASTE SHEET'!Q1740="","",'S.D.PASTE SHEET'!Q1740)</f>
        <v/>
      </c>
      <c s="176" t="str">
        <f>IF('S.D.PASTE SHEET'!R1740="","",'S.D.PASTE SHEET'!R1740)</f>
        <v/>
      </c>
      <c s="176" t="str">
        <f>IF('S.D.PASTE SHEET'!S1740="","",'S.D.PASTE SHEET'!S1740)</f>
        <v/>
      </c>
      <c s="176" t="str">
        <f>IF('S.D.PASTE SHEET'!T1740="","",'S.D.PASTE SHEET'!T1740)</f>
        <v/>
      </c>
      <c s="176" t="str">
        <f>IF('S.D.PASTE SHEET'!U1740="","",'S.D.PASTE SHEET'!U1740)</f>
        <v/>
      </c>
      <c s="176" t="str">
        <f>IF('S.D.PASTE SHEET'!V1740="","",'S.D.PASTE SHEET'!V1740)</f>
        <v/>
      </c>
      <c s="176" t="str">
        <f>IF('S.D.PASTE SHEET'!W1740="","",'S.D.PASTE SHEET'!W1740)</f>
        <v/>
      </c>
      <c s="176" t="str">
        <f>IF('S.D.PASTE SHEET'!X1740="","",'S.D.PASTE SHEET'!X1740)</f>
        <v/>
      </c>
      <c s="176" t="str">
        <f>IF('S.D.PASTE SHEET'!Y1740="","",'S.D.PASTE SHEET'!Y1740)</f>
        <v/>
      </c>
      <c s="176" t="str">
        <f>IF('S.D.PASTE SHEET'!Z1740="","",'S.D.PASTE SHEET'!Z1740)</f>
        <v/>
      </c>
      <c s="176" t="str">
        <f>IF('S.D.PASTE SHEET'!AA1740="","",'S.D.PASTE SHEET'!AA1740)</f>
        <v/>
      </c>
      <c s="176" t="str">
        <f>IF('S.D.PASTE SHEET'!AB1740="","",'S.D.PASTE SHEET'!AB1740)</f>
        <v/>
      </c>
      <c s="176" t="str">
        <f>IF('S.D.PASTE SHEET'!AC1740="","",'S.D.PASTE SHEET'!AC1740)</f>
        <v/>
      </c>
      <c s="176" t="str">
        <f>IF('S.D.PASTE SHEET'!AD1740="","",'S.D.PASTE SHEET'!AD1740)</f>
        <v/>
      </c>
      <c s="178"/>
      <c s="179" t="str">
        <f>IF(AK1740="","",IF(AK1740&gt;0,COUNT($AG$2:AG1740),""))</f>
        <v/>
      </c>
      <c s="180" t="str">
        <f t="shared" si="1914"/>
        <v/>
      </c>
      <c s="180" t="str">
        <f t="shared" si="1914"/>
        <v/>
      </c>
      <c s="180" t="str">
        <f t="shared" si="1914"/>
        <v/>
      </c>
      <c s="181" t="str">
        <f t="shared" si="1914"/>
        <v/>
      </c>
      <c s="180" t="str">
        <f t="shared" si="1914"/>
        <v/>
      </c>
      <c s="180" t="str">
        <f t="shared" si="1914"/>
        <v/>
      </c>
      <c s="180" t="str">
        <f t="shared" si="1914"/>
        <v/>
      </c>
      <c s="180" t="str">
        <f t="shared" si="1914"/>
        <v/>
      </c>
      <c s="180" t="str">
        <f t="shared" si="1914"/>
        <v/>
      </c>
      <c s="181" t="str">
        <f t="shared" si="1914"/>
        <v/>
      </c>
      <c s="180" t="str">
        <f t="shared" si="1914"/>
        <v/>
      </c>
      <c s="180" t="str">
        <f t="shared" si="1914"/>
        <v/>
      </c>
      <c s="180" t="str">
        <f t="shared" si="1914"/>
        <v/>
      </c>
      <c s="180" t="str">
        <f t="shared" si="1914"/>
        <v/>
      </c>
      <c s="180" t="str">
        <f t="shared" si="1914"/>
        <v/>
      </c>
      <c s="180" t="str">
        <f t="shared" si="1914"/>
        <v/>
      </c>
      <c r="AX1740" s="180" t="str">
        <f>IF(BC1740="","",IF(BC1740&gt;0,COUNT($AY$2:AY1740),""))</f>
        <v/>
      </c>
      <c s="180" t="str">
        <f t="shared" si="1926" ref="AY1740">IF(AND($BB$1=5,$A1740=5,$BC$1=C1740),B1740,"")</f>
        <v/>
      </c>
      <c s="180" t="str">
        <f t="shared" si="1916"/>
        <v/>
      </c>
      <c s="182" t="str">
        <f t="shared" si="1916"/>
        <v/>
      </c>
      <c s="180" t="str">
        <f t="shared" si="1916"/>
        <v/>
      </c>
      <c s="180" t="str">
        <f t="shared" si="1916"/>
        <v/>
      </c>
      <c s="180" t="str">
        <f t="shared" si="1916"/>
        <v/>
      </c>
      <c s="180" t="str">
        <f t="shared" si="1916"/>
        <v/>
      </c>
      <c s="180" t="str">
        <f t="shared" si="1916"/>
        <v/>
      </c>
      <c s="182" t="str">
        <f t="shared" si="1916"/>
        <v/>
      </c>
      <c s="180" t="str">
        <f t="shared" si="1916"/>
        <v/>
      </c>
      <c s="180" t="str">
        <f t="shared" si="1916"/>
        <v/>
      </c>
      <c s="180" t="str">
        <f t="shared" si="1916"/>
        <v/>
      </c>
      <c s="180" t="str">
        <f t="shared" si="1916"/>
        <v/>
      </c>
      <c s="180" t="str">
        <f t="shared" si="1916"/>
        <v/>
      </c>
      <c s="180" t="str">
        <f t="shared" si="1916"/>
        <v/>
      </c>
    </row>
    <row r="1741" spans="1:65" ht="15.75" customHeight="1">
      <c r="A1741" s="176" t="str">
        <f>IF('S.D.PASTE SHEET'!A1741="","",'S.D.PASTE SHEET'!A1741)</f>
        <v/>
      </c>
      <c s="176" t="str">
        <f>IF('S.D.PASTE SHEET'!B1741="","",'S.D.PASTE SHEET'!B1741)</f>
        <v/>
      </c>
      <c s="176" t="str">
        <f>IF('S.D.PASTE SHEET'!C1741="","",'S.D.PASTE SHEET'!C1741)</f>
        <v/>
      </c>
      <c s="177" t="str">
        <f>IF('S.D.PASTE SHEET'!D1741="","",'S.D.PASTE SHEET'!D1741)</f>
        <v/>
      </c>
      <c s="176" t="str">
        <f>IF('S.D.PASTE SHEET'!E1741="","",UPPER('S.D.PASTE SHEET'!E1741))</f>
        <v/>
      </c>
      <c s="176" t="str">
        <f>IF('S.D.PASTE SHEET'!F1741="","",'S.D.PASTE SHEET'!F1741)</f>
        <v/>
      </c>
      <c s="176" t="str">
        <f>IF('S.D.PASTE SHEET'!G1741="","",UPPER('S.D.PASTE SHEET'!G1741))</f>
        <v/>
      </c>
      <c s="176" t="str">
        <f>IF('S.D.PASTE SHEET'!H1741="","",UPPER('S.D.PASTE SHEET'!H1741))</f>
        <v/>
      </c>
      <c s="176" t="str">
        <f>IF('S.D.PASTE SHEET'!I1741="","",'S.D.PASTE SHEET'!I1741)</f>
        <v/>
      </c>
      <c s="177" t="str">
        <f>IF('S.D.PASTE SHEET'!J1741="","",'S.D.PASTE SHEET'!J1741)</f>
        <v/>
      </c>
      <c s="176" t="str">
        <f>IF('S.D.PASTE SHEET'!K1741="","",'S.D.PASTE SHEET'!K1741)</f>
        <v/>
      </c>
      <c s="176" t="str">
        <f>IF('S.D.PASTE SHEET'!L1741="","",'S.D.PASTE SHEET'!L1741)</f>
        <v/>
      </c>
      <c s="176" t="str">
        <f>IF('S.D.PASTE SHEET'!M1741="","",'S.D.PASTE SHEET'!M1741)</f>
        <v/>
      </c>
      <c s="176" t="str">
        <f>IF('S.D.PASTE SHEET'!N1741="","",'S.D.PASTE SHEET'!N1741)</f>
        <v/>
      </c>
      <c s="176" t="str">
        <f>IF('S.D.PASTE SHEET'!O1741="","",'S.D.PASTE SHEET'!O1741)</f>
        <v/>
      </c>
      <c s="176" t="str">
        <f>IF('S.D.PASTE SHEET'!P1741="","",'S.D.PASTE SHEET'!P1741)</f>
        <v/>
      </c>
      <c s="176" t="str">
        <f>IF('S.D.PASTE SHEET'!Q1741="","",'S.D.PASTE SHEET'!Q1741)</f>
        <v/>
      </c>
      <c s="176" t="str">
        <f>IF('S.D.PASTE SHEET'!R1741="","",'S.D.PASTE SHEET'!R1741)</f>
        <v/>
      </c>
      <c s="176" t="str">
        <f>IF('S.D.PASTE SHEET'!S1741="","",'S.D.PASTE SHEET'!S1741)</f>
        <v/>
      </c>
      <c s="176" t="str">
        <f>IF('S.D.PASTE SHEET'!T1741="","",'S.D.PASTE SHEET'!T1741)</f>
        <v/>
      </c>
      <c s="176" t="str">
        <f>IF('S.D.PASTE SHEET'!U1741="","",'S.D.PASTE SHEET'!U1741)</f>
        <v/>
      </c>
      <c s="176" t="str">
        <f>IF('S.D.PASTE SHEET'!V1741="","",'S.D.PASTE SHEET'!V1741)</f>
        <v/>
      </c>
      <c s="176" t="str">
        <f>IF('S.D.PASTE SHEET'!W1741="","",'S.D.PASTE SHEET'!W1741)</f>
        <v/>
      </c>
      <c s="176" t="str">
        <f>IF('S.D.PASTE SHEET'!X1741="","",'S.D.PASTE SHEET'!X1741)</f>
        <v/>
      </c>
      <c s="176" t="str">
        <f>IF('S.D.PASTE SHEET'!Y1741="","",'S.D.PASTE SHEET'!Y1741)</f>
        <v/>
      </c>
      <c s="176" t="str">
        <f>IF('S.D.PASTE SHEET'!Z1741="","",'S.D.PASTE SHEET'!Z1741)</f>
        <v/>
      </c>
      <c s="176" t="str">
        <f>IF('S.D.PASTE SHEET'!AA1741="","",'S.D.PASTE SHEET'!AA1741)</f>
        <v/>
      </c>
      <c s="176" t="str">
        <f>IF('S.D.PASTE SHEET'!AB1741="","",'S.D.PASTE SHEET'!AB1741)</f>
        <v/>
      </c>
      <c s="176" t="str">
        <f>IF('S.D.PASTE SHEET'!AC1741="","",'S.D.PASTE SHEET'!AC1741)</f>
        <v/>
      </c>
      <c s="176" t="str">
        <f>IF('S.D.PASTE SHEET'!AD1741="","",'S.D.PASTE SHEET'!AD1741)</f>
        <v/>
      </c>
      <c s="178"/>
      <c s="179" t="str">
        <f>IF(AK1741="","",IF(AK1741&gt;0,COUNT($AG$2:AG1741),""))</f>
        <v/>
      </c>
      <c s="180" t="str">
        <f t="shared" si="1914"/>
        <v/>
      </c>
      <c s="180" t="str">
        <f t="shared" si="1914"/>
        <v/>
      </c>
      <c s="180" t="str">
        <f t="shared" si="1914"/>
        <v/>
      </c>
      <c s="181" t="str">
        <f t="shared" si="1914"/>
        <v/>
      </c>
      <c s="180" t="str">
        <f t="shared" si="1914"/>
        <v/>
      </c>
      <c s="180" t="str">
        <f t="shared" si="1914"/>
        <v/>
      </c>
      <c s="180" t="str">
        <f t="shared" si="1914"/>
        <v/>
      </c>
      <c s="180" t="str">
        <f t="shared" si="1914"/>
        <v/>
      </c>
      <c s="180" t="str">
        <f t="shared" si="1914"/>
        <v/>
      </c>
      <c s="181" t="str">
        <f t="shared" si="1914"/>
        <v/>
      </c>
      <c s="180" t="str">
        <f t="shared" si="1914"/>
        <v/>
      </c>
      <c s="180" t="str">
        <f t="shared" si="1914"/>
        <v/>
      </c>
      <c s="180" t="str">
        <f t="shared" si="1914"/>
        <v/>
      </c>
      <c s="180" t="str">
        <f t="shared" si="1914"/>
        <v/>
      </c>
      <c s="180" t="str">
        <f t="shared" si="1914"/>
        <v/>
      </c>
      <c s="180" t="str">
        <f t="shared" si="1914"/>
        <v/>
      </c>
      <c r="AX1741" s="180" t="str">
        <f>IF(BC1741="","",IF(BC1741&gt;0,COUNT($AY$2:AY1741),""))</f>
        <v/>
      </c>
      <c s="180" t="str">
        <f t="shared" si="1927" ref="AY1741">IF(AND($BB$1=5,$A1741=5,$BC$1=C1741),B1741,"")</f>
        <v/>
      </c>
      <c s="180" t="str">
        <f t="shared" si="1916"/>
        <v/>
      </c>
      <c s="182" t="str">
        <f t="shared" si="1916"/>
        <v/>
      </c>
      <c s="180" t="str">
        <f t="shared" si="1916"/>
        <v/>
      </c>
      <c s="180" t="str">
        <f t="shared" si="1916"/>
        <v/>
      </c>
      <c s="180" t="str">
        <f t="shared" si="1916"/>
        <v/>
      </c>
      <c s="180" t="str">
        <f t="shared" si="1916"/>
        <v/>
      </c>
      <c s="180" t="str">
        <f t="shared" si="1916"/>
        <v/>
      </c>
      <c s="182" t="str">
        <f t="shared" si="1916"/>
        <v/>
      </c>
      <c s="180" t="str">
        <f t="shared" si="1916"/>
        <v/>
      </c>
      <c s="180" t="str">
        <f t="shared" si="1916"/>
        <v/>
      </c>
      <c s="180" t="str">
        <f t="shared" si="1916"/>
        <v/>
      </c>
      <c s="180" t="str">
        <f t="shared" si="1916"/>
        <v/>
      </c>
      <c s="180" t="str">
        <f t="shared" si="1916"/>
        <v/>
      </c>
      <c s="180" t="str">
        <f t="shared" si="1916"/>
        <v/>
      </c>
    </row>
    <row r="1742" spans="1:65" ht="15.75" customHeight="1">
      <c r="A1742" s="176" t="str">
        <f>IF('S.D.PASTE SHEET'!A1742="","",'S.D.PASTE SHEET'!A1742)</f>
        <v/>
      </c>
      <c s="176" t="str">
        <f>IF('S.D.PASTE SHEET'!B1742="","",'S.D.PASTE SHEET'!B1742)</f>
        <v/>
      </c>
      <c s="176" t="str">
        <f>IF('S.D.PASTE SHEET'!C1742="","",'S.D.PASTE SHEET'!C1742)</f>
        <v/>
      </c>
      <c s="177" t="str">
        <f>IF('S.D.PASTE SHEET'!D1742="","",'S.D.PASTE SHEET'!D1742)</f>
        <v/>
      </c>
      <c s="176" t="str">
        <f>IF('S.D.PASTE SHEET'!E1742="","",UPPER('S.D.PASTE SHEET'!E1742))</f>
        <v/>
      </c>
      <c s="176" t="str">
        <f>IF('S.D.PASTE SHEET'!F1742="","",'S.D.PASTE SHEET'!F1742)</f>
        <v/>
      </c>
      <c s="176" t="str">
        <f>IF('S.D.PASTE SHEET'!G1742="","",UPPER('S.D.PASTE SHEET'!G1742))</f>
        <v/>
      </c>
      <c s="176" t="str">
        <f>IF('S.D.PASTE SHEET'!H1742="","",UPPER('S.D.PASTE SHEET'!H1742))</f>
        <v/>
      </c>
      <c s="176" t="str">
        <f>IF('S.D.PASTE SHEET'!I1742="","",'S.D.PASTE SHEET'!I1742)</f>
        <v/>
      </c>
      <c s="177" t="str">
        <f>IF('S.D.PASTE SHEET'!J1742="","",'S.D.PASTE SHEET'!J1742)</f>
        <v/>
      </c>
      <c s="176" t="str">
        <f>IF('S.D.PASTE SHEET'!K1742="","",'S.D.PASTE SHEET'!K1742)</f>
        <v/>
      </c>
      <c s="176" t="str">
        <f>IF('S.D.PASTE SHEET'!L1742="","",'S.D.PASTE SHEET'!L1742)</f>
        <v/>
      </c>
      <c s="176" t="str">
        <f>IF('S.D.PASTE SHEET'!M1742="","",'S.D.PASTE SHEET'!M1742)</f>
        <v/>
      </c>
      <c s="176" t="str">
        <f>IF('S.D.PASTE SHEET'!N1742="","",'S.D.PASTE SHEET'!N1742)</f>
        <v/>
      </c>
      <c s="176" t="str">
        <f>IF('S.D.PASTE SHEET'!O1742="","",'S.D.PASTE SHEET'!O1742)</f>
        <v/>
      </c>
      <c s="176" t="str">
        <f>IF('S.D.PASTE SHEET'!P1742="","",'S.D.PASTE SHEET'!P1742)</f>
        <v/>
      </c>
      <c s="176" t="str">
        <f>IF('S.D.PASTE SHEET'!Q1742="","",'S.D.PASTE SHEET'!Q1742)</f>
        <v/>
      </c>
      <c s="176" t="str">
        <f>IF('S.D.PASTE SHEET'!R1742="","",'S.D.PASTE SHEET'!R1742)</f>
        <v/>
      </c>
      <c s="176" t="str">
        <f>IF('S.D.PASTE SHEET'!S1742="","",'S.D.PASTE SHEET'!S1742)</f>
        <v/>
      </c>
      <c s="176" t="str">
        <f>IF('S.D.PASTE SHEET'!T1742="","",'S.D.PASTE SHEET'!T1742)</f>
        <v/>
      </c>
      <c s="176" t="str">
        <f>IF('S.D.PASTE SHEET'!U1742="","",'S.D.PASTE SHEET'!U1742)</f>
        <v/>
      </c>
      <c s="176" t="str">
        <f>IF('S.D.PASTE SHEET'!V1742="","",'S.D.PASTE SHEET'!V1742)</f>
        <v/>
      </c>
      <c s="176" t="str">
        <f>IF('S.D.PASTE SHEET'!W1742="","",'S.D.PASTE SHEET'!W1742)</f>
        <v/>
      </c>
      <c s="176" t="str">
        <f>IF('S.D.PASTE SHEET'!X1742="","",'S.D.PASTE SHEET'!X1742)</f>
        <v/>
      </c>
      <c s="176" t="str">
        <f>IF('S.D.PASTE SHEET'!Y1742="","",'S.D.PASTE SHEET'!Y1742)</f>
        <v/>
      </c>
      <c s="176" t="str">
        <f>IF('S.D.PASTE SHEET'!Z1742="","",'S.D.PASTE SHEET'!Z1742)</f>
        <v/>
      </c>
      <c s="176" t="str">
        <f>IF('S.D.PASTE SHEET'!AA1742="","",'S.D.PASTE SHEET'!AA1742)</f>
        <v/>
      </c>
      <c s="176" t="str">
        <f>IF('S.D.PASTE SHEET'!AB1742="","",'S.D.PASTE SHEET'!AB1742)</f>
        <v/>
      </c>
      <c s="176" t="str">
        <f>IF('S.D.PASTE SHEET'!AC1742="","",'S.D.PASTE SHEET'!AC1742)</f>
        <v/>
      </c>
      <c s="176" t="str">
        <f>IF('S.D.PASTE SHEET'!AD1742="","",'S.D.PASTE SHEET'!AD1742)</f>
        <v/>
      </c>
      <c s="178"/>
      <c s="179" t="str">
        <f>IF(AK1742="","",IF(AK1742&gt;0,COUNT($AG$2:AG1742),""))</f>
        <v/>
      </c>
      <c s="180" t="str">
        <f t="shared" si="1914"/>
        <v/>
      </c>
      <c s="180" t="str">
        <f t="shared" si="1914"/>
        <v/>
      </c>
      <c s="180" t="str">
        <f t="shared" si="1914"/>
        <v/>
      </c>
      <c s="181" t="str">
        <f t="shared" si="1914"/>
        <v/>
      </c>
      <c s="180" t="str">
        <f t="shared" si="1914"/>
        <v/>
      </c>
      <c s="180" t="str">
        <f t="shared" si="1914"/>
        <v/>
      </c>
      <c s="180" t="str">
        <f t="shared" si="1914"/>
        <v/>
      </c>
      <c s="180" t="str">
        <f t="shared" si="1914"/>
        <v/>
      </c>
      <c s="180" t="str">
        <f t="shared" si="1914"/>
        <v/>
      </c>
      <c s="181" t="str">
        <f t="shared" si="1914"/>
        <v/>
      </c>
      <c s="180" t="str">
        <f t="shared" si="1914"/>
        <v/>
      </c>
      <c s="180" t="str">
        <f t="shared" si="1914"/>
        <v/>
      </c>
      <c s="180" t="str">
        <f t="shared" si="1914"/>
        <v/>
      </c>
      <c s="180" t="str">
        <f t="shared" si="1914"/>
        <v/>
      </c>
      <c s="180" t="str">
        <f t="shared" si="1914"/>
        <v/>
      </c>
      <c s="180" t="str">
        <f t="shared" si="1914"/>
        <v/>
      </c>
      <c r="AX1742" s="180" t="str">
        <f>IF(BC1742="","",IF(BC1742&gt;0,COUNT($AY$2:AY1742),""))</f>
        <v/>
      </c>
      <c s="180" t="str">
        <f t="shared" si="1928" ref="AY1742">IF(AND($BB$1=5,$A1742=5,$BC$1=C1742),B1742,"")</f>
        <v/>
      </c>
      <c s="180" t="str">
        <f t="shared" si="1916"/>
        <v/>
      </c>
      <c s="182" t="str">
        <f t="shared" si="1916"/>
        <v/>
      </c>
      <c s="180" t="str">
        <f t="shared" si="1916"/>
        <v/>
      </c>
      <c s="180" t="str">
        <f t="shared" si="1916"/>
        <v/>
      </c>
      <c s="180" t="str">
        <f t="shared" si="1916"/>
        <v/>
      </c>
      <c s="180" t="str">
        <f t="shared" si="1916"/>
        <v/>
      </c>
      <c s="180" t="str">
        <f t="shared" si="1916"/>
        <v/>
      </c>
      <c s="182" t="str">
        <f t="shared" si="1916"/>
        <v/>
      </c>
      <c s="180" t="str">
        <f t="shared" si="1916"/>
        <v/>
      </c>
      <c s="180" t="str">
        <f t="shared" si="1916"/>
        <v/>
      </c>
      <c s="180" t="str">
        <f t="shared" si="1916"/>
        <v/>
      </c>
      <c s="180" t="str">
        <f t="shared" si="1916"/>
        <v/>
      </c>
      <c s="180" t="str">
        <f t="shared" si="1916"/>
        <v/>
      </c>
      <c s="180" t="str">
        <f t="shared" si="1916"/>
        <v/>
      </c>
    </row>
    <row r="1743" spans="1:65" ht="15.75" customHeight="1">
      <c r="A1743" s="176" t="str">
        <f>IF('S.D.PASTE SHEET'!A1743="","",'S.D.PASTE SHEET'!A1743)</f>
        <v/>
      </c>
      <c s="176" t="str">
        <f>IF('S.D.PASTE SHEET'!B1743="","",'S.D.PASTE SHEET'!B1743)</f>
        <v/>
      </c>
      <c s="176" t="str">
        <f>IF('S.D.PASTE SHEET'!C1743="","",'S.D.PASTE SHEET'!C1743)</f>
        <v/>
      </c>
      <c s="177" t="str">
        <f>IF('S.D.PASTE SHEET'!D1743="","",'S.D.PASTE SHEET'!D1743)</f>
        <v/>
      </c>
      <c s="176" t="str">
        <f>IF('S.D.PASTE SHEET'!E1743="","",UPPER('S.D.PASTE SHEET'!E1743))</f>
        <v/>
      </c>
      <c s="176" t="str">
        <f>IF('S.D.PASTE SHEET'!F1743="","",'S.D.PASTE SHEET'!F1743)</f>
        <v/>
      </c>
      <c s="176" t="str">
        <f>IF('S.D.PASTE SHEET'!G1743="","",UPPER('S.D.PASTE SHEET'!G1743))</f>
        <v/>
      </c>
      <c s="176" t="str">
        <f>IF('S.D.PASTE SHEET'!H1743="","",UPPER('S.D.PASTE SHEET'!H1743))</f>
        <v/>
      </c>
      <c s="176" t="str">
        <f>IF('S.D.PASTE SHEET'!I1743="","",'S.D.PASTE SHEET'!I1743)</f>
        <v/>
      </c>
      <c s="177" t="str">
        <f>IF('S.D.PASTE SHEET'!J1743="","",'S.D.PASTE SHEET'!J1743)</f>
        <v/>
      </c>
      <c s="176" t="str">
        <f>IF('S.D.PASTE SHEET'!K1743="","",'S.D.PASTE SHEET'!K1743)</f>
        <v/>
      </c>
      <c s="176" t="str">
        <f>IF('S.D.PASTE SHEET'!L1743="","",'S.D.PASTE SHEET'!L1743)</f>
        <v/>
      </c>
      <c s="176" t="str">
        <f>IF('S.D.PASTE SHEET'!M1743="","",'S.D.PASTE SHEET'!M1743)</f>
        <v/>
      </c>
      <c s="176" t="str">
        <f>IF('S.D.PASTE SHEET'!N1743="","",'S.D.PASTE SHEET'!N1743)</f>
        <v/>
      </c>
      <c s="176" t="str">
        <f>IF('S.D.PASTE SHEET'!O1743="","",'S.D.PASTE SHEET'!O1743)</f>
        <v/>
      </c>
      <c s="176" t="str">
        <f>IF('S.D.PASTE SHEET'!P1743="","",'S.D.PASTE SHEET'!P1743)</f>
        <v/>
      </c>
      <c s="176" t="str">
        <f>IF('S.D.PASTE SHEET'!Q1743="","",'S.D.PASTE SHEET'!Q1743)</f>
        <v/>
      </c>
      <c s="176" t="str">
        <f>IF('S.D.PASTE SHEET'!R1743="","",'S.D.PASTE SHEET'!R1743)</f>
        <v/>
      </c>
      <c s="176" t="str">
        <f>IF('S.D.PASTE SHEET'!S1743="","",'S.D.PASTE SHEET'!S1743)</f>
        <v/>
      </c>
      <c s="176" t="str">
        <f>IF('S.D.PASTE SHEET'!T1743="","",'S.D.PASTE SHEET'!T1743)</f>
        <v/>
      </c>
      <c s="176" t="str">
        <f>IF('S.D.PASTE SHEET'!U1743="","",'S.D.PASTE SHEET'!U1743)</f>
        <v/>
      </c>
      <c s="176" t="str">
        <f>IF('S.D.PASTE SHEET'!V1743="","",'S.D.PASTE SHEET'!V1743)</f>
        <v/>
      </c>
      <c s="176" t="str">
        <f>IF('S.D.PASTE SHEET'!W1743="","",'S.D.PASTE SHEET'!W1743)</f>
        <v/>
      </c>
      <c s="176" t="str">
        <f>IF('S.D.PASTE SHEET'!X1743="","",'S.D.PASTE SHEET'!X1743)</f>
        <v/>
      </c>
      <c s="176" t="str">
        <f>IF('S.D.PASTE SHEET'!Y1743="","",'S.D.PASTE SHEET'!Y1743)</f>
        <v/>
      </c>
      <c s="176" t="str">
        <f>IF('S.D.PASTE SHEET'!Z1743="","",'S.D.PASTE SHEET'!Z1743)</f>
        <v/>
      </c>
      <c s="176" t="str">
        <f>IF('S.D.PASTE SHEET'!AA1743="","",'S.D.PASTE SHEET'!AA1743)</f>
        <v/>
      </c>
      <c s="176" t="str">
        <f>IF('S.D.PASTE SHEET'!AB1743="","",'S.D.PASTE SHEET'!AB1743)</f>
        <v/>
      </c>
      <c s="176" t="str">
        <f>IF('S.D.PASTE SHEET'!AC1743="","",'S.D.PASTE SHEET'!AC1743)</f>
        <v/>
      </c>
      <c s="176" t="str">
        <f>IF('S.D.PASTE SHEET'!AD1743="","",'S.D.PASTE SHEET'!AD1743)</f>
        <v/>
      </c>
      <c s="178"/>
      <c s="179" t="str">
        <f>IF(AK1743="","",IF(AK1743&gt;0,COUNT($AG$2:AG1743),""))</f>
        <v/>
      </c>
      <c s="180" t="str">
        <f t="shared" si="1914"/>
        <v/>
      </c>
      <c s="180" t="str">
        <f t="shared" si="1914"/>
        <v/>
      </c>
      <c s="180" t="str">
        <f t="shared" si="1914"/>
        <v/>
      </c>
      <c s="181" t="str">
        <f t="shared" si="1914"/>
        <v/>
      </c>
      <c s="180" t="str">
        <f t="shared" si="1914"/>
        <v/>
      </c>
      <c s="180" t="str">
        <f t="shared" si="1914"/>
        <v/>
      </c>
      <c s="180" t="str">
        <f t="shared" si="1914"/>
        <v/>
      </c>
      <c s="180" t="str">
        <f t="shared" si="1914"/>
        <v/>
      </c>
      <c s="180" t="str">
        <f t="shared" si="1914"/>
        <v/>
      </c>
      <c s="181" t="str">
        <f t="shared" si="1914"/>
        <v/>
      </c>
      <c s="180" t="str">
        <f t="shared" si="1914"/>
        <v/>
      </c>
      <c s="180" t="str">
        <f t="shared" si="1914"/>
        <v/>
      </c>
      <c s="180" t="str">
        <f t="shared" si="1914"/>
        <v/>
      </c>
      <c s="180" t="str">
        <f t="shared" si="1914"/>
        <v/>
      </c>
      <c s="180" t="str">
        <f t="shared" si="1914"/>
        <v/>
      </c>
      <c s="180" t="str">
        <f t="shared" si="1914"/>
        <v/>
      </c>
      <c r="AX1743" s="180" t="str">
        <f>IF(BC1743="","",IF(BC1743&gt;0,COUNT($AY$2:AY1743),""))</f>
        <v/>
      </c>
      <c s="180" t="str">
        <f t="shared" si="1929" ref="AY1743">IF(AND($BB$1=5,$A1743=5,$BC$1=C1743),B1743,"")</f>
        <v/>
      </c>
      <c s="180" t="str">
        <f t="shared" si="1916"/>
        <v/>
      </c>
      <c s="182" t="str">
        <f t="shared" si="1916"/>
        <v/>
      </c>
      <c s="180" t="str">
        <f t="shared" si="1916"/>
        <v/>
      </c>
      <c s="180" t="str">
        <f t="shared" si="1916"/>
        <v/>
      </c>
      <c s="180" t="str">
        <f t="shared" si="1916"/>
        <v/>
      </c>
      <c s="180" t="str">
        <f t="shared" si="1916"/>
        <v/>
      </c>
      <c s="180" t="str">
        <f t="shared" si="1916"/>
        <v/>
      </c>
      <c s="182" t="str">
        <f t="shared" si="1916"/>
        <v/>
      </c>
      <c s="180" t="str">
        <f t="shared" si="1916"/>
        <v/>
      </c>
      <c s="180" t="str">
        <f t="shared" si="1916"/>
        <v/>
      </c>
      <c s="180" t="str">
        <f t="shared" si="1916"/>
        <v/>
      </c>
      <c s="180" t="str">
        <f t="shared" si="1916"/>
        <v/>
      </c>
      <c s="180" t="str">
        <f t="shared" si="1916"/>
        <v/>
      </c>
      <c s="180" t="str">
        <f t="shared" si="1916"/>
        <v/>
      </c>
    </row>
    <row r="1744" spans="1:65" ht="15.75" customHeight="1">
      <c r="A1744" s="176" t="str">
        <f>IF('S.D.PASTE SHEET'!A1744="","",'S.D.PASTE SHEET'!A1744)</f>
        <v/>
      </c>
      <c s="176" t="str">
        <f>IF('S.D.PASTE SHEET'!B1744="","",'S.D.PASTE SHEET'!B1744)</f>
        <v/>
      </c>
      <c s="176" t="str">
        <f>IF('S.D.PASTE SHEET'!C1744="","",'S.D.PASTE SHEET'!C1744)</f>
        <v/>
      </c>
      <c s="177" t="str">
        <f>IF('S.D.PASTE SHEET'!D1744="","",'S.D.PASTE SHEET'!D1744)</f>
        <v/>
      </c>
      <c s="176" t="str">
        <f>IF('S.D.PASTE SHEET'!E1744="","",UPPER('S.D.PASTE SHEET'!E1744))</f>
        <v/>
      </c>
      <c s="176" t="str">
        <f>IF('S.D.PASTE SHEET'!F1744="","",'S.D.PASTE SHEET'!F1744)</f>
        <v/>
      </c>
      <c s="176" t="str">
        <f>IF('S.D.PASTE SHEET'!G1744="","",UPPER('S.D.PASTE SHEET'!G1744))</f>
        <v/>
      </c>
      <c s="176" t="str">
        <f>IF('S.D.PASTE SHEET'!H1744="","",UPPER('S.D.PASTE SHEET'!H1744))</f>
        <v/>
      </c>
      <c s="176" t="str">
        <f>IF('S.D.PASTE SHEET'!I1744="","",'S.D.PASTE SHEET'!I1744)</f>
        <v/>
      </c>
      <c s="177" t="str">
        <f>IF('S.D.PASTE SHEET'!J1744="","",'S.D.PASTE SHEET'!J1744)</f>
        <v/>
      </c>
      <c s="176" t="str">
        <f>IF('S.D.PASTE SHEET'!K1744="","",'S.D.PASTE SHEET'!K1744)</f>
        <v/>
      </c>
      <c s="176" t="str">
        <f>IF('S.D.PASTE SHEET'!L1744="","",'S.D.PASTE SHEET'!L1744)</f>
        <v/>
      </c>
      <c s="176" t="str">
        <f>IF('S.D.PASTE SHEET'!M1744="","",'S.D.PASTE SHEET'!M1744)</f>
        <v/>
      </c>
      <c s="176" t="str">
        <f>IF('S.D.PASTE SHEET'!N1744="","",'S.D.PASTE SHEET'!N1744)</f>
        <v/>
      </c>
      <c s="176" t="str">
        <f>IF('S.D.PASTE SHEET'!O1744="","",'S.D.PASTE SHEET'!O1744)</f>
        <v/>
      </c>
      <c s="176" t="str">
        <f>IF('S.D.PASTE SHEET'!P1744="","",'S.D.PASTE SHEET'!P1744)</f>
        <v/>
      </c>
      <c s="176" t="str">
        <f>IF('S.D.PASTE SHEET'!Q1744="","",'S.D.PASTE SHEET'!Q1744)</f>
        <v/>
      </c>
      <c s="176" t="str">
        <f>IF('S.D.PASTE SHEET'!R1744="","",'S.D.PASTE SHEET'!R1744)</f>
        <v/>
      </c>
      <c s="176" t="str">
        <f>IF('S.D.PASTE SHEET'!S1744="","",'S.D.PASTE SHEET'!S1744)</f>
        <v/>
      </c>
      <c s="176" t="str">
        <f>IF('S.D.PASTE SHEET'!T1744="","",'S.D.PASTE SHEET'!T1744)</f>
        <v/>
      </c>
      <c s="176" t="str">
        <f>IF('S.D.PASTE SHEET'!U1744="","",'S.D.PASTE SHEET'!U1744)</f>
        <v/>
      </c>
      <c s="176" t="str">
        <f>IF('S.D.PASTE SHEET'!V1744="","",'S.D.PASTE SHEET'!V1744)</f>
        <v/>
      </c>
      <c s="176" t="str">
        <f>IF('S.D.PASTE SHEET'!W1744="","",'S.D.PASTE SHEET'!W1744)</f>
        <v/>
      </c>
      <c s="176" t="str">
        <f>IF('S.D.PASTE SHEET'!X1744="","",'S.D.PASTE SHEET'!X1744)</f>
        <v/>
      </c>
      <c s="176" t="str">
        <f>IF('S.D.PASTE SHEET'!Y1744="","",'S.D.PASTE SHEET'!Y1744)</f>
        <v/>
      </c>
      <c s="176" t="str">
        <f>IF('S.D.PASTE SHEET'!Z1744="","",'S.D.PASTE SHEET'!Z1744)</f>
        <v/>
      </c>
      <c s="176" t="str">
        <f>IF('S.D.PASTE SHEET'!AA1744="","",'S.D.PASTE SHEET'!AA1744)</f>
        <v/>
      </c>
      <c s="176" t="str">
        <f>IF('S.D.PASTE SHEET'!AB1744="","",'S.D.PASTE SHEET'!AB1744)</f>
        <v/>
      </c>
      <c s="176" t="str">
        <f>IF('S.D.PASTE SHEET'!AC1744="","",'S.D.PASTE SHEET'!AC1744)</f>
        <v/>
      </c>
      <c s="176" t="str">
        <f>IF('S.D.PASTE SHEET'!AD1744="","",'S.D.PASTE SHEET'!AD1744)</f>
        <v/>
      </c>
      <c s="178"/>
      <c s="179" t="str">
        <f>IF(AK1744="","",IF(AK1744&gt;0,COUNT($AG$2:AG1744),""))</f>
        <v/>
      </c>
      <c s="180" t="str">
        <f t="shared" si="1914"/>
        <v/>
      </c>
      <c s="180" t="str">
        <f t="shared" si="1914"/>
        <v/>
      </c>
      <c s="180" t="str">
        <f t="shared" si="1914"/>
        <v/>
      </c>
      <c s="181" t="str">
        <f t="shared" si="1914"/>
        <v/>
      </c>
      <c s="180" t="str">
        <f t="shared" si="1914"/>
        <v/>
      </c>
      <c s="180" t="str">
        <f t="shared" si="1914"/>
        <v/>
      </c>
      <c s="180" t="str">
        <f t="shared" si="1914"/>
        <v/>
      </c>
      <c s="180" t="str">
        <f t="shared" si="1914"/>
        <v/>
      </c>
      <c s="180" t="str">
        <f t="shared" si="1914"/>
        <v/>
      </c>
      <c s="181" t="str">
        <f t="shared" si="1914"/>
        <v/>
      </c>
      <c s="180" t="str">
        <f t="shared" si="1914"/>
        <v/>
      </c>
      <c s="180" t="str">
        <f t="shared" si="1914"/>
        <v/>
      </c>
      <c s="180" t="str">
        <f t="shared" si="1914"/>
        <v/>
      </c>
      <c s="180" t="str">
        <f t="shared" si="1914"/>
        <v/>
      </c>
      <c s="180" t="str">
        <f t="shared" si="1914"/>
        <v/>
      </c>
      <c s="180" t="str">
        <f t="shared" si="1914"/>
        <v/>
      </c>
      <c r="AX1744" s="180" t="str">
        <f>IF(BC1744="","",IF(BC1744&gt;0,COUNT($AY$2:AY1744),""))</f>
        <v/>
      </c>
      <c s="180" t="str">
        <f t="shared" si="1930" ref="AY1744">IF(AND($BB$1=5,$A1744=5,$BC$1=C1744),B1744,"")</f>
        <v/>
      </c>
      <c s="180" t="str">
        <f t="shared" si="1916"/>
        <v/>
      </c>
      <c s="182" t="str">
        <f t="shared" si="1916"/>
        <v/>
      </c>
      <c s="180" t="str">
        <f t="shared" si="1916"/>
        <v/>
      </c>
      <c s="180" t="str">
        <f t="shared" si="1916"/>
        <v/>
      </c>
      <c s="180" t="str">
        <f t="shared" si="1916"/>
        <v/>
      </c>
      <c s="180" t="str">
        <f t="shared" si="1916"/>
        <v/>
      </c>
      <c s="180" t="str">
        <f t="shared" si="1916"/>
        <v/>
      </c>
      <c s="182" t="str">
        <f t="shared" si="1916"/>
        <v/>
      </c>
      <c s="180" t="str">
        <f t="shared" si="1916"/>
        <v/>
      </c>
      <c s="180" t="str">
        <f t="shared" si="1916"/>
        <v/>
      </c>
      <c s="180" t="str">
        <f t="shared" si="1916"/>
        <v/>
      </c>
      <c s="180" t="str">
        <f t="shared" si="1916"/>
        <v/>
      </c>
      <c s="180" t="str">
        <f t="shared" si="1916"/>
        <v/>
      </c>
      <c s="180" t="str">
        <f t="shared" si="1916"/>
        <v/>
      </c>
    </row>
    <row r="1745" spans="1:65" ht="15.75" customHeight="1">
      <c r="A1745" s="176" t="str">
        <f>IF('S.D.PASTE SHEET'!A1745="","",'S.D.PASTE SHEET'!A1745)</f>
        <v/>
      </c>
      <c s="176" t="str">
        <f>IF('S.D.PASTE SHEET'!B1745="","",'S.D.PASTE SHEET'!B1745)</f>
        <v/>
      </c>
      <c s="176" t="str">
        <f>IF('S.D.PASTE SHEET'!C1745="","",'S.D.PASTE SHEET'!C1745)</f>
        <v/>
      </c>
      <c s="177" t="str">
        <f>IF('S.D.PASTE SHEET'!D1745="","",'S.D.PASTE SHEET'!D1745)</f>
        <v/>
      </c>
      <c s="176" t="str">
        <f>IF('S.D.PASTE SHEET'!E1745="","",UPPER('S.D.PASTE SHEET'!E1745))</f>
        <v/>
      </c>
      <c s="176" t="str">
        <f>IF('S.D.PASTE SHEET'!F1745="","",'S.D.PASTE SHEET'!F1745)</f>
        <v/>
      </c>
      <c s="176" t="str">
        <f>IF('S.D.PASTE SHEET'!G1745="","",UPPER('S.D.PASTE SHEET'!G1745))</f>
        <v/>
      </c>
      <c s="176" t="str">
        <f>IF('S.D.PASTE SHEET'!H1745="","",UPPER('S.D.PASTE SHEET'!H1745))</f>
        <v/>
      </c>
      <c s="176" t="str">
        <f>IF('S.D.PASTE SHEET'!I1745="","",'S.D.PASTE SHEET'!I1745)</f>
        <v/>
      </c>
      <c s="177" t="str">
        <f>IF('S.D.PASTE SHEET'!J1745="","",'S.D.PASTE SHEET'!J1745)</f>
        <v/>
      </c>
      <c s="176" t="str">
        <f>IF('S.D.PASTE SHEET'!K1745="","",'S.D.PASTE SHEET'!K1745)</f>
        <v/>
      </c>
      <c s="176" t="str">
        <f>IF('S.D.PASTE SHEET'!L1745="","",'S.D.PASTE SHEET'!L1745)</f>
        <v/>
      </c>
      <c s="176" t="str">
        <f>IF('S.D.PASTE SHEET'!M1745="","",'S.D.PASTE SHEET'!M1745)</f>
        <v/>
      </c>
      <c s="176" t="str">
        <f>IF('S.D.PASTE SHEET'!N1745="","",'S.D.PASTE SHEET'!N1745)</f>
        <v/>
      </c>
      <c s="176" t="str">
        <f>IF('S.D.PASTE SHEET'!O1745="","",'S.D.PASTE SHEET'!O1745)</f>
        <v/>
      </c>
      <c s="176" t="str">
        <f>IF('S.D.PASTE SHEET'!P1745="","",'S.D.PASTE SHEET'!P1745)</f>
        <v/>
      </c>
      <c s="176" t="str">
        <f>IF('S.D.PASTE SHEET'!Q1745="","",'S.D.PASTE SHEET'!Q1745)</f>
        <v/>
      </c>
      <c s="176" t="str">
        <f>IF('S.D.PASTE SHEET'!R1745="","",'S.D.PASTE SHEET'!R1745)</f>
        <v/>
      </c>
      <c s="176" t="str">
        <f>IF('S.D.PASTE SHEET'!S1745="","",'S.D.PASTE SHEET'!S1745)</f>
        <v/>
      </c>
      <c s="176" t="str">
        <f>IF('S.D.PASTE SHEET'!T1745="","",'S.D.PASTE SHEET'!T1745)</f>
        <v/>
      </c>
      <c s="176" t="str">
        <f>IF('S.D.PASTE SHEET'!U1745="","",'S.D.PASTE SHEET'!U1745)</f>
        <v/>
      </c>
      <c s="176" t="str">
        <f>IF('S.D.PASTE SHEET'!V1745="","",'S.D.PASTE SHEET'!V1745)</f>
        <v/>
      </c>
      <c s="176" t="str">
        <f>IF('S.D.PASTE SHEET'!W1745="","",'S.D.PASTE SHEET'!W1745)</f>
        <v/>
      </c>
      <c s="176" t="str">
        <f>IF('S.D.PASTE SHEET'!X1745="","",'S.D.PASTE SHEET'!X1745)</f>
        <v/>
      </c>
      <c s="176" t="str">
        <f>IF('S.D.PASTE SHEET'!Y1745="","",'S.D.PASTE SHEET'!Y1745)</f>
        <v/>
      </c>
      <c s="176" t="str">
        <f>IF('S.D.PASTE SHEET'!Z1745="","",'S.D.PASTE SHEET'!Z1745)</f>
        <v/>
      </c>
      <c s="176" t="str">
        <f>IF('S.D.PASTE SHEET'!AA1745="","",'S.D.PASTE SHEET'!AA1745)</f>
        <v/>
      </c>
      <c s="176" t="str">
        <f>IF('S.D.PASTE SHEET'!AB1745="","",'S.D.PASTE SHEET'!AB1745)</f>
        <v/>
      </c>
      <c s="176" t="str">
        <f>IF('S.D.PASTE SHEET'!AC1745="","",'S.D.PASTE SHEET'!AC1745)</f>
        <v/>
      </c>
      <c s="176" t="str">
        <f>IF('S.D.PASTE SHEET'!AD1745="","",'S.D.PASTE SHEET'!AD1745)</f>
        <v/>
      </c>
      <c s="178"/>
      <c s="179" t="str">
        <f>IF(AK1745="","",IF(AK1745&gt;0,COUNT($AG$2:AG1745),""))</f>
        <v/>
      </c>
      <c s="180" t="str">
        <f t="shared" si="1914"/>
        <v/>
      </c>
      <c s="180" t="str">
        <f t="shared" si="1914"/>
        <v/>
      </c>
      <c s="180" t="str">
        <f t="shared" si="1914"/>
        <v/>
      </c>
      <c s="181" t="str">
        <f t="shared" si="1914"/>
        <v/>
      </c>
      <c s="180" t="str">
        <f t="shared" si="1914"/>
        <v/>
      </c>
      <c s="180" t="str">
        <f t="shared" si="1914"/>
        <v/>
      </c>
      <c s="180" t="str">
        <f t="shared" si="1914"/>
        <v/>
      </c>
      <c s="180" t="str">
        <f t="shared" si="1914"/>
        <v/>
      </c>
      <c s="180" t="str">
        <f t="shared" si="1914"/>
        <v/>
      </c>
      <c s="181" t="str">
        <f t="shared" si="1914"/>
        <v/>
      </c>
      <c s="180" t="str">
        <f t="shared" si="1914"/>
        <v/>
      </c>
      <c s="180" t="str">
        <f t="shared" si="1914"/>
        <v/>
      </c>
      <c s="180" t="str">
        <f t="shared" si="1914"/>
        <v/>
      </c>
      <c s="180" t="str">
        <f t="shared" si="1914"/>
        <v/>
      </c>
      <c s="180" t="str">
        <f t="shared" si="1914"/>
        <v/>
      </c>
      <c s="180" t="str">
        <f>IF(AND($AJ$1=5,$A1745=5),P1745,"")</f>
        <v/>
      </c>
      <c r="AX1745" s="180" t="str">
        <f>IF(BC1745="","",IF(BC1745&gt;0,COUNT($AY$2:AY1745),""))</f>
        <v/>
      </c>
      <c s="180" t="str">
        <f t="shared" si="1931" ref="AY1745">IF(AND($BB$1=5,$A1745=5,$BC$1=C1745),B1745,"")</f>
        <v/>
      </c>
      <c s="180" t="str">
        <f t="shared" si="1916"/>
        <v/>
      </c>
      <c s="182" t="str">
        <f t="shared" si="1916"/>
        <v/>
      </c>
      <c s="180" t="str">
        <f t="shared" si="1916"/>
        <v/>
      </c>
      <c s="180" t="str">
        <f t="shared" si="1916"/>
        <v/>
      </c>
      <c s="180" t="str">
        <f t="shared" si="1916"/>
        <v/>
      </c>
      <c s="180" t="str">
        <f t="shared" si="1916"/>
        <v/>
      </c>
      <c s="180" t="str">
        <f t="shared" si="1916"/>
        <v/>
      </c>
      <c s="182" t="str">
        <f t="shared" si="1916"/>
        <v/>
      </c>
      <c s="180" t="str">
        <f t="shared" si="1916"/>
        <v/>
      </c>
      <c s="180" t="str">
        <f t="shared" si="1916"/>
        <v/>
      </c>
      <c s="180" t="str">
        <f t="shared" si="1916"/>
        <v/>
      </c>
      <c s="180" t="str">
        <f t="shared" si="1916"/>
        <v/>
      </c>
      <c s="180" t="str">
        <f t="shared" si="1916"/>
        <v/>
      </c>
      <c s="180" t="str">
        <f t="shared" si="1916"/>
        <v/>
      </c>
    </row>
    <row r="1746" spans="1:65" ht="15.75" customHeight="1">
      <c r="A1746" s="176" t="str">
        <f>IF('S.D.PASTE SHEET'!A1746="","",'S.D.PASTE SHEET'!A1746)</f>
        <v/>
      </c>
      <c s="176" t="str">
        <f>IF('S.D.PASTE SHEET'!B1746="","",'S.D.PASTE SHEET'!B1746)</f>
        <v/>
      </c>
      <c s="176" t="str">
        <f>IF('S.D.PASTE SHEET'!C1746="","",'S.D.PASTE SHEET'!C1746)</f>
        <v/>
      </c>
      <c s="177" t="str">
        <f>IF('S.D.PASTE SHEET'!D1746="","",'S.D.PASTE SHEET'!D1746)</f>
        <v/>
      </c>
      <c s="176" t="str">
        <f>IF('S.D.PASTE SHEET'!E1746="","",UPPER('S.D.PASTE SHEET'!E1746))</f>
        <v/>
      </c>
      <c s="176" t="str">
        <f>IF('S.D.PASTE SHEET'!F1746="","",'S.D.PASTE SHEET'!F1746)</f>
        <v/>
      </c>
      <c s="176" t="str">
        <f>IF('S.D.PASTE SHEET'!G1746="","",UPPER('S.D.PASTE SHEET'!G1746))</f>
        <v/>
      </c>
      <c s="176" t="str">
        <f>IF('S.D.PASTE SHEET'!H1746="","",UPPER('S.D.PASTE SHEET'!H1746))</f>
        <v/>
      </c>
      <c s="176" t="str">
        <f>IF('S.D.PASTE SHEET'!I1746="","",'S.D.PASTE SHEET'!I1746)</f>
        <v/>
      </c>
      <c s="177" t="str">
        <f>IF('S.D.PASTE SHEET'!J1746="","",'S.D.PASTE SHEET'!J1746)</f>
        <v/>
      </c>
      <c s="176" t="str">
        <f>IF('S.D.PASTE SHEET'!K1746="","",'S.D.PASTE SHEET'!K1746)</f>
        <v/>
      </c>
      <c s="176" t="str">
        <f>IF('S.D.PASTE SHEET'!L1746="","",'S.D.PASTE SHEET'!L1746)</f>
        <v/>
      </c>
      <c s="176" t="str">
        <f>IF('S.D.PASTE SHEET'!M1746="","",'S.D.PASTE SHEET'!M1746)</f>
        <v/>
      </c>
      <c s="176" t="str">
        <f>IF('S.D.PASTE SHEET'!N1746="","",'S.D.PASTE SHEET'!N1746)</f>
        <v/>
      </c>
      <c s="176" t="str">
        <f>IF('S.D.PASTE SHEET'!O1746="","",'S.D.PASTE SHEET'!O1746)</f>
        <v/>
      </c>
      <c s="176" t="str">
        <f>IF('S.D.PASTE SHEET'!P1746="","",'S.D.PASTE SHEET'!P1746)</f>
        <v/>
      </c>
      <c s="176" t="str">
        <f>IF('S.D.PASTE SHEET'!Q1746="","",'S.D.PASTE SHEET'!Q1746)</f>
        <v/>
      </c>
      <c s="176" t="str">
        <f>IF('S.D.PASTE SHEET'!R1746="","",'S.D.PASTE SHEET'!R1746)</f>
        <v/>
      </c>
      <c s="176" t="str">
        <f>IF('S.D.PASTE SHEET'!S1746="","",'S.D.PASTE SHEET'!S1746)</f>
        <v/>
      </c>
      <c s="176" t="str">
        <f>IF('S.D.PASTE SHEET'!T1746="","",'S.D.PASTE SHEET'!T1746)</f>
        <v/>
      </c>
      <c s="176" t="str">
        <f>IF('S.D.PASTE SHEET'!U1746="","",'S.D.PASTE SHEET'!U1746)</f>
        <v/>
      </c>
      <c s="176" t="str">
        <f>IF('S.D.PASTE SHEET'!V1746="","",'S.D.PASTE SHEET'!V1746)</f>
        <v/>
      </c>
      <c s="176" t="str">
        <f>IF('S.D.PASTE SHEET'!W1746="","",'S.D.PASTE SHEET'!W1746)</f>
        <v/>
      </c>
      <c s="176" t="str">
        <f>IF('S.D.PASTE SHEET'!X1746="","",'S.D.PASTE SHEET'!X1746)</f>
        <v/>
      </c>
      <c s="176" t="str">
        <f>IF('S.D.PASTE SHEET'!Y1746="","",'S.D.PASTE SHEET'!Y1746)</f>
        <v/>
      </c>
      <c s="176" t="str">
        <f>IF('S.D.PASTE SHEET'!Z1746="","",'S.D.PASTE SHEET'!Z1746)</f>
        <v/>
      </c>
      <c s="176" t="str">
        <f>IF('S.D.PASTE SHEET'!AA1746="","",'S.D.PASTE SHEET'!AA1746)</f>
        <v/>
      </c>
      <c s="176" t="str">
        <f>IF('S.D.PASTE SHEET'!AB1746="","",'S.D.PASTE SHEET'!AB1746)</f>
        <v/>
      </c>
      <c s="176" t="str">
        <f>IF('S.D.PASTE SHEET'!AC1746="","",'S.D.PASTE SHEET'!AC1746)</f>
        <v/>
      </c>
      <c s="176" t="str">
        <f>IF('S.D.PASTE SHEET'!AD1746="","",'S.D.PASTE SHEET'!AD1746)</f>
        <v/>
      </c>
      <c s="178"/>
      <c s="179" t="str">
        <f>IF(AK1746="","",IF(AK1746&gt;0,COUNT($AG$2:AG1746),""))</f>
        <v/>
      </c>
      <c s="180" t="str">
        <f t="shared" si="1932" ref="AG1746:AV1761">IF(AND($AJ$1=5,$A1746=5),A1746,"")</f>
        <v/>
      </c>
      <c s="180" t="str">
        <f t="shared" si="1932"/>
        <v/>
      </c>
      <c s="180" t="str">
        <f t="shared" si="1932"/>
        <v/>
      </c>
      <c s="181" t="str">
        <f t="shared" si="1932"/>
        <v/>
      </c>
      <c s="180" t="str">
        <f t="shared" si="1932"/>
        <v/>
      </c>
      <c s="180" t="str">
        <f t="shared" si="1932"/>
        <v/>
      </c>
      <c s="180" t="str">
        <f t="shared" si="1932"/>
        <v/>
      </c>
      <c s="180" t="str">
        <f t="shared" si="1932"/>
        <v/>
      </c>
      <c s="180" t="str">
        <f t="shared" si="1932"/>
        <v/>
      </c>
      <c s="181" t="str">
        <f t="shared" si="1932"/>
        <v/>
      </c>
      <c s="180" t="str">
        <f t="shared" si="1932"/>
        <v/>
      </c>
      <c s="180" t="str">
        <f t="shared" si="1932"/>
        <v/>
      </c>
      <c s="180" t="str">
        <f t="shared" si="1932"/>
        <v/>
      </c>
      <c s="180" t="str">
        <f t="shared" si="1932"/>
        <v/>
      </c>
      <c s="180" t="str">
        <f t="shared" si="1932"/>
        <v/>
      </c>
      <c s="180" t="str">
        <f t="shared" si="1932"/>
        <v/>
      </c>
      <c r="AX1746" s="180" t="str">
        <f>IF(BC1746="","",IF(BC1746&gt;0,COUNT($AY$2:AY1746),""))</f>
        <v/>
      </c>
      <c s="180" t="str">
        <f t="shared" si="1933" ref="AY1746">IF(AND($BB$1=5,$A1746=5,$BC$1=C1746),B1746,"")</f>
        <v/>
      </c>
      <c s="180" t="str">
        <f t="shared" si="1934" ref="AZ1746:BM1761">IF(AND($BB$1=5,$A1746=5,$BC$1=$B1746),C1746,"")</f>
        <v/>
      </c>
      <c s="182" t="str">
        <f t="shared" si="1934"/>
        <v/>
      </c>
      <c s="180" t="str">
        <f t="shared" si="1934"/>
        <v/>
      </c>
      <c s="180" t="str">
        <f t="shared" si="1934"/>
        <v/>
      </c>
      <c s="180" t="str">
        <f t="shared" si="1934"/>
        <v/>
      </c>
      <c s="180" t="str">
        <f t="shared" si="1934"/>
        <v/>
      </c>
      <c s="180" t="str">
        <f t="shared" si="1934"/>
        <v/>
      </c>
      <c s="182" t="str">
        <f t="shared" si="1934"/>
        <v/>
      </c>
      <c s="180" t="str">
        <f t="shared" si="1934"/>
        <v/>
      </c>
      <c s="180" t="str">
        <f t="shared" si="1934"/>
        <v/>
      </c>
      <c s="180" t="str">
        <f t="shared" si="1934"/>
        <v/>
      </c>
      <c s="180" t="str">
        <f t="shared" si="1934"/>
        <v/>
      </c>
      <c s="180" t="str">
        <f t="shared" si="1934"/>
        <v/>
      </c>
      <c s="180" t="str">
        <f t="shared" si="1934"/>
        <v/>
      </c>
    </row>
    <row r="1747" spans="1:65" ht="15.75" customHeight="1">
      <c r="A1747" s="176" t="str">
        <f>IF('S.D.PASTE SHEET'!A1747="","",'S.D.PASTE SHEET'!A1747)</f>
        <v/>
      </c>
      <c s="176" t="str">
        <f>IF('S.D.PASTE SHEET'!B1747="","",'S.D.PASTE SHEET'!B1747)</f>
        <v/>
      </c>
      <c s="176" t="str">
        <f>IF('S.D.PASTE SHEET'!C1747="","",'S.D.PASTE SHEET'!C1747)</f>
        <v/>
      </c>
      <c s="177" t="str">
        <f>IF('S.D.PASTE SHEET'!D1747="","",'S.D.PASTE SHEET'!D1747)</f>
        <v/>
      </c>
      <c s="176" t="str">
        <f>IF('S.D.PASTE SHEET'!E1747="","",UPPER('S.D.PASTE SHEET'!E1747))</f>
        <v/>
      </c>
      <c s="176" t="str">
        <f>IF('S.D.PASTE SHEET'!F1747="","",'S.D.PASTE SHEET'!F1747)</f>
        <v/>
      </c>
      <c s="176" t="str">
        <f>IF('S.D.PASTE SHEET'!G1747="","",UPPER('S.D.PASTE SHEET'!G1747))</f>
        <v/>
      </c>
      <c s="176" t="str">
        <f>IF('S.D.PASTE SHEET'!H1747="","",UPPER('S.D.PASTE SHEET'!H1747))</f>
        <v/>
      </c>
      <c s="176" t="str">
        <f>IF('S.D.PASTE SHEET'!I1747="","",'S.D.PASTE SHEET'!I1747)</f>
        <v/>
      </c>
      <c s="177" t="str">
        <f>IF('S.D.PASTE SHEET'!J1747="","",'S.D.PASTE SHEET'!J1747)</f>
        <v/>
      </c>
      <c s="176" t="str">
        <f>IF('S.D.PASTE SHEET'!K1747="","",'S.D.PASTE SHEET'!K1747)</f>
        <v/>
      </c>
      <c s="176" t="str">
        <f>IF('S.D.PASTE SHEET'!L1747="","",'S.D.PASTE SHEET'!L1747)</f>
        <v/>
      </c>
      <c s="176" t="str">
        <f>IF('S.D.PASTE SHEET'!M1747="","",'S.D.PASTE SHEET'!M1747)</f>
        <v/>
      </c>
      <c s="176" t="str">
        <f>IF('S.D.PASTE SHEET'!N1747="","",'S.D.PASTE SHEET'!N1747)</f>
        <v/>
      </c>
      <c s="176" t="str">
        <f>IF('S.D.PASTE SHEET'!O1747="","",'S.D.PASTE SHEET'!O1747)</f>
        <v/>
      </c>
      <c s="176" t="str">
        <f>IF('S.D.PASTE SHEET'!P1747="","",'S.D.PASTE SHEET'!P1747)</f>
        <v/>
      </c>
      <c s="176" t="str">
        <f>IF('S.D.PASTE SHEET'!Q1747="","",'S.D.PASTE SHEET'!Q1747)</f>
        <v/>
      </c>
      <c s="176" t="str">
        <f>IF('S.D.PASTE SHEET'!R1747="","",'S.D.PASTE SHEET'!R1747)</f>
        <v/>
      </c>
      <c s="176" t="str">
        <f>IF('S.D.PASTE SHEET'!S1747="","",'S.D.PASTE SHEET'!S1747)</f>
        <v/>
      </c>
      <c s="176" t="str">
        <f>IF('S.D.PASTE SHEET'!T1747="","",'S.D.PASTE SHEET'!T1747)</f>
        <v/>
      </c>
      <c s="176" t="str">
        <f>IF('S.D.PASTE SHEET'!U1747="","",'S.D.PASTE SHEET'!U1747)</f>
        <v/>
      </c>
      <c s="176" t="str">
        <f>IF('S.D.PASTE SHEET'!V1747="","",'S.D.PASTE SHEET'!V1747)</f>
        <v/>
      </c>
      <c s="176" t="str">
        <f>IF('S.D.PASTE SHEET'!W1747="","",'S.D.PASTE SHEET'!W1747)</f>
        <v/>
      </c>
      <c s="176" t="str">
        <f>IF('S.D.PASTE SHEET'!X1747="","",'S.D.PASTE SHEET'!X1747)</f>
        <v/>
      </c>
      <c s="176" t="str">
        <f>IF('S.D.PASTE SHEET'!Y1747="","",'S.D.PASTE SHEET'!Y1747)</f>
        <v/>
      </c>
      <c s="176" t="str">
        <f>IF('S.D.PASTE SHEET'!Z1747="","",'S.D.PASTE SHEET'!Z1747)</f>
        <v/>
      </c>
      <c s="176" t="str">
        <f>IF('S.D.PASTE SHEET'!AA1747="","",'S.D.PASTE SHEET'!AA1747)</f>
        <v/>
      </c>
      <c s="176" t="str">
        <f>IF('S.D.PASTE SHEET'!AB1747="","",'S.D.PASTE SHEET'!AB1747)</f>
        <v/>
      </c>
      <c s="176" t="str">
        <f>IF('S.D.PASTE SHEET'!AC1747="","",'S.D.PASTE SHEET'!AC1747)</f>
        <v/>
      </c>
      <c s="176" t="str">
        <f>IF('S.D.PASTE SHEET'!AD1747="","",'S.D.PASTE SHEET'!AD1747)</f>
        <v/>
      </c>
      <c s="178"/>
      <c s="179" t="str">
        <f>IF(AK1747="","",IF(AK1747&gt;0,COUNT($AG$2:AG1747),""))</f>
        <v/>
      </c>
      <c s="180" t="str">
        <f t="shared" si="1932"/>
        <v/>
      </c>
      <c s="180" t="str">
        <f t="shared" si="1932"/>
        <v/>
      </c>
      <c s="180" t="str">
        <f t="shared" si="1932"/>
        <v/>
      </c>
      <c s="181" t="str">
        <f t="shared" si="1932"/>
        <v/>
      </c>
      <c s="180" t="str">
        <f t="shared" si="1932"/>
        <v/>
      </c>
      <c s="180" t="str">
        <f t="shared" si="1932"/>
        <v/>
      </c>
      <c s="180" t="str">
        <f t="shared" si="1932"/>
        <v/>
      </c>
      <c s="180" t="str">
        <f t="shared" si="1932"/>
        <v/>
      </c>
      <c s="180" t="str">
        <f t="shared" si="1932"/>
        <v/>
      </c>
      <c s="181" t="str">
        <f t="shared" si="1932"/>
        <v/>
      </c>
      <c s="180" t="str">
        <f t="shared" si="1932"/>
        <v/>
      </c>
      <c s="180" t="str">
        <f t="shared" si="1932"/>
        <v/>
      </c>
      <c s="180" t="str">
        <f t="shared" si="1932"/>
        <v/>
      </c>
      <c s="180" t="str">
        <f t="shared" si="1932"/>
        <v/>
      </c>
      <c s="180" t="str">
        <f t="shared" si="1932"/>
        <v/>
      </c>
      <c s="180" t="str">
        <f t="shared" si="1932"/>
        <v/>
      </c>
      <c r="AX1747" s="180" t="str">
        <f>IF(BC1747="","",IF(BC1747&gt;0,COUNT($AY$2:AY1747),""))</f>
        <v/>
      </c>
      <c s="180" t="str">
        <f t="shared" si="1935" ref="AY1747">IF(AND($BB$1=5,$A1747=5,$BC$1=C1747),B1747,"")</f>
        <v/>
      </c>
      <c s="180" t="str">
        <f t="shared" si="1934"/>
        <v/>
      </c>
      <c s="182" t="str">
        <f t="shared" si="1934"/>
        <v/>
      </c>
      <c s="180" t="str">
        <f t="shared" si="1934"/>
        <v/>
      </c>
      <c s="180" t="str">
        <f t="shared" si="1934"/>
        <v/>
      </c>
      <c s="180" t="str">
        <f t="shared" si="1934"/>
        <v/>
      </c>
      <c s="180" t="str">
        <f t="shared" si="1934"/>
        <v/>
      </c>
      <c s="180" t="str">
        <f t="shared" si="1934"/>
        <v/>
      </c>
      <c s="182" t="str">
        <f t="shared" si="1934"/>
        <v/>
      </c>
      <c s="180" t="str">
        <f t="shared" si="1934"/>
        <v/>
      </c>
      <c s="180" t="str">
        <f t="shared" si="1934"/>
        <v/>
      </c>
      <c s="180" t="str">
        <f t="shared" si="1934"/>
        <v/>
      </c>
      <c s="180" t="str">
        <f t="shared" si="1934"/>
        <v/>
      </c>
      <c s="180" t="str">
        <f t="shared" si="1934"/>
        <v/>
      </c>
      <c s="180" t="str">
        <f t="shared" si="1934"/>
        <v/>
      </c>
    </row>
    <row r="1748" spans="1:65" ht="15.75" customHeight="1">
      <c r="A1748" s="176" t="str">
        <f>IF('S.D.PASTE SHEET'!A1748="","",'S.D.PASTE SHEET'!A1748)</f>
        <v/>
      </c>
      <c s="176" t="str">
        <f>IF('S.D.PASTE SHEET'!B1748="","",'S.D.PASTE SHEET'!B1748)</f>
        <v/>
      </c>
      <c s="176" t="str">
        <f>IF('S.D.PASTE SHEET'!C1748="","",'S.D.PASTE SHEET'!C1748)</f>
        <v/>
      </c>
      <c s="177" t="str">
        <f>IF('S.D.PASTE SHEET'!D1748="","",'S.D.PASTE SHEET'!D1748)</f>
        <v/>
      </c>
      <c s="176" t="str">
        <f>IF('S.D.PASTE SHEET'!E1748="","",UPPER('S.D.PASTE SHEET'!E1748))</f>
        <v/>
      </c>
      <c s="176" t="str">
        <f>IF('S.D.PASTE SHEET'!F1748="","",'S.D.PASTE SHEET'!F1748)</f>
        <v/>
      </c>
      <c s="176" t="str">
        <f>IF('S.D.PASTE SHEET'!G1748="","",UPPER('S.D.PASTE SHEET'!G1748))</f>
        <v/>
      </c>
      <c s="176" t="str">
        <f>IF('S.D.PASTE SHEET'!H1748="","",UPPER('S.D.PASTE SHEET'!H1748))</f>
        <v/>
      </c>
      <c s="176" t="str">
        <f>IF('S.D.PASTE SHEET'!I1748="","",'S.D.PASTE SHEET'!I1748)</f>
        <v/>
      </c>
      <c s="177" t="str">
        <f>IF('S.D.PASTE SHEET'!J1748="","",'S.D.PASTE SHEET'!J1748)</f>
        <v/>
      </c>
      <c s="176" t="str">
        <f>IF('S.D.PASTE SHEET'!K1748="","",'S.D.PASTE SHEET'!K1748)</f>
        <v/>
      </c>
      <c s="176" t="str">
        <f>IF('S.D.PASTE SHEET'!L1748="","",'S.D.PASTE SHEET'!L1748)</f>
        <v/>
      </c>
      <c s="176" t="str">
        <f>IF('S.D.PASTE SHEET'!M1748="","",'S.D.PASTE SHEET'!M1748)</f>
        <v/>
      </c>
      <c s="176" t="str">
        <f>IF('S.D.PASTE SHEET'!N1748="","",'S.D.PASTE SHEET'!N1748)</f>
        <v/>
      </c>
      <c s="176" t="str">
        <f>IF('S.D.PASTE SHEET'!O1748="","",'S.D.PASTE SHEET'!O1748)</f>
        <v/>
      </c>
      <c s="176" t="str">
        <f>IF('S.D.PASTE SHEET'!P1748="","",'S.D.PASTE SHEET'!P1748)</f>
        <v/>
      </c>
      <c s="176" t="str">
        <f>IF('S.D.PASTE SHEET'!Q1748="","",'S.D.PASTE SHEET'!Q1748)</f>
        <v/>
      </c>
      <c s="176" t="str">
        <f>IF('S.D.PASTE SHEET'!R1748="","",'S.D.PASTE SHEET'!R1748)</f>
        <v/>
      </c>
      <c s="176" t="str">
        <f>IF('S.D.PASTE SHEET'!S1748="","",'S.D.PASTE SHEET'!S1748)</f>
        <v/>
      </c>
      <c s="176" t="str">
        <f>IF('S.D.PASTE SHEET'!T1748="","",'S.D.PASTE SHEET'!T1748)</f>
        <v/>
      </c>
      <c s="176" t="str">
        <f>IF('S.D.PASTE SHEET'!U1748="","",'S.D.PASTE SHEET'!U1748)</f>
        <v/>
      </c>
      <c s="176" t="str">
        <f>IF('S.D.PASTE SHEET'!V1748="","",'S.D.PASTE SHEET'!V1748)</f>
        <v/>
      </c>
      <c s="176" t="str">
        <f>IF('S.D.PASTE SHEET'!W1748="","",'S.D.PASTE SHEET'!W1748)</f>
        <v/>
      </c>
      <c s="176" t="str">
        <f>IF('S.D.PASTE SHEET'!X1748="","",'S.D.PASTE SHEET'!X1748)</f>
        <v/>
      </c>
      <c s="176" t="str">
        <f>IF('S.D.PASTE SHEET'!Y1748="","",'S.D.PASTE SHEET'!Y1748)</f>
        <v/>
      </c>
      <c s="176" t="str">
        <f>IF('S.D.PASTE SHEET'!Z1748="","",'S.D.PASTE SHEET'!Z1748)</f>
        <v/>
      </c>
      <c s="176" t="str">
        <f>IF('S.D.PASTE SHEET'!AA1748="","",'S.D.PASTE SHEET'!AA1748)</f>
        <v/>
      </c>
      <c s="176" t="str">
        <f>IF('S.D.PASTE SHEET'!AB1748="","",'S.D.PASTE SHEET'!AB1748)</f>
        <v/>
      </c>
      <c s="176" t="str">
        <f>IF('S.D.PASTE SHEET'!AC1748="","",'S.D.PASTE SHEET'!AC1748)</f>
        <v/>
      </c>
      <c s="176" t="str">
        <f>IF('S.D.PASTE SHEET'!AD1748="","",'S.D.PASTE SHEET'!AD1748)</f>
        <v/>
      </c>
      <c s="178"/>
      <c s="179" t="str">
        <f>IF(AK1748="","",IF(AK1748&gt;0,COUNT($AG$2:AG1748),""))</f>
        <v/>
      </c>
      <c s="180" t="str">
        <f t="shared" si="1932"/>
        <v/>
      </c>
      <c s="180" t="str">
        <f t="shared" si="1932"/>
        <v/>
      </c>
      <c s="180" t="str">
        <f t="shared" si="1932"/>
        <v/>
      </c>
      <c s="181" t="str">
        <f t="shared" si="1932"/>
        <v/>
      </c>
      <c s="180" t="str">
        <f t="shared" si="1932"/>
        <v/>
      </c>
      <c s="180" t="str">
        <f t="shared" si="1932"/>
        <v/>
      </c>
      <c s="180" t="str">
        <f t="shared" si="1932"/>
        <v/>
      </c>
      <c s="180" t="str">
        <f t="shared" si="1932"/>
        <v/>
      </c>
      <c s="180" t="str">
        <f t="shared" si="1932"/>
        <v/>
      </c>
      <c s="181" t="str">
        <f t="shared" si="1932"/>
        <v/>
      </c>
      <c s="180" t="str">
        <f t="shared" si="1932"/>
        <v/>
      </c>
      <c s="180" t="str">
        <f t="shared" si="1932"/>
        <v/>
      </c>
      <c s="180" t="str">
        <f t="shared" si="1932"/>
        <v/>
      </c>
      <c s="180" t="str">
        <f t="shared" si="1932"/>
        <v/>
      </c>
      <c s="180" t="str">
        <f t="shared" si="1932"/>
        <v/>
      </c>
      <c s="180" t="str">
        <f t="shared" si="1932"/>
        <v/>
      </c>
      <c r="AX1748" s="180" t="str">
        <f>IF(BC1748="","",IF(BC1748&gt;0,COUNT($AY$2:AY1748),""))</f>
        <v/>
      </c>
      <c s="180" t="str">
        <f t="shared" si="1936" ref="AY1748">IF(AND($BB$1=5,$A1748=5,$BC$1=C1748),B1748,"")</f>
        <v/>
      </c>
      <c s="180" t="str">
        <f t="shared" si="1934"/>
        <v/>
      </c>
      <c s="182" t="str">
        <f t="shared" si="1934"/>
        <v/>
      </c>
      <c s="180" t="str">
        <f t="shared" si="1934"/>
        <v/>
      </c>
      <c s="180" t="str">
        <f t="shared" si="1934"/>
        <v/>
      </c>
      <c s="180" t="str">
        <f t="shared" si="1934"/>
        <v/>
      </c>
      <c s="180" t="str">
        <f t="shared" si="1934"/>
        <v/>
      </c>
      <c s="180" t="str">
        <f t="shared" si="1934"/>
        <v/>
      </c>
      <c s="182" t="str">
        <f t="shared" si="1934"/>
        <v/>
      </c>
      <c s="180" t="str">
        <f t="shared" si="1934"/>
        <v/>
      </c>
      <c s="180" t="str">
        <f t="shared" si="1934"/>
        <v/>
      </c>
      <c s="180" t="str">
        <f t="shared" si="1934"/>
        <v/>
      </c>
      <c s="180" t="str">
        <f t="shared" si="1934"/>
        <v/>
      </c>
      <c s="180" t="str">
        <f t="shared" si="1934"/>
        <v/>
      </c>
      <c s="180" t="str">
        <f t="shared" si="1934"/>
        <v/>
      </c>
    </row>
    <row r="1749" spans="1:65" ht="15.75" customHeight="1">
      <c r="A1749" s="176" t="str">
        <f>IF('S.D.PASTE SHEET'!A1749="","",'S.D.PASTE SHEET'!A1749)</f>
        <v/>
      </c>
      <c s="176" t="str">
        <f>IF('S.D.PASTE SHEET'!B1749="","",'S.D.PASTE SHEET'!B1749)</f>
        <v/>
      </c>
      <c s="176" t="str">
        <f>IF('S.D.PASTE SHEET'!C1749="","",'S.D.PASTE SHEET'!C1749)</f>
        <v/>
      </c>
      <c s="177" t="str">
        <f>IF('S.D.PASTE SHEET'!D1749="","",'S.D.PASTE SHEET'!D1749)</f>
        <v/>
      </c>
      <c s="176" t="str">
        <f>IF('S.D.PASTE SHEET'!E1749="","",UPPER('S.D.PASTE SHEET'!E1749))</f>
        <v/>
      </c>
      <c s="176" t="str">
        <f>IF('S.D.PASTE SHEET'!F1749="","",'S.D.PASTE SHEET'!F1749)</f>
        <v/>
      </c>
      <c s="176" t="str">
        <f>IF('S.D.PASTE SHEET'!G1749="","",UPPER('S.D.PASTE SHEET'!G1749))</f>
        <v/>
      </c>
      <c s="176" t="str">
        <f>IF('S.D.PASTE SHEET'!H1749="","",UPPER('S.D.PASTE SHEET'!H1749))</f>
        <v/>
      </c>
      <c s="176" t="str">
        <f>IF('S.D.PASTE SHEET'!I1749="","",'S.D.PASTE SHEET'!I1749)</f>
        <v/>
      </c>
      <c s="177" t="str">
        <f>IF('S.D.PASTE SHEET'!J1749="","",'S.D.PASTE SHEET'!J1749)</f>
        <v/>
      </c>
      <c s="176" t="str">
        <f>IF('S.D.PASTE SHEET'!K1749="","",'S.D.PASTE SHEET'!K1749)</f>
        <v/>
      </c>
      <c s="176" t="str">
        <f>IF('S.D.PASTE SHEET'!L1749="","",'S.D.PASTE SHEET'!L1749)</f>
        <v/>
      </c>
      <c s="176" t="str">
        <f>IF('S.D.PASTE SHEET'!M1749="","",'S.D.PASTE SHEET'!M1749)</f>
        <v/>
      </c>
      <c s="176" t="str">
        <f>IF('S.D.PASTE SHEET'!N1749="","",'S.D.PASTE SHEET'!N1749)</f>
        <v/>
      </c>
      <c s="176" t="str">
        <f>IF('S.D.PASTE SHEET'!O1749="","",'S.D.PASTE SHEET'!O1749)</f>
        <v/>
      </c>
      <c s="176" t="str">
        <f>IF('S.D.PASTE SHEET'!P1749="","",'S.D.PASTE SHEET'!P1749)</f>
        <v/>
      </c>
      <c s="176" t="str">
        <f>IF('S.D.PASTE SHEET'!Q1749="","",'S.D.PASTE SHEET'!Q1749)</f>
        <v/>
      </c>
      <c s="176" t="str">
        <f>IF('S.D.PASTE SHEET'!R1749="","",'S.D.PASTE SHEET'!R1749)</f>
        <v/>
      </c>
      <c s="176" t="str">
        <f>IF('S.D.PASTE SHEET'!S1749="","",'S.D.PASTE SHEET'!S1749)</f>
        <v/>
      </c>
      <c s="176" t="str">
        <f>IF('S.D.PASTE SHEET'!T1749="","",'S.D.PASTE SHEET'!T1749)</f>
        <v/>
      </c>
      <c s="176" t="str">
        <f>IF('S.D.PASTE SHEET'!U1749="","",'S.D.PASTE SHEET'!U1749)</f>
        <v/>
      </c>
      <c s="176" t="str">
        <f>IF('S.D.PASTE SHEET'!V1749="","",'S.D.PASTE SHEET'!V1749)</f>
        <v/>
      </c>
      <c s="176" t="str">
        <f>IF('S.D.PASTE SHEET'!W1749="","",'S.D.PASTE SHEET'!W1749)</f>
        <v/>
      </c>
      <c s="176" t="str">
        <f>IF('S.D.PASTE SHEET'!X1749="","",'S.D.PASTE SHEET'!X1749)</f>
        <v/>
      </c>
      <c s="176" t="str">
        <f>IF('S.D.PASTE SHEET'!Y1749="","",'S.D.PASTE SHEET'!Y1749)</f>
        <v/>
      </c>
      <c s="176" t="str">
        <f>IF('S.D.PASTE SHEET'!Z1749="","",'S.D.PASTE SHEET'!Z1749)</f>
        <v/>
      </c>
      <c s="176" t="str">
        <f>IF('S.D.PASTE SHEET'!AA1749="","",'S.D.PASTE SHEET'!AA1749)</f>
        <v/>
      </c>
      <c s="176" t="str">
        <f>IF('S.D.PASTE SHEET'!AB1749="","",'S.D.PASTE SHEET'!AB1749)</f>
        <v/>
      </c>
      <c s="176" t="str">
        <f>IF('S.D.PASTE SHEET'!AC1749="","",'S.D.PASTE SHEET'!AC1749)</f>
        <v/>
      </c>
      <c s="176" t="str">
        <f>IF('S.D.PASTE SHEET'!AD1749="","",'S.D.PASTE SHEET'!AD1749)</f>
        <v/>
      </c>
      <c s="178"/>
      <c s="179" t="str">
        <f>IF(AK1749="","",IF(AK1749&gt;0,COUNT($AG$2:AG1749),""))</f>
        <v/>
      </c>
      <c s="180" t="str">
        <f t="shared" si="1932"/>
        <v/>
      </c>
      <c s="180" t="str">
        <f t="shared" si="1932"/>
        <v/>
      </c>
      <c s="180" t="str">
        <f t="shared" si="1932"/>
        <v/>
      </c>
      <c s="181" t="str">
        <f t="shared" si="1932"/>
        <v/>
      </c>
      <c s="180" t="str">
        <f t="shared" si="1932"/>
        <v/>
      </c>
      <c s="180" t="str">
        <f t="shared" si="1932"/>
        <v/>
      </c>
      <c s="180" t="str">
        <f t="shared" si="1932"/>
        <v/>
      </c>
      <c s="180" t="str">
        <f t="shared" si="1932"/>
        <v/>
      </c>
      <c s="180" t="str">
        <f t="shared" si="1932"/>
        <v/>
      </c>
      <c s="181" t="str">
        <f t="shared" si="1932"/>
        <v/>
      </c>
      <c s="180" t="str">
        <f t="shared" si="1932"/>
        <v/>
      </c>
      <c s="180" t="str">
        <f t="shared" si="1932"/>
        <v/>
      </c>
      <c s="180" t="str">
        <f t="shared" si="1932"/>
        <v/>
      </c>
      <c s="180" t="str">
        <f t="shared" si="1932"/>
        <v/>
      </c>
      <c s="180" t="str">
        <f t="shared" si="1932"/>
        <v/>
      </c>
      <c s="180" t="str">
        <f t="shared" si="1932"/>
        <v/>
      </c>
      <c r="AX1749" s="180" t="str">
        <f>IF(BC1749="","",IF(BC1749&gt;0,COUNT($AY$2:AY1749),""))</f>
        <v/>
      </c>
      <c s="180" t="str">
        <f t="shared" si="1937" ref="AY1749">IF(AND($BB$1=5,$A1749=5,$BC$1=C1749),B1749,"")</f>
        <v/>
      </c>
      <c s="180" t="str">
        <f t="shared" si="1934"/>
        <v/>
      </c>
      <c s="182" t="str">
        <f t="shared" si="1934"/>
        <v/>
      </c>
      <c s="180" t="str">
        <f t="shared" si="1934"/>
        <v/>
      </c>
      <c s="180" t="str">
        <f t="shared" si="1934"/>
        <v/>
      </c>
      <c s="180" t="str">
        <f t="shared" si="1934"/>
        <v/>
      </c>
      <c s="180" t="str">
        <f t="shared" si="1934"/>
        <v/>
      </c>
      <c s="180" t="str">
        <f t="shared" si="1934"/>
        <v/>
      </c>
      <c s="182" t="str">
        <f t="shared" si="1934"/>
        <v/>
      </c>
      <c s="180" t="str">
        <f t="shared" si="1934"/>
        <v/>
      </c>
      <c s="180" t="str">
        <f t="shared" si="1934"/>
        <v/>
      </c>
      <c s="180" t="str">
        <f t="shared" si="1934"/>
        <v/>
      </c>
      <c s="180" t="str">
        <f t="shared" si="1934"/>
        <v/>
      </c>
      <c s="180" t="str">
        <f t="shared" si="1934"/>
        <v/>
      </c>
      <c s="180" t="str">
        <f t="shared" si="1934"/>
        <v/>
      </c>
    </row>
    <row r="1750" spans="1:65" ht="15.75" customHeight="1">
      <c r="A1750" s="176" t="str">
        <f>IF('S.D.PASTE SHEET'!A1750="","",'S.D.PASTE SHEET'!A1750)</f>
        <v/>
      </c>
      <c s="176" t="str">
        <f>IF('S.D.PASTE SHEET'!B1750="","",'S.D.PASTE SHEET'!B1750)</f>
        <v/>
      </c>
      <c s="176" t="str">
        <f>IF('S.D.PASTE SHEET'!C1750="","",'S.D.PASTE SHEET'!C1750)</f>
        <v/>
      </c>
      <c s="177" t="str">
        <f>IF('S.D.PASTE SHEET'!D1750="","",'S.D.PASTE SHEET'!D1750)</f>
        <v/>
      </c>
      <c s="176" t="str">
        <f>IF('S.D.PASTE SHEET'!E1750="","",UPPER('S.D.PASTE SHEET'!E1750))</f>
        <v/>
      </c>
      <c s="176" t="str">
        <f>IF('S.D.PASTE SHEET'!F1750="","",'S.D.PASTE SHEET'!F1750)</f>
        <v/>
      </c>
      <c s="176" t="str">
        <f>IF('S.D.PASTE SHEET'!G1750="","",UPPER('S.D.PASTE SHEET'!G1750))</f>
        <v/>
      </c>
      <c s="176" t="str">
        <f>IF('S.D.PASTE SHEET'!H1750="","",UPPER('S.D.PASTE SHEET'!H1750))</f>
        <v/>
      </c>
      <c s="176" t="str">
        <f>IF('S.D.PASTE SHEET'!I1750="","",'S.D.PASTE SHEET'!I1750)</f>
        <v/>
      </c>
      <c s="177" t="str">
        <f>IF('S.D.PASTE SHEET'!J1750="","",'S.D.PASTE SHEET'!J1750)</f>
        <v/>
      </c>
      <c s="176" t="str">
        <f>IF('S.D.PASTE SHEET'!K1750="","",'S.D.PASTE SHEET'!K1750)</f>
        <v/>
      </c>
      <c s="176" t="str">
        <f>IF('S.D.PASTE SHEET'!L1750="","",'S.D.PASTE SHEET'!L1750)</f>
        <v/>
      </c>
      <c s="176" t="str">
        <f>IF('S.D.PASTE SHEET'!M1750="","",'S.D.PASTE SHEET'!M1750)</f>
        <v/>
      </c>
      <c s="176" t="str">
        <f>IF('S.D.PASTE SHEET'!N1750="","",'S.D.PASTE SHEET'!N1750)</f>
        <v/>
      </c>
      <c s="176" t="str">
        <f>IF('S.D.PASTE SHEET'!O1750="","",'S.D.PASTE SHEET'!O1750)</f>
        <v/>
      </c>
      <c s="176" t="str">
        <f>IF('S.D.PASTE SHEET'!P1750="","",'S.D.PASTE SHEET'!P1750)</f>
        <v/>
      </c>
      <c s="176" t="str">
        <f>IF('S.D.PASTE SHEET'!Q1750="","",'S.D.PASTE SHEET'!Q1750)</f>
        <v/>
      </c>
      <c s="176" t="str">
        <f>IF('S.D.PASTE SHEET'!R1750="","",'S.D.PASTE SHEET'!R1750)</f>
        <v/>
      </c>
      <c s="176" t="str">
        <f>IF('S.D.PASTE SHEET'!S1750="","",'S.D.PASTE SHEET'!S1750)</f>
        <v/>
      </c>
      <c s="176" t="str">
        <f>IF('S.D.PASTE SHEET'!T1750="","",'S.D.PASTE SHEET'!T1750)</f>
        <v/>
      </c>
      <c s="176" t="str">
        <f>IF('S.D.PASTE SHEET'!U1750="","",'S.D.PASTE SHEET'!U1750)</f>
        <v/>
      </c>
      <c s="176" t="str">
        <f>IF('S.D.PASTE SHEET'!V1750="","",'S.D.PASTE SHEET'!V1750)</f>
        <v/>
      </c>
      <c s="176" t="str">
        <f>IF('S.D.PASTE SHEET'!W1750="","",'S.D.PASTE SHEET'!W1750)</f>
        <v/>
      </c>
      <c s="176" t="str">
        <f>IF('S.D.PASTE SHEET'!X1750="","",'S.D.PASTE SHEET'!X1750)</f>
        <v/>
      </c>
      <c s="176" t="str">
        <f>IF('S.D.PASTE SHEET'!Y1750="","",'S.D.PASTE SHEET'!Y1750)</f>
        <v/>
      </c>
      <c s="176" t="str">
        <f>IF('S.D.PASTE SHEET'!Z1750="","",'S.D.PASTE SHEET'!Z1750)</f>
        <v/>
      </c>
      <c s="176" t="str">
        <f>IF('S.D.PASTE SHEET'!AA1750="","",'S.D.PASTE SHEET'!AA1750)</f>
        <v/>
      </c>
      <c s="176" t="str">
        <f>IF('S.D.PASTE SHEET'!AB1750="","",'S.D.PASTE SHEET'!AB1750)</f>
        <v/>
      </c>
      <c s="176" t="str">
        <f>IF('S.D.PASTE SHEET'!AC1750="","",'S.D.PASTE SHEET'!AC1750)</f>
        <v/>
      </c>
      <c s="176" t="str">
        <f>IF('S.D.PASTE SHEET'!AD1750="","",'S.D.PASTE SHEET'!AD1750)</f>
        <v/>
      </c>
      <c s="178"/>
      <c s="179" t="str">
        <f>IF(AK1750="","",IF(AK1750&gt;0,COUNT($AG$2:AG1750),""))</f>
        <v/>
      </c>
      <c s="180" t="str">
        <f t="shared" si="1932"/>
        <v/>
      </c>
      <c s="180" t="str">
        <f t="shared" si="1932"/>
        <v/>
      </c>
      <c s="180" t="str">
        <f t="shared" si="1932"/>
        <v/>
      </c>
      <c s="181" t="str">
        <f t="shared" si="1932"/>
        <v/>
      </c>
      <c s="180" t="str">
        <f t="shared" si="1932"/>
        <v/>
      </c>
      <c s="180" t="str">
        <f t="shared" si="1932"/>
        <v/>
      </c>
      <c s="180" t="str">
        <f t="shared" si="1932"/>
        <v/>
      </c>
      <c s="180" t="str">
        <f t="shared" si="1932"/>
        <v/>
      </c>
      <c s="180" t="str">
        <f t="shared" si="1932"/>
        <v/>
      </c>
      <c s="181" t="str">
        <f t="shared" si="1932"/>
        <v/>
      </c>
      <c s="180" t="str">
        <f t="shared" si="1932"/>
        <v/>
      </c>
      <c s="180" t="str">
        <f t="shared" si="1932"/>
        <v/>
      </c>
      <c s="180" t="str">
        <f t="shared" si="1932"/>
        <v/>
      </c>
      <c s="180" t="str">
        <f t="shared" si="1932"/>
        <v/>
      </c>
      <c s="180" t="str">
        <f t="shared" si="1932"/>
        <v/>
      </c>
      <c s="180" t="str">
        <f t="shared" si="1932"/>
        <v/>
      </c>
      <c r="AX1750" s="180" t="str">
        <f>IF(BC1750="","",IF(BC1750&gt;0,COUNT($AY$2:AY1750),""))</f>
        <v/>
      </c>
      <c s="180" t="str">
        <f t="shared" si="1938" ref="AY1750">IF(AND($BB$1=5,$A1750=5,$BC$1=C1750),B1750,"")</f>
        <v/>
      </c>
      <c s="180" t="str">
        <f t="shared" si="1934"/>
        <v/>
      </c>
      <c s="182" t="str">
        <f t="shared" si="1934"/>
        <v/>
      </c>
      <c s="180" t="str">
        <f t="shared" si="1934"/>
        <v/>
      </c>
      <c s="180" t="str">
        <f t="shared" si="1934"/>
        <v/>
      </c>
      <c s="180" t="str">
        <f t="shared" si="1934"/>
        <v/>
      </c>
      <c s="180" t="str">
        <f t="shared" si="1934"/>
        <v/>
      </c>
      <c s="180" t="str">
        <f t="shared" si="1934"/>
        <v/>
      </c>
      <c s="182" t="str">
        <f t="shared" si="1934"/>
        <v/>
      </c>
      <c s="180" t="str">
        <f t="shared" si="1934"/>
        <v/>
      </c>
      <c s="180" t="str">
        <f t="shared" si="1934"/>
        <v/>
      </c>
      <c s="180" t="str">
        <f t="shared" si="1934"/>
        <v/>
      </c>
      <c s="180" t="str">
        <f t="shared" si="1934"/>
        <v/>
      </c>
      <c s="180" t="str">
        <f t="shared" si="1934"/>
        <v/>
      </c>
      <c s="180" t="str">
        <f t="shared" si="1934"/>
        <v/>
      </c>
    </row>
    <row r="1751" spans="1:65" ht="15.75" customHeight="1">
      <c r="A1751" s="176" t="str">
        <f>IF('S.D.PASTE SHEET'!A1751="","",'S.D.PASTE SHEET'!A1751)</f>
        <v/>
      </c>
      <c s="176" t="str">
        <f>IF('S.D.PASTE SHEET'!B1751="","",'S.D.PASTE SHEET'!B1751)</f>
        <v/>
      </c>
      <c s="176" t="str">
        <f>IF('S.D.PASTE SHEET'!C1751="","",'S.D.PASTE SHEET'!C1751)</f>
        <v/>
      </c>
      <c s="177" t="str">
        <f>IF('S.D.PASTE SHEET'!D1751="","",'S.D.PASTE SHEET'!D1751)</f>
        <v/>
      </c>
      <c s="176" t="str">
        <f>IF('S.D.PASTE SHEET'!E1751="","",UPPER('S.D.PASTE SHEET'!E1751))</f>
        <v/>
      </c>
      <c s="176" t="str">
        <f>IF('S.D.PASTE SHEET'!F1751="","",'S.D.PASTE SHEET'!F1751)</f>
        <v/>
      </c>
      <c s="176" t="str">
        <f>IF('S.D.PASTE SHEET'!G1751="","",UPPER('S.D.PASTE SHEET'!G1751))</f>
        <v/>
      </c>
      <c s="176" t="str">
        <f>IF('S.D.PASTE SHEET'!H1751="","",UPPER('S.D.PASTE SHEET'!H1751))</f>
        <v/>
      </c>
      <c s="176" t="str">
        <f>IF('S.D.PASTE SHEET'!I1751="","",'S.D.PASTE SHEET'!I1751)</f>
        <v/>
      </c>
      <c s="177" t="str">
        <f>IF('S.D.PASTE SHEET'!J1751="","",'S.D.PASTE SHEET'!J1751)</f>
        <v/>
      </c>
      <c s="176" t="str">
        <f>IF('S.D.PASTE SHEET'!K1751="","",'S.D.PASTE SHEET'!K1751)</f>
        <v/>
      </c>
      <c s="176" t="str">
        <f>IF('S.D.PASTE SHEET'!L1751="","",'S.D.PASTE SHEET'!L1751)</f>
        <v/>
      </c>
      <c s="176" t="str">
        <f>IF('S.D.PASTE SHEET'!M1751="","",'S.D.PASTE SHEET'!M1751)</f>
        <v/>
      </c>
      <c s="176" t="str">
        <f>IF('S.D.PASTE SHEET'!N1751="","",'S.D.PASTE SHEET'!N1751)</f>
        <v/>
      </c>
      <c s="176" t="str">
        <f>IF('S.D.PASTE SHEET'!O1751="","",'S.D.PASTE SHEET'!O1751)</f>
        <v/>
      </c>
      <c s="176" t="str">
        <f>IF('S.D.PASTE SHEET'!P1751="","",'S.D.PASTE SHEET'!P1751)</f>
        <v/>
      </c>
      <c s="176" t="str">
        <f>IF('S.D.PASTE SHEET'!Q1751="","",'S.D.PASTE SHEET'!Q1751)</f>
        <v/>
      </c>
      <c s="176" t="str">
        <f>IF('S.D.PASTE SHEET'!R1751="","",'S.D.PASTE SHEET'!R1751)</f>
        <v/>
      </c>
      <c s="176" t="str">
        <f>IF('S.D.PASTE SHEET'!S1751="","",'S.D.PASTE SHEET'!S1751)</f>
        <v/>
      </c>
      <c s="176" t="str">
        <f>IF('S.D.PASTE SHEET'!T1751="","",'S.D.PASTE SHEET'!T1751)</f>
        <v/>
      </c>
      <c s="176" t="str">
        <f>IF('S.D.PASTE SHEET'!U1751="","",'S.D.PASTE SHEET'!U1751)</f>
        <v/>
      </c>
      <c s="176" t="str">
        <f>IF('S.D.PASTE SHEET'!V1751="","",'S.D.PASTE SHEET'!V1751)</f>
        <v/>
      </c>
      <c s="176" t="str">
        <f>IF('S.D.PASTE SHEET'!W1751="","",'S.D.PASTE SHEET'!W1751)</f>
        <v/>
      </c>
      <c s="176" t="str">
        <f>IF('S.D.PASTE SHEET'!X1751="","",'S.D.PASTE SHEET'!X1751)</f>
        <v/>
      </c>
      <c s="176" t="str">
        <f>IF('S.D.PASTE SHEET'!Y1751="","",'S.D.PASTE SHEET'!Y1751)</f>
        <v/>
      </c>
      <c s="176" t="str">
        <f>IF('S.D.PASTE SHEET'!Z1751="","",'S.D.PASTE SHEET'!Z1751)</f>
        <v/>
      </c>
      <c s="176" t="str">
        <f>IF('S.D.PASTE SHEET'!AA1751="","",'S.D.PASTE SHEET'!AA1751)</f>
        <v/>
      </c>
      <c s="176" t="str">
        <f>IF('S.D.PASTE SHEET'!AB1751="","",'S.D.PASTE SHEET'!AB1751)</f>
        <v/>
      </c>
      <c s="176" t="str">
        <f>IF('S.D.PASTE SHEET'!AC1751="","",'S.D.PASTE SHEET'!AC1751)</f>
        <v/>
      </c>
      <c s="176" t="str">
        <f>IF('S.D.PASTE SHEET'!AD1751="","",'S.D.PASTE SHEET'!AD1751)</f>
        <v/>
      </c>
      <c s="178"/>
      <c s="179" t="str">
        <f>IF(AK1751="","",IF(AK1751&gt;0,COUNT($AG$2:AG1751),""))</f>
        <v/>
      </c>
      <c s="180" t="str">
        <f t="shared" si="1932"/>
        <v/>
      </c>
      <c s="180" t="str">
        <f t="shared" si="1932"/>
        <v/>
      </c>
      <c s="180" t="str">
        <f t="shared" si="1932"/>
        <v/>
      </c>
      <c s="181" t="str">
        <f t="shared" si="1932"/>
        <v/>
      </c>
      <c s="180" t="str">
        <f t="shared" si="1932"/>
        <v/>
      </c>
      <c s="180" t="str">
        <f t="shared" si="1932"/>
        <v/>
      </c>
      <c s="180" t="str">
        <f t="shared" si="1932"/>
        <v/>
      </c>
      <c s="180" t="str">
        <f t="shared" si="1932"/>
        <v/>
      </c>
      <c s="180" t="str">
        <f t="shared" si="1932"/>
        <v/>
      </c>
      <c s="181" t="str">
        <f t="shared" si="1932"/>
        <v/>
      </c>
      <c s="180" t="str">
        <f t="shared" si="1932"/>
        <v/>
      </c>
      <c s="180" t="str">
        <f t="shared" si="1932"/>
        <v/>
      </c>
      <c s="180" t="str">
        <f t="shared" si="1932"/>
        <v/>
      </c>
      <c s="180" t="str">
        <f t="shared" si="1932"/>
        <v/>
      </c>
      <c s="180" t="str">
        <f t="shared" si="1932"/>
        <v/>
      </c>
      <c s="180" t="str">
        <f t="shared" si="1932"/>
        <v/>
      </c>
      <c r="AX1751" s="180" t="str">
        <f>IF(BC1751="","",IF(BC1751&gt;0,COUNT($AY$2:AY1751),""))</f>
        <v/>
      </c>
      <c s="180" t="str">
        <f t="shared" si="1939" ref="AY1751">IF(AND($BB$1=5,$A1751=5,$BC$1=C1751),B1751,"")</f>
        <v/>
      </c>
      <c s="180" t="str">
        <f t="shared" si="1934"/>
        <v/>
      </c>
      <c s="182" t="str">
        <f t="shared" si="1934"/>
        <v/>
      </c>
      <c s="180" t="str">
        <f t="shared" si="1934"/>
        <v/>
      </c>
      <c s="180" t="str">
        <f t="shared" si="1934"/>
        <v/>
      </c>
      <c s="180" t="str">
        <f t="shared" si="1934"/>
        <v/>
      </c>
      <c s="180" t="str">
        <f t="shared" si="1934"/>
        <v/>
      </c>
      <c s="180" t="str">
        <f t="shared" si="1934"/>
        <v/>
      </c>
      <c s="182" t="str">
        <f t="shared" si="1934"/>
        <v/>
      </c>
      <c s="180" t="str">
        <f t="shared" si="1934"/>
        <v/>
      </c>
      <c s="180" t="str">
        <f t="shared" si="1934"/>
        <v/>
      </c>
      <c s="180" t="str">
        <f t="shared" si="1934"/>
        <v/>
      </c>
      <c s="180" t="str">
        <f t="shared" si="1934"/>
        <v/>
      </c>
      <c s="180" t="str">
        <f t="shared" si="1934"/>
        <v/>
      </c>
      <c s="180" t="str">
        <f t="shared" si="1934"/>
        <v/>
      </c>
    </row>
    <row r="1752" spans="1:65" ht="15.75" customHeight="1">
      <c r="A1752" s="176" t="str">
        <f>IF('S.D.PASTE SHEET'!A1752="","",'S.D.PASTE SHEET'!A1752)</f>
        <v/>
      </c>
      <c s="176" t="str">
        <f>IF('S.D.PASTE SHEET'!B1752="","",'S.D.PASTE SHEET'!B1752)</f>
        <v/>
      </c>
      <c s="176" t="str">
        <f>IF('S.D.PASTE SHEET'!C1752="","",'S.D.PASTE SHEET'!C1752)</f>
        <v/>
      </c>
      <c s="177" t="str">
        <f>IF('S.D.PASTE SHEET'!D1752="","",'S.D.PASTE SHEET'!D1752)</f>
        <v/>
      </c>
      <c s="176" t="str">
        <f>IF('S.D.PASTE SHEET'!E1752="","",UPPER('S.D.PASTE SHEET'!E1752))</f>
        <v/>
      </c>
      <c s="176" t="str">
        <f>IF('S.D.PASTE SHEET'!F1752="","",'S.D.PASTE SHEET'!F1752)</f>
        <v/>
      </c>
      <c s="176" t="str">
        <f>IF('S.D.PASTE SHEET'!G1752="","",UPPER('S.D.PASTE SHEET'!G1752))</f>
        <v/>
      </c>
      <c s="176" t="str">
        <f>IF('S.D.PASTE SHEET'!H1752="","",UPPER('S.D.PASTE SHEET'!H1752))</f>
        <v/>
      </c>
      <c s="176" t="str">
        <f>IF('S.D.PASTE SHEET'!I1752="","",'S.D.PASTE SHEET'!I1752)</f>
        <v/>
      </c>
      <c s="177" t="str">
        <f>IF('S.D.PASTE SHEET'!J1752="","",'S.D.PASTE SHEET'!J1752)</f>
        <v/>
      </c>
      <c s="176" t="str">
        <f>IF('S.D.PASTE SHEET'!K1752="","",'S.D.PASTE SHEET'!K1752)</f>
        <v/>
      </c>
      <c s="176" t="str">
        <f>IF('S.D.PASTE SHEET'!L1752="","",'S.D.PASTE SHEET'!L1752)</f>
        <v/>
      </c>
      <c s="176" t="str">
        <f>IF('S.D.PASTE SHEET'!M1752="","",'S.D.PASTE SHEET'!M1752)</f>
        <v/>
      </c>
      <c s="176" t="str">
        <f>IF('S.D.PASTE SHEET'!N1752="","",'S.D.PASTE SHEET'!N1752)</f>
        <v/>
      </c>
      <c s="176" t="str">
        <f>IF('S.D.PASTE SHEET'!O1752="","",'S.D.PASTE SHEET'!O1752)</f>
        <v/>
      </c>
      <c s="176" t="str">
        <f>IF('S.D.PASTE SHEET'!P1752="","",'S.D.PASTE SHEET'!P1752)</f>
        <v/>
      </c>
      <c s="176" t="str">
        <f>IF('S.D.PASTE SHEET'!Q1752="","",'S.D.PASTE SHEET'!Q1752)</f>
        <v/>
      </c>
      <c s="176" t="str">
        <f>IF('S.D.PASTE SHEET'!R1752="","",'S.D.PASTE SHEET'!R1752)</f>
        <v/>
      </c>
      <c s="176" t="str">
        <f>IF('S.D.PASTE SHEET'!S1752="","",'S.D.PASTE SHEET'!S1752)</f>
        <v/>
      </c>
      <c s="176" t="str">
        <f>IF('S.D.PASTE SHEET'!T1752="","",'S.D.PASTE SHEET'!T1752)</f>
        <v/>
      </c>
      <c s="176" t="str">
        <f>IF('S.D.PASTE SHEET'!U1752="","",'S.D.PASTE SHEET'!U1752)</f>
        <v/>
      </c>
      <c s="176" t="str">
        <f>IF('S.D.PASTE SHEET'!V1752="","",'S.D.PASTE SHEET'!V1752)</f>
        <v/>
      </c>
      <c s="176" t="str">
        <f>IF('S.D.PASTE SHEET'!W1752="","",'S.D.PASTE SHEET'!W1752)</f>
        <v/>
      </c>
      <c s="176" t="str">
        <f>IF('S.D.PASTE SHEET'!X1752="","",'S.D.PASTE SHEET'!X1752)</f>
        <v/>
      </c>
      <c s="176" t="str">
        <f>IF('S.D.PASTE SHEET'!Y1752="","",'S.D.PASTE SHEET'!Y1752)</f>
        <v/>
      </c>
      <c s="176" t="str">
        <f>IF('S.D.PASTE SHEET'!Z1752="","",'S.D.PASTE SHEET'!Z1752)</f>
        <v/>
      </c>
      <c s="176" t="str">
        <f>IF('S.D.PASTE SHEET'!AA1752="","",'S.D.PASTE SHEET'!AA1752)</f>
        <v/>
      </c>
      <c s="176" t="str">
        <f>IF('S.D.PASTE SHEET'!AB1752="","",'S.D.PASTE SHEET'!AB1752)</f>
        <v/>
      </c>
      <c s="176" t="str">
        <f>IF('S.D.PASTE SHEET'!AC1752="","",'S.D.PASTE SHEET'!AC1752)</f>
        <v/>
      </c>
      <c s="176" t="str">
        <f>IF('S.D.PASTE SHEET'!AD1752="","",'S.D.PASTE SHEET'!AD1752)</f>
        <v/>
      </c>
      <c s="178"/>
      <c s="179" t="str">
        <f>IF(AK1752="","",IF(AK1752&gt;0,COUNT($AG$2:AG1752),""))</f>
        <v/>
      </c>
      <c s="180" t="str">
        <f t="shared" si="1932"/>
        <v/>
      </c>
      <c s="180" t="str">
        <f t="shared" si="1932"/>
        <v/>
      </c>
      <c s="180" t="str">
        <f t="shared" si="1932"/>
        <v/>
      </c>
      <c s="181" t="str">
        <f t="shared" si="1932"/>
        <v/>
      </c>
      <c s="180" t="str">
        <f t="shared" si="1932"/>
        <v/>
      </c>
      <c s="180" t="str">
        <f t="shared" si="1932"/>
        <v/>
      </c>
      <c s="180" t="str">
        <f t="shared" si="1932"/>
        <v/>
      </c>
      <c s="180" t="str">
        <f t="shared" si="1932"/>
        <v/>
      </c>
      <c s="180" t="str">
        <f t="shared" si="1932"/>
        <v/>
      </c>
      <c s="181" t="str">
        <f t="shared" si="1932"/>
        <v/>
      </c>
      <c s="180" t="str">
        <f t="shared" si="1932"/>
        <v/>
      </c>
      <c s="180" t="str">
        <f t="shared" si="1932"/>
        <v/>
      </c>
      <c s="180" t="str">
        <f t="shared" si="1932"/>
        <v/>
      </c>
      <c s="180" t="str">
        <f t="shared" si="1932"/>
        <v/>
      </c>
      <c s="180" t="str">
        <f t="shared" si="1932"/>
        <v/>
      </c>
      <c s="180" t="str">
        <f t="shared" si="1932"/>
        <v/>
      </c>
      <c r="AX1752" s="180" t="str">
        <f>IF(BC1752="","",IF(BC1752&gt;0,COUNT($AY$2:AY1752),""))</f>
        <v/>
      </c>
      <c s="180" t="str">
        <f t="shared" si="1940" ref="AY1752">IF(AND($BB$1=5,$A1752=5,$BC$1=C1752),B1752,"")</f>
        <v/>
      </c>
      <c s="180" t="str">
        <f t="shared" si="1934"/>
        <v/>
      </c>
      <c s="182" t="str">
        <f t="shared" si="1934"/>
        <v/>
      </c>
      <c s="180" t="str">
        <f t="shared" si="1934"/>
        <v/>
      </c>
      <c s="180" t="str">
        <f t="shared" si="1934"/>
        <v/>
      </c>
      <c s="180" t="str">
        <f t="shared" si="1934"/>
        <v/>
      </c>
      <c s="180" t="str">
        <f t="shared" si="1934"/>
        <v/>
      </c>
      <c s="180" t="str">
        <f t="shared" si="1934"/>
        <v/>
      </c>
      <c s="182" t="str">
        <f t="shared" si="1934"/>
        <v/>
      </c>
      <c s="180" t="str">
        <f t="shared" si="1934"/>
        <v/>
      </c>
      <c s="180" t="str">
        <f t="shared" si="1934"/>
        <v/>
      </c>
      <c s="180" t="str">
        <f t="shared" si="1934"/>
        <v/>
      </c>
      <c s="180" t="str">
        <f t="shared" si="1934"/>
        <v/>
      </c>
      <c s="180" t="str">
        <f t="shared" si="1934"/>
        <v/>
      </c>
      <c s="180" t="str">
        <f t="shared" si="1934"/>
        <v/>
      </c>
    </row>
    <row r="1753" spans="1:65" ht="15.75" customHeight="1">
      <c r="A1753" s="176" t="str">
        <f>IF('S.D.PASTE SHEET'!A1753="","",'S.D.PASTE SHEET'!A1753)</f>
        <v/>
      </c>
      <c s="176" t="str">
        <f>IF('S.D.PASTE SHEET'!B1753="","",'S.D.PASTE SHEET'!B1753)</f>
        <v/>
      </c>
      <c s="176" t="str">
        <f>IF('S.D.PASTE SHEET'!C1753="","",'S.D.PASTE SHEET'!C1753)</f>
        <v/>
      </c>
      <c s="177" t="str">
        <f>IF('S.D.PASTE SHEET'!D1753="","",'S.D.PASTE SHEET'!D1753)</f>
        <v/>
      </c>
      <c s="176" t="str">
        <f>IF('S.D.PASTE SHEET'!E1753="","",UPPER('S.D.PASTE SHEET'!E1753))</f>
        <v/>
      </c>
      <c s="176" t="str">
        <f>IF('S.D.PASTE SHEET'!F1753="","",'S.D.PASTE SHEET'!F1753)</f>
        <v/>
      </c>
      <c s="176" t="str">
        <f>IF('S.D.PASTE SHEET'!G1753="","",UPPER('S.D.PASTE SHEET'!G1753))</f>
        <v/>
      </c>
      <c s="176" t="str">
        <f>IF('S.D.PASTE SHEET'!H1753="","",UPPER('S.D.PASTE SHEET'!H1753))</f>
        <v/>
      </c>
      <c s="176" t="str">
        <f>IF('S.D.PASTE SHEET'!I1753="","",'S.D.PASTE SHEET'!I1753)</f>
        <v/>
      </c>
      <c s="177" t="str">
        <f>IF('S.D.PASTE SHEET'!J1753="","",'S.D.PASTE SHEET'!J1753)</f>
        <v/>
      </c>
      <c s="176" t="str">
        <f>IF('S.D.PASTE SHEET'!K1753="","",'S.D.PASTE SHEET'!K1753)</f>
        <v/>
      </c>
      <c s="176" t="str">
        <f>IF('S.D.PASTE SHEET'!L1753="","",'S.D.PASTE SHEET'!L1753)</f>
        <v/>
      </c>
      <c s="176" t="str">
        <f>IF('S.D.PASTE SHEET'!M1753="","",'S.D.PASTE SHEET'!M1753)</f>
        <v/>
      </c>
      <c s="176" t="str">
        <f>IF('S.D.PASTE SHEET'!N1753="","",'S.D.PASTE SHEET'!N1753)</f>
        <v/>
      </c>
      <c s="176" t="str">
        <f>IF('S.D.PASTE SHEET'!O1753="","",'S.D.PASTE SHEET'!O1753)</f>
        <v/>
      </c>
      <c s="176" t="str">
        <f>IF('S.D.PASTE SHEET'!P1753="","",'S.D.PASTE SHEET'!P1753)</f>
        <v/>
      </c>
      <c s="176" t="str">
        <f>IF('S.D.PASTE SHEET'!Q1753="","",'S.D.PASTE SHEET'!Q1753)</f>
        <v/>
      </c>
      <c s="176" t="str">
        <f>IF('S.D.PASTE SHEET'!R1753="","",'S.D.PASTE SHEET'!R1753)</f>
        <v/>
      </c>
      <c s="176" t="str">
        <f>IF('S.D.PASTE SHEET'!S1753="","",'S.D.PASTE SHEET'!S1753)</f>
        <v/>
      </c>
      <c s="176" t="str">
        <f>IF('S.D.PASTE SHEET'!T1753="","",'S.D.PASTE SHEET'!T1753)</f>
        <v/>
      </c>
      <c s="176" t="str">
        <f>IF('S.D.PASTE SHEET'!U1753="","",'S.D.PASTE SHEET'!U1753)</f>
        <v/>
      </c>
      <c s="176" t="str">
        <f>IF('S.D.PASTE SHEET'!V1753="","",'S.D.PASTE SHEET'!V1753)</f>
        <v/>
      </c>
      <c s="176" t="str">
        <f>IF('S.D.PASTE SHEET'!W1753="","",'S.D.PASTE SHEET'!W1753)</f>
        <v/>
      </c>
      <c s="176" t="str">
        <f>IF('S.D.PASTE SHEET'!X1753="","",'S.D.PASTE SHEET'!X1753)</f>
        <v/>
      </c>
      <c s="176" t="str">
        <f>IF('S.D.PASTE SHEET'!Y1753="","",'S.D.PASTE SHEET'!Y1753)</f>
        <v/>
      </c>
      <c s="176" t="str">
        <f>IF('S.D.PASTE SHEET'!Z1753="","",'S.D.PASTE SHEET'!Z1753)</f>
        <v/>
      </c>
      <c s="176" t="str">
        <f>IF('S.D.PASTE SHEET'!AA1753="","",'S.D.PASTE SHEET'!AA1753)</f>
        <v/>
      </c>
      <c s="176" t="str">
        <f>IF('S.D.PASTE SHEET'!AB1753="","",'S.D.PASTE SHEET'!AB1753)</f>
        <v/>
      </c>
      <c s="176" t="str">
        <f>IF('S.D.PASTE SHEET'!AC1753="","",'S.D.PASTE SHEET'!AC1753)</f>
        <v/>
      </c>
      <c s="176" t="str">
        <f>IF('S.D.PASTE SHEET'!AD1753="","",'S.D.PASTE SHEET'!AD1753)</f>
        <v/>
      </c>
      <c s="178"/>
      <c s="179" t="str">
        <f>IF(AK1753="","",IF(AK1753&gt;0,COUNT($AG$2:AG1753),""))</f>
        <v/>
      </c>
      <c s="180" t="str">
        <f t="shared" si="1932"/>
        <v/>
      </c>
      <c s="180" t="str">
        <f t="shared" si="1932"/>
        <v/>
      </c>
      <c s="180" t="str">
        <f t="shared" si="1932"/>
        <v/>
      </c>
      <c s="181" t="str">
        <f t="shared" si="1932"/>
        <v/>
      </c>
      <c s="180" t="str">
        <f t="shared" si="1932"/>
        <v/>
      </c>
      <c s="180" t="str">
        <f t="shared" si="1932"/>
        <v/>
      </c>
      <c s="180" t="str">
        <f t="shared" si="1932"/>
        <v/>
      </c>
      <c s="180" t="str">
        <f t="shared" si="1932"/>
        <v/>
      </c>
      <c s="180" t="str">
        <f t="shared" si="1932"/>
        <v/>
      </c>
      <c s="181" t="str">
        <f t="shared" si="1932"/>
        <v/>
      </c>
      <c s="180" t="str">
        <f t="shared" si="1932"/>
        <v/>
      </c>
      <c s="180" t="str">
        <f t="shared" si="1932"/>
        <v/>
      </c>
      <c s="180" t="str">
        <f t="shared" si="1932"/>
        <v/>
      </c>
      <c s="180" t="str">
        <f t="shared" si="1932"/>
        <v/>
      </c>
      <c s="180" t="str">
        <f t="shared" si="1932"/>
        <v/>
      </c>
      <c s="180" t="str">
        <f t="shared" si="1932"/>
        <v/>
      </c>
      <c r="AX1753" s="180" t="str">
        <f>IF(BC1753="","",IF(BC1753&gt;0,COUNT($AY$2:AY1753),""))</f>
        <v/>
      </c>
      <c s="180" t="str">
        <f t="shared" si="1941" ref="AY1753">IF(AND($BB$1=5,$A1753=5,$BC$1=C1753),B1753,"")</f>
        <v/>
      </c>
      <c s="180" t="str">
        <f t="shared" si="1934"/>
        <v/>
      </c>
      <c s="182" t="str">
        <f t="shared" si="1934"/>
        <v/>
      </c>
      <c s="180" t="str">
        <f t="shared" si="1934"/>
        <v/>
      </c>
      <c s="180" t="str">
        <f t="shared" si="1934"/>
        <v/>
      </c>
      <c s="180" t="str">
        <f t="shared" si="1934"/>
        <v/>
      </c>
      <c s="180" t="str">
        <f t="shared" si="1934"/>
        <v/>
      </c>
      <c s="180" t="str">
        <f t="shared" si="1934"/>
        <v/>
      </c>
      <c s="182" t="str">
        <f t="shared" si="1934"/>
        <v/>
      </c>
      <c s="180" t="str">
        <f t="shared" si="1934"/>
        <v/>
      </c>
      <c s="180" t="str">
        <f t="shared" si="1934"/>
        <v/>
      </c>
      <c s="180" t="str">
        <f t="shared" si="1934"/>
        <v/>
      </c>
      <c s="180" t="str">
        <f t="shared" si="1934"/>
        <v/>
      </c>
      <c s="180" t="str">
        <f t="shared" si="1934"/>
        <v/>
      </c>
      <c s="180" t="str">
        <f t="shared" si="1934"/>
        <v/>
      </c>
    </row>
    <row r="1754" spans="1:65" ht="15.75" customHeight="1">
      <c r="A1754" s="176" t="str">
        <f>IF('S.D.PASTE SHEET'!A1754="","",'S.D.PASTE SHEET'!A1754)</f>
        <v/>
      </c>
      <c s="176" t="str">
        <f>IF('S.D.PASTE SHEET'!B1754="","",'S.D.PASTE SHEET'!B1754)</f>
        <v/>
      </c>
      <c s="176" t="str">
        <f>IF('S.D.PASTE SHEET'!C1754="","",'S.D.PASTE SHEET'!C1754)</f>
        <v/>
      </c>
      <c s="177" t="str">
        <f>IF('S.D.PASTE SHEET'!D1754="","",'S.D.PASTE SHEET'!D1754)</f>
        <v/>
      </c>
      <c s="176" t="str">
        <f>IF('S.D.PASTE SHEET'!E1754="","",UPPER('S.D.PASTE SHEET'!E1754))</f>
        <v/>
      </c>
      <c s="176" t="str">
        <f>IF('S.D.PASTE SHEET'!F1754="","",'S.D.PASTE SHEET'!F1754)</f>
        <v/>
      </c>
      <c s="176" t="str">
        <f>IF('S.D.PASTE SHEET'!G1754="","",UPPER('S.D.PASTE SHEET'!G1754))</f>
        <v/>
      </c>
      <c s="176" t="str">
        <f>IF('S.D.PASTE SHEET'!H1754="","",UPPER('S.D.PASTE SHEET'!H1754))</f>
        <v/>
      </c>
      <c s="176" t="str">
        <f>IF('S.D.PASTE SHEET'!I1754="","",'S.D.PASTE SHEET'!I1754)</f>
        <v/>
      </c>
      <c s="177" t="str">
        <f>IF('S.D.PASTE SHEET'!J1754="","",'S.D.PASTE SHEET'!J1754)</f>
        <v/>
      </c>
      <c s="176" t="str">
        <f>IF('S.D.PASTE SHEET'!K1754="","",'S.D.PASTE SHEET'!K1754)</f>
        <v/>
      </c>
      <c s="176" t="str">
        <f>IF('S.D.PASTE SHEET'!L1754="","",'S.D.PASTE SHEET'!L1754)</f>
        <v/>
      </c>
      <c s="176" t="str">
        <f>IF('S.D.PASTE SHEET'!M1754="","",'S.D.PASTE SHEET'!M1754)</f>
        <v/>
      </c>
      <c s="176" t="str">
        <f>IF('S.D.PASTE SHEET'!N1754="","",'S.D.PASTE SHEET'!N1754)</f>
        <v/>
      </c>
      <c s="176" t="str">
        <f>IF('S.D.PASTE SHEET'!O1754="","",'S.D.PASTE SHEET'!O1754)</f>
        <v/>
      </c>
      <c s="176" t="str">
        <f>IF('S.D.PASTE SHEET'!P1754="","",'S.D.PASTE SHEET'!P1754)</f>
        <v/>
      </c>
      <c s="176" t="str">
        <f>IF('S.D.PASTE SHEET'!Q1754="","",'S.D.PASTE SHEET'!Q1754)</f>
        <v/>
      </c>
      <c s="176" t="str">
        <f>IF('S.D.PASTE SHEET'!R1754="","",'S.D.PASTE SHEET'!R1754)</f>
        <v/>
      </c>
      <c s="176" t="str">
        <f>IF('S.D.PASTE SHEET'!S1754="","",'S.D.PASTE SHEET'!S1754)</f>
        <v/>
      </c>
      <c s="176" t="str">
        <f>IF('S.D.PASTE SHEET'!T1754="","",'S.D.PASTE SHEET'!T1754)</f>
        <v/>
      </c>
      <c s="176" t="str">
        <f>IF('S.D.PASTE SHEET'!U1754="","",'S.D.PASTE SHEET'!U1754)</f>
        <v/>
      </c>
      <c s="176" t="str">
        <f>IF('S.D.PASTE SHEET'!V1754="","",'S.D.PASTE SHEET'!V1754)</f>
        <v/>
      </c>
      <c s="176" t="str">
        <f>IF('S.D.PASTE SHEET'!W1754="","",'S.D.PASTE SHEET'!W1754)</f>
        <v/>
      </c>
      <c s="176" t="str">
        <f>IF('S.D.PASTE SHEET'!X1754="","",'S.D.PASTE SHEET'!X1754)</f>
        <v/>
      </c>
      <c s="176" t="str">
        <f>IF('S.D.PASTE SHEET'!Y1754="","",'S.D.PASTE SHEET'!Y1754)</f>
        <v/>
      </c>
      <c s="176" t="str">
        <f>IF('S.D.PASTE SHEET'!Z1754="","",'S.D.PASTE SHEET'!Z1754)</f>
        <v/>
      </c>
      <c s="176" t="str">
        <f>IF('S.D.PASTE SHEET'!AA1754="","",'S.D.PASTE SHEET'!AA1754)</f>
        <v/>
      </c>
      <c s="176" t="str">
        <f>IF('S.D.PASTE SHEET'!AB1754="","",'S.D.PASTE SHEET'!AB1754)</f>
        <v/>
      </c>
      <c s="176" t="str">
        <f>IF('S.D.PASTE SHEET'!AC1754="","",'S.D.PASTE SHEET'!AC1754)</f>
        <v/>
      </c>
      <c s="176" t="str">
        <f>IF('S.D.PASTE SHEET'!AD1754="","",'S.D.PASTE SHEET'!AD1754)</f>
        <v/>
      </c>
      <c s="178"/>
      <c s="179" t="str">
        <f>IF(AK1754="","",IF(AK1754&gt;0,COUNT($AG$2:AG1754),""))</f>
        <v/>
      </c>
      <c s="180" t="str">
        <f t="shared" si="1932"/>
        <v/>
      </c>
      <c s="180" t="str">
        <f t="shared" si="1932"/>
        <v/>
      </c>
      <c s="180" t="str">
        <f t="shared" si="1932"/>
        <v/>
      </c>
      <c s="181" t="str">
        <f t="shared" si="1932"/>
        <v/>
      </c>
      <c s="180" t="str">
        <f t="shared" si="1932"/>
        <v/>
      </c>
      <c s="180" t="str">
        <f t="shared" si="1932"/>
        <v/>
      </c>
      <c s="180" t="str">
        <f t="shared" si="1932"/>
        <v/>
      </c>
      <c s="180" t="str">
        <f t="shared" si="1932"/>
        <v/>
      </c>
      <c s="180" t="str">
        <f t="shared" si="1932"/>
        <v/>
      </c>
      <c s="181" t="str">
        <f t="shared" si="1932"/>
        <v/>
      </c>
      <c s="180" t="str">
        <f t="shared" si="1932"/>
        <v/>
      </c>
      <c s="180" t="str">
        <f t="shared" si="1932"/>
        <v/>
      </c>
      <c s="180" t="str">
        <f t="shared" si="1932"/>
        <v/>
      </c>
      <c s="180" t="str">
        <f t="shared" si="1932"/>
        <v/>
      </c>
      <c s="180" t="str">
        <f t="shared" si="1932"/>
        <v/>
      </c>
      <c s="180" t="str">
        <f t="shared" si="1932"/>
        <v/>
      </c>
      <c r="AX1754" s="180" t="str">
        <f>IF(BC1754="","",IF(BC1754&gt;0,COUNT($AY$2:AY1754),""))</f>
        <v/>
      </c>
      <c s="180" t="str">
        <f t="shared" si="1942" ref="AY1754">IF(AND($BB$1=5,$A1754=5,$BC$1=C1754),B1754,"")</f>
        <v/>
      </c>
      <c s="180" t="str">
        <f t="shared" si="1934"/>
        <v/>
      </c>
      <c s="182" t="str">
        <f t="shared" si="1934"/>
        <v/>
      </c>
      <c s="180" t="str">
        <f t="shared" si="1934"/>
        <v/>
      </c>
      <c s="180" t="str">
        <f t="shared" si="1934"/>
        <v/>
      </c>
      <c s="180" t="str">
        <f t="shared" si="1934"/>
        <v/>
      </c>
      <c s="180" t="str">
        <f t="shared" si="1934"/>
        <v/>
      </c>
      <c s="180" t="str">
        <f t="shared" si="1934"/>
        <v/>
      </c>
      <c s="182" t="str">
        <f t="shared" si="1934"/>
        <v/>
      </c>
      <c s="180" t="str">
        <f t="shared" si="1934"/>
        <v/>
      </c>
      <c s="180" t="str">
        <f t="shared" si="1934"/>
        <v/>
      </c>
      <c s="180" t="str">
        <f t="shared" si="1934"/>
        <v/>
      </c>
      <c s="180" t="str">
        <f t="shared" si="1934"/>
        <v/>
      </c>
      <c s="180" t="str">
        <f t="shared" si="1934"/>
        <v/>
      </c>
      <c s="180" t="str">
        <f t="shared" si="1934"/>
        <v/>
      </c>
    </row>
    <row r="1755" spans="1:65" ht="15.75" customHeight="1">
      <c r="A1755" s="176" t="str">
        <f>IF('S.D.PASTE SHEET'!A1755="","",'S.D.PASTE SHEET'!A1755)</f>
        <v/>
      </c>
      <c s="176" t="str">
        <f>IF('S.D.PASTE SHEET'!B1755="","",'S.D.PASTE SHEET'!B1755)</f>
        <v/>
      </c>
      <c s="176" t="str">
        <f>IF('S.D.PASTE SHEET'!C1755="","",'S.D.PASTE SHEET'!C1755)</f>
        <v/>
      </c>
      <c s="177" t="str">
        <f>IF('S.D.PASTE SHEET'!D1755="","",'S.D.PASTE SHEET'!D1755)</f>
        <v/>
      </c>
      <c s="176" t="str">
        <f>IF('S.D.PASTE SHEET'!E1755="","",UPPER('S.D.PASTE SHEET'!E1755))</f>
        <v/>
      </c>
      <c s="176" t="str">
        <f>IF('S.D.PASTE SHEET'!F1755="","",'S.D.PASTE SHEET'!F1755)</f>
        <v/>
      </c>
      <c s="176" t="str">
        <f>IF('S.D.PASTE SHEET'!G1755="","",UPPER('S.D.PASTE SHEET'!G1755))</f>
        <v/>
      </c>
      <c s="176" t="str">
        <f>IF('S.D.PASTE SHEET'!H1755="","",UPPER('S.D.PASTE SHEET'!H1755))</f>
        <v/>
      </c>
      <c s="176" t="str">
        <f>IF('S.D.PASTE SHEET'!I1755="","",'S.D.PASTE SHEET'!I1755)</f>
        <v/>
      </c>
      <c s="177" t="str">
        <f>IF('S.D.PASTE SHEET'!J1755="","",'S.D.PASTE SHEET'!J1755)</f>
        <v/>
      </c>
      <c s="176" t="str">
        <f>IF('S.D.PASTE SHEET'!K1755="","",'S.D.PASTE SHEET'!K1755)</f>
        <v/>
      </c>
      <c s="176" t="str">
        <f>IF('S.D.PASTE SHEET'!L1755="","",'S.D.PASTE SHEET'!L1755)</f>
        <v/>
      </c>
      <c s="176" t="str">
        <f>IF('S.D.PASTE SHEET'!M1755="","",'S.D.PASTE SHEET'!M1755)</f>
        <v/>
      </c>
      <c s="176" t="str">
        <f>IF('S.D.PASTE SHEET'!N1755="","",'S.D.PASTE SHEET'!N1755)</f>
        <v/>
      </c>
      <c s="176" t="str">
        <f>IF('S.D.PASTE SHEET'!O1755="","",'S.D.PASTE SHEET'!O1755)</f>
        <v/>
      </c>
      <c s="176" t="str">
        <f>IF('S.D.PASTE SHEET'!P1755="","",'S.D.PASTE SHEET'!P1755)</f>
        <v/>
      </c>
      <c s="176" t="str">
        <f>IF('S.D.PASTE SHEET'!Q1755="","",'S.D.PASTE SHEET'!Q1755)</f>
        <v/>
      </c>
      <c s="176" t="str">
        <f>IF('S.D.PASTE SHEET'!R1755="","",'S.D.PASTE SHEET'!R1755)</f>
        <v/>
      </c>
      <c s="176" t="str">
        <f>IF('S.D.PASTE SHEET'!S1755="","",'S.D.PASTE SHEET'!S1755)</f>
        <v/>
      </c>
      <c s="176" t="str">
        <f>IF('S.D.PASTE SHEET'!T1755="","",'S.D.PASTE SHEET'!T1755)</f>
        <v/>
      </c>
      <c s="176" t="str">
        <f>IF('S.D.PASTE SHEET'!U1755="","",'S.D.PASTE SHEET'!U1755)</f>
        <v/>
      </c>
      <c s="176" t="str">
        <f>IF('S.D.PASTE SHEET'!V1755="","",'S.D.PASTE SHEET'!V1755)</f>
        <v/>
      </c>
      <c s="176" t="str">
        <f>IF('S.D.PASTE SHEET'!W1755="","",'S.D.PASTE SHEET'!W1755)</f>
        <v/>
      </c>
      <c s="176" t="str">
        <f>IF('S.D.PASTE SHEET'!X1755="","",'S.D.PASTE SHEET'!X1755)</f>
        <v/>
      </c>
      <c s="176" t="str">
        <f>IF('S.D.PASTE SHEET'!Y1755="","",'S.D.PASTE SHEET'!Y1755)</f>
        <v/>
      </c>
      <c s="176" t="str">
        <f>IF('S.D.PASTE SHEET'!Z1755="","",'S.D.PASTE SHEET'!Z1755)</f>
        <v/>
      </c>
      <c s="176" t="str">
        <f>IF('S.D.PASTE SHEET'!AA1755="","",'S.D.PASTE SHEET'!AA1755)</f>
        <v/>
      </c>
      <c s="176" t="str">
        <f>IF('S.D.PASTE SHEET'!AB1755="","",'S.D.PASTE SHEET'!AB1755)</f>
        <v/>
      </c>
      <c s="176" t="str">
        <f>IF('S.D.PASTE SHEET'!AC1755="","",'S.D.PASTE SHEET'!AC1755)</f>
        <v/>
      </c>
      <c s="176" t="str">
        <f>IF('S.D.PASTE SHEET'!AD1755="","",'S.D.PASTE SHEET'!AD1755)</f>
        <v/>
      </c>
      <c s="178"/>
      <c s="179" t="str">
        <f>IF(AK1755="","",IF(AK1755&gt;0,COUNT($AG$2:AG1755),""))</f>
        <v/>
      </c>
      <c s="180" t="str">
        <f t="shared" si="1932"/>
        <v/>
      </c>
      <c s="180" t="str">
        <f t="shared" si="1932"/>
        <v/>
      </c>
      <c s="180" t="str">
        <f t="shared" si="1932"/>
        <v/>
      </c>
      <c s="181" t="str">
        <f t="shared" si="1932"/>
        <v/>
      </c>
      <c s="180" t="str">
        <f t="shared" si="1932"/>
        <v/>
      </c>
      <c s="180" t="str">
        <f t="shared" si="1932"/>
        <v/>
      </c>
      <c s="180" t="str">
        <f t="shared" si="1932"/>
        <v/>
      </c>
      <c s="180" t="str">
        <f t="shared" si="1932"/>
        <v/>
      </c>
      <c s="180" t="str">
        <f t="shared" si="1932"/>
        <v/>
      </c>
      <c s="181" t="str">
        <f t="shared" si="1932"/>
        <v/>
      </c>
      <c s="180" t="str">
        <f t="shared" si="1932"/>
        <v/>
      </c>
      <c s="180" t="str">
        <f t="shared" si="1932"/>
        <v/>
      </c>
      <c s="180" t="str">
        <f t="shared" si="1932"/>
        <v/>
      </c>
      <c s="180" t="str">
        <f t="shared" si="1932"/>
        <v/>
      </c>
      <c s="180" t="str">
        <f t="shared" si="1932"/>
        <v/>
      </c>
      <c s="180" t="str">
        <f t="shared" si="1932"/>
        <v/>
      </c>
      <c r="AX1755" s="180" t="str">
        <f>IF(BC1755="","",IF(BC1755&gt;0,COUNT($AY$2:AY1755),""))</f>
        <v/>
      </c>
      <c s="180" t="str">
        <f t="shared" si="1943" ref="AY1755">IF(AND($BB$1=5,$A1755=5,$BC$1=C1755),B1755,"")</f>
        <v/>
      </c>
      <c s="180" t="str">
        <f t="shared" si="1934"/>
        <v/>
      </c>
      <c s="182" t="str">
        <f t="shared" si="1934"/>
        <v/>
      </c>
      <c s="180" t="str">
        <f t="shared" si="1934"/>
        <v/>
      </c>
      <c s="180" t="str">
        <f t="shared" si="1934"/>
        <v/>
      </c>
      <c s="180" t="str">
        <f t="shared" si="1934"/>
        <v/>
      </c>
      <c s="180" t="str">
        <f t="shared" si="1934"/>
        <v/>
      </c>
      <c s="180" t="str">
        <f t="shared" si="1934"/>
        <v/>
      </c>
      <c s="182" t="str">
        <f t="shared" si="1934"/>
        <v/>
      </c>
      <c s="180" t="str">
        <f t="shared" si="1934"/>
        <v/>
      </c>
      <c s="180" t="str">
        <f t="shared" si="1934"/>
        <v/>
      </c>
      <c s="180" t="str">
        <f t="shared" si="1934"/>
        <v/>
      </c>
      <c s="180" t="str">
        <f t="shared" si="1934"/>
        <v/>
      </c>
      <c s="180" t="str">
        <f t="shared" si="1934"/>
        <v/>
      </c>
      <c s="180" t="str">
        <f t="shared" si="1934"/>
        <v/>
      </c>
    </row>
    <row r="1756" spans="1:65" ht="15.75" customHeight="1">
      <c r="A1756" s="176" t="str">
        <f>IF('S.D.PASTE SHEET'!A1756="","",'S.D.PASTE SHEET'!A1756)</f>
        <v/>
      </c>
      <c s="176" t="str">
        <f>IF('S.D.PASTE SHEET'!B1756="","",'S.D.PASTE SHEET'!B1756)</f>
        <v/>
      </c>
      <c s="176" t="str">
        <f>IF('S.D.PASTE SHEET'!C1756="","",'S.D.PASTE SHEET'!C1756)</f>
        <v/>
      </c>
      <c s="177" t="str">
        <f>IF('S.D.PASTE SHEET'!D1756="","",'S.D.PASTE SHEET'!D1756)</f>
        <v/>
      </c>
      <c s="176" t="str">
        <f>IF('S.D.PASTE SHEET'!E1756="","",UPPER('S.D.PASTE SHEET'!E1756))</f>
        <v/>
      </c>
      <c s="176" t="str">
        <f>IF('S.D.PASTE SHEET'!F1756="","",'S.D.PASTE SHEET'!F1756)</f>
        <v/>
      </c>
      <c s="176" t="str">
        <f>IF('S.D.PASTE SHEET'!G1756="","",UPPER('S.D.PASTE SHEET'!G1756))</f>
        <v/>
      </c>
      <c s="176" t="str">
        <f>IF('S.D.PASTE SHEET'!H1756="","",UPPER('S.D.PASTE SHEET'!H1756))</f>
        <v/>
      </c>
      <c s="176" t="str">
        <f>IF('S.D.PASTE SHEET'!I1756="","",'S.D.PASTE SHEET'!I1756)</f>
        <v/>
      </c>
      <c s="177" t="str">
        <f>IF('S.D.PASTE SHEET'!J1756="","",'S.D.PASTE SHEET'!J1756)</f>
        <v/>
      </c>
      <c s="176" t="str">
        <f>IF('S.D.PASTE SHEET'!K1756="","",'S.D.PASTE SHEET'!K1756)</f>
        <v/>
      </c>
      <c s="176" t="str">
        <f>IF('S.D.PASTE SHEET'!L1756="","",'S.D.PASTE SHEET'!L1756)</f>
        <v/>
      </c>
      <c s="176" t="str">
        <f>IF('S.D.PASTE SHEET'!M1756="","",'S.D.PASTE SHEET'!M1756)</f>
        <v/>
      </c>
      <c s="176" t="str">
        <f>IF('S.D.PASTE SHEET'!N1756="","",'S.D.PASTE SHEET'!N1756)</f>
        <v/>
      </c>
      <c s="176" t="str">
        <f>IF('S.D.PASTE SHEET'!O1756="","",'S.D.PASTE SHEET'!O1756)</f>
        <v/>
      </c>
      <c s="176" t="str">
        <f>IF('S.D.PASTE SHEET'!P1756="","",'S.D.PASTE SHEET'!P1756)</f>
        <v/>
      </c>
      <c s="176" t="str">
        <f>IF('S.D.PASTE SHEET'!Q1756="","",'S.D.PASTE SHEET'!Q1756)</f>
        <v/>
      </c>
      <c s="176" t="str">
        <f>IF('S.D.PASTE SHEET'!R1756="","",'S.D.PASTE SHEET'!R1756)</f>
        <v/>
      </c>
      <c s="176" t="str">
        <f>IF('S.D.PASTE SHEET'!S1756="","",'S.D.PASTE SHEET'!S1756)</f>
        <v/>
      </c>
      <c s="176" t="str">
        <f>IF('S.D.PASTE SHEET'!T1756="","",'S.D.PASTE SHEET'!T1756)</f>
        <v/>
      </c>
      <c s="176" t="str">
        <f>IF('S.D.PASTE SHEET'!U1756="","",'S.D.PASTE SHEET'!U1756)</f>
        <v/>
      </c>
      <c s="176" t="str">
        <f>IF('S.D.PASTE SHEET'!V1756="","",'S.D.PASTE SHEET'!V1756)</f>
        <v/>
      </c>
      <c s="176" t="str">
        <f>IF('S.D.PASTE SHEET'!W1756="","",'S.D.PASTE SHEET'!W1756)</f>
        <v/>
      </c>
      <c s="176" t="str">
        <f>IF('S.D.PASTE SHEET'!X1756="","",'S.D.PASTE SHEET'!X1756)</f>
        <v/>
      </c>
      <c s="176" t="str">
        <f>IF('S.D.PASTE SHEET'!Y1756="","",'S.D.PASTE SHEET'!Y1756)</f>
        <v/>
      </c>
      <c s="176" t="str">
        <f>IF('S.D.PASTE SHEET'!Z1756="","",'S.D.PASTE SHEET'!Z1756)</f>
        <v/>
      </c>
      <c s="176" t="str">
        <f>IF('S.D.PASTE SHEET'!AA1756="","",'S.D.PASTE SHEET'!AA1756)</f>
        <v/>
      </c>
      <c s="176" t="str">
        <f>IF('S.D.PASTE SHEET'!AB1756="","",'S.D.PASTE SHEET'!AB1756)</f>
        <v/>
      </c>
      <c s="176" t="str">
        <f>IF('S.D.PASTE SHEET'!AC1756="","",'S.D.PASTE SHEET'!AC1756)</f>
        <v/>
      </c>
      <c s="176" t="str">
        <f>IF('S.D.PASTE SHEET'!AD1756="","",'S.D.PASTE SHEET'!AD1756)</f>
        <v/>
      </c>
      <c s="178"/>
      <c s="179" t="str">
        <f>IF(AK1756="","",IF(AK1756&gt;0,COUNT($AG$2:AG1756),""))</f>
        <v/>
      </c>
      <c s="180" t="str">
        <f t="shared" si="1932"/>
        <v/>
      </c>
      <c s="180" t="str">
        <f t="shared" si="1932"/>
        <v/>
      </c>
      <c s="180" t="str">
        <f t="shared" si="1932"/>
        <v/>
      </c>
      <c s="181" t="str">
        <f t="shared" si="1932"/>
        <v/>
      </c>
      <c s="180" t="str">
        <f t="shared" si="1932"/>
        <v/>
      </c>
      <c s="180" t="str">
        <f t="shared" si="1932"/>
        <v/>
      </c>
      <c s="180" t="str">
        <f t="shared" si="1932"/>
        <v/>
      </c>
      <c s="180" t="str">
        <f t="shared" si="1932"/>
        <v/>
      </c>
      <c s="180" t="str">
        <f t="shared" si="1932"/>
        <v/>
      </c>
      <c s="181" t="str">
        <f t="shared" si="1932"/>
        <v/>
      </c>
      <c s="180" t="str">
        <f t="shared" si="1932"/>
        <v/>
      </c>
      <c s="180" t="str">
        <f t="shared" si="1932"/>
        <v/>
      </c>
      <c s="180" t="str">
        <f t="shared" si="1932"/>
        <v/>
      </c>
      <c s="180" t="str">
        <f t="shared" si="1932"/>
        <v/>
      </c>
      <c s="180" t="str">
        <f t="shared" si="1932"/>
        <v/>
      </c>
      <c s="180" t="str">
        <f t="shared" si="1932"/>
        <v/>
      </c>
      <c r="AX1756" s="180" t="str">
        <f>IF(BC1756="","",IF(BC1756&gt;0,COUNT($AY$2:AY1756),""))</f>
        <v/>
      </c>
      <c s="180" t="str">
        <f t="shared" si="1944" ref="AY1756">IF(AND($BB$1=5,$A1756=5,$BC$1=C1756),B1756,"")</f>
        <v/>
      </c>
      <c s="180" t="str">
        <f t="shared" si="1934"/>
        <v/>
      </c>
      <c s="182" t="str">
        <f t="shared" si="1934"/>
        <v/>
      </c>
      <c s="180" t="str">
        <f t="shared" si="1934"/>
        <v/>
      </c>
      <c s="180" t="str">
        <f t="shared" si="1934"/>
        <v/>
      </c>
      <c s="180" t="str">
        <f t="shared" si="1934"/>
        <v/>
      </c>
      <c s="180" t="str">
        <f t="shared" si="1934"/>
        <v/>
      </c>
      <c s="180" t="str">
        <f t="shared" si="1934"/>
        <v/>
      </c>
      <c s="182" t="str">
        <f t="shared" si="1934"/>
        <v/>
      </c>
      <c s="180" t="str">
        <f t="shared" si="1934"/>
        <v/>
      </c>
      <c s="180" t="str">
        <f t="shared" si="1934"/>
        <v/>
      </c>
      <c s="180" t="str">
        <f t="shared" si="1934"/>
        <v/>
      </c>
      <c s="180" t="str">
        <f t="shared" si="1934"/>
        <v/>
      </c>
      <c s="180" t="str">
        <f t="shared" si="1934"/>
        <v/>
      </c>
      <c s="180" t="str">
        <f t="shared" si="1934"/>
        <v/>
      </c>
    </row>
    <row r="1757" spans="1:65" ht="15.75" customHeight="1">
      <c r="A1757" s="176" t="str">
        <f>IF('S.D.PASTE SHEET'!A1757="","",'S.D.PASTE SHEET'!A1757)</f>
        <v/>
      </c>
      <c s="176" t="str">
        <f>IF('S.D.PASTE SHEET'!B1757="","",'S.D.PASTE SHEET'!B1757)</f>
        <v/>
      </c>
      <c s="176" t="str">
        <f>IF('S.D.PASTE SHEET'!C1757="","",'S.D.PASTE SHEET'!C1757)</f>
        <v/>
      </c>
      <c s="177" t="str">
        <f>IF('S.D.PASTE SHEET'!D1757="","",'S.D.PASTE SHEET'!D1757)</f>
        <v/>
      </c>
      <c s="176" t="str">
        <f>IF('S.D.PASTE SHEET'!E1757="","",UPPER('S.D.PASTE SHEET'!E1757))</f>
        <v/>
      </c>
      <c s="176" t="str">
        <f>IF('S.D.PASTE SHEET'!F1757="","",'S.D.PASTE SHEET'!F1757)</f>
        <v/>
      </c>
      <c s="176" t="str">
        <f>IF('S.D.PASTE SHEET'!G1757="","",UPPER('S.D.PASTE SHEET'!G1757))</f>
        <v/>
      </c>
      <c s="176" t="str">
        <f>IF('S.D.PASTE SHEET'!H1757="","",UPPER('S.D.PASTE SHEET'!H1757))</f>
        <v/>
      </c>
      <c s="176" t="str">
        <f>IF('S.D.PASTE SHEET'!I1757="","",'S.D.PASTE SHEET'!I1757)</f>
        <v/>
      </c>
      <c s="177" t="str">
        <f>IF('S.D.PASTE SHEET'!J1757="","",'S.D.PASTE SHEET'!J1757)</f>
        <v/>
      </c>
      <c s="176" t="str">
        <f>IF('S.D.PASTE SHEET'!K1757="","",'S.D.PASTE SHEET'!K1757)</f>
        <v/>
      </c>
      <c s="176" t="str">
        <f>IF('S.D.PASTE SHEET'!L1757="","",'S.D.PASTE SHEET'!L1757)</f>
        <v/>
      </c>
      <c s="176" t="str">
        <f>IF('S.D.PASTE SHEET'!M1757="","",'S.D.PASTE SHEET'!M1757)</f>
        <v/>
      </c>
      <c s="176" t="str">
        <f>IF('S.D.PASTE SHEET'!N1757="","",'S.D.PASTE SHEET'!N1757)</f>
        <v/>
      </c>
      <c s="176" t="str">
        <f>IF('S.D.PASTE SHEET'!O1757="","",'S.D.PASTE SHEET'!O1757)</f>
        <v/>
      </c>
      <c s="176" t="str">
        <f>IF('S.D.PASTE SHEET'!P1757="","",'S.D.PASTE SHEET'!P1757)</f>
        <v/>
      </c>
      <c s="176" t="str">
        <f>IF('S.D.PASTE SHEET'!Q1757="","",'S.D.PASTE SHEET'!Q1757)</f>
        <v/>
      </c>
      <c s="176" t="str">
        <f>IF('S.D.PASTE SHEET'!R1757="","",'S.D.PASTE SHEET'!R1757)</f>
        <v/>
      </c>
      <c s="176" t="str">
        <f>IF('S.D.PASTE SHEET'!S1757="","",'S.D.PASTE SHEET'!S1757)</f>
        <v/>
      </c>
      <c s="176" t="str">
        <f>IF('S.D.PASTE SHEET'!T1757="","",'S.D.PASTE SHEET'!T1757)</f>
        <v/>
      </c>
      <c s="176" t="str">
        <f>IF('S.D.PASTE SHEET'!U1757="","",'S.D.PASTE SHEET'!U1757)</f>
        <v/>
      </c>
      <c s="176" t="str">
        <f>IF('S.D.PASTE SHEET'!V1757="","",'S.D.PASTE SHEET'!V1757)</f>
        <v/>
      </c>
      <c s="176" t="str">
        <f>IF('S.D.PASTE SHEET'!W1757="","",'S.D.PASTE SHEET'!W1757)</f>
        <v/>
      </c>
      <c s="176" t="str">
        <f>IF('S.D.PASTE SHEET'!X1757="","",'S.D.PASTE SHEET'!X1757)</f>
        <v/>
      </c>
      <c s="176" t="str">
        <f>IF('S.D.PASTE SHEET'!Y1757="","",'S.D.PASTE SHEET'!Y1757)</f>
        <v/>
      </c>
      <c s="176" t="str">
        <f>IF('S.D.PASTE SHEET'!Z1757="","",'S.D.PASTE SHEET'!Z1757)</f>
        <v/>
      </c>
      <c s="176" t="str">
        <f>IF('S.D.PASTE SHEET'!AA1757="","",'S.D.PASTE SHEET'!AA1757)</f>
        <v/>
      </c>
      <c s="176" t="str">
        <f>IF('S.D.PASTE SHEET'!AB1757="","",'S.D.PASTE SHEET'!AB1757)</f>
        <v/>
      </c>
      <c s="176" t="str">
        <f>IF('S.D.PASTE SHEET'!AC1757="","",'S.D.PASTE SHEET'!AC1757)</f>
        <v/>
      </c>
      <c s="176" t="str">
        <f>IF('S.D.PASTE SHEET'!AD1757="","",'S.D.PASTE SHEET'!AD1757)</f>
        <v/>
      </c>
      <c s="178"/>
      <c s="179" t="str">
        <f>IF(AK1757="","",IF(AK1757&gt;0,COUNT($AG$2:AG1757),""))</f>
        <v/>
      </c>
      <c s="180" t="str">
        <f t="shared" si="1932"/>
        <v/>
      </c>
      <c s="180" t="str">
        <f t="shared" si="1932"/>
        <v/>
      </c>
      <c s="180" t="str">
        <f t="shared" si="1932"/>
        <v/>
      </c>
      <c s="181" t="str">
        <f t="shared" si="1932"/>
        <v/>
      </c>
      <c s="180" t="str">
        <f t="shared" si="1932"/>
        <v/>
      </c>
      <c s="180" t="str">
        <f t="shared" si="1932"/>
        <v/>
      </c>
      <c s="180" t="str">
        <f t="shared" si="1932"/>
        <v/>
      </c>
      <c s="180" t="str">
        <f t="shared" si="1932"/>
        <v/>
      </c>
      <c s="180" t="str">
        <f t="shared" si="1932"/>
        <v/>
      </c>
      <c s="181" t="str">
        <f t="shared" si="1932"/>
        <v/>
      </c>
      <c s="180" t="str">
        <f t="shared" si="1932"/>
        <v/>
      </c>
      <c s="180" t="str">
        <f t="shared" si="1932"/>
        <v/>
      </c>
      <c s="180" t="str">
        <f t="shared" si="1932"/>
        <v/>
      </c>
      <c s="180" t="str">
        <f t="shared" si="1932"/>
        <v/>
      </c>
      <c s="180" t="str">
        <f t="shared" si="1932"/>
        <v/>
      </c>
      <c s="180" t="str">
        <f t="shared" si="1932"/>
        <v/>
      </c>
      <c r="AX1757" s="180" t="str">
        <f>IF(BC1757="","",IF(BC1757&gt;0,COUNT($AY$2:AY1757),""))</f>
        <v/>
      </c>
      <c s="180" t="str">
        <f t="shared" si="1945" ref="AY1757">IF(AND($BB$1=5,$A1757=5,$BC$1=C1757),B1757,"")</f>
        <v/>
      </c>
      <c s="180" t="str">
        <f t="shared" si="1934"/>
        <v/>
      </c>
      <c s="182" t="str">
        <f t="shared" si="1934"/>
        <v/>
      </c>
      <c s="180" t="str">
        <f t="shared" si="1934"/>
        <v/>
      </c>
      <c s="180" t="str">
        <f t="shared" si="1934"/>
        <v/>
      </c>
      <c s="180" t="str">
        <f t="shared" si="1934"/>
        <v/>
      </c>
      <c s="180" t="str">
        <f t="shared" si="1934"/>
        <v/>
      </c>
      <c s="180" t="str">
        <f t="shared" si="1934"/>
        <v/>
      </c>
      <c s="182" t="str">
        <f t="shared" si="1934"/>
        <v/>
      </c>
      <c s="180" t="str">
        <f t="shared" si="1934"/>
        <v/>
      </c>
      <c s="180" t="str">
        <f t="shared" si="1934"/>
        <v/>
      </c>
      <c s="180" t="str">
        <f t="shared" si="1934"/>
        <v/>
      </c>
      <c s="180" t="str">
        <f t="shared" si="1934"/>
        <v/>
      </c>
      <c s="180" t="str">
        <f t="shared" si="1934"/>
        <v/>
      </c>
      <c s="180" t="str">
        <f t="shared" si="1934"/>
        <v/>
      </c>
    </row>
    <row r="1758" spans="1:65" ht="15.75" customHeight="1">
      <c r="A1758" s="176" t="str">
        <f>IF('S.D.PASTE SHEET'!A1758="","",'S.D.PASTE SHEET'!A1758)</f>
        <v/>
      </c>
      <c s="176" t="str">
        <f>IF('S.D.PASTE SHEET'!B1758="","",'S.D.PASTE SHEET'!B1758)</f>
        <v/>
      </c>
      <c s="176" t="str">
        <f>IF('S.D.PASTE SHEET'!C1758="","",'S.D.PASTE SHEET'!C1758)</f>
        <v/>
      </c>
      <c s="177" t="str">
        <f>IF('S.D.PASTE SHEET'!D1758="","",'S.D.PASTE SHEET'!D1758)</f>
        <v/>
      </c>
      <c s="176" t="str">
        <f>IF('S.D.PASTE SHEET'!E1758="","",UPPER('S.D.PASTE SHEET'!E1758))</f>
        <v/>
      </c>
      <c s="176" t="str">
        <f>IF('S.D.PASTE SHEET'!F1758="","",'S.D.PASTE SHEET'!F1758)</f>
        <v/>
      </c>
      <c s="176" t="str">
        <f>IF('S.D.PASTE SHEET'!G1758="","",UPPER('S.D.PASTE SHEET'!G1758))</f>
        <v/>
      </c>
      <c s="176" t="str">
        <f>IF('S.D.PASTE SHEET'!H1758="","",UPPER('S.D.PASTE SHEET'!H1758))</f>
        <v/>
      </c>
      <c s="176" t="str">
        <f>IF('S.D.PASTE SHEET'!I1758="","",'S.D.PASTE SHEET'!I1758)</f>
        <v/>
      </c>
      <c s="177" t="str">
        <f>IF('S.D.PASTE SHEET'!J1758="","",'S.D.PASTE SHEET'!J1758)</f>
        <v/>
      </c>
      <c s="176" t="str">
        <f>IF('S.D.PASTE SHEET'!K1758="","",'S.D.PASTE SHEET'!K1758)</f>
        <v/>
      </c>
      <c s="176" t="str">
        <f>IF('S.D.PASTE SHEET'!L1758="","",'S.D.PASTE SHEET'!L1758)</f>
        <v/>
      </c>
      <c s="176" t="str">
        <f>IF('S.D.PASTE SHEET'!M1758="","",'S.D.PASTE SHEET'!M1758)</f>
        <v/>
      </c>
      <c s="176" t="str">
        <f>IF('S.D.PASTE SHEET'!N1758="","",'S.D.PASTE SHEET'!N1758)</f>
        <v/>
      </c>
      <c s="176" t="str">
        <f>IF('S.D.PASTE SHEET'!O1758="","",'S.D.PASTE SHEET'!O1758)</f>
        <v/>
      </c>
      <c s="176" t="str">
        <f>IF('S.D.PASTE SHEET'!P1758="","",'S.D.PASTE SHEET'!P1758)</f>
        <v/>
      </c>
      <c s="176" t="str">
        <f>IF('S.D.PASTE SHEET'!Q1758="","",'S.D.PASTE SHEET'!Q1758)</f>
        <v/>
      </c>
      <c s="176" t="str">
        <f>IF('S.D.PASTE SHEET'!R1758="","",'S.D.PASTE SHEET'!R1758)</f>
        <v/>
      </c>
      <c s="176" t="str">
        <f>IF('S.D.PASTE SHEET'!S1758="","",'S.D.PASTE SHEET'!S1758)</f>
        <v/>
      </c>
      <c s="176" t="str">
        <f>IF('S.D.PASTE SHEET'!T1758="","",'S.D.PASTE SHEET'!T1758)</f>
        <v/>
      </c>
      <c s="176" t="str">
        <f>IF('S.D.PASTE SHEET'!U1758="","",'S.D.PASTE SHEET'!U1758)</f>
        <v/>
      </c>
      <c s="176" t="str">
        <f>IF('S.D.PASTE SHEET'!V1758="","",'S.D.PASTE SHEET'!V1758)</f>
        <v/>
      </c>
      <c s="176" t="str">
        <f>IF('S.D.PASTE SHEET'!W1758="","",'S.D.PASTE SHEET'!W1758)</f>
        <v/>
      </c>
      <c s="176" t="str">
        <f>IF('S.D.PASTE SHEET'!X1758="","",'S.D.PASTE SHEET'!X1758)</f>
        <v/>
      </c>
      <c s="176" t="str">
        <f>IF('S.D.PASTE SHEET'!Y1758="","",'S.D.PASTE SHEET'!Y1758)</f>
        <v/>
      </c>
      <c s="176" t="str">
        <f>IF('S.D.PASTE SHEET'!Z1758="","",'S.D.PASTE SHEET'!Z1758)</f>
        <v/>
      </c>
      <c s="176" t="str">
        <f>IF('S.D.PASTE SHEET'!AA1758="","",'S.D.PASTE SHEET'!AA1758)</f>
        <v/>
      </c>
      <c s="176" t="str">
        <f>IF('S.D.PASTE SHEET'!AB1758="","",'S.D.PASTE SHEET'!AB1758)</f>
        <v/>
      </c>
      <c s="176" t="str">
        <f>IF('S.D.PASTE SHEET'!AC1758="","",'S.D.PASTE SHEET'!AC1758)</f>
        <v/>
      </c>
      <c s="176" t="str">
        <f>IF('S.D.PASTE SHEET'!AD1758="","",'S.D.PASTE SHEET'!AD1758)</f>
        <v/>
      </c>
      <c s="178"/>
      <c s="179" t="str">
        <f>IF(AK1758="","",IF(AK1758&gt;0,COUNT($AG$2:AG1758),""))</f>
        <v/>
      </c>
      <c s="180" t="str">
        <f t="shared" si="1932"/>
        <v/>
      </c>
      <c s="180" t="str">
        <f t="shared" si="1932"/>
        <v/>
      </c>
      <c s="180" t="str">
        <f t="shared" si="1932"/>
        <v/>
      </c>
      <c s="181" t="str">
        <f t="shared" si="1932"/>
        <v/>
      </c>
      <c s="180" t="str">
        <f t="shared" si="1932"/>
        <v/>
      </c>
      <c s="180" t="str">
        <f t="shared" si="1932"/>
        <v/>
      </c>
      <c s="180" t="str">
        <f t="shared" si="1932"/>
        <v/>
      </c>
      <c s="180" t="str">
        <f t="shared" si="1932"/>
        <v/>
      </c>
      <c s="180" t="str">
        <f t="shared" si="1932"/>
        <v/>
      </c>
      <c s="181" t="str">
        <f t="shared" si="1932"/>
        <v/>
      </c>
      <c s="180" t="str">
        <f t="shared" si="1932"/>
        <v/>
      </c>
      <c s="180" t="str">
        <f t="shared" si="1932"/>
        <v/>
      </c>
      <c s="180" t="str">
        <f t="shared" si="1932"/>
        <v/>
      </c>
      <c s="180" t="str">
        <f t="shared" si="1932"/>
        <v/>
      </c>
      <c s="180" t="str">
        <f t="shared" si="1932"/>
        <v/>
      </c>
      <c s="180" t="str">
        <f t="shared" si="1932"/>
        <v/>
      </c>
      <c r="AX1758" s="180" t="str">
        <f>IF(BC1758="","",IF(BC1758&gt;0,COUNT($AY$2:AY1758),""))</f>
        <v/>
      </c>
      <c s="180" t="str">
        <f t="shared" si="1946" ref="AY1758">IF(AND($BB$1=5,$A1758=5,$BC$1=C1758),B1758,"")</f>
        <v/>
      </c>
      <c s="180" t="str">
        <f t="shared" si="1934"/>
        <v/>
      </c>
      <c s="182" t="str">
        <f t="shared" si="1934"/>
        <v/>
      </c>
      <c s="180" t="str">
        <f t="shared" si="1934"/>
        <v/>
      </c>
      <c s="180" t="str">
        <f t="shared" si="1934"/>
        <v/>
      </c>
      <c s="180" t="str">
        <f t="shared" si="1934"/>
        <v/>
      </c>
      <c s="180" t="str">
        <f t="shared" si="1934"/>
        <v/>
      </c>
      <c s="180" t="str">
        <f t="shared" si="1934"/>
        <v/>
      </c>
      <c s="182" t="str">
        <f t="shared" si="1934"/>
        <v/>
      </c>
      <c s="180" t="str">
        <f t="shared" si="1934"/>
        <v/>
      </c>
      <c s="180" t="str">
        <f t="shared" si="1934"/>
        <v/>
      </c>
      <c s="180" t="str">
        <f t="shared" si="1934"/>
        <v/>
      </c>
      <c s="180" t="str">
        <f t="shared" si="1934"/>
        <v/>
      </c>
      <c s="180" t="str">
        <f t="shared" si="1934"/>
        <v/>
      </c>
      <c s="180" t="str">
        <f t="shared" si="1934"/>
        <v/>
      </c>
    </row>
    <row r="1759" spans="1:65" ht="15.75" customHeight="1">
      <c r="A1759" s="176" t="str">
        <f>IF('S.D.PASTE SHEET'!A1759="","",'S.D.PASTE SHEET'!A1759)</f>
        <v/>
      </c>
      <c s="176" t="str">
        <f>IF('S.D.PASTE SHEET'!B1759="","",'S.D.PASTE SHEET'!B1759)</f>
        <v/>
      </c>
      <c s="176" t="str">
        <f>IF('S.D.PASTE SHEET'!C1759="","",'S.D.PASTE SHEET'!C1759)</f>
        <v/>
      </c>
      <c s="177" t="str">
        <f>IF('S.D.PASTE SHEET'!D1759="","",'S.D.PASTE SHEET'!D1759)</f>
        <v/>
      </c>
      <c s="176" t="str">
        <f>IF('S.D.PASTE SHEET'!E1759="","",UPPER('S.D.PASTE SHEET'!E1759))</f>
        <v/>
      </c>
      <c s="176" t="str">
        <f>IF('S.D.PASTE SHEET'!F1759="","",'S.D.PASTE SHEET'!F1759)</f>
        <v/>
      </c>
      <c s="176" t="str">
        <f>IF('S.D.PASTE SHEET'!G1759="","",UPPER('S.D.PASTE SHEET'!G1759))</f>
        <v/>
      </c>
      <c s="176" t="str">
        <f>IF('S.D.PASTE SHEET'!H1759="","",UPPER('S.D.PASTE SHEET'!H1759))</f>
        <v/>
      </c>
      <c s="176" t="str">
        <f>IF('S.D.PASTE SHEET'!I1759="","",'S.D.PASTE SHEET'!I1759)</f>
        <v/>
      </c>
      <c s="177" t="str">
        <f>IF('S.D.PASTE SHEET'!J1759="","",'S.D.PASTE SHEET'!J1759)</f>
        <v/>
      </c>
      <c s="176" t="str">
        <f>IF('S.D.PASTE SHEET'!K1759="","",'S.D.PASTE SHEET'!K1759)</f>
        <v/>
      </c>
      <c s="176" t="str">
        <f>IF('S.D.PASTE SHEET'!L1759="","",'S.D.PASTE SHEET'!L1759)</f>
        <v/>
      </c>
      <c s="176" t="str">
        <f>IF('S.D.PASTE SHEET'!M1759="","",'S.D.PASTE SHEET'!M1759)</f>
        <v/>
      </c>
      <c s="176" t="str">
        <f>IF('S.D.PASTE SHEET'!N1759="","",'S.D.PASTE SHEET'!N1759)</f>
        <v/>
      </c>
      <c s="176" t="str">
        <f>IF('S.D.PASTE SHEET'!O1759="","",'S.D.PASTE SHEET'!O1759)</f>
        <v/>
      </c>
      <c s="176" t="str">
        <f>IF('S.D.PASTE SHEET'!P1759="","",'S.D.PASTE SHEET'!P1759)</f>
        <v/>
      </c>
      <c s="176" t="str">
        <f>IF('S.D.PASTE SHEET'!Q1759="","",'S.D.PASTE SHEET'!Q1759)</f>
        <v/>
      </c>
      <c s="176" t="str">
        <f>IF('S.D.PASTE SHEET'!R1759="","",'S.D.PASTE SHEET'!R1759)</f>
        <v/>
      </c>
      <c s="176" t="str">
        <f>IF('S.D.PASTE SHEET'!S1759="","",'S.D.PASTE SHEET'!S1759)</f>
        <v/>
      </c>
      <c s="176" t="str">
        <f>IF('S.D.PASTE SHEET'!T1759="","",'S.D.PASTE SHEET'!T1759)</f>
        <v/>
      </c>
      <c s="176" t="str">
        <f>IF('S.D.PASTE SHEET'!U1759="","",'S.D.PASTE SHEET'!U1759)</f>
        <v/>
      </c>
      <c s="176" t="str">
        <f>IF('S.D.PASTE SHEET'!V1759="","",'S.D.PASTE SHEET'!V1759)</f>
        <v/>
      </c>
      <c s="176" t="str">
        <f>IF('S.D.PASTE SHEET'!W1759="","",'S.D.PASTE SHEET'!W1759)</f>
        <v/>
      </c>
      <c s="176" t="str">
        <f>IF('S.D.PASTE SHEET'!X1759="","",'S.D.PASTE SHEET'!X1759)</f>
        <v/>
      </c>
      <c s="176" t="str">
        <f>IF('S.D.PASTE SHEET'!Y1759="","",'S.D.PASTE SHEET'!Y1759)</f>
        <v/>
      </c>
      <c s="176" t="str">
        <f>IF('S.D.PASTE SHEET'!Z1759="","",'S.D.PASTE SHEET'!Z1759)</f>
        <v/>
      </c>
      <c s="176" t="str">
        <f>IF('S.D.PASTE SHEET'!AA1759="","",'S.D.PASTE SHEET'!AA1759)</f>
        <v/>
      </c>
      <c s="176" t="str">
        <f>IF('S.D.PASTE SHEET'!AB1759="","",'S.D.PASTE SHEET'!AB1759)</f>
        <v/>
      </c>
      <c s="176" t="str">
        <f>IF('S.D.PASTE SHEET'!AC1759="","",'S.D.PASTE SHEET'!AC1759)</f>
        <v/>
      </c>
      <c s="176" t="str">
        <f>IF('S.D.PASTE SHEET'!AD1759="","",'S.D.PASTE SHEET'!AD1759)</f>
        <v/>
      </c>
      <c s="178"/>
      <c s="179" t="str">
        <f>IF(AK1759="","",IF(AK1759&gt;0,COUNT($AG$2:AG1759),""))</f>
        <v/>
      </c>
      <c s="180" t="str">
        <f t="shared" si="1932"/>
        <v/>
      </c>
      <c s="180" t="str">
        <f t="shared" si="1932"/>
        <v/>
      </c>
      <c s="180" t="str">
        <f t="shared" si="1932"/>
        <v/>
      </c>
      <c s="181" t="str">
        <f t="shared" si="1932"/>
        <v/>
      </c>
      <c s="180" t="str">
        <f t="shared" si="1932"/>
        <v/>
      </c>
      <c s="180" t="str">
        <f t="shared" si="1932"/>
        <v/>
      </c>
      <c s="180" t="str">
        <f t="shared" si="1932"/>
        <v/>
      </c>
      <c s="180" t="str">
        <f t="shared" si="1932"/>
        <v/>
      </c>
      <c s="180" t="str">
        <f t="shared" si="1932"/>
        <v/>
      </c>
      <c s="181" t="str">
        <f t="shared" si="1932"/>
        <v/>
      </c>
      <c s="180" t="str">
        <f t="shared" si="1932"/>
        <v/>
      </c>
      <c s="180" t="str">
        <f t="shared" si="1932"/>
        <v/>
      </c>
      <c s="180" t="str">
        <f t="shared" si="1932"/>
        <v/>
      </c>
      <c s="180" t="str">
        <f t="shared" si="1932"/>
        <v/>
      </c>
      <c s="180" t="str">
        <f t="shared" si="1932"/>
        <v/>
      </c>
      <c s="180" t="str">
        <f t="shared" si="1932"/>
        <v/>
      </c>
      <c r="AX1759" s="180" t="str">
        <f>IF(BC1759="","",IF(BC1759&gt;0,COUNT($AY$2:AY1759),""))</f>
        <v/>
      </c>
      <c s="180" t="str">
        <f t="shared" si="1947" ref="AY1759">IF(AND($BB$1=5,$A1759=5,$BC$1=C1759),B1759,"")</f>
        <v/>
      </c>
      <c s="180" t="str">
        <f t="shared" si="1934"/>
        <v/>
      </c>
      <c s="182" t="str">
        <f t="shared" si="1934"/>
        <v/>
      </c>
      <c s="180" t="str">
        <f t="shared" si="1934"/>
        <v/>
      </c>
      <c s="180" t="str">
        <f t="shared" si="1934"/>
        <v/>
      </c>
      <c s="180" t="str">
        <f t="shared" si="1934"/>
        <v/>
      </c>
      <c s="180" t="str">
        <f t="shared" si="1934"/>
        <v/>
      </c>
      <c s="180" t="str">
        <f t="shared" si="1934"/>
        <v/>
      </c>
      <c s="182" t="str">
        <f t="shared" si="1934"/>
        <v/>
      </c>
      <c s="180" t="str">
        <f t="shared" si="1934"/>
        <v/>
      </c>
      <c s="180" t="str">
        <f t="shared" si="1934"/>
        <v/>
      </c>
      <c s="180" t="str">
        <f t="shared" si="1934"/>
        <v/>
      </c>
      <c s="180" t="str">
        <f t="shared" si="1934"/>
        <v/>
      </c>
      <c s="180" t="str">
        <f t="shared" si="1934"/>
        <v/>
      </c>
      <c s="180" t="str">
        <f t="shared" si="1934"/>
        <v/>
      </c>
    </row>
    <row r="1760" spans="1:65" ht="15.75" customHeight="1">
      <c r="A1760" s="176" t="str">
        <f>IF('S.D.PASTE SHEET'!A1760="","",'S.D.PASTE SHEET'!A1760)</f>
        <v/>
      </c>
      <c s="176" t="str">
        <f>IF('S.D.PASTE SHEET'!B1760="","",'S.D.PASTE SHEET'!B1760)</f>
        <v/>
      </c>
      <c s="176" t="str">
        <f>IF('S.D.PASTE SHEET'!C1760="","",'S.D.PASTE SHEET'!C1760)</f>
        <v/>
      </c>
      <c s="177" t="str">
        <f>IF('S.D.PASTE SHEET'!D1760="","",'S.D.PASTE SHEET'!D1760)</f>
        <v/>
      </c>
      <c s="176" t="str">
        <f>IF('S.D.PASTE SHEET'!E1760="","",UPPER('S.D.PASTE SHEET'!E1760))</f>
        <v/>
      </c>
      <c s="176" t="str">
        <f>IF('S.D.PASTE SHEET'!F1760="","",'S.D.PASTE SHEET'!F1760)</f>
        <v/>
      </c>
      <c s="176" t="str">
        <f>IF('S.D.PASTE SHEET'!G1760="","",UPPER('S.D.PASTE SHEET'!G1760))</f>
        <v/>
      </c>
      <c s="176" t="str">
        <f>IF('S.D.PASTE SHEET'!H1760="","",UPPER('S.D.PASTE SHEET'!H1760))</f>
        <v/>
      </c>
      <c s="176" t="str">
        <f>IF('S.D.PASTE SHEET'!I1760="","",'S.D.PASTE SHEET'!I1760)</f>
        <v/>
      </c>
      <c s="177" t="str">
        <f>IF('S.D.PASTE SHEET'!J1760="","",'S.D.PASTE SHEET'!J1760)</f>
        <v/>
      </c>
      <c s="176" t="str">
        <f>IF('S.D.PASTE SHEET'!K1760="","",'S.D.PASTE SHEET'!K1760)</f>
        <v/>
      </c>
      <c s="176" t="str">
        <f>IF('S.D.PASTE SHEET'!L1760="","",'S.D.PASTE SHEET'!L1760)</f>
        <v/>
      </c>
      <c s="176" t="str">
        <f>IF('S.D.PASTE SHEET'!M1760="","",'S.D.PASTE SHEET'!M1760)</f>
        <v/>
      </c>
      <c s="176" t="str">
        <f>IF('S.D.PASTE SHEET'!N1760="","",'S.D.PASTE SHEET'!N1760)</f>
        <v/>
      </c>
      <c s="176" t="str">
        <f>IF('S.D.PASTE SHEET'!O1760="","",'S.D.PASTE SHEET'!O1760)</f>
        <v/>
      </c>
      <c s="176" t="str">
        <f>IF('S.D.PASTE SHEET'!P1760="","",'S.D.PASTE SHEET'!P1760)</f>
        <v/>
      </c>
      <c s="176" t="str">
        <f>IF('S.D.PASTE SHEET'!Q1760="","",'S.D.PASTE SHEET'!Q1760)</f>
        <v/>
      </c>
      <c s="176" t="str">
        <f>IF('S.D.PASTE SHEET'!R1760="","",'S.D.PASTE SHEET'!R1760)</f>
        <v/>
      </c>
      <c s="176" t="str">
        <f>IF('S.D.PASTE SHEET'!S1760="","",'S.D.PASTE SHEET'!S1760)</f>
        <v/>
      </c>
      <c s="176" t="str">
        <f>IF('S.D.PASTE SHEET'!T1760="","",'S.D.PASTE SHEET'!T1760)</f>
        <v/>
      </c>
      <c s="176" t="str">
        <f>IF('S.D.PASTE SHEET'!U1760="","",'S.D.PASTE SHEET'!U1760)</f>
        <v/>
      </c>
      <c s="176" t="str">
        <f>IF('S.D.PASTE SHEET'!V1760="","",'S.D.PASTE SHEET'!V1760)</f>
        <v/>
      </c>
      <c s="176" t="str">
        <f>IF('S.D.PASTE SHEET'!W1760="","",'S.D.PASTE SHEET'!W1760)</f>
        <v/>
      </c>
      <c s="176" t="str">
        <f>IF('S.D.PASTE SHEET'!X1760="","",'S.D.PASTE SHEET'!X1760)</f>
        <v/>
      </c>
      <c s="176" t="str">
        <f>IF('S.D.PASTE SHEET'!Y1760="","",'S.D.PASTE SHEET'!Y1760)</f>
        <v/>
      </c>
      <c s="176" t="str">
        <f>IF('S.D.PASTE SHEET'!Z1760="","",'S.D.PASTE SHEET'!Z1760)</f>
        <v/>
      </c>
      <c s="176" t="str">
        <f>IF('S.D.PASTE SHEET'!AA1760="","",'S.D.PASTE SHEET'!AA1760)</f>
        <v/>
      </c>
      <c s="176" t="str">
        <f>IF('S.D.PASTE SHEET'!AB1760="","",'S.D.PASTE SHEET'!AB1760)</f>
        <v/>
      </c>
      <c s="176" t="str">
        <f>IF('S.D.PASTE SHEET'!AC1760="","",'S.D.PASTE SHEET'!AC1760)</f>
        <v/>
      </c>
      <c s="176" t="str">
        <f>IF('S.D.PASTE SHEET'!AD1760="","",'S.D.PASTE SHEET'!AD1760)</f>
        <v/>
      </c>
      <c s="178"/>
      <c s="179" t="str">
        <f>IF(AK1760="","",IF(AK1760&gt;0,COUNT($AG$2:AG1760),""))</f>
        <v/>
      </c>
      <c s="180" t="str">
        <f t="shared" si="1932"/>
        <v/>
      </c>
      <c s="180" t="str">
        <f t="shared" si="1932"/>
        <v/>
      </c>
      <c s="180" t="str">
        <f t="shared" si="1932"/>
        <v/>
      </c>
      <c s="181" t="str">
        <f t="shared" si="1932"/>
        <v/>
      </c>
      <c s="180" t="str">
        <f t="shared" si="1932"/>
        <v/>
      </c>
      <c s="180" t="str">
        <f t="shared" si="1932"/>
        <v/>
      </c>
      <c s="180" t="str">
        <f t="shared" si="1932"/>
        <v/>
      </c>
      <c s="180" t="str">
        <f t="shared" si="1932"/>
        <v/>
      </c>
      <c s="180" t="str">
        <f t="shared" si="1932"/>
        <v/>
      </c>
      <c s="181" t="str">
        <f t="shared" si="1932"/>
        <v/>
      </c>
      <c s="180" t="str">
        <f t="shared" si="1932"/>
        <v/>
      </c>
      <c s="180" t="str">
        <f t="shared" si="1932"/>
        <v/>
      </c>
      <c s="180" t="str">
        <f t="shared" si="1932"/>
        <v/>
      </c>
      <c s="180" t="str">
        <f t="shared" si="1932"/>
        <v/>
      </c>
      <c s="180" t="str">
        <f t="shared" si="1932"/>
        <v/>
      </c>
      <c s="180" t="str">
        <f t="shared" si="1932"/>
        <v/>
      </c>
      <c r="AX1760" s="180" t="str">
        <f>IF(BC1760="","",IF(BC1760&gt;0,COUNT($AY$2:AY1760),""))</f>
        <v/>
      </c>
      <c s="180" t="str">
        <f t="shared" si="1948" ref="AY1760">IF(AND($BB$1=5,$A1760=5,$BC$1=C1760),B1760,"")</f>
        <v/>
      </c>
      <c s="180" t="str">
        <f t="shared" si="1934"/>
        <v/>
      </c>
      <c s="182" t="str">
        <f t="shared" si="1934"/>
        <v/>
      </c>
      <c s="180" t="str">
        <f t="shared" si="1934"/>
        <v/>
      </c>
      <c s="180" t="str">
        <f t="shared" si="1934"/>
        <v/>
      </c>
      <c s="180" t="str">
        <f t="shared" si="1934"/>
        <v/>
      </c>
      <c s="180" t="str">
        <f t="shared" si="1934"/>
        <v/>
      </c>
      <c s="180" t="str">
        <f t="shared" si="1934"/>
        <v/>
      </c>
      <c s="182" t="str">
        <f t="shared" si="1934"/>
        <v/>
      </c>
      <c s="180" t="str">
        <f t="shared" si="1934"/>
        <v/>
      </c>
      <c s="180" t="str">
        <f t="shared" si="1934"/>
        <v/>
      </c>
      <c s="180" t="str">
        <f t="shared" si="1934"/>
        <v/>
      </c>
      <c s="180" t="str">
        <f t="shared" si="1934"/>
        <v/>
      </c>
      <c s="180" t="str">
        <f t="shared" si="1934"/>
        <v/>
      </c>
      <c s="180" t="str">
        <f t="shared" si="1934"/>
        <v/>
      </c>
    </row>
    <row r="1761" spans="1:65" ht="15.75" customHeight="1">
      <c r="A1761" s="176" t="str">
        <f>IF('S.D.PASTE SHEET'!A1761="","",'S.D.PASTE SHEET'!A1761)</f>
        <v/>
      </c>
      <c s="176" t="str">
        <f>IF('S.D.PASTE SHEET'!B1761="","",'S.D.PASTE SHEET'!B1761)</f>
        <v/>
      </c>
      <c s="176" t="str">
        <f>IF('S.D.PASTE SHEET'!C1761="","",'S.D.PASTE SHEET'!C1761)</f>
        <v/>
      </c>
      <c s="177" t="str">
        <f>IF('S.D.PASTE SHEET'!D1761="","",'S.D.PASTE SHEET'!D1761)</f>
        <v/>
      </c>
      <c s="176" t="str">
        <f>IF('S.D.PASTE SHEET'!E1761="","",UPPER('S.D.PASTE SHEET'!E1761))</f>
        <v/>
      </c>
      <c s="176" t="str">
        <f>IF('S.D.PASTE SHEET'!F1761="","",'S.D.PASTE SHEET'!F1761)</f>
        <v/>
      </c>
      <c s="176" t="str">
        <f>IF('S.D.PASTE SHEET'!G1761="","",UPPER('S.D.PASTE SHEET'!G1761))</f>
        <v/>
      </c>
      <c s="176" t="str">
        <f>IF('S.D.PASTE SHEET'!H1761="","",UPPER('S.D.PASTE SHEET'!H1761))</f>
        <v/>
      </c>
      <c s="176" t="str">
        <f>IF('S.D.PASTE SHEET'!I1761="","",'S.D.PASTE SHEET'!I1761)</f>
        <v/>
      </c>
      <c s="177" t="str">
        <f>IF('S.D.PASTE SHEET'!J1761="","",'S.D.PASTE SHEET'!J1761)</f>
        <v/>
      </c>
      <c s="176" t="str">
        <f>IF('S.D.PASTE SHEET'!K1761="","",'S.D.PASTE SHEET'!K1761)</f>
        <v/>
      </c>
      <c s="176" t="str">
        <f>IF('S.D.PASTE SHEET'!L1761="","",'S.D.PASTE SHEET'!L1761)</f>
        <v/>
      </c>
      <c s="176" t="str">
        <f>IF('S.D.PASTE SHEET'!M1761="","",'S.D.PASTE SHEET'!M1761)</f>
        <v/>
      </c>
      <c s="176" t="str">
        <f>IF('S.D.PASTE SHEET'!N1761="","",'S.D.PASTE SHEET'!N1761)</f>
        <v/>
      </c>
      <c s="176" t="str">
        <f>IF('S.D.PASTE SHEET'!O1761="","",'S.D.PASTE SHEET'!O1761)</f>
        <v/>
      </c>
      <c s="176" t="str">
        <f>IF('S.D.PASTE SHEET'!P1761="","",'S.D.PASTE SHEET'!P1761)</f>
        <v/>
      </c>
      <c s="176" t="str">
        <f>IF('S.D.PASTE SHEET'!Q1761="","",'S.D.PASTE SHEET'!Q1761)</f>
        <v/>
      </c>
      <c s="176" t="str">
        <f>IF('S.D.PASTE SHEET'!R1761="","",'S.D.PASTE SHEET'!R1761)</f>
        <v/>
      </c>
      <c s="176" t="str">
        <f>IF('S.D.PASTE SHEET'!S1761="","",'S.D.PASTE SHEET'!S1761)</f>
        <v/>
      </c>
      <c s="176" t="str">
        <f>IF('S.D.PASTE SHEET'!T1761="","",'S.D.PASTE SHEET'!T1761)</f>
        <v/>
      </c>
      <c s="176" t="str">
        <f>IF('S.D.PASTE SHEET'!U1761="","",'S.D.PASTE SHEET'!U1761)</f>
        <v/>
      </c>
      <c s="176" t="str">
        <f>IF('S.D.PASTE SHEET'!V1761="","",'S.D.PASTE SHEET'!V1761)</f>
        <v/>
      </c>
      <c s="176" t="str">
        <f>IF('S.D.PASTE SHEET'!W1761="","",'S.D.PASTE SHEET'!W1761)</f>
        <v/>
      </c>
      <c s="176" t="str">
        <f>IF('S.D.PASTE SHEET'!X1761="","",'S.D.PASTE SHEET'!X1761)</f>
        <v/>
      </c>
      <c s="176" t="str">
        <f>IF('S.D.PASTE SHEET'!Y1761="","",'S.D.PASTE SHEET'!Y1761)</f>
        <v/>
      </c>
      <c s="176" t="str">
        <f>IF('S.D.PASTE SHEET'!Z1761="","",'S.D.PASTE SHEET'!Z1761)</f>
        <v/>
      </c>
      <c s="176" t="str">
        <f>IF('S.D.PASTE SHEET'!AA1761="","",'S.D.PASTE SHEET'!AA1761)</f>
        <v/>
      </c>
      <c s="176" t="str">
        <f>IF('S.D.PASTE SHEET'!AB1761="","",'S.D.PASTE SHEET'!AB1761)</f>
        <v/>
      </c>
      <c s="176" t="str">
        <f>IF('S.D.PASTE SHEET'!AC1761="","",'S.D.PASTE SHEET'!AC1761)</f>
        <v/>
      </c>
      <c s="176" t="str">
        <f>IF('S.D.PASTE SHEET'!AD1761="","",'S.D.PASTE SHEET'!AD1761)</f>
        <v/>
      </c>
      <c s="178"/>
      <c s="179" t="str">
        <f>IF(AK1761="","",IF(AK1761&gt;0,COUNT($AG$2:AG1761),""))</f>
        <v/>
      </c>
      <c s="180" t="str">
        <f t="shared" si="1932"/>
        <v/>
      </c>
      <c s="180" t="str">
        <f t="shared" si="1932"/>
        <v/>
      </c>
      <c s="180" t="str">
        <f t="shared" si="1932"/>
        <v/>
      </c>
      <c s="181" t="str">
        <f t="shared" si="1932"/>
        <v/>
      </c>
      <c s="180" t="str">
        <f t="shared" si="1932"/>
        <v/>
      </c>
      <c s="180" t="str">
        <f t="shared" si="1932"/>
        <v/>
      </c>
      <c s="180" t="str">
        <f t="shared" si="1932"/>
        <v/>
      </c>
      <c s="180" t="str">
        <f t="shared" si="1932"/>
        <v/>
      </c>
      <c s="180" t="str">
        <f t="shared" si="1932"/>
        <v/>
      </c>
      <c s="181" t="str">
        <f t="shared" si="1932"/>
        <v/>
      </c>
      <c s="180" t="str">
        <f t="shared" si="1932"/>
        <v/>
      </c>
      <c s="180" t="str">
        <f t="shared" si="1932"/>
        <v/>
      </c>
      <c s="180" t="str">
        <f t="shared" si="1932"/>
        <v/>
      </c>
      <c s="180" t="str">
        <f t="shared" si="1932"/>
        <v/>
      </c>
      <c s="180" t="str">
        <f t="shared" si="1932"/>
        <v/>
      </c>
      <c s="180" t="str">
        <f>IF(AND($AJ$1=5,$A1761=5),P1761,"")</f>
        <v/>
      </c>
      <c r="AX1761" s="180" t="str">
        <f>IF(BC1761="","",IF(BC1761&gt;0,COUNT($AY$2:AY1761),""))</f>
        <v/>
      </c>
      <c s="180" t="str">
        <f t="shared" si="1949" ref="AY1761">IF(AND($BB$1=5,$A1761=5,$BC$1=C1761),B1761,"")</f>
        <v/>
      </c>
      <c s="180" t="str">
        <f t="shared" si="1934"/>
        <v/>
      </c>
      <c s="182" t="str">
        <f t="shared" si="1934"/>
        <v/>
      </c>
      <c s="180" t="str">
        <f t="shared" si="1934"/>
        <v/>
      </c>
      <c s="180" t="str">
        <f t="shared" si="1934"/>
        <v/>
      </c>
      <c s="180" t="str">
        <f t="shared" si="1934"/>
        <v/>
      </c>
      <c s="180" t="str">
        <f t="shared" si="1934"/>
        <v/>
      </c>
      <c s="180" t="str">
        <f t="shared" si="1934"/>
        <v/>
      </c>
      <c s="182" t="str">
        <f t="shared" si="1934"/>
        <v/>
      </c>
      <c s="180" t="str">
        <f t="shared" si="1934"/>
        <v/>
      </c>
      <c s="180" t="str">
        <f t="shared" si="1934"/>
        <v/>
      </c>
      <c s="180" t="str">
        <f t="shared" si="1934"/>
        <v/>
      </c>
      <c s="180" t="str">
        <f t="shared" si="1934"/>
        <v/>
      </c>
      <c s="180" t="str">
        <f t="shared" si="1934"/>
        <v/>
      </c>
      <c s="180" t="str">
        <f t="shared" si="1934"/>
        <v/>
      </c>
    </row>
    <row r="1762" spans="1:65" ht="15.75" customHeight="1">
      <c r="A1762" s="176" t="str">
        <f>IF('S.D.PASTE SHEET'!A1762="","",'S.D.PASTE SHEET'!A1762)</f>
        <v/>
      </c>
      <c s="176" t="str">
        <f>IF('S.D.PASTE SHEET'!B1762="","",'S.D.PASTE SHEET'!B1762)</f>
        <v/>
      </c>
      <c s="176" t="str">
        <f>IF('S.D.PASTE SHEET'!C1762="","",'S.D.PASTE SHEET'!C1762)</f>
        <v/>
      </c>
      <c s="177" t="str">
        <f>IF('S.D.PASTE SHEET'!D1762="","",'S.D.PASTE SHEET'!D1762)</f>
        <v/>
      </c>
      <c s="176" t="str">
        <f>IF('S.D.PASTE SHEET'!E1762="","",UPPER('S.D.PASTE SHEET'!E1762))</f>
        <v/>
      </c>
      <c s="176" t="str">
        <f>IF('S.D.PASTE SHEET'!F1762="","",'S.D.PASTE SHEET'!F1762)</f>
        <v/>
      </c>
      <c s="176" t="str">
        <f>IF('S.D.PASTE SHEET'!G1762="","",UPPER('S.D.PASTE SHEET'!G1762))</f>
        <v/>
      </c>
      <c s="176" t="str">
        <f>IF('S.D.PASTE SHEET'!H1762="","",UPPER('S.D.PASTE SHEET'!H1762))</f>
        <v/>
      </c>
      <c s="176" t="str">
        <f>IF('S.D.PASTE SHEET'!I1762="","",'S.D.PASTE SHEET'!I1762)</f>
        <v/>
      </c>
      <c s="177" t="str">
        <f>IF('S.D.PASTE SHEET'!J1762="","",'S.D.PASTE SHEET'!J1762)</f>
        <v/>
      </c>
      <c s="176" t="str">
        <f>IF('S.D.PASTE SHEET'!K1762="","",'S.D.PASTE SHEET'!K1762)</f>
        <v/>
      </c>
      <c s="176" t="str">
        <f>IF('S.D.PASTE SHEET'!L1762="","",'S.D.PASTE SHEET'!L1762)</f>
        <v/>
      </c>
      <c s="176" t="str">
        <f>IF('S.D.PASTE SHEET'!M1762="","",'S.D.PASTE SHEET'!M1762)</f>
        <v/>
      </c>
      <c s="176" t="str">
        <f>IF('S.D.PASTE SHEET'!N1762="","",'S.D.PASTE SHEET'!N1762)</f>
        <v/>
      </c>
      <c s="176" t="str">
        <f>IF('S.D.PASTE SHEET'!O1762="","",'S.D.PASTE SHEET'!O1762)</f>
        <v/>
      </c>
      <c s="176" t="str">
        <f>IF('S.D.PASTE SHEET'!P1762="","",'S.D.PASTE SHEET'!P1762)</f>
        <v/>
      </c>
      <c s="176" t="str">
        <f>IF('S.D.PASTE SHEET'!Q1762="","",'S.D.PASTE SHEET'!Q1762)</f>
        <v/>
      </c>
      <c s="176" t="str">
        <f>IF('S.D.PASTE SHEET'!R1762="","",'S.D.PASTE SHEET'!R1762)</f>
        <v/>
      </c>
      <c s="176" t="str">
        <f>IF('S.D.PASTE SHEET'!S1762="","",'S.D.PASTE SHEET'!S1762)</f>
        <v/>
      </c>
      <c s="176" t="str">
        <f>IF('S.D.PASTE SHEET'!T1762="","",'S.D.PASTE SHEET'!T1762)</f>
        <v/>
      </c>
      <c s="176" t="str">
        <f>IF('S.D.PASTE SHEET'!U1762="","",'S.D.PASTE SHEET'!U1762)</f>
        <v/>
      </c>
      <c s="176" t="str">
        <f>IF('S.D.PASTE SHEET'!V1762="","",'S.D.PASTE SHEET'!V1762)</f>
        <v/>
      </c>
      <c s="176" t="str">
        <f>IF('S.D.PASTE SHEET'!W1762="","",'S.D.PASTE SHEET'!W1762)</f>
        <v/>
      </c>
      <c s="176" t="str">
        <f>IF('S.D.PASTE SHEET'!X1762="","",'S.D.PASTE SHEET'!X1762)</f>
        <v/>
      </c>
      <c s="176" t="str">
        <f>IF('S.D.PASTE SHEET'!Y1762="","",'S.D.PASTE SHEET'!Y1762)</f>
        <v/>
      </c>
      <c s="176" t="str">
        <f>IF('S.D.PASTE SHEET'!Z1762="","",'S.D.PASTE SHEET'!Z1762)</f>
        <v/>
      </c>
      <c s="176" t="str">
        <f>IF('S.D.PASTE SHEET'!AA1762="","",'S.D.PASTE SHEET'!AA1762)</f>
        <v/>
      </c>
      <c s="176" t="str">
        <f>IF('S.D.PASTE SHEET'!AB1762="","",'S.D.PASTE SHEET'!AB1762)</f>
        <v/>
      </c>
      <c s="176" t="str">
        <f>IF('S.D.PASTE SHEET'!AC1762="","",'S.D.PASTE SHEET'!AC1762)</f>
        <v/>
      </c>
      <c s="176" t="str">
        <f>IF('S.D.PASTE SHEET'!AD1762="","",'S.D.PASTE SHEET'!AD1762)</f>
        <v/>
      </c>
      <c s="178"/>
      <c s="179" t="str">
        <f>IF(AK1762="","",IF(AK1762&gt;0,COUNT($AG$2:AG1762),""))</f>
        <v/>
      </c>
      <c s="180" t="str">
        <f t="shared" si="1950" ref="AG1762:AV1777">IF(AND($AJ$1=5,$A1762=5),A1762,"")</f>
        <v/>
      </c>
      <c s="180" t="str">
        <f t="shared" si="1950"/>
        <v/>
      </c>
      <c s="180" t="str">
        <f t="shared" si="1950"/>
        <v/>
      </c>
      <c s="181" t="str">
        <f t="shared" si="1950"/>
        <v/>
      </c>
      <c s="180" t="str">
        <f t="shared" si="1950"/>
        <v/>
      </c>
      <c s="180" t="str">
        <f t="shared" si="1950"/>
        <v/>
      </c>
      <c s="180" t="str">
        <f t="shared" si="1950"/>
        <v/>
      </c>
      <c s="180" t="str">
        <f t="shared" si="1950"/>
        <v/>
      </c>
      <c s="180" t="str">
        <f t="shared" si="1950"/>
        <v/>
      </c>
      <c s="181" t="str">
        <f t="shared" si="1950"/>
        <v/>
      </c>
      <c s="180" t="str">
        <f t="shared" si="1950"/>
        <v/>
      </c>
      <c s="180" t="str">
        <f t="shared" si="1950"/>
        <v/>
      </c>
      <c s="180" t="str">
        <f t="shared" si="1950"/>
        <v/>
      </c>
      <c s="180" t="str">
        <f t="shared" si="1950"/>
        <v/>
      </c>
      <c s="180" t="str">
        <f t="shared" si="1950"/>
        <v/>
      </c>
      <c s="180" t="str">
        <f t="shared" si="1950"/>
        <v/>
      </c>
      <c r="AX1762" s="180" t="str">
        <f>IF(BC1762="","",IF(BC1762&gt;0,COUNT($AY$2:AY1762),""))</f>
        <v/>
      </c>
      <c s="180" t="str">
        <f t="shared" si="1951" ref="AY1762">IF(AND($BB$1=5,$A1762=5,$BC$1=C1762),B1762,"")</f>
        <v/>
      </c>
      <c s="180" t="str">
        <f t="shared" si="1952" ref="AZ1762:BM1777">IF(AND($BB$1=5,$A1762=5,$BC$1=$B1762),C1762,"")</f>
        <v/>
      </c>
      <c s="182" t="str">
        <f t="shared" si="1952"/>
        <v/>
      </c>
      <c s="180" t="str">
        <f t="shared" si="1952"/>
        <v/>
      </c>
      <c s="180" t="str">
        <f t="shared" si="1952"/>
        <v/>
      </c>
      <c s="180" t="str">
        <f t="shared" si="1952"/>
        <v/>
      </c>
      <c s="180" t="str">
        <f t="shared" si="1952"/>
        <v/>
      </c>
      <c s="180" t="str">
        <f t="shared" si="1952"/>
        <v/>
      </c>
      <c s="182" t="str">
        <f t="shared" si="1952"/>
        <v/>
      </c>
      <c s="180" t="str">
        <f t="shared" si="1952"/>
        <v/>
      </c>
      <c s="180" t="str">
        <f t="shared" si="1952"/>
        <v/>
      </c>
      <c s="180" t="str">
        <f t="shared" si="1952"/>
        <v/>
      </c>
      <c s="180" t="str">
        <f t="shared" si="1952"/>
        <v/>
      </c>
      <c s="180" t="str">
        <f t="shared" si="1952"/>
        <v/>
      </c>
      <c s="180" t="str">
        <f t="shared" si="1952"/>
        <v/>
      </c>
    </row>
    <row r="1763" spans="1:65" ht="15.75" customHeight="1">
      <c r="A1763" s="176" t="str">
        <f>IF('S.D.PASTE SHEET'!A1763="","",'S.D.PASTE SHEET'!A1763)</f>
        <v/>
      </c>
      <c s="176" t="str">
        <f>IF('S.D.PASTE SHEET'!B1763="","",'S.D.PASTE SHEET'!B1763)</f>
        <v/>
      </c>
      <c s="176" t="str">
        <f>IF('S.D.PASTE SHEET'!C1763="","",'S.D.PASTE SHEET'!C1763)</f>
        <v/>
      </c>
      <c s="177" t="str">
        <f>IF('S.D.PASTE SHEET'!D1763="","",'S.D.PASTE SHEET'!D1763)</f>
        <v/>
      </c>
      <c s="176" t="str">
        <f>IF('S.D.PASTE SHEET'!E1763="","",UPPER('S.D.PASTE SHEET'!E1763))</f>
        <v/>
      </c>
      <c s="176" t="str">
        <f>IF('S.D.PASTE SHEET'!F1763="","",'S.D.PASTE SHEET'!F1763)</f>
        <v/>
      </c>
      <c s="176" t="str">
        <f>IF('S.D.PASTE SHEET'!G1763="","",UPPER('S.D.PASTE SHEET'!G1763))</f>
        <v/>
      </c>
      <c s="176" t="str">
        <f>IF('S.D.PASTE SHEET'!H1763="","",UPPER('S.D.PASTE SHEET'!H1763))</f>
        <v/>
      </c>
      <c s="176" t="str">
        <f>IF('S.D.PASTE SHEET'!I1763="","",'S.D.PASTE SHEET'!I1763)</f>
        <v/>
      </c>
      <c s="177" t="str">
        <f>IF('S.D.PASTE SHEET'!J1763="","",'S.D.PASTE SHEET'!J1763)</f>
        <v/>
      </c>
      <c s="176" t="str">
        <f>IF('S.D.PASTE SHEET'!K1763="","",'S.D.PASTE SHEET'!K1763)</f>
        <v/>
      </c>
      <c s="176" t="str">
        <f>IF('S.D.PASTE SHEET'!L1763="","",'S.D.PASTE SHEET'!L1763)</f>
        <v/>
      </c>
      <c s="176" t="str">
        <f>IF('S.D.PASTE SHEET'!M1763="","",'S.D.PASTE SHEET'!M1763)</f>
        <v/>
      </c>
      <c s="176" t="str">
        <f>IF('S.D.PASTE SHEET'!N1763="","",'S.D.PASTE SHEET'!N1763)</f>
        <v/>
      </c>
      <c s="176" t="str">
        <f>IF('S.D.PASTE SHEET'!O1763="","",'S.D.PASTE SHEET'!O1763)</f>
        <v/>
      </c>
      <c s="176" t="str">
        <f>IF('S.D.PASTE SHEET'!P1763="","",'S.D.PASTE SHEET'!P1763)</f>
        <v/>
      </c>
      <c s="176" t="str">
        <f>IF('S.D.PASTE SHEET'!Q1763="","",'S.D.PASTE SHEET'!Q1763)</f>
        <v/>
      </c>
      <c s="176" t="str">
        <f>IF('S.D.PASTE SHEET'!R1763="","",'S.D.PASTE SHEET'!R1763)</f>
        <v/>
      </c>
      <c s="176" t="str">
        <f>IF('S.D.PASTE SHEET'!S1763="","",'S.D.PASTE SHEET'!S1763)</f>
        <v/>
      </c>
      <c s="176" t="str">
        <f>IF('S.D.PASTE SHEET'!T1763="","",'S.D.PASTE SHEET'!T1763)</f>
        <v/>
      </c>
      <c s="176" t="str">
        <f>IF('S.D.PASTE SHEET'!U1763="","",'S.D.PASTE SHEET'!U1763)</f>
        <v/>
      </c>
      <c s="176" t="str">
        <f>IF('S.D.PASTE SHEET'!V1763="","",'S.D.PASTE SHEET'!V1763)</f>
        <v/>
      </c>
      <c s="176" t="str">
        <f>IF('S.D.PASTE SHEET'!W1763="","",'S.D.PASTE SHEET'!W1763)</f>
        <v/>
      </c>
      <c s="176" t="str">
        <f>IF('S.D.PASTE SHEET'!X1763="","",'S.D.PASTE SHEET'!X1763)</f>
        <v/>
      </c>
      <c s="176" t="str">
        <f>IF('S.D.PASTE SHEET'!Y1763="","",'S.D.PASTE SHEET'!Y1763)</f>
        <v/>
      </c>
      <c s="176" t="str">
        <f>IF('S.D.PASTE SHEET'!Z1763="","",'S.D.PASTE SHEET'!Z1763)</f>
        <v/>
      </c>
      <c s="176" t="str">
        <f>IF('S.D.PASTE SHEET'!AA1763="","",'S.D.PASTE SHEET'!AA1763)</f>
        <v/>
      </c>
      <c s="176" t="str">
        <f>IF('S.D.PASTE SHEET'!AB1763="","",'S.D.PASTE SHEET'!AB1763)</f>
        <v/>
      </c>
      <c s="176" t="str">
        <f>IF('S.D.PASTE SHEET'!AC1763="","",'S.D.PASTE SHEET'!AC1763)</f>
        <v/>
      </c>
      <c s="176" t="str">
        <f>IF('S.D.PASTE SHEET'!AD1763="","",'S.D.PASTE SHEET'!AD1763)</f>
        <v/>
      </c>
      <c s="178"/>
      <c s="179" t="str">
        <f>IF(AK1763="","",IF(AK1763&gt;0,COUNT($AG$2:AG1763),""))</f>
        <v/>
      </c>
      <c s="180" t="str">
        <f t="shared" si="1950"/>
        <v/>
      </c>
      <c s="180" t="str">
        <f t="shared" si="1950"/>
        <v/>
      </c>
      <c s="180" t="str">
        <f t="shared" si="1950"/>
        <v/>
      </c>
      <c s="181" t="str">
        <f t="shared" si="1950"/>
        <v/>
      </c>
      <c s="180" t="str">
        <f t="shared" si="1950"/>
        <v/>
      </c>
      <c s="180" t="str">
        <f t="shared" si="1950"/>
        <v/>
      </c>
      <c s="180" t="str">
        <f t="shared" si="1950"/>
        <v/>
      </c>
      <c s="180" t="str">
        <f t="shared" si="1950"/>
        <v/>
      </c>
      <c s="180" t="str">
        <f t="shared" si="1950"/>
        <v/>
      </c>
      <c s="181" t="str">
        <f t="shared" si="1950"/>
        <v/>
      </c>
      <c s="180" t="str">
        <f t="shared" si="1950"/>
        <v/>
      </c>
      <c s="180" t="str">
        <f t="shared" si="1950"/>
        <v/>
      </c>
      <c s="180" t="str">
        <f t="shared" si="1950"/>
        <v/>
      </c>
      <c s="180" t="str">
        <f t="shared" si="1950"/>
        <v/>
      </c>
      <c s="180" t="str">
        <f t="shared" si="1950"/>
        <v/>
      </c>
      <c s="180" t="str">
        <f t="shared" si="1950"/>
        <v/>
      </c>
      <c r="AX1763" s="180" t="str">
        <f>IF(BC1763="","",IF(BC1763&gt;0,COUNT($AY$2:AY1763),""))</f>
        <v/>
      </c>
      <c s="180" t="str">
        <f t="shared" si="1953" ref="AY1763">IF(AND($BB$1=5,$A1763=5,$BC$1=C1763),B1763,"")</f>
        <v/>
      </c>
      <c s="180" t="str">
        <f t="shared" si="1952"/>
        <v/>
      </c>
      <c s="182" t="str">
        <f t="shared" si="1952"/>
        <v/>
      </c>
      <c s="180" t="str">
        <f t="shared" si="1952"/>
        <v/>
      </c>
      <c s="180" t="str">
        <f t="shared" si="1952"/>
        <v/>
      </c>
      <c s="180" t="str">
        <f t="shared" si="1952"/>
        <v/>
      </c>
      <c s="180" t="str">
        <f t="shared" si="1952"/>
        <v/>
      </c>
      <c s="180" t="str">
        <f t="shared" si="1952"/>
        <v/>
      </c>
      <c s="182" t="str">
        <f t="shared" si="1952"/>
        <v/>
      </c>
      <c s="180" t="str">
        <f t="shared" si="1952"/>
        <v/>
      </c>
      <c s="180" t="str">
        <f t="shared" si="1952"/>
        <v/>
      </c>
      <c s="180" t="str">
        <f t="shared" si="1952"/>
        <v/>
      </c>
      <c s="180" t="str">
        <f t="shared" si="1952"/>
        <v/>
      </c>
      <c s="180" t="str">
        <f t="shared" si="1952"/>
        <v/>
      </c>
      <c s="180" t="str">
        <f t="shared" si="1952"/>
        <v/>
      </c>
    </row>
    <row r="1764" spans="1:65" ht="15.75" customHeight="1">
      <c r="A1764" s="176" t="str">
        <f>IF('S.D.PASTE SHEET'!A1764="","",'S.D.PASTE SHEET'!A1764)</f>
        <v/>
      </c>
      <c s="176" t="str">
        <f>IF('S.D.PASTE SHEET'!B1764="","",'S.D.PASTE SHEET'!B1764)</f>
        <v/>
      </c>
      <c s="176" t="str">
        <f>IF('S.D.PASTE SHEET'!C1764="","",'S.D.PASTE SHEET'!C1764)</f>
        <v/>
      </c>
      <c s="177" t="str">
        <f>IF('S.D.PASTE SHEET'!D1764="","",'S.D.PASTE SHEET'!D1764)</f>
        <v/>
      </c>
      <c s="176" t="str">
        <f>IF('S.D.PASTE SHEET'!E1764="","",UPPER('S.D.PASTE SHEET'!E1764))</f>
        <v/>
      </c>
      <c s="176" t="str">
        <f>IF('S.D.PASTE SHEET'!F1764="","",'S.D.PASTE SHEET'!F1764)</f>
        <v/>
      </c>
      <c s="176" t="str">
        <f>IF('S.D.PASTE SHEET'!G1764="","",UPPER('S.D.PASTE SHEET'!G1764))</f>
        <v/>
      </c>
      <c s="176" t="str">
        <f>IF('S.D.PASTE SHEET'!H1764="","",UPPER('S.D.PASTE SHEET'!H1764))</f>
        <v/>
      </c>
      <c s="176" t="str">
        <f>IF('S.D.PASTE SHEET'!I1764="","",'S.D.PASTE SHEET'!I1764)</f>
        <v/>
      </c>
      <c s="177" t="str">
        <f>IF('S.D.PASTE SHEET'!J1764="","",'S.D.PASTE SHEET'!J1764)</f>
        <v/>
      </c>
      <c s="176" t="str">
        <f>IF('S.D.PASTE SHEET'!K1764="","",'S.D.PASTE SHEET'!K1764)</f>
        <v/>
      </c>
      <c s="176" t="str">
        <f>IF('S.D.PASTE SHEET'!L1764="","",'S.D.PASTE SHEET'!L1764)</f>
        <v/>
      </c>
      <c s="176" t="str">
        <f>IF('S.D.PASTE SHEET'!M1764="","",'S.D.PASTE SHEET'!M1764)</f>
        <v/>
      </c>
      <c s="176" t="str">
        <f>IF('S.D.PASTE SHEET'!N1764="","",'S.D.PASTE SHEET'!N1764)</f>
        <v/>
      </c>
      <c s="176" t="str">
        <f>IF('S.D.PASTE SHEET'!O1764="","",'S.D.PASTE SHEET'!O1764)</f>
        <v/>
      </c>
      <c s="176" t="str">
        <f>IF('S.D.PASTE SHEET'!P1764="","",'S.D.PASTE SHEET'!P1764)</f>
        <v/>
      </c>
      <c s="176" t="str">
        <f>IF('S.D.PASTE SHEET'!Q1764="","",'S.D.PASTE SHEET'!Q1764)</f>
        <v/>
      </c>
      <c s="176" t="str">
        <f>IF('S.D.PASTE SHEET'!R1764="","",'S.D.PASTE SHEET'!R1764)</f>
        <v/>
      </c>
      <c s="176" t="str">
        <f>IF('S.D.PASTE SHEET'!S1764="","",'S.D.PASTE SHEET'!S1764)</f>
        <v/>
      </c>
      <c s="176" t="str">
        <f>IF('S.D.PASTE SHEET'!T1764="","",'S.D.PASTE SHEET'!T1764)</f>
        <v/>
      </c>
      <c s="176" t="str">
        <f>IF('S.D.PASTE SHEET'!U1764="","",'S.D.PASTE SHEET'!U1764)</f>
        <v/>
      </c>
      <c s="176" t="str">
        <f>IF('S.D.PASTE SHEET'!V1764="","",'S.D.PASTE SHEET'!V1764)</f>
        <v/>
      </c>
      <c s="176" t="str">
        <f>IF('S.D.PASTE SHEET'!W1764="","",'S.D.PASTE SHEET'!W1764)</f>
        <v/>
      </c>
      <c s="176" t="str">
        <f>IF('S.D.PASTE SHEET'!X1764="","",'S.D.PASTE SHEET'!X1764)</f>
        <v/>
      </c>
      <c s="176" t="str">
        <f>IF('S.D.PASTE SHEET'!Y1764="","",'S.D.PASTE SHEET'!Y1764)</f>
        <v/>
      </c>
      <c s="176" t="str">
        <f>IF('S.D.PASTE SHEET'!Z1764="","",'S.D.PASTE SHEET'!Z1764)</f>
        <v/>
      </c>
      <c s="176" t="str">
        <f>IF('S.D.PASTE SHEET'!AA1764="","",'S.D.PASTE SHEET'!AA1764)</f>
        <v/>
      </c>
      <c s="176" t="str">
        <f>IF('S.D.PASTE SHEET'!AB1764="","",'S.D.PASTE SHEET'!AB1764)</f>
        <v/>
      </c>
      <c s="176" t="str">
        <f>IF('S.D.PASTE SHEET'!AC1764="","",'S.D.PASTE SHEET'!AC1764)</f>
        <v/>
      </c>
      <c s="176" t="str">
        <f>IF('S.D.PASTE SHEET'!AD1764="","",'S.D.PASTE SHEET'!AD1764)</f>
        <v/>
      </c>
      <c s="178"/>
      <c s="179" t="str">
        <f>IF(AK1764="","",IF(AK1764&gt;0,COUNT($AG$2:AG1764),""))</f>
        <v/>
      </c>
      <c s="180" t="str">
        <f t="shared" si="1950"/>
        <v/>
      </c>
      <c s="180" t="str">
        <f t="shared" si="1950"/>
        <v/>
      </c>
      <c s="180" t="str">
        <f t="shared" si="1950"/>
        <v/>
      </c>
      <c s="181" t="str">
        <f t="shared" si="1950"/>
        <v/>
      </c>
      <c s="180" t="str">
        <f t="shared" si="1950"/>
        <v/>
      </c>
      <c s="180" t="str">
        <f t="shared" si="1950"/>
        <v/>
      </c>
      <c s="180" t="str">
        <f t="shared" si="1950"/>
        <v/>
      </c>
      <c s="180" t="str">
        <f t="shared" si="1950"/>
        <v/>
      </c>
      <c s="180" t="str">
        <f t="shared" si="1950"/>
        <v/>
      </c>
      <c s="181" t="str">
        <f t="shared" si="1950"/>
        <v/>
      </c>
      <c s="180" t="str">
        <f t="shared" si="1950"/>
        <v/>
      </c>
      <c s="180" t="str">
        <f t="shared" si="1950"/>
        <v/>
      </c>
      <c s="180" t="str">
        <f t="shared" si="1950"/>
        <v/>
      </c>
      <c s="180" t="str">
        <f t="shared" si="1950"/>
        <v/>
      </c>
      <c s="180" t="str">
        <f t="shared" si="1950"/>
        <v/>
      </c>
      <c s="180" t="str">
        <f t="shared" si="1950"/>
        <v/>
      </c>
      <c r="AX1764" s="180" t="str">
        <f>IF(BC1764="","",IF(BC1764&gt;0,COUNT($AY$2:AY1764),""))</f>
        <v/>
      </c>
      <c s="180" t="str">
        <f t="shared" si="1954" ref="AY1764">IF(AND($BB$1=5,$A1764=5,$BC$1=C1764),B1764,"")</f>
        <v/>
      </c>
      <c s="180" t="str">
        <f t="shared" si="1952"/>
        <v/>
      </c>
      <c s="182" t="str">
        <f t="shared" si="1952"/>
        <v/>
      </c>
      <c s="180" t="str">
        <f t="shared" si="1952"/>
        <v/>
      </c>
      <c s="180" t="str">
        <f t="shared" si="1952"/>
        <v/>
      </c>
      <c s="180" t="str">
        <f t="shared" si="1952"/>
        <v/>
      </c>
      <c s="180" t="str">
        <f t="shared" si="1952"/>
        <v/>
      </c>
      <c s="180" t="str">
        <f t="shared" si="1952"/>
        <v/>
      </c>
      <c s="182" t="str">
        <f t="shared" si="1952"/>
        <v/>
      </c>
      <c s="180" t="str">
        <f t="shared" si="1952"/>
        <v/>
      </c>
      <c s="180" t="str">
        <f t="shared" si="1952"/>
        <v/>
      </c>
      <c s="180" t="str">
        <f t="shared" si="1952"/>
        <v/>
      </c>
      <c s="180" t="str">
        <f t="shared" si="1952"/>
        <v/>
      </c>
      <c s="180" t="str">
        <f t="shared" si="1952"/>
        <v/>
      </c>
      <c s="180" t="str">
        <f t="shared" si="1952"/>
        <v/>
      </c>
    </row>
    <row r="1765" spans="1:65" ht="15.75" customHeight="1">
      <c r="A1765" s="176" t="str">
        <f>IF('S.D.PASTE SHEET'!A1765="","",'S.D.PASTE SHEET'!A1765)</f>
        <v/>
      </c>
      <c s="176" t="str">
        <f>IF('S.D.PASTE SHEET'!B1765="","",'S.D.PASTE SHEET'!B1765)</f>
        <v/>
      </c>
      <c s="176" t="str">
        <f>IF('S.D.PASTE SHEET'!C1765="","",'S.D.PASTE SHEET'!C1765)</f>
        <v/>
      </c>
      <c s="177" t="str">
        <f>IF('S.D.PASTE SHEET'!D1765="","",'S.D.PASTE SHEET'!D1765)</f>
        <v/>
      </c>
      <c s="176" t="str">
        <f>IF('S.D.PASTE SHEET'!E1765="","",UPPER('S.D.PASTE SHEET'!E1765))</f>
        <v/>
      </c>
      <c s="176" t="str">
        <f>IF('S.D.PASTE SHEET'!F1765="","",'S.D.PASTE SHEET'!F1765)</f>
        <v/>
      </c>
      <c s="176" t="str">
        <f>IF('S.D.PASTE SHEET'!G1765="","",UPPER('S.D.PASTE SHEET'!G1765))</f>
        <v/>
      </c>
      <c s="176" t="str">
        <f>IF('S.D.PASTE SHEET'!H1765="","",UPPER('S.D.PASTE SHEET'!H1765))</f>
        <v/>
      </c>
      <c s="176" t="str">
        <f>IF('S.D.PASTE SHEET'!I1765="","",'S.D.PASTE SHEET'!I1765)</f>
        <v/>
      </c>
      <c s="177" t="str">
        <f>IF('S.D.PASTE SHEET'!J1765="","",'S.D.PASTE SHEET'!J1765)</f>
        <v/>
      </c>
      <c s="176" t="str">
        <f>IF('S.D.PASTE SHEET'!K1765="","",'S.D.PASTE SHEET'!K1765)</f>
        <v/>
      </c>
      <c s="176" t="str">
        <f>IF('S.D.PASTE SHEET'!L1765="","",'S.D.PASTE SHEET'!L1765)</f>
        <v/>
      </c>
      <c s="176" t="str">
        <f>IF('S.D.PASTE SHEET'!M1765="","",'S.D.PASTE SHEET'!M1765)</f>
        <v/>
      </c>
      <c s="176" t="str">
        <f>IF('S.D.PASTE SHEET'!N1765="","",'S.D.PASTE SHEET'!N1765)</f>
        <v/>
      </c>
      <c s="176" t="str">
        <f>IF('S.D.PASTE SHEET'!O1765="","",'S.D.PASTE SHEET'!O1765)</f>
        <v/>
      </c>
      <c s="176" t="str">
        <f>IF('S.D.PASTE SHEET'!P1765="","",'S.D.PASTE SHEET'!P1765)</f>
        <v/>
      </c>
      <c s="176" t="str">
        <f>IF('S.D.PASTE SHEET'!Q1765="","",'S.D.PASTE SHEET'!Q1765)</f>
        <v/>
      </c>
      <c s="176" t="str">
        <f>IF('S.D.PASTE SHEET'!R1765="","",'S.D.PASTE SHEET'!R1765)</f>
        <v/>
      </c>
      <c s="176" t="str">
        <f>IF('S.D.PASTE SHEET'!S1765="","",'S.D.PASTE SHEET'!S1765)</f>
        <v/>
      </c>
      <c s="176" t="str">
        <f>IF('S.D.PASTE SHEET'!T1765="","",'S.D.PASTE SHEET'!T1765)</f>
        <v/>
      </c>
      <c s="176" t="str">
        <f>IF('S.D.PASTE SHEET'!U1765="","",'S.D.PASTE SHEET'!U1765)</f>
        <v/>
      </c>
      <c s="176" t="str">
        <f>IF('S.D.PASTE SHEET'!V1765="","",'S.D.PASTE SHEET'!V1765)</f>
        <v/>
      </c>
      <c s="176" t="str">
        <f>IF('S.D.PASTE SHEET'!W1765="","",'S.D.PASTE SHEET'!W1765)</f>
        <v/>
      </c>
      <c s="176" t="str">
        <f>IF('S.D.PASTE SHEET'!X1765="","",'S.D.PASTE SHEET'!X1765)</f>
        <v/>
      </c>
      <c s="176" t="str">
        <f>IF('S.D.PASTE SHEET'!Y1765="","",'S.D.PASTE SHEET'!Y1765)</f>
        <v/>
      </c>
      <c s="176" t="str">
        <f>IF('S.D.PASTE SHEET'!Z1765="","",'S.D.PASTE SHEET'!Z1765)</f>
        <v/>
      </c>
      <c s="176" t="str">
        <f>IF('S.D.PASTE SHEET'!AA1765="","",'S.D.PASTE SHEET'!AA1765)</f>
        <v/>
      </c>
      <c s="176" t="str">
        <f>IF('S.D.PASTE SHEET'!AB1765="","",'S.D.PASTE SHEET'!AB1765)</f>
        <v/>
      </c>
      <c s="176" t="str">
        <f>IF('S.D.PASTE SHEET'!AC1765="","",'S.D.PASTE SHEET'!AC1765)</f>
        <v/>
      </c>
      <c s="176" t="str">
        <f>IF('S.D.PASTE SHEET'!AD1765="","",'S.D.PASTE SHEET'!AD1765)</f>
        <v/>
      </c>
      <c s="178"/>
      <c s="179" t="str">
        <f>IF(AK1765="","",IF(AK1765&gt;0,COUNT($AG$2:AG1765),""))</f>
        <v/>
      </c>
      <c s="180" t="str">
        <f t="shared" si="1950"/>
        <v/>
      </c>
      <c s="180" t="str">
        <f t="shared" si="1950"/>
        <v/>
      </c>
      <c s="180" t="str">
        <f t="shared" si="1950"/>
        <v/>
      </c>
      <c s="181" t="str">
        <f t="shared" si="1950"/>
        <v/>
      </c>
      <c s="180" t="str">
        <f t="shared" si="1950"/>
        <v/>
      </c>
      <c s="180" t="str">
        <f t="shared" si="1950"/>
        <v/>
      </c>
      <c s="180" t="str">
        <f t="shared" si="1950"/>
        <v/>
      </c>
      <c s="180" t="str">
        <f t="shared" si="1950"/>
        <v/>
      </c>
      <c s="180" t="str">
        <f t="shared" si="1950"/>
        <v/>
      </c>
      <c s="181" t="str">
        <f t="shared" si="1950"/>
        <v/>
      </c>
      <c s="180" t="str">
        <f t="shared" si="1950"/>
        <v/>
      </c>
      <c s="180" t="str">
        <f t="shared" si="1950"/>
        <v/>
      </c>
      <c s="180" t="str">
        <f t="shared" si="1950"/>
        <v/>
      </c>
      <c s="180" t="str">
        <f t="shared" si="1950"/>
        <v/>
      </c>
      <c s="180" t="str">
        <f t="shared" si="1950"/>
        <v/>
      </c>
      <c s="180" t="str">
        <f t="shared" si="1950"/>
        <v/>
      </c>
      <c r="AX1765" s="180" t="str">
        <f>IF(BC1765="","",IF(BC1765&gt;0,COUNT($AY$2:AY1765),""))</f>
        <v/>
      </c>
      <c s="180" t="str">
        <f t="shared" si="1955" ref="AY1765">IF(AND($BB$1=5,$A1765=5,$BC$1=C1765),B1765,"")</f>
        <v/>
      </c>
      <c s="180" t="str">
        <f t="shared" si="1952"/>
        <v/>
      </c>
      <c s="182" t="str">
        <f t="shared" si="1952"/>
        <v/>
      </c>
      <c s="180" t="str">
        <f t="shared" si="1952"/>
        <v/>
      </c>
      <c s="180" t="str">
        <f t="shared" si="1952"/>
        <v/>
      </c>
      <c s="180" t="str">
        <f t="shared" si="1952"/>
        <v/>
      </c>
      <c s="180" t="str">
        <f t="shared" si="1952"/>
        <v/>
      </c>
      <c s="180" t="str">
        <f t="shared" si="1952"/>
        <v/>
      </c>
      <c s="182" t="str">
        <f t="shared" si="1952"/>
        <v/>
      </c>
      <c s="180" t="str">
        <f t="shared" si="1952"/>
        <v/>
      </c>
      <c s="180" t="str">
        <f t="shared" si="1952"/>
        <v/>
      </c>
      <c s="180" t="str">
        <f t="shared" si="1952"/>
        <v/>
      </c>
      <c s="180" t="str">
        <f t="shared" si="1952"/>
        <v/>
      </c>
      <c s="180" t="str">
        <f t="shared" si="1952"/>
        <v/>
      </c>
      <c s="180" t="str">
        <f t="shared" si="1952"/>
        <v/>
      </c>
    </row>
    <row r="1766" spans="1:65" ht="15.75" customHeight="1">
      <c r="A1766" s="176" t="str">
        <f>IF('S.D.PASTE SHEET'!A1766="","",'S.D.PASTE SHEET'!A1766)</f>
        <v/>
      </c>
      <c s="176" t="str">
        <f>IF('S.D.PASTE SHEET'!B1766="","",'S.D.PASTE SHEET'!B1766)</f>
        <v/>
      </c>
      <c s="176" t="str">
        <f>IF('S.D.PASTE SHEET'!C1766="","",'S.D.PASTE SHEET'!C1766)</f>
        <v/>
      </c>
      <c s="177" t="str">
        <f>IF('S.D.PASTE SHEET'!D1766="","",'S.D.PASTE SHEET'!D1766)</f>
        <v/>
      </c>
      <c s="176" t="str">
        <f>IF('S.D.PASTE SHEET'!E1766="","",UPPER('S.D.PASTE SHEET'!E1766))</f>
        <v/>
      </c>
      <c s="176" t="str">
        <f>IF('S.D.PASTE SHEET'!F1766="","",'S.D.PASTE SHEET'!F1766)</f>
        <v/>
      </c>
      <c s="176" t="str">
        <f>IF('S.D.PASTE SHEET'!G1766="","",UPPER('S.D.PASTE SHEET'!G1766))</f>
        <v/>
      </c>
      <c s="176" t="str">
        <f>IF('S.D.PASTE SHEET'!H1766="","",UPPER('S.D.PASTE SHEET'!H1766))</f>
        <v/>
      </c>
      <c s="176" t="str">
        <f>IF('S.D.PASTE SHEET'!I1766="","",'S.D.PASTE SHEET'!I1766)</f>
        <v/>
      </c>
      <c s="177" t="str">
        <f>IF('S.D.PASTE SHEET'!J1766="","",'S.D.PASTE SHEET'!J1766)</f>
        <v/>
      </c>
      <c s="176" t="str">
        <f>IF('S.D.PASTE SHEET'!K1766="","",'S.D.PASTE SHEET'!K1766)</f>
        <v/>
      </c>
      <c s="176" t="str">
        <f>IF('S.D.PASTE SHEET'!L1766="","",'S.D.PASTE SHEET'!L1766)</f>
        <v/>
      </c>
      <c s="176" t="str">
        <f>IF('S.D.PASTE SHEET'!M1766="","",'S.D.PASTE SHEET'!M1766)</f>
        <v/>
      </c>
      <c s="176" t="str">
        <f>IF('S.D.PASTE SHEET'!N1766="","",'S.D.PASTE SHEET'!N1766)</f>
        <v/>
      </c>
      <c s="176" t="str">
        <f>IF('S.D.PASTE SHEET'!O1766="","",'S.D.PASTE SHEET'!O1766)</f>
        <v/>
      </c>
      <c s="176" t="str">
        <f>IF('S.D.PASTE SHEET'!P1766="","",'S.D.PASTE SHEET'!P1766)</f>
        <v/>
      </c>
      <c s="176" t="str">
        <f>IF('S.D.PASTE SHEET'!Q1766="","",'S.D.PASTE SHEET'!Q1766)</f>
        <v/>
      </c>
      <c s="176" t="str">
        <f>IF('S.D.PASTE SHEET'!R1766="","",'S.D.PASTE SHEET'!R1766)</f>
        <v/>
      </c>
      <c s="176" t="str">
        <f>IF('S.D.PASTE SHEET'!S1766="","",'S.D.PASTE SHEET'!S1766)</f>
        <v/>
      </c>
      <c s="176" t="str">
        <f>IF('S.D.PASTE SHEET'!T1766="","",'S.D.PASTE SHEET'!T1766)</f>
        <v/>
      </c>
      <c s="176" t="str">
        <f>IF('S.D.PASTE SHEET'!U1766="","",'S.D.PASTE SHEET'!U1766)</f>
        <v/>
      </c>
      <c s="176" t="str">
        <f>IF('S.D.PASTE SHEET'!V1766="","",'S.D.PASTE SHEET'!V1766)</f>
        <v/>
      </c>
      <c s="176" t="str">
        <f>IF('S.D.PASTE SHEET'!W1766="","",'S.D.PASTE SHEET'!W1766)</f>
        <v/>
      </c>
      <c s="176" t="str">
        <f>IF('S.D.PASTE SHEET'!X1766="","",'S.D.PASTE SHEET'!X1766)</f>
        <v/>
      </c>
      <c s="176" t="str">
        <f>IF('S.D.PASTE SHEET'!Y1766="","",'S.D.PASTE SHEET'!Y1766)</f>
        <v/>
      </c>
      <c s="176" t="str">
        <f>IF('S.D.PASTE SHEET'!Z1766="","",'S.D.PASTE SHEET'!Z1766)</f>
        <v/>
      </c>
      <c s="176" t="str">
        <f>IF('S.D.PASTE SHEET'!AA1766="","",'S.D.PASTE SHEET'!AA1766)</f>
        <v/>
      </c>
      <c s="176" t="str">
        <f>IF('S.D.PASTE SHEET'!AB1766="","",'S.D.PASTE SHEET'!AB1766)</f>
        <v/>
      </c>
      <c s="176" t="str">
        <f>IF('S.D.PASTE SHEET'!AC1766="","",'S.D.PASTE SHEET'!AC1766)</f>
        <v/>
      </c>
      <c s="176" t="str">
        <f>IF('S.D.PASTE SHEET'!AD1766="","",'S.D.PASTE SHEET'!AD1766)</f>
        <v/>
      </c>
      <c s="178"/>
      <c s="179" t="str">
        <f>IF(AK1766="","",IF(AK1766&gt;0,COUNT($AG$2:AG1766),""))</f>
        <v/>
      </c>
      <c s="180" t="str">
        <f t="shared" si="1950"/>
        <v/>
      </c>
      <c s="180" t="str">
        <f t="shared" si="1950"/>
        <v/>
      </c>
      <c s="180" t="str">
        <f t="shared" si="1950"/>
        <v/>
      </c>
      <c s="181" t="str">
        <f t="shared" si="1950"/>
        <v/>
      </c>
      <c s="180" t="str">
        <f t="shared" si="1950"/>
        <v/>
      </c>
      <c s="180" t="str">
        <f t="shared" si="1950"/>
        <v/>
      </c>
      <c s="180" t="str">
        <f t="shared" si="1950"/>
        <v/>
      </c>
      <c s="180" t="str">
        <f t="shared" si="1950"/>
        <v/>
      </c>
      <c s="180" t="str">
        <f t="shared" si="1950"/>
        <v/>
      </c>
      <c s="181" t="str">
        <f t="shared" si="1950"/>
        <v/>
      </c>
      <c s="180" t="str">
        <f t="shared" si="1950"/>
        <v/>
      </c>
      <c s="180" t="str">
        <f t="shared" si="1950"/>
        <v/>
      </c>
      <c s="180" t="str">
        <f t="shared" si="1950"/>
        <v/>
      </c>
      <c s="180" t="str">
        <f t="shared" si="1950"/>
        <v/>
      </c>
      <c s="180" t="str">
        <f t="shared" si="1950"/>
        <v/>
      </c>
      <c s="180" t="str">
        <f t="shared" si="1950"/>
        <v/>
      </c>
      <c r="AX1766" s="180" t="str">
        <f>IF(BC1766="","",IF(BC1766&gt;0,COUNT($AY$2:AY1766),""))</f>
        <v/>
      </c>
      <c s="180" t="str">
        <f t="shared" si="1956" ref="AY1766">IF(AND($BB$1=5,$A1766=5,$BC$1=C1766),B1766,"")</f>
        <v/>
      </c>
      <c s="180" t="str">
        <f t="shared" si="1952"/>
        <v/>
      </c>
      <c s="182" t="str">
        <f t="shared" si="1952"/>
        <v/>
      </c>
      <c s="180" t="str">
        <f t="shared" si="1952"/>
        <v/>
      </c>
      <c s="180" t="str">
        <f t="shared" si="1952"/>
        <v/>
      </c>
      <c s="180" t="str">
        <f t="shared" si="1952"/>
        <v/>
      </c>
      <c s="180" t="str">
        <f t="shared" si="1952"/>
        <v/>
      </c>
      <c s="180" t="str">
        <f t="shared" si="1952"/>
        <v/>
      </c>
      <c s="182" t="str">
        <f t="shared" si="1952"/>
        <v/>
      </c>
      <c s="180" t="str">
        <f t="shared" si="1952"/>
        <v/>
      </c>
      <c s="180" t="str">
        <f t="shared" si="1952"/>
        <v/>
      </c>
      <c s="180" t="str">
        <f t="shared" si="1952"/>
        <v/>
      </c>
      <c s="180" t="str">
        <f t="shared" si="1952"/>
        <v/>
      </c>
      <c s="180" t="str">
        <f t="shared" si="1952"/>
        <v/>
      </c>
      <c s="180" t="str">
        <f t="shared" si="1952"/>
        <v/>
      </c>
    </row>
    <row r="1767" spans="1:65" ht="15.75" customHeight="1">
      <c r="A1767" s="176" t="str">
        <f>IF('S.D.PASTE SHEET'!A1767="","",'S.D.PASTE SHEET'!A1767)</f>
        <v/>
      </c>
      <c s="176" t="str">
        <f>IF('S.D.PASTE SHEET'!B1767="","",'S.D.PASTE SHEET'!B1767)</f>
        <v/>
      </c>
      <c s="176" t="str">
        <f>IF('S.D.PASTE SHEET'!C1767="","",'S.D.PASTE SHEET'!C1767)</f>
        <v/>
      </c>
      <c s="177" t="str">
        <f>IF('S.D.PASTE SHEET'!D1767="","",'S.D.PASTE SHEET'!D1767)</f>
        <v/>
      </c>
      <c s="176" t="str">
        <f>IF('S.D.PASTE SHEET'!E1767="","",UPPER('S.D.PASTE SHEET'!E1767))</f>
        <v/>
      </c>
      <c s="176" t="str">
        <f>IF('S.D.PASTE SHEET'!F1767="","",'S.D.PASTE SHEET'!F1767)</f>
        <v/>
      </c>
      <c s="176" t="str">
        <f>IF('S.D.PASTE SHEET'!G1767="","",UPPER('S.D.PASTE SHEET'!G1767))</f>
        <v/>
      </c>
      <c s="176" t="str">
        <f>IF('S.D.PASTE SHEET'!H1767="","",UPPER('S.D.PASTE SHEET'!H1767))</f>
        <v/>
      </c>
      <c s="176" t="str">
        <f>IF('S.D.PASTE SHEET'!I1767="","",'S.D.PASTE SHEET'!I1767)</f>
        <v/>
      </c>
      <c s="177" t="str">
        <f>IF('S.D.PASTE SHEET'!J1767="","",'S.D.PASTE SHEET'!J1767)</f>
        <v/>
      </c>
      <c s="176" t="str">
        <f>IF('S.D.PASTE SHEET'!K1767="","",'S.D.PASTE SHEET'!K1767)</f>
        <v/>
      </c>
      <c s="176" t="str">
        <f>IF('S.D.PASTE SHEET'!L1767="","",'S.D.PASTE SHEET'!L1767)</f>
        <v/>
      </c>
      <c s="176" t="str">
        <f>IF('S.D.PASTE SHEET'!M1767="","",'S.D.PASTE SHEET'!M1767)</f>
        <v/>
      </c>
      <c s="176" t="str">
        <f>IF('S.D.PASTE SHEET'!N1767="","",'S.D.PASTE SHEET'!N1767)</f>
        <v/>
      </c>
      <c s="176" t="str">
        <f>IF('S.D.PASTE SHEET'!O1767="","",'S.D.PASTE SHEET'!O1767)</f>
        <v/>
      </c>
      <c s="176" t="str">
        <f>IF('S.D.PASTE SHEET'!P1767="","",'S.D.PASTE SHEET'!P1767)</f>
        <v/>
      </c>
      <c s="176" t="str">
        <f>IF('S.D.PASTE SHEET'!Q1767="","",'S.D.PASTE SHEET'!Q1767)</f>
        <v/>
      </c>
      <c s="176" t="str">
        <f>IF('S.D.PASTE SHEET'!R1767="","",'S.D.PASTE SHEET'!R1767)</f>
        <v/>
      </c>
      <c s="176" t="str">
        <f>IF('S.D.PASTE SHEET'!S1767="","",'S.D.PASTE SHEET'!S1767)</f>
        <v/>
      </c>
      <c s="176" t="str">
        <f>IF('S.D.PASTE SHEET'!T1767="","",'S.D.PASTE SHEET'!T1767)</f>
        <v/>
      </c>
      <c s="176" t="str">
        <f>IF('S.D.PASTE SHEET'!U1767="","",'S.D.PASTE SHEET'!U1767)</f>
        <v/>
      </c>
      <c s="176" t="str">
        <f>IF('S.D.PASTE SHEET'!V1767="","",'S.D.PASTE SHEET'!V1767)</f>
        <v/>
      </c>
      <c s="176" t="str">
        <f>IF('S.D.PASTE SHEET'!W1767="","",'S.D.PASTE SHEET'!W1767)</f>
        <v/>
      </c>
      <c s="176" t="str">
        <f>IF('S.D.PASTE SHEET'!X1767="","",'S.D.PASTE SHEET'!X1767)</f>
        <v/>
      </c>
      <c s="176" t="str">
        <f>IF('S.D.PASTE SHEET'!Y1767="","",'S.D.PASTE SHEET'!Y1767)</f>
        <v/>
      </c>
      <c s="176" t="str">
        <f>IF('S.D.PASTE SHEET'!Z1767="","",'S.D.PASTE SHEET'!Z1767)</f>
        <v/>
      </c>
      <c s="176" t="str">
        <f>IF('S.D.PASTE SHEET'!AA1767="","",'S.D.PASTE SHEET'!AA1767)</f>
        <v/>
      </c>
      <c s="176" t="str">
        <f>IF('S.D.PASTE SHEET'!AB1767="","",'S.D.PASTE SHEET'!AB1767)</f>
        <v/>
      </c>
      <c s="176" t="str">
        <f>IF('S.D.PASTE SHEET'!AC1767="","",'S.D.PASTE SHEET'!AC1767)</f>
        <v/>
      </c>
      <c s="176" t="str">
        <f>IF('S.D.PASTE SHEET'!AD1767="","",'S.D.PASTE SHEET'!AD1767)</f>
        <v/>
      </c>
      <c s="178"/>
      <c s="179" t="str">
        <f>IF(AK1767="","",IF(AK1767&gt;0,COUNT($AG$2:AG1767),""))</f>
        <v/>
      </c>
      <c s="180" t="str">
        <f t="shared" si="1950"/>
        <v/>
      </c>
      <c s="180" t="str">
        <f t="shared" si="1950"/>
        <v/>
      </c>
      <c s="180" t="str">
        <f t="shared" si="1950"/>
        <v/>
      </c>
      <c s="181" t="str">
        <f t="shared" si="1950"/>
        <v/>
      </c>
      <c s="180" t="str">
        <f t="shared" si="1950"/>
        <v/>
      </c>
      <c s="180" t="str">
        <f t="shared" si="1950"/>
        <v/>
      </c>
      <c s="180" t="str">
        <f t="shared" si="1950"/>
        <v/>
      </c>
      <c s="180" t="str">
        <f t="shared" si="1950"/>
        <v/>
      </c>
      <c s="180" t="str">
        <f t="shared" si="1950"/>
        <v/>
      </c>
      <c s="181" t="str">
        <f t="shared" si="1950"/>
        <v/>
      </c>
      <c s="180" t="str">
        <f t="shared" si="1950"/>
        <v/>
      </c>
      <c s="180" t="str">
        <f t="shared" si="1950"/>
        <v/>
      </c>
      <c s="180" t="str">
        <f t="shared" si="1950"/>
        <v/>
      </c>
      <c s="180" t="str">
        <f t="shared" si="1950"/>
        <v/>
      </c>
      <c s="180" t="str">
        <f t="shared" si="1950"/>
        <v/>
      </c>
      <c s="180" t="str">
        <f t="shared" si="1950"/>
        <v/>
      </c>
      <c r="AX1767" s="180" t="str">
        <f>IF(BC1767="","",IF(BC1767&gt;0,COUNT($AY$2:AY1767),""))</f>
        <v/>
      </c>
      <c s="180" t="str">
        <f t="shared" si="1957" ref="AY1767">IF(AND($BB$1=5,$A1767=5,$BC$1=C1767),B1767,"")</f>
        <v/>
      </c>
      <c s="180" t="str">
        <f t="shared" si="1952"/>
        <v/>
      </c>
      <c s="182" t="str">
        <f t="shared" si="1952"/>
        <v/>
      </c>
      <c s="180" t="str">
        <f t="shared" si="1952"/>
        <v/>
      </c>
      <c s="180" t="str">
        <f t="shared" si="1952"/>
        <v/>
      </c>
      <c s="180" t="str">
        <f t="shared" si="1952"/>
        <v/>
      </c>
      <c s="180" t="str">
        <f t="shared" si="1952"/>
        <v/>
      </c>
      <c s="180" t="str">
        <f t="shared" si="1952"/>
        <v/>
      </c>
      <c s="182" t="str">
        <f t="shared" si="1952"/>
        <v/>
      </c>
      <c s="180" t="str">
        <f t="shared" si="1952"/>
        <v/>
      </c>
      <c s="180" t="str">
        <f t="shared" si="1952"/>
        <v/>
      </c>
      <c s="180" t="str">
        <f t="shared" si="1952"/>
        <v/>
      </c>
      <c s="180" t="str">
        <f t="shared" si="1952"/>
        <v/>
      </c>
      <c s="180" t="str">
        <f t="shared" si="1952"/>
        <v/>
      </c>
      <c s="180" t="str">
        <f t="shared" si="1952"/>
        <v/>
      </c>
    </row>
    <row r="1768" spans="1:65" ht="15.75" customHeight="1">
      <c r="A1768" s="176" t="str">
        <f>IF('S.D.PASTE SHEET'!A1768="","",'S.D.PASTE SHEET'!A1768)</f>
        <v/>
      </c>
      <c s="176" t="str">
        <f>IF('S.D.PASTE SHEET'!B1768="","",'S.D.PASTE SHEET'!B1768)</f>
        <v/>
      </c>
      <c s="176" t="str">
        <f>IF('S.D.PASTE SHEET'!C1768="","",'S.D.PASTE SHEET'!C1768)</f>
        <v/>
      </c>
      <c s="177" t="str">
        <f>IF('S.D.PASTE SHEET'!D1768="","",'S.D.PASTE SHEET'!D1768)</f>
        <v/>
      </c>
      <c s="176" t="str">
        <f>IF('S.D.PASTE SHEET'!E1768="","",UPPER('S.D.PASTE SHEET'!E1768))</f>
        <v/>
      </c>
      <c s="176" t="str">
        <f>IF('S.D.PASTE SHEET'!F1768="","",'S.D.PASTE SHEET'!F1768)</f>
        <v/>
      </c>
      <c s="176" t="str">
        <f>IF('S.D.PASTE SHEET'!G1768="","",UPPER('S.D.PASTE SHEET'!G1768))</f>
        <v/>
      </c>
      <c s="176" t="str">
        <f>IF('S.D.PASTE SHEET'!H1768="","",UPPER('S.D.PASTE SHEET'!H1768))</f>
        <v/>
      </c>
      <c s="176" t="str">
        <f>IF('S.D.PASTE SHEET'!I1768="","",'S.D.PASTE SHEET'!I1768)</f>
        <v/>
      </c>
      <c s="177" t="str">
        <f>IF('S.D.PASTE SHEET'!J1768="","",'S.D.PASTE SHEET'!J1768)</f>
        <v/>
      </c>
      <c s="176" t="str">
        <f>IF('S.D.PASTE SHEET'!K1768="","",'S.D.PASTE SHEET'!K1768)</f>
        <v/>
      </c>
      <c s="176" t="str">
        <f>IF('S.D.PASTE SHEET'!L1768="","",'S.D.PASTE SHEET'!L1768)</f>
        <v/>
      </c>
      <c s="176" t="str">
        <f>IF('S.D.PASTE SHEET'!M1768="","",'S.D.PASTE SHEET'!M1768)</f>
        <v/>
      </c>
      <c s="176" t="str">
        <f>IF('S.D.PASTE SHEET'!N1768="","",'S.D.PASTE SHEET'!N1768)</f>
        <v/>
      </c>
      <c s="176" t="str">
        <f>IF('S.D.PASTE SHEET'!O1768="","",'S.D.PASTE SHEET'!O1768)</f>
        <v/>
      </c>
      <c s="176" t="str">
        <f>IF('S.D.PASTE SHEET'!P1768="","",'S.D.PASTE SHEET'!P1768)</f>
        <v/>
      </c>
      <c s="176" t="str">
        <f>IF('S.D.PASTE SHEET'!Q1768="","",'S.D.PASTE SHEET'!Q1768)</f>
        <v/>
      </c>
      <c s="176" t="str">
        <f>IF('S.D.PASTE SHEET'!R1768="","",'S.D.PASTE SHEET'!R1768)</f>
        <v/>
      </c>
      <c s="176" t="str">
        <f>IF('S.D.PASTE SHEET'!S1768="","",'S.D.PASTE SHEET'!S1768)</f>
        <v/>
      </c>
      <c s="176" t="str">
        <f>IF('S.D.PASTE SHEET'!T1768="","",'S.D.PASTE SHEET'!T1768)</f>
        <v/>
      </c>
      <c s="176" t="str">
        <f>IF('S.D.PASTE SHEET'!U1768="","",'S.D.PASTE SHEET'!U1768)</f>
        <v/>
      </c>
      <c s="176" t="str">
        <f>IF('S.D.PASTE SHEET'!V1768="","",'S.D.PASTE SHEET'!V1768)</f>
        <v/>
      </c>
      <c s="176" t="str">
        <f>IF('S.D.PASTE SHEET'!W1768="","",'S.D.PASTE SHEET'!W1768)</f>
        <v/>
      </c>
      <c s="176" t="str">
        <f>IF('S.D.PASTE SHEET'!X1768="","",'S.D.PASTE SHEET'!X1768)</f>
        <v/>
      </c>
      <c s="176" t="str">
        <f>IF('S.D.PASTE SHEET'!Y1768="","",'S.D.PASTE SHEET'!Y1768)</f>
        <v/>
      </c>
      <c s="176" t="str">
        <f>IF('S.D.PASTE SHEET'!Z1768="","",'S.D.PASTE SHEET'!Z1768)</f>
        <v/>
      </c>
      <c s="176" t="str">
        <f>IF('S.D.PASTE SHEET'!AA1768="","",'S.D.PASTE SHEET'!AA1768)</f>
        <v/>
      </c>
      <c s="176" t="str">
        <f>IF('S.D.PASTE SHEET'!AB1768="","",'S.D.PASTE SHEET'!AB1768)</f>
        <v/>
      </c>
      <c s="176" t="str">
        <f>IF('S.D.PASTE SHEET'!AC1768="","",'S.D.PASTE SHEET'!AC1768)</f>
        <v/>
      </c>
      <c s="176" t="str">
        <f>IF('S.D.PASTE SHEET'!AD1768="","",'S.D.PASTE SHEET'!AD1768)</f>
        <v/>
      </c>
      <c s="178"/>
      <c s="179" t="str">
        <f>IF(AK1768="","",IF(AK1768&gt;0,COUNT($AG$2:AG1768),""))</f>
        <v/>
      </c>
      <c s="180" t="str">
        <f t="shared" si="1950"/>
        <v/>
      </c>
      <c s="180" t="str">
        <f t="shared" si="1950"/>
        <v/>
      </c>
      <c s="180" t="str">
        <f t="shared" si="1950"/>
        <v/>
      </c>
      <c s="181" t="str">
        <f t="shared" si="1950"/>
        <v/>
      </c>
      <c s="180" t="str">
        <f t="shared" si="1950"/>
        <v/>
      </c>
      <c s="180" t="str">
        <f t="shared" si="1950"/>
        <v/>
      </c>
      <c s="180" t="str">
        <f t="shared" si="1950"/>
        <v/>
      </c>
      <c s="180" t="str">
        <f t="shared" si="1950"/>
        <v/>
      </c>
      <c s="180" t="str">
        <f t="shared" si="1950"/>
        <v/>
      </c>
      <c s="181" t="str">
        <f t="shared" si="1950"/>
        <v/>
      </c>
      <c s="180" t="str">
        <f t="shared" si="1950"/>
        <v/>
      </c>
      <c s="180" t="str">
        <f t="shared" si="1950"/>
        <v/>
      </c>
      <c s="180" t="str">
        <f t="shared" si="1950"/>
        <v/>
      </c>
      <c s="180" t="str">
        <f t="shared" si="1950"/>
        <v/>
      </c>
      <c s="180" t="str">
        <f t="shared" si="1950"/>
        <v/>
      </c>
      <c s="180" t="str">
        <f t="shared" si="1950"/>
        <v/>
      </c>
      <c r="AX1768" s="180" t="str">
        <f>IF(BC1768="","",IF(BC1768&gt;0,COUNT($AY$2:AY1768),""))</f>
        <v/>
      </c>
      <c s="180" t="str">
        <f t="shared" si="1958" ref="AY1768">IF(AND($BB$1=5,$A1768=5,$BC$1=C1768),B1768,"")</f>
        <v/>
      </c>
      <c s="180" t="str">
        <f t="shared" si="1952"/>
        <v/>
      </c>
      <c s="182" t="str">
        <f t="shared" si="1952"/>
        <v/>
      </c>
      <c s="180" t="str">
        <f t="shared" si="1952"/>
        <v/>
      </c>
      <c s="180" t="str">
        <f t="shared" si="1952"/>
        <v/>
      </c>
      <c s="180" t="str">
        <f t="shared" si="1952"/>
        <v/>
      </c>
      <c s="180" t="str">
        <f t="shared" si="1952"/>
        <v/>
      </c>
      <c s="180" t="str">
        <f t="shared" si="1952"/>
        <v/>
      </c>
      <c s="182" t="str">
        <f t="shared" si="1952"/>
        <v/>
      </c>
      <c s="180" t="str">
        <f t="shared" si="1952"/>
        <v/>
      </c>
      <c s="180" t="str">
        <f t="shared" si="1952"/>
        <v/>
      </c>
      <c s="180" t="str">
        <f t="shared" si="1952"/>
        <v/>
      </c>
      <c s="180" t="str">
        <f t="shared" si="1952"/>
        <v/>
      </c>
      <c s="180" t="str">
        <f t="shared" si="1952"/>
        <v/>
      </c>
      <c s="180" t="str">
        <f t="shared" si="1952"/>
        <v/>
      </c>
    </row>
    <row r="1769" spans="1:65" ht="15.75" customHeight="1">
      <c r="A1769" s="176" t="str">
        <f>IF('S.D.PASTE SHEET'!A1769="","",'S.D.PASTE SHEET'!A1769)</f>
        <v/>
      </c>
      <c s="176" t="str">
        <f>IF('S.D.PASTE SHEET'!B1769="","",'S.D.PASTE SHEET'!B1769)</f>
        <v/>
      </c>
      <c s="176" t="str">
        <f>IF('S.D.PASTE SHEET'!C1769="","",'S.D.PASTE SHEET'!C1769)</f>
        <v/>
      </c>
      <c s="177" t="str">
        <f>IF('S.D.PASTE SHEET'!D1769="","",'S.D.PASTE SHEET'!D1769)</f>
        <v/>
      </c>
      <c s="176" t="str">
        <f>IF('S.D.PASTE SHEET'!E1769="","",UPPER('S.D.PASTE SHEET'!E1769))</f>
        <v/>
      </c>
      <c s="176" t="str">
        <f>IF('S.D.PASTE SHEET'!F1769="","",'S.D.PASTE SHEET'!F1769)</f>
        <v/>
      </c>
      <c s="176" t="str">
        <f>IF('S.D.PASTE SHEET'!G1769="","",UPPER('S.D.PASTE SHEET'!G1769))</f>
        <v/>
      </c>
      <c s="176" t="str">
        <f>IF('S.D.PASTE SHEET'!H1769="","",UPPER('S.D.PASTE SHEET'!H1769))</f>
        <v/>
      </c>
      <c s="176" t="str">
        <f>IF('S.D.PASTE SHEET'!I1769="","",'S.D.PASTE SHEET'!I1769)</f>
        <v/>
      </c>
      <c s="177" t="str">
        <f>IF('S.D.PASTE SHEET'!J1769="","",'S.D.PASTE SHEET'!J1769)</f>
        <v/>
      </c>
      <c s="176" t="str">
        <f>IF('S.D.PASTE SHEET'!K1769="","",'S.D.PASTE SHEET'!K1769)</f>
        <v/>
      </c>
      <c s="176" t="str">
        <f>IF('S.D.PASTE SHEET'!L1769="","",'S.D.PASTE SHEET'!L1769)</f>
        <v/>
      </c>
      <c s="176" t="str">
        <f>IF('S.D.PASTE SHEET'!M1769="","",'S.D.PASTE SHEET'!M1769)</f>
        <v/>
      </c>
      <c s="176" t="str">
        <f>IF('S.D.PASTE SHEET'!N1769="","",'S.D.PASTE SHEET'!N1769)</f>
        <v/>
      </c>
      <c s="176" t="str">
        <f>IF('S.D.PASTE SHEET'!O1769="","",'S.D.PASTE SHEET'!O1769)</f>
        <v/>
      </c>
      <c s="176" t="str">
        <f>IF('S.D.PASTE SHEET'!P1769="","",'S.D.PASTE SHEET'!P1769)</f>
        <v/>
      </c>
      <c s="176" t="str">
        <f>IF('S.D.PASTE SHEET'!Q1769="","",'S.D.PASTE SHEET'!Q1769)</f>
        <v/>
      </c>
      <c s="176" t="str">
        <f>IF('S.D.PASTE SHEET'!R1769="","",'S.D.PASTE SHEET'!R1769)</f>
        <v/>
      </c>
      <c s="176" t="str">
        <f>IF('S.D.PASTE SHEET'!S1769="","",'S.D.PASTE SHEET'!S1769)</f>
        <v/>
      </c>
      <c s="176" t="str">
        <f>IF('S.D.PASTE SHEET'!T1769="","",'S.D.PASTE SHEET'!T1769)</f>
        <v/>
      </c>
      <c s="176" t="str">
        <f>IF('S.D.PASTE SHEET'!U1769="","",'S.D.PASTE SHEET'!U1769)</f>
        <v/>
      </c>
      <c s="176" t="str">
        <f>IF('S.D.PASTE SHEET'!V1769="","",'S.D.PASTE SHEET'!V1769)</f>
        <v/>
      </c>
      <c s="176" t="str">
        <f>IF('S.D.PASTE SHEET'!W1769="","",'S.D.PASTE SHEET'!W1769)</f>
        <v/>
      </c>
      <c s="176" t="str">
        <f>IF('S.D.PASTE SHEET'!X1769="","",'S.D.PASTE SHEET'!X1769)</f>
        <v/>
      </c>
      <c s="176" t="str">
        <f>IF('S.D.PASTE SHEET'!Y1769="","",'S.D.PASTE SHEET'!Y1769)</f>
        <v/>
      </c>
      <c s="176" t="str">
        <f>IF('S.D.PASTE SHEET'!Z1769="","",'S.D.PASTE SHEET'!Z1769)</f>
        <v/>
      </c>
      <c s="176" t="str">
        <f>IF('S.D.PASTE SHEET'!AA1769="","",'S.D.PASTE SHEET'!AA1769)</f>
        <v/>
      </c>
      <c s="176" t="str">
        <f>IF('S.D.PASTE SHEET'!AB1769="","",'S.D.PASTE SHEET'!AB1769)</f>
        <v/>
      </c>
      <c s="176" t="str">
        <f>IF('S.D.PASTE SHEET'!AC1769="","",'S.D.PASTE SHEET'!AC1769)</f>
        <v/>
      </c>
      <c s="176" t="str">
        <f>IF('S.D.PASTE SHEET'!AD1769="","",'S.D.PASTE SHEET'!AD1769)</f>
        <v/>
      </c>
      <c s="178"/>
      <c s="179" t="str">
        <f>IF(AK1769="","",IF(AK1769&gt;0,COUNT($AG$2:AG1769),""))</f>
        <v/>
      </c>
      <c s="180" t="str">
        <f t="shared" si="1950"/>
        <v/>
      </c>
      <c s="180" t="str">
        <f t="shared" si="1950"/>
        <v/>
      </c>
      <c s="180" t="str">
        <f t="shared" si="1950"/>
        <v/>
      </c>
      <c s="181" t="str">
        <f t="shared" si="1950"/>
        <v/>
      </c>
      <c s="180" t="str">
        <f t="shared" si="1950"/>
        <v/>
      </c>
      <c s="180" t="str">
        <f t="shared" si="1950"/>
        <v/>
      </c>
      <c s="180" t="str">
        <f t="shared" si="1950"/>
        <v/>
      </c>
      <c s="180" t="str">
        <f t="shared" si="1950"/>
        <v/>
      </c>
      <c s="180" t="str">
        <f t="shared" si="1950"/>
        <v/>
      </c>
      <c s="181" t="str">
        <f t="shared" si="1950"/>
        <v/>
      </c>
      <c s="180" t="str">
        <f t="shared" si="1950"/>
        <v/>
      </c>
      <c s="180" t="str">
        <f t="shared" si="1950"/>
        <v/>
      </c>
      <c s="180" t="str">
        <f t="shared" si="1950"/>
        <v/>
      </c>
      <c s="180" t="str">
        <f t="shared" si="1950"/>
        <v/>
      </c>
      <c s="180" t="str">
        <f t="shared" si="1950"/>
        <v/>
      </c>
      <c s="180" t="str">
        <f t="shared" si="1950"/>
        <v/>
      </c>
      <c r="AX1769" s="180" t="str">
        <f>IF(BC1769="","",IF(BC1769&gt;0,COUNT($AY$2:AY1769),""))</f>
        <v/>
      </c>
      <c s="180" t="str">
        <f t="shared" si="1959" ref="AY1769">IF(AND($BB$1=5,$A1769=5,$BC$1=C1769),B1769,"")</f>
        <v/>
      </c>
      <c s="180" t="str">
        <f t="shared" si="1952"/>
        <v/>
      </c>
      <c s="182" t="str">
        <f t="shared" si="1952"/>
        <v/>
      </c>
      <c s="180" t="str">
        <f t="shared" si="1952"/>
        <v/>
      </c>
      <c s="180" t="str">
        <f t="shared" si="1952"/>
        <v/>
      </c>
      <c s="180" t="str">
        <f t="shared" si="1952"/>
        <v/>
      </c>
      <c s="180" t="str">
        <f t="shared" si="1952"/>
        <v/>
      </c>
      <c s="180" t="str">
        <f t="shared" si="1952"/>
        <v/>
      </c>
      <c s="182" t="str">
        <f t="shared" si="1952"/>
        <v/>
      </c>
      <c s="180" t="str">
        <f t="shared" si="1952"/>
        <v/>
      </c>
      <c s="180" t="str">
        <f t="shared" si="1952"/>
        <v/>
      </c>
      <c s="180" t="str">
        <f t="shared" si="1952"/>
        <v/>
      </c>
      <c s="180" t="str">
        <f t="shared" si="1952"/>
        <v/>
      </c>
      <c s="180" t="str">
        <f t="shared" si="1952"/>
        <v/>
      </c>
      <c s="180" t="str">
        <f t="shared" si="1952"/>
        <v/>
      </c>
    </row>
    <row r="1770" spans="1:65" ht="15.75" customHeight="1">
      <c r="A1770" s="176" t="str">
        <f>IF('S.D.PASTE SHEET'!A1770="","",'S.D.PASTE SHEET'!A1770)</f>
        <v/>
      </c>
      <c s="176" t="str">
        <f>IF('S.D.PASTE SHEET'!B1770="","",'S.D.PASTE SHEET'!B1770)</f>
        <v/>
      </c>
      <c s="176" t="str">
        <f>IF('S.D.PASTE SHEET'!C1770="","",'S.D.PASTE SHEET'!C1770)</f>
        <v/>
      </c>
      <c s="177" t="str">
        <f>IF('S.D.PASTE SHEET'!D1770="","",'S.D.PASTE SHEET'!D1770)</f>
        <v/>
      </c>
      <c s="176" t="str">
        <f>IF('S.D.PASTE SHEET'!E1770="","",UPPER('S.D.PASTE SHEET'!E1770))</f>
        <v/>
      </c>
      <c s="176" t="str">
        <f>IF('S.D.PASTE SHEET'!F1770="","",'S.D.PASTE SHEET'!F1770)</f>
        <v/>
      </c>
      <c s="176" t="str">
        <f>IF('S.D.PASTE SHEET'!G1770="","",UPPER('S.D.PASTE SHEET'!G1770))</f>
        <v/>
      </c>
      <c s="176" t="str">
        <f>IF('S.D.PASTE SHEET'!H1770="","",UPPER('S.D.PASTE SHEET'!H1770))</f>
        <v/>
      </c>
      <c s="176" t="str">
        <f>IF('S.D.PASTE SHEET'!I1770="","",'S.D.PASTE SHEET'!I1770)</f>
        <v/>
      </c>
      <c s="177" t="str">
        <f>IF('S.D.PASTE SHEET'!J1770="","",'S.D.PASTE SHEET'!J1770)</f>
        <v/>
      </c>
      <c s="176" t="str">
        <f>IF('S.D.PASTE SHEET'!K1770="","",'S.D.PASTE SHEET'!K1770)</f>
        <v/>
      </c>
      <c s="176" t="str">
        <f>IF('S.D.PASTE SHEET'!L1770="","",'S.D.PASTE SHEET'!L1770)</f>
        <v/>
      </c>
      <c s="176" t="str">
        <f>IF('S.D.PASTE SHEET'!M1770="","",'S.D.PASTE SHEET'!M1770)</f>
        <v/>
      </c>
      <c s="176" t="str">
        <f>IF('S.D.PASTE SHEET'!N1770="","",'S.D.PASTE SHEET'!N1770)</f>
        <v/>
      </c>
      <c s="176" t="str">
        <f>IF('S.D.PASTE SHEET'!O1770="","",'S.D.PASTE SHEET'!O1770)</f>
        <v/>
      </c>
      <c s="176" t="str">
        <f>IF('S.D.PASTE SHEET'!P1770="","",'S.D.PASTE SHEET'!P1770)</f>
        <v/>
      </c>
      <c s="176" t="str">
        <f>IF('S.D.PASTE SHEET'!Q1770="","",'S.D.PASTE SHEET'!Q1770)</f>
        <v/>
      </c>
      <c s="176" t="str">
        <f>IF('S.D.PASTE SHEET'!R1770="","",'S.D.PASTE SHEET'!R1770)</f>
        <v/>
      </c>
      <c s="176" t="str">
        <f>IF('S.D.PASTE SHEET'!S1770="","",'S.D.PASTE SHEET'!S1770)</f>
        <v/>
      </c>
      <c s="176" t="str">
        <f>IF('S.D.PASTE SHEET'!T1770="","",'S.D.PASTE SHEET'!T1770)</f>
        <v/>
      </c>
      <c s="176" t="str">
        <f>IF('S.D.PASTE SHEET'!U1770="","",'S.D.PASTE SHEET'!U1770)</f>
        <v/>
      </c>
      <c s="176" t="str">
        <f>IF('S.D.PASTE SHEET'!V1770="","",'S.D.PASTE SHEET'!V1770)</f>
        <v/>
      </c>
      <c s="176" t="str">
        <f>IF('S.D.PASTE SHEET'!W1770="","",'S.D.PASTE SHEET'!W1770)</f>
        <v/>
      </c>
      <c s="176" t="str">
        <f>IF('S.D.PASTE SHEET'!X1770="","",'S.D.PASTE SHEET'!X1770)</f>
        <v/>
      </c>
      <c s="176" t="str">
        <f>IF('S.D.PASTE SHEET'!Y1770="","",'S.D.PASTE SHEET'!Y1770)</f>
        <v/>
      </c>
      <c s="176" t="str">
        <f>IF('S.D.PASTE SHEET'!Z1770="","",'S.D.PASTE SHEET'!Z1770)</f>
        <v/>
      </c>
      <c s="176" t="str">
        <f>IF('S.D.PASTE SHEET'!AA1770="","",'S.D.PASTE SHEET'!AA1770)</f>
        <v/>
      </c>
      <c s="176" t="str">
        <f>IF('S.D.PASTE SHEET'!AB1770="","",'S.D.PASTE SHEET'!AB1770)</f>
        <v/>
      </c>
      <c s="176" t="str">
        <f>IF('S.D.PASTE SHEET'!AC1770="","",'S.D.PASTE SHEET'!AC1770)</f>
        <v/>
      </c>
      <c s="176" t="str">
        <f>IF('S.D.PASTE SHEET'!AD1770="","",'S.D.PASTE SHEET'!AD1770)</f>
        <v/>
      </c>
      <c s="178"/>
      <c s="179" t="str">
        <f>IF(AK1770="","",IF(AK1770&gt;0,COUNT($AG$2:AG1770),""))</f>
        <v/>
      </c>
      <c s="180" t="str">
        <f t="shared" si="1950"/>
        <v/>
      </c>
      <c s="180" t="str">
        <f t="shared" si="1950"/>
        <v/>
      </c>
      <c s="180" t="str">
        <f t="shared" si="1950"/>
        <v/>
      </c>
      <c s="181" t="str">
        <f t="shared" si="1950"/>
        <v/>
      </c>
      <c s="180" t="str">
        <f t="shared" si="1950"/>
        <v/>
      </c>
      <c s="180" t="str">
        <f t="shared" si="1950"/>
        <v/>
      </c>
      <c s="180" t="str">
        <f t="shared" si="1950"/>
        <v/>
      </c>
      <c s="180" t="str">
        <f t="shared" si="1950"/>
        <v/>
      </c>
      <c s="180" t="str">
        <f t="shared" si="1950"/>
        <v/>
      </c>
      <c s="181" t="str">
        <f t="shared" si="1950"/>
        <v/>
      </c>
      <c s="180" t="str">
        <f t="shared" si="1950"/>
        <v/>
      </c>
      <c s="180" t="str">
        <f t="shared" si="1950"/>
        <v/>
      </c>
      <c s="180" t="str">
        <f t="shared" si="1950"/>
        <v/>
      </c>
      <c s="180" t="str">
        <f t="shared" si="1950"/>
        <v/>
      </c>
      <c s="180" t="str">
        <f t="shared" si="1950"/>
        <v/>
      </c>
      <c s="180" t="str">
        <f t="shared" si="1950"/>
        <v/>
      </c>
      <c r="AX1770" s="180" t="str">
        <f>IF(BC1770="","",IF(BC1770&gt;0,COUNT($AY$2:AY1770),""))</f>
        <v/>
      </c>
      <c s="180" t="str">
        <f t="shared" si="1960" ref="AY1770">IF(AND($BB$1=5,$A1770=5,$BC$1=C1770),B1770,"")</f>
        <v/>
      </c>
      <c s="180" t="str">
        <f t="shared" si="1952"/>
        <v/>
      </c>
      <c s="182" t="str">
        <f t="shared" si="1952"/>
        <v/>
      </c>
      <c s="180" t="str">
        <f t="shared" si="1952"/>
        <v/>
      </c>
      <c s="180" t="str">
        <f t="shared" si="1952"/>
        <v/>
      </c>
      <c s="180" t="str">
        <f t="shared" si="1952"/>
        <v/>
      </c>
      <c s="180" t="str">
        <f t="shared" si="1952"/>
        <v/>
      </c>
      <c s="180" t="str">
        <f t="shared" si="1952"/>
        <v/>
      </c>
      <c s="182" t="str">
        <f t="shared" si="1952"/>
        <v/>
      </c>
      <c s="180" t="str">
        <f t="shared" si="1952"/>
        <v/>
      </c>
      <c s="180" t="str">
        <f t="shared" si="1952"/>
        <v/>
      </c>
      <c s="180" t="str">
        <f t="shared" si="1952"/>
        <v/>
      </c>
      <c s="180" t="str">
        <f t="shared" si="1952"/>
        <v/>
      </c>
      <c s="180" t="str">
        <f t="shared" si="1952"/>
        <v/>
      </c>
      <c s="180" t="str">
        <f t="shared" si="1952"/>
        <v/>
      </c>
    </row>
    <row r="1771" spans="1:65" ht="15.75" customHeight="1">
      <c r="A1771" s="176" t="str">
        <f>IF('S.D.PASTE SHEET'!A1771="","",'S.D.PASTE SHEET'!A1771)</f>
        <v/>
      </c>
      <c s="176" t="str">
        <f>IF('S.D.PASTE SHEET'!B1771="","",'S.D.PASTE SHEET'!B1771)</f>
        <v/>
      </c>
      <c s="176" t="str">
        <f>IF('S.D.PASTE SHEET'!C1771="","",'S.D.PASTE SHEET'!C1771)</f>
        <v/>
      </c>
      <c s="177" t="str">
        <f>IF('S.D.PASTE SHEET'!D1771="","",'S.D.PASTE SHEET'!D1771)</f>
        <v/>
      </c>
      <c s="176" t="str">
        <f>IF('S.D.PASTE SHEET'!E1771="","",UPPER('S.D.PASTE SHEET'!E1771))</f>
        <v/>
      </c>
      <c s="176" t="str">
        <f>IF('S.D.PASTE SHEET'!F1771="","",'S.D.PASTE SHEET'!F1771)</f>
        <v/>
      </c>
      <c s="176" t="str">
        <f>IF('S.D.PASTE SHEET'!G1771="","",UPPER('S.D.PASTE SHEET'!G1771))</f>
        <v/>
      </c>
      <c s="176" t="str">
        <f>IF('S.D.PASTE SHEET'!H1771="","",UPPER('S.D.PASTE SHEET'!H1771))</f>
        <v/>
      </c>
      <c s="176" t="str">
        <f>IF('S.D.PASTE SHEET'!I1771="","",'S.D.PASTE SHEET'!I1771)</f>
        <v/>
      </c>
      <c s="177" t="str">
        <f>IF('S.D.PASTE SHEET'!J1771="","",'S.D.PASTE SHEET'!J1771)</f>
        <v/>
      </c>
      <c s="176" t="str">
        <f>IF('S.D.PASTE SHEET'!K1771="","",'S.D.PASTE SHEET'!K1771)</f>
        <v/>
      </c>
      <c s="176" t="str">
        <f>IF('S.D.PASTE SHEET'!L1771="","",'S.D.PASTE SHEET'!L1771)</f>
        <v/>
      </c>
      <c s="176" t="str">
        <f>IF('S.D.PASTE SHEET'!M1771="","",'S.D.PASTE SHEET'!M1771)</f>
        <v/>
      </c>
      <c s="176" t="str">
        <f>IF('S.D.PASTE SHEET'!N1771="","",'S.D.PASTE SHEET'!N1771)</f>
        <v/>
      </c>
      <c s="176" t="str">
        <f>IF('S.D.PASTE SHEET'!O1771="","",'S.D.PASTE SHEET'!O1771)</f>
        <v/>
      </c>
      <c s="176" t="str">
        <f>IF('S.D.PASTE SHEET'!P1771="","",'S.D.PASTE SHEET'!P1771)</f>
        <v/>
      </c>
      <c s="176" t="str">
        <f>IF('S.D.PASTE SHEET'!Q1771="","",'S.D.PASTE SHEET'!Q1771)</f>
        <v/>
      </c>
      <c s="176" t="str">
        <f>IF('S.D.PASTE SHEET'!R1771="","",'S.D.PASTE SHEET'!R1771)</f>
        <v/>
      </c>
      <c s="176" t="str">
        <f>IF('S.D.PASTE SHEET'!S1771="","",'S.D.PASTE SHEET'!S1771)</f>
        <v/>
      </c>
      <c s="176" t="str">
        <f>IF('S.D.PASTE SHEET'!T1771="","",'S.D.PASTE SHEET'!T1771)</f>
        <v/>
      </c>
      <c s="176" t="str">
        <f>IF('S.D.PASTE SHEET'!U1771="","",'S.D.PASTE SHEET'!U1771)</f>
        <v/>
      </c>
      <c s="176" t="str">
        <f>IF('S.D.PASTE SHEET'!V1771="","",'S.D.PASTE SHEET'!V1771)</f>
        <v/>
      </c>
      <c s="176" t="str">
        <f>IF('S.D.PASTE SHEET'!W1771="","",'S.D.PASTE SHEET'!W1771)</f>
        <v/>
      </c>
      <c s="176" t="str">
        <f>IF('S.D.PASTE SHEET'!X1771="","",'S.D.PASTE SHEET'!X1771)</f>
        <v/>
      </c>
      <c s="176" t="str">
        <f>IF('S.D.PASTE SHEET'!Y1771="","",'S.D.PASTE SHEET'!Y1771)</f>
        <v/>
      </c>
      <c s="176" t="str">
        <f>IF('S.D.PASTE SHEET'!Z1771="","",'S.D.PASTE SHEET'!Z1771)</f>
        <v/>
      </c>
      <c s="176" t="str">
        <f>IF('S.D.PASTE SHEET'!AA1771="","",'S.D.PASTE SHEET'!AA1771)</f>
        <v/>
      </c>
      <c s="176" t="str">
        <f>IF('S.D.PASTE SHEET'!AB1771="","",'S.D.PASTE SHEET'!AB1771)</f>
        <v/>
      </c>
      <c s="176" t="str">
        <f>IF('S.D.PASTE SHEET'!AC1771="","",'S.D.PASTE SHEET'!AC1771)</f>
        <v/>
      </c>
      <c s="176" t="str">
        <f>IF('S.D.PASTE SHEET'!AD1771="","",'S.D.PASTE SHEET'!AD1771)</f>
        <v/>
      </c>
      <c s="178"/>
      <c s="179" t="str">
        <f>IF(AK1771="","",IF(AK1771&gt;0,COUNT($AG$2:AG1771),""))</f>
        <v/>
      </c>
      <c s="180" t="str">
        <f t="shared" si="1950"/>
        <v/>
      </c>
      <c s="180" t="str">
        <f t="shared" si="1950"/>
        <v/>
      </c>
      <c s="180" t="str">
        <f t="shared" si="1950"/>
        <v/>
      </c>
      <c s="181" t="str">
        <f t="shared" si="1950"/>
        <v/>
      </c>
      <c s="180" t="str">
        <f t="shared" si="1950"/>
        <v/>
      </c>
      <c s="180" t="str">
        <f t="shared" si="1950"/>
        <v/>
      </c>
      <c s="180" t="str">
        <f t="shared" si="1950"/>
        <v/>
      </c>
      <c s="180" t="str">
        <f t="shared" si="1950"/>
        <v/>
      </c>
      <c s="180" t="str">
        <f t="shared" si="1950"/>
        <v/>
      </c>
      <c s="181" t="str">
        <f t="shared" si="1950"/>
        <v/>
      </c>
      <c s="180" t="str">
        <f t="shared" si="1950"/>
        <v/>
      </c>
      <c s="180" t="str">
        <f t="shared" si="1950"/>
        <v/>
      </c>
      <c s="180" t="str">
        <f t="shared" si="1950"/>
        <v/>
      </c>
      <c s="180" t="str">
        <f t="shared" si="1950"/>
        <v/>
      </c>
      <c s="180" t="str">
        <f t="shared" si="1950"/>
        <v/>
      </c>
      <c s="180" t="str">
        <f t="shared" si="1950"/>
        <v/>
      </c>
      <c r="AX1771" s="180" t="str">
        <f>IF(BC1771="","",IF(BC1771&gt;0,COUNT($AY$2:AY1771),""))</f>
        <v/>
      </c>
      <c s="180" t="str">
        <f t="shared" si="1961" ref="AY1771">IF(AND($BB$1=5,$A1771=5,$BC$1=C1771),B1771,"")</f>
        <v/>
      </c>
      <c s="180" t="str">
        <f t="shared" si="1952"/>
        <v/>
      </c>
      <c s="182" t="str">
        <f t="shared" si="1952"/>
        <v/>
      </c>
      <c s="180" t="str">
        <f t="shared" si="1952"/>
        <v/>
      </c>
      <c s="180" t="str">
        <f t="shared" si="1952"/>
        <v/>
      </c>
      <c s="180" t="str">
        <f t="shared" si="1952"/>
        <v/>
      </c>
      <c s="180" t="str">
        <f t="shared" si="1952"/>
        <v/>
      </c>
      <c s="180" t="str">
        <f t="shared" si="1952"/>
        <v/>
      </c>
      <c s="182" t="str">
        <f t="shared" si="1952"/>
        <v/>
      </c>
      <c s="180" t="str">
        <f t="shared" si="1952"/>
        <v/>
      </c>
      <c s="180" t="str">
        <f t="shared" si="1952"/>
        <v/>
      </c>
      <c s="180" t="str">
        <f t="shared" si="1952"/>
        <v/>
      </c>
      <c s="180" t="str">
        <f t="shared" si="1952"/>
        <v/>
      </c>
      <c s="180" t="str">
        <f t="shared" si="1952"/>
        <v/>
      </c>
      <c s="180" t="str">
        <f t="shared" si="1952"/>
        <v/>
      </c>
    </row>
    <row r="1772" spans="1:65" ht="15.75" customHeight="1">
      <c r="A1772" s="176" t="str">
        <f>IF('S.D.PASTE SHEET'!A1772="","",'S.D.PASTE SHEET'!A1772)</f>
        <v/>
      </c>
      <c s="176" t="str">
        <f>IF('S.D.PASTE SHEET'!B1772="","",'S.D.PASTE SHEET'!B1772)</f>
        <v/>
      </c>
      <c s="176" t="str">
        <f>IF('S.D.PASTE SHEET'!C1772="","",'S.D.PASTE SHEET'!C1772)</f>
        <v/>
      </c>
      <c s="177" t="str">
        <f>IF('S.D.PASTE SHEET'!D1772="","",'S.D.PASTE SHEET'!D1772)</f>
        <v/>
      </c>
      <c s="176" t="str">
        <f>IF('S.D.PASTE SHEET'!E1772="","",UPPER('S.D.PASTE SHEET'!E1772))</f>
        <v/>
      </c>
      <c s="176" t="str">
        <f>IF('S.D.PASTE SHEET'!F1772="","",'S.D.PASTE SHEET'!F1772)</f>
        <v/>
      </c>
      <c s="176" t="str">
        <f>IF('S.D.PASTE SHEET'!G1772="","",UPPER('S.D.PASTE SHEET'!G1772))</f>
        <v/>
      </c>
      <c s="176" t="str">
        <f>IF('S.D.PASTE SHEET'!H1772="","",UPPER('S.D.PASTE SHEET'!H1772))</f>
        <v/>
      </c>
      <c s="176" t="str">
        <f>IF('S.D.PASTE SHEET'!I1772="","",'S.D.PASTE SHEET'!I1772)</f>
        <v/>
      </c>
      <c s="177" t="str">
        <f>IF('S.D.PASTE SHEET'!J1772="","",'S.D.PASTE SHEET'!J1772)</f>
        <v/>
      </c>
      <c s="176" t="str">
        <f>IF('S.D.PASTE SHEET'!K1772="","",'S.D.PASTE SHEET'!K1772)</f>
        <v/>
      </c>
      <c s="176" t="str">
        <f>IF('S.D.PASTE SHEET'!L1772="","",'S.D.PASTE SHEET'!L1772)</f>
        <v/>
      </c>
      <c s="176" t="str">
        <f>IF('S.D.PASTE SHEET'!M1772="","",'S.D.PASTE SHEET'!M1772)</f>
        <v/>
      </c>
      <c s="176" t="str">
        <f>IF('S.D.PASTE SHEET'!N1772="","",'S.D.PASTE SHEET'!N1772)</f>
        <v/>
      </c>
      <c s="176" t="str">
        <f>IF('S.D.PASTE SHEET'!O1772="","",'S.D.PASTE SHEET'!O1772)</f>
        <v/>
      </c>
      <c s="176" t="str">
        <f>IF('S.D.PASTE SHEET'!P1772="","",'S.D.PASTE SHEET'!P1772)</f>
        <v/>
      </c>
      <c s="176" t="str">
        <f>IF('S.D.PASTE SHEET'!Q1772="","",'S.D.PASTE SHEET'!Q1772)</f>
        <v/>
      </c>
      <c s="176" t="str">
        <f>IF('S.D.PASTE SHEET'!R1772="","",'S.D.PASTE SHEET'!R1772)</f>
        <v/>
      </c>
      <c s="176" t="str">
        <f>IF('S.D.PASTE SHEET'!S1772="","",'S.D.PASTE SHEET'!S1772)</f>
        <v/>
      </c>
      <c s="176" t="str">
        <f>IF('S.D.PASTE SHEET'!T1772="","",'S.D.PASTE SHEET'!T1772)</f>
        <v/>
      </c>
      <c s="176" t="str">
        <f>IF('S.D.PASTE SHEET'!U1772="","",'S.D.PASTE SHEET'!U1772)</f>
        <v/>
      </c>
      <c s="176" t="str">
        <f>IF('S.D.PASTE SHEET'!V1772="","",'S.D.PASTE SHEET'!V1772)</f>
        <v/>
      </c>
      <c s="176" t="str">
        <f>IF('S.D.PASTE SHEET'!W1772="","",'S.D.PASTE SHEET'!W1772)</f>
        <v/>
      </c>
      <c s="176" t="str">
        <f>IF('S.D.PASTE SHEET'!X1772="","",'S.D.PASTE SHEET'!X1772)</f>
        <v/>
      </c>
      <c s="176" t="str">
        <f>IF('S.D.PASTE SHEET'!Y1772="","",'S.D.PASTE SHEET'!Y1772)</f>
        <v/>
      </c>
      <c s="176" t="str">
        <f>IF('S.D.PASTE SHEET'!Z1772="","",'S.D.PASTE SHEET'!Z1772)</f>
        <v/>
      </c>
      <c s="176" t="str">
        <f>IF('S.D.PASTE SHEET'!AA1772="","",'S.D.PASTE SHEET'!AA1772)</f>
        <v/>
      </c>
      <c s="176" t="str">
        <f>IF('S.D.PASTE SHEET'!AB1772="","",'S.D.PASTE SHEET'!AB1772)</f>
        <v/>
      </c>
      <c s="176" t="str">
        <f>IF('S.D.PASTE SHEET'!AC1772="","",'S.D.PASTE SHEET'!AC1772)</f>
        <v/>
      </c>
      <c s="176" t="str">
        <f>IF('S.D.PASTE SHEET'!AD1772="","",'S.D.PASTE SHEET'!AD1772)</f>
        <v/>
      </c>
      <c s="178"/>
      <c s="179" t="str">
        <f>IF(AK1772="","",IF(AK1772&gt;0,COUNT($AG$2:AG1772),""))</f>
        <v/>
      </c>
      <c s="180" t="str">
        <f t="shared" si="1950"/>
        <v/>
      </c>
      <c s="180" t="str">
        <f t="shared" si="1950"/>
        <v/>
      </c>
      <c s="180" t="str">
        <f t="shared" si="1950"/>
        <v/>
      </c>
      <c s="181" t="str">
        <f t="shared" si="1950"/>
        <v/>
      </c>
      <c s="180" t="str">
        <f t="shared" si="1950"/>
        <v/>
      </c>
      <c s="180" t="str">
        <f t="shared" si="1950"/>
        <v/>
      </c>
      <c s="180" t="str">
        <f t="shared" si="1950"/>
        <v/>
      </c>
      <c s="180" t="str">
        <f t="shared" si="1950"/>
        <v/>
      </c>
      <c s="180" t="str">
        <f t="shared" si="1950"/>
        <v/>
      </c>
      <c s="181" t="str">
        <f t="shared" si="1950"/>
        <v/>
      </c>
      <c s="180" t="str">
        <f t="shared" si="1950"/>
        <v/>
      </c>
      <c s="180" t="str">
        <f t="shared" si="1950"/>
        <v/>
      </c>
      <c s="180" t="str">
        <f t="shared" si="1950"/>
        <v/>
      </c>
      <c s="180" t="str">
        <f t="shared" si="1950"/>
        <v/>
      </c>
      <c s="180" t="str">
        <f t="shared" si="1950"/>
        <v/>
      </c>
      <c s="180" t="str">
        <f t="shared" si="1950"/>
        <v/>
      </c>
      <c r="AX1772" s="180" t="str">
        <f>IF(BC1772="","",IF(BC1772&gt;0,COUNT($AY$2:AY1772),""))</f>
        <v/>
      </c>
      <c s="180" t="str">
        <f t="shared" si="1962" ref="AY1772">IF(AND($BB$1=5,$A1772=5,$BC$1=C1772),B1772,"")</f>
        <v/>
      </c>
      <c s="180" t="str">
        <f t="shared" si="1952"/>
        <v/>
      </c>
      <c s="182" t="str">
        <f t="shared" si="1952"/>
        <v/>
      </c>
      <c s="180" t="str">
        <f t="shared" si="1952"/>
        <v/>
      </c>
      <c s="180" t="str">
        <f t="shared" si="1952"/>
        <v/>
      </c>
      <c s="180" t="str">
        <f t="shared" si="1952"/>
        <v/>
      </c>
      <c s="180" t="str">
        <f t="shared" si="1952"/>
        <v/>
      </c>
      <c s="180" t="str">
        <f t="shared" si="1952"/>
        <v/>
      </c>
      <c s="182" t="str">
        <f t="shared" si="1952"/>
        <v/>
      </c>
      <c s="180" t="str">
        <f t="shared" si="1952"/>
        <v/>
      </c>
      <c s="180" t="str">
        <f t="shared" si="1952"/>
        <v/>
      </c>
      <c s="180" t="str">
        <f t="shared" si="1952"/>
        <v/>
      </c>
      <c s="180" t="str">
        <f t="shared" si="1952"/>
        <v/>
      </c>
      <c s="180" t="str">
        <f t="shared" si="1952"/>
        <v/>
      </c>
      <c s="180" t="str">
        <f t="shared" si="1952"/>
        <v/>
      </c>
    </row>
    <row r="1773" spans="1:65" ht="15.75" customHeight="1">
      <c r="A1773" s="176" t="str">
        <f>IF('S.D.PASTE SHEET'!A1773="","",'S.D.PASTE SHEET'!A1773)</f>
        <v/>
      </c>
      <c s="176" t="str">
        <f>IF('S.D.PASTE SHEET'!B1773="","",'S.D.PASTE SHEET'!B1773)</f>
        <v/>
      </c>
      <c s="176" t="str">
        <f>IF('S.D.PASTE SHEET'!C1773="","",'S.D.PASTE SHEET'!C1773)</f>
        <v/>
      </c>
      <c s="177" t="str">
        <f>IF('S.D.PASTE SHEET'!D1773="","",'S.D.PASTE SHEET'!D1773)</f>
        <v/>
      </c>
      <c s="176" t="str">
        <f>IF('S.D.PASTE SHEET'!E1773="","",UPPER('S.D.PASTE SHEET'!E1773))</f>
        <v/>
      </c>
      <c s="176" t="str">
        <f>IF('S.D.PASTE SHEET'!F1773="","",'S.D.PASTE SHEET'!F1773)</f>
        <v/>
      </c>
      <c s="176" t="str">
        <f>IF('S.D.PASTE SHEET'!G1773="","",UPPER('S.D.PASTE SHEET'!G1773))</f>
        <v/>
      </c>
      <c s="176" t="str">
        <f>IF('S.D.PASTE SHEET'!H1773="","",UPPER('S.D.PASTE SHEET'!H1773))</f>
        <v/>
      </c>
      <c s="176" t="str">
        <f>IF('S.D.PASTE SHEET'!I1773="","",'S.D.PASTE SHEET'!I1773)</f>
        <v/>
      </c>
      <c s="177" t="str">
        <f>IF('S.D.PASTE SHEET'!J1773="","",'S.D.PASTE SHEET'!J1773)</f>
        <v/>
      </c>
      <c s="176" t="str">
        <f>IF('S.D.PASTE SHEET'!K1773="","",'S.D.PASTE SHEET'!K1773)</f>
        <v/>
      </c>
      <c s="176" t="str">
        <f>IF('S.D.PASTE SHEET'!L1773="","",'S.D.PASTE SHEET'!L1773)</f>
        <v/>
      </c>
      <c s="176" t="str">
        <f>IF('S.D.PASTE SHEET'!M1773="","",'S.D.PASTE SHEET'!M1773)</f>
        <v/>
      </c>
      <c s="176" t="str">
        <f>IF('S.D.PASTE SHEET'!N1773="","",'S.D.PASTE SHEET'!N1773)</f>
        <v/>
      </c>
      <c s="176" t="str">
        <f>IF('S.D.PASTE SHEET'!O1773="","",'S.D.PASTE SHEET'!O1773)</f>
        <v/>
      </c>
      <c s="176" t="str">
        <f>IF('S.D.PASTE SHEET'!P1773="","",'S.D.PASTE SHEET'!P1773)</f>
        <v/>
      </c>
      <c s="176" t="str">
        <f>IF('S.D.PASTE SHEET'!Q1773="","",'S.D.PASTE SHEET'!Q1773)</f>
        <v/>
      </c>
      <c s="176" t="str">
        <f>IF('S.D.PASTE SHEET'!R1773="","",'S.D.PASTE SHEET'!R1773)</f>
        <v/>
      </c>
      <c s="176" t="str">
        <f>IF('S.D.PASTE SHEET'!S1773="","",'S.D.PASTE SHEET'!S1773)</f>
        <v/>
      </c>
      <c s="176" t="str">
        <f>IF('S.D.PASTE SHEET'!T1773="","",'S.D.PASTE SHEET'!T1773)</f>
        <v/>
      </c>
      <c s="176" t="str">
        <f>IF('S.D.PASTE SHEET'!U1773="","",'S.D.PASTE SHEET'!U1773)</f>
        <v/>
      </c>
      <c s="176" t="str">
        <f>IF('S.D.PASTE SHEET'!V1773="","",'S.D.PASTE SHEET'!V1773)</f>
        <v/>
      </c>
      <c s="176" t="str">
        <f>IF('S.D.PASTE SHEET'!W1773="","",'S.D.PASTE SHEET'!W1773)</f>
        <v/>
      </c>
      <c s="176" t="str">
        <f>IF('S.D.PASTE SHEET'!X1773="","",'S.D.PASTE SHEET'!X1773)</f>
        <v/>
      </c>
      <c s="176" t="str">
        <f>IF('S.D.PASTE SHEET'!Y1773="","",'S.D.PASTE SHEET'!Y1773)</f>
        <v/>
      </c>
      <c s="176" t="str">
        <f>IF('S.D.PASTE SHEET'!Z1773="","",'S.D.PASTE SHEET'!Z1773)</f>
        <v/>
      </c>
      <c s="176" t="str">
        <f>IF('S.D.PASTE SHEET'!AA1773="","",'S.D.PASTE SHEET'!AA1773)</f>
        <v/>
      </c>
      <c s="176" t="str">
        <f>IF('S.D.PASTE SHEET'!AB1773="","",'S.D.PASTE SHEET'!AB1773)</f>
        <v/>
      </c>
      <c s="176" t="str">
        <f>IF('S.D.PASTE SHEET'!AC1773="","",'S.D.PASTE SHEET'!AC1773)</f>
        <v/>
      </c>
      <c s="176" t="str">
        <f>IF('S.D.PASTE SHEET'!AD1773="","",'S.D.PASTE SHEET'!AD1773)</f>
        <v/>
      </c>
      <c s="178"/>
      <c s="179" t="str">
        <f>IF(AK1773="","",IF(AK1773&gt;0,COUNT($AG$2:AG1773),""))</f>
        <v/>
      </c>
      <c s="180" t="str">
        <f t="shared" si="1950"/>
        <v/>
      </c>
      <c s="180" t="str">
        <f t="shared" si="1950"/>
        <v/>
      </c>
      <c s="180" t="str">
        <f t="shared" si="1950"/>
        <v/>
      </c>
      <c s="181" t="str">
        <f t="shared" si="1950"/>
        <v/>
      </c>
      <c s="180" t="str">
        <f t="shared" si="1950"/>
        <v/>
      </c>
      <c s="180" t="str">
        <f t="shared" si="1950"/>
        <v/>
      </c>
      <c s="180" t="str">
        <f t="shared" si="1950"/>
        <v/>
      </c>
      <c s="180" t="str">
        <f t="shared" si="1950"/>
        <v/>
      </c>
      <c s="180" t="str">
        <f t="shared" si="1950"/>
        <v/>
      </c>
      <c s="181" t="str">
        <f t="shared" si="1950"/>
        <v/>
      </c>
      <c s="180" t="str">
        <f t="shared" si="1950"/>
        <v/>
      </c>
      <c s="180" t="str">
        <f t="shared" si="1950"/>
        <v/>
      </c>
      <c s="180" t="str">
        <f t="shared" si="1950"/>
        <v/>
      </c>
      <c s="180" t="str">
        <f t="shared" si="1950"/>
        <v/>
      </c>
      <c s="180" t="str">
        <f t="shared" si="1950"/>
        <v/>
      </c>
      <c s="180" t="str">
        <f t="shared" si="1950"/>
        <v/>
      </c>
      <c r="AX1773" s="180" t="str">
        <f>IF(BC1773="","",IF(BC1773&gt;0,COUNT($AY$2:AY1773),""))</f>
        <v/>
      </c>
      <c s="180" t="str">
        <f t="shared" si="1963" ref="AY1773">IF(AND($BB$1=5,$A1773=5,$BC$1=C1773),B1773,"")</f>
        <v/>
      </c>
      <c s="180" t="str">
        <f t="shared" si="1952"/>
        <v/>
      </c>
      <c s="182" t="str">
        <f t="shared" si="1952"/>
        <v/>
      </c>
      <c s="180" t="str">
        <f t="shared" si="1952"/>
        <v/>
      </c>
      <c s="180" t="str">
        <f t="shared" si="1952"/>
        <v/>
      </c>
      <c s="180" t="str">
        <f t="shared" si="1952"/>
        <v/>
      </c>
      <c s="180" t="str">
        <f t="shared" si="1952"/>
        <v/>
      </c>
      <c s="180" t="str">
        <f t="shared" si="1952"/>
        <v/>
      </c>
      <c s="182" t="str">
        <f t="shared" si="1952"/>
        <v/>
      </c>
      <c s="180" t="str">
        <f t="shared" si="1952"/>
        <v/>
      </c>
      <c s="180" t="str">
        <f t="shared" si="1952"/>
        <v/>
      </c>
      <c s="180" t="str">
        <f t="shared" si="1952"/>
        <v/>
      </c>
      <c s="180" t="str">
        <f t="shared" si="1952"/>
        <v/>
      </c>
      <c s="180" t="str">
        <f t="shared" si="1952"/>
        <v/>
      </c>
      <c s="180" t="str">
        <f t="shared" si="1952"/>
        <v/>
      </c>
    </row>
    <row r="1774" spans="1:65" ht="15.75" customHeight="1">
      <c r="A1774" s="176" t="str">
        <f>IF('S.D.PASTE SHEET'!A1774="","",'S.D.PASTE SHEET'!A1774)</f>
        <v/>
      </c>
      <c s="176" t="str">
        <f>IF('S.D.PASTE SHEET'!B1774="","",'S.D.PASTE SHEET'!B1774)</f>
        <v/>
      </c>
      <c s="176" t="str">
        <f>IF('S.D.PASTE SHEET'!C1774="","",'S.D.PASTE SHEET'!C1774)</f>
        <v/>
      </c>
      <c s="177" t="str">
        <f>IF('S.D.PASTE SHEET'!D1774="","",'S.D.PASTE SHEET'!D1774)</f>
        <v/>
      </c>
      <c s="176" t="str">
        <f>IF('S.D.PASTE SHEET'!E1774="","",UPPER('S.D.PASTE SHEET'!E1774))</f>
        <v/>
      </c>
      <c s="176" t="str">
        <f>IF('S.D.PASTE SHEET'!F1774="","",'S.D.PASTE SHEET'!F1774)</f>
        <v/>
      </c>
      <c s="176" t="str">
        <f>IF('S.D.PASTE SHEET'!G1774="","",UPPER('S.D.PASTE SHEET'!G1774))</f>
        <v/>
      </c>
      <c s="176" t="str">
        <f>IF('S.D.PASTE SHEET'!H1774="","",UPPER('S.D.PASTE SHEET'!H1774))</f>
        <v/>
      </c>
      <c s="176" t="str">
        <f>IF('S.D.PASTE SHEET'!I1774="","",'S.D.PASTE SHEET'!I1774)</f>
        <v/>
      </c>
      <c s="177" t="str">
        <f>IF('S.D.PASTE SHEET'!J1774="","",'S.D.PASTE SHEET'!J1774)</f>
        <v/>
      </c>
      <c s="176" t="str">
        <f>IF('S.D.PASTE SHEET'!K1774="","",'S.D.PASTE SHEET'!K1774)</f>
        <v/>
      </c>
      <c s="176" t="str">
        <f>IF('S.D.PASTE SHEET'!L1774="","",'S.D.PASTE SHEET'!L1774)</f>
        <v/>
      </c>
      <c s="176" t="str">
        <f>IF('S.D.PASTE SHEET'!M1774="","",'S.D.PASTE SHEET'!M1774)</f>
        <v/>
      </c>
      <c s="176" t="str">
        <f>IF('S.D.PASTE SHEET'!N1774="","",'S.D.PASTE SHEET'!N1774)</f>
        <v/>
      </c>
      <c s="176" t="str">
        <f>IF('S.D.PASTE SHEET'!O1774="","",'S.D.PASTE SHEET'!O1774)</f>
        <v/>
      </c>
      <c s="176" t="str">
        <f>IF('S.D.PASTE SHEET'!P1774="","",'S.D.PASTE SHEET'!P1774)</f>
        <v/>
      </c>
      <c s="176" t="str">
        <f>IF('S.D.PASTE SHEET'!Q1774="","",'S.D.PASTE SHEET'!Q1774)</f>
        <v/>
      </c>
      <c s="176" t="str">
        <f>IF('S.D.PASTE SHEET'!R1774="","",'S.D.PASTE SHEET'!R1774)</f>
        <v/>
      </c>
      <c s="176" t="str">
        <f>IF('S.D.PASTE SHEET'!S1774="","",'S.D.PASTE SHEET'!S1774)</f>
        <v/>
      </c>
      <c s="176" t="str">
        <f>IF('S.D.PASTE SHEET'!T1774="","",'S.D.PASTE SHEET'!T1774)</f>
        <v/>
      </c>
      <c s="176" t="str">
        <f>IF('S.D.PASTE SHEET'!U1774="","",'S.D.PASTE SHEET'!U1774)</f>
        <v/>
      </c>
      <c s="176" t="str">
        <f>IF('S.D.PASTE SHEET'!V1774="","",'S.D.PASTE SHEET'!V1774)</f>
        <v/>
      </c>
      <c s="176" t="str">
        <f>IF('S.D.PASTE SHEET'!W1774="","",'S.D.PASTE SHEET'!W1774)</f>
        <v/>
      </c>
      <c s="176" t="str">
        <f>IF('S.D.PASTE SHEET'!X1774="","",'S.D.PASTE SHEET'!X1774)</f>
        <v/>
      </c>
      <c s="176" t="str">
        <f>IF('S.D.PASTE SHEET'!Y1774="","",'S.D.PASTE SHEET'!Y1774)</f>
        <v/>
      </c>
      <c s="176" t="str">
        <f>IF('S.D.PASTE SHEET'!Z1774="","",'S.D.PASTE SHEET'!Z1774)</f>
        <v/>
      </c>
      <c s="176" t="str">
        <f>IF('S.D.PASTE SHEET'!AA1774="","",'S.D.PASTE SHEET'!AA1774)</f>
        <v/>
      </c>
      <c s="176" t="str">
        <f>IF('S.D.PASTE SHEET'!AB1774="","",'S.D.PASTE SHEET'!AB1774)</f>
        <v/>
      </c>
      <c s="176" t="str">
        <f>IF('S.D.PASTE SHEET'!AC1774="","",'S.D.PASTE SHEET'!AC1774)</f>
        <v/>
      </c>
      <c s="176" t="str">
        <f>IF('S.D.PASTE SHEET'!AD1774="","",'S.D.PASTE SHEET'!AD1774)</f>
        <v/>
      </c>
      <c s="178"/>
      <c s="179" t="str">
        <f>IF(AK1774="","",IF(AK1774&gt;0,COUNT($AG$2:AG1774),""))</f>
        <v/>
      </c>
      <c s="180" t="str">
        <f t="shared" si="1950"/>
        <v/>
      </c>
      <c s="180" t="str">
        <f t="shared" si="1950"/>
        <v/>
      </c>
      <c s="180" t="str">
        <f t="shared" si="1950"/>
        <v/>
      </c>
      <c s="181" t="str">
        <f t="shared" si="1950"/>
        <v/>
      </c>
      <c s="180" t="str">
        <f t="shared" si="1950"/>
        <v/>
      </c>
      <c s="180" t="str">
        <f t="shared" si="1950"/>
        <v/>
      </c>
      <c s="180" t="str">
        <f t="shared" si="1950"/>
        <v/>
      </c>
      <c s="180" t="str">
        <f t="shared" si="1950"/>
        <v/>
      </c>
      <c s="180" t="str">
        <f t="shared" si="1950"/>
        <v/>
      </c>
      <c s="181" t="str">
        <f t="shared" si="1950"/>
        <v/>
      </c>
      <c s="180" t="str">
        <f t="shared" si="1950"/>
        <v/>
      </c>
      <c s="180" t="str">
        <f t="shared" si="1950"/>
        <v/>
      </c>
      <c s="180" t="str">
        <f t="shared" si="1950"/>
        <v/>
      </c>
      <c s="180" t="str">
        <f t="shared" si="1950"/>
        <v/>
      </c>
      <c s="180" t="str">
        <f t="shared" si="1950"/>
        <v/>
      </c>
      <c s="180" t="str">
        <f t="shared" si="1950"/>
        <v/>
      </c>
      <c r="AX1774" s="180" t="str">
        <f>IF(BC1774="","",IF(BC1774&gt;0,COUNT($AY$2:AY1774),""))</f>
        <v/>
      </c>
      <c s="180" t="str">
        <f t="shared" si="1964" ref="AY1774">IF(AND($BB$1=5,$A1774=5,$BC$1=C1774),B1774,"")</f>
        <v/>
      </c>
      <c s="180" t="str">
        <f t="shared" si="1952"/>
        <v/>
      </c>
      <c s="182" t="str">
        <f t="shared" si="1952"/>
        <v/>
      </c>
      <c s="180" t="str">
        <f t="shared" si="1952"/>
        <v/>
      </c>
      <c s="180" t="str">
        <f t="shared" si="1952"/>
        <v/>
      </c>
      <c s="180" t="str">
        <f t="shared" si="1952"/>
        <v/>
      </c>
      <c s="180" t="str">
        <f t="shared" si="1952"/>
        <v/>
      </c>
      <c s="180" t="str">
        <f t="shared" si="1952"/>
        <v/>
      </c>
      <c s="182" t="str">
        <f t="shared" si="1952"/>
        <v/>
      </c>
      <c s="180" t="str">
        <f t="shared" si="1952"/>
        <v/>
      </c>
      <c s="180" t="str">
        <f t="shared" si="1952"/>
        <v/>
      </c>
      <c s="180" t="str">
        <f t="shared" si="1952"/>
        <v/>
      </c>
      <c s="180" t="str">
        <f t="shared" si="1952"/>
        <v/>
      </c>
      <c s="180" t="str">
        <f t="shared" si="1952"/>
        <v/>
      </c>
      <c s="180" t="str">
        <f t="shared" si="1952"/>
        <v/>
      </c>
    </row>
    <row r="1775" spans="1:65" ht="15.75" customHeight="1">
      <c r="A1775" s="176" t="str">
        <f>IF('S.D.PASTE SHEET'!A1775="","",'S.D.PASTE SHEET'!A1775)</f>
        <v/>
      </c>
      <c s="176" t="str">
        <f>IF('S.D.PASTE SHEET'!B1775="","",'S.D.PASTE SHEET'!B1775)</f>
        <v/>
      </c>
      <c s="176" t="str">
        <f>IF('S.D.PASTE SHEET'!C1775="","",'S.D.PASTE SHEET'!C1775)</f>
        <v/>
      </c>
      <c s="177" t="str">
        <f>IF('S.D.PASTE SHEET'!D1775="","",'S.D.PASTE SHEET'!D1775)</f>
        <v/>
      </c>
      <c s="176" t="str">
        <f>IF('S.D.PASTE SHEET'!E1775="","",UPPER('S.D.PASTE SHEET'!E1775))</f>
        <v/>
      </c>
      <c s="176" t="str">
        <f>IF('S.D.PASTE SHEET'!F1775="","",'S.D.PASTE SHEET'!F1775)</f>
        <v/>
      </c>
      <c s="176" t="str">
        <f>IF('S.D.PASTE SHEET'!G1775="","",UPPER('S.D.PASTE SHEET'!G1775))</f>
        <v/>
      </c>
      <c s="176" t="str">
        <f>IF('S.D.PASTE SHEET'!H1775="","",UPPER('S.D.PASTE SHEET'!H1775))</f>
        <v/>
      </c>
      <c s="176" t="str">
        <f>IF('S.D.PASTE SHEET'!I1775="","",'S.D.PASTE SHEET'!I1775)</f>
        <v/>
      </c>
      <c s="177" t="str">
        <f>IF('S.D.PASTE SHEET'!J1775="","",'S.D.PASTE SHEET'!J1775)</f>
        <v/>
      </c>
      <c s="176" t="str">
        <f>IF('S.D.PASTE SHEET'!K1775="","",'S.D.PASTE SHEET'!K1775)</f>
        <v/>
      </c>
      <c s="176" t="str">
        <f>IF('S.D.PASTE SHEET'!L1775="","",'S.D.PASTE SHEET'!L1775)</f>
        <v/>
      </c>
      <c s="176" t="str">
        <f>IF('S.D.PASTE SHEET'!M1775="","",'S.D.PASTE SHEET'!M1775)</f>
        <v/>
      </c>
      <c s="176" t="str">
        <f>IF('S.D.PASTE SHEET'!N1775="","",'S.D.PASTE SHEET'!N1775)</f>
        <v/>
      </c>
      <c s="176" t="str">
        <f>IF('S.D.PASTE SHEET'!O1775="","",'S.D.PASTE SHEET'!O1775)</f>
        <v/>
      </c>
      <c s="176" t="str">
        <f>IF('S.D.PASTE SHEET'!P1775="","",'S.D.PASTE SHEET'!P1775)</f>
        <v/>
      </c>
      <c s="176" t="str">
        <f>IF('S.D.PASTE SHEET'!Q1775="","",'S.D.PASTE SHEET'!Q1775)</f>
        <v/>
      </c>
      <c s="176" t="str">
        <f>IF('S.D.PASTE SHEET'!R1775="","",'S.D.PASTE SHEET'!R1775)</f>
        <v/>
      </c>
      <c s="176" t="str">
        <f>IF('S.D.PASTE SHEET'!S1775="","",'S.D.PASTE SHEET'!S1775)</f>
        <v/>
      </c>
      <c s="176" t="str">
        <f>IF('S.D.PASTE SHEET'!T1775="","",'S.D.PASTE SHEET'!T1775)</f>
        <v/>
      </c>
      <c s="176" t="str">
        <f>IF('S.D.PASTE SHEET'!U1775="","",'S.D.PASTE SHEET'!U1775)</f>
        <v/>
      </c>
      <c s="176" t="str">
        <f>IF('S.D.PASTE SHEET'!V1775="","",'S.D.PASTE SHEET'!V1775)</f>
        <v/>
      </c>
      <c s="176" t="str">
        <f>IF('S.D.PASTE SHEET'!W1775="","",'S.D.PASTE SHEET'!W1775)</f>
        <v/>
      </c>
      <c s="176" t="str">
        <f>IF('S.D.PASTE SHEET'!X1775="","",'S.D.PASTE SHEET'!X1775)</f>
        <v/>
      </c>
      <c s="176" t="str">
        <f>IF('S.D.PASTE SHEET'!Y1775="","",'S.D.PASTE SHEET'!Y1775)</f>
        <v/>
      </c>
      <c s="176" t="str">
        <f>IF('S.D.PASTE SHEET'!Z1775="","",'S.D.PASTE SHEET'!Z1775)</f>
        <v/>
      </c>
      <c s="176" t="str">
        <f>IF('S.D.PASTE SHEET'!AA1775="","",'S.D.PASTE SHEET'!AA1775)</f>
        <v/>
      </c>
      <c s="176" t="str">
        <f>IF('S.D.PASTE SHEET'!AB1775="","",'S.D.PASTE SHEET'!AB1775)</f>
        <v/>
      </c>
      <c s="176" t="str">
        <f>IF('S.D.PASTE SHEET'!AC1775="","",'S.D.PASTE SHEET'!AC1775)</f>
        <v/>
      </c>
      <c s="176" t="str">
        <f>IF('S.D.PASTE SHEET'!AD1775="","",'S.D.PASTE SHEET'!AD1775)</f>
        <v/>
      </c>
      <c s="178"/>
      <c s="179" t="str">
        <f>IF(AK1775="","",IF(AK1775&gt;0,COUNT($AG$2:AG1775),""))</f>
        <v/>
      </c>
      <c s="180" t="str">
        <f t="shared" si="1950"/>
        <v/>
      </c>
      <c s="180" t="str">
        <f t="shared" si="1950"/>
        <v/>
      </c>
      <c s="180" t="str">
        <f t="shared" si="1950"/>
        <v/>
      </c>
      <c s="181" t="str">
        <f t="shared" si="1950"/>
        <v/>
      </c>
      <c s="180" t="str">
        <f t="shared" si="1950"/>
        <v/>
      </c>
      <c s="180" t="str">
        <f t="shared" si="1950"/>
        <v/>
      </c>
      <c s="180" t="str">
        <f t="shared" si="1950"/>
        <v/>
      </c>
      <c s="180" t="str">
        <f t="shared" si="1950"/>
        <v/>
      </c>
      <c s="180" t="str">
        <f t="shared" si="1950"/>
        <v/>
      </c>
      <c s="181" t="str">
        <f t="shared" si="1950"/>
        <v/>
      </c>
      <c s="180" t="str">
        <f t="shared" si="1950"/>
        <v/>
      </c>
      <c s="180" t="str">
        <f t="shared" si="1950"/>
        <v/>
      </c>
      <c s="180" t="str">
        <f t="shared" si="1950"/>
        <v/>
      </c>
      <c s="180" t="str">
        <f t="shared" si="1950"/>
        <v/>
      </c>
      <c s="180" t="str">
        <f t="shared" si="1950"/>
        <v/>
      </c>
      <c s="180" t="str">
        <f t="shared" si="1950"/>
        <v/>
      </c>
      <c r="AX1775" s="180" t="str">
        <f>IF(BC1775="","",IF(BC1775&gt;0,COUNT($AY$2:AY1775),""))</f>
        <v/>
      </c>
      <c s="180" t="str">
        <f t="shared" si="1965" ref="AY1775">IF(AND($BB$1=5,$A1775=5,$BC$1=C1775),B1775,"")</f>
        <v/>
      </c>
      <c s="180" t="str">
        <f t="shared" si="1952"/>
        <v/>
      </c>
      <c s="182" t="str">
        <f t="shared" si="1952"/>
        <v/>
      </c>
      <c s="180" t="str">
        <f t="shared" si="1952"/>
        <v/>
      </c>
      <c s="180" t="str">
        <f t="shared" si="1952"/>
        <v/>
      </c>
      <c s="180" t="str">
        <f t="shared" si="1952"/>
        <v/>
      </c>
      <c s="180" t="str">
        <f t="shared" si="1952"/>
        <v/>
      </c>
      <c s="180" t="str">
        <f t="shared" si="1952"/>
        <v/>
      </c>
      <c s="182" t="str">
        <f t="shared" si="1952"/>
        <v/>
      </c>
      <c s="180" t="str">
        <f t="shared" si="1952"/>
        <v/>
      </c>
      <c s="180" t="str">
        <f t="shared" si="1952"/>
        <v/>
      </c>
      <c s="180" t="str">
        <f t="shared" si="1952"/>
        <v/>
      </c>
      <c s="180" t="str">
        <f t="shared" si="1952"/>
        <v/>
      </c>
      <c s="180" t="str">
        <f t="shared" si="1952"/>
        <v/>
      </c>
      <c s="180" t="str">
        <f t="shared" si="1952"/>
        <v/>
      </c>
    </row>
    <row r="1776" spans="1:65" ht="15.75" customHeight="1">
      <c r="A1776" s="176" t="str">
        <f>IF('S.D.PASTE SHEET'!A1776="","",'S.D.PASTE SHEET'!A1776)</f>
        <v/>
      </c>
      <c s="176" t="str">
        <f>IF('S.D.PASTE SHEET'!B1776="","",'S.D.PASTE SHEET'!B1776)</f>
        <v/>
      </c>
      <c s="176" t="str">
        <f>IF('S.D.PASTE SHEET'!C1776="","",'S.D.PASTE SHEET'!C1776)</f>
        <v/>
      </c>
      <c s="177" t="str">
        <f>IF('S.D.PASTE SHEET'!D1776="","",'S.D.PASTE SHEET'!D1776)</f>
        <v/>
      </c>
      <c s="176" t="str">
        <f>IF('S.D.PASTE SHEET'!E1776="","",UPPER('S.D.PASTE SHEET'!E1776))</f>
        <v/>
      </c>
      <c s="176" t="str">
        <f>IF('S.D.PASTE SHEET'!F1776="","",'S.D.PASTE SHEET'!F1776)</f>
        <v/>
      </c>
      <c s="176" t="str">
        <f>IF('S.D.PASTE SHEET'!G1776="","",UPPER('S.D.PASTE SHEET'!G1776))</f>
        <v/>
      </c>
      <c s="176" t="str">
        <f>IF('S.D.PASTE SHEET'!H1776="","",UPPER('S.D.PASTE SHEET'!H1776))</f>
        <v/>
      </c>
      <c s="176" t="str">
        <f>IF('S.D.PASTE SHEET'!I1776="","",'S.D.PASTE SHEET'!I1776)</f>
        <v/>
      </c>
      <c s="177" t="str">
        <f>IF('S.D.PASTE SHEET'!J1776="","",'S.D.PASTE SHEET'!J1776)</f>
        <v/>
      </c>
      <c s="176" t="str">
        <f>IF('S.D.PASTE SHEET'!K1776="","",'S.D.PASTE SHEET'!K1776)</f>
        <v/>
      </c>
      <c s="176" t="str">
        <f>IF('S.D.PASTE SHEET'!L1776="","",'S.D.PASTE SHEET'!L1776)</f>
        <v/>
      </c>
      <c s="176" t="str">
        <f>IF('S.D.PASTE SHEET'!M1776="","",'S.D.PASTE SHEET'!M1776)</f>
        <v/>
      </c>
      <c s="176" t="str">
        <f>IF('S.D.PASTE SHEET'!N1776="","",'S.D.PASTE SHEET'!N1776)</f>
        <v/>
      </c>
      <c s="176" t="str">
        <f>IF('S.D.PASTE SHEET'!O1776="","",'S.D.PASTE SHEET'!O1776)</f>
        <v/>
      </c>
      <c s="176" t="str">
        <f>IF('S.D.PASTE SHEET'!P1776="","",'S.D.PASTE SHEET'!P1776)</f>
        <v/>
      </c>
      <c s="176" t="str">
        <f>IF('S.D.PASTE SHEET'!Q1776="","",'S.D.PASTE SHEET'!Q1776)</f>
        <v/>
      </c>
      <c s="176" t="str">
        <f>IF('S.D.PASTE SHEET'!R1776="","",'S.D.PASTE SHEET'!R1776)</f>
        <v/>
      </c>
      <c s="176" t="str">
        <f>IF('S.D.PASTE SHEET'!S1776="","",'S.D.PASTE SHEET'!S1776)</f>
        <v/>
      </c>
      <c s="176" t="str">
        <f>IF('S.D.PASTE SHEET'!T1776="","",'S.D.PASTE SHEET'!T1776)</f>
        <v/>
      </c>
      <c s="176" t="str">
        <f>IF('S.D.PASTE SHEET'!U1776="","",'S.D.PASTE SHEET'!U1776)</f>
        <v/>
      </c>
      <c s="176" t="str">
        <f>IF('S.D.PASTE SHEET'!V1776="","",'S.D.PASTE SHEET'!V1776)</f>
        <v/>
      </c>
      <c s="176" t="str">
        <f>IF('S.D.PASTE SHEET'!W1776="","",'S.D.PASTE SHEET'!W1776)</f>
        <v/>
      </c>
      <c s="176" t="str">
        <f>IF('S.D.PASTE SHEET'!X1776="","",'S.D.PASTE SHEET'!X1776)</f>
        <v/>
      </c>
      <c s="176" t="str">
        <f>IF('S.D.PASTE SHEET'!Y1776="","",'S.D.PASTE SHEET'!Y1776)</f>
        <v/>
      </c>
      <c s="176" t="str">
        <f>IF('S.D.PASTE SHEET'!Z1776="","",'S.D.PASTE SHEET'!Z1776)</f>
        <v/>
      </c>
      <c s="176" t="str">
        <f>IF('S.D.PASTE SHEET'!AA1776="","",'S.D.PASTE SHEET'!AA1776)</f>
        <v/>
      </c>
      <c s="176" t="str">
        <f>IF('S.D.PASTE SHEET'!AB1776="","",'S.D.PASTE SHEET'!AB1776)</f>
        <v/>
      </c>
      <c s="176" t="str">
        <f>IF('S.D.PASTE SHEET'!AC1776="","",'S.D.PASTE SHEET'!AC1776)</f>
        <v/>
      </c>
      <c s="176" t="str">
        <f>IF('S.D.PASTE SHEET'!AD1776="","",'S.D.PASTE SHEET'!AD1776)</f>
        <v/>
      </c>
      <c s="178"/>
      <c s="179" t="str">
        <f>IF(AK1776="","",IF(AK1776&gt;0,COUNT($AG$2:AG1776),""))</f>
        <v/>
      </c>
      <c s="180" t="str">
        <f t="shared" si="1950"/>
        <v/>
      </c>
      <c s="180" t="str">
        <f t="shared" si="1950"/>
        <v/>
      </c>
      <c s="180" t="str">
        <f t="shared" si="1950"/>
        <v/>
      </c>
      <c s="181" t="str">
        <f t="shared" si="1950"/>
        <v/>
      </c>
      <c s="180" t="str">
        <f t="shared" si="1950"/>
        <v/>
      </c>
      <c s="180" t="str">
        <f t="shared" si="1950"/>
        <v/>
      </c>
      <c s="180" t="str">
        <f t="shared" si="1950"/>
        <v/>
      </c>
      <c s="180" t="str">
        <f t="shared" si="1950"/>
        <v/>
      </c>
      <c s="180" t="str">
        <f t="shared" si="1950"/>
        <v/>
      </c>
      <c s="181" t="str">
        <f t="shared" si="1950"/>
        <v/>
      </c>
      <c s="180" t="str">
        <f t="shared" si="1950"/>
        <v/>
      </c>
      <c s="180" t="str">
        <f t="shared" si="1950"/>
        <v/>
      </c>
      <c s="180" t="str">
        <f t="shared" si="1950"/>
        <v/>
      </c>
      <c s="180" t="str">
        <f t="shared" si="1950"/>
        <v/>
      </c>
      <c s="180" t="str">
        <f t="shared" si="1950"/>
        <v/>
      </c>
      <c s="180" t="str">
        <f t="shared" si="1950"/>
        <v/>
      </c>
      <c r="AX1776" s="180" t="str">
        <f>IF(BC1776="","",IF(BC1776&gt;0,COUNT($AY$2:AY1776),""))</f>
        <v/>
      </c>
      <c s="180" t="str">
        <f t="shared" si="1966" ref="AY1776">IF(AND($BB$1=5,$A1776=5,$BC$1=C1776),B1776,"")</f>
        <v/>
      </c>
      <c s="180" t="str">
        <f t="shared" si="1952"/>
        <v/>
      </c>
      <c s="182" t="str">
        <f t="shared" si="1952"/>
        <v/>
      </c>
      <c s="180" t="str">
        <f t="shared" si="1952"/>
        <v/>
      </c>
      <c s="180" t="str">
        <f t="shared" si="1952"/>
        <v/>
      </c>
      <c s="180" t="str">
        <f t="shared" si="1952"/>
        <v/>
      </c>
      <c s="180" t="str">
        <f t="shared" si="1952"/>
        <v/>
      </c>
      <c s="180" t="str">
        <f t="shared" si="1952"/>
        <v/>
      </c>
      <c s="182" t="str">
        <f t="shared" si="1952"/>
        <v/>
      </c>
      <c s="180" t="str">
        <f t="shared" si="1952"/>
        <v/>
      </c>
      <c s="180" t="str">
        <f t="shared" si="1952"/>
        <v/>
      </c>
      <c s="180" t="str">
        <f t="shared" si="1952"/>
        <v/>
      </c>
      <c s="180" t="str">
        <f t="shared" si="1952"/>
        <v/>
      </c>
      <c s="180" t="str">
        <f t="shared" si="1952"/>
        <v/>
      </c>
      <c s="180" t="str">
        <f t="shared" si="1952"/>
        <v/>
      </c>
    </row>
    <row r="1777" spans="1:65" ht="15.75" customHeight="1">
      <c r="A1777" s="176" t="str">
        <f>IF('S.D.PASTE SHEET'!A1777="","",'S.D.PASTE SHEET'!A1777)</f>
        <v/>
      </c>
      <c s="176" t="str">
        <f>IF('S.D.PASTE SHEET'!B1777="","",'S.D.PASTE SHEET'!B1777)</f>
        <v/>
      </c>
      <c s="176" t="str">
        <f>IF('S.D.PASTE SHEET'!C1777="","",'S.D.PASTE SHEET'!C1777)</f>
        <v/>
      </c>
      <c s="177" t="str">
        <f>IF('S.D.PASTE SHEET'!D1777="","",'S.D.PASTE SHEET'!D1777)</f>
        <v/>
      </c>
      <c s="176" t="str">
        <f>IF('S.D.PASTE SHEET'!E1777="","",UPPER('S.D.PASTE SHEET'!E1777))</f>
        <v/>
      </c>
      <c s="176" t="str">
        <f>IF('S.D.PASTE SHEET'!F1777="","",'S.D.PASTE SHEET'!F1777)</f>
        <v/>
      </c>
      <c s="176" t="str">
        <f>IF('S.D.PASTE SHEET'!G1777="","",UPPER('S.D.PASTE SHEET'!G1777))</f>
        <v/>
      </c>
      <c s="176" t="str">
        <f>IF('S.D.PASTE SHEET'!H1777="","",UPPER('S.D.PASTE SHEET'!H1777))</f>
        <v/>
      </c>
      <c s="176" t="str">
        <f>IF('S.D.PASTE SHEET'!I1777="","",'S.D.PASTE SHEET'!I1777)</f>
        <v/>
      </c>
      <c s="177" t="str">
        <f>IF('S.D.PASTE SHEET'!J1777="","",'S.D.PASTE SHEET'!J1777)</f>
        <v/>
      </c>
      <c s="176" t="str">
        <f>IF('S.D.PASTE SHEET'!K1777="","",'S.D.PASTE SHEET'!K1777)</f>
        <v/>
      </c>
      <c s="176" t="str">
        <f>IF('S.D.PASTE SHEET'!L1777="","",'S.D.PASTE SHEET'!L1777)</f>
        <v/>
      </c>
      <c s="176" t="str">
        <f>IF('S.D.PASTE SHEET'!M1777="","",'S.D.PASTE SHEET'!M1777)</f>
        <v/>
      </c>
      <c s="176" t="str">
        <f>IF('S.D.PASTE SHEET'!N1777="","",'S.D.PASTE SHEET'!N1777)</f>
        <v/>
      </c>
      <c s="176" t="str">
        <f>IF('S.D.PASTE SHEET'!O1777="","",'S.D.PASTE SHEET'!O1777)</f>
        <v/>
      </c>
      <c s="176" t="str">
        <f>IF('S.D.PASTE SHEET'!P1777="","",'S.D.PASTE SHEET'!P1777)</f>
        <v/>
      </c>
      <c s="176" t="str">
        <f>IF('S.D.PASTE SHEET'!Q1777="","",'S.D.PASTE SHEET'!Q1777)</f>
        <v/>
      </c>
      <c s="176" t="str">
        <f>IF('S.D.PASTE SHEET'!R1777="","",'S.D.PASTE SHEET'!R1777)</f>
        <v/>
      </c>
      <c s="176" t="str">
        <f>IF('S.D.PASTE SHEET'!S1777="","",'S.D.PASTE SHEET'!S1777)</f>
        <v/>
      </c>
      <c s="176" t="str">
        <f>IF('S.D.PASTE SHEET'!T1777="","",'S.D.PASTE SHEET'!T1777)</f>
        <v/>
      </c>
      <c s="176" t="str">
        <f>IF('S.D.PASTE SHEET'!U1777="","",'S.D.PASTE SHEET'!U1777)</f>
        <v/>
      </c>
      <c s="176" t="str">
        <f>IF('S.D.PASTE SHEET'!V1777="","",'S.D.PASTE SHEET'!V1777)</f>
        <v/>
      </c>
      <c s="176" t="str">
        <f>IF('S.D.PASTE SHEET'!W1777="","",'S.D.PASTE SHEET'!W1777)</f>
        <v/>
      </c>
      <c s="176" t="str">
        <f>IF('S.D.PASTE SHEET'!X1777="","",'S.D.PASTE SHEET'!X1777)</f>
        <v/>
      </c>
      <c s="176" t="str">
        <f>IF('S.D.PASTE SHEET'!Y1777="","",'S.D.PASTE SHEET'!Y1777)</f>
        <v/>
      </c>
      <c s="176" t="str">
        <f>IF('S.D.PASTE SHEET'!Z1777="","",'S.D.PASTE SHEET'!Z1777)</f>
        <v/>
      </c>
      <c s="176" t="str">
        <f>IF('S.D.PASTE SHEET'!AA1777="","",'S.D.PASTE SHEET'!AA1777)</f>
        <v/>
      </c>
      <c s="176" t="str">
        <f>IF('S.D.PASTE SHEET'!AB1777="","",'S.D.PASTE SHEET'!AB1777)</f>
        <v/>
      </c>
      <c s="176" t="str">
        <f>IF('S.D.PASTE SHEET'!AC1777="","",'S.D.PASTE SHEET'!AC1777)</f>
        <v/>
      </c>
      <c s="176" t="str">
        <f>IF('S.D.PASTE SHEET'!AD1777="","",'S.D.PASTE SHEET'!AD1777)</f>
        <v/>
      </c>
      <c s="178"/>
      <c s="179" t="str">
        <f>IF(AK1777="","",IF(AK1777&gt;0,COUNT($AG$2:AG1777),""))</f>
        <v/>
      </c>
      <c s="180" t="str">
        <f t="shared" si="1950"/>
        <v/>
      </c>
      <c s="180" t="str">
        <f t="shared" si="1950"/>
        <v/>
      </c>
      <c s="180" t="str">
        <f t="shared" si="1950"/>
        <v/>
      </c>
      <c s="181" t="str">
        <f t="shared" si="1950"/>
        <v/>
      </c>
      <c s="180" t="str">
        <f t="shared" si="1950"/>
        <v/>
      </c>
      <c s="180" t="str">
        <f t="shared" si="1950"/>
        <v/>
      </c>
      <c s="180" t="str">
        <f t="shared" si="1950"/>
        <v/>
      </c>
      <c s="180" t="str">
        <f t="shared" si="1950"/>
        <v/>
      </c>
      <c s="180" t="str">
        <f t="shared" si="1950"/>
        <v/>
      </c>
      <c s="181" t="str">
        <f t="shared" si="1950"/>
        <v/>
      </c>
      <c s="180" t="str">
        <f t="shared" si="1950"/>
        <v/>
      </c>
      <c s="180" t="str">
        <f t="shared" si="1950"/>
        <v/>
      </c>
      <c s="180" t="str">
        <f t="shared" si="1950"/>
        <v/>
      </c>
      <c s="180" t="str">
        <f t="shared" si="1950"/>
        <v/>
      </c>
      <c s="180" t="str">
        <f t="shared" si="1950"/>
        <v/>
      </c>
      <c s="180" t="str">
        <f>IF(AND($AJ$1=5,$A1777=5),P1777,"")</f>
        <v/>
      </c>
      <c r="AX1777" s="180" t="str">
        <f>IF(BC1777="","",IF(BC1777&gt;0,COUNT($AY$2:AY1777),""))</f>
        <v/>
      </c>
      <c s="180" t="str">
        <f t="shared" si="1967" ref="AY1777">IF(AND($BB$1=5,$A1777=5,$BC$1=C1777),B1777,"")</f>
        <v/>
      </c>
      <c s="180" t="str">
        <f t="shared" si="1952"/>
        <v/>
      </c>
      <c s="182" t="str">
        <f t="shared" si="1952"/>
        <v/>
      </c>
      <c s="180" t="str">
        <f t="shared" si="1952"/>
        <v/>
      </c>
      <c s="180" t="str">
        <f t="shared" si="1952"/>
        <v/>
      </c>
      <c s="180" t="str">
        <f t="shared" si="1952"/>
        <v/>
      </c>
      <c s="180" t="str">
        <f t="shared" si="1952"/>
        <v/>
      </c>
      <c s="180" t="str">
        <f t="shared" si="1952"/>
        <v/>
      </c>
      <c s="182" t="str">
        <f t="shared" si="1952"/>
        <v/>
      </c>
      <c s="180" t="str">
        <f t="shared" si="1952"/>
        <v/>
      </c>
      <c s="180" t="str">
        <f t="shared" si="1952"/>
        <v/>
      </c>
      <c s="180" t="str">
        <f t="shared" si="1952"/>
        <v/>
      </c>
      <c s="180" t="str">
        <f t="shared" si="1952"/>
        <v/>
      </c>
      <c s="180" t="str">
        <f t="shared" si="1952"/>
        <v/>
      </c>
      <c s="180" t="str">
        <f t="shared" si="1952"/>
        <v/>
      </c>
    </row>
    <row r="1778" spans="1:65" ht="15.75" customHeight="1">
      <c r="A1778" s="176" t="str">
        <f>IF('S.D.PASTE SHEET'!A1778="","",'S.D.PASTE SHEET'!A1778)</f>
        <v/>
      </c>
      <c s="176" t="str">
        <f>IF('S.D.PASTE SHEET'!B1778="","",'S.D.PASTE SHEET'!B1778)</f>
        <v/>
      </c>
      <c s="176" t="str">
        <f>IF('S.D.PASTE SHEET'!C1778="","",'S.D.PASTE SHEET'!C1778)</f>
        <v/>
      </c>
      <c s="177" t="str">
        <f>IF('S.D.PASTE SHEET'!D1778="","",'S.D.PASTE SHEET'!D1778)</f>
        <v/>
      </c>
      <c s="176" t="str">
        <f>IF('S.D.PASTE SHEET'!E1778="","",UPPER('S.D.PASTE SHEET'!E1778))</f>
        <v/>
      </c>
      <c s="176" t="str">
        <f>IF('S.D.PASTE SHEET'!F1778="","",'S.D.PASTE SHEET'!F1778)</f>
        <v/>
      </c>
      <c s="176" t="str">
        <f>IF('S.D.PASTE SHEET'!G1778="","",UPPER('S.D.PASTE SHEET'!G1778))</f>
        <v/>
      </c>
      <c s="176" t="str">
        <f>IF('S.D.PASTE SHEET'!H1778="","",UPPER('S.D.PASTE SHEET'!H1778))</f>
        <v/>
      </c>
      <c s="176" t="str">
        <f>IF('S.D.PASTE SHEET'!I1778="","",'S.D.PASTE SHEET'!I1778)</f>
        <v/>
      </c>
      <c s="177" t="str">
        <f>IF('S.D.PASTE SHEET'!J1778="","",'S.D.PASTE SHEET'!J1778)</f>
        <v/>
      </c>
      <c s="176" t="str">
        <f>IF('S.D.PASTE SHEET'!K1778="","",'S.D.PASTE SHEET'!K1778)</f>
        <v/>
      </c>
      <c s="176" t="str">
        <f>IF('S.D.PASTE SHEET'!L1778="","",'S.D.PASTE SHEET'!L1778)</f>
        <v/>
      </c>
      <c s="176" t="str">
        <f>IF('S.D.PASTE SHEET'!M1778="","",'S.D.PASTE SHEET'!M1778)</f>
        <v/>
      </c>
      <c s="176" t="str">
        <f>IF('S.D.PASTE SHEET'!N1778="","",'S.D.PASTE SHEET'!N1778)</f>
        <v/>
      </c>
      <c s="176" t="str">
        <f>IF('S.D.PASTE SHEET'!O1778="","",'S.D.PASTE SHEET'!O1778)</f>
        <v/>
      </c>
      <c s="176" t="str">
        <f>IF('S.D.PASTE SHEET'!P1778="","",'S.D.PASTE SHEET'!P1778)</f>
        <v/>
      </c>
      <c s="176" t="str">
        <f>IF('S.D.PASTE SHEET'!Q1778="","",'S.D.PASTE SHEET'!Q1778)</f>
        <v/>
      </c>
      <c s="176" t="str">
        <f>IF('S.D.PASTE SHEET'!R1778="","",'S.D.PASTE SHEET'!R1778)</f>
        <v/>
      </c>
      <c s="176" t="str">
        <f>IF('S.D.PASTE SHEET'!S1778="","",'S.D.PASTE SHEET'!S1778)</f>
        <v/>
      </c>
      <c s="176" t="str">
        <f>IF('S.D.PASTE SHEET'!T1778="","",'S.D.PASTE SHEET'!T1778)</f>
        <v/>
      </c>
      <c s="176" t="str">
        <f>IF('S.D.PASTE SHEET'!U1778="","",'S.D.PASTE SHEET'!U1778)</f>
        <v/>
      </c>
      <c s="176" t="str">
        <f>IF('S.D.PASTE SHEET'!V1778="","",'S.D.PASTE SHEET'!V1778)</f>
        <v/>
      </c>
      <c s="176" t="str">
        <f>IF('S.D.PASTE SHEET'!W1778="","",'S.D.PASTE SHEET'!W1778)</f>
        <v/>
      </c>
      <c s="176" t="str">
        <f>IF('S.D.PASTE SHEET'!X1778="","",'S.D.PASTE SHEET'!X1778)</f>
        <v/>
      </c>
      <c s="176" t="str">
        <f>IF('S.D.PASTE SHEET'!Y1778="","",'S.D.PASTE SHEET'!Y1778)</f>
        <v/>
      </c>
      <c s="176" t="str">
        <f>IF('S.D.PASTE SHEET'!Z1778="","",'S.D.PASTE SHEET'!Z1778)</f>
        <v/>
      </c>
      <c s="176" t="str">
        <f>IF('S.D.PASTE SHEET'!AA1778="","",'S.D.PASTE SHEET'!AA1778)</f>
        <v/>
      </c>
      <c s="176" t="str">
        <f>IF('S.D.PASTE SHEET'!AB1778="","",'S.D.PASTE SHEET'!AB1778)</f>
        <v/>
      </c>
      <c s="176" t="str">
        <f>IF('S.D.PASTE SHEET'!AC1778="","",'S.D.PASTE SHEET'!AC1778)</f>
        <v/>
      </c>
      <c s="176" t="str">
        <f>IF('S.D.PASTE SHEET'!AD1778="","",'S.D.PASTE SHEET'!AD1778)</f>
        <v/>
      </c>
      <c s="178"/>
      <c s="179" t="str">
        <f>IF(AK1778="","",IF(AK1778&gt;0,COUNT($AG$2:AG1778),""))</f>
        <v/>
      </c>
      <c s="180" t="str">
        <f t="shared" si="1968" ref="AG1778:AV1793">IF(AND($AJ$1=5,$A1778=5),A1778,"")</f>
        <v/>
      </c>
      <c s="180" t="str">
        <f t="shared" si="1968"/>
        <v/>
      </c>
      <c s="180" t="str">
        <f t="shared" si="1968"/>
        <v/>
      </c>
      <c s="181" t="str">
        <f t="shared" si="1968"/>
        <v/>
      </c>
      <c s="180" t="str">
        <f t="shared" si="1968"/>
        <v/>
      </c>
      <c s="180" t="str">
        <f t="shared" si="1968"/>
        <v/>
      </c>
      <c s="180" t="str">
        <f t="shared" si="1968"/>
        <v/>
      </c>
      <c s="180" t="str">
        <f t="shared" si="1968"/>
        <v/>
      </c>
      <c s="180" t="str">
        <f t="shared" si="1968"/>
        <v/>
      </c>
      <c s="181" t="str">
        <f t="shared" si="1968"/>
        <v/>
      </c>
      <c s="180" t="str">
        <f t="shared" si="1968"/>
        <v/>
      </c>
      <c s="180" t="str">
        <f t="shared" si="1968"/>
        <v/>
      </c>
      <c s="180" t="str">
        <f t="shared" si="1968"/>
        <v/>
      </c>
      <c s="180" t="str">
        <f t="shared" si="1968"/>
        <v/>
      </c>
      <c s="180" t="str">
        <f t="shared" si="1968"/>
        <v/>
      </c>
      <c s="180" t="str">
        <f t="shared" si="1968"/>
        <v/>
      </c>
      <c r="AX1778" s="180" t="str">
        <f>IF(BC1778="","",IF(BC1778&gt;0,COUNT($AY$2:AY1778),""))</f>
        <v/>
      </c>
      <c s="180" t="str">
        <f t="shared" si="1969" ref="AY1778">IF(AND($BB$1=5,$A1778=5,$BC$1=C1778),B1778,"")</f>
        <v/>
      </c>
      <c s="180" t="str">
        <f t="shared" si="1970" ref="AZ1778:BM1793">IF(AND($BB$1=5,$A1778=5,$BC$1=$B1778),C1778,"")</f>
        <v/>
      </c>
      <c s="182" t="str">
        <f t="shared" si="1970"/>
        <v/>
      </c>
      <c s="180" t="str">
        <f t="shared" si="1970"/>
        <v/>
      </c>
      <c s="180" t="str">
        <f t="shared" si="1970"/>
        <v/>
      </c>
      <c s="180" t="str">
        <f t="shared" si="1970"/>
        <v/>
      </c>
      <c s="180" t="str">
        <f t="shared" si="1970"/>
        <v/>
      </c>
      <c s="180" t="str">
        <f t="shared" si="1970"/>
        <v/>
      </c>
      <c s="182" t="str">
        <f t="shared" si="1970"/>
        <v/>
      </c>
      <c s="180" t="str">
        <f t="shared" si="1970"/>
        <v/>
      </c>
      <c s="180" t="str">
        <f t="shared" si="1970"/>
        <v/>
      </c>
      <c s="180" t="str">
        <f t="shared" si="1970"/>
        <v/>
      </c>
      <c s="180" t="str">
        <f t="shared" si="1970"/>
        <v/>
      </c>
      <c s="180" t="str">
        <f t="shared" si="1970"/>
        <v/>
      </c>
      <c s="180" t="str">
        <f t="shared" si="1970"/>
        <v/>
      </c>
    </row>
    <row r="1779" spans="1:65" ht="15.75" customHeight="1">
      <c r="A1779" s="176" t="str">
        <f>IF('S.D.PASTE SHEET'!A1779="","",'S.D.PASTE SHEET'!A1779)</f>
        <v/>
      </c>
      <c s="176" t="str">
        <f>IF('S.D.PASTE SHEET'!B1779="","",'S.D.PASTE SHEET'!B1779)</f>
        <v/>
      </c>
      <c s="176" t="str">
        <f>IF('S.D.PASTE SHEET'!C1779="","",'S.D.PASTE SHEET'!C1779)</f>
        <v/>
      </c>
      <c s="177" t="str">
        <f>IF('S.D.PASTE SHEET'!D1779="","",'S.D.PASTE SHEET'!D1779)</f>
        <v/>
      </c>
      <c s="176" t="str">
        <f>IF('S.D.PASTE SHEET'!E1779="","",UPPER('S.D.PASTE SHEET'!E1779))</f>
        <v/>
      </c>
      <c s="176" t="str">
        <f>IF('S.D.PASTE SHEET'!F1779="","",'S.D.PASTE SHEET'!F1779)</f>
        <v/>
      </c>
      <c s="176" t="str">
        <f>IF('S.D.PASTE SHEET'!G1779="","",UPPER('S.D.PASTE SHEET'!G1779))</f>
        <v/>
      </c>
      <c s="176" t="str">
        <f>IF('S.D.PASTE SHEET'!H1779="","",UPPER('S.D.PASTE SHEET'!H1779))</f>
        <v/>
      </c>
      <c s="176" t="str">
        <f>IF('S.D.PASTE SHEET'!I1779="","",'S.D.PASTE SHEET'!I1779)</f>
        <v/>
      </c>
      <c s="177" t="str">
        <f>IF('S.D.PASTE SHEET'!J1779="","",'S.D.PASTE SHEET'!J1779)</f>
        <v/>
      </c>
      <c s="176" t="str">
        <f>IF('S.D.PASTE SHEET'!K1779="","",'S.D.PASTE SHEET'!K1779)</f>
        <v/>
      </c>
      <c s="176" t="str">
        <f>IF('S.D.PASTE SHEET'!L1779="","",'S.D.PASTE SHEET'!L1779)</f>
        <v/>
      </c>
      <c s="176" t="str">
        <f>IF('S.D.PASTE SHEET'!M1779="","",'S.D.PASTE SHEET'!M1779)</f>
        <v/>
      </c>
      <c s="176" t="str">
        <f>IF('S.D.PASTE SHEET'!N1779="","",'S.D.PASTE SHEET'!N1779)</f>
        <v/>
      </c>
      <c s="176" t="str">
        <f>IF('S.D.PASTE SHEET'!O1779="","",'S.D.PASTE SHEET'!O1779)</f>
        <v/>
      </c>
      <c s="176" t="str">
        <f>IF('S.D.PASTE SHEET'!P1779="","",'S.D.PASTE SHEET'!P1779)</f>
        <v/>
      </c>
      <c s="176" t="str">
        <f>IF('S.D.PASTE SHEET'!Q1779="","",'S.D.PASTE SHEET'!Q1779)</f>
        <v/>
      </c>
      <c s="176" t="str">
        <f>IF('S.D.PASTE SHEET'!R1779="","",'S.D.PASTE SHEET'!R1779)</f>
        <v/>
      </c>
      <c s="176" t="str">
        <f>IF('S.D.PASTE SHEET'!S1779="","",'S.D.PASTE SHEET'!S1779)</f>
        <v/>
      </c>
      <c s="176" t="str">
        <f>IF('S.D.PASTE SHEET'!T1779="","",'S.D.PASTE SHEET'!T1779)</f>
        <v/>
      </c>
      <c s="176" t="str">
        <f>IF('S.D.PASTE SHEET'!U1779="","",'S.D.PASTE SHEET'!U1779)</f>
        <v/>
      </c>
      <c s="176" t="str">
        <f>IF('S.D.PASTE SHEET'!V1779="","",'S.D.PASTE SHEET'!V1779)</f>
        <v/>
      </c>
      <c s="176" t="str">
        <f>IF('S.D.PASTE SHEET'!W1779="","",'S.D.PASTE SHEET'!W1779)</f>
        <v/>
      </c>
      <c s="176" t="str">
        <f>IF('S.D.PASTE SHEET'!X1779="","",'S.D.PASTE SHEET'!X1779)</f>
        <v/>
      </c>
      <c s="176" t="str">
        <f>IF('S.D.PASTE SHEET'!Y1779="","",'S.D.PASTE SHEET'!Y1779)</f>
        <v/>
      </c>
      <c s="176" t="str">
        <f>IF('S.D.PASTE SHEET'!Z1779="","",'S.D.PASTE SHEET'!Z1779)</f>
        <v/>
      </c>
      <c s="176" t="str">
        <f>IF('S.D.PASTE SHEET'!AA1779="","",'S.D.PASTE SHEET'!AA1779)</f>
        <v/>
      </c>
      <c s="176" t="str">
        <f>IF('S.D.PASTE SHEET'!AB1779="","",'S.D.PASTE SHEET'!AB1779)</f>
        <v/>
      </c>
      <c s="176" t="str">
        <f>IF('S.D.PASTE SHEET'!AC1779="","",'S.D.PASTE SHEET'!AC1779)</f>
        <v/>
      </c>
      <c s="176" t="str">
        <f>IF('S.D.PASTE SHEET'!AD1779="","",'S.D.PASTE SHEET'!AD1779)</f>
        <v/>
      </c>
      <c s="178"/>
      <c s="179" t="str">
        <f>IF(AK1779="","",IF(AK1779&gt;0,COUNT($AG$2:AG1779),""))</f>
        <v/>
      </c>
      <c s="180" t="str">
        <f t="shared" si="1968"/>
        <v/>
      </c>
      <c s="180" t="str">
        <f t="shared" si="1968"/>
        <v/>
      </c>
      <c s="180" t="str">
        <f t="shared" si="1968"/>
        <v/>
      </c>
      <c s="181" t="str">
        <f t="shared" si="1968"/>
        <v/>
      </c>
      <c s="180" t="str">
        <f t="shared" si="1968"/>
        <v/>
      </c>
      <c s="180" t="str">
        <f t="shared" si="1968"/>
        <v/>
      </c>
      <c s="180" t="str">
        <f t="shared" si="1968"/>
        <v/>
      </c>
      <c s="180" t="str">
        <f t="shared" si="1968"/>
        <v/>
      </c>
      <c s="180" t="str">
        <f t="shared" si="1968"/>
        <v/>
      </c>
      <c s="181" t="str">
        <f t="shared" si="1968"/>
        <v/>
      </c>
      <c s="180" t="str">
        <f t="shared" si="1968"/>
        <v/>
      </c>
      <c s="180" t="str">
        <f t="shared" si="1968"/>
        <v/>
      </c>
      <c s="180" t="str">
        <f t="shared" si="1968"/>
        <v/>
      </c>
      <c s="180" t="str">
        <f t="shared" si="1968"/>
        <v/>
      </c>
      <c s="180" t="str">
        <f t="shared" si="1968"/>
        <v/>
      </c>
      <c s="180" t="str">
        <f t="shared" si="1968"/>
        <v/>
      </c>
      <c r="AX1779" s="180" t="str">
        <f>IF(BC1779="","",IF(BC1779&gt;0,COUNT($AY$2:AY1779),""))</f>
        <v/>
      </c>
      <c s="180" t="str">
        <f t="shared" si="1971" ref="AY1779">IF(AND($BB$1=5,$A1779=5,$BC$1=C1779),B1779,"")</f>
        <v/>
      </c>
      <c s="180" t="str">
        <f t="shared" si="1970"/>
        <v/>
      </c>
      <c s="182" t="str">
        <f t="shared" si="1970"/>
        <v/>
      </c>
      <c s="180" t="str">
        <f t="shared" si="1970"/>
        <v/>
      </c>
      <c s="180" t="str">
        <f t="shared" si="1970"/>
        <v/>
      </c>
      <c s="180" t="str">
        <f t="shared" si="1970"/>
        <v/>
      </c>
      <c s="180" t="str">
        <f t="shared" si="1970"/>
        <v/>
      </c>
      <c s="180" t="str">
        <f t="shared" si="1970"/>
        <v/>
      </c>
      <c s="182" t="str">
        <f t="shared" si="1970"/>
        <v/>
      </c>
      <c s="180" t="str">
        <f t="shared" si="1970"/>
        <v/>
      </c>
      <c s="180" t="str">
        <f t="shared" si="1970"/>
        <v/>
      </c>
      <c s="180" t="str">
        <f t="shared" si="1970"/>
        <v/>
      </c>
      <c s="180" t="str">
        <f t="shared" si="1970"/>
        <v/>
      </c>
      <c s="180" t="str">
        <f t="shared" si="1970"/>
        <v/>
      </c>
      <c s="180" t="str">
        <f t="shared" si="1970"/>
        <v/>
      </c>
    </row>
    <row r="1780" spans="1:65" ht="15.75" customHeight="1">
      <c r="A1780" s="176" t="str">
        <f>IF('S.D.PASTE SHEET'!A1780="","",'S.D.PASTE SHEET'!A1780)</f>
        <v/>
      </c>
      <c s="176" t="str">
        <f>IF('S.D.PASTE SHEET'!B1780="","",'S.D.PASTE SHEET'!B1780)</f>
        <v/>
      </c>
      <c s="176" t="str">
        <f>IF('S.D.PASTE SHEET'!C1780="","",'S.D.PASTE SHEET'!C1780)</f>
        <v/>
      </c>
      <c s="177" t="str">
        <f>IF('S.D.PASTE SHEET'!D1780="","",'S.D.PASTE SHEET'!D1780)</f>
        <v/>
      </c>
      <c s="176" t="str">
        <f>IF('S.D.PASTE SHEET'!E1780="","",UPPER('S.D.PASTE SHEET'!E1780))</f>
        <v/>
      </c>
      <c s="176" t="str">
        <f>IF('S.D.PASTE SHEET'!F1780="","",'S.D.PASTE SHEET'!F1780)</f>
        <v/>
      </c>
      <c s="176" t="str">
        <f>IF('S.D.PASTE SHEET'!G1780="","",UPPER('S.D.PASTE SHEET'!G1780))</f>
        <v/>
      </c>
      <c s="176" t="str">
        <f>IF('S.D.PASTE SHEET'!H1780="","",UPPER('S.D.PASTE SHEET'!H1780))</f>
        <v/>
      </c>
      <c s="176" t="str">
        <f>IF('S.D.PASTE SHEET'!I1780="","",'S.D.PASTE SHEET'!I1780)</f>
        <v/>
      </c>
      <c s="177" t="str">
        <f>IF('S.D.PASTE SHEET'!J1780="","",'S.D.PASTE SHEET'!J1780)</f>
        <v/>
      </c>
      <c s="176" t="str">
        <f>IF('S.D.PASTE SHEET'!K1780="","",'S.D.PASTE SHEET'!K1780)</f>
        <v/>
      </c>
      <c s="176" t="str">
        <f>IF('S.D.PASTE SHEET'!L1780="","",'S.D.PASTE SHEET'!L1780)</f>
        <v/>
      </c>
      <c s="176" t="str">
        <f>IF('S.D.PASTE SHEET'!M1780="","",'S.D.PASTE SHEET'!M1780)</f>
        <v/>
      </c>
      <c s="176" t="str">
        <f>IF('S.D.PASTE SHEET'!N1780="","",'S.D.PASTE SHEET'!N1780)</f>
        <v/>
      </c>
      <c s="176" t="str">
        <f>IF('S.D.PASTE SHEET'!O1780="","",'S.D.PASTE SHEET'!O1780)</f>
        <v/>
      </c>
      <c s="176" t="str">
        <f>IF('S.D.PASTE SHEET'!P1780="","",'S.D.PASTE SHEET'!P1780)</f>
        <v/>
      </c>
      <c s="176" t="str">
        <f>IF('S.D.PASTE SHEET'!Q1780="","",'S.D.PASTE SHEET'!Q1780)</f>
        <v/>
      </c>
      <c s="176" t="str">
        <f>IF('S.D.PASTE SHEET'!R1780="","",'S.D.PASTE SHEET'!R1780)</f>
        <v/>
      </c>
      <c s="176" t="str">
        <f>IF('S.D.PASTE SHEET'!S1780="","",'S.D.PASTE SHEET'!S1780)</f>
        <v/>
      </c>
      <c s="176" t="str">
        <f>IF('S.D.PASTE SHEET'!T1780="","",'S.D.PASTE SHEET'!T1780)</f>
        <v/>
      </c>
      <c s="176" t="str">
        <f>IF('S.D.PASTE SHEET'!U1780="","",'S.D.PASTE SHEET'!U1780)</f>
        <v/>
      </c>
      <c s="176" t="str">
        <f>IF('S.D.PASTE SHEET'!V1780="","",'S.D.PASTE SHEET'!V1780)</f>
        <v/>
      </c>
      <c s="176" t="str">
        <f>IF('S.D.PASTE SHEET'!W1780="","",'S.D.PASTE SHEET'!W1780)</f>
        <v/>
      </c>
      <c s="176" t="str">
        <f>IF('S.D.PASTE SHEET'!X1780="","",'S.D.PASTE SHEET'!X1780)</f>
        <v/>
      </c>
      <c s="176" t="str">
        <f>IF('S.D.PASTE SHEET'!Y1780="","",'S.D.PASTE SHEET'!Y1780)</f>
        <v/>
      </c>
      <c s="176" t="str">
        <f>IF('S.D.PASTE SHEET'!Z1780="","",'S.D.PASTE SHEET'!Z1780)</f>
        <v/>
      </c>
      <c s="176" t="str">
        <f>IF('S.D.PASTE SHEET'!AA1780="","",'S.D.PASTE SHEET'!AA1780)</f>
        <v/>
      </c>
      <c s="176" t="str">
        <f>IF('S.D.PASTE SHEET'!AB1780="","",'S.D.PASTE SHEET'!AB1780)</f>
        <v/>
      </c>
      <c s="176" t="str">
        <f>IF('S.D.PASTE SHEET'!AC1780="","",'S.D.PASTE SHEET'!AC1780)</f>
        <v/>
      </c>
      <c s="176" t="str">
        <f>IF('S.D.PASTE SHEET'!AD1780="","",'S.D.PASTE SHEET'!AD1780)</f>
        <v/>
      </c>
      <c s="178"/>
      <c s="179" t="str">
        <f>IF(AK1780="","",IF(AK1780&gt;0,COUNT($AG$2:AG1780),""))</f>
        <v/>
      </c>
      <c s="180" t="str">
        <f t="shared" si="1968"/>
        <v/>
      </c>
      <c s="180" t="str">
        <f t="shared" si="1968"/>
        <v/>
      </c>
      <c s="180" t="str">
        <f t="shared" si="1968"/>
        <v/>
      </c>
      <c s="181" t="str">
        <f t="shared" si="1968"/>
        <v/>
      </c>
      <c s="180" t="str">
        <f t="shared" si="1968"/>
        <v/>
      </c>
      <c s="180" t="str">
        <f t="shared" si="1968"/>
        <v/>
      </c>
      <c s="180" t="str">
        <f t="shared" si="1968"/>
        <v/>
      </c>
      <c s="180" t="str">
        <f t="shared" si="1968"/>
        <v/>
      </c>
      <c s="180" t="str">
        <f t="shared" si="1968"/>
        <v/>
      </c>
      <c s="181" t="str">
        <f t="shared" si="1968"/>
        <v/>
      </c>
      <c s="180" t="str">
        <f t="shared" si="1968"/>
        <v/>
      </c>
      <c s="180" t="str">
        <f t="shared" si="1968"/>
        <v/>
      </c>
      <c s="180" t="str">
        <f t="shared" si="1968"/>
        <v/>
      </c>
      <c s="180" t="str">
        <f t="shared" si="1968"/>
        <v/>
      </c>
      <c s="180" t="str">
        <f t="shared" si="1968"/>
        <v/>
      </c>
      <c s="180" t="str">
        <f t="shared" si="1968"/>
        <v/>
      </c>
      <c r="AX1780" s="180" t="str">
        <f>IF(BC1780="","",IF(BC1780&gt;0,COUNT($AY$2:AY1780),""))</f>
        <v/>
      </c>
      <c s="180" t="str">
        <f t="shared" si="1972" ref="AY1780">IF(AND($BB$1=5,$A1780=5,$BC$1=C1780),B1780,"")</f>
        <v/>
      </c>
      <c s="180" t="str">
        <f t="shared" si="1970"/>
        <v/>
      </c>
      <c s="182" t="str">
        <f t="shared" si="1970"/>
        <v/>
      </c>
      <c s="180" t="str">
        <f t="shared" si="1970"/>
        <v/>
      </c>
      <c s="180" t="str">
        <f t="shared" si="1970"/>
        <v/>
      </c>
      <c s="180" t="str">
        <f t="shared" si="1970"/>
        <v/>
      </c>
      <c s="180" t="str">
        <f t="shared" si="1970"/>
        <v/>
      </c>
      <c s="180" t="str">
        <f t="shared" si="1970"/>
        <v/>
      </c>
      <c s="182" t="str">
        <f t="shared" si="1970"/>
        <v/>
      </c>
      <c s="180" t="str">
        <f t="shared" si="1970"/>
        <v/>
      </c>
      <c s="180" t="str">
        <f t="shared" si="1970"/>
        <v/>
      </c>
      <c s="180" t="str">
        <f t="shared" si="1970"/>
        <v/>
      </c>
      <c s="180" t="str">
        <f t="shared" si="1970"/>
        <v/>
      </c>
      <c s="180" t="str">
        <f t="shared" si="1970"/>
        <v/>
      </c>
      <c s="180" t="str">
        <f t="shared" si="1970"/>
        <v/>
      </c>
    </row>
    <row r="1781" spans="1:65" ht="15.75" customHeight="1">
      <c r="A1781" s="176" t="str">
        <f>IF('S.D.PASTE SHEET'!A1781="","",'S.D.PASTE SHEET'!A1781)</f>
        <v/>
      </c>
      <c s="176" t="str">
        <f>IF('S.D.PASTE SHEET'!B1781="","",'S.D.PASTE SHEET'!B1781)</f>
        <v/>
      </c>
      <c s="176" t="str">
        <f>IF('S.D.PASTE SHEET'!C1781="","",'S.D.PASTE SHEET'!C1781)</f>
        <v/>
      </c>
      <c s="177" t="str">
        <f>IF('S.D.PASTE SHEET'!D1781="","",'S.D.PASTE SHEET'!D1781)</f>
        <v/>
      </c>
      <c s="176" t="str">
        <f>IF('S.D.PASTE SHEET'!E1781="","",UPPER('S.D.PASTE SHEET'!E1781))</f>
        <v/>
      </c>
      <c s="176" t="str">
        <f>IF('S.D.PASTE SHEET'!F1781="","",'S.D.PASTE SHEET'!F1781)</f>
        <v/>
      </c>
      <c s="176" t="str">
        <f>IF('S.D.PASTE SHEET'!G1781="","",UPPER('S.D.PASTE SHEET'!G1781))</f>
        <v/>
      </c>
      <c s="176" t="str">
        <f>IF('S.D.PASTE SHEET'!H1781="","",UPPER('S.D.PASTE SHEET'!H1781))</f>
        <v/>
      </c>
      <c s="176" t="str">
        <f>IF('S.D.PASTE SHEET'!I1781="","",'S.D.PASTE SHEET'!I1781)</f>
        <v/>
      </c>
      <c s="177" t="str">
        <f>IF('S.D.PASTE SHEET'!J1781="","",'S.D.PASTE SHEET'!J1781)</f>
        <v/>
      </c>
      <c s="176" t="str">
        <f>IF('S.D.PASTE SHEET'!K1781="","",'S.D.PASTE SHEET'!K1781)</f>
        <v/>
      </c>
      <c s="176" t="str">
        <f>IF('S.D.PASTE SHEET'!L1781="","",'S.D.PASTE SHEET'!L1781)</f>
        <v/>
      </c>
      <c s="176" t="str">
        <f>IF('S.D.PASTE SHEET'!M1781="","",'S.D.PASTE SHEET'!M1781)</f>
        <v/>
      </c>
      <c s="176" t="str">
        <f>IF('S.D.PASTE SHEET'!N1781="","",'S.D.PASTE SHEET'!N1781)</f>
        <v/>
      </c>
      <c s="176" t="str">
        <f>IF('S.D.PASTE SHEET'!O1781="","",'S.D.PASTE SHEET'!O1781)</f>
        <v/>
      </c>
      <c s="176" t="str">
        <f>IF('S.D.PASTE SHEET'!P1781="","",'S.D.PASTE SHEET'!P1781)</f>
        <v/>
      </c>
      <c s="176" t="str">
        <f>IF('S.D.PASTE SHEET'!Q1781="","",'S.D.PASTE SHEET'!Q1781)</f>
        <v/>
      </c>
      <c s="176" t="str">
        <f>IF('S.D.PASTE SHEET'!R1781="","",'S.D.PASTE SHEET'!R1781)</f>
        <v/>
      </c>
      <c s="176" t="str">
        <f>IF('S.D.PASTE SHEET'!S1781="","",'S.D.PASTE SHEET'!S1781)</f>
        <v/>
      </c>
      <c s="176" t="str">
        <f>IF('S.D.PASTE SHEET'!T1781="","",'S.D.PASTE SHEET'!T1781)</f>
        <v/>
      </c>
      <c s="176" t="str">
        <f>IF('S.D.PASTE SHEET'!U1781="","",'S.D.PASTE SHEET'!U1781)</f>
        <v/>
      </c>
      <c s="176" t="str">
        <f>IF('S.D.PASTE SHEET'!V1781="","",'S.D.PASTE SHEET'!V1781)</f>
        <v/>
      </c>
      <c s="176" t="str">
        <f>IF('S.D.PASTE SHEET'!W1781="","",'S.D.PASTE SHEET'!W1781)</f>
        <v/>
      </c>
      <c s="176" t="str">
        <f>IF('S.D.PASTE SHEET'!X1781="","",'S.D.PASTE SHEET'!X1781)</f>
        <v/>
      </c>
      <c s="176" t="str">
        <f>IF('S.D.PASTE SHEET'!Y1781="","",'S.D.PASTE SHEET'!Y1781)</f>
        <v/>
      </c>
      <c s="176" t="str">
        <f>IF('S.D.PASTE SHEET'!Z1781="","",'S.D.PASTE SHEET'!Z1781)</f>
        <v/>
      </c>
      <c s="176" t="str">
        <f>IF('S.D.PASTE SHEET'!AA1781="","",'S.D.PASTE SHEET'!AA1781)</f>
        <v/>
      </c>
      <c s="176" t="str">
        <f>IF('S.D.PASTE SHEET'!AB1781="","",'S.D.PASTE SHEET'!AB1781)</f>
        <v/>
      </c>
      <c s="176" t="str">
        <f>IF('S.D.PASTE SHEET'!AC1781="","",'S.D.PASTE SHEET'!AC1781)</f>
        <v/>
      </c>
      <c s="176" t="str">
        <f>IF('S.D.PASTE SHEET'!AD1781="","",'S.D.PASTE SHEET'!AD1781)</f>
        <v/>
      </c>
      <c s="178"/>
      <c s="179" t="str">
        <f>IF(AK1781="","",IF(AK1781&gt;0,COUNT($AG$2:AG1781),""))</f>
        <v/>
      </c>
      <c s="180" t="str">
        <f t="shared" si="1968"/>
        <v/>
      </c>
      <c s="180" t="str">
        <f t="shared" si="1968"/>
        <v/>
      </c>
      <c s="180" t="str">
        <f t="shared" si="1968"/>
        <v/>
      </c>
      <c s="181" t="str">
        <f t="shared" si="1968"/>
        <v/>
      </c>
      <c s="180" t="str">
        <f t="shared" si="1968"/>
        <v/>
      </c>
      <c s="180" t="str">
        <f t="shared" si="1968"/>
        <v/>
      </c>
      <c s="180" t="str">
        <f t="shared" si="1968"/>
        <v/>
      </c>
      <c s="180" t="str">
        <f t="shared" si="1968"/>
        <v/>
      </c>
      <c s="180" t="str">
        <f t="shared" si="1968"/>
        <v/>
      </c>
      <c s="181" t="str">
        <f t="shared" si="1968"/>
        <v/>
      </c>
      <c s="180" t="str">
        <f t="shared" si="1968"/>
        <v/>
      </c>
      <c s="180" t="str">
        <f t="shared" si="1968"/>
        <v/>
      </c>
      <c s="180" t="str">
        <f t="shared" si="1968"/>
        <v/>
      </c>
      <c s="180" t="str">
        <f t="shared" si="1968"/>
        <v/>
      </c>
      <c s="180" t="str">
        <f t="shared" si="1968"/>
        <v/>
      </c>
      <c s="180" t="str">
        <f t="shared" si="1968"/>
        <v/>
      </c>
      <c r="AX1781" s="180" t="str">
        <f>IF(BC1781="","",IF(BC1781&gt;0,COUNT($AY$2:AY1781),""))</f>
        <v/>
      </c>
      <c s="180" t="str">
        <f t="shared" si="1973" ref="AY1781">IF(AND($BB$1=5,$A1781=5,$BC$1=C1781),B1781,"")</f>
        <v/>
      </c>
      <c s="180" t="str">
        <f t="shared" si="1970"/>
        <v/>
      </c>
      <c s="182" t="str">
        <f t="shared" si="1970"/>
        <v/>
      </c>
      <c s="180" t="str">
        <f t="shared" si="1970"/>
        <v/>
      </c>
      <c s="180" t="str">
        <f t="shared" si="1970"/>
        <v/>
      </c>
      <c s="180" t="str">
        <f t="shared" si="1970"/>
        <v/>
      </c>
      <c s="180" t="str">
        <f t="shared" si="1970"/>
        <v/>
      </c>
      <c s="180" t="str">
        <f t="shared" si="1970"/>
        <v/>
      </c>
      <c s="182" t="str">
        <f t="shared" si="1970"/>
        <v/>
      </c>
      <c s="180" t="str">
        <f t="shared" si="1970"/>
        <v/>
      </c>
      <c s="180" t="str">
        <f t="shared" si="1970"/>
        <v/>
      </c>
      <c s="180" t="str">
        <f t="shared" si="1970"/>
        <v/>
      </c>
      <c s="180" t="str">
        <f t="shared" si="1970"/>
        <v/>
      </c>
      <c s="180" t="str">
        <f t="shared" si="1970"/>
        <v/>
      </c>
      <c s="180" t="str">
        <f t="shared" si="1970"/>
        <v/>
      </c>
    </row>
    <row r="1782" spans="1:65" ht="15.75" customHeight="1">
      <c r="A1782" s="176" t="str">
        <f>IF('S.D.PASTE SHEET'!A1782="","",'S.D.PASTE SHEET'!A1782)</f>
        <v/>
      </c>
      <c s="176" t="str">
        <f>IF('S.D.PASTE SHEET'!B1782="","",'S.D.PASTE SHEET'!B1782)</f>
        <v/>
      </c>
      <c s="176" t="str">
        <f>IF('S.D.PASTE SHEET'!C1782="","",'S.D.PASTE SHEET'!C1782)</f>
        <v/>
      </c>
      <c s="177" t="str">
        <f>IF('S.D.PASTE SHEET'!D1782="","",'S.D.PASTE SHEET'!D1782)</f>
        <v/>
      </c>
      <c s="176" t="str">
        <f>IF('S.D.PASTE SHEET'!E1782="","",UPPER('S.D.PASTE SHEET'!E1782))</f>
        <v/>
      </c>
      <c s="176" t="str">
        <f>IF('S.D.PASTE SHEET'!F1782="","",'S.D.PASTE SHEET'!F1782)</f>
        <v/>
      </c>
      <c s="176" t="str">
        <f>IF('S.D.PASTE SHEET'!G1782="","",UPPER('S.D.PASTE SHEET'!G1782))</f>
        <v/>
      </c>
      <c s="176" t="str">
        <f>IF('S.D.PASTE SHEET'!H1782="","",UPPER('S.D.PASTE SHEET'!H1782))</f>
        <v/>
      </c>
      <c s="176" t="str">
        <f>IF('S.D.PASTE SHEET'!I1782="","",'S.D.PASTE SHEET'!I1782)</f>
        <v/>
      </c>
      <c s="177" t="str">
        <f>IF('S.D.PASTE SHEET'!J1782="","",'S.D.PASTE SHEET'!J1782)</f>
        <v/>
      </c>
      <c s="176" t="str">
        <f>IF('S.D.PASTE SHEET'!K1782="","",'S.D.PASTE SHEET'!K1782)</f>
        <v/>
      </c>
      <c s="176" t="str">
        <f>IF('S.D.PASTE SHEET'!L1782="","",'S.D.PASTE SHEET'!L1782)</f>
        <v/>
      </c>
      <c s="176" t="str">
        <f>IF('S.D.PASTE SHEET'!M1782="","",'S.D.PASTE SHEET'!M1782)</f>
        <v/>
      </c>
      <c s="176" t="str">
        <f>IF('S.D.PASTE SHEET'!N1782="","",'S.D.PASTE SHEET'!N1782)</f>
        <v/>
      </c>
      <c s="176" t="str">
        <f>IF('S.D.PASTE SHEET'!O1782="","",'S.D.PASTE SHEET'!O1782)</f>
        <v/>
      </c>
      <c s="176" t="str">
        <f>IF('S.D.PASTE SHEET'!P1782="","",'S.D.PASTE SHEET'!P1782)</f>
        <v/>
      </c>
      <c s="176" t="str">
        <f>IF('S.D.PASTE SHEET'!Q1782="","",'S.D.PASTE SHEET'!Q1782)</f>
        <v/>
      </c>
      <c s="176" t="str">
        <f>IF('S.D.PASTE SHEET'!R1782="","",'S.D.PASTE SHEET'!R1782)</f>
        <v/>
      </c>
      <c s="176" t="str">
        <f>IF('S.D.PASTE SHEET'!S1782="","",'S.D.PASTE SHEET'!S1782)</f>
        <v/>
      </c>
      <c s="176" t="str">
        <f>IF('S.D.PASTE SHEET'!T1782="","",'S.D.PASTE SHEET'!T1782)</f>
        <v/>
      </c>
      <c s="176" t="str">
        <f>IF('S.D.PASTE SHEET'!U1782="","",'S.D.PASTE SHEET'!U1782)</f>
        <v/>
      </c>
      <c s="176" t="str">
        <f>IF('S.D.PASTE SHEET'!V1782="","",'S.D.PASTE SHEET'!V1782)</f>
        <v/>
      </c>
      <c s="176" t="str">
        <f>IF('S.D.PASTE SHEET'!W1782="","",'S.D.PASTE SHEET'!W1782)</f>
        <v/>
      </c>
      <c s="176" t="str">
        <f>IF('S.D.PASTE SHEET'!X1782="","",'S.D.PASTE SHEET'!X1782)</f>
        <v/>
      </c>
      <c s="176" t="str">
        <f>IF('S.D.PASTE SHEET'!Y1782="","",'S.D.PASTE SHEET'!Y1782)</f>
        <v/>
      </c>
      <c s="176" t="str">
        <f>IF('S.D.PASTE SHEET'!Z1782="","",'S.D.PASTE SHEET'!Z1782)</f>
        <v/>
      </c>
      <c s="176" t="str">
        <f>IF('S.D.PASTE SHEET'!AA1782="","",'S.D.PASTE SHEET'!AA1782)</f>
        <v/>
      </c>
      <c s="176" t="str">
        <f>IF('S.D.PASTE SHEET'!AB1782="","",'S.D.PASTE SHEET'!AB1782)</f>
        <v/>
      </c>
      <c s="176" t="str">
        <f>IF('S.D.PASTE SHEET'!AC1782="","",'S.D.PASTE SHEET'!AC1782)</f>
        <v/>
      </c>
      <c s="176" t="str">
        <f>IF('S.D.PASTE SHEET'!AD1782="","",'S.D.PASTE SHEET'!AD1782)</f>
        <v/>
      </c>
      <c s="178"/>
      <c s="179" t="str">
        <f>IF(AK1782="","",IF(AK1782&gt;0,COUNT($AG$2:AG1782),""))</f>
        <v/>
      </c>
      <c s="180" t="str">
        <f t="shared" si="1968"/>
        <v/>
      </c>
      <c s="180" t="str">
        <f t="shared" si="1968"/>
        <v/>
      </c>
      <c s="180" t="str">
        <f t="shared" si="1968"/>
        <v/>
      </c>
      <c s="181" t="str">
        <f t="shared" si="1968"/>
        <v/>
      </c>
      <c s="180" t="str">
        <f t="shared" si="1968"/>
        <v/>
      </c>
      <c s="180" t="str">
        <f t="shared" si="1968"/>
        <v/>
      </c>
      <c s="180" t="str">
        <f t="shared" si="1968"/>
        <v/>
      </c>
      <c s="180" t="str">
        <f t="shared" si="1968"/>
        <v/>
      </c>
      <c s="180" t="str">
        <f t="shared" si="1968"/>
        <v/>
      </c>
      <c s="181" t="str">
        <f t="shared" si="1968"/>
        <v/>
      </c>
      <c s="180" t="str">
        <f t="shared" si="1968"/>
        <v/>
      </c>
      <c s="180" t="str">
        <f t="shared" si="1968"/>
        <v/>
      </c>
      <c s="180" t="str">
        <f t="shared" si="1968"/>
        <v/>
      </c>
      <c s="180" t="str">
        <f t="shared" si="1968"/>
        <v/>
      </c>
      <c s="180" t="str">
        <f t="shared" si="1968"/>
        <v/>
      </c>
      <c s="180" t="str">
        <f t="shared" si="1968"/>
        <v/>
      </c>
      <c r="AX1782" s="180" t="str">
        <f>IF(BC1782="","",IF(BC1782&gt;0,COUNT($AY$2:AY1782),""))</f>
        <v/>
      </c>
      <c s="180" t="str">
        <f t="shared" si="1974" ref="AY1782">IF(AND($BB$1=5,$A1782=5,$BC$1=C1782),B1782,"")</f>
        <v/>
      </c>
      <c s="180" t="str">
        <f t="shared" si="1970"/>
        <v/>
      </c>
      <c s="182" t="str">
        <f t="shared" si="1970"/>
        <v/>
      </c>
      <c s="180" t="str">
        <f t="shared" si="1970"/>
        <v/>
      </c>
      <c s="180" t="str">
        <f t="shared" si="1970"/>
        <v/>
      </c>
      <c s="180" t="str">
        <f t="shared" si="1970"/>
        <v/>
      </c>
      <c s="180" t="str">
        <f t="shared" si="1970"/>
        <v/>
      </c>
      <c s="180" t="str">
        <f t="shared" si="1970"/>
        <v/>
      </c>
      <c s="182" t="str">
        <f t="shared" si="1970"/>
        <v/>
      </c>
      <c s="180" t="str">
        <f t="shared" si="1970"/>
        <v/>
      </c>
      <c s="180" t="str">
        <f t="shared" si="1970"/>
        <v/>
      </c>
      <c s="180" t="str">
        <f t="shared" si="1970"/>
        <v/>
      </c>
      <c s="180" t="str">
        <f t="shared" si="1970"/>
        <v/>
      </c>
      <c s="180" t="str">
        <f t="shared" si="1970"/>
        <v/>
      </c>
      <c s="180" t="str">
        <f t="shared" si="1970"/>
        <v/>
      </c>
    </row>
    <row r="1783" spans="1:65" ht="15.75" customHeight="1">
      <c r="A1783" s="176" t="str">
        <f>IF('S.D.PASTE SHEET'!A1783="","",'S.D.PASTE SHEET'!A1783)</f>
        <v/>
      </c>
      <c s="176" t="str">
        <f>IF('S.D.PASTE SHEET'!B1783="","",'S.D.PASTE SHEET'!B1783)</f>
        <v/>
      </c>
      <c s="176" t="str">
        <f>IF('S.D.PASTE SHEET'!C1783="","",'S.D.PASTE SHEET'!C1783)</f>
        <v/>
      </c>
      <c s="177" t="str">
        <f>IF('S.D.PASTE SHEET'!D1783="","",'S.D.PASTE SHEET'!D1783)</f>
        <v/>
      </c>
      <c s="176" t="str">
        <f>IF('S.D.PASTE SHEET'!E1783="","",UPPER('S.D.PASTE SHEET'!E1783))</f>
        <v/>
      </c>
      <c s="176" t="str">
        <f>IF('S.D.PASTE SHEET'!F1783="","",'S.D.PASTE SHEET'!F1783)</f>
        <v/>
      </c>
      <c s="176" t="str">
        <f>IF('S.D.PASTE SHEET'!G1783="","",UPPER('S.D.PASTE SHEET'!G1783))</f>
        <v/>
      </c>
      <c s="176" t="str">
        <f>IF('S.D.PASTE SHEET'!H1783="","",UPPER('S.D.PASTE SHEET'!H1783))</f>
        <v/>
      </c>
      <c s="176" t="str">
        <f>IF('S.D.PASTE SHEET'!I1783="","",'S.D.PASTE SHEET'!I1783)</f>
        <v/>
      </c>
      <c s="177" t="str">
        <f>IF('S.D.PASTE SHEET'!J1783="","",'S.D.PASTE SHEET'!J1783)</f>
        <v/>
      </c>
      <c s="176" t="str">
        <f>IF('S.D.PASTE SHEET'!K1783="","",'S.D.PASTE SHEET'!K1783)</f>
        <v/>
      </c>
      <c s="176" t="str">
        <f>IF('S.D.PASTE SHEET'!L1783="","",'S.D.PASTE SHEET'!L1783)</f>
        <v/>
      </c>
      <c s="176" t="str">
        <f>IF('S.D.PASTE SHEET'!M1783="","",'S.D.PASTE SHEET'!M1783)</f>
        <v/>
      </c>
      <c s="176" t="str">
        <f>IF('S.D.PASTE SHEET'!N1783="","",'S.D.PASTE SHEET'!N1783)</f>
        <v/>
      </c>
      <c s="176" t="str">
        <f>IF('S.D.PASTE SHEET'!O1783="","",'S.D.PASTE SHEET'!O1783)</f>
        <v/>
      </c>
      <c s="176" t="str">
        <f>IF('S.D.PASTE SHEET'!P1783="","",'S.D.PASTE SHEET'!P1783)</f>
        <v/>
      </c>
      <c s="176" t="str">
        <f>IF('S.D.PASTE SHEET'!Q1783="","",'S.D.PASTE SHEET'!Q1783)</f>
        <v/>
      </c>
      <c s="176" t="str">
        <f>IF('S.D.PASTE SHEET'!R1783="","",'S.D.PASTE SHEET'!R1783)</f>
        <v/>
      </c>
      <c s="176" t="str">
        <f>IF('S.D.PASTE SHEET'!S1783="","",'S.D.PASTE SHEET'!S1783)</f>
        <v/>
      </c>
      <c s="176" t="str">
        <f>IF('S.D.PASTE SHEET'!T1783="","",'S.D.PASTE SHEET'!T1783)</f>
        <v/>
      </c>
      <c s="176" t="str">
        <f>IF('S.D.PASTE SHEET'!U1783="","",'S.D.PASTE SHEET'!U1783)</f>
        <v/>
      </c>
      <c s="176" t="str">
        <f>IF('S.D.PASTE SHEET'!V1783="","",'S.D.PASTE SHEET'!V1783)</f>
        <v/>
      </c>
      <c s="176" t="str">
        <f>IF('S.D.PASTE SHEET'!W1783="","",'S.D.PASTE SHEET'!W1783)</f>
        <v/>
      </c>
      <c s="176" t="str">
        <f>IF('S.D.PASTE SHEET'!X1783="","",'S.D.PASTE SHEET'!X1783)</f>
        <v/>
      </c>
      <c s="176" t="str">
        <f>IF('S.D.PASTE SHEET'!Y1783="","",'S.D.PASTE SHEET'!Y1783)</f>
        <v/>
      </c>
      <c s="176" t="str">
        <f>IF('S.D.PASTE SHEET'!Z1783="","",'S.D.PASTE SHEET'!Z1783)</f>
        <v/>
      </c>
      <c s="176" t="str">
        <f>IF('S.D.PASTE SHEET'!AA1783="","",'S.D.PASTE SHEET'!AA1783)</f>
        <v/>
      </c>
      <c s="176" t="str">
        <f>IF('S.D.PASTE SHEET'!AB1783="","",'S.D.PASTE SHEET'!AB1783)</f>
        <v/>
      </c>
      <c s="176" t="str">
        <f>IF('S.D.PASTE SHEET'!AC1783="","",'S.D.PASTE SHEET'!AC1783)</f>
        <v/>
      </c>
      <c s="176" t="str">
        <f>IF('S.D.PASTE SHEET'!AD1783="","",'S.D.PASTE SHEET'!AD1783)</f>
        <v/>
      </c>
      <c s="178"/>
      <c s="179" t="str">
        <f>IF(AK1783="","",IF(AK1783&gt;0,COUNT($AG$2:AG1783),""))</f>
        <v/>
      </c>
      <c s="180" t="str">
        <f t="shared" si="1968"/>
        <v/>
      </c>
      <c s="180" t="str">
        <f t="shared" si="1968"/>
        <v/>
      </c>
      <c s="180" t="str">
        <f t="shared" si="1968"/>
        <v/>
      </c>
      <c s="181" t="str">
        <f t="shared" si="1968"/>
        <v/>
      </c>
      <c s="180" t="str">
        <f t="shared" si="1968"/>
        <v/>
      </c>
      <c s="180" t="str">
        <f t="shared" si="1968"/>
        <v/>
      </c>
      <c s="180" t="str">
        <f t="shared" si="1968"/>
        <v/>
      </c>
      <c s="180" t="str">
        <f t="shared" si="1968"/>
        <v/>
      </c>
      <c s="180" t="str">
        <f t="shared" si="1968"/>
        <v/>
      </c>
      <c s="181" t="str">
        <f t="shared" si="1968"/>
        <v/>
      </c>
      <c s="180" t="str">
        <f t="shared" si="1968"/>
        <v/>
      </c>
      <c s="180" t="str">
        <f t="shared" si="1968"/>
        <v/>
      </c>
      <c s="180" t="str">
        <f t="shared" si="1968"/>
        <v/>
      </c>
      <c s="180" t="str">
        <f t="shared" si="1968"/>
        <v/>
      </c>
      <c s="180" t="str">
        <f t="shared" si="1968"/>
        <v/>
      </c>
      <c s="180" t="str">
        <f t="shared" si="1968"/>
        <v/>
      </c>
      <c r="AX1783" s="180" t="str">
        <f>IF(BC1783="","",IF(BC1783&gt;0,COUNT($AY$2:AY1783),""))</f>
        <v/>
      </c>
      <c s="180" t="str">
        <f t="shared" si="1975" ref="AY1783">IF(AND($BB$1=5,$A1783=5,$BC$1=C1783),B1783,"")</f>
        <v/>
      </c>
      <c s="180" t="str">
        <f t="shared" si="1970"/>
        <v/>
      </c>
      <c s="182" t="str">
        <f t="shared" si="1970"/>
        <v/>
      </c>
      <c s="180" t="str">
        <f t="shared" si="1970"/>
        <v/>
      </c>
      <c s="180" t="str">
        <f t="shared" si="1970"/>
        <v/>
      </c>
      <c s="180" t="str">
        <f t="shared" si="1970"/>
        <v/>
      </c>
      <c s="180" t="str">
        <f t="shared" si="1970"/>
        <v/>
      </c>
      <c s="180" t="str">
        <f t="shared" si="1970"/>
        <v/>
      </c>
      <c s="182" t="str">
        <f t="shared" si="1970"/>
        <v/>
      </c>
      <c s="180" t="str">
        <f t="shared" si="1970"/>
        <v/>
      </c>
      <c s="180" t="str">
        <f t="shared" si="1970"/>
        <v/>
      </c>
      <c s="180" t="str">
        <f t="shared" si="1970"/>
        <v/>
      </c>
      <c s="180" t="str">
        <f t="shared" si="1970"/>
        <v/>
      </c>
      <c s="180" t="str">
        <f t="shared" si="1970"/>
        <v/>
      </c>
      <c s="180" t="str">
        <f t="shared" si="1970"/>
        <v/>
      </c>
    </row>
    <row r="1784" spans="1:65" ht="15.75" customHeight="1">
      <c r="A1784" s="176" t="str">
        <f>IF('S.D.PASTE SHEET'!A1784="","",'S.D.PASTE SHEET'!A1784)</f>
        <v/>
      </c>
      <c s="176" t="str">
        <f>IF('S.D.PASTE SHEET'!B1784="","",'S.D.PASTE SHEET'!B1784)</f>
        <v/>
      </c>
      <c s="176" t="str">
        <f>IF('S.D.PASTE SHEET'!C1784="","",'S.D.PASTE SHEET'!C1784)</f>
        <v/>
      </c>
      <c s="177" t="str">
        <f>IF('S.D.PASTE SHEET'!D1784="","",'S.D.PASTE SHEET'!D1784)</f>
        <v/>
      </c>
      <c s="176" t="str">
        <f>IF('S.D.PASTE SHEET'!E1784="","",UPPER('S.D.PASTE SHEET'!E1784))</f>
        <v/>
      </c>
      <c s="176" t="str">
        <f>IF('S.D.PASTE SHEET'!F1784="","",'S.D.PASTE SHEET'!F1784)</f>
        <v/>
      </c>
      <c s="176" t="str">
        <f>IF('S.D.PASTE SHEET'!G1784="","",UPPER('S.D.PASTE SHEET'!G1784))</f>
        <v/>
      </c>
      <c s="176" t="str">
        <f>IF('S.D.PASTE SHEET'!H1784="","",UPPER('S.D.PASTE SHEET'!H1784))</f>
        <v/>
      </c>
      <c s="176" t="str">
        <f>IF('S.D.PASTE SHEET'!I1784="","",'S.D.PASTE SHEET'!I1784)</f>
        <v/>
      </c>
      <c s="177" t="str">
        <f>IF('S.D.PASTE SHEET'!J1784="","",'S.D.PASTE SHEET'!J1784)</f>
        <v/>
      </c>
      <c s="176" t="str">
        <f>IF('S.D.PASTE SHEET'!K1784="","",'S.D.PASTE SHEET'!K1784)</f>
        <v/>
      </c>
      <c s="176" t="str">
        <f>IF('S.D.PASTE SHEET'!L1784="","",'S.D.PASTE SHEET'!L1784)</f>
        <v/>
      </c>
      <c s="176" t="str">
        <f>IF('S.D.PASTE SHEET'!M1784="","",'S.D.PASTE SHEET'!M1784)</f>
        <v/>
      </c>
      <c s="176" t="str">
        <f>IF('S.D.PASTE SHEET'!N1784="","",'S.D.PASTE SHEET'!N1784)</f>
        <v/>
      </c>
      <c s="176" t="str">
        <f>IF('S.D.PASTE SHEET'!O1784="","",'S.D.PASTE SHEET'!O1784)</f>
        <v/>
      </c>
      <c s="176" t="str">
        <f>IF('S.D.PASTE SHEET'!P1784="","",'S.D.PASTE SHEET'!P1784)</f>
        <v/>
      </c>
      <c s="176" t="str">
        <f>IF('S.D.PASTE SHEET'!Q1784="","",'S.D.PASTE SHEET'!Q1784)</f>
        <v/>
      </c>
      <c s="176" t="str">
        <f>IF('S.D.PASTE SHEET'!R1784="","",'S.D.PASTE SHEET'!R1784)</f>
        <v/>
      </c>
      <c s="176" t="str">
        <f>IF('S.D.PASTE SHEET'!S1784="","",'S.D.PASTE SHEET'!S1784)</f>
        <v/>
      </c>
      <c s="176" t="str">
        <f>IF('S.D.PASTE SHEET'!T1784="","",'S.D.PASTE SHEET'!T1784)</f>
        <v/>
      </c>
      <c s="176" t="str">
        <f>IF('S.D.PASTE SHEET'!U1784="","",'S.D.PASTE SHEET'!U1784)</f>
        <v/>
      </c>
      <c s="176" t="str">
        <f>IF('S.D.PASTE SHEET'!V1784="","",'S.D.PASTE SHEET'!V1784)</f>
        <v/>
      </c>
      <c s="176" t="str">
        <f>IF('S.D.PASTE SHEET'!W1784="","",'S.D.PASTE SHEET'!W1784)</f>
        <v/>
      </c>
      <c s="176" t="str">
        <f>IF('S.D.PASTE SHEET'!X1784="","",'S.D.PASTE SHEET'!X1784)</f>
        <v/>
      </c>
      <c s="176" t="str">
        <f>IF('S.D.PASTE SHEET'!Y1784="","",'S.D.PASTE SHEET'!Y1784)</f>
        <v/>
      </c>
      <c s="176" t="str">
        <f>IF('S.D.PASTE SHEET'!Z1784="","",'S.D.PASTE SHEET'!Z1784)</f>
        <v/>
      </c>
      <c s="176" t="str">
        <f>IF('S.D.PASTE SHEET'!AA1784="","",'S.D.PASTE SHEET'!AA1784)</f>
        <v/>
      </c>
      <c s="176" t="str">
        <f>IF('S.D.PASTE SHEET'!AB1784="","",'S.D.PASTE SHEET'!AB1784)</f>
        <v/>
      </c>
      <c s="176" t="str">
        <f>IF('S.D.PASTE SHEET'!AC1784="","",'S.D.PASTE SHEET'!AC1784)</f>
        <v/>
      </c>
      <c s="176" t="str">
        <f>IF('S.D.PASTE SHEET'!AD1784="","",'S.D.PASTE SHEET'!AD1784)</f>
        <v/>
      </c>
      <c s="178"/>
      <c s="179" t="str">
        <f>IF(AK1784="","",IF(AK1784&gt;0,COUNT($AG$2:AG1784),""))</f>
        <v/>
      </c>
      <c s="180" t="str">
        <f t="shared" si="1968"/>
        <v/>
      </c>
      <c s="180" t="str">
        <f t="shared" si="1968"/>
        <v/>
      </c>
      <c s="180" t="str">
        <f t="shared" si="1968"/>
        <v/>
      </c>
      <c s="181" t="str">
        <f t="shared" si="1968"/>
        <v/>
      </c>
      <c s="180" t="str">
        <f t="shared" si="1968"/>
        <v/>
      </c>
      <c s="180" t="str">
        <f t="shared" si="1968"/>
        <v/>
      </c>
      <c s="180" t="str">
        <f t="shared" si="1968"/>
        <v/>
      </c>
      <c s="180" t="str">
        <f t="shared" si="1968"/>
        <v/>
      </c>
      <c s="180" t="str">
        <f t="shared" si="1968"/>
        <v/>
      </c>
      <c s="181" t="str">
        <f t="shared" si="1968"/>
        <v/>
      </c>
      <c s="180" t="str">
        <f t="shared" si="1968"/>
        <v/>
      </c>
      <c s="180" t="str">
        <f t="shared" si="1968"/>
        <v/>
      </c>
      <c s="180" t="str">
        <f t="shared" si="1968"/>
        <v/>
      </c>
      <c s="180" t="str">
        <f t="shared" si="1968"/>
        <v/>
      </c>
      <c s="180" t="str">
        <f t="shared" si="1968"/>
        <v/>
      </c>
      <c s="180" t="str">
        <f t="shared" si="1968"/>
        <v/>
      </c>
      <c r="AX1784" s="180" t="str">
        <f>IF(BC1784="","",IF(BC1784&gt;0,COUNT($AY$2:AY1784),""))</f>
        <v/>
      </c>
      <c s="180" t="str">
        <f t="shared" si="1976" ref="AY1784">IF(AND($BB$1=5,$A1784=5,$BC$1=C1784),B1784,"")</f>
        <v/>
      </c>
      <c s="180" t="str">
        <f t="shared" si="1970"/>
        <v/>
      </c>
      <c s="182" t="str">
        <f t="shared" si="1970"/>
        <v/>
      </c>
      <c s="180" t="str">
        <f t="shared" si="1970"/>
        <v/>
      </c>
      <c s="180" t="str">
        <f t="shared" si="1970"/>
        <v/>
      </c>
      <c s="180" t="str">
        <f t="shared" si="1970"/>
        <v/>
      </c>
      <c s="180" t="str">
        <f t="shared" si="1970"/>
        <v/>
      </c>
      <c s="180" t="str">
        <f t="shared" si="1970"/>
        <v/>
      </c>
      <c s="182" t="str">
        <f t="shared" si="1970"/>
        <v/>
      </c>
      <c s="180" t="str">
        <f t="shared" si="1970"/>
        <v/>
      </c>
      <c s="180" t="str">
        <f t="shared" si="1970"/>
        <v/>
      </c>
      <c s="180" t="str">
        <f t="shared" si="1970"/>
        <v/>
      </c>
      <c s="180" t="str">
        <f t="shared" si="1970"/>
        <v/>
      </c>
      <c s="180" t="str">
        <f t="shared" si="1970"/>
        <v/>
      </c>
      <c s="180" t="str">
        <f t="shared" si="1970"/>
        <v/>
      </c>
    </row>
    <row r="1785" spans="1:65" ht="15.75" customHeight="1">
      <c r="A1785" s="176" t="str">
        <f>IF('S.D.PASTE SHEET'!A1785="","",'S.D.PASTE SHEET'!A1785)</f>
        <v/>
      </c>
      <c s="176" t="str">
        <f>IF('S.D.PASTE SHEET'!B1785="","",'S.D.PASTE SHEET'!B1785)</f>
        <v/>
      </c>
      <c s="176" t="str">
        <f>IF('S.D.PASTE SHEET'!C1785="","",'S.D.PASTE SHEET'!C1785)</f>
        <v/>
      </c>
      <c s="177" t="str">
        <f>IF('S.D.PASTE SHEET'!D1785="","",'S.D.PASTE SHEET'!D1785)</f>
        <v/>
      </c>
      <c s="176" t="str">
        <f>IF('S.D.PASTE SHEET'!E1785="","",UPPER('S.D.PASTE SHEET'!E1785))</f>
        <v/>
      </c>
      <c s="176" t="str">
        <f>IF('S.D.PASTE SHEET'!F1785="","",'S.D.PASTE SHEET'!F1785)</f>
        <v/>
      </c>
      <c s="176" t="str">
        <f>IF('S.D.PASTE SHEET'!G1785="","",UPPER('S.D.PASTE SHEET'!G1785))</f>
        <v/>
      </c>
      <c s="176" t="str">
        <f>IF('S.D.PASTE SHEET'!H1785="","",UPPER('S.D.PASTE SHEET'!H1785))</f>
        <v/>
      </c>
      <c s="176" t="str">
        <f>IF('S.D.PASTE SHEET'!I1785="","",'S.D.PASTE SHEET'!I1785)</f>
        <v/>
      </c>
      <c s="177" t="str">
        <f>IF('S.D.PASTE SHEET'!J1785="","",'S.D.PASTE SHEET'!J1785)</f>
        <v/>
      </c>
      <c s="176" t="str">
        <f>IF('S.D.PASTE SHEET'!K1785="","",'S.D.PASTE SHEET'!K1785)</f>
        <v/>
      </c>
      <c s="176" t="str">
        <f>IF('S.D.PASTE SHEET'!L1785="","",'S.D.PASTE SHEET'!L1785)</f>
        <v/>
      </c>
      <c s="176" t="str">
        <f>IF('S.D.PASTE SHEET'!M1785="","",'S.D.PASTE SHEET'!M1785)</f>
        <v/>
      </c>
      <c s="176" t="str">
        <f>IF('S.D.PASTE SHEET'!N1785="","",'S.D.PASTE SHEET'!N1785)</f>
        <v/>
      </c>
      <c s="176" t="str">
        <f>IF('S.D.PASTE SHEET'!O1785="","",'S.D.PASTE SHEET'!O1785)</f>
        <v/>
      </c>
      <c s="176" t="str">
        <f>IF('S.D.PASTE SHEET'!P1785="","",'S.D.PASTE SHEET'!P1785)</f>
        <v/>
      </c>
      <c s="176" t="str">
        <f>IF('S.D.PASTE SHEET'!Q1785="","",'S.D.PASTE SHEET'!Q1785)</f>
        <v/>
      </c>
      <c s="176" t="str">
        <f>IF('S.D.PASTE SHEET'!R1785="","",'S.D.PASTE SHEET'!R1785)</f>
        <v/>
      </c>
      <c s="176" t="str">
        <f>IF('S.D.PASTE SHEET'!S1785="","",'S.D.PASTE SHEET'!S1785)</f>
        <v/>
      </c>
      <c s="176" t="str">
        <f>IF('S.D.PASTE SHEET'!T1785="","",'S.D.PASTE SHEET'!T1785)</f>
        <v/>
      </c>
      <c s="176" t="str">
        <f>IF('S.D.PASTE SHEET'!U1785="","",'S.D.PASTE SHEET'!U1785)</f>
        <v/>
      </c>
      <c s="176" t="str">
        <f>IF('S.D.PASTE SHEET'!V1785="","",'S.D.PASTE SHEET'!V1785)</f>
        <v/>
      </c>
      <c s="176" t="str">
        <f>IF('S.D.PASTE SHEET'!W1785="","",'S.D.PASTE SHEET'!W1785)</f>
        <v/>
      </c>
      <c s="176" t="str">
        <f>IF('S.D.PASTE SHEET'!X1785="","",'S.D.PASTE SHEET'!X1785)</f>
        <v/>
      </c>
      <c s="176" t="str">
        <f>IF('S.D.PASTE SHEET'!Y1785="","",'S.D.PASTE SHEET'!Y1785)</f>
        <v/>
      </c>
      <c s="176" t="str">
        <f>IF('S.D.PASTE SHEET'!Z1785="","",'S.D.PASTE SHEET'!Z1785)</f>
        <v/>
      </c>
      <c s="176" t="str">
        <f>IF('S.D.PASTE SHEET'!AA1785="","",'S.D.PASTE SHEET'!AA1785)</f>
        <v/>
      </c>
      <c s="176" t="str">
        <f>IF('S.D.PASTE SHEET'!AB1785="","",'S.D.PASTE SHEET'!AB1785)</f>
        <v/>
      </c>
      <c s="176" t="str">
        <f>IF('S.D.PASTE SHEET'!AC1785="","",'S.D.PASTE SHEET'!AC1785)</f>
        <v/>
      </c>
      <c s="176" t="str">
        <f>IF('S.D.PASTE SHEET'!AD1785="","",'S.D.PASTE SHEET'!AD1785)</f>
        <v/>
      </c>
      <c s="178"/>
      <c s="179" t="str">
        <f>IF(AK1785="","",IF(AK1785&gt;0,COUNT($AG$2:AG1785),""))</f>
        <v/>
      </c>
      <c s="180" t="str">
        <f t="shared" si="1968"/>
        <v/>
      </c>
      <c s="180" t="str">
        <f t="shared" si="1968"/>
        <v/>
      </c>
      <c s="180" t="str">
        <f t="shared" si="1968"/>
        <v/>
      </c>
      <c s="181" t="str">
        <f t="shared" si="1968"/>
        <v/>
      </c>
      <c s="180" t="str">
        <f t="shared" si="1968"/>
        <v/>
      </c>
      <c s="180" t="str">
        <f t="shared" si="1968"/>
        <v/>
      </c>
      <c s="180" t="str">
        <f t="shared" si="1968"/>
        <v/>
      </c>
      <c s="180" t="str">
        <f t="shared" si="1968"/>
        <v/>
      </c>
      <c s="180" t="str">
        <f t="shared" si="1968"/>
        <v/>
      </c>
      <c s="181" t="str">
        <f t="shared" si="1968"/>
        <v/>
      </c>
      <c s="180" t="str">
        <f t="shared" si="1968"/>
        <v/>
      </c>
      <c s="180" t="str">
        <f t="shared" si="1968"/>
        <v/>
      </c>
      <c s="180" t="str">
        <f t="shared" si="1968"/>
        <v/>
      </c>
      <c s="180" t="str">
        <f t="shared" si="1968"/>
        <v/>
      </c>
      <c s="180" t="str">
        <f t="shared" si="1968"/>
        <v/>
      </c>
      <c s="180" t="str">
        <f t="shared" si="1968"/>
        <v/>
      </c>
      <c r="AX1785" s="180" t="str">
        <f>IF(BC1785="","",IF(BC1785&gt;0,COUNT($AY$2:AY1785),""))</f>
        <v/>
      </c>
      <c s="180" t="str">
        <f t="shared" si="1977" ref="AY1785">IF(AND($BB$1=5,$A1785=5,$BC$1=C1785),B1785,"")</f>
        <v/>
      </c>
      <c s="180" t="str">
        <f t="shared" si="1970"/>
        <v/>
      </c>
      <c s="182" t="str">
        <f t="shared" si="1970"/>
        <v/>
      </c>
      <c s="180" t="str">
        <f t="shared" si="1970"/>
        <v/>
      </c>
      <c s="180" t="str">
        <f t="shared" si="1970"/>
        <v/>
      </c>
      <c s="180" t="str">
        <f t="shared" si="1970"/>
        <v/>
      </c>
      <c s="180" t="str">
        <f t="shared" si="1970"/>
        <v/>
      </c>
      <c s="180" t="str">
        <f t="shared" si="1970"/>
        <v/>
      </c>
      <c s="182" t="str">
        <f t="shared" si="1970"/>
        <v/>
      </c>
      <c s="180" t="str">
        <f t="shared" si="1970"/>
        <v/>
      </c>
      <c s="180" t="str">
        <f t="shared" si="1970"/>
        <v/>
      </c>
      <c s="180" t="str">
        <f t="shared" si="1970"/>
        <v/>
      </c>
      <c s="180" t="str">
        <f t="shared" si="1970"/>
        <v/>
      </c>
      <c s="180" t="str">
        <f t="shared" si="1970"/>
        <v/>
      </c>
      <c s="180" t="str">
        <f t="shared" si="1970"/>
        <v/>
      </c>
    </row>
    <row r="1786" spans="1:65" ht="15.75" customHeight="1">
      <c r="A1786" s="176" t="str">
        <f>IF('S.D.PASTE SHEET'!A1786="","",'S.D.PASTE SHEET'!A1786)</f>
        <v/>
      </c>
      <c s="176" t="str">
        <f>IF('S.D.PASTE SHEET'!B1786="","",'S.D.PASTE SHEET'!B1786)</f>
        <v/>
      </c>
      <c s="176" t="str">
        <f>IF('S.D.PASTE SHEET'!C1786="","",'S.D.PASTE SHEET'!C1786)</f>
        <v/>
      </c>
      <c s="177" t="str">
        <f>IF('S.D.PASTE SHEET'!D1786="","",'S.D.PASTE SHEET'!D1786)</f>
        <v/>
      </c>
      <c s="176" t="str">
        <f>IF('S.D.PASTE SHEET'!E1786="","",UPPER('S.D.PASTE SHEET'!E1786))</f>
        <v/>
      </c>
      <c s="176" t="str">
        <f>IF('S.D.PASTE SHEET'!F1786="","",'S.D.PASTE SHEET'!F1786)</f>
        <v/>
      </c>
      <c s="176" t="str">
        <f>IF('S.D.PASTE SHEET'!G1786="","",UPPER('S.D.PASTE SHEET'!G1786))</f>
        <v/>
      </c>
      <c s="176" t="str">
        <f>IF('S.D.PASTE SHEET'!H1786="","",UPPER('S.D.PASTE SHEET'!H1786))</f>
        <v/>
      </c>
      <c s="176" t="str">
        <f>IF('S.D.PASTE SHEET'!I1786="","",'S.D.PASTE SHEET'!I1786)</f>
        <v/>
      </c>
      <c s="177" t="str">
        <f>IF('S.D.PASTE SHEET'!J1786="","",'S.D.PASTE SHEET'!J1786)</f>
        <v/>
      </c>
      <c s="176" t="str">
        <f>IF('S.D.PASTE SHEET'!K1786="","",'S.D.PASTE SHEET'!K1786)</f>
        <v/>
      </c>
      <c s="176" t="str">
        <f>IF('S.D.PASTE SHEET'!L1786="","",'S.D.PASTE SHEET'!L1786)</f>
        <v/>
      </c>
      <c s="176" t="str">
        <f>IF('S.D.PASTE SHEET'!M1786="","",'S.D.PASTE SHEET'!M1786)</f>
        <v/>
      </c>
      <c s="176" t="str">
        <f>IF('S.D.PASTE SHEET'!N1786="","",'S.D.PASTE SHEET'!N1786)</f>
        <v/>
      </c>
      <c s="176" t="str">
        <f>IF('S.D.PASTE SHEET'!O1786="","",'S.D.PASTE SHEET'!O1786)</f>
        <v/>
      </c>
      <c s="176" t="str">
        <f>IF('S.D.PASTE SHEET'!P1786="","",'S.D.PASTE SHEET'!P1786)</f>
        <v/>
      </c>
      <c s="176" t="str">
        <f>IF('S.D.PASTE SHEET'!Q1786="","",'S.D.PASTE SHEET'!Q1786)</f>
        <v/>
      </c>
      <c s="176" t="str">
        <f>IF('S.D.PASTE SHEET'!R1786="","",'S.D.PASTE SHEET'!R1786)</f>
        <v/>
      </c>
      <c s="176" t="str">
        <f>IF('S.D.PASTE SHEET'!S1786="","",'S.D.PASTE SHEET'!S1786)</f>
        <v/>
      </c>
      <c s="176" t="str">
        <f>IF('S.D.PASTE SHEET'!T1786="","",'S.D.PASTE SHEET'!T1786)</f>
        <v/>
      </c>
      <c s="176" t="str">
        <f>IF('S.D.PASTE SHEET'!U1786="","",'S.D.PASTE SHEET'!U1786)</f>
        <v/>
      </c>
      <c s="176" t="str">
        <f>IF('S.D.PASTE SHEET'!V1786="","",'S.D.PASTE SHEET'!V1786)</f>
        <v/>
      </c>
      <c s="176" t="str">
        <f>IF('S.D.PASTE SHEET'!W1786="","",'S.D.PASTE SHEET'!W1786)</f>
        <v/>
      </c>
      <c s="176" t="str">
        <f>IF('S.D.PASTE SHEET'!X1786="","",'S.D.PASTE SHEET'!X1786)</f>
        <v/>
      </c>
      <c s="176" t="str">
        <f>IF('S.D.PASTE SHEET'!Y1786="","",'S.D.PASTE SHEET'!Y1786)</f>
        <v/>
      </c>
      <c s="176" t="str">
        <f>IF('S.D.PASTE SHEET'!Z1786="","",'S.D.PASTE SHEET'!Z1786)</f>
        <v/>
      </c>
      <c s="176" t="str">
        <f>IF('S.D.PASTE SHEET'!AA1786="","",'S.D.PASTE SHEET'!AA1786)</f>
        <v/>
      </c>
      <c s="176" t="str">
        <f>IF('S.D.PASTE SHEET'!AB1786="","",'S.D.PASTE SHEET'!AB1786)</f>
        <v/>
      </c>
      <c s="176" t="str">
        <f>IF('S.D.PASTE SHEET'!AC1786="","",'S.D.PASTE SHEET'!AC1786)</f>
        <v/>
      </c>
      <c s="176" t="str">
        <f>IF('S.D.PASTE SHEET'!AD1786="","",'S.D.PASTE SHEET'!AD1786)</f>
        <v/>
      </c>
      <c s="178"/>
      <c s="179" t="str">
        <f>IF(AK1786="","",IF(AK1786&gt;0,COUNT($AG$2:AG1786),""))</f>
        <v/>
      </c>
      <c s="180" t="str">
        <f t="shared" si="1968"/>
        <v/>
      </c>
      <c s="180" t="str">
        <f t="shared" si="1968"/>
        <v/>
      </c>
      <c s="180" t="str">
        <f t="shared" si="1968"/>
        <v/>
      </c>
      <c s="181" t="str">
        <f t="shared" si="1968"/>
        <v/>
      </c>
      <c s="180" t="str">
        <f t="shared" si="1968"/>
        <v/>
      </c>
      <c s="180" t="str">
        <f t="shared" si="1968"/>
        <v/>
      </c>
      <c s="180" t="str">
        <f t="shared" si="1968"/>
        <v/>
      </c>
      <c s="180" t="str">
        <f t="shared" si="1968"/>
        <v/>
      </c>
      <c s="180" t="str">
        <f t="shared" si="1968"/>
        <v/>
      </c>
      <c s="181" t="str">
        <f t="shared" si="1968"/>
        <v/>
      </c>
      <c s="180" t="str">
        <f t="shared" si="1968"/>
        <v/>
      </c>
      <c s="180" t="str">
        <f t="shared" si="1968"/>
        <v/>
      </c>
      <c s="180" t="str">
        <f t="shared" si="1968"/>
        <v/>
      </c>
      <c s="180" t="str">
        <f t="shared" si="1968"/>
        <v/>
      </c>
      <c s="180" t="str">
        <f t="shared" si="1968"/>
        <v/>
      </c>
      <c s="180" t="str">
        <f t="shared" si="1968"/>
        <v/>
      </c>
      <c r="AX1786" s="180" t="str">
        <f>IF(BC1786="","",IF(BC1786&gt;0,COUNT($AY$2:AY1786),""))</f>
        <v/>
      </c>
      <c s="180" t="str">
        <f t="shared" si="1978" ref="AY1786">IF(AND($BB$1=5,$A1786=5,$BC$1=C1786),B1786,"")</f>
        <v/>
      </c>
      <c s="180" t="str">
        <f t="shared" si="1970"/>
        <v/>
      </c>
      <c s="182" t="str">
        <f t="shared" si="1970"/>
        <v/>
      </c>
      <c s="180" t="str">
        <f t="shared" si="1970"/>
        <v/>
      </c>
      <c s="180" t="str">
        <f t="shared" si="1970"/>
        <v/>
      </c>
      <c s="180" t="str">
        <f t="shared" si="1970"/>
        <v/>
      </c>
      <c s="180" t="str">
        <f t="shared" si="1970"/>
        <v/>
      </c>
      <c s="180" t="str">
        <f t="shared" si="1970"/>
        <v/>
      </c>
      <c s="182" t="str">
        <f t="shared" si="1970"/>
        <v/>
      </c>
      <c s="180" t="str">
        <f t="shared" si="1970"/>
        <v/>
      </c>
      <c s="180" t="str">
        <f t="shared" si="1970"/>
        <v/>
      </c>
      <c s="180" t="str">
        <f t="shared" si="1970"/>
        <v/>
      </c>
      <c s="180" t="str">
        <f t="shared" si="1970"/>
        <v/>
      </c>
      <c s="180" t="str">
        <f t="shared" si="1970"/>
        <v/>
      </c>
      <c s="180" t="str">
        <f t="shared" si="1970"/>
        <v/>
      </c>
    </row>
    <row r="1787" spans="1:65" ht="15.75" customHeight="1">
      <c r="A1787" s="176" t="str">
        <f>IF('S.D.PASTE SHEET'!A1787="","",'S.D.PASTE SHEET'!A1787)</f>
        <v/>
      </c>
      <c s="176" t="str">
        <f>IF('S.D.PASTE SHEET'!B1787="","",'S.D.PASTE SHEET'!B1787)</f>
        <v/>
      </c>
      <c s="176" t="str">
        <f>IF('S.D.PASTE SHEET'!C1787="","",'S.D.PASTE SHEET'!C1787)</f>
        <v/>
      </c>
      <c s="177" t="str">
        <f>IF('S.D.PASTE SHEET'!D1787="","",'S.D.PASTE SHEET'!D1787)</f>
        <v/>
      </c>
      <c s="176" t="str">
        <f>IF('S.D.PASTE SHEET'!E1787="","",UPPER('S.D.PASTE SHEET'!E1787))</f>
        <v/>
      </c>
      <c s="176" t="str">
        <f>IF('S.D.PASTE SHEET'!F1787="","",'S.D.PASTE SHEET'!F1787)</f>
        <v/>
      </c>
      <c s="176" t="str">
        <f>IF('S.D.PASTE SHEET'!G1787="","",UPPER('S.D.PASTE SHEET'!G1787))</f>
        <v/>
      </c>
      <c s="176" t="str">
        <f>IF('S.D.PASTE SHEET'!H1787="","",UPPER('S.D.PASTE SHEET'!H1787))</f>
        <v/>
      </c>
      <c s="176" t="str">
        <f>IF('S.D.PASTE SHEET'!I1787="","",'S.D.PASTE SHEET'!I1787)</f>
        <v/>
      </c>
      <c s="177" t="str">
        <f>IF('S.D.PASTE SHEET'!J1787="","",'S.D.PASTE SHEET'!J1787)</f>
        <v/>
      </c>
      <c s="176" t="str">
        <f>IF('S.D.PASTE SHEET'!K1787="","",'S.D.PASTE SHEET'!K1787)</f>
        <v/>
      </c>
      <c s="176" t="str">
        <f>IF('S.D.PASTE SHEET'!L1787="","",'S.D.PASTE SHEET'!L1787)</f>
        <v/>
      </c>
      <c s="176" t="str">
        <f>IF('S.D.PASTE SHEET'!M1787="","",'S.D.PASTE SHEET'!M1787)</f>
        <v/>
      </c>
      <c s="176" t="str">
        <f>IF('S.D.PASTE SHEET'!N1787="","",'S.D.PASTE SHEET'!N1787)</f>
        <v/>
      </c>
      <c s="176" t="str">
        <f>IF('S.D.PASTE SHEET'!O1787="","",'S.D.PASTE SHEET'!O1787)</f>
        <v/>
      </c>
      <c s="176" t="str">
        <f>IF('S.D.PASTE SHEET'!P1787="","",'S.D.PASTE SHEET'!P1787)</f>
        <v/>
      </c>
      <c s="176" t="str">
        <f>IF('S.D.PASTE SHEET'!Q1787="","",'S.D.PASTE SHEET'!Q1787)</f>
        <v/>
      </c>
      <c s="176" t="str">
        <f>IF('S.D.PASTE SHEET'!R1787="","",'S.D.PASTE SHEET'!R1787)</f>
        <v/>
      </c>
      <c s="176" t="str">
        <f>IF('S.D.PASTE SHEET'!S1787="","",'S.D.PASTE SHEET'!S1787)</f>
        <v/>
      </c>
      <c s="176" t="str">
        <f>IF('S.D.PASTE SHEET'!T1787="","",'S.D.PASTE SHEET'!T1787)</f>
        <v/>
      </c>
      <c s="176" t="str">
        <f>IF('S.D.PASTE SHEET'!U1787="","",'S.D.PASTE SHEET'!U1787)</f>
        <v/>
      </c>
      <c s="176" t="str">
        <f>IF('S.D.PASTE SHEET'!V1787="","",'S.D.PASTE SHEET'!V1787)</f>
        <v/>
      </c>
      <c s="176" t="str">
        <f>IF('S.D.PASTE SHEET'!W1787="","",'S.D.PASTE SHEET'!W1787)</f>
        <v/>
      </c>
      <c s="176" t="str">
        <f>IF('S.D.PASTE SHEET'!X1787="","",'S.D.PASTE SHEET'!X1787)</f>
        <v/>
      </c>
      <c s="176" t="str">
        <f>IF('S.D.PASTE SHEET'!Y1787="","",'S.D.PASTE SHEET'!Y1787)</f>
        <v/>
      </c>
      <c s="176" t="str">
        <f>IF('S.D.PASTE SHEET'!Z1787="","",'S.D.PASTE SHEET'!Z1787)</f>
        <v/>
      </c>
      <c s="176" t="str">
        <f>IF('S.D.PASTE SHEET'!AA1787="","",'S.D.PASTE SHEET'!AA1787)</f>
        <v/>
      </c>
      <c s="176" t="str">
        <f>IF('S.D.PASTE SHEET'!AB1787="","",'S.D.PASTE SHEET'!AB1787)</f>
        <v/>
      </c>
      <c s="176" t="str">
        <f>IF('S.D.PASTE SHEET'!AC1787="","",'S.D.PASTE SHEET'!AC1787)</f>
        <v/>
      </c>
      <c s="176" t="str">
        <f>IF('S.D.PASTE SHEET'!AD1787="","",'S.D.PASTE SHEET'!AD1787)</f>
        <v/>
      </c>
      <c s="178"/>
      <c s="179" t="str">
        <f>IF(AK1787="","",IF(AK1787&gt;0,COUNT($AG$2:AG1787),""))</f>
        <v/>
      </c>
      <c s="180" t="str">
        <f t="shared" si="1968"/>
        <v/>
      </c>
      <c s="180" t="str">
        <f t="shared" si="1968"/>
        <v/>
      </c>
      <c s="180" t="str">
        <f t="shared" si="1968"/>
        <v/>
      </c>
      <c s="181" t="str">
        <f t="shared" si="1968"/>
        <v/>
      </c>
      <c s="180" t="str">
        <f t="shared" si="1968"/>
        <v/>
      </c>
      <c s="180" t="str">
        <f t="shared" si="1968"/>
        <v/>
      </c>
      <c s="180" t="str">
        <f t="shared" si="1968"/>
        <v/>
      </c>
      <c s="180" t="str">
        <f t="shared" si="1968"/>
        <v/>
      </c>
      <c s="180" t="str">
        <f t="shared" si="1968"/>
        <v/>
      </c>
      <c s="181" t="str">
        <f t="shared" si="1968"/>
        <v/>
      </c>
      <c s="180" t="str">
        <f t="shared" si="1968"/>
        <v/>
      </c>
      <c s="180" t="str">
        <f t="shared" si="1968"/>
        <v/>
      </c>
      <c s="180" t="str">
        <f t="shared" si="1968"/>
        <v/>
      </c>
      <c s="180" t="str">
        <f t="shared" si="1968"/>
        <v/>
      </c>
      <c s="180" t="str">
        <f t="shared" si="1968"/>
        <v/>
      </c>
      <c s="180" t="str">
        <f t="shared" si="1968"/>
        <v/>
      </c>
      <c r="AX1787" s="180" t="str">
        <f>IF(BC1787="","",IF(BC1787&gt;0,COUNT($AY$2:AY1787),""))</f>
        <v/>
      </c>
      <c s="180" t="str">
        <f t="shared" si="1979" ref="AY1787">IF(AND($BB$1=5,$A1787=5,$BC$1=C1787),B1787,"")</f>
        <v/>
      </c>
      <c s="180" t="str">
        <f t="shared" si="1970"/>
        <v/>
      </c>
      <c s="182" t="str">
        <f t="shared" si="1970"/>
        <v/>
      </c>
      <c s="180" t="str">
        <f t="shared" si="1970"/>
        <v/>
      </c>
      <c s="180" t="str">
        <f t="shared" si="1970"/>
        <v/>
      </c>
      <c s="180" t="str">
        <f t="shared" si="1970"/>
        <v/>
      </c>
      <c s="180" t="str">
        <f t="shared" si="1970"/>
        <v/>
      </c>
      <c s="180" t="str">
        <f t="shared" si="1970"/>
        <v/>
      </c>
      <c s="182" t="str">
        <f t="shared" si="1970"/>
        <v/>
      </c>
      <c s="180" t="str">
        <f t="shared" si="1970"/>
        <v/>
      </c>
      <c s="180" t="str">
        <f t="shared" si="1970"/>
        <v/>
      </c>
      <c s="180" t="str">
        <f t="shared" si="1970"/>
        <v/>
      </c>
      <c s="180" t="str">
        <f t="shared" si="1970"/>
        <v/>
      </c>
      <c s="180" t="str">
        <f t="shared" si="1970"/>
        <v/>
      </c>
      <c s="180" t="str">
        <f t="shared" si="1970"/>
        <v/>
      </c>
    </row>
    <row r="1788" spans="1:65" ht="15.75" customHeight="1">
      <c r="A1788" s="176" t="str">
        <f>IF('S.D.PASTE SHEET'!A1788="","",'S.D.PASTE SHEET'!A1788)</f>
        <v/>
      </c>
      <c s="176" t="str">
        <f>IF('S.D.PASTE SHEET'!B1788="","",'S.D.PASTE SHEET'!B1788)</f>
        <v/>
      </c>
      <c s="176" t="str">
        <f>IF('S.D.PASTE SHEET'!C1788="","",'S.D.PASTE SHEET'!C1788)</f>
        <v/>
      </c>
      <c s="177" t="str">
        <f>IF('S.D.PASTE SHEET'!D1788="","",'S.D.PASTE SHEET'!D1788)</f>
        <v/>
      </c>
      <c s="176" t="str">
        <f>IF('S.D.PASTE SHEET'!E1788="","",UPPER('S.D.PASTE SHEET'!E1788))</f>
        <v/>
      </c>
      <c s="176" t="str">
        <f>IF('S.D.PASTE SHEET'!F1788="","",'S.D.PASTE SHEET'!F1788)</f>
        <v/>
      </c>
      <c s="176" t="str">
        <f>IF('S.D.PASTE SHEET'!G1788="","",UPPER('S.D.PASTE SHEET'!G1788))</f>
        <v/>
      </c>
      <c s="176" t="str">
        <f>IF('S.D.PASTE SHEET'!H1788="","",UPPER('S.D.PASTE SHEET'!H1788))</f>
        <v/>
      </c>
      <c s="176" t="str">
        <f>IF('S.D.PASTE SHEET'!I1788="","",'S.D.PASTE SHEET'!I1788)</f>
        <v/>
      </c>
      <c s="177" t="str">
        <f>IF('S.D.PASTE SHEET'!J1788="","",'S.D.PASTE SHEET'!J1788)</f>
        <v/>
      </c>
      <c s="176" t="str">
        <f>IF('S.D.PASTE SHEET'!K1788="","",'S.D.PASTE SHEET'!K1788)</f>
        <v/>
      </c>
      <c s="176" t="str">
        <f>IF('S.D.PASTE SHEET'!L1788="","",'S.D.PASTE SHEET'!L1788)</f>
        <v/>
      </c>
      <c s="176" t="str">
        <f>IF('S.D.PASTE SHEET'!M1788="","",'S.D.PASTE SHEET'!M1788)</f>
        <v/>
      </c>
      <c s="176" t="str">
        <f>IF('S.D.PASTE SHEET'!N1788="","",'S.D.PASTE SHEET'!N1788)</f>
        <v/>
      </c>
      <c s="176" t="str">
        <f>IF('S.D.PASTE SHEET'!O1788="","",'S.D.PASTE SHEET'!O1788)</f>
        <v/>
      </c>
      <c s="176" t="str">
        <f>IF('S.D.PASTE SHEET'!P1788="","",'S.D.PASTE SHEET'!P1788)</f>
        <v/>
      </c>
      <c s="176" t="str">
        <f>IF('S.D.PASTE SHEET'!Q1788="","",'S.D.PASTE SHEET'!Q1788)</f>
        <v/>
      </c>
      <c s="176" t="str">
        <f>IF('S.D.PASTE SHEET'!R1788="","",'S.D.PASTE SHEET'!R1788)</f>
        <v/>
      </c>
      <c s="176" t="str">
        <f>IF('S.D.PASTE SHEET'!S1788="","",'S.D.PASTE SHEET'!S1788)</f>
        <v/>
      </c>
      <c s="176" t="str">
        <f>IF('S.D.PASTE SHEET'!T1788="","",'S.D.PASTE SHEET'!T1788)</f>
        <v/>
      </c>
      <c s="176" t="str">
        <f>IF('S.D.PASTE SHEET'!U1788="","",'S.D.PASTE SHEET'!U1788)</f>
        <v/>
      </c>
      <c s="176" t="str">
        <f>IF('S.D.PASTE SHEET'!V1788="","",'S.D.PASTE SHEET'!V1788)</f>
        <v/>
      </c>
      <c s="176" t="str">
        <f>IF('S.D.PASTE SHEET'!W1788="","",'S.D.PASTE SHEET'!W1788)</f>
        <v/>
      </c>
      <c s="176" t="str">
        <f>IF('S.D.PASTE SHEET'!X1788="","",'S.D.PASTE SHEET'!X1788)</f>
        <v/>
      </c>
      <c s="176" t="str">
        <f>IF('S.D.PASTE SHEET'!Y1788="","",'S.D.PASTE SHEET'!Y1788)</f>
        <v/>
      </c>
      <c s="176" t="str">
        <f>IF('S.D.PASTE SHEET'!Z1788="","",'S.D.PASTE SHEET'!Z1788)</f>
        <v/>
      </c>
      <c s="176" t="str">
        <f>IF('S.D.PASTE SHEET'!AA1788="","",'S.D.PASTE SHEET'!AA1788)</f>
        <v/>
      </c>
      <c s="176" t="str">
        <f>IF('S.D.PASTE SHEET'!AB1788="","",'S.D.PASTE SHEET'!AB1788)</f>
        <v/>
      </c>
      <c s="176" t="str">
        <f>IF('S.D.PASTE SHEET'!AC1788="","",'S.D.PASTE SHEET'!AC1788)</f>
        <v/>
      </c>
      <c s="176" t="str">
        <f>IF('S.D.PASTE SHEET'!AD1788="","",'S.D.PASTE SHEET'!AD1788)</f>
        <v/>
      </c>
      <c s="178"/>
      <c s="179" t="str">
        <f>IF(AK1788="","",IF(AK1788&gt;0,COUNT($AG$2:AG1788),""))</f>
        <v/>
      </c>
      <c s="180" t="str">
        <f t="shared" si="1968"/>
        <v/>
      </c>
      <c s="180" t="str">
        <f t="shared" si="1968"/>
        <v/>
      </c>
      <c s="180" t="str">
        <f t="shared" si="1968"/>
        <v/>
      </c>
      <c s="181" t="str">
        <f t="shared" si="1968"/>
        <v/>
      </c>
      <c s="180" t="str">
        <f t="shared" si="1968"/>
        <v/>
      </c>
      <c s="180" t="str">
        <f t="shared" si="1968"/>
        <v/>
      </c>
      <c s="180" t="str">
        <f t="shared" si="1968"/>
        <v/>
      </c>
      <c s="180" t="str">
        <f t="shared" si="1968"/>
        <v/>
      </c>
      <c s="180" t="str">
        <f t="shared" si="1968"/>
        <v/>
      </c>
      <c s="181" t="str">
        <f t="shared" si="1968"/>
        <v/>
      </c>
      <c s="180" t="str">
        <f t="shared" si="1968"/>
        <v/>
      </c>
      <c s="180" t="str">
        <f t="shared" si="1968"/>
        <v/>
      </c>
      <c s="180" t="str">
        <f t="shared" si="1968"/>
        <v/>
      </c>
      <c s="180" t="str">
        <f t="shared" si="1968"/>
        <v/>
      </c>
      <c s="180" t="str">
        <f t="shared" si="1968"/>
        <v/>
      </c>
      <c s="180" t="str">
        <f t="shared" si="1968"/>
        <v/>
      </c>
      <c r="AX1788" s="180" t="str">
        <f>IF(BC1788="","",IF(BC1788&gt;0,COUNT($AY$2:AY1788),""))</f>
        <v/>
      </c>
      <c s="180" t="str">
        <f t="shared" si="1980" ref="AY1788">IF(AND($BB$1=5,$A1788=5,$BC$1=C1788),B1788,"")</f>
        <v/>
      </c>
      <c s="180" t="str">
        <f t="shared" si="1970"/>
        <v/>
      </c>
      <c s="182" t="str">
        <f t="shared" si="1970"/>
        <v/>
      </c>
      <c s="180" t="str">
        <f t="shared" si="1970"/>
        <v/>
      </c>
      <c s="180" t="str">
        <f t="shared" si="1970"/>
        <v/>
      </c>
      <c s="180" t="str">
        <f t="shared" si="1970"/>
        <v/>
      </c>
      <c s="180" t="str">
        <f t="shared" si="1970"/>
        <v/>
      </c>
      <c s="180" t="str">
        <f t="shared" si="1970"/>
        <v/>
      </c>
      <c s="182" t="str">
        <f t="shared" si="1970"/>
        <v/>
      </c>
      <c s="180" t="str">
        <f t="shared" si="1970"/>
        <v/>
      </c>
      <c s="180" t="str">
        <f t="shared" si="1970"/>
        <v/>
      </c>
      <c s="180" t="str">
        <f t="shared" si="1970"/>
        <v/>
      </c>
      <c s="180" t="str">
        <f t="shared" si="1970"/>
        <v/>
      </c>
      <c s="180" t="str">
        <f t="shared" si="1970"/>
        <v/>
      </c>
      <c s="180" t="str">
        <f t="shared" si="1970"/>
        <v/>
      </c>
    </row>
    <row r="1789" spans="1:65" ht="15.75" customHeight="1">
      <c r="A1789" s="176" t="str">
        <f>IF('S.D.PASTE SHEET'!A1789="","",'S.D.PASTE SHEET'!A1789)</f>
        <v/>
      </c>
      <c s="176" t="str">
        <f>IF('S.D.PASTE SHEET'!B1789="","",'S.D.PASTE SHEET'!B1789)</f>
        <v/>
      </c>
      <c s="176" t="str">
        <f>IF('S.D.PASTE SHEET'!C1789="","",'S.D.PASTE SHEET'!C1789)</f>
        <v/>
      </c>
      <c s="177" t="str">
        <f>IF('S.D.PASTE SHEET'!D1789="","",'S.D.PASTE SHEET'!D1789)</f>
        <v/>
      </c>
      <c s="176" t="str">
        <f>IF('S.D.PASTE SHEET'!E1789="","",UPPER('S.D.PASTE SHEET'!E1789))</f>
        <v/>
      </c>
      <c s="176" t="str">
        <f>IF('S.D.PASTE SHEET'!F1789="","",'S.D.PASTE SHEET'!F1789)</f>
        <v/>
      </c>
      <c s="176" t="str">
        <f>IF('S.D.PASTE SHEET'!G1789="","",UPPER('S.D.PASTE SHEET'!G1789))</f>
        <v/>
      </c>
      <c s="176" t="str">
        <f>IF('S.D.PASTE SHEET'!H1789="","",UPPER('S.D.PASTE SHEET'!H1789))</f>
        <v/>
      </c>
      <c s="176" t="str">
        <f>IF('S.D.PASTE SHEET'!I1789="","",'S.D.PASTE SHEET'!I1789)</f>
        <v/>
      </c>
      <c s="177" t="str">
        <f>IF('S.D.PASTE SHEET'!J1789="","",'S.D.PASTE SHEET'!J1789)</f>
        <v/>
      </c>
      <c s="176" t="str">
        <f>IF('S.D.PASTE SHEET'!K1789="","",'S.D.PASTE SHEET'!K1789)</f>
        <v/>
      </c>
      <c s="176" t="str">
        <f>IF('S.D.PASTE SHEET'!L1789="","",'S.D.PASTE SHEET'!L1789)</f>
        <v/>
      </c>
      <c s="176" t="str">
        <f>IF('S.D.PASTE SHEET'!M1789="","",'S.D.PASTE SHEET'!M1789)</f>
        <v/>
      </c>
      <c s="176" t="str">
        <f>IF('S.D.PASTE SHEET'!N1789="","",'S.D.PASTE SHEET'!N1789)</f>
        <v/>
      </c>
      <c s="176" t="str">
        <f>IF('S.D.PASTE SHEET'!O1789="","",'S.D.PASTE SHEET'!O1789)</f>
        <v/>
      </c>
      <c s="176" t="str">
        <f>IF('S.D.PASTE SHEET'!P1789="","",'S.D.PASTE SHEET'!P1789)</f>
        <v/>
      </c>
      <c s="176" t="str">
        <f>IF('S.D.PASTE SHEET'!Q1789="","",'S.D.PASTE SHEET'!Q1789)</f>
        <v/>
      </c>
      <c s="176" t="str">
        <f>IF('S.D.PASTE SHEET'!R1789="","",'S.D.PASTE SHEET'!R1789)</f>
        <v/>
      </c>
      <c s="176" t="str">
        <f>IF('S.D.PASTE SHEET'!S1789="","",'S.D.PASTE SHEET'!S1789)</f>
        <v/>
      </c>
      <c s="176" t="str">
        <f>IF('S.D.PASTE SHEET'!T1789="","",'S.D.PASTE SHEET'!T1789)</f>
        <v/>
      </c>
      <c s="176" t="str">
        <f>IF('S.D.PASTE SHEET'!U1789="","",'S.D.PASTE SHEET'!U1789)</f>
        <v/>
      </c>
      <c s="176" t="str">
        <f>IF('S.D.PASTE SHEET'!V1789="","",'S.D.PASTE SHEET'!V1789)</f>
        <v/>
      </c>
      <c s="176" t="str">
        <f>IF('S.D.PASTE SHEET'!W1789="","",'S.D.PASTE SHEET'!W1789)</f>
        <v/>
      </c>
      <c s="176" t="str">
        <f>IF('S.D.PASTE SHEET'!X1789="","",'S.D.PASTE SHEET'!X1789)</f>
        <v/>
      </c>
      <c s="176" t="str">
        <f>IF('S.D.PASTE SHEET'!Y1789="","",'S.D.PASTE SHEET'!Y1789)</f>
        <v/>
      </c>
      <c s="176" t="str">
        <f>IF('S.D.PASTE SHEET'!Z1789="","",'S.D.PASTE SHEET'!Z1789)</f>
        <v/>
      </c>
      <c s="176" t="str">
        <f>IF('S.D.PASTE SHEET'!AA1789="","",'S.D.PASTE SHEET'!AA1789)</f>
        <v/>
      </c>
      <c s="176" t="str">
        <f>IF('S.D.PASTE SHEET'!AB1789="","",'S.D.PASTE SHEET'!AB1789)</f>
        <v/>
      </c>
      <c s="176" t="str">
        <f>IF('S.D.PASTE SHEET'!AC1789="","",'S.D.PASTE SHEET'!AC1789)</f>
        <v/>
      </c>
      <c s="176" t="str">
        <f>IF('S.D.PASTE SHEET'!AD1789="","",'S.D.PASTE SHEET'!AD1789)</f>
        <v/>
      </c>
      <c s="178"/>
      <c s="179" t="str">
        <f>IF(AK1789="","",IF(AK1789&gt;0,COUNT($AG$2:AG1789),""))</f>
        <v/>
      </c>
      <c s="180" t="str">
        <f t="shared" si="1968"/>
        <v/>
      </c>
      <c s="180" t="str">
        <f t="shared" si="1968"/>
        <v/>
      </c>
      <c s="180" t="str">
        <f t="shared" si="1968"/>
        <v/>
      </c>
      <c s="181" t="str">
        <f t="shared" si="1968"/>
        <v/>
      </c>
      <c s="180" t="str">
        <f t="shared" si="1968"/>
        <v/>
      </c>
      <c s="180" t="str">
        <f t="shared" si="1968"/>
        <v/>
      </c>
      <c s="180" t="str">
        <f t="shared" si="1968"/>
        <v/>
      </c>
      <c s="180" t="str">
        <f t="shared" si="1968"/>
        <v/>
      </c>
      <c s="180" t="str">
        <f t="shared" si="1968"/>
        <v/>
      </c>
      <c s="181" t="str">
        <f t="shared" si="1968"/>
        <v/>
      </c>
      <c s="180" t="str">
        <f t="shared" si="1968"/>
        <v/>
      </c>
      <c s="180" t="str">
        <f t="shared" si="1968"/>
        <v/>
      </c>
      <c s="180" t="str">
        <f t="shared" si="1968"/>
        <v/>
      </c>
      <c s="180" t="str">
        <f t="shared" si="1968"/>
        <v/>
      </c>
      <c s="180" t="str">
        <f t="shared" si="1968"/>
        <v/>
      </c>
      <c s="180" t="str">
        <f t="shared" si="1968"/>
        <v/>
      </c>
      <c r="AX1789" s="180" t="str">
        <f>IF(BC1789="","",IF(BC1789&gt;0,COUNT($AY$2:AY1789),""))</f>
        <v/>
      </c>
      <c s="180" t="str">
        <f t="shared" si="1981" ref="AY1789">IF(AND($BB$1=5,$A1789=5,$BC$1=C1789),B1789,"")</f>
        <v/>
      </c>
      <c s="180" t="str">
        <f t="shared" si="1970"/>
        <v/>
      </c>
      <c s="182" t="str">
        <f t="shared" si="1970"/>
        <v/>
      </c>
      <c s="180" t="str">
        <f t="shared" si="1970"/>
        <v/>
      </c>
      <c s="180" t="str">
        <f t="shared" si="1970"/>
        <v/>
      </c>
      <c s="180" t="str">
        <f t="shared" si="1970"/>
        <v/>
      </c>
      <c s="180" t="str">
        <f t="shared" si="1970"/>
        <v/>
      </c>
      <c s="180" t="str">
        <f t="shared" si="1970"/>
        <v/>
      </c>
      <c s="182" t="str">
        <f t="shared" si="1970"/>
        <v/>
      </c>
      <c s="180" t="str">
        <f t="shared" si="1970"/>
        <v/>
      </c>
      <c s="180" t="str">
        <f t="shared" si="1970"/>
        <v/>
      </c>
      <c s="180" t="str">
        <f t="shared" si="1970"/>
        <v/>
      </c>
      <c s="180" t="str">
        <f t="shared" si="1970"/>
        <v/>
      </c>
      <c s="180" t="str">
        <f t="shared" si="1970"/>
        <v/>
      </c>
      <c s="180" t="str">
        <f t="shared" si="1970"/>
        <v/>
      </c>
    </row>
    <row r="1790" spans="1:65" ht="15.75" customHeight="1">
      <c r="A1790" s="176" t="str">
        <f>IF('S.D.PASTE SHEET'!A1790="","",'S.D.PASTE SHEET'!A1790)</f>
        <v/>
      </c>
      <c s="176" t="str">
        <f>IF('S.D.PASTE SHEET'!B1790="","",'S.D.PASTE SHEET'!B1790)</f>
        <v/>
      </c>
      <c s="176" t="str">
        <f>IF('S.D.PASTE SHEET'!C1790="","",'S.D.PASTE SHEET'!C1790)</f>
        <v/>
      </c>
      <c s="177" t="str">
        <f>IF('S.D.PASTE SHEET'!D1790="","",'S.D.PASTE SHEET'!D1790)</f>
        <v/>
      </c>
      <c s="176" t="str">
        <f>IF('S.D.PASTE SHEET'!E1790="","",UPPER('S.D.PASTE SHEET'!E1790))</f>
        <v/>
      </c>
      <c s="176" t="str">
        <f>IF('S.D.PASTE SHEET'!F1790="","",'S.D.PASTE SHEET'!F1790)</f>
        <v/>
      </c>
      <c s="176" t="str">
        <f>IF('S.D.PASTE SHEET'!G1790="","",UPPER('S.D.PASTE SHEET'!G1790))</f>
        <v/>
      </c>
      <c s="176" t="str">
        <f>IF('S.D.PASTE SHEET'!H1790="","",UPPER('S.D.PASTE SHEET'!H1790))</f>
        <v/>
      </c>
      <c s="176" t="str">
        <f>IF('S.D.PASTE SHEET'!I1790="","",'S.D.PASTE SHEET'!I1790)</f>
        <v/>
      </c>
      <c s="177" t="str">
        <f>IF('S.D.PASTE SHEET'!J1790="","",'S.D.PASTE SHEET'!J1790)</f>
        <v/>
      </c>
      <c s="176" t="str">
        <f>IF('S.D.PASTE SHEET'!K1790="","",'S.D.PASTE SHEET'!K1790)</f>
        <v/>
      </c>
      <c s="176" t="str">
        <f>IF('S.D.PASTE SHEET'!L1790="","",'S.D.PASTE SHEET'!L1790)</f>
        <v/>
      </c>
      <c s="176" t="str">
        <f>IF('S.D.PASTE SHEET'!M1790="","",'S.D.PASTE SHEET'!M1790)</f>
        <v/>
      </c>
      <c s="176" t="str">
        <f>IF('S.D.PASTE SHEET'!N1790="","",'S.D.PASTE SHEET'!N1790)</f>
        <v/>
      </c>
      <c s="176" t="str">
        <f>IF('S.D.PASTE SHEET'!O1790="","",'S.D.PASTE SHEET'!O1790)</f>
        <v/>
      </c>
      <c s="176" t="str">
        <f>IF('S.D.PASTE SHEET'!P1790="","",'S.D.PASTE SHEET'!P1790)</f>
        <v/>
      </c>
      <c s="176" t="str">
        <f>IF('S.D.PASTE SHEET'!Q1790="","",'S.D.PASTE SHEET'!Q1790)</f>
        <v/>
      </c>
      <c s="176" t="str">
        <f>IF('S.D.PASTE SHEET'!R1790="","",'S.D.PASTE SHEET'!R1790)</f>
        <v/>
      </c>
      <c s="176" t="str">
        <f>IF('S.D.PASTE SHEET'!S1790="","",'S.D.PASTE SHEET'!S1790)</f>
        <v/>
      </c>
      <c s="176" t="str">
        <f>IF('S.D.PASTE SHEET'!T1790="","",'S.D.PASTE SHEET'!T1790)</f>
        <v/>
      </c>
      <c s="176" t="str">
        <f>IF('S.D.PASTE SHEET'!U1790="","",'S.D.PASTE SHEET'!U1790)</f>
        <v/>
      </c>
      <c s="176" t="str">
        <f>IF('S.D.PASTE SHEET'!V1790="","",'S.D.PASTE SHEET'!V1790)</f>
        <v/>
      </c>
      <c s="176" t="str">
        <f>IF('S.D.PASTE SHEET'!W1790="","",'S.D.PASTE SHEET'!W1790)</f>
        <v/>
      </c>
      <c s="176" t="str">
        <f>IF('S.D.PASTE SHEET'!X1790="","",'S.D.PASTE SHEET'!X1790)</f>
        <v/>
      </c>
      <c s="176" t="str">
        <f>IF('S.D.PASTE SHEET'!Y1790="","",'S.D.PASTE SHEET'!Y1790)</f>
        <v/>
      </c>
      <c s="176" t="str">
        <f>IF('S.D.PASTE SHEET'!Z1790="","",'S.D.PASTE SHEET'!Z1790)</f>
        <v/>
      </c>
      <c s="176" t="str">
        <f>IF('S.D.PASTE SHEET'!AA1790="","",'S.D.PASTE SHEET'!AA1790)</f>
        <v/>
      </c>
      <c s="176" t="str">
        <f>IF('S.D.PASTE SHEET'!AB1790="","",'S.D.PASTE SHEET'!AB1790)</f>
        <v/>
      </c>
      <c s="176" t="str">
        <f>IF('S.D.PASTE SHEET'!AC1790="","",'S.D.PASTE SHEET'!AC1790)</f>
        <v/>
      </c>
      <c s="176" t="str">
        <f>IF('S.D.PASTE SHEET'!AD1790="","",'S.D.PASTE SHEET'!AD1790)</f>
        <v/>
      </c>
      <c s="178"/>
      <c s="179" t="str">
        <f>IF(AK1790="","",IF(AK1790&gt;0,COUNT($AG$2:AG1790),""))</f>
        <v/>
      </c>
      <c s="180" t="str">
        <f t="shared" si="1968"/>
        <v/>
      </c>
      <c s="180" t="str">
        <f t="shared" si="1968"/>
        <v/>
      </c>
      <c s="180" t="str">
        <f t="shared" si="1968"/>
        <v/>
      </c>
      <c s="181" t="str">
        <f t="shared" si="1968"/>
        <v/>
      </c>
      <c s="180" t="str">
        <f t="shared" si="1968"/>
        <v/>
      </c>
      <c s="180" t="str">
        <f t="shared" si="1968"/>
        <v/>
      </c>
      <c s="180" t="str">
        <f t="shared" si="1968"/>
        <v/>
      </c>
      <c s="180" t="str">
        <f t="shared" si="1968"/>
        <v/>
      </c>
      <c s="180" t="str">
        <f t="shared" si="1968"/>
        <v/>
      </c>
      <c s="181" t="str">
        <f t="shared" si="1968"/>
        <v/>
      </c>
      <c s="180" t="str">
        <f t="shared" si="1968"/>
        <v/>
      </c>
      <c s="180" t="str">
        <f t="shared" si="1968"/>
        <v/>
      </c>
      <c s="180" t="str">
        <f t="shared" si="1968"/>
        <v/>
      </c>
      <c s="180" t="str">
        <f t="shared" si="1968"/>
        <v/>
      </c>
      <c s="180" t="str">
        <f t="shared" si="1968"/>
        <v/>
      </c>
      <c s="180" t="str">
        <f t="shared" si="1968"/>
        <v/>
      </c>
      <c r="AX1790" s="180" t="str">
        <f>IF(BC1790="","",IF(BC1790&gt;0,COUNT($AY$2:AY1790),""))</f>
        <v/>
      </c>
      <c s="180" t="str">
        <f t="shared" si="1982" ref="AY1790">IF(AND($BB$1=5,$A1790=5,$BC$1=C1790),B1790,"")</f>
        <v/>
      </c>
      <c s="180" t="str">
        <f t="shared" si="1970"/>
        <v/>
      </c>
      <c s="182" t="str">
        <f t="shared" si="1970"/>
        <v/>
      </c>
      <c s="180" t="str">
        <f t="shared" si="1970"/>
        <v/>
      </c>
      <c s="180" t="str">
        <f t="shared" si="1970"/>
        <v/>
      </c>
      <c s="180" t="str">
        <f t="shared" si="1970"/>
        <v/>
      </c>
      <c s="180" t="str">
        <f t="shared" si="1970"/>
        <v/>
      </c>
      <c s="180" t="str">
        <f t="shared" si="1970"/>
        <v/>
      </c>
      <c s="182" t="str">
        <f t="shared" si="1970"/>
        <v/>
      </c>
      <c s="180" t="str">
        <f t="shared" si="1970"/>
        <v/>
      </c>
      <c s="180" t="str">
        <f t="shared" si="1970"/>
        <v/>
      </c>
      <c s="180" t="str">
        <f t="shared" si="1970"/>
        <v/>
      </c>
      <c s="180" t="str">
        <f t="shared" si="1970"/>
        <v/>
      </c>
      <c s="180" t="str">
        <f t="shared" si="1970"/>
        <v/>
      </c>
      <c s="180" t="str">
        <f t="shared" si="1970"/>
        <v/>
      </c>
    </row>
    <row r="1791" spans="1:65" ht="15.75" customHeight="1">
      <c r="A1791" s="176" t="str">
        <f>IF('S.D.PASTE SHEET'!A1791="","",'S.D.PASTE SHEET'!A1791)</f>
        <v/>
      </c>
      <c s="176" t="str">
        <f>IF('S.D.PASTE SHEET'!B1791="","",'S.D.PASTE SHEET'!B1791)</f>
        <v/>
      </c>
      <c s="176" t="str">
        <f>IF('S.D.PASTE SHEET'!C1791="","",'S.D.PASTE SHEET'!C1791)</f>
        <v/>
      </c>
      <c s="177" t="str">
        <f>IF('S.D.PASTE SHEET'!D1791="","",'S.D.PASTE SHEET'!D1791)</f>
        <v/>
      </c>
      <c s="176" t="str">
        <f>IF('S.D.PASTE SHEET'!E1791="","",UPPER('S.D.PASTE SHEET'!E1791))</f>
        <v/>
      </c>
      <c s="176" t="str">
        <f>IF('S.D.PASTE SHEET'!F1791="","",'S.D.PASTE SHEET'!F1791)</f>
        <v/>
      </c>
      <c s="176" t="str">
        <f>IF('S.D.PASTE SHEET'!G1791="","",UPPER('S.D.PASTE SHEET'!G1791))</f>
        <v/>
      </c>
      <c s="176" t="str">
        <f>IF('S.D.PASTE SHEET'!H1791="","",UPPER('S.D.PASTE SHEET'!H1791))</f>
        <v/>
      </c>
      <c s="176" t="str">
        <f>IF('S.D.PASTE SHEET'!I1791="","",'S.D.PASTE SHEET'!I1791)</f>
        <v/>
      </c>
      <c s="177" t="str">
        <f>IF('S.D.PASTE SHEET'!J1791="","",'S.D.PASTE SHEET'!J1791)</f>
        <v/>
      </c>
      <c s="176" t="str">
        <f>IF('S.D.PASTE SHEET'!K1791="","",'S.D.PASTE SHEET'!K1791)</f>
        <v/>
      </c>
      <c s="176" t="str">
        <f>IF('S.D.PASTE SHEET'!L1791="","",'S.D.PASTE SHEET'!L1791)</f>
        <v/>
      </c>
      <c s="176" t="str">
        <f>IF('S.D.PASTE SHEET'!M1791="","",'S.D.PASTE SHEET'!M1791)</f>
        <v/>
      </c>
      <c s="176" t="str">
        <f>IF('S.D.PASTE SHEET'!N1791="","",'S.D.PASTE SHEET'!N1791)</f>
        <v/>
      </c>
      <c s="176" t="str">
        <f>IF('S.D.PASTE SHEET'!O1791="","",'S.D.PASTE SHEET'!O1791)</f>
        <v/>
      </c>
      <c s="176" t="str">
        <f>IF('S.D.PASTE SHEET'!P1791="","",'S.D.PASTE SHEET'!P1791)</f>
        <v/>
      </c>
      <c s="176" t="str">
        <f>IF('S.D.PASTE SHEET'!Q1791="","",'S.D.PASTE SHEET'!Q1791)</f>
        <v/>
      </c>
      <c s="176" t="str">
        <f>IF('S.D.PASTE SHEET'!R1791="","",'S.D.PASTE SHEET'!R1791)</f>
        <v/>
      </c>
      <c s="176" t="str">
        <f>IF('S.D.PASTE SHEET'!S1791="","",'S.D.PASTE SHEET'!S1791)</f>
        <v/>
      </c>
      <c s="176" t="str">
        <f>IF('S.D.PASTE SHEET'!T1791="","",'S.D.PASTE SHEET'!T1791)</f>
        <v/>
      </c>
      <c s="176" t="str">
        <f>IF('S.D.PASTE SHEET'!U1791="","",'S.D.PASTE SHEET'!U1791)</f>
        <v/>
      </c>
      <c s="176" t="str">
        <f>IF('S.D.PASTE SHEET'!V1791="","",'S.D.PASTE SHEET'!V1791)</f>
        <v/>
      </c>
      <c s="176" t="str">
        <f>IF('S.D.PASTE SHEET'!W1791="","",'S.D.PASTE SHEET'!W1791)</f>
        <v/>
      </c>
      <c s="176" t="str">
        <f>IF('S.D.PASTE SHEET'!X1791="","",'S.D.PASTE SHEET'!X1791)</f>
        <v/>
      </c>
      <c s="176" t="str">
        <f>IF('S.D.PASTE SHEET'!Y1791="","",'S.D.PASTE SHEET'!Y1791)</f>
        <v/>
      </c>
      <c s="176" t="str">
        <f>IF('S.D.PASTE SHEET'!Z1791="","",'S.D.PASTE SHEET'!Z1791)</f>
        <v/>
      </c>
      <c s="176" t="str">
        <f>IF('S.D.PASTE SHEET'!AA1791="","",'S.D.PASTE SHEET'!AA1791)</f>
        <v/>
      </c>
      <c s="176" t="str">
        <f>IF('S.D.PASTE SHEET'!AB1791="","",'S.D.PASTE SHEET'!AB1791)</f>
        <v/>
      </c>
      <c s="176" t="str">
        <f>IF('S.D.PASTE SHEET'!AC1791="","",'S.D.PASTE SHEET'!AC1791)</f>
        <v/>
      </c>
      <c s="176" t="str">
        <f>IF('S.D.PASTE SHEET'!AD1791="","",'S.D.PASTE SHEET'!AD1791)</f>
        <v/>
      </c>
      <c s="178"/>
      <c s="179" t="str">
        <f>IF(AK1791="","",IF(AK1791&gt;0,COUNT($AG$2:AG1791),""))</f>
        <v/>
      </c>
      <c s="180" t="str">
        <f t="shared" si="1968"/>
        <v/>
      </c>
      <c s="180" t="str">
        <f t="shared" si="1968"/>
        <v/>
      </c>
      <c s="180" t="str">
        <f t="shared" si="1968"/>
        <v/>
      </c>
      <c s="181" t="str">
        <f t="shared" si="1968"/>
        <v/>
      </c>
      <c s="180" t="str">
        <f t="shared" si="1968"/>
        <v/>
      </c>
      <c s="180" t="str">
        <f t="shared" si="1968"/>
        <v/>
      </c>
      <c s="180" t="str">
        <f t="shared" si="1968"/>
        <v/>
      </c>
      <c s="180" t="str">
        <f t="shared" si="1968"/>
        <v/>
      </c>
      <c s="180" t="str">
        <f t="shared" si="1968"/>
        <v/>
      </c>
      <c s="181" t="str">
        <f t="shared" si="1968"/>
        <v/>
      </c>
      <c s="180" t="str">
        <f t="shared" si="1968"/>
        <v/>
      </c>
      <c s="180" t="str">
        <f t="shared" si="1968"/>
        <v/>
      </c>
      <c s="180" t="str">
        <f t="shared" si="1968"/>
        <v/>
      </c>
      <c s="180" t="str">
        <f t="shared" si="1968"/>
        <v/>
      </c>
      <c s="180" t="str">
        <f t="shared" si="1968"/>
        <v/>
      </c>
      <c s="180" t="str">
        <f t="shared" si="1968"/>
        <v/>
      </c>
      <c r="AX1791" s="180" t="str">
        <f>IF(BC1791="","",IF(BC1791&gt;0,COUNT($AY$2:AY1791),""))</f>
        <v/>
      </c>
      <c s="180" t="str">
        <f t="shared" si="1983" ref="AY1791">IF(AND($BB$1=5,$A1791=5,$BC$1=C1791),B1791,"")</f>
        <v/>
      </c>
      <c s="180" t="str">
        <f t="shared" si="1970"/>
        <v/>
      </c>
      <c s="182" t="str">
        <f t="shared" si="1970"/>
        <v/>
      </c>
      <c s="180" t="str">
        <f t="shared" si="1970"/>
        <v/>
      </c>
      <c s="180" t="str">
        <f t="shared" si="1970"/>
        <v/>
      </c>
      <c s="180" t="str">
        <f t="shared" si="1970"/>
        <v/>
      </c>
      <c s="180" t="str">
        <f t="shared" si="1970"/>
        <v/>
      </c>
      <c s="180" t="str">
        <f t="shared" si="1970"/>
        <v/>
      </c>
      <c s="182" t="str">
        <f t="shared" si="1970"/>
        <v/>
      </c>
      <c s="180" t="str">
        <f t="shared" si="1970"/>
        <v/>
      </c>
      <c s="180" t="str">
        <f t="shared" si="1970"/>
        <v/>
      </c>
      <c s="180" t="str">
        <f t="shared" si="1970"/>
        <v/>
      </c>
      <c s="180" t="str">
        <f t="shared" si="1970"/>
        <v/>
      </c>
      <c s="180" t="str">
        <f t="shared" si="1970"/>
        <v/>
      </c>
      <c s="180" t="str">
        <f t="shared" si="1970"/>
        <v/>
      </c>
    </row>
    <row r="1792" spans="1:65" ht="15.75" customHeight="1">
      <c r="A1792" s="176" t="str">
        <f>IF('S.D.PASTE SHEET'!A1792="","",'S.D.PASTE SHEET'!A1792)</f>
        <v/>
      </c>
      <c s="176" t="str">
        <f>IF('S.D.PASTE SHEET'!B1792="","",'S.D.PASTE SHEET'!B1792)</f>
        <v/>
      </c>
      <c s="176" t="str">
        <f>IF('S.D.PASTE SHEET'!C1792="","",'S.D.PASTE SHEET'!C1792)</f>
        <v/>
      </c>
      <c s="177" t="str">
        <f>IF('S.D.PASTE SHEET'!D1792="","",'S.D.PASTE SHEET'!D1792)</f>
        <v/>
      </c>
      <c s="176" t="str">
        <f>IF('S.D.PASTE SHEET'!E1792="","",UPPER('S.D.PASTE SHEET'!E1792))</f>
        <v/>
      </c>
      <c s="176" t="str">
        <f>IF('S.D.PASTE SHEET'!F1792="","",'S.D.PASTE SHEET'!F1792)</f>
        <v/>
      </c>
      <c s="176" t="str">
        <f>IF('S.D.PASTE SHEET'!G1792="","",UPPER('S.D.PASTE SHEET'!G1792))</f>
        <v/>
      </c>
      <c s="176" t="str">
        <f>IF('S.D.PASTE SHEET'!H1792="","",UPPER('S.D.PASTE SHEET'!H1792))</f>
        <v/>
      </c>
      <c s="176" t="str">
        <f>IF('S.D.PASTE SHEET'!I1792="","",'S.D.PASTE SHEET'!I1792)</f>
        <v/>
      </c>
      <c s="177" t="str">
        <f>IF('S.D.PASTE SHEET'!J1792="","",'S.D.PASTE SHEET'!J1792)</f>
        <v/>
      </c>
      <c s="176" t="str">
        <f>IF('S.D.PASTE SHEET'!K1792="","",'S.D.PASTE SHEET'!K1792)</f>
        <v/>
      </c>
      <c s="176" t="str">
        <f>IF('S.D.PASTE SHEET'!L1792="","",'S.D.PASTE SHEET'!L1792)</f>
        <v/>
      </c>
      <c s="176" t="str">
        <f>IF('S.D.PASTE SHEET'!M1792="","",'S.D.PASTE SHEET'!M1792)</f>
        <v/>
      </c>
      <c s="176" t="str">
        <f>IF('S.D.PASTE SHEET'!N1792="","",'S.D.PASTE SHEET'!N1792)</f>
        <v/>
      </c>
      <c s="176" t="str">
        <f>IF('S.D.PASTE SHEET'!O1792="","",'S.D.PASTE SHEET'!O1792)</f>
        <v/>
      </c>
      <c s="176" t="str">
        <f>IF('S.D.PASTE SHEET'!P1792="","",'S.D.PASTE SHEET'!P1792)</f>
        <v/>
      </c>
      <c s="176" t="str">
        <f>IF('S.D.PASTE SHEET'!Q1792="","",'S.D.PASTE SHEET'!Q1792)</f>
        <v/>
      </c>
      <c s="176" t="str">
        <f>IF('S.D.PASTE SHEET'!R1792="","",'S.D.PASTE SHEET'!R1792)</f>
        <v/>
      </c>
      <c s="176" t="str">
        <f>IF('S.D.PASTE SHEET'!S1792="","",'S.D.PASTE SHEET'!S1792)</f>
        <v/>
      </c>
      <c s="176" t="str">
        <f>IF('S.D.PASTE SHEET'!T1792="","",'S.D.PASTE SHEET'!T1792)</f>
        <v/>
      </c>
      <c s="176" t="str">
        <f>IF('S.D.PASTE SHEET'!U1792="","",'S.D.PASTE SHEET'!U1792)</f>
        <v/>
      </c>
      <c s="176" t="str">
        <f>IF('S.D.PASTE SHEET'!V1792="","",'S.D.PASTE SHEET'!V1792)</f>
        <v/>
      </c>
      <c s="176" t="str">
        <f>IF('S.D.PASTE SHEET'!W1792="","",'S.D.PASTE SHEET'!W1792)</f>
        <v/>
      </c>
      <c s="176" t="str">
        <f>IF('S.D.PASTE SHEET'!X1792="","",'S.D.PASTE SHEET'!X1792)</f>
        <v/>
      </c>
      <c s="176" t="str">
        <f>IF('S.D.PASTE SHEET'!Y1792="","",'S.D.PASTE SHEET'!Y1792)</f>
        <v/>
      </c>
      <c s="176" t="str">
        <f>IF('S.D.PASTE SHEET'!Z1792="","",'S.D.PASTE SHEET'!Z1792)</f>
        <v/>
      </c>
      <c s="176" t="str">
        <f>IF('S.D.PASTE SHEET'!AA1792="","",'S.D.PASTE SHEET'!AA1792)</f>
        <v/>
      </c>
      <c s="176" t="str">
        <f>IF('S.D.PASTE SHEET'!AB1792="","",'S.D.PASTE SHEET'!AB1792)</f>
        <v/>
      </c>
      <c s="176" t="str">
        <f>IF('S.D.PASTE SHEET'!AC1792="","",'S.D.PASTE SHEET'!AC1792)</f>
        <v/>
      </c>
      <c s="176" t="str">
        <f>IF('S.D.PASTE SHEET'!AD1792="","",'S.D.PASTE SHEET'!AD1792)</f>
        <v/>
      </c>
      <c s="178"/>
      <c s="179" t="str">
        <f>IF(AK1792="","",IF(AK1792&gt;0,COUNT($AG$2:AG1792),""))</f>
        <v/>
      </c>
      <c s="180" t="str">
        <f t="shared" si="1968"/>
        <v/>
      </c>
      <c s="180" t="str">
        <f t="shared" si="1968"/>
        <v/>
      </c>
      <c s="180" t="str">
        <f t="shared" si="1968"/>
        <v/>
      </c>
      <c s="181" t="str">
        <f t="shared" si="1968"/>
        <v/>
      </c>
      <c s="180" t="str">
        <f t="shared" si="1968"/>
        <v/>
      </c>
      <c s="180" t="str">
        <f t="shared" si="1968"/>
        <v/>
      </c>
      <c s="180" t="str">
        <f t="shared" si="1968"/>
        <v/>
      </c>
      <c s="180" t="str">
        <f t="shared" si="1968"/>
        <v/>
      </c>
      <c s="180" t="str">
        <f t="shared" si="1968"/>
        <v/>
      </c>
      <c s="181" t="str">
        <f t="shared" si="1968"/>
        <v/>
      </c>
      <c s="180" t="str">
        <f t="shared" si="1968"/>
        <v/>
      </c>
      <c s="180" t="str">
        <f t="shared" si="1968"/>
        <v/>
      </c>
      <c s="180" t="str">
        <f t="shared" si="1968"/>
        <v/>
      </c>
      <c s="180" t="str">
        <f t="shared" si="1968"/>
        <v/>
      </c>
      <c s="180" t="str">
        <f t="shared" si="1968"/>
        <v/>
      </c>
      <c s="180" t="str">
        <f t="shared" si="1968"/>
        <v/>
      </c>
      <c r="AX1792" s="180" t="str">
        <f>IF(BC1792="","",IF(BC1792&gt;0,COUNT($AY$2:AY1792),""))</f>
        <v/>
      </c>
      <c s="180" t="str">
        <f t="shared" si="1984" ref="AY1792">IF(AND($BB$1=5,$A1792=5,$BC$1=C1792),B1792,"")</f>
        <v/>
      </c>
      <c s="180" t="str">
        <f t="shared" si="1970"/>
        <v/>
      </c>
      <c s="182" t="str">
        <f t="shared" si="1970"/>
        <v/>
      </c>
      <c s="180" t="str">
        <f t="shared" si="1970"/>
        <v/>
      </c>
      <c s="180" t="str">
        <f t="shared" si="1970"/>
        <v/>
      </c>
      <c s="180" t="str">
        <f t="shared" si="1970"/>
        <v/>
      </c>
      <c s="180" t="str">
        <f t="shared" si="1970"/>
        <v/>
      </c>
      <c s="180" t="str">
        <f t="shared" si="1970"/>
        <v/>
      </c>
      <c s="182" t="str">
        <f t="shared" si="1970"/>
        <v/>
      </c>
      <c s="180" t="str">
        <f t="shared" si="1970"/>
        <v/>
      </c>
      <c s="180" t="str">
        <f t="shared" si="1970"/>
        <v/>
      </c>
      <c s="180" t="str">
        <f t="shared" si="1970"/>
        <v/>
      </c>
      <c s="180" t="str">
        <f t="shared" si="1970"/>
        <v/>
      </c>
      <c s="180" t="str">
        <f t="shared" si="1970"/>
        <v/>
      </c>
      <c s="180" t="str">
        <f t="shared" si="1970"/>
        <v/>
      </c>
    </row>
    <row r="1793" spans="1:65" ht="15.75" customHeight="1">
      <c r="A1793" s="176" t="str">
        <f>IF('S.D.PASTE SHEET'!A1793="","",'S.D.PASTE SHEET'!A1793)</f>
        <v/>
      </c>
      <c s="176" t="str">
        <f>IF('S.D.PASTE SHEET'!B1793="","",'S.D.PASTE SHEET'!B1793)</f>
        <v/>
      </c>
      <c s="176" t="str">
        <f>IF('S.D.PASTE SHEET'!C1793="","",'S.D.PASTE SHEET'!C1793)</f>
        <v/>
      </c>
      <c s="177" t="str">
        <f>IF('S.D.PASTE SHEET'!D1793="","",'S.D.PASTE SHEET'!D1793)</f>
        <v/>
      </c>
      <c s="176" t="str">
        <f>IF('S.D.PASTE SHEET'!E1793="","",UPPER('S.D.PASTE SHEET'!E1793))</f>
        <v/>
      </c>
      <c s="176" t="str">
        <f>IF('S.D.PASTE SHEET'!F1793="","",'S.D.PASTE SHEET'!F1793)</f>
        <v/>
      </c>
      <c s="176" t="str">
        <f>IF('S.D.PASTE SHEET'!G1793="","",UPPER('S.D.PASTE SHEET'!G1793))</f>
        <v/>
      </c>
      <c s="176" t="str">
        <f>IF('S.D.PASTE SHEET'!H1793="","",UPPER('S.D.PASTE SHEET'!H1793))</f>
        <v/>
      </c>
      <c s="176" t="str">
        <f>IF('S.D.PASTE SHEET'!I1793="","",'S.D.PASTE SHEET'!I1793)</f>
        <v/>
      </c>
      <c s="177" t="str">
        <f>IF('S.D.PASTE SHEET'!J1793="","",'S.D.PASTE SHEET'!J1793)</f>
        <v/>
      </c>
      <c s="176" t="str">
        <f>IF('S.D.PASTE SHEET'!K1793="","",'S.D.PASTE SHEET'!K1793)</f>
        <v/>
      </c>
      <c s="176" t="str">
        <f>IF('S.D.PASTE SHEET'!L1793="","",'S.D.PASTE SHEET'!L1793)</f>
        <v/>
      </c>
      <c s="176" t="str">
        <f>IF('S.D.PASTE SHEET'!M1793="","",'S.D.PASTE SHEET'!M1793)</f>
        <v/>
      </c>
      <c s="176" t="str">
        <f>IF('S.D.PASTE SHEET'!N1793="","",'S.D.PASTE SHEET'!N1793)</f>
        <v/>
      </c>
      <c s="176" t="str">
        <f>IF('S.D.PASTE SHEET'!O1793="","",'S.D.PASTE SHEET'!O1793)</f>
        <v/>
      </c>
      <c s="176" t="str">
        <f>IF('S.D.PASTE SHEET'!P1793="","",'S.D.PASTE SHEET'!P1793)</f>
        <v/>
      </c>
      <c s="176" t="str">
        <f>IF('S.D.PASTE SHEET'!Q1793="","",'S.D.PASTE SHEET'!Q1793)</f>
        <v/>
      </c>
      <c s="176" t="str">
        <f>IF('S.D.PASTE SHEET'!R1793="","",'S.D.PASTE SHEET'!R1793)</f>
        <v/>
      </c>
      <c s="176" t="str">
        <f>IF('S.D.PASTE SHEET'!S1793="","",'S.D.PASTE SHEET'!S1793)</f>
        <v/>
      </c>
      <c s="176" t="str">
        <f>IF('S.D.PASTE SHEET'!T1793="","",'S.D.PASTE SHEET'!T1793)</f>
        <v/>
      </c>
      <c s="176" t="str">
        <f>IF('S.D.PASTE SHEET'!U1793="","",'S.D.PASTE SHEET'!U1793)</f>
        <v/>
      </c>
      <c s="176" t="str">
        <f>IF('S.D.PASTE SHEET'!V1793="","",'S.D.PASTE SHEET'!V1793)</f>
        <v/>
      </c>
      <c s="176" t="str">
        <f>IF('S.D.PASTE SHEET'!W1793="","",'S.D.PASTE SHEET'!W1793)</f>
        <v/>
      </c>
      <c s="176" t="str">
        <f>IF('S.D.PASTE SHEET'!X1793="","",'S.D.PASTE SHEET'!X1793)</f>
        <v/>
      </c>
      <c s="176" t="str">
        <f>IF('S.D.PASTE SHEET'!Y1793="","",'S.D.PASTE SHEET'!Y1793)</f>
        <v/>
      </c>
      <c s="176" t="str">
        <f>IF('S.D.PASTE SHEET'!Z1793="","",'S.D.PASTE SHEET'!Z1793)</f>
        <v/>
      </c>
      <c s="176" t="str">
        <f>IF('S.D.PASTE SHEET'!AA1793="","",'S.D.PASTE SHEET'!AA1793)</f>
        <v/>
      </c>
      <c s="176" t="str">
        <f>IF('S.D.PASTE SHEET'!AB1793="","",'S.D.PASTE SHEET'!AB1793)</f>
        <v/>
      </c>
      <c s="176" t="str">
        <f>IF('S.D.PASTE SHEET'!AC1793="","",'S.D.PASTE SHEET'!AC1793)</f>
        <v/>
      </c>
      <c s="176" t="str">
        <f>IF('S.D.PASTE SHEET'!AD1793="","",'S.D.PASTE SHEET'!AD1793)</f>
        <v/>
      </c>
      <c s="178"/>
      <c s="179" t="str">
        <f>IF(AK1793="","",IF(AK1793&gt;0,COUNT($AG$2:AG1793),""))</f>
        <v/>
      </c>
      <c s="180" t="str">
        <f t="shared" si="1968"/>
        <v/>
      </c>
      <c s="180" t="str">
        <f t="shared" si="1968"/>
        <v/>
      </c>
      <c s="180" t="str">
        <f t="shared" si="1968"/>
        <v/>
      </c>
      <c s="181" t="str">
        <f t="shared" si="1968"/>
        <v/>
      </c>
      <c s="180" t="str">
        <f t="shared" si="1968"/>
        <v/>
      </c>
      <c s="180" t="str">
        <f t="shared" si="1968"/>
        <v/>
      </c>
      <c s="180" t="str">
        <f t="shared" si="1968"/>
        <v/>
      </c>
      <c s="180" t="str">
        <f t="shared" si="1968"/>
        <v/>
      </c>
      <c s="180" t="str">
        <f t="shared" si="1968"/>
        <v/>
      </c>
      <c s="181" t="str">
        <f t="shared" si="1968"/>
        <v/>
      </c>
      <c s="180" t="str">
        <f t="shared" si="1968"/>
        <v/>
      </c>
      <c s="180" t="str">
        <f t="shared" si="1968"/>
        <v/>
      </c>
      <c s="180" t="str">
        <f t="shared" si="1968"/>
        <v/>
      </c>
      <c s="180" t="str">
        <f t="shared" si="1968"/>
        <v/>
      </c>
      <c s="180" t="str">
        <f t="shared" si="1968"/>
        <v/>
      </c>
      <c s="180" t="str">
        <f>IF(AND($AJ$1=5,$A1793=5),P1793,"")</f>
        <v/>
      </c>
      <c r="AX1793" s="180" t="str">
        <f>IF(BC1793="","",IF(BC1793&gt;0,COUNT($AY$2:AY1793),""))</f>
        <v/>
      </c>
      <c s="180" t="str">
        <f t="shared" si="1985" ref="AY1793">IF(AND($BB$1=5,$A1793=5,$BC$1=C1793),B1793,"")</f>
        <v/>
      </c>
      <c s="180" t="str">
        <f t="shared" si="1970"/>
        <v/>
      </c>
      <c s="182" t="str">
        <f t="shared" si="1970"/>
        <v/>
      </c>
      <c s="180" t="str">
        <f t="shared" si="1970"/>
        <v/>
      </c>
      <c s="180" t="str">
        <f t="shared" si="1970"/>
        <v/>
      </c>
      <c s="180" t="str">
        <f t="shared" si="1970"/>
        <v/>
      </c>
      <c s="180" t="str">
        <f t="shared" si="1970"/>
        <v/>
      </c>
      <c s="180" t="str">
        <f t="shared" si="1970"/>
        <v/>
      </c>
      <c s="182" t="str">
        <f t="shared" si="1970"/>
        <v/>
      </c>
      <c s="180" t="str">
        <f t="shared" si="1970"/>
        <v/>
      </c>
      <c s="180" t="str">
        <f t="shared" si="1970"/>
        <v/>
      </c>
      <c s="180" t="str">
        <f t="shared" si="1970"/>
        <v/>
      </c>
      <c s="180" t="str">
        <f t="shared" si="1970"/>
        <v/>
      </c>
      <c s="180" t="str">
        <f t="shared" si="1970"/>
        <v/>
      </c>
      <c s="180" t="str">
        <f t="shared" si="1970"/>
        <v/>
      </c>
    </row>
    <row r="1794" spans="1:65" ht="15.75" customHeight="1">
      <c r="A1794" s="176" t="str">
        <f>IF('S.D.PASTE SHEET'!A1794="","",'S.D.PASTE SHEET'!A1794)</f>
        <v/>
      </c>
      <c s="176" t="str">
        <f>IF('S.D.PASTE SHEET'!B1794="","",'S.D.PASTE SHEET'!B1794)</f>
        <v/>
      </c>
      <c s="176" t="str">
        <f>IF('S.D.PASTE SHEET'!C1794="","",'S.D.PASTE SHEET'!C1794)</f>
        <v/>
      </c>
      <c s="177" t="str">
        <f>IF('S.D.PASTE SHEET'!D1794="","",'S.D.PASTE SHEET'!D1794)</f>
        <v/>
      </c>
      <c s="176" t="str">
        <f>IF('S.D.PASTE SHEET'!E1794="","",UPPER('S.D.PASTE SHEET'!E1794))</f>
        <v/>
      </c>
      <c s="176" t="str">
        <f>IF('S.D.PASTE SHEET'!F1794="","",'S.D.PASTE SHEET'!F1794)</f>
        <v/>
      </c>
      <c s="176" t="str">
        <f>IF('S.D.PASTE SHEET'!G1794="","",UPPER('S.D.PASTE SHEET'!G1794))</f>
        <v/>
      </c>
      <c s="176" t="str">
        <f>IF('S.D.PASTE SHEET'!H1794="","",UPPER('S.D.PASTE SHEET'!H1794))</f>
        <v/>
      </c>
      <c s="176" t="str">
        <f>IF('S.D.PASTE SHEET'!I1794="","",'S.D.PASTE SHEET'!I1794)</f>
        <v/>
      </c>
      <c s="177" t="str">
        <f>IF('S.D.PASTE SHEET'!J1794="","",'S.D.PASTE SHEET'!J1794)</f>
        <v/>
      </c>
      <c s="176" t="str">
        <f>IF('S.D.PASTE SHEET'!K1794="","",'S.D.PASTE SHEET'!K1794)</f>
        <v/>
      </c>
      <c s="176" t="str">
        <f>IF('S.D.PASTE SHEET'!L1794="","",'S.D.PASTE SHEET'!L1794)</f>
        <v/>
      </c>
      <c s="176" t="str">
        <f>IF('S.D.PASTE SHEET'!M1794="","",'S.D.PASTE SHEET'!M1794)</f>
        <v/>
      </c>
      <c s="176" t="str">
        <f>IF('S.D.PASTE SHEET'!N1794="","",'S.D.PASTE SHEET'!N1794)</f>
        <v/>
      </c>
      <c s="176" t="str">
        <f>IF('S.D.PASTE SHEET'!O1794="","",'S.D.PASTE SHEET'!O1794)</f>
        <v/>
      </c>
      <c s="176" t="str">
        <f>IF('S.D.PASTE SHEET'!P1794="","",'S.D.PASTE SHEET'!P1794)</f>
        <v/>
      </c>
      <c s="176" t="str">
        <f>IF('S.D.PASTE SHEET'!Q1794="","",'S.D.PASTE SHEET'!Q1794)</f>
        <v/>
      </c>
      <c s="176" t="str">
        <f>IF('S.D.PASTE SHEET'!R1794="","",'S.D.PASTE SHEET'!R1794)</f>
        <v/>
      </c>
      <c s="176" t="str">
        <f>IF('S.D.PASTE SHEET'!S1794="","",'S.D.PASTE SHEET'!S1794)</f>
        <v/>
      </c>
      <c s="176" t="str">
        <f>IF('S.D.PASTE SHEET'!T1794="","",'S.D.PASTE SHEET'!T1794)</f>
        <v/>
      </c>
      <c s="176" t="str">
        <f>IF('S.D.PASTE SHEET'!U1794="","",'S.D.PASTE SHEET'!U1794)</f>
        <v/>
      </c>
      <c s="176" t="str">
        <f>IF('S.D.PASTE SHEET'!V1794="","",'S.D.PASTE SHEET'!V1794)</f>
        <v/>
      </c>
      <c s="176" t="str">
        <f>IF('S.D.PASTE SHEET'!W1794="","",'S.D.PASTE SHEET'!W1794)</f>
        <v/>
      </c>
      <c s="176" t="str">
        <f>IF('S.D.PASTE SHEET'!X1794="","",'S.D.PASTE SHEET'!X1794)</f>
        <v/>
      </c>
      <c s="176" t="str">
        <f>IF('S.D.PASTE SHEET'!Y1794="","",'S.D.PASTE SHEET'!Y1794)</f>
        <v/>
      </c>
      <c s="176" t="str">
        <f>IF('S.D.PASTE SHEET'!Z1794="","",'S.D.PASTE SHEET'!Z1794)</f>
        <v/>
      </c>
      <c s="176" t="str">
        <f>IF('S.D.PASTE SHEET'!AA1794="","",'S.D.PASTE SHEET'!AA1794)</f>
        <v/>
      </c>
      <c s="176" t="str">
        <f>IF('S.D.PASTE SHEET'!AB1794="","",'S.D.PASTE SHEET'!AB1794)</f>
        <v/>
      </c>
      <c s="176" t="str">
        <f>IF('S.D.PASTE SHEET'!AC1794="","",'S.D.PASTE SHEET'!AC1794)</f>
        <v/>
      </c>
      <c s="176" t="str">
        <f>IF('S.D.PASTE SHEET'!AD1794="","",'S.D.PASTE SHEET'!AD1794)</f>
        <v/>
      </c>
      <c s="178"/>
      <c s="179" t="str">
        <f>IF(AK1794="","",IF(AK1794&gt;0,COUNT($AG$2:AG1794),""))</f>
        <v/>
      </c>
      <c s="180" t="str">
        <f t="shared" si="1986" ref="AG1794:AV1809">IF(AND($AJ$1=5,$A1794=5),A1794,"")</f>
        <v/>
      </c>
      <c s="180" t="str">
        <f t="shared" si="1986"/>
        <v/>
      </c>
      <c s="180" t="str">
        <f t="shared" si="1986"/>
        <v/>
      </c>
      <c s="181" t="str">
        <f t="shared" si="1986"/>
        <v/>
      </c>
      <c s="180" t="str">
        <f t="shared" si="1986"/>
        <v/>
      </c>
      <c s="180" t="str">
        <f t="shared" si="1986"/>
        <v/>
      </c>
      <c s="180" t="str">
        <f t="shared" si="1986"/>
        <v/>
      </c>
      <c s="180" t="str">
        <f t="shared" si="1986"/>
        <v/>
      </c>
      <c s="180" t="str">
        <f t="shared" si="1986"/>
        <v/>
      </c>
      <c s="181" t="str">
        <f t="shared" si="1986"/>
        <v/>
      </c>
      <c s="180" t="str">
        <f t="shared" si="1986"/>
        <v/>
      </c>
      <c s="180" t="str">
        <f t="shared" si="1986"/>
        <v/>
      </c>
      <c s="180" t="str">
        <f t="shared" si="1986"/>
        <v/>
      </c>
      <c s="180" t="str">
        <f t="shared" si="1986"/>
        <v/>
      </c>
      <c s="180" t="str">
        <f t="shared" si="1986"/>
        <v/>
      </c>
      <c s="180" t="str">
        <f t="shared" si="1986"/>
        <v/>
      </c>
      <c r="AX1794" s="180" t="str">
        <f>IF(BC1794="","",IF(BC1794&gt;0,COUNT($AY$2:AY1794),""))</f>
        <v/>
      </c>
      <c s="180" t="str">
        <f t="shared" si="1987" ref="AY1794">IF(AND($BB$1=5,$A1794=5,$BC$1=C1794),B1794,"")</f>
        <v/>
      </c>
      <c s="180" t="str">
        <f t="shared" si="1988" ref="AZ1794:BM1809">IF(AND($BB$1=5,$A1794=5,$BC$1=$B1794),C1794,"")</f>
        <v/>
      </c>
      <c s="182" t="str">
        <f t="shared" si="1988"/>
        <v/>
      </c>
      <c s="180" t="str">
        <f t="shared" si="1988"/>
        <v/>
      </c>
      <c s="180" t="str">
        <f t="shared" si="1988"/>
        <v/>
      </c>
      <c s="180" t="str">
        <f t="shared" si="1988"/>
        <v/>
      </c>
      <c s="180" t="str">
        <f t="shared" si="1988"/>
        <v/>
      </c>
      <c s="180" t="str">
        <f t="shared" si="1988"/>
        <v/>
      </c>
      <c s="182" t="str">
        <f t="shared" si="1988"/>
        <v/>
      </c>
      <c s="180" t="str">
        <f t="shared" si="1988"/>
        <v/>
      </c>
      <c s="180" t="str">
        <f t="shared" si="1988"/>
        <v/>
      </c>
      <c s="180" t="str">
        <f t="shared" si="1988"/>
        <v/>
      </c>
      <c s="180" t="str">
        <f t="shared" si="1988"/>
        <v/>
      </c>
      <c s="180" t="str">
        <f t="shared" si="1988"/>
        <v/>
      </c>
      <c s="180" t="str">
        <f t="shared" si="1988"/>
        <v/>
      </c>
    </row>
    <row r="1795" spans="1:65" ht="15.75" customHeight="1">
      <c r="A1795" s="176" t="str">
        <f>IF('S.D.PASTE SHEET'!A1795="","",'S.D.PASTE SHEET'!A1795)</f>
        <v/>
      </c>
      <c s="176" t="str">
        <f>IF('S.D.PASTE SHEET'!B1795="","",'S.D.PASTE SHEET'!B1795)</f>
        <v/>
      </c>
      <c s="176" t="str">
        <f>IF('S.D.PASTE SHEET'!C1795="","",'S.D.PASTE SHEET'!C1795)</f>
        <v/>
      </c>
      <c s="177" t="str">
        <f>IF('S.D.PASTE SHEET'!D1795="","",'S.D.PASTE SHEET'!D1795)</f>
        <v/>
      </c>
      <c s="176" t="str">
        <f>IF('S.D.PASTE SHEET'!E1795="","",UPPER('S.D.PASTE SHEET'!E1795))</f>
        <v/>
      </c>
      <c s="176" t="str">
        <f>IF('S.D.PASTE SHEET'!F1795="","",'S.D.PASTE SHEET'!F1795)</f>
        <v/>
      </c>
      <c s="176" t="str">
        <f>IF('S.D.PASTE SHEET'!G1795="","",UPPER('S.D.PASTE SHEET'!G1795))</f>
        <v/>
      </c>
      <c s="176" t="str">
        <f>IF('S.D.PASTE SHEET'!H1795="","",UPPER('S.D.PASTE SHEET'!H1795))</f>
        <v/>
      </c>
      <c s="176" t="str">
        <f>IF('S.D.PASTE SHEET'!I1795="","",'S.D.PASTE SHEET'!I1795)</f>
        <v/>
      </c>
      <c s="177" t="str">
        <f>IF('S.D.PASTE SHEET'!J1795="","",'S.D.PASTE SHEET'!J1795)</f>
        <v/>
      </c>
      <c s="176" t="str">
        <f>IF('S.D.PASTE SHEET'!K1795="","",'S.D.PASTE SHEET'!K1795)</f>
        <v/>
      </c>
      <c s="176" t="str">
        <f>IF('S.D.PASTE SHEET'!L1795="","",'S.D.PASTE SHEET'!L1795)</f>
        <v/>
      </c>
      <c s="176" t="str">
        <f>IF('S.D.PASTE SHEET'!M1795="","",'S.D.PASTE SHEET'!M1795)</f>
        <v/>
      </c>
      <c s="176" t="str">
        <f>IF('S.D.PASTE SHEET'!N1795="","",'S.D.PASTE SHEET'!N1795)</f>
        <v/>
      </c>
      <c s="176" t="str">
        <f>IF('S.D.PASTE SHEET'!O1795="","",'S.D.PASTE SHEET'!O1795)</f>
        <v/>
      </c>
      <c s="176" t="str">
        <f>IF('S.D.PASTE SHEET'!P1795="","",'S.D.PASTE SHEET'!P1795)</f>
        <v/>
      </c>
      <c s="176" t="str">
        <f>IF('S.D.PASTE SHEET'!Q1795="","",'S.D.PASTE SHEET'!Q1795)</f>
        <v/>
      </c>
      <c s="176" t="str">
        <f>IF('S.D.PASTE SHEET'!R1795="","",'S.D.PASTE SHEET'!R1795)</f>
        <v/>
      </c>
      <c s="176" t="str">
        <f>IF('S.D.PASTE SHEET'!S1795="","",'S.D.PASTE SHEET'!S1795)</f>
        <v/>
      </c>
      <c s="176" t="str">
        <f>IF('S.D.PASTE SHEET'!T1795="","",'S.D.PASTE SHEET'!T1795)</f>
        <v/>
      </c>
      <c s="176" t="str">
        <f>IF('S.D.PASTE SHEET'!U1795="","",'S.D.PASTE SHEET'!U1795)</f>
        <v/>
      </c>
      <c s="176" t="str">
        <f>IF('S.D.PASTE SHEET'!V1795="","",'S.D.PASTE SHEET'!V1795)</f>
        <v/>
      </c>
      <c s="176" t="str">
        <f>IF('S.D.PASTE SHEET'!W1795="","",'S.D.PASTE SHEET'!W1795)</f>
        <v/>
      </c>
      <c s="176" t="str">
        <f>IF('S.D.PASTE SHEET'!X1795="","",'S.D.PASTE SHEET'!X1795)</f>
        <v/>
      </c>
      <c s="176" t="str">
        <f>IF('S.D.PASTE SHEET'!Y1795="","",'S.D.PASTE SHEET'!Y1795)</f>
        <v/>
      </c>
      <c s="176" t="str">
        <f>IF('S.D.PASTE SHEET'!Z1795="","",'S.D.PASTE SHEET'!Z1795)</f>
        <v/>
      </c>
      <c s="176" t="str">
        <f>IF('S.D.PASTE SHEET'!AA1795="","",'S.D.PASTE SHEET'!AA1795)</f>
        <v/>
      </c>
      <c s="176" t="str">
        <f>IF('S.D.PASTE SHEET'!AB1795="","",'S.D.PASTE SHEET'!AB1795)</f>
        <v/>
      </c>
      <c s="176" t="str">
        <f>IF('S.D.PASTE SHEET'!AC1795="","",'S.D.PASTE SHEET'!AC1795)</f>
        <v/>
      </c>
      <c s="176" t="str">
        <f>IF('S.D.PASTE SHEET'!AD1795="","",'S.D.PASTE SHEET'!AD1795)</f>
        <v/>
      </c>
      <c s="178"/>
      <c s="179" t="str">
        <f>IF(AK1795="","",IF(AK1795&gt;0,COUNT($AG$2:AG1795),""))</f>
        <v/>
      </c>
      <c s="180" t="str">
        <f t="shared" si="1986"/>
        <v/>
      </c>
      <c s="180" t="str">
        <f t="shared" si="1986"/>
        <v/>
      </c>
      <c s="180" t="str">
        <f t="shared" si="1986"/>
        <v/>
      </c>
      <c s="181" t="str">
        <f t="shared" si="1986"/>
        <v/>
      </c>
      <c s="180" t="str">
        <f t="shared" si="1986"/>
        <v/>
      </c>
      <c s="180" t="str">
        <f t="shared" si="1986"/>
        <v/>
      </c>
      <c s="180" t="str">
        <f t="shared" si="1986"/>
        <v/>
      </c>
      <c s="180" t="str">
        <f t="shared" si="1986"/>
        <v/>
      </c>
      <c s="180" t="str">
        <f t="shared" si="1986"/>
        <v/>
      </c>
      <c s="181" t="str">
        <f t="shared" si="1986"/>
        <v/>
      </c>
      <c s="180" t="str">
        <f t="shared" si="1986"/>
        <v/>
      </c>
      <c s="180" t="str">
        <f t="shared" si="1986"/>
        <v/>
      </c>
      <c s="180" t="str">
        <f t="shared" si="1986"/>
        <v/>
      </c>
      <c s="180" t="str">
        <f t="shared" si="1986"/>
        <v/>
      </c>
      <c s="180" t="str">
        <f t="shared" si="1986"/>
        <v/>
      </c>
      <c s="180" t="str">
        <f t="shared" si="1986"/>
        <v/>
      </c>
      <c r="AX1795" s="180" t="str">
        <f>IF(BC1795="","",IF(BC1795&gt;0,COUNT($AY$2:AY1795),""))</f>
        <v/>
      </c>
      <c s="180" t="str">
        <f t="shared" si="1989" ref="AY1795">IF(AND($BB$1=5,$A1795=5,$BC$1=C1795),B1795,"")</f>
        <v/>
      </c>
      <c s="180" t="str">
        <f t="shared" si="1988"/>
        <v/>
      </c>
      <c s="182" t="str">
        <f t="shared" si="1988"/>
        <v/>
      </c>
      <c s="180" t="str">
        <f t="shared" si="1988"/>
        <v/>
      </c>
      <c s="180" t="str">
        <f t="shared" si="1988"/>
        <v/>
      </c>
      <c s="180" t="str">
        <f t="shared" si="1988"/>
        <v/>
      </c>
      <c s="180" t="str">
        <f t="shared" si="1988"/>
        <v/>
      </c>
      <c s="180" t="str">
        <f t="shared" si="1988"/>
        <v/>
      </c>
      <c s="182" t="str">
        <f t="shared" si="1988"/>
        <v/>
      </c>
      <c s="180" t="str">
        <f t="shared" si="1988"/>
        <v/>
      </c>
      <c s="180" t="str">
        <f t="shared" si="1988"/>
        <v/>
      </c>
      <c s="180" t="str">
        <f t="shared" si="1988"/>
        <v/>
      </c>
      <c s="180" t="str">
        <f t="shared" si="1988"/>
        <v/>
      </c>
      <c s="180" t="str">
        <f t="shared" si="1988"/>
        <v/>
      </c>
      <c s="180" t="str">
        <f t="shared" si="1988"/>
        <v/>
      </c>
    </row>
    <row r="1796" spans="1:65" ht="15.75" customHeight="1">
      <c r="A1796" s="176" t="str">
        <f>IF('S.D.PASTE SHEET'!A1796="","",'S.D.PASTE SHEET'!A1796)</f>
        <v/>
      </c>
      <c s="176" t="str">
        <f>IF('S.D.PASTE SHEET'!B1796="","",'S.D.PASTE SHEET'!B1796)</f>
        <v/>
      </c>
      <c s="176" t="str">
        <f>IF('S.D.PASTE SHEET'!C1796="","",'S.D.PASTE SHEET'!C1796)</f>
        <v/>
      </c>
      <c s="177" t="str">
        <f>IF('S.D.PASTE SHEET'!D1796="","",'S.D.PASTE SHEET'!D1796)</f>
        <v/>
      </c>
      <c s="176" t="str">
        <f>IF('S.D.PASTE SHEET'!E1796="","",UPPER('S.D.PASTE SHEET'!E1796))</f>
        <v/>
      </c>
      <c s="176" t="str">
        <f>IF('S.D.PASTE SHEET'!F1796="","",'S.D.PASTE SHEET'!F1796)</f>
        <v/>
      </c>
      <c s="176" t="str">
        <f>IF('S.D.PASTE SHEET'!G1796="","",UPPER('S.D.PASTE SHEET'!G1796))</f>
        <v/>
      </c>
      <c s="176" t="str">
        <f>IF('S.D.PASTE SHEET'!H1796="","",UPPER('S.D.PASTE SHEET'!H1796))</f>
        <v/>
      </c>
      <c s="176" t="str">
        <f>IF('S.D.PASTE SHEET'!I1796="","",'S.D.PASTE SHEET'!I1796)</f>
        <v/>
      </c>
      <c s="177" t="str">
        <f>IF('S.D.PASTE SHEET'!J1796="","",'S.D.PASTE SHEET'!J1796)</f>
        <v/>
      </c>
      <c s="176" t="str">
        <f>IF('S.D.PASTE SHEET'!K1796="","",'S.D.PASTE SHEET'!K1796)</f>
        <v/>
      </c>
      <c s="176" t="str">
        <f>IF('S.D.PASTE SHEET'!L1796="","",'S.D.PASTE SHEET'!L1796)</f>
        <v/>
      </c>
      <c s="176" t="str">
        <f>IF('S.D.PASTE SHEET'!M1796="","",'S.D.PASTE SHEET'!M1796)</f>
        <v/>
      </c>
      <c s="176" t="str">
        <f>IF('S.D.PASTE SHEET'!N1796="","",'S.D.PASTE SHEET'!N1796)</f>
        <v/>
      </c>
      <c s="176" t="str">
        <f>IF('S.D.PASTE SHEET'!O1796="","",'S.D.PASTE SHEET'!O1796)</f>
        <v/>
      </c>
      <c s="176" t="str">
        <f>IF('S.D.PASTE SHEET'!P1796="","",'S.D.PASTE SHEET'!P1796)</f>
        <v/>
      </c>
      <c s="176" t="str">
        <f>IF('S.D.PASTE SHEET'!Q1796="","",'S.D.PASTE SHEET'!Q1796)</f>
        <v/>
      </c>
      <c s="176" t="str">
        <f>IF('S.D.PASTE SHEET'!R1796="","",'S.D.PASTE SHEET'!R1796)</f>
        <v/>
      </c>
      <c s="176" t="str">
        <f>IF('S.D.PASTE SHEET'!S1796="","",'S.D.PASTE SHEET'!S1796)</f>
        <v/>
      </c>
      <c s="176" t="str">
        <f>IF('S.D.PASTE SHEET'!T1796="","",'S.D.PASTE SHEET'!T1796)</f>
        <v/>
      </c>
      <c s="176" t="str">
        <f>IF('S.D.PASTE SHEET'!U1796="","",'S.D.PASTE SHEET'!U1796)</f>
        <v/>
      </c>
      <c s="176" t="str">
        <f>IF('S.D.PASTE SHEET'!V1796="","",'S.D.PASTE SHEET'!V1796)</f>
        <v/>
      </c>
      <c s="176" t="str">
        <f>IF('S.D.PASTE SHEET'!W1796="","",'S.D.PASTE SHEET'!W1796)</f>
        <v/>
      </c>
      <c s="176" t="str">
        <f>IF('S.D.PASTE SHEET'!X1796="","",'S.D.PASTE SHEET'!X1796)</f>
        <v/>
      </c>
      <c s="176" t="str">
        <f>IF('S.D.PASTE SHEET'!Y1796="","",'S.D.PASTE SHEET'!Y1796)</f>
        <v/>
      </c>
      <c s="176" t="str">
        <f>IF('S.D.PASTE SHEET'!Z1796="","",'S.D.PASTE SHEET'!Z1796)</f>
        <v/>
      </c>
      <c s="176" t="str">
        <f>IF('S.D.PASTE SHEET'!AA1796="","",'S.D.PASTE SHEET'!AA1796)</f>
        <v/>
      </c>
      <c s="176" t="str">
        <f>IF('S.D.PASTE SHEET'!AB1796="","",'S.D.PASTE SHEET'!AB1796)</f>
        <v/>
      </c>
      <c s="176" t="str">
        <f>IF('S.D.PASTE SHEET'!AC1796="","",'S.D.PASTE SHEET'!AC1796)</f>
        <v/>
      </c>
      <c s="176" t="str">
        <f>IF('S.D.PASTE SHEET'!AD1796="","",'S.D.PASTE SHEET'!AD1796)</f>
        <v/>
      </c>
      <c s="178"/>
      <c s="179" t="str">
        <f>IF(AK1796="","",IF(AK1796&gt;0,COUNT($AG$2:AG1796),""))</f>
        <v/>
      </c>
      <c s="180" t="str">
        <f t="shared" si="1986"/>
        <v/>
      </c>
      <c s="180" t="str">
        <f t="shared" si="1986"/>
        <v/>
      </c>
      <c s="180" t="str">
        <f t="shared" si="1986"/>
        <v/>
      </c>
      <c s="181" t="str">
        <f t="shared" si="1986"/>
        <v/>
      </c>
      <c s="180" t="str">
        <f t="shared" si="1986"/>
        <v/>
      </c>
      <c s="180" t="str">
        <f t="shared" si="1986"/>
        <v/>
      </c>
      <c s="180" t="str">
        <f t="shared" si="1986"/>
        <v/>
      </c>
      <c s="180" t="str">
        <f t="shared" si="1986"/>
        <v/>
      </c>
      <c s="180" t="str">
        <f t="shared" si="1986"/>
        <v/>
      </c>
      <c s="181" t="str">
        <f t="shared" si="1986"/>
        <v/>
      </c>
      <c s="180" t="str">
        <f t="shared" si="1986"/>
        <v/>
      </c>
      <c s="180" t="str">
        <f t="shared" si="1986"/>
        <v/>
      </c>
      <c s="180" t="str">
        <f t="shared" si="1986"/>
        <v/>
      </c>
      <c s="180" t="str">
        <f t="shared" si="1986"/>
        <v/>
      </c>
      <c s="180" t="str">
        <f t="shared" si="1986"/>
        <v/>
      </c>
      <c s="180" t="str">
        <f t="shared" si="1986"/>
        <v/>
      </c>
      <c r="AX1796" s="180" t="str">
        <f>IF(BC1796="","",IF(BC1796&gt;0,COUNT($AY$2:AY1796),""))</f>
        <v/>
      </c>
      <c s="180" t="str">
        <f t="shared" si="1990" ref="AY1796">IF(AND($BB$1=5,$A1796=5,$BC$1=C1796),B1796,"")</f>
        <v/>
      </c>
      <c s="180" t="str">
        <f t="shared" si="1988"/>
        <v/>
      </c>
      <c s="182" t="str">
        <f t="shared" si="1988"/>
        <v/>
      </c>
      <c s="180" t="str">
        <f t="shared" si="1988"/>
        <v/>
      </c>
      <c s="180" t="str">
        <f t="shared" si="1988"/>
        <v/>
      </c>
      <c s="180" t="str">
        <f t="shared" si="1988"/>
        <v/>
      </c>
      <c s="180" t="str">
        <f t="shared" si="1988"/>
        <v/>
      </c>
      <c s="180" t="str">
        <f t="shared" si="1988"/>
        <v/>
      </c>
      <c s="182" t="str">
        <f t="shared" si="1988"/>
        <v/>
      </c>
      <c s="180" t="str">
        <f t="shared" si="1988"/>
        <v/>
      </c>
      <c s="180" t="str">
        <f t="shared" si="1988"/>
        <v/>
      </c>
      <c s="180" t="str">
        <f t="shared" si="1988"/>
        <v/>
      </c>
      <c s="180" t="str">
        <f t="shared" si="1988"/>
        <v/>
      </c>
      <c s="180" t="str">
        <f t="shared" si="1988"/>
        <v/>
      </c>
      <c s="180" t="str">
        <f t="shared" si="1988"/>
        <v/>
      </c>
    </row>
    <row r="1797" spans="1:65" ht="15.75" customHeight="1">
      <c r="A1797" s="176" t="str">
        <f>IF('S.D.PASTE SHEET'!A1797="","",'S.D.PASTE SHEET'!A1797)</f>
        <v/>
      </c>
      <c s="176" t="str">
        <f>IF('S.D.PASTE SHEET'!B1797="","",'S.D.PASTE SHEET'!B1797)</f>
        <v/>
      </c>
      <c s="176" t="str">
        <f>IF('S.D.PASTE SHEET'!C1797="","",'S.D.PASTE SHEET'!C1797)</f>
        <v/>
      </c>
      <c s="177" t="str">
        <f>IF('S.D.PASTE SHEET'!D1797="","",'S.D.PASTE SHEET'!D1797)</f>
        <v/>
      </c>
      <c s="176" t="str">
        <f>IF('S.D.PASTE SHEET'!E1797="","",UPPER('S.D.PASTE SHEET'!E1797))</f>
        <v/>
      </c>
      <c s="176" t="str">
        <f>IF('S.D.PASTE SHEET'!F1797="","",'S.D.PASTE SHEET'!F1797)</f>
        <v/>
      </c>
      <c s="176" t="str">
        <f>IF('S.D.PASTE SHEET'!G1797="","",UPPER('S.D.PASTE SHEET'!G1797))</f>
        <v/>
      </c>
      <c s="176" t="str">
        <f>IF('S.D.PASTE SHEET'!H1797="","",UPPER('S.D.PASTE SHEET'!H1797))</f>
        <v/>
      </c>
      <c s="176" t="str">
        <f>IF('S.D.PASTE SHEET'!I1797="","",'S.D.PASTE SHEET'!I1797)</f>
        <v/>
      </c>
      <c s="177" t="str">
        <f>IF('S.D.PASTE SHEET'!J1797="","",'S.D.PASTE SHEET'!J1797)</f>
        <v/>
      </c>
      <c s="176" t="str">
        <f>IF('S.D.PASTE SHEET'!K1797="","",'S.D.PASTE SHEET'!K1797)</f>
        <v/>
      </c>
      <c s="176" t="str">
        <f>IF('S.D.PASTE SHEET'!L1797="","",'S.D.PASTE SHEET'!L1797)</f>
        <v/>
      </c>
      <c s="176" t="str">
        <f>IF('S.D.PASTE SHEET'!M1797="","",'S.D.PASTE SHEET'!M1797)</f>
        <v/>
      </c>
      <c s="176" t="str">
        <f>IF('S.D.PASTE SHEET'!N1797="","",'S.D.PASTE SHEET'!N1797)</f>
        <v/>
      </c>
      <c s="176" t="str">
        <f>IF('S.D.PASTE SHEET'!O1797="","",'S.D.PASTE SHEET'!O1797)</f>
        <v/>
      </c>
      <c s="176" t="str">
        <f>IF('S.D.PASTE SHEET'!P1797="","",'S.D.PASTE SHEET'!P1797)</f>
        <v/>
      </c>
      <c s="176" t="str">
        <f>IF('S.D.PASTE SHEET'!Q1797="","",'S.D.PASTE SHEET'!Q1797)</f>
        <v/>
      </c>
      <c s="176" t="str">
        <f>IF('S.D.PASTE SHEET'!R1797="","",'S.D.PASTE SHEET'!R1797)</f>
        <v/>
      </c>
      <c s="176" t="str">
        <f>IF('S.D.PASTE SHEET'!S1797="","",'S.D.PASTE SHEET'!S1797)</f>
        <v/>
      </c>
      <c s="176" t="str">
        <f>IF('S.D.PASTE SHEET'!T1797="","",'S.D.PASTE SHEET'!T1797)</f>
        <v/>
      </c>
      <c s="176" t="str">
        <f>IF('S.D.PASTE SHEET'!U1797="","",'S.D.PASTE SHEET'!U1797)</f>
        <v/>
      </c>
      <c s="176" t="str">
        <f>IF('S.D.PASTE SHEET'!V1797="","",'S.D.PASTE SHEET'!V1797)</f>
        <v/>
      </c>
      <c s="176" t="str">
        <f>IF('S.D.PASTE SHEET'!W1797="","",'S.D.PASTE SHEET'!W1797)</f>
        <v/>
      </c>
      <c s="176" t="str">
        <f>IF('S.D.PASTE SHEET'!X1797="","",'S.D.PASTE SHEET'!X1797)</f>
        <v/>
      </c>
      <c s="176" t="str">
        <f>IF('S.D.PASTE SHEET'!Y1797="","",'S.D.PASTE SHEET'!Y1797)</f>
        <v/>
      </c>
      <c s="176" t="str">
        <f>IF('S.D.PASTE SHEET'!Z1797="","",'S.D.PASTE SHEET'!Z1797)</f>
        <v/>
      </c>
      <c s="176" t="str">
        <f>IF('S.D.PASTE SHEET'!AA1797="","",'S.D.PASTE SHEET'!AA1797)</f>
        <v/>
      </c>
      <c s="176" t="str">
        <f>IF('S.D.PASTE SHEET'!AB1797="","",'S.D.PASTE SHEET'!AB1797)</f>
        <v/>
      </c>
      <c s="176" t="str">
        <f>IF('S.D.PASTE SHEET'!AC1797="","",'S.D.PASTE SHEET'!AC1797)</f>
        <v/>
      </c>
      <c s="176" t="str">
        <f>IF('S.D.PASTE SHEET'!AD1797="","",'S.D.PASTE SHEET'!AD1797)</f>
        <v/>
      </c>
      <c s="178"/>
      <c s="179" t="str">
        <f>IF(AK1797="","",IF(AK1797&gt;0,COUNT($AG$2:AG1797),""))</f>
        <v/>
      </c>
      <c s="180" t="str">
        <f t="shared" si="1986"/>
        <v/>
      </c>
      <c s="180" t="str">
        <f t="shared" si="1986"/>
        <v/>
      </c>
      <c s="180" t="str">
        <f t="shared" si="1986"/>
        <v/>
      </c>
      <c s="181" t="str">
        <f t="shared" si="1986"/>
        <v/>
      </c>
      <c s="180" t="str">
        <f t="shared" si="1986"/>
        <v/>
      </c>
      <c s="180" t="str">
        <f t="shared" si="1986"/>
        <v/>
      </c>
      <c s="180" t="str">
        <f t="shared" si="1986"/>
        <v/>
      </c>
      <c s="180" t="str">
        <f t="shared" si="1986"/>
        <v/>
      </c>
      <c s="180" t="str">
        <f t="shared" si="1986"/>
        <v/>
      </c>
      <c s="181" t="str">
        <f t="shared" si="1986"/>
        <v/>
      </c>
      <c s="180" t="str">
        <f t="shared" si="1986"/>
        <v/>
      </c>
      <c s="180" t="str">
        <f t="shared" si="1986"/>
        <v/>
      </c>
      <c s="180" t="str">
        <f t="shared" si="1986"/>
        <v/>
      </c>
      <c s="180" t="str">
        <f t="shared" si="1986"/>
        <v/>
      </c>
      <c s="180" t="str">
        <f t="shared" si="1986"/>
        <v/>
      </c>
      <c s="180" t="str">
        <f t="shared" si="1986"/>
        <v/>
      </c>
      <c r="AX1797" s="180" t="str">
        <f>IF(BC1797="","",IF(BC1797&gt;0,COUNT($AY$2:AY1797),""))</f>
        <v/>
      </c>
      <c s="180" t="str">
        <f t="shared" si="1991" ref="AY1797">IF(AND($BB$1=5,$A1797=5,$BC$1=C1797),B1797,"")</f>
        <v/>
      </c>
      <c s="180" t="str">
        <f t="shared" si="1988"/>
        <v/>
      </c>
      <c s="182" t="str">
        <f t="shared" si="1988"/>
        <v/>
      </c>
      <c s="180" t="str">
        <f t="shared" si="1988"/>
        <v/>
      </c>
      <c s="180" t="str">
        <f t="shared" si="1988"/>
        <v/>
      </c>
      <c s="180" t="str">
        <f t="shared" si="1988"/>
        <v/>
      </c>
      <c s="180" t="str">
        <f t="shared" si="1988"/>
        <v/>
      </c>
      <c s="180" t="str">
        <f t="shared" si="1988"/>
        <v/>
      </c>
      <c s="182" t="str">
        <f t="shared" si="1988"/>
        <v/>
      </c>
      <c s="180" t="str">
        <f t="shared" si="1988"/>
        <v/>
      </c>
      <c s="180" t="str">
        <f t="shared" si="1988"/>
        <v/>
      </c>
      <c s="180" t="str">
        <f t="shared" si="1988"/>
        <v/>
      </c>
      <c s="180" t="str">
        <f t="shared" si="1988"/>
        <v/>
      </c>
      <c s="180" t="str">
        <f t="shared" si="1988"/>
        <v/>
      </c>
      <c s="180" t="str">
        <f t="shared" si="1988"/>
        <v/>
      </c>
    </row>
    <row r="1798" spans="1:65" ht="15.75" customHeight="1">
      <c r="A1798" s="176" t="str">
        <f>IF('S.D.PASTE SHEET'!A1798="","",'S.D.PASTE SHEET'!A1798)</f>
        <v/>
      </c>
      <c s="176" t="str">
        <f>IF('S.D.PASTE SHEET'!B1798="","",'S.D.PASTE SHEET'!B1798)</f>
        <v/>
      </c>
      <c s="176" t="str">
        <f>IF('S.D.PASTE SHEET'!C1798="","",'S.D.PASTE SHEET'!C1798)</f>
        <v/>
      </c>
      <c s="177" t="str">
        <f>IF('S.D.PASTE SHEET'!D1798="","",'S.D.PASTE SHEET'!D1798)</f>
        <v/>
      </c>
      <c s="176" t="str">
        <f>IF('S.D.PASTE SHEET'!E1798="","",UPPER('S.D.PASTE SHEET'!E1798))</f>
        <v/>
      </c>
      <c s="176" t="str">
        <f>IF('S.D.PASTE SHEET'!F1798="","",'S.D.PASTE SHEET'!F1798)</f>
        <v/>
      </c>
      <c s="176" t="str">
        <f>IF('S.D.PASTE SHEET'!G1798="","",UPPER('S.D.PASTE SHEET'!G1798))</f>
        <v/>
      </c>
      <c s="176" t="str">
        <f>IF('S.D.PASTE SHEET'!H1798="","",UPPER('S.D.PASTE SHEET'!H1798))</f>
        <v/>
      </c>
      <c s="176" t="str">
        <f>IF('S.D.PASTE SHEET'!I1798="","",'S.D.PASTE SHEET'!I1798)</f>
        <v/>
      </c>
      <c s="177" t="str">
        <f>IF('S.D.PASTE SHEET'!J1798="","",'S.D.PASTE SHEET'!J1798)</f>
        <v/>
      </c>
      <c s="176" t="str">
        <f>IF('S.D.PASTE SHEET'!K1798="","",'S.D.PASTE SHEET'!K1798)</f>
        <v/>
      </c>
      <c s="176" t="str">
        <f>IF('S.D.PASTE SHEET'!L1798="","",'S.D.PASTE SHEET'!L1798)</f>
        <v/>
      </c>
      <c s="176" t="str">
        <f>IF('S.D.PASTE SHEET'!M1798="","",'S.D.PASTE SHEET'!M1798)</f>
        <v/>
      </c>
      <c s="176" t="str">
        <f>IF('S.D.PASTE SHEET'!N1798="","",'S.D.PASTE SHEET'!N1798)</f>
        <v/>
      </c>
      <c s="176" t="str">
        <f>IF('S.D.PASTE SHEET'!O1798="","",'S.D.PASTE SHEET'!O1798)</f>
        <v/>
      </c>
      <c s="176" t="str">
        <f>IF('S.D.PASTE SHEET'!P1798="","",'S.D.PASTE SHEET'!P1798)</f>
        <v/>
      </c>
      <c s="176" t="str">
        <f>IF('S.D.PASTE SHEET'!Q1798="","",'S.D.PASTE SHEET'!Q1798)</f>
        <v/>
      </c>
      <c s="176" t="str">
        <f>IF('S.D.PASTE SHEET'!R1798="","",'S.D.PASTE SHEET'!R1798)</f>
        <v/>
      </c>
      <c s="176" t="str">
        <f>IF('S.D.PASTE SHEET'!S1798="","",'S.D.PASTE SHEET'!S1798)</f>
        <v/>
      </c>
      <c s="176" t="str">
        <f>IF('S.D.PASTE SHEET'!T1798="","",'S.D.PASTE SHEET'!T1798)</f>
        <v/>
      </c>
      <c s="176" t="str">
        <f>IF('S.D.PASTE SHEET'!U1798="","",'S.D.PASTE SHEET'!U1798)</f>
        <v/>
      </c>
      <c s="176" t="str">
        <f>IF('S.D.PASTE SHEET'!V1798="","",'S.D.PASTE SHEET'!V1798)</f>
        <v/>
      </c>
      <c s="176" t="str">
        <f>IF('S.D.PASTE SHEET'!W1798="","",'S.D.PASTE SHEET'!W1798)</f>
        <v/>
      </c>
      <c s="176" t="str">
        <f>IF('S.D.PASTE SHEET'!X1798="","",'S.D.PASTE SHEET'!X1798)</f>
        <v/>
      </c>
      <c s="176" t="str">
        <f>IF('S.D.PASTE SHEET'!Y1798="","",'S.D.PASTE SHEET'!Y1798)</f>
        <v/>
      </c>
      <c s="176" t="str">
        <f>IF('S.D.PASTE SHEET'!Z1798="","",'S.D.PASTE SHEET'!Z1798)</f>
        <v/>
      </c>
      <c s="176" t="str">
        <f>IF('S.D.PASTE SHEET'!AA1798="","",'S.D.PASTE SHEET'!AA1798)</f>
        <v/>
      </c>
      <c s="176" t="str">
        <f>IF('S.D.PASTE SHEET'!AB1798="","",'S.D.PASTE SHEET'!AB1798)</f>
        <v/>
      </c>
      <c s="176" t="str">
        <f>IF('S.D.PASTE SHEET'!AC1798="","",'S.D.PASTE SHEET'!AC1798)</f>
        <v/>
      </c>
      <c s="176" t="str">
        <f>IF('S.D.PASTE SHEET'!AD1798="","",'S.D.PASTE SHEET'!AD1798)</f>
        <v/>
      </c>
      <c s="178"/>
      <c s="179" t="str">
        <f>IF(AK1798="","",IF(AK1798&gt;0,COUNT($AG$2:AG1798),""))</f>
        <v/>
      </c>
      <c s="180" t="str">
        <f t="shared" si="1986"/>
        <v/>
      </c>
      <c s="180" t="str">
        <f t="shared" si="1986"/>
        <v/>
      </c>
      <c s="180" t="str">
        <f t="shared" si="1986"/>
        <v/>
      </c>
      <c s="181" t="str">
        <f t="shared" si="1986"/>
        <v/>
      </c>
      <c s="180" t="str">
        <f t="shared" si="1986"/>
        <v/>
      </c>
      <c s="180" t="str">
        <f t="shared" si="1986"/>
        <v/>
      </c>
      <c s="180" t="str">
        <f t="shared" si="1986"/>
        <v/>
      </c>
      <c s="180" t="str">
        <f t="shared" si="1986"/>
        <v/>
      </c>
      <c s="180" t="str">
        <f t="shared" si="1986"/>
        <v/>
      </c>
      <c s="181" t="str">
        <f t="shared" si="1986"/>
        <v/>
      </c>
      <c s="180" t="str">
        <f t="shared" si="1986"/>
        <v/>
      </c>
      <c s="180" t="str">
        <f t="shared" si="1986"/>
        <v/>
      </c>
      <c s="180" t="str">
        <f t="shared" si="1986"/>
        <v/>
      </c>
      <c s="180" t="str">
        <f t="shared" si="1986"/>
        <v/>
      </c>
      <c s="180" t="str">
        <f t="shared" si="1986"/>
        <v/>
      </c>
      <c s="180" t="str">
        <f t="shared" si="1986"/>
        <v/>
      </c>
      <c r="AX1798" s="180" t="str">
        <f>IF(BC1798="","",IF(BC1798&gt;0,COUNT($AY$2:AY1798),""))</f>
        <v/>
      </c>
      <c s="180" t="str">
        <f t="shared" si="1992" ref="AY1798">IF(AND($BB$1=5,$A1798=5,$BC$1=C1798),B1798,"")</f>
        <v/>
      </c>
      <c s="180" t="str">
        <f t="shared" si="1988"/>
        <v/>
      </c>
      <c s="182" t="str">
        <f t="shared" si="1988"/>
        <v/>
      </c>
      <c s="180" t="str">
        <f t="shared" si="1988"/>
        <v/>
      </c>
      <c s="180" t="str">
        <f t="shared" si="1988"/>
        <v/>
      </c>
      <c s="180" t="str">
        <f t="shared" si="1988"/>
        <v/>
      </c>
      <c s="180" t="str">
        <f t="shared" si="1988"/>
        <v/>
      </c>
      <c s="180" t="str">
        <f t="shared" si="1988"/>
        <v/>
      </c>
      <c s="182" t="str">
        <f t="shared" si="1988"/>
        <v/>
      </c>
      <c s="180" t="str">
        <f t="shared" si="1988"/>
        <v/>
      </c>
      <c s="180" t="str">
        <f t="shared" si="1988"/>
        <v/>
      </c>
      <c s="180" t="str">
        <f t="shared" si="1988"/>
        <v/>
      </c>
      <c s="180" t="str">
        <f t="shared" si="1988"/>
        <v/>
      </c>
      <c s="180" t="str">
        <f t="shared" si="1988"/>
        <v/>
      </c>
      <c s="180" t="str">
        <f t="shared" si="1988"/>
        <v/>
      </c>
    </row>
    <row r="1799" spans="1:65" ht="15.75" customHeight="1">
      <c r="A1799" s="176" t="str">
        <f>IF('S.D.PASTE SHEET'!A1799="","",'S.D.PASTE SHEET'!A1799)</f>
        <v/>
      </c>
      <c s="176" t="str">
        <f>IF('S.D.PASTE SHEET'!B1799="","",'S.D.PASTE SHEET'!B1799)</f>
        <v/>
      </c>
      <c s="176" t="str">
        <f>IF('S.D.PASTE SHEET'!C1799="","",'S.D.PASTE SHEET'!C1799)</f>
        <v/>
      </c>
      <c s="177" t="str">
        <f>IF('S.D.PASTE SHEET'!D1799="","",'S.D.PASTE SHEET'!D1799)</f>
        <v/>
      </c>
      <c s="176" t="str">
        <f>IF('S.D.PASTE SHEET'!E1799="","",UPPER('S.D.PASTE SHEET'!E1799))</f>
        <v/>
      </c>
      <c s="176" t="str">
        <f>IF('S.D.PASTE SHEET'!F1799="","",'S.D.PASTE SHEET'!F1799)</f>
        <v/>
      </c>
      <c s="176" t="str">
        <f>IF('S.D.PASTE SHEET'!G1799="","",UPPER('S.D.PASTE SHEET'!G1799))</f>
        <v/>
      </c>
      <c s="176" t="str">
        <f>IF('S.D.PASTE SHEET'!H1799="","",UPPER('S.D.PASTE SHEET'!H1799))</f>
        <v/>
      </c>
      <c s="176" t="str">
        <f>IF('S.D.PASTE SHEET'!I1799="","",'S.D.PASTE SHEET'!I1799)</f>
        <v/>
      </c>
      <c s="177" t="str">
        <f>IF('S.D.PASTE SHEET'!J1799="","",'S.D.PASTE SHEET'!J1799)</f>
        <v/>
      </c>
      <c s="176" t="str">
        <f>IF('S.D.PASTE SHEET'!K1799="","",'S.D.PASTE SHEET'!K1799)</f>
        <v/>
      </c>
      <c s="176" t="str">
        <f>IF('S.D.PASTE SHEET'!L1799="","",'S.D.PASTE SHEET'!L1799)</f>
        <v/>
      </c>
      <c s="176" t="str">
        <f>IF('S.D.PASTE SHEET'!M1799="","",'S.D.PASTE SHEET'!M1799)</f>
        <v/>
      </c>
      <c s="176" t="str">
        <f>IF('S.D.PASTE SHEET'!N1799="","",'S.D.PASTE SHEET'!N1799)</f>
        <v/>
      </c>
      <c s="176" t="str">
        <f>IF('S.D.PASTE SHEET'!O1799="","",'S.D.PASTE SHEET'!O1799)</f>
        <v/>
      </c>
      <c s="176" t="str">
        <f>IF('S.D.PASTE SHEET'!P1799="","",'S.D.PASTE SHEET'!P1799)</f>
        <v/>
      </c>
      <c s="176" t="str">
        <f>IF('S.D.PASTE SHEET'!Q1799="","",'S.D.PASTE SHEET'!Q1799)</f>
        <v/>
      </c>
      <c s="176" t="str">
        <f>IF('S.D.PASTE SHEET'!R1799="","",'S.D.PASTE SHEET'!R1799)</f>
        <v/>
      </c>
      <c s="176" t="str">
        <f>IF('S.D.PASTE SHEET'!S1799="","",'S.D.PASTE SHEET'!S1799)</f>
        <v/>
      </c>
      <c s="176" t="str">
        <f>IF('S.D.PASTE SHEET'!T1799="","",'S.D.PASTE SHEET'!T1799)</f>
        <v/>
      </c>
      <c s="176" t="str">
        <f>IF('S.D.PASTE SHEET'!U1799="","",'S.D.PASTE SHEET'!U1799)</f>
        <v/>
      </c>
      <c s="176" t="str">
        <f>IF('S.D.PASTE SHEET'!V1799="","",'S.D.PASTE SHEET'!V1799)</f>
        <v/>
      </c>
      <c s="176" t="str">
        <f>IF('S.D.PASTE SHEET'!W1799="","",'S.D.PASTE SHEET'!W1799)</f>
        <v/>
      </c>
      <c s="176" t="str">
        <f>IF('S.D.PASTE SHEET'!X1799="","",'S.D.PASTE SHEET'!X1799)</f>
        <v/>
      </c>
      <c s="176" t="str">
        <f>IF('S.D.PASTE SHEET'!Y1799="","",'S.D.PASTE SHEET'!Y1799)</f>
        <v/>
      </c>
      <c s="176" t="str">
        <f>IF('S.D.PASTE SHEET'!Z1799="","",'S.D.PASTE SHEET'!Z1799)</f>
        <v/>
      </c>
      <c s="176" t="str">
        <f>IF('S.D.PASTE SHEET'!AA1799="","",'S.D.PASTE SHEET'!AA1799)</f>
        <v/>
      </c>
      <c s="176" t="str">
        <f>IF('S.D.PASTE SHEET'!AB1799="","",'S.D.PASTE SHEET'!AB1799)</f>
        <v/>
      </c>
      <c s="176" t="str">
        <f>IF('S.D.PASTE SHEET'!AC1799="","",'S.D.PASTE SHEET'!AC1799)</f>
        <v/>
      </c>
      <c s="176" t="str">
        <f>IF('S.D.PASTE SHEET'!AD1799="","",'S.D.PASTE SHEET'!AD1799)</f>
        <v/>
      </c>
      <c s="178"/>
      <c s="179" t="str">
        <f>IF(AK1799="","",IF(AK1799&gt;0,COUNT($AG$2:AG1799),""))</f>
        <v/>
      </c>
      <c s="180" t="str">
        <f t="shared" si="1986"/>
        <v/>
      </c>
      <c s="180" t="str">
        <f t="shared" si="1986"/>
        <v/>
      </c>
      <c s="180" t="str">
        <f t="shared" si="1986"/>
        <v/>
      </c>
      <c s="181" t="str">
        <f t="shared" si="1986"/>
        <v/>
      </c>
      <c s="180" t="str">
        <f t="shared" si="1986"/>
        <v/>
      </c>
      <c s="180" t="str">
        <f t="shared" si="1986"/>
        <v/>
      </c>
      <c s="180" t="str">
        <f t="shared" si="1986"/>
        <v/>
      </c>
      <c s="180" t="str">
        <f t="shared" si="1986"/>
        <v/>
      </c>
      <c s="180" t="str">
        <f t="shared" si="1986"/>
        <v/>
      </c>
      <c s="181" t="str">
        <f t="shared" si="1986"/>
        <v/>
      </c>
      <c s="180" t="str">
        <f t="shared" si="1986"/>
        <v/>
      </c>
      <c s="180" t="str">
        <f t="shared" si="1986"/>
        <v/>
      </c>
      <c s="180" t="str">
        <f t="shared" si="1986"/>
        <v/>
      </c>
      <c s="180" t="str">
        <f t="shared" si="1986"/>
        <v/>
      </c>
      <c s="180" t="str">
        <f t="shared" si="1986"/>
        <v/>
      </c>
      <c s="180" t="str">
        <f t="shared" si="1986"/>
        <v/>
      </c>
      <c r="AX1799" s="180" t="str">
        <f>IF(BC1799="","",IF(BC1799&gt;0,COUNT($AY$2:AY1799),""))</f>
        <v/>
      </c>
      <c s="180" t="str">
        <f t="shared" si="1993" ref="AY1799">IF(AND($BB$1=5,$A1799=5,$BC$1=C1799),B1799,"")</f>
        <v/>
      </c>
      <c s="180" t="str">
        <f t="shared" si="1988"/>
        <v/>
      </c>
      <c s="182" t="str">
        <f t="shared" si="1988"/>
        <v/>
      </c>
      <c s="180" t="str">
        <f t="shared" si="1988"/>
        <v/>
      </c>
      <c s="180" t="str">
        <f t="shared" si="1988"/>
        <v/>
      </c>
      <c s="180" t="str">
        <f t="shared" si="1988"/>
        <v/>
      </c>
      <c s="180" t="str">
        <f t="shared" si="1988"/>
        <v/>
      </c>
      <c s="180" t="str">
        <f t="shared" si="1988"/>
        <v/>
      </c>
      <c s="182" t="str">
        <f t="shared" si="1988"/>
        <v/>
      </c>
      <c s="180" t="str">
        <f t="shared" si="1988"/>
        <v/>
      </c>
      <c s="180" t="str">
        <f t="shared" si="1988"/>
        <v/>
      </c>
      <c s="180" t="str">
        <f t="shared" si="1988"/>
        <v/>
      </c>
      <c s="180" t="str">
        <f t="shared" si="1988"/>
        <v/>
      </c>
      <c s="180" t="str">
        <f t="shared" si="1988"/>
        <v/>
      </c>
      <c s="180" t="str">
        <f t="shared" si="1988"/>
        <v/>
      </c>
    </row>
    <row r="1800" spans="1:65" ht="15.75" customHeight="1">
      <c r="A1800" s="176" t="str">
        <f>IF('S.D.PASTE SHEET'!A1800="","",'S.D.PASTE SHEET'!A1800)</f>
        <v/>
      </c>
      <c s="176" t="str">
        <f>IF('S.D.PASTE SHEET'!B1800="","",'S.D.PASTE SHEET'!B1800)</f>
        <v/>
      </c>
      <c s="176" t="str">
        <f>IF('S.D.PASTE SHEET'!C1800="","",'S.D.PASTE SHEET'!C1800)</f>
        <v/>
      </c>
      <c s="177" t="str">
        <f>IF('S.D.PASTE SHEET'!D1800="","",'S.D.PASTE SHEET'!D1800)</f>
        <v/>
      </c>
      <c s="176" t="str">
        <f>IF('S.D.PASTE SHEET'!E1800="","",UPPER('S.D.PASTE SHEET'!E1800))</f>
        <v/>
      </c>
      <c s="176" t="str">
        <f>IF('S.D.PASTE SHEET'!F1800="","",'S.D.PASTE SHEET'!F1800)</f>
        <v/>
      </c>
      <c s="176" t="str">
        <f>IF('S.D.PASTE SHEET'!G1800="","",UPPER('S.D.PASTE SHEET'!G1800))</f>
        <v/>
      </c>
      <c s="176" t="str">
        <f>IF('S.D.PASTE SHEET'!H1800="","",UPPER('S.D.PASTE SHEET'!H1800))</f>
        <v/>
      </c>
      <c s="176" t="str">
        <f>IF('S.D.PASTE SHEET'!I1800="","",'S.D.PASTE SHEET'!I1800)</f>
        <v/>
      </c>
      <c s="177" t="str">
        <f>IF('S.D.PASTE SHEET'!J1800="","",'S.D.PASTE SHEET'!J1800)</f>
        <v/>
      </c>
      <c s="176" t="str">
        <f>IF('S.D.PASTE SHEET'!K1800="","",'S.D.PASTE SHEET'!K1800)</f>
        <v/>
      </c>
      <c s="176" t="str">
        <f>IF('S.D.PASTE SHEET'!L1800="","",'S.D.PASTE SHEET'!L1800)</f>
        <v/>
      </c>
      <c s="176" t="str">
        <f>IF('S.D.PASTE SHEET'!M1800="","",'S.D.PASTE SHEET'!M1800)</f>
        <v/>
      </c>
      <c s="176" t="str">
        <f>IF('S.D.PASTE SHEET'!N1800="","",'S.D.PASTE SHEET'!N1800)</f>
        <v/>
      </c>
      <c s="176" t="str">
        <f>IF('S.D.PASTE SHEET'!O1800="","",'S.D.PASTE SHEET'!O1800)</f>
        <v/>
      </c>
      <c s="176" t="str">
        <f>IF('S.D.PASTE SHEET'!P1800="","",'S.D.PASTE SHEET'!P1800)</f>
        <v/>
      </c>
      <c s="176" t="str">
        <f>IF('S.D.PASTE SHEET'!Q1800="","",'S.D.PASTE SHEET'!Q1800)</f>
        <v/>
      </c>
      <c s="176" t="str">
        <f>IF('S.D.PASTE SHEET'!R1800="","",'S.D.PASTE SHEET'!R1800)</f>
        <v/>
      </c>
      <c s="176" t="str">
        <f>IF('S.D.PASTE SHEET'!S1800="","",'S.D.PASTE SHEET'!S1800)</f>
        <v/>
      </c>
      <c s="176" t="str">
        <f>IF('S.D.PASTE SHEET'!T1800="","",'S.D.PASTE SHEET'!T1800)</f>
        <v/>
      </c>
      <c s="176" t="str">
        <f>IF('S.D.PASTE SHEET'!U1800="","",'S.D.PASTE SHEET'!U1800)</f>
        <v/>
      </c>
      <c s="176" t="str">
        <f>IF('S.D.PASTE SHEET'!V1800="","",'S.D.PASTE SHEET'!V1800)</f>
        <v/>
      </c>
      <c s="176" t="str">
        <f>IF('S.D.PASTE SHEET'!W1800="","",'S.D.PASTE SHEET'!W1800)</f>
        <v/>
      </c>
      <c s="176" t="str">
        <f>IF('S.D.PASTE SHEET'!X1800="","",'S.D.PASTE SHEET'!X1800)</f>
        <v/>
      </c>
      <c s="176" t="str">
        <f>IF('S.D.PASTE SHEET'!Y1800="","",'S.D.PASTE SHEET'!Y1800)</f>
        <v/>
      </c>
      <c s="176" t="str">
        <f>IF('S.D.PASTE SHEET'!Z1800="","",'S.D.PASTE SHEET'!Z1800)</f>
        <v/>
      </c>
      <c s="176" t="str">
        <f>IF('S.D.PASTE SHEET'!AA1800="","",'S.D.PASTE SHEET'!AA1800)</f>
        <v/>
      </c>
      <c s="176" t="str">
        <f>IF('S.D.PASTE SHEET'!AB1800="","",'S.D.PASTE SHEET'!AB1800)</f>
        <v/>
      </c>
      <c s="176" t="str">
        <f>IF('S.D.PASTE SHEET'!AC1800="","",'S.D.PASTE SHEET'!AC1800)</f>
        <v/>
      </c>
      <c s="176" t="str">
        <f>IF('S.D.PASTE SHEET'!AD1800="","",'S.D.PASTE SHEET'!AD1800)</f>
        <v/>
      </c>
      <c s="178"/>
      <c s="179" t="str">
        <f>IF(AK1800="","",IF(AK1800&gt;0,COUNT($AG$2:AG1800),""))</f>
        <v/>
      </c>
      <c s="180" t="str">
        <f t="shared" si="1986"/>
        <v/>
      </c>
      <c s="180" t="str">
        <f t="shared" si="1986"/>
        <v/>
      </c>
      <c s="180" t="str">
        <f t="shared" si="1986"/>
        <v/>
      </c>
      <c s="181" t="str">
        <f t="shared" si="1986"/>
        <v/>
      </c>
      <c s="180" t="str">
        <f t="shared" si="1986"/>
        <v/>
      </c>
      <c s="180" t="str">
        <f t="shared" si="1986"/>
        <v/>
      </c>
      <c s="180" t="str">
        <f t="shared" si="1986"/>
        <v/>
      </c>
      <c s="180" t="str">
        <f t="shared" si="1986"/>
        <v/>
      </c>
      <c s="180" t="str">
        <f t="shared" si="1986"/>
        <v/>
      </c>
      <c s="181" t="str">
        <f t="shared" si="1986"/>
        <v/>
      </c>
      <c s="180" t="str">
        <f t="shared" si="1986"/>
        <v/>
      </c>
      <c s="180" t="str">
        <f t="shared" si="1986"/>
        <v/>
      </c>
      <c s="180" t="str">
        <f t="shared" si="1986"/>
        <v/>
      </c>
      <c s="180" t="str">
        <f t="shared" si="1986"/>
        <v/>
      </c>
      <c s="180" t="str">
        <f t="shared" si="1986"/>
        <v/>
      </c>
      <c s="180" t="str">
        <f t="shared" si="1986"/>
        <v/>
      </c>
      <c r="AX1800" s="180" t="str">
        <f>IF(BC1800="","",IF(BC1800&gt;0,COUNT($AY$2:AY1800),""))</f>
        <v/>
      </c>
      <c s="180" t="str">
        <f t="shared" si="1994" ref="AY1800">IF(AND($BB$1=5,$A1800=5,$BC$1=C1800),B1800,"")</f>
        <v/>
      </c>
      <c s="180" t="str">
        <f t="shared" si="1988"/>
        <v/>
      </c>
      <c s="182" t="str">
        <f t="shared" si="1988"/>
        <v/>
      </c>
      <c s="180" t="str">
        <f t="shared" si="1988"/>
        <v/>
      </c>
      <c s="180" t="str">
        <f t="shared" si="1988"/>
        <v/>
      </c>
      <c s="180" t="str">
        <f t="shared" si="1988"/>
        <v/>
      </c>
      <c s="180" t="str">
        <f t="shared" si="1988"/>
        <v/>
      </c>
      <c s="180" t="str">
        <f t="shared" si="1988"/>
        <v/>
      </c>
      <c s="182" t="str">
        <f t="shared" si="1988"/>
        <v/>
      </c>
      <c s="180" t="str">
        <f t="shared" si="1988"/>
        <v/>
      </c>
      <c s="180" t="str">
        <f t="shared" si="1988"/>
        <v/>
      </c>
      <c s="180" t="str">
        <f t="shared" si="1988"/>
        <v/>
      </c>
      <c s="180" t="str">
        <f t="shared" si="1988"/>
        <v/>
      </c>
      <c s="180" t="str">
        <f t="shared" si="1988"/>
        <v/>
      </c>
      <c s="180" t="str">
        <f t="shared" si="1988"/>
        <v/>
      </c>
    </row>
    <row r="1801" spans="1:65" ht="15.75" customHeight="1">
      <c r="A1801" s="176" t="str">
        <f>IF('S.D.PASTE SHEET'!A1801="","",'S.D.PASTE SHEET'!A1801)</f>
        <v/>
      </c>
      <c s="176" t="str">
        <f>IF('S.D.PASTE SHEET'!B1801="","",'S.D.PASTE SHEET'!B1801)</f>
        <v/>
      </c>
      <c s="176" t="str">
        <f>IF('S.D.PASTE SHEET'!C1801="","",'S.D.PASTE SHEET'!C1801)</f>
        <v/>
      </c>
      <c s="177" t="str">
        <f>IF('S.D.PASTE SHEET'!D1801="","",'S.D.PASTE SHEET'!D1801)</f>
        <v/>
      </c>
      <c s="176" t="str">
        <f>IF('S.D.PASTE SHEET'!E1801="","",UPPER('S.D.PASTE SHEET'!E1801))</f>
        <v/>
      </c>
      <c s="176" t="str">
        <f>IF('S.D.PASTE SHEET'!F1801="","",'S.D.PASTE SHEET'!F1801)</f>
        <v/>
      </c>
      <c s="176" t="str">
        <f>IF('S.D.PASTE SHEET'!G1801="","",UPPER('S.D.PASTE SHEET'!G1801))</f>
        <v/>
      </c>
      <c s="176" t="str">
        <f>IF('S.D.PASTE SHEET'!H1801="","",UPPER('S.D.PASTE SHEET'!H1801))</f>
        <v/>
      </c>
      <c s="176" t="str">
        <f>IF('S.D.PASTE SHEET'!I1801="","",'S.D.PASTE SHEET'!I1801)</f>
        <v/>
      </c>
      <c s="177" t="str">
        <f>IF('S.D.PASTE SHEET'!J1801="","",'S.D.PASTE SHEET'!J1801)</f>
        <v/>
      </c>
      <c s="176" t="str">
        <f>IF('S.D.PASTE SHEET'!K1801="","",'S.D.PASTE SHEET'!K1801)</f>
        <v/>
      </c>
      <c s="176" t="str">
        <f>IF('S.D.PASTE SHEET'!L1801="","",'S.D.PASTE SHEET'!L1801)</f>
        <v/>
      </c>
      <c s="176" t="str">
        <f>IF('S.D.PASTE SHEET'!M1801="","",'S.D.PASTE SHEET'!M1801)</f>
        <v/>
      </c>
      <c s="176" t="str">
        <f>IF('S.D.PASTE SHEET'!N1801="","",'S.D.PASTE SHEET'!N1801)</f>
        <v/>
      </c>
      <c s="176" t="str">
        <f>IF('S.D.PASTE SHEET'!O1801="","",'S.D.PASTE SHEET'!O1801)</f>
        <v/>
      </c>
      <c s="176" t="str">
        <f>IF('S.D.PASTE SHEET'!P1801="","",'S.D.PASTE SHEET'!P1801)</f>
        <v/>
      </c>
      <c s="176" t="str">
        <f>IF('S.D.PASTE SHEET'!Q1801="","",'S.D.PASTE SHEET'!Q1801)</f>
        <v/>
      </c>
      <c s="176" t="str">
        <f>IF('S.D.PASTE SHEET'!R1801="","",'S.D.PASTE SHEET'!R1801)</f>
        <v/>
      </c>
      <c s="176" t="str">
        <f>IF('S.D.PASTE SHEET'!S1801="","",'S.D.PASTE SHEET'!S1801)</f>
        <v/>
      </c>
      <c s="176" t="str">
        <f>IF('S.D.PASTE SHEET'!T1801="","",'S.D.PASTE SHEET'!T1801)</f>
        <v/>
      </c>
      <c s="176" t="str">
        <f>IF('S.D.PASTE SHEET'!U1801="","",'S.D.PASTE SHEET'!U1801)</f>
        <v/>
      </c>
      <c s="176" t="str">
        <f>IF('S.D.PASTE SHEET'!V1801="","",'S.D.PASTE SHEET'!V1801)</f>
        <v/>
      </c>
      <c s="176" t="str">
        <f>IF('S.D.PASTE SHEET'!W1801="","",'S.D.PASTE SHEET'!W1801)</f>
        <v/>
      </c>
      <c s="176" t="str">
        <f>IF('S.D.PASTE SHEET'!X1801="","",'S.D.PASTE SHEET'!X1801)</f>
        <v/>
      </c>
      <c s="176" t="str">
        <f>IF('S.D.PASTE SHEET'!Y1801="","",'S.D.PASTE SHEET'!Y1801)</f>
        <v/>
      </c>
      <c s="176" t="str">
        <f>IF('S.D.PASTE SHEET'!Z1801="","",'S.D.PASTE SHEET'!Z1801)</f>
        <v/>
      </c>
      <c s="176" t="str">
        <f>IF('S.D.PASTE SHEET'!AA1801="","",'S.D.PASTE SHEET'!AA1801)</f>
        <v/>
      </c>
      <c s="176" t="str">
        <f>IF('S.D.PASTE SHEET'!AB1801="","",'S.D.PASTE SHEET'!AB1801)</f>
        <v/>
      </c>
      <c s="176" t="str">
        <f>IF('S.D.PASTE SHEET'!AC1801="","",'S.D.PASTE SHEET'!AC1801)</f>
        <v/>
      </c>
      <c s="176" t="str">
        <f>IF('S.D.PASTE SHEET'!AD1801="","",'S.D.PASTE SHEET'!AD1801)</f>
        <v/>
      </c>
      <c s="178"/>
      <c s="179" t="str">
        <f>IF(AK1801="","",IF(AK1801&gt;0,COUNT($AG$2:AG1801),""))</f>
        <v/>
      </c>
      <c s="180" t="str">
        <f t="shared" si="1986"/>
        <v/>
      </c>
      <c s="180" t="str">
        <f t="shared" si="1986"/>
        <v/>
      </c>
      <c s="180" t="str">
        <f t="shared" si="1986"/>
        <v/>
      </c>
      <c s="181" t="str">
        <f t="shared" si="1986"/>
        <v/>
      </c>
      <c s="180" t="str">
        <f t="shared" si="1986"/>
        <v/>
      </c>
      <c s="180" t="str">
        <f t="shared" si="1986"/>
        <v/>
      </c>
      <c s="180" t="str">
        <f t="shared" si="1986"/>
        <v/>
      </c>
      <c s="180" t="str">
        <f t="shared" si="1986"/>
        <v/>
      </c>
      <c s="180" t="str">
        <f t="shared" si="1986"/>
        <v/>
      </c>
      <c s="181" t="str">
        <f t="shared" si="1986"/>
        <v/>
      </c>
      <c s="180" t="str">
        <f t="shared" si="1986"/>
        <v/>
      </c>
      <c s="180" t="str">
        <f t="shared" si="1986"/>
        <v/>
      </c>
      <c s="180" t="str">
        <f t="shared" si="1986"/>
        <v/>
      </c>
      <c s="180" t="str">
        <f t="shared" si="1986"/>
        <v/>
      </c>
      <c s="180" t="str">
        <f t="shared" si="1986"/>
        <v/>
      </c>
      <c s="180" t="str">
        <f t="shared" si="1986"/>
        <v/>
      </c>
      <c r="AX1801" s="180" t="str">
        <f>IF(BC1801="","",IF(BC1801&gt;0,COUNT($AY$2:AY1801),""))</f>
        <v/>
      </c>
      <c s="180" t="str">
        <f t="shared" si="1995" ref="AY1801">IF(AND($BB$1=5,$A1801=5,$BC$1=C1801),B1801,"")</f>
        <v/>
      </c>
      <c s="180" t="str">
        <f t="shared" si="1988"/>
        <v/>
      </c>
      <c s="182" t="str">
        <f t="shared" si="1988"/>
        <v/>
      </c>
      <c s="180" t="str">
        <f t="shared" si="1988"/>
        <v/>
      </c>
      <c s="180" t="str">
        <f t="shared" si="1988"/>
        <v/>
      </c>
      <c s="180" t="str">
        <f t="shared" si="1988"/>
        <v/>
      </c>
      <c s="180" t="str">
        <f t="shared" si="1988"/>
        <v/>
      </c>
      <c s="180" t="str">
        <f t="shared" si="1988"/>
        <v/>
      </c>
      <c s="182" t="str">
        <f t="shared" si="1988"/>
        <v/>
      </c>
      <c s="180" t="str">
        <f t="shared" si="1988"/>
        <v/>
      </c>
      <c s="180" t="str">
        <f t="shared" si="1988"/>
        <v/>
      </c>
      <c s="180" t="str">
        <f t="shared" si="1988"/>
        <v/>
      </c>
      <c s="180" t="str">
        <f t="shared" si="1988"/>
        <v/>
      </c>
      <c s="180" t="str">
        <f t="shared" si="1988"/>
        <v/>
      </c>
      <c s="180" t="str">
        <f t="shared" si="1988"/>
        <v/>
      </c>
    </row>
    <row r="1802" spans="1:65" ht="15.75" customHeight="1">
      <c r="A1802" s="176" t="str">
        <f>IF('S.D.PASTE SHEET'!A1802="","",'S.D.PASTE SHEET'!A1802)</f>
        <v/>
      </c>
      <c s="176" t="str">
        <f>IF('S.D.PASTE SHEET'!B1802="","",'S.D.PASTE SHEET'!B1802)</f>
        <v/>
      </c>
      <c s="176" t="str">
        <f>IF('S.D.PASTE SHEET'!C1802="","",'S.D.PASTE SHEET'!C1802)</f>
        <v/>
      </c>
      <c s="177" t="str">
        <f>IF('S.D.PASTE SHEET'!D1802="","",'S.D.PASTE SHEET'!D1802)</f>
        <v/>
      </c>
      <c s="176" t="str">
        <f>IF('S.D.PASTE SHEET'!E1802="","",UPPER('S.D.PASTE SHEET'!E1802))</f>
        <v/>
      </c>
      <c s="176" t="str">
        <f>IF('S.D.PASTE SHEET'!F1802="","",'S.D.PASTE SHEET'!F1802)</f>
        <v/>
      </c>
      <c s="176" t="str">
        <f>IF('S.D.PASTE SHEET'!G1802="","",UPPER('S.D.PASTE SHEET'!G1802))</f>
        <v/>
      </c>
      <c s="176" t="str">
        <f>IF('S.D.PASTE SHEET'!H1802="","",UPPER('S.D.PASTE SHEET'!H1802))</f>
        <v/>
      </c>
      <c s="176" t="str">
        <f>IF('S.D.PASTE SHEET'!I1802="","",'S.D.PASTE SHEET'!I1802)</f>
        <v/>
      </c>
      <c s="177" t="str">
        <f>IF('S.D.PASTE SHEET'!J1802="","",'S.D.PASTE SHEET'!J1802)</f>
        <v/>
      </c>
      <c s="176" t="str">
        <f>IF('S.D.PASTE SHEET'!K1802="","",'S.D.PASTE SHEET'!K1802)</f>
        <v/>
      </c>
      <c s="176" t="str">
        <f>IF('S.D.PASTE SHEET'!L1802="","",'S.D.PASTE SHEET'!L1802)</f>
        <v/>
      </c>
      <c s="176" t="str">
        <f>IF('S.D.PASTE SHEET'!M1802="","",'S.D.PASTE SHEET'!M1802)</f>
        <v/>
      </c>
      <c s="176" t="str">
        <f>IF('S.D.PASTE SHEET'!N1802="","",'S.D.PASTE SHEET'!N1802)</f>
        <v/>
      </c>
      <c s="176" t="str">
        <f>IF('S.D.PASTE SHEET'!O1802="","",'S.D.PASTE SHEET'!O1802)</f>
        <v/>
      </c>
      <c s="176" t="str">
        <f>IF('S.D.PASTE SHEET'!P1802="","",'S.D.PASTE SHEET'!P1802)</f>
        <v/>
      </c>
      <c s="176" t="str">
        <f>IF('S.D.PASTE SHEET'!Q1802="","",'S.D.PASTE SHEET'!Q1802)</f>
        <v/>
      </c>
      <c s="176" t="str">
        <f>IF('S.D.PASTE SHEET'!R1802="","",'S.D.PASTE SHEET'!R1802)</f>
        <v/>
      </c>
      <c s="176" t="str">
        <f>IF('S.D.PASTE SHEET'!S1802="","",'S.D.PASTE SHEET'!S1802)</f>
        <v/>
      </c>
      <c s="176" t="str">
        <f>IF('S.D.PASTE SHEET'!T1802="","",'S.D.PASTE SHEET'!T1802)</f>
        <v/>
      </c>
      <c s="176" t="str">
        <f>IF('S.D.PASTE SHEET'!U1802="","",'S.D.PASTE SHEET'!U1802)</f>
        <v/>
      </c>
      <c s="176" t="str">
        <f>IF('S.D.PASTE SHEET'!V1802="","",'S.D.PASTE SHEET'!V1802)</f>
        <v/>
      </c>
      <c s="176" t="str">
        <f>IF('S.D.PASTE SHEET'!W1802="","",'S.D.PASTE SHEET'!W1802)</f>
        <v/>
      </c>
      <c s="176" t="str">
        <f>IF('S.D.PASTE SHEET'!X1802="","",'S.D.PASTE SHEET'!X1802)</f>
        <v/>
      </c>
      <c s="176" t="str">
        <f>IF('S.D.PASTE SHEET'!Y1802="","",'S.D.PASTE SHEET'!Y1802)</f>
        <v/>
      </c>
      <c s="176" t="str">
        <f>IF('S.D.PASTE SHEET'!Z1802="","",'S.D.PASTE SHEET'!Z1802)</f>
        <v/>
      </c>
      <c s="176" t="str">
        <f>IF('S.D.PASTE SHEET'!AA1802="","",'S.D.PASTE SHEET'!AA1802)</f>
        <v/>
      </c>
      <c s="176" t="str">
        <f>IF('S.D.PASTE SHEET'!AB1802="","",'S.D.PASTE SHEET'!AB1802)</f>
        <v/>
      </c>
      <c s="176" t="str">
        <f>IF('S.D.PASTE SHEET'!AC1802="","",'S.D.PASTE SHEET'!AC1802)</f>
        <v/>
      </c>
      <c s="176" t="str">
        <f>IF('S.D.PASTE SHEET'!AD1802="","",'S.D.PASTE SHEET'!AD1802)</f>
        <v/>
      </c>
      <c s="178"/>
      <c s="179" t="str">
        <f>IF(AK1802="","",IF(AK1802&gt;0,COUNT($AG$2:AG1802),""))</f>
        <v/>
      </c>
      <c s="180" t="str">
        <f t="shared" si="1986"/>
        <v/>
      </c>
      <c s="180" t="str">
        <f t="shared" si="1986"/>
        <v/>
      </c>
      <c s="180" t="str">
        <f t="shared" si="1986"/>
        <v/>
      </c>
      <c s="181" t="str">
        <f t="shared" si="1986"/>
        <v/>
      </c>
      <c s="180" t="str">
        <f t="shared" si="1986"/>
        <v/>
      </c>
      <c s="180" t="str">
        <f t="shared" si="1986"/>
        <v/>
      </c>
      <c s="180" t="str">
        <f t="shared" si="1986"/>
        <v/>
      </c>
      <c s="180" t="str">
        <f t="shared" si="1986"/>
        <v/>
      </c>
      <c s="180" t="str">
        <f t="shared" si="1986"/>
        <v/>
      </c>
      <c s="181" t="str">
        <f t="shared" si="1986"/>
        <v/>
      </c>
      <c s="180" t="str">
        <f t="shared" si="1986"/>
        <v/>
      </c>
      <c s="180" t="str">
        <f t="shared" si="1986"/>
        <v/>
      </c>
      <c s="180" t="str">
        <f t="shared" si="1986"/>
        <v/>
      </c>
      <c s="180" t="str">
        <f t="shared" si="1986"/>
        <v/>
      </c>
      <c s="180" t="str">
        <f t="shared" si="1986"/>
        <v/>
      </c>
      <c s="180" t="str">
        <f t="shared" si="1986"/>
        <v/>
      </c>
      <c r="AX1802" s="180" t="str">
        <f>IF(BC1802="","",IF(BC1802&gt;0,COUNT($AY$2:AY1802),""))</f>
        <v/>
      </c>
      <c s="180" t="str">
        <f t="shared" si="1996" ref="AY1802">IF(AND($BB$1=5,$A1802=5,$BC$1=C1802),B1802,"")</f>
        <v/>
      </c>
      <c s="180" t="str">
        <f t="shared" si="1988"/>
        <v/>
      </c>
      <c s="182" t="str">
        <f t="shared" si="1988"/>
        <v/>
      </c>
      <c s="180" t="str">
        <f t="shared" si="1988"/>
        <v/>
      </c>
      <c s="180" t="str">
        <f t="shared" si="1988"/>
        <v/>
      </c>
      <c s="180" t="str">
        <f t="shared" si="1988"/>
        <v/>
      </c>
      <c s="180" t="str">
        <f t="shared" si="1988"/>
        <v/>
      </c>
      <c s="180" t="str">
        <f t="shared" si="1988"/>
        <v/>
      </c>
      <c s="182" t="str">
        <f t="shared" si="1988"/>
        <v/>
      </c>
      <c s="180" t="str">
        <f t="shared" si="1988"/>
        <v/>
      </c>
      <c s="180" t="str">
        <f t="shared" si="1988"/>
        <v/>
      </c>
      <c s="180" t="str">
        <f t="shared" si="1988"/>
        <v/>
      </c>
      <c s="180" t="str">
        <f t="shared" si="1988"/>
        <v/>
      </c>
      <c s="180" t="str">
        <f t="shared" si="1988"/>
        <v/>
      </c>
      <c s="180" t="str">
        <f t="shared" si="1988"/>
        <v/>
      </c>
    </row>
    <row r="1803" spans="1:65" ht="15.75" customHeight="1">
      <c r="A1803" s="176" t="str">
        <f>IF('S.D.PASTE SHEET'!A1803="","",'S.D.PASTE SHEET'!A1803)</f>
        <v/>
      </c>
      <c s="176" t="str">
        <f>IF('S.D.PASTE SHEET'!B1803="","",'S.D.PASTE SHEET'!B1803)</f>
        <v/>
      </c>
      <c s="176" t="str">
        <f>IF('S.D.PASTE SHEET'!C1803="","",'S.D.PASTE SHEET'!C1803)</f>
        <v/>
      </c>
      <c s="177" t="str">
        <f>IF('S.D.PASTE SHEET'!D1803="","",'S.D.PASTE SHEET'!D1803)</f>
        <v/>
      </c>
      <c s="176" t="str">
        <f>IF('S.D.PASTE SHEET'!E1803="","",UPPER('S.D.PASTE SHEET'!E1803))</f>
        <v/>
      </c>
      <c s="176" t="str">
        <f>IF('S.D.PASTE SHEET'!F1803="","",'S.D.PASTE SHEET'!F1803)</f>
        <v/>
      </c>
      <c s="176" t="str">
        <f>IF('S.D.PASTE SHEET'!G1803="","",UPPER('S.D.PASTE SHEET'!G1803))</f>
        <v/>
      </c>
      <c s="176" t="str">
        <f>IF('S.D.PASTE SHEET'!H1803="","",UPPER('S.D.PASTE SHEET'!H1803))</f>
        <v/>
      </c>
      <c s="176" t="str">
        <f>IF('S.D.PASTE SHEET'!I1803="","",'S.D.PASTE SHEET'!I1803)</f>
        <v/>
      </c>
      <c s="177" t="str">
        <f>IF('S.D.PASTE SHEET'!J1803="","",'S.D.PASTE SHEET'!J1803)</f>
        <v/>
      </c>
      <c s="176" t="str">
        <f>IF('S.D.PASTE SHEET'!K1803="","",'S.D.PASTE SHEET'!K1803)</f>
        <v/>
      </c>
      <c s="176" t="str">
        <f>IF('S.D.PASTE SHEET'!L1803="","",'S.D.PASTE SHEET'!L1803)</f>
        <v/>
      </c>
      <c s="176" t="str">
        <f>IF('S.D.PASTE SHEET'!M1803="","",'S.D.PASTE SHEET'!M1803)</f>
        <v/>
      </c>
      <c s="176" t="str">
        <f>IF('S.D.PASTE SHEET'!N1803="","",'S.D.PASTE SHEET'!N1803)</f>
        <v/>
      </c>
      <c s="176" t="str">
        <f>IF('S.D.PASTE SHEET'!O1803="","",'S.D.PASTE SHEET'!O1803)</f>
        <v/>
      </c>
      <c s="176" t="str">
        <f>IF('S.D.PASTE SHEET'!P1803="","",'S.D.PASTE SHEET'!P1803)</f>
        <v/>
      </c>
      <c s="176" t="str">
        <f>IF('S.D.PASTE SHEET'!Q1803="","",'S.D.PASTE SHEET'!Q1803)</f>
        <v/>
      </c>
      <c s="176" t="str">
        <f>IF('S.D.PASTE SHEET'!R1803="","",'S.D.PASTE SHEET'!R1803)</f>
        <v/>
      </c>
      <c s="176" t="str">
        <f>IF('S.D.PASTE SHEET'!S1803="","",'S.D.PASTE SHEET'!S1803)</f>
        <v/>
      </c>
      <c s="176" t="str">
        <f>IF('S.D.PASTE SHEET'!T1803="","",'S.D.PASTE SHEET'!T1803)</f>
        <v/>
      </c>
      <c s="176" t="str">
        <f>IF('S.D.PASTE SHEET'!U1803="","",'S.D.PASTE SHEET'!U1803)</f>
        <v/>
      </c>
      <c s="176" t="str">
        <f>IF('S.D.PASTE SHEET'!V1803="","",'S.D.PASTE SHEET'!V1803)</f>
        <v/>
      </c>
      <c s="176" t="str">
        <f>IF('S.D.PASTE SHEET'!W1803="","",'S.D.PASTE SHEET'!W1803)</f>
        <v/>
      </c>
      <c s="176" t="str">
        <f>IF('S.D.PASTE SHEET'!X1803="","",'S.D.PASTE SHEET'!X1803)</f>
        <v/>
      </c>
      <c s="176" t="str">
        <f>IF('S.D.PASTE SHEET'!Y1803="","",'S.D.PASTE SHEET'!Y1803)</f>
        <v/>
      </c>
      <c s="176" t="str">
        <f>IF('S.D.PASTE SHEET'!Z1803="","",'S.D.PASTE SHEET'!Z1803)</f>
        <v/>
      </c>
      <c s="176" t="str">
        <f>IF('S.D.PASTE SHEET'!AA1803="","",'S.D.PASTE SHEET'!AA1803)</f>
        <v/>
      </c>
      <c s="176" t="str">
        <f>IF('S.D.PASTE SHEET'!AB1803="","",'S.D.PASTE SHEET'!AB1803)</f>
        <v/>
      </c>
      <c s="176" t="str">
        <f>IF('S.D.PASTE SHEET'!AC1803="","",'S.D.PASTE SHEET'!AC1803)</f>
        <v/>
      </c>
      <c s="176" t="str">
        <f>IF('S.D.PASTE SHEET'!AD1803="","",'S.D.PASTE SHEET'!AD1803)</f>
        <v/>
      </c>
      <c s="178"/>
      <c s="179" t="str">
        <f>IF(AK1803="","",IF(AK1803&gt;0,COUNT($AG$2:AG1803),""))</f>
        <v/>
      </c>
      <c s="180" t="str">
        <f t="shared" si="1986"/>
        <v/>
      </c>
      <c s="180" t="str">
        <f t="shared" si="1986"/>
        <v/>
      </c>
      <c s="180" t="str">
        <f t="shared" si="1986"/>
        <v/>
      </c>
      <c s="181" t="str">
        <f t="shared" si="1986"/>
        <v/>
      </c>
      <c s="180" t="str">
        <f t="shared" si="1986"/>
        <v/>
      </c>
      <c s="180" t="str">
        <f t="shared" si="1986"/>
        <v/>
      </c>
      <c s="180" t="str">
        <f t="shared" si="1986"/>
        <v/>
      </c>
      <c s="180" t="str">
        <f t="shared" si="1986"/>
        <v/>
      </c>
      <c s="180" t="str">
        <f t="shared" si="1986"/>
        <v/>
      </c>
      <c s="181" t="str">
        <f t="shared" si="1986"/>
        <v/>
      </c>
      <c s="180" t="str">
        <f t="shared" si="1986"/>
        <v/>
      </c>
      <c s="180" t="str">
        <f t="shared" si="1986"/>
        <v/>
      </c>
      <c s="180" t="str">
        <f t="shared" si="1986"/>
        <v/>
      </c>
      <c s="180" t="str">
        <f t="shared" si="1986"/>
        <v/>
      </c>
      <c s="180" t="str">
        <f t="shared" si="1986"/>
        <v/>
      </c>
      <c s="180" t="str">
        <f t="shared" si="1986"/>
        <v/>
      </c>
      <c r="AX1803" s="180" t="str">
        <f>IF(BC1803="","",IF(BC1803&gt;0,COUNT($AY$2:AY1803),""))</f>
        <v/>
      </c>
      <c s="180" t="str">
        <f t="shared" si="1997" ref="AY1803">IF(AND($BB$1=5,$A1803=5,$BC$1=C1803),B1803,"")</f>
        <v/>
      </c>
      <c s="180" t="str">
        <f t="shared" si="1988"/>
        <v/>
      </c>
      <c s="182" t="str">
        <f t="shared" si="1988"/>
        <v/>
      </c>
      <c s="180" t="str">
        <f t="shared" si="1988"/>
        <v/>
      </c>
      <c s="180" t="str">
        <f t="shared" si="1988"/>
        <v/>
      </c>
      <c s="180" t="str">
        <f t="shared" si="1988"/>
        <v/>
      </c>
      <c s="180" t="str">
        <f t="shared" si="1988"/>
        <v/>
      </c>
      <c s="180" t="str">
        <f t="shared" si="1988"/>
        <v/>
      </c>
      <c s="182" t="str">
        <f t="shared" si="1988"/>
        <v/>
      </c>
      <c s="180" t="str">
        <f t="shared" si="1988"/>
        <v/>
      </c>
      <c s="180" t="str">
        <f t="shared" si="1988"/>
        <v/>
      </c>
      <c s="180" t="str">
        <f t="shared" si="1988"/>
        <v/>
      </c>
      <c s="180" t="str">
        <f t="shared" si="1988"/>
        <v/>
      </c>
      <c s="180" t="str">
        <f t="shared" si="1988"/>
        <v/>
      </c>
      <c s="180" t="str">
        <f t="shared" si="1988"/>
        <v/>
      </c>
    </row>
    <row r="1804" spans="1:65" ht="15.75" customHeight="1">
      <c r="A1804" s="176" t="str">
        <f>IF('S.D.PASTE SHEET'!A1804="","",'S.D.PASTE SHEET'!A1804)</f>
        <v/>
      </c>
      <c s="176" t="str">
        <f>IF('S.D.PASTE SHEET'!B1804="","",'S.D.PASTE SHEET'!B1804)</f>
        <v/>
      </c>
      <c s="176" t="str">
        <f>IF('S.D.PASTE SHEET'!C1804="","",'S.D.PASTE SHEET'!C1804)</f>
        <v/>
      </c>
      <c s="177" t="str">
        <f>IF('S.D.PASTE SHEET'!D1804="","",'S.D.PASTE SHEET'!D1804)</f>
        <v/>
      </c>
      <c s="176" t="str">
        <f>IF('S.D.PASTE SHEET'!E1804="","",UPPER('S.D.PASTE SHEET'!E1804))</f>
        <v/>
      </c>
      <c s="176" t="str">
        <f>IF('S.D.PASTE SHEET'!F1804="","",'S.D.PASTE SHEET'!F1804)</f>
        <v/>
      </c>
      <c s="176" t="str">
        <f>IF('S.D.PASTE SHEET'!G1804="","",UPPER('S.D.PASTE SHEET'!G1804))</f>
        <v/>
      </c>
      <c s="176" t="str">
        <f>IF('S.D.PASTE SHEET'!H1804="","",UPPER('S.D.PASTE SHEET'!H1804))</f>
        <v/>
      </c>
      <c s="176" t="str">
        <f>IF('S.D.PASTE SHEET'!I1804="","",'S.D.PASTE SHEET'!I1804)</f>
        <v/>
      </c>
      <c s="177" t="str">
        <f>IF('S.D.PASTE SHEET'!J1804="","",'S.D.PASTE SHEET'!J1804)</f>
        <v/>
      </c>
      <c s="176" t="str">
        <f>IF('S.D.PASTE SHEET'!K1804="","",'S.D.PASTE SHEET'!K1804)</f>
        <v/>
      </c>
      <c s="176" t="str">
        <f>IF('S.D.PASTE SHEET'!L1804="","",'S.D.PASTE SHEET'!L1804)</f>
        <v/>
      </c>
      <c s="176" t="str">
        <f>IF('S.D.PASTE SHEET'!M1804="","",'S.D.PASTE SHEET'!M1804)</f>
        <v/>
      </c>
      <c s="176" t="str">
        <f>IF('S.D.PASTE SHEET'!N1804="","",'S.D.PASTE SHEET'!N1804)</f>
        <v/>
      </c>
      <c s="176" t="str">
        <f>IF('S.D.PASTE SHEET'!O1804="","",'S.D.PASTE SHEET'!O1804)</f>
        <v/>
      </c>
      <c s="176" t="str">
        <f>IF('S.D.PASTE SHEET'!P1804="","",'S.D.PASTE SHEET'!P1804)</f>
        <v/>
      </c>
      <c s="176" t="str">
        <f>IF('S.D.PASTE SHEET'!Q1804="","",'S.D.PASTE SHEET'!Q1804)</f>
        <v/>
      </c>
      <c s="176" t="str">
        <f>IF('S.D.PASTE SHEET'!R1804="","",'S.D.PASTE SHEET'!R1804)</f>
        <v/>
      </c>
      <c s="176" t="str">
        <f>IF('S.D.PASTE SHEET'!S1804="","",'S.D.PASTE SHEET'!S1804)</f>
        <v/>
      </c>
      <c s="176" t="str">
        <f>IF('S.D.PASTE SHEET'!T1804="","",'S.D.PASTE SHEET'!T1804)</f>
        <v/>
      </c>
      <c s="176" t="str">
        <f>IF('S.D.PASTE SHEET'!U1804="","",'S.D.PASTE SHEET'!U1804)</f>
        <v/>
      </c>
      <c s="176" t="str">
        <f>IF('S.D.PASTE SHEET'!V1804="","",'S.D.PASTE SHEET'!V1804)</f>
        <v/>
      </c>
      <c s="176" t="str">
        <f>IF('S.D.PASTE SHEET'!W1804="","",'S.D.PASTE SHEET'!W1804)</f>
        <v/>
      </c>
      <c s="176" t="str">
        <f>IF('S.D.PASTE SHEET'!X1804="","",'S.D.PASTE SHEET'!X1804)</f>
        <v/>
      </c>
      <c s="176" t="str">
        <f>IF('S.D.PASTE SHEET'!Y1804="","",'S.D.PASTE SHEET'!Y1804)</f>
        <v/>
      </c>
      <c s="176" t="str">
        <f>IF('S.D.PASTE SHEET'!Z1804="","",'S.D.PASTE SHEET'!Z1804)</f>
        <v/>
      </c>
      <c s="176" t="str">
        <f>IF('S.D.PASTE SHEET'!AA1804="","",'S.D.PASTE SHEET'!AA1804)</f>
        <v/>
      </c>
      <c s="176" t="str">
        <f>IF('S.D.PASTE SHEET'!AB1804="","",'S.D.PASTE SHEET'!AB1804)</f>
        <v/>
      </c>
      <c s="176" t="str">
        <f>IF('S.D.PASTE SHEET'!AC1804="","",'S.D.PASTE SHEET'!AC1804)</f>
        <v/>
      </c>
      <c s="176" t="str">
        <f>IF('S.D.PASTE SHEET'!AD1804="","",'S.D.PASTE SHEET'!AD1804)</f>
        <v/>
      </c>
      <c s="178"/>
      <c s="179" t="str">
        <f>IF(AK1804="","",IF(AK1804&gt;0,COUNT($AG$2:AG1804),""))</f>
        <v/>
      </c>
      <c s="180" t="str">
        <f t="shared" si="1986"/>
        <v/>
      </c>
      <c s="180" t="str">
        <f t="shared" si="1986"/>
        <v/>
      </c>
      <c s="180" t="str">
        <f t="shared" si="1986"/>
        <v/>
      </c>
      <c s="181" t="str">
        <f t="shared" si="1986"/>
        <v/>
      </c>
      <c s="180" t="str">
        <f t="shared" si="1986"/>
        <v/>
      </c>
      <c s="180" t="str">
        <f t="shared" si="1986"/>
        <v/>
      </c>
      <c s="180" t="str">
        <f t="shared" si="1986"/>
        <v/>
      </c>
      <c s="180" t="str">
        <f t="shared" si="1986"/>
        <v/>
      </c>
      <c s="180" t="str">
        <f t="shared" si="1986"/>
        <v/>
      </c>
      <c s="181" t="str">
        <f t="shared" si="1986"/>
        <v/>
      </c>
      <c s="180" t="str">
        <f t="shared" si="1986"/>
        <v/>
      </c>
      <c s="180" t="str">
        <f t="shared" si="1986"/>
        <v/>
      </c>
      <c s="180" t="str">
        <f t="shared" si="1986"/>
        <v/>
      </c>
      <c s="180" t="str">
        <f t="shared" si="1986"/>
        <v/>
      </c>
      <c s="180" t="str">
        <f t="shared" si="1986"/>
        <v/>
      </c>
      <c s="180" t="str">
        <f t="shared" si="1986"/>
        <v/>
      </c>
      <c r="AX1804" s="180" t="str">
        <f>IF(BC1804="","",IF(BC1804&gt;0,COUNT($AY$2:AY1804),""))</f>
        <v/>
      </c>
      <c s="180" t="str">
        <f t="shared" si="1998" ref="AY1804">IF(AND($BB$1=5,$A1804=5,$BC$1=C1804),B1804,"")</f>
        <v/>
      </c>
      <c s="180" t="str">
        <f t="shared" si="1988"/>
        <v/>
      </c>
      <c s="182" t="str">
        <f t="shared" si="1988"/>
        <v/>
      </c>
      <c s="180" t="str">
        <f t="shared" si="1988"/>
        <v/>
      </c>
      <c s="180" t="str">
        <f t="shared" si="1988"/>
        <v/>
      </c>
      <c s="180" t="str">
        <f t="shared" si="1988"/>
        <v/>
      </c>
      <c s="180" t="str">
        <f t="shared" si="1988"/>
        <v/>
      </c>
      <c s="180" t="str">
        <f t="shared" si="1988"/>
        <v/>
      </c>
      <c s="182" t="str">
        <f t="shared" si="1988"/>
        <v/>
      </c>
      <c s="180" t="str">
        <f t="shared" si="1988"/>
        <v/>
      </c>
      <c s="180" t="str">
        <f t="shared" si="1988"/>
        <v/>
      </c>
      <c s="180" t="str">
        <f t="shared" si="1988"/>
        <v/>
      </c>
      <c s="180" t="str">
        <f t="shared" si="1988"/>
        <v/>
      </c>
      <c s="180" t="str">
        <f t="shared" si="1988"/>
        <v/>
      </c>
      <c s="180" t="str">
        <f t="shared" si="1988"/>
        <v/>
      </c>
    </row>
    <row r="1805" spans="1:65" ht="15.75" customHeight="1">
      <c r="A1805" s="176" t="str">
        <f>IF('S.D.PASTE SHEET'!A1805="","",'S.D.PASTE SHEET'!A1805)</f>
        <v/>
      </c>
      <c s="176" t="str">
        <f>IF('S.D.PASTE SHEET'!B1805="","",'S.D.PASTE SHEET'!B1805)</f>
        <v/>
      </c>
      <c s="176" t="str">
        <f>IF('S.D.PASTE SHEET'!C1805="","",'S.D.PASTE SHEET'!C1805)</f>
        <v/>
      </c>
      <c s="177" t="str">
        <f>IF('S.D.PASTE SHEET'!D1805="","",'S.D.PASTE SHEET'!D1805)</f>
        <v/>
      </c>
      <c s="176" t="str">
        <f>IF('S.D.PASTE SHEET'!E1805="","",UPPER('S.D.PASTE SHEET'!E1805))</f>
        <v/>
      </c>
      <c s="176" t="str">
        <f>IF('S.D.PASTE SHEET'!F1805="","",'S.D.PASTE SHEET'!F1805)</f>
        <v/>
      </c>
      <c s="176" t="str">
        <f>IF('S.D.PASTE SHEET'!G1805="","",UPPER('S.D.PASTE SHEET'!G1805))</f>
        <v/>
      </c>
      <c s="176" t="str">
        <f>IF('S.D.PASTE SHEET'!H1805="","",UPPER('S.D.PASTE SHEET'!H1805))</f>
        <v/>
      </c>
      <c s="176" t="str">
        <f>IF('S.D.PASTE SHEET'!I1805="","",'S.D.PASTE SHEET'!I1805)</f>
        <v/>
      </c>
      <c s="177" t="str">
        <f>IF('S.D.PASTE SHEET'!J1805="","",'S.D.PASTE SHEET'!J1805)</f>
        <v/>
      </c>
      <c s="176" t="str">
        <f>IF('S.D.PASTE SHEET'!K1805="","",'S.D.PASTE SHEET'!K1805)</f>
        <v/>
      </c>
      <c s="176" t="str">
        <f>IF('S.D.PASTE SHEET'!L1805="","",'S.D.PASTE SHEET'!L1805)</f>
        <v/>
      </c>
      <c s="176" t="str">
        <f>IF('S.D.PASTE SHEET'!M1805="","",'S.D.PASTE SHEET'!M1805)</f>
        <v/>
      </c>
      <c s="176" t="str">
        <f>IF('S.D.PASTE SHEET'!N1805="","",'S.D.PASTE SHEET'!N1805)</f>
        <v/>
      </c>
      <c s="176" t="str">
        <f>IF('S.D.PASTE SHEET'!O1805="","",'S.D.PASTE SHEET'!O1805)</f>
        <v/>
      </c>
      <c s="176" t="str">
        <f>IF('S.D.PASTE SHEET'!P1805="","",'S.D.PASTE SHEET'!P1805)</f>
        <v/>
      </c>
      <c s="176" t="str">
        <f>IF('S.D.PASTE SHEET'!Q1805="","",'S.D.PASTE SHEET'!Q1805)</f>
        <v/>
      </c>
      <c s="176" t="str">
        <f>IF('S.D.PASTE SHEET'!R1805="","",'S.D.PASTE SHEET'!R1805)</f>
        <v/>
      </c>
      <c s="176" t="str">
        <f>IF('S.D.PASTE SHEET'!S1805="","",'S.D.PASTE SHEET'!S1805)</f>
        <v/>
      </c>
      <c s="176" t="str">
        <f>IF('S.D.PASTE SHEET'!T1805="","",'S.D.PASTE SHEET'!T1805)</f>
        <v/>
      </c>
      <c s="176" t="str">
        <f>IF('S.D.PASTE SHEET'!U1805="","",'S.D.PASTE SHEET'!U1805)</f>
        <v/>
      </c>
      <c s="176" t="str">
        <f>IF('S.D.PASTE SHEET'!V1805="","",'S.D.PASTE SHEET'!V1805)</f>
        <v/>
      </c>
      <c s="176" t="str">
        <f>IF('S.D.PASTE SHEET'!W1805="","",'S.D.PASTE SHEET'!W1805)</f>
        <v/>
      </c>
      <c s="176" t="str">
        <f>IF('S.D.PASTE SHEET'!X1805="","",'S.D.PASTE SHEET'!X1805)</f>
        <v/>
      </c>
      <c s="176" t="str">
        <f>IF('S.D.PASTE SHEET'!Y1805="","",'S.D.PASTE SHEET'!Y1805)</f>
        <v/>
      </c>
      <c s="176" t="str">
        <f>IF('S.D.PASTE SHEET'!Z1805="","",'S.D.PASTE SHEET'!Z1805)</f>
        <v/>
      </c>
      <c s="176" t="str">
        <f>IF('S.D.PASTE SHEET'!AA1805="","",'S.D.PASTE SHEET'!AA1805)</f>
        <v/>
      </c>
      <c s="176" t="str">
        <f>IF('S.D.PASTE SHEET'!AB1805="","",'S.D.PASTE SHEET'!AB1805)</f>
        <v/>
      </c>
      <c s="176" t="str">
        <f>IF('S.D.PASTE SHEET'!AC1805="","",'S.D.PASTE SHEET'!AC1805)</f>
        <v/>
      </c>
      <c s="176" t="str">
        <f>IF('S.D.PASTE SHEET'!AD1805="","",'S.D.PASTE SHEET'!AD1805)</f>
        <v/>
      </c>
      <c s="178"/>
      <c s="179" t="str">
        <f>IF(AK1805="","",IF(AK1805&gt;0,COUNT($AG$2:AG1805),""))</f>
        <v/>
      </c>
      <c s="180" t="str">
        <f t="shared" si="1986"/>
        <v/>
      </c>
      <c s="180" t="str">
        <f t="shared" si="1986"/>
        <v/>
      </c>
      <c s="180" t="str">
        <f t="shared" si="1986"/>
        <v/>
      </c>
      <c s="181" t="str">
        <f t="shared" si="1986"/>
        <v/>
      </c>
      <c s="180" t="str">
        <f t="shared" si="1986"/>
        <v/>
      </c>
      <c s="180" t="str">
        <f t="shared" si="1986"/>
        <v/>
      </c>
      <c s="180" t="str">
        <f t="shared" si="1986"/>
        <v/>
      </c>
      <c s="180" t="str">
        <f t="shared" si="1986"/>
        <v/>
      </c>
      <c s="180" t="str">
        <f t="shared" si="1986"/>
        <v/>
      </c>
      <c s="181" t="str">
        <f t="shared" si="1986"/>
        <v/>
      </c>
      <c s="180" t="str">
        <f t="shared" si="1986"/>
        <v/>
      </c>
      <c s="180" t="str">
        <f t="shared" si="1986"/>
        <v/>
      </c>
      <c s="180" t="str">
        <f t="shared" si="1986"/>
        <v/>
      </c>
      <c s="180" t="str">
        <f t="shared" si="1986"/>
        <v/>
      </c>
      <c s="180" t="str">
        <f t="shared" si="1986"/>
        <v/>
      </c>
      <c s="180" t="str">
        <f t="shared" si="1986"/>
        <v/>
      </c>
      <c r="AX1805" s="180" t="str">
        <f>IF(BC1805="","",IF(BC1805&gt;0,COUNT($AY$2:AY1805),""))</f>
        <v/>
      </c>
      <c s="180" t="str">
        <f t="shared" si="1999" ref="AY1805">IF(AND($BB$1=5,$A1805=5,$BC$1=C1805),B1805,"")</f>
        <v/>
      </c>
      <c s="180" t="str">
        <f t="shared" si="1988"/>
        <v/>
      </c>
      <c s="182" t="str">
        <f t="shared" si="1988"/>
        <v/>
      </c>
      <c s="180" t="str">
        <f t="shared" si="1988"/>
        <v/>
      </c>
      <c s="180" t="str">
        <f t="shared" si="1988"/>
        <v/>
      </c>
      <c s="180" t="str">
        <f t="shared" si="1988"/>
        <v/>
      </c>
      <c s="180" t="str">
        <f t="shared" si="1988"/>
        <v/>
      </c>
      <c s="180" t="str">
        <f t="shared" si="1988"/>
        <v/>
      </c>
      <c s="182" t="str">
        <f t="shared" si="1988"/>
        <v/>
      </c>
      <c s="180" t="str">
        <f t="shared" si="1988"/>
        <v/>
      </c>
      <c s="180" t="str">
        <f t="shared" si="1988"/>
        <v/>
      </c>
      <c s="180" t="str">
        <f t="shared" si="1988"/>
        <v/>
      </c>
      <c s="180" t="str">
        <f t="shared" si="1988"/>
        <v/>
      </c>
      <c s="180" t="str">
        <f t="shared" si="1988"/>
        <v/>
      </c>
      <c s="180" t="str">
        <f t="shared" si="1988"/>
        <v/>
      </c>
    </row>
    <row r="1806" spans="1:65" ht="15.75" customHeight="1">
      <c r="A1806" s="176" t="str">
        <f>IF('S.D.PASTE SHEET'!A1806="","",'S.D.PASTE SHEET'!A1806)</f>
        <v/>
      </c>
      <c s="176" t="str">
        <f>IF('S.D.PASTE SHEET'!B1806="","",'S.D.PASTE SHEET'!B1806)</f>
        <v/>
      </c>
      <c s="176" t="str">
        <f>IF('S.D.PASTE SHEET'!C1806="","",'S.D.PASTE SHEET'!C1806)</f>
        <v/>
      </c>
      <c s="177" t="str">
        <f>IF('S.D.PASTE SHEET'!D1806="","",'S.D.PASTE SHEET'!D1806)</f>
        <v/>
      </c>
      <c s="176" t="str">
        <f>IF('S.D.PASTE SHEET'!E1806="","",UPPER('S.D.PASTE SHEET'!E1806))</f>
        <v/>
      </c>
      <c s="176" t="str">
        <f>IF('S.D.PASTE SHEET'!F1806="","",'S.D.PASTE SHEET'!F1806)</f>
        <v/>
      </c>
      <c s="176" t="str">
        <f>IF('S.D.PASTE SHEET'!G1806="","",UPPER('S.D.PASTE SHEET'!G1806))</f>
        <v/>
      </c>
      <c s="176" t="str">
        <f>IF('S.D.PASTE SHEET'!H1806="","",UPPER('S.D.PASTE SHEET'!H1806))</f>
        <v/>
      </c>
      <c s="176" t="str">
        <f>IF('S.D.PASTE SHEET'!I1806="","",'S.D.PASTE SHEET'!I1806)</f>
        <v/>
      </c>
      <c s="177" t="str">
        <f>IF('S.D.PASTE SHEET'!J1806="","",'S.D.PASTE SHEET'!J1806)</f>
        <v/>
      </c>
      <c s="176" t="str">
        <f>IF('S.D.PASTE SHEET'!K1806="","",'S.D.PASTE SHEET'!K1806)</f>
        <v/>
      </c>
      <c s="176" t="str">
        <f>IF('S.D.PASTE SHEET'!L1806="","",'S.D.PASTE SHEET'!L1806)</f>
        <v/>
      </c>
      <c s="176" t="str">
        <f>IF('S.D.PASTE SHEET'!M1806="","",'S.D.PASTE SHEET'!M1806)</f>
        <v/>
      </c>
      <c s="176" t="str">
        <f>IF('S.D.PASTE SHEET'!N1806="","",'S.D.PASTE SHEET'!N1806)</f>
        <v/>
      </c>
      <c s="176" t="str">
        <f>IF('S.D.PASTE SHEET'!O1806="","",'S.D.PASTE SHEET'!O1806)</f>
        <v/>
      </c>
      <c s="176" t="str">
        <f>IF('S.D.PASTE SHEET'!P1806="","",'S.D.PASTE SHEET'!P1806)</f>
        <v/>
      </c>
      <c s="176" t="str">
        <f>IF('S.D.PASTE SHEET'!Q1806="","",'S.D.PASTE SHEET'!Q1806)</f>
        <v/>
      </c>
      <c s="176" t="str">
        <f>IF('S.D.PASTE SHEET'!R1806="","",'S.D.PASTE SHEET'!R1806)</f>
        <v/>
      </c>
      <c s="176" t="str">
        <f>IF('S.D.PASTE SHEET'!S1806="","",'S.D.PASTE SHEET'!S1806)</f>
        <v/>
      </c>
      <c s="176" t="str">
        <f>IF('S.D.PASTE SHEET'!T1806="","",'S.D.PASTE SHEET'!T1806)</f>
        <v/>
      </c>
      <c s="176" t="str">
        <f>IF('S.D.PASTE SHEET'!U1806="","",'S.D.PASTE SHEET'!U1806)</f>
        <v/>
      </c>
      <c s="176" t="str">
        <f>IF('S.D.PASTE SHEET'!V1806="","",'S.D.PASTE SHEET'!V1806)</f>
        <v/>
      </c>
      <c s="176" t="str">
        <f>IF('S.D.PASTE SHEET'!W1806="","",'S.D.PASTE SHEET'!W1806)</f>
        <v/>
      </c>
      <c s="176" t="str">
        <f>IF('S.D.PASTE SHEET'!X1806="","",'S.D.PASTE SHEET'!X1806)</f>
        <v/>
      </c>
      <c s="176" t="str">
        <f>IF('S.D.PASTE SHEET'!Y1806="","",'S.D.PASTE SHEET'!Y1806)</f>
        <v/>
      </c>
      <c s="176" t="str">
        <f>IF('S.D.PASTE SHEET'!Z1806="","",'S.D.PASTE SHEET'!Z1806)</f>
        <v/>
      </c>
      <c s="176" t="str">
        <f>IF('S.D.PASTE SHEET'!AA1806="","",'S.D.PASTE SHEET'!AA1806)</f>
        <v/>
      </c>
      <c s="176" t="str">
        <f>IF('S.D.PASTE SHEET'!AB1806="","",'S.D.PASTE SHEET'!AB1806)</f>
        <v/>
      </c>
      <c s="176" t="str">
        <f>IF('S.D.PASTE SHEET'!AC1806="","",'S.D.PASTE SHEET'!AC1806)</f>
        <v/>
      </c>
      <c s="176" t="str">
        <f>IF('S.D.PASTE SHEET'!AD1806="","",'S.D.PASTE SHEET'!AD1806)</f>
        <v/>
      </c>
      <c s="178"/>
      <c s="179" t="str">
        <f>IF(AK1806="","",IF(AK1806&gt;0,COUNT($AG$2:AG1806),""))</f>
        <v/>
      </c>
      <c s="180" t="str">
        <f t="shared" si="1986"/>
        <v/>
      </c>
      <c s="180" t="str">
        <f t="shared" si="1986"/>
        <v/>
      </c>
      <c s="180" t="str">
        <f t="shared" si="1986"/>
        <v/>
      </c>
      <c s="181" t="str">
        <f t="shared" si="1986"/>
        <v/>
      </c>
      <c s="180" t="str">
        <f t="shared" si="1986"/>
        <v/>
      </c>
      <c s="180" t="str">
        <f t="shared" si="1986"/>
        <v/>
      </c>
      <c s="180" t="str">
        <f t="shared" si="1986"/>
        <v/>
      </c>
      <c s="180" t="str">
        <f t="shared" si="1986"/>
        <v/>
      </c>
      <c s="180" t="str">
        <f t="shared" si="1986"/>
        <v/>
      </c>
      <c s="181" t="str">
        <f t="shared" si="1986"/>
        <v/>
      </c>
      <c s="180" t="str">
        <f t="shared" si="1986"/>
        <v/>
      </c>
      <c s="180" t="str">
        <f t="shared" si="1986"/>
        <v/>
      </c>
      <c s="180" t="str">
        <f t="shared" si="1986"/>
        <v/>
      </c>
      <c s="180" t="str">
        <f t="shared" si="1986"/>
        <v/>
      </c>
      <c s="180" t="str">
        <f t="shared" si="1986"/>
        <v/>
      </c>
      <c s="180" t="str">
        <f t="shared" si="1986"/>
        <v/>
      </c>
      <c r="AX1806" s="180" t="str">
        <f>IF(BC1806="","",IF(BC1806&gt;0,COUNT($AY$2:AY1806),""))</f>
        <v/>
      </c>
      <c s="180" t="str">
        <f t="shared" si="2000" ref="AY1806">IF(AND($BB$1=5,$A1806=5,$BC$1=C1806),B1806,"")</f>
        <v/>
      </c>
      <c s="180" t="str">
        <f t="shared" si="1988"/>
        <v/>
      </c>
      <c s="182" t="str">
        <f t="shared" si="1988"/>
        <v/>
      </c>
      <c s="180" t="str">
        <f t="shared" si="1988"/>
        <v/>
      </c>
      <c s="180" t="str">
        <f t="shared" si="1988"/>
        <v/>
      </c>
      <c s="180" t="str">
        <f t="shared" si="1988"/>
        <v/>
      </c>
      <c s="180" t="str">
        <f t="shared" si="1988"/>
        <v/>
      </c>
      <c s="180" t="str">
        <f t="shared" si="1988"/>
        <v/>
      </c>
      <c s="182" t="str">
        <f t="shared" si="1988"/>
        <v/>
      </c>
      <c s="180" t="str">
        <f t="shared" si="1988"/>
        <v/>
      </c>
      <c s="180" t="str">
        <f t="shared" si="1988"/>
        <v/>
      </c>
      <c s="180" t="str">
        <f t="shared" si="1988"/>
        <v/>
      </c>
      <c s="180" t="str">
        <f t="shared" si="1988"/>
        <v/>
      </c>
      <c s="180" t="str">
        <f t="shared" si="1988"/>
        <v/>
      </c>
      <c s="180" t="str">
        <f t="shared" si="1988"/>
        <v/>
      </c>
    </row>
    <row r="1807" spans="1:65" ht="15.75" customHeight="1">
      <c r="A1807" s="176" t="str">
        <f>IF('S.D.PASTE SHEET'!A1807="","",'S.D.PASTE SHEET'!A1807)</f>
        <v/>
      </c>
      <c s="176" t="str">
        <f>IF('S.D.PASTE SHEET'!B1807="","",'S.D.PASTE SHEET'!B1807)</f>
        <v/>
      </c>
      <c s="176" t="str">
        <f>IF('S.D.PASTE SHEET'!C1807="","",'S.D.PASTE SHEET'!C1807)</f>
        <v/>
      </c>
      <c s="177" t="str">
        <f>IF('S.D.PASTE SHEET'!D1807="","",'S.D.PASTE SHEET'!D1807)</f>
        <v/>
      </c>
      <c s="176" t="str">
        <f>IF('S.D.PASTE SHEET'!E1807="","",UPPER('S.D.PASTE SHEET'!E1807))</f>
        <v/>
      </c>
      <c s="176" t="str">
        <f>IF('S.D.PASTE SHEET'!F1807="","",'S.D.PASTE SHEET'!F1807)</f>
        <v/>
      </c>
      <c s="176" t="str">
        <f>IF('S.D.PASTE SHEET'!G1807="","",UPPER('S.D.PASTE SHEET'!G1807))</f>
        <v/>
      </c>
      <c s="176" t="str">
        <f>IF('S.D.PASTE SHEET'!H1807="","",UPPER('S.D.PASTE SHEET'!H1807))</f>
        <v/>
      </c>
      <c s="176" t="str">
        <f>IF('S.D.PASTE SHEET'!I1807="","",'S.D.PASTE SHEET'!I1807)</f>
        <v/>
      </c>
      <c s="177" t="str">
        <f>IF('S.D.PASTE SHEET'!J1807="","",'S.D.PASTE SHEET'!J1807)</f>
        <v/>
      </c>
      <c s="176" t="str">
        <f>IF('S.D.PASTE SHEET'!K1807="","",'S.D.PASTE SHEET'!K1807)</f>
        <v/>
      </c>
      <c s="176" t="str">
        <f>IF('S.D.PASTE SHEET'!L1807="","",'S.D.PASTE SHEET'!L1807)</f>
        <v/>
      </c>
      <c s="176" t="str">
        <f>IF('S.D.PASTE SHEET'!M1807="","",'S.D.PASTE SHEET'!M1807)</f>
        <v/>
      </c>
      <c s="176" t="str">
        <f>IF('S.D.PASTE SHEET'!N1807="","",'S.D.PASTE SHEET'!N1807)</f>
        <v/>
      </c>
      <c s="176" t="str">
        <f>IF('S.D.PASTE SHEET'!O1807="","",'S.D.PASTE SHEET'!O1807)</f>
        <v/>
      </c>
      <c s="176" t="str">
        <f>IF('S.D.PASTE SHEET'!P1807="","",'S.D.PASTE SHEET'!P1807)</f>
        <v/>
      </c>
      <c s="176" t="str">
        <f>IF('S.D.PASTE SHEET'!Q1807="","",'S.D.PASTE SHEET'!Q1807)</f>
        <v/>
      </c>
      <c s="176" t="str">
        <f>IF('S.D.PASTE SHEET'!R1807="","",'S.D.PASTE SHEET'!R1807)</f>
        <v/>
      </c>
      <c s="176" t="str">
        <f>IF('S.D.PASTE SHEET'!S1807="","",'S.D.PASTE SHEET'!S1807)</f>
        <v/>
      </c>
      <c s="176" t="str">
        <f>IF('S.D.PASTE SHEET'!T1807="","",'S.D.PASTE SHEET'!T1807)</f>
        <v/>
      </c>
      <c s="176" t="str">
        <f>IF('S.D.PASTE SHEET'!U1807="","",'S.D.PASTE SHEET'!U1807)</f>
        <v/>
      </c>
      <c s="176" t="str">
        <f>IF('S.D.PASTE SHEET'!V1807="","",'S.D.PASTE SHEET'!V1807)</f>
        <v/>
      </c>
      <c s="176" t="str">
        <f>IF('S.D.PASTE SHEET'!W1807="","",'S.D.PASTE SHEET'!W1807)</f>
        <v/>
      </c>
      <c s="176" t="str">
        <f>IF('S.D.PASTE SHEET'!X1807="","",'S.D.PASTE SHEET'!X1807)</f>
        <v/>
      </c>
      <c s="176" t="str">
        <f>IF('S.D.PASTE SHEET'!Y1807="","",'S.D.PASTE SHEET'!Y1807)</f>
        <v/>
      </c>
      <c s="176" t="str">
        <f>IF('S.D.PASTE SHEET'!Z1807="","",'S.D.PASTE SHEET'!Z1807)</f>
        <v/>
      </c>
      <c s="176" t="str">
        <f>IF('S.D.PASTE SHEET'!AA1807="","",'S.D.PASTE SHEET'!AA1807)</f>
        <v/>
      </c>
      <c s="176" t="str">
        <f>IF('S.D.PASTE SHEET'!AB1807="","",'S.D.PASTE SHEET'!AB1807)</f>
        <v/>
      </c>
      <c s="176" t="str">
        <f>IF('S.D.PASTE SHEET'!AC1807="","",'S.D.PASTE SHEET'!AC1807)</f>
        <v/>
      </c>
      <c s="176" t="str">
        <f>IF('S.D.PASTE SHEET'!AD1807="","",'S.D.PASTE SHEET'!AD1807)</f>
        <v/>
      </c>
      <c s="178"/>
      <c s="179" t="str">
        <f>IF(AK1807="","",IF(AK1807&gt;0,COUNT($AG$2:AG1807),""))</f>
        <v/>
      </c>
      <c s="180" t="str">
        <f t="shared" si="1986"/>
        <v/>
      </c>
      <c s="180" t="str">
        <f t="shared" si="1986"/>
        <v/>
      </c>
      <c s="180" t="str">
        <f t="shared" si="1986"/>
        <v/>
      </c>
      <c s="181" t="str">
        <f t="shared" si="1986"/>
        <v/>
      </c>
      <c s="180" t="str">
        <f t="shared" si="1986"/>
        <v/>
      </c>
      <c s="180" t="str">
        <f t="shared" si="1986"/>
        <v/>
      </c>
      <c s="180" t="str">
        <f t="shared" si="1986"/>
        <v/>
      </c>
      <c s="180" t="str">
        <f t="shared" si="1986"/>
        <v/>
      </c>
      <c s="180" t="str">
        <f t="shared" si="1986"/>
        <v/>
      </c>
      <c s="181" t="str">
        <f t="shared" si="1986"/>
        <v/>
      </c>
      <c s="180" t="str">
        <f t="shared" si="1986"/>
        <v/>
      </c>
      <c s="180" t="str">
        <f t="shared" si="1986"/>
        <v/>
      </c>
      <c s="180" t="str">
        <f t="shared" si="1986"/>
        <v/>
      </c>
      <c s="180" t="str">
        <f t="shared" si="1986"/>
        <v/>
      </c>
      <c s="180" t="str">
        <f t="shared" si="1986"/>
        <v/>
      </c>
      <c s="180" t="str">
        <f t="shared" si="1986"/>
        <v/>
      </c>
      <c r="AX1807" s="180" t="str">
        <f>IF(BC1807="","",IF(BC1807&gt;0,COUNT($AY$2:AY1807),""))</f>
        <v/>
      </c>
      <c s="180" t="str">
        <f t="shared" si="2001" ref="AY1807">IF(AND($BB$1=5,$A1807=5,$BC$1=C1807),B1807,"")</f>
        <v/>
      </c>
      <c s="180" t="str">
        <f t="shared" si="1988"/>
        <v/>
      </c>
      <c s="182" t="str">
        <f t="shared" si="1988"/>
        <v/>
      </c>
      <c s="180" t="str">
        <f t="shared" si="1988"/>
        <v/>
      </c>
      <c s="180" t="str">
        <f t="shared" si="1988"/>
        <v/>
      </c>
      <c s="180" t="str">
        <f t="shared" si="1988"/>
        <v/>
      </c>
      <c s="180" t="str">
        <f t="shared" si="1988"/>
        <v/>
      </c>
      <c s="180" t="str">
        <f t="shared" si="1988"/>
        <v/>
      </c>
      <c s="182" t="str">
        <f t="shared" si="1988"/>
        <v/>
      </c>
      <c s="180" t="str">
        <f t="shared" si="1988"/>
        <v/>
      </c>
      <c s="180" t="str">
        <f t="shared" si="1988"/>
        <v/>
      </c>
      <c s="180" t="str">
        <f t="shared" si="1988"/>
        <v/>
      </c>
      <c s="180" t="str">
        <f t="shared" si="1988"/>
        <v/>
      </c>
      <c s="180" t="str">
        <f t="shared" si="1988"/>
        <v/>
      </c>
      <c s="180" t="str">
        <f t="shared" si="1988"/>
        <v/>
      </c>
    </row>
    <row r="1808" spans="1:65" ht="15.75" customHeight="1">
      <c r="A1808" s="176" t="str">
        <f>IF('S.D.PASTE SHEET'!A1808="","",'S.D.PASTE SHEET'!A1808)</f>
        <v/>
      </c>
      <c s="176" t="str">
        <f>IF('S.D.PASTE SHEET'!B1808="","",'S.D.PASTE SHEET'!B1808)</f>
        <v/>
      </c>
      <c s="176" t="str">
        <f>IF('S.D.PASTE SHEET'!C1808="","",'S.D.PASTE SHEET'!C1808)</f>
        <v/>
      </c>
      <c s="177" t="str">
        <f>IF('S.D.PASTE SHEET'!D1808="","",'S.D.PASTE SHEET'!D1808)</f>
        <v/>
      </c>
      <c s="176" t="str">
        <f>IF('S.D.PASTE SHEET'!E1808="","",UPPER('S.D.PASTE SHEET'!E1808))</f>
        <v/>
      </c>
      <c s="176" t="str">
        <f>IF('S.D.PASTE SHEET'!F1808="","",'S.D.PASTE SHEET'!F1808)</f>
        <v/>
      </c>
      <c s="176" t="str">
        <f>IF('S.D.PASTE SHEET'!G1808="","",UPPER('S.D.PASTE SHEET'!G1808))</f>
        <v/>
      </c>
      <c s="176" t="str">
        <f>IF('S.D.PASTE SHEET'!H1808="","",UPPER('S.D.PASTE SHEET'!H1808))</f>
        <v/>
      </c>
      <c s="176" t="str">
        <f>IF('S.D.PASTE SHEET'!I1808="","",'S.D.PASTE SHEET'!I1808)</f>
        <v/>
      </c>
      <c s="177" t="str">
        <f>IF('S.D.PASTE SHEET'!J1808="","",'S.D.PASTE SHEET'!J1808)</f>
        <v/>
      </c>
      <c s="176" t="str">
        <f>IF('S.D.PASTE SHEET'!K1808="","",'S.D.PASTE SHEET'!K1808)</f>
        <v/>
      </c>
      <c s="176" t="str">
        <f>IF('S.D.PASTE SHEET'!L1808="","",'S.D.PASTE SHEET'!L1808)</f>
        <v/>
      </c>
      <c s="176" t="str">
        <f>IF('S.D.PASTE SHEET'!M1808="","",'S.D.PASTE SHEET'!M1808)</f>
        <v/>
      </c>
      <c s="176" t="str">
        <f>IF('S.D.PASTE SHEET'!N1808="","",'S.D.PASTE SHEET'!N1808)</f>
        <v/>
      </c>
      <c s="176" t="str">
        <f>IF('S.D.PASTE SHEET'!O1808="","",'S.D.PASTE SHEET'!O1808)</f>
        <v/>
      </c>
      <c s="176" t="str">
        <f>IF('S.D.PASTE SHEET'!P1808="","",'S.D.PASTE SHEET'!P1808)</f>
        <v/>
      </c>
      <c s="176" t="str">
        <f>IF('S.D.PASTE SHEET'!Q1808="","",'S.D.PASTE SHEET'!Q1808)</f>
        <v/>
      </c>
      <c s="176" t="str">
        <f>IF('S.D.PASTE SHEET'!R1808="","",'S.D.PASTE SHEET'!R1808)</f>
        <v/>
      </c>
      <c s="176" t="str">
        <f>IF('S.D.PASTE SHEET'!S1808="","",'S.D.PASTE SHEET'!S1808)</f>
        <v/>
      </c>
      <c s="176" t="str">
        <f>IF('S.D.PASTE SHEET'!T1808="","",'S.D.PASTE SHEET'!T1808)</f>
        <v/>
      </c>
      <c s="176" t="str">
        <f>IF('S.D.PASTE SHEET'!U1808="","",'S.D.PASTE SHEET'!U1808)</f>
        <v/>
      </c>
      <c s="176" t="str">
        <f>IF('S.D.PASTE SHEET'!V1808="","",'S.D.PASTE SHEET'!V1808)</f>
        <v/>
      </c>
      <c s="176" t="str">
        <f>IF('S.D.PASTE SHEET'!W1808="","",'S.D.PASTE SHEET'!W1808)</f>
        <v/>
      </c>
      <c s="176" t="str">
        <f>IF('S.D.PASTE SHEET'!X1808="","",'S.D.PASTE SHEET'!X1808)</f>
        <v/>
      </c>
      <c s="176" t="str">
        <f>IF('S.D.PASTE SHEET'!Y1808="","",'S.D.PASTE SHEET'!Y1808)</f>
        <v/>
      </c>
      <c s="176" t="str">
        <f>IF('S.D.PASTE SHEET'!Z1808="","",'S.D.PASTE SHEET'!Z1808)</f>
        <v/>
      </c>
      <c s="176" t="str">
        <f>IF('S.D.PASTE SHEET'!AA1808="","",'S.D.PASTE SHEET'!AA1808)</f>
        <v/>
      </c>
      <c s="176" t="str">
        <f>IF('S.D.PASTE SHEET'!AB1808="","",'S.D.PASTE SHEET'!AB1808)</f>
        <v/>
      </c>
      <c s="176" t="str">
        <f>IF('S.D.PASTE SHEET'!AC1808="","",'S.D.PASTE SHEET'!AC1808)</f>
        <v/>
      </c>
      <c s="176" t="str">
        <f>IF('S.D.PASTE SHEET'!AD1808="","",'S.D.PASTE SHEET'!AD1808)</f>
        <v/>
      </c>
      <c s="178"/>
      <c s="179" t="str">
        <f>IF(AK1808="","",IF(AK1808&gt;0,COUNT($AG$2:AG1808),""))</f>
        <v/>
      </c>
      <c s="180" t="str">
        <f t="shared" si="1986"/>
        <v/>
      </c>
      <c s="180" t="str">
        <f t="shared" si="1986"/>
        <v/>
      </c>
      <c s="180" t="str">
        <f t="shared" si="1986"/>
        <v/>
      </c>
      <c s="181" t="str">
        <f t="shared" si="1986"/>
        <v/>
      </c>
      <c s="180" t="str">
        <f t="shared" si="1986"/>
        <v/>
      </c>
      <c s="180" t="str">
        <f t="shared" si="1986"/>
        <v/>
      </c>
      <c s="180" t="str">
        <f t="shared" si="1986"/>
        <v/>
      </c>
      <c s="180" t="str">
        <f t="shared" si="1986"/>
        <v/>
      </c>
      <c s="180" t="str">
        <f t="shared" si="1986"/>
        <v/>
      </c>
      <c s="181" t="str">
        <f t="shared" si="1986"/>
        <v/>
      </c>
      <c s="180" t="str">
        <f t="shared" si="1986"/>
        <v/>
      </c>
      <c s="180" t="str">
        <f t="shared" si="1986"/>
        <v/>
      </c>
      <c s="180" t="str">
        <f t="shared" si="1986"/>
        <v/>
      </c>
      <c s="180" t="str">
        <f t="shared" si="1986"/>
        <v/>
      </c>
      <c s="180" t="str">
        <f t="shared" si="1986"/>
        <v/>
      </c>
      <c s="180" t="str">
        <f t="shared" si="1986"/>
        <v/>
      </c>
      <c r="AX1808" s="180" t="str">
        <f>IF(BC1808="","",IF(BC1808&gt;0,COUNT($AY$2:AY1808),""))</f>
        <v/>
      </c>
      <c s="180" t="str">
        <f t="shared" si="2002" ref="AY1808">IF(AND($BB$1=5,$A1808=5,$BC$1=C1808),B1808,"")</f>
        <v/>
      </c>
      <c s="180" t="str">
        <f t="shared" si="1988"/>
        <v/>
      </c>
      <c s="182" t="str">
        <f t="shared" si="1988"/>
        <v/>
      </c>
      <c s="180" t="str">
        <f t="shared" si="1988"/>
        <v/>
      </c>
      <c s="180" t="str">
        <f t="shared" si="1988"/>
        <v/>
      </c>
      <c s="180" t="str">
        <f t="shared" si="1988"/>
        <v/>
      </c>
      <c s="180" t="str">
        <f t="shared" si="1988"/>
        <v/>
      </c>
      <c s="180" t="str">
        <f t="shared" si="1988"/>
        <v/>
      </c>
      <c s="182" t="str">
        <f t="shared" si="1988"/>
        <v/>
      </c>
      <c s="180" t="str">
        <f t="shared" si="1988"/>
        <v/>
      </c>
      <c s="180" t="str">
        <f t="shared" si="1988"/>
        <v/>
      </c>
      <c s="180" t="str">
        <f t="shared" si="1988"/>
        <v/>
      </c>
      <c s="180" t="str">
        <f t="shared" si="1988"/>
        <v/>
      </c>
      <c s="180" t="str">
        <f t="shared" si="1988"/>
        <v/>
      </c>
      <c s="180" t="str">
        <f t="shared" si="1988"/>
        <v/>
      </c>
    </row>
    <row r="1809" spans="1:65" ht="15.75" customHeight="1">
      <c r="A1809" s="176" t="str">
        <f>IF('S.D.PASTE SHEET'!A1809="","",'S.D.PASTE SHEET'!A1809)</f>
        <v/>
      </c>
      <c s="176" t="str">
        <f>IF('S.D.PASTE SHEET'!B1809="","",'S.D.PASTE SHEET'!B1809)</f>
        <v/>
      </c>
      <c s="176" t="str">
        <f>IF('S.D.PASTE SHEET'!C1809="","",'S.D.PASTE SHEET'!C1809)</f>
        <v/>
      </c>
      <c s="177" t="str">
        <f>IF('S.D.PASTE SHEET'!D1809="","",'S.D.PASTE SHEET'!D1809)</f>
        <v/>
      </c>
      <c s="176" t="str">
        <f>IF('S.D.PASTE SHEET'!E1809="","",UPPER('S.D.PASTE SHEET'!E1809))</f>
        <v/>
      </c>
      <c s="176" t="str">
        <f>IF('S.D.PASTE SHEET'!F1809="","",'S.D.PASTE SHEET'!F1809)</f>
        <v/>
      </c>
      <c s="176" t="str">
        <f>IF('S.D.PASTE SHEET'!G1809="","",UPPER('S.D.PASTE SHEET'!G1809))</f>
        <v/>
      </c>
      <c s="176" t="str">
        <f>IF('S.D.PASTE SHEET'!H1809="","",UPPER('S.D.PASTE SHEET'!H1809))</f>
        <v/>
      </c>
      <c s="176" t="str">
        <f>IF('S.D.PASTE SHEET'!I1809="","",'S.D.PASTE SHEET'!I1809)</f>
        <v/>
      </c>
      <c s="177" t="str">
        <f>IF('S.D.PASTE SHEET'!J1809="","",'S.D.PASTE SHEET'!J1809)</f>
        <v/>
      </c>
      <c s="176" t="str">
        <f>IF('S.D.PASTE SHEET'!K1809="","",'S.D.PASTE SHEET'!K1809)</f>
        <v/>
      </c>
      <c s="176" t="str">
        <f>IF('S.D.PASTE SHEET'!L1809="","",'S.D.PASTE SHEET'!L1809)</f>
        <v/>
      </c>
      <c s="176" t="str">
        <f>IF('S.D.PASTE SHEET'!M1809="","",'S.D.PASTE SHEET'!M1809)</f>
        <v/>
      </c>
      <c s="176" t="str">
        <f>IF('S.D.PASTE SHEET'!N1809="","",'S.D.PASTE SHEET'!N1809)</f>
        <v/>
      </c>
      <c s="176" t="str">
        <f>IF('S.D.PASTE SHEET'!O1809="","",'S.D.PASTE SHEET'!O1809)</f>
        <v/>
      </c>
      <c s="176" t="str">
        <f>IF('S.D.PASTE SHEET'!P1809="","",'S.D.PASTE SHEET'!P1809)</f>
        <v/>
      </c>
      <c s="176" t="str">
        <f>IF('S.D.PASTE SHEET'!Q1809="","",'S.D.PASTE SHEET'!Q1809)</f>
        <v/>
      </c>
      <c s="176" t="str">
        <f>IF('S.D.PASTE SHEET'!R1809="","",'S.D.PASTE SHEET'!R1809)</f>
        <v/>
      </c>
      <c s="176" t="str">
        <f>IF('S.D.PASTE SHEET'!S1809="","",'S.D.PASTE SHEET'!S1809)</f>
        <v/>
      </c>
      <c s="176" t="str">
        <f>IF('S.D.PASTE SHEET'!T1809="","",'S.D.PASTE SHEET'!T1809)</f>
        <v/>
      </c>
      <c s="176" t="str">
        <f>IF('S.D.PASTE SHEET'!U1809="","",'S.D.PASTE SHEET'!U1809)</f>
        <v/>
      </c>
      <c s="176" t="str">
        <f>IF('S.D.PASTE SHEET'!V1809="","",'S.D.PASTE SHEET'!V1809)</f>
        <v/>
      </c>
      <c s="176" t="str">
        <f>IF('S.D.PASTE SHEET'!W1809="","",'S.D.PASTE SHEET'!W1809)</f>
        <v/>
      </c>
      <c s="176" t="str">
        <f>IF('S.D.PASTE SHEET'!X1809="","",'S.D.PASTE SHEET'!X1809)</f>
        <v/>
      </c>
      <c s="176" t="str">
        <f>IF('S.D.PASTE SHEET'!Y1809="","",'S.D.PASTE SHEET'!Y1809)</f>
        <v/>
      </c>
      <c s="176" t="str">
        <f>IF('S.D.PASTE SHEET'!Z1809="","",'S.D.PASTE SHEET'!Z1809)</f>
        <v/>
      </c>
      <c s="176" t="str">
        <f>IF('S.D.PASTE SHEET'!AA1809="","",'S.D.PASTE SHEET'!AA1809)</f>
        <v/>
      </c>
      <c s="176" t="str">
        <f>IF('S.D.PASTE SHEET'!AB1809="","",'S.D.PASTE SHEET'!AB1809)</f>
        <v/>
      </c>
      <c s="176" t="str">
        <f>IF('S.D.PASTE SHEET'!AC1809="","",'S.D.PASTE SHEET'!AC1809)</f>
        <v/>
      </c>
      <c s="176" t="str">
        <f>IF('S.D.PASTE SHEET'!AD1809="","",'S.D.PASTE SHEET'!AD1809)</f>
        <v/>
      </c>
      <c s="178"/>
      <c s="179" t="str">
        <f>IF(AK1809="","",IF(AK1809&gt;0,COUNT($AG$2:AG1809),""))</f>
        <v/>
      </c>
      <c s="180" t="str">
        <f t="shared" si="1986"/>
        <v/>
      </c>
      <c s="180" t="str">
        <f t="shared" si="1986"/>
        <v/>
      </c>
      <c s="180" t="str">
        <f t="shared" si="1986"/>
        <v/>
      </c>
      <c s="181" t="str">
        <f t="shared" si="1986"/>
        <v/>
      </c>
      <c s="180" t="str">
        <f t="shared" si="1986"/>
        <v/>
      </c>
      <c s="180" t="str">
        <f t="shared" si="1986"/>
        <v/>
      </c>
      <c s="180" t="str">
        <f t="shared" si="1986"/>
        <v/>
      </c>
      <c s="180" t="str">
        <f t="shared" si="1986"/>
        <v/>
      </c>
      <c s="180" t="str">
        <f t="shared" si="1986"/>
        <v/>
      </c>
      <c s="181" t="str">
        <f t="shared" si="1986"/>
        <v/>
      </c>
      <c s="180" t="str">
        <f t="shared" si="1986"/>
        <v/>
      </c>
      <c s="180" t="str">
        <f t="shared" si="1986"/>
        <v/>
      </c>
      <c s="180" t="str">
        <f t="shared" si="1986"/>
        <v/>
      </c>
      <c s="180" t="str">
        <f t="shared" si="1986"/>
        <v/>
      </c>
      <c s="180" t="str">
        <f t="shared" si="1986"/>
        <v/>
      </c>
      <c s="180" t="str">
        <f>IF(AND($AJ$1=5,$A1809=5),P1809,"")</f>
        <v/>
      </c>
      <c r="AX1809" s="180" t="str">
        <f>IF(BC1809="","",IF(BC1809&gt;0,COUNT($AY$2:AY1809),""))</f>
        <v/>
      </c>
      <c s="180" t="str">
        <f t="shared" si="2003" ref="AY1809">IF(AND($BB$1=5,$A1809=5,$BC$1=C1809),B1809,"")</f>
        <v/>
      </c>
      <c s="180" t="str">
        <f t="shared" si="1988"/>
        <v/>
      </c>
      <c s="182" t="str">
        <f t="shared" si="1988"/>
        <v/>
      </c>
      <c s="180" t="str">
        <f t="shared" si="1988"/>
        <v/>
      </c>
      <c s="180" t="str">
        <f t="shared" si="1988"/>
        <v/>
      </c>
      <c s="180" t="str">
        <f t="shared" si="1988"/>
        <v/>
      </c>
      <c s="180" t="str">
        <f t="shared" si="1988"/>
        <v/>
      </c>
      <c s="180" t="str">
        <f t="shared" si="1988"/>
        <v/>
      </c>
      <c s="182" t="str">
        <f t="shared" si="1988"/>
        <v/>
      </c>
      <c s="180" t="str">
        <f t="shared" si="1988"/>
        <v/>
      </c>
      <c s="180" t="str">
        <f t="shared" si="1988"/>
        <v/>
      </c>
      <c s="180" t="str">
        <f t="shared" si="1988"/>
        <v/>
      </c>
      <c s="180" t="str">
        <f t="shared" si="1988"/>
        <v/>
      </c>
      <c s="180" t="str">
        <f t="shared" si="1988"/>
        <v/>
      </c>
      <c s="180" t="str">
        <f t="shared" si="1988"/>
        <v/>
      </c>
    </row>
    <row r="1810" spans="1:65" ht="15.75" customHeight="1">
      <c r="A1810" s="176" t="str">
        <f>IF('S.D.PASTE SHEET'!A1810="","",'S.D.PASTE SHEET'!A1810)</f>
        <v/>
      </c>
      <c s="176" t="str">
        <f>IF('S.D.PASTE SHEET'!B1810="","",'S.D.PASTE SHEET'!B1810)</f>
        <v/>
      </c>
      <c s="176" t="str">
        <f>IF('S.D.PASTE SHEET'!C1810="","",'S.D.PASTE SHEET'!C1810)</f>
        <v/>
      </c>
      <c s="177" t="str">
        <f>IF('S.D.PASTE SHEET'!D1810="","",'S.D.PASTE SHEET'!D1810)</f>
        <v/>
      </c>
      <c s="176" t="str">
        <f>IF('S.D.PASTE SHEET'!E1810="","",UPPER('S.D.PASTE SHEET'!E1810))</f>
        <v/>
      </c>
      <c s="176" t="str">
        <f>IF('S.D.PASTE SHEET'!F1810="","",'S.D.PASTE SHEET'!F1810)</f>
        <v/>
      </c>
      <c s="176" t="str">
        <f>IF('S.D.PASTE SHEET'!G1810="","",UPPER('S.D.PASTE SHEET'!G1810))</f>
        <v/>
      </c>
      <c s="176" t="str">
        <f>IF('S.D.PASTE SHEET'!H1810="","",UPPER('S.D.PASTE SHEET'!H1810))</f>
        <v/>
      </c>
      <c s="176" t="str">
        <f>IF('S.D.PASTE SHEET'!I1810="","",'S.D.PASTE SHEET'!I1810)</f>
        <v/>
      </c>
      <c s="177" t="str">
        <f>IF('S.D.PASTE SHEET'!J1810="","",'S.D.PASTE SHEET'!J1810)</f>
        <v/>
      </c>
      <c s="176" t="str">
        <f>IF('S.D.PASTE SHEET'!K1810="","",'S.D.PASTE SHEET'!K1810)</f>
        <v/>
      </c>
      <c s="176" t="str">
        <f>IF('S.D.PASTE SHEET'!L1810="","",'S.D.PASTE SHEET'!L1810)</f>
        <v/>
      </c>
      <c s="176" t="str">
        <f>IF('S.D.PASTE SHEET'!M1810="","",'S.D.PASTE SHEET'!M1810)</f>
        <v/>
      </c>
      <c s="176" t="str">
        <f>IF('S.D.PASTE SHEET'!N1810="","",'S.D.PASTE SHEET'!N1810)</f>
        <v/>
      </c>
      <c s="176" t="str">
        <f>IF('S.D.PASTE SHEET'!O1810="","",'S.D.PASTE SHEET'!O1810)</f>
        <v/>
      </c>
      <c s="176" t="str">
        <f>IF('S.D.PASTE SHEET'!P1810="","",'S.D.PASTE SHEET'!P1810)</f>
        <v/>
      </c>
      <c s="176" t="str">
        <f>IF('S.D.PASTE SHEET'!Q1810="","",'S.D.PASTE SHEET'!Q1810)</f>
        <v/>
      </c>
      <c s="176" t="str">
        <f>IF('S.D.PASTE SHEET'!R1810="","",'S.D.PASTE SHEET'!R1810)</f>
        <v/>
      </c>
      <c s="176" t="str">
        <f>IF('S.D.PASTE SHEET'!S1810="","",'S.D.PASTE SHEET'!S1810)</f>
        <v/>
      </c>
      <c s="176" t="str">
        <f>IF('S.D.PASTE SHEET'!T1810="","",'S.D.PASTE SHEET'!T1810)</f>
        <v/>
      </c>
      <c s="176" t="str">
        <f>IF('S.D.PASTE SHEET'!U1810="","",'S.D.PASTE SHEET'!U1810)</f>
        <v/>
      </c>
      <c s="176" t="str">
        <f>IF('S.D.PASTE SHEET'!V1810="","",'S.D.PASTE SHEET'!V1810)</f>
        <v/>
      </c>
      <c s="176" t="str">
        <f>IF('S.D.PASTE SHEET'!W1810="","",'S.D.PASTE SHEET'!W1810)</f>
        <v/>
      </c>
      <c s="176" t="str">
        <f>IF('S.D.PASTE SHEET'!X1810="","",'S.D.PASTE SHEET'!X1810)</f>
        <v/>
      </c>
      <c s="176" t="str">
        <f>IF('S.D.PASTE SHEET'!Y1810="","",'S.D.PASTE SHEET'!Y1810)</f>
        <v/>
      </c>
      <c s="176" t="str">
        <f>IF('S.D.PASTE SHEET'!Z1810="","",'S.D.PASTE SHEET'!Z1810)</f>
        <v/>
      </c>
      <c s="176" t="str">
        <f>IF('S.D.PASTE SHEET'!AA1810="","",'S.D.PASTE SHEET'!AA1810)</f>
        <v/>
      </c>
      <c s="176" t="str">
        <f>IF('S.D.PASTE SHEET'!AB1810="","",'S.D.PASTE SHEET'!AB1810)</f>
        <v/>
      </c>
      <c s="176" t="str">
        <f>IF('S.D.PASTE SHEET'!AC1810="","",'S.D.PASTE SHEET'!AC1810)</f>
        <v/>
      </c>
      <c s="176" t="str">
        <f>IF('S.D.PASTE SHEET'!AD1810="","",'S.D.PASTE SHEET'!AD1810)</f>
        <v/>
      </c>
      <c s="178"/>
      <c s="179" t="str">
        <f>IF(AK1810="","",IF(AK1810&gt;0,COUNT($AG$2:AG1810),""))</f>
        <v/>
      </c>
      <c s="180" t="str">
        <f t="shared" si="2004" ref="AG1810:AV1825">IF(AND($AJ$1=5,$A1810=5),A1810,"")</f>
        <v/>
      </c>
      <c s="180" t="str">
        <f t="shared" si="2004"/>
        <v/>
      </c>
      <c s="180" t="str">
        <f t="shared" si="2004"/>
        <v/>
      </c>
      <c s="181" t="str">
        <f t="shared" si="2004"/>
        <v/>
      </c>
      <c s="180" t="str">
        <f t="shared" si="2004"/>
        <v/>
      </c>
      <c s="180" t="str">
        <f t="shared" si="2004"/>
        <v/>
      </c>
      <c s="180" t="str">
        <f t="shared" si="2004"/>
        <v/>
      </c>
      <c s="180" t="str">
        <f t="shared" si="2004"/>
        <v/>
      </c>
      <c s="180" t="str">
        <f t="shared" si="2004"/>
        <v/>
      </c>
      <c s="181" t="str">
        <f t="shared" si="2004"/>
        <v/>
      </c>
      <c s="180" t="str">
        <f t="shared" si="2004"/>
        <v/>
      </c>
      <c s="180" t="str">
        <f t="shared" si="2004"/>
        <v/>
      </c>
      <c s="180" t="str">
        <f t="shared" si="2004"/>
        <v/>
      </c>
      <c s="180" t="str">
        <f t="shared" si="2004"/>
        <v/>
      </c>
      <c s="180" t="str">
        <f t="shared" si="2004"/>
        <v/>
      </c>
      <c s="180" t="str">
        <f t="shared" si="2004"/>
        <v/>
      </c>
      <c r="AX1810" s="180" t="str">
        <f>IF(BC1810="","",IF(BC1810&gt;0,COUNT($AY$2:AY1810),""))</f>
        <v/>
      </c>
      <c s="180" t="str">
        <f t="shared" si="2005" ref="AY1810">IF(AND($BB$1=5,$A1810=5,$BC$1=C1810),B1810,"")</f>
        <v/>
      </c>
      <c s="180" t="str">
        <f t="shared" si="2006" ref="AZ1810:BM1825">IF(AND($BB$1=5,$A1810=5,$BC$1=$B1810),C1810,"")</f>
        <v/>
      </c>
      <c s="182" t="str">
        <f t="shared" si="2006"/>
        <v/>
      </c>
      <c s="180" t="str">
        <f t="shared" si="2006"/>
        <v/>
      </c>
      <c s="180" t="str">
        <f t="shared" si="2006"/>
        <v/>
      </c>
      <c s="180" t="str">
        <f t="shared" si="2006"/>
        <v/>
      </c>
      <c s="180" t="str">
        <f t="shared" si="2006"/>
        <v/>
      </c>
      <c s="180" t="str">
        <f t="shared" si="2006"/>
        <v/>
      </c>
      <c s="182" t="str">
        <f t="shared" si="2006"/>
        <v/>
      </c>
      <c s="180" t="str">
        <f t="shared" si="2006"/>
        <v/>
      </c>
      <c s="180" t="str">
        <f t="shared" si="2006"/>
        <v/>
      </c>
      <c s="180" t="str">
        <f t="shared" si="2006"/>
        <v/>
      </c>
      <c s="180" t="str">
        <f t="shared" si="2006"/>
        <v/>
      </c>
      <c s="180" t="str">
        <f t="shared" si="2006"/>
        <v/>
      </c>
      <c s="180" t="str">
        <f t="shared" si="2006"/>
        <v/>
      </c>
    </row>
    <row r="1811" spans="1:65" ht="15.75" customHeight="1">
      <c r="A1811" s="176" t="str">
        <f>IF('S.D.PASTE SHEET'!A1811="","",'S.D.PASTE SHEET'!A1811)</f>
        <v/>
      </c>
      <c s="176" t="str">
        <f>IF('S.D.PASTE SHEET'!B1811="","",'S.D.PASTE SHEET'!B1811)</f>
        <v/>
      </c>
      <c s="176" t="str">
        <f>IF('S.D.PASTE SHEET'!C1811="","",'S.D.PASTE SHEET'!C1811)</f>
        <v/>
      </c>
      <c s="177" t="str">
        <f>IF('S.D.PASTE SHEET'!D1811="","",'S.D.PASTE SHEET'!D1811)</f>
        <v/>
      </c>
      <c s="176" t="str">
        <f>IF('S.D.PASTE SHEET'!E1811="","",UPPER('S.D.PASTE SHEET'!E1811))</f>
        <v/>
      </c>
      <c s="176" t="str">
        <f>IF('S.D.PASTE SHEET'!F1811="","",'S.D.PASTE SHEET'!F1811)</f>
        <v/>
      </c>
      <c s="176" t="str">
        <f>IF('S.D.PASTE SHEET'!G1811="","",UPPER('S.D.PASTE SHEET'!G1811))</f>
        <v/>
      </c>
      <c s="176" t="str">
        <f>IF('S.D.PASTE SHEET'!H1811="","",UPPER('S.D.PASTE SHEET'!H1811))</f>
        <v/>
      </c>
      <c s="176" t="str">
        <f>IF('S.D.PASTE SHEET'!I1811="","",'S.D.PASTE SHEET'!I1811)</f>
        <v/>
      </c>
      <c s="177" t="str">
        <f>IF('S.D.PASTE SHEET'!J1811="","",'S.D.PASTE SHEET'!J1811)</f>
        <v/>
      </c>
      <c s="176" t="str">
        <f>IF('S.D.PASTE SHEET'!K1811="","",'S.D.PASTE SHEET'!K1811)</f>
        <v/>
      </c>
      <c s="176" t="str">
        <f>IF('S.D.PASTE SHEET'!L1811="","",'S.D.PASTE SHEET'!L1811)</f>
        <v/>
      </c>
      <c s="176" t="str">
        <f>IF('S.D.PASTE SHEET'!M1811="","",'S.D.PASTE SHEET'!M1811)</f>
        <v/>
      </c>
      <c s="176" t="str">
        <f>IF('S.D.PASTE SHEET'!N1811="","",'S.D.PASTE SHEET'!N1811)</f>
        <v/>
      </c>
      <c s="176" t="str">
        <f>IF('S.D.PASTE SHEET'!O1811="","",'S.D.PASTE SHEET'!O1811)</f>
        <v/>
      </c>
      <c s="176" t="str">
        <f>IF('S.D.PASTE SHEET'!P1811="","",'S.D.PASTE SHEET'!P1811)</f>
        <v/>
      </c>
      <c s="176" t="str">
        <f>IF('S.D.PASTE SHEET'!Q1811="","",'S.D.PASTE SHEET'!Q1811)</f>
        <v/>
      </c>
      <c s="176" t="str">
        <f>IF('S.D.PASTE SHEET'!R1811="","",'S.D.PASTE SHEET'!R1811)</f>
        <v/>
      </c>
      <c s="176" t="str">
        <f>IF('S.D.PASTE SHEET'!S1811="","",'S.D.PASTE SHEET'!S1811)</f>
        <v/>
      </c>
      <c s="176" t="str">
        <f>IF('S.D.PASTE SHEET'!T1811="","",'S.D.PASTE SHEET'!T1811)</f>
        <v/>
      </c>
      <c s="176" t="str">
        <f>IF('S.D.PASTE SHEET'!U1811="","",'S.D.PASTE SHEET'!U1811)</f>
        <v/>
      </c>
      <c s="176" t="str">
        <f>IF('S.D.PASTE SHEET'!V1811="","",'S.D.PASTE SHEET'!V1811)</f>
        <v/>
      </c>
      <c s="176" t="str">
        <f>IF('S.D.PASTE SHEET'!W1811="","",'S.D.PASTE SHEET'!W1811)</f>
        <v/>
      </c>
      <c s="176" t="str">
        <f>IF('S.D.PASTE SHEET'!X1811="","",'S.D.PASTE SHEET'!X1811)</f>
        <v/>
      </c>
      <c s="176" t="str">
        <f>IF('S.D.PASTE SHEET'!Y1811="","",'S.D.PASTE SHEET'!Y1811)</f>
        <v/>
      </c>
      <c s="176" t="str">
        <f>IF('S.D.PASTE SHEET'!Z1811="","",'S.D.PASTE SHEET'!Z1811)</f>
        <v/>
      </c>
      <c s="176" t="str">
        <f>IF('S.D.PASTE SHEET'!AA1811="","",'S.D.PASTE SHEET'!AA1811)</f>
        <v/>
      </c>
      <c s="176" t="str">
        <f>IF('S.D.PASTE SHEET'!AB1811="","",'S.D.PASTE SHEET'!AB1811)</f>
        <v/>
      </c>
      <c s="176" t="str">
        <f>IF('S.D.PASTE SHEET'!AC1811="","",'S.D.PASTE SHEET'!AC1811)</f>
        <v/>
      </c>
      <c s="176" t="str">
        <f>IF('S.D.PASTE SHEET'!AD1811="","",'S.D.PASTE SHEET'!AD1811)</f>
        <v/>
      </c>
      <c s="178"/>
      <c s="179" t="str">
        <f>IF(AK1811="","",IF(AK1811&gt;0,COUNT($AG$2:AG1811),""))</f>
        <v/>
      </c>
      <c s="180" t="str">
        <f t="shared" si="2004"/>
        <v/>
      </c>
      <c s="180" t="str">
        <f t="shared" si="2004"/>
        <v/>
      </c>
      <c s="180" t="str">
        <f t="shared" si="2004"/>
        <v/>
      </c>
      <c s="181" t="str">
        <f t="shared" si="2004"/>
        <v/>
      </c>
      <c s="180" t="str">
        <f t="shared" si="2004"/>
        <v/>
      </c>
      <c s="180" t="str">
        <f t="shared" si="2004"/>
        <v/>
      </c>
      <c s="180" t="str">
        <f t="shared" si="2004"/>
        <v/>
      </c>
      <c s="180" t="str">
        <f t="shared" si="2004"/>
        <v/>
      </c>
      <c s="180" t="str">
        <f t="shared" si="2004"/>
        <v/>
      </c>
      <c s="181" t="str">
        <f t="shared" si="2004"/>
        <v/>
      </c>
      <c s="180" t="str">
        <f t="shared" si="2004"/>
        <v/>
      </c>
      <c s="180" t="str">
        <f t="shared" si="2004"/>
        <v/>
      </c>
      <c s="180" t="str">
        <f t="shared" si="2004"/>
        <v/>
      </c>
      <c s="180" t="str">
        <f t="shared" si="2004"/>
        <v/>
      </c>
      <c s="180" t="str">
        <f t="shared" si="2004"/>
        <v/>
      </c>
      <c s="180" t="str">
        <f t="shared" si="2004"/>
        <v/>
      </c>
      <c r="AX1811" s="180" t="str">
        <f>IF(BC1811="","",IF(BC1811&gt;0,COUNT($AY$2:AY1811),""))</f>
        <v/>
      </c>
      <c s="180" t="str">
        <f t="shared" si="2007" ref="AY1811">IF(AND($BB$1=5,$A1811=5,$BC$1=C1811),B1811,"")</f>
        <v/>
      </c>
      <c s="180" t="str">
        <f t="shared" si="2006"/>
        <v/>
      </c>
      <c s="182" t="str">
        <f t="shared" si="2006"/>
        <v/>
      </c>
      <c s="180" t="str">
        <f t="shared" si="2006"/>
        <v/>
      </c>
      <c s="180" t="str">
        <f t="shared" si="2006"/>
        <v/>
      </c>
      <c s="180" t="str">
        <f t="shared" si="2006"/>
        <v/>
      </c>
      <c s="180" t="str">
        <f t="shared" si="2006"/>
        <v/>
      </c>
      <c s="180" t="str">
        <f t="shared" si="2006"/>
        <v/>
      </c>
      <c s="182" t="str">
        <f t="shared" si="2006"/>
        <v/>
      </c>
      <c s="180" t="str">
        <f t="shared" si="2006"/>
        <v/>
      </c>
      <c s="180" t="str">
        <f t="shared" si="2006"/>
        <v/>
      </c>
      <c s="180" t="str">
        <f t="shared" si="2006"/>
        <v/>
      </c>
      <c s="180" t="str">
        <f t="shared" si="2006"/>
        <v/>
      </c>
      <c s="180" t="str">
        <f t="shared" si="2006"/>
        <v/>
      </c>
      <c s="180" t="str">
        <f t="shared" si="2006"/>
        <v/>
      </c>
    </row>
    <row r="1812" spans="1:65" ht="15.75" customHeight="1">
      <c r="A1812" s="176" t="str">
        <f>IF('S.D.PASTE SHEET'!A1812="","",'S.D.PASTE SHEET'!A1812)</f>
        <v/>
      </c>
      <c s="176" t="str">
        <f>IF('S.D.PASTE SHEET'!B1812="","",'S.D.PASTE SHEET'!B1812)</f>
        <v/>
      </c>
      <c s="176" t="str">
        <f>IF('S.D.PASTE SHEET'!C1812="","",'S.D.PASTE SHEET'!C1812)</f>
        <v/>
      </c>
      <c s="177" t="str">
        <f>IF('S.D.PASTE SHEET'!D1812="","",'S.D.PASTE SHEET'!D1812)</f>
        <v/>
      </c>
      <c s="176" t="str">
        <f>IF('S.D.PASTE SHEET'!E1812="","",UPPER('S.D.PASTE SHEET'!E1812))</f>
        <v/>
      </c>
      <c s="176" t="str">
        <f>IF('S.D.PASTE SHEET'!F1812="","",'S.D.PASTE SHEET'!F1812)</f>
        <v/>
      </c>
      <c s="176" t="str">
        <f>IF('S.D.PASTE SHEET'!G1812="","",UPPER('S.D.PASTE SHEET'!G1812))</f>
        <v/>
      </c>
      <c s="176" t="str">
        <f>IF('S.D.PASTE SHEET'!H1812="","",UPPER('S.D.PASTE SHEET'!H1812))</f>
        <v/>
      </c>
      <c s="176" t="str">
        <f>IF('S.D.PASTE SHEET'!I1812="","",'S.D.PASTE SHEET'!I1812)</f>
        <v/>
      </c>
      <c s="177" t="str">
        <f>IF('S.D.PASTE SHEET'!J1812="","",'S.D.PASTE SHEET'!J1812)</f>
        <v/>
      </c>
      <c s="176" t="str">
        <f>IF('S.D.PASTE SHEET'!K1812="","",'S.D.PASTE SHEET'!K1812)</f>
        <v/>
      </c>
      <c s="176" t="str">
        <f>IF('S.D.PASTE SHEET'!L1812="","",'S.D.PASTE SHEET'!L1812)</f>
        <v/>
      </c>
      <c s="176" t="str">
        <f>IF('S.D.PASTE SHEET'!M1812="","",'S.D.PASTE SHEET'!M1812)</f>
        <v/>
      </c>
      <c s="176" t="str">
        <f>IF('S.D.PASTE SHEET'!N1812="","",'S.D.PASTE SHEET'!N1812)</f>
        <v/>
      </c>
      <c s="176" t="str">
        <f>IF('S.D.PASTE SHEET'!O1812="","",'S.D.PASTE SHEET'!O1812)</f>
        <v/>
      </c>
      <c s="176" t="str">
        <f>IF('S.D.PASTE SHEET'!P1812="","",'S.D.PASTE SHEET'!P1812)</f>
        <v/>
      </c>
      <c s="176" t="str">
        <f>IF('S.D.PASTE SHEET'!Q1812="","",'S.D.PASTE SHEET'!Q1812)</f>
        <v/>
      </c>
      <c s="176" t="str">
        <f>IF('S.D.PASTE SHEET'!R1812="","",'S.D.PASTE SHEET'!R1812)</f>
        <v/>
      </c>
      <c s="176" t="str">
        <f>IF('S.D.PASTE SHEET'!S1812="","",'S.D.PASTE SHEET'!S1812)</f>
        <v/>
      </c>
      <c s="176" t="str">
        <f>IF('S.D.PASTE SHEET'!T1812="","",'S.D.PASTE SHEET'!T1812)</f>
        <v/>
      </c>
      <c s="176" t="str">
        <f>IF('S.D.PASTE SHEET'!U1812="","",'S.D.PASTE SHEET'!U1812)</f>
        <v/>
      </c>
      <c s="176" t="str">
        <f>IF('S.D.PASTE SHEET'!V1812="","",'S.D.PASTE SHEET'!V1812)</f>
        <v/>
      </c>
      <c s="176" t="str">
        <f>IF('S.D.PASTE SHEET'!W1812="","",'S.D.PASTE SHEET'!W1812)</f>
        <v/>
      </c>
      <c s="176" t="str">
        <f>IF('S.D.PASTE SHEET'!X1812="","",'S.D.PASTE SHEET'!X1812)</f>
        <v/>
      </c>
      <c s="176" t="str">
        <f>IF('S.D.PASTE SHEET'!Y1812="","",'S.D.PASTE SHEET'!Y1812)</f>
        <v/>
      </c>
      <c s="176" t="str">
        <f>IF('S.D.PASTE SHEET'!Z1812="","",'S.D.PASTE SHEET'!Z1812)</f>
        <v/>
      </c>
      <c s="176" t="str">
        <f>IF('S.D.PASTE SHEET'!AA1812="","",'S.D.PASTE SHEET'!AA1812)</f>
        <v/>
      </c>
      <c s="176" t="str">
        <f>IF('S.D.PASTE SHEET'!AB1812="","",'S.D.PASTE SHEET'!AB1812)</f>
        <v/>
      </c>
      <c s="176" t="str">
        <f>IF('S.D.PASTE SHEET'!AC1812="","",'S.D.PASTE SHEET'!AC1812)</f>
        <v/>
      </c>
      <c s="176" t="str">
        <f>IF('S.D.PASTE SHEET'!AD1812="","",'S.D.PASTE SHEET'!AD1812)</f>
        <v/>
      </c>
      <c s="178"/>
      <c s="179" t="str">
        <f>IF(AK1812="","",IF(AK1812&gt;0,COUNT($AG$2:AG1812),""))</f>
        <v/>
      </c>
      <c s="180" t="str">
        <f t="shared" si="2004"/>
        <v/>
      </c>
      <c s="180" t="str">
        <f t="shared" si="2004"/>
        <v/>
      </c>
      <c s="180" t="str">
        <f t="shared" si="2004"/>
        <v/>
      </c>
      <c s="181" t="str">
        <f t="shared" si="2004"/>
        <v/>
      </c>
      <c s="180" t="str">
        <f t="shared" si="2004"/>
        <v/>
      </c>
      <c s="180" t="str">
        <f t="shared" si="2004"/>
        <v/>
      </c>
      <c s="180" t="str">
        <f t="shared" si="2004"/>
        <v/>
      </c>
      <c s="180" t="str">
        <f t="shared" si="2004"/>
        <v/>
      </c>
      <c s="180" t="str">
        <f t="shared" si="2004"/>
        <v/>
      </c>
      <c s="181" t="str">
        <f t="shared" si="2004"/>
        <v/>
      </c>
      <c s="180" t="str">
        <f t="shared" si="2004"/>
        <v/>
      </c>
      <c s="180" t="str">
        <f t="shared" si="2004"/>
        <v/>
      </c>
      <c s="180" t="str">
        <f t="shared" si="2004"/>
        <v/>
      </c>
      <c s="180" t="str">
        <f t="shared" si="2004"/>
        <v/>
      </c>
      <c s="180" t="str">
        <f t="shared" si="2004"/>
        <v/>
      </c>
      <c s="180" t="str">
        <f t="shared" si="2004"/>
        <v/>
      </c>
      <c r="AX1812" s="180" t="str">
        <f>IF(BC1812="","",IF(BC1812&gt;0,COUNT($AY$2:AY1812),""))</f>
        <v/>
      </c>
      <c s="180" t="str">
        <f t="shared" si="2008" ref="AY1812">IF(AND($BB$1=5,$A1812=5,$BC$1=C1812),B1812,"")</f>
        <v/>
      </c>
      <c s="180" t="str">
        <f t="shared" si="2006"/>
        <v/>
      </c>
      <c s="182" t="str">
        <f t="shared" si="2006"/>
        <v/>
      </c>
      <c s="180" t="str">
        <f t="shared" si="2006"/>
        <v/>
      </c>
      <c s="180" t="str">
        <f t="shared" si="2006"/>
        <v/>
      </c>
      <c s="180" t="str">
        <f t="shared" si="2006"/>
        <v/>
      </c>
      <c s="180" t="str">
        <f t="shared" si="2006"/>
        <v/>
      </c>
      <c s="180" t="str">
        <f t="shared" si="2006"/>
        <v/>
      </c>
      <c s="182" t="str">
        <f t="shared" si="2006"/>
        <v/>
      </c>
      <c s="180" t="str">
        <f t="shared" si="2006"/>
        <v/>
      </c>
      <c s="180" t="str">
        <f t="shared" si="2006"/>
        <v/>
      </c>
      <c s="180" t="str">
        <f t="shared" si="2006"/>
        <v/>
      </c>
      <c s="180" t="str">
        <f t="shared" si="2006"/>
        <v/>
      </c>
      <c s="180" t="str">
        <f t="shared" si="2006"/>
        <v/>
      </c>
      <c s="180" t="str">
        <f t="shared" si="2006"/>
        <v/>
      </c>
    </row>
    <row r="1813" spans="1:65" ht="15.75" customHeight="1">
      <c r="A1813" s="176" t="str">
        <f>IF('S.D.PASTE SHEET'!A1813="","",'S.D.PASTE SHEET'!A1813)</f>
        <v/>
      </c>
      <c s="176" t="str">
        <f>IF('S.D.PASTE SHEET'!B1813="","",'S.D.PASTE SHEET'!B1813)</f>
        <v/>
      </c>
      <c s="176" t="str">
        <f>IF('S.D.PASTE SHEET'!C1813="","",'S.D.PASTE SHEET'!C1813)</f>
        <v/>
      </c>
      <c s="177" t="str">
        <f>IF('S.D.PASTE SHEET'!D1813="","",'S.D.PASTE SHEET'!D1813)</f>
        <v/>
      </c>
      <c s="176" t="str">
        <f>IF('S.D.PASTE SHEET'!E1813="","",UPPER('S.D.PASTE SHEET'!E1813))</f>
        <v/>
      </c>
      <c s="176" t="str">
        <f>IF('S.D.PASTE SHEET'!F1813="","",'S.D.PASTE SHEET'!F1813)</f>
        <v/>
      </c>
      <c s="176" t="str">
        <f>IF('S.D.PASTE SHEET'!G1813="","",UPPER('S.D.PASTE SHEET'!G1813))</f>
        <v/>
      </c>
      <c s="176" t="str">
        <f>IF('S.D.PASTE SHEET'!H1813="","",UPPER('S.D.PASTE SHEET'!H1813))</f>
        <v/>
      </c>
      <c s="176" t="str">
        <f>IF('S.D.PASTE SHEET'!I1813="","",'S.D.PASTE SHEET'!I1813)</f>
        <v/>
      </c>
      <c s="177" t="str">
        <f>IF('S.D.PASTE SHEET'!J1813="","",'S.D.PASTE SHEET'!J1813)</f>
        <v/>
      </c>
      <c s="176" t="str">
        <f>IF('S.D.PASTE SHEET'!K1813="","",'S.D.PASTE SHEET'!K1813)</f>
        <v/>
      </c>
      <c s="176" t="str">
        <f>IF('S.D.PASTE SHEET'!L1813="","",'S.D.PASTE SHEET'!L1813)</f>
        <v/>
      </c>
      <c s="176" t="str">
        <f>IF('S.D.PASTE SHEET'!M1813="","",'S.D.PASTE SHEET'!M1813)</f>
        <v/>
      </c>
      <c s="176" t="str">
        <f>IF('S.D.PASTE SHEET'!N1813="","",'S.D.PASTE SHEET'!N1813)</f>
        <v/>
      </c>
      <c s="176" t="str">
        <f>IF('S.D.PASTE SHEET'!O1813="","",'S.D.PASTE SHEET'!O1813)</f>
        <v/>
      </c>
      <c s="176" t="str">
        <f>IF('S.D.PASTE SHEET'!P1813="","",'S.D.PASTE SHEET'!P1813)</f>
        <v/>
      </c>
      <c s="176" t="str">
        <f>IF('S.D.PASTE SHEET'!Q1813="","",'S.D.PASTE SHEET'!Q1813)</f>
        <v/>
      </c>
      <c s="176" t="str">
        <f>IF('S.D.PASTE SHEET'!R1813="","",'S.D.PASTE SHEET'!R1813)</f>
        <v/>
      </c>
      <c s="176" t="str">
        <f>IF('S.D.PASTE SHEET'!S1813="","",'S.D.PASTE SHEET'!S1813)</f>
        <v/>
      </c>
      <c s="176" t="str">
        <f>IF('S.D.PASTE SHEET'!T1813="","",'S.D.PASTE SHEET'!T1813)</f>
        <v/>
      </c>
      <c s="176" t="str">
        <f>IF('S.D.PASTE SHEET'!U1813="","",'S.D.PASTE SHEET'!U1813)</f>
        <v/>
      </c>
      <c s="176" t="str">
        <f>IF('S.D.PASTE SHEET'!V1813="","",'S.D.PASTE SHEET'!V1813)</f>
        <v/>
      </c>
      <c s="176" t="str">
        <f>IF('S.D.PASTE SHEET'!W1813="","",'S.D.PASTE SHEET'!W1813)</f>
        <v/>
      </c>
      <c s="176" t="str">
        <f>IF('S.D.PASTE SHEET'!X1813="","",'S.D.PASTE SHEET'!X1813)</f>
        <v/>
      </c>
      <c s="176" t="str">
        <f>IF('S.D.PASTE SHEET'!Y1813="","",'S.D.PASTE SHEET'!Y1813)</f>
        <v/>
      </c>
      <c s="176" t="str">
        <f>IF('S.D.PASTE SHEET'!Z1813="","",'S.D.PASTE SHEET'!Z1813)</f>
        <v/>
      </c>
      <c s="176" t="str">
        <f>IF('S.D.PASTE SHEET'!AA1813="","",'S.D.PASTE SHEET'!AA1813)</f>
        <v/>
      </c>
      <c s="176" t="str">
        <f>IF('S.D.PASTE SHEET'!AB1813="","",'S.D.PASTE SHEET'!AB1813)</f>
        <v/>
      </c>
      <c s="176" t="str">
        <f>IF('S.D.PASTE SHEET'!AC1813="","",'S.D.PASTE SHEET'!AC1813)</f>
        <v/>
      </c>
      <c s="176" t="str">
        <f>IF('S.D.PASTE SHEET'!AD1813="","",'S.D.PASTE SHEET'!AD1813)</f>
        <v/>
      </c>
      <c s="178"/>
      <c s="179" t="str">
        <f>IF(AK1813="","",IF(AK1813&gt;0,COUNT($AG$2:AG1813),""))</f>
        <v/>
      </c>
      <c s="180" t="str">
        <f t="shared" si="2004"/>
        <v/>
      </c>
      <c s="180" t="str">
        <f t="shared" si="2004"/>
        <v/>
      </c>
      <c s="180" t="str">
        <f t="shared" si="2004"/>
        <v/>
      </c>
      <c s="181" t="str">
        <f t="shared" si="2004"/>
        <v/>
      </c>
      <c s="180" t="str">
        <f t="shared" si="2004"/>
        <v/>
      </c>
      <c s="180" t="str">
        <f t="shared" si="2004"/>
        <v/>
      </c>
      <c s="180" t="str">
        <f t="shared" si="2004"/>
        <v/>
      </c>
      <c s="180" t="str">
        <f t="shared" si="2004"/>
        <v/>
      </c>
      <c s="180" t="str">
        <f t="shared" si="2004"/>
        <v/>
      </c>
      <c s="181" t="str">
        <f t="shared" si="2004"/>
        <v/>
      </c>
      <c s="180" t="str">
        <f t="shared" si="2004"/>
        <v/>
      </c>
      <c s="180" t="str">
        <f t="shared" si="2004"/>
        <v/>
      </c>
      <c s="180" t="str">
        <f t="shared" si="2004"/>
        <v/>
      </c>
      <c s="180" t="str">
        <f t="shared" si="2004"/>
        <v/>
      </c>
      <c s="180" t="str">
        <f t="shared" si="2004"/>
        <v/>
      </c>
      <c s="180" t="str">
        <f t="shared" si="2004"/>
        <v/>
      </c>
      <c r="AX1813" s="180" t="str">
        <f>IF(BC1813="","",IF(BC1813&gt;0,COUNT($AY$2:AY1813),""))</f>
        <v/>
      </c>
      <c s="180" t="str">
        <f t="shared" si="2009" ref="AY1813">IF(AND($BB$1=5,$A1813=5,$BC$1=C1813),B1813,"")</f>
        <v/>
      </c>
      <c s="180" t="str">
        <f t="shared" si="2006"/>
        <v/>
      </c>
      <c s="182" t="str">
        <f t="shared" si="2006"/>
        <v/>
      </c>
      <c s="180" t="str">
        <f t="shared" si="2006"/>
        <v/>
      </c>
      <c s="180" t="str">
        <f t="shared" si="2006"/>
        <v/>
      </c>
      <c s="180" t="str">
        <f t="shared" si="2006"/>
        <v/>
      </c>
      <c s="180" t="str">
        <f t="shared" si="2006"/>
        <v/>
      </c>
      <c s="180" t="str">
        <f t="shared" si="2006"/>
        <v/>
      </c>
      <c s="182" t="str">
        <f t="shared" si="2006"/>
        <v/>
      </c>
      <c s="180" t="str">
        <f t="shared" si="2006"/>
        <v/>
      </c>
      <c s="180" t="str">
        <f t="shared" si="2006"/>
        <v/>
      </c>
      <c s="180" t="str">
        <f t="shared" si="2006"/>
        <v/>
      </c>
      <c s="180" t="str">
        <f t="shared" si="2006"/>
        <v/>
      </c>
      <c s="180" t="str">
        <f t="shared" si="2006"/>
        <v/>
      </c>
      <c s="180" t="str">
        <f t="shared" si="2006"/>
        <v/>
      </c>
    </row>
    <row r="1814" spans="1:65" ht="15.75" customHeight="1">
      <c r="A1814" s="176" t="str">
        <f>IF('S.D.PASTE SHEET'!A1814="","",'S.D.PASTE SHEET'!A1814)</f>
        <v/>
      </c>
      <c s="176" t="str">
        <f>IF('S.D.PASTE SHEET'!B1814="","",'S.D.PASTE SHEET'!B1814)</f>
        <v/>
      </c>
      <c s="176" t="str">
        <f>IF('S.D.PASTE SHEET'!C1814="","",'S.D.PASTE SHEET'!C1814)</f>
        <v/>
      </c>
      <c s="177" t="str">
        <f>IF('S.D.PASTE SHEET'!D1814="","",'S.D.PASTE SHEET'!D1814)</f>
        <v/>
      </c>
      <c s="176" t="str">
        <f>IF('S.D.PASTE SHEET'!E1814="","",UPPER('S.D.PASTE SHEET'!E1814))</f>
        <v/>
      </c>
      <c s="176" t="str">
        <f>IF('S.D.PASTE SHEET'!F1814="","",'S.D.PASTE SHEET'!F1814)</f>
        <v/>
      </c>
      <c s="176" t="str">
        <f>IF('S.D.PASTE SHEET'!G1814="","",UPPER('S.D.PASTE SHEET'!G1814))</f>
        <v/>
      </c>
      <c s="176" t="str">
        <f>IF('S.D.PASTE SHEET'!H1814="","",UPPER('S.D.PASTE SHEET'!H1814))</f>
        <v/>
      </c>
      <c s="176" t="str">
        <f>IF('S.D.PASTE SHEET'!I1814="","",'S.D.PASTE SHEET'!I1814)</f>
        <v/>
      </c>
      <c s="177" t="str">
        <f>IF('S.D.PASTE SHEET'!J1814="","",'S.D.PASTE SHEET'!J1814)</f>
        <v/>
      </c>
      <c s="176" t="str">
        <f>IF('S.D.PASTE SHEET'!K1814="","",'S.D.PASTE SHEET'!K1814)</f>
        <v/>
      </c>
      <c s="176" t="str">
        <f>IF('S.D.PASTE SHEET'!L1814="","",'S.D.PASTE SHEET'!L1814)</f>
        <v/>
      </c>
      <c s="176" t="str">
        <f>IF('S.D.PASTE SHEET'!M1814="","",'S.D.PASTE SHEET'!M1814)</f>
        <v/>
      </c>
      <c s="176" t="str">
        <f>IF('S.D.PASTE SHEET'!N1814="","",'S.D.PASTE SHEET'!N1814)</f>
        <v/>
      </c>
      <c s="176" t="str">
        <f>IF('S.D.PASTE SHEET'!O1814="","",'S.D.PASTE SHEET'!O1814)</f>
        <v/>
      </c>
      <c s="176" t="str">
        <f>IF('S.D.PASTE SHEET'!P1814="","",'S.D.PASTE SHEET'!P1814)</f>
        <v/>
      </c>
      <c s="176" t="str">
        <f>IF('S.D.PASTE SHEET'!Q1814="","",'S.D.PASTE SHEET'!Q1814)</f>
        <v/>
      </c>
      <c s="176" t="str">
        <f>IF('S.D.PASTE SHEET'!R1814="","",'S.D.PASTE SHEET'!R1814)</f>
        <v/>
      </c>
      <c s="176" t="str">
        <f>IF('S.D.PASTE SHEET'!S1814="","",'S.D.PASTE SHEET'!S1814)</f>
        <v/>
      </c>
      <c s="176" t="str">
        <f>IF('S.D.PASTE SHEET'!T1814="","",'S.D.PASTE SHEET'!T1814)</f>
        <v/>
      </c>
      <c s="176" t="str">
        <f>IF('S.D.PASTE SHEET'!U1814="","",'S.D.PASTE SHEET'!U1814)</f>
        <v/>
      </c>
      <c s="176" t="str">
        <f>IF('S.D.PASTE SHEET'!V1814="","",'S.D.PASTE SHEET'!V1814)</f>
        <v/>
      </c>
      <c s="176" t="str">
        <f>IF('S.D.PASTE SHEET'!W1814="","",'S.D.PASTE SHEET'!W1814)</f>
        <v/>
      </c>
      <c s="176" t="str">
        <f>IF('S.D.PASTE SHEET'!X1814="","",'S.D.PASTE SHEET'!X1814)</f>
        <v/>
      </c>
      <c s="176" t="str">
        <f>IF('S.D.PASTE SHEET'!Y1814="","",'S.D.PASTE SHEET'!Y1814)</f>
        <v/>
      </c>
      <c s="176" t="str">
        <f>IF('S.D.PASTE SHEET'!Z1814="","",'S.D.PASTE SHEET'!Z1814)</f>
        <v/>
      </c>
      <c s="176" t="str">
        <f>IF('S.D.PASTE SHEET'!AA1814="","",'S.D.PASTE SHEET'!AA1814)</f>
        <v/>
      </c>
      <c s="176" t="str">
        <f>IF('S.D.PASTE SHEET'!AB1814="","",'S.D.PASTE SHEET'!AB1814)</f>
        <v/>
      </c>
      <c s="176" t="str">
        <f>IF('S.D.PASTE SHEET'!AC1814="","",'S.D.PASTE SHEET'!AC1814)</f>
        <v/>
      </c>
      <c s="176" t="str">
        <f>IF('S.D.PASTE SHEET'!AD1814="","",'S.D.PASTE SHEET'!AD1814)</f>
        <v/>
      </c>
      <c s="178"/>
      <c s="179" t="str">
        <f>IF(AK1814="","",IF(AK1814&gt;0,COUNT($AG$2:AG1814),""))</f>
        <v/>
      </c>
      <c s="180" t="str">
        <f t="shared" si="2004"/>
        <v/>
      </c>
      <c s="180" t="str">
        <f t="shared" si="2004"/>
        <v/>
      </c>
      <c s="180" t="str">
        <f t="shared" si="2004"/>
        <v/>
      </c>
      <c s="181" t="str">
        <f t="shared" si="2004"/>
        <v/>
      </c>
      <c s="180" t="str">
        <f t="shared" si="2004"/>
        <v/>
      </c>
      <c s="180" t="str">
        <f t="shared" si="2004"/>
        <v/>
      </c>
      <c s="180" t="str">
        <f t="shared" si="2004"/>
        <v/>
      </c>
      <c s="180" t="str">
        <f t="shared" si="2004"/>
        <v/>
      </c>
      <c s="180" t="str">
        <f t="shared" si="2004"/>
        <v/>
      </c>
      <c s="181" t="str">
        <f t="shared" si="2004"/>
        <v/>
      </c>
      <c s="180" t="str">
        <f t="shared" si="2004"/>
        <v/>
      </c>
      <c s="180" t="str">
        <f t="shared" si="2004"/>
        <v/>
      </c>
      <c s="180" t="str">
        <f t="shared" si="2004"/>
        <v/>
      </c>
      <c s="180" t="str">
        <f t="shared" si="2004"/>
        <v/>
      </c>
      <c s="180" t="str">
        <f t="shared" si="2004"/>
        <v/>
      </c>
      <c s="180" t="str">
        <f t="shared" si="2004"/>
        <v/>
      </c>
      <c r="AX1814" s="180" t="str">
        <f>IF(BC1814="","",IF(BC1814&gt;0,COUNT($AY$2:AY1814),""))</f>
        <v/>
      </c>
      <c s="180" t="str">
        <f t="shared" si="2010" ref="AY1814">IF(AND($BB$1=5,$A1814=5,$BC$1=C1814),B1814,"")</f>
        <v/>
      </c>
      <c s="180" t="str">
        <f t="shared" si="2006"/>
        <v/>
      </c>
      <c s="182" t="str">
        <f t="shared" si="2006"/>
        <v/>
      </c>
      <c s="180" t="str">
        <f t="shared" si="2006"/>
        <v/>
      </c>
      <c s="180" t="str">
        <f t="shared" si="2006"/>
        <v/>
      </c>
      <c s="180" t="str">
        <f t="shared" si="2006"/>
        <v/>
      </c>
      <c s="180" t="str">
        <f t="shared" si="2006"/>
        <v/>
      </c>
      <c s="180" t="str">
        <f t="shared" si="2006"/>
        <v/>
      </c>
      <c s="182" t="str">
        <f t="shared" si="2006"/>
        <v/>
      </c>
      <c s="180" t="str">
        <f t="shared" si="2006"/>
        <v/>
      </c>
      <c s="180" t="str">
        <f t="shared" si="2006"/>
        <v/>
      </c>
      <c s="180" t="str">
        <f t="shared" si="2006"/>
        <v/>
      </c>
      <c s="180" t="str">
        <f t="shared" si="2006"/>
        <v/>
      </c>
      <c s="180" t="str">
        <f t="shared" si="2006"/>
        <v/>
      </c>
      <c s="180" t="str">
        <f t="shared" si="2006"/>
        <v/>
      </c>
    </row>
    <row r="1815" spans="1:65" ht="15.75" customHeight="1">
      <c r="A1815" s="176" t="str">
        <f>IF('S.D.PASTE SHEET'!A1815="","",'S.D.PASTE SHEET'!A1815)</f>
        <v/>
      </c>
      <c s="176" t="str">
        <f>IF('S.D.PASTE SHEET'!B1815="","",'S.D.PASTE SHEET'!B1815)</f>
        <v/>
      </c>
      <c s="176" t="str">
        <f>IF('S.D.PASTE SHEET'!C1815="","",'S.D.PASTE SHEET'!C1815)</f>
        <v/>
      </c>
      <c s="177" t="str">
        <f>IF('S.D.PASTE SHEET'!D1815="","",'S.D.PASTE SHEET'!D1815)</f>
        <v/>
      </c>
      <c s="176" t="str">
        <f>IF('S.D.PASTE SHEET'!E1815="","",UPPER('S.D.PASTE SHEET'!E1815))</f>
        <v/>
      </c>
      <c s="176" t="str">
        <f>IF('S.D.PASTE SHEET'!F1815="","",'S.D.PASTE SHEET'!F1815)</f>
        <v/>
      </c>
      <c s="176" t="str">
        <f>IF('S.D.PASTE SHEET'!G1815="","",UPPER('S.D.PASTE SHEET'!G1815))</f>
        <v/>
      </c>
      <c s="176" t="str">
        <f>IF('S.D.PASTE SHEET'!H1815="","",UPPER('S.D.PASTE SHEET'!H1815))</f>
        <v/>
      </c>
      <c s="176" t="str">
        <f>IF('S.D.PASTE SHEET'!I1815="","",'S.D.PASTE SHEET'!I1815)</f>
        <v/>
      </c>
      <c s="177" t="str">
        <f>IF('S.D.PASTE SHEET'!J1815="","",'S.D.PASTE SHEET'!J1815)</f>
        <v/>
      </c>
      <c s="176" t="str">
        <f>IF('S.D.PASTE SHEET'!K1815="","",'S.D.PASTE SHEET'!K1815)</f>
        <v/>
      </c>
      <c s="176" t="str">
        <f>IF('S.D.PASTE SHEET'!L1815="","",'S.D.PASTE SHEET'!L1815)</f>
        <v/>
      </c>
      <c s="176" t="str">
        <f>IF('S.D.PASTE SHEET'!M1815="","",'S.D.PASTE SHEET'!M1815)</f>
        <v/>
      </c>
      <c s="176" t="str">
        <f>IF('S.D.PASTE SHEET'!N1815="","",'S.D.PASTE SHEET'!N1815)</f>
        <v/>
      </c>
      <c s="176" t="str">
        <f>IF('S.D.PASTE SHEET'!O1815="","",'S.D.PASTE SHEET'!O1815)</f>
        <v/>
      </c>
      <c s="176" t="str">
        <f>IF('S.D.PASTE SHEET'!P1815="","",'S.D.PASTE SHEET'!P1815)</f>
        <v/>
      </c>
      <c s="176" t="str">
        <f>IF('S.D.PASTE SHEET'!Q1815="","",'S.D.PASTE SHEET'!Q1815)</f>
        <v/>
      </c>
      <c s="176" t="str">
        <f>IF('S.D.PASTE SHEET'!R1815="","",'S.D.PASTE SHEET'!R1815)</f>
        <v/>
      </c>
      <c s="176" t="str">
        <f>IF('S.D.PASTE SHEET'!S1815="","",'S.D.PASTE SHEET'!S1815)</f>
        <v/>
      </c>
      <c s="176" t="str">
        <f>IF('S.D.PASTE SHEET'!T1815="","",'S.D.PASTE SHEET'!T1815)</f>
        <v/>
      </c>
      <c s="176" t="str">
        <f>IF('S.D.PASTE SHEET'!U1815="","",'S.D.PASTE SHEET'!U1815)</f>
        <v/>
      </c>
      <c s="176" t="str">
        <f>IF('S.D.PASTE SHEET'!V1815="","",'S.D.PASTE SHEET'!V1815)</f>
        <v/>
      </c>
      <c s="176" t="str">
        <f>IF('S.D.PASTE SHEET'!W1815="","",'S.D.PASTE SHEET'!W1815)</f>
        <v/>
      </c>
      <c s="176" t="str">
        <f>IF('S.D.PASTE SHEET'!X1815="","",'S.D.PASTE SHEET'!X1815)</f>
        <v/>
      </c>
      <c s="176" t="str">
        <f>IF('S.D.PASTE SHEET'!Y1815="","",'S.D.PASTE SHEET'!Y1815)</f>
        <v/>
      </c>
      <c s="176" t="str">
        <f>IF('S.D.PASTE SHEET'!Z1815="","",'S.D.PASTE SHEET'!Z1815)</f>
        <v/>
      </c>
      <c s="176" t="str">
        <f>IF('S.D.PASTE SHEET'!AA1815="","",'S.D.PASTE SHEET'!AA1815)</f>
        <v/>
      </c>
      <c s="176" t="str">
        <f>IF('S.D.PASTE SHEET'!AB1815="","",'S.D.PASTE SHEET'!AB1815)</f>
        <v/>
      </c>
      <c s="176" t="str">
        <f>IF('S.D.PASTE SHEET'!AC1815="","",'S.D.PASTE SHEET'!AC1815)</f>
        <v/>
      </c>
      <c s="176" t="str">
        <f>IF('S.D.PASTE SHEET'!AD1815="","",'S.D.PASTE SHEET'!AD1815)</f>
        <v/>
      </c>
      <c s="178"/>
      <c s="179" t="str">
        <f>IF(AK1815="","",IF(AK1815&gt;0,COUNT($AG$2:AG1815),""))</f>
        <v/>
      </c>
      <c s="180" t="str">
        <f t="shared" si="2004"/>
        <v/>
      </c>
      <c s="180" t="str">
        <f t="shared" si="2004"/>
        <v/>
      </c>
      <c s="180" t="str">
        <f t="shared" si="2004"/>
        <v/>
      </c>
      <c s="181" t="str">
        <f t="shared" si="2004"/>
        <v/>
      </c>
      <c s="180" t="str">
        <f t="shared" si="2004"/>
        <v/>
      </c>
      <c s="180" t="str">
        <f t="shared" si="2004"/>
        <v/>
      </c>
      <c s="180" t="str">
        <f t="shared" si="2004"/>
        <v/>
      </c>
      <c s="180" t="str">
        <f t="shared" si="2004"/>
        <v/>
      </c>
      <c s="180" t="str">
        <f t="shared" si="2004"/>
        <v/>
      </c>
      <c s="181" t="str">
        <f t="shared" si="2004"/>
        <v/>
      </c>
      <c s="180" t="str">
        <f t="shared" si="2004"/>
        <v/>
      </c>
      <c s="180" t="str">
        <f t="shared" si="2004"/>
        <v/>
      </c>
      <c s="180" t="str">
        <f t="shared" si="2004"/>
        <v/>
      </c>
      <c s="180" t="str">
        <f t="shared" si="2004"/>
        <v/>
      </c>
      <c s="180" t="str">
        <f t="shared" si="2004"/>
        <v/>
      </c>
      <c s="180" t="str">
        <f t="shared" si="2004"/>
        <v/>
      </c>
      <c r="AX1815" s="180" t="str">
        <f>IF(BC1815="","",IF(BC1815&gt;0,COUNT($AY$2:AY1815),""))</f>
        <v/>
      </c>
      <c s="180" t="str">
        <f t="shared" si="2011" ref="AY1815">IF(AND($BB$1=5,$A1815=5,$BC$1=C1815),B1815,"")</f>
        <v/>
      </c>
      <c s="180" t="str">
        <f t="shared" si="2006"/>
        <v/>
      </c>
      <c s="182" t="str">
        <f t="shared" si="2006"/>
        <v/>
      </c>
      <c s="180" t="str">
        <f t="shared" si="2006"/>
        <v/>
      </c>
      <c s="180" t="str">
        <f t="shared" si="2006"/>
        <v/>
      </c>
      <c s="180" t="str">
        <f t="shared" si="2006"/>
        <v/>
      </c>
      <c s="180" t="str">
        <f t="shared" si="2006"/>
        <v/>
      </c>
      <c s="180" t="str">
        <f t="shared" si="2006"/>
        <v/>
      </c>
      <c s="182" t="str">
        <f t="shared" si="2006"/>
        <v/>
      </c>
      <c s="180" t="str">
        <f t="shared" si="2006"/>
        <v/>
      </c>
      <c s="180" t="str">
        <f t="shared" si="2006"/>
        <v/>
      </c>
      <c s="180" t="str">
        <f t="shared" si="2006"/>
        <v/>
      </c>
      <c s="180" t="str">
        <f t="shared" si="2006"/>
        <v/>
      </c>
      <c s="180" t="str">
        <f t="shared" si="2006"/>
        <v/>
      </c>
      <c s="180" t="str">
        <f t="shared" si="2006"/>
        <v/>
      </c>
    </row>
    <row r="1816" spans="1:65" ht="15.75" customHeight="1">
      <c r="A1816" s="176" t="str">
        <f>IF('S.D.PASTE SHEET'!A1816="","",'S.D.PASTE SHEET'!A1816)</f>
        <v/>
      </c>
      <c s="176" t="str">
        <f>IF('S.D.PASTE SHEET'!B1816="","",'S.D.PASTE SHEET'!B1816)</f>
        <v/>
      </c>
      <c s="176" t="str">
        <f>IF('S.D.PASTE SHEET'!C1816="","",'S.D.PASTE SHEET'!C1816)</f>
        <v/>
      </c>
      <c s="177" t="str">
        <f>IF('S.D.PASTE SHEET'!D1816="","",'S.D.PASTE SHEET'!D1816)</f>
        <v/>
      </c>
      <c s="176" t="str">
        <f>IF('S.D.PASTE SHEET'!E1816="","",UPPER('S.D.PASTE SHEET'!E1816))</f>
        <v/>
      </c>
      <c s="176" t="str">
        <f>IF('S.D.PASTE SHEET'!F1816="","",'S.D.PASTE SHEET'!F1816)</f>
        <v/>
      </c>
      <c s="176" t="str">
        <f>IF('S.D.PASTE SHEET'!G1816="","",UPPER('S.D.PASTE SHEET'!G1816))</f>
        <v/>
      </c>
      <c s="176" t="str">
        <f>IF('S.D.PASTE SHEET'!H1816="","",UPPER('S.D.PASTE SHEET'!H1816))</f>
        <v/>
      </c>
      <c s="176" t="str">
        <f>IF('S.D.PASTE SHEET'!I1816="","",'S.D.PASTE SHEET'!I1816)</f>
        <v/>
      </c>
      <c s="177" t="str">
        <f>IF('S.D.PASTE SHEET'!J1816="","",'S.D.PASTE SHEET'!J1816)</f>
        <v/>
      </c>
      <c s="176" t="str">
        <f>IF('S.D.PASTE SHEET'!K1816="","",'S.D.PASTE SHEET'!K1816)</f>
        <v/>
      </c>
      <c s="176" t="str">
        <f>IF('S.D.PASTE SHEET'!L1816="","",'S.D.PASTE SHEET'!L1816)</f>
        <v/>
      </c>
      <c s="176" t="str">
        <f>IF('S.D.PASTE SHEET'!M1816="","",'S.D.PASTE SHEET'!M1816)</f>
        <v/>
      </c>
      <c s="176" t="str">
        <f>IF('S.D.PASTE SHEET'!N1816="","",'S.D.PASTE SHEET'!N1816)</f>
        <v/>
      </c>
      <c s="176" t="str">
        <f>IF('S.D.PASTE SHEET'!O1816="","",'S.D.PASTE SHEET'!O1816)</f>
        <v/>
      </c>
      <c s="176" t="str">
        <f>IF('S.D.PASTE SHEET'!P1816="","",'S.D.PASTE SHEET'!P1816)</f>
        <v/>
      </c>
      <c s="176" t="str">
        <f>IF('S.D.PASTE SHEET'!Q1816="","",'S.D.PASTE SHEET'!Q1816)</f>
        <v/>
      </c>
      <c s="176" t="str">
        <f>IF('S.D.PASTE SHEET'!R1816="","",'S.D.PASTE SHEET'!R1816)</f>
        <v/>
      </c>
      <c s="176" t="str">
        <f>IF('S.D.PASTE SHEET'!S1816="","",'S.D.PASTE SHEET'!S1816)</f>
        <v/>
      </c>
      <c s="176" t="str">
        <f>IF('S.D.PASTE SHEET'!T1816="","",'S.D.PASTE SHEET'!T1816)</f>
        <v/>
      </c>
      <c s="176" t="str">
        <f>IF('S.D.PASTE SHEET'!U1816="","",'S.D.PASTE SHEET'!U1816)</f>
        <v/>
      </c>
      <c s="176" t="str">
        <f>IF('S.D.PASTE SHEET'!V1816="","",'S.D.PASTE SHEET'!V1816)</f>
        <v/>
      </c>
      <c s="176" t="str">
        <f>IF('S.D.PASTE SHEET'!W1816="","",'S.D.PASTE SHEET'!W1816)</f>
        <v/>
      </c>
      <c s="176" t="str">
        <f>IF('S.D.PASTE SHEET'!X1816="","",'S.D.PASTE SHEET'!X1816)</f>
        <v/>
      </c>
      <c s="176" t="str">
        <f>IF('S.D.PASTE SHEET'!Y1816="","",'S.D.PASTE SHEET'!Y1816)</f>
        <v/>
      </c>
      <c s="176" t="str">
        <f>IF('S.D.PASTE SHEET'!Z1816="","",'S.D.PASTE SHEET'!Z1816)</f>
        <v/>
      </c>
      <c s="176" t="str">
        <f>IF('S.D.PASTE SHEET'!AA1816="","",'S.D.PASTE SHEET'!AA1816)</f>
        <v/>
      </c>
      <c s="176" t="str">
        <f>IF('S.D.PASTE SHEET'!AB1816="","",'S.D.PASTE SHEET'!AB1816)</f>
        <v/>
      </c>
      <c s="176" t="str">
        <f>IF('S.D.PASTE SHEET'!AC1816="","",'S.D.PASTE SHEET'!AC1816)</f>
        <v/>
      </c>
      <c s="176" t="str">
        <f>IF('S.D.PASTE SHEET'!AD1816="","",'S.D.PASTE SHEET'!AD1816)</f>
        <v/>
      </c>
      <c s="178"/>
      <c s="179" t="str">
        <f>IF(AK1816="","",IF(AK1816&gt;0,COUNT($AG$2:AG1816),""))</f>
        <v/>
      </c>
      <c s="180" t="str">
        <f t="shared" si="2004"/>
        <v/>
      </c>
      <c s="180" t="str">
        <f t="shared" si="2004"/>
        <v/>
      </c>
      <c s="180" t="str">
        <f t="shared" si="2004"/>
        <v/>
      </c>
      <c s="181" t="str">
        <f t="shared" si="2004"/>
        <v/>
      </c>
      <c s="180" t="str">
        <f t="shared" si="2004"/>
        <v/>
      </c>
      <c s="180" t="str">
        <f t="shared" si="2004"/>
        <v/>
      </c>
      <c s="180" t="str">
        <f t="shared" si="2004"/>
        <v/>
      </c>
      <c s="180" t="str">
        <f t="shared" si="2004"/>
        <v/>
      </c>
      <c s="180" t="str">
        <f t="shared" si="2004"/>
        <v/>
      </c>
      <c s="181" t="str">
        <f t="shared" si="2004"/>
        <v/>
      </c>
      <c s="180" t="str">
        <f t="shared" si="2004"/>
        <v/>
      </c>
      <c s="180" t="str">
        <f t="shared" si="2004"/>
        <v/>
      </c>
      <c s="180" t="str">
        <f t="shared" si="2004"/>
        <v/>
      </c>
      <c s="180" t="str">
        <f t="shared" si="2004"/>
        <v/>
      </c>
      <c s="180" t="str">
        <f t="shared" si="2004"/>
        <v/>
      </c>
      <c s="180" t="str">
        <f t="shared" si="2004"/>
        <v/>
      </c>
      <c r="AX1816" s="180" t="str">
        <f>IF(BC1816="","",IF(BC1816&gt;0,COUNT($AY$2:AY1816),""))</f>
        <v/>
      </c>
      <c s="180" t="str">
        <f t="shared" si="2012" ref="AY1816">IF(AND($BB$1=5,$A1816=5,$BC$1=C1816),B1816,"")</f>
        <v/>
      </c>
      <c s="180" t="str">
        <f t="shared" si="2006"/>
        <v/>
      </c>
      <c s="182" t="str">
        <f t="shared" si="2006"/>
        <v/>
      </c>
      <c s="180" t="str">
        <f t="shared" si="2006"/>
        <v/>
      </c>
      <c s="180" t="str">
        <f t="shared" si="2006"/>
        <v/>
      </c>
      <c s="180" t="str">
        <f t="shared" si="2006"/>
        <v/>
      </c>
      <c s="180" t="str">
        <f t="shared" si="2006"/>
        <v/>
      </c>
      <c s="180" t="str">
        <f t="shared" si="2006"/>
        <v/>
      </c>
      <c s="182" t="str">
        <f t="shared" si="2006"/>
        <v/>
      </c>
      <c s="180" t="str">
        <f t="shared" si="2006"/>
        <v/>
      </c>
      <c s="180" t="str">
        <f t="shared" si="2006"/>
        <v/>
      </c>
      <c s="180" t="str">
        <f t="shared" si="2006"/>
        <v/>
      </c>
      <c s="180" t="str">
        <f t="shared" si="2006"/>
        <v/>
      </c>
      <c s="180" t="str">
        <f t="shared" si="2006"/>
        <v/>
      </c>
      <c s="180" t="str">
        <f t="shared" si="2006"/>
        <v/>
      </c>
    </row>
    <row r="1817" spans="1:65" ht="15.75" customHeight="1">
      <c r="A1817" s="176" t="str">
        <f>IF('S.D.PASTE SHEET'!A1817="","",'S.D.PASTE SHEET'!A1817)</f>
        <v/>
      </c>
      <c s="176" t="str">
        <f>IF('S.D.PASTE SHEET'!B1817="","",'S.D.PASTE SHEET'!B1817)</f>
        <v/>
      </c>
      <c s="176" t="str">
        <f>IF('S.D.PASTE SHEET'!C1817="","",'S.D.PASTE SHEET'!C1817)</f>
        <v/>
      </c>
      <c s="177" t="str">
        <f>IF('S.D.PASTE SHEET'!D1817="","",'S.D.PASTE SHEET'!D1817)</f>
        <v/>
      </c>
      <c s="176" t="str">
        <f>IF('S.D.PASTE SHEET'!E1817="","",UPPER('S.D.PASTE SHEET'!E1817))</f>
        <v/>
      </c>
      <c s="176" t="str">
        <f>IF('S.D.PASTE SHEET'!F1817="","",'S.D.PASTE SHEET'!F1817)</f>
        <v/>
      </c>
      <c s="176" t="str">
        <f>IF('S.D.PASTE SHEET'!G1817="","",UPPER('S.D.PASTE SHEET'!G1817))</f>
        <v/>
      </c>
      <c s="176" t="str">
        <f>IF('S.D.PASTE SHEET'!H1817="","",UPPER('S.D.PASTE SHEET'!H1817))</f>
        <v/>
      </c>
      <c s="176" t="str">
        <f>IF('S.D.PASTE SHEET'!I1817="","",'S.D.PASTE SHEET'!I1817)</f>
        <v/>
      </c>
      <c s="177" t="str">
        <f>IF('S.D.PASTE SHEET'!J1817="","",'S.D.PASTE SHEET'!J1817)</f>
        <v/>
      </c>
      <c s="176" t="str">
        <f>IF('S.D.PASTE SHEET'!K1817="","",'S.D.PASTE SHEET'!K1817)</f>
        <v/>
      </c>
      <c s="176" t="str">
        <f>IF('S.D.PASTE SHEET'!L1817="","",'S.D.PASTE SHEET'!L1817)</f>
        <v/>
      </c>
      <c s="176" t="str">
        <f>IF('S.D.PASTE SHEET'!M1817="","",'S.D.PASTE SHEET'!M1817)</f>
        <v/>
      </c>
      <c s="176" t="str">
        <f>IF('S.D.PASTE SHEET'!N1817="","",'S.D.PASTE SHEET'!N1817)</f>
        <v/>
      </c>
      <c s="176" t="str">
        <f>IF('S.D.PASTE SHEET'!O1817="","",'S.D.PASTE SHEET'!O1817)</f>
        <v/>
      </c>
      <c s="176" t="str">
        <f>IF('S.D.PASTE SHEET'!P1817="","",'S.D.PASTE SHEET'!P1817)</f>
        <v/>
      </c>
      <c s="176" t="str">
        <f>IF('S.D.PASTE SHEET'!Q1817="","",'S.D.PASTE SHEET'!Q1817)</f>
        <v/>
      </c>
      <c s="176" t="str">
        <f>IF('S.D.PASTE SHEET'!R1817="","",'S.D.PASTE SHEET'!R1817)</f>
        <v/>
      </c>
      <c s="176" t="str">
        <f>IF('S.D.PASTE SHEET'!S1817="","",'S.D.PASTE SHEET'!S1817)</f>
        <v/>
      </c>
      <c s="176" t="str">
        <f>IF('S.D.PASTE SHEET'!T1817="","",'S.D.PASTE SHEET'!T1817)</f>
        <v/>
      </c>
      <c s="176" t="str">
        <f>IF('S.D.PASTE SHEET'!U1817="","",'S.D.PASTE SHEET'!U1817)</f>
        <v/>
      </c>
      <c s="176" t="str">
        <f>IF('S.D.PASTE SHEET'!V1817="","",'S.D.PASTE SHEET'!V1817)</f>
        <v/>
      </c>
      <c s="176" t="str">
        <f>IF('S.D.PASTE SHEET'!W1817="","",'S.D.PASTE SHEET'!W1817)</f>
        <v/>
      </c>
      <c s="176" t="str">
        <f>IF('S.D.PASTE SHEET'!X1817="","",'S.D.PASTE SHEET'!X1817)</f>
        <v/>
      </c>
      <c s="176" t="str">
        <f>IF('S.D.PASTE SHEET'!Y1817="","",'S.D.PASTE SHEET'!Y1817)</f>
        <v/>
      </c>
      <c s="176" t="str">
        <f>IF('S.D.PASTE SHEET'!Z1817="","",'S.D.PASTE SHEET'!Z1817)</f>
        <v/>
      </c>
      <c s="176" t="str">
        <f>IF('S.D.PASTE SHEET'!AA1817="","",'S.D.PASTE SHEET'!AA1817)</f>
        <v/>
      </c>
      <c s="176" t="str">
        <f>IF('S.D.PASTE SHEET'!AB1817="","",'S.D.PASTE SHEET'!AB1817)</f>
        <v/>
      </c>
      <c s="176" t="str">
        <f>IF('S.D.PASTE SHEET'!AC1817="","",'S.D.PASTE SHEET'!AC1817)</f>
        <v/>
      </c>
      <c s="176" t="str">
        <f>IF('S.D.PASTE SHEET'!AD1817="","",'S.D.PASTE SHEET'!AD1817)</f>
        <v/>
      </c>
      <c s="178"/>
      <c s="179" t="str">
        <f>IF(AK1817="","",IF(AK1817&gt;0,COUNT($AG$2:AG1817),""))</f>
        <v/>
      </c>
      <c s="180" t="str">
        <f t="shared" si="2004"/>
        <v/>
      </c>
      <c s="180" t="str">
        <f t="shared" si="2004"/>
        <v/>
      </c>
      <c s="180" t="str">
        <f t="shared" si="2004"/>
        <v/>
      </c>
      <c s="181" t="str">
        <f t="shared" si="2004"/>
        <v/>
      </c>
      <c s="180" t="str">
        <f t="shared" si="2004"/>
        <v/>
      </c>
      <c s="180" t="str">
        <f t="shared" si="2004"/>
        <v/>
      </c>
      <c s="180" t="str">
        <f t="shared" si="2004"/>
        <v/>
      </c>
      <c s="180" t="str">
        <f t="shared" si="2004"/>
        <v/>
      </c>
      <c s="180" t="str">
        <f t="shared" si="2004"/>
        <v/>
      </c>
      <c s="181" t="str">
        <f t="shared" si="2004"/>
        <v/>
      </c>
      <c s="180" t="str">
        <f t="shared" si="2004"/>
        <v/>
      </c>
      <c s="180" t="str">
        <f t="shared" si="2004"/>
        <v/>
      </c>
      <c s="180" t="str">
        <f t="shared" si="2004"/>
        <v/>
      </c>
      <c s="180" t="str">
        <f t="shared" si="2004"/>
        <v/>
      </c>
      <c s="180" t="str">
        <f t="shared" si="2004"/>
        <v/>
      </c>
      <c s="180" t="str">
        <f t="shared" si="2004"/>
        <v/>
      </c>
      <c r="AX1817" s="180" t="str">
        <f>IF(BC1817="","",IF(BC1817&gt;0,COUNT($AY$2:AY1817),""))</f>
        <v/>
      </c>
      <c s="180" t="str">
        <f t="shared" si="2013" ref="AY1817">IF(AND($BB$1=5,$A1817=5,$BC$1=C1817),B1817,"")</f>
        <v/>
      </c>
      <c s="180" t="str">
        <f t="shared" si="2006"/>
        <v/>
      </c>
      <c s="182" t="str">
        <f t="shared" si="2006"/>
        <v/>
      </c>
      <c s="180" t="str">
        <f t="shared" si="2006"/>
        <v/>
      </c>
      <c s="180" t="str">
        <f t="shared" si="2006"/>
        <v/>
      </c>
      <c s="180" t="str">
        <f t="shared" si="2006"/>
        <v/>
      </c>
      <c s="180" t="str">
        <f t="shared" si="2006"/>
        <v/>
      </c>
      <c s="180" t="str">
        <f t="shared" si="2006"/>
        <v/>
      </c>
      <c s="182" t="str">
        <f t="shared" si="2006"/>
        <v/>
      </c>
      <c s="180" t="str">
        <f t="shared" si="2006"/>
        <v/>
      </c>
      <c s="180" t="str">
        <f t="shared" si="2006"/>
        <v/>
      </c>
      <c s="180" t="str">
        <f t="shared" si="2006"/>
        <v/>
      </c>
      <c s="180" t="str">
        <f t="shared" si="2006"/>
        <v/>
      </c>
      <c s="180" t="str">
        <f t="shared" si="2006"/>
        <v/>
      </c>
      <c s="180" t="str">
        <f t="shared" si="2006"/>
        <v/>
      </c>
    </row>
    <row r="1818" spans="1:65" ht="15.75" customHeight="1">
      <c r="A1818" s="176" t="str">
        <f>IF('S.D.PASTE SHEET'!A1818="","",'S.D.PASTE SHEET'!A1818)</f>
        <v/>
      </c>
      <c s="176" t="str">
        <f>IF('S.D.PASTE SHEET'!B1818="","",'S.D.PASTE SHEET'!B1818)</f>
        <v/>
      </c>
      <c s="176" t="str">
        <f>IF('S.D.PASTE SHEET'!C1818="","",'S.D.PASTE SHEET'!C1818)</f>
        <v/>
      </c>
      <c s="177" t="str">
        <f>IF('S.D.PASTE SHEET'!D1818="","",'S.D.PASTE SHEET'!D1818)</f>
        <v/>
      </c>
      <c s="176" t="str">
        <f>IF('S.D.PASTE SHEET'!E1818="","",UPPER('S.D.PASTE SHEET'!E1818))</f>
        <v/>
      </c>
      <c s="176" t="str">
        <f>IF('S.D.PASTE SHEET'!F1818="","",'S.D.PASTE SHEET'!F1818)</f>
        <v/>
      </c>
      <c s="176" t="str">
        <f>IF('S.D.PASTE SHEET'!G1818="","",UPPER('S.D.PASTE SHEET'!G1818))</f>
        <v/>
      </c>
      <c s="176" t="str">
        <f>IF('S.D.PASTE SHEET'!H1818="","",UPPER('S.D.PASTE SHEET'!H1818))</f>
        <v/>
      </c>
      <c s="176" t="str">
        <f>IF('S.D.PASTE SHEET'!I1818="","",'S.D.PASTE SHEET'!I1818)</f>
        <v/>
      </c>
      <c s="177" t="str">
        <f>IF('S.D.PASTE SHEET'!J1818="","",'S.D.PASTE SHEET'!J1818)</f>
        <v/>
      </c>
      <c s="176" t="str">
        <f>IF('S.D.PASTE SHEET'!K1818="","",'S.D.PASTE SHEET'!K1818)</f>
        <v/>
      </c>
      <c s="176" t="str">
        <f>IF('S.D.PASTE SHEET'!L1818="","",'S.D.PASTE SHEET'!L1818)</f>
        <v/>
      </c>
      <c s="176" t="str">
        <f>IF('S.D.PASTE SHEET'!M1818="","",'S.D.PASTE SHEET'!M1818)</f>
        <v/>
      </c>
      <c s="176" t="str">
        <f>IF('S.D.PASTE SHEET'!N1818="","",'S.D.PASTE SHEET'!N1818)</f>
        <v/>
      </c>
      <c s="176" t="str">
        <f>IF('S.D.PASTE SHEET'!O1818="","",'S.D.PASTE SHEET'!O1818)</f>
        <v/>
      </c>
      <c s="176" t="str">
        <f>IF('S.D.PASTE SHEET'!P1818="","",'S.D.PASTE SHEET'!P1818)</f>
        <v/>
      </c>
      <c s="176" t="str">
        <f>IF('S.D.PASTE SHEET'!Q1818="","",'S.D.PASTE SHEET'!Q1818)</f>
        <v/>
      </c>
      <c s="176" t="str">
        <f>IF('S.D.PASTE SHEET'!R1818="","",'S.D.PASTE SHEET'!R1818)</f>
        <v/>
      </c>
      <c s="176" t="str">
        <f>IF('S.D.PASTE SHEET'!S1818="","",'S.D.PASTE SHEET'!S1818)</f>
        <v/>
      </c>
      <c s="176" t="str">
        <f>IF('S.D.PASTE SHEET'!T1818="","",'S.D.PASTE SHEET'!T1818)</f>
        <v/>
      </c>
      <c s="176" t="str">
        <f>IF('S.D.PASTE SHEET'!U1818="","",'S.D.PASTE SHEET'!U1818)</f>
        <v/>
      </c>
      <c s="176" t="str">
        <f>IF('S.D.PASTE SHEET'!V1818="","",'S.D.PASTE SHEET'!V1818)</f>
        <v/>
      </c>
      <c s="176" t="str">
        <f>IF('S.D.PASTE SHEET'!W1818="","",'S.D.PASTE SHEET'!W1818)</f>
        <v/>
      </c>
      <c s="176" t="str">
        <f>IF('S.D.PASTE SHEET'!X1818="","",'S.D.PASTE SHEET'!X1818)</f>
        <v/>
      </c>
      <c s="176" t="str">
        <f>IF('S.D.PASTE SHEET'!Y1818="","",'S.D.PASTE SHEET'!Y1818)</f>
        <v/>
      </c>
      <c s="176" t="str">
        <f>IF('S.D.PASTE SHEET'!Z1818="","",'S.D.PASTE SHEET'!Z1818)</f>
        <v/>
      </c>
      <c s="176" t="str">
        <f>IF('S.D.PASTE SHEET'!AA1818="","",'S.D.PASTE SHEET'!AA1818)</f>
        <v/>
      </c>
      <c s="176" t="str">
        <f>IF('S.D.PASTE SHEET'!AB1818="","",'S.D.PASTE SHEET'!AB1818)</f>
        <v/>
      </c>
      <c s="176" t="str">
        <f>IF('S.D.PASTE SHEET'!AC1818="","",'S.D.PASTE SHEET'!AC1818)</f>
        <v/>
      </c>
      <c s="176" t="str">
        <f>IF('S.D.PASTE SHEET'!AD1818="","",'S.D.PASTE SHEET'!AD1818)</f>
        <v/>
      </c>
      <c s="178"/>
      <c s="179" t="str">
        <f>IF(AK1818="","",IF(AK1818&gt;0,COUNT($AG$2:AG1818),""))</f>
        <v/>
      </c>
      <c s="180" t="str">
        <f t="shared" si="2004"/>
        <v/>
      </c>
      <c s="180" t="str">
        <f t="shared" si="2004"/>
        <v/>
      </c>
      <c s="180" t="str">
        <f t="shared" si="2004"/>
        <v/>
      </c>
      <c s="181" t="str">
        <f t="shared" si="2004"/>
        <v/>
      </c>
      <c s="180" t="str">
        <f t="shared" si="2004"/>
        <v/>
      </c>
      <c s="180" t="str">
        <f t="shared" si="2004"/>
        <v/>
      </c>
      <c s="180" t="str">
        <f t="shared" si="2004"/>
        <v/>
      </c>
      <c s="180" t="str">
        <f t="shared" si="2004"/>
        <v/>
      </c>
      <c s="180" t="str">
        <f t="shared" si="2004"/>
        <v/>
      </c>
      <c s="181" t="str">
        <f t="shared" si="2004"/>
        <v/>
      </c>
      <c s="180" t="str">
        <f t="shared" si="2004"/>
        <v/>
      </c>
      <c s="180" t="str">
        <f t="shared" si="2004"/>
        <v/>
      </c>
      <c s="180" t="str">
        <f t="shared" si="2004"/>
        <v/>
      </c>
      <c s="180" t="str">
        <f t="shared" si="2004"/>
        <v/>
      </c>
      <c s="180" t="str">
        <f t="shared" si="2004"/>
        <v/>
      </c>
      <c s="180" t="str">
        <f t="shared" si="2004"/>
        <v/>
      </c>
      <c r="AX1818" s="180" t="str">
        <f>IF(BC1818="","",IF(BC1818&gt;0,COUNT($AY$2:AY1818),""))</f>
        <v/>
      </c>
      <c s="180" t="str">
        <f t="shared" si="2014" ref="AY1818">IF(AND($BB$1=5,$A1818=5,$BC$1=C1818),B1818,"")</f>
        <v/>
      </c>
      <c s="180" t="str">
        <f t="shared" si="2006"/>
        <v/>
      </c>
      <c s="182" t="str">
        <f t="shared" si="2006"/>
        <v/>
      </c>
      <c s="180" t="str">
        <f t="shared" si="2006"/>
        <v/>
      </c>
      <c s="180" t="str">
        <f t="shared" si="2006"/>
        <v/>
      </c>
      <c s="180" t="str">
        <f t="shared" si="2006"/>
        <v/>
      </c>
      <c s="180" t="str">
        <f t="shared" si="2006"/>
        <v/>
      </c>
      <c s="180" t="str">
        <f t="shared" si="2006"/>
        <v/>
      </c>
      <c s="182" t="str">
        <f t="shared" si="2006"/>
        <v/>
      </c>
      <c s="180" t="str">
        <f t="shared" si="2006"/>
        <v/>
      </c>
      <c s="180" t="str">
        <f t="shared" si="2006"/>
        <v/>
      </c>
      <c s="180" t="str">
        <f t="shared" si="2006"/>
        <v/>
      </c>
      <c s="180" t="str">
        <f t="shared" si="2006"/>
        <v/>
      </c>
      <c s="180" t="str">
        <f t="shared" si="2006"/>
        <v/>
      </c>
      <c s="180" t="str">
        <f t="shared" si="2006"/>
        <v/>
      </c>
    </row>
    <row r="1819" spans="1:65" ht="15.75" customHeight="1">
      <c r="A1819" s="176" t="str">
        <f>IF('S.D.PASTE SHEET'!A1819="","",'S.D.PASTE SHEET'!A1819)</f>
        <v/>
      </c>
      <c s="176" t="str">
        <f>IF('S.D.PASTE SHEET'!B1819="","",'S.D.PASTE SHEET'!B1819)</f>
        <v/>
      </c>
      <c s="176" t="str">
        <f>IF('S.D.PASTE SHEET'!C1819="","",'S.D.PASTE SHEET'!C1819)</f>
        <v/>
      </c>
      <c s="177" t="str">
        <f>IF('S.D.PASTE SHEET'!D1819="","",'S.D.PASTE SHEET'!D1819)</f>
        <v/>
      </c>
      <c s="176" t="str">
        <f>IF('S.D.PASTE SHEET'!E1819="","",UPPER('S.D.PASTE SHEET'!E1819))</f>
        <v/>
      </c>
      <c s="176" t="str">
        <f>IF('S.D.PASTE SHEET'!F1819="","",'S.D.PASTE SHEET'!F1819)</f>
        <v/>
      </c>
      <c s="176" t="str">
        <f>IF('S.D.PASTE SHEET'!G1819="","",UPPER('S.D.PASTE SHEET'!G1819))</f>
        <v/>
      </c>
      <c s="176" t="str">
        <f>IF('S.D.PASTE SHEET'!H1819="","",UPPER('S.D.PASTE SHEET'!H1819))</f>
        <v/>
      </c>
      <c s="176" t="str">
        <f>IF('S.D.PASTE SHEET'!I1819="","",'S.D.PASTE SHEET'!I1819)</f>
        <v/>
      </c>
      <c s="177" t="str">
        <f>IF('S.D.PASTE SHEET'!J1819="","",'S.D.PASTE SHEET'!J1819)</f>
        <v/>
      </c>
      <c s="176" t="str">
        <f>IF('S.D.PASTE SHEET'!K1819="","",'S.D.PASTE SHEET'!K1819)</f>
        <v/>
      </c>
      <c s="176" t="str">
        <f>IF('S.D.PASTE SHEET'!L1819="","",'S.D.PASTE SHEET'!L1819)</f>
        <v/>
      </c>
      <c s="176" t="str">
        <f>IF('S.D.PASTE SHEET'!M1819="","",'S.D.PASTE SHEET'!M1819)</f>
        <v/>
      </c>
      <c s="176" t="str">
        <f>IF('S.D.PASTE SHEET'!N1819="","",'S.D.PASTE SHEET'!N1819)</f>
        <v/>
      </c>
      <c s="176" t="str">
        <f>IF('S.D.PASTE SHEET'!O1819="","",'S.D.PASTE SHEET'!O1819)</f>
        <v/>
      </c>
      <c s="176" t="str">
        <f>IF('S.D.PASTE SHEET'!P1819="","",'S.D.PASTE SHEET'!P1819)</f>
        <v/>
      </c>
      <c s="176" t="str">
        <f>IF('S.D.PASTE SHEET'!Q1819="","",'S.D.PASTE SHEET'!Q1819)</f>
        <v/>
      </c>
      <c s="176" t="str">
        <f>IF('S.D.PASTE SHEET'!R1819="","",'S.D.PASTE SHEET'!R1819)</f>
        <v/>
      </c>
      <c s="176" t="str">
        <f>IF('S.D.PASTE SHEET'!S1819="","",'S.D.PASTE SHEET'!S1819)</f>
        <v/>
      </c>
      <c s="176" t="str">
        <f>IF('S.D.PASTE SHEET'!T1819="","",'S.D.PASTE SHEET'!T1819)</f>
        <v/>
      </c>
      <c s="176" t="str">
        <f>IF('S.D.PASTE SHEET'!U1819="","",'S.D.PASTE SHEET'!U1819)</f>
        <v/>
      </c>
      <c s="176" t="str">
        <f>IF('S.D.PASTE SHEET'!V1819="","",'S.D.PASTE SHEET'!V1819)</f>
        <v/>
      </c>
      <c s="176" t="str">
        <f>IF('S.D.PASTE SHEET'!W1819="","",'S.D.PASTE SHEET'!W1819)</f>
        <v/>
      </c>
      <c s="176" t="str">
        <f>IF('S.D.PASTE SHEET'!X1819="","",'S.D.PASTE SHEET'!X1819)</f>
        <v/>
      </c>
      <c s="176" t="str">
        <f>IF('S.D.PASTE SHEET'!Y1819="","",'S.D.PASTE SHEET'!Y1819)</f>
        <v/>
      </c>
      <c s="176" t="str">
        <f>IF('S.D.PASTE SHEET'!Z1819="","",'S.D.PASTE SHEET'!Z1819)</f>
        <v/>
      </c>
      <c s="176" t="str">
        <f>IF('S.D.PASTE SHEET'!AA1819="","",'S.D.PASTE SHEET'!AA1819)</f>
        <v/>
      </c>
      <c s="176" t="str">
        <f>IF('S.D.PASTE SHEET'!AB1819="","",'S.D.PASTE SHEET'!AB1819)</f>
        <v/>
      </c>
      <c s="176" t="str">
        <f>IF('S.D.PASTE SHEET'!AC1819="","",'S.D.PASTE SHEET'!AC1819)</f>
        <v/>
      </c>
      <c s="176" t="str">
        <f>IF('S.D.PASTE SHEET'!AD1819="","",'S.D.PASTE SHEET'!AD1819)</f>
        <v/>
      </c>
      <c s="178"/>
      <c s="179" t="str">
        <f>IF(AK1819="","",IF(AK1819&gt;0,COUNT($AG$2:AG1819),""))</f>
        <v/>
      </c>
      <c s="180" t="str">
        <f t="shared" si="2004"/>
        <v/>
      </c>
      <c s="180" t="str">
        <f t="shared" si="2004"/>
        <v/>
      </c>
      <c s="180" t="str">
        <f t="shared" si="2004"/>
        <v/>
      </c>
      <c s="181" t="str">
        <f t="shared" si="2004"/>
        <v/>
      </c>
      <c s="180" t="str">
        <f t="shared" si="2004"/>
        <v/>
      </c>
      <c s="180" t="str">
        <f t="shared" si="2004"/>
        <v/>
      </c>
      <c s="180" t="str">
        <f t="shared" si="2004"/>
        <v/>
      </c>
      <c s="180" t="str">
        <f t="shared" si="2004"/>
        <v/>
      </c>
      <c s="180" t="str">
        <f t="shared" si="2004"/>
        <v/>
      </c>
      <c s="181" t="str">
        <f t="shared" si="2004"/>
        <v/>
      </c>
      <c s="180" t="str">
        <f t="shared" si="2004"/>
        <v/>
      </c>
      <c s="180" t="str">
        <f t="shared" si="2004"/>
        <v/>
      </c>
      <c s="180" t="str">
        <f t="shared" si="2004"/>
        <v/>
      </c>
      <c s="180" t="str">
        <f t="shared" si="2004"/>
        <v/>
      </c>
      <c s="180" t="str">
        <f t="shared" si="2004"/>
        <v/>
      </c>
      <c s="180" t="str">
        <f t="shared" si="2004"/>
        <v/>
      </c>
      <c r="AX1819" s="180" t="str">
        <f>IF(BC1819="","",IF(BC1819&gt;0,COUNT($AY$2:AY1819),""))</f>
        <v/>
      </c>
      <c s="180" t="str">
        <f t="shared" si="2015" ref="AY1819">IF(AND($BB$1=5,$A1819=5,$BC$1=C1819),B1819,"")</f>
        <v/>
      </c>
      <c s="180" t="str">
        <f t="shared" si="2006"/>
        <v/>
      </c>
      <c s="182" t="str">
        <f t="shared" si="2006"/>
        <v/>
      </c>
      <c s="180" t="str">
        <f t="shared" si="2006"/>
        <v/>
      </c>
      <c s="180" t="str">
        <f t="shared" si="2006"/>
        <v/>
      </c>
      <c s="180" t="str">
        <f t="shared" si="2006"/>
        <v/>
      </c>
      <c s="180" t="str">
        <f t="shared" si="2006"/>
        <v/>
      </c>
      <c s="180" t="str">
        <f t="shared" si="2006"/>
        <v/>
      </c>
      <c s="182" t="str">
        <f t="shared" si="2006"/>
        <v/>
      </c>
      <c s="180" t="str">
        <f t="shared" si="2006"/>
        <v/>
      </c>
      <c s="180" t="str">
        <f t="shared" si="2006"/>
        <v/>
      </c>
      <c s="180" t="str">
        <f t="shared" si="2006"/>
        <v/>
      </c>
      <c s="180" t="str">
        <f t="shared" si="2006"/>
        <v/>
      </c>
      <c s="180" t="str">
        <f t="shared" si="2006"/>
        <v/>
      </c>
      <c s="180" t="str">
        <f t="shared" si="2006"/>
        <v/>
      </c>
    </row>
    <row r="1820" spans="1:65" ht="15.75" customHeight="1">
      <c r="A1820" s="176" t="str">
        <f>IF('S.D.PASTE SHEET'!A1820="","",'S.D.PASTE SHEET'!A1820)</f>
        <v/>
      </c>
      <c s="176" t="str">
        <f>IF('S.D.PASTE SHEET'!B1820="","",'S.D.PASTE SHEET'!B1820)</f>
        <v/>
      </c>
      <c s="176" t="str">
        <f>IF('S.D.PASTE SHEET'!C1820="","",'S.D.PASTE SHEET'!C1820)</f>
        <v/>
      </c>
      <c s="177" t="str">
        <f>IF('S.D.PASTE SHEET'!D1820="","",'S.D.PASTE SHEET'!D1820)</f>
        <v/>
      </c>
      <c s="176" t="str">
        <f>IF('S.D.PASTE SHEET'!E1820="","",UPPER('S.D.PASTE SHEET'!E1820))</f>
        <v/>
      </c>
      <c s="176" t="str">
        <f>IF('S.D.PASTE SHEET'!F1820="","",'S.D.PASTE SHEET'!F1820)</f>
        <v/>
      </c>
      <c s="176" t="str">
        <f>IF('S.D.PASTE SHEET'!G1820="","",UPPER('S.D.PASTE SHEET'!G1820))</f>
        <v/>
      </c>
      <c s="176" t="str">
        <f>IF('S.D.PASTE SHEET'!H1820="","",UPPER('S.D.PASTE SHEET'!H1820))</f>
        <v/>
      </c>
      <c s="176" t="str">
        <f>IF('S.D.PASTE SHEET'!I1820="","",'S.D.PASTE SHEET'!I1820)</f>
        <v/>
      </c>
      <c s="177" t="str">
        <f>IF('S.D.PASTE SHEET'!J1820="","",'S.D.PASTE SHEET'!J1820)</f>
        <v/>
      </c>
      <c s="176" t="str">
        <f>IF('S.D.PASTE SHEET'!K1820="","",'S.D.PASTE SHEET'!K1820)</f>
        <v/>
      </c>
      <c s="176" t="str">
        <f>IF('S.D.PASTE SHEET'!L1820="","",'S.D.PASTE SHEET'!L1820)</f>
        <v/>
      </c>
      <c s="176" t="str">
        <f>IF('S.D.PASTE SHEET'!M1820="","",'S.D.PASTE SHEET'!M1820)</f>
        <v/>
      </c>
      <c s="176" t="str">
        <f>IF('S.D.PASTE SHEET'!N1820="","",'S.D.PASTE SHEET'!N1820)</f>
        <v/>
      </c>
      <c s="176" t="str">
        <f>IF('S.D.PASTE SHEET'!O1820="","",'S.D.PASTE SHEET'!O1820)</f>
        <v/>
      </c>
      <c s="176" t="str">
        <f>IF('S.D.PASTE SHEET'!P1820="","",'S.D.PASTE SHEET'!P1820)</f>
        <v/>
      </c>
      <c s="176" t="str">
        <f>IF('S.D.PASTE SHEET'!Q1820="","",'S.D.PASTE SHEET'!Q1820)</f>
        <v/>
      </c>
      <c s="176" t="str">
        <f>IF('S.D.PASTE SHEET'!R1820="","",'S.D.PASTE SHEET'!R1820)</f>
        <v/>
      </c>
      <c s="176" t="str">
        <f>IF('S.D.PASTE SHEET'!S1820="","",'S.D.PASTE SHEET'!S1820)</f>
        <v/>
      </c>
      <c s="176" t="str">
        <f>IF('S.D.PASTE SHEET'!T1820="","",'S.D.PASTE SHEET'!T1820)</f>
        <v/>
      </c>
      <c s="176" t="str">
        <f>IF('S.D.PASTE SHEET'!U1820="","",'S.D.PASTE SHEET'!U1820)</f>
        <v/>
      </c>
      <c s="176" t="str">
        <f>IF('S.D.PASTE SHEET'!V1820="","",'S.D.PASTE SHEET'!V1820)</f>
        <v/>
      </c>
      <c s="176" t="str">
        <f>IF('S.D.PASTE SHEET'!W1820="","",'S.D.PASTE SHEET'!W1820)</f>
        <v/>
      </c>
      <c s="176" t="str">
        <f>IF('S.D.PASTE SHEET'!X1820="","",'S.D.PASTE SHEET'!X1820)</f>
        <v/>
      </c>
      <c s="176" t="str">
        <f>IF('S.D.PASTE SHEET'!Y1820="","",'S.D.PASTE SHEET'!Y1820)</f>
        <v/>
      </c>
      <c s="176" t="str">
        <f>IF('S.D.PASTE SHEET'!Z1820="","",'S.D.PASTE SHEET'!Z1820)</f>
        <v/>
      </c>
      <c s="176" t="str">
        <f>IF('S.D.PASTE SHEET'!AA1820="","",'S.D.PASTE SHEET'!AA1820)</f>
        <v/>
      </c>
      <c s="176" t="str">
        <f>IF('S.D.PASTE SHEET'!AB1820="","",'S.D.PASTE SHEET'!AB1820)</f>
        <v/>
      </c>
      <c s="176" t="str">
        <f>IF('S.D.PASTE SHEET'!AC1820="","",'S.D.PASTE SHEET'!AC1820)</f>
        <v/>
      </c>
      <c s="176" t="str">
        <f>IF('S.D.PASTE SHEET'!AD1820="","",'S.D.PASTE SHEET'!AD1820)</f>
        <v/>
      </c>
      <c s="178"/>
      <c s="179" t="str">
        <f>IF(AK1820="","",IF(AK1820&gt;0,COUNT($AG$2:AG1820),""))</f>
        <v/>
      </c>
      <c s="180" t="str">
        <f t="shared" si="2004"/>
        <v/>
      </c>
      <c s="180" t="str">
        <f t="shared" si="2004"/>
        <v/>
      </c>
      <c s="180" t="str">
        <f t="shared" si="2004"/>
        <v/>
      </c>
      <c s="181" t="str">
        <f t="shared" si="2004"/>
        <v/>
      </c>
      <c s="180" t="str">
        <f t="shared" si="2004"/>
        <v/>
      </c>
      <c s="180" t="str">
        <f t="shared" si="2004"/>
        <v/>
      </c>
      <c s="180" t="str">
        <f t="shared" si="2004"/>
        <v/>
      </c>
      <c s="180" t="str">
        <f t="shared" si="2004"/>
        <v/>
      </c>
      <c s="180" t="str">
        <f t="shared" si="2004"/>
        <v/>
      </c>
      <c s="181" t="str">
        <f t="shared" si="2004"/>
        <v/>
      </c>
      <c s="180" t="str">
        <f t="shared" si="2004"/>
        <v/>
      </c>
      <c s="180" t="str">
        <f t="shared" si="2004"/>
        <v/>
      </c>
      <c s="180" t="str">
        <f t="shared" si="2004"/>
        <v/>
      </c>
      <c s="180" t="str">
        <f t="shared" si="2004"/>
        <v/>
      </c>
      <c s="180" t="str">
        <f t="shared" si="2004"/>
        <v/>
      </c>
      <c s="180" t="str">
        <f t="shared" si="2004"/>
        <v/>
      </c>
      <c r="AX1820" s="180" t="str">
        <f>IF(BC1820="","",IF(BC1820&gt;0,COUNT($AY$2:AY1820),""))</f>
        <v/>
      </c>
      <c s="180" t="str">
        <f t="shared" si="2016" ref="AY1820">IF(AND($BB$1=5,$A1820=5,$BC$1=C1820),B1820,"")</f>
        <v/>
      </c>
      <c s="180" t="str">
        <f t="shared" si="2006"/>
        <v/>
      </c>
      <c s="182" t="str">
        <f t="shared" si="2006"/>
        <v/>
      </c>
      <c s="180" t="str">
        <f t="shared" si="2006"/>
        <v/>
      </c>
      <c s="180" t="str">
        <f t="shared" si="2006"/>
        <v/>
      </c>
      <c s="180" t="str">
        <f t="shared" si="2006"/>
        <v/>
      </c>
      <c s="180" t="str">
        <f t="shared" si="2006"/>
        <v/>
      </c>
      <c s="180" t="str">
        <f t="shared" si="2006"/>
        <v/>
      </c>
      <c s="182" t="str">
        <f t="shared" si="2006"/>
        <v/>
      </c>
      <c s="180" t="str">
        <f t="shared" si="2006"/>
        <v/>
      </c>
      <c s="180" t="str">
        <f t="shared" si="2006"/>
        <v/>
      </c>
      <c s="180" t="str">
        <f t="shared" si="2006"/>
        <v/>
      </c>
      <c s="180" t="str">
        <f t="shared" si="2006"/>
        <v/>
      </c>
      <c s="180" t="str">
        <f t="shared" si="2006"/>
        <v/>
      </c>
      <c s="180" t="str">
        <f t="shared" si="2006"/>
        <v/>
      </c>
    </row>
    <row r="1821" spans="1:65" ht="15.75" customHeight="1">
      <c r="A1821" s="176" t="str">
        <f>IF('S.D.PASTE SHEET'!A1821="","",'S.D.PASTE SHEET'!A1821)</f>
        <v/>
      </c>
      <c s="176" t="str">
        <f>IF('S.D.PASTE SHEET'!B1821="","",'S.D.PASTE SHEET'!B1821)</f>
        <v/>
      </c>
      <c s="176" t="str">
        <f>IF('S.D.PASTE SHEET'!C1821="","",'S.D.PASTE SHEET'!C1821)</f>
        <v/>
      </c>
      <c s="177" t="str">
        <f>IF('S.D.PASTE SHEET'!D1821="","",'S.D.PASTE SHEET'!D1821)</f>
        <v/>
      </c>
      <c s="176" t="str">
        <f>IF('S.D.PASTE SHEET'!E1821="","",UPPER('S.D.PASTE SHEET'!E1821))</f>
        <v/>
      </c>
      <c s="176" t="str">
        <f>IF('S.D.PASTE SHEET'!F1821="","",'S.D.PASTE SHEET'!F1821)</f>
        <v/>
      </c>
      <c s="176" t="str">
        <f>IF('S.D.PASTE SHEET'!G1821="","",UPPER('S.D.PASTE SHEET'!G1821))</f>
        <v/>
      </c>
      <c s="176" t="str">
        <f>IF('S.D.PASTE SHEET'!H1821="","",UPPER('S.D.PASTE SHEET'!H1821))</f>
        <v/>
      </c>
      <c s="176" t="str">
        <f>IF('S.D.PASTE SHEET'!I1821="","",'S.D.PASTE SHEET'!I1821)</f>
        <v/>
      </c>
      <c s="177" t="str">
        <f>IF('S.D.PASTE SHEET'!J1821="","",'S.D.PASTE SHEET'!J1821)</f>
        <v/>
      </c>
      <c s="176" t="str">
        <f>IF('S.D.PASTE SHEET'!K1821="","",'S.D.PASTE SHEET'!K1821)</f>
        <v/>
      </c>
      <c s="176" t="str">
        <f>IF('S.D.PASTE SHEET'!L1821="","",'S.D.PASTE SHEET'!L1821)</f>
        <v/>
      </c>
      <c s="176" t="str">
        <f>IF('S.D.PASTE SHEET'!M1821="","",'S.D.PASTE SHEET'!M1821)</f>
        <v/>
      </c>
      <c s="176" t="str">
        <f>IF('S.D.PASTE SHEET'!N1821="","",'S.D.PASTE SHEET'!N1821)</f>
        <v/>
      </c>
      <c s="176" t="str">
        <f>IF('S.D.PASTE SHEET'!O1821="","",'S.D.PASTE SHEET'!O1821)</f>
        <v/>
      </c>
      <c s="176" t="str">
        <f>IF('S.D.PASTE SHEET'!P1821="","",'S.D.PASTE SHEET'!P1821)</f>
        <v/>
      </c>
      <c s="176" t="str">
        <f>IF('S.D.PASTE SHEET'!Q1821="","",'S.D.PASTE SHEET'!Q1821)</f>
        <v/>
      </c>
      <c s="176" t="str">
        <f>IF('S.D.PASTE SHEET'!R1821="","",'S.D.PASTE SHEET'!R1821)</f>
        <v/>
      </c>
      <c s="176" t="str">
        <f>IF('S.D.PASTE SHEET'!S1821="","",'S.D.PASTE SHEET'!S1821)</f>
        <v/>
      </c>
      <c s="176" t="str">
        <f>IF('S.D.PASTE SHEET'!T1821="","",'S.D.PASTE SHEET'!T1821)</f>
        <v/>
      </c>
      <c s="176" t="str">
        <f>IF('S.D.PASTE SHEET'!U1821="","",'S.D.PASTE SHEET'!U1821)</f>
        <v/>
      </c>
      <c s="176" t="str">
        <f>IF('S.D.PASTE SHEET'!V1821="","",'S.D.PASTE SHEET'!V1821)</f>
        <v/>
      </c>
      <c s="176" t="str">
        <f>IF('S.D.PASTE SHEET'!W1821="","",'S.D.PASTE SHEET'!W1821)</f>
        <v/>
      </c>
      <c s="176" t="str">
        <f>IF('S.D.PASTE SHEET'!X1821="","",'S.D.PASTE SHEET'!X1821)</f>
        <v/>
      </c>
      <c s="176" t="str">
        <f>IF('S.D.PASTE SHEET'!Y1821="","",'S.D.PASTE SHEET'!Y1821)</f>
        <v/>
      </c>
      <c s="176" t="str">
        <f>IF('S.D.PASTE SHEET'!Z1821="","",'S.D.PASTE SHEET'!Z1821)</f>
        <v/>
      </c>
      <c s="176" t="str">
        <f>IF('S.D.PASTE SHEET'!AA1821="","",'S.D.PASTE SHEET'!AA1821)</f>
        <v/>
      </c>
      <c s="176" t="str">
        <f>IF('S.D.PASTE SHEET'!AB1821="","",'S.D.PASTE SHEET'!AB1821)</f>
        <v/>
      </c>
      <c s="176" t="str">
        <f>IF('S.D.PASTE SHEET'!AC1821="","",'S.D.PASTE SHEET'!AC1821)</f>
        <v/>
      </c>
      <c s="176" t="str">
        <f>IF('S.D.PASTE SHEET'!AD1821="","",'S.D.PASTE SHEET'!AD1821)</f>
        <v/>
      </c>
      <c s="178"/>
      <c s="179" t="str">
        <f>IF(AK1821="","",IF(AK1821&gt;0,COUNT($AG$2:AG1821),""))</f>
        <v/>
      </c>
      <c s="180" t="str">
        <f t="shared" si="2004"/>
        <v/>
      </c>
      <c s="180" t="str">
        <f t="shared" si="2004"/>
        <v/>
      </c>
      <c s="180" t="str">
        <f t="shared" si="2004"/>
        <v/>
      </c>
      <c s="181" t="str">
        <f t="shared" si="2004"/>
        <v/>
      </c>
      <c s="180" t="str">
        <f t="shared" si="2004"/>
        <v/>
      </c>
      <c s="180" t="str">
        <f t="shared" si="2004"/>
        <v/>
      </c>
      <c s="180" t="str">
        <f t="shared" si="2004"/>
        <v/>
      </c>
      <c s="180" t="str">
        <f t="shared" si="2004"/>
        <v/>
      </c>
      <c s="180" t="str">
        <f t="shared" si="2004"/>
        <v/>
      </c>
      <c s="181" t="str">
        <f t="shared" si="2004"/>
        <v/>
      </c>
      <c s="180" t="str">
        <f t="shared" si="2004"/>
        <v/>
      </c>
      <c s="180" t="str">
        <f t="shared" si="2004"/>
        <v/>
      </c>
      <c s="180" t="str">
        <f t="shared" si="2004"/>
        <v/>
      </c>
      <c s="180" t="str">
        <f t="shared" si="2004"/>
        <v/>
      </c>
      <c s="180" t="str">
        <f t="shared" si="2004"/>
        <v/>
      </c>
      <c s="180" t="str">
        <f t="shared" si="2004"/>
        <v/>
      </c>
      <c r="AX1821" s="180" t="str">
        <f>IF(BC1821="","",IF(BC1821&gt;0,COUNT($AY$2:AY1821),""))</f>
        <v/>
      </c>
      <c s="180" t="str">
        <f t="shared" si="2017" ref="AY1821">IF(AND($BB$1=5,$A1821=5,$BC$1=C1821),B1821,"")</f>
        <v/>
      </c>
      <c s="180" t="str">
        <f t="shared" si="2006"/>
        <v/>
      </c>
      <c s="182" t="str">
        <f t="shared" si="2006"/>
        <v/>
      </c>
      <c s="180" t="str">
        <f t="shared" si="2006"/>
        <v/>
      </c>
      <c s="180" t="str">
        <f t="shared" si="2006"/>
        <v/>
      </c>
      <c s="180" t="str">
        <f t="shared" si="2006"/>
        <v/>
      </c>
      <c s="180" t="str">
        <f t="shared" si="2006"/>
        <v/>
      </c>
      <c s="180" t="str">
        <f t="shared" si="2006"/>
        <v/>
      </c>
      <c s="182" t="str">
        <f t="shared" si="2006"/>
        <v/>
      </c>
      <c s="180" t="str">
        <f t="shared" si="2006"/>
        <v/>
      </c>
      <c s="180" t="str">
        <f t="shared" si="2006"/>
        <v/>
      </c>
      <c s="180" t="str">
        <f t="shared" si="2006"/>
        <v/>
      </c>
      <c s="180" t="str">
        <f t="shared" si="2006"/>
        <v/>
      </c>
      <c s="180" t="str">
        <f t="shared" si="2006"/>
        <v/>
      </c>
      <c s="180" t="str">
        <f t="shared" si="2006"/>
        <v/>
      </c>
    </row>
    <row r="1822" spans="1:65" ht="15.75" customHeight="1">
      <c r="A1822" s="176" t="str">
        <f>IF('S.D.PASTE SHEET'!A1822="","",'S.D.PASTE SHEET'!A1822)</f>
        <v/>
      </c>
      <c s="176" t="str">
        <f>IF('S.D.PASTE SHEET'!B1822="","",'S.D.PASTE SHEET'!B1822)</f>
        <v/>
      </c>
      <c s="176" t="str">
        <f>IF('S.D.PASTE SHEET'!C1822="","",'S.D.PASTE SHEET'!C1822)</f>
        <v/>
      </c>
      <c s="177" t="str">
        <f>IF('S.D.PASTE SHEET'!D1822="","",'S.D.PASTE SHEET'!D1822)</f>
        <v/>
      </c>
      <c s="176" t="str">
        <f>IF('S.D.PASTE SHEET'!E1822="","",UPPER('S.D.PASTE SHEET'!E1822))</f>
        <v/>
      </c>
      <c s="176" t="str">
        <f>IF('S.D.PASTE SHEET'!F1822="","",'S.D.PASTE SHEET'!F1822)</f>
        <v/>
      </c>
      <c s="176" t="str">
        <f>IF('S.D.PASTE SHEET'!G1822="","",UPPER('S.D.PASTE SHEET'!G1822))</f>
        <v/>
      </c>
      <c s="176" t="str">
        <f>IF('S.D.PASTE SHEET'!H1822="","",UPPER('S.D.PASTE SHEET'!H1822))</f>
        <v/>
      </c>
      <c s="176" t="str">
        <f>IF('S.D.PASTE SHEET'!I1822="","",'S.D.PASTE SHEET'!I1822)</f>
        <v/>
      </c>
      <c s="177" t="str">
        <f>IF('S.D.PASTE SHEET'!J1822="","",'S.D.PASTE SHEET'!J1822)</f>
        <v/>
      </c>
      <c s="176" t="str">
        <f>IF('S.D.PASTE SHEET'!K1822="","",'S.D.PASTE SHEET'!K1822)</f>
        <v/>
      </c>
      <c s="176" t="str">
        <f>IF('S.D.PASTE SHEET'!L1822="","",'S.D.PASTE SHEET'!L1822)</f>
        <v/>
      </c>
      <c s="176" t="str">
        <f>IF('S.D.PASTE SHEET'!M1822="","",'S.D.PASTE SHEET'!M1822)</f>
        <v/>
      </c>
      <c s="176" t="str">
        <f>IF('S.D.PASTE SHEET'!N1822="","",'S.D.PASTE SHEET'!N1822)</f>
        <v/>
      </c>
      <c s="176" t="str">
        <f>IF('S.D.PASTE SHEET'!O1822="","",'S.D.PASTE SHEET'!O1822)</f>
        <v/>
      </c>
      <c s="176" t="str">
        <f>IF('S.D.PASTE SHEET'!P1822="","",'S.D.PASTE SHEET'!P1822)</f>
        <v/>
      </c>
      <c s="176" t="str">
        <f>IF('S.D.PASTE SHEET'!Q1822="","",'S.D.PASTE SHEET'!Q1822)</f>
        <v/>
      </c>
      <c s="176" t="str">
        <f>IF('S.D.PASTE SHEET'!R1822="","",'S.D.PASTE SHEET'!R1822)</f>
        <v/>
      </c>
      <c s="176" t="str">
        <f>IF('S.D.PASTE SHEET'!S1822="","",'S.D.PASTE SHEET'!S1822)</f>
        <v/>
      </c>
      <c s="176" t="str">
        <f>IF('S.D.PASTE SHEET'!T1822="","",'S.D.PASTE SHEET'!T1822)</f>
        <v/>
      </c>
      <c s="176" t="str">
        <f>IF('S.D.PASTE SHEET'!U1822="","",'S.D.PASTE SHEET'!U1822)</f>
        <v/>
      </c>
      <c s="176" t="str">
        <f>IF('S.D.PASTE SHEET'!V1822="","",'S.D.PASTE SHEET'!V1822)</f>
        <v/>
      </c>
      <c s="176" t="str">
        <f>IF('S.D.PASTE SHEET'!W1822="","",'S.D.PASTE SHEET'!W1822)</f>
        <v/>
      </c>
      <c s="176" t="str">
        <f>IF('S.D.PASTE SHEET'!X1822="","",'S.D.PASTE SHEET'!X1822)</f>
        <v/>
      </c>
      <c s="176" t="str">
        <f>IF('S.D.PASTE SHEET'!Y1822="","",'S.D.PASTE SHEET'!Y1822)</f>
        <v/>
      </c>
      <c s="176" t="str">
        <f>IF('S.D.PASTE SHEET'!Z1822="","",'S.D.PASTE SHEET'!Z1822)</f>
        <v/>
      </c>
      <c s="176" t="str">
        <f>IF('S.D.PASTE SHEET'!AA1822="","",'S.D.PASTE SHEET'!AA1822)</f>
        <v/>
      </c>
      <c s="176" t="str">
        <f>IF('S.D.PASTE SHEET'!AB1822="","",'S.D.PASTE SHEET'!AB1822)</f>
        <v/>
      </c>
      <c s="176" t="str">
        <f>IF('S.D.PASTE SHEET'!AC1822="","",'S.D.PASTE SHEET'!AC1822)</f>
        <v/>
      </c>
      <c s="176" t="str">
        <f>IF('S.D.PASTE SHEET'!AD1822="","",'S.D.PASTE SHEET'!AD1822)</f>
        <v/>
      </c>
      <c s="178"/>
      <c s="179" t="str">
        <f>IF(AK1822="","",IF(AK1822&gt;0,COUNT($AG$2:AG1822),""))</f>
        <v/>
      </c>
      <c s="180" t="str">
        <f t="shared" si="2004"/>
        <v/>
      </c>
      <c s="180" t="str">
        <f t="shared" si="2004"/>
        <v/>
      </c>
      <c s="180" t="str">
        <f t="shared" si="2004"/>
        <v/>
      </c>
      <c s="181" t="str">
        <f t="shared" si="2004"/>
        <v/>
      </c>
      <c s="180" t="str">
        <f t="shared" si="2004"/>
        <v/>
      </c>
      <c s="180" t="str">
        <f t="shared" si="2004"/>
        <v/>
      </c>
      <c s="180" t="str">
        <f t="shared" si="2004"/>
        <v/>
      </c>
      <c s="180" t="str">
        <f t="shared" si="2004"/>
        <v/>
      </c>
      <c s="180" t="str">
        <f t="shared" si="2004"/>
        <v/>
      </c>
      <c s="181" t="str">
        <f t="shared" si="2004"/>
        <v/>
      </c>
      <c s="180" t="str">
        <f t="shared" si="2004"/>
        <v/>
      </c>
      <c s="180" t="str">
        <f t="shared" si="2004"/>
        <v/>
      </c>
      <c s="180" t="str">
        <f t="shared" si="2004"/>
        <v/>
      </c>
      <c s="180" t="str">
        <f t="shared" si="2004"/>
        <v/>
      </c>
      <c s="180" t="str">
        <f t="shared" si="2004"/>
        <v/>
      </c>
      <c s="180" t="str">
        <f t="shared" si="2004"/>
        <v/>
      </c>
      <c r="AX1822" s="180" t="str">
        <f>IF(BC1822="","",IF(BC1822&gt;0,COUNT($AY$2:AY1822),""))</f>
        <v/>
      </c>
      <c s="180" t="str">
        <f t="shared" si="2018" ref="AY1822">IF(AND($BB$1=5,$A1822=5,$BC$1=C1822),B1822,"")</f>
        <v/>
      </c>
      <c s="180" t="str">
        <f t="shared" si="2006"/>
        <v/>
      </c>
      <c s="182" t="str">
        <f t="shared" si="2006"/>
        <v/>
      </c>
      <c s="180" t="str">
        <f t="shared" si="2006"/>
        <v/>
      </c>
      <c s="180" t="str">
        <f t="shared" si="2006"/>
        <v/>
      </c>
      <c s="180" t="str">
        <f t="shared" si="2006"/>
        <v/>
      </c>
      <c s="180" t="str">
        <f t="shared" si="2006"/>
        <v/>
      </c>
      <c s="180" t="str">
        <f t="shared" si="2006"/>
        <v/>
      </c>
      <c s="182" t="str">
        <f t="shared" si="2006"/>
        <v/>
      </c>
      <c s="180" t="str">
        <f t="shared" si="2006"/>
        <v/>
      </c>
      <c s="180" t="str">
        <f t="shared" si="2006"/>
        <v/>
      </c>
      <c s="180" t="str">
        <f t="shared" si="2006"/>
        <v/>
      </c>
      <c s="180" t="str">
        <f t="shared" si="2006"/>
        <v/>
      </c>
      <c s="180" t="str">
        <f t="shared" si="2006"/>
        <v/>
      </c>
      <c s="180" t="str">
        <f t="shared" si="2006"/>
        <v/>
      </c>
    </row>
    <row r="1823" spans="1:65" ht="15.75" customHeight="1">
      <c r="A1823" s="176" t="str">
        <f>IF('S.D.PASTE SHEET'!A1823="","",'S.D.PASTE SHEET'!A1823)</f>
        <v/>
      </c>
      <c s="176" t="str">
        <f>IF('S.D.PASTE SHEET'!B1823="","",'S.D.PASTE SHEET'!B1823)</f>
        <v/>
      </c>
      <c s="176" t="str">
        <f>IF('S.D.PASTE SHEET'!C1823="","",'S.D.PASTE SHEET'!C1823)</f>
        <v/>
      </c>
      <c s="177" t="str">
        <f>IF('S.D.PASTE SHEET'!D1823="","",'S.D.PASTE SHEET'!D1823)</f>
        <v/>
      </c>
      <c s="176" t="str">
        <f>IF('S.D.PASTE SHEET'!E1823="","",UPPER('S.D.PASTE SHEET'!E1823))</f>
        <v/>
      </c>
      <c s="176" t="str">
        <f>IF('S.D.PASTE SHEET'!F1823="","",'S.D.PASTE SHEET'!F1823)</f>
        <v/>
      </c>
      <c s="176" t="str">
        <f>IF('S.D.PASTE SHEET'!G1823="","",UPPER('S.D.PASTE SHEET'!G1823))</f>
        <v/>
      </c>
      <c s="176" t="str">
        <f>IF('S.D.PASTE SHEET'!H1823="","",UPPER('S.D.PASTE SHEET'!H1823))</f>
        <v/>
      </c>
      <c s="176" t="str">
        <f>IF('S.D.PASTE SHEET'!I1823="","",'S.D.PASTE SHEET'!I1823)</f>
        <v/>
      </c>
      <c s="177" t="str">
        <f>IF('S.D.PASTE SHEET'!J1823="","",'S.D.PASTE SHEET'!J1823)</f>
        <v/>
      </c>
      <c s="176" t="str">
        <f>IF('S.D.PASTE SHEET'!K1823="","",'S.D.PASTE SHEET'!K1823)</f>
        <v/>
      </c>
      <c s="176" t="str">
        <f>IF('S.D.PASTE SHEET'!L1823="","",'S.D.PASTE SHEET'!L1823)</f>
        <v/>
      </c>
      <c s="176" t="str">
        <f>IF('S.D.PASTE SHEET'!M1823="","",'S.D.PASTE SHEET'!M1823)</f>
        <v/>
      </c>
      <c s="176" t="str">
        <f>IF('S.D.PASTE SHEET'!N1823="","",'S.D.PASTE SHEET'!N1823)</f>
        <v/>
      </c>
      <c s="176" t="str">
        <f>IF('S.D.PASTE SHEET'!O1823="","",'S.D.PASTE SHEET'!O1823)</f>
        <v/>
      </c>
      <c s="176" t="str">
        <f>IF('S.D.PASTE SHEET'!P1823="","",'S.D.PASTE SHEET'!P1823)</f>
        <v/>
      </c>
      <c s="176" t="str">
        <f>IF('S.D.PASTE SHEET'!Q1823="","",'S.D.PASTE SHEET'!Q1823)</f>
        <v/>
      </c>
      <c s="176" t="str">
        <f>IF('S.D.PASTE SHEET'!R1823="","",'S.D.PASTE SHEET'!R1823)</f>
        <v/>
      </c>
      <c s="176" t="str">
        <f>IF('S.D.PASTE SHEET'!S1823="","",'S.D.PASTE SHEET'!S1823)</f>
        <v/>
      </c>
      <c s="176" t="str">
        <f>IF('S.D.PASTE SHEET'!T1823="","",'S.D.PASTE SHEET'!T1823)</f>
        <v/>
      </c>
      <c s="176" t="str">
        <f>IF('S.D.PASTE SHEET'!U1823="","",'S.D.PASTE SHEET'!U1823)</f>
        <v/>
      </c>
      <c s="176" t="str">
        <f>IF('S.D.PASTE SHEET'!V1823="","",'S.D.PASTE SHEET'!V1823)</f>
        <v/>
      </c>
      <c s="176" t="str">
        <f>IF('S.D.PASTE SHEET'!W1823="","",'S.D.PASTE SHEET'!W1823)</f>
        <v/>
      </c>
      <c s="176" t="str">
        <f>IF('S.D.PASTE SHEET'!X1823="","",'S.D.PASTE SHEET'!X1823)</f>
        <v/>
      </c>
      <c s="176" t="str">
        <f>IF('S.D.PASTE SHEET'!Y1823="","",'S.D.PASTE SHEET'!Y1823)</f>
        <v/>
      </c>
      <c s="176" t="str">
        <f>IF('S.D.PASTE SHEET'!Z1823="","",'S.D.PASTE SHEET'!Z1823)</f>
        <v/>
      </c>
      <c s="176" t="str">
        <f>IF('S.D.PASTE SHEET'!AA1823="","",'S.D.PASTE SHEET'!AA1823)</f>
        <v/>
      </c>
      <c s="176" t="str">
        <f>IF('S.D.PASTE SHEET'!AB1823="","",'S.D.PASTE SHEET'!AB1823)</f>
        <v/>
      </c>
      <c s="176" t="str">
        <f>IF('S.D.PASTE SHEET'!AC1823="","",'S.D.PASTE SHEET'!AC1823)</f>
        <v/>
      </c>
      <c s="176" t="str">
        <f>IF('S.D.PASTE SHEET'!AD1823="","",'S.D.PASTE SHEET'!AD1823)</f>
        <v/>
      </c>
      <c s="178"/>
      <c s="179" t="str">
        <f>IF(AK1823="","",IF(AK1823&gt;0,COUNT($AG$2:AG1823),""))</f>
        <v/>
      </c>
      <c s="180" t="str">
        <f t="shared" si="2004"/>
        <v/>
      </c>
      <c s="180" t="str">
        <f t="shared" si="2004"/>
        <v/>
      </c>
      <c s="180" t="str">
        <f t="shared" si="2004"/>
        <v/>
      </c>
      <c s="181" t="str">
        <f t="shared" si="2004"/>
        <v/>
      </c>
      <c s="180" t="str">
        <f t="shared" si="2004"/>
        <v/>
      </c>
      <c s="180" t="str">
        <f t="shared" si="2004"/>
        <v/>
      </c>
      <c s="180" t="str">
        <f t="shared" si="2004"/>
        <v/>
      </c>
      <c s="180" t="str">
        <f t="shared" si="2004"/>
        <v/>
      </c>
      <c s="180" t="str">
        <f t="shared" si="2004"/>
        <v/>
      </c>
      <c s="181" t="str">
        <f t="shared" si="2004"/>
        <v/>
      </c>
      <c s="180" t="str">
        <f t="shared" si="2004"/>
        <v/>
      </c>
      <c s="180" t="str">
        <f t="shared" si="2004"/>
        <v/>
      </c>
      <c s="180" t="str">
        <f t="shared" si="2004"/>
        <v/>
      </c>
      <c s="180" t="str">
        <f t="shared" si="2004"/>
        <v/>
      </c>
      <c s="180" t="str">
        <f t="shared" si="2004"/>
        <v/>
      </c>
      <c s="180" t="str">
        <f t="shared" si="2004"/>
        <v/>
      </c>
      <c r="AX1823" s="180" t="str">
        <f>IF(BC1823="","",IF(BC1823&gt;0,COUNT($AY$2:AY1823),""))</f>
        <v/>
      </c>
      <c s="180" t="str">
        <f t="shared" si="2019" ref="AY1823">IF(AND($BB$1=5,$A1823=5,$BC$1=C1823),B1823,"")</f>
        <v/>
      </c>
      <c s="180" t="str">
        <f t="shared" si="2006"/>
        <v/>
      </c>
      <c s="182" t="str">
        <f t="shared" si="2006"/>
        <v/>
      </c>
      <c s="180" t="str">
        <f t="shared" si="2006"/>
        <v/>
      </c>
      <c s="180" t="str">
        <f t="shared" si="2006"/>
        <v/>
      </c>
      <c s="180" t="str">
        <f t="shared" si="2006"/>
        <v/>
      </c>
      <c s="180" t="str">
        <f t="shared" si="2006"/>
        <v/>
      </c>
      <c s="180" t="str">
        <f t="shared" si="2006"/>
        <v/>
      </c>
      <c s="182" t="str">
        <f t="shared" si="2006"/>
        <v/>
      </c>
      <c s="180" t="str">
        <f t="shared" si="2006"/>
        <v/>
      </c>
      <c s="180" t="str">
        <f t="shared" si="2006"/>
        <v/>
      </c>
      <c s="180" t="str">
        <f t="shared" si="2006"/>
        <v/>
      </c>
      <c s="180" t="str">
        <f t="shared" si="2006"/>
        <v/>
      </c>
      <c s="180" t="str">
        <f t="shared" si="2006"/>
        <v/>
      </c>
      <c s="180" t="str">
        <f t="shared" si="2006"/>
        <v/>
      </c>
    </row>
    <row r="1824" spans="1:65" ht="15.75" customHeight="1">
      <c r="A1824" s="176" t="str">
        <f>IF('S.D.PASTE SHEET'!A1824="","",'S.D.PASTE SHEET'!A1824)</f>
        <v/>
      </c>
      <c s="176" t="str">
        <f>IF('S.D.PASTE SHEET'!B1824="","",'S.D.PASTE SHEET'!B1824)</f>
        <v/>
      </c>
      <c s="176" t="str">
        <f>IF('S.D.PASTE SHEET'!C1824="","",'S.D.PASTE SHEET'!C1824)</f>
        <v/>
      </c>
      <c s="177" t="str">
        <f>IF('S.D.PASTE SHEET'!D1824="","",'S.D.PASTE SHEET'!D1824)</f>
        <v/>
      </c>
      <c s="176" t="str">
        <f>IF('S.D.PASTE SHEET'!E1824="","",UPPER('S.D.PASTE SHEET'!E1824))</f>
        <v/>
      </c>
      <c s="176" t="str">
        <f>IF('S.D.PASTE SHEET'!F1824="","",'S.D.PASTE SHEET'!F1824)</f>
        <v/>
      </c>
      <c s="176" t="str">
        <f>IF('S.D.PASTE SHEET'!G1824="","",UPPER('S.D.PASTE SHEET'!G1824))</f>
        <v/>
      </c>
      <c s="176" t="str">
        <f>IF('S.D.PASTE SHEET'!H1824="","",UPPER('S.D.PASTE SHEET'!H1824))</f>
        <v/>
      </c>
      <c s="176" t="str">
        <f>IF('S.D.PASTE SHEET'!I1824="","",'S.D.PASTE SHEET'!I1824)</f>
        <v/>
      </c>
      <c s="177" t="str">
        <f>IF('S.D.PASTE SHEET'!J1824="","",'S.D.PASTE SHEET'!J1824)</f>
        <v/>
      </c>
      <c s="176" t="str">
        <f>IF('S.D.PASTE SHEET'!K1824="","",'S.D.PASTE SHEET'!K1824)</f>
        <v/>
      </c>
      <c s="176" t="str">
        <f>IF('S.D.PASTE SHEET'!L1824="","",'S.D.PASTE SHEET'!L1824)</f>
        <v/>
      </c>
      <c s="176" t="str">
        <f>IF('S.D.PASTE SHEET'!M1824="","",'S.D.PASTE SHEET'!M1824)</f>
        <v/>
      </c>
      <c s="176" t="str">
        <f>IF('S.D.PASTE SHEET'!N1824="","",'S.D.PASTE SHEET'!N1824)</f>
        <v/>
      </c>
      <c s="176" t="str">
        <f>IF('S.D.PASTE SHEET'!O1824="","",'S.D.PASTE SHEET'!O1824)</f>
        <v/>
      </c>
      <c s="176" t="str">
        <f>IF('S.D.PASTE SHEET'!P1824="","",'S.D.PASTE SHEET'!P1824)</f>
        <v/>
      </c>
      <c s="176" t="str">
        <f>IF('S.D.PASTE SHEET'!Q1824="","",'S.D.PASTE SHEET'!Q1824)</f>
        <v/>
      </c>
      <c s="176" t="str">
        <f>IF('S.D.PASTE SHEET'!R1824="","",'S.D.PASTE SHEET'!R1824)</f>
        <v/>
      </c>
      <c s="176" t="str">
        <f>IF('S.D.PASTE SHEET'!S1824="","",'S.D.PASTE SHEET'!S1824)</f>
        <v/>
      </c>
      <c s="176" t="str">
        <f>IF('S.D.PASTE SHEET'!T1824="","",'S.D.PASTE SHEET'!T1824)</f>
        <v/>
      </c>
      <c s="176" t="str">
        <f>IF('S.D.PASTE SHEET'!U1824="","",'S.D.PASTE SHEET'!U1824)</f>
        <v/>
      </c>
      <c s="176" t="str">
        <f>IF('S.D.PASTE SHEET'!V1824="","",'S.D.PASTE SHEET'!V1824)</f>
        <v/>
      </c>
      <c s="176" t="str">
        <f>IF('S.D.PASTE SHEET'!W1824="","",'S.D.PASTE SHEET'!W1824)</f>
        <v/>
      </c>
      <c s="176" t="str">
        <f>IF('S.D.PASTE SHEET'!X1824="","",'S.D.PASTE SHEET'!X1824)</f>
        <v/>
      </c>
      <c s="176" t="str">
        <f>IF('S.D.PASTE SHEET'!Y1824="","",'S.D.PASTE SHEET'!Y1824)</f>
        <v/>
      </c>
      <c s="176" t="str">
        <f>IF('S.D.PASTE SHEET'!Z1824="","",'S.D.PASTE SHEET'!Z1824)</f>
        <v/>
      </c>
      <c s="176" t="str">
        <f>IF('S.D.PASTE SHEET'!AA1824="","",'S.D.PASTE SHEET'!AA1824)</f>
        <v/>
      </c>
      <c s="176" t="str">
        <f>IF('S.D.PASTE SHEET'!AB1824="","",'S.D.PASTE SHEET'!AB1824)</f>
        <v/>
      </c>
      <c s="176" t="str">
        <f>IF('S.D.PASTE SHEET'!AC1824="","",'S.D.PASTE SHEET'!AC1824)</f>
        <v/>
      </c>
      <c s="176" t="str">
        <f>IF('S.D.PASTE SHEET'!AD1824="","",'S.D.PASTE SHEET'!AD1824)</f>
        <v/>
      </c>
      <c s="178"/>
      <c s="179" t="str">
        <f>IF(AK1824="","",IF(AK1824&gt;0,COUNT($AG$2:AG1824),""))</f>
        <v/>
      </c>
      <c s="180" t="str">
        <f t="shared" si="2004"/>
        <v/>
      </c>
      <c s="180" t="str">
        <f t="shared" si="2004"/>
        <v/>
      </c>
      <c s="180" t="str">
        <f t="shared" si="2004"/>
        <v/>
      </c>
      <c s="181" t="str">
        <f t="shared" si="2004"/>
        <v/>
      </c>
      <c s="180" t="str">
        <f t="shared" si="2004"/>
        <v/>
      </c>
      <c s="180" t="str">
        <f t="shared" si="2004"/>
        <v/>
      </c>
      <c s="180" t="str">
        <f t="shared" si="2004"/>
        <v/>
      </c>
      <c s="180" t="str">
        <f t="shared" si="2004"/>
        <v/>
      </c>
      <c s="180" t="str">
        <f t="shared" si="2004"/>
        <v/>
      </c>
      <c s="181" t="str">
        <f t="shared" si="2004"/>
        <v/>
      </c>
      <c s="180" t="str">
        <f t="shared" si="2004"/>
        <v/>
      </c>
      <c s="180" t="str">
        <f t="shared" si="2004"/>
        <v/>
      </c>
      <c s="180" t="str">
        <f t="shared" si="2004"/>
        <v/>
      </c>
      <c s="180" t="str">
        <f t="shared" si="2004"/>
        <v/>
      </c>
      <c s="180" t="str">
        <f t="shared" si="2004"/>
        <v/>
      </c>
      <c s="180" t="str">
        <f t="shared" si="2004"/>
        <v/>
      </c>
      <c r="AX1824" s="180" t="str">
        <f>IF(BC1824="","",IF(BC1824&gt;0,COUNT($AY$2:AY1824),""))</f>
        <v/>
      </c>
      <c s="180" t="str">
        <f t="shared" si="2020" ref="AY1824">IF(AND($BB$1=5,$A1824=5,$BC$1=C1824),B1824,"")</f>
        <v/>
      </c>
      <c s="180" t="str">
        <f t="shared" si="2006"/>
        <v/>
      </c>
      <c s="182" t="str">
        <f t="shared" si="2006"/>
        <v/>
      </c>
      <c s="180" t="str">
        <f t="shared" si="2006"/>
        <v/>
      </c>
      <c s="180" t="str">
        <f t="shared" si="2006"/>
        <v/>
      </c>
      <c s="180" t="str">
        <f t="shared" si="2006"/>
        <v/>
      </c>
      <c s="180" t="str">
        <f t="shared" si="2006"/>
        <v/>
      </c>
      <c s="180" t="str">
        <f t="shared" si="2006"/>
        <v/>
      </c>
      <c s="182" t="str">
        <f t="shared" si="2006"/>
        <v/>
      </c>
      <c s="180" t="str">
        <f t="shared" si="2006"/>
        <v/>
      </c>
      <c s="180" t="str">
        <f t="shared" si="2006"/>
        <v/>
      </c>
      <c s="180" t="str">
        <f t="shared" si="2006"/>
        <v/>
      </c>
      <c s="180" t="str">
        <f t="shared" si="2006"/>
        <v/>
      </c>
      <c s="180" t="str">
        <f t="shared" si="2006"/>
        <v/>
      </c>
      <c s="180" t="str">
        <f t="shared" si="2006"/>
        <v/>
      </c>
    </row>
    <row r="1825" spans="1:65" ht="15.75" customHeight="1">
      <c r="A1825" s="176" t="str">
        <f>IF('S.D.PASTE SHEET'!A1825="","",'S.D.PASTE SHEET'!A1825)</f>
        <v/>
      </c>
      <c s="176" t="str">
        <f>IF('S.D.PASTE SHEET'!B1825="","",'S.D.PASTE SHEET'!B1825)</f>
        <v/>
      </c>
      <c s="176" t="str">
        <f>IF('S.D.PASTE SHEET'!C1825="","",'S.D.PASTE SHEET'!C1825)</f>
        <v/>
      </c>
      <c s="177" t="str">
        <f>IF('S.D.PASTE SHEET'!D1825="","",'S.D.PASTE SHEET'!D1825)</f>
        <v/>
      </c>
      <c s="176" t="str">
        <f>IF('S.D.PASTE SHEET'!E1825="","",UPPER('S.D.PASTE SHEET'!E1825))</f>
        <v/>
      </c>
      <c s="176" t="str">
        <f>IF('S.D.PASTE SHEET'!F1825="","",'S.D.PASTE SHEET'!F1825)</f>
        <v/>
      </c>
      <c s="176" t="str">
        <f>IF('S.D.PASTE SHEET'!G1825="","",UPPER('S.D.PASTE SHEET'!G1825))</f>
        <v/>
      </c>
      <c s="176" t="str">
        <f>IF('S.D.PASTE SHEET'!H1825="","",UPPER('S.D.PASTE SHEET'!H1825))</f>
        <v/>
      </c>
      <c s="176" t="str">
        <f>IF('S.D.PASTE SHEET'!I1825="","",'S.D.PASTE SHEET'!I1825)</f>
        <v/>
      </c>
      <c s="177" t="str">
        <f>IF('S.D.PASTE SHEET'!J1825="","",'S.D.PASTE SHEET'!J1825)</f>
        <v/>
      </c>
      <c s="176" t="str">
        <f>IF('S.D.PASTE SHEET'!K1825="","",'S.D.PASTE SHEET'!K1825)</f>
        <v/>
      </c>
      <c s="176" t="str">
        <f>IF('S.D.PASTE SHEET'!L1825="","",'S.D.PASTE SHEET'!L1825)</f>
        <v/>
      </c>
      <c s="176" t="str">
        <f>IF('S.D.PASTE SHEET'!M1825="","",'S.D.PASTE SHEET'!M1825)</f>
        <v/>
      </c>
      <c s="176" t="str">
        <f>IF('S.D.PASTE SHEET'!N1825="","",'S.D.PASTE SHEET'!N1825)</f>
        <v/>
      </c>
      <c s="176" t="str">
        <f>IF('S.D.PASTE SHEET'!O1825="","",'S.D.PASTE SHEET'!O1825)</f>
        <v/>
      </c>
      <c s="176" t="str">
        <f>IF('S.D.PASTE SHEET'!P1825="","",'S.D.PASTE SHEET'!P1825)</f>
        <v/>
      </c>
      <c s="176" t="str">
        <f>IF('S.D.PASTE SHEET'!Q1825="","",'S.D.PASTE SHEET'!Q1825)</f>
        <v/>
      </c>
      <c s="176" t="str">
        <f>IF('S.D.PASTE SHEET'!R1825="","",'S.D.PASTE SHEET'!R1825)</f>
        <v/>
      </c>
      <c s="176" t="str">
        <f>IF('S.D.PASTE SHEET'!S1825="","",'S.D.PASTE SHEET'!S1825)</f>
        <v/>
      </c>
      <c s="176" t="str">
        <f>IF('S.D.PASTE SHEET'!T1825="","",'S.D.PASTE SHEET'!T1825)</f>
        <v/>
      </c>
      <c s="176" t="str">
        <f>IF('S.D.PASTE SHEET'!U1825="","",'S.D.PASTE SHEET'!U1825)</f>
        <v/>
      </c>
      <c s="176" t="str">
        <f>IF('S.D.PASTE SHEET'!V1825="","",'S.D.PASTE SHEET'!V1825)</f>
        <v/>
      </c>
      <c s="176" t="str">
        <f>IF('S.D.PASTE SHEET'!W1825="","",'S.D.PASTE SHEET'!W1825)</f>
        <v/>
      </c>
      <c s="176" t="str">
        <f>IF('S.D.PASTE SHEET'!X1825="","",'S.D.PASTE SHEET'!X1825)</f>
        <v/>
      </c>
      <c s="176" t="str">
        <f>IF('S.D.PASTE SHEET'!Y1825="","",'S.D.PASTE SHEET'!Y1825)</f>
        <v/>
      </c>
      <c s="176" t="str">
        <f>IF('S.D.PASTE SHEET'!Z1825="","",'S.D.PASTE SHEET'!Z1825)</f>
        <v/>
      </c>
      <c s="176" t="str">
        <f>IF('S.D.PASTE SHEET'!AA1825="","",'S.D.PASTE SHEET'!AA1825)</f>
        <v/>
      </c>
      <c s="176" t="str">
        <f>IF('S.D.PASTE SHEET'!AB1825="","",'S.D.PASTE SHEET'!AB1825)</f>
        <v/>
      </c>
      <c s="176" t="str">
        <f>IF('S.D.PASTE SHEET'!AC1825="","",'S.D.PASTE SHEET'!AC1825)</f>
        <v/>
      </c>
      <c s="176" t="str">
        <f>IF('S.D.PASTE SHEET'!AD1825="","",'S.D.PASTE SHEET'!AD1825)</f>
        <v/>
      </c>
      <c s="178"/>
      <c s="179" t="str">
        <f>IF(AK1825="","",IF(AK1825&gt;0,COUNT($AG$2:AG1825),""))</f>
        <v/>
      </c>
      <c s="180" t="str">
        <f t="shared" si="2004"/>
        <v/>
      </c>
      <c s="180" t="str">
        <f t="shared" si="2004"/>
        <v/>
      </c>
      <c s="180" t="str">
        <f t="shared" si="2004"/>
        <v/>
      </c>
      <c s="181" t="str">
        <f t="shared" si="2004"/>
        <v/>
      </c>
      <c s="180" t="str">
        <f t="shared" si="2004"/>
        <v/>
      </c>
      <c s="180" t="str">
        <f t="shared" si="2004"/>
        <v/>
      </c>
      <c s="180" t="str">
        <f t="shared" si="2004"/>
        <v/>
      </c>
      <c s="180" t="str">
        <f t="shared" si="2004"/>
        <v/>
      </c>
      <c s="180" t="str">
        <f t="shared" si="2004"/>
        <v/>
      </c>
      <c s="181" t="str">
        <f t="shared" si="2004"/>
        <v/>
      </c>
      <c s="180" t="str">
        <f t="shared" si="2004"/>
        <v/>
      </c>
      <c s="180" t="str">
        <f t="shared" si="2004"/>
        <v/>
      </c>
      <c s="180" t="str">
        <f t="shared" si="2004"/>
        <v/>
      </c>
      <c s="180" t="str">
        <f t="shared" si="2004"/>
        <v/>
      </c>
      <c s="180" t="str">
        <f t="shared" si="2004"/>
        <v/>
      </c>
      <c s="180" t="str">
        <f>IF(AND($AJ$1=5,$A1825=5),P1825,"")</f>
        <v/>
      </c>
      <c r="AX1825" s="180" t="str">
        <f>IF(BC1825="","",IF(BC1825&gt;0,COUNT($AY$2:AY1825),""))</f>
        <v/>
      </c>
      <c s="180" t="str">
        <f t="shared" si="2021" ref="AY1825">IF(AND($BB$1=5,$A1825=5,$BC$1=C1825),B1825,"")</f>
        <v/>
      </c>
      <c s="180" t="str">
        <f t="shared" si="2006"/>
        <v/>
      </c>
      <c s="182" t="str">
        <f t="shared" si="2006"/>
        <v/>
      </c>
      <c s="180" t="str">
        <f t="shared" si="2006"/>
        <v/>
      </c>
      <c s="180" t="str">
        <f t="shared" si="2006"/>
        <v/>
      </c>
      <c s="180" t="str">
        <f t="shared" si="2006"/>
        <v/>
      </c>
      <c s="180" t="str">
        <f t="shared" si="2006"/>
        <v/>
      </c>
      <c s="180" t="str">
        <f t="shared" si="2006"/>
        <v/>
      </c>
      <c s="182" t="str">
        <f t="shared" si="2006"/>
        <v/>
      </c>
      <c s="180" t="str">
        <f t="shared" si="2006"/>
        <v/>
      </c>
      <c s="180" t="str">
        <f t="shared" si="2006"/>
        <v/>
      </c>
      <c s="180" t="str">
        <f t="shared" si="2006"/>
        <v/>
      </c>
      <c s="180" t="str">
        <f t="shared" si="2006"/>
        <v/>
      </c>
      <c s="180" t="str">
        <f t="shared" si="2006"/>
        <v/>
      </c>
      <c s="180" t="str">
        <f t="shared" si="2006"/>
        <v/>
      </c>
    </row>
    <row r="1826" spans="1:65" ht="15.75" customHeight="1">
      <c r="A1826" s="176" t="str">
        <f>IF('S.D.PASTE SHEET'!A1826="","",'S.D.PASTE SHEET'!A1826)</f>
        <v/>
      </c>
      <c s="176" t="str">
        <f>IF('S.D.PASTE SHEET'!B1826="","",'S.D.PASTE SHEET'!B1826)</f>
        <v/>
      </c>
      <c s="176" t="str">
        <f>IF('S.D.PASTE SHEET'!C1826="","",'S.D.PASTE SHEET'!C1826)</f>
        <v/>
      </c>
      <c s="177" t="str">
        <f>IF('S.D.PASTE SHEET'!D1826="","",'S.D.PASTE SHEET'!D1826)</f>
        <v/>
      </c>
      <c s="176" t="str">
        <f>IF('S.D.PASTE SHEET'!E1826="","",UPPER('S.D.PASTE SHEET'!E1826))</f>
        <v/>
      </c>
      <c s="176" t="str">
        <f>IF('S.D.PASTE SHEET'!F1826="","",'S.D.PASTE SHEET'!F1826)</f>
        <v/>
      </c>
      <c s="176" t="str">
        <f>IF('S.D.PASTE SHEET'!G1826="","",UPPER('S.D.PASTE SHEET'!G1826))</f>
        <v/>
      </c>
      <c s="176" t="str">
        <f>IF('S.D.PASTE SHEET'!H1826="","",UPPER('S.D.PASTE SHEET'!H1826))</f>
        <v/>
      </c>
      <c s="176" t="str">
        <f>IF('S.D.PASTE SHEET'!I1826="","",'S.D.PASTE SHEET'!I1826)</f>
        <v/>
      </c>
      <c s="177" t="str">
        <f>IF('S.D.PASTE SHEET'!J1826="","",'S.D.PASTE SHEET'!J1826)</f>
        <v/>
      </c>
      <c s="176" t="str">
        <f>IF('S.D.PASTE SHEET'!K1826="","",'S.D.PASTE SHEET'!K1826)</f>
        <v/>
      </c>
      <c s="176" t="str">
        <f>IF('S.D.PASTE SHEET'!L1826="","",'S.D.PASTE SHEET'!L1826)</f>
        <v/>
      </c>
      <c s="176" t="str">
        <f>IF('S.D.PASTE SHEET'!M1826="","",'S.D.PASTE SHEET'!M1826)</f>
        <v/>
      </c>
      <c s="176" t="str">
        <f>IF('S.D.PASTE SHEET'!N1826="","",'S.D.PASTE SHEET'!N1826)</f>
        <v/>
      </c>
      <c s="176" t="str">
        <f>IF('S.D.PASTE SHEET'!O1826="","",'S.D.PASTE SHEET'!O1826)</f>
        <v/>
      </c>
      <c s="176" t="str">
        <f>IF('S.D.PASTE SHEET'!P1826="","",'S.D.PASTE SHEET'!P1826)</f>
        <v/>
      </c>
      <c s="176" t="str">
        <f>IF('S.D.PASTE SHEET'!Q1826="","",'S.D.PASTE SHEET'!Q1826)</f>
        <v/>
      </c>
      <c s="176" t="str">
        <f>IF('S.D.PASTE SHEET'!R1826="","",'S.D.PASTE SHEET'!R1826)</f>
        <v/>
      </c>
      <c s="176" t="str">
        <f>IF('S.D.PASTE SHEET'!S1826="","",'S.D.PASTE SHEET'!S1826)</f>
        <v/>
      </c>
      <c s="176" t="str">
        <f>IF('S.D.PASTE SHEET'!T1826="","",'S.D.PASTE SHEET'!T1826)</f>
        <v/>
      </c>
      <c s="176" t="str">
        <f>IF('S.D.PASTE SHEET'!U1826="","",'S.D.PASTE SHEET'!U1826)</f>
        <v/>
      </c>
      <c s="176" t="str">
        <f>IF('S.D.PASTE SHEET'!V1826="","",'S.D.PASTE SHEET'!V1826)</f>
        <v/>
      </c>
      <c s="176" t="str">
        <f>IF('S.D.PASTE SHEET'!W1826="","",'S.D.PASTE SHEET'!W1826)</f>
        <v/>
      </c>
      <c s="176" t="str">
        <f>IF('S.D.PASTE SHEET'!X1826="","",'S.D.PASTE SHEET'!X1826)</f>
        <v/>
      </c>
      <c s="176" t="str">
        <f>IF('S.D.PASTE SHEET'!Y1826="","",'S.D.PASTE SHEET'!Y1826)</f>
        <v/>
      </c>
      <c s="176" t="str">
        <f>IF('S.D.PASTE SHEET'!Z1826="","",'S.D.PASTE SHEET'!Z1826)</f>
        <v/>
      </c>
      <c s="176" t="str">
        <f>IF('S.D.PASTE SHEET'!AA1826="","",'S.D.PASTE SHEET'!AA1826)</f>
        <v/>
      </c>
      <c s="176" t="str">
        <f>IF('S.D.PASTE SHEET'!AB1826="","",'S.D.PASTE SHEET'!AB1826)</f>
        <v/>
      </c>
      <c s="176" t="str">
        <f>IF('S.D.PASTE SHEET'!AC1826="","",'S.D.PASTE SHEET'!AC1826)</f>
        <v/>
      </c>
      <c s="176" t="str">
        <f>IF('S.D.PASTE SHEET'!AD1826="","",'S.D.PASTE SHEET'!AD1826)</f>
        <v/>
      </c>
      <c s="178"/>
      <c s="179" t="str">
        <f>IF(AK1826="","",IF(AK1826&gt;0,COUNT($AG$2:AG1826),""))</f>
        <v/>
      </c>
      <c s="180" t="str">
        <f t="shared" si="2022" ref="AG1826:AV1841">IF(AND($AJ$1=5,$A1826=5),A1826,"")</f>
        <v/>
      </c>
      <c s="180" t="str">
        <f t="shared" si="2022"/>
        <v/>
      </c>
      <c s="180" t="str">
        <f t="shared" si="2022"/>
        <v/>
      </c>
      <c s="181" t="str">
        <f t="shared" si="2022"/>
        <v/>
      </c>
      <c s="180" t="str">
        <f t="shared" si="2022"/>
        <v/>
      </c>
      <c s="180" t="str">
        <f t="shared" si="2022"/>
        <v/>
      </c>
      <c s="180" t="str">
        <f t="shared" si="2022"/>
        <v/>
      </c>
      <c s="180" t="str">
        <f t="shared" si="2022"/>
        <v/>
      </c>
      <c s="180" t="str">
        <f t="shared" si="2022"/>
        <v/>
      </c>
      <c s="181" t="str">
        <f t="shared" si="2022"/>
        <v/>
      </c>
      <c s="180" t="str">
        <f t="shared" si="2022"/>
        <v/>
      </c>
      <c s="180" t="str">
        <f t="shared" si="2022"/>
        <v/>
      </c>
      <c s="180" t="str">
        <f t="shared" si="2022"/>
        <v/>
      </c>
      <c s="180" t="str">
        <f t="shared" si="2022"/>
        <v/>
      </c>
      <c s="180" t="str">
        <f t="shared" si="2022"/>
        <v/>
      </c>
      <c s="180" t="str">
        <f t="shared" si="2022"/>
        <v/>
      </c>
      <c r="AX1826" s="180" t="str">
        <f>IF(BC1826="","",IF(BC1826&gt;0,COUNT($AY$2:AY1826),""))</f>
        <v/>
      </c>
      <c s="180" t="str">
        <f t="shared" si="2023" ref="AY1826">IF(AND($BB$1=5,$A1826=5,$BC$1=C1826),B1826,"")</f>
        <v/>
      </c>
      <c s="180" t="str">
        <f t="shared" si="2024" ref="AZ1826:BM1841">IF(AND($BB$1=5,$A1826=5,$BC$1=$B1826),C1826,"")</f>
        <v/>
      </c>
      <c s="182" t="str">
        <f t="shared" si="2024"/>
        <v/>
      </c>
      <c s="180" t="str">
        <f t="shared" si="2024"/>
        <v/>
      </c>
      <c s="180" t="str">
        <f t="shared" si="2024"/>
        <v/>
      </c>
      <c s="180" t="str">
        <f t="shared" si="2024"/>
        <v/>
      </c>
      <c s="180" t="str">
        <f t="shared" si="2024"/>
        <v/>
      </c>
      <c s="180" t="str">
        <f t="shared" si="2024"/>
        <v/>
      </c>
      <c s="182" t="str">
        <f t="shared" si="2024"/>
        <v/>
      </c>
      <c s="180" t="str">
        <f t="shared" si="2024"/>
        <v/>
      </c>
      <c s="180" t="str">
        <f t="shared" si="2024"/>
        <v/>
      </c>
      <c s="180" t="str">
        <f t="shared" si="2024"/>
        <v/>
      </c>
      <c s="180" t="str">
        <f t="shared" si="2024"/>
        <v/>
      </c>
      <c s="180" t="str">
        <f t="shared" si="2024"/>
        <v/>
      </c>
      <c s="180" t="str">
        <f t="shared" si="2024"/>
        <v/>
      </c>
    </row>
    <row r="1827" spans="1:65" ht="15.75" customHeight="1">
      <c r="A1827" s="176" t="str">
        <f>IF('S.D.PASTE SHEET'!A1827="","",'S.D.PASTE SHEET'!A1827)</f>
        <v/>
      </c>
      <c s="176" t="str">
        <f>IF('S.D.PASTE SHEET'!B1827="","",'S.D.PASTE SHEET'!B1827)</f>
        <v/>
      </c>
      <c s="176" t="str">
        <f>IF('S.D.PASTE SHEET'!C1827="","",'S.D.PASTE SHEET'!C1827)</f>
        <v/>
      </c>
      <c s="177" t="str">
        <f>IF('S.D.PASTE SHEET'!D1827="","",'S.D.PASTE SHEET'!D1827)</f>
        <v/>
      </c>
      <c s="176" t="str">
        <f>IF('S.D.PASTE SHEET'!E1827="","",UPPER('S.D.PASTE SHEET'!E1827))</f>
        <v/>
      </c>
      <c s="176" t="str">
        <f>IF('S.D.PASTE SHEET'!F1827="","",'S.D.PASTE SHEET'!F1827)</f>
        <v/>
      </c>
      <c s="176" t="str">
        <f>IF('S.D.PASTE SHEET'!G1827="","",UPPER('S.D.PASTE SHEET'!G1827))</f>
        <v/>
      </c>
      <c s="176" t="str">
        <f>IF('S.D.PASTE SHEET'!H1827="","",UPPER('S.D.PASTE SHEET'!H1827))</f>
        <v/>
      </c>
      <c s="176" t="str">
        <f>IF('S.D.PASTE SHEET'!I1827="","",'S.D.PASTE SHEET'!I1827)</f>
        <v/>
      </c>
      <c s="177" t="str">
        <f>IF('S.D.PASTE SHEET'!J1827="","",'S.D.PASTE SHEET'!J1827)</f>
        <v/>
      </c>
      <c s="176" t="str">
        <f>IF('S.D.PASTE SHEET'!K1827="","",'S.D.PASTE SHEET'!K1827)</f>
        <v/>
      </c>
      <c s="176" t="str">
        <f>IF('S.D.PASTE SHEET'!L1827="","",'S.D.PASTE SHEET'!L1827)</f>
        <v/>
      </c>
      <c s="176" t="str">
        <f>IF('S.D.PASTE SHEET'!M1827="","",'S.D.PASTE SHEET'!M1827)</f>
        <v/>
      </c>
      <c s="176" t="str">
        <f>IF('S.D.PASTE SHEET'!N1827="","",'S.D.PASTE SHEET'!N1827)</f>
        <v/>
      </c>
      <c s="176" t="str">
        <f>IF('S.D.PASTE SHEET'!O1827="","",'S.D.PASTE SHEET'!O1827)</f>
        <v/>
      </c>
      <c s="176" t="str">
        <f>IF('S.D.PASTE SHEET'!P1827="","",'S.D.PASTE SHEET'!P1827)</f>
        <v/>
      </c>
      <c s="176" t="str">
        <f>IF('S.D.PASTE SHEET'!Q1827="","",'S.D.PASTE SHEET'!Q1827)</f>
        <v/>
      </c>
      <c s="176" t="str">
        <f>IF('S.D.PASTE SHEET'!R1827="","",'S.D.PASTE SHEET'!R1827)</f>
        <v/>
      </c>
      <c s="176" t="str">
        <f>IF('S.D.PASTE SHEET'!S1827="","",'S.D.PASTE SHEET'!S1827)</f>
        <v/>
      </c>
      <c s="176" t="str">
        <f>IF('S.D.PASTE SHEET'!T1827="","",'S.D.PASTE SHEET'!T1827)</f>
        <v/>
      </c>
      <c s="176" t="str">
        <f>IF('S.D.PASTE SHEET'!U1827="","",'S.D.PASTE SHEET'!U1827)</f>
        <v/>
      </c>
      <c s="176" t="str">
        <f>IF('S.D.PASTE SHEET'!V1827="","",'S.D.PASTE SHEET'!V1827)</f>
        <v/>
      </c>
      <c s="176" t="str">
        <f>IF('S.D.PASTE SHEET'!W1827="","",'S.D.PASTE SHEET'!W1827)</f>
        <v/>
      </c>
      <c s="176" t="str">
        <f>IF('S.D.PASTE SHEET'!X1827="","",'S.D.PASTE SHEET'!X1827)</f>
        <v/>
      </c>
      <c s="176" t="str">
        <f>IF('S.D.PASTE SHEET'!Y1827="","",'S.D.PASTE SHEET'!Y1827)</f>
        <v/>
      </c>
      <c s="176" t="str">
        <f>IF('S.D.PASTE SHEET'!Z1827="","",'S.D.PASTE SHEET'!Z1827)</f>
        <v/>
      </c>
      <c s="176" t="str">
        <f>IF('S.D.PASTE SHEET'!AA1827="","",'S.D.PASTE SHEET'!AA1827)</f>
        <v/>
      </c>
      <c s="176" t="str">
        <f>IF('S.D.PASTE SHEET'!AB1827="","",'S.D.PASTE SHEET'!AB1827)</f>
        <v/>
      </c>
      <c s="176" t="str">
        <f>IF('S.D.PASTE SHEET'!AC1827="","",'S.D.PASTE SHEET'!AC1827)</f>
        <v/>
      </c>
      <c s="176" t="str">
        <f>IF('S.D.PASTE SHEET'!AD1827="","",'S.D.PASTE SHEET'!AD1827)</f>
        <v/>
      </c>
      <c s="178"/>
      <c s="179" t="str">
        <f>IF(AK1827="","",IF(AK1827&gt;0,COUNT($AG$2:AG1827),""))</f>
        <v/>
      </c>
      <c s="180" t="str">
        <f t="shared" si="2022"/>
        <v/>
      </c>
      <c s="180" t="str">
        <f t="shared" si="2022"/>
        <v/>
      </c>
      <c s="180" t="str">
        <f t="shared" si="2022"/>
        <v/>
      </c>
      <c s="181" t="str">
        <f t="shared" si="2022"/>
        <v/>
      </c>
      <c s="180" t="str">
        <f t="shared" si="2022"/>
        <v/>
      </c>
      <c s="180" t="str">
        <f t="shared" si="2022"/>
        <v/>
      </c>
      <c s="180" t="str">
        <f t="shared" si="2022"/>
        <v/>
      </c>
      <c s="180" t="str">
        <f t="shared" si="2022"/>
        <v/>
      </c>
      <c s="180" t="str">
        <f t="shared" si="2022"/>
        <v/>
      </c>
      <c s="181" t="str">
        <f t="shared" si="2022"/>
        <v/>
      </c>
      <c s="180" t="str">
        <f t="shared" si="2022"/>
        <v/>
      </c>
      <c s="180" t="str">
        <f t="shared" si="2022"/>
        <v/>
      </c>
      <c s="180" t="str">
        <f t="shared" si="2022"/>
        <v/>
      </c>
      <c s="180" t="str">
        <f t="shared" si="2022"/>
        <v/>
      </c>
      <c s="180" t="str">
        <f t="shared" si="2022"/>
        <v/>
      </c>
      <c s="180" t="str">
        <f t="shared" si="2022"/>
        <v/>
      </c>
      <c r="AX1827" s="180" t="str">
        <f>IF(BC1827="","",IF(BC1827&gt;0,COUNT($AY$2:AY1827),""))</f>
        <v/>
      </c>
      <c s="180" t="str">
        <f t="shared" si="2025" ref="AY1827">IF(AND($BB$1=5,$A1827=5,$BC$1=C1827),B1827,"")</f>
        <v/>
      </c>
      <c s="180" t="str">
        <f t="shared" si="2024"/>
        <v/>
      </c>
      <c s="182" t="str">
        <f t="shared" si="2024"/>
        <v/>
      </c>
      <c s="180" t="str">
        <f t="shared" si="2024"/>
        <v/>
      </c>
      <c s="180" t="str">
        <f t="shared" si="2024"/>
        <v/>
      </c>
      <c s="180" t="str">
        <f t="shared" si="2024"/>
        <v/>
      </c>
      <c s="180" t="str">
        <f t="shared" si="2024"/>
        <v/>
      </c>
      <c s="180" t="str">
        <f t="shared" si="2024"/>
        <v/>
      </c>
      <c s="182" t="str">
        <f t="shared" si="2024"/>
        <v/>
      </c>
      <c s="180" t="str">
        <f t="shared" si="2024"/>
        <v/>
      </c>
      <c s="180" t="str">
        <f t="shared" si="2024"/>
        <v/>
      </c>
      <c s="180" t="str">
        <f t="shared" si="2024"/>
        <v/>
      </c>
      <c s="180" t="str">
        <f t="shared" si="2024"/>
        <v/>
      </c>
      <c s="180" t="str">
        <f t="shared" si="2024"/>
        <v/>
      </c>
      <c s="180" t="str">
        <f t="shared" si="2024"/>
        <v/>
      </c>
    </row>
    <row r="1828" spans="1:65" ht="15.75" customHeight="1">
      <c r="A1828" s="176" t="str">
        <f>IF('S.D.PASTE SHEET'!A1828="","",'S.D.PASTE SHEET'!A1828)</f>
        <v/>
      </c>
      <c s="176" t="str">
        <f>IF('S.D.PASTE SHEET'!B1828="","",'S.D.PASTE SHEET'!B1828)</f>
        <v/>
      </c>
      <c s="176" t="str">
        <f>IF('S.D.PASTE SHEET'!C1828="","",'S.D.PASTE SHEET'!C1828)</f>
        <v/>
      </c>
      <c s="177" t="str">
        <f>IF('S.D.PASTE SHEET'!D1828="","",'S.D.PASTE SHEET'!D1828)</f>
        <v/>
      </c>
      <c s="176" t="str">
        <f>IF('S.D.PASTE SHEET'!E1828="","",UPPER('S.D.PASTE SHEET'!E1828))</f>
        <v/>
      </c>
      <c s="176" t="str">
        <f>IF('S.D.PASTE SHEET'!F1828="","",'S.D.PASTE SHEET'!F1828)</f>
        <v/>
      </c>
      <c s="176" t="str">
        <f>IF('S.D.PASTE SHEET'!G1828="","",UPPER('S.D.PASTE SHEET'!G1828))</f>
        <v/>
      </c>
      <c s="176" t="str">
        <f>IF('S.D.PASTE SHEET'!H1828="","",UPPER('S.D.PASTE SHEET'!H1828))</f>
        <v/>
      </c>
      <c s="176" t="str">
        <f>IF('S.D.PASTE SHEET'!I1828="","",'S.D.PASTE SHEET'!I1828)</f>
        <v/>
      </c>
      <c s="177" t="str">
        <f>IF('S.D.PASTE SHEET'!J1828="","",'S.D.PASTE SHEET'!J1828)</f>
        <v/>
      </c>
      <c s="176" t="str">
        <f>IF('S.D.PASTE SHEET'!K1828="","",'S.D.PASTE SHEET'!K1828)</f>
        <v/>
      </c>
      <c s="176" t="str">
        <f>IF('S.D.PASTE SHEET'!L1828="","",'S.D.PASTE SHEET'!L1828)</f>
        <v/>
      </c>
      <c s="176" t="str">
        <f>IF('S.D.PASTE SHEET'!M1828="","",'S.D.PASTE SHEET'!M1828)</f>
        <v/>
      </c>
      <c s="176" t="str">
        <f>IF('S.D.PASTE SHEET'!N1828="","",'S.D.PASTE SHEET'!N1828)</f>
        <v/>
      </c>
      <c s="176" t="str">
        <f>IF('S.D.PASTE SHEET'!O1828="","",'S.D.PASTE SHEET'!O1828)</f>
        <v/>
      </c>
      <c s="176" t="str">
        <f>IF('S.D.PASTE SHEET'!P1828="","",'S.D.PASTE SHEET'!P1828)</f>
        <v/>
      </c>
      <c s="176" t="str">
        <f>IF('S.D.PASTE SHEET'!Q1828="","",'S.D.PASTE SHEET'!Q1828)</f>
        <v/>
      </c>
      <c s="176" t="str">
        <f>IF('S.D.PASTE SHEET'!R1828="","",'S.D.PASTE SHEET'!R1828)</f>
        <v/>
      </c>
      <c s="176" t="str">
        <f>IF('S.D.PASTE SHEET'!S1828="","",'S.D.PASTE SHEET'!S1828)</f>
        <v/>
      </c>
      <c s="176" t="str">
        <f>IF('S.D.PASTE SHEET'!T1828="","",'S.D.PASTE SHEET'!T1828)</f>
        <v/>
      </c>
      <c s="176" t="str">
        <f>IF('S.D.PASTE SHEET'!U1828="","",'S.D.PASTE SHEET'!U1828)</f>
        <v/>
      </c>
      <c s="176" t="str">
        <f>IF('S.D.PASTE SHEET'!V1828="","",'S.D.PASTE SHEET'!V1828)</f>
        <v/>
      </c>
      <c s="176" t="str">
        <f>IF('S.D.PASTE SHEET'!W1828="","",'S.D.PASTE SHEET'!W1828)</f>
        <v/>
      </c>
      <c s="176" t="str">
        <f>IF('S.D.PASTE SHEET'!X1828="","",'S.D.PASTE SHEET'!X1828)</f>
        <v/>
      </c>
      <c s="176" t="str">
        <f>IF('S.D.PASTE SHEET'!Y1828="","",'S.D.PASTE SHEET'!Y1828)</f>
        <v/>
      </c>
      <c s="176" t="str">
        <f>IF('S.D.PASTE SHEET'!Z1828="","",'S.D.PASTE SHEET'!Z1828)</f>
        <v/>
      </c>
      <c s="176" t="str">
        <f>IF('S.D.PASTE SHEET'!AA1828="","",'S.D.PASTE SHEET'!AA1828)</f>
        <v/>
      </c>
      <c s="176" t="str">
        <f>IF('S.D.PASTE SHEET'!AB1828="","",'S.D.PASTE SHEET'!AB1828)</f>
        <v/>
      </c>
      <c s="176" t="str">
        <f>IF('S.D.PASTE SHEET'!AC1828="","",'S.D.PASTE SHEET'!AC1828)</f>
        <v/>
      </c>
      <c s="176" t="str">
        <f>IF('S.D.PASTE SHEET'!AD1828="","",'S.D.PASTE SHEET'!AD1828)</f>
        <v/>
      </c>
      <c s="178"/>
      <c s="179" t="str">
        <f>IF(AK1828="","",IF(AK1828&gt;0,COUNT($AG$2:AG1828),""))</f>
        <v/>
      </c>
      <c s="180" t="str">
        <f t="shared" si="2022"/>
        <v/>
      </c>
      <c s="180" t="str">
        <f t="shared" si="2022"/>
        <v/>
      </c>
      <c s="180" t="str">
        <f t="shared" si="2022"/>
        <v/>
      </c>
      <c s="181" t="str">
        <f t="shared" si="2022"/>
        <v/>
      </c>
      <c s="180" t="str">
        <f t="shared" si="2022"/>
        <v/>
      </c>
      <c s="180" t="str">
        <f t="shared" si="2022"/>
        <v/>
      </c>
      <c s="180" t="str">
        <f t="shared" si="2022"/>
        <v/>
      </c>
      <c s="180" t="str">
        <f t="shared" si="2022"/>
        <v/>
      </c>
      <c s="180" t="str">
        <f t="shared" si="2022"/>
        <v/>
      </c>
      <c s="181" t="str">
        <f t="shared" si="2022"/>
        <v/>
      </c>
      <c s="180" t="str">
        <f t="shared" si="2022"/>
        <v/>
      </c>
      <c s="180" t="str">
        <f t="shared" si="2022"/>
        <v/>
      </c>
      <c s="180" t="str">
        <f t="shared" si="2022"/>
        <v/>
      </c>
      <c s="180" t="str">
        <f t="shared" si="2022"/>
        <v/>
      </c>
      <c s="180" t="str">
        <f t="shared" si="2022"/>
        <v/>
      </c>
      <c s="180" t="str">
        <f t="shared" si="2022"/>
        <v/>
      </c>
      <c r="AX1828" s="180" t="str">
        <f>IF(BC1828="","",IF(BC1828&gt;0,COUNT($AY$2:AY1828),""))</f>
        <v/>
      </c>
      <c s="180" t="str">
        <f t="shared" si="2026" ref="AY1828">IF(AND($BB$1=5,$A1828=5,$BC$1=C1828),B1828,"")</f>
        <v/>
      </c>
      <c s="180" t="str">
        <f t="shared" si="2024"/>
        <v/>
      </c>
      <c s="182" t="str">
        <f t="shared" si="2024"/>
        <v/>
      </c>
      <c s="180" t="str">
        <f t="shared" si="2024"/>
        <v/>
      </c>
      <c s="180" t="str">
        <f t="shared" si="2024"/>
        <v/>
      </c>
      <c s="180" t="str">
        <f t="shared" si="2024"/>
        <v/>
      </c>
      <c s="180" t="str">
        <f t="shared" si="2024"/>
        <v/>
      </c>
      <c s="180" t="str">
        <f t="shared" si="2024"/>
        <v/>
      </c>
      <c s="182" t="str">
        <f t="shared" si="2024"/>
        <v/>
      </c>
      <c s="180" t="str">
        <f t="shared" si="2024"/>
        <v/>
      </c>
      <c s="180" t="str">
        <f t="shared" si="2024"/>
        <v/>
      </c>
      <c s="180" t="str">
        <f t="shared" si="2024"/>
        <v/>
      </c>
      <c s="180" t="str">
        <f t="shared" si="2024"/>
        <v/>
      </c>
      <c s="180" t="str">
        <f t="shared" si="2024"/>
        <v/>
      </c>
      <c s="180" t="str">
        <f t="shared" si="2024"/>
        <v/>
      </c>
    </row>
    <row r="1829" spans="1:65" ht="15.75" customHeight="1">
      <c r="A1829" s="176" t="str">
        <f>IF('S.D.PASTE SHEET'!A1829="","",'S.D.PASTE SHEET'!A1829)</f>
        <v/>
      </c>
      <c s="176" t="str">
        <f>IF('S.D.PASTE SHEET'!B1829="","",'S.D.PASTE SHEET'!B1829)</f>
        <v/>
      </c>
      <c s="176" t="str">
        <f>IF('S.D.PASTE SHEET'!C1829="","",'S.D.PASTE SHEET'!C1829)</f>
        <v/>
      </c>
      <c s="177" t="str">
        <f>IF('S.D.PASTE SHEET'!D1829="","",'S.D.PASTE SHEET'!D1829)</f>
        <v/>
      </c>
      <c s="176" t="str">
        <f>IF('S.D.PASTE SHEET'!E1829="","",UPPER('S.D.PASTE SHEET'!E1829))</f>
        <v/>
      </c>
      <c s="176" t="str">
        <f>IF('S.D.PASTE SHEET'!F1829="","",'S.D.PASTE SHEET'!F1829)</f>
        <v/>
      </c>
      <c s="176" t="str">
        <f>IF('S.D.PASTE SHEET'!G1829="","",UPPER('S.D.PASTE SHEET'!G1829))</f>
        <v/>
      </c>
      <c s="176" t="str">
        <f>IF('S.D.PASTE SHEET'!H1829="","",UPPER('S.D.PASTE SHEET'!H1829))</f>
        <v/>
      </c>
      <c s="176" t="str">
        <f>IF('S.D.PASTE SHEET'!I1829="","",'S.D.PASTE SHEET'!I1829)</f>
        <v/>
      </c>
      <c s="177" t="str">
        <f>IF('S.D.PASTE SHEET'!J1829="","",'S.D.PASTE SHEET'!J1829)</f>
        <v/>
      </c>
      <c s="176" t="str">
        <f>IF('S.D.PASTE SHEET'!K1829="","",'S.D.PASTE SHEET'!K1829)</f>
        <v/>
      </c>
      <c s="176" t="str">
        <f>IF('S.D.PASTE SHEET'!L1829="","",'S.D.PASTE SHEET'!L1829)</f>
        <v/>
      </c>
      <c s="176" t="str">
        <f>IF('S.D.PASTE SHEET'!M1829="","",'S.D.PASTE SHEET'!M1829)</f>
        <v/>
      </c>
      <c s="176" t="str">
        <f>IF('S.D.PASTE SHEET'!N1829="","",'S.D.PASTE SHEET'!N1829)</f>
        <v/>
      </c>
      <c s="176" t="str">
        <f>IF('S.D.PASTE SHEET'!O1829="","",'S.D.PASTE SHEET'!O1829)</f>
        <v/>
      </c>
      <c s="176" t="str">
        <f>IF('S.D.PASTE SHEET'!P1829="","",'S.D.PASTE SHEET'!P1829)</f>
        <v/>
      </c>
      <c s="176" t="str">
        <f>IF('S.D.PASTE SHEET'!Q1829="","",'S.D.PASTE SHEET'!Q1829)</f>
        <v/>
      </c>
      <c s="176" t="str">
        <f>IF('S.D.PASTE SHEET'!R1829="","",'S.D.PASTE SHEET'!R1829)</f>
        <v/>
      </c>
      <c s="176" t="str">
        <f>IF('S.D.PASTE SHEET'!S1829="","",'S.D.PASTE SHEET'!S1829)</f>
        <v/>
      </c>
      <c s="176" t="str">
        <f>IF('S.D.PASTE SHEET'!T1829="","",'S.D.PASTE SHEET'!T1829)</f>
        <v/>
      </c>
      <c s="176" t="str">
        <f>IF('S.D.PASTE SHEET'!U1829="","",'S.D.PASTE SHEET'!U1829)</f>
        <v/>
      </c>
      <c s="176" t="str">
        <f>IF('S.D.PASTE SHEET'!V1829="","",'S.D.PASTE SHEET'!V1829)</f>
        <v/>
      </c>
      <c s="176" t="str">
        <f>IF('S.D.PASTE SHEET'!W1829="","",'S.D.PASTE SHEET'!W1829)</f>
        <v/>
      </c>
      <c s="176" t="str">
        <f>IF('S.D.PASTE SHEET'!X1829="","",'S.D.PASTE SHEET'!X1829)</f>
        <v/>
      </c>
      <c s="176" t="str">
        <f>IF('S.D.PASTE SHEET'!Y1829="","",'S.D.PASTE SHEET'!Y1829)</f>
        <v/>
      </c>
      <c s="176" t="str">
        <f>IF('S.D.PASTE SHEET'!Z1829="","",'S.D.PASTE SHEET'!Z1829)</f>
        <v/>
      </c>
      <c s="176" t="str">
        <f>IF('S.D.PASTE SHEET'!AA1829="","",'S.D.PASTE SHEET'!AA1829)</f>
        <v/>
      </c>
      <c s="176" t="str">
        <f>IF('S.D.PASTE SHEET'!AB1829="","",'S.D.PASTE SHEET'!AB1829)</f>
        <v/>
      </c>
      <c s="176" t="str">
        <f>IF('S.D.PASTE SHEET'!AC1829="","",'S.D.PASTE SHEET'!AC1829)</f>
        <v/>
      </c>
      <c s="176" t="str">
        <f>IF('S.D.PASTE SHEET'!AD1829="","",'S.D.PASTE SHEET'!AD1829)</f>
        <v/>
      </c>
      <c s="178"/>
      <c s="179" t="str">
        <f>IF(AK1829="","",IF(AK1829&gt;0,COUNT($AG$2:AG1829),""))</f>
        <v/>
      </c>
      <c s="180" t="str">
        <f t="shared" si="2022"/>
        <v/>
      </c>
      <c s="180" t="str">
        <f t="shared" si="2022"/>
        <v/>
      </c>
      <c s="180" t="str">
        <f t="shared" si="2022"/>
        <v/>
      </c>
      <c s="181" t="str">
        <f t="shared" si="2022"/>
        <v/>
      </c>
      <c s="180" t="str">
        <f t="shared" si="2022"/>
        <v/>
      </c>
      <c s="180" t="str">
        <f t="shared" si="2022"/>
        <v/>
      </c>
      <c s="180" t="str">
        <f t="shared" si="2022"/>
        <v/>
      </c>
      <c s="180" t="str">
        <f t="shared" si="2022"/>
        <v/>
      </c>
      <c s="180" t="str">
        <f t="shared" si="2022"/>
        <v/>
      </c>
      <c s="181" t="str">
        <f t="shared" si="2022"/>
        <v/>
      </c>
      <c s="180" t="str">
        <f t="shared" si="2022"/>
        <v/>
      </c>
      <c s="180" t="str">
        <f t="shared" si="2022"/>
        <v/>
      </c>
      <c s="180" t="str">
        <f t="shared" si="2022"/>
        <v/>
      </c>
      <c s="180" t="str">
        <f t="shared" si="2022"/>
        <v/>
      </c>
      <c s="180" t="str">
        <f t="shared" si="2022"/>
        <v/>
      </c>
      <c s="180" t="str">
        <f t="shared" si="2022"/>
        <v/>
      </c>
      <c r="AX1829" s="180" t="str">
        <f>IF(BC1829="","",IF(BC1829&gt;0,COUNT($AY$2:AY1829),""))</f>
        <v/>
      </c>
      <c s="180" t="str">
        <f t="shared" si="2027" ref="AY1829">IF(AND($BB$1=5,$A1829=5,$BC$1=C1829),B1829,"")</f>
        <v/>
      </c>
      <c s="180" t="str">
        <f t="shared" si="2024"/>
        <v/>
      </c>
      <c s="182" t="str">
        <f t="shared" si="2024"/>
        <v/>
      </c>
      <c s="180" t="str">
        <f t="shared" si="2024"/>
        <v/>
      </c>
      <c s="180" t="str">
        <f t="shared" si="2024"/>
        <v/>
      </c>
      <c s="180" t="str">
        <f t="shared" si="2024"/>
        <v/>
      </c>
      <c s="180" t="str">
        <f t="shared" si="2024"/>
        <v/>
      </c>
      <c s="180" t="str">
        <f t="shared" si="2024"/>
        <v/>
      </c>
      <c s="182" t="str">
        <f t="shared" si="2024"/>
        <v/>
      </c>
      <c s="180" t="str">
        <f t="shared" si="2024"/>
        <v/>
      </c>
      <c s="180" t="str">
        <f t="shared" si="2024"/>
        <v/>
      </c>
      <c s="180" t="str">
        <f t="shared" si="2024"/>
        <v/>
      </c>
      <c s="180" t="str">
        <f t="shared" si="2024"/>
        <v/>
      </c>
      <c s="180" t="str">
        <f t="shared" si="2024"/>
        <v/>
      </c>
      <c s="180" t="str">
        <f t="shared" si="2024"/>
        <v/>
      </c>
    </row>
    <row r="1830" spans="1:65" ht="15.75" customHeight="1">
      <c r="A1830" s="176" t="str">
        <f>IF('S.D.PASTE SHEET'!A1830="","",'S.D.PASTE SHEET'!A1830)</f>
        <v/>
      </c>
      <c s="176" t="str">
        <f>IF('S.D.PASTE SHEET'!B1830="","",'S.D.PASTE SHEET'!B1830)</f>
        <v/>
      </c>
      <c s="176" t="str">
        <f>IF('S.D.PASTE SHEET'!C1830="","",'S.D.PASTE SHEET'!C1830)</f>
        <v/>
      </c>
      <c s="177" t="str">
        <f>IF('S.D.PASTE SHEET'!D1830="","",'S.D.PASTE SHEET'!D1830)</f>
        <v/>
      </c>
      <c s="176" t="str">
        <f>IF('S.D.PASTE SHEET'!E1830="","",UPPER('S.D.PASTE SHEET'!E1830))</f>
        <v/>
      </c>
      <c s="176" t="str">
        <f>IF('S.D.PASTE SHEET'!F1830="","",'S.D.PASTE SHEET'!F1830)</f>
        <v/>
      </c>
      <c s="176" t="str">
        <f>IF('S.D.PASTE SHEET'!G1830="","",UPPER('S.D.PASTE SHEET'!G1830))</f>
        <v/>
      </c>
      <c s="176" t="str">
        <f>IF('S.D.PASTE SHEET'!H1830="","",UPPER('S.D.PASTE SHEET'!H1830))</f>
        <v/>
      </c>
      <c s="176" t="str">
        <f>IF('S.D.PASTE SHEET'!I1830="","",'S.D.PASTE SHEET'!I1830)</f>
        <v/>
      </c>
      <c s="177" t="str">
        <f>IF('S.D.PASTE SHEET'!J1830="","",'S.D.PASTE SHEET'!J1830)</f>
        <v/>
      </c>
      <c s="176" t="str">
        <f>IF('S.D.PASTE SHEET'!K1830="","",'S.D.PASTE SHEET'!K1830)</f>
        <v/>
      </c>
      <c s="176" t="str">
        <f>IF('S.D.PASTE SHEET'!L1830="","",'S.D.PASTE SHEET'!L1830)</f>
        <v/>
      </c>
      <c s="176" t="str">
        <f>IF('S.D.PASTE SHEET'!M1830="","",'S.D.PASTE SHEET'!M1830)</f>
        <v/>
      </c>
      <c s="176" t="str">
        <f>IF('S.D.PASTE SHEET'!N1830="","",'S.D.PASTE SHEET'!N1830)</f>
        <v/>
      </c>
      <c s="176" t="str">
        <f>IF('S.D.PASTE SHEET'!O1830="","",'S.D.PASTE SHEET'!O1830)</f>
        <v/>
      </c>
      <c s="176" t="str">
        <f>IF('S.D.PASTE SHEET'!P1830="","",'S.D.PASTE SHEET'!P1830)</f>
        <v/>
      </c>
      <c s="176" t="str">
        <f>IF('S.D.PASTE SHEET'!Q1830="","",'S.D.PASTE SHEET'!Q1830)</f>
        <v/>
      </c>
      <c s="176" t="str">
        <f>IF('S.D.PASTE SHEET'!R1830="","",'S.D.PASTE SHEET'!R1830)</f>
        <v/>
      </c>
      <c s="176" t="str">
        <f>IF('S.D.PASTE SHEET'!S1830="","",'S.D.PASTE SHEET'!S1830)</f>
        <v/>
      </c>
      <c s="176" t="str">
        <f>IF('S.D.PASTE SHEET'!T1830="","",'S.D.PASTE SHEET'!T1830)</f>
        <v/>
      </c>
      <c s="176" t="str">
        <f>IF('S.D.PASTE SHEET'!U1830="","",'S.D.PASTE SHEET'!U1830)</f>
        <v/>
      </c>
      <c s="176" t="str">
        <f>IF('S.D.PASTE SHEET'!V1830="","",'S.D.PASTE SHEET'!V1830)</f>
        <v/>
      </c>
      <c s="176" t="str">
        <f>IF('S.D.PASTE SHEET'!W1830="","",'S.D.PASTE SHEET'!W1830)</f>
        <v/>
      </c>
      <c s="176" t="str">
        <f>IF('S.D.PASTE SHEET'!X1830="","",'S.D.PASTE SHEET'!X1830)</f>
        <v/>
      </c>
      <c s="176" t="str">
        <f>IF('S.D.PASTE SHEET'!Y1830="","",'S.D.PASTE SHEET'!Y1830)</f>
        <v/>
      </c>
      <c s="176" t="str">
        <f>IF('S.D.PASTE SHEET'!Z1830="","",'S.D.PASTE SHEET'!Z1830)</f>
        <v/>
      </c>
      <c s="176" t="str">
        <f>IF('S.D.PASTE SHEET'!AA1830="","",'S.D.PASTE SHEET'!AA1830)</f>
        <v/>
      </c>
      <c s="176" t="str">
        <f>IF('S.D.PASTE SHEET'!AB1830="","",'S.D.PASTE SHEET'!AB1830)</f>
        <v/>
      </c>
      <c s="176" t="str">
        <f>IF('S.D.PASTE SHEET'!AC1830="","",'S.D.PASTE SHEET'!AC1830)</f>
        <v/>
      </c>
      <c s="176" t="str">
        <f>IF('S.D.PASTE SHEET'!AD1830="","",'S.D.PASTE SHEET'!AD1830)</f>
        <v/>
      </c>
      <c s="178"/>
      <c s="179" t="str">
        <f>IF(AK1830="","",IF(AK1830&gt;0,COUNT($AG$2:AG1830),""))</f>
        <v/>
      </c>
      <c s="180" t="str">
        <f t="shared" si="2022"/>
        <v/>
      </c>
      <c s="180" t="str">
        <f t="shared" si="2022"/>
        <v/>
      </c>
      <c s="180" t="str">
        <f t="shared" si="2022"/>
        <v/>
      </c>
      <c s="181" t="str">
        <f t="shared" si="2022"/>
        <v/>
      </c>
      <c s="180" t="str">
        <f t="shared" si="2022"/>
        <v/>
      </c>
      <c s="180" t="str">
        <f t="shared" si="2022"/>
        <v/>
      </c>
      <c s="180" t="str">
        <f t="shared" si="2022"/>
        <v/>
      </c>
      <c s="180" t="str">
        <f t="shared" si="2022"/>
        <v/>
      </c>
      <c s="180" t="str">
        <f t="shared" si="2022"/>
        <v/>
      </c>
      <c s="181" t="str">
        <f t="shared" si="2022"/>
        <v/>
      </c>
      <c s="180" t="str">
        <f t="shared" si="2022"/>
        <v/>
      </c>
      <c s="180" t="str">
        <f t="shared" si="2022"/>
        <v/>
      </c>
      <c s="180" t="str">
        <f t="shared" si="2022"/>
        <v/>
      </c>
      <c s="180" t="str">
        <f t="shared" si="2022"/>
        <v/>
      </c>
      <c s="180" t="str">
        <f t="shared" si="2022"/>
        <v/>
      </c>
      <c s="180" t="str">
        <f t="shared" si="2022"/>
        <v/>
      </c>
      <c r="AX1830" s="180" t="str">
        <f>IF(BC1830="","",IF(BC1830&gt;0,COUNT($AY$2:AY1830),""))</f>
        <v/>
      </c>
      <c s="180" t="str">
        <f t="shared" si="2028" ref="AY1830">IF(AND($BB$1=5,$A1830=5,$BC$1=C1830),B1830,"")</f>
        <v/>
      </c>
      <c s="180" t="str">
        <f t="shared" si="2024"/>
        <v/>
      </c>
      <c s="182" t="str">
        <f t="shared" si="2024"/>
        <v/>
      </c>
      <c s="180" t="str">
        <f t="shared" si="2024"/>
        <v/>
      </c>
      <c s="180" t="str">
        <f t="shared" si="2024"/>
        <v/>
      </c>
      <c s="180" t="str">
        <f t="shared" si="2024"/>
        <v/>
      </c>
      <c s="180" t="str">
        <f t="shared" si="2024"/>
        <v/>
      </c>
      <c s="180" t="str">
        <f t="shared" si="2024"/>
        <v/>
      </c>
      <c s="182" t="str">
        <f t="shared" si="2024"/>
        <v/>
      </c>
      <c s="180" t="str">
        <f t="shared" si="2024"/>
        <v/>
      </c>
      <c s="180" t="str">
        <f t="shared" si="2024"/>
        <v/>
      </c>
      <c s="180" t="str">
        <f t="shared" si="2024"/>
        <v/>
      </c>
      <c s="180" t="str">
        <f t="shared" si="2024"/>
        <v/>
      </c>
      <c s="180" t="str">
        <f t="shared" si="2024"/>
        <v/>
      </c>
      <c s="180" t="str">
        <f t="shared" si="2024"/>
        <v/>
      </c>
    </row>
    <row r="1831" spans="1:65" ht="15.75" customHeight="1">
      <c r="A1831" s="176" t="str">
        <f>IF('S.D.PASTE SHEET'!A1831="","",'S.D.PASTE SHEET'!A1831)</f>
        <v/>
      </c>
      <c s="176" t="str">
        <f>IF('S.D.PASTE SHEET'!B1831="","",'S.D.PASTE SHEET'!B1831)</f>
        <v/>
      </c>
      <c s="176" t="str">
        <f>IF('S.D.PASTE SHEET'!C1831="","",'S.D.PASTE SHEET'!C1831)</f>
        <v/>
      </c>
      <c s="177" t="str">
        <f>IF('S.D.PASTE SHEET'!D1831="","",'S.D.PASTE SHEET'!D1831)</f>
        <v/>
      </c>
      <c s="176" t="str">
        <f>IF('S.D.PASTE SHEET'!E1831="","",UPPER('S.D.PASTE SHEET'!E1831))</f>
        <v/>
      </c>
      <c s="176" t="str">
        <f>IF('S.D.PASTE SHEET'!F1831="","",'S.D.PASTE SHEET'!F1831)</f>
        <v/>
      </c>
      <c s="176" t="str">
        <f>IF('S.D.PASTE SHEET'!G1831="","",UPPER('S.D.PASTE SHEET'!G1831))</f>
        <v/>
      </c>
      <c s="176" t="str">
        <f>IF('S.D.PASTE SHEET'!H1831="","",UPPER('S.D.PASTE SHEET'!H1831))</f>
        <v/>
      </c>
      <c s="176" t="str">
        <f>IF('S.D.PASTE SHEET'!I1831="","",'S.D.PASTE SHEET'!I1831)</f>
        <v/>
      </c>
      <c s="177" t="str">
        <f>IF('S.D.PASTE SHEET'!J1831="","",'S.D.PASTE SHEET'!J1831)</f>
        <v/>
      </c>
      <c s="176" t="str">
        <f>IF('S.D.PASTE SHEET'!K1831="","",'S.D.PASTE SHEET'!K1831)</f>
        <v/>
      </c>
      <c s="176" t="str">
        <f>IF('S.D.PASTE SHEET'!L1831="","",'S.D.PASTE SHEET'!L1831)</f>
        <v/>
      </c>
      <c s="176" t="str">
        <f>IF('S.D.PASTE SHEET'!M1831="","",'S.D.PASTE SHEET'!M1831)</f>
        <v/>
      </c>
      <c s="176" t="str">
        <f>IF('S.D.PASTE SHEET'!N1831="","",'S.D.PASTE SHEET'!N1831)</f>
        <v/>
      </c>
      <c s="176" t="str">
        <f>IF('S.D.PASTE SHEET'!O1831="","",'S.D.PASTE SHEET'!O1831)</f>
        <v/>
      </c>
      <c s="176" t="str">
        <f>IF('S.D.PASTE SHEET'!P1831="","",'S.D.PASTE SHEET'!P1831)</f>
        <v/>
      </c>
      <c s="176" t="str">
        <f>IF('S.D.PASTE SHEET'!Q1831="","",'S.D.PASTE SHEET'!Q1831)</f>
        <v/>
      </c>
      <c s="176" t="str">
        <f>IF('S.D.PASTE SHEET'!R1831="","",'S.D.PASTE SHEET'!R1831)</f>
        <v/>
      </c>
      <c s="176" t="str">
        <f>IF('S.D.PASTE SHEET'!S1831="","",'S.D.PASTE SHEET'!S1831)</f>
        <v/>
      </c>
      <c s="176" t="str">
        <f>IF('S.D.PASTE SHEET'!T1831="","",'S.D.PASTE SHEET'!T1831)</f>
        <v/>
      </c>
      <c s="176" t="str">
        <f>IF('S.D.PASTE SHEET'!U1831="","",'S.D.PASTE SHEET'!U1831)</f>
        <v/>
      </c>
      <c s="176" t="str">
        <f>IF('S.D.PASTE SHEET'!V1831="","",'S.D.PASTE SHEET'!V1831)</f>
        <v/>
      </c>
      <c s="176" t="str">
        <f>IF('S.D.PASTE SHEET'!W1831="","",'S.D.PASTE SHEET'!W1831)</f>
        <v/>
      </c>
      <c s="176" t="str">
        <f>IF('S.D.PASTE SHEET'!X1831="","",'S.D.PASTE SHEET'!X1831)</f>
        <v/>
      </c>
      <c s="176" t="str">
        <f>IF('S.D.PASTE SHEET'!Y1831="","",'S.D.PASTE SHEET'!Y1831)</f>
        <v/>
      </c>
      <c s="176" t="str">
        <f>IF('S.D.PASTE SHEET'!Z1831="","",'S.D.PASTE SHEET'!Z1831)</f>
        <v/>
      </c>
      <c s="176" t="str">
        <f>IF('S.D.PASTE SHEET'!AA1831="","",'S.D.PASTE SHEET'!AA1831)</f>
        <v/>
      </c>
      <c s="176" t="str">
        <f>IF('S.D.PASTE SHEET'!AB1831="","",'S.D.PASTE SHEET'!AB1831)</f>
        <v/>
      </c>
      <c s="176" t="str">
        <f>IF('S.D.PASTE SHEET'!AC1831="","",'S.D.PASTE SHEET'!AC1831)</f>
        <v/>
      </c>
      <c s="176" t="str">
        <f>IF('S.D.PASTE SHEET'!AD1831="","",'S.D.PASTE SHEET'!AD1831)</f>
        <v/>
      </c>
      <c s="178"/>
      <c s="179" t="str">
        <f>IF(AK1831="","",IF(AK1831&gt;0,COUNT($AG$2:AG1831),""))</f>
        <v/>
      </c>
      <c s="180" t="str">
        <f t="shared" si="2022"/>
        <v/>
      </c>
      <c s="180" t="str">
        <f t="shared" si="2022"/>
        <v/>
      </c>
      <c s="180" t="str">
        <f t="shared" si="2022"/>
        <v/>
      </c>
      <c s="181" t="str">
        <f t="shared" si="2022"/>
        <v/>
      </c>
      <c s="180" t="str">
        <f t="shared" si="2022"/>
        <v/>
      </c>
      <c s="180" t="str">
        <f t="shared" si="2022"/>
        <v/>
      </c>
      <c s="180" t="str">
        <f t="shared" si="2022"/>
        <v/>
      </c>
      <c s="180" t="str">
        <f t="shared" si="2022"/>
        <v/>
      </c>
      <c s="180" t="str">
        <f t="shared" si="2022"/>
        <v/>
      </c>
      <c s="181" t="str">
        <f t="shared" si="2022"/>
        <v/>
      </c>
      <c s="180" t="str">
        <f t="shared" si="2022"/>
        <v/>
      </c>
      <c s="180" t="str">
        <f t="shared" si="2022"/>
        <v/>
      </c>
      <c s="180" t="str">
        <f t="shared" si="2022"/>
        <v/>
      </c>
      <c s="180" t="str">
        <f t="shared" si="2022"/>
        <v/>
      </c>
      <c s="180" t="str">
        <f t="shared" si="2022"/>
        <v/>
      </c>
      <c s="180" t="str">
        <f t="shared" si="2022"/>
        <v/>
      </c>
      <c r="AX1831" s="180" t="str">
        <f>IF(BC1831="","",IF(BC1831&gt;0,COUNT($AY$2:AY1831),""))</f>
        <v/>
      </c>
      <c s="180" t="str">
        <f t="shared" si="2029" ref="AY1831">IF(AND($BB$1=5,$A1831=5,$BC$1=C1831),B1831,"")</f>
        <v/>
      </c>
      <c s="180" t="str">
        <f t="shared" si="2024"/>
        <v/>
      </c>
      <c s="182" t="str">
        <f t="shared" si="2024"/>
        <v/>
      </c>
      <c s="180" t="str">
        <f t="shared" si="2024"/>
        <v/>
      </c>
      <c s="180" t="str">
        <f t="shared" si="2024"/>
        <v/>
      </c>
      <c s="180" t="str">
        <f t="shared" si="2024"/>
        <v/>
      </c>
      <c s="180" t="str">
        <f t="shared" si="2024"/>
        <v/>
      </c>
      <c s="180" t="str">
        <f t="shared" si="2024"/>
        <v/>
      </c>
      <c s="182" t="str">
        <f t="shared" si="2024"/>
        <v/>
      </c>
      <c s="180" t="str">
        <f t="shared" si="2024"/>
        <v/>
      </c>
      <c s="180" t="str">
        <f t="shared" si="2024"/>
        <v/>
      </c>
      <c s="180" t="str">
        <f t="shared" si="2024"/>
        <v/>
      </c>
      <c s="180" t="str">
        <f t="shared" si="2024"/>
        <v/>
      </c>
      <c s="180" t="str">
        <f t="shared" si="2024"/>
        <v/>
      </c>
      <c s="180" t="str">
        <f t="shared" si="2024"/>
        <v/>
      </c>
    </row>
    <row r="1832" spans="1:65" ht="15.75" customHeight="1">
      <c r="A1832" s="176" t="str">
        <f>IF('S.D.PASTE SHEET'!A1832="","",'S.D.PASTE SHEET'!A1832)</f>
        <v/>
      </c>
      <c s="176" t="str">
        <f>IF('S.D.PASTE SHEET'!B1832="","",'S.D.PASTE SHEET'!B1832)</f>
        <v/>
      </c>
      <c s="176" t="str">
        <f>IF('S.D.PASTE SHEET'!C1832="","",'S.D.PASTE SHEET'!C1832)</f>
        <v/>
      </c>
      <c s="177" t="str">
        <f>IF('S.D.PASTE SHEET'!D1832="","",'S.D.PASTE SHEET'!D1832)</f>
        <v/>
      </c>
      <c s="176" t="str">
        <f>IF('S.D.PASTE SHEET'!E1832="","",UPPER('S.D.PASTE SHEET'!E1832))</f>
        <v/>
      </c>
      <c s="176" t="str">
        <f>IF('S.D.PASTE SHEET'!F1832="","",'S.D.PASTE SHEET'!F1832)</f>
        <v/>
      </c>
      <c s="176" t="str">
        <f>IF('S.D.PASTE SHEET'!G1832="","",UPPER('S.D.PASTE SHEET'!G1832))</f>
        <v/>
      </c>
      <c s="176" t="str">
        <f>IF('S.D.PASTE SHEET'!H1832="","",UPPER('S.D.PASTE SHEET'!H1832))</f>
        <v/>
      </c>
      <c s="176" t="str">
        <f>IF('S.D.PASTE SHEET'!I1832="","",'S.D.PASTE SHEET'!I1832)</f>
        <v/>
      </c>
      <c s="177" t="str">
        <f>IF('S.D.PASTE SHEET'!J1832="","",'S.D.PASTE SHEET'!J1832)</f>
        <v/>
      </c>
      <c s="176" t="str">
        <f>IF('S.D.PASTE SHEET'!K1832="","",'S.D.PASTE SHEET'!K1832)</f>
        <v/>
      </c>
      <c s="176" t="str">
        <f>IF('S.D.PASTE SHEET'!L1832="","",'S.D.PASTE SHEET'!L1832)</f>
        <v/>
      </c>
      <c s="176" t="str">
        <f>IF('S.D.PASTE SHEET'!M1832="","",'S.D.PASTE SHEET'!M1832)</f>
        <v/>
      </c>
      <c s="176" t="str">
        <f>IF('S.D.PASTE SHEET'!N1832="","",'S.D.PASTE SHEET'!N1832)</f>
        <v/>
      </c>
      <c s="176" t="str">
        <f>IF('S.D.PASTE SHEET'!O1832="","",'S.D.PASTE SHEET'!O1832)</f>
        <v/>
      </c>
      <c s="176" t="str">
        <f>IF('S.D.PASTE SHEET'!P1832="","",'S.D.PASTE SHEET'!P1832)</f>
        <v/>
      </c>
      <c s="176" t="str">
        <f>IF('S.D.PASTE SHEET'!Q1832="","",'S.D.PASTE SHEET'!Q1832)</f>
        <v/>
      </c>
      <c s="176" t="str">
        <f>IF('S.D.PASTE SHEET'!R1832="","",'S.D.PASTE SHEET'!R1832)</f>
        <v/>
      </c>
      <c s="176" t="str">
        <f>IF('S.D.PASTE SHEET'!S1832="","",'S.D.PASTE SHEET'!S1832)</f>
        <v/>
      </c>
      <c s="176" t="str">
        <f>IF('S.D.PASTE SHEET'!T1832="","",'S.D.PASTE SHEET'!T1832)</f>
        <v/>
      </c>
      <c s="176" t="str">
        <f>IF('S.D.PASTE SHEET'!U1832="","",'S.D.PASTE SHEET'!U1832)</f>
        <v/>
      </c>
      <c s="176" t="str">
        <f>IF('S.D.PASTE SHEET'!V1832="","",'S.D.PASTE SHEET'!V1832)</f>
        <v/>
      </c>
      <c s="176" t="str">
        <f>IF('S.D.PASTE SHEET'!W1832="","",'S.D.PASTE SHEET'!W1832)</f>
        <v/>
      </c>
      <c s="176" t="str">
        <f>IF('S.D.PASTE SHEET'!X1832="","",'S.D.PASTE SHEET'!X1832)</f>
        <v/>
      </c>
      <c s="176" t="str">
        <f>IF('S.D.PASTE SHEET'!Y1832="","",'S.D.PASTE SHEET'!Y1832)</f>
        <v/>
      </c>
      <c s="176" t="str">
        <f>IF('S.D.PASTE SHEET'!Z1832="","",'S.D.PASTE SHEET'!Z1832)</f>
        <v/>
      </c>
      <c s="176" t="str">
        <f>IF('S.D.PASTE SHEET'!AA1832="","",'S.D.PASTE SHEET'!AA1832)</f>
        <v/>
      </c>
      <c s="176" t="str">
        <f>IF('S.D.PASTE SHEET'!AB1832="","",'S.D.PASTE SHEET'!AB1832)</f>
        <v/>
      </c>
      <c s="176" t="str">
        <f>IF('S.D.PASTE SHEET'!AC1832="","",'S.D.PASTE SHEET'!AC1832)</f>
        <v/>
      </c>
      <c s="176" t="str">
        <f>IF('S.D.PASTE SHEET'!AD1832="","",'S.D.PASTE SHEET'!AD1832)</f>
        <v/>
      </c>
      <c s="178"/>
      <c s="179" t="str">
        <f>IF(AK1832="","",IF(AK1832&gt;0,COUNT($AG$2:AG1832),""))</f>
        <v/>
      </c>
      <c s="180" t="str">
        <f t="shared" si="2022"/>
        <v/>
      </c>
      <c s="180" t="str">
        <f t="shared" si="2022"/>
        <v/>
      </c>
      <c s="180" t="str">
        <f t="shared" si="2022"/>
        <v/>
      </c>
      <c s="181" t="str">
        <f t="shared" si="2022"/>
        <v/>
      </c>
      <c s="180" t="str">
        <f t="shared" si="2022"/>
        <v/>
      </c>
      <c s="180" t="str">
        <f t="shared" si="2022"/>
        <v/>
      </c>
      <c s="180" t="str">
        <f t="shared" si="2022"/>
        <v/>
      </c>
      <c s="180" t="str">
        <f t="shared" si="2022"/>
        <v/>
      </c>
      <c s="180" t="str">
        <f t="shared" si="2022"/>
        <v/>
      </c>
      <c s="181" t="str">
        <f t="shared" si="2022"/>
        <v/>
      </c>
      <c s="180" t="str">
        <f t="shared" si="2022"/>
        <v/>
      </c>
      <c s="180" t="str">
        <f t="shared" si="2022"/>
        <v/>
      </c>
      <c s="180" t="str">
        <f t="shared" si="2022"/>
        <v/>
      </c>
      <c s="180" t="str">
        <f t="shared" si="2022"/>
        <v/>
      </c>
      <c s="180" t="str">
        <f t="shared" si="2022"/>
        <v/>
      </c>
      <c s="180" t="str">
        <f t="shared" si="2022"/>
        <v/>
      </c>
      <c r="AX1832" s="180" t="str">
        <f>IF(BC1832="","",IF(BC1832&gt;0,COUNT($AY$2:AY1832),""))</f>
        <v/>
      </c>
      <c s="180" t="str">
        <f t="shared" si="2030" ref="AY1832">IF(AND($BB$1=5,$A1832=5,$BC$1=C1832),B1832,"")</f>
        <v/>
      </c>
      <c s="180" t="str">
        <f t="shared" si="2024"/>
        <v/>
      </c>
      <c s="182" t="str">
        <f t="shared" si="2024"/>
        <v/>
      </c>
      <c s="180" t="str">
        <f t="shared" si="2024"/>
        <v/>
      </c>
      <c s="180" t="str">
        <f t="shared" si="2024"/>
        <v/>
      </c>
      <c s="180" t="str">
        <f t="shared" si="2024"/>
        <v/>
      </c>
      <c s="180" t="str">
        <f t="shared" si="2024"/>
        <v/>
      </c>
      <c s="180" t="str">
        <f t="shared" si="2024"/>
        <v/>
      </c>
      <c s="182" t="str">
        <f t="shared" si="2024"/>
        <v/>
      </c>
      <c s="180" t="str">
        <f t="shared" si="2024"/>
        <v/>
      </c>
      <c s="180" t="str">
        <f t="shared" si="2024"/>
        <v/>
      </c>
      <c s="180" t="str">
        <f t="shared" si="2024"/>
        <v/>
      </c>
      <c s="180" t="str">
        <f t="shared" si="2024"/>
        <v/>
      </c>
      <c s="180" t="str">
        <f t="shared" si="2024"/>
        <v/>
      </c>
      <c s="180" t="str">
        <f t="shared" si="2024"/>
        <v/>
      </c>
    </row>
    <row r="1833" spans="1:65" ht="15.75" customHeight="1">
      <c r="A1833" s="176" t="str">
        <f>IF('S.D.PASTE SHEET'!A1833="","",'S.D.PASTE SHEET'!A1833)</f>
        <v/>
      </c>
      <c s="176" t="str">
        <f>IF('S.D.PASTE SHEET'!B1833="","",'S.D.PASTE SHEET'!B1833)</f>
        <v/>
      </c>
      <c s="176" t="str">
        <f>IF('S.D.PASTE SHEET'!C1833="","",'S.D.PASTE SHEET'!C1833)</f>
        <v/>
      </c>
      <c s="177" t="str">
        <f>IF('S.D.PASTE SHEET'!D1833="","",'S.D.PASTE SHEET'!D1833)</f>
        <v/>
      </c>
      <c s="176" t="str">
        <f>IF('S.D.PASTE SHEET'!E1833="","",UPPER('S.D.PASTE SHEET'!E1833))</f>
        <v/>
      </c>
      <c s="176" t="str">
        <f>IF('S.D.PASTE SHEET'!F1833="","",'S.D.PASTE SHEET'!F1833)</f>
        <v/>
      </c>
      <c s="176" t="str">
        <f>IF('S.D.PASTE SHEET'!G1833="","",UPPER('S.D.PASTE SHEET'!G1833))</f>
        <v/>
      </c>
      <c s="176" t="str">
        <f>IF('S.D.PASTE SHEET'!H1833="","",UPPER('S.D.PASTE SHEET'!H1833))</f>
        <v/>
      </c>
      <c s="176" t="str">
        <f>IF('S.D.PASTE SHEET'!I1833="","",'S.D.PASTE SHEET'!I1833)</f>
        <v/>
      </c>
      <c s="177" t="str">
        <f>IF('S.D.PASTE SHEET'!J1833="","",'S.D.PASTE SHEET'!J1833)</f>
        <v/>
      </c>
      <c s="176" t="str">
        <f>IF('S.D.PASTE SHEET'!K1833="","",'S.D.PASTE SHEET'!K1833)</f>
        <v/>
      </c>
      <c s="176" t="str">
        <f>IF('S.D.PASTE SHEET'!L1833="","",'S.D.PASTE SHEET'!L1833)</f>
        <v/>
      </c>
      <c s="176" t="str">
        <f>IF('S.D.PASTE SHEET'!M1833="","",'S.D.PASTE SHEET'!M1833)</f>
        <v/>
      </c>
      <c s="176" t="str">
        <f>IF('S.D.PASTE SHEET'!N1833="","",'S.D.PASTE SHEET'!N1833)</f>
        <v/>
      </c>
      <c s="176" t="str">
        <f>IF('S.D.PASTE SHEET'!O1833="","",'S.D.PASTE SHEET'!O1833)</f>
        <v/>
      </c>
      <c s="176" t="str">
        <f>IF('S.D.PASTE SHEET'!P1833="","",'S.D.PASTE SHEET'!P1833)</f>
        <v/>
      </c>
      <c s="176" t="str">
        <f>IF('S.D.PASTE SHEET'!Q1833="","",'S.D.PASTE SHEET'!Q1833)</f>
        <v/>
      </c>
      <c s="176" t="str">
        <f>IF('S.D.PASTE SHEET'!R1833="","",'S.D.PASTE SHEET'!R1833)</f>
        <v/>
      </c>
      <c s="176" t="str">
        <f>IF('S.D.PASTE SHEET'!S1833="","",'S.D.PASTE SHEET'!S1833)</f>
        <v/>
      </c>
      <c s="176" t="str">
        <f>IF('S.D.PASTE SHEET'!T1833="","",'S.D.PASTE SHEET'!T1833)</f>
        <v/>
      </c>
      <c s="176" t="str">
        <f>IF('S.D.PASTE SHEET'!U1833="","",'S.D.PASTE SHEET'!U1833)</f>
        <v/>
      </c>
      <c s="176" t="str">
        <f>IF('S.D.PASTE SHEET'!V1833="","",'S.D.PASTE SHEET'!V1833)</f>
        <v/>
      </c>
      <c s="176" t="str">
        <f>IF('S.D.PASTE SHEET'!W1833="","",'S.D.PASTE SHEET'!W1833)</f>
        <v/>
      </c>
      <c s="176" t="str">
        <f>IF('S.D.PASTE SHEET'!X1833="","",'S.D.PASTE SHEET'!X1833)</f>
        <v/>
      </c>
      <c s="176" t="str">
        <f>IF('S.D.PASTE SHEET'!Y1833="","",'S.D.PASTE SHEET'!Y1833)</f>
        <v/>
      </c>
      <c s="176" t="str">
        <f>IF('S.D.PASTE SHEET'!Z1833="","",'S.D.PASTE SHEET'!Z1833)</f>
        <v/>
      </c>
      <c s="176" t="str">
        <f>IF('S.D.PASTE SHEET'!AA1833="","",'S.D.PASTE SHEET'!AA1833)</f>
        <v/>
      </c>
      <c s="176" t="str">
        <f>IF('S.D.PASTE SHEET'!AB1833="","",'S.D.PASTE SHEET'!AB1833)</f>
        <v/>
      </c>
      <c s="176" t="str">
        <f>IF('S.D.PASTE SHEET'!AC1833="","",'S.D.PASTE SHEET'!AC1833)</f>
        <v/>
      </c>
      <c s="176" t="str">
        <f>IF('S.D.PASTE SHEET'!AD1833="","",'S.D.PASTE SHEET'!AD1833)</f>
        <v/>
      </c>
      <c s="178"/>
      <c s="179" t="str">
        <f>IF(AK1833="","",IF(AK1833&gt;0,COUNT($AG$2:AG1833),""))</f>
        <v/>
      </c>
      <c s="180" t="str">
        <f t="shared" si="2022"/>
        <v/>
      </c>
      <c s="180" t="str">
        <f t="shared" si="2022"/>
        <v/>
      </c>
      <c s="180" t="str">
        <f t="shared" si="2022"/>
        <v/>
      </c>
      <c s="181" t="str">
        <f t="shared" si="2022"/>
        <v/>
      </c>
      <c s="180" t="str">
        <f t="shared" si="2022"/>
        <v/>
      </c>
      <c s="180" t="str">
        <f t="shared" si="2022"/>
        <v/>
      </c>
      <c s="180" t="str">
        <f t="shared" si="2022"/>
        <v/>
      </c>
      <c s="180" t="str">
        <f t="shared" si="2022"/>
        <v/>
      </c>
      <c s="180" t="str">
        <f t="shared" si="2022"/>
        <v/>
      </c>
      <c s="181" t="str">
        <f t="shared" si="2022"/>
        <v/>
      </c>
      <c s="180" t="str">
        <f t="shared" si="2022"/>
        <v/>
      </c>
      <c s="180" t="str">
        <f t="shared" si="2022"/>
        <v/>
      </c>
      <c s="180" t="str">
        <f t="shared" si="2022"/>
        <v/>
      </c>
      <c s="180" t="str">
        <f t="shared" si="2022"/>
        <v/>
      </c>
      <c s="180" t="str">
        <f t="shared" si="2022"/>
        <v/>
      </c>
      <c s="180" t="str">
        <f t="shared" si="2022"/>
        <v/>
      </c>
      <c r="AX1833" s="180" t="str">
        <f>IF(BC1833="","",IF(BC1833&gt;0,COUNT($AY$2:AY1833),""))</f>
        <v/>
      </c>
      <c s="180" t="str">
        <f t="shared" si="2031" ref="AY1833">IF(AND($BB$1=5,$A1833=5,$BC$1=C1833),B1833,"")</f>
        <v/>
      </c>
      <c s="180" t="str">
        <f t="shared" si="2024"/>
        <v/>
      </c>
      <c s="182" t="str">
        <f t="shared" si="2024"/>
        <v/>
      </c>
      <c s="180" t="str">
        <f t="shared" si="2024"/>
        <v/>
      </c>
      <c s="180" t="str">
        <f t="shared" si="2024"/>
        <v/>
      </c>
      <c s="180" t="str">
        <f t="shared" si="2024"/>
        <v/>
      </c>
      <c s="180" t="str">
        <f t="shared" si="2024"/>
        <v/>
      </c>
      <c s="180" t="str">
        <f t="shared" si="2024"/>
        <v/>
      </c>
      <c s="182" t="str">
        <f t="shared" si="2024"/>
        <v/>
      </c>
      <c s="180" t="str">
        <f t="shared" si="2024"/>
        <v/>
      </c>
      <c s="180" t="str">
        <f t="shared" si="2024"/>
        <v/>
      </c>
      <c s="180" t="str">
        <f t="shared" si="2024"/>
        <v/>
      </c>
      <c s="180" t="str">
        <f t="shared" si="2024"/>
        <v/>
      </c>
      <c s="180" t="str">
        <f t="shared" si="2024"/>
        <v/>
      </c>
      <c s="180" t="str">
        <f t="shared" si="2024"/>
        <v/>
      </c>
    </row>
    <row r="1834" spans="1:65" ht="15.75" customHeight="1">
      <c r="A1834" s="176" t="str">
        <f>IF('S.D.PASTE SHEET'!A1834="","",'S.D.PASTE SHEET'!A1834)</f>
        <v/>
      </c>
      <c s="176" t="str">
        <f>IF('S.D.PASTE SHEET'!B1834="","",'S.D.PASTE SHEET'!B1834)</f>
        <v/>
      </c>
      <c s="176" t="str">
        <f>IF('S.D.PASTE SHEET'!C1834="","",'S.D.PASTE SHEET'!C1834)</f>
        <v/>
      </c>
      <c s="177" t="str">
        <f>IF('S.D.PASTE SHEET'!D1834="","",'S.D.PASTE SHEET'!D1834)</f>
        <v/>
      </c>
      <c s="176" t="str">
        <f>IF('S.D.PASTE SHEET'!E1834="","",UPPER('S.D.PASTE SHEET'!E1834))</f>
        <v/>
      </c>
      <c s="176" t="str">
        <f>IF('S.D.PASTE SHEET'!F1834="","",'S.D.PASTE SHEET'!F1834)</f>
        <v/>
      </c>
      <c s="176" t="str">
        <f>IF('S.D.PASTE SHEET'!G1834="","",UPPER('S.D.PASTE SHEET'!G1834))</f>
        <v/>
      </c>
      <c s="176" t="str">
        <f>IF('S.D.PASTE SHEET'!H1834="","",UPPER('S.D.PASTE SHEET'!H1834))</f>
        <v/>
      </c>
      <c s="176" t="str">
        <f>IF('S.D.PASTE SHEET'!I1834="","",'S.D.PASTE SHEET'!I1834)</f>
        <v/>
      </c>
      <c s="177" t="str">
        <f>IF('S.D.PASTE SHEET'!J1834="","",'S.D.PASTE SHEET'!J1834)</f>
        <v/>
      </c>
      <c s="176" t="str">
        <f>IF('S.D.PASTE SHEET'!K1834="","",'S.D.PASTE SHEET'!K1834)</f>
        <v/>
      </c>
      <c s="176" t="str">
        <f>IF('S.D.PASTE SHEET'!L1834="","",'S.D.PASTE SHEET'!L1834)</f>
        <v/>
      </c>
      <c s="176" t="str">
        <f>IF('S.D.PASTE SHEET'!M1834="","",'S.D.PASTE SHEET'!M1834)</f>
        <v/>
      </c>
      <c s="176" t="str">
        <f>IF('S.D.PASTE SHEET'!N1834="","",'S.D.PASTE SHEET'!N1834)</f>
        <v/>
      </c>
      <c s="176" t="str">
        <f>IF('S.D.PASTE SHEET'!O1834="","",'S.D.PASTE SHEET'!O1834)</f>
        <v/>
      </c>
      <c s="176" t="str">
        <f>IF('S.D.PASTE SHEET'!P1834="","",'S.D.PASTE SHEET'!P1834)</f>
        <v/>
      </c>
      <c s="176" t="str">
        <f>IF('S.D.PASTE SHEET'!Q1834="","",'S.D.PASTE SHEET'!Q1834)</f>
        <v/>
      </c>
      <c s="176" t="str">
        <f>IF('S.D.PASTE SHEET'!R1834="","",'S.D.PASTE SHEET'!R1834)</f>
        <v/>
      </c>
      <c s="176" t="str">
        <f>IF('S.D.PASTE SHEET'!S1834="","",'S.D.PASTE SHEET'!S1834)</f>
        <v/>
      </c>
      <c s="176" t="str">
        <f>IF('S.D.PASTE SHEET'!T1834="","",'S.D.PASTE SHEET'!T1834)</f>
        <v/>
      </c>
      <c s="176" t="str">
        <f>IF('S.D.PASTE SHEET'!U1834="","",'S.D.PASTE SHEET'!U1834)</f>
        <v/>
      </c>
      <c s="176" t="str">
        <f>IF('S.D.PASTE SHEET'!V1834="","",'S.D.PASTE SHEET'!V1834)</f>
        <v/>
      </c>
      <c s="176" t="str">
        <f>IF('S.D.PASTE SHEET'!W1834="","",'S.D.PASTE SHEET'!W1834)</f>
        <v/>
      </c>
      <c s="176" t="str">
        <f>IF('S.D.PASTE SHEET'!X1834="","",'S.D.PASTE SHEET'!X1834)</f>
        <v/>
      </c>
      <c s="176" t="str">
        <f>IF('S.D.PASTE SHEET'!Y1834="","",'S.D.PASTE SHEET'!Y1834)</f>
        <v/>
      </c>
      <c s="176" t="str">
        <f>IF('S.D.PASTE SHEET'!Z1834="","",'S.D.PASTE SHEET'!Z1834)</f>
        <v/>
      </c>
      <c s="176" t="str">
        <f>IF('S.D.PASTE SHEET'!AA1834="","",'S.D.PASTE SHEET'!AA1834)</f>
        <v/>
      </c>
      <c s="176" t="str">
        <f>IF('S.D.PASTE SHEET'!AB1834="","",'S.D.PASTE SHEET'!AB1834)</f>
        <v/>
      </c>
      <c s="176" t="str">
        <f>IF('S.D.PASTE SHEET'!AC1834="","",'S.D.PASTE SHEET'!AC1834)</f>
        <v/>
      </c>
      <c s="176" t="str">
        <f>IF('S.D.PASTE SHEET'!AD1834="","",'S.D.PASTE SHEET'!AD1834)</f>
        <v/>
      </c>
      <c s="178"/>
      <c s="179" t="str">
        <f>IF(AK1834="","",IF(AK1834&gt;0,COUNT($AG$2:AG1834),""))</f>
        <v/>
      </c>
      <c s="180" t="str">
        <f t="shared" si="2022"/>
        <v/>
      </c>
      <c s="180" t="str">
        <f t="shared" si="2022"/>
        <v/>
      </c>
      <c s="180" t="str">
        <f t="shared" si="2022"/>
        <v/>
      </c>
      <c s="181" t="str">
        <f t="shared" si="2022"/>
        <v/>
      </c>
      <c s="180" t="str">
        <f t="shared" si="2022"/>
        <v/>
      </c>
      <c s="180" t="str">
        <f t="shared" si="2022"/>
        <v/>
      </c>
      <c s="180" t="str">
        <f t="shared" si="2022"/>
        <v/>
      </c>
      <c s="180" t="str">
        <f t="shared" si="2022"/>
        <v/>
      </c>
      <c s="180" t="str">
        <f t="shared" si="2022"/>
        <v/>
      </c>
      <c s="181" t="str">
        <f t="shared" si="2022"/>
        <v/>
      </c>
      <c s="180" t="str">
        <f t="shared" si="2022"/>
        <v/>
      </c>
      <c s="180" t="str">
        <f t="shared" si="2022"/>
        <v/>
      </c>
      <c s="180" t="str">
        <f t="shared" si="2022"/>
        <v/>
      </c>
      <c s="180" t="str">
        <f t="shared" si="2022"/>
        <v/>
      </c>
      <c s="180" t="str">
        <f t="shared" si="2022"/>
        <v/>
      </c>
      <c s="180" t="str">
        <f t="shared" si="2022"/>
        <v/>
      </c>
      <c r="AX1834" s="180" t="str">
        <f>IF(BC1834="","",IF(BC1834&gt;0,COUNT($AY$2:AY1834),""))</f>
        <v/>
      </c>
      <c s="180" t="str">
        <f t="shared" si="2032" ref="AY1834">IF(AND($BB$1=5,$A1834=5,$BC$1=C1834),B1834,"")</f>
        <v/>
      </c>
      <c s="180" t="str">
        <f t="shared" si="2024"/>
        <v/>
      </c>
      <c s="182" t="str">
        <f t="shared" si="2024"/>
        <v/>
      </c>
      <c s="180" t="str">
        <f t="shared" si="2024"/>
        <v/>
      </c>
      <c s="180" t="str">
        <f t="shared" si="2024"/>
        <v/>
      </c>
      <c s="180" t="str">
        <f t="shared" si="2024"/>
        <v/>
      </c>
      <c s="180" t="str">
        <f t="shared" si="2024"/>
        <v/>
      </c>
      <c s="180" t="str">
        <f t="shared" si="2024"/>
        <v/>
      </c>
      <c s="182" t="str">
        <f t="shared" si="2024"/>
        <v/>
      </c>
      <c s="180" t="str">
        <f t="shared" si="2024"/>
        <v/>
      </c>
      <c s="180" t="str">
        <f t="shared" si="2024"/>
        <v/>
      </c>
      <c s="180" t="str">
        <f t="shared" si="2024"/>
        <v/>
      </c>
      <c s="180" t="str">
        <f t="shared" si="2024"/>
        <v/>
      </c>
      <c s="180" t="str">
        <f t="shared" si="2024"/>
        <v/>
      </c>
      <c s="180" t="str">
        <f t="shared" si="2024"/>
        <v/>
      </c>
    </row>
    <row r="1835" spans="1:65" ht="15.75" customHeight="1">
      <c r="A1835" s="176" t="str">
        <f>IF('S.D.PASTE SHEET'!A1835="","",'S.D.PASTE SHEET'!A1835)</f>
        <v/>
      </c>
      <c s="176" t="str">
        <f>IF('S.D.PASTE SHEET'!B1835="","",'S.D.PASTE SHEET'!B1835)</f>
        <v/>
      </c>
      <c s="176" t="str">
        <f>IF('S.D.PASTE SHEET'!C1835="","",'S.D.PASTE SHEET'!C1835)</f>
        <v/>
      </c>
      <c s="177" t="str">
        <f>IF('S.D.PASTE SHEET'!D1835="","",'S.D.PASTE SHEET'!D1835)</f>
        <v/>
      </c>
      <c s="176" t="str">
        <f>IF('S.D.PASTE SHEET'!E1835="","",UPPER('S.D.PASTE SHEET'!E1835))</f>
        <v/>
      </c>
      <c s="176" t="str">
        <f>IF('S.D.PASTE SHEET'!F1835="","",'S.D.PASTE SHEET'!F1835)</f>
        <v/>
      </c>
      <c s="176" t="str">
        <f>IF('S.D.PASTE SHEET'!G1835="","",UPPER('S.D.PASTE SHEET'!G1835))</f>
        <v/>
      </c>
      <c s="176" t="str">
        <f>IF('S.D.PASTE SHEET'!H1835="","",UPPER('S.D.PASTE SHEET'!H1835))</f>
        <v/>
      </c>
      <c s="176" t="str">
        <f>IF('S.D.PASTE SHEET'!I1835="","",'S.D.PASTE SHEET'!I1835)</f>
        <v/>
      </c>
      <c s="177" t="str">
        <f>IF('S.D.PASTE SHEET'!J1835="","",'S.D.PASTE SHEET'!J1835)</f>
        <v/>
      </c>
      <c s="176" t="str">
        <f>IF('S.D.PASTE SHEET'!K1835="","",'S.D.PASTE SHEET'!K1835)</f>
        <v/>
      </c>
      <c s="176" t="str">
        <f>IF('S.D.PASTE SHEET'!L1835="","",'S.D.PASTE SHEET'!L1835)</f>
        <v/>
      </c>
      <c s="176" t="str">
        <f>IF('S.D.PASTE SHEET'!M1835="","",'S.D.PASTE SHEET'!M1835)</f>
        <v/>
      </c>
      <c s="176" t="str">
        <f>IF('S.D.PASTE SHEET'!N1835="","",'S.D.PASTE SHEET'!N1835)</f>
        <v/>
      </c>
      <c s="176" t="str">
        <f>IF('S.D.PASTE SHEET'!O1835="","",'S.D.PASTE SHEET'!O1835)</f>
        <v/>
      </c>
      <c s="176" t="str">
        <f>IF('S.D.PASTE SHEET'!P1835="","",'S.D.PASTE SHEET'!P1835)</f>
        <v/>
      </c>
      <c s="176" t="str">
        <f>IF('S.D.PASTE SHEET'!Q1835="","",'S.D.PASTE SHEET'!Q1835)</f>
        <v/>
      </c>
      <c s="176" t="str">
        <f>IF('S.D.PASTE SHEET'!R1835="","",'S.D.PASTE SHEET'!R1835)</f>
        <v/>
      </c>
      <c s="176" t="str">
        <f>IF('S.D.PASTE SHEET'!S1835="","",'S.D.PASTE SHEET'!S1835)</f>
        <v/>
      </c>
      <c s="176" t="str">
        <f>IF('S.D.PASTE SHEET'!T1835="","",'S.D.PASTE SHEET'!T1835)</f>
        <v/>
      </c>
      <c s="176" t="str">
        <f>IF('S.D.PASTE SHEET'!U1835="","",'S.D.PASTE SHEET'!U1835)</f>
        <v/>
      </c>
      <c s="176" t="str">
        <f>IF('S.D.PASTE SHEET'!V1835="","",'S.D.PASTE SHEET'!V1835)</f>
        <v/>
      </c>
      <c s="176" t="str">
        <f>IF('S.D.PASTE SHEET'!W1835="","",'S.D.PASTE SHEET'!W1835)</f>
        <v/>
      </c>
      <c s="176" t="str">
        <f>IF('S.D.PASTE SHEET'!X1835="","",'S.D.PASTE SHEET'!X1835)</f>
        <v/>
      </c>
      <c s="176" t="str">
        <f>IF('S.D.PASTE SHEET'!Y1835="","",'S.D.PASTE SHEET'!Y1835)</f>
        <v/>
      </c>
      <c s="176" t="str">
        <f>IF('S.D.PASTE SHEET'!Z1835="","",'S.D.PASTE SHEET'!Z1835)</f>
        <v/>
      </c>
      <c s="176" t="str">
        <f>IF('S.D.PASTE SHEET'!AA1835="","",'S.D.PASTE SHEET'!AA1835)</f>
        <v/>
      </c>
      <c s="176" t="str">
        <f>IF('S.D.PASTE SHEET'!AB1835="","",'S.D.PASTE SHEET'!AB1835)</f>
        <v/>
      </c>
      <c s="176" t="str">
        <f>IF('S.D.PASTE SHEET'!AC1835="","",'S.D.PASTE SHEET'!AC1835)</f>
        <v/>
      </c>
      <c s="176" t="str">
        <f>IF('S.D.PASTE SHEET'!AD1835="","",'S.D.PASTE SHEET'!AD1835)</f>
        <v/>
      </c>
      <c s="178"/>
      <c s="179" t="str">
        <f>IF(AK1835="","",IF(AK1835&gt;0,COUNT($AG$2:AG1835),""))</f>
        <v/>
      </c>
      <c s="180" t="str">
        <f t="shared" si="2022"/>
        <v/>
      </c>
      <c s="180" t="str">
        <f t="shared" si="2022"/>
        <v/>
      </c>
      <c s="180" t="str">
        <f t="shared" si="2022"/>
        <v/>
      </c>
      <c s="181" t="str">
        <f t="shared" si="2022"/>
        <v/>
      </c>
      <c s="180" t="str">
        <f t="shared" si="2022"/>
        <v/>
      </c>
      <c s="180" t="str">
        <f t="shared" si="2022"/>
        <v/>
      </c>
      <c s="180" t="str">
        <f t="shared" si="2022"/>
        <v/>
      </c>
      <c s="180" t="str">
        <f t="shared" si="2022"/>
        <v/>
      </c>
      <c s="180" t="str">
        <f t="shared" si="2022"/>
        <v/>
      </c>
      <c s="181" t="str">
        <f t="shared" si="2022"/>
        <v/>
      </c>
      <c s="180" t="str">
        <f t="shared" si="2022"/>
        <v/>
      </c>
      <c s="180" t="str">
        <f t="shared" si="2022"/>
        <v/>
      </c>
      <c s="180" t="str">
        <f t="shared" si="2022"/>
        <v/>
      </c>
      <c s="180" t="str">
        <f t="shared" si="2022"/>
        <v/>
      </c>
      <c s="180" t="str">
        <f t="shared" si="2022"/>
        <v/>
      </c>
      <c s="180" t="str">
        <f t="shared" si="2022"/>
        <v/>
      </c>
      <c r="AX1835" s="180" t="str">
        <f>IF(BC1835="","",IF(BC1835&gt;0,COUNT($AY$2:AY1835),""))</f>
        <v/>
      </c>
      <c s="180" t="str">
        <f t="shared" si="2033" ref="AY1835">IF(AND($BB$1=5,$A1835=5,$BC$1=C1835),B1835,"")</f>
        <v/>
      </c>
      <c s="180" t="str">
        <f t="shared" si="2024"/>
        <v/>
      </c>
      <c s="182" t="str">
        <f t="shared" si="2024"/>
        <v/>
      </c>
      <c s="180" t="str">
        <f t="shared" si="2024"/>
        <v/>
      </c>
      <c s="180" t="str">
        <f t="shared" si="2024"/>
        <v/>
      </c>
      <c s="180" t="str">
        <f t="shared" si="2024"/>
        <v/>
      </c>
      <c s="180" t="str">
        <f t="shared" si="2024"/>
        <v/>
      </c>
      <c s="180" t="str">
        <f t="shared" si="2024"/>
        <v/>
      </c>
      <c s="182" t="str">
        <f t="shared" si="2024"/>
        <v/>
      </c>
      <c s="180" t="str">
        <f t="shared" si="2024"/>
        <v/>
      </c>
      <c s="180" t="str">
        <f t="shared" si="2024"/>
        <v/>
      </c>
      <c s="180" t="str">
        <f t="shared" si="2024"/>
        <v/>
      </c>
      <c s="180" t="str">
        <f t="shared" si="2024"/>
        <v/>
      </c>
      <c s="180" t="str">
        <f t="shared" si="2024"/>
        <v/>
      </c>
      <c s="180" t="str">
        <f t="shared" si="2024"/>
        <v/>
      </c>
    </row>
    <row r="1836" spans="1:65" ht="15.75" customHeight="1">
      <c r="A1836" s="176" t="str">
        <f>IF('S.D.PASTE SHEET'!A1836="","",'S.D.PASTE SHEET'!A1836)</f>
        <v/>
      </c>
      <c s="176" t="str">
        <f>IF('S.D.PASTE SHEET'!B1836="","",'S.D.PASTE SHEET'!B1836)</f>
        <v/>
      </c>
      <c s="176" t="str">
        <f>IF('S.D.PASTE SHEET'!C1836="","",'S.D.PASTE SHEET'!C1836)</f>
        <v/>
      </c>
      <c s="177" t="str">
        <f>IF('S.D.PASTE SHEET'!D1836="","",'S.D.PASTE SHEET'!D1836)</f>
        <v/>
      </c>
      <c s="176" t="str">
        <f>IF('S.D.PASTE SHEET'!E1836="","",UPPER('S.D.PASTE SHEET'!E1836))</f>
        <v/>
      </c>
      <c s="176" t="str">
        <f>IF('S.D.PASTE SHEET'!F1836="","",'S.D.PASTE SHEET'!F1836)</f>
        <v/>
      </c>
      <c s="176" t="str">
        <f>IF('S.D.PASTE SHEET'!G1836="","",UPPER('S.D.PASTE SHEET'!G1836))</f>
        <v/>
      </c>
      <c s="176" t="str">
        <f>IF('S.D.PASTE SHEET'!H1836="","",UPPER('S.D.PASTE SHEET'!H1836))</f>
        <v/>
      </c>
      <c s="176" t="str">
        <f>IF('S.D.PASTE SHEET'!I1836="","",'S.D.PASTE SHEET'!I1836)</f>
        <v/>
      </c>
      <c s="177" t="str">
        <f>IF('S.D.PASTE SHEET'!J1836="","",'S.D.PASTE SHEET'!J1836)</f>
        <v/>
      </c>
      <c s="176" t="str">
        <f>IF('S.D.PASTE SHEET'!K1836="","",'S.D.PASTE SHEET'!K1836)</f>
        <v/>
      </c>
      <c s="176" t="str">
        <f>IF('S.D.PASTE SHEET'!L1836="","",'S.D.PASTE SHEET'!L1836)</f>
        <v/>
      </c>
      <c s="176" t="str">
        <f>IF('S.D.PASTE SHEET'!M1836="","",'S.D.PASTE SHEET'!M1836)</f>
        <v/>
      </c>
      <c s="176" t="str">
        <f>IF('S.D.PASTE SHEET'!N1836="","",'S.D.PASTE SHEET'!N1836)</f>
        <v/>
      </c>
      <c s="176" t="str">
        <f>IF('S.D.PASTE SHEET'!O1836="","",'S.D.PASTE SHEET'!O1836)</f>
        <v/>
      </c>
      <c s="176" t="str">
        <f>IF('S.D.PASTE SHEET'!P1836="","",'S.D.PASTE SHEET'!P1836)</f>
        <v/>
      </c>
      <c s="176" t="str">
        <f>IF('S.D.PASTE SHEET'!Q1836="","",'S.D.PASTE SHEET'!Q1836)</f>
        <v/>
      </c>
      <c s="176" t="str">
        <f>IF('S.D.PASTE SHEET'!R1836="","",'S.D.PASTE SHEET'!R1836)</f>
        <v/>
      </c>
      <c s="176" t="str">
        <f>IF('S.D.PASTE SHEET'!S1836="","",'S.D.PASTE SHEET'!S1836)</f>
        <v/>
      </c>
      <c s="176" t="str">
        <f>IF('S.D.PASTE SHEET'!T1836="","",'S.D.PASTE SHEET'!T1836)</f>
        <v/>
      </c>
      <c s="176" t="str">
        <f>IF('S.D.PASTE SHEET'!U1836="","",'S.D.PASTE SHEET'!U1836)</f>
        <v/>
      </c>
      <c s="176" t="str">
        <f>IF('S.D.PASTE SHEET'!V1836="","",'S.D.PASTE SHEET'!V1836)</f>
        <v/>
      </c>
      <c s="176" t="str">
        <f>IF('S.D.PASTE SHEET'!W1836="","",'S.D.PASTE SHEET'!W1836)</f>
        <v/>
      </c>
      <c s="176" t="str">
        <f>IF('S.D.PASTE SHEET'!X1836="","",'S.D.PASTE SHEET'!X1836)</f>
        <v/>
      </c>
      <c s="176" t="str">
        <f>IF('S.D.PASTE SHEET'!Y1836="","",'S.D.PASTE SHEET'!Y1836)</f>
        <v/>
      </c>
      <c s="176" t="str">
        <f>IF('S.D.PASTE SHEET'!Z1836="","",'S.D.PASTE SHEET'!Z1836)</f>
        <v/>
      </c>
      <c s="176" t="str">
        <f>IF('S.D.PASTE SHEET'!AA1836="","",'S.D.PASTE SHEET'!AA1836)</f>
        <v/>
      </c>
      <c s="176" t="str">
        <f>IF('S.D.PASTE SHEET'!AB1836="","",'S.D.PASTE SHEET'!AB1836)</f>
        <v/>
      </c>
      <c s="176" t="str">
        <f>IF('S.D.PASTE SHEET'!AC1836="","",'S.D.PASTE SHEET'!AC1836)</f>
        <v/>
      </c>
      <c s="176" t="str">
        <f>IF('S.D.PASTE SHEET'!AD1836="","",'S.D.PASTE SHEET'!AD1836)</f>
        <v/>
      </c>
      <c s="178"/>
      <c s="179" t="str">
        <f>IF(AK1836="","",IF(AK1836&gt;0,COUNT($AG$2:AG1836),""))</f>
        <v/>
      </c>
      <c s="180" t="str">
        <f t="shared" si="2022"/>
        <v/>
      </c>
      <c s="180" t="str">
        <f t="shared" si="2022"/>
        <v/>
      </c>
      <c s="180" t="str">
        <f t="shared" si="2022"/>
        <v/>
      </c>
      <c s="181" t="str">
        <f t="shared" si="2022"/>
        <v/>
      </c>
      <c s="180" t="str">
        <f t="shared" si="2022"/>
        <v/>
      </c>
      <c s="180" t="str">
        <f t="shared" si="2022"/>
        <v/>
      </c>
      <c s="180" t="str">
        <f t="shared" si="2022"/>
        <v/>
      </c>
      <c s="180" t="str">
        <f t="shared" si="2022"/>
        <v/>
      </c>
      <c s="180" t="str">
        <f t="shared" si="2022"/>
        <v/>
      </c>
      <c s="181" t="str">
        <f t="shared" si="2022"/>
        <v/>
      </c>
      <c s="180" t="str">
        <f t="shared" si="2022"/>
        <v/>
      </c>
      <c s="180" t="str">
        <f t="shared" si="2022"/>
        <v/>
      </c>
      <c s="180" t="str">
        <f t="shared" si="2022"/>
        <v/>
      </c>
      <c s="180" t="str">
        <f t="shared" si="2022"/>
        <v/>
      </c>
      <c s="180" t="str">
        <f t="shared" si="2022"/>
        <v/>
      </c>
      <c s="180" t="str">
        <f t="shared" si="2022"/>
        <v/>
      </c>
      <c r="AX1836" s="180" t="str">
        <f>IF(BC1836="","",IF(BC1836&gt;0,COUNT($AY$2:AY1836),""))</f>
        <v/>
      </c>
      <c s="180" t="str">
        <f t="shared" si="2034" ref="AY1836">IF(AND($BB$1=5,$A1836=5,$BC$1=C1836),B1836,"")</f>
        <v/>
      </c>
      <c s="180" t="str">
        <f t="shared" si="2024"/>
        <v/>
      </c>
      <c s="182" t="str">
        <f t="shared" si="2024"/>
        <v/>
      </c>
      <c s="180" t="str">
        <f t="shared" si="2024"/>
        <v/>
      </c>
      <c s="180" t="str">
        <f t="shared" si="2024"/>
        <v/>
      </c>
      <c s="180" t="str">
        <f t="shared" si="2024"/>
        <v/>
      </c>
      <c s="180" t="str">
        <f t="shared" si="2024"/>
        <v/>
      </c>
      <c s="180" t="str">
        <f t="shared" si="2024"/>
        <v/>
      </c>
      <c s="182" t="str">
        <f t="shared" si="2024"/>
        <v/>
      </c>
      <c s="180" t="str">
        <f t="shared" si="2024"/>
        <v/>
      </c>
      <c s="180" t="str">
        <f t="shared" si="2024"/>
        <v/>
      </c>
      <c s="180" t="str">
        <f t="shared" si="2024"/>
        <v/>
      </c>
      <c s="180" t="str">
        <f t="shared" si="2024"/>
        <v/>
      </c>
      <c s="180" t="str">
        <f t="shared" si="2024"/>
        <v/>
      </c>
      <c s="180" t="str">
        <f t="shared" si="2024"/>
        <v/>
      </c>
    </row>
    <row r="1837" spans="1:65" ht="15.75" customHeight="1">
      <c r="A1837" s="176" t="str">
        <f>IF('S.D.PASTE SHEET'!A1837="","",'S.D.PASTE SHEET'!A1837)</f>
        <v/>
      </c>
      <c s="176" t="str">
        <f>IF('S.D.PASTE SHEET'!B1837="","",'S.D.PASTE SHEET'!B1837)</f>
        <v/>
      </c>
      <c s="176" t="str">
        <f>IF('S.D.PASTE SHEET'!C1837="","",'S.D.PASTE SHEET'!C1837)</f>
        <v/>
      </c>
      <c s="177" t="str">
        <f>IF('S.D.PASTE SHEET'!D1837="","",'S.D.PASTE SHEET'!D1837)</f>
        <v/>
      </c>
      <c s="176" t="str">
        <f>IF('S.D.PASTE SHEET'!E1837="","",UPPER('S.D.PASTE SHEET'!E1837))</f>
        <v/>
      </c>
      <c s="176" t="str">
        <f>IF('S.D.PASTE SHEET'!F1837="","",'S.D.PASTE SHEET'!F1837)</f>
        <v/>
      </c>
      <c s="176" t="str">
        <f>IF('S.D.PASTE SHEET'!G1837="","",UPPER('S.D.PASTE SHEET'!G1837))</f>
        <v/>
      </c>
      <c s="176" t="str">
        <f>IF('S.D.PASTE SHEET'!H1837="","",UPPER('S.D.PASTE SHEET'!H1837))</f>
        <v/>
      </c>
      <c s="176" t="str">
        <f>IF('S.D.PASTE SHEET'!I1837="","",'S.D.PASTE SHEET'!I1837)</f>
        <v/>
      </c>
      <c s="177" t="str">
        <f>IF('S.D.PASTE SHEET'!J1837="","",'S.D.PASTE SHEET'!J1837)</f>
        <v/>
      </c>
      <c s="176" t="str">
        <f>IF('S.D.PASTE SHEET'!K1837="","",'S.D.PASTE SHEET'!K1837)</f>
        <v/>
      </c>
      <c s="176" t="str">
        <f>IF('S.D.PASTE SHEET'!L1837="","",'S.D.PASTE SHEET'!L1837)</f>
        <v/>
      </c>
      <c s="176" t="str">
        <f>IF('S.D.PASTE SHEET'!M1837="","",'S.D.PASTE SHEET'!M1837)</f>
        <v/>
      </c>
      <c s="176" t="str">
        <f>IF('S.D.PASTE SHEET'!N1837="","",'S.D.PASTE SHEET'!N1837)</f>
        <v/>
      </c>
      <c s="176" t="str">
        <f>IF('S.D.PASTE SHEET'!O1837="","",'S.D.PASTE SHEET'!O1837)</f>
        <v/>
      </c>
      <c s="176" t="str">
        <f>IF('S.D.PASTE SHEET'!P1837="","",'S.D.PASTE SHEET'!P1837)</f>
        <v/>
      </c>
      <c s="176" t="str">
        <f>IF('S.D.PASTE SHEET'!Q1837="","",'S.D.PASTE SHEET'!Q1837)</f>
        <v/>
      </c>
      <c s="176" t="str">
        <f>IF('S.D.PASTE SHEET'!R1837="","",'S.D.PASTE SHEET'!R1837)</f>
        <v/>
      </c>
      <c s="176" t="str">
        <f>IF('S.D.PASTE SHEET'!S1837="","",'S.D.PASTE SHEET'!S1837)</f>
        <v/>
      </c>
      <c s="176" t="str">
        <f>IF('S.D.PASTE SHEET'!T1837="","",'S.D.PASTE SHEET'!T1837)</f>
        <v/>
      </c>
      <c s="176" t="str">
        <f>IF('S.D.PASTE SHEET'!U1837="","",'S.D.PASTE SHEET'!U1837)</f>
        <v/>
      </c>
      <c s="176" t="str">
        <f>IF('S.D.PASTE SHEET'!V1837="","",'S.D.PASTE SHEET'!V1837)</f>
        <v/>
      </c>
      <c s="176" t="str">
        <f>IF('S.D.PASTE SHEET'!W1837="","",'S.D.PASTE SHEET'!W1837)</f>
        <v/>
      </c>
      <c s="176" t="str">
        <f>IF('S.D.PASTE SHEET'!X1837="","",'S.D.PASTE SHEET'!X1837)</f>
        <v/>
      </c>
      <c s="176" t="str">
        <f>IF('S.D.PASTE SHEET'!Y1837="","",'S.D.PASTE SHEET'!Y1837)</f>
        <v/>
      </c>
      <c s="176" t="str">
        <f>IF('S.D.PASTE SHEET'!Z1837="","",'S.D.PASTE SHEET'!Z1837)</f>
        <v/>
      </c>
      <c s="176" t="str">
        <f>IF('S.D.PASTE SHEET'!AA1837="","",'S.D.PASTE SHEET'!AA1837)</f>
        <v/>
      </c>
      <c s="176" t="str">
        <f>IF('S.D.PASTE SHEET'!AB1837="","",'S.D.PASTE SHEET'!AB1837)</f>
        <v/>
      </c>
      <c s="176" t="str">
        <f>IF('S.D.PASTE SHEET'!AC1837="","",'S.D.PASTE SHEET'!AC1837)</f>
        <v/>
      </c>
      <c s="176" t="str">
        <f>IF('S.D.PASTE SHEET'!AD1837="","",'S.D.PASTE SHEET'!AD1837)</f>
        <v/>
      </c>
      <c s="178"/>
      <c s="179" t="str">
        <f>IF(AK1837="","",IF(AK1837&gt;0,COUNT($AG$2:AG1837),""))</f>
        <v/>
      </c>
      <c s="180" t="str">
        <f t="shared" si="2022"/>
        <v/>
      </c>
      <c s="180" t="str">
        <f t="shared" si="2022"/>
        <v/>
      </c>
      <c s="180" t="str">
        <f t="shared" si="2022"/>
        <v/>
      </c>
      <c s="181" t="str">
        <f t="shared" si="2022"/>
        <v/>
      </c>
      <c s="180" t="str">
        <f t="shared" si="2022"/>
        <v/>
      </c>
      <c s="180" t="str">
        <f t="shared" si="2022"/>
        <v/>
      </c>
      <c s="180" t="str">
        <f t="shared" si="2022"/>
        <v/>
      </c>
      <c s="180" t="str">
        <f t="shared" si="2022"/>
        <v/>
      </c>
      <c s="180" t="str">
        <f t="shared" si="2022"/>
        <v/>
      </c>
      <c s="181" t="str">
        <f t="shared" si="2022"/>
        <v/>
      </c>
      <c s="180" t="str">
        <f t="shared" si="2022"/>
        <v/>
      </c>
      <c s="180" t="str">
        <f t="shared" si="2022"/>
        <v/>
      </c>
      <c s="180" t="str">
        <f t="shared" si="2022"/>
        <v/>
      </c>
      <c s="180" t="str">
        <f t="shared" si="2022"/>
        <v/>
      </c>
      <c s="180" t="str">
        <f t="shared" si="2022"/>
        <v/>
      </c>
      <c s="180" t="str">
        <f t="shared" si="2022"/>
        <v/>
      </c>
      <c r="AX1837" s="180" t="str">
        <f>IF(BC1837="","",IF(BC1837&gt;0,COUNT($AY$2:AY1837),""))</f>
        <v/>
      </c>
      <c s="180" t="str">
        <f t="shared" si="2035" ref="AY1837">IF(AND($BB$1=5,$A1837=5,$BC$1=C1837),B1837,"")</f>
        <v/>
      </c>
      <c s="180" t="str">
        <f t="shared" si="2024"/>
        <v/>
      </c>
      <c s="182" t="str">
        <f t="shared" si="2024"/>
        <v/>
      </c>
      <c s="180" t="str">
        <f t="shared" si="2024"/>
        <v/>
      </c>
      <c s="180" t="str">
        <f t="shared" si="2024"/>
        <v/>
      </c>
      <c s="180" t="str">
        <f t="shared" si="2024"/>
        <v/>
      </c>
      <c s="180" t="str">
        <f t="shared" si="2024"/>
        <v/>
      </c>
      <c s="180" t="str">
        <f t="shared" si="2024"/>
        <v/>
      </c>
      <c s="182" t="str">
        <f t="shared" si="2024"/>
        <v/>
      </c>
      <c s="180" t="str">
        <f t="shared" si="2024"/>
        <v/>
      </c>
      <c s="180" t="str">
        <f t="shared" si="2024"/>
        <v/>
      </c>
      <c s="180" t="str">
        <f t="shared" si="2024"/>
        <v/>
      </c>
      <c s="180" t="str">
        <f t="shared" si="2024"/>
        <v/>
      </c>
      <c s="180" t="str">
        <f t="shared" si="2024"/>
        <v/>
      </c>
      <c s="180" t="str">
        <f t="shared" si="2024"/>
        <v/>
      </c>
    </row>
    <row r="1838" spans="1:65" ht="15.75" customHeight="1">
      <c r="A1838" s="176" t="str">
        <f>IF('S.D.PASTE SHEET'!A1838="","",'S.D.PASTE SHEET'!A1838)</f>
        <v/>
      </c>
      <c s="176" t="str">
        <f>IF('S.D.PASTE SHEET'!B1838="","",'S.D.PASTE SHEET'!B1838)</f>
        <v/>
      </c>
      <c s="176" t="str">
        <f>IF('S.D.PASTE SHEET'!C1838="","",'S.D.PASTE SHEET'!C1838)</f>
        <v/>
      </c>
      <c s="177" t="str">
        <f>IF('S.D.PASTE SHEET'!D1838="","",'S.D.PASTE SHEET'!D1838)</f>
        <v/>
      </c>
      <c s="176" t="str">
        <f>IF('S.D.PASTE SHEET'!E1838="","",UPPER('S.D.PASTE SHEET'!E1838))</f>
        <v/>
      </c>
      <c s="176" t="str">
        <f>IF('S.D.PASTE SHEET'!F1838="","",'S.D.PASTE SHEET'!F1838)</f>
        <v/>
      </c>
      <c s="176" t="str">
        <f>IF('S.D.PASTE SHEET'!G1838="","",UPPER('S.D.PASTE SHEET'!G1838))</f>
        <v/>
      </c>
      <c s="176" t="str">
        <f>IF('S.D.PASTE SHEET'!H1838="","",UPPER('S.D.PASTE SHEET'!H1838))</f>
        <v/>
      </c>
      <c s="176" t="str">
        <f>IF('S.D.PASTE SHEET'!I1838="","",'S.D.PASTE SHEET'!I1838)</f>
        <v/>
      </c>
      <c s="177" t="str">
        <f>IF('S.D.PASTE SHEET'!J1838="","",'S.D.PASTE SHEET'!J1838)</f>
        <v/>
      </c>
      <c s="176" t="str">
        <f>IF('S.D.PASTE SHEET'!K1838="","",'S.D.PASTE SHEET'!K1838)</f>
        <v/>
      </c>
      <c s="176" t="str">
        <f>IF('S.D.PASTE SHEET'!L1838="","",'S.D.PASTE SHEET'!L1838)</f>
        <v/>
      </c>
      <c s="176" t="str">
        <f>IF('S.D.PASTE SHEET'!M1838="","",'S.D.PASTE SHEET'!M1838)</f>
        <v/>
      </c>
      <c s="176" t="str">
        <f>IF('S.D.PASTE SHEET'!N1838="","",'S.D.PASTE SHEET'!N1838)</f>
        <v/>
      </c>
      <c s="176" t="str">
        <f>IF('S.D.PASTE SHEET'!O1838="","",'S.D.PASTE SHEET'!O1838)</f>
        <v/>
      </c>
      <c s="176" t="str">
        <f>IF('S.D.PASTE SHEET'!P1838="","",'S.D.PASTE SHEET'!P1838)</f>
        <v/>
      </c>
      <c s="176" t="str">
        <f>IF('S.D.PASTE SHEET'!Q1838="","",'S.D.PASTE SHEET'!Q1838)</f>
        <v/>
      </c>
      <c s="176" t="str">
        <f>IF('S.D.PASTE SHEET'!R1838="","",'S.D.PASTE SHEET'!R1838)</f>
        <v/>
      </c>
      <c s="176" t="str">
        <f>IF('S.D.PASTE SHEET'!S1838="","",'S.D.PASTE SHEET'!S1838)</f>
        <v/>
      </c>
      <c s="176" t="str">
        <f>IF('S.D.PASTE SHEET'!T1838="","",'S.D.PASTE SHEET'!T1838)</f>
        <v/>
      </c>
      <c s="176" t="str">
        <f>IF('S.D.PASTE SHEET'!U1838="","",'S.D.PASTE SHEET'!U1838)</f>
        <v/>
      </c>
      <c s="176" t="str">
        <f>IF('S.D.PASTE SHEET'!V1838="","",'S.D.PASTE SHEET'!V1838)</f>
        <v/>
      </c>
      <c s="176" t="str">
        <f>IF('S.D.PASTE SHEET'!W1838="","",'S.D.PASTE SHEET'!W1838)</f>
        <v/>
      </c>
      <c s="176" t="str">
        <f>IF('S.D.PASTE SHEET'!X1838="","",'S.D.PASTE SHEET'!X1838)</f>
        <v/>
      </c>
      <c s="176" t="str">
        <f>IF('S.D.PASTE SHEET'!Y1838="","",'S.D.PASTE SHEET'!Y1838)</f>
        <v/>
      </c>
      <c s="176" t="str">
        <f>IF('S.D.PASTE SHEET'!Z1838="","",'S.D.PASTE SHEET'!Z1838)</f>
        <v/>
      </c>
      <c s="176" t="str">
        <f>IF('S.D.PASTE SHEET'!AA1838="","",'S.D.PASTE SHEET'!AA1838)</f>
        <v/>
      </c>
      <c s="176" t="str">
        <f>IF('S.D.PASTE SHEET'!AB1838="","",'S.D.PASTE SHEET'!AB1838)</f>
        <v/>
      </c>
      <c s="176" t="str">
        <f>IF('S.D.PASTE SHEET'!AC1838="","",'S.D.PASTE SHEET'!AC1838)</f>
        <v/>
      </c>
      <c s="176" t="str">
        <f>IF('S.D.PASTE SHEET'!AD1838="","",'S.D.PASTE SHEET'!AD1838)</f>
        <v/>
      </c>
      <c s="178"/>
      <c s="179" t="str">
        <f>IF(AK1838="","",IF(AK1838&gt;0,COUNT($AG$2:AG1838),""))</f>
        <v/>
      </c>
      <c s="180" t="str">
        <f t="shared" si="2022"/>
        <v/>
      </c>
      <c s="180" t="str">
        <f t="shared" si="2022"/>
        <v/>
      </c>
      <c s="180" t="str">
        <f t="shared" si="2022"/>
        <v/>
      </c>
      <c s="181" t="str">
        <f t="shared" si="2022"/>
        <v/>
      </c>
      <c s="180" t="str">
        <f t="shared" si="2022"/>
        <v/>
      </c>
      <c s="180" t="str">
        <f t="shared" si="2022"/>
        <v/>
      </c>
      <c s="180" t="str">
        <f t="shared" si="2022"/>
        <v/>
      </c>
      <c s="180" t="str">
        <f t="shared" si="2022"/>
        <v/>
      </c>
      <c s="180" t="str">
        <f t="shared" si="2022"/>
        <v/>
      </c>
      <c s="181" t="str">
        <f t="shared" si="2022"/>
        <v/>
      </c>
      <c s="180" t="str">
        <f t="shared" si="2022"/>
        <v/>
      </c>
      <c s="180" t="str">
        <f t="shared" si="2022"/>
        <v/>
      </c>
      <c s="180" t="str">
        <f t="shared" si="2022"/>
        <v/>
      </c>
      <c s="180" t="str">
        <f t="shared" si="2022"/>
        <v/>
      </c>
      <c s="180" t="str">
        <f t="shared" si="2022"/>
        <v/>
      </c>
      <c s="180" t="str">
        <f t="shared" si="2022"/>
        <v/>
      </c>
      <c r="AX1838" s="180" t="str">
        <f>IF(BC1838="","",IF(BC1838&gt;0,COUNT($AY$2:AY1838),""))</f>
        <v/>
      </c>
      <c s="180" t="str">
        <f t="shared" si="2036" ref="AY1838">IF(AND($BB$1=5,$A1838=5,$BC$1=C1838),B1838,"")</f>
        <v/>
      </c>
      <c s="180" t="str">
        <f t="shared" si="2024"/>
        <v/>
      </c>
      <c s="182" t="str">
        <f t="shared" si="2024"/>
        <v/>
      </c>
      <c s="180" t="str">
        <f t="shared" si="2024"/>
        <v/>
      </c>
      <c s="180" t="str">
        <f t="shared" si="2024"/>
        <v/>
      </c>
      <c s="180" t="str">
        <f t="shared" si="2024"/>
        <v/>
      </c>
      <c s="180" t="str">
        <f t="shared" si="2024"/>
        <v/>
      </c>
      <c s="180" t="str">
        <f t="shared" si="2024"/>
        <v/>
      </c>
      <c s="182" t="str">
        <f t="shared" si="2024"/>
        <v/>
      </c>
      <c s="180" t="str">
        <f t="shared" si="2024"/>
        <v/>
      </c>
      <c s="180" t="str">
        <f t="shared" si="2024"/>
        <v/>
      </c>
      <c s="180" t="str">
        <f t="shared" si="2024"/>
        <v/>
      </c>
      <c s="180" t="str">
        <f t="shared" si="2024"/>
        <v/>
      </c>
      <c s="180" t="str">
        <f t="shared" si="2024"/>
        <v/>
      </c>
      <c s="180" t="str">
        <f t="shared" si="2024"/>
        <v/>
      </c>
    </row>
    <row r="1839" spans="1:65" ht="15.75" customHeight="1">
      <c r="A1839" s="176" t="str">
        <f>IF('S.D.PASTE SHEET'!A1839="","",'S.D.PASTE SHEET'!A1839)</f>
        <v/>
      </c>
      <c s="176" t="str">
        <f>IF('S.D.PASTE SHEET'!B1839="","",'S.D.PASTE SHEET'!B1839)</f>
        <v/>
      </c>
      <c s="176" t="str">
        <f>IF('S.D.PASTE SHEET'!C1839="","",'S.D.PASTE SHEET'!C1839)</f>
        <v/>
      </c>
      <c s="177" t="str">
        <f>IF('S.D.PASTE SHEET'!D1839="","",'S.D.PASTE SHEET'!D1839)</f>
        <v/>
      </c>
      <c s="176" t="str">
        <f>IF('S.D.PASTE SHEET'!E1839="","",UPPER('S.D.PASTE SHEET'!E1839))</f>
        <v/>
      </c>
      <c s="176" t="str">
        <f>IF('S.D.PASTE SHEET'!F1839="","",'S.D.PASTE SHEET'!F1839)</f>
        <v/>
      </c>
      <c s="176" t="str">
        <f>IF('S.D.PASTE SHEET'!G1839="","",UPPER('S.D.PASTE SHEET'!G1839))</f>
        <v/>
      </c>
      <c s="176" t="str">
        <f>IF('S.D.PASTE SHEET'!H1839="","",UPPER('S.D.PASTE SHEET'!H1839))</f>
        <v/>
      </c>
      <c s="176" t="str">
        <f>IF('S.D.PASTE SHEET'!I1839="","",'S.D.PASTE SHEET'!I1839)</f>
        <v/>
      </c>
      <c s="177" t="str">
        <f>IF('S.D.PASTE SHEET'!J1839="","",'S.D.PASTE SHEET'!J1839)</f>
        <v/>
      </c>
      <c s="176" t="str">
        <f>IF('S.D.PASTE SHEET'!K1839="","",'S.D.PASTE SHEET'!K1839)</f>
        <v/>
      </c>
      <c s="176" t="str">
        <f>IF('S.D.PASTE SHEET'!L1839="","",'S.D.PASTE SHEET'!L1839)</f>
        <v/>
      </c>
      <c s="176" t="str">
        <f>IF('S.D.PASTE SHEET'!M1839="","",'S.D.PASTE SHEET'!M1839)</f>
        <v/>
      </c>
      <c s="176" t="str">
        <f>IF('S.D.PASTE SHEET'!N1839="","",'S.D.PASTE SHEET'!N1839)</f>
        <v/>
      </c>
      <c s="176" t="str">
        <f>IF('S.D.PASTE SHEET'!O1839="","",'S.D.PASTE SHEET'!O1839)</f>
        <v/>
      </c>
      <c s="176" t="str">
        <f>IF('S.D.PASTE SHEET'!P1839="","",'S.D.PASTE SHEET'!P1839)</f>
        <v/>
      </c>
      <c s="176" t="str">
        <f>IF('S.D.PASTE SHEET'!Q1839="","",'S.D.PASTE SHEET'!Q1839)</f>
        <v/>
      </c>
      <c s="176" t="str">
        <f>IF('S.D.PASTE SHEET'!R1839="","",'S.D.PASTE SHEET'!R1839)</f>
        <v/>
      </c>
      <c s="176" t="str">
        <f>IF('S.D.PASTE SHEET'!S1839="","",'S.D.PASTE SHEET'!S1839)</f>
        <v/>
      </c>
      <c s="176" t="str">
        <f>IF('S.D.PASTE SHEET'!T1839="","",'S.D.PASTE SHEET'!T1839)</f>
        <v/>
      </c>
      <c s="176" t="str">
        <f>IF('S.D.PASTE SHEET'!U1839="","",'S.D.PASTE SHEET'!U1839)</f>
        <v/>
      </c>
      <c s="176" t="str">
        <f>IF('S.D.PASTE SHEET'!V1839="","",'S.D.PASTE SHEET'!V1839)</f>
        <v/>
      </c>
      <c s="176" t="str">
        <f>IF('S.D.PASTE SHEET'!W1839="","",'S.D.PASTE SHEET'!W1839)</f>
        <v/>
      </c>
      <c s="176" t="str">
        <f>IF('S.D.PASTE SHEET'!X1839="","",'S.D.PASTE SHEET'!X1839)</f>
        <v/>
      </c>
      <c s="176" t="str">
        <f>IF('S.D.PASTE SHEET'!Y1839="","",'S.D.PASTE SHEET'!Y1839)</f>
        <v/>
      </c>
      <c s="176" t="str">
        <f>IF('S.D.PASTE SHEET'!Z1839="","",'S.D.PASTE SHEET'!Z1839)</f>
        <v/>
      </c>
      <c s="176" t="str">
        <f>IF('S.D.PASTE SHEET'!AA1839="","",'S.D.PASTE SHEET'!AA1839)</f>
        <v/>
      </c>
      <c s="176" t="str">
        <f>IF('S.D.PASTE SHEET'!AB1839="","",'S.D.PASTE SHEET'!AB1839)</f>
        <v/>
      </c>
      <c s="176" t="str">
        <f>IF('S.D.PASTE SHEET'!AC1839="","",'S.D.PASTE SHEET'!AC1839)</f>
        <v/>
      </c>
      <c s="176" t="str">
        <f>IF('S.D.PASTE SHEET'!AD1839="","",'S.D.PASTE SHEET'!AD1839)</f>
        <v/>
      </c>
      <c s="178"/>
      <c s="179" t="str">
        <f>IF(AK1839="","",IF(AK1839&gt;0,COUNT($AG$2:AG1839),""))</f>
        <v/>
      </c>
      <c s="180" t="str">
        <f t="shared" si="2022"/>
        <v/>
      </c>
      <c s="180" t="str">
        <f t="shared" si="2022"/>
        <v/>
      </c>
      <c s="180" t="str">
        <f t="shared" si="2022"/>
        <v/>
      </c>
      <c s="181" t="str">
        <f t="shared" si="2022"/>
        <v/>
      </c>
      <c s="180" t="str">
        <f t="shared" si="2022"/>
        <v/>
      </c>
      <c s="180" t="str">
        <f t="shared" si="2022"/>
        <v/>
      </c>
      <c s="180" t="str">
        <f t="shared" si="2022"/>
        <v/>
      </c>
      <c s="180" t="str">
        <f t="shared" si="2022"/>
        <v/>
      </c>
      <c s="180" t="str">
        <f t="shared" si="2022"/>
        <v/>
      </c>
      <c s="181" t="str">
        <f t="shared" si="2022"/>
        <v/>
      </c>
      <c s="180" t="str">
        <f t="shared" si="2022"/>
        <v/>
      </c>
      <c s="180" t="str">
        <f t="shared" si="2022"/>
        <v/>
      </c>
      <c s="180" t="str">
        <f t="shared" si="2022"/>
        <v/>
      </c>
      <c s="180" t="str">
        <f t="shared" si="2022"/>
        <v/>
      </c>
      <c s="180" t="str">
        <f t="shared" si="2022"/>
        <v/>
      </c>
      <c s="180" t="str">
        <f t="shared" si="2022"/>
        <v/>
      </c>
      <c r="AX1839" s="180" t="str">
        <f>IF(BC1839="","",IF(BC1839&gt;0,COUNT($AY$2:AY1839),""))</f>
        <v/>
      </c>
      <c s="180" t="str">
        <f t="shared" si="2037" ref="AY1839">IF(AND($BB$1=5,$A1839=5,$BC$1=C1839),B1839,"")</f>
        <v/>
      </c>
      <c s="180" t="str">
        <f t="shared" si="2024"/>
        <v/>
      </c>
      <c s="182" t="str">
        <f t="shared" si="2024"/>
        <v/>
      </c>
      <c s="180" t="str">
        <f t="shared" si="2024"/>
        <v/>
      </c>
      <c s="180" t="str">
        <f t="shared" si="2024"/>
        <v/>
      </c>
      <c s="180" t="str">
        <f t="shared" si="2024"/>
        <v/>
      </c>
      <c s="180" t="str">
        <f t="shared" si="2024"/>
        <v/>
      </c>
      <c s="180" t="str">
        <f t="shared" si="2024"/>
        <v/>
      </c>
      <c s="182" t="str">
        <f t="shared" si="2024"/>
        <v/>
      </c>
      <c s="180" t="str">
        <f t="shared" si="2024"/>
        <v/>
      </c>
      <c s="180" t="str">
        <f t="shared" si="2024"/>
        <v/>
      </c>
      <c s="180" t="str">
        <f t="shared" si="2024"/>
        <v/>
      </c>
      <c s="180" t="str">
        <f t="shared" si="2024"/>
        <v/>
      </c>
      <c s="180" t="str">
        <f t="shared" si="2024"/>
        <v/>
      </c>
      <c s="180" t="str">
        <f t="shared" si="2024"/>
        <v/>
      </c>
    </row>
    <row r="1840" spans="1:65" ht="15.75" customHeight="1">
      <c r="A1840" s="176" t="str">
        <f>IF('S.D.PASTE SHEET'!A1840="","",'S.D.PASTE SHEET'!A1840)</f>
        <v/>
      </c>
      <c s="176" t="str">
        <f>IF('S.D.PASTE SHEET'!B1840="","",'S.D.PASTE SHEET'!B1840)</f>
        <v/>
      </c>
      <c s="176" t="str">
        <f>IF('S.D.PASTE SHEET'!C1840="","",'S.D.PASTE SHEET'!C1840)</f>
        <v/>
      </c>
      <c s="177" t="str">
        <f>IF('S.D.PASTE SHEET'!D1840="","",'S.D.PASTE SHEET'!D1840)</f>
        <v/>
      </c>
      <c s="176" t="str">
        <f>IF('S.D.PASTE SHEET'!E1840="","",UPPER('S.D.PASTE SHEET'!E1840))</f>
        <v/>
      </c>
      <c s="176" t="str">
        <f>IF('S.D.PASTE SHEET'!F1840="","",'S.D.PASTE SHEET'!F1840)</f>
        <v/>
      </c>
      <c s="176" t="str">
        <f>IF('S.D.PASTE SHEET'!G1840="","",UPPER('S.D.PASTE SHEET'!G1840))</f>
        <v/>
      </c>
      <c s="176" t="str">
        <f>IF('S.D.PASTE SHEET'!H1840="","",UPPER('S.D.PASTE SHEET'!H1840))</f>
        <v/>
      </c>
      <c s="176" t="str">
        <f>IF('S.D.PASTE SHEET'!I1840="","",'S.D.PASTE SHEET'!I1840)</f>
        <v/>
      </c>
      <c s="177" t="str">
        <f>IF('S.D.PASTE SHEET'!J1840="","",'S.D.PASTE SHEET'!J1840)</f>
        <v/>
      </c>
      <c s="176" t="str">
        <f>IF('S.D.PASTE SHEET'!K1840="","",'S.D.PASTE SHEET'!K1840)</f>
        <v/>
      </c>
      <c s="176" t="str">
        <f>IF('S.D.PASTE SHEET'!L1840="","",'S.D.PASTE SHEET'!L1840)</f>
        <v/>
      </c>
      <c s="176" t="str">
        <f>IF('S.D.PASTE SHEET'!M1840="","",'S.D.PASTE SHEET'!M1840)</f>
        <v/>
      </c>
      <c s="176" t="str">
        <f>IF('S.D.PASTE SHEET'!N1840="","",'S.D.PASTE SHEET'!N1840)</f>
        <v/>
      </c>
      <c s="176" t="str">
        <f>IF('S.D.PASTE SHEET'!O1840="","",'S.D.PASTE SHEET'!O1840)</f>
        <v/>
      </c>
      <c s="176" t="str">
        <f>IF('S.D.PASTE SHEET'!P1840="","",'S.D.PASTE SHEET'!P1840)</f>
        <v/>
      </c>
      <c s="176" t="str">
        <f>IF('S.D.PASTE SHEET'!Q1840="","",'S.D.PASTE SHEET'!Q1840)</f>
        <v/>
      </c>
      <c s="176" t="str">
        <f>IF('S.D.PASTE SHEET'!R1840="","",'S.D.PASTE SHEET'!R1840)</f>
        <v/>
      </c>
      <c s="176" t="str">
        <f>IF('S.D.PASTE SHEET'!S1840="","",'S.D.PASTE SHEET'!S1840)</f>
        <v/>
      </c>
      <c s="176" t="str">
        <f>IF('S.D.PASTE SHEET'!T1840="","",'S.D.PASTE SHEET'!T1840)</f>
        <v/>
      </c>
      <c s="176" t="str">
        <f>IF('S.D.PASTE SHEET'!U1840="","",'S.D.PASTE SHEET'!U1840)</f>
        <v/>
      </c>
      <c s="176" t="str">
        <f>IF('S.D.PASTE SHEET'!V1840="","",'S.D.PASTE SHEET'!V1840)</f>
        <v/>
      </c>
      <c s="176" t="str">
        <f>IF('S.D.PASTE SHEET'!W1840="","",'S.D.PASTE SHEET'!W1840)</f>
        <v/>
      </c>
      <c s="176" t="str">
        <f>IF('S.D.PASTE SHEET'!X1840="","",'S.D.PASTE SHEET'!X1840)</f>
        <v/>
      </c>
      <c s="176" t="str">
        <f>IF('S.D.PASTE SHEET'!Y1840="","",'S.D.PASTE SHEET'!Y1840)</f>
        <v/>
      </c>
      <c s="176" t="str">
        <f>IF('S.D.PASTE SHEET'!Z1840="","",'S.D.PASTE SHEET'!Z1840)</f>
        <v/>
      </c>
      <c s="176" t="str">
        <f>IF('S.D.PASTE SHEET'!AA1840="","",'S.D.PASTE SHEET'!AA1840)</f>
        <v/>
      </c>
      <c s="176" t="str">
        <f>IF('S.D.PASTE SHEET'!AB1840="","",'S.D.PASTE SHEET'!AB1840)</f>
        <v/>
      </c>
      <c s="176" t="str">
        <f>IF('S.D.PASTE SHEET'!AC1840="","",'S.D.PASTE SHEET'!AC1840)</f>
        <v/>
      </c>
      <c s="176" t="str">
        <f>IF('S.D.PASTE SHEET'!AD1840="","",'S.D.PASTE SHEET'!AD1840)</f>
        <v/>
      </c>
      <c s="178"/>
      <c s="179" t="str">
        <f>IF(AK1840="","",IF(AK1840&gt;0,COUNT($AG$2:AG1840),""))</f>
        <v/>
      </c>
      <c s="180" t="str">
        <f t="shared" si="2022"/>
        <v/>
      </c>
      <c s="180" t="str">
        <f t="shared" si="2022"/>
        <v/>
      </c>
      <c s="180" t="str">
        <f t="shared" si="2022"/>
        <v/>
      </c>
      <c s="181" t="str">
        <f t="shared" si="2022"/>
        <v/>
      </c>
      <c s="180" t="str">
        <f t="shared" si="2022"/>
        <v/>
      </c>
      <c s="180" t="str">
        <f t="shared" si="2022"/>
        <v/>
      </c>
      <c s="180" t="str">
        <f t="shared" si="2022"/>
        <v/>
      </c>
      <c s="180" t="str">
        <f t="shared" si="2022"/>
        <v/>
      </c>
      <c s="180" t="str">
        <f t="shared" si="2022"/>
        <v/>
      </c>
      <c s="181" t="str">
        <f t="shared" si="2022"/>
        <v/>
      </c>
      <c s="180" t="str">
        <f t="shared" si="2022"/>
        <v/>
      </c>
      <c s="180" t="str">
        <f t="shared" si="2022"/>
        <v/>
      </c>
      <c s="180" t="str">
        <f t="shared" si="2022"/>
        <v/>
      </c>
      <c s="180" t="str">
        <f t="shared" si="2022"/>
        <v/>
      </c>
      <c s="180" t="str">
        <f t="shared" si="2022"/>
        <v/>
      </c>
      <c s="180" t="str">
        <f t="shared" si="2022"/>
        <v/>
      </c>
      <c r="AX1840" s="180" t="str">
        <f>IF(BC1840="","",IF(BC1840&gt;0,COUNT($AY$2:AY1840),""))</f>
        <v/>
      </c>
      <c s="180" t="str">
        <f t="shared" si="2038" ref="AY1840">IF(AND($BB$1=5,$A1840=5,$BC$1=C1840),B1840,"")</f>
        <v/>
      </c>
      <c s="180" t="str">
        <f t="shared" si="2024"/>
        <v/>
      </c>
      <c s="182" t="str">
        <f t="shared" si="2024"/>
        <v/>
      </c>
      <c s="180" t="str">
        <f t="shared" si="2024"/>
        <v/>
      </c>
      <c s="180" t="str">
        <f t="shared" si="2024"/>
        <v/>
      </c>
      <c s="180" t="str">
        <f t="shared" si="2024"/>
        <v/>
      </c>
      <c s="180" t="str">
        <f t="shared" si="2024"/>
        <v/>
      </c>
      <c s="180" t="str">
        <f t="shared" si="2024"/>
        <v/>
      </c>
      <c s="182" t="str">
        <f t="shared" si="2024"/>
        <v/>
      </c>
      <c s="180" t="str">
        <f t="shared" si="2024"/>
        <v/>
      </c>
      <c s="180" t="str">
        <f t="shared" si="2024"/>
        <v/>
      </c>
      <c s="180" t="str">
        <f t="shared" si="2024"/>
        <v/>
      </c>
      <c s="180" t="str">
        <f t="shared" si="2024"/>
        <v/>
      </c>
      <c s="180" t="str">
        <f t="shared" si="2024"/>
        <v/>
      </c>
      <c s="180" t="str">
        <f t="shared" si="2024"/>
        <v/>
      </c>
    </row>
    <row r="1841" spans="1:65" ht="15.75" customHeight="1">
      <c r="A1841" s="176" t="str">
        <f>IF('S.D.PASTE SHEET'!A1841="","",'S.D.PASTE SHEET'!A1841)</f>
        <v/>
      </c>
      <c s="176" t="str">
        <f>IF('S.D.PASTE SHEET'!B1841="","",'S.D.PASTE SHEET'!B1841)</f>
        <v/>
      </c>
      <c s="176" t="str">
        <f>IF('S.D.PASTE SHEET'!C1841="","",'S.D.PASTE SHEET'!C1841)</f>
        <v/>
      </c>
      <c s="177" t="str">
        <f>IF('S.D.PASTE SHEET'!D1841="","",'S.D.PASTE SHEET'!D1841)</f>
        <v/>
      </c>
      <c s="176" t="str">
        <f>IF('S.D.PASTE SHEET'!E1841="","",UPPER('S.D.PASTE SHEET'!E1841))</f>
        <v/>
      </c>
      <c s="176" t="str">
        <f>IF('S.D.PASTE SHEET'!F1841="","",'S.D.PASTE SHEET'!F1841)</f>
        <v/>
      </c>
      <c s="176" t="str">
        <f>IF('S.D.PASTE SHEET'!G1841="","",UPPER('S.D.PASTE SHEET'!G1841))</f>
        <v/>
      </c>
      <c s="176" t="str">
        <f>IF('S.D.PASTE SHEET'!H1841="","",UPPER('S.D.PASTE SHEET'!H1841))</f>
        <v/>
      </c>
      <c s="176" t="str">
        <f>IF('S.D.PASTE SHEET'!I1841="","",'S.D.PASTE SHEET'!I1841)</f>
        <v/>
      </c>
      <c s="177" t="str">
        <f>IF('S.D.PASTE SHEET'!J1841="","",'S.D.PASTE SHEET'!J1841)</f>
        <v/>
      </c>
      <c s="176" t="str">
        <f>IF('S.D.PASTE SHEET'!K1841="","",'S.D.PASTE SHEET'!K1841)</f>
        <v/>
      </c>
      <c s="176" t="str">
        <f>IF('S.D.PASTE SHEET'!L1841="","",'S.D.PASTE SHEET'!L1841)</f>
        <v/>
      </c>
      <c s="176" t="str">
        <f>IF('S.D.PASTE SHEET'!M1841="","",'S.D.PASTE SHEET'!M1841)</f>
        <v/>
      </c>
      <c s="176" t="str">
        <f>IF('S.D.PASTE SHEET'!N1841="","",'S.D.PASTE SHEET'!N1841)</f>
        <v/>
      </c>
      <c s="176" t="str">
        <f>IF('S.D.PASTE SHEET'!O1841="","",'S.D.PASTE SHEET'!O1841)</f>
        <v/>
      </c>
      <c s="176" t="str">
        <f>IF('S.D.PASTE SHEET'!P1841="","",'S.D.PASTE SHEET'!P1841)</f>
        <v/>
      </c>
      <c s="176" t="str">
        <f>IF('S.D.PASTE SHEET'!Q1841="","",'S.D.PASTE SHEET'!Q1841)</f>
        <v/>
      </c>
      <c s="176" t="str">
        <f>IF('S.D.PASTE SHEET'!R1841="","",'S.D.PASTE SHEET'!R1841)</f>
        <v/>
      </c>
      <c s="176" t="str">
        <f>IF('S.D.PASTE SHEET'!S1841="","",'S.D.PASTE SHEET'!S1841)</f>
        <v/>
      </c>
      <c s="176" t="str">
        <f>IF('S.D.PASTE SHEET'!T1841="","",'S.D.PASTE SHEET'!T1841)</f>
        <v/>
      </c>
      <c s="176" t="str">
        <f>IF('S.D.PASTE SHEET'!U1841="","",'S.D.PASTE SHEET'!U1841)</f>
        <v/>
      </c>
      <c s="176" t="str">
        <f>IF('S.D.PASTE SHEET'!V1841="","",'S.D.PASTE SHEET'!V1841)</f>
        <v/>
      </c>
      <c s="176" t="str">
        <f>IF('S.D.PASTE SHEET'!W1841="","",'S.D.PASTE SHEET'!W1841)</f>
        <v/>
      </c>
      <c s="176" t="str">
        <f>IF('S.D.PASTE SHEET'!X1841="","",'S.D.PASTE SHEET'!X1841)</f>
        <v/>
      </c>
      <c s="176" t="str">
        <f>IF('S.D.PASTE SHEET'!Y1841="","",'S.D.PASTE SHEET'!Y1841)</f>
        <v/>
      </c>
      <c s="176" t="str">
        <f>IF('S.D.PASTE SHEET'!Z1841="","",'S.D.PASTE SHEET'!Z1841)</f>
        <v/>
      </c>
      <c s="176" t="str">
        <f>IF('S.D.PASTE SHEET'!AA1841="","",'S.D.PASTE SHEET'!AA1841)</f>
        <v/>
      </c>
      <c s="176" t="str">
        <f>IF('S.D.PASTE SHEET'!AB1841="","",'S.D.PASTE SHEET'!AB1841)</f>
        <v/>
      </c>
      <c s="176" t="str">
        <f>IF('S.D.PASTE SHEET'!AC1841="","",'S.D.PASTE SHEET'!AC1841)</f>
        <v/>
      </c>
      <c s="176" t="str">
        <f>IF('S.D.PASTE SHEET'!AD1841="","",'S.D.PASTE SHEET'!AD1841)</f>
        <v/>
      </c>
      <c s="178"/>
      <c s="179" t="str">
        <f>IF(AK1841="","",IF(AK1841&gt;0,COUNT($AG$2:AG1841),""))</f>
        <v/>
      </c>
      <c s="180" t="str">
        <f t="shared" si="2022"/>
        <v/>
      </c>
      <c s="180" t="str">
        <f t="shared" si="2022"/>
        <v/>
      </c>
      <c s="180" t="str">
        <f t="shared" si="2022"/>
        <v/>
      </c>
      <c s="181" t="str">
        <f t="shared" si="2022"/>
        <v/>
      </c>
      <c s="180" t="str">
        <f t="shared" si="2022"/>
        <v/>
      </c>
      <c s="180" t="str">
        <f t="shared" si="2022"/>
        <v/>
      </c>
      <c s="180" t="str">
        <f t="shared" si="2022"/>
        <v/>
      </c>
      <c s="180" t="str">
        <f t="shared" si="2022"/>
        <v/>
      </c>
      <c s="180" t="str">
        <f t="shared" si="2022"/>
        <v/>
      </c>
      <c s="181" t="str">
        <f t="shared" si="2022"/>
        <v/>
      </c>
      <c s="180" t="str">
        <f t="shared" si="2022"/>
        <v/>
      </c>
      <c s="180" t="str">
        <f t="shared" si="2022"/>
        <v/>
      </c>
      <c s="180" t="str">
        <f t="shared" si="2022"/>
        <v/>
      </c>
      <c s="180" t="str">
        <f t="shared" si="2022"/>
        <v/>
      </c>
      <c s="180" t="str">
        <f t="shared" si="2022"/>
        <v/>
      </c>
      <c s="180" t="str">
        <f>IF(AND($AJ$1=5,$A1841=5),P1841,"")</f>
        <v/>
      </c>
      <c r="AX1841" s="180" t="str">
        <f>IF(BC1841="","",IF(BC1841&gt;0,COUNT($AY$2:AY1841),""))</f>
        <v/>
      </c>
      <c s="180" t="str">
        <f t="shared" si="2039" ref="AY1841">IF(AND($BB$1=5,$A1841=5,$BC$1=C1841),B1841,"")</f>
        <v/>
      </c>
      <c s="180" t="str">
        <f t="shared" si="2024"/>
        <v/>
      </c>
      <c s="182" t="str">
        <f t="shared" si="2024"/>
        <v/>
      </c>
      <c s="180" t="str">
        <f t="shared" si="2024"/>
        <v/>
      </c>
      <c s="180" t="str">
        <f t="shared" si="2024"/>
        <v/>
      </c>
      <c s="180" t="str">
        <f t="shared" si="2024"/>
        <v/>
      </c>
      <c s="180" t="str">
        <f t="shared" si="2024"/>
        <v/>
      </c>
      <c s="180" t="str">
        <f t="shared" si="2024"/>
        <v/>
      </c>
      <c s="182" t="str">
        <f t="shared" si="2024"/>
        <v/>
      </c>
      <c s="180" t="str">
        <f t="shared" si="2024"/>
        <v/>
      </c>
      <c s="180" t="str">
        <f t="shared" si="2024"/>
        <v/>
      </c>
      <c s="180" t="str">
        <f t="shared" si="2024"/>
        <v/>
      </c>
      <c s="180" t="str">
        <f t="shared" si="2024"/>
        <v/>
      </c>
      <c s="180" t="str">
        <f t="shared" si="2024"/>
        <v/>
      </c>
      <c s="180" t="str">
        <f t="shared" si="2024"/>
        <v/>
      </c>
    </row>
    <row r="1842" spans="1:65" ht="15.75" customHeight="1">
      <c r="A1842" s="176" t="str">
        <f>IF('S.D.PASTE SHEET'!A1842="","",'S.D.PASTE SHEET'!A1842)</f>
        <v/>
      </c>
      <c s="176" t="str">
        <f>IF('S.D.PASTE SHEET'!B1842="","",'S.D.PASTE SHEET'!B1842)</f>
        <v/>
      </c>
      <c s="176" t="str">
        <f>IF('S.D.PASTE SHEET'!C1842="","",'S.D.PASTE SHEET'!C1842)</f>
        <v/>
      </c>
      <c s="177" t="str">
        <f>IF('S.D.PASTE SHEET'!D1842="","",'S.D.PASTE SHEET'!D1842)</f>
        <v/>
      </c>
      <c s="176" t="str">
        <f>IF('S.D.PASTE SHEET'!E1842="","",UPPER('S.D.PASTE SHEET'!E1842))</f>
        <v/>
      </c>
      <c s="176" t="str">
        <f>IF('S.D.PASTE SHEET'!F1842="","",'S.D.PASTE SHEET'!F1842)</f>
        <v/>
      </c>
      <c s="176" t="str">
        <f>IF('S.D.PASTE SHEET'!G1842="","",UPPER('S.D.PASTE SHEET'!G1842))</f>
        <v/>
      </c>
      <c s="176" t="str">
        <f>IF('S.D.PASTE SHEET'!H1842="","",UPPER('S.D.PASTE SHEET'!H1842))</f>
        <v/>
      </c>
      <c s="176" t="str">
        <f>IF('S.D.PASTE SHEET'!I1842="","",'S.D.PASTE SHEET'!I1842)</f>
        <v/>
      </c>
      <c s="177" t="str">
        <f>IF('S.D.PASTE SHEET'!J1842="","",'S.D.PASTE SHEET'!J1842)</f>
        <v/>
      </c>
      <c s="176" t="str">
        <f>IF('S.D.PASTE SHEET'!K1842="","",'S.D.PASTE SHEET'!K1842)</f>
        <v/>
      </c>
      <c s="176" t="str">
        <f>IF('S.D.PASTE SHEET'!L1842="","",'S.D.PASTE SHEET'!L1842)</f>
        <v/>
      </c>
      <c s="176" t="str">
        <f>IF('S.D.PASTE SHEET'!M1842="","",'S.D.PASTE SHEET'!M1842)</f>
        <v/>
      </c>
      <c s="176" t="str">
        <f>IF('S.D.PASTE SHEET'!N1842="","",'S.D.PASTE SHEET'!N1842)</f>
        <v/>
      </c>
      <c s="176" t="str">
        <f>IF('S.D.PASTE SHEET'!O1842="","",'S.D.PASTE SHEET'!O1842)</f>
        <v/>
      </c>
      <c s="176" t="str">
        <f>IF('S.D.PASTE SHEET'!P1842="","",'S.D.PASTE SHEET'!P1842)</f>
        <v/>
      </c>
      <c s="176" t="str">
        <f>IF('S.D.PASTE SHEET'!Q1842="","",'S.D.PASTE SHEET'!Q1842)</f>
        <v/>
      </c>
      <c s="176" t="str">
        <f>IF('S.D.PASTE SHEET'!R1842="","",'S.D.PASTE SHEET'!R1842)</f>
        <v/>
      </c>
      <c s="176" t="str">
        <f>IF('S.D.PASTE SHEET'!S1842="","",'S.D.PASTE SHEET'!S1842)</f>
        <v/>
      </c>
      <c s="176" t="str">
        <f>IF('S.D.PASTE SHEET'!T1842="","",'S.D.PASTE SHEET'!T1842)</f>
        <v/>
      </c>
      <c s="176" t="str">
        <f>IF('S.D.PASTE SHEET'!U1842="","",'S.D.PASTE SHEET'!U1842)</f>
        <v/>
      </c>
      <c s="176" t="str">
        <f>IF('S.D.PASTE SHEET'!V1842="","",'S.D.PASTE SHEET'!V1842)</f>
        <v/>
      </c>
      <c s="176" t="str">
        <f>IF('S.D.PASTE SHEET'!W1842="","",'S.D.PASTE SHEET'!W1842)</f>
        <v/>
      </c>
      <c s="176" t="str">
        <f>IF('S.D.PASTE SHEET'!X1842="","",'S.D.PASTE SHEET'!X1842)</f>
        <v/>
      </c>
      <c s="176" t="str">
        <f>IF('S.D.PASTE SHEET'!Y1842="","",'S.D.PASTE SHEET'!Y1842)</f>
        <v/>
      </c>
      <c s="176" t="str">
        <f>IF('S.D.PASTE SHEET'!Z1842="","",'S.D.PASTE SHEET'!Z1842)</f>
        <v/>
      </c>
      <c s="176" t="str">
        <f>IF('S.D.PASTE SHEET'!AA1842="","",'S.D.PASTE SHEET'!AA1842)</f>
        <v/>
      </c>
      <c s="176" t="str">
        <f>IF('S.D.PASTE SHEET'!AB1842="","",'S.D.PASTE SHEET'!AB1842)</f>
        <v/>
      </c>
      <c s="176" t="str">
        <f>IF('S.D.PASTE SHEET'!AC1842="","",'S.D.PASTE SHEET'!AC1842)</f>
        <v/>
      </c>
      <c s="176" t="str">
        <f>IF('S.D.PASTE SHEET'!AD1842="","",'S.D.PASTE SHEET'!AD1842)</f>
        <v/>
      </c>
      <c s="178"/>
      <c s="179" t="str">
        <f>IF(AK1842="","",IF(AK1842&gt;0,COUNT($AG$2:AG1842),""))</f>
        <v/>
      </c>
      <c s="180" t="str">
        <f t="shared" si="2040" ref="AG1842:AV1857">IF(AND($AJ$1=5,$A1842=5),A1842,"")</f>
        <v/>
      </c>
      <c s="180" t="str">
        <f t="shared" si="2040"/>
        <v/>
      </c>
      <c s="180" t="str">
        <f t="shared" si="2040"/>
        <v/>
      </c>
      <c s="181" t="str">
        <f t="shared" si="2040"/>
        <v/>
      </c>
      <c s="180" t="str">
        <f t="shared" si="2040"/>
        <v/>
      </c>
      <c s="180" t="str">
        <f t="shared" si="2040"/>
        <v/>
      </c>
      <c s="180" t="str">
        <f t="shared" si="2040"/>
        <v/>
      </c>
      <c s="180" t="str">
        <f t="shared" si="2040"/>
        <v/>
      </c>
      <c s="180" t="str">
        <f t="shared" si="2040"/>
        <v/>
      </c>
      <c s="181" t="str">
        <f t="shared" si="2040"/>
        <v/>
      </c>
      <c s="180" t="str">
        <f t="shared" si="2040"/>
        <v/>
      </c>
      <c s="180" t="str">
        <f t="shared" si="2040"/>
        <v/>
      </c>
      <c s="180" t="str">
        <f t="shared" si="2040"/>
        <v/>
      </c>
      <c s="180" t="str">
        <f t="shared" si="2040"/>
        <v/>
      </c>
      <c s="180" t="str">
        <f t="shared" si="2040"/>
        <v/>
      </c>
      <c s="180" t="str">
        <f t="shared" si="2040"/>
        <v/>
      </c>
      <c r="AX1842" s="180" t="str">
        <f>IF(BC1842="","",IF(BC1842&gt;0,COUNT($AY$2:AY1842),""))</f>
        <v/>
      </c>
      <c s="180" t="str">
        <f t="shared" si="2041" ref="AY1842">IF(AND($BB$1=5,$A1842=5,$BC$1=C1842),B1842,"")</f>
        <v/>
      </c>
      <c s="180" t="str">
        <f t="shared" si="2042" ref="AZ1842:BM1857">IF(AND($BB$1=5,$A1842=5,$BC$1=$B1842),C1842,"")</f>
        <v/>
      </c>
      <c s="182" t="str">
        <f t="shared" si="2042"/>
        <v/>
      </c>
      <c s="180" t="str">
        <f t="shared" si="2042"/>
        <v/>
      </c>
      <c s="180" t="str">
        <f t="shared" si="2042"/>
        <v/>
      </c>
      <c s="180" t="str">
        <f t="shared" si="2042"/>
        <v/>
      </c>
      <c s="180" t="str">
        <f t="shared" si="2042"/>
        <v/>
      </c>
      <c s="180" t="str">
        <f t="shared" si="2042"/>
        <v/>
      </c>
      <c s="182" t="str">
        <f t="shared" si="2042"/>
        <v/>
      </c>
      <c s="180" t="str">
        <f t="shared" si="2042"/>
        <v/>
      </c>
      <c s="180" t="str">
        <f t="shared" si="2042"/>
        <v/>
      </c>
      <c s="180" t="str">
        <f t="shared" si="2042"/>
        <v/>
      </c>
      <c s="180" t="str">
        <f t="shared" si="2042"/>
        <v/>
      </c>
      <c s="180" t="str">
        <f t="shared" si="2042"/>
        <v/>
      </c>
      <c s="180" t="str">
        <f t="shared" si="2042"/>
        <v/>
      </c>
    </row>
    <row r="1843" spans="1:65" ht="15.75" customHeight="1">
      <c r="A1843" s="176" t="str">
        <f>IF('S.D.PASTE SHEET'!A1843="","",'S.D.PASTE SHEET'!A1843)</f>
        <v/>
      </c>
      <c s="176" t="str">
        <f>IF('S.D.PASTE SHEET'!B1843="","",'S.D.PASTE SHEET'!B1843)</f>
        <v/>
      </c>
      <c s="176" t="str">
        <f>IF('S.D.PASTE SHEET'!C1843="","",'S.D.PASTE SHEET'!C1843)</f>
        <v/>
      </c>
      <c s="177" t="str">
        <f>IF('S.D.PASTE SHEET'!D1843="","",'S.D.PASTE SHEET'!D1843)</f>
        <v/>
      </c>
      <c s="176" t="str">
        <f>IF('S.D.PASTE SHEET'!E1843="","",UPPER('S.D.PASTE SHEET'!E1843))</f>
        <v/>
      </c>
      <c s="176" t="str">
        <f>IF('S.D.PASTE SHEET'!F1843="","",'S.D.PASTE SHEET'!F1843)</f>
        <v/>
      </c>
      <c s="176" t="str">
        <f>IF('S.D.PASTE SHEET'!G1843="","",UPPER('S.D.PASTE SHEET'!G1843))</f>
        <v/>
      </c>
      <c s="176" t="str">
        <f>IF('S.D.PASTE SHEET'!H1843="","",UPPER('S.D.PASTE SHEET'!H1843))</f>
        <v/>
      </c>
      <c s="176" t="str">
        <f>IF('S.D.PASTE SHEET'!I1843="","",'S.D.PASTE SHEET'!I1843)</f>
        <v/>
      </c>
      <c s="177" t="str">
        <f>IF('S.D.PASTE SHEET'!J1843="","",'S.D.PASTE SHEET'!J1843)</f>
        <v/>
      </c>
      <c s="176" t="str">
        <f>IF('S.D.PASTE SHEET'!K1843="","",'S.D.PASTE SHEET'!K1843)</f>
        <v/>
      </c>
      <c s="176" t="str">
        <f>IF('S.D.PASTE SHEET'!L1843="","",'S.D.PASTE SHEET'!L1843)</f>
        <v/>
      </c>
      <c s="176" t="str">
        <f>IF('S.D.PASTE SHEET'!M1843="","",'S.D.PASTE SHEET'!M1843)</f>
        <v/>
      </c>
      <c s="176" t="str">
        <f>IF('S.D.PASTE SHEET'!N1843="","",'S.D.PASTE SHEET'!N1843)</f>
        <v/>
      </c>
      <c s="176" t="str">
        <f>IF('S.D.PASTE SHEET'!O1843="","",'S.D.PASTE SHEET'!O1843)</f>
        <v/>
      </c>
      <c s="176" t="str">
        <f>IF('S.D.PASTE SHEET'!P1843="","",'S.D.PASTE SHEET'!P1843)</f>
        <v/>
      </c>
      <c s="176" t="str">
        <f>IF('S.D.PASTE SHEET'!Q1843="","",'S.D.PASTE SHEET'!Q1843)</f>
        <v/>
      </c>
      <c s="176" t="str">
        <f>IF('S.D.PASTE SHEET'!R1843="","",'S.D.PASTE SHEET'!R1843)</f>
        <v/>
      </c>
      <c s="176" t="str">
        <f>IF('S.D.PASTE SHEET'!S1843="","",'S.D.PASTE SHEET'!S1843)</f>
        <v/>
      </c>
      <c s="176" t="str">
        <f>IF('S.D.PASTE SHEET'!T1843="","",'S.D.PASTE SHEET'!T1843)</f>
        <v/>
      </c>
      <c s="176" t="str">
        <f>IF('S.D.PASTE SHEET'!U1843="","",'S.D.PASTE SHEET'!U1843)</f>
        <v/>
      </c>
      <c s="176" t="str">
        <f>IF('S.D.PASTE SHEET'!V1843="","",'S.D.PASTE SHEET'!V1843)</f>
        <v/>
      </c>
      <c s="176" t="str">
        <f>IF('S.D.PASTE SHEET'!W1843="","",'S.D.PASTE SHEET'!W1843)</f>
        <v/>
      </c>
      <c s="176" t="str">
        <f>IF('S.D.PASTE SHEET'!X1843="","",'S.D.PASTE SHEET'!X1843)</f>
        <v/>
      </c>
      <c s="176" t="str">
        <f>IF('S.D.PASTE SHEET'!Y1843="","",'S.D.PASTE SHEET'!Y1843)</f>
        <v/>
      </c>
      <c s="176" t="str">
        <f>IF('S.D.PASTE SHEET'!Z1843="","",'S.D.PASTE SHEET'!Z1843)</f>
        <v/>
      </c>
      <c s="176" t="str">
        <f>IF('S.D.PASTE SHEET'!AA1843="","",'S.D.PASTE SHEET'!AA1843)</f>
        <v/>
      </c>
      <c s="176" t="str">
        <f>IF('S.D.PASTE SHEET'!AB1843="","",'S.D.PASTE SHEET'!AB1843)</f>
        <v/>
      </c>
      <c s="176" t="str">
        <f>IF('S.D.PASTE SHEET'!AC1843="","",'S.D.PASTE SHEET'!AC1843)</f>
        <v/>
      </c>
      <c s="176" t="str">
        <f>IF('S.D.PASTE SHEET'!AD1843="","",'S.D.PASTE SHEET'!AD1843)</f>
        <v/>
      </c>
      <c s="178"/>
      <c s="179" t="str">
        <f>IF(AK1843="","",IF(AK1843&gt;0,COUNT($AG$2:AG1843),""))</f>
        <v/>
      </c>
      <c s="180" t="str">
        <f t="shared" si="2040"/>
        <v/>
      </c>
      <c s="180" t="str">
        <f t="shared" si="2040"/>
        <v/>
      </c>
      <c s="180" t="str">
        <f t="shared" si="2040"/>
        <v/>
      </c>
      <c s="181" t="str">
        <f t="shared" si="2040"/>
        <v/>
      </c>
      <c s="180" t="str">
        <f t="shared" si="2040"/>
        <v/>
      </c>
      <c s="180" t="str">
        <f t="shared" si="2040"/>
        <v/>
      </c>
      <c s="180" t="str">
        <f t="shared" si="2040"/>
        <v/>
      </c>
      <c s="180" t="str">
        <f t="shared" si="2040"/>
        <v/>
      </c>
      <c s="180" t="str">
        <f t="shared" si="2040"/>
        <v/>
      </c>
      <c s="181" t="str">
        <f t="shared" si="2040"/>
        <v/>
      </c>
      <c s="180" t="str">
        <f t="shared" si="2040"/>
        <v/>
      </c>
      <c s="180" t="str">
        <f t="shared" si="2040"/>
        <v/>
      </c>
      <c s="180" t="str">
        <f t="shared" si="2040"/>
        <v/>
      </c>
      <c s="180" t="str">
        <f t="shared" si="2040"/>
        <v/>
      </c>
      <c s="180" t="str">
        <f t="shared" si="2040"/>
        <v/>
      </c>
      <c s="180" t="str">
        <f t="shared" si="2040"/>
        <v/>
      </c>
      <c r="AX1843" s="180" t="str">
        <f>IF(BC1843="","",IF(BC1843&gt;0,COUNT($AY$2:AY1843),""))</f>
        <v/>
      </c>
      <c s="180" t="str">
        <f t="shared" si="2043" ref="AY1843">IF(AND($BB$1=5,$A1843=5,$BC$1=C1843),B1843,"")</f>
        <v/>
      </c>
      <c s="180" t="str">
        <f t="shared" si="2042"/>
        <v/>
      </c>
      <c s="182" t="str">
        <f t="shared" si="2042"/>
        <v/>
      </c>
      <c s="180" t="str">
        <f t="shared" si="2042"/>
        <v/>
      </c>
      <c s="180" t="str">
        <f t="shared" si="2042"/>
        <v/>
      </c>
      <c s="180" t="str">
        <f t="shared" si="2042"/>
        <v/>
      </c>
      <c s="180" t="str">
        <f t="shared" si="2042"/>
        <v/>
      </c>
      <c s="180" t="str">
        <f t="shared" si="2042"/>
        <v/>
      </c>
      <c s="182" t="str">
        <f t="shared" si="2042"/>
        <v/>
      </c>
      <c s="180" t="str">
        <f t="shared" si="2042"/>
        <v/>
      </c>
      <c s="180" t="str">
        <f t="shared" si="2042"/>
        <v/>
      </c>
      <c s="180" t="str">
        <f t="shared" si="2042"/>
        <v/>
      </c>
      <c s="180" t="str">
        <f t="shared" si="2042"/>
        <v/>
      </c>
      <c s="180" t="str">
        <f t="shared" si="2042"/>
        <v/>
      </c>
      <c s="180" t="str">
        <f t="shared" si="2042"/>
        <v/>
      </c>
    </row>
    <row r="1844" spans="1:65" ht="15.75" customHeight="1">
      <c r="A1844" s="176" t="str">
        <f>IF('S.D.PASTE SHEET'!A1844="","",'S.D.PASTE SHEET'!A1844)</f>
        <v/>
      </c>
      <c s="176" t="str">
        <f>IF('S.D.PASTE SHEET'!B1844="","",'S.D.PASTE SHEET'!B1844)</f>
        <v/>
      </c>
      <c s="176" t="str">
        <f>IF('S.D.PASTE SHEET'!C1844="","",'S.D.PASTE SHEET'!C1844)</f>
        <v/>
      </c>
      <c s="177" t="str">
        <f>IF('S.D.PASTE SHEET'!D1844="","",'S.D.PASTE SHEET'!D1844)</f>
        <v/>
      </c>
      <c s="176" t="str">
        <f>IF('S.D.PASTE SHEET'!E1844="","",UPPER('S.D.PASTE SHEET'!E1844))</f>
        <v/>
      </c>
      <c s="176" t="str">
        <f>IF('S.D.PASTE SHEET'!F1844="","",'S.D.PASTE SHEET'!F1844)</f>
        <v/>
      </c>
      <c s="176" t="str">
        <f>IF('S.D.PASTE SHEET'!G1844="","",UPPER('S.D.PASTE SHEET'!G1844))</f>
        <v/>
      </c>
      <c s="176" t="str">
        <f>IF('S.D.PASTE SHEET'!H1844="","",UPPER('S.D.PASTE SHEET'!H1844))</f>
        <v/>
      </c>
      <c s="176" t="str">
        <f>IF('S.D.PASTE SHEET'!I1844="","",'S.D.PASTE SHEET'!I1844)</f>
        <v/>
      </c>
      <c s="177" t="str">
        <f>IF('S.D.PASTE SHEET'!J1844="","",'S.D.PASTE SHEET'!J1844)</f>
        <v/>
      </c>
      <c s="176" t="str">
        <f>IF('S.D.PASTE SHEET'!K1844="","",'S.D.PASTE SHEET'!K1844)</f>
        <v/>
      </c>
      <c s="176" t="str">
        <f>IF('S.D.PASTE SHEET'!L1844="","",'S.D.PASTE SHEET'!L1844)</f>
        <v/>
      </c>
      <c s="176" t="str">
        <f>IF('S.D.PASTE SHEET'!M1844="","",'S.D.PASTE SHEET'!M1844)</f>
        <v/>
      </c>
      <c s="176" t="str">
        <f>IF('S.D.PASTE SHEET'!N1844="","",'S.D.PASTE SHEET'!N1844)</f>
        <v/>
      </c>
      <c s="176" t="str">
        <f>IF('S.D.PASTE SHEET'!O1844="","",'S.D.PASTE SHEET'!O1844)</f>
        <v/>
      </c>
      <c s="176" t="str">
        <f>IF('S.D.PASTE SHEET'!P1844="","",'S.D.PASTE SHEET'!P1844)</f>
        <v/>
      </c>
      <c s="176" t="str">
        <f>IF('S.D.PASTE SHEET'!Q1844="","",'S.D.PASTE SHEET'!Q1844)</f>
        <v/>
      </c>
      <c s="176" t="str">
        <f>IF('S.D.PASTE SHEET'!R1844="","",'S.D.PASTE SHEET'!R1844)</f>
        <v/>
      </c>
      <c s="176" t="str">
        <f>IF('S.D.PASTE SHEET'!S1844="","",'S.D.PASTE SHEET'!S1844)</f>
        <v/>
      </c>
      <c s="176" t="str">
        <f>IF('S.D.PASTE SHEET'!T1844="","",'S.D.PASTE SHEET'!T1844)</f>
        <v/>
      </c>
      <c s="176" t="str">
        <f>IF('S.D.PASTE SHEET'!U1844="","",'S.D.PASTE SHEET'!U1844)</f>
        <v/>
      </c>
      <c s="176" t="str">
        <f>IF('S.D.PASTE SHEET'!V1844="","",'S.D.PASTE SHEET'!V1844)</f>
        <v/>
      </c>
      <c s="176" t="str">
        <f>IF('S.D.PASTE SHEET'!W1844="","",'S.D.PASTE SHEET'!W1844)</f>
        <v/>
      </c>
      <c s="176" t="str">
        <f>IF('S.D.PASTE SHEET'!X1844="","",'S.D.PASTE SHEET'!X1844)</f>
        <v/>
      </c>
      <c s="176" t="str">
        <f>IF('S.D.PASTE SHEET'!Y1844="","",'S.D.PASTE SHEET'!Y1844)</f>
        <v/>
      </c>
      <c s="176" t="str">
        <f>IF('S.D.PASTE SHEET'!Z1844="","",'S.D.PASTE SHEET'!Z1844)</f>
        <v/>
      </c>
      <c s="176" t="str">
        <f>IF('S.D.PASTE SHEET'!AA1844="","",'S.D.PASTE SHEET'!AA1844)</f>
        <v/>
      </c>
      <c s="176" t="str">
        <f>IF('S.D.PASTE SHEET'!AB1844="","",'S.D.PASTE SHEET'!AB1844)</f>
        <v/>
      </c>
      <c s="176" t="str">
        <f>IF('S.D.PASTE SHEET'!AC1844="","",'S.D.PASTE SHEET'!AC1844)</f>
        <v/>
      </c>
      <c s="176" t="str">
        <f>IF('S.D.PASTE SHEET'!AD1844="","",'S.D.PASTE SHEET'!AD1844)</f>
        <v/>
      </c>
      <c s="178"/>
      <c s="179" t="str">
        <f>IF(AK1844="","",IF(AK1844&gt;0,COUNT($AG$2:AG1844),""))</f>
        <v/>
      </c>
      <c s="180" t="str">
        <f t="shared" si="2040"/>
        <v/>
      </c>
      <c s="180" t="str">
        <f t="shared" si="2040"/>
        <v/>
      </c>
      <c s="180" t="str">
        <f t="shared" si="2040"/>
        <v/>
      </c>
      <c s="181" t="str">
        <f t="shared" si="2040"/>
        <v/>
      </c>
      <c s="180" t="str">
        <f t="shared" si="2040"/>
        <v/>
      </c>
      <c s="180" t="str">
        <f t="shared" si="2040"/>
        <v/>
      </c>
      <c s="180" t="str">
        <f t="shared" si="2040"/>
        <v/>
      </c>
      <c s="180" t="str">
        <f t="shared" si="2040"/>
        <v/>
      </c>
      <c s="180" t="str">
        <f t="shared" si="2040"/>
        <v/>
      </c>
      <c s="181" t="str">
        <f t="shared" si="2040"/>
        <v/>
      </c>
      <c s="180" t="str">
        <f t="shared" si="2040"/>
        <v/>
      </c>
      <c s="180" t="str">
        <f t="shared" si="2040"/>
        <v/>
      </c>
      <c s="180" t="str">
        <f t="shared" si="2040"/>
        <v/>
      </c>
      <c s="180" t="str">
        <f t="shared" si="2040"/>
        <v/>
      </c>
      <c s="180" t="str">
        <f t="shared" si="2040"/>
        <v/>
      </c>
      <c s="180" t="str">
        <f t="shared" si="2040"/>
        <v/>
      </c>
      <c r="AX1844" s="180" t="str">
        <f>IF(BC1844="","",IF(BC1844&gt;0,COUNT($AY$2:AY1844),""))</f>
        <v/>
      </c>
      <c s="180" t="str">
        <f t="shared" si="2044" ref="AY1844">IF(AND($BB$1=5,$A1844=5,$BC$1=C1844),B1844,"")</f>
        <v/>
      </c>
      <c s="180" t="str">
        <f t="shared" si="2042"/>
        <v/>
      </c>
      <c s="182" t="str">
        <f t="shared" si="2042"/>
        <v/>
      </c>
      <c s="180" t="str">
        <f t="shared" si="2042"/>
        <v/>
      </c>
      <c s="180" t="str">
        <f t="shared" si="2042"/>
        <v/>
      </c>
      <c s="180" t="str">
        <f t="shared" si="2042"/>
        <v/>
      </c>
      <c s="180" t="str">
        <f t="shared" si="2042"/>
        <v/>
      </c>
      <c s="180" t="str">
        <f t="shared" si="2042"/>
        <v/>
      </c>
      <c s="182" t="str">
        <f t="shared" si="2042"/>
        <v/>
      </c>
      <c s="180" t="str">
        <f t="shared" si="2042"/>
        <v/>
      </c>
      <c s="180" t="str">
        <f t="shared" si="2042"/>
        <v/>
      </c>
      <c s="180" t="str">
        <f t="shared" si="2042"/>
        <v/>
      </c>
      <c s="180" t="str">
        <f t="shared" si="2042"/>
        <v/>
      </c>
      <c s="180" t="str">
        <f t="shared" si="2042"/>
        <v/>
      </c>
      <c s="180" t="str">
        <f t="shared" si="2042"/>
        <v/>
      </c>
    </row>
    <row r="1845" spans="1:65" ht="15.75" customHeight="1">
      <c r="A1845" s="176" t="str">
        <f>IF('S.D.PASTE SHEET'!A1845="","",'S.D.PASTE SHEET'!A1845)</f>
        <v/>
      </c>
      <c s="176" t="str">
        <f>IF('S.D.PASTE SHEET'!B1845="","",'S.D.PASTE SHEET'!B1845)</f>
        <v/>
      </c>
      <c s="176" t="str">
        <f>IF('S.D.PASTE SHEET'!C1845="","",'S.D.PASTE SHEET'!C1845)</f>
        <v/>
      </c>
      <c s="177" t="str">
        <f>IF('S.D.PASTE SHEET'!D1845="","",'S.D.PASTE SHEET'!D1845)</f>
        <v/>
      </c>
      <c s="176" t="str">
        <f>IF('S.D.PASTE SHEET'!E1845="","",UPPER('S.D.PASTE SHEET'!E1845))</f>
        <v/>
      </c>
      <c s="176" t="str">
        <f>IF('S.D.PASTE SHEET'!F1845="","",'S.D.PASTE SHEET'!F1845)</f>
        <v/>
      </c>
      <c s="176" t="str">
        <f>IF('S.D.PASTE SHEET'!G1845="","",UPPER('S.D.PASTE SHEET'!G1845))</f>
        <v/>
      </c>
      <c s="176" t="str">
        <f>IF('S.D.PASTE SHEET'!H1845="","",UPPER('S.D.PASTE SHEET'!H1845))</f>
        <v/>
      </c>
      <c s="176" t="str">
        <f>IF('S.D.PASTE SHEET'!I1845="","",'S.D.PASTE SHEET'!I1845)</f>
        <v/>
      </c>
      <c s="177" t="str">
        <f>IF('S.D.PASTE SHEET'!J1845="","",'S.D.PASTE SHEET'!J1845)</f>
        <v/>
      </c>
      <c s="176" t="str">
        <f>IF('S.D.PASTE SHEET'!K1845="","",'S.D.PASTE SHEET'!K1845)</f>
        <v/>
      </c>
      <c s="176" t="str">
        <f>IF('S.D.PASTE SHEET'!L1845="","",'S.D.PASTE SHEET'!L1845)</f>
        <v/>
      </c>
      <c s="176" t="str">
        <f>IF('S.D.PASTE SHEET'!M1845="","",'S.D.PASTE SHEET'!M1845)</f>
        <v/>
      </c>
      <c s="176" t="str">
        <f>IF('S.D.PASTE SHEET'!N1845="","",'S.D.PASTE SHEET'!N1845)</f>
        <v/>
      </c>
      <c s="176" t="str">
        <f>IF('S.D.PASTE SHEET'!O1845="","",'S.D.PASTE SHEET'!O1845)</f>
        <v/>
      </c>
      <c s="176" t="str">
        <f>IF('S.D.PASTE SHEET'!P1845="","",'S.D.PASTE SHEET'!P1845)</f>
        <v/>
      </c>
      <c s="176" t="str">
        <f>IF('S.D.PASTE SHEET'!Q1845="","",'S.D.PASTE SHEET'!Q1845)</f>
        <v/>
      </c>
      <c s="176" t="str">
        <f>IF('S.D.PASTE SHEET'!R1845="","",'S.D.PASTE SHEET'!R1845)</f>
        <v/>
      </c>
      <c s="176" t="str">
        <f>IF('S.D.PASTE SHEET'!S1845="","",'S.D.PASTE SHEET'!S1845)</f>
        <v/>
      </c>
      <c s="176" t="str">
        <f>IF('S.D.PASTE SHEET'!T1845="","",'S.D.PASTE SHEET'!T1845)</f>
        <v/>
      </c>
      <c s="176" t="str">
        <f>IF('S.D.PASTE SHEET'!U1845="","",'S.D.PASTE SHEET'!U1845)</f>
        <v/>
      </c>
      <c s="176" t="str">
        <f>IF('S.D.PASTE SHEET'!V1845="","",'S.D.PASTE SHEET'!V1845)</f>
        <v/>
      </c>
      <c s="176" t="str">
        <f>IF('S.D.PASTE SHEET'!W1845="","",'S.D.PASTE SHEET'!W1845)</f>
        <v/>
      </c>
      <c s="176" t="str">
        <f>IF('S.D.PASTE SHEET'!X1845="","",'S.D.PASTE SHEET'!X1845)</f>
        <v/>
      </c>
      <c s="176" t="str">
        <f>IF('S.D.PASTE SHEET'!Y1845="","",'S.D.PASTE SHEET'!Y1845)</f>
        <v/>
      </c>
      <c s="176" t="str">
        <f>IF('S.D.PASTE SHEET'!Z1845="","",'S.D.PASTE SHEET'!Z1845)</f>
        <v/>
      </c>
      <c s="176" t="str">
        <f>IF('S.D.PASTE SHEET'!AA1845="","",'S.D.PASTE SHEET'!AA1845)</f>
        <v/>
      </c>
      <c s="176" t="str">
        <f>IF('S.D.PASTE SHEET'!AB1845="","",'S.D.PASTE SHEET'!AB1845)</f>
        <v/>
      </c>
      <c s="176" t="str">
        <f>IF('S.D.PASTE SHEET'!AC1845="","",'S.D.PASTE SHEET'!AC1845)</f>
        <v/>
      </c>
      <c s="176" t="str">
        <f>IF('S.D.PASTE SHEET'!AD1845="","",'S.D.PASTE SHEET'!AD1845)</f>
        <v/>
      </c>
      <c s="178"/>
      <c s="179" t="str">
        <f>IF(AK1845="","",IF(AK1845&gt;0,COUNT($AG$2:AG1845),""))</f>
        <v/>
      </c>
      <c s="180" t="str">
        <f t="shared" si="2040"/>
        <v/>
      </c>
      <c s="180" t="str">
        <f t="shared" si="2040"/>
        <v/>
      </c>
      <c s="180" t="str">
        <f t="shared" si="2040"/>
        <v/>
      </c>
      <c s="181" t="str">
        <f t="shared" si="2040"/>
        <v/>
      </c>
      <c s="180" t="str">
        <f t="shared" si="2040"/>
        <v/>
      </c>
      <c s="180" t="str">
        <f t="shared" si="2040"/>
        <v/>
      </c>
      <c s="180" t="str">
        <f t="shared" si="2040"/>
        <v/>
      </c>
      <c s="180" t="str">
        <f t="shared" si="2040"/>
        <v/>
      </c>
      <c s="180" t="str">
        <f t="shared" si="2040"/>
        <v/>
      </c>
      <c s="181" t="str">
        <f t="shared" si="2040"/>
        <v/>
      </c>
      <c s="180" t="str">
        <f t="shared" si="2040"/>
        <v/>
      </c>
      <c s="180" t="str">
        <f t="shared" si="2040"/>
        <v/>
      </c>
      <c s="180" t="str">
        <f t="shared" si="2040"/>
        <v/>
      </c>
      <c s="180" t="str">
        <f t="shared" si="2040"/>
        <v/>
      </c>
      <c s="180" t="str">
        <f t="shared" si="2040"/>
        <v/>
      </c>
      <c s="180" t="str">
        <f t="shared" si="2040"/>
        <v/>
      </c>
      <c r="AX1845" s="180" t="str">
        <f>IF(BC1845="","",IF(BC1845&gt;0,COUNT($AY$2:AY1845),""))</f>
        <v/>
      </c>
      <c s="180" t="str">
        <f t="shared" si="2045" ref="AY1845">IF(AND($BB$1=5,$A1845=5,$BC$1=C1845),B1845,"")</f>
        <v/>
      </c>
      <c s="180" t="str">
        <f t="shared" si="2042"/>
        <v/>
      </c>
      <c s="182" t="str">
        <f t="shared" si="2042"/>
        <v/>
      </c>
      <c s="180" t="str">
        <f t="shared" si="2042"/>
        <v/>
      </c>
      <c s="180" t="str">
        <f t="shared" si="2042"/>
        <v/>
      </c>
      <c s="180" t="str">
        <f t="shared" si="2042"/>
        <v/>
      </c>
      <c s="180" t="str">
        <f t="shared" si="2042"/>
        <v/>
      </c>
      <c s="180" t="str">
        <f t="shared" si="2042"/>
        <v/>
      </c>
      <c s="182" t="str">
        <f t="shared" si="2042"/>
        <v/>
      </c>
      <c s="180" t="str">
        <f t="shared" si="2042"/>
        <v/>
      </c>
      <c s="180" t="str">
        <f t="shared" si="2042"/>
        <v/>
      </c>
      <c s="180" t="str">
        <f t="shared" si="2042"/>
        <v/>
      </c>
      <c s="180" t="str">
        <f t="shared" si="2042"/>
        <v/>
      </c>
      <c s="180" t="str">
        <f t="shared" si="2042"/>
        <v/>
      </c>
      <c s="180" t="str">
        <f t="shared" si="2042"/>
        <v/>
      </c>
    </row>
    <row r="1846" spans="1:65" ht="15.75" customHeight="1">
      <c r="A1846" s="176" t="str">
        <f>IF('S.D.PASTE SHEET'!A1846="","",'S.D.PASTE SHEET'!A1846)</f>
        <v/>
      </c>
      <c s="176" t="str">
        <f>IF('S.D.PASTE SHEET'!B1846="","",'S.D.PASTE SHEET'!B1846)</f>
        <v/>
      </c>
      <c s="176" t="str">
        <f>IF('S.D.PASTE SHEET'!C1846="","",'S.D.PASTE SHEET'!C1846)</f>
        <v/>
      </c>
      <c s="177" t="str">
        <f>IF('S.D.PASTE SHEET'!D1846="","",'S.D.PASTE SHEET'!D1846)</f>
        <v/>
      </c>
      <c s="176" t="str">
        <f>IF('S.D.PASTE SHEET'!E1846="","",UPPER('S.D.PASTE SHEET'!E1846))</f>
        <v/>
      </c>
      <c s="176" t="str">
        <f>IF('S.D.PASTE SHEET'!F1846="","",'S.D.PASTE SHEET'!F1846)</f>
        <v/>
      </c>
      <c s="176" t="str">
        <f>IF('S.D.PASTE SHEET'!G1846="","",UPPER('S.D.PASTE SHEET'!G1846))</f>
        <v/>
      </c>
      <c s="176" t="str">
        <f>IF('S.D.PASTE SHEET'!H1846="","",UPPER('S.D.PASTE SHEET'!H1846))</f>
        <v/>
      </c>
      <c s="176" t="str">
        <f>IF('S.D.PASTE SHEET'!I1846="","",'S.D.PASTE SHEET'!I1846)</f>
        <v/>
      </c>
      <c s="177" t="str">
        <f>IF('S.D.PASTE SHEET'!J1846="","",'S.D.PASTE SHEET'!J1846)</f>
        <v/>
      </c>
      <c s="176" t="str">
        <f>IF('S.D.PASTE SHEET'!K1846="","",'S.D.PASTE SHEET'!K1846)</f>
        <v/>
      </c>
      <c s="176" t="str">
        <f>IF('S.D.PASTE SHEET'!L1846="","",'S.D.PASTE SHEET'!L1846)</f>
        <v/>
      </c>
      <c s="176" t="str">
        <f>IF('S.D.PASTE SHEET'!M1846="","",'S.D.PASTE SHEET'!M1846)</f>
        <v/>
      </c>
      <c s="176" t="str">
        <f>IF('S.D.PASTE SHEET'!N1846="","",'S.D.PASTE SHEET'!N1846)</f>
        <v/>
      </c>
      <c s="176" t="str">
        <f>IF('S.D.PASTE SHEET'!O1846="","",'S.D.PASTE SHEET'!O1846)</f>
        <v/>
      </c>
      <c s="176" t="str">
        <f>IF('S.D.PASTE SHEET'!P1846="","",'S.D.PASTE SHEET'!P1846)</f>
        <v/>
      </c>
      <c s="176" t="str">
        <f>IF('S.D.PASTE SHEET'!Q1846="","",'S.D.PASTE SHEET'!Q1846)</f>
        <v/>
      </c>
      <c s="176" t="str">
        <f>IF('S.D.PASTE SHEET'!R1846="","",'S.D.PASTE SHEET'!R1846)</f>
        <v/>
      </c>
      <c s="176" t="str">
        <f>IF('S.D.PASTE SHEET'!S1846="","",'S.D.PASTE SHEET'!S1846)</f>
        <v/>
      </c>
      <c s="176" t="str">
        <f>IF('S.D.PASTE SHEET'!T1846="","",'S.D.PASTE SHEET'!T1846)</f>
        <v/>
      </c>
      <c s="176" t="str">
        <f>IF('S.D.PASTE SHEET'!U1846="","",'S.D.PASTE SHEET'!U1846)</f>
        <v/>
      </c>
      <c s="176" t="str">
        <f>IF('S.D.PASTE SHEET'!V1846="","",'S.D.PASTE SHEET'!V1846)</f>
        <v/>
      </c>
      <c s="176" t="str">
        <f>IF('S.D.PASTE SHEET'!W1846="","",'S.D.PASTE SHEET'!W1846)</f>
        <v/>
      </c>
      <c s="176" t="str">
        <f>IF('S.D.PASTE SHEET'!X1846="","",'S.D.PASTE SHEET'!X1846)</f>
        <v/>
      </c>
      <c s="176" t="str">
        <f>IF('S.D.PASTE SHEET'!Y1846="","",'S.D.PASTE SHEET'!Y1846)</f>
        <v/>
      </c>
      <c s="176" t="str">
        <f>IF('S.D.PASTE SHEET'!Z1846="","",'S.D.PASTE SHEET'!Z1846)</f>
        <v/>
      </c>
      <c s="176" t="str">
        <f>IF('S.D.PASTE SHEET'!AA1846="","",'S.D.PASTE SHEET'!AA1846)</f>
        <v/>
      </c>
      <c s="176" t="str">
        <f>IF('S.D.PASTE SHEET'!AB1846="","",'S.D.PASTE SHEET'!AB1846)</f>
        <v/>
      </c>
      <c s="176" t="str">
        <f>IF('S.D.PASTE SHEET'!AC1846="","",'S.D.PASTE SHEET'!AC1846)</f>
        <v/>
      </c>
      <c s="176" t="str">
        <f>IF('S.D.PASTE SHEET'!AD1846="","",'S.D.PASTE SHEET'!AD1846)</f>
        <v/>
      </c>
      <c s="178"/>
      <c s="179" t="str">
        <f>IF(AK1846="","",IF(AK1846&gt;0,COUNT($AG$2:AG1846),""))</f>
        <v/>
      </c>
      <c s="180" t="str">
        <f t="shared" si="2040"/>
        <v/>
      </c>
      <c s="180" t="str">
        <f t="shared" si="2040"/>
        <v/>
      </c>
      <c s="180" t="str">
        <f t="shared" si="2040"/>
        <v/>
      </c>
      <c s="181" t="str">
        <f t="shared" si="2040"/>
        <v/>
      </c>
      <c s="180" t="str">
        <f t="shared" si="2040"/>
        <v/>
      </c>
      <c s="180" t="str">
        <f t="shared" si="2040"/>
        <v/>
      </c>
      <c s="180" t="str">
        <f t="shared" si="2040"/>
        <v/>
      </c>
      <c s="180" t="str">
        <f t="shared" si="2040"/>
        <v/>
      </c>
      <c s="180" t="str">
        <f t="shared" si="2040"/>
        <v/>
      </c>
      <c s="181" t="str">
        <f t="shared" si="2040"/>
        <v/>
      </c>
      <c s="180" t="str">
        <f t="shared" si="2040"/>
        <v/>
      </c>
      <c s="180" t="str">
        <f t="shared" si="2040"/>
        <v/>
      </c>
      <c s="180" t="str">
        <f t="shared" si="2040"/>
        <v/>
      </c>
      <c s="180" t="str">
        <f t="shared" si="2040"/>
        <v/>
      </c>
      <c s="180" t="str">
        <f t="shared" si="2040"/>
        <v/>
      </c>
      <c s="180" t="str">
        <f t="shared" si="2040"/>
        <v/>
      </c>
      <c r="AX1846" s="180" t="str">
        <f>IF(BC1846="","",IF(BC1846&gt;0,COUNT($AY$2:AY1846),""))</f>
        <v/>
      </c>
      <c s="180" t="str">
        <f t="shared" si="2046" ref="AY1846">IF(AND($BB$1=5,$A1846=5,$BC$1=C1846),B1846,"")</f>
        <v/>
      </c>
      <c s="180" t="str">
        <f t="shared" si="2042"/>
        <v/>
      </c>
      <c s="182" t="str">
        <f t="shared" si="2042"/>
        <v/>
      </c>
      <c s="180" t="str">
        <f t="shared" si="2042"/>
        <v/>
      </c>
      <c s="180" t="str">
        <f t="shared" si="2042"/>
        <v/>
      </c>
      <c s="180" t="str">
        <f t="shared" si="2042"/>
        <v/>
      </c>
      <c s="180" t="str">
        <f t="shared" si="2042"/>
        <v/>
      </c>
      <c s="180" t="str">
        <f t="shared" si="2042"/>
        <v/>
      </c>
      <c s="182" t="str">
        <f t="shared" si="2042"/>
        <v/>
      </c>
      <c s="180" t="str">
        <f t="shared" si="2042"/>
        <v/>
      </c>
      <c s="180" t="str">
        <f t="shared" si="2042"/>
        <v/>
      </c>
      <c s="180" t="str">
        <f t="shared" si="2042"/>
        <v/>
      </c>
      <c s="180" t="str">
        <f t="shared" si="2042"/>
        <v/>
      </c>
      <c s="180" t="str">
        <f t="shared" si="2042"/>
        <v/>
      </c>
      <c s="180" t="str">
        <f t="shared" si="2042"/>
        <v/>
      </c>
    </row>
    <row r="1847" spans="1:65" ht="15.75" customHeight="1">
      <c r="A1847" s="176" t="str">
        <f>IF('S.D.PASTE SHEET'!A1847="","",'S.D.PASTE SHEET'!A1847)</f>
        <v/>
      </c>
      <c s="176" t="str">
        <f>IF('S.D.PASTE SHEET'!B1847="","",'S.D.PASTE SHEET'!B1847)</f>
        <v/>
      </c>
      <c s="176" t="str">
        <f>IF('S.D.PASTE SHEET'!C1847="","",'S.D.PASTE SHEET'!C1847)</f>
        <v/>
      </c>
      <c s="177" t="str">
        <f>IF('S.D.PASTE SHEET'!D1847="","",'S.D.PASTE SHEET'!D1847)</f>
        <v/>
      </c>
      <c s="176" t="str">
        <f>IF('S.D.PASTE SHEET'!E1847="","",UPPER('S.D.PASTE SHEET'!E1847))</f>
        <v/>
      </c>
      <c s="176" t="str">
        <f>IF('S.D.PASTE SHEET'!F1847="","",'S.D.PASTE SHEET'!F1847)</f>
        <v/>
      </c>
      <c s="176" t="str">
        <f>IF('S.D.PASTE SHEET'!G1847="","",UPPER('S.D.PASTE SHEET'!G1847))</f>
        <v/>
      </c>
      <c s="176" t="str">
        <f>IF('S.D.PASTE SHEET'!H1847="","",UPPER('S.D.PASTE SHEET'!H1847))</f>
        <v/>
      </c>
      <c s="176" t="str">
        <f>IF('S.D.PASTE SHEET'!I1847="","",'S.D.PASTE SHEET'!I1847)</f>
        <v/>
      </c>
      <c s="177" t="str">
        <f>IF('S.D.PASTE SHEET'!J1847="","",'S.D.PASTE SHEET'!J1847)</f>
        <v/>
      </c>
      <c s="176" t="str">
        <f>IF('S.D.PASTE SHEET'!K1847="","",'S.D.PASTE SHEET'!K1847)</f>
        <v/>
      </c>
      <c s="176" t="str">
        <f>IF('S.D.PASTE SHEET'!L1847="","",'S.D.PASTE SHEET'!L1847)</f>
        <v/>
      </c>
      <c s="176" t="str">
        <f>IF('S.D.PASTE SHEET'!M1847="","",'S.D.PASTE SHEET'!M1847)</f>
        <v/>
      </c>
      <c s="176" t="str">
        <f>IF('S.D.PASTE SHEET'!N1847="","",'S.D.PASTE SHEET'!N1847)</f>
        <v/>
      </c>
      <c s="176" t="str">
        <f>IF('S.D.PASTE SHEET'!O1847="","",'S.D.PASTE SHEET'!O1847)</f>
        <v/>
      </c>
      <c s="176" t="str">
        <f>IF('S.D.PASTE SHEET'!P1847="","",'S.D.PASTE SHEET'!P1847)</f>
        <v/>
      </c>
      <c s="176" t="str">
        <f>IF('S.D.PASTE SHEET'!Q1847="","",'S.D.PASTE SHEET'!Q1847)</f>
        <v/>
      </c>
      <c s="176" t="str">
        <f>IF('S.D.PASTE SHEET'!R1847="","",'S.D.PASTE SHEET'!R1847)</f>
        <v/>
      </c>
      <c s="176" t="str">
        <f>IF('S.D.PASTE SHEET'!S1847="","",'S.D.PASTE SHEET'!S1847)</f>
        <v/>
      </c>
      <c s="176" t="str">
        <f>IF('S.D.PASTE SHEET'!T1847="","",'S.D.PASTE SHEET'!T1847)</f>
        <v/>
      </c>
      <c s="176" t="str">
        <f>IF('S.D.PASTE SHEET'!U1847="","",'S.D.PASTE SHEET'!U1847)</f>
        <v/>
      </c>
      <c s="176" t="str">
        <f>IF('S.D.PASTE SHEET'!V1847="","",'S.D.PASTE SHEET'!V1847)</f>
        <v/>
      </c>
      <c s="176" t="str">
        <f>IF('S.D.PASTE SHEET'!W1847="","",'S.D.PASTE SHEET'!W1847)</f>
        <v/>
      </c>
      <c s="176" t="str">
        <f>IF('S.D.PASTE SHEET'!X1847="","",'S.D.PASTE SHEET'!X1847)</f>
        <v/>
      </c>
      <c s="176" t="str">
        <f>IF('S.D.PASTE SHEET'!Y1847="","",'S.D.PASTE SHEET'!Y1847)</f>
        <v/>
      </c>
      <c s="176" t="str">
        <f>IF('S.D.PASTE SHEET'!Z1847="","",'S.D.PASTE SHEET'!Z1847)</f>
        <v/>
      </c>
      <c s="176" t="str">
        <f>IF('S.D.PASTE SHEET'!AA1847="","",'S.D.PASTE SHEET'!AA1847)</f>
        <v/>
      </c>
      <c s="176" t="str">
        <f>IF('S.D.PASTE SHEET'!AB1847="","",'S.D.PASTE SHEET'!AB1847)</f>
        <v/>
      </c>
      <c s="176" t="str">
        <f>IF('S.D.PASTE SHEET'!AC1847="","",'S.D.PASTE SHEET'!AC1847)</f>
        <v/>
      </c>
      <c s="176" t="str">
        <f>IF('S.D.PASTE SHEET'!AD1847="","",'S.D.PASTE SHEET'!AD1847)</f>
        <v/>
      </c>
      <c s="178"/>
      <c s="179" t="str">
        <f>IF(AK1847="","",IF(AK1847&gt;0,COUNT($AG$2:AG1847),""))</f>
        <v/>
      </c>
      <c s="180" t="str">
        <f t="shared" si="2040"/>
        <v/>
      </c>
      <c s="180" t="str">
        <f t="shared" si="2040"/>
        <v/>
      </c>
      <c s="180" t="str">
        <f t="shared" si="2040"/>
        <v/>
      </c>
      <c s="181" t="str">
        <f t="shared" si="2040"/>
        <v/>
      </c>
      <c s="180" t="str">
        <f t="shared" si="2040"/>
        <v/>
      </c>
      <c s="180" t="str">
        <f t="shared" si="2040"/>
        <v/>
      </c>
      <c s="180" t="str">
        <f t="shared" si="2040"/>
        <v/>
      </c>
      <c s="180" t="str">
        <f t="shared" si="2040"/>
        <v/>
      </c>
      <c s="180" t="str">
        <f t="shared" si="2040"/>
        <v/>
      </c>
      <c s="181" t="str">
        <f t="shared" si="2040"/>
        <v/>
      </c>
      <c s="180" t="str">
        <f t="shared" si="2040"/>
        <v/>
      </c>
      <c s="180" t="str">
        <f t="shared" si="2040"/>
        <v/>
      </c>
      <c s="180" t="str">
        <f t="shared" si="2040"/>
        <v/>
      </c>
      <c s="180" t="str">
        <f t="shared" si="2040"/>
        <v/>
      </c>
      <c s="180" t="str">
        <f t="shared" si="2040"/>
        <v/>
      </c>
      <c s="180" t="str">
        <f t="shared" si="2040"/>
        <v/>
      </c>
      <c r="AX1847" s="180" t="str">
        <f>IF(BC1847="","",IF(BC1847&gt;0,COUNT($AY$2:AY1847),""))</f>
        <v/>
      </c>
      <c s="180" t="str">
        <f t="shared" si="2047" ref="AY1847">IF(AND($BB$1=5,$A1847=5,$BC$1=C1847),B1847,"")</f>
        <v/>
      </c>
      <c s="180" t="str">
        <f t="shared" si="2042"/>
        <v/>
      </c>
      <c s="182" t="str">
        <f t="shared" si="2042"/>
        <v/>
      </c>
      <c s="180" t="str">
        <f t="shared" si="2042"/>
        <v/>
      </c>
      <c s="180" t="str">
        <f t="shared" si="2042"/>
        <v/>
      </c>
      <c s="180" t="str">
        <f t="shared" si="2042"/>
        <v/>
      </c>
      <c s="180" t="str">
        <f t="shared" si="2042"/>
        <v/>
      </c>
      <c s="180" t="str">
        <f t="shared" si="2042"/>
        <v/>
      </c>
      <c s="182" t="str">
        <f t="shared" si="2042"/>
        <v/>
      </c>
      <c s="180" t="str">
        <f t="shared" si="2042"/>
        <v/>
      </c>
      <c s="180" t="str">
        <f t="shared" si="2042"/>
        <v/>
      </c>
      <c s="180" t="str">
        <f t="shared" si="2042"/>
        <v/>
      </c>
      <c s="180" t="str">
        <f t="shared" si="2042"/>
        <v/>
      </c>
      <c s="180" t="str">
        <f t="shared" si="2042"/>
        <v/>
      </c>
      <c s="180" t="str">
        <f t="shared" si="2042"/>
        <v/>
      </c>
    </row>
    <row r="1848" spans="1:65" ht="15.75" customHeight="1">
      <c r="A1848" s="176" t="str">
        <f>IF('S.D.PASTE SHEET'!A1848="","",'S.D.PASTE SHEET'!A1848)</f>
        <v/>
      </c>
      <c s="176" t="str">
        <f>IF('S.D.PASTE SHEET'!B1848="","",'S.D.PASTE SHEET'!B1848)</f>
        <v/>
      </c>
      <c s="176" t="str">
        <f>IF('S.D.PASTE SHEET'!C1848="","",'S.D.PASTE SHEET'!C1848)</f>
        <v/>
      </c>
      <c s="177" t="str">
        <f>IF('S.D.PASTE SHEET'!D1848="","",'S.D.PASTE SHEET'!D1848)</f>
        <v/>
      </c>
      <c s="176" t="str">
        <f>IF('S.D.PASTE SHEET'!E1848="","",UPPER('S.D.PASTE SHEET'!E1848))</f>
        <v/>
      </c>
      <c s="176" t="str">
        <f>IF('S.D.PASTE SHEET'!F1848="","",'S.D.PASTE SHEET'!F1848)</f>
        <v/>
      </c>
      <c s="176" t="str">
        <f>IF('S.D.PASTE SHEET'!G1848="","",UPPER('S.D.PASTE SHEET'!G1848))</f>
        <v/>
      </c>
      <c s="176" t="str">
        <f>IF('S.D.PASTE SHEET'!H1848="","",UPPER('S.D.PASTE SHEET'!H1848))</f>
        <v/>
      </c>
      <c s="176" t="str">
        <f>IF('S.D.PASTE SHEET'!I1848="","",'S.D.PASTE SHEET'!I1848)</f>
        <v/>
      </c>
      <c s="177" t="str">
        <f>IF('S.D.PASTE SHEET'!J1848="","",'S.D.PASTE SHEET'!J1848)</f>
        <v/>
      </c>
      <c s="176" t="str">
        <f>IF('S.D.PASTE SHEET'!K1848="","",'S.D.PASTE SHEET'!K1848)</f>
        <v/>
      </c>
      <c s="176" t="str">
        <f>IF('S.D.PASTE SHEET'!L1848="","",'S.D.PASTE SHEET'!L1848)</f>
        <v/>
      </c>
      <c s="176" t="str">
        <f>IF('S.D.PASTE SHEET'!M1848="","",'S.D.PASTE SHEET'!M1848)</f>
        <v/>
      </c>
      <c s="176" t="str">
        <f>IF('S.D.PASTE SHEET'!N1848="","",'S.D.PASTE SHEET'!N1848)</f>
        <v/>
      </c>
      <c s="176" t="str">
        <f>IF('S.D.PASTE SHEET'!O1848="","",'S.D.PASTE SHEET'!O1848)</f>
        <v/>
      </c>
      <c s="176" t="str">
        <f>IF('S.D.PASTE SHEET'!P1848="","",'S.D.PASTE SHEET'!P1848)</f>
        <v/>
      </c>
      <c s="176" t="str">
        <f>IF('S.D.PASTE SHEET'!Q1848="","",'S.D.PASTE SHEET'!Q1848)</f>
        <v/>
      </c>
      <c s="176" t="str">
        <f>IF('S.D.PASTE SHEET'!R1848="","",'S.D.PASTE SHEET'!R1848)</f>
        <v/>
      </c>
      <c s="176" t="str">
        <f>IF('S.D.PASTE SHEET'!S1848="","",'S.D.PASTE SHEET'!S1848)</f>
        <v/>
      </c>
      <c s="176" t="str">
        <f>IF('S.D.PASTE SHEET'!T1848="","",'S.D.PASTE SHEET'!T1848)</f>
        <v/>
      </c>
      <c s="176" t="str">
        <f>IF('S.D.PASTE SHEET'!U1848="","",'S.D.PASTE SHEET'!U1848)</f>
        <v/>
      </c>
      <c s="176" t="str">
        <f>IF('S.D.PASTE SHEET'!V1848="","",'S.D.PASTE SHEET'!V1848)</f>
        <v/>
      </c>
      <c s="176" t="str">
        <f>IF('S.D.PASTE SHEET'!W1848="","",'S.D.PASTE SHEET'!W1848)</f>
        <v/>
      </c>
      <c s="176" t="str">
        <f>IF('S.D.PASTE SHEET'!X1848="","",'S.D.PASTE SHEET'!X1848)</f>
        <v/>
      </c>
      <c s="176" t="str">
        <f>IF('S.D.PASTE SHEET'!Y1848="","",'S.D.PASTE SHEET'!Y1848)</f>
        <v/>
      </c>
      <c s="176" t="str">
        <f>IF('S.D.PASTE SHEET'!Z1848="","",'S.D.PASTE SHEET'!Z1848)</f>
        <v/>
      </c>
      <c s="176" t="str">
        <f>IF('S.D.PASTE SHEET'!AA1848="","",'S.D.PASTE SHEET'!AA1848)</f>
        <v/>
      </c>
      <c s="176" t="str">
        <f>IF('S.D.PASTE SHEET'!AB1848="","",'S.D.PASTE SHEET'!AB1848)</f>
        <v/>
      </c>
      <c s="176" t="str">
        <f>IF('S.D.PASTE SHEET'!AC1848="","",'S.D.PASTE SHEET'!AC1848)</f>
        <v/>
      </c>
      <c s="176" t="str">
        <f>IF('S.D.PASTE SHEET'!AD1848="","",'S.D.PASTE SHEET'!AD1848)</f>
        <v/>
      </c>
      <c s="178"/>
      <c s="179" t="str">
        <f>IF(AK1848="","",IF(AK1848&gt;0,COUNT($AG$2:AG1848),""))</f>
        <v/>
      </c>
      <c s="180" t="str">
        <f t="shared" si="2040"/>
        <v/>
      </c>
      <c s="180" t="str">
        <f t="shared" si="2040"/>
        <v/>
      </c>
      <c s="180" t="str">
        <f t="shared" si="2040"/>
        <v/>
      </c>
      <c s="181" t="str">
        <f t="shared" si="2040"/>
        <v/>
      </c>
      <c s="180" t="str">
        <f t="shared" si="2040"/>
        <v/>
      </c>
      <c s="180" t="str">
        <f t="shared" si="2040"/>
        <v/>
      </c>
      <c s="180" t="str">
        <f t="shared" si="2040"/>
        <v/>
      </c>
      <c s="180" t="str">
        <f t="shared" si="2040"/>
        <v/>
      </c>
      <c s="180" t="str">
        <f t="shared" si="2040"/>
        <v/>
      </c>
      <c s="181" t="str">
        <f t="shared" si="2040"/>
        <v/>
      </c>
      <c s="180" t="str">
        <f t="shared" si="2040"/>
        <v/>
      </c>
      <c s="180" t="str">
        <f t="shared" si="2040"/>
        <v/>
      </c>
      <c s="180" t="str">
        <f t="shared" si="2040"/>
        <v/>
      </c>
      <c s="180" t="str">
        <f t="shared" si="2040"/>
        <v/>
      </c>
      <c s="180" t="str">
        <f t="shared" si="2040"/>
        <v/>
      </c>
      <c s="180" t="str">
        <f t="shared" si="2040"/>
        <v/>
      </c>
      <c r="AX1848" s="180" t="str">
        <f>IF(BC1848="","",IF(BC1848&gt;0,COUNT($AY$2:AY1848),""))</f>
        <v/>
      </c>
      <c s="180" t="str">
        <f t="shared" si="2048" ref="AY1848">IF(AND($BB$1=5,$A1848=5,$BC$1=C1848),B1848,"")</f>
        <v/>
      </c>
      <c s="180" t="str">
        <f t="shared" si="2042"/>
        <v/>
      </c>
      <c s="182" t="str">
        <f t="shared" si="2042"/>
        <v/>
      </c>
      <c s="180" t="str">
        <f t="shared" si="2042"/>
        <v/>
      </c>
      <c s="180" t="str">
        <f t="shared" si="2042"/>
        <v/>
      </c>
      <c s="180" t="str">
        <f t="shared" si="2042"/>
        <v/>
      </c>
      <c s="180" t="str">
        <f t="shared" si="2042"/>
        <v/>
      </c>
      <c s="180" t="str">
        <f t="shared" si="2042"/>
        <v/>
      </c>
      <c s="182" t="str">
        <f t="shared" si="2042"/>
        <v/>
      </c>
      <c s="180" t="str">
        <f t="shared" si="2042"/>
        <v/>
      </c>
      <c s="180" t="str">
        <f t="shared" si="2042"/>
        <v/>
      </c>
      <c s="180" t="str">
        <f t="shared" si="2042"/>
        <v/>
      </c>
      <c s="180" t="str">
        <f t="shared" si="2042"/>
        <v/>
      </c>
      <c s="180" t="str">
        <f t="shared" si="2042"/>
        <v/>
      </c>
      <c s="180" t="str">
        <f t="shared" si="2042"/>
        <v/>
      </c>
    </row>
    <row r="1849" spans="1:65" ht="15.75" customHeight="1">
      <c r="A1849" s="176" t="str">
        <f>IF('S.D.PASTE SHEET'!A1849="","",'S.D.PASTE SHEET'!A1849)</f>
        <v/>
      </c>
      <c s="176" t="str">
        <f>IF('S.D.PASTE SHEET'!B1849="","",'S.D.PASTE SHEET'!B1849)</f>
        <v/>
      </c>
      <c s="176" t="str">
        <f>IF('S.D.PASTE SHEET'!C1849="","",'S.D.PASTE SHEET'!C1849)</f>
        <v/>
      </c>
      <c s="177" t="str">
        <f>IF('S.D.PASTE SHEET'!D1849="","",'S.D.PASTE SHEET'!D1849)</f>
        <v/>
      </c>
      <c s="176" t="str">
        <f>IF('S.D.PASTE SHEET'!E1849="","",UPPER('S.D.PASTE SHEET'!E1849))</f>
        <v/>
      </c>
      <c s="176" t="str">
        <f>IF('S.D.PASTE SHEET'!F1849="","",'S.D.PASTE SHEET'!F1849)</f>
        <v/>
      </c>
      <c s="176" t="str">
        <f>IF('S.D.PASTE SHEET'!G1849="","",UPPER('S.D.PASTE SHEET'!G1849))</f>
        <v/>
      </c>
      <c s="176" t="str">
        <f>IF('S.D.PASTE SHEET'!H1849="","",UPPER('S.D.PASTE SHEET'!H1849))</f>
        <v/>
      </c>
      <c s="176" t="str">
        <f>IF('S.D.PASTE SHEET'!I1849="","",'S.D.PASTE SHEET'!I1849)</f>
        <v/>
      </c>
      <c s="177" t="str">
        <f>IF('S.D.PASTE SHEET'!J1849="","",'S.D.PASTE SHEET'!J1849)</f>
        <v/>
      </c>
      <c s="176" t="str">
        <f>IF('S.D.PASTE SHEET'!K1849="","",'S.D.PASTE SHEET'!K1849)</f>
        <v/>
      </c>
      <c s="176" t="str">
        <f>IF('S.D.PASTE SHEET'!L1849="","",'S.D.PASTE SHEET'!L1849)</f>
        <v/>
      </c>
      <c s="176" t="str">
        <f>IF('S.D.PASTE SHEET'!M1849="","",'S.D.PASTE SHEET'!M1849)</f>
        <v/>
      </c>
      <c s="176" t="str">
        <f>IF('S.D.PASTE SHEET'!N1849="","",'S.D.PASTE SHEET'!N1849)</f>
        <v/>
      </c>
      <c s="176" t="str">
        <f>IF('S.D.PASTE SHEET'!O1849="","",'S.D.PASTE SHEET'!O1849)</f>
        <v/>
      </c>
      <c s="176" t="str">
        <f>IF('S.D.PASTE SHEET'!P1849="","",'S.D.PASTE SHEET'!P1849)</f>
        <v/>
      </c>
      <c s="176" t="str">
        <f>IF('S.D.PASTE SHEET'!Q1849="","",'S.D.PASTE SHEET'!Q1849)</f>
        <v/>
      </c>
      <c s="176" t="str">
        <f>IF('S.D.PASTE SHEET'!R1849="","",'S.D.PASTE SHEET'!R1849)</f>
        <v/>
      </c>
      <c s="176" t="str">
        <f>IF('S.D.PASTE SHEET'!S1849="","",'S.D.PASTE SHEET'!S1849)</f>
        <v/>
      </c>
      <c s="176" t="str">
        <f>IF('S.D.PASTE SHEET'!T1849="","",'S.D.PASTE SHEET'!T1849)</f>
        <v/>
      </c>
      <c s="176" t="str">
        <f>IF('S.D.PASTE SHEET'!U1849="","",'S.D.PASTE SHEET'!U1849)</f>
        <v/>
      </c>
      <c s="176" t="str">
        <f>IF('S.D.PASTE SHEET'!V1849="","",'S.D.PASTE SHEET'!V1849)</f>
        <v/>
      </c>
      <c s="176" t="str">
        <f>IF('S.D.PASTE SHEET'!W1849="","",'S.D.PASTE SHEET'!W1849)</f>
        <v/>
      </c>
      <c s="176" t="str">
        <f>IF('S.D.PASTE SHEET'!X1849="","",'S.D.PASTE SHEET'!X1849)</f>
        <v/>
      </c>
      <c s="176" t="str">
        <f>IF('S.D.PASTE SHEET'!Y1849="","",'S.D.PASTE SHEET'!Y1849)</f>
        <v/>
      </c>
      <c s="176" t="str">
        <f>IF('S.D.PASTE SHEET'!Z1849="","",'S.D.PASTE SHEET'!Z1849)</f>
        <v/>
      </c>
      <c s="176" t="str">
        <f>IF('S.D.PASTE SHEET'!AA1849="","",'S.D.PASTE SHEET'!AA1849)</f>
        <v/>
      </c>
      <c s="176" t="str">
        <f>IF('S.D.PASTE SHEET'!AB1849="","",'S.D.PASTE SHEET'!AB1849)</f>
        <v/>
      </c>
      <c s="176" t="str">
        <f>IF('S.D.PASTE SHEET'!AC1849="","",'S.D.PASTE SHEET'!AC1849)</f>
        <v/>
      </c>
      <c s="176" t="str">
        <f>IF('S.D.PASTE SHEET'!AD1849="","",'S.D.PASTE SHEET'!AD1849)</f>
        <v/>
      </c>
      <c s="178"/>
      <c s="179" t="str">
        <f>IF(AK1849="","",IF(AK1849&gt;0,COUNT($AG$2:AG1849),""))</f>
        <v/>
      </c>
      <c s="180" t="str">
        <f t="shared" si="2040"/>
        <v/>
      </c>
      <c s="180" t="str">
        <f t="shared" si="2040"/>
        <v/>
      </c>
      <c s="180" t="str">
        <f t="shared" si="2040"/>
        <v/>
      </c>
      <c s="181" t="str">
        <f t="shared" si="2040"/>
        <v/>
      </c>
      <c s="180" t="str">
        <f t="shared" si="2040"/>
        <v/>
      </c>
      <c s="180" t="str">
        <f t="shared" si="2040"/>
        <v/>
      </c>
      <c s="180" t="str">
        <f t="shared" si="2040"/>
        <v/>
      </c>
      <c s="180" t="str">
        <f t="shared" si="2040"/>
        <v/>
      </c>
      <c s="180" t="str">
        <f t="shared" si="2040"/>
        <v/>
      </c>
      <c s="181" t="str">
        <f t="shared" si="2040"/>
        <v/>
      </c>
      <c s="180" t="str">
        <f t="shared" si="2040"/>
        <v/>
      </c>
      <c s="180" t="str">
        <f t="shared" si="2040"/>
        <v/>
      </c>
      <c s="180" t="str">
        <f t="shared" si="2040"/>
        <v/>
      </c>
      <c s="180" t="str">
        <f t="shared" si="2040"/>
        <v/>
      </c>
      <c s="180" t="str">
        <f t="shared" si="2040"/>
        <v/>
      </c>
      <c s="180" t="str">
        <f t="shared" si="2040"/>
        <v/>
      </c>
      <c r="AX1849" s="180" t="str">
        <f>IF(BC1849="","",IF(BC1849&gt;0,COUNT($AY$2:AY1849),""))</f>
        <v/>
      </c>
      <c s="180" t="str">
        <f t="shared" si="2049" ref="AY1849">IF(AND($BB$1=5,$A1849=5,$BC$1=C1849),B1849,"")</f>
        <v/>
      </c>
      <c s="180" t="str">
        <f t="shared" si="2042"/>
        <v/>
      </c>
      <c s="182" t="str">
        <f t="shared" si="2042"/>
        <v/>
      </c>
      <c s="180" t="str">
        <f t="shared" si="2042"/>
        <v/>
      </c>
      <c s="180" t="str">
        <f t="shared" si="2042"/>
        <v/>
      </c>
      <c s="180" t="str">
        <f t="shared" si="2042"/>
        <v/>
      </c>
      <c s="180" t="str">
        <f t="shared" si="2042"/>
        <v/>
      </c>
      <c s="180" t="str">
        <f t="shared" si="2042"/>
        <v/>
      </c>
      <c s="182" t="str">
        <f t="shared" si="2042"/>
        <v/>
      </c>
      <c s="180" t="str">
        <f t="shared" si="2042"/>
        <v/>
      </c>
      <c s="180" t="str">
        <f t="shared" si="2042"/>
        <v/>
      </c>
      <c s="180" t="str">
        <f t="shared" si="2042"/>
        <v/>
      </c>
      <c s="180" t="str">
        <f t="shared" si="2042"/>
        <v/>
      </c>
      <c s="180" t="str">
        <f t="shared" si="2042"/>
        <v/>
      </c>
      <c s="180" t="str">
        <f t="shared" si="2042"/>
        <v/>
      </c>
    </row>
    <row r="1850" spans="1:65" ht="15.75" customHeight="1">
      <c r="A1850" s="176" t="str">
        <f>IF('S.D.PASTE SHEET'!A1850="","",'S.D.PASTE SHEET'!A1850)</f>
        <v/>
      </c>
      <c s="176" t="str">
        <f>IF('S.D.PASTE SHEET'!B1850="","",'S.D.PASTE SHEET'!B1850)</f>
        <v/>
      </c>
      <c s="176" t="str">
        <f>IF('S.D.PASTE SHEET'!C1850="","",'S.D.PASTE SHEET'!C1850)</f>
        <v/>
      </c>
      <c s="177" t="str">
        <f>IF('S.D.PASTE SHEET'!D1850="","",'S.D.PASTE SHEET'!D1850)</f>
        <v/>
      </c>
      <c s="176" t="str">
        <f>IF('S.D.PASTE SHEET'!E1850="","",UPPER('S.D.PASTE SHEET'!E1850))</f>
        <v/>
      </c>
      <c s="176" t="str">
        <f>IF('S.D.PASTE SHEET'!F1850="","",'S.D.PASTE SHEET'!F1850)</f>
        <v/>
      </c>
      <c s="176" t="str">
        <f>IF('S.D.PASTE SHEET'!G1850="","",UPPER('S.D.PASTE SHEET'!G1850))</f>
        <v/>
      </c>
      <c s="176" t="str">
        <f>IF('S.D.PASTE SHEET'!H1850="","",UPPER('S.D.PASTE SHEET'!H1850))</f>
        <v/>
      </c>
      <c s="176" t="str">
        <f>IF('S.D.PASTE SHEET'!I1850="","",'S.D.PASTE SHEET'!I1850)</f>
        <v/>
      </c>
      <c s="177" t="str">
        <f>IF('S.D.PASTE SHEET'!J1850="","",'S.D.PASTE SHEET'!J1850)</f>
        <v/>
      </c>
      <c s="176" t="str">
        <f>IF('S.D.PASTE SHEET'!K1850="","",'S.D.PASTE SHEET'!K1850)</f>
        <v/>
      </c>
      <c s="176" t="str">
        <f>IF('S.D.PASTE SHEET'!L1850="","",'S.D.PASTE SHEET'!L1850)</f>
        <v/>
      </c>
      <c s="176" t="str">
        <f>IF('S.D.PASTE SHEET'!M1850="","",'S.D.PASTE SHEET'!M1850)</f>
        <v/>
      </c>
      <c s="176" t="str">
        <f>IF('S.D.PASTE SHEET'!N1850="","",'S.D.PASTE SHEET'!N1850)</f>
        <v/>
      </c>
      <c s="176" t="str">
        <f>IF('S.D.PASTE SHEET'!O1850="","",'S.D.PASTE SHEET'!O1850)</f>
        <v/>
      </c>
      <c s="176" t="str">
        <f>IF('S.D.PASTE SHEET'!P1850="","",'S.D.PASTE SHEET'!P1850)</f>
        <v/>
      </c>
      <c s="176" t="str">
        <f>IF('S.D.PASTE SHEET'!Q1850="","",'S.D.PASTE SHEET'!Q1850)</f>
        <v/>
      </c>
      <c s="176" t="str">
        <f>IF('S.D.PASTE SHEET'!R1850="","",'S.D.PASTE SHEET'!R1850)</f>
        <v/>
      </c>
      <c s="176" t="str">
        <f>IF('S.D.PASTE SHEET'!S1850="","",'S.D.PASTE SHEET'!S1850)</f>
        <v/>
      </c>
      <c s="176" t="str">
        <f>IF('S.D.PASTE SHEET'!T1850="","",'S.D.PASTE SHEET'!T1850)</f>
        <v/>
      </c>
      <c s="176" t="str">
        <f>IF('S.D.PASTE SHEET'!U1850="","",'S.D.PASTE SHEET'!U1850)</f>
        <v/>
      </c>
      <c s="176" t="str">
        <f>IF('S.D.PASTE SHEET'!V1850="","",'S.D.PASTE SHEET'!V1850)</f>
        <v/>
      </c>
      <c s="176" t="str">
        <f>IF('S.D.PASTE SHEET'!W1850="","",'S.D.PASTE SHEET'!W1850)</f>
        <v/>
      </c>
      <c s="176" t="str">
        <f>IF('S.D.PASTE SHEET'!X1850="","",'S.D.PASTE SHEET'!X1850)</f>
        <v/>
      </c>
      <c s="176" t="str">
        <f>IF('S.D.PASTE SHEET'!Y1850="","",'S.D.PASTE SHEET'!Y1850)</f>
        <v/>
      </c>
      <c s="176" t="str">
        <f>IF('S.D.PASTE SHEET'!Z1850="","",'S.D.PASTE SHEET'!Z1850)</f>
        <v/>
      </c>
      <c s="176" t="str">
        <f>IF('S.D.PASTE SHEET'!AA1850="","",'S.D.PASTE SHEET'!AA1850)</f>
        <v/>
      </c>
      <c s="176" t="str">
        <f>IF('S.D.PASTE SHEET'!AB1850="","",'S.D.PASTE SHEET'!AB1850)</f>
        <v/>
      </c>
      <c s="176" t="str">
        <f>IF('S.D.PASTE SHEET'!AC1850="","",'S.D.PASTE SHEET'!AC1850)</f>
        <v/>
      </c>
      <c s="176" t="str">
        <f>IF('S.D.PASTE SHEET'!AD1850="","",'S.D.PASTE SHEET'!AD1850)</f>
        <v/>
      </c>
      <c s="178"/>
      <c s="179" t="str">
        <f>IF(AK1850="","",IF(AK1850&gt;0,COUNT($AG$2:AG1850),""))</f>
        <v/>
      </c>
      <c s="180" t="str">
        <f t="shared" si="2040"/>
        <v/>
      </c>
      <c s="180" t="str">
        <f t="shared" si="2040"/>
        <v/>
      </c>
      <c s="180" t="str">
        <f t="shared" si="2040"/>
        <v/>
      </c>
      <c s="181" t="str">
        <f t="shared" si="2040"/>
        <v/>
      </c>
      <c s="180" t="str">
        <f t="shared" si="2040"/>
        <v/>
      </c>
      <c s="180" t="str">
        <f t="shared" si="2040"/>
        <v/>
      </c>
      <c s="180" t="str">
        <f t="shared" si="2040"/>
        <v/>
      </c>
      <c s="180" t="str">
        <f t="shared" si="2040"/>
        <v/>
      </c>
      <c s="180" t="str">
        <f t="shared" si="2040"/>
        <v/>
      </c>
      <c s="181" t="str">
        <f t="shared" si="2040"/>
        <v/>
      </c>
      <c s="180" t="str">
        <f t="shared" si="2040"/>
        <v/>
      </c>
      <c s="180" t="str">
        <f t="shared" si="2040"/>
        <v/>
      </c>
      <c s="180" t="str">
        <f t="shared" si="2040"/>
        <v/>
      </c>
      <c s="180" t="str">
        <f t="shared" si="2040"/>
        <v/>
      </c>
      <c s="180" t="str">
        <f t="shared" si="2040"/>
        <v/>
      </c>
      <c s="180" t="str">
        <f t="shared" si="2040"/>
        <v/>
      </c>
      <c r="AX1850" s="180" t="str">
        <f>IF(BC1850="","",IF(BC1850&gt;0,COUNT($AY$2:AY1850),""))</f>
        <v/>
      </c>
      <c s="180" t="str">
        <f t="shared" si="2050" ref="AY1850">IF(AND($BB$1=5,$A1850=5,$BC$1=C1850),B1850,"")</f>
        <v/>
      </c>
      <c s="180" t="str">
        <f t="shared" si="2042"/>
        <v/>
      </c>
      <c s="182" t="str">
        <f t="shared" si="2042"/>
        <v/>
      </c>
      <c s="180" t="str">
        <f t="shared" si="2042"/>
        <v/>
      </c>
      <c s="180" t="str">
        <f t="shared" si="2042"/>
        <v/>
      </c>
      <c s="180" t="str">
        <f t="shared" si="2042"/>
        <v/>
      </c>
      <c s="180" t="str">
        <f t="shared" si="2042"/>
        <v/>
      </c>
      <c s="180" t="str">
        <f t="shared" si="2042"/>
        <v/>
      </c>
      <c s="182" t="str">
        <f t="shared" si="2042"/>
        <v/>
      </c>
      <c s="180" t="str">
        <f t="shared" si="2042"/>
        <v/>
      </c>
      <c s="180" t="str">
        <f t="shared" si="2042"/>
        <v/>
      </c>
      <c s="180" t="str">
        <f t="shared" si="2042"/>
        <v/>
      </c>
      <c s="180" t="str">
        <f t="shared" si="2042"/>
        <v/>
      </c>
      <c s="180" t="str">
        <f t="shared" si="2042"/>
        <v/>
      </c>
      <c s="180" t="str">
        <f t="shared" si="2042"/>
        <v/>
      </c>
    </row>
    <row r="1851" spans="1:65" ht="15.75" customHeight="1">
      <c r="A1851" s="176" t="str">
        <f>IF('S.D.PASTE SHEET'!A1851="","",'S.D.PASTE SHEET'!A1851)</f>
        <v/>
      </c>
      <c s="176" t="str">
        <f>IF('S.D.PASTE SHEET'!B1851="","",'S.D.PASTE SHEET'!B1851)</f>
        <v/>
      </c>
      <c s="176" t="str">
        <f>IF('S.D.PASTE SHEET'!C1851="","",'S.D.PASTE SHEET'!C1851)</f>
        <v/>
      </c>
      <c s="177" t="str">
        <f>IF('S.D.PASTE SHEET'!D1851="","",'S.D.PASTE SHEET'!D1851)</f>
        <v/>
      </c>
      <c s="176" t="str">
        <f>IF('S.D.PASTE SHEET'!E1851="","",UPPER('S.D.PASTE SHEET'!E1851))</f>
        <v/>
      </c>
      <c s="176" t="str">
        <f>IF('S.D.PASTE SHEET'!F1851="","",'S.D.PASTE SHEET'!F1851)</f>
        <v/>
      </c>
      <c s="176" t="str">
        <f>IF('S.D.PASTE SHEET'!G1851="","",UPPER('S.D.PASTE SHEET'!G1851))</f>
        <v/>
      </c>
      <c s="176" t="str">
        <f>IF('S.D.PASTE SHEET'!H1851="","",UPPER('S.D.PASTE SHEET'!H1851))</f>
        <v/>
      </c>
      <c s="176" t="str">
        <f>IF('S.D.PASTE SHEET'!I1851="","",'S.D.PASTE SHEET'!I1851)</f>
        <v/>
      </c>
      <c s="177" t="str">
        <f>IF('S.D.PASTE SHEET'!J1851="","",'S.D.PASTE SHEET'!J1851)</f>
        <v/>
      </c>
      <c s="176" t="str">
        <f>IF('S.D.PASTE SHEET'!K1851="","",'S.D.PASTE SHEET'!K1851)</f>
        <v/>
      </c>
      <c s="176" t="str">
        <f>IF('S.D.PASTE SHEET'!L1851="","",'S.D.PASTE SHEET'!L1851)</f>
        <v/>
      </c>
      <c s="176" t="str">
        <f>IF('S.D.PASTE SHEET'!M1851="","",'S.D.PASTE SHEET'!M1851)</f>
        <v/>
      </c>
      <c s="176" t="str">
        <f>IF('S.D.PASTE SHEET'!N1851="","",'S.D.PASTE SHEET'!N1851)</f>
        <v/>
      </c>
      <c s="176" t="str">
        <f>IF('S.D.PASTE SHEET'!O1851="","",'S.D.PASTE SHEET'!O1851)</f>
        <v/>
      </c>
      <c s="176" t="str">
        <f>IF('S.D.PASTE SHEET'!P1851="","",'S.D.PASTE SHEET'!P1851)</f>
        <v/>
      </c>
      <c s="176" t="str">
        <f>IF('S.D.PASTE SHEET'!Q1851="","",'S.D.PASTE SHEET'!Q1851)</f>
        <v/>
      </c>
      <c s="176" t="str">
        <f>IF('S.D.PASTE SHEET'!R1851="","",'S.D.PASTE SHEET'!R1851)</f>
        <v/>
      </c>
      <c s="176" t="str">
        <f>IF('S.D.PASTE SHEET'!S1851="","",'S.D.PASTE SHEET'!S1851)</f>
        <v/>
      </c>
      <c s="176" t="str">
        <f>IF('S.D.PASTE SHEET'!T1851="","",'S.D.PASTE SHEET'!T1851)</f>
        <v/>
      </c>
      <c s="176" t="str">
        <f>IF('S.D.PASTE SHEET'!U1851="","",'S.D.PASTE SHEET'!U1851)</f>
        <v/>
      </c>
      <c s="176" t="str">
        <f>IF('S.D.PASTE SHEET'!V1851="","",'S.D.PASTE SHEET'!V1851)</f>
        <v/>
      </c>
      <c s="176" t="str">
        <f>IF('S.D.PASTE SHEET'!W1851="","",'S.D.PASTE SHEET'!W1851)</f>
        <v/>
      </c>
      <c s="176" t="str">
        <f>IF('S.D.PASTE SHEET'!X1851="","",'S.D.PASTE SHEET'!X1851)</f>
        <v/>
      </c>
      <c s="176" t="str">
        <f>IF('S.D.PASTE SHEET'!Y1851="","",'S.D.PASTE SHEET'!Y1851)</f>
        <v/>
      </c>
      <c s="176" t="str">
        <f>IF('S.D.PASTE SHEET'!Z1851="","",'S.D.PASTE SHEET'!Z1851)</f>
        <v/>
      </c>
      <c s="176" t="str">
        <f>IF('S.D.PASTE SHEET'!AA1851="","",'S.D.PASTE SHEET'!AA1851)</f>
        <v/>
      </c>
      <c s="176" t="str">
        <f>IF('S.D.PASTE SHEET'!AB1851="","",'S.D.PASTE SHEET'!AB1851)</f>
        <v/>
      </c>
      <c s="176" t="str">
        <f>IF('S.D.PASTE SHEET'!AC1851="","",'S.D.PASTE SHEET'!AC1851)</f>
        <v/>
      </c>
      <c s="176" t="str">
        <f>IF('S.D.PASTE SHEET'!AD1851="","",'S.D.PASTE SHEET'!AD1851)</f>
        <v/>
      </c>
      <c s="178"/>
      <c s="179" t="str">
        <f>IF(AK1851="","",IF(AK1851&gt;0,COUNT($AG$2:AG1851),""))</f>
        <v/>
      </c>
      <c s="180" t="str">
        <f t="shared" si="2040"/>
        <v/>
      </c>
      <c s="180" t="str">
        <f t="shared" si="2040"/>
        <v/>
      </c>
      <c s="180" t="str">
        <f t="shared" si="2040"/>
        <v/>
      </c>
      <c s="181" t="str">
        <f t="shared" si="2040"/>
        <v/>
      </c>
      <c s="180" t="str">
        <f t="shared" si="2040"/>
        <v/>
      </c>
      <c s="180" t="str">
        <f t="shared" si="2040"/>
        <v/>
      </c>
      <c s="180" t="str">
        <f t="shared" si="2040"/>
        <v/>
      </c>
      <c s="180" t="str">
        <f t="shared" si="2040"/>
        <v/>
      </c>
      <c s="180" t="str">
        <f t="shared" si="2040"/>
        <v/>
      </c>
      <c s="181" t="str">
        <f t="shared" si="2040"/>
        <v/>
      </c>
      <c s="180" t="str">
        <f t="shared" si="2040"/>
        <v/>
      </c>
      <c s="180" t="str">
        <f t="shared" si="2040"/>
        <v/>
      </c>
      <c s="180" t="str">
        <f t="shared" si="2040"/>
        <v/>
      </c>
      <c s="180" t="str">
        <f t="shared" si="2040"/>
        <v/>
      </c>
      <c s="180" t="str">
        <f t="shared" si="2040"/>
        <v/>
      </c>
      <c s="180" t="str">
        <f t="shared" si="2040"/>
        <v/>
      </c>
      <c r="AX1851" s="180" t="str">
        <f>IF(BC1851="","",IF(BC1851&gt;0,COUNT($AY$2:AY1851),""))</f>
        <v/>
      </c>
      <c s="180" t="str">
        <f t="shared" si="2051" ref="AY1851">IF(AND($BB$1=5,$A1851=5,$BC$1=C1851),B1851,"")</f>
        <v/>
      </c>
      <c s="180" t="str">
        <f t="shared" si="2042"/>
        <v/>
      </c>
      <c s="182" t="str">
        <f t="shared" si="2042"/>
        <v/>
      </c>
      <c s="180" t="str">
        <f t="shared" si="2042"/>
        <v/>
      </c>
      <c s="180" t="str">
        <f t="shared" si="2042"/>
        <v/>
      </c>
      <c s="180" t="str">
        <f t="shared" si="2042"/>
        <v/>
      </c>
      <c s="180" t="str">
        <f t="shared" si="2042"/>
        <v/>
      </c>
      <c s="180" t="str">
        <f t="shared" si="2042"/>
        <v/>
      </c>
      <c s="182" t="str">
        <f t="shared" si="2042"/>
        <v/>
      </c>
      <c s="180" t="str">
        <f t="shared" si="2042"/>
        <v/>
      </c>
      <c s="180" t="str">
        <f t="shared" si="2042"/>
        <v/>
      </c>
      <c s="180" t="str">
        <f t="shared" si="2042"/>
        <v/>
      </c>
      <c s="180" t="str">
        <f t="shared" si="2042"/>
        <v/>
      </c>
      <c s="180" t="str">
        <f t="shared" si="2042"/>
        <v/>
      </c>
      <c s="180" t="str">
        <f t="shared" si="2042"/>
        <v/>
      </c>
    </row>
    <row r="1852" spans="1:65" ht="15.75" customHeight="1">
      <c r="A1852" s="176" t="str">
        <f>IF('S.D.PASTE SHEET'!A1852="","",'S.D.PASTE SHEET'!A1852)</f>
        <v/>
      </c>
      <c s="176" t="str">
        <f>IF('S.D.PASTE SHEET'!B1852="","",'S.D.PASTE SHEET'!B1852)</f>
        <v/>
      </c>
      <c s="176" t="str">
        <f>IF('S.D.PASTE SHEET'!C1852="","",'S.D.PASTE SHEET'!C1852)</f>
        <v/>
      </c>
      <c s="177" t="str">
        <f>IF('S.D.PASTE SHEET'!D1852="","",'S.D.PASTE SHEET'!D1852)</f>
        <v/>
      </c>
      <c s="176" t="str">
        <f>IF('S.D.PASTE SHEET'!E1852="","",UPPER('S.D.PASTE SHEET'!E1852))</f>
        <v/>
      </c>
      <c s="176" t="str">
        <f>IF('S.D.PASTE SHEET'!F1852="","",'S.D.PASTE SHEET'!F1852)</f>
        <v/>
      </c>
      <c s="176" t="str">
        <f>IF('S.D.PASTE SHEET'!G1852="","",UPPER('S.D.PASTE SHEET'!G1852))</f>
        <v/>
      </c>
      <c s="176" t="str">
        <f>IF('S.D.PASTE SHEET'!H1852="","",UPPER('S.D.PASTE SHEET'!H1852))</f>
        <v/>
      </c>
      <c s="176" t="str">
        <f>IF('S.D.PASTE SHEET'!I1852="","",'S.D.PASTE SHEET'!I1852)</f>
        <v/>
      </c>
      <c s="177" t="str">
        <f>IF('S.D.PASTE SHEET'!J1852="","",'S.D.PASTE SHEET'!J1852)</f>
        <v/>
      </c>
      <c s="176" t="str">
        <f>IF('S.D.PASTE SHEET'!K1852="","",'S.D.PASTE SHEET'!K1852)</f>
        <v/>
      </c>
      <c s="176" t="str">
        <f>IF('S.D.PASTE SHEET'!L1852="","",'S.D.PASTE SHEET'!L1852)</f>
        <v/>
      </c>
      <c s="176" t="str">
        <f>IF('S.D.PASTE SHEET'!M1852="","",'S.D.PASTE SHEET'!M1852)</f>
        <v/>
      </c>
      <c s="176" t="str">
        <f>IF('S.D.PASTE SHEET'!N1852="","",'S.D.PASTE SHEET'!N1852)</f>
        <v/>
      </c>
      <c s="176" t="str">
        <f>IF('S.D.PASTE SHEET'!O1852="","",'S.D.PASTE SHEET'!O1852)</f>
        <v/>
      </c>
      <c s="176" t="str">
        <f>IF('S.D.PASTE SHEET'!P1852="","",'S.D.PASTE SHEET'!P1852)</f>
        <v/>
      </c>
      <c s="176" t="str">
        <f>IF('S.D.PASTE SHEET'!Q1852="","",'S.D.PASTE SHEET'!Q1852)</f>
        <v/>
      </c>
      <c s="176" t="str">
        <f>IF('S.D.PASTE SHEET'!R1852="","",'S.D.PASTE SHEET'!R1852)</f>
        <v/>
      </c>
      <c s="176" t="str">
        <f>IF('S.D.PASTE SHEET'!S1852="","",'S.D.PASTE SHEET'!S1852)</f>
        <v/>
      </c>
      <c s="176" t="str">
        <f>IF('S.D.PASTE SHEET'!T1852="","",'S.D.PASTE SHEET'!T1852)</f>
        <v/>
      </c>
      <c s="176" t="str">
        <f>IF('S.D.PASTE SHEET'!U1852="","",'S.D.PASTE SHEET'!U1852)</f>
        <v/>
      </c>
      <c s="176" t="str">
        <f>IF('S.D.PASTE SHEET'!V1852="","",'S.D.PASTE SHEET'!V1852)</f>
        <v/>
      </c>
      <c s="176" t="str">
        <f>IF('S.D.PASTE SHEET'!W1852="","",'S.D.PASTE SHEET'!W1852)</f>
        <v/>
      </c>
      <c s="176" t="str">
        <f>IF('S.D.PASTE SHEET'!X1852="","",'S.D.PASTE SHEET'!X1852)</f>
        <v/>
      </c>
      <c s="176" t="str">
        <f>IF('S.D.PASTE SHEET'!Y1852="","",'S.D.PASTE SHEET'!Y1852)</f>
        <v/>
      </c>
      <c s="176" t="str">
        <f>IF('S.D.PASTE SHEET'!Z1852="","",'S.D.PASTE SHEET'!Z1852)</f>
        <v/>
      </c>
      <c s="176" t="str">
        <f>IF('S.D.PASTE SHEET'!AA1852="","",'S.D.PASTE SHEET'!AA1852)</f>
        <v/>
      </c>
      <c s="176" t="str">
        <f>IF('S.D.PASTE SHEET'!AB1852="","",'S.D.PASTE SHEET'!AB1852)</f>
        <v/>
      </c>
      <c s="176" t="str">
        <f>IF('S.D.PASTE SHEET'!AC1852="","",'S.D.PASTE SHEET'!AC1852)</f>
        <v/>
      </c>
      <c s="176" t="str">
        <f>IF('S.D.PASTE SHEET'!AD1852="","",'S.D.PASTE SHEET'!AD1852)</f>
        <v/>
      </c>
      <c s="178"/>
      <c s="179" t="str">
        <f>IF(AK1852="","",IF(AK1852&gt;0,COUNT($AG$2:AG1852),""))</f>
        <v/>
      </c>
      <c s="180" t="str">
        <f t="shared" si="2040"/>
        <v/>
      </c>
      <c s="180" t="str">
        <f t="shared" si="2040"/>
        <v/>
      </c>
      <c s="180" t="str">
        <f t="shared" si="2040"/>
        <v/>
      </c>
      <c s="181" t="str">
        <f t="shared" si="2040"/>
        <v/>
      </c>
      <c s="180" t="str">
        <f t="shared" si="2040"/>
        <v/>
      </c>
      <c s="180" t="str">
        <f t="shared" si="2040"/>
        <v/>
      </c>
      <c s="180" t="str">
        <f t="shared" si="2040"/>
        <v/>
      </c>
      <c s="180" t="str">
        <f t="shared" si="2040"/>
        <v/>
      </c>
      <c s="180" t="str">
        <f t="shared" si="2040"/>
        <v/>
      </c>
      <c s="181" t="str">
        <f t="shared" si="2040"/>
        <v/>
      </c>
      <c s="180" t="str">
        <f t="shared" si="2040"/>
        <v/>
      </c>
      <c s="180" t="str">
        <f t="shared" si="2040"/>
        <v/>
      </c>
      <c s="180" t="str">
        <f t="shared" si="2040"/>
        <v/>
      </c>
      <c s="180" t="str">
        <f t="shared" si="2040"/>
        <v/>
      </c>
      <c s="180" t="str">
        <f t="shared" si="2040"/>
        <v/>
      </c>
      <c s="180" t="str">
        <f t="shared" si="2040"/>
        <v/>
      </c>
      <c r="AX1852" s="180" t="str">
        <f>IF(BC1852="","",IF(BC1852&gt;0,COUNT($AY$2:AY1852),""))</f>
        <v/>
      </c>
      <c s="180" t="str">
        <f t="shared" si="2052" ref="AY1852">IF(AND($BB$1=5,$A1852=5,$BC$1=C1852),B1852,"")</f>
        <v/>
      </c>
      <c s="180" t="str">
        <f t="shared" si="2042"/>
        <v/>
      </c>
      <c s="182" t="str">
        <f t="shared" si="2042"/>
        <v/>
      </c>
      <c s="180" t="str">
        <f t="shared" si="2042"/>
        <v/>
      </c>
      <c s="180" t="str">
        <f t="shared" si="2042"/>
        <v/>
      </c>
      <c s="180" t="str">
        <f t="shared" si="2042"/>
        <v/>
      </c>
      <c s="180" t="str">
        <f t="shared" si="2042"/>
        <v/>
      </c>
      <c s="180" t="str">
        <f t="shared" si="2042"/>
        <v/>
      </c>
      <c s="182" t="str">
        <f t="shared" si="2042"/>
        <v/>
      </c>
      <c s="180" t="str">
        <f t="shared" si="2042"/>
        <v/>
      </c>
      <c s="180" t="str">
        <f t="shared" si="2042"/>
        <v/>
      </c>
      <c s="180" t="str">
        <f t="shared" si="2042"/>
        <v/>
      </c>
      <c s="180" t="str">
        <f t="shared" si="2042"/>
        <v/>
      </c>
      <c s="180" t="str">
        <f t="shared" si="2042"/>
        <v/>
      </c>
      <c s="180" t="str">
        <f t="shared" si="2042"/>
        <v/>
      </c>
    </row>
    <row r="1853" spans="1:65" ht="15.75" customHeight="1">
      <c r="A1853" s="176" t="str">
        <f>IF('S.D.PASTE SHEET'!A1853="","",'S.D.PASTE SHEET'!A1853)</f>
        <v/>
      </c>
      <c s="176" t="str">
        <f>IF('S.D.PASTE SHEET'!B1853="","",'S.D.PASTE SHEET'!B1853)</f>
        <v/>
      </c>
      <c s="176" t="str">
        <f>IF('S.D.PASTE SHEET'!C1853="","",'S.D.PASTE SHEET'!C1853)</f>
        <v/>
      </c>
      <c s="177" t="str">
        <f>IF('S.D.PASTE SHEET'!D1853="","",'S.D.PASTE SHEET'!D1853)</f>
        <v/>
      </c>
      <c s="176" t="str">
        <f>IF('S.D.PASTE SHEET'!E1853="","",UPPER('S.D.PASTE SHEET'!E1853))</f>
        <v/>
      </c>
      <c s="176" t="str">
        <f>IF('S.D.PASTE SHEET'!F1853="","",'S.D.PASTE SHEET'!F1853)</f>
        <v/>
      </c>
      <c s="176" t="str">
        <f>IF('S.D.PASTE SHEET'!G1853="","",UPPER('S.D.PASTE SHEET'!G1853))</f>
        <v/>
      </c>
      <c s="176" t="str">
        <f>IF('S.D.PASTE SHEET'!H1853="","",UPPER('S.D.PASTE SHEET'!H1853))</f>
        <v/>
      </c>
      <c s="176" t="str">
        <f>IF('S.D.PASTE SHEET'!I1853="","",'S.D.PASTE SHEET'!I1853)</f>
        <v/>
      </c>
      <c s="177" t="str">
        <f>IF('S.D.PASTE SHEET'!J1853="","",'S.D.PASTE SHEET'!J1853)</f>
        <v/>
      </c>
      <c s="176" t="str">
        <f>IF('S.D.PASTE SHEET'!K1853="","",'S.D.PASTE SHEET'!K1853)</f>
        <v/>
      </c>
      <c s="176" t="str">
        <f>IF('S.D.PASTE SHEET'!L1853="","",'S.D.PASTE SHEET'!L1853)</f>
        <v/>
      </c>
      <c s="176" t="str">
        <f>IF('S.D.PASTE SHEET'!M1853="","",'S.D.PASTE SHEET'!M1853)</f>
        <v/>
      </c>
      <c s="176" t="str">
        <f>IF('S.D.PASTE SHEET'!N1853="","",'S.D.PASTE SHEET'!N1853)</f>
        <v/>
      </c>
      <c s="176" t="str">
        <f>IF('S.D.PASTE SHEET'!O1853="","",'S.D.PASTE SHEET'!O1853)</f>
        <v/>
      </c>
      <c s="176" t="str">
        <f>IF('S.D.PASTE SHEET'!P1853="","",'S.D.PASTE SHEET'!P1853)</f>
        <v/>
      </c>
      <c s="176" t="str">
        <f>IF('S.D.PASTE SHEET'!Q1853="","",'S.D.PASTE SHEET'!Q1853)</f>
        <v/>
      </c>
      <c s="176" t="str">
        <f>IF('S.D.PASTE SHEET'!R1853="","",'S.D.PASTE SHEET'!R1853)</f>
        <v/>
      </c>
      <c s="176" t="str">
        <f>IF('S.D.PASTE SHEET'!S1853="","",'S.D.PASTE SHEET'!S1853)</f>
        <v/>
      </c>
      <c s="176" t="str">
        <f>IF('S.D.PASTE SHEET'!T1853="","",'S.D.PASTE SHEET'!T1853)</f>
        <v/>
      </c>
      <c s="176" t="str">
        <f>IF('S.D.PASTE SHEET'!U1853="","",'S.D.PASTE SHEET'!U1853)</f>
        <v/>
      </c>
      <c s="176" t="str">
        <f>IF('S.D.PASTE SHEET'!V1853="","",'S.D.PASTE SHEET'!V1853)</f>
        <v/>
      </c>
      <c s="176" t="str">
        <f>IF('S.D.PASTE SHEET'!W1853="","",'S.D.PASTE SHEET'!W1853)</f>
        <v/>
      </c>
      <c s="176" t="str">
        <f>IF('S.D.PASTE SHEET'!X1853="","",'S.D.PASTE SHEET'!X1853)</f>
        <v/>
      </c>
      <c s="176" t="str">
        <f>IF('S.D.PASTE SHEET'!Y1853="","",'S.D.PASTE SHEET'!Y1853)</f>
        <v/>
      </c>
      <c s="176" t="str">
        <f>IF('S.D.PASTE SHEET'!Z1853="","",'S.D.PASTE SHEET'!Z1853)</f>
        <v/>
      </c>
      <c s="176" t="str">
        <f>IF('S.D.PASTE SHEET'!AA1853="","",'S.D.PASTE SHEET'!AA1853)</f>
        <v/>
      </c>
      <c s="176" t="str">
        <f>IF('S.D.PASTE SHEET'!AB1853="","",'S.D.PASTE SHEET'!AB1853)</f>
        <v/>
      </c>
      <c s="176" t="str">
        <f>IF('S.D.PASTE SHEET'!AC1853="","",'S.D.PASTE SHEET'!AC1853)</f>
        <v/>
      </c>
      <c s="176" t="str">
        <f>IF('S.D.PASTE SHEET'!AD1853="","",'S.D.PASTE SHEET'!AD1853)</f>
        <v/>
      </c>
      <c s="178"/>
      <c s="179" t="str">
        <f>IF(AK1853="","",IF(AK1853&gt;0,COUNT($AG$2:AG1853),""))</f>
        <v/>
      </c>
      <c s="180" t="str">
        <f t="shared" si="2040"/>
        <v/>
      </c>
      <c s="180" t="str">
        <f t="shared" si="2040"/>
        <v/>
      </c>
      <c s="180" t="str">
        <f t="shared" si="2040"/>
        <v/>
      </c>
      <c s="181" t="str">
        <f t="shared" si="2040"/>
        <v/>
      </c>
      <c s="180" t="str">
        <f t="shared" si="2040"/>
        <v/>
      </c>
      <c s="180" t="str">
        <f t="shared" si="2040"/>
        <v/>
      </c>
      <c s="180" t="str">
        <f t="shared" si="2040"/>
        <v/>
      </c>
      <c s="180" t="str">
        <f t="shared" si="2040"/>
        <v/>
      </c>
      <c s="180" t="str">
        <f t="shared" si="2040"/>
        <v/>
      </c>
      <c s="181" t="str">
        <f t="shared" si="2040"/>
        <v/>
      </c>
      <c s="180" t="str">
        <f t="shared" si="2040"/>
        <v/>
      </c>
      <c s="180" t="str">
        <f t="shared" si="2040"/>
        <v/>
      </c>
      <c s="180" t="str">
        <f t="shared" si="2040"/>
        <v/>
      </c>
      <c s="180" t="str">
        <f t="shared" si="2040"/>
        <v/>
      </c>
      <c s="180" t="str">
        <f t="shared" si="2040"/>
        <v/>
      </c>
      <c s="180" t="str">
        <f t="shared" si="2040"/>
        <v/>
      </c>
      <c r="AX1853" s="180" t="str">
        <f>IF(BC1853="","",IF(BC1853&gt;0,COUNT($AY$2:AY1853),""))</f>
        <v/>
      </c>
      <c s="180" t="str">
        <f t="shared" si="2053" ref="AY1853">IF(AND($BB$1=5,$A1853=5,$BC$1=C1853),B1853,"")</f>
        <v/>
      </c>
      <c s="180" t="str">
        <f t="shared" si="2042"/>
        <v/>
      </c>
      <c s="182" t="str">
        <f t="shared" si="2042"/>
        <v/>
      </c>
      <c s="180" t="str">
        <f t="shared" si="2042"/>
        <v/>
      </c>
      <c s="180" t="str">
        <f t="shared" si="2042"/>
        <v/>
      </c>
      <c s="180" t="str">
        <f t="shared" si="2042"/>
        <v/>
      </c>
      <c s="180" t="str">
        <f t="shared" si="2042"/>
        <v/>
      </c>
      <c s="180" t="str">
        <f t="shared" si="2042"/>
        <v/>
      </c>
      <c s="182" t="str">
        <f t="shared" si="2042"/>
        <v/>
      </c>
      <c s="180" t="str">
        <f t="shared" si="2042"/>
        <v/>
      </c>
      <c s="180" t="str">
        <f t="shared" si="2042"/>
        <v/>
      </c>
      <c s="180" t="str">
        <f t="shared" si="2042"/>
        <v/>
      </c>
      <c s="180" t="str">
        <f t="shared" si="2042"/>
        <v/>
      </c>
      <c s="180" t="str">
        <f t="shared" si="2042"/>
        <v/>
      </c>
      <c s="180" t="str">
        <f t="shared" si="2042"/>
        <v/>
      </c>
    </row>
    <row r="1854" spans="1:65" ht="15.75" customHeight="1">
      <c r="A1854" s="176" t="str">
        <f>IF('S.D.PASTE SHEET'!A1854="","",'S.D.PASTE SHEET'!A1854)</f>
        <v/>
      </c>
      <c s="176" t="str">
        <f>IF('S.D.PASTE SHEET'!B1854="","",'S.D.PASTE SHEET'!B1854)</f>
        <v/>
      </c>
      <c s="176" t="str">
        <f>IF('S.D.PASTE SHEET'!C1854="","",'S.D.PASTE SHEET'!C1854)</f>
        <v/>
      </c>
      <c s="177" t="str">
        <f>IF('S.D.PASTE SHEET'!D1854="","",'S.D.PASTE SHEET'!D1854)</f>
        <v/>
      </c>
      <c s="176" t="str">
        <f>IF('S.D.PASTE SHEET'!E1854="","",UPPER('S.D.PASTE SHEET'!E1854))</f>
        <v/>
      </c>
      <c s="176" t="str">
        <f>IF('S.D.PASTE SHEET'!F1854="","",'S.D.PASTE SHEET'!F1854)</f>
        <v/>
      </c>
      <c s="176" t="str">
        <f>IF('S.D.PASTE SHEET'!G1854="","",UPPER('S.D.PASTE SHEET'!G1854))</f>
        <v/>
      </c>
      <c s="176" t="str">
        <f>IF('S.D.PASTE SHEET'!H1854="","",UPPER('S.D.PASTE SHEET'!H1854))</f>
        <v/>
      </c>
      <c s="176" t="str">
        <f>IF('S.D.PASTE SHEET'!I1854="","",'S.D.PASTE SHEET'!I1854)</f>
        <v/>
      </c>
      <c s="177" t="str">
        <f>IF('S.D.PASTE SHEET'!J1854="","",'S.D.PASTE SHEET'!J1854)</f>
        <v/>
      </c>
      <c s="176" t="str">
        <f>IF('S.D.PASTE SHEET'!K1854="","",'S.D.PASTE SHEET'!K1854)</f>
        <v/>
      </c>
      <c s="176" t="str">
        <f>IF('S.D.PASTE SHEET'!L1854="","",'S.D.PASTE SHEET'!L1854)</f>
        <v/>
      </c>
      <c s="176" t="str">
        <f>IF('S.D.PASTE SHEET'!M1854="","",'S.D.PASTE SHEET'!M1854)</f>
        <v/>
      </c>
      <c s="176" t="str">
        <f>IF('S.D.PASTE SHEET'!N1854="","",'S.D.PASTE SHEET'!N1854)</f>
        <v/>
      </c>
      <c s="176" t="str">
        <f>IF('S.D.PASTE SHEET'!O1854="","",'S.D.PASTE SHEET'!O1854)</f>
        <v/>
      </c>
      <c s="176" t="str">
        <f>IF('S.D.PASTE SHEET'!P1854="","",'S.D.PASTE SHEET'!P1854)</f>
        <v/>
      </c>
      <c s="176" t="str">
        <f>IF('S.D.PASTE SHEET'!Q1854="","",'S.D.PASTE SHEET'!Q1854)</f>
        <v/>
      </c>
      <c s="176" t="str">
        <f>IF('S.D.PASTE SHEET'!R1854="","",'S.D.PASTE SHEET'!R1854)</f>
        <v/>
      </c>
      <c s="176" t="str">
        <f>IF('S.D.PASTE SHEET'!S1854="","",'S.D.PASTE SHEET'!S1854)</f>
        <v/>
      </c>
      <c s="176" t="str">
        <f>IF('S.D.PASTE SHEET'!T1854="","",'S.D.PASTE SHEET'!T1854)</f>
        <v/>
      </c>
      <c s="176" t="str">
        <f>IF('S.D.PASTE SHEET'!U1854="","",'S.D.PASTE SHEET'!U1854)</f>
        <v/>
      </c>
      <c s="176" t="str">
        <f>IF('S.D.PASTE SHEET'!V1854="","",'S.D.PASTE SHEET'!V1854)</f>
        <v/>
      </c>
      <c s="176" t="str">
        <f>IF('S.D.PASTE SHEET'!W1854="","",'S.D.PASTE SHEET'!W1854)</f>
        <v/>
      </c>
      <c s="176" t="str">
        <f>IF('S.D.PASTE SHEET'!X1854="","",'S.D.PASTE SHEET'!X1854)</f>
        <v/>
      </c>
      <c s="176" t="str">
        <f>IF('S.D.PASTE SHEET'!Y1854="","",'S.D.PASTE SHEET'!Y1854)</f>
        <v/>
      </c>
      <c s="176" t="str">
        <f>IF('S.D.PASTE SHEET'!Z1854="","",'S.D.PASTE SHEET'!Z1854)</f>
        <v/>
      </c>
      <c s="176" t="str">
        <f>IF('S.D.PASTE SHEET'!AA1854="","",'S.D.PASTE SHEET'!AA1854)</f>
        <v/>
      </c>
      <c s="176" t="str">
        <f>IF('S.D.PASTE SHEET'!AB1854="","",'S.D.PASTE SHEET'!AB1854)</f>
        <v/>
      </c>
      <c s="176" t="str">
        <f>IF('S.D.PASTE SHEET'!AC1854="","",'S.D.PASTE SHEET'!AC1854)</f>
        <v/>
      </c>
      <c s="176" t="str">
        <f>IF('S.D.PASTE SHEET'!AD1854="","",'S.D.PASTE SHEET'!AD1854)</f>
        <v/>
      </c>
      <c s="178"/>
      <c s="179" t="str">
        <f>IF(AK1854="","",IF(AK1854&gt;0,COUNT($AG$2:AG1854),""))</f>
        <v/>
      </c>
      <c s="180" t="str">
        <f t="shared" si="2040"/>
        <v/>
      </c>
      <c s="180" t="str">
        <f t="shared" si="2040"/>
        <v/>
      </c>
      <c s="180" t="str">
        <f t="shared" si="2040"/>
        <v/>
      </c>
      <c s="181" t="str">
        <f t="shared" si="2040"/>
        <v/>
      </c>
      <c s="180" t="str">
        <f t="shared" si="2040"/>
        <v/>
      </c>
      <c s="180" t="str">
        <f t="shared" si="2040"/>
        <v/>
      </c>
      <c s="180" t="str">
        <f t="shared" si="2040"/>
        <v/>
      </c>
      <c s="180" t="str">
        <f t="shared" si="2040"/>
        <v/>
      </c>
      <c s="180" t="str">
        <f t="shared" si="2040"/>
        <v/>
      </c>
      <c s="181" t="str">
        <f t="shared" si="2040"/>
        <v/>
      </c>
      <c s="180" t="str">
        <f t="shared" si="2040"/>
        <v/>
      </c>
      <c s="180" t="str">
        <f t="shared" si="2040"/>
        <v/>
      </c>
      <c s="180" t="str">
        <f t="shared" si="2040"/>
        <v/>
      </c>
      <c s="180" t="str">
        <f t="shared" si="2040"/>
        <v/>
      </c>
      <c s="180" t="str">
        <f t="shared" si="2040"/>
        <v/>
      </c>
      <c s="180" t="str">
        <f t="shared" si="2040"/>
        <v/>
      </c>
      <c r="AX1854" s="180" t="str">
        <f>IF(BC1854="","",IF(BC1854&gt;0,COUNT($AY$2:AY1854),""))</f>
        <v/>
      </c>
      <c s="180" t="str">
        <f t="shared" si="2054" ref="AY1854">IF(AND($BB$1=5,$A1854=5,$BC$1=C1854),B1854,"")</f>
        <v/>
      </c>
      <c s="180" t="str">
        <f t="shared" si="2042"/>
        <v/>
      </c>
      <c s="182" t="str">
        <f t="shared" si="2042"/>
        <v/>
      </c>
      <c s="180" t="str">
        <f t="shared" si="2042"/>
        <v/>
      </c>
      <c s="180" t="str">
        <f t="shared" si="2042"/>
        <v/>
      </c>
      <c s="180" t="str">
        <f t="shared" si="2042"/>
        <v/>
      </c>
      <c s="180" t="str">
        <f t="shared" si="2042"/>
        <v/>
      </c>
      <c s="180" t="str">
        <f t="shared" si="2042"/>
        <v/>
      </c>
      <c s="182" t="str">
        <f t="shared" si="2042"/>
        <v/>
      </c>
      <c s="180" t="str">
        <f t="shared" si="2042"/>
        <v/>
      </c>
      <c s="180" t="str">
        <f t="shared" si="2042"/>
        <v/>
      </c>
      <c s="180" t="str">
        <f t="shared" si="2042"/>
        <v/>
      </c>
      <c s="180" t="str">
        <f t="shared" si="2042"/>
        <v/>
      </c>
      <c s="180" t="str">
        <f t="shared" si="2042"/>
        <v/>
      </c>
      <c s="180" t="str">
        <f t="shared" si="2042"/>
        <v/>
      </c>
    </row>
    <row r="1855" spans="1:65" ht="15.75" customHeight="1">
      <c r="A1855" s="176" t="str">
        <f>IF('S.D.PASTE SHEET'!A1855="","",'S.D.PASTE SHEET'!A1855)</f>
        <v/>
      </c>
      <c s="176" t="str">
        <f>IF('S.D.PASTE SHEET'!B1855="","",'S.D.PASTE SHEET'!B1855)</f>
        <v/>
      </c>
      <c s="176" t="str">
        <f>IF('S.D.PASTE SHEET'!C1855="","",'S.D.PASTE SHEET'!C1855)</f>
        <v/>
      </c>
      <c s="177" t="str">
        <f>IF('S.D.PASTE SHEET'!D1855="","",'S.D.PASTE SHEET'!D1855)</f>
        <v/>
      </c>
      <c s="176" t="str">
        <f>IF('S.D.PASTE SHEET'!E1855="","",UPPER('S.D.PASTE SHEET'!E1855))</f>
        <v/>
      </c>
      <c s="176" t="str">
        <f>IF('S.D.PASTE SHEET'!F1855="","",'S.D.PASTE SHEET'!F1855)</f>
        <v/>
      </c>
      <c s="176" t="str">
        <f>IF('S.D.PASTE SHEET'!G1855="","",UPPER('S.D.PASTE SHEET'!G1855))</f>
        <v/>
      </c>
      <c s="176" t="str">
        <f>IF('S.D.PASTE SHEET'!H1855="","",UPPER('S.D.PASTE SHEET'!H1855))</f>
        <v/>
      </c>
      <c s="176" t="str">
        <f>IF('S.D.PASTE SHEET'!I1855="","",'S.D.PASTE SHEET'!I1855)</f>
        <v/>
      </c>
      <c s="177" t="str">
        <f>IF('S.D.PASTE SHEET'!J1855="","",'S.D.PASTE SHEET'!J1855)</f>
        <v/>
      </c>
      <c s="176" t="str">
        <f>IF('S.D.PASTE SHEET'!K1855="","",'S.D.PASTE SHEET'!K1855)</f>
        <v/>
      </c>
      <c s="176" t="str">
        <f>IF('S.D.PASTE SHEET'!L1855="","",'S.D.PASTE SHEET'!L1855)</f>
        <v/>
      </c>
      <c s="176" t="str">
        <f>IF('S.D.PASTE SHEET'!M1855="","",'S.D.PASTE SHEET'!M1855)</f>
        <v/>
      </c>
      <c s="176" t="str">
        <f>IF('S.D.PASTE SHEET'!N1855="","",'S.D.PASTE SHEET'!N1855)</f>
        <v/>
      </c>
      <c s="176" t="str">
        <f>IF('S.D.PASTE SHEET'!O1855="","",'S.D.PASTE SHEET'!O1855)</f>
        <v/>
      </c>
      <c s="176" t="str">
        <f>IF('S.D.PASTE SHEET'!P1855="","",'S.D.PASTE SHEET'!P1855)</f>
        <v/>
      </c>
      <c s="176" t="str">
        <f>IF('S.D.PASTE SHEET'!Q1855="","",'S.D.PASTE SHEET'!Q1855)</f>
        <v/>
      </c>
      <c s="176" t="str">
        <f>IF('S.D.PASTE SHEET'!R1855="","",'S.D.PASTE SHEET'!R1855)</f>
        <v/>
      </c>
      <c s="176" t="str">
        <f>IF('S.D.PASTE SHEET'!S1855="","",'S.D.PASTE SHEET'!S1855)</f>
        <v/>
      </c>
      <c s="176" t="str">
        <f>IF('S.D.PASTE SHEET'!T1855="","",'S.D.PASTE SHEET'!T1855)</f>
        <v/>
      </c>
      <c s="176" t="str">
        <f>IF('S.D.PASTE SHEET'!U1855="","",'S.D.PASTE SHEET'!U1855)</f>
        <v/>
      </c>
      <c s="176" t="str">
        <f>IF('S.D.PASTE SHEET'!V1855="","",'S.D.PASTE SHEET'!V1855)</f>
        <v/>
      </c>
      <c s="176" t="str">
        <f>IF('S.D.PASTE SHEET'!W1855="","",'S.D.PASTE SHEET'!W1855)</f>
        <v/>
      </c>
      <c s="176" t="str">
        <f>IF('S.D.PASTE SHEET'!X1855="","",'S.D.PASTE SHEET'!X1855)</f>
        <v/>
      </c>
      <c s="176" t="str">
        <f>IF('S.D.PASTE SHEET'!Y1855="","",'S.D.PASTE SHEET'!Y1855)</f>
        <v/>
      </c>
      <c s="176" t="str">
        <f>IF('S.D.PASTE SHEET'!Z1855="","",'S.D.PASTE SHEET'!Z1855)</f>
        <v/>
      </c>
      <c s="176" t="str">
        <f>IF('S.D.PASTE SHEET'!AA1855="","",'S.D.PASTE SHEET'!AA1855)</f>
        <v/>
      </c>
      <c s="176" t="str">
        <f>IF('S.D.PASTE SHEET'!AB1855="","",'S.D.PASTE SHEET'!AB1855)</f>
        <v/>
      </c>
      <c s="176" t="str">
        <f>IF('S.D.PASTE SHEET'!AC1855="","",'S.D.PASTE SHEET'!AC1855)</f>
        <v/>
      </c>
      <c s="176" t="str">
        <f>IF('S.D.PASTE SHEET'!AD1855="","",'S.D.PASTE SHEET'!AD1855)</f>
        <v/>
      </c>
      <c s="178"/>
      <c s="179" t="str">
        <f>IF(AK1855="","",IF(AK1855&gt;0,COUNT($AG$2:AG1855),""))</f>
        <v/>
      </c>
      <c s="180" t="str">
        <f t="shared" si="2040"/>
        <v/>
      </c>
      <c s="180" t="str">
        <f t="shared" si="2040"/>
        <v/>
      </c>
      <c s="180" t="str">
        <f t="shared" si="2040"/>
        <v/>
      </c>
      <c s="181" t="str">
        <f t="shared" si="2040"/>
        <v/>
      </c>
      <c s="180" t="str">
        <f t="shared" si="2040"/>
        <v/>
      </c>
      <c s="180" t="str">
        <f t="shared" si="2040"/>
        <v/>
      </c>
      <c s="180" t="str">
        <f t="shared" si="2040"/>
        <v/>
      </c>
      <c s="180" t="str">
        <f t="shared" si="2040"/>
        <v/>
      </c>
      <c s="180" t="str">
        <f t="shared" si="2040"/>
        <v/>
      </c>
      <c s="181" t="str">
        <f t="shared" si="2040"/>
        <v/>
      </c>
      <c s="180" t="str">
        <f t="shared" si="2040"/>
        <v/>
      </c>
      <c s="180" t="str">
        <f t="shared" si="2040"/>
        <v/>
      </c>
      <c s="180" t="str">
        <f t="shared" si="2040"/>
        <v/>
      </c>
      <c s="180" t="str">
        <f t="shared" si="2040"/>
        <v/>
      </c>
      <c s="180" t="str">
        <f t="shared" si="2040"/>
        <v/>
      </c>
      <c s="180" t="str">
        <f t="shared" si="2040"/>
        <v/>
      </c>
      <c r="AX1855" s="180" t="str">
        <f>IF(BC1855="","",IF(BC1855&gt;0,COUNT($AY$2:AY1855),""))</f>
        <v/>
      </c>
      <c s="180" t="str">
        <f t="shared" si="2055" ref="AY1855">IF(AND($BB$1=5,$A1855=5,$BC$1=C1855),B1855,"")</f>
        <v/>
      </c>
      <c s="180" t="str">
        <f t="shared" si="2042"/>
        <v/>
      </c>
      <c s="182" t="str">
        <f t="shared" si="2042"/>
        <v/>
      </c>
      <c s="180" t="str">
        <f t="shared" si="2042"/>
        <v/>
      </c>
      <c s="180" t="str">
        <f t="shared" si="2042"/>
        <v/>
      </c>
      <c s="180" t="str">
        <f t="shared" si="2042"/>
        <v/>
      </c>
      <c s="180" t="str">
        <f t="shared" si="2042"/>
        <v/>
      </c>
      <c s="180" t="str">
        <f t="shared" si="2042"/>
        <v/>
      </c>
      <c s="182" t="str">
        <f t="shared" si="2042"/>
        <v/>
      </c>
      <c s="180" t="str">
        <f t="shared" si="2042"/>
        <v/>
      </c>
      <c s="180" t="str">
        <f t="shared" si="2042"/>
        <v/>
      </c>
      <c s="180" t="str">
        <f t="shared" si="2042"/>
        <v/>
      </c>
      <c s="180" t="str">
        <f t="shared" si="2042"/>
        <v/>
      </c>
      <c s="180" t="str">
        <f t="shared" si="2042"/>
        <v/>
      </c>
      <c s="180" t="str">
        <f t="shared" si="2042"/>
        <v/>
      </c>
    </row>
    <row r="1856" spans="1:65" ht="15.75" customHeight="1">
      <c r="A1856" s="176" t="str">
        <f>IF('S.D.PASTE SHEET'!A1856="","",'S.D.PASTE SHEET'!A1856)</f>
        <v/>
      </c>
      <c s="176" t="str">
        <f>IF('S.D.PASTE SHEET'!B1856="","",'S.D.PASTE SHEET'!B1856)</f>
        <v/>
      </c>
      <c s="176" t="str">
        <f>IF('S.D.PASTE SHEET'!C1856="","",'S.D.PASTE SHEET'!C1856)</f>
        <v/>
      </c>
      <c s="177" t="str">
        <f>IF('S.D.PASTE SHEET'!D1856="","",'S.D.PASTE SHEET'!D1856)</f>
        <v/>
      </c>
      <c s="176" t="str">
        <f>IF('S.D.PASTE SHEET'!E1856="","",UPPER('S.D.PASTE SHEET'!E1856))</f>
        <v/>
      </c>
      <c s="176" t="str">
        <f>IF('S.D.PASTE SHEET'!F1856="","",'S.D.PASTE SHEET'!F1856)</f>
        <v/>
      </c>
      <c s="176" t="str">
        <f>IF('S.D.PASTE SHEET'!G1856="","",UPPER('S.D.PASTE SHEET'!G1856))</f>
        <v/>
      </c>
      <c s="176" t="str">
        <f>IF('S.D.PASTE SHEET'!H1856="","",UPPER('S.D.PASTE SHEET'!H1856))</f>
        <v/>
      </c>
      <c s="176" t="str">
        <f>IF('S.D.PASTE SHEET'!I1856="","",'S.D.PASTE SHEET'!I1856)</f>
        <v/>
      </c>
      <c s="177" t="str">
        <f>IF('S.D.PASTE SHEET'!J1856="","",'S.D.PASTE SHEET'!J1856)</f>
        <v/>
      </c>
      <c s="176" t="str">
        <f>IF('S.D.PASTE SHEET'!K1856="","",'S.D.PASTE SHEET'!K1856)</f>
        <v/>
      </c>
      <c s="176" t="str">
        <f>IF('S.D.PASTE SHEET'!L1856="","",'S.D.PASTE SHEET'!L1856)</f>
        <v/>
      </c>
      <c s="176" t="str">
        <f>IF('S.D.PASTE SHEET'!M1856="","",'S.D.PASTE SHEET'!M1856)</f>
        <v/>
      </c>
      <c s="176" t="str">
        <f>IF('S.D.PASTE SHEET'!N1856="","",'S.D.PASTE SHEET'!N1856)</f>
        <v/>
      </c>
      <c s="176" t="str">
        <f>IF('S.D.PASTE SHEET'!O1856="","",'S.D.PASTE SHEET'!O1856)</f>
        <v/>
      </c>
      <c s="176" t="str">
        <f>IF('S.D.PASTE SHEET'!P1856="","",'S.D.PASTE SHEET'!P1856)</f>
        <v/>
      </c>
      <c s="176" t="str">
        <f>IF('S.D.PASTE SHEET'!Q1856="","",'S.D.PASTE SHEET'!Q1856)</f>
        <v/>
      </c>
      <c s="176" t="str">
        <f>IF('S.D.PASTE SHEET'!R1856="","",'S.D.PASTE SHEET'!R1856)</f>
        <v/>
      </c>
      <c s="176" t="str">
        <f>IF('S.D.PASTE SHEET'!S1856="","",'S.D.PASTE SHEET'!S1856)</f>
        <v/>
      </c>
      <c s="176" t="str">
        <f>IF('S.D.PASTE SHEET'!T1856="","",'S.D.PASTE SHEET'!T1856)</f>
        <v/>
      </c>
      <c s="176" t="str">
        <f>IF('S.D.PASTE SHEET'!U1856="","",'S.D.PASTE SHEET'!U1856)</f>
        <v/>
      </c>
      <c s="176" t="str">
        <f>IF('S.D.PASTE SHEET'!V1856="","",'S.D.PASTE SHEET'!V1856)</f>
        <v/>
      </c>
      <c s="176" t="str">
        <f>IF('S.D.PASTE SHEET'!W1856="","",'S.D.PASTE SHEET'!W1856)</f>
        <v/>
      </c>
      <c s="176" t="str">
        <f>IF('S.D.PASTE SHEET'!X1856="","",'S.D.PASTE SHEET'!X1856)</f>
        <v/>
      </c>
      <c s="176" t="str">
        <f>IF('S.D.PASTE SHEET'!Y1856="","",'S.D.PASTE SHEET'!Y1856)</f>
        <v/>
      </c>
      <c s="176" t="str">
        <f>IF('S.D.PASTE SHEET'!Z1856="","",'S.D.PASTE SHEET'!Z1856)</f>
        <v/>
      </c>
      <c s="176" t="str">
        <f>IF('S.D.PASTE SHEET'!AA1856="","",'S.D.PASTE SHEET'!AA1856)</f>
        <v/>
      </c>
      <c s="176" t="str">
        <f>IF('S.D.PASTE SHEET'!AB1856="","",'S.D.PASTE SHEET'!AB1856)</f>
        <v/>
      </c>
      <c s="176" t="str">
        <f>IF('S.D.PASTE SHEET'!AC1856="","",'S.D.PASTE SHEET'!AC1856)</f>
        <v/>
      </c>
      <c s="176" t="str">
        <f>IF('S.D.PASTE SHEET'!AD1856="","",'S.D.PASTE SHEET'!AD1856)</f>
        <v/>
      </c>
      <c s="178"/>
      <c s="179" t="str">
        <f>IF(AK1856="","",IF(AK1856&gt;0,COUNT($AG$2:AG1856),""))</f>
        <v/>
      </c>
      <c s="180" t="str">
        <f t="shared" si="2040"/>
        <v/>
      </c>
      <c s="180" t="str">
        <f t="shared" si="2040"/>
        <v/>
      </c>
      <c s="180" t="str">
        <f t="shared" si="2040"/>
        <v/>
      </c>
      <c s="181" t="str">
        <f t="shared" si="2040"/>
        <v/>
      </c>
      <c s="180" t="str">
        <f t="shared" si="2040"/>
        <v/>
      </c>
      <c s="180" t="str">
        <f t="shared" si="2040"/>
        <v/>
      </c>
      <c s="180" t="str">
        <f t="shared" si="2040"/>
        <v/>
      </c>
      <c s="180" t="str">
        <f t="shared" si="2040"/>
        <v/>
      </c>
      <c s="180" t="str">
        <f t="shared" si="2040"/>
        <v/>
      </c>
      <c s="181" t="str">
        <f t="shared" si="2040"/>
        <v/>
      </c>
      <c s="180" t="str">
        <f t="shared" si="2040"/>
        <v/>
      </c>
      <c s="180" t="str">
        <f t="shared" si="2040"/>
        <v/>
      </c>
      <c s="180" t="str">
        <f t="shared" si="2040"/>
        <v/>
      </c>
      <c s="180" t="str">
        <f t="shared" si="2040"/>
        <v/>
      </c>
      <c s="180" t="str">
        <f t="shared" si="2040"/>
        <v/>
      </c>
      <c s="180" t="str">
        <f t="shared" si="2040"/>
        <v/>
      </c>
      <c r="AX1856" s="180" t="str">
        <f>IF(BC1856="","",IF(BC1856&gt;0,COUNT($AY$2:AY1856),""))</f>
        <v/>
      </c>
      <c s="180" t="str">
        <f t="shared" si="2056" ref="AY1856">IF(AND($BB$1=5,$A1856=5,$BC$1=C1856),B1856,"")</f>
        <v/>
      </c>
      <c s="180" t="str">
        <f t="shared" si="2042"/>
        <v/>
      </c>
      <c s="182" t="str">
        <f t="shared" si="2042"/>
        <v/>
      </c>
      <c s="180" t="str">
        <f t="shared" si="2042"/>
        <v/>
      </c>
      <c s="180" t="str">
        <f t="shared" si="2042"/>
        <v/>
      </c>
      <c s="180" t="str">
        <f t="shared" si="2042"/>
        <v/>
      </c>
      <c s="180" t="str">
        <f t="shared" si="2042"/>
        <v/>
      </c>
      <c s="180" t="str">
        <f t="shared" si="2042"/>
        <v/>
      </c>
      <c s="182" t="str">
        <f t="shared" si="2042"/>
        <v/>
      </c>
      <c s="180" t="str">
        <f t="shared" si="2042"/>
        <v/>
      </c>
      <c s="180" t="str">
        <f t="shared" si="2042"/>
        <v/>
      </c>
      <c s="180" t="str">
        <f t="shared" si="2042"/>
        <v/>
      </c>
      <c s="180" t="str">
        <f t="shared" si="2042"/>
        <v/>
      </c>
      <c s="180" t="str">
        <f t="shared" si="2042"/>
        <v/>
      </c>
      <c s="180" t="str">
        <f t="shared" si="2042"/>
        <v/>
      </c>
    </row>
    <row r="1857" spans="1:65" ht="15.75" customHeight="1">
      <c r="A1857" s="176" t="str">
        <f>IF('S.D.PASTE SHEET'!A1857="","",'S.D.PASTE SHEET'!A1857)</f>
        <v/>
      </c>
      <c s="176" t="str">
        <f>IF('S.D.PASTE SHEET'!B1857="","",'S.D.PASTE SHEET'!B1857)</f>
        <v/>
      </c>
      <c s="176" t="str">
        <f>IF('S.D.PASTE SHEET'!C1857="","",'S.D.PASTE SHEET'!C1857)</f>
        <v/>
      </c>
      <c s="177" t="str">
        <f>IF('S.D.PASTE SHEET'!D1857="","",'S.D.PASTE SHEET'!D1857)</f>
        <v/>
      </c>
      <c s="176" t="str">
        <f>IF('S.D.PASTE SHEET'!E1857="","",UPPER('S.D.PASTE SHEET'!E1857))</f>
        <v/>
      </c>
      <c s="176" t="str">
        <f>IF('S.D.PASTE SHEET'!F1857="","",'S.D.PASTE SHEET'!F1857)</f>
        <v/>
      </c>
      <c s="176" t="str">
        <f>IF('S.D.PASTE SHEET'!G1857="","",UPPER('S.D.PASTE SHEET'!G1857))</f>
        <v/>
      </c>
      <c s="176" t="str">
        <f>IF('S.D.PASTE SHEET'!H1857="","",UPPER('S.D.PASTE SHEET'!H1857))</f>
        <v/>
      </c>
      <c s="176" t="str">
        <f>IF('S.D.PASTE SHEET'!I1857="","",'S.D.PASTE SHEET'!I1857)</f>
        <v/>
      </c>
      <c s="177" t="str">
        <f>IF('S.D.PASTE SHEET'!J1857="","",'S.D.PASTE SHEET'!J1857)</f>
        <v/>
      </c>
      <c s="176" t="str">
        <f>IF('S.D.PASTE SHEET'!K1857="","",'S.D.PASTE SHEET'!K1857)</f>
        <v/>
      </c>
      <c s="176" t="str">
        <f>IF('S.D.PASTE SHEET'!L1857="","",'S.D.PASTE SHEET'!L1857)</f>
        <v/>
      </c>
      <c s="176" t="str">
        <f>IF('S.D.PASTE SHEET'!M1857="","",'S.D.PASTE SHEET'!M1857)</f>
        <v/>
      </c>
      <c s="176" t="str">
        <f>IF('S.D.PASTE SHEET'!N1857="","",'S.D.PASTE SHEET'!N1857)</f>
        <v/>
      </c>
      <c s="176" t="str">
        <f>IF('S.D.PASTE SHEET'!O1857="","",'S.D.PASTE SHEET'!O1857)</f>
        <v/>
      </c>
      <c s="176" t="str">
        <f>IF('S.D.PASTE SHEET'!P1857="","",'S.D.PASTE SHEET'!P1857)</f>
        <v/>
      </c>
      <c s="176" t="str">
        <f>IF('S.D.PASTE SHEET'!Q1857="","",'S.D.PASTE SHEET'!Q1857)</f>
        <v/>
      </c>
      <c s="176" t="str">
        <f>IF('S.D.PASTE SHEET'!R1857="","",'S.D.PASTE SHEET'!R1857)</f>
        <v/>
      </c>
      <c s="176" t="str">
        <f>IF('S.D.PASTE SHEET'!S1857="","",'S.D.PASTE SHEET'!S1857)</f>
        <v/>
      </c>
      <c s="176" t="str">
        <f>IF('S.D.PASTE SHEET'!T1857="","",'S.D.PASTE SHEET'!T1857)</f>
        <v/>
      </c>
      <c s="176" t="str">
        <f>IF('S.D.PASTE SHEET'!U1857="","",'S.D.PASTE SHEET'!U1857)</f>
        <v/>
      </c>
      <c s="176" t="str">
        <f>IF('S.D.PASTE SHEET'!V1857="","",'S.D.PASTE SHEET'!V1857)</f>
        <v/>
      </c>
      <c s="176" t="str">
        <f>IF('S.D.PASTE SHEET'!W1857="","",'S.D.PASTE SHEET'!W1857)</f>
        <v/>
      </c>
      <c s="176" t="str">
        <f>IF('S.D.PASTE SHEET'!X1857="","",'S.D.PASTE SHEET'!X1857)</f>
        <v/>
      </c>
      <c s="176" t="str">
        <f>IF('S.D.PASTE SHEET'!Y1857="","",'S.D.PASTE SHEET'!Y1857)</f>
        <v/>
      </c>
      <c s="176" t="str">
        <f>IF('S.D.PASTE SHEET'!Z1857="","",'S.D.PASTE SHEET'!Z1857)</f>
        <v/>
      </c>
      <c s="176" t="str">
        <f>IF('S.D.PASTE SHEET'!AA1857="","",'S.D.PASTE SHEET'!AA1857)</f>
        <v/>
      </c>
      <c s="176" t="str">
        <f>IF('S.D.PASTE SHEET'!AB1857="","",'S.D.PASTE SHEET'!AB1857)</f>
        <v/>
      </c>
      <c s="176" t="str">
        <f>IF('S.D.PASTE SHEET'!AC1857="","",'S.D.PASTE SHEET'!AC1857)</f>
        <v/>
      </c>
      <c s="176" t="str">
        <f>IF('S.D.PASTE SHEET'!AD1857="","",'S.D.PASTE SHEET'!AD1857)</f>
        <v/>
      </c>
      <c s="178"/>
      <c s="179" t="str">
        <f>IF(AK1857="","",IF(AK1857&gt;0,COUNT($AG$2:AG1857),""))</f>
        <v/>
      </c>
      <c s="180" t="str">
        <f t="shared" si="2040"/>
        <v/>
      </c>
      <c s="180" t="str">
        <f t="shared" si="2040"/>
        <v/>
      </c>
      <c s="180" t="str">
        <f t="shared" si="2040"/>
        <v/>
      </c>
      <c s="181" t="str">
        <f t="shared" si="2040"/>
        <v/>
      </c>
      <c s="180" t="str">
        <f t="shared" si="2040"/>
        <v/>
      </c>
      <c s="180" t="str">
        <f t="shared" si="2040"/>
        <v/>
      </c>
      <c s="180" t="str">
        <f t="shared" si="2040"/>
        <v/>
      </c>
      <c s="180" t="str">
        <f t="shared" si="2040"/>
        <v/>
      </c>
      <c s="180" t="str">
        <f t="shared" si="2040"/>
        <v/>
      </c>
      <c s="181" t="str">
        <f t="shared" si="2040"/>
        <v/>
      </c>
      <c s="180" t="str">
        <f t="shared" si="2040"/>
        <v/>
      </c>
      <c s="180" t="str">
        <f t="shared" si="2040"/>
        <v/>
      </c>
      <c s="180" t="str">
        <f t="shared" si="2040"/>
        <v/>
      </c>
      <c s="180" t="str">
        <f t="shared" si="2040"/>
        <v/>
      </c>
      <c s="180" t="str">
        <f t="shared" si="2040"/>
        <v/>
      </c>
      <c s="180" t="str">
        <f>IF(AND($AJ$1=5,$A1857=5),P1857,"")</f>
        <v/>
      </c>
      <c r="AX1857" s="180" t="str">
        <f>IF(BC1857="","",IF(BC1857&gt;0,COUNT($AY$2:AY1857),""))</f>
        <v/>
      </c>
      <c s="180" t="str">
        <f t="shared" si="2057" ref="AY1857">IF(AND($BB$1=5,$A1857=5,$BC$1=C1857),B1857,"")</f>
        <v/>
      </c>
      <c s="180" t="str">
        <f t="shared" si="2042"/>
        <v/>
      </c>
      <c s="182" t="str">
        <f t="shared" si="2042"/>
        <v/>
      </c>
      <c s="180" t="str">
        <f t="shared" si="2042"/>
        <v/>
      </c>
      <c s="180" t="str">
        <f t="shared" si="2042"/>
        <v/>
      </c>
      <c s="180" t="str">
        <f t="shared" si="2042"/>
        <v/>
      </c>
      <c s="180" t="str">
        <f t="shared" si="2042"/>
        <v/>
      </c>
      <c s="180" t="str">
        <f t="shared" si="2042"/>
        <v/>
      </c>
      <c s="182" t="str">
        <f t="shared" si="2042"/>
        <v/>
      </c>
      <c s="180" t="str">
        <f t="shared" si="2042"/>
        <v/>
      </c>
      <c s="180" t="str">
        <f t="shared" si="2042"/>
        <v/>
      </c>
      <c s="180" t="str">
        <f t="shared" si="2042"/>
        <v/>
      </c>
      <c s="180" t="str">
        <f t="shared" si="2042"/>
        <v/>
      </c>
      <c s="180" t="str">
        <f t="shared" si="2042"/>
        <v/>
      </c>
      <c s="180" t="str">
        <f t="shared" si="2042"/>
        <v/>
      </c>
    </row>
    <row r="1858" spans="1:65" ht="15.75" customHeight="1">
      <c r="A1858" s="176" t="str">
        <f>IF('S.D.PASTE SHEET'!A1858="","",'S.D.PASTE SHEET'!A1858)</f>
        <v/>
      </c>
      <c s="176" t="str">
        <f>IF('S.D.PASTE SHEET'!B1858="","",'S.D.PASTE SHEET'!B1858)</f>
        <v/>
      </c>
      <c s="176" t="str">
        <f>IF('S.D.PASTE SHEET'!C1858="","",'S.D.PASTE SHEET'!C1858)</f>
        <v/>
      </c>
      <c s="177" t="str">
        <f>IF('S.D.PASTE SHEET'!D1858="","",'S.D.PASTE SHEET'!D1858)</f>
        <v/>
      </c>
      <c s="176" t="str">
        <f>IF('S.D.PASTE SHEET'!E1858="","",UPPER('S.D.PASTE SHEET'!E1858))</f>
        <v/>
      </c>
      <c s="176" t="str">
        <f>IF('S.D.PASTE SHEET'!F1858="","",'S.D.PASTE SHEET'!F1858)</f>
        <v/>
      </c>
      <c s="176" t="str">
        <f>IF('S.D.PASTE SHEET'!G1858="","",UPPER('S.D.PASTE SHEET'!G1858))</f>
        <v/>
      </c>
      <c s="176" t="str">
        <f>IF('S.D.PASTE SHEET'!H1858="","",UPPER('S.D.PASTE SHEET'!H1858))</f>
        <v/>
      </c>
      <c s="176" t="str">
        <f>IF('S.D.PASTE SHEET'!I1858="","",'S.D.PASTE SHEET'!I1858)</f>
        <v/>
      </c>
      <c s="177" t="str">
        <f>IF('S.D.PASTE SHEET'!J1858="","",'S.D.PASTE SHEET'!J1858)</f>
        <v/>
      </c>
      <c s="176" t="str">
        <f>IF('S.D.PASTE SHEET'!K1858="","",'S.D.PASTE SHEET'!K1858)</f>
        <v/>
      </c>
      <c s="176" t="str">
        <f>IF('S.D.PASTE SHEET'!L1858="","",'S.D.PASTE SHEET'!L1858)</f>
        <v/>
      </c>
      <c s="176" t="str">
        <f>IF('S.D.PASTE SHEET'!M1858="","",'S.D.PASTE SHEET'!M1858)</f>
        <v/>
      </c>
      <c s="176" t="str">
        <f>IF('S.D.PASTE SHEET'!N1858="","",'S.D.PASTE SHEET'!N1858)</f>
        <v/>
      </c>
      <c s="176" t="str">
        <f>IF('S.D.PASTE SHEET'!O1858="","",'S.D.PASTE SHEET'!O1858)</f>
        <v/>
      </c>
      <c s="176" t="str">
        <f>IF('S.D.PASTE SHEET'!P1858="","",'S.D.PASTE SHEET'!P1858)</f>
        <v/>
      </c>
      <c s="176" t="str">
        <f>IF('S.D.PASTE SHEET'!Q1858="","",'S.D.PASTE SHEET'!Q1858)</f>
        <v/>
      </c>
      <c s="176" t="str">
        <f>IF('S.D.PASTE SHEET'!R1858="","",'S.D.PASTE SHEET'!R1858)</f>
        <v/>
      </c>
      <c s="176" t="str">
        <f>IF('S.D.PASTE SHEET'!S1858="","",'S.D.PASTE SHEET'!S1858)</f>
        <v/>
      </c>
      <c s="176" t="str">
        <f>IF('S.D.PASTE SHEET'!T1858="","",'S.D.PASTE SHEET'!T1858)</f>
        <v/>
      </c>
      <c s="176" t="str">
        <f>IF('S.D.PASTE SHEET'!U1858="","",'S.D.PASTE SHEET'!U1858)</f>
        <v/>
      </c>
      <c s="176" t="str">
        <f>IF('S.D.PASTE SHEET'!V1858="","",'S.D.PASTE SHEET'!V1858)</f>
        <v/>
      </c>
      <c s="176" t="str">
        <f>IF('S.D.PASTE SHEET'!W1858="","",'S.D.PASTE SHEET'!W1858)</f>
        <v/>
      </c>
      <c s="176" t="str">
        <f>IF('S.D.PASTE SHEET'!X1858="","",'S.D.PASTE SHEET'!X1858)</f>
        <v/>
      </c>
      <c s="176" t="str">
        <f>IF('S.D.PASTE SHEET'!Y1858="","",'S.D.PASTE SHEET'!Y1858)</f>
        <v/>
      </c>
      <c s="176" t="str">
        <f>IF('S.D.PASTE SHEET'!Z1858="","",'S.D.PASTE SHEET'!Z1858)</f>
        <v/>
      </c>
      <c s="176" t="str">
        <f>IF('S.D.PASTE SHEET'!AA1858="","",'S.D.PASTE SHEET'!AA1858)</f>
        <v/>
      </c>
      <c s="176" t="str">
        <f>IF('S.D.PASTE SHEET'!AB1858="","",'S.D.PASTE SHEET'!AB1858)</f>
        <v/>
      </c>
      <c s="176" t="str">
        <f>IF('S.D.PASTE SHEET'!AC1858="","",'S.D.PASTE SHEET'!AC1858)</f>
        <v/>
      </c>
      <c s="176" t="str">
        <f>IF('S.D.PASTE SHEET'!AD1858="","",'S.D.PASTE SHEET'!AD1858)</f>
        <v/>
      </c>
      <c s="178"/>
      <c s="179" t="str">
        <f>IF(AK1858="","",IF(AK1858&gt;0,COUNT($AG$2:AG1858),""))</f>
        <v/>
      </c>
      <c s="180" t="str">
        <f t="shared" si="2058" ref="AG1858:AV1873">IF(AND($AJ$1=5,$A1858=5),A1858,"")</f>
        <v/>
      </c>
      <c s="180" t="str">
        <f t="shared" si="2058"/>
        <v/>
      </c>
      <c s="180" t="str">
        <f t="shared" si="2058"/>
        <v/>
      </c>
      <c s="181" t="str">
        <f t="shared" si="2058"/>
        <v/>
      </c>
      <c s="180" t="str">
        <f t="shared" si="2058"/>
        <v/>
      </c>
      <c s="180" t="str">
        <f t="shared" si="2058"/>
        <v/>
      </c>
      <c s="180" t="str">
        <f t="shared" si="2058"/>
        <v/>
      </c>
      <c s="180" t="str">
        <f t="shared" si="2058"/>
        <v/>
      </c>
      <c s="180" t="str">
        <f t="shared" si="2058"/>
        <v/>
      </c>
      <c s="181" t="str">
        <f t="shared" si="2058"/>
        <v/>
      </c>
      <c s="180" t="str">
        <f t="shared" si="2058"/>
        <v/>
      </c>
      <c s="180" t="str">
        <f t="shared" si="2058"/>
        <v/>
      </c>
      <c s="180" t="str">
        <f t="shared" si="2058"/>
        <v/>
      </c>
      <c s="180" t="str">
        <f t="shared" si="2058"/>
        <v/>
      </c>
      <c s="180" t="str">
        <f t="shared" si="2058"/>
        <v/>
      </c>
      <c s="180" t="str">
        <f t="shared" si="2058"/>
        <v/>
      </c>
      <c r="AX1858" s="180" t="str">
        <f>IF(BC1858="","",IF(BC1858&gt;0,COUNT($AY$2:AY1858),""))</f>
        <v/>
      </c>
      <c s="180" t="str">
        <f t="shared" si="2059" ref="AY1858">IF(AND($BB$1=5,$A1858=5,$BC$1=C1858),B1858,"")</f>
        <v/>
      </c>
      <c s="180" t="str">
        <f t="shared" si="2060" ref="AZ1858:BM1873">IF(AND($BB$1=5,$A1858=5,$BC$1=$B1858),C1858,"")</f>
        <v/>
      </c>
      <c s="182" t="str">
        <f t="shared" si="2060"/>
        <v/>
      </c>
      <c s="180" t="str">
        <f t="shared" si="2060"/>
        <v/>
      </c>
      <c s="180" t="str">
        <f t="shared" si="2060"/>
        <v/>
      </c>
      <c s="180" t="str">
        <f t="shared" si="2060"/>
        <v/>
      </c>
      <c s="180" t="str">
        <f t="shared" si="2060"/>
        <v/>
      </c>
      <c s="180" t="str">
        <f t="shared" si="2060"/>
        <v/>
      </c>
      <c s="182" t="str">
        <f t="shared" si="2060"/>
        <v/>
      </c>
      <c s="180" t="str">
        <f t="shared" si="2060"/>
        <v/>
      </c>
      <c s="180" t="str">
        <f t="shared" si="2060"/>
        <v/>
      </c>
      <c s="180" t="str">
        <f t="shared" si="2060"/>
        <v/>
      </c>
      <c s="180" t="str">
        <f t="shared" si="2060"/>
        <v/>
      </c>
      <c s="180" t="str">
        <f t="shared" si="2060"/>
        <v/>
      </c>
      <c s="180" t="str">
        <f t="shared" si="2060"/>
        <v/>
      </c>
    </row>
    <row r="1859" spans="1:65" ht="15.75" customHeight="1">
      <c r="A1859" s="176" t="str">
        <f>IF('S.D.PASTE SHEET'!A1859="","",'S.D.PASTE SHEET'!A1859)</f>
        <v/>
      </c>
      <c s="176" t="str">
        <f>IF('S.D.PASTE SHEET'!B1859="","",'S.D.PASTE SHEET'!B1859)</f>
        <v/>
      </c>
      <c s="176" t="str">
        <f>IF('S.D.PASTE SHEET'!C1859="","",'S.D.PASTE SHEET'!C1859)</f>
        <v/>
      </c>
      <c s="177" t="str">
        <f>IF('S.D.PASTE SHEET'!D1859="","",'S.D.PASTE SHEET'!D1859)</f>
        <v/>
      </c>
      <c s="176" t="str">
        <f>IF('S.D.PASTE SHEET'!E1859="","",UPPER('S.D.PASTE SHEET'!E1859))</f>
        <v/>
      </c>
      <c s="176" t="str">
        <f>IF('S.D.PASTE SHEET'!F1859="","",'S.D.PASTE SHEET'!F1859)</f>
        <v/>
      </c>
      <c s="176" t="str">
        <f>IF('S.D.PASTE SHEET'!G1859="","",UPPER('S.D.PASTE SHEET'!G1859))</f>
        <v/>
      </c>
      <c s="176" t="str">
        <f>IF('S.D.PASTE SHEET'!H1859="","",UPPER('S.D.PASTE SHEET'!H1859))</f>
        <v/>
      </c>
      <c s="176" t="str">
        <f>IF('S.D.PASTE SHEET'!I1859="","",'S.D.PASTE SHEET'!I1859)</f>
        <v/>
      </c>
      <c s="177" t="str">
        <f>IF('S.D.PASTE SHEET'!J1859="","",'S.D.PASTE SHEET'!J1859)</f>
        <v/>
      </c>
      <c s="176" t="str">
        <f>IF('S.D.PASTE SHEET'!K1859="","",'S.D.PASTE SHEET'!K1859)</f>
        <v/>
      </c>
      <c s="176" t="str">
        <f>IF('S.D.PASTE SHEET'!L1859="","",'S.D.PASTE SHEET'!L1859)</f>
        <v/>
      </c>
      <c s="176" t="str">
        <f>IF('S.D.PASTE SHEET'!M1859="","",'S.D.PASTE SHEET'!M1859)</f>
        <v/>
      </c>
      <c s="176" t="str">
        <f>IF('S.D.PASTE SHEET'!N1859="","",'S.D.PASTE SHEET'!N1859)</f>
        <v/>
      </c>
      <c s="176" t="str">
        <f>IF('S.D.PASTE SHEET'!O1859="","",'S.D.PASTE SHEET'!O1859)</f>
        <v/>
      </c>
      <c s="176" t="str">
        <f>IF('S.D.PASTE SHEET'!P1859="","",'S.D.PASTE SHEET'!P1859)</f>
        <v/>
      </c>
      <c s="176" t="str">
        <f>IF('S.D.PASTE SHEET'!Q1859="","",'S.D.PASTE SHEET'!Q1859)</f>
        <v/>
      </c>
      <c s="176" t="str">
        <f>IF('S.D.PASTE SHEET'!R1859="","",'S.D.PASTE SHEET'!R1859)</f>
        <v/>
      </c>
      <c s="176" t="str">
        <f>IF('S.D.PASTE SHEET'!S1859="","",'S.D.PASTE SHEET'!S1859)</f>
        <v/>
      </c>
      <c s="176" t="str">
        <f>IF('S.D.PASTE SHEET'!T1859="","",'S.D.PASTE SHEET'!T1859)</f>
        <v/>
      </c>
      <c s="176" t="str">
        <f>IF('S.D.PASTE SHEET'!U1859="","",'S.D.PASTE SHEET'!U1859)</f>
        <v/>
      </c>
      <c s="176" t="str">
        <f>IF('S.D.PASTE SHEET'!V1859="","",'S.D.PASTE SHEET'!V1859)</f>
        <v/>
      </c>
      <c s="176" t="str">
        <f>IF('S.D.PASTE SHEET'!W1859="","",'S.D.PASTE SHEET'!W1859)</f>
        <v/>
      </c>
      <c s="176" t="str">
        <f>IF('S.D.PASTE SHEET'!X1859="","",'S.D.PASTE SHEET'!X1859)</f>
        <v/>
      </c>
      <c s="176" t="str">
        <f>IF('S.D.PASTE SHEET'!Y1859="","",'S.D.PASTE SHEET'!Y1859)</f>
        <v/>
      </c>
      <c s="176" t="str">
        <f>IF('S.D.PASTE SHEET'!Z1859="","",'S.D.PASTE SHEET'!Z1859)</f>
        <v/>
      </c>
      <c s="176" t="str">
        <f>IF('S.D.PASTE SHEET'!AA1859="","",'S.D.PASTE SHEET'!AA1859)</f>
        <v/>
      </c>
      <c s="176" t="str">
        <f>IF('S.D.PASTE SHEET'!AB1859="","",'S.D.PASTE SHEET'!AB1859)</f>
        <v/>
      </c>
      <c s="176" t="str">
        <f>IF('S.D.PASTE SHEET'!AC1859="","",'S.D.PASTE SHEET'!AC1859)</f>
        <v/>
      </c>
      <c s="176" t="str">
        <f>IF('S.D.PASTE SHEET'!AD1859="","",'S.D.PASTE SHEET'!AD1859)</f>
        <v/>
      </c>
      <c s="178"/>
      <c s="179" t="str">
        <f>IF(AK1859="","",IF(AK1859&gt;0,COUNT($AG$2:AG1859),""))</f>
        <v/>
      </c>
      <c s="180" t="str">
        <f t="shared" si="2058"/>
        <v/>
      </c>
      <c s="180" t="str">
        <f t="shared" si="2058"/>
        <v/>
      </c>
      <c s="180" t="str">
        <f t="shared" si="2058"/>
        <v/>
      </c>
      <c s="181" t="str">
        <f t="shared" si="2058"/>
        <v/>
      </c>
      <c s="180" t="str">
        <f t="shared" si="2058"/>
        <v/>
      </c>
      <c s="180" t="str">
        <f t="shared" si="2058"/>
        <v/>
      </c>
      <c s="180" t="str">
        <f t="shared" si="2058"/>
        <v/>
      </c>
      <c s="180" t="str">
        <f t="shared" si="2058"/>
        <v/>
      </c>
      <c s="180" t="str">
        <f t="shared" si="2058"/>
        <v/>
      </c>
      <c s="181" t="str">
        <f t="shared" si="2058"/>
        <v/>
      </c>
      <c s="180" t="str">
        <f t="shared" si="2058"/>
        <v/>
      </c>
      <c s="180" t="str">
        <f t="shared" si="2058"/>
        <v/>
      </c>
      <c s="180" t="str">
        <f t="shared" si="2058"/>
        <v/>
      </c>
      <c s="180" t="str">
        <f t="shared" si="2058"/>
        <v/>
      </c>
      <c s="180" t="str">
        <f t="shared" si="2058"/>
        <v/>
      </c>
      <c s="180" t="str">
        <f t="shared" si="2058"/>
        <v/>
      </c>
      <c r="AX1859" s="180" t="str">
        <f>IF(BC1859="","",IF(BC1859&gt;0,COUNT($AY$2:AY1859),""))</f>
        <v/>
      </c>
      <c s="180" t="str">
        <f t="shared" si="2061" ref="AY1859">IF(AND($BB$1=5,$A1859=5,$BC$1=C1859),B1859,"")</f>
        <v/>
      </c>
      <c s="180" t="str">
        <f t="shared" si="2060"/>
        <v/>
      </c>
      <c s="182" t="str">
        <f t="shared" si="2060"/>
        <v/>
      </c>
      <c s="180" t="str">
        <f t="shared" si="2060"/>
        <v/>
      </c>
      <c s="180" t="str">
        <f t="shared" si="2060"/>
        <v/>
      </c>
      <c s="180" t="str">
        <f t="shared" si="2060"/>
        <v/>
      </c>
      <c s="180" t="str">
        <f t="shared" si="2060"/>
        <v/>
      </c>
      <c s="180" t="str">
        <f t="shared" si="2060"/>
        <v/>
      </c>
      <c s="182" t="str">
        <f t="shared" si="2060"/>
        <v/>
      </c>
      <c s="180" t="str">
        <f t="shared" si="2060"/>
        <v/>
      </c>
      <c s="180" t="str">
        <f t="shared" si="2060"/>
        <v/>
      </c>
      <c s="180" t="str">
        <f t="shared" si="2060"/>
        <v/>
      </c>
      <c s="180" t="str">
        <f t="shared" si="2060"/>
        <v/>
      </c>
      <c s="180" t="str">
        <f t="shared" si="2060"/>
        <v/>
      </c>
      <c s="180" t="str">
        <f t="shared" si="2060"/>
        <v/>
      </c>
    </row>
    <row r="1860" spans="1:65" ht="15.75" customHeight="1">
      <c r="A1860" s="176" t="str">
        <f>IF('S.D.PASTE SHEET'!A1860="","",'S.D.PASTE SHEET'!A1860)</f>
        <v/>
      </c>
      <c s="176" t="str">
        <f>IF('S.D.PASTE SHEET'!B1860="","",'S.D.PASTE SHEET'!B1860)</f>
        <v/>
      </c>
      <c s="176" t="str">
        <f>IF('S.D.PASTE SHEET'!C1860="","",'S.D.PASTE SHEET'!C1860)</f>
        <v/>
      </c>
      <c s="177" t="str">
        <f>IF('S.D.PASTE SHEET'!D1860="","",'S.D.PASTE SHEET'!D1860)</f>
        <v/>
      </c>
      <c s="176" t="str">
        <f>IF('S.D.PASTE SHEET'!E1860="","",UPPER('S.D.PASTE SHEET'!E1860))</f>
        <v/>
      </c>
      <c s="176" t="str">
        <f>IF('S.D.PASTE SHEET'!F1860="","",'S.D.PASTE SHEET'!F1860)</f>
        <v/>
      </c>
      <c s="176" t="str">
        <f>IF('S.D.PASTE SHEET'!G1860="","",UPPER('S.D.PASTE SHEET'!G1860))</f>
        <v/>
      </c>
      <c s="176" t="str">
        <f>IF('S.D.PASTE SHEET'!H1860="","",UPPER('S.D.PASTE SHEET'!H1860))</f>
        <v/>
      </c>
      <c s="176" t="str">
        <f>IF('S.D.PASTE SHEET'!I1860="","",'S.D.PASTE SHEET'!I1860)</f>
        <v/>
      </c>
      <c s="177" t="str">
        <f>IF('S.D.PASTE SHEET'!J1860="","",'S.D.PASTE SHEET'!J1860)</f>
        <v/>
      </c>
      <c s="176" t="str">
        <f>IF('S.D.PASTE SHEET'!K1860="","",'S.D.PASTE SHEET'!K1860)</f>
        <v/>
      </c>
      <c s="176" t="str">
        <f>IF('S.D.PASTE SHEET'!L1860="","",'S.D.PASTE SHEET'!L1860)</f>
        <v/>
      </c>
      <c s="176" t="str">
        <f>IF('S.D.PASTE SHEET'!M1860="","",'S.D.PASTE SHEET'!M1860)</f>
        <v/>
      </c>
      <c s="176" t="str">
        <f>IF('S.D.PASTE SHEET'!N1860="","",'S.D.PASTE SHEET'!N1860)</f>
        <v/>
      </c>
      <c s="176" t="str">
        <f>IF('S.D.PASTE SHEET'!O1860="","",'S.D.PASTE SHEET'!O1860)</f>
        <v/>
      </c>
      <c s="176" t="str">
        <f>IF('S.D.PASTE SHEET'!P1860="","",'S.D.PASTE SHEET'!P1860)</f>
        <v/>
      </c>
      <c s="176" t="str">
        <f>IF('S.D.PASTE SHEET'!Q1860="","",'S.D.PASTE SHEET'!Q1860)</f>
        <v/>
      </c>
      <c s="176" t="str">
        <f>IF('S.D.PASTE SHEET'!R1860="","",'S.D.PASTE SHEET'!R1860)</f>
        <v/>
      </c>
      <c s="176" t="str">
        <f>IF('S.D.PASTE SHEET'!S1860="","",'S.D.PASTE SHEET'!S1860)</f>
        <v/>
      </c>
      <c s="176" t="str">
        <f>IF('S.D.PASTE SHEET'!T1860="","",'S.D.PASTE SHEET'!T1860)</f>
        <v/>
      </c>
      <c s="176" t="str">
        <f>IF('S.D.PASTE SHEET'!U1860="","",'S.D.PASTE SHEET'!U1860)</f>
        <v/>
      </c>
      <c s="176" t="str">
        <f>IF('S.D.PASTE SHEET'!V1860="","",'S.D.PASTE SHEET'!V1860)</f>
        <v/>
      </c>
      <c s="176" t="str">
        <f>IF('S.D.PASTE SHEET'!W1860="","",'S.D.PASTE SHEET'!W1860)</f>
        <v/>
      </c>
      <c s="176" t="str">
        <f>IF('S.D.PASTE SHEET'!X1860="","",'S.D.PASTE SHEET'!X1860)</f>
        <v/>
      </c>
      <c s="176" t="str">
        <f>IF('S.D.PASTE SHEET'!Y1860="","",'S.D.PASTE SHEET'!Y1860)</f>
        <v/>
      </c>
      <c s="176" t="str">
        <f>IF('S.D.PASTE SHEET'!Z1860="","",'S.D.PASTE SHEET'!Z1860)</f>
        <v/>
      </c>
      <c s="176" t="str">
        <f>IF('S.D.PASTE SHEET'!AA1860="","",'S.D.PASTE SHEET'!AA1860)</f>
        <v/>
      </c>
      <c s="176" t="str">
        <f>IF('S.D.PASTE SHEET'!AB1860="","",'S.D.PASTE SHEET'!AB1860)</f>
        <v/>
      </c>
      <c s="176" t="str">
        <f>IF('S.D.PASTE SHEET'!AC1860="","",'S.D.PASTE SHEET'!AC1860)</f>
        <v/>
      </c>
      <c s="176" t="str">
        <f>IF('S.D.PASTE SHEET'!AD1860="","",'S.D.PASTE SHEET'!AD1860)</f>
        <v/>
      </c>
      <c s="178"/>
      <c s="179" t="str">
        <f>IF(AK1860="","",IF(AK1860&gt;0,COUNT($AG$2:AG1860),""))</f>
        <v/>
      </c>
      <c s="180" t="str">
        <f t="shared" si="2058"/>
        <v/>
      </c>
      <c s="180" t="str">
        <f t="shared" si="2058"/>
        <v/>
      </c>
      <c s="180" t="str">
        <f t="shared" si="2058"/>
        <v/>
      </c>
      <c s="181" t="str">
        <f t="shared" si="2058"/>
        <v/>
      </c>
      <c s="180" t="str">
        <f t="shared" si="2058"/>
        <v/>
      </c>
      <c s="180" t="str">
        <f t="shared" si="2058"/>
        <v/>
      </c>
      <c s="180" t="str">
        <f t="shared" si="2058"/>
        <v/>
      </c>
      <c s="180" t="str">
        <f t="shared" si="2058"/>
        <v/>
      </c>
      <c s="180" t="str">
        <f t="shared" si="2058"/>
        <v/>
      </c>
      <c s="181" t="str">
        <f t="shared" si="2058"/>
        <v/>
      </c>
      <c s="180" t="str">
        <f t="shared" si="2058"/>
        <v/>
      </c>
      <c s="180" t="str">
        <f t="shared" si="2058"/>
        <v/>
      </c>
      <c s="180" t="str">
        <f t="shared" si="2058"/>
        <v/>
      </c>
      <c s="180" t="str">
        <f t="shared" si="2058"/>
        <v/>
      </c>
      <c s="180" t="str">
        <f t="shared" si="2058"/>
        <v/>
      </c>
      <c s="180" t="str">
        <f t="shared" si="2058"/>
        <v/>
      </c>
      <c r="AX1860" s="180" t="str">
        <f>IF(BC1860="","",IF(BC1860&gt;0,COUNT($AY$2:AY1860),""))</f>
        <v/>
      </c>
      <c s="180" t="str">
        <f t="shared" si="2062" ref="AY1860">IF(AND($BB$1=5,$A1860=5,$BC$1=C1860),B1860,"")</f>
        <v/>
      </c>
      <c s="180" t="str">
        <f t="shared" si="2060"/>
        <v/>
      </c>
      <c s="182" t="str">
        <f t="shared" si="2060"/>
        <v/>
      </c>
      <c s="180" t="str">
        <f t="shared" si="2060"/>
        <v/>
      </c>
      <c s="180" t="str">
        <f t="shared" si="2060"/>
        <v/>
      </c>
      <c s="180" t="str">
        <f t="shared" si="2060"/>
        <v/>
      </c>
      <c s="180" t="str">
        <f t="shared" si="2060"/>
        <v/>
      </c>
      <c s="180" t="str">
        <f t="shared" si="2060"/>
        <v/>
      </c>
      <c s="182" t="str">
        <f t="shared" si="2060"/>
        <v/>
      </c>
      <c s="180" t="str">
        <f t="shared" si="2060"/>
        <v/>
      </c>
      <c s="180" t="str">
        <f t="shared" si="2060"/>
        <v/>
      </c>
      <c s="180" t="str">
        <f t="shared" si="2060"/>
        <v/>
      </c>
      <c s="180" t="str">
        <f t="shared" si="2060"/>
        <v/>
      </c>
      <c s="180" t="str">
        <f t="shared" si="2060"/>
        <v/>
      </c>
      <c s="180" t="str">
        <f t="shared" si="2060"/>
        <v/>
      </c>
    </row>
    <row r="1861" spans="1:65" ht="15.75" customHeight="1">
      <c r="A1861" s="176" t="str">
        <f>IF('S.D.PASTE SHEET'!A1861="","",'S.D.PASTE SHEET'!A1861)</f>
        <v/>
      </c>
      <c s="176" t="str">
        <f>IF('S.D.PASTE SHEET'!B1861="","",'S.D.PASTE SHEET'!B1861)</f>
        <v/>
      </c>
      <c s="176" t="str">
        <f>IF('S.D.PASTE SHEET'!C1861="","",'S.D.PASTE SHEET'!C1861)</f>
        <v/>
      </c>
      <c s="177" t="str">
        <f>IF('S.D.PASTE SHEET'!D1861="","",'S.D.PASTE SHEET'!D1861)</f>
        <v/>
      </c>
      <c s="176" t="str">
        <f>IF('S.D.PASTE SHEET'!E1861="","",UPPER('S.D.PASTE SHEET'!E1861))</f>
        <v/>
      </c>
      <c s="176" t="str">
        <f>IF('S.D.PASTE SHEET'!F1861="","",'S.D.PASTE SHEET'!F1861)</f>
        <v/>
      </c>
      <c s="176" t="str">
        <f>IF('S.D.PASTE SHEET'!G1861="","",UPPER('S.D.PASTE SHEET'!G1861))</f>
        <v/>
      </c>
      <c s="176" t="str">
        <f>IF('S.D.PASTE SHEET'!H1861="","",UPPER('S.D.PASTE SHEET'!H1861))</f>
        <v/>
      </c>
      <c s="176" t="str">
        <f>IF('S.D.PASTE SHEET'!I1861="","",'S.D.PASTE SHEET'!I1861)</f>
        <v/>
      </c>
      <c s="177" t="str">
        <f>IF('S.D.PASTE SHEET'!J1861="","",'S.D.PASTE SHEET'!J1861)</f>
        <v/>
      </c>
      <c s="176" t="str">
        <f>IF('S.D.PASTE SHEET'!K1861="","",'S.D.PASTE SHEET'!K1861)</f>
        <v/>
      </c>
      <c s="176" t="str">
        <f>IF('S.D.PASTE SHEET'!L1861="","",'S.D.PASTE SHEET'!L1861)</f>
        <v/>
      </c>
      <c s="176" t="str">
        <f>IF('S.D.PASTE SHEET'!M1861="","",'S.D.PASTE SHEET'!M1861)</f>
        <v/>
      </c>
      <c s="176" t="str">
        <f>IF('S.D.PASTE SHEET'!N1861="","",'S.D.PASTE SHEET'!N1861)</f>
        <v/>
      </c>
      <c s="176" t="str">
        <f>IF('S.D.PASTE SHEET'!O1861="","",'S.D.PASTE SHEET'!O1861)</f>
        <v/>
      </c>
      <c s="176" t="str">
        <f>IF('S.D.PASTE SHEET'!P1861="","",'S.D.PASTE SHEET'!P1861)</f>
        <v/>
      </c>
      <c s="176" t="str">
        <f>IF('S.D.PASTE SHEET'!Q1861="","",'S.D.PASTE SHEET'!Q1861)</f>
        <v/>
      </c>
      <c s="176" t="str">
        <f>IF('S.D.PASTE SHEET'!R1861="","",'S.D.PASTE SHEET'!R1861)</f>
        <v/>
      </c>
      <c s="176" t="str">
        <f>IF('S.D.PASTE SHEET'!S1861="","",'S.D.PASTE SHEET'!S1861)</f>
        <v/>
      </c>
      <c s="176" t="str">
        <f>IF('S.D.PASTE SHEET'!T1861="","",'S.D.PASTE SHEET'!T1861)</f>
        <v/>
      </c>
      <c s="176" t="str">
        <f>IF('S.D.PASTE SHEET'!U1861="","",'S.D.PASTE SHEET'!U1861)</f>
        <v/>
      </c>
      <c s="176" t="str">
        <f>IF('S.D.PASTE SHEET'!V1861="","",'S.D.PASTE SHEET'!V1861)</f>
        <v/>
      </c>
      <c s="176" t="str">
        <f>IF('S.D.PASTE SHEET'!W1861="","",'S.D.PASTE SHEET'!W1861)</f>
        <v/>
      </c>
      <c s="176" t="str">
        <f>IF('S.D.PASTE SHEET'!X1861="","",'S.D.PASTE SHEET'!X1861)</f>
        <v/>
      </c>
      <c s="176" t="str">
        <f>IF('S.D.PASTE SHEET'!Y1861="","",'S.D.PASTE SHEET'!Y1861)</f>
        <v/>
      </c>
      <c s="176" t="str">
        <f>IF('S.D.PASTE SHEET'!Z1861="","",'S.D.PASTE SHEET'!Z1861)</f>
        <v/>
      </c>
      <c s="176" t="str">
        <f>IF('S.D.PASTE SHEET'!AA1861="","",'S.D.PASTE SHEET'!AA1861)</f>
        <v/>
      </c>
      <c s="176" t="str">
        <f>IF('S.D.PASTE SHEET'!AB1861="","",'S.D.PASTE SHEET'!AB1861)</f>
        <v/>
      </c>
      <c s="176" t="str">
        <f>IF('S.D.PASTE SHEET'!AC1861="","",'S.D.PASTE SHEET'!AC1861)</f>
        <v/>
      </c>
      <c s="176" t="str">
        <f>IF('S.D.PASTE SHEET'!AD1861="","",'S.D.PASTE SHEET'!AD1861)</f>
        <v/>
      </c>
      <c s="178"/>
      <c s="179" t="str">
        <f>IF(AK1861="","",IF(AK1861&gt;0,COUNT($AG$2:AG1861),""))</f>
        <v/>
      </c>
      <c s="180" t="str">
        <f t="shared" si="2058"/>
        <v/>
      </c>
      <c s="180" t="str">
        <f t="shared" si="2058"/>
        <v/>
      </c>
      <c s="180" t="str">
        <f t="shared" si="2058"/>
        <v/>
      </c>
      <c s="181" t="str">
        <f t="shared" si="2058"/>
        <v/>
      </c>
      <c s="180" t="str">
        <f t="shared" si="2058"/>
        <v/>
      </c>
      <c s="180" t="str">
        <f t="shared" si="2058"/>
        <v/>
      </c>
      <c s="180" t="str">
        <f t="shared" si="2058"/>
        <v/>
      </c>
      <c s="180" t="str">
        <f t="shared" si="2058"/>
        <v/>
      </c>
      <c s="180" t="str">
        <f t="shared" si="2058"/>
        <v/>
      </c>
      <c s="181" t="str">
        <f t="shared" si="2058"/>
        <v/>
      </c>
      <c s="180" t="str">
        <f t="shared" si="2058"/>
        <v/>
      </c>
      <c s="180" t="str">
        <f t="shared" si="2058"/>
        <v/>
      </c>
      <c s="180" t="str">
        <f t="shared" si="2058"/>
        <v/>
      </c>
      <c s="180" t="str">
        <f t="shared" si="2058"/>
        <v/>
      </c>
      <c s="180" t="str">
        <f t="shared" si="2058"/>
        <v/>
      </c>
      <c s="180" t="str">
        <f t="shared" si="2058"/>
        <v/>
      </c>
      <c r="AX1861" s="180" t="str">
        <f>IF(BC1861="","",IF(BC1861&gt;0,COUNT($AY$2:AY1861),""))</f>
        <v/>
      </c>
      <c s="180" t="str">
        <f t="shared" si="2063" ref="AY1861">IF(AND($BB$1=5,$A1861=5,$BC$1=C1861),B1861,"")</f>
        <v/>
      </c>
      <c s="180" t="str">
        <f t="shared" si="2060"/>
        <v/>
      </c>
      <c s="182" t="str">
        <f t="shared" si="2060"/>
        <v/>
      </c>
      <c s="180" t="str">
        <f t="shared" si="2060"/>
        <v/>
      </c>
      <c s="180" t="str">
        <f t="shared" si="2060"/>
        <v/>
      </c>
      <c s="180" t="str">
        <f t="shared" si="2060"/>
        <v/>
      </c>
      <c s="180" t="str">
        <f t="shared" si="2060"/>
        <v/>
      </c>
      <c s="180" t="str">
        <f t="shared" si="2060"/>
        <v/>
      </c>
      <c s="182" t="str">
        <f t="shared" si="2060"/>
        <v/>
      </c>
      <c s="180" t="str">
        <f t="shared" si="2060"/>
        <v/>
      </c>
      <c s="180" t="str">
        <f t="shared" si="2060"/>
        <v/>
      </c>
      <c s="180" t="str">
        <f t="shared" si="2060"/>
        <v/>
      </c>
      <c s="180" t="str">
        <f t="shared" si="2060"/>
        <v/>
      </c>
      <c s="180" t="str">
        <f t="shared" si="2060"/>
        <v/>
      </c>
      <c s="180" t="str">
        <f t="shared" si="2060"/>
        <v/>
      </c>
    </row>
    <row r="1862" spans="1:65" ht="15.75" customHeight="1">
      <c r="A1862" s="176" t="str">
        <f>IF('S.D.PASTE SHEET'!A1862="","",'S.D.PASTE SHEET'!A1862)</f>
        <v/>
      </c>
      <c s="176" t="str">
        <f>IF('S.D.PASTE SHEET'!B1862="","",'S.D.PASTE SHEET'!B1862)</f>
        <v/>
      </c>
      <c s="176" t="str">
        <f>IF('S.D.PASTE SHEET'!C1862="","",'S.D.PASTE SHEET'!C1862)</f>
        <v/>
      </c>
      <c s="177" t="str">
        <f>IF('S.D.PASTE SHEET'!D1862="","",'S.D.PASTE SHEET'!D1862)</f>
        <v/>
      </c>
      <c s="176" t="str">
        <f>IF('S.D.PASTE SHEET'!E1862="","",UPPER('S.D.PASTE SHEET'!E1862))</f>
        <v/>
      </c>
      <c s="176" t="str">
        <f>IF('S.D.PASTE SHEET'!F1862="","",'S.D.PASTE SHEET'!F1862)</f>
        <v/>
      </c>
      <c s="176" t="str">
        <f>IF('S.D.PASTE SHEET'!G1862="","",UPPER('S.D.PASTE SHEET'!G1862))</f>
        <v/>
      </c>
      <c s="176" t="str">
        <f>IF('S.D.PASTE SHEET'!H1862="","",UPPER('S.D.PASTE SHEET'!H1862))</f>
        <v/>
      </c>
      <c s="176" t="str">
        <f>IF('S.D.PASTE SHEET'!I1862="","",'S.D.PASTE SHEET'!I1862)</f>
        <v/>
      </c>
      <c s="177" t="str">
        <f>IF('S.D.PASTE SHEET'!J1862="","",'S.D.PASTE SHEET'!J1862)</f>
        <v/>
      </c>
      <c s="176" t="str">
        <f>IF('S.D.PASTE SHEET'!K1862="","",'S.D.PASTE SHEET'!K1862)</f>
        <v/>
      </c>
      <c s="176" t="str">
        <f>IF('S.D.PASTE SHEET'!L1862="","",'S.D.PASTE SHEET'!L1862)</f>
        <v/>
      </c>
      <c s="176" t="str">
        <f>IF('S.D.PASTE SHEET'!M1862="","",'S.D.PASTE SHEET'!M1862)</f>
        <v/>
      </c>
      <c s="176" t="str">
        <f>IF('S.D.PASTE SHEET'!N1862="","",'S.D.PASTE SHEET'!N1862)</f>
        <v/>
      </c>
      <c s="176" t="str">
        <f>IF('S.D.PASTE SHEET'!O1862="","",'S.D.PASTE SHEET'!O1862)</f>
        <v/>
      </c>
      <c s="176" t="str">
        <f>IF('S.D.PASTE SHEET'!P1862="","",'S.D.PASTE SHEET'!P1862)</f>
        <v/>
      </c>
      <c s="176" t="str">
        <f>IF('S.D.PASTE SHEET'!Q1862="","",'S.D.PASTE SHEET'!Q1862)</f>
        <v/>
      </c>
      <c s="176" t="str">
        <f>IF('S.D.PASTE SHEET'!R1862="","",'S.D.PASTE SHEET'!R1862)</f>
        <v/>
      </c>
      <c s="176" t="str">
        <f>IF('S.D.PASTE SHEET'!S1862="","",'S.D.PASTE SHEET'!S1862)</f>
        <v/>
      </c>
      <c s="176" t="str">
        <f>IF('S.D.PASTE SHEET'!T1862="","",'S.D.PASTE SHEET'!T1862)</f>
        <v/>
      </c>
      <c s="176" t="str">
        <f>IF('S.D.PASTE SHEET'!U1862="","",'S.D.PASTE SHEET'!U1862)</f>
        <v/>
      </c>
      <c s="176" t="str">
        <f>IF('S.D.PASTE SHEET'!V1862="","",'S.D.PASTE SHEET'!V1862)</f>
        <v/>
      </c>
      <c s="176" t="str">
        <f>IF('S.D.PASTE SHEET'!W1862="","",'S.D.PASTE SHEET'!W1862)</f>
        <v/>
      </c>
      <c s="176" t="str">
        <f>IF('S.D.PASTE SHEET'!X1862="","",'S.D.PASTE SHEET'!X1862)</f>
        <v/>
      </c>
      <c s="176" t="str">
        <f>IF('S.D.PASTE SHEET'!Y1862="","",'S.D.PASTE SHEET'!Y1862)</f>
        <v/>
      </c>
      <c s="176" t="str">
        <f>IF('S.D.PASTE SHEET'!Z1862="","",'S.D.PASTE SHEET'!Z1862)</f>
        <v/>
      </c>
      <c s="176" t="str">
        <f>IF('S.D.PASTE SHEET'!AA1862="","",'S.D.PASTE SHEET'!AA1862)</f>
        <v/>
      </c>
      <c s="176" t="str">
        <f>IF('S.D.PASTE SHEET'!AB1862="","",'S.D.PASTE SHEET'!AB1862)</f>
        <v/>
      </c>
      <c s="176" t="str">
        <f>IF('S.D.PASTE SHEET'!AC1862="","",'S.D.PASTE SHEET'!AC1862)</f>
        <v/>
      </c>
      <c s="176" t="str">
        <f>IF('S.D.PASTE SHEET'!AD1862="","",'S.D.PASTE SHEET'!AD1862)</f>
        <v/>
      </c>
      <c s="178"/>
      <c s="179" t="str">
        <f>IF(AK1862="","",IF(AK1862&gt;0,COUNT($AG$2:AG1862),""))</f>
        <v/>
      </c>
      <c s="180" t="str">
        <f t="shared" si="2058"/>
        <v/>
      </c>
      <c s="180" t="str">
        <f t="shared" si="2058"/>
        <v/>
      </c>
      <c s="180" t="str">
        <f t="shared" si="2058"/>
        <v/>
      </c>
      <c s="181" t="str">
        <f t="shared" si="2058"/>
        <v/>
      </c>
      <c s="180" t="str">
        <f t="shared" si="2058"/>
        <v/>
      </c>
      <c s="180" t="str">
        <f t="shared" si="2058"/>
        <v/>
      </c>
      <c s="180" t="str">
        <f t="shared" si="2058"/>
        <v/>
      </c>
      <c s="180" t="str">
        <f t="shared" si="2058"/>
        <v/>
      </c>
      <c s="180" t="str">
        <f t="shared" si="2058"/>
        <v/>
      </c>
      <c s="181" t="str">
        <f t="shared" si="2058"/>
        <v/>
      </c>
      <c s="180" t="str">
        <f t="shared" si="2058"/>
        <v/>
      </c>
      <c s="180" t="str">
        <f t="shared" si="2058"/>
        <v/>
      </c>
      <c s="180" t="str">
        <f t="shared" si="2058"/>
        <v/>
      </c>
      <c s="180" t="str">
        <f t="shared" si="2058"/>
        <v/>
      </c>
      <c s="180" t="str">
        <f t="shared" si="2058"/>
        <v/>
      </c>
      <c s="180" t="str">
        <f t="shared" si="2058"/>
        <v/>
      </c>
      <c r="AX1862" s="180" t="str">
        <f>IF(BC1862="","",IF(BC1862&gt;0,COUNT($AY$2:AY1862),""))</f>
        <v/>
      </c>
      <c s="180" t="str">
        <f t="shared" si="2064" ref="AY1862">IF(AND($BB$1=5,$A1862=5,$BC$1=C1862),B1862,"")</f>
        <v/>
      </c>
      <c s="180" t="str">
        <f t="shared" si="2060"/>
        <v/>
      </c>
      <c s="182" t="str">
        <f t="shared" si="2060"/>
        <v/>
      </c>
      <c s="180" t="str">
        <f t="shared" si="2060"/>
        <v/>
      </c>
      <c s="180" t="str">
        <f t="shared" si="2060"/>
        <v/>
      </c>
      <c s="180" t="str">
        <f t="shared" si="2060"/>
        <v/>
      </c>
      <c s="180" t="str">
        <f t="shared" si="2060"/>
        <v/>
      </c>
      <c s="180" t="str">
        <f t="shared" si="2060"/>
        <v/>
      </c>
      <c s="182" t="str">
        <f t="shared" si="2060"/>
        <v/>
      </c>
      <c s="180" t="str">
        <f t="shared" si="2060"/>
        <v/>
      </c>
      <c s="180" t="str">
        <f t="shared" si="2060"/>
        <v/>
      </c>
      <c s="180" t="str">
        <f t="shared" si="2060"/>
        <v/>
      </c>
      <c s="180" t="str">
        <f t="shared" si="2060"/>
        <v/>
      </c>
      <c s="180" t="str">
        <f t="shared" si="2060"/>
        <v/>
      </c>
      <c s="180" t="str">
        <f t="shared" si="2060"/>
        <v/>
      </c>
    </row>
    <row r="1863" spans="1:65" ht="15.75" customHeight="1">
      <c r="A1863" s="176" t="str">
        <f>IF('S.D.PASTE SHEET'!A1863="","",'S.D.PASTE SHEET'!A1863)</f>
        <v/>
      </c>
      <c s="176" t="str">
        <f>IF('S.D.PASTE SHEET'!B1863="","",'S.D.PASTE SHEET'!B1863)</f>
        <v/>
      </c>
      <c s="176" t="str">
        <f>IF('S.D.PASTE SHEET'!C1863="","",'S.D.PASTE SHEET'!C1863)</f>
        <v/>
      </c>
      <c s="177" t="str">
        <f>IF('S.D.PASTE SHEET'!D1863="","",'S.D.PASTE SHEET'!D1863)</f>
        <v/>
      </c>
      <c s="176" t="str">
        <f>IF('S.D.PASTE SHEET'!E1863="","",UPPER('S.D.PASTE SHEET'!E1863))</f>
        <v/>
      </c>
      <c s="176" t="str">
        <f>IF('S.D.PASTE SHEET'!F1863="","",'S.D.PASTE SHEET'!F1863)</f>
        <v/>
      </c>
      <c s="176" t="str">
        <f>IF('S.D.PASTE SHEET'!G1863="","",UPPER('S.D.PASTE SHEET'!G1863))</f>
        <v/>
      </c>
      <c s="176" t="str">
        <f>IF('S.D.PASTE SHEET'!H1863="","",UPPER('S.D.PASTE SHEET'!H1863))</f>
        <v/>
      </c>
      <c s="176" t="str">
        <f>IF('S.D.PASTE SHEET'!I1863="","",'S.D.PASTE SHEET'!I1863)</f>
        <v/>
      </c>
      <c s="177" t="str">
        <f>IF('S.D.PASTE SHEET'!J1863="","",'S.D.PASTE SHEET'!J1863)</f>
        <v/>
      </c>
      <c s="176" t="str">
        <f>IF('S.D.PASTE SHEET'!K1863="","",'S.D.PASTE SHEET'!K1863)</f>
        <v/>
      </c>
      <c s="176" t="str">
        <f>IF('S.D.PASTE SHEET'!L1863="","",'S.D.PASTE SHEET'!L1863)</f>
        <v/>
      </c>
      <c s="176" t="str">
        <f>IF('S.D.PASTE SHEET'!M1863="","",'S.D.PASTE SHEET'!M1863)</f>
        <v/>
      </c>
      <c s="176" t="str">
        <f>IF('S.D.PASTE SHEET'!N1863="","",'S.D.PASTE SHEET'!N1863)</f>
        <v/>
      </c>
      <c s="176" t="str">
        <f>IF('S.D.PASTE SHEET'!O1863="","",'S.D.PASTE SHEET'!O1863)</f>
        <v/>
      </c>
      <c s="176" t="str">
        <f>IF('S.D.PASTE SHEET'!P1863="","",'S.D.PASTE SHEET'!P1863)</f>
        <v/>
      </c>
      <c s="176" t="str">
        <f>IF('S.D.PASTE SHEET'!Q1863="","",'S.D.PASTE SHEET'!Q1863)</f>
        <v/>
      </c>
      <c s="176" t="str">
        <f>IF('S.D.PASTE SHEET'!R1863="","",'S.D.PASTE SHEET'!R1863)</f>
        <v/>
      </c>
      <c s="176" t="str">
        <f>IF('S.D.PASTE SHEET'!S1863="","",'S.D.PASTE SHEET'!S1863)</f>
        <v/>
      </c>
      <c s="176" t="str">
        <f>IF('S.D.PASTE SHEET'!T1863="","",'S.D.PASTE SHEET'!T1863)</f>
        <v/>
      </c>
      <c s="176" t="str">
        <f>IF('S.D.PASTE SHEET'!U1863="","",'S.D.PASTE SHEET'!U1863)</f>
        <v/>
      </c>
      <c s="176" t="str">
        <f>IF('S.D.PASTE SHEET'!V1863="","",'S.D.PASTE SHEET'!V1863)</f>
        <v/>
      </c>
      <c s="176" t="str">
        <f>IF('S.D.PASTE SHEET'!W1863="","",'S.D.PASTE SHEET'!W1863)</f>
        <v/>
      </c>
      <c s="176" t="str">
        <f>IF('S.D.PASTE SHEET'!X1863="","",'S.D.PASTE SHEET'!X1863)</f>
        <v/>
      </c>
      <c s="176" t="str">
        <f>IF('S.D.PASTE SHEET'!Y1863="","",'S.D.PASTE SHEET'!Y1863)</f>
        <v/>
      </c>
      <c s="176" t="str">
        <f>IF('S.D.PASTE SHEET'!Z1863="","",'S.D.PASTE SHEET'!Z1863)</f>
        <v/>
      </c>
      <c s="176" t="str">
        <f>IF('S.D.PASTE SHEET'!AA1863="","",'S.D.PASTE SHEET'!AA1863)</f>
        <v/>
      </c>
      <c s="176" t="str">
        <f>IF('S.D.PASTE SHEET'!AB1863="","",'S.D.PASTE SHEET'!AB1863)</f>
        <v/>
      </c>
      <c s="176" t="str">
        <f>IF('S.D.PASTE SHEET'!AC1863="","",'S.D.PASTE SHEET'!AC1863)</f>
        <v/>
      </c>
      <c s="176" t="str">
        <f>IF('S.D.PASTE SHEET'!AD1863="","",'S.D.PASTE SHEET'!AD1863)</f>
        <v/>
      </c>
      <c s="178"/>
      <c s="179" t="str">
        <f>IF(AK1863="","",IF(AK1863&gt;0,COUNT($AG$2:AG1863),""))</f>
        <v/>
      </c>
      <c s="180" t="str">
        <f t="shared" si="2058"/>
        <v/>
      </c>
      <c s="180" t="str">
        <f t="shared" si="2058"/>
        <v/>
      </c>
      <c s="180" t="str">
        <f t="shared" si="2058"/>
        <v/>
      </c>
      <c s="181" t="str">
        <f t="shared" si="2058"/>
        <v/>
      </c>
      <c s="180" t="str">
        <f t="shared" si="2058"/>
        <v/>
      </c>
      <c s="180" t="str">
        <f t="shared" si="2058"/>
        <v/>
      </c>
      <c s="180" t="str">
        <f t="shared" si="2058"/>
        <v/>
      </c>
      <c s="180" t="str">
        <f t="shared" si="2058"/>
        <v/>
      </c>
      <c s="180" t="str">
        <f t="shared" si="2058"/>
        <v/>
      </c>
      <c s="181" t="str">
        <f t="shared" si="2058"/>
        <v/>
      </c>
      <c s="180" t="str">
        <f t="shared" si="2058"/>
        <v/>
      </c>
      <c s="180" t="str">
        <f t="shared" si="2058"/>
        <v/>
      </c>
      <c s="180" t="str">
        <f t="shared" si="2058"/>
        <v/>
      </c>
      <c s="180" t="str">
        <f t="shared" si="2058"/>
        <v/>
      </c>
      <c s="180" t="str">
        <f t="shared" si="2058"/>
        <v/>
      </c>
      <c s="180" t="str">
        <f t="shared" si="2058"/>
        <v/>
      </c>
      <c r="AX1863" s="180" t="str">
        <f>IF(BC1863="","",IF(BC1863&gt;0,COUNT($AY$2:AY1863),""))</f>
        <v/>
      </c>
      <c s="180" t="str">
        <f t="shared" si="2065" ref="AY1863">IF(AND($BB$1=5,$A1863=5,$BC$1=C1863),B1863,"")</f>
        <v/>
      </c>
      <c s="180" t="str">
        <f t="shared" si="2060"/>
        <v/>
      </c>
      <c s="182" t="str">
        <f t="shared" si="2060"/>
        <v/>
      </c>
      <c s="180" t="str">
        <f t="shared" si="2060"/>
        <v/>
      </c>
      <c s="180" t="str">
        <f t="shared" si="2060"/>
        <v/>
      </c>
      <c s="180" t="str">
        <f t="shared" si="2060"/>
        <v/>
      </c>
      <c s="180" t="str">
        <f t="shared" si="2060"/>
        <v/>
      </c>
      <c s="180" t="str">
        <f t="shared" si="2060"/>
        <v/>
      </c>
      <c s="182" t="str">
        <f t="shared" si="2060"/>
        <v/>
      </c>
      <c s="180" t="str">
        <f t="shared" si="2060"/>
        <v/>
      </c>
      <c s="180" t="str">
        <f t="shared" si="2060"/>
        <v/>
      </c>
      <c s="180" t="str">
        <f t="shared" si="2060"/>
        <v/>
      </c>
      <c s="180" t="str">
        <f t="shared" si="2060"/>
        <v/>
      </c>
      <c s="180" t="str">
        <f t="shared" si="2060"/>
        <v/>
      </c>
      <c s="180" t="str">
        <f t="shared" si="2060"/>
        <v/>
      </c>
    </row>
    <row r="1864" spans="1:65" ht="15.75" customHeight="1">
      <c r="A1864" s="176" t="str">
        <f>IF('S.D.PASTE SHEET'!A1864="","",'S.D.PASTE SHEET'!A1864)</f>
        <v/>
      </c>
      <c s="176" t="str">
        <f>IF('S.D.PASTE SHEET'!B1864="","",'S.D.PASTE SHEET'!B1864)</f>
        <v/>
      </c>
      <c s="176" t="str">
        <f>IF('S.D.PASTE SHEET'!C1864="","",'S.D.PASTE SHEET'!C1864)</f>
        <v/>
      </c>
      <c s="177" t="str">
        <f>IF('S.D.PASTE SHEET'!D1864="","",'S.D.PASTE SHEET'!D1864)</f>
        <v/>
      </c>
      <c s="176" t="str">
        <f>IF('S.D.PASTE SHEET'!E1864="","",UPPER('S.D.PASTE SHEET'!E1864))</f>
        <v/>
      </c>
      <c s="176" t="str">
        <f>IF('S.D.PASTE SHEET'!F1864="","",'S.D.PASTE SHEET'!F1864)</f>
        <v/>
      </c>
      <c s="176" t="str">
        <f>IF('S.D.PASTE SHEET'!G1864="","",UPPER('S.D.PASTE SHEET'!G1864))</f>
        <v/>
      </c>
      <c s="176" t="str">
        <f>IF('S.D.PASTE SHEET'!H1864="","",UPPER('S.D.PASTE SHEET'!H1864))</f>
        <v/>
      </c>
      <c s="176" t="str">
        <f>IF('S.D.PASTE SHEET'!I1864="","",'S.D.PASTE SHEET'!I1864)</f>
        <v/>
      </c>
      <c s="177" t="str">
        <f>IF('S.D.PASTE SHEET'!J1864="","",'S.D.PASTE SHEET'!J1864)</f>
        <v/>
      </c>
      <c s="176" t="str">
        <f>IF('S.D.PASTE SHEET'!K1864="","",'S.D.PASTE SHEET'!K1864)</f>
        <v/>
      </c>
      <c s="176" t="str">
        <f>IF('S.D.PASTE SHEET'!L1864="","",'S.D.PASTE SHEET'!L1864)</f>
        <v/>
      </c>
      <c s="176" t="str">
        <f>IF('S.D.PASTE SHEET'!M1864="","",'S.D.PASTE SHEET'!M1864)</f>
        <v/>
      </c>
      <c s="176" t="str">
        <f>IF('S.D.PASTE SHEET'!N1864="","",'S.D.PASTE SHEET'!N1864)</f>
        <v/>
      </c>
      <c s="176" t="str">
        <f>IF('S.D.PASTE SHEET'!O1864="","",'S.D.PASTE SHEET'!O1864)</f>
        <v/>
      </c>
      <c s="176" t="str">
        <f>IF('S.D.PASTE SHEET'!P1864="","",'S.D.PASTE SHEET'!P1864)</f>
        <v/>
      </c>
      <c s="176" t="str">
        <f>IF('S.D.PASTE SHEET'!Q1864="","",'S.D.PASTE SHEET'!Q1864)</f>
        <v/>
      </c>
      <c s="176" t="str">
        <f>IF('S.D.PASTE SHEET'!R1864="","",'S.D.PASTE SHEET'!R1864)</f>
        <v/>
      </c>
      <c s="176" t="str">
        <f>IF('S.D.PASTE SHEET'!S1864="","",'S.D.PASTE SHEET'!S1864)</f>
        <v/>
      </c>
      <c s="176" t="str">
        <f>IF('S.D.PASTE SHEET'!T1864="","",'S.D.PASTE SHEET'!T1864)</f>
        <v/>
      </c>
      <c s="176" t="str">
        <f>IF('S.D.PASTE SHEET'!U1864="","",'S.D.PASTE SHEET'!U1864)</f>
        <v/>
      </c>
      <c s="176" t="str">
        <f>IF('S.D.PASTE SHEET'!V1864="","",'S.D.PASTE SHEET'!V1864)</f>
        <v/>
      </c>
      <c s="176" t="str">
        <f>IF('S.D.PASTE SHEET'!W1864="","",'S.D.PASTE SHEET'!W1864)</f>
        <v/>
      </c>
      <c s="176" t="str">
        <f>IF('S.D.PASTE SHEET'!X1864="","",'S.D.PASTE SHEET'!X1864)</f>
        <v/>
      </c>
      <c s="176" t="str">
        <f>IF('S.D.PASTE SHEET'!Y1864="","",'S.D.PASTE SHEET'!Y1864)</f>
        <v/>
      </c>
      <c s="176" t="str">
        <f>IF('S.D.PASTE SHEET'!Z1864="","",'S.D.PASTE SHEET'!Z1864)</f>
        <v/>
      </c>
      <c s="176" t="str">
        <f>IF('S.D.PASTE SHEET'!AA1864="","",'S.D.PASTE SHEET'!AA1864)</f>
        <v/>
      </c>
      <c s="176" t="str">
        <f>IF('S.D.PASTE SHEET'!AB1864="","",'S.D.PASTE SHEET'!AB1864)</f>
        <v/>
      </c>
      <c s="176" t="str">
        <f>IF('S.D.PASTE SHEET'!AC1864="","",'S.D.PASTE SHEET'!AC1864)</f>
        <v/>
      </c>
      <c s="176" t="str">
        <f>IF('S.D.PASTE SHEET'!AD1864="","",'S.D.PASTE SHEET'!AD1864)</f>
        <v/>
      </c>
      <c s="178"/>
      <c s="179" t="str">
        <f>IF(AK1864="","",IF(AK1864&gt;0,COUNT($AG$2:AG1864),""))</f>
        <v/>
      </c>
      <c s="180" t="str">
        <f t="shared" si="2058"/>
        <v/>
      </c>
      <c s="180" t="str">
        <f t="shared" si="2058"/>
        <v/>
      </c>
      <c s="180" t="str">
        <f t="shared" si="2058"/>
        <v/>
      </c>
      <c s="181" t="str">
        <f t="shared" si="2058"/>
        <v/>
      </c>
      <c s="180" t="str">
        <f t="shared" si="2058"/>
        <v/>
      </c>
      <c s="180" t="str">
        <f t="shared" si="2058"/>
        <v/>
      </c>
      <c s="180" t="str">
        <f t="shared" si="2058"/>
        <v/>
      </c>
      <c s="180" t="str">
        <f t="shared" si="2058"/>
        <v/>
      </c>
      <c s="180" t="str">
        <f t="shared" si="2058"/>
        <v/>
      </c>
      <c s="181" t="str">
        <f t="shared" si="2058"/>
        <v/>
      </c>
      <c s="180" t="str">
        <f t="shared" si="2058"/>
        <v/>
      </c>
      <c s="180" t="str">
        <f t="shared" si="2058"/>
        <v/>
      </c>
      <c s="180" t="str">
        <f t="shared" si="2058"/>
        <v/>
      </c>
      <c s="180" t="str">
        <f t="shared" si="2058"/>
        <v/>
      </c>
      <c s="180" t="str">
        <f t="shared" si="2058"/>
        <v/>
      </c>
      <c s="180" t="str">
        <f t="shared" si="2058"/>
        <v/>
      </c>
      <c r="AX1864" s="180" t="str">
        <f>IF(BC1864="","",IF(BC1864&gt;0,COUNT($AY$2:AY1864),""))</f>
        <v/>
      </c>
      <c s="180" t="str">
        <f t="shared" si="2066" ref="AY1864">IF(AND($BB$1=5,$A1864=5,$BC$1=C1864),B1864,"")</f>
        <v/>
      </c>
      <c s="180" t="str">
        <f t="shared" si="2060"/>
        <v/>
      </c>
      <c s="182" t="str">
        <f t="shared" si="2060"/>
        <v/>
      </c>
      <c s="180" t="str">
        <f t="shared" si="2060"/>
        <v/>
      </c>
      <c s="180" t="str">
        <f t="shared" si="2060"/>
        <v/>
      </c>
      <c s="180" t="str">
        <f t="shared" si="2060"/>
        <v/>
      </c>
      <c s="180" t="str">
        <f t="shared" si="2060"/>
        <v/>
      </c>
      <c s="180" t="str">
        <f t="shared" si="2060"/>
        <v/>
      </c>
      <c s="182" t="str">
        <f t="shared" si="2060"/>
        <v/>
      </c>
      <c s="180" t="str">
        <f t="shared" si="2060"/>
        <v/>
      </c>
      <c s="180" t="str">
        <f t="shared" si="2060"/>
        <v/>
      </c>
      <c s="180" t="str">
        <f t="shared" si="2060"/>
        <v/>
      </c>
      <c s="180" t="str">
        <f t="shared" si="2060"/>
        <v/>
      </c>
      <c s="180" t="str">
        <f t="shared" si="2060"/>
        <v/>
      </c>
      <c s="180" t="str">
        <f t="shared" si="2060"/>
        <v/>
      </c>
    </row>
    <row r="1865" spans="1:65" ht="15.75" customHeight="1">
      <c r="A1865" s="176" t="str">
        <f>IF('S.D.PASTE SHEET'!A1865="","",'S.D.PASTE SHEET'!A1865)</f>
        <v/>
      </c>
      <c s="176" t="str">
        <f>IF('S.D.PASTE SHEET'!B1865="","",'S.D.PASTE SHEET'!B1865)</f>
        <v/>
      </c>
      <c s="176" t="str">
        <f>IF('S.D.PASTE SHEET'!C1865="","",'S.D.PASTE SHEET'!C1865)</f>
        <v/>
      </c>
      <c s="177" t="str">
        <f>IF('S.D.PASTE SHEET'!D1865="","",'S.D.PASTE SHEET'!D1865)</f>
        <v/>
      </c>
      <c s="176" t="str">
        <f>IF('S.D.PASTE SHEET'!E1865="","",UPPER('S.D.PASTE SHEET'!E1865))</f>
        <v/>
      </c>
      <c s="176" t="str">
        <f>IF('S.D.PASTE SHEET'!F1865="","",'S.D.PASTE SHEET'!F1865)</f>
        <v/>
      </c>
      <c s="176" t="str">
        <f>IF('S.D.PASTE SHEET'!G1865="","",UPPER('S.D.PASTE SHEET'!G1865))</f>
        <v/>
      </c>
      <c s="176" t="str">
        <f>IF('S.D.PASTE SHEET'!H1865="","",UPPER('S.D.PASTE SHEET'!H1865))</f>
        <v/>
      </c>
      <c s="176" t="str">
        <f>IF('S.D.PASTE SHEET'!I1865="","",'S.D.PASTE SHEET'!I1865)</f>
        <v/>
      </c>
      <c s="177" t="str">
        <f>IF('S.D.PASTE SHEET'!J1865="","",'S.D.PASTE SHEET'!J1865)</f>
        <v/>
      </c>
      <c s="176" t="str">
        <f>IF('S.D.PASTE SHEET'!K1865="","",'S.D.PASTE SHEET'!K1865)</f>
        <v/>
      </c>
      <c s="176" t="str">
        <f>IF('S.D.PASTE SHEET'!L1865="","",'S.D.PASTE SHEET'!L1865)</f>
        <v/>
      </c>
      <c s="176" t="str">
        <f>IF('S.D.PASTE SHEET'!M1865="","",'S.D.PASTE SHEET'!M1865)</f>
        <v/>
      </c>
      <c s="176" t="str">
        <f>IF('S.D.PASTE SHEET'!N1865="","",'S.D.PASTE SHEET'!N1865)</f>
        <v/>
      </c>
      <c s="176" t="str">
        <f>IF('S.D.PASTE SHEET'!O1865="","",'S.D.PASTE SHEET'!O1865)</f>
        <v/>
      </c>
      <c s="176" t="str">
        <f>IF('S.D.PASTE SHEET'!P1865="","",'S.D.PASTE SHEET'!P1865)</f>
        <v/>
      </c>
      <c s="176" t="str">
        <f>IF('S.D.PASTE SHEET'!Q1865="","",'S.D.PASTE SHEET'!Q1865)</f>
        <v/>
      </c>
      <c s="176" t="str">
        <f>IF('S.D.PASTE SHEET'!R1865="","",'S.D.PASTE SHEET'!R1865)</f>
        <v/>
      </c>
      <c s="176" t="str">
        <f>IF('S.D.PASTE SHEET'!S1865="","",'S.D.PASTE SHEET'!S1865)</f>
        <v/>
      </c>
      <c s="176" t="str">
        <f>IF('S.D.PASTE SHEET'!T1865="","",'S.D.PASTE SHEET'!T1865)</f>
        <v/>
      </c>
      <c s="176" t="str">
        <f>IF('S.D.PASTE SHEET'!U1865="","",'S.D.PASTE SHEET'!U1865)</f>
        <v/>
      </c>
      <c s="176" t="str">
        <f>IF('S.D.PASTE SHEET'!V1865="","",'S.D.PASTE SHEET'!V1865)</f>
        <v/>
      </c>
      <c s="176" t="str">
        <f>IF('S.D.PASTE SHEET'!W1865="","",'S.D.PASTE SHEET'!W1865)</f>
        <v/>
      </c>
      <c s="176" t="str">
        <f>IF('S.D.PASTE SHEET'!X1865="","",'S.D.PASTE SHEET'!X1865)</f>
        <v/>
      </c>
      <c s="176" t="str">
        <f>IF('S.D.PASTE SHEET'!Y1865="","",'S.D.PASTE SHEET'!Y1865)</f>
        <v/>
      </c>
      <c s="176" t="str">
        <f>IF('S.D.PASTE SHEET'!Z1865="","",'S.D.PASTE SHEET'!Z1865)</f>
        <v/>
      </c>
      <c s="176" t="str">
        <f>IF('S.D.PASTE SHEET'!AA1865="","",'S.D.PASTE SHEET'!AA1865)</f>
        <v/>
      </c>
      <c s="176" t="str">
        <f>IF('S.D.PASTE SHEET'!AB1865="","",'S.D.PASTE SHEET'!AB1865)</f>
        <v/>
      </c>
      <c s="176" t="str">
        <f>IF('S.D.PASTE SHEET'!AC1865="","",'S.D.PASTE SHEET'!AC1865)</f>
        <v/>
      </c>
      <c s="176" t="str">
        <f>IF('S.D.PASTE SHEET'!AD1865="","",'S.D.PASTE SHEET'!AD1865)</f>
        <v/>
      </c>
      <c s="178"/>
      <c s="179" t="str">
        <f>IF(AK1865="","",IF(AK1865&gt;0,COUNT($AG$2:AG1865),""))</f>
        <v/>
      </c>
      <c s="180" t="str">
        <f t="shared" si="2058"/>
        <v/>
      </c>
      <c s="180" t="str">
        <f t="shared" si="2058"/>
        <v/>
      </c>
      <c s="180" t="str">
        <f t="shared" si="2058"/>
        <v/>
      </c>
      <c s="181" t="str">
        <f t="shared" si="2058"/>
        <v/>
      </c>
      <c s="180" t="str">
        <f t="shared" si="2058"/>
        <v/>
      </c>
      <c s="180" t="str">
        <f t="shared" si="2058"/>
        <v/>
      </c>
      <c s="180" t="str">
        <f t="shared" si="2058"/>
        <v/>
      </c>
      <c s="180" t="str">
        <f t="shared" si="2058"/>
        <v/>
      </c>
      <c s="180" t="str">
        <f t="shared" si="2058"/>
        <v/>
      </c>
      <c s="181" t="str">
        <f t="shared" si="2058"/>
        <v/>
      </c>
      <c s="180" t="str">
        <f t="shared" si="2058"/>
        <v/>
      </c>
      <c s="180" t="str">
        <f t="shared" si="2058"/>
        <v/>
      </c>
      <c s="180" t="str">
        <f t="shared" si="2058"/>
        <v/>
      </c>
      <c s="180" t="str">
        <f t="shared" si="2058"/>
        <v/>
      </c>
      <c s="180" t="str">
        <f t="shared" si="2058"/>
        <v/>
      </c>
      <c s="180" t="str">
        <f t="shared" si="2058"/>
        <v/>
      </c>
      <c r="AX1865" s="180" t="str">
        <f>IF(BC1865="","",IF(BC1865&gt;0,COUNT($AY$2:AY1865),""))</f>
        <v/>
      </c>
      <c s="180" t="str">
        <f t="shared" si="2067" ref="AY1865">IF(AND($BB$1=5,$A1865=5,$BC$1=C1865),B1865,"")</f>
        <v/>
      </c>
      <c s="180" t="str">
        <f t="shared" si="2060"/>
        <v/>
      </c>
      <c s="182" t="str">
        <f t="shared" si="2060"/>
        <v/>
      </c>
      <c s="180" t="str">
        <f t="shared" si="2060"/>
        <v/>
      </c>
      <c s="180" t="str">
        <f t="shared" si="2060"/>
        <v/>
      </c>
      <c s="180" t="str">
        <f t="shared" si="2060"/>
        <v/>
      </c>
      <c s="180" t="str">
        <f t="shared" si="2060"/>
        <v/>
      </c>
      <c s="180" t="str">
        <f t="shared" si="2060"/>
        <v/>
      </c>
      <c s="182" t="str">
        <f t="shared" si="2060"/>
        <v/>
      </c>
      <c s="180" t="str">
        <f t="shared" si="2060"/>
        <v/>
      </c>
      <c s="180" t="str">
        <f t="shared" si="2060"/>
        <v/>
      </c>
      <c s="180" t="str">
        <f t="shared" si="2060"/>
        <v/>
      </c>
      <c s="180" t="str">
        <f t="shared" si="2060"/>
        <v/>
      </c>
      <c s="180" t="str">
        <f t="shared" si="2060"/>
        <v/>
      </c>
      <c s="180" t="str">
        <f t="shared" si="2060"/>
        <v/>
      </c>
    </row>
    <row r="1866" spans="1:65" ht="15.75" customHeight="1">
      <c r="A1866" s="176" t="str">
        <f>IF('S.D.PASTE SHEET'!A1866="","",'S.D.PASTE SHEET'!A1866)</f>
        <v/>
      </c>
      <c s="176" t="str">
        <f>IF('S.D.PASTE SHEET'!B1866="","",'S.D.PASTE SHEET'!B1866)</f>
        <v/>
      </c>
      <c s="176" t="str">
        <f>IF('S.D.PASTE SHEET'!C1866="","",'S.D.PASTE SHEET'!C1866)</f>
        <v/>
      </c>
      <c s="177" t="str">
        <f>IF('S.D.PASTE SHEET'!D1866="","",'S.D.PASTE SHEET'!D1866)</f>
        <v/>
      </c>
      <c s="176" t="str">
        <f>IF('S.D.PASTE SHEET'!E1866="","",UPPER('S.D.PASTE SHEET'!E1866))</f>
        <v/>
      </c>
      <c s="176" t="str">
        <f>IF('S.D.PASTE SHEET'!F1866="","",'S.D.PASTE SHEET'!F1866)</f>
        <v/>
      </c>
      <c s="176" t="str">
        <f>IF('S.D.PASTE SHEET'!G1866="","",UPPER('S.D.PASTE SHEET'!G1866))</f>
        <v/>
      </c>
      <c s="176" t="str">
        <f>IF('S.D.PASTE SHEET'!H1866="","",UPPER('S.D.PASTE SHEET'!H1866))</f>
        <v/>
      </c>
      <c s="176" t="str">
        <f>IF('S.D.PASTE SHEET'!I1866="","",'S.D.PASTE SHEET'!I1866)</f>
        <v/>
      </c>
      <c s="177" t="str">
        <f>IF('S.D.PASTE SHEET'!J1866="","",'S.D.PASTE SHEET'!J1866)</f>
        <v/>
      </c>
      <c s="176" t="str">
        <f>IF('S.D.PASTE SHEET'!K1866="","",'S.D.PASTE SHEET'!K1866)</f>
        <v/>
      </c>
      <c s="176" t="str">
        <f>IF('S.D.PASTE SHEET'!L1866="","",'S.D.PASTE SHEET'!L1866)</f>
        <v/>
      </c>
      <c s="176" t="str">
        <f>IF('S.D.PASTE SHEET'!M1866="","",'S.D.PASTE SHEET'!M1866)</f>
        <v/>
      </c>
      <c s="176" t="str">
        <f>IF('S.D.PASTE SHEET'!N1866="","",'S.D.PASTE SHEET'!N1866)</f>
        <v/>
      </c>
      <c s="176" t="str">
        <f>IF('S.D.PASTE SHEET'!O1866="","",'S.D.PASTE SHEET'!O1866)</f>
        <v/>
      </c>
      <c s="176" t="str">
        <f>IF('S.D.PASTE SHEET'!P1866="","",'S.D.PASTE SHEET'!P1866)</f>
        <v/>
      </c>
      <c s="176" t="str">
        <f>IF('S.D.PASTE SHEET'!Q1866="","",'S.D.PASTE SHEET'!Q1866)</f>
        <v/>
      </c>
      <c s="176" t="str">
        <f>IF('S.D.PASTE SHEET'!R1866="","",'S.D.PASTE SHEET'!R1866)</f>
        <v/>
      </c>
      <c s="176" t="str">
        <f>IF('S.D.PASTE SHEET'!S1866="","",'S.D.PASTE SHEET'!S1866)</f>
        <v/>
      </c>
      <c s="176" t="str">
        <f>IF('S.D.PASTE SHEET'!T1866="","",'S.D.PASTE SHEET'!T1866)</f>
        <v/>
      </c>
      <c s="176" t="str">
        <f>IF('S.D.PASTE SHEET'!U1866="","",'S.D.PASTE SHEET'!U1866)</f>
        <v/>
      </c>
      <c s="176" t="str">
        <f>IF('S.D.PASTE SHEET'!V1866="","",'S.D.PASTE SHEET'!V1866)</f>
        <v/>
      </c>
      <c s="176" t="str">
        <f>IF('S.D.PASTE SHEET'!W1866="","",'S.D.PASTE SHEET'!W1866)</f>
        <v/>
      </c>
      <c s="176" t="str">
        <f>IF('S.D.PASTE SHEET'!X1866="","",'S.D.PASTE SHEET'!X1866)</f>
        <v/>
      </c>
      <c s="176" t="str">
        <f>IF('S.D.PASTE SHEET'!Y1866="","",'S.D.PASTE SHEET'!Y1866)</f>
        <v/>
      </c>
      <c s="176" t="str">
        <f>IF('S.D.PASTE SHEET'!Z1866="","",'S.D.PASTE SHEET'!Z1866)</f>
        <v/>
      </c>
      <c s="176" t="str">
        <f>IF('S.D.PASTE SHEET'!AA1866="","",'S.D.PASTE SHEET'!AA1866)</f>
        <v/>
      </c>
      <c s="176" t="str">
        <f>IF('S.D.PASTE SHEET'!AB1866="","",'S.D.PASTE SHEET'!AB1866)</f>
        <v/>
      </c>
      <c s="176" t="str">
        <f>IF('S.D.PASTE SHEET'!AC1866="","",'S.D.PASTE SHEET'!AC1866)</f>
        <v/>
      </c>
      <c s="176" t="str">
        <f>IF('S.D.PASTE SHEET'!AD1866="","",'S.D.PASTE SHEET'!AD1866)</f>
        <v/>
      </c>
      <c s="178"/>
      <c s="179" t="str">
        <f>IF(AK1866="","",IF(AK1866&gt;0,COUNT($AG$2:AG1866),""))</f>
        <v/>
      </c>
      <c s="180" t="str">
        <f t="shared" si="2058"/>
        <v/>
      </c>
      <c s="180" t="str">
        <f t="shared" si="2058"/>
        <v/>
      </c>
      <c s="180" t="str">
        <f t="shared" si="2058"/>
        <v/>
      </c>
      <c s="181" t="str">
        <f t="shared" si="2058"/>
        <v/>
      </c>
      <c s="180" t="str">
        <f t="shared" si="2058"/>
        <v/>
      </c>
      <c s="180" t="str">
        <f t="shared" si="2058"/>
        <v/>
      </c>
      <c s="180" t="str">
        <f t="shared" si="2058"/>
        <v/>
      </c>
      <c s="180" t="str">
        <f t="shared" si="2058"/>
        <v/>
      </c>
      <c s="180" t="str">
        <f t="shared" si="2058"/>
        <v/>
      </c>
      <c s="181" t="str">
        <f t="shared" si="2058"/>
        <v/>
      </c>
      <c s="180" t="str">
        <f t="shared" si="2058"/>
        <v/>
      </c>
      <c s="180" t="str">
        <f t="shared" si="2058"/>
        <v/>
      </c>
      <c s="180" t="str">
        <f t="shared" si="2058"/>
        <v/>
      </c>
      <c s="180" t="str">
        <f t="shared" si="2058"/>
        <v/>
      </c>
      <c s="180" t="str">
        <f t="shared" si="2058"/>
        <v/>
      </c>
      <c s="180" t="str">
        <f t="shared" si="2058"/>
        <v/>
      </c>
      <c r="AX1866" s="180" t="str">
        <f>IF(BC1866="","",IF(BC1866&gt;0,COUNT($AY$2:AY1866),""))</f>
        <v/>
      </c>
      <c s="180" t="str">
        <f t="shared" si="2068" ref="AY1866">IF(AND($BB$1=5,$A1866=5,$BC$1=C1866),B1866,"")</f>
        <v/>
      </c>
      <c s="180" t="str">
        <f t="shared" si="2060"/>
        <v/>
      </c>
      <c s="182" t="str">
        <f t="shared" si="2060"/>
        <v/>
      </c>
      <c s="180" t="str">
        <f t="shared" si="2060"/>
        <v/>
      </c>
      <c s="180" t="str">
        <f t="shared" si="2060"/>
        <v/>
      </c>
      <c s="180" t="str">
        <f t="shared" si="2060"/>
        <v/>
      </c>
      <c s="180" t="str">
        <f t="shared" si="2060"/>
        <v/>
      </c>
      <c s="180" t="str">
        <f t="shared" si="2060"/>
        <v/>
      </c>
      <c s="182" t="str">
        <f t="shared" si="2060"/>
        <v/>
      </c>
      <c s="180" t="str">
        <f t="shared" si="2060"/>
        <v/>
      </c>
      <c s="180" t="str">
        <f t="shared" si="2060"/>
        <v/>
      </c>
      <c s="180" t="str">
        <f t="shared" si="2060"/>
        <v/>
      </c>
      <c s="180" t="str">
        <f t="shared" si="2060"/>
        <v/>
      </c>
      <c s="180" t="str">
        <f t="shared" si="2060"/>
        <v/>
      </c>
      <c s="180" t="str">
        <f t="shared" si="2060"/>
        <v/>
      </c>
    </row>
    <row r="1867" spans="1:65" ht="15.75" customHeight="1">
      <c r="A1867" s="176" t="str">
        <f>IF('S.D.PASTE SHEET'!A1867="","",'S.D.PASTE SHEET'!A1867)</f>
        <v/>
      </c>
      <c s="176" t="str">
        <f>IF('S.D.PASTE SHEET'!B1867="","",'S.D.PASTE SHEET'!B1867)</f>
        <v/>
      </c>
      <c s="176" t="str">
        <f>IF('S.D.PASTE SHEET'!C1867="","",'S.D.PASTE SHEET'!C1867)</f>
        <v/>
      </c>
      <c s="177" t="str">
        <f>IF('S.D.PASTE SHEET'!D1867="","",'S.D.PASTE SHEET'!D1867)</f>
        <v/>
      </c>
      <c s="176" t="str">
        <f>IF('S.D.PASTE SHEET'!E1867="","",UPPER('S.D.PASTE SHEET'!E1867))</f>
        <v/>
      </c>
      <c s="176" t="str">
        <f>IF('S.D.PASTE SHEET'!F1867="","",'S.D.PASTE SHEET'!F1867)</f>
        <v/>
      </c>
      <c s="176" t="str">
        <f>IF('S.D.PASTE SHEET'!G1867="","",UPPER('S.D.PASTE SHEET'!G1867))</f>
        <v/>
      </c>
      <c s="176" t="str">
        <f>IF('S.D.PASTE SHEET'!H1867="","",UPPER('S.D.PASTE SHEET'!H1867))</f>
        <v/>
      </c>
      <c s="176" t="str">
        <f>IF('S.D.PASTE SHEET'!I1867="","",'S.D.PASTE SHEET'!I1867)</f>
        <v/>
      </c>
      <c s="177" t="str">
        <f>IF('S.D.PASTE SHEET'!J1867="","",'S.D.PASTE SHEET'!J1867)</f>
        <v/>
      </c>
      <c s="176" t="str">
        <f>IF('S.D.PASTE SHEET'!K1867="","",'S.D.PASTE SHEET'!K1867)</f>
        <v/>
      </c>
      <c s="176" t="str">
        <f>IF('S.D.PASTE SHEET'!L1867="","",'S.D.PASTE SHEET'!L1867)</f>
        <v/>
      </c>
      <c s="176" t="str">
        <f>IF('S.D.PASTE SHEET'!M1867="","",'S.D.PASTE SHEET'!M1867)</f>
        <v/>
      </c>
      <c s="176" t="str">
        <f>IF('S.D.PASTE SHEET'!N1867="","",'S.D.PASTE SHEET'!N1867)</f>
        <v/>
      </c>
      <c s="176" t="str">
        <f>IF('S.D.PASTE SHEET'!O1867="","",'S.D.PASTE SHEET'!O1867)</f>
        <v/>
      </c>
      <c s="176" t="str">
        <f>IF('S.D.PASTE SHEET'!P1867="","",'S.D.PASTE SHEET'!P1867)</f>
        <v/>
      </c>
      <c s="176" t="str">
        <f>IF('S.D.PASTE SHEET'!Q1867="","",'S.D.PASTE SHEET'!Q1867)</f>
        <v/>
      </c>
      <c s="176" t="str">
        <f>IF('S.D.PASTE SHEET'!R1867="","",'S.D.PASTE SHEET'!R1867)</f>
        <v/>
      </c>
      <c s="176" t="str">
        <f>IF('S.D.PASTE SHEET'!S1867="","",'S.D.PASTE SHEET'!S1867)</f>
        <v/>
      </c>
      <c s="176" t="str">
        <f>IF('S.D.PASTE SHEET'!T1867="","",'S.D.PASTE SHEET'!T1867)</f>
        <v/>
      </c>
      <c s="176" t="str">
        <f>IF('S.D.PASTE SHEET'!U1867="","",'S.D.PASTE SHEET'!U1867)</f>
        <v/>
      </c>
      <c s="176" t="str">
        <f>IF('S.D.PASTE SHEET'!V1867="","",'S.D.PASTE SHEET'!V1867)</f>
        <v/>
      </c>
      <c s="176" t="str">
        <f>IF('S.D.PASTE SHEET'!W1867="","",'S.D.PASTE SHEET'!W1867)</f>
        <v/>
      </c>
      <c s="176" t="str">
        <f>IF('S.D.PASTE SHEET'!X1867="","",'S.D.PASTE SHEET'!X1867)</f>
        <v/>
      </c>
      <c s="176" t="str">
        <f>IF('S.D.PASTE SHEET'!Y1867="","",'S.D.PASTE SHEET'!Y1867)</f>
        <v/>
      </c>
      <c s="176" t="str">
        <f>IF('S.D.PASTE SHEET'!Z1867="","",'S.D.PASTE SHEET'!Z1867)</f>
        <v/>
      </c>
      <c s="176" t="str">
        <f>IF('S.D.PASTE SHEET'!AA1867="","",'S.D.PASTE SHEET'!AA1867)</f>
        <v/>
      </c>
      <c s="176" t="str">
        <f>IF('S.D.PASTE SHEET'!AB1867="","",'S.D.PASTE SHEET'!AB1867)</f>
        <v/>
      </c>
      <c s="176" t="str">
        <f>IF('S.D.PASTE SHEET'!AC1867="","",'S.D.PASTE SHEET'!AC1867)</f>
        <v/>
      </c>
      <c s="176" t="str">
        <f>IF('S.D.PASTE SHEET'!AD1867="","",'S.D.PASTE SHEET'!AD1867)</f>
        <v/>
      </c>
      <c s="178"/>
      <c s="179" t="str">
        <f>IF(AK1867="","",IF(AK1867&gt;0,COUNT($AG$2:AG1867),""))</f>
        <v/>
      </c>
      <c s="180" t="str">
        <f t="shared" si="2058"/>
        <v/>
      </c>
      <c s="180" t="str">
        <f t="shared" si="2058"/>
        <v/>
      </c>
      <c s="180" t="str">
        <f t="shared" si="2058"/>
        <v/>
      </c>
      <c s="181" t="str">
        <f t="shared" si="2058"/>
        <v/>
      </c>
      <c s="180" t="str">
        <f t="shared" si="2058"/>
        <v/>
      </c>
      <c s="180" t="str">
        <f t="shared" si="2058"/>
        <v/>
      </c>
      <c s="180" t="str">
        <f t="shared" si="2058"/>
        <v/>
      </c>
      <c s="180" t="str">
        <f t="shared" si="2058"/>
        <v/>
      </c>
      <c s="180" t="str">
        <f t="shared" si="2058"/>
        <v/>
      </c>
      <c s="181" t="str">
        <f t="shared" si="2058"/>
        <v/>
      </c>
      <c s="180" t="str">
        <f t="shared" si="2058"/>
        <v/>
      </c>
      <c s="180" t="str">
        <f t="shared" si="2058"/>
        <v/>
      </c>
      <c s="180" t="str">
        <f t="shared" si="2058"/>
        <v/>
      </c>
      <c s="180" t="str">
        <f t="shared" si="2058"/>
        <v/>
      </c>
      <c s="180" t="str">
        <f t="shared" si="2058"/>
        <v/>
      </c>
      <c s="180" t="str">
        <f t="shared" si="2058"/>
        <v/>
      </c>
      <c r="AX1867" s="180" t="str">
        <f>IF(BC1867="","",IF(BC1867&gt;0,COUNT($AY$2:AY1867),""))</f>
        <v/>
      </c>
      <c s="180" t="str">
        <f t="shared" si="2069" ref="AY1867">IF(AND($BB$1=5,$A1867=5,$BC$1=C1867),B1867,"")</f>
        <v/>
      </c>
      <c s="180" t="str">
        <f t="shared" si="2060"/>
        <v/>
      </c>
      <c s="182" t="str">
        <f t="shared" si="2060"/>
        <v/>
      </c>
      <c s="180" t="str">
        <f t="shared" si="2060"/>
        <v/>
      </c>
      <c s="180" t="str">
        <f t="shared" si="2060"/>
        <v/>
      </c>
      <c s="180" t="str">
        <f t="shared" si="2060"/>
        <v/>
      </c>
      <c s="180" t="str">
        <f t="shared" si="2060"/>
        <v/>
      </c>
      <c s="180" t="str">
        <f t="shared" si="2060"/>
        <v/>
      </c>
      <c s="182" t="str">
        <f t="shared" si="2060"/>
        <v/>
      </c>
      <c s="180" t="str">
        <f t="shared" si="2060"/>
        <v/>
      </c>
      <c s="180" t="str">
        <f t="shared" si="2060"/>
        <v/>
      </c>
      <c s="180" t="str">
        <f t="shared" si="2060"/>
        <v/>
      </c>
      <c s="180" t="str">
        <f t="shared" si="2060"/>
        <v/>
      </c>
      <c s="180" t="str">
        <f t="shared" si="2060"/>
        <v/>
      </c>
      <c s="180" t="str">
        <f t="shared" si="2060"/>
        <v/>
      </c>
    </row>
    <row r="1868" spans="1:65" ht="15.75" customHeight="1">
      <c r="A1868" s="176" t="str">
        <f>IF('S.D.PASTE SHEET'!A1868="","",'S.D.PASTE SHEET'!A1868)</f>
        <v/>
      </c>
      <c s="176" t="str">
        <f>IF('S.D.PASTE SHEET'!B1868="","",'S.D.PASTE SHEET'!B1868)</f>
        <v/>
      </c>
      <c s="176" t="str">
        <f>IF('S.D.PASTE SHEET'!C1868="","",'S.D.PASTE SHEET'!C1868)</f>
        <v/>
      </c>
      <c s="177" t="str">
        <f>IF('S.D.PASTE SHEET'!D1868="","",'S.D.PASTE SHEET'!D1868)</f>
        <v/>
      </c>
      <c s="176" t="str">
        <f>IF('S.D.PASTE SHEET'!E1868="","",UPPER('S.D.PASTE SHEET'!E1868))</f>
        <v/>
      </c>
      <c s="176" t="str">
        <f>IF('S.D.PASTE SHEET'!F1868="","",'S.D.PASTE SHEET'!F1868)</f>
        <v/>
      </c>
      <c s="176" t="str">
        <f>IF('S.D.PASTE SHEET'!G1868="","",UPPER('S.D.PASTE SHEET'!G1868))</f>
        <v/>
      </c>
      <c s="176" t="str">
        <f>IF('S.D.PASTE SHEET'!H1868="","",UPPER('S.D.PASTE SHEET'!H1868))</f>
        <v/>
      </c>
      <c s="176" t="str">
        <f>IF('S.D.PASTE SHEET'!I1868="","",'S.D.PASTE SHEET'!I1868)</f>
        <v/>
      </c>
      <c s="177" t="str">
        <f>IF('S.D.PASTE SHEET'!J1868="","",'S.D.PASTE SHEET'!J1868)</f>
        <v/>
      </c>
      <c s="176" t="str">
        <f>IF('S.D.PASTE SHEET'!K1868="","",'S.D.PASTE SHEET'!K1868)</f>
        <v/>
      </c>
      <c s="176" t="str">
        <f>IF('S.D.PASTE SHEET'!L1868="","",'S.D.PASTE SHEET'!L1868)</f>
        <v/>
      </c>
      <c s="176" t="str">
        <f>IF('S.D.PASTE SHEET'!M1868="","",'S.D.PASTE SHEET'!M1868)</f>
        <v/>
      </c>
      <c s="176" t="str">
        <f>IF('S.D.PASTE SHEET'!N1868="","",'S.D.PASTE SHEET'!N1868)</f>
        <v/>
      </c>
      <c s="176" t="str">
        <f>IF('S.D.PASTE SHEET'!O1868="","",'S.D.PASTE SHEET'!O1868)</f>
        <v/>
      </c>
      <c s="176" t="str">
        <f>IF('S.D.PASTE SHEET'!P1868="","",'S.D.PASTE SHEET'!P1868)</f>
        <v/>
      </c>
      <c s="176" t="str">
        <f>IF('S.D.PASTE SHEET'!Q1868="","",'S.D.PASTE SHEET'!Q1868)</f>
        <v/>
      </c>
      <c s="176" t="str">
        <f>IF('S.D.PASTE SHEET'!R1868="","",'S.D.PASTE SHEET'!R1868)</f>
        <v/>
      </c>
      <c s="176" t="str">
        <f>IF('S.D.PASTE SHEET'!S1868="","",'S.D.PASTE SHEET'!S1868)</f>
        <v/>
      </c>
      <c s="176" t="str">
        <f>IF('S.D.PASTE SHEET'!T1868="","",'S.D.PASTE SHEET'!T1868)</f>
        <v/>
      </c>
      <c s="176" t="str">
        <f>IF('S.D.PASTE SHEET'!U1868="","",'S.D.PASTE SHEET'!U1868)</f>
        <v/>
      </c>
      <c s="176" t="str">
        <f>IF('S.D.PASTE SHEET'!V1868="","",'S.D.PASTE SHEET'!V1868)</f>
        <v/>
      </c>
      <c s="176" t="str">
        <f>IF('S.D.PASTE SHEET'!W1868="","",'S.D.PASTE SHEET'!W1868)</f>
        <v/>
      </c>
      <c s="176" t="str">
        <f>IF('S.D.PASTE SHEET'!X1868="","",'S.D.PASTE SHEET'!X1868)</f>
        <v/>
      </c>
      <c s="176" t="str">
        <f>IF('S.D.PASTE SHEET'!Y1868="","",'S.D.PASTE SHEET'!Y1868)</f>
        <v/>
      </c>
      <c s="176" t="str">
        <f>IF('S.D.PASTE SHEET'!Z1868="","",'S.D.PASTE SHEET'!Z1868)</f>
        <v/>
      </c>
      <c s="176" t="str">
        <f>IF('S.D.PASTE SHEET'!AA1868="","",'S.D.PASTE SHEET'!AA1868)</f>
        <v/>
      </c>
      <c s="176" t="str">
        <f>IF('S.D.PASTE SHEET'!AB1868="","",'S.D.PASTE SHEET'!AB1868)</f>
        <v/>
      </c>
      <c s="176" t="str">
        <f>IF('S.D.PASTE SHEET'!AC1868="","",'S.D.PASTE SHEET'!AC1868)</f>
        <v/>
      </c>
      <c s="176" t="str">
        <f>IF('S.D.PASTE SHEET'!AD1868="","",'S.D.PASTE SHEET'!AD1868)</f>
        <v/>
      </c>
      <c s="178"/>
      <c s="179" t="str">
        <f>IF(AK1868="","",IF(AK1868&gt;0,COUNT($AG$2:AG1868),""))</f>
        <v/>
      </c>
      <c s="180" t="str">
        <f t="shared" si="2058"/>
        <v/>
      </c>
      <c s="180" t="str">
        <f t="shared" si="2058"/>
        <v/>
      </c>
      <c s="180" t="str">
        <f t="shared" si="2058"/>
        <v/>
      </c>
      <c s="181" t="str">
        <f t="shared" si="2058"/>
        <v/>
      </c>
      <c s="180" t="str">
        <f t="shared" si="2058"/>
        <v/>
      </c>
      <c s="180" t="str">
        <f t="shared" si="2058"/>
        <v/>
      </c>
      <c s="180" t="str">
        <f t="shared" si="2058"/>
        <v/>
      </c>
      <c s="180" t="str">
        <f t="shared" si="2058"/>
        <v/>
      </c>
      <c s="180" t="str">
        <f t="shared" si="2058"/>
        <v/>
      </c>
      <c s="181" t="str">
        <f t="shared" si="2058"/>
        <v/>
      </c>
      <c s="180" t="str">
        <f t="shared" si="2058"/>
        <v/>
      </c>
      <c s="180" t="str">
        <f t="shared" si="2058"/>
        <v/>
      </c>
      <c s="180" t="str">
        <f t="shared" si="2058"/>
        <v/>
      </c>
      <c s="180" t="str">
        <f t="shared" si="2058"/>
        <v/>
      </c>
      <c s="180" t="str">
        <f t="shared" si="2058"/>
        <v/>
      </c>
      <c s="180" t="str">
        <f t="shared" si="2058"/>
        <v/>
      </c>
      <c r="AX1868" s="180" t="str">
        <f>IF(BC1868="","",IF(BC1868&gt;0,COUNT($AY$2:AY1868),""))</f>
        <v/>
      </c>
      <c s="180" t="str">
        <f t="shared" si="2070" ref="AY1868">IF(AND($BB$1=5,$A1868=5,$BC$1=C1868),B1868,"")</f>
        <v/>
      </c>
      <c s="180" t="str">
        <f t="shared" si="2060"/>
        <v/>
      </c>
      <c s="182" t="str">
        <f t="shared" si="2060"/>
        <v/>
      </c>
      <c s="180" t="str">
        <f t="shared" si="2060"/>
        <v/>
      </c>
      <c s="180" t="str">
        <f t="shared" si="2060"/>
        <v/>
      </c>
      <c s="180" t="str">
        <f t="shared" si="2060"/>
        <v/>
      </c>
      <c s="180" t="str">
        <f t="shared" si="2060"/>
        <v/>
      </c>
      <c s="180" t="str">
        <f t="shared" si="2060"/>
        <v/>
      </c>
      <c s="182" t="str">
        <f t="shared" si="2060"/>
        <v/>
      </c>
      <c s="180" t="str">
        <f t="shared" si="2060"/>
        <v/>
      </c>
      <c s="180" t="str">
        <f t="shared" si="2060"/>
        <v/>
      </c>
      <c s="180" t="str">
        <f t="shared" si="2060"/>
        <v/>
      </c>
      <c s="180" t="str">
        <f t="shared" si="2060"/>
        <v/>
      </c>
      <c s="180" t="str">
        <f t="shared" si="2060"/>
        <v/>
      </c>
      <c s="180" t="str">
        <f t="shared" si="2060"/>
        <v/>
      </c>
    </row>
    <row r="1869" spans="1:65" ht="15.75" customHeight="1">
      <c r="A1869" s="176" t="str">
        <f>IF('S.D.PASTE SHEET'!A1869="","",'S.D.PASTE SHEET'!A1869)</f>
        <v/>
      </c>
      <c s="176" t="str">
        <f>IF('S.D.PASTE SHEET'!B1869="","",'S.D.PASTE SHEET'!B1869)</f>
        <v/>
      </c>
      <c s="176" t="str">
        <f>IF('S.D.PASTE SHEET'!C1869="","",'S.D.PASTE SHEET'!C1869)</f>
        <v/>
      </c>
      <c s="177" t="str">
        <f>IF('S.D.PASTE SHEET'!D1869="","",'S.D.PASTE SHEET'!D1869)</f>
        <v/>
      </c>
      <c s="176" t="str">
        <f>IF('S.D.PASTE SHEET'!E1869="","",UPPER('S.D.PASTE SHEET'!E1869))</f>
        <v/>
      </c>
      <c s="176" t="str">
        <f>IF('S.D.PASTE SHEET'!F1869="","",'S.D.PASTE SHEET'!F1869)</f>
        <v/>
      </c>
      <c s="176" t="str">
        <f>IF('S.D.PASTE SHEET'!G1869="","",UPPER('S.D.PASTE SHEET'!G1869))</f>
        <v/>
      </c>
      <c s="176" t="str">
        <f>IF('S.D.PASTE SHEET'!H1869="","",UPPER('S.D.PASTE SHEET'!H1869))</f>
        <v/>
      </c>
      <c s="176" t="str">
        <f>IF('S.D.PASTE SHEET'!I1869="","",'S.D.PASTE SHEET'!I1869)</f>
        <v/>
      </c>
      <c s="177" t="str">
        <f>IF('S.D.PASTE SHEET'!J1869="","",'S.D.PASTE SHEET'!J1869)</f>
        <v/>
      </c>
      <c s="176" t="str">
        <f>IF('S.D.PASTE SHEET'!K1869="","",'S.D.PASTE SHEET'!K1869)</f>
        <v/>
      </c>
      <c s="176" t="str">
        <f>IF('S.D.PASTE SHEET'!L1869="","",'S.D.PASTE SHEET'!L1869)</f>
        <v/>
      </c>
      <c s="176" t="str">
        <f>IF('S.D.PASTE SHEET'!M1869="","",'S.D.PASTE SHEET'!M1869)</f>
        <v/>
      </c>
      <c s="176" t="str">
        <f>IF('S.D.PASTE SHEET'!N1869="","",'S.D.PASTE SHEET'!N1869)</f>
        <v/>
      </c>
      <c s="176" t="str">
        <f>IF('S.D.PASTE SHEET'!O1869="","",'S.D.PASTE SHEET'!O1869)</f>
        <v/>
      </c>
      <c s="176" t="str">
        <f>IF('S.D.PASTE SHEET'!P1869="","",'S.D.PASTE SHEET'!P1869)</f>
        <v/>
      </c>
      <c s="176" t="str">
        <f>IF('S.D.PASTE SHEET'!Q1869="","",'S.D.PASTE SHEET'!Q1869)</f>
        <v/>
      </c>
      <c s="176" t="str">
        <f>IF('S.D.PASTE SHEET'!R1869="","",'S.D.PASTE SHEET'!R1869)</f>
        <v/>
      </c>
      <c s="176" t="str">
        <f>IF('S.D.PASTE SHEET'!S1869="","",'S.D.PASTE SHEET'!S1869)</f>
        <v/>
      </c>
      <c s="176" t="str">
        <f>IF('S.D.PASTE SHEET'!T1869="","",'S.D.PASTE SHEET'!T1869)</f>
        <v/>
      </c>
      <c s="176" t="str">
        <f>IF('S.D.PASTE SHEET'!U1869="","",'S.D.PASTE SHEET'!U1869)</f>
        <v/>
      </c>
      <c s="176" t="str">
        <f>IF('S.D.PASTE SHEET'!V1869="","",'S.D.PASTE SHEET'!V1869)</f>
        <v/>
      </c>
      <c s="176" t="str">
        <f>IF('S.D.PASTE SHEET'!W1869="","",'S.D.PASTE SHEET'!W1869)</f>
        <v/>
      </c>
      <c s="176" t="str">
        <f>IF('S.D.PASTE SHEET'!X1869="","",'S.D.PASTE SHEET'!X1869)</f>
        <v/>
      </c>
      <c s="176" t="str">
        <f>IF('S.D.PASTE SHEET'!Y1869="","",'S.D.PASTE SHEET'!Y1869)</f>
        <v/>
      </c>
      <c s="176" t="str">
        <f>IF('S.D.PASTE SHEET'!Z1869="","",'S.D.PASTE SHEET'!Z1869)</f>
        <v/>
      </c>
      <c s="176" t="str">
        <f>IF('S.D.PASTE SHEET'!AA1869="","",'S.D.PASTE SHEET'!AA1869)</f>
        <v/>
      </c>
      <c s="176" t="str">
        <f>IF('S.D.PASTE SHEET'!AB1869="","",'S.D.PASTE SHEET'!AB1869)</f>
        <v/>
      </c>
      <c s="176" t="str">
        <f>IF('S.D.PASTE SHEET'!AC1869="","",'S.D.PASTE SHEET'!AC1869)</f>
        <v/>
      </c>
      <c s="176" t="str">
        <f>IF('S.D.PASTE SHEET'!AD1869="","",'S.D.PASTE SHEET'!AD1869)</f>
        <v/>
      </c>
      <c s="178"/>
      <c s="179" t="str">
        <f>IF(AK1869="","",IF(AK1869&gt;0,COUNT($AG$2:AG1869),""))</f>
        <v/>
      </c>
      <c s="180" t="str">
        <f t="shared" si="2058"/>
        <v/>
      </c>
      <c s="180" t="str">
        <f t="shared" si="2058"/>
        <v/>
      </c>
      <c s="180" t="str">
        <f t="shared" si="2058"/>
        <v/>
      </c>
      <c s="181" t="str">
        <f t="shared" si="2058"/>
        <v/>
      </c>
      <c s="180" t="str">
        <f t="shared" si="2058"/>
        <v/>
      </c>
      <c s="180" t="str">
        <f t="shared" si="2058"/>
        <v/>
      </c>
      <c s="180" t="str">
        <f t="shared" si="2058"/>
        <v/>
      </c>
      <c s="180" t="str">
        <f t="shared" si="2058"/>
        <v/>
      </c>
      <c s="180" t="str">
        <f t="shared" si="2058"/>
        <v/>
      </c>
      <c s="181" t="str">
        <f t="shared" si="2058"/>
        <v/>
      </c>
      <c s="180" t="str">
        <f t="shared" si="2058"/>
        <v/>
      </c>
      <c s="180" t="str">
        <f t="shared" si="2058"/>
        <v/>
      </c>
      <c s="180" t="str">
        <f t="shared" si="2058"/>
        <v/>
      </c>
      <c s="180" t="str">
        <f t="shared" si="2058"/>
        <v/>
      </c>
      <c s="180" t="str">
        <f t="shared" si="2058"/>
        <v/>
      </c>
      <c s="180" t="str">
        <f t="shared" si="2058"/>
        <v/>
      </c>
      <c r="AX1869" s="180" t="str">
        <f>IF(BC1869="","",IF(BC1869&gt;0,COUNT($AY$2:AY1869),""))</f>
        <v/>
      </c>
      <c s="180" t="str">
        <f t="shared" si="2071" ref="AY1869">IF(AND($BB$1=5,$A1869=5,$BC$1=C1869),B1869,"")</f>
        <v/>
      </c>
      <c s="180" t="str">
        <f t="shared" si="2060"/>
        <v/>
      </c>
      <c s="182" t="str">
        <f t="shared" si="2060"/>
        <v/>
      </c>
      <c s="180" t="str">
        <f t="shared" si="2060"/>
        <v/>
      </c>
      <c s="180" t="str">
        <f t="shared" si="2060"/>
        <v/>
      </c>
      <c s="180" t="str">
        <f t="shared" si="2060"/>
        <v/>
      </c>
      <c s="180" t="str">
        <f t="shared" si="2060"/>
        <v/>
      </c>
      <c s="180" t="str">
        <f t="shared" si="2060"/>
        <v/>
      </c>
      <c s="182" t="str">
        <f t="shared" si="2060"/>
        <v/>
      </c>
      <c s="180" t="str">
        <f t="shared" si="2060"/>
        <v/>
      </c>
      <c s="180" t="str">
        <f t="shared" si="2060"/>
        <v/>
      </c>
      <c s="180" t="str">
        <f t="shared" si="2060"/>
        <v/>
      </c>
      <c s="180" t="str">
        <f t="shared" si="2060"/>
        <v/>
      </c>
      <c s="180" t="str">
        <f t="shared" si="2060"/>
        <v/>
      </c>
      <c s="180" t="str">
        <f t="shared" si="2060"/>
        <v/>
      </c>
    </row>
    <row r="1870" spans="1:65" ht="15.75" customHeight="1">
      <c r="A1870" s="176" t="str">
        <f>IF('S.D.PASTE SHEET'!A1870="","",'S.D.PASTE SHEET'!A1870)</f>
        <v/>
      </c>
      <c s="176" t="str">
        <f>IF('S.D.PASTE SHEET'!B1870="","",'S.D.PASTE SHEET'!B1870)</f>
        <v/>
      </c>
      <c s="176" t="str">
        <f>IF('S.D.PASTE SHEET'!C1870="","",'S.D.PASTE SHEET'!C1870)</f>
        <v/>
      </c>
      <c s="177" t="str">
        <f>IF('S.D.PASTE SHEET'!D1870="","",'S.D.PASTE SHEET'!D1870)</f>
        <v/>
      </c>
      <c s="176" t="str">
        <f>IF('S.D.PASTE SHEET'!E1870="","",UPPER('S.D.PASTE SHEET'!E1870))</f>
        <v/>
      </c>
      <c s="176" t="str">
        <f>IF('S.D.PASTE SHEET'!F1870="","",'S.D.PASTE SHEET'!F1870)</f>
        <v/>
      </c>
      <c s="176" t="str">
        <f>IF('S.D.PASTE SHEET'!G1870="","",UPPER('S.D.PASTE SHEET'!G1870))</f>
        <v/>
      </c>
      <c s="176" t="str">
        <f>IF('S.D.PASTE SHEET'!H1870="","",UPPER('S.D.PASTE SHEET'!H1870))</f>
        <v/>
      </c>
      <c s="176" t="str">
        <f>IF('S.D.PASTE SHEET'!I1870="","",'S.D.PASTE SHEET'!I1870)</f>
        <v/>
      </c>
      <c s="177" t="str">
        <f>IF('S.D.PASTE SHEET'!J1870="","",'S.D.PASTE SHEET'!J1870)</f>
        <v/>
      </c>
      <c s="176" t="str">
        <f>IF('S.D.PASTE SHEET'!K1870="","",'S.D.PASTE SHEET'!K1870)</f>
        <v/>
      </c>
      <c s="176" t="str">
        <f>IF('S.D.PASTE SHEET'!L1870="","",'S.D.PASTE SHEET'!L1870)</f>
        <v/>
      </c>
      <c s="176" t="str">
        <f>IF('S.D.PASTE SHEET'!M1870="","",'S.D.PASTE SHEET'!M1870)</f>
        <v/>
      </c>
      <c s="176" t="str">
        <f>IF('S.D.PASTE SHEET'!N1870="","",'S.D.PASTE SHEET'!N1870)</f>
        <v/>
      </c>
      <c s="176" t="str">
        <f>IF('S.D.PASTE SHEET'!O1870="","",'S.D.PASTE SHEET'!O1870)</f>
        <v/>
      </c>
      <c s="176" t="str">
        <f>IF('S.D.PASTE SHEET'!P1870="","",'S.D.PASTE SHEET'!P1870)</f>
        <v/>
      </c>
      <c s="176" t="str">
        <f>IF('S.D.PASTE SHEET'!Q1870="","",'S.D.PASTE SHEET'!Q1870)</f>
        <v/>
      </c>
      <c s="176" t="str">
        <f>IF('S.D.PASTE SHEET'!R1870="","",'S.D.PASTE SHEET'!R1870)</f>
        <v/>
      </c>
      <c s="176" t="str">
        <f>IF('S.D.PASTE SHEET'!S1870="","",'S.D.PASTE SHEET'!S1870)</f>
        <v/>
      </c>
      <c s="176" t="str">
        <f>IF('S.D.PASTE SHEET'!T1870="","",'S.D.PASTE SHEET'!T1870)</f>
        <v/>
      </c>
      <c s="176" t="str">
        <f>IF('S.D.PASTE SHEET'!U1870="","",'S.D.PASTE SHEET'!U1870)</f>
        <v/>
      </c>
      <c s="176" t="str">
        <f>IF('S.D.PASTE SHEET'!V1870="","",'S.D.PASTE SHEET'!V1870)</f>
        <v/>
      </c>
      <c s="176" t="str">
        <f>IF('S.D.PASTE SHEET'!W1870="","",'S.D.PASTE SHEET'!W1870)</f>
        <v/>
      </c>
      <c s="176" t="str">
        <f>IF('S.D.PASTE SHEET'!X1870="","",'S.D.PASTE SHEET'!X1870)</f>
        <v/>
      </c>
      <c s="176" t="str">
        <f>IF('S.D.PASTE SHEET'!Y1870="","",'S.D.PASTE SHEET'!Y1870)</f>
        <v/>
      </c>
      <c s="176" t="str">
        <f>IF('S.D.PASTE SHEET'!Z1870="","",'S.D.PASTE SHEET'!Z1870)</f>
        <v/>
      </c>
      <c s="176" t="str">
        <f>IF('S.D.PASTE SHEET'!AA1870="","",'S.D.PASTE SHEET'!AA1870)</f>
        <v/>
      </c>
      <c s="176" t="str">
        <f>IF('S.D.PASTE SHEET'!AB1870="","",'S.D.PASTE SHEET'!AB1870)</f>
        <v/>
      </c>
      <c s="176" t="str">
        <f>IF('S.D.PASTE SHEET'!AC1870="","",'S.D.PASTE SHEET'!AC1870)</f>
        <v/>
      </c>
      <c s="176" t="str">
        <f>IF('S.D.PASTE SHEET'!AD1870="","",'S.D.PASTE SHEET'!AD1870)</f>
        <v/>
      </c>
      <c s="178"/>
      <c s="179" t="str">
        <f>IF(AK1870="","",IF(AK1870&gt;0,COUNT($AG$2:AG1870),""))</f>
        <v/>
      </c>
      <c s="180" t="str">
        <f t="shared" si="2058"/>
        <v/>
      </c>
      <c s="180" t="str">
        <f t="shared" si="2058"/>
        <v/>
      </c>
      <c s="180" t="str">
        <f t="shared" si="2058"/>
        <v/>
      </c>
      <c s="181" t="str">
        <f t="shared" si="2058"/>
        <v/>
      </c>
      <c s="180" t="str">
        <f t="shared" si="2058"/>
        <v/>
      </c>
      <c s="180" t="str">
        <f t="shared" si="2058"/>
        <v/>
      </c>
      <c s="180" t="str">
        <f t="shared" si="2058"/>
        <v/>
      </c>
      <c s="180" t="str">
        <f t="shared" si="2058"/>
        <v/>
      </c>
      <c s="180" t="str">
        <f t="shared" si="2058"/>
        <v/>
      </c>
      <c s="181" t="str">
        <f t="shared" si="2058"/>
        <v/>
      </c>
      <c s="180" t="str">
        <f t="shared" si="2058"/>
        <v/>
      </c>
      <c s="180" t="str">
        <f t="shared" si="2058"/>
        <v/>
      </c>
      <c s="180" t="str">
        <f t="shared" si="2058"/>
        <v/>
      </c>
      <c s="180" t="str">
        <f t="shared" si="2058"/>
        <v/>
      </c>
      <c s="180" t="str">
        <f t="shared" si="2058"/>
        <v/>
      </c>
      <c s="180" t="str">
        <f t="shared" si="2058"/>
        <v/>
      </c>
      <c r="AX1870" s="180" t="str">
        <f>IF(BC1870="","",IF(BC1870&gt;0,COUNT($AY$2:AY1870),""))</f>
        <v/>
      </c>
      <c s="180" t="str">
        <f t="shared" si="2072" ref="AY1870">IF(AND($BB$1=5,$A1870=5,$BC$1=C1870),B1870,"")</f>
        <v/>
      </c>
      <c s="180" t="str">
        <f t="shared" si="2060"/>
        <v/>
      </c>
      <c s="182" t="str">
        <f t="shared" si="2060"/>
        <v/>
      </c>
      <c s="180" t="str">
        <f t="shared" si="2060"/>
        <v/>
      </c>
      <c s="180" t="str">
        <f t="shared" si="2060"/>
        <v/>
      </c>
      <c s="180" t="str">
        <f t="shared" si="2060"/>
        <v/>
      </c>
      <c s="180" t="str">
        <f t="shared" si="2060"/>
        <v/>
      </c>
      <c s="180" t="str">
        <f t="shared" si="2060"/>
        <v/>
      </c>
      <c s="182" t="str">
        <f t="shared" si="2060"/>
        <v/>
      </c>
      <c s="180" t="str">
        <f t="shared" si="2060"/>
        <v/>
      </c>
      <c s="180" t="str">
        <f t="shared" si="2060"/>
        <v/>
      </c>
      <c s="180" t="str">
        <f t="shared" si="2060"/>
        <v/>
      </c>
      <c s="180" t="str">
        <f t="shared" si="2060"/>
        <v/>
      </c>
      <c s="180" t="str">
        <f t="shared" si="2060"/>
        <v/>
      </c>
      <c s="180" t="str">
        <f t="shared" si="2060"/>
        <v/>
      </c>
    </row>
    <row r="1871" spans="1:65" ht="15.75" customHeight="1">
      <c r="A1871" s="176" t="str">
        <f>IF('S.D.PASTE SHEET'!A1871="","",'S.D.PASTE SHEET'!A1871)</f>
        <v/>
      </c>
      <c s="176" t="str">
        <f>IF('S.D.PASTE SHEET'!B1871="","",'S.D.PASTE SHEET'!B1871)</f>
        <v/>
      </c>
      <c s="176" t="str">
        <f>IF('S.D.PASTE SHEET'!C1871="","",'S.D.PASTE SHEET'!C1871)</f>
        <v/>
      </c>
      <c s="177" t="str">
        <f>IF('S.D.PASTE SHEET'!D1871="","",'S.D.PASTE SHEET'!D1871)</f>
        <v/>
      </c>
      <c s="176" t="str">
        <f>IF('S.D.PASTE SHEET'!E1871="","",UPPER('S.D.PASTE SHEET'!E1871))</f>
        <v/>
      </c>
      <c s="176" t="str">
        <f>IF('S.D.PASTE SHEET'!F1871="","",'S.D.PASTE SHEET'!F1871)</f>
        <v/>
      </c>
      <c s="176" t="str">
        <f>IF('S.D.PASTE SHEET'!G1871="","",UPPER('S.D.PASTE SHEET'!G1871))</f>
        <v/>
      </c>
      <c s="176" t="str">
        <f>IF('S.D.PASTE SHEET'!H1871="","",UPPER('S.D.PASTE SHEET'!H1871))</f>
        <v/>
      </c>
      <c s="176" t="str">
        <f>IF('S.D.PASTE SHEET'!I1871="","",'S.D.PASTE SHEET'!I1871)</f>
        <v/>
      </c>
      <c s="177" t="str">
        <f>IF('S.D.PASTE SHEET'!J1871="","",'S.D.PASTE SHEET'!J1871)</f>
        <v/>
      </c>
      <c s="176" t="str">
        <f>IF('S.D.PASTE SHEET'!K1871="","",'S.D.PASTE SHEET'!K1871)</f>
        <v/>
      </c>
      <c s="176" t="str">
        <f>IF('S.D.PASTE SHEET'!L1871="","",'S.D.PASTE SHEET'!L1871)</f>
        <v/>
      </c>
      <c s="176" t="str">
        <f>IF('S.D.PASTE SHEET'!M1871="","",'S.D.PASTE SHEET'!M1871)</f>
        <v/>
      </c>
      <c s="176" t="str">
        <f>IF('S.D.PASTE SHEET'!N1871="","",'S.D.PASTE SHEET'!N1871)</f>
        <v/>
      </c>
      <c s="176" t="str">
        <f>IF('S.D.PASTE SHEET'!O1871="","",'S.D.PASTE SHEET'!O1871)</f>
        <v/>
      </c>
      <c s="176" t="str">
        <f>IF('S.D.PASTE SHEET'!P1871="","",'S.D.PASTE SHEET'!P1871)</f>
        <v/>
      </c>
      <c s="176" t="str">
        <f>IF('S.D.PASTE SHEET'!Q1871="","",'S.D.PASTE SHEET'!Q1871)</f>
        <v/>
      </c>
      <c s="176" t="str">
        <f>IF('S.D.PASTE SHEET'!R1871="","",'S.D.PASTE SHEET'!R1871)</f>
        <v/>
      </c>
      <c s="176" t="str">
        <f>IF('S.D.PASTE SHEET'!S1871="","",'S.D.PASTE SHEET'!S1871)</f>
        <v/>
      </c>
      <c s="176" t="str">
        <f>IF('S.D.PASTE SHEET'!T1871="","",'S.D.PASTE SHEET'!T1871)</f>
        <v/>
      </c>
      <c s="176" t="str">
        <f>IF('S.D.PASTE SHEET'!U1871="","",'S.D.PASTE SHEET'!U1871)</f>
        <v/>
      </c>
      <c s="176" t="str">
        <f>IF('S.D.PASTE SHEET'!V1871="","",'S.D.PASTE SHEET'!V1871)</f>
        <v/>
      </c>
      <c s="176" t="str">
        <f>IF('S.D.PASTE SHEET'!W1871="","",'S.D.PASTE SHEET'!W1871)</f>
        <v/>
      </c>
      <c s="176" t="str">
        <f>IF('S.D.PASTE SHEET'!X1871="","",'S.D.PASTE SHEET'!X1871)</f>
        <v/>
      </c>
      <c s="176" t="str">
        <f>IF('S.D.PASTE SHEET'!Y1871="","",'S.D.PASTE SHEET'!Y1871)</f>
        <v/>
      </c>
      <c s="176" t="str">
        <f>IF('S.D.PASTE SHEET'!Z1871="","",'S.D.PASTE SHEET'!Z1871)</f>
        <v/>
      </c>
      <c s="176" t="str">
        <f>IF('S.D.PASTE SHEET'!AA1871="","",'S.D.PASTE SHEET'!AA1871)</f>
        <v/>
      </c>
      <c s="176" t="str">
        <f>IF('S.D.PASTE SHEET'!AB1871="","",'S.D.PASTE SHEET'!AB1871)</f>
        <v/>
      </c>
      <c s="176" t="str">
        <f>IF('S.D.PASTE SHEET'!AC1871="","",'S.D.PASTE SHEET'!AC1871)</f>
        <v/>
      </c>
      <c s="176" t="str">
        <f>IF('S.D.PASTE SHEET'!AD1871="","",'S.D.PASTE SHEET'!AD1871)</f>
        <v/>
      </c>
      <c s="178"/>
      <c s="179" t="str">
        <f>IF(AK1871="","",IF(AK1871&gt;0,COUNT($AG$2:AG1871),""))</f>
        <v/>
      </c>
      <c s="180" t="str">
        <f t="shared" si="2058"/>
        <v/>
      </c>
      <c s="180" t="str">
        <f t="shared" si="2058"/>
        <v/>
      </c>
      <c s="180" t="str">
        <f t="shared" si="2058"/>
        <v/>
      </c>
      <c s="181" t="str">
        <f t="shared" si="2058"/>
        <v/>
      </c>
      <c s="180" t="str">
        <f t="shared" si="2058"/>
        <v/>
      </c>
      <c s="180" t="str">
        <f t="shared" si="2058"/>
        <v/>
      </c>
      <c s="180" t="str">
        <f t="shared" si="2058"/>
        <v/>
      </c>
      <c s="180" t="str">
        <f t="shared" si="2058"/>
        <v/>
      </c>
      <c s="180" t="str">
        <f t="shared" si="2058"/>
        <v/>
      </c>
      <c s="181" t="str">
        <f t="shared" si="2058"/>
        <v/>
      </c>
      <c s="180" t="str">
        <f t="shared" si="2058"/>
        <v/>
      </c>
      <c s="180" t="str">
        <f t="shared" si="2058"/>
        <v/>
      </c>
      <c s="180" t="str">
        <f t="shared" si="2058"/>
        <v/>
      </c>
      <c s="180" t="str">
        <f t="shared" si="2058"/>
        <v/>
      </c>
      <c s="180" t="str">
        <f t="shared" si="2058"/>
        <v/>
      </c>
      <c s="180" t="str">
        <f t="shared" si="2058"/>
        <v/>
      </c>
      <c r="AX1871" s="180" t="str">
        <f>IF(BC1871="","",IF(BC1871&gt;0,COUNT($AY$2:AY1871),""))</f>
        <v/>
      </c>
      <c s="180" t="str">
        <f t="shared" si="2073" ref="AY1871">IF(AND($BB$1=5,$A1871=5,$BC$1=C1871),B1871,"")</f>
        <v/>
      </c>
      <c s="180" t="str">
        <f t="shared" si="2060"/>
        <v/>
      </c>
      <c s="182" t="str">
        <f t="shared" si="2060"/>
        <v/>
      </c>
      <c s="180" t="str">
        <f t="shared" si="2060"/>
        <v/>
      </c>
      <c s="180" t="str">
        <f t="shared" si="2060"/>
        <v/>
      </c>
      <c s="180" t="str">
        <f t="shared" si="2060"/>
        <v/>
      </c>
      <c s="180" t="str">
        <f t="shared" si="2060"/>
        <v/>
      </c>
      <c s="180" t="str">
        <f t="shared" si="2060"/>
        <v/>
      </c>
      <c s="182" t="str">
        <f t="shared" si="2060"/>
        <v/>
      </c>
      <c s="180" t="str">
        <f t="shared" si="2060"/>
        <v/>
      </c>
      <c s="180" t="str">
        <f t="shared" si="2060"/>
        <v/>
      </c>
      <c s="180" t="str">
        <f t="shared" si="2060"/>
        <v/>
      </c>
      <c s="180" t="str">
        <f t="shared" si="2060"/>
        <v/>
      </c>
      <c s="180" t="str">
        <f t="shared" si="2060"/>
        <v/>
      </c>
      <c s="180" t="str">
        <f t="shared" si="2060"/>
        <v/>
      </c>
    </row>
    <row r="1872" spans="1:65" ht="15.75" customHeight="1">
      <c r="A1872" s="176" t="str">
        <f>IF('S.D.PASTE SHEET'!A1872="","",'S.D.PASTE SHEET'!A1872)</f>
        <v/>
      </c>
      <c s="176" t="str">
        <f>IF('S.D.PASTE SHEET'!B1872="","",'S.D.PASTE SHEET'!B1872)</f>
        <v/>
      </c>
      <c s="176" t="str">
        <f>IF('S.D.PASTE SHEET'!C1872="","",'S.D.PASTE SHEET'!C1872)</f>
        <v/>
      </c>
      <c s="177" t="str">
        <f>IF('S.D.PASTE SHEET'!D1872="","",'S.D.PASTE SHEET'!D1872)</f>
        <v/>
      </c>
      <c s="176" t="str">
        <f>IF('S.D.PASTE SHEET'!E1872="","",UPPER('S.D.PASTE SHEET'!E1872))</f>
        <v/>
      </c>
      <c s="176" t="str">
        <f>IF('S.D.PASTE SHEET'!F1872="","",'S.D.PASTE SHEET'!F1872)</f>
        <v/>
      </c>
      <c s="176" t="str">
        <f>IF('S.D.PASTE SHEET'!G1872="","",UPPER('S.D.PASTE SHEET'!G1872))</f>
        <v/>
      </c>
      <c s="176" t="str">
        <f>IF('S.D.PASTE SHEET'!H1872="","",UPPER('S.D.PASTE SHEET'!H1872))</f>
        <v/>
      </c>
      <c s="176" t="str">
        <f>IF('S.D.PASTE SHEET'!I1872="","",'S.D.PASTE SHEET'!I1872)</f>
        <v/>
      </c>
      <c s="177" t="str">
        <f>IF('S.D.PASTE SHEET'!J1872="","",'S.D.PASTE SHEET'!J1872)</f>
        <v/>
      </c>
      <c s="176" t="str">
        <f>IF('S.D.PASTE SHEET'!K1872="","",'S.D.PASTE SHEET'!K1872)</f>
        <v/>
      </c>
      <c s="176" t="str">
        <f>IF('S.D.PASTE SHEET'!L1872="","",'S.D.PASTE SHEET'!L1872)</f>
        <v/>
      </c>
      <c s="176" t="str">
        <f>IF('S.D.PASTE SHEET'!M1872="","",'S.D.PASTE SHEET'!M1872)</f>
        <v/>
      </c>
      <c s="176" t="str">
        <f>IF('S.D.PASTE SHEET'!N1872="","",'S.D.PASTE SHEET'!N1872)</f>
        <v/>
      </c>
      <c s="176" t="str">
        <f>IF('S.D.PASTE SHEET'!O1872="","",'S.D.PASTE SHEET'!O1872)</f>
        <v/>
      </c>
      <c s="176" t="str">
        <f>IF('S.D.PASTE SHEET'!P1872="","",'S.D.PASTE SHEET'!P1872)</f>
        <v/>
      </c>
      <c s="176" t="str">
        <f>IF('S.D.PASTE SHEET'!Q1872="","",'S.D.PASTE SHEET'!Q1872)</f>
        <v/>
      </c>
      <c s="176" t="str">
        <f>IF('S.D.PASTE SHEET'!R1872="","",'S.D.PASTE SHEET'!R1872)</f>
        <v/>
      </c>
      <c s="176" t="str">
        <f>IF('S.D.PASTE SHEET'!S1872="","",'S.D.PASTE SHEET'!S1872)</f>
        <v/>
      </c>
      <c s="176" t="str">
        <f>IF('S.D.PASTE SHEET'!T1872="","",'S.D.PASTE SHEET'!T1872)</f>
        <v/>
      </c>
      <c s="176" t="str">
        <f>IF('S.D.PASTE SHEET'!U1872="","",'S.D.PASTE SHEET'!U1872)</f>
        <v/>
      </c>
      <c s="176" t="str">
        <f>IF('S.D.PASTE SHEET'!V1872="","",'S.D.PASTE SHEET'!V1872)</f>
        <v/>
      </c>
      <c s="176" t="str">
        <f>IF('S.D.PASTE SHEET'!W1872="","",'S.D.PASTE SHEET'!W1872)</f>
        <v/>
      </c>
      <c s="176" t="str">
        <f>IF('S.D.PASTE SHEET'!X1872="","",'S.D.PASTE SHEET'!X1872)</f>
        <v/>
      </c>
      <c s="176" t="str">
        <f>IF('S.D.PASTE SHEET'!Y1872="","",'S.D.PASTE SHEET'!Y1872)</f>
        <v/>
      </c>
      <c s="176" t="str">
        <f>IF('S.D.PASTE SHEET'!Z1872="","",'S.D.PASTE SHEET'!Z1872)</f>
        <v/>
      </c>
      <c s="176" t="str">
        <f>IF('S.D.PASTE SHEET'!AA1872="","",'S.D.PASTE SHEET'!AA1872)</f>
        <v/>
      </c>
      <c s="176" t="str">
        <f>IF('S.D.PASTE SHEET'!AB1872="","",'S.D.PASTE SHEET'!AB1872)</f>
        <v/>
      </c>
      <c s="176" t="str">
        <f>IF('S.D.PASTE SHEET'!AC1872="","",'S.D.PASTE SHEET'!AC1872)</f>
        <v/>
      </c>
      <c s="176" t="str">
        <f>IF('S.D.PASTE SHEET'!AD1872="","",'S.D.PASTE SHEET'!AD1872)</f>
        <v/>
      </c>
      <c s="178"/>
      <c s="179" t="str">
        <f>IF(AK1872="","",IF(AK1872&gt;0,COUNT($AG$2:AG1872),""))</f>
        <v/>
      </c>
      <c s="180" t="str">
        <f t="shared" si="2058"/>
        <v/>
      </c>
      <c s="180" t="str">
        <f t="shared" si="2058"/>
        <v/>
      </c>
      <c s="180" t="str">
        <f t="shared" si="2058"/>
        <v/>
      </c>
      <c s="181" t="str">
        <f t="shared" si="2058"/>
        <v/>
      </c>
      <c s="180" t="str">
        <f t="shared" si="2058"/>
        <v/>
      </c>
      <c s="180" t="str">
        <f t="shared" si="2058"/>
        <v/>
      </c>
      <c s="180" t="str">
        <f t="shared" si="2058"/>
        <v/>
      </c>
      <c s="180" t="str">
        <f t="shared" si="2058"/>
        <v/>
      </c>
      <c s="180" t="str">
        <f t="shared" si="2058"/>
        <v/>
      </c>
      <c s="181" t="str">
        <f t="shared" si="2058"/>
        <v/>
      </c>
      <c s="180" t="str">
        <f t="shared" si="2058"/>
        <v/>
      </c>
      <c s="180" t="str">
        <f t="shared" si="2058"/>
        <v/>
      </c>
      <c s="180" t="str">
        <f t="shared" si="2058"/>
        <v/>
      </c>
      <c s="180" t="str">
        <f t="shared" si="2058"/>
        <v/>
      </c>
      <c s="180" t="str">
        <f t="shared" si="2058"/>
        <v/>
      </c>
      <c s="180" t="str">
        <f t="shared" si="2058"/>
        <v/>
      </c>
      <c r="AX1872" s="180" t="str">
        <f>IF(BC1872="","",IF(BC1872&gt;0,COUNT($AY$2:AY1872),""))</f>
        <v/>
      </c>
      <c s="180" t="str">
        <f t="shared" si="2074" ref="AY1872">IF(AND($BB$1=5,$A1872=5,$BC$1=C1872),B1872,"")</f>
        <v/>
      </c>
      <c s="180" t="str">
        <f t="shared" si="2060"/>
        <v/>
      </c>
      <c s="182" t="str">
        <f t="shared" si="2060"/>
        <v/>
      </c>
      <c s="180" t="str">
        <f t="shared" si="2060"/>
        <v/>
      </c>
      <c s="180" t="str">
        <f t="shared" si="2060"/>
        <v/>
      </c>
      <c s="180" t="str">
        <f t="shared" si="2060"/>
        <v/>
      </c>
      <c s="180" t="str">
        <f t="shared" si="2060"/>
        <v/>
      </c>
      <c s="180" t="str">
        <f t="shared" si="2060"/>
        <v/>
      </c>
      <c s="182" t="str">
        <f t="shared" si="2060"/>
        <v/>
      </c>
      <c s="180" t="str">
        <f t="shared" si="2060"/>
        <v/>
      </c>
      <c s="180" t="str">
        <f t="shared" si="2060"/>
        <v/>
      </c>
      <c s="180" t="str">
        <f t="shared" si="2060"/>
        <v/>
      </c>
      <c s="180" t="str">
        <f t="shared" si="2060"/>
        <v/>
      </c>
      <c s="180" t="str">
        <f t="shared" si="2060"/>
        <v/>
      </c>
      <c s="180" t="str">
        <f t="shared" si="2060"/>
        <v/>
      </c>
    </row>
    <row r="1873" spans="1:65" ht="15.75" customHeight="1">
      <c r="A1873" s="176" t="str">
        <f>IF('S.D.PASTE SHEET'!A1873="","",'S.D.PASTE SHEET'!A1873)</f>
        <v/>
      </c>
      <c s="176" t="str">
        <f>IF('S.D.PASTE SHEET'!B1873="","",'S.D.PASTE SHEET'!B1873)</f>
        <v/>
      </c>
      <c s="176" t="str">
        <f>IF('S.D.PASTE SHEET'!C1873="","",'S.D.PASTE SHEET'!C1873)</f>
        <v/>
      </c>
      <c s="177" t="str">
        <f>IF('S.D.PASTE SHEET'!D1873="","",'S.D.PASTE SHEET'!D1873)</f>
        <v/>
      </c>
      <c s="176" t="str">
        <f>IF('S.D.PASTE SHEET'!E1873="","",UPPER('S.D.PASTE SHEET'!E1873))</f>
        <v/>
      </c>
      <c s="176" t="str">
        <f>IF('S.D.PASTE SHEET'!F1873="","",'S.D.PASTE SHEET'!F1873)</f>
        <v/>
      </c>
      <c s="176" t="str">
        <f>IF('S.D.PASTE SHEET'!G1873="","",UPPER('S.D.PASTE SHEET'!G1873))</f>
        <v/>
      </c>
      <c s="176" t="str">
        <f>IF('S.D.PASTE SHEET'!H1873="","",UPPER('S.D.PASTE SHEET'!H1873))</f>
        <v/>
      </c>
      <c s="176" t="str">
        <f>IF('S.D.PASTE SHEET'!I1873="","",'S.D.PASTE SHEET'!I1873)</f>
        <v/>
      </c>
      <c s="177" t="str">
        <f>IF('S.D.PASTE SHEET'!J1873="","",'S.D.PASTE SHEET'!J1873)</f>
        <v/>
      </c>
      <c s="176" t="str">
        <f>IF('S.D.PASTE SHEET'!K1873="","",'S.D.PASTE SHEET'!K1873)</f>
        <v/>
      </c>
      <c s="176" t="str">
        <f>IF('S.D.PASTE SHEET'!L1873="","",'S.D.PASTE SHEET'!L1873)</f>
        <v/>
      </c>
      <c s="176" t="str">
        <f>IF('S.D.PASTE SHEET'!M1873="","",'S.D.PASTE SHEET'!M1873)</f>
        <v/>
      </c>
      <c s="176" t="str">
        <f>IF('S.D.PASTE SHEET'!N1873="","",'S.D.PASTE SHEET'!N1873)</f>
        <v/>
      </c>
      <c s="176" t="str">
        <f>IF('S.D.PASTE SHEET'!O1873="","",'S.D.PASTE SHEET'!O1873)</f>
        <v/>
      </c>
      <c s="176" t="str">
        <f>IF('S.D.PASTE SHEET'!P1873="","",'S.D.PASTE SHEET'!P1873)</f>
        <v/>
      </c>
      <c s="176" t="str">
        <f>IF('S.D.PASTE SHEET'!Q1873="","",'S.D.PASTE SHEET'!Q1873)</f>
        <v/>
      </c>
      <c s="176" t="str">
        <f>IF('S.D.PASTE SHEET'!R1873="","",'S.D.PASTE SHEET'!R1873)</f>
        <v/>
      </c>
      <c s="176" t="str">
        <f>IF('S.D.PASTE SHEET'!S1873="","",'S.D.PASTE SHEET'!S1873)</f>
        <v/>
      </c>
      <c s="176" t="str">
        <f>IF('S.D.PASTE SHEET'!T1873="","",'S.D.PASTE SHEET'!T1873)</f>
        <v/>
      </c>
      <c s="176" t="str">
        <f>IF('S.D.PASTE SHEET'!U1873="","",'S.D.PASTE SHEET'!U1873)</f>
        <v/>
      </c>
      <c s="176" t="str">
        <f>IF('S.D.PASTE SHEET'!V1873="","",'S.D.PASTE SHEET'!V1873)</f>
        <v/>
      </c>
      <c s="176" t="str">
        <f>IF('S.D.PASTE SHEET'!W1873="","",'S.D.PASTE SHEET'!W1873)</f>
        <v/>
      </c>
      <c s="176" t="str">
        <f>IF('S.D.PASTE SHEET'!X1873="","",'S.D.PASTE SHEET'!X1873)</f>
        <v/>
      </c>
      <c s="176" t="str">
        <f>IF('S.D.PASTE SHEET'!Y1873="","",'S.D.PASTE SHEET'!Y1873)</f>
        <v/>
      </c>
      <c s="176" t="str">
        <f>IF('S.D.PASTE SHEET'!Z1873="","",'S.D.PASTE SHEET'!Z1873)</f>
        <v/>
      </c>
      <c s="176" t="str">
        <f>IF('S.D.PASTE SHEET'!AA1873="","",'S.D.PASTE SHEET'!AA1873)</f>
        <v/>
      </c>
      <c s="176" t="str">
        <f>IF('S.D.PASTE SHEET'!AB1873="","",'S.D.PASTE SHEET'!AB1873)</f>
        <v/>
      </c>
      <c s="176" t="str">
        <f>IF('S.D.PASTE SHEET'!AC1873="","",'S.D.PASTE SHEET'!AC1873)</f>
        <v/>
      </c>
      <c s="176" t="str">
        <f>IF('S.D.PASTE SHEET'!AD1873="","",'S.D.PASTE SHEET'!AD1873)</f>
        <v/>
      </c>
      <c s="178"/>
      <c s="179" t="str">
        <f>IF(AK1873="","",IF(AK1873&gt;0,COUNT($AG$2:AG1873),""))</f>
        <v/>
      </c>
      <c s="180" t="str">
        <f t="shared" si="2058"/>
        <v/>
      </c>
      <c s="180" t="str">
        <f t="shared" si="2058"/>
        <v/>
      </c>
      <c s="180" t="str">
        <f t="shared" si="2058"/>
        <v/>
      </c>
      <c s="181" t="str">
        <f t="shared" si="2058"/>
        <v/>
      </c>
      <c s="180" t="str">
        <f t="shared" si="2058"/>
        <v/>
      </c>
      <c s="180" t="str">
        <f t="shared" si="2058"/>
        <v/>
      </c>
      <c s="180" t="str">
        <f t="shared" si="2058"/>
        <v/>
      </c>
      <c s="180" t="str">
        <f t="shared" si="2058"/>
        <v/>
      </c>
      <c s="180" t="str">
        <f t="shared" si="2058"/>
        <v/>
      </c>
      <c s="181" t="str">
        <f t="shared" si="2058"/>
        <v/>
      </c>
      <c s="180" t="str">
        <f t="shared" si="2058"/>
        <v/>
      </c>
      <c s="180" t="str">
        <f t="shared" si="2058"/>
        <v/>
      </c>
      <c s="180" t="str">
        <f t="shared" si="2058"/>
        <v/>
      </c>
      <c s="180" t="str">
        <f t="shared" si="2058"/>
        <v/>
      </c>
      <c s="180" t="str">
        <f t="shared" si="2058"/>
        <v/>
      </c>
      <c s="180" t="str">
        <f>IF(AND($AJ$1=5,$A1873=5),P1873,"")</f>
        <v/>
      </c>
      <c r="AX1873" s="180" t="str">
        <f>IF(BC1873="","",IF(BC1873&gt;0,COUNT($AY$2:AY1873),""))</f>
        <v/>
      </c>
      <c s="180" t="str">
        <f t="shared" si="2075" ref="AY1873">IF(AND($BB$1=5,$A1873=5,$BC$1=C1873),B1873,"")</f>
        <v/>
      </c>
      <c s="180" t="str">
        <f t="shared" si="2060"/>
        <v/>
      </c>
      <c s="182" t="str">
        <f t="shared" si="2060"/>
        <v/>
      </c>
      <c s="180" t="str">
        <f t="shared" si="2060"/>
        <v/>
      </c>
      <c s="180" t="str">
        <f t="shared" si="2060"/>
        <v/>
      </c>
      <c s="180" t="str">
        <f t="shared" si="2060"/>
        <v/>
      </c>
      <c s="180" t="str">
        <f t="shared" si="2060"/>
        <v/>
      </c>
      <c s="180" t="str">
        <f t="shared" si="2060"/>
        <v/>
      </c>
      <c s="182" t="str">
        <f t="shared" si="2060"/>
        <v/>
      </c>
      <c s="180" t="str">
        <f t="shared" si="2060"/>
        <v/>
      </c>
      <c s="180" t="str">
        <f t="shared" si="2060"/>
        <v/>
      </c>
      <c s="180" t="str">
        <f t="shared" si="2060"/>
        <v/>
      </c>
      <c s="180" t="str">
        <f t="shared" si="2060"/>
        <v/>
      </c>
      <c s="180" t="str">
        <f t="shared" si="2060"/>
        <v/>
      </c>
      <c s="180" t="str">
        <f t="shared" si="2060"/>
        <v/>
      </c>
    </row>
    <row r="1874" spans="1:65" ht="15.75" customHeight="1">
      <c r="A1874" s="176" t="str">
        <f>IF('S.D.PASTE SHEET'!A1874="","",'S.D.PASTE SHEET'!A1874)</f>
        <v/>
      </c>
      <c s="176" t="str">
        <f>IF('S.D.PASTE SHEET'!B1874="","",'S.D.PASTE SHEET'!B1874)</f>
        <v/>
      </c>
      <c s="176" t="str">
        <f>IF('S.D.PASTE SHEET'!C1874="","",'S.D.PASTE SHEET'!C1874)</f>
        <v/>
      </c>
      <c s="177" t="str">
        <f>IF('S.D.PASTE SHEET'!D1874="","",'S.D.PASTE SHEET'!D1874)</f>
        <v/>
      </c>
      <c s="176" t="str">
        <f>IF('S.D.PASTE SHEET'!E1874="","",UPPER('S.D.PASTE SHEET'!E1874))</f>
        <v/>
      </c>
      <c s="176" t="str">
        <f>IF('S.D.PASTE SHEET'!F1874="","",'S.D.PASTE SHEET'!F1874)</f>
        <v/>
      </c>
      <c s="176" t="str">
        <f>IF('S.D.PASTE SHEET'!G1874="","",UPPER('S.D.PASTE SHEET'!G1874))</f>
        <v/>
      </c>
      <c s="176" t="str">
        <f>IF('S.D.PASTE SHEET'!H1874="","",UPPER('S.D.PASTE SHEET'!H1874))</f>
        <v/>
      </c>
      <c s="176" t="str">
        <f>IF('S.D.PASTE SHEET'!I1874="","",'S.D.PASTE SHEET'!I1874)</f>
        <v/>
      </c>
      <c s="177" t="str">
        <f>IF('S.D.PASTE SHEET'!J1874="","",'S.D.PASTE SHEET'!J1874)</f>
        <v/>
      </c>
      <c s="176" t="str">
        <f>IF('S.D.PASTE SHEET'!K1874="","",'S.D.PASTE SHEET'!K1874)</f>
        <v/>
      </c>
      <c s="176" t="str">
        <f>IF('S.D.PASTE SHEET'!L1874="","",'S.D.PASTE SHEET'!L1874)</f>
        <v/>
      </c>
      <c s="176" t="str">
        <f>IF('S.D.PASTE SHEET'!M1874="","",'S.D.PASTE SHEET'!M1874)</f>
        <v/>
      </c>
      <c s="176" t="str">
        <f>IF('S.D.PASTE SHEET'!N1874="","",'S.D.PASTE SHEET'!N1874)</f>
        <v/>
      </c>
      <c s="176" t="str">
        <f>IF('S.D.PASTE SHEET'!O1874="","",'S.D.PASTE SHEET'!O1874)</f>
        <v/>
      </c>
      <c s="176" t="str">
        <f>IF('S.D.PASTE SHEET'!P1874="","",'S.D.PASTE SHEET'!P1874)</f>
        <v/>
      </c>
      <c s="176" t="str">
        <f>IF('S.D.PASTE SHEET'!Q1874="","",'S.D.PASTE SHEET'!Q1874)</f>
        <v/>
      </c>
      <c s="176" t="str">
        <f>IF('S.D.PASTE SHEET'!R1874="","",'S.D.PASTE SHEET'!R1874)</f>
        <v/>
      </c>
      <c s="176" t="str">
        <f>IF('S.D.PASTE SHEET'!S1874="","",'S.D.PASTE SHEET'!S1874)</f>
        <v/>
      </c>
      <c s="176" t="str">
        <f>IF('S.D.PASTE SHEET'!T1874="","",'S.D.PASTE SHEET'!T1874)</f>
        <v/>
      </c>
      <c s="176" t="str">
        <f>IF('S.D.PASTE SHEET'!U1874="","",'S.D.PASTE SHEET'!U1874)</f>
        <v/>
      </c>
      <c s="176" t="str">
        <f>IF('S.D.PASTE SHEET'!V1874="","",'S.D.PASTE SHEET'!V1874)</f>
        <v/>
      </c>
      <c s="176" t="str">
        <f>IF('S.D.PASTE SHEET'!W1874="","",'S.D.PASTE SHEET'!W1874)</f>
        <v/>
      </c>
      <c s="176" t="str">
        <f>IF('S.D.PASTE SHEET'!X1874="","",'S.D.PASTE SHEET'!X1874)</f>
        <v/>
      </c>
      <c s="176" t="str">
        <f>IF('S.D.PASTE SHEET'!Y1874="","",'S.D.PASTE SHEET'!Y1874)</f>
        <v/>
      </c>
      <c s="176" t="str">
        <f>IF('S.D.PASTE SHEET'!Z1874="","",'S.D.PASTE SHEET'!Z1874)</f>
        <v/>
      </c>
      <c s="176" t="str">
        <f>IF('S.D.PASTE SHEET'!AA1874="","",'S.D.PASTE SHEET'!AA1874)</f>
        <v/>
      </c>
      <c s="176" t="str">
        <f>IF('S.D.PASTE SHEET'!AB1874="","",'S.D.PASTE SHEET'!AB1874)</f>
        <v/>
      </c>
      <c s="176" t="str">
        <f>IF('S.D.PASTE SHEET'!AC1874="","",'S.D.PASTE SHEET'!AC1874)</f>
        <v/>
      </c>
      <c s="176" t="str">
        <f>IF('S.D.PASTE SHEET'!AD1874="","",'S.D.PASTE SHEET'!AD1874)</f>
        <v/>
      </c>
      <c s="178"/>
      <c s="179" t="str">
        <f>IF(AK1874="","",IF(AK1874&gt;0,COUNT($AG$2:AG1874),""))</f>
        <v/>
      </c>
      <c s="180" t="str">
        <f t="shared" si="2076" ref="AG1874:AV1889">IF(AND($AJ$1=5,$A1874=5),A1874,"")</f>
        <v/>
      </c>
      <c s="180" t="str">
        <f t="shared" si="2076"/>
        <v/>
      </c>
      <c s="180" t="str">
        <f t="shared" si="2076"/>
        <v/>
      </c>
      <c s="181" t="str">
        <f t="shared" si="2076"/>
        <v/>
      </c>
      <c s="180" t="str">
        <f t="shared" si="2076"/>
        <v/>
      </c>
      <c s="180" t="str">
        <f t="shared" si="2076"/>
        <v/>
      </c>
      <c s="180" t="str">
        <f t="shared" si="2076"/>
        <v/>
      </c>
      <c s="180" t="str">
        <f t="shared" si="2076"/>
        <v/>
      </c>
      <c s="180" t="str">
        <f t="shared" si="2076"/>
        <v/>
      </c>
      <c s="181" t="str">
        <f t="shared" si="2076"/>
        <v/>
      </c>
      <c s="180" t="str">
        <f t="shared" si="2076"/>
        <v/>
      </c>
      <c s="180" t="str">
        <f t="shared" si="2076"/>
        <v/>
      </c>
      <c s="180" t="str">
        <f t="shared" si="2076"/>
        <v/>
      </c>
      <c s="180" t="str">
        <f t="shared" si="2076"/>
        <v/>
      </c>
      <c s="180" t="str">
        <f t="shared" si="2076"/>
        <v/>
      </c>
      <c s="180" t="str">
        <f t="shared" si="2076"/>
        <v/>
      </c>
      <c r="AX1874" s="180" t="str">
        <f>IF(BC1874="","",IF(BC1874&gt;0,COUNT($AY$2:AY1874),""))</f>
        <v/>
      </c>
      <c s="180" t="str">
        <f t="shared" si="2077" ref="AY1874">IF(AND($BB$1=5,$A1874=5,$BC$1=C1874),B1874,"")</f>
        <v/>
      </c>
      <c s="180" t="str">
        <f t="shared" si="2078" ref="AZ1874:BM1889">IF(AND($BB$1=5,$A1874=5,$BC$1=$B1874),C1874,"")</f>
        <v/>
      </c>
      <c s="182" t="str">
        <f t="shared" si="2078"/>
        <v/>
      </c>
      <c s="180" t="str">
        <f t="shared" si="2078"/>
        <v/>
      </c>
      <c s="180" t="str">
        <f t="shared" si="2078"/>
        <v/>
      </c>
      <c s="180" t="str">
        <f t="shared" si="2078"/>
        <v/>
      </c>
      <c s="180" t="str">
        <f t="shared" si="2078"/>
        <v/>
      </c>
      <c s="180" t="str">
        <f t="shared" si="2078"/>
        <v/>
      </c>
      <c s="182" t="str">
        <f t="shared" si="2078"/>
        <v/>
      </c>
      <c s="180" t="str">
        <f t="shared" si="2078"/>
        <v/>
      </c>
      <c s="180" t="str">
        <f t="shared" si="2078"/>
        <v/>
      </c>
      <c s="180" t="str">
        <f t="shared" si="2078"/>
        <v/>
      </c>
      <c s="180" t="str">
        <f t="shared" si="2078"/>
        <v/>
      </c>
      <c s="180" t="str">
        <f t="shared" si="2078"/>
        <v/>
      </c>
      <c s="180" t="str">
        <f t="shared" si="2078"/>
        <v/>
      </c>
    </row>
    <row r="1875" spans="1:65" ht="15.75" customHeight="1">
      <c r="A1875" s="176" t="str">
        <f>IF('S.D.PASTE SHEET'!A1875="","",'S.D.PASTE SHEET'!A1875)</f>
        <v/>
      </c>
      <c s="176" t="str">
        <f>IF('S.D.PASTE SHEET'!B1875="","",'S.D.PASTE SHEET'!B1875)</f>
        <v/>
      </c>
      <c s="176" t="str">
        <f>IF('S.D.PASTE SHEET'!C1875="","",'S.D.PASTE SHEET'!C1875)</f>
        <v/>
      </c>
      <c s="177" t="str">
        <f>IF('S.D.PASTE SHEET'!D1875="","",'S.D.PASTE SHEET'!D1875)</f>
        <v/>
      </c>
      <c s="176" t="str">
        <f>IF('S.D.PASTE SHEET'!E1875="","",UPPER('S.D.PASTE SHEET'!E1875))</f>
        <v/>
      </c>
      <c s="176" t="str">
        <f>IF('S.D.PASTE SHEET'!F1875="","",'S.D.PASTE SHEET'!F1875)</f>
        <v/>
      </c>
      <c s="176" t="str">
        <f>IF('S.D.PASTE SHEET'!G1875="","",UPPER('S.D.PASTE SHEET'!G1875))</f>
        <v/>
      </c>
      <c s="176" t="str">
        <f>IF('S.D.PASTE SHEET'!H1875="","",UPPER('S.D.PASTE SHEET'!H1875))</f>
        <v/>
      </c>
      <c s="176" t="str">
        <f>IF('S.D.PASTE SHEET'!I1875="","",'S.D.PASTE SHEET'!I1875)</f>
        <v/>
      </c>
      <c s="177" t="str">
        <f>IF('S.D.PASTE SHEET'!J1875="","",'S.D.PASTE SHEET'!J1875)</f>
        <v/>
      </c>
      <c s="176" t="str">
        <f>IF('S.D.PASTE SHEET'!K1875="","",'S.D.PASTE SHEET'!K1875)</f>
        <v/>
      </c>
      <c s="176" t="str">
        <f>IF('S.D.PASTE SHEET'!L1875="","",'S.D.PASTE SHEET'!L1875)</f>
        <v/>
      </c>
      <c s="176" t="str">
        <f>IF('S.D.PASTE SHEET'!M1875="","",'S.D.PASTE SHEET'!M1875)</f>
        <v/>
      </c>
      <c s="176" t="str">
        <f>IF('S.D.PASTE SHEET'!N1875="","",'S.D.PASTE SHEET'!N1875)</f>
        <v/>
      </c>
      <c s="176" t="str">
        <f>IF('S.D.PASTE SHEET'!O1875="","",'S.D.PASTE SHEET'!O1875)</f>
        <v/>
      </c>
      <c s="176" t="str">
        <f>IF('S.D.PASTE SHEET'!P1875="","",'S.D.PASTE SHEET'!P1875)</f>
        <v/>
      </c>
      <c s="176" t="str">
        <f>IF('S.D.PASTE SHEET'!Q1875="","",'S.D.PASTE SHEET'!Q1875)</f>
        <v/>
      </c>
      <c s="176" t="str">
        <f>IF('S.D.PASTE SHEET'!R1875="","",'S.D.PASTE SHEET'!R1875)</f>
        <v/>
      </c>
      <c s="176" t="str">
        <f>IF('S.D.PASTE SHEET'!S1875="","",'S.D.PASTE SHEET'!S1875)</f>
        <v/>
      </c>
      <c s="176" t="str">
        <f>IF('S.D.PASTE SHEET'!T1875="","",'S.D.PASTE SHEET'!T1875)</f>
        <v/>
      </c>
      <c s="176" t="str">
        <f>IF('S.D.PASTE SHEET'!U1875="","",'S.D.PASTE SHEET'!U1875)</f>
        <v/>
      </c>
      <c s="176" t="str">
        <f>IF('S.D.PASTE SHEET'!V1875="","",'S.D.PASTE SHEET'!V1875)</f>
        <v/>
      </c>
      <c s="176" t="str">
        <f>IF('S.D.PASTE SHEET'!W1875="","",'S.D.PASTE SHEET'!W1875)</f>
        <v/>
      </c>
      <c s="176" t="str">
        <f>IF('S.D.PASTE SHEET'!X1875="","",'S.D.PASTE SHEET'!X1875)</f>
        <v/>
      </c>
      <c s="176" t="str">
        <f>IF('S.D.PASTE SHEET'!Y1875="","",'S.D.PASTE SHEET'!Y1875)</f>
        <v/>
      </c>
      <c s="176" t="str">
        <f>IF('S.D.PASTE SHEET'!Z1875="","",'S.D.PASTE SHEET'!Z1875)</f>
        <v/>
      </c>
      <c s="176" t="str">
        <f>IF('S.D.PASTE SHEET'!AA1875="","",'S.D.PASTE SHEET'!AA1875)</f>
        <v/>
      </c>
      <c s="176" t="str">
        <f>IF('S.D.PASTE SHEET'!AB1875="","",'S.D.PASTE SHEET'!AB1875)</f>
        <v/>
      </c>
      <c s="176" t="str">
        <f>IF('S.D.PASTE SHEET'!AC1875="","",'S.D.PASTE SHEET'!AC1875)</f>
        <v/>
      </c>
      <c s="176" t="str">
        <f>IF('S.D.PASTE SHEET'!AD1875="","",'S.D.PASTE SHEET'!AD1875)</f>
        <v/>
      </c>
      <c s="178"/>
      <c s="179" t="str">
        <f>IF(AK1875="","",IF(AK1875&gt;0,COUNT($AG$2:AG1875),""))</f>
        <v/>
      </c>
      <c s="180" t="str">
        <f t="shared" si="2076"/>
        <v/>
      </c>
      <c s="180" t="str">
        <f t="shared" si="2076"/>
        <v/>
      </c>
      <c s="180" t="str">
        <f t="shared" si="2076"/>
        <v/>
      </c>
      <c s="181" t="str">
        <f t="shared" si="2076"/>
        <v/>
      </c>
      <c s="180" t="str">
        <f t="shared" si="2076"/>
        <v/>
      </c>
      <c s="180" t="str">
        <f t="shared" si="2076"/>
        <v/>
      </c>
      <c s="180" t="str">
        <f t="shared" si="2076"/>
        <v/>
      </c>
      <c s="180" t="str">
        <f t="shared" si="2076"/>
        <v/>
      </c>
      <c s="180" t="str">
        <f t="shared" si="2076"/>
        <v/>
      </c>
      <c s="181" t="str">
        <f t="shared" si="2076"/>
        <v/>
      </c>
      <c s="180" t="str">
        <f t="shared" si="2076"/>
        <v/>
      </c>
      <c s="180" t="str">
        <f t="shared" si="2076"/>
        <v/>
      </c>
      <c s="180" t="str">
        <f t="shared" si="2076"/>
        <v/>
      </c>
      <c s="180" t="str">
        <f t="shared" si="2076"/>
        <v/>
      </c>
      <c s="180" t="str">
        <f t="shared" si="2076"/>
        <v/>
      </c>
      <c s="180" t="str">
        <f t="shared" si="2076"/>
        <v/>
      </c>
      <c r="AX1875" s="180" t="str">
        <f>IF(BC1875="","",IF(BC1875&gt;0,COUNT($AY$2:AY1875),""))</f>
        <v/>
      </c>
      <c s="180" t="str">
        <f t="shared" si="2079" ref="AY1875">IF(AND($BB$1=5,$A1875=5,$BC$1=C1875),B1875,"")</f>
        <v/>
      </c>
      <c s="180" t="str">
        <f t="shared" si="2078"/>
        <v/>
      </c>
      <c s="182" t="str">
        <f t="shared" si="2078"/>
        <v/>
      </c>
      <c s="180" t="str">
        <f t="shared" si="2078"/>
        <v/>
      </c>
      <c s="180" t="str">
        <f t="shared" si="2078"/>
        <v/>
      </c>
      <c s="180" t="str">
        <f t="shared" si="2078"/>
        <v/>
      </c>
      <c s="180" t="str">
        <f t="shared" si="2078"/>
        <v/>
      </c>
      <c s="180" t="str">
        <f t="shared" si="2078"/>
        <v/>
      </c>
      <c s="182" t="str">
        <f t="shared" si="2078"/>
        <v/>
      </c>
      <c s="180" t="str">
        <f t="shared" si="2078"/>
        <v/>
      </c>
      <c s="180" t="str">
        <f t="shared" si="2078"/>
        <v/>
      </c>
      <c s="180" t="str">
        <f t="shared" si="2078"/>
        <v/>
      </c>
      <c s="180" t="str">
        <f t="shared" si="2078"/>
        <v/>
      </c>
      <c s="180" t="str">
        <f t="shared" si="2078"/>
        <v/>
      </c>
      <c s="180" t="str">
        <f t="shared" si="2078"/>
        <v/>
      </c>
    </row>
    <row r="1876" spans="1:65" ht="15.75" customHeight="1">
      <c r="A1876" s="176" t="str">
        <f>IF('S.D.PASTE SHEET'!A1876="","",'S.D.PASTE SHEET'!A1876)</f>
        <v/>
      </c>
      <c s="176" t="str">
        <f>IF('S.D.PASTE SHEET'!B1876="","",'S.D.PASTE SHEET'!B1876)</f>
        <v/>
      </c>
      <c s="176" t="str">
        <f>IF('S.D.PASTE SHEET'!C1876="","",'S.D.PASTE SHEET'!C1876)</f>
        <v/>
      </c>
      <c s="177" t="str">
        <f>IF('S.D.PASTE SHEET'!D1876="","",'S.D.PASTE SHEET'!D1876)</f>
        <v/>
      </c>
      <c s="176" t="str">
        <f>IF('S.D.PASTE SHEET'!E1876="","",UPPER('S.D.PASTE SHEET'!E1876))</f>
        <v/>
      </c>
      <c s="176" t="str">
        <f>IF('S.D.PASTE SHEET'!F1876="","",'S.D.PASTE SHEET'!F1876)</f>
        <v/>
      </c>
      <c s="176" t="str">
        <f>IF('S.D.PASTE SHEET'!G1876="","",UPPER('S.D.PASTE SHEET'!G1876))</f>
        <v/>
      </c>
      <c s="176" t="str">
        <f>IF('S.D.PASTE SHEET'!H1876="","",UPPER('S.D.PASTE SHEET'!H1876))</f>
        <v/>
      </c>
      <c s="176" t="str">
        <f>IF('S.D.PASTE SHEET'!I1876="","",'S.D.PASTE SHEET'!I1876)</f>
        <v/>
      </c>
      <c s="177" t="str">
        <f>IF('S.D.PASTE SHEET'!J1876="","",'S.D.PASTE SHEET'!J1876)</f>
        <v/>
      </c>
      <c s="176" t="str">
        <f>IF('S.D.PASTE SHEET'!K1876="","",'S.D.PASTE SHEET'!K1876)</f>
        <v/>
      </c>
      <c s="176" t="str">
        <f>IF('S.D.PASTE SHEET'!L1876="","",'S.D.PASTE SHEET'!L1876)</f>
        <v/>
      </c>
      <c s="176" t="str">
        <f>IF('S.D.PASTE SHEET'!M1876="","",'S.D.PASTE SHEET'!M1876)</f>
        <v/>
      </c>
      <c s="176" t="str">
        <f>IF('S.D.PASTE SHEET'!N1876="","",'S.D.PASTE SHEET'!N1876)</f>
        <v/>
      </c>
      <c s="176" t="str">
        <f>IF('S.D.PASTE SHEET'!O1876="","",'S.D.PASTE SHEET'!O1876)</f>
        <v/>
      </c>
      <c s="176" t="str">
        <f>IF('S.D.PASTE SHEET'!P1876="","",'S.D.PASTE SHEET'!P1876)</f>
        <v/>
      </c>
      <c s="176" t="str">
        <f>IF('S.D.PASTE SHEET'!Q1876="","",'S.D.PASTE SHEET'!Q1876)</f>
        <v/>
      </c>
      <c s="176" t="str">
        <f>IF('S.D.PASTE SHEET'!R1876="","",'S.D.PASTE SHEET'!R1876)</f>
        <v/>
      </c>
      <c s="176" t="str">
        <f>IF('S.D.PASTE SHEET'!S1876="","",'S.D.PASTE SHEET'!S1876)</f>
        <v/>
      </c>
      <c s="176" t="str">
        <f>IF('S.D.PASTE SHEET'!T1876="","",'S.D.PASTE SHEET'!T1876)</f>
        <v/>
      </c>
      <c s="176" t="str">
        <f>IF('S.D.PASTE SHEET'!U1876="","",'S.D.PASTE SHEET'!U1876)</f>
        <v/>
      </c>
      <c s="176" t="str">
        <f>IF('S.D.PASTE SHEET'!V1876="","",'S.D.PASTE SHEET'!V1876)</f>
        <v/>
      </c>
      <c s="176" t="str">
        <f>IF('S.D.PASTE SHEET'!W1876="","",'S.D.PASTE SHEET'!W1876)</f>
        <v/>
      </c>
      <c s="176" t="str">
        <f>IF('S.D.PASTE SHEET'!X1876="","",'S.D.PASTE SHEET'!X1876)</f>
        <v/>
      </c>
      <c s="176" t="str">
        <f>IF('S.D.PASTE SHEET'!Y1876="","",'S.D.PASTE SHEET'!Y1876)</f>
        <v/>
      </c>
      <c s="176" t="str">
        <f>IF('S.D.PASTE SHEET'!Z1876="","",'S.D.PASTE SHEET'!Z1876)</f>
        <v/>
      </c>
      <c s="176" t="str">
        <f>IF('S.D.PASTE SHEET'!AA1876="","",'S.D.PASTE SHEET'!AA1876)</f>
        <v/>
      </c>
      <c s="176" t="str">
        <f>IF('S.D.PASTE SHEET'!AB1876="","",'S.D.PASTE SHEET'!AB1876)</f>
        <v/>
      </c>
      <c s="176" t="str">
        <f>IF('S.D.PASTE SHEET'!AC1876="","",'S.D.PASTE SHEET'!AC1876)</f>
        <v/>
      </c>
      <c s="176" t="str">
        <f>IF('S.D.PASTE SHEET'!AD1876="","",'S.D.PASTE SHEET'!AD1876)</f>
        <v/>
      </c>
      <c s="178"/>
      <c s="179" t="str">
        <f>IF(AK1876="","",IF(AK1876&gt;0,COUNT($AG$2:AG1876),""))</f>
        <v/>
      </c>
      <c s="180" t="str">
        <f t="shared" si="2076"/>
        <v/>
      </c>
      <c s="180" t="str">
        <f t="shared" si="2076"/>
        <v/>
      </c>
      <c s="180" t="str">
        <f t="shared" si="2076"/>
        <v/>
      </c>
      <c s="181" t="str">
        <f t="shared" si="2076"/>
        <v/>
      </c>
      <c s="180" t="str">
        <f t="shared" si="2076"/>
        <v/>
      </c>
      <c s="180" t="str">
        <f t="shared" si="2076"/>
        <v/>
      </c>
      <c s="180" t="str">
        <f t="shared" si="2076"/>
        <v/>
      </c>
      <c s="180" t="str">
        <f t="shared" si="2076"/>
        <v/>
      </c>
      <c s="180" t="str">
        <f t="shared" si="2076"/>
        <v/>
      </c>
      <c s="181" t="str">
        <f t="shared" si="2076"/>
        <v/>
      </c>
      <c s="180" t="str">
        <f t="shared" si="2076"/>
        <v/>
      </c>
      <c s="180" t="str">
        <f t="shared" si="2076"/>
        <v/>
      </c>
      <c s="180" t="str">
        <f t="shared" si="2076"/>
        <v/>
      </c>
      <c s="180" t="str">
        <f t="shared" si="2076"/>
        <v/>
      </c>
      <c s="180" t="str">
        <f t="shared" si="2076"/>
        <v/>
      </c>
      <c s="180" t="str">
        <f t="shared" si="2076"/>
        <v/>
      </c>
      <c r="AX1876" s="180" t="str">
        <f>IF(BC1876="","",IF(BC1876&gt;0,COUNT($AY$2:AY1876),""))</f>
        <v/>
      </c>
      <c s="180" t="str">
        <f t="shared" si="2080" ref="AY1876">IF(AND($BB$1=5,$A1876=5,$BC$1=C1876),B1876,"")</f>
        <v/>
      </c>
      <c s="180" t="str">
        <f t="shared" si="2078"/>
        <v/>
      </c>
      <c s="182" t="str">
        <f t="shared" si="2078"/>
        <v/>
      </c>
      <c s="180" t="str">
        <f t="shared" si="2078"/>
        <v/>
      </c>
      <c s="180" t="str">
        <f t="shared" si="2078"/>
        <v/>
      </c>
      <c s="180" t="str">
        <f t="shared" si="2078"/>
        <v/>
      </c>
      <c s="180" t="str">
        <f t="shared" si="2078"/>
        <v/>
      </c>
      <c s="180" t="str">
        <f t="shared" si="2078"/>
        <v/>
      </c>
      <c s="182" t="str">
        <f t="shared" si="2078"/>
        <v/>
      </c>
      <c s="180" t="str">
        <f t="shared" si="2078"/>
        <v/>
      </c>
      <c s="180" t="str">
        <f t="shared" si="2078"/>
        <v/>
      </c>
      <c s="180" t="str">
        <f t="shared" si="2078"/>
        <v/>
      </c>
      <c s="180" t="str">
        <f t="shared" si="2078"/>
        <v/>
      </c>
      <c s="180" t="str">
        <f t="shared" si="2078"/>
        <v/>
      </c>
      <c s="180" t="str">
        <f t="shared" si="2078"/>
        <v/>
      </c>
    </row>
    <row r="1877" spans="1:65" ht="15.75" customHeight="1">
      <c r="A1877" s="176" t="str">
        <f>IF('S.D.PASTE SHEET'!A1877="","",'S.D.PASTE SHEET'!A1877)</f>
        <v/>
      </c>
      <c s="176" t="str">
        <f>IF('S.D.PASTE SHEET'!B1877="","",'S.D.PASTE SHEET'!B1877)</f>
        <v/>
      </c>
      <c s="176" t="str">
        <f>IF('S.D.PASTE SHEET'!C1877="","",'S.D.PASTE SHEET'!C1877)</f>
        <v/>
      </c>
      <c s="177" t="str">
        <f>IF('S.D.PASTE SHEET'!D1877="","",'S.D.PASTE SHEET'!D1877)</f>
        <v/>
      </c>
      <c s="176" t="str">
        <f>IF('S.D.PASTE SHEET'!E1877="","",UPPER('S.D.PASTE SHEET'!E1877))</f>
        <v/>
      </c>
      <c s="176" t="str">
        <f>IF('S.D.PASTE SHEET'!F1877="","",'S.D.PASTE SHEET'!F1877)</f>
        <v/>
      </c>
      <c s="176" t="str">
        <f>IF('S.D.PASTE SHEET'!G1877="","",UPPER('S.D.PASTE SHEET'!G1877))</f>
        <v/>
      </c>
      <c s="176" t="str">
        <f>IF('S.D.PASTE SHEET'!H1877="","",UPPER('S.D.PASTE SHEET'!H1877))</f>
        <v/>
      </c>
      <c s="176" t="str">
        <f>IF('S.D.PASTE SHEET'!I1877="","",'S.D.PASTE SHEET'!I1877)</f>
        <v/>
      </c>
      <c s="177" t="str">
        <f>IF('S.D.PASTE SHEET'!J1877="","",'S.D.PASTE SHEET'!J1877)</f>
        <v/>
      </c>
      <c s="176" t="str">
        <f>IF('S.D.PASTE SHEET'!K1877="","",'S.D.PASTE SHEET'!K1877)</f>
        <v/>
      </c>
      <c s="176" t="str">
        <f>IF('S.D.PASTE SHEET'!L1877="","",'S.D.PASTE SHEET'!L1877)</f>
        <v/>
      </c>
      <c s="176" t="str">
        <f>IF('S.D.PASTE SHEET'!M1877="","",'S.D.PASTE SHEET'!M1877)</f>
        <v/>
      </c>
      <c s="176" t="str">
        <f>IF('S.D.PASTE SHEET'!N1877="","",'S.D.PASTE SHEET'!N1877)</f>
        <v/>
      </c>
      <c s="176" t="str">
        <f>IF('S.D.PASTE SHEET'!O1877="","",'S.D.PASTE SHEET'!O1877)</f>
        <v/>
      </c>
      <c s="176" t="str">
        <f>IF('S.D.PASTE SHEET'!P1877="","",'S.D.PASTE SHEET'!P1877)</f>
        <v/>
      </c>
      <c s="176" t="str">
        <f>IF('S.D.PASTE SHEET'!Q1877="","",'S.D.PASTE SHEET'!Q1877)</f>
        <v/>
      </c>
      <c s="176" t="str">
        <f>IF('S.D.PASTE SHEET'!R1877="","",'S.D.PASTE SHEET'!R1877)</f>
        <v/>
      </c>
      <c s="176" t="str">
        <f>IF('S.D.PASTE SHEET'!S1877="","",'S.D.PASTE SHEET'!S1877)</f>
        <v/>
      </c>
      <c s="176" t="str">
        <f>IF('S.D.PASTE SHEET'!T1877="","",'S.D.PASTE SHEET'!T1877)</f>
        <v/>
      </c>
      <c s="176" t="str">
        <f>IF('S.D.PASTE SHEET'!U1877="","",'S.D.PASTE SHEET'!U1877)</f>
        <v/>
      </c>
      <c s="176" t="str">
        <f>IF('S.D.PASTE SHEET'!V1877="","",'S.D.PASTE SHEET'!V1877)</f>
        <v/>
      </c>
      <c s="176" t="str">
        <f>IF('S.D.PASTE SHEET'!W1877="","",'S.D.PASTE SHEET'!W1877)</f>
        <v/>
      </c>
      <c s="176" t="str">
        <f>IF('S.D.PASTE SHEET'!X1877="","",'S.D.PASTE SHEET'!X1877)</f>
        <v/>
      </c>
      <c s="176" t="str">
        <f>IF('S.D.PASTE SHEET'!Y1877="","",'S.D.PASTE SHEET'!Y1877)</f>
        <v/>
      </c>
      <c s="176" t="str">
        <f>IF('S.D.PASTE SHEET'!Z1877="","",'S.D.PASTE SHEET'!Z1877)</f>
        <v/>
      </c>
      <c s="176" t="str">
        <f>IF('S.D.PASTE SHEET'!AA1877="","",'S.D.PASTE SHEET'!AA1877)</f>
        <v/>
      </c>
      <c s="176" t="str">
        <f>IF('S.D.PASTE SHEET'!AB1877="","",'S.D.PASTE SHEET'!AB1877)</f>
        <v/>
      </c>
      <c s="176" t="str">
        <f>IF('S.D.PASTE SHEET'!AC1877="","",'S.D.PASTE SHEET'!AC1877)</f>
        <v/>
      </c>
      <c s="176" t="str">
        <f>IF('S.D.PASTE SHEET'!AD1877="","",'S.D.PASTE SHEET'!AD1877)</f>
        <v/>
      </c>
      <c s="178"/>
      <c s="179" t="str">
        <f>IF(AK1877="","",IF(AK1877&gt;0,COUNT($AG$2:AG1877),""))</f>
        <v/>
      </c>
      <c s="180" t="str">
        <f t="shared" si="2076"/>
        <v/>
      </c>
      <c s="180" t="str">
        <f t="shared" si="2076"/>
        <v/>
      </c>
      <c s="180" t="str">
        <f t="shared" si="2076"/>
        <v/>
      </c>
      <c s="181" t="str">
        <f t="shared" si="2076"/>
        <v/>
      </c>
      <c s="180" t="str">
        <f t="shared" si="2076"/>
        <v/>
      </c>
      <c s="180" t="str">
        <f t="shared" si="2076"/>
        <v/>
      </c>
      <c s="180" t="str">
        <f t="shared" si="2076"/>
        <v/>
      </c>
      <c s="180" t="str">
        <f t="shared" si="2076"/>
        <v/>
      </c>
      <c s="180" t="str">
        <f t="shared" si="2076"/>
        <v/>
      </c>
      <c s="181" t="str">
        <f t="shared" si="2076"/>
        <v/>
      </c>
      <c s="180" t="str">
        <f t="shared" si="2076"/>
        <v/>
      </c>
      <c s="180" t="str">
        <f t="shared" si="2076"/>
        <v/>
      </c>
      <c s="180" t="str">
        <f t="shared" si="2076"/>
        <v/>
      </c>
      <c s="180" t="str">
        <f t="shared" si="2076"/>
        <v/>
      </c>
      <c s="180" t="str">
        <f t="shared" si="2076"/>
        <v/>
      </c>
      <c s="180" t="str">
        <f t="shared" si="2076"/>
        <v/>
      </c>
      <c r="AX1877" s="180" t="str">
        <f>IF(BC1877="","",IF(BC1877&gt;0,COUNT($AY$2:AY1877),""))</f>
        <v/>
      </c>
      <c s="180" t="str">
        <f t="shared" si="2081" ref="AY1877">IF(AND($BB$1=5,$A1877=5,$BC$1=C1877),B1877,"")</f>
        <v/>
      </c>
      <c s="180" t="str">
        <f t="shared" si="2078"/>
        <v/>
      </c>
      <c s="182" t="str">
        <f t="shared" si="2078"/>
        <v/>
      </c>
      <c s="180" t="str">
        <f t="shared" si="2078"/>
        <v/>
      </c>
      <c s="180" t="str">
        <f t="shared" si="2078"/>
        <v/>
      </c>
      <c s="180" t="str">
        <f t="shared" si="2078"/>
        <v/>
      </c>
      <c s="180" t="str">
        <f t="shared" si="2078"/>
        <v/>
      </c>
      <c s="180" t="str">
        <f t="shared" si="2078"/>
        <v/>
      </c>
      <c s="182" t="str">
        <f t="shared" si="2078"/>
        <v/>
      </c>
      <c s="180" t="str">
        <f t="shared" si="2078"/>
        <v/>
      </c>
      <c s="180" t="str">
        <f t="shared" si="2078"/>
        <v/>
      </c>
      <c s="180" t="str">
        <f t="shared" si="2078"/>
        <v/>
      </c>
      <c s="180" t="str">
        <f t="shared" si="2078"/>
        <v/>
      </c>
      <c s="180" t="str">
        <f t="shared" si="2078"/>
        <v/>
      </c>
      <c s="180" t="str">
        <f t="shared" si="2078"/>
        <v/>
      </c>
    </row>
    <row r="1878" spans="1:65" ht="15.75" customHeight="1">
      <c r="A1878" s="176" t="str">
        <f>IF('S.D.PASTE SHEET'!A1878="","",'S.D.PASTE SHEET'!A1878)</f>
        <v/>
      </c>
      <c s="176" t="str">
        <f>IF('S.D.PASTE SHEET'!B1878="","",'S.D.PASTE SHEET'!B1878)</f>
        <v/>
      </c>
      <c s="176" t="str">
        <f>IF('S.D.PASTE SHEET'!C1878="","",'S.D.PASTE SHEET'!C1878)</f>
        <v/>
      </c>
      <c s="177" t="str">
        <f>IF('S.D.PASTE SHEET'!D1878="","",'S.D.PASTE SHEET'!D1878)</f>
        <v/>
      </c>
      <c s="176" t="str">
        <f>IF('S.D.PASTE SHEET'!E1878="","",UPPER('S.D.PASTE SHEET'!E1878))</f>
        <v/>
      </c>
      <c s="176" t="str">
        <f>IF('S.D.PASTE SHEET'!F1878="","",'S.D.PASTE SHEET'!F1878)</f>
        <v/>
      </c>
      <c s="176" t="str">
        <f>IF('S.D.PASTE SHEET'!G1878="","",UPPER('S.D.PASTE SHEET'!G1878))</f>
        <v/>
      </c>
      <c s="176" t="str">
        <f>IF('S.D.PASTE SHEET'!H1878="","",UPPER('S.D.PASTE SHEET'!H1878))</f>
        <v/>
      </c>
      <c s="176" t="str">
        <f>IF('S.D.PASTE SHEET'!I1878="","",'S.D.PASTE SHEET'!I1878)</f>
        <v/>
      </c>
      <c s="177" t="str">
        <f>IF('S.D.PASTE SHEET'!J1878="","",'S.D.PASTE SHEET'!J1878)</f>
        <v/>
      </c>
      <c s="176" t="str">
        <f>IF('S.D.PASTE SHEET'!K1878="","",'S.D.PASTE SHEET'!K1878)</f>
        <v/>
      </c>
      <c s="176" t="str">
        <f>IF('S.D.PASTE SHEET'!L1878="","",'S.D.PASTE SHEET'!L1878)</f>
        <v/>
      </c>
      <c s="176" t="str">
        <f>IF('S.D.PASTE SHEET'!M1878="","",'S.D.PASTE SHEET'!M1878)</f>
        <v/>
      </c>
      <c s="176" t="str">
        <f>IF('S.D.PASTE SHEET'!N1878="","",'S.D.PASTE SHEET'!N1878)</f>
        <v/>
      </c>
      <c s="176" t="str">
        <f>IF('S.D.PASTE SHEET'!O1878="","",'S.D.PASTE SHEET'!O1878)</f>
        <v/>
      </c>
      <c s="176" t="str">
        <f>IF('S.D.PASTE SHEET'!P1878="","",'S.D.PASTE SHEET'!P1878)</f>
        <v/>
      </c>
      <c s="176" t="str">
        <f>IF('S.D.PASTE SHEET'!Q1878="","",'S.D.PASTE SHEET'!Q1878)</f>
        <v/>
      </c>
      <c s="176" t="str">
        <f>IF('S.D.PASTE SHEET'!R1878="","",'S.D.PASTE SHEET'!R1878)</f>
        <v/>
      </c>
      <c s="176" t="str">
        <f>IF('S.D.PASTE SHEET'!S1878="","",'S.D.PASTE SHEET'!S1878)</f>
        <v/>
      </c>
      <c s="176" t="str">
        <f>IF('S.D.PASTE SHEET'!T1878="","",'S.D.PASTE SHEET'!T1878)</f>
        <v/>
      </c>
      <c s="176" t="str">
        <f>IF('S.D.PASTE SHEET'!U1878="","",'S.D.PASTE SHEET'!U1878)</f>
        <v/>
      </c>
      <c s="176" t="str">
        <f>IF('S.D.PASTE SHEET'!V1878="","",'S.D.PASTE SHEET'!V1878)</f>
        <v/>
      </c>
      <c s="176" t="str">
        <f>IF('S.D.PASTE SHEET'!W1878="","",'S.D.PASTE SHEET'!W1878)</f>
        <v/>
      </c>
      <c s="176" t="str">
        <f>IF('S.D.PASTE SHEET'!X1878="","",'S.D.PASTE SHEET'!X1878)</f>
        <v/>
      </c>
      <c s="176" t="str">
        <f>IF('S.D.PASTE SHEET'!Y1878="","",'S.D.PASTE SHEET'!Y1878)</f>
        <v/>
      </c>
      <c s="176" t="str">
        <f>IF('S.D.PASTE SHEET'!Z1878="","",'S.D.PASTE SHEET'!Z1878)</f>
        <v/>
      </c>
      <c s="176" t="str">
        <f>IF('S.D.PASTE SHEET'!AA1878="","",'S.D.PASTE SHEET'!AA1878)</f>
        <v/>
      </c>
      <c s="176" t="str">
        <f>IF('S.D.PASTE SHEET'!AB1878="","",'S.D.PASTE SHEET'!AB1878)</f>
        <v/>
      </c>
      <c s="176" t="str">
        <f>IF('S.D.PASTE SHEET'!AC1878="","",'S.D.PASTE SHEET'!AC1878)</f>
        <v/>
      </c>
      <c s="176" t="str">
        <f>IF('S.D.PASTE SHEET'!AD1878="","",'S.D.PASTE SHEET'!AD1878)</f>
        <v/>
      </c>
      <c s="178"/>
      <c s="179" t="str">
        <f>IF(AK1878="","",IF(AK1878&gt;0,COUNT($AG$2:AG1878),""))</f>
        <v/>
      </c>
      <c s="180" t="str">
        <f t="shared" si="2076"/>
        <v/>
      </c>
      <c s="180" t="str">
        <f t="shared" si="2076"/>
        <v/>
      </c>
      <c s="180" t="str">
        <f t="shared" si="2076"/>
        <v/>
      </c>
      <c s="181" t="str">
        <f t="shared" si="2076"/>
        <v/>
      </c>
      <c s="180" t="str">
        <f t="shared" si="2076"/>
        <v/>
      </c>
      <c s="180" t="str">
        <f t="shared" si="2076"/>
        <v/>
      </c>
      <c s="180" t="str">
        <f t="shared" si="2076"/>
        <v/>
      </c>
      <c s="180" t="str">
        <f t="shared" si="2076"/>
        <v/>
      </c>
      <c s="180" t="str">
        <f t="shared" si="2076"/>
        <v/>
      </c>
      <c s="181" t="str">
        <f t="shared" si="2076"/>
        <v/>
      </c>
      <c s="180" t="str">
        <f t="shared" si="2076"/>
        <v/>
      </c>
      <c s="180" t="str">
        <f t="shared" si="2076"/>
        <v/>
      </c>
      <c s="180" t="str">
        <f t="shared" si="2076"/>
        <v/>
      </c>
      <c s="180" t="str">
        <f t="shared" si="2076"/>
        <v/>
      </c>
      <c s="180" t="str">
        <f t="shared" si="2076"/>
        <v/>
      </c>
      <c s="180" t="str">
        <f t="shared" si="2076"/>
        <v/>
      </c>
      <c r="AX1878" s="180" t="str">
        <f>IF(BC1878="","",IF(BC1878&gt;0,COUNT($AY$2:AY1878),""))</f>
        <v/>
      </c>
      <c s="180" t="str">
        <f t="shared" si="2082" ref="AY1878">IF(AND($BB$1=5,$A1878=5,$BC$1=C1878),B1878,"")</f>
        <v/>
      </c>
      <c s="180" t="str">
        <f t="shared" si="2078"/>
        <v/>
      </c>
      <c s="182" t="str">
        <f t="shared" si="2078"/>
        <v/>
      </c>
      <c s="180" t="str">
        <f t="shared" si="2078"/>
        <v/>
      </c>
      <c s="180" t="str">
        <f t="shared" si="2078"/>
        <v/>
      </c>
      <c s="180" t="str">
        <f t="shared" si="2078"/>
        <v/>
      </c>
      <c s="180" t="str">
        <f t="shared" si="2078"/>
        <v/>
      </c>
      <c s="180" t="str">
        <f t="shared" si="2078"/>
        <v/>
      </c>
      <c s="182" t="str">
        <f t="shared" si="2078"/>
        <v/>
      </c>
      <c s="180" t="str">
        <f t="shared" si="2078"/>
        <v/>
      </c>
      <c s="180" t="str">
        <f t="shared" si="2078"/>
        <v/>
      </c>
      <c s="180" t="str">
        <f t="shared" si="2078"/>
        <v/>
      </c>
      <c s="180" t="str">
        <f t="shared" si="2078"/>
        <v/>
      </c>
      <c s="180" t="str">
        <f t="shared" si="2078"/>
        <v/>
      </c>
      <c s="180" t="str">
        <f t="shared" si="2078"/>
        <v/>
      </c>
    </row>
    <row r="1879" spans="1:65" ht="15.75" customHeight="1">
      <c r="A1879" s="176" t="str">
        <f>IF('S.D.PASTE SHEET'!A1879="","",'S.D.PASTE SHEET'!A1879)</f>
        <v/>
      </c>
      <c s="176" t="str">
        <f>IF('S.D.PASTE SHEET'!B1879="","",'S.D.PASTE SHEET'!B1879)</f>
        <v/>
      </c>
      <c s="176" t="str">
        <f>IF('S.D.PASTE SHEET'!C1879="","",'S.D.PASTE SHEET'!C1879)</f>
        <v/>
      </c>
      <c s="177" t="str">
        <f>IF('S.D.PASTE SHEET'!D1879="","",'S.D.PASTE SHEET'!D1879)</f>
        <v/>
      </c>
      <c s="176" t="str">
        <f>IF('S.D.PASTE SHEET'!E1879="","",UPPER('S.D.PASTE SHEET'!E1879))</f>
        <v/>
      </c>
      <c s="176" t="str">
        <f>IF('S.D.PASTE SHEET'!F1879="","",'S.D.PASTE SHEET'!F1879)</f>
        <v/>
      </c>
      <c s="176" t="str">
        <f>IF('S.D.PASTE SHEET'!G1879="","",UPPER('S.D.PASTE SHEET'!G1879))</f>
        <v/>
      </c>
      <c s="176" t="str">
        <f>IF('S.D.PASTE SHEET'!H1879="","",UPPER('S.D.PASTE SHEET'!H1879))</f>
        <v/>
      </c>
      <c s="176" t="str">
        <f>IF('S.D.PASTE SHEET'!I1879="","",'S.D.PASTE SHEET'!I1879)</f>
        <v/>
      </c>
      <c s="177" t="str">
        <f>IF('S.D.PASTE SHEET'!J1879="","",'S.D.PASTE SHEET'!J1879)</f>
        <v/>
      </c>
      <c s="176" t="str">
        <f>IF('S.D.PASTE SHEET'!K1879="","",'S.D.PASTE SHEET'!K1879)</f>
        <v/>
      </c>
      <c s="176" t="str">
        <f>IF('S.D.PASTE SHEET'!L1879="","",'S.D.PASTE SHEET'!L1879)</f>
        <v/>
      </c>
      <c s="176" t="str">
        <f>IF('S.D.PASTE SHEET'!M1879="","",'S.D.PASTE SHEET'!M1879)</f>
        <v/>
      </c>
      <c s="176" t="str">
        <f>IF('S.D.PASTE SHEET'!N1879="","",'S.D.PASTE SHEET'!N1879)</f>
        <v/>
      </c>
      <c s="176" t="str">
        <f>IF('S.D.PASTE SHEET'!O1879="","",'S.D.PASTE SHEET'!O1879)</f>
        <v/>
      </c>
      <c s="176" t="str">
        <f>IF('S.D.PASTE SHEET'!P1879="","",'S.D.PASTE SHEET'!P1879)</f>
        <v/>
      </c>
      <c s="176" t="str">
        <f>IF('S.D.PASTE SHEET'!Q1879="","",'S.D.PASTE SHEET'!Q1879)</f>
        <v/>
      </c>
      <c s="176" t="str">
        <f>IF('S.D.PASTE SHEET'!R1879="","",'S.D.PASTE SHEET'!R1879)</f>
        <v/>
      </c>
      <c s="176" t="str">
        <f>IF('S.D.PASTE SHEET'!S1879="","",'S.D.PASTE SHEET'!S1879)</f>
        <v/>
      </c>
      <c s="176" t="str">
        <f>IF('S.D.PASTE SHEET'!T1879="","",'S.D.PASTE SHEET'!T1879)</f>
        <v/>
      </c>
      <c s="176" t="str">
        <f>IF('S.D.PASTE SHEET'!U1879="","",'S.D.PASTE SHEET'!U1879)</f>
        <v/>
      </c>
      <c s="176" t="str">
        <f>IF('S.D.PASTE SHEET'!V1879="","",'S.D.PASTE SHEET'!V1879)</f>
        <v/>
      </c>
      <c s="176" t="str">
        <f>IF('S.D.PASTE SHEET'!W1879="","",'S.D.PASTE SHEET'!W1879)</f>
        <v/>
      </c>
      <c s="176" t="str">
        <f>IF('S.D.PASTE SHEET'!X1879="","",'S.D.PASTE SHEET'!X1879)</f>
        <v/>
      </c>
      <c s="176" t="str">
        <f>IF('S.D.PASTE SHEET'!Y1879="","",'S.D.PASTE SHEET'!Y1879)</f>
        <v/>
      </c>
      <c s="176" t="str">
        <f>IF('S.D.PASTE SHEET'!Z1879="","",'S.D.PASTE SHEET'!Z1879)</f>
        <v/>
      </c>
      <c s="176" t="str">
        <f>IF('S.D.PASTE SHEET'!AA1879="","",'S.D.PASTE SHEET'!AA1879)</f>
        <v/>
      </c>
      <c s="176" t="str">
        <f>IF('S.D.PASTE SHEET'!AB1879="","",'S.D.PASTE SHEET'!AB1879)</f>
        <v/>
      </c>
      <c s="176" t="str">
        <f>IF('S.D.PASTE SHEET'!AC1879="","",'S.D.PASTE SHEET'!AC1879)</f>
        <v/>
      </c>
      <c s="176" t="str">
        <f>IF('S.D.PASTE SHEET'!AD1879="","",'S.D.PASTE SHEET'!AD1879)</f>
        <v/>
      </c>
      <c s="178"/>
      <c s="179" t="str">
        <f>IF(AK1879="","",IF(AK1879&gt;0,COUNT($AG$2:AG1879),""))</f>
        <v/>
      </c>
      <c s="180" t="str">
        <f t="shared" si="2076"/>
        <v/>
      </c>
      <c s="180" t="str">
        <f t="shared" si="2076"/>
        <v/>
      </c>
      <c s="180" t="str">
        <f t="shared" si="2076"/>
        <v/>
      </c>
      <c s="181" t="str">
        <f t="shared" si="2076"/>
        <v/>
      </c>
      <c s="180" t="str">
        <f t="shared" si="2076"/>
        <v/>
      </c>
      <c s="180" t="str">
        <f t="shared" si="2076"/>
        <v/>
      </c>
      <c s="180" t="str">
        <f t="shared" si="2076"/>
        <v/>
      </c>
      <c s="180" t="str">
        <f t="shared" si="2076"/>
        <v/>
      </c>
      <c s="180" t="str">
        <f t="shared" si="2076"/>
        <v/>
      </c>
      <c s="181" t="str">
        <f t="shared" si="2076"/>
        <v/>
      </c>
      <c s="180" t="str">
        <f t="shared" si="2076"/>
        <v/>
      </c>
      <c s="180" t="str">
        <f t="shared" si="2076"/>
        <v/>
      </c>
      <c s="180" t="str">
        <f t="shared" si="2076"/>
        <v/>
      </c>
      <c s="180" t="str">
        <f t="shared" si="2076"/>
        <v/>
      </c>
      <c s="180" t="str">
        <f t="shared" si="2076"/>
        <v/>
      </c>
      <c s="180" t="str">
        <f t="shared" si="2076"/>
        <v/>
      </c>
      <c r="AX1879" s="180" t="str">
        <f>IF(BC1879="","",IF(BC1879&gt;0,COUNT($AY$2:AY1879),""))</f>
        <v/>
      </c>
      <c s="180" t="str">
        <f t="shared" si="2083" ref="AY1879">IF(AND($BB$1=5,$A1879=5,$BC$1=C1879),B1879,"")</f>
        <v/>
      </c>
      <c s="180" t="str">
        <f t="shared" si="2078"/>
        <v/>
      </c>
      <c s="182" t="str">
        <f t="shared" si="2078"/>
        <v/>
      </c>
      <c s="180" t="str">
        <f t="shared" si="2078"/>
        <v/>
      </c>
      <c s="180" t="str">
        <f t="shared" si="2078"/>
        <v/>
      </c>
      <c s="180" t="str">
        <f t="shared" si="2078"/>
        <v/>
      </c>
      <c s="180" t="str">
        <f t="shared" si="2078"/>
        <v/>
      </c>
      <c s="180" t="str">
        <f t="shared" si="2078"/>
        <v/>
      </c>
      <c s="182" t="str">
        <f t="shared" si="2078"/>
        <v/>
      </c>
      <c s="180" t="str">
        <f t="shared" si="2078"/>
        <v/>
      </c>
      <c s="180" t="str">
        <f t="shared" si="2078"/>
        <v/>
      </c>
      <c s="180" t="str">
        <f t="shared" si="2078"/>
        <v/>
      </c>
      <c s="180" t="str">
        <f t="shared" si="2078"/>
        <v/>
      </c>
      <c s="180" t="str">
        <f t="shared" si="2078"/>
        <v/>
      </c>
      <c s="180" t="str">
        <f t="shared" si="2078"/>
        <v/>
      </c>
    </row>
    <row r="1880" spans="1:65" ht="15.75" customHeight="1">
      <c r="A1880" s="176" t="str">
        <f>IF('S.D.PASTE SHEET'!A1880="","",'S.D.PASTE SHEET'!A1880)</f>
        <v/>
      </c>
      <c s="176" t="str">
        <f>IF('S.D.PASTE SHEET'!B1880="","",'S.D.PASTE SHEET'!B1880)</f>
        <v/>
      </c>
      <c s="176" t="str">
        <f>IF('S.D.PASTE SHEET'!C1880="","",'S.D.PASTE SHEET'!C1880)</f>
        <v/>
      </c>
      <c s="177" t="str">
        <f>IF('S.D.PASTE SHEET'!D1880="","",'S.D.PASTE SHEET'!D1880)</f>
        <v/>
      </c>
      <c s="176" t="str">
        <f>IF('S.D.PASTE SHEET'!E1880="","",UPPER('S.D.PASTE SHEET'!E1880))</f>
        <v/>
      </c>
      <c s="176" t="str">
        <f>IF('S.D.PASTE SHEET'!F1880="","",'S.D.PASTE SHEET'!F1880)</f>
        <v/>
      </c>
      <c s="176" t="str">
        <f>IF('S.D.PASTE SHEET'!G1880="","",UPPER('S.D.PASTE SHEET'!G1880))</f>
        <v/>
      </c>
      <c s="176" t="str">
        <f>IF('S.D.PASTE SHEET'!H1880="","",UPPER('S.D.PASTE SHEET'!H1880))</f>
        <v/>
      </c>
      <c s="176" t="str">
        <f>IF('S.D.PASTE SHEET'!I1880="","",'S.D.PASTE SHEET'!I1880)</f>
        <v/>
      </c>
      <c s="177" t="str">
        <f>IF('S.D.PASTE SHEET'!J1880="","",'S.D.PASTE SHEET'!J1880)</f>
        <v/>
      </c>
      <c s="176" t="str">
        <f>IF('S.D.PASTE SHEET'!K1880="","",'S.D.PASTE SHEET'!K1880)</f>
        <v/>
      </c>
      <c s="176" t="str">
        <f>IF('S.D.PASTE SHEET'!L1880="","",'S.D.PASTE SHEET'!L1880)</f>
        <v/>
      </c>
      <c s="176" t="str">
        <f>IF('S.D.PASTE SHEET'!M1880="","",'S.D.PASTE SHEET'!M1880)</f>
        <v/>
      </c>
      <c s="176" t="str">
        <f>IF('S.D.PASTE SHEET'!N1880="","",'S.D.PASTE SHEET'!N1880)</f>
        <v/>
      </c>
      <c s="176" t="str">
        <f>IF('S.D.PASTE SHEET'!O1880="","",'S.D.PASTE SHEET'!O1880)</f>
        <v/>
      </c>
      <c s="176" t="str">
        <f>IF('S.D.PASTE SHEET'!P1880="","",'S.D.PASTE SHEET'!P1880)</f>
        <v/>
      </c>
      <c s="176" t="str">
        <f>IF('S.D.PASTE SHEET'!Q1880="","",'S.D.PASTE SHEET'!Q1880)</f>
        <v/>
      </c>
      <c s="176" t="str">
        <f>IF('S.D.PASTE SHEET'!R1880="","",'S.D.PASTE SHEET'!R1880)</f>
        <v/>
      </c>
      <c s="176" t="str">
        <f>IF('S.D.PASTE SHEET'!S1880="","",'S.D.PASTE SHEET'!S1880)</f>
        <v/>
      </c>
      <c s="176" t="str">
        <f>IF('S.D.PASTE SHEET'!T1880="","",'S.D.PASTE SHEET'!T1880)</f>
        <v/>
      </c>
      <c s="176" t="str">
        <f>IF('S.D.PASTE SHEET'!U1880="","",'S.D.PASTE SHEET'!U1880)</f>
        <v/>
      </c>
      <c s="176" t="str">
        <f>IF('S.D.PASTE SHEET'!V1880="","",'S.D.PASTE SHEET'!V1880)</f>
        <v/>
      </c>
      <c s="176" t="str">
        <f>IF('S.D.PASTE SHEET'!W1880="","",'S.D.PASTE SHEET'!W1880)</f>
        <v/>
      </c>
      <c s="176" t="str">
        <f>IF('S.D.PASTE SHEET'!X1880="","",'S.D.PASTE SHEET'!X1880)</f>
        <v/>
      </c>
      <c s="176" t="str">
        <f>IF('S.D.PASTE SHEET'!Y1880="","",'S.D.PASTE SHEET'!Y1880)</f>
        <v/>
      </c>
      <c s="176" t="str">
        <f>IF('S.D.PASTE SHEET'!Z1880="","",'S.D.PASTE SHEET'!Z1880)</f>
        <v/>
      </c>
      <c s="176" t="str">
        <f>IF('S.D.PASTE SHEET'!AA1880="","",'S.D.PASTE SHEET'!AA1880)</f>
        <v/>
      </c>
      <c s="176" t="str">
        <f>IF('S.D.PASTE SHEET'!AB1880="","",'S.D.PASTE SHEET'!AB1880)</f>
        <v/>
      </c>
      <c s="176" t="str">
        <f>IF('S.D.PASTE SHEET'!AC1880="","",'S.D.PASTE SHEET'!AC1880)</f>
        <v/>
      </c>
      <c s="176" t="str">
        <f>IF('S.D.PASTE SHEET'!AD1880="","",'S.D.PASTE SHEET'!AD1880)</f>
        <v/>
      </c>
      <c s="178"/>
      <c s="179" t="str">
        <f>IF(AK1880="","",IF(AK1880&gt;0,COUNT($AG$2:AG1880),""))</f>
        <v/>
      </c>
      <c s="180" t="str">
        <f t="shared" si="2076"/>
        <v/>
      </c>
      <c s="180" t="str">
        <f t="shared" si="2076"/>
        <v/>
      </c>
      <c s="180" t="str">
        <f t="shared" si="2076"/>
        <v/>
      </c>
      <c s="181" t="str">
        <f t="shared" si="2076"/>
        <v/>
      </c>
      <c s="180" t="str">
        <f t="shared" si="2076"/>
        <v/>
      </c>
      <c s="180" t="str">
        <f t="shared" si="2076"/>
        <v/>
      </c>
      <c s="180" t="str">
        <f t="shared" si="2076"/>
        <v/>
      </c>
      <c s="180" t="str">
        <f t="shared" si="2076"/>
        <v/>
      </c>
      <c s="180" t="str">
        <f t="shared" si="2076"/>
        <v/>
      </c>
      <c s="181" t="str">
        <f t="shared" si="2076"/>
        <v/>
      </c>
      <c s="180" t="str">
        <f t="shared" si="2076"/>
        <v/>
      </c>
      <c s="180" t="str">
        <f t="shared" si="2076"/>
        <v/>
      </c>
      <c s="180" t="str">
        <f t="shared" si="2076"/>
        <v/>
      </c>
      <c s="180" t="str">
        <f t="shared" si="2076"/>
        <v/>
      </c>
      <c s="180" t="str">
        <f t="shared" si="2076"/>
        <v/>
      </c>
      <c s="180" t="str">
        <f t="shared" si="2076"/>
        <v/>
      </c>
      <c r="AX1880" s="180" t="str">
        <f>IF(BC1880="","",IF(BC1880&gt;0,COUNT($AY$2:AY1880),""))</f>
        <v/>
      </c>
      <c s="180" t="str">
        <f t="shared" si="2084" ref="AY1880">IF(AND($BB$1=5,$A1880=5,$BC$1=C1880),B1880,"")</f>
        <v/>
      </c>
      <c s="180" t="str">
        <f t="shared" si="2078"/>
        <v/>
      </c>
      <c s="182" t="str">
        <f t="shared" si="2078"/>
        <v/>
      </c>
      <c s="180" t="str">
        <f t="shared" si="2078"/>
        <v/>
      </c>
      <c s="180" t="str">
        <f t="shared" si="2078"/>
        <v/>
      </c>
      <c s="180" t="str">
        <f t="shared" si="2078"/>
        <v/>
      </c>
      <c s="180" t="str">
        <f t="shared" si="2078"/>
        <v/>
      </c>
      <c s="180" t="str">
        <f t="shared" si="2078"/>
        <v/>
      </c>
      <c s="182" t="str">
        <f t="shared" si="2078"/>
        <v/>
      </c>
      <c s="180" t="str">
        <f t="shared" si="2078"/>
        <v/>
      </c>
      <c s="180" t="str">
        <f t="shared" si="2078"/>
        <v/>
      </c>
      <c s="180" t="str">
        <f t="shared" si="2078"/>
        <v/>
      </c>
      <c s="180" t="str">
        <f t="shared" si="2078"/>
        <v/>
      </c>
      <c s="180" t="str">
        <f t="shared" si="2078"/>
        <v/>
      </c>
      <c s="180" t="str">
        <f t="shared" si="2078"/>
        <v/>
      </c>
    </row>
    <row r="1881" spans="1:65" ht="15.75" customHeight="1">
      <c r="A1881" s="176" t="str">
        <f>IF('S.D.PASTE SHEET'!A1881="","",'S.D.PASTE SHEET'!A1881)</f>
        <v/>
      </c>
      <c s="176" t="str">
        <f>IF('S.D.PASTE SHEET'!B1881="","",'S.D.PASTE SHEET'!B1881)</f>
        <v/>
      </c>
      <c s="176" t="str">
        <f>IF('S.D.PASTE SHEET'!C1881="","",'S.D.PASTE SHEET'!C1881)</f>
        <v/>
      </c>
      <c s="177" t="str">
        <f>IF('S.D.PASTE SHEET'!D1881="","",'S.D.PASTE SHEET'!D1881)</f>
        <v/>
      </c>
      <c s="176" t="str">
        <f>IF('S.D.PASTE SHEET'!E1881="","",UPPER('S.D.PASTE SHEET'!E1881))</f>
        <v/>
      </c>
      <c s="176" t="str">
        <f>IF('S.D.PASTE SHEET'!F1881="","",'S.D.PASTE SHEET'!F1881)</f>
        <v/>
      </c>
      <c s="176" t="str">
        <f>IF('S.D.PASTE SHEET'!G1881="","",UPPER('S.D.PASTE SHEET'!G1881))</f>
        <v/>
      </c>
      <c s="176" t="str">
        <f>IF('S.D.PASTE SHEET'!H1881="","",UPPER('S.D.PASTE SHEET'!H1881))</f>
        <v/>
      </c>
      <c s="176" t="str">
        <f>IF('S.D.PASTE SHEET'!I1881="","",'S.D.PASTE SHEET'!I1881)</f>
        <v/>
      </c>
      <c s="177" t="str">
        <f>IF('S.D.PASTE SHEET'!J1881="","",'S.D.PASTE SHEET'!J1881)</f>
        <v/>
      </c>
      <c s="176" t="str">
        <f>IF('S.D.PASTE SHEET'!K1881="","",'S.D.PASTE SHEET'!K1881)</f>
        <v/>
      </c>
      <c s="176" t="str">
        <f>IF('S.D.PASTE SHEET'!L1881="","",'S.D.PASTE SHEET'!L1881)</f>
        <v/>
      </c>
      <c s="176" t="str">
        <f>IF('S.D.PASTE SHEET'!M1881="","",'S.D.PASTE SHEET'!M1881)</f>
        <v/>
      </c>
      <c s="176" t="str">
        <f>IF('S.D.PASTE SHEET'!N1881="","",'S.D.PASTE SHEET'!N1881)</f>
        <v/>
      </c>
      <c s="176" t="str">
        <f>IF('S.D.PASTE SHEET'!O1881="","",'S.D.PASTE SHEET'!O1881)</f>
        <v/>
      </c>
      <c s="176" t="str">
        <f>IF('S.D.PASTE SHEET'!P1881="","",'S.D.PASTE SHEET'!P1881)</f>
        <v/>
      </c>
      <c s="176" t="str">
        <f>IF('S.D.PASTE SHEET'!Q1881="","",'S.D.PASTE SHEET'!Q1881)</f>
        <v/>
      </c>
      <c s="176" t="str">
        <f>IF('S.D.PASTE SHEET'!R1881="","",'S.D.PASTE SHEET'!R1881)</f>
        <v/>
      </c>
      <c s="176" t="str">
        <f>IF('S.D.PASTE SHEET'!S1881="","",'S.D.PASTE SHEET'!S1881)</f>
        <v/>
      </c>
      <c s="176" t="str">
        <f>IF('S.D.PASTE SHEET'!T1881="","",'S.D.PASTE SHEET'!T1881)</f>
        <v/>
      </c>
      <c s="176" t="str">
        <f>IF('S.D.PASTE SHEET'!U1881="","",'S.D.PASTE SHEET'!U1881)</f>
        <v/>
      </c>
      <c s="176" t="str">
        <f>IF('S.D.PASTE SHEET'!V1881="","",'S.D.PASTE SHEET'!V1881)</f>
        <v/>
      </c>
      <c s="176" t="str">
        <f>IF('S.D.PASTE SHEET'!W1881="","",'S.D.PASTE SHEET'!W1881)</f>
        <v/>
      </c>
      <c s="176" t="str">
        <f>IF('S.D.PASTE SHEET'!X1881="","",'S.D.PASTE SHEET'!X1881)</f>
        <v/>
      </c>
      <c s="176" t="str">
        <f>IF('S.D.PASTE SHEET'!Y1881="","",'S.D.PASTE SHEET'!Y1881)</f>
        <v/>
      </c>
      <c s="176" t="str">
        <f>IF('S.D.PASTE SHEET'!Z1881="","",'S.D.PASTE SHEET'!Z1881)</f>
        <v/>
      </c>
      <c s="176" t="str">
        <f>IF('S.D.PASTE SHEET'!AA1881="","",'S.D.PASTE SHEET'!AA1881)</f>
        <v/>
      </c>
      <c s="176" t="str">
        <f>IF('S.D.PASTE SHEET'!AB1881="","",'S.D.PASTE SHEET'!AB1881)</f>
        <v/>
      </c>
      <c s="176" t="str">
        <f>IF('S.D.PASTE SHEET'!AC1881="","",'S.D.PASTE SHEET'!AC1881)</f>
        <v/>
      </c>
      <c s="176" t="str">
        <f>IF('S.D.PASTE SHEET'!AD1881="","",'S.D.PASTE SHEET'!AD1881)</f>
        <v/>
      </c>
      <c s="178"/>
      <c s="179" t="str">
        <f>IF(AK1881="","",IF(AK1881&gt;0,COUNT($AG$2:AG1881),""))</f>
        <v/>
      </c>
      <c s="180" t="str">
        <f t="shared" si="2076"/>
        <v/>
      </c>
      <c s="180" t="str">
        <f t="shared" si="2076"/>
        <v/>
      </c>
      <c s="180" t="str">
        <f t="shared" si="2076"/>
        <v/>
      </c>
      <c s="181" t="str">
        <f t="shared" si="2076"/>
        <v/>
      </c>
      <c s="180" t="str">
        <f t="shared" si="2076"/>
        <v/>
      </c>
      <c s="180" t="str">
        <f t="shared" si="2076"/>
        <v/>
      </c>
      <c s="180" t="str">
        <f t="shared" si="2076"/>
        <v/>
      </c>
      <c s="180" t="str">
        <f t="shared" si="2076"/>
        <v/>
      </c>
      <c s="180" t="str">
        <f t="shared" si="2076"/>
        <v/>
      </c>
      <c s="181" t="str">
        <f t="shared" si="2076"/>
        <v/>
      </c>
      <c s="180" t="str">
        <f t="shared" si="2076"/>
        <v/>
      </c>
      <c s="180" t="str">
        <f t="shared" si="2076"/>
        <v/>
      </c>
      <c s="180" t="str">
        <f t="shared" si="2076"/>
        <v/>
      </c>
      <c s="180" t="str">
        <f t="shared" si="2076"/>
        <v/>
      </c>
      <c s="180" t="str">
        <f t="shared" si="2076"/>
        <v/>
      </c>
      <c s="180" t="str">
        <f t="shared" si="2076"/>
        <v/>
      </c>
      <c r="AX1881" s="180" t="str">
        <f>IF(BC1881="","",IF(BC1881&gt;0,COUNT($AY$2:AY1881),""))</f>
        <v/>
      </c>
      <c s="180" t="str">
        <f t="shared" si="2085" ref="AY1881">IF(AND($BB$1=5,$A1881=5,$BC$1=C1881),B1881,"")</f>
        <v/>
      </c>
      <c s="180" t="str">
        <f t="shared" si="2078"/>
        <v/>
      </c>
      <c s="182" t="str">
        <f t="shared" si="2078"/>
        <v/>
      </c>
      <c s="180" t="str">
        <f t="shared" si="2078"/>
        <v/>
      </c>
      <c s="180" t="str">
        <f t="shared" si="2078"/>
        <v/>
      </c>
      <c s="180" t="str">
        <f t="shared" si="2078"/>
        <v/>
      </c>
      <c s="180" t="str">
        <f t="shared" si="2078"/>
        <v/>
      </c>
      <c s="180" t="str">
        <f t="shared" si="2078"/>
        <v/>
      </c>
      <c s="182" t="str">
        <f t="shared" si="2078"/>
        <v/>
      </c>
      <c s="180" t="str">
        <f t="shared" si="2078"/>
        <v/>
      </c>
      <c s="180" t="str">
        <f t="shared" si="2078"/>
        <v/>
      </c>
      <c s="180" t="str">
        <f t="shared" si="2078"/>
        <v/>
      </c>
      <c s="180" t="str">
        <f t="shared" si="2078"/>
        <v/>
      </c>
      <c s="180" t="str">
        <f t="shared" si="2078"/>
        <v/>
      </c>
      <c s="180" t="str">
        <f t="shared" si="2078"/>
        <v/>
      </c>
    </row>
    <row r="1882" spans="1:65" ht="15.75" customHeight="1">
      <c r="A1882" s="176" t="str">
        <f>IF('S.D.PASTE SHEET'!A1882="","",'S.D.PASTE SHEET'!A1882)</f>
        <v/>
      </c>
      <c s="176" t="str">
        <f>IF('S.D.PASTE SHEET'!B1882="","",'S.D.PASTE SHEET'!B1882)</f>
        <v/>
      </c>
      <c s="176" t="str">
        <f>IF('S.D.PASTE SHEET'!C1882="","",'S.D.PASTE SHEET'!C1882)</f>
        <v/>
      </c>
      <c s="177" t="str">
        <f>IF('S.D.PASTE SHEET'!D1882="","",'S.D.PASTE SHEET'!D1882)</f>
        <v/>
      </c>
      <c s="176" t="str">
        <f>IF('S.D.PASTE SHEET'!E1882="","",UPPER('S.D.PASTE SHEET'!E1882))</f>
        <v/>
      </c>
      <c s="176" t="str">
        <f>IF('S.D.PASTE SHEET'!F1882="","",'S.D.PASTE SHEET'!F1882)</f>
        <v/>
      </c>
      <c s="176" t="str">
        <f>IF('S.D.PASTE SHEET'!G1882="","",UPPER('S.D.PASTE SHEET'!G1882))</f>
        <v/>
      </c>
      <c s="176" t="str">
        <f>IF('S.D.PASTE SHEET'!H1882="","",UPPER('S.D.PASTE SHEET'!H1882))</f>
        <v/>
      </c>
      <c s="176" t="str">
        <f>IF('S.D.PASTE SHEET'!I1882="","",'S.D.PASTE SHEET'!I1882)</f>
        <v/>
      </c>
      <c s="177" t="str">
        <f>IF('S.D.PASTE SHEET'!J1882="","",'S.D.PASTE SHEET'!J1882)</f>
        <v/>
      </c>
      <c s="176" t="str">
        <f>IF('S.D.PASTE SHEET'!K1882="","",'S.D.PASTE SHEET'!K1882)</f>
        <v/>
      </c>
      <c s="176" t="str">
        <f>IF('S.D.PASTE SHEET'!L1882="","",'S.D.PASTE SHEET'!L1882)</f>
        <v/>
      </c>
      <c s="176" t="str">
        <f>IF('S.D.PASTE SHEET'!M1882="","",'S.D.PASTE SHEET'!M1882)</f>
        <v/>
      </c>
      <c s="176" t="str">
        <f>IF('S.D.PASTE SHEET'!N1882="","",'S.D.PASTE SHEET'!N1882)</f>
        <v/>
      </c>
      <c s="176" t="str">
        <f>IF('S.D.PASTE SHEET'!O1882="","",'S.D.PASTE SHEET'!O1882)</f>
        <v/>
      </c>
      <c s="176" t="str">
        <f>IF('S.D.PASTE SHEET'!P1882="","",'S.D.PASTE SHEET'!P1882)</f>
        <v/>
      </c>
      <c s="176" t="str">
        <f>IF('S.D.PASTE SHEET'!Q1882="","",'S.D.PASTE SHEET'!Q1882)</f>
        <v/>
      </c>
      <c s="176" t="str">
        <f>IF('S.D.PASTE SHEET'!R1882="","",'S.D.PASTE SHEET'!R1882)</f>
        <v/>
      </c>
      <c s="176" t="str">
        <f>IF('S.D.PASTE SHEET'!S1882="","",'S.D.PASTE SHEET'!S1882)</f>
        <v/>
      </c>
      <c s="176" t="str">
        <f>IF('S.D.PASTE SHEET'!T1882="","",'S.D.PASTE SHEET'!T1882)</f>
        <v/>
      </c>
      <c s="176" t="str">
        <f>IF('S.D.PASTE SHEET'!U1882="","",'S.D.PASTE SHEET'!U1882)</f>
        <v/>
      </c>
      <c s="176" t="str">
        <f>IF('S.D.PASTE SHEET'!V1882="","",'S.D.PASTE SHEET'!V1882)</f>
        <v/>
      </c>
      <c s="176" t="str">
        <f>IF('S.D.PASTE SHEET'!W1882="","",'S.D.PASTE SHEET'!W1882)</f>
        <v/>
      </c>
      <c s="176" t="str">
        <f>IF('S.D.PASTE SHEET'!X1882="","",'S.D.PASTE SHEET'!X1882)</f>
        <v/>
      </c>
      <c s="176" t="str">
        <f>IF('S.D.PASTE SHEET'!Y1882="","",'S.D.PASTE SHEET'!Y1882)</f>
        <v/>
      </c>
      <c s="176" t="str">
        <f>IF('S.D.PASTE SHEET'!Z1882="","",'S.D.PASTE SHEET'!Z1882)</f>
        <v/>
      </c>
      <c s="176" t="str">
        <f>IF('S.D.PASTE SHEET'!AA1882="","",'S.D.PASTE SHEET'!AA1882)</f>
        <v/>
      </c>
      <c s="176" t="str">
        <f>IF('S.D.PASTE SHEET'!AB1882="","",'S.D.PASTE SHEET'!AB1882)</f>
        <v/>
      </c>
      <c s="176" t="str">
        <f>IF('S.D.PASTE SHEET'!AC1882="","",'S.D.PASTE SHEET'!AC1882)</f>
        <v/>
      </c>
      <c s="176" t="str">
        <f>IF('S.D.PASTE SHEET'!AD1882="","",'S.D.PASTE SHEET'!AD1882)</f>
        <v/>
      </c>
      <c s="178"/>
      <c s="179" t="str">
        <f>IF(AK1882="","",IF(AK1882&gt;0,COUNT($AG$2:AG1882),""))</f>
        <v/>
      </c>
      <c s="180" t="str">
        <f t="shared" si="2076"/>
        <v/>
      </c>
      <c s="180" t="str">
        <f t="shared" si="2076"/>
        <v/>
      </c>
      <c s="180" t="str">
        <f t="shared" si="2076"/>
        <v/>
      </c>
      <c s="181" t="str">
        <f t="shared" si="2076"/>
        <v/>
      </c>
      <c s="180" t="str">
        <f t="shared" si="2076"/>
        <v/>
      </c>
      <c s="180" t="str">
        <f t="shared" si="2076"/>
        <v/>
      </c>
      <c s="180" t="str">
        <f t="shared" si="2076"/>
        <v/>
      </c>
      <c s="180" t="str">
        <f t="shared" si="2076"/>
        <v/>
      </c>
      <c s="180" t="str">
        <f t="shared" si="2076"/>
        <v/>
      </c>
      <c s="181" t="str">
        <f t="shared" si="2076"/>
        <v/>
      </c>
      <c s="180" t="str">
        <f t="shared" si="2076"/>
        <v/>
      </c>
      <c s="180" t="str">
        <f t="shared" si="2076"/>
        <v/>
      </c>
      <c s="180" t="str">
        <f t="shared" si="2076"/>
        <v/>
      </c>
      <c s="180" t="str">
        <f t="shared" si="2076"/>
        <v/>
      </c>
      <c s="180" t="str">
        <f t="shared" si="2076"/>
        <v/>
      </c>
      <c s="180" t="str">
        <f t="shared" si="2076"/>
        <v/>
      </c>
      <c r="AX1882" s="180" t="str">
        <f>IF(BC1882="","",IF(BC1882&gt;0,COUNT($AY$2:AY1882),""))</f>
        <v/>
      </c>
      <c s="180" t="str">
        <f t="shared" si="2086" ref="AY1882">IF(AND($BB$1=5,$A1882=5,$BC$1=C1882),B1882,"")</f>
        <v/>
      </c>
      <c s="180" t="str">
        <f t="shared" si="2078"/>
        <v/>
      </c>
      <c s="182" t="str">
        <f t="shared" si="2078"/>
        <v/>
      </c>
      <c s="180" t="str">
        <f t="shared" si="2078"/>
        <v/>
      </c>
      <c s="180" t="str">
        <f t="shared" si="2078"/>
        <v/>
      </c>
      <c s="180" t="str">
        <f t="shared" si="2078"/>
        <v/>
      </c>
      <c s="180" t="str">
        <f t="shared" si="2078"/>
        <v/>
      </c>
      <c s="180" t="str">
        <f t="shared" si="2078"/>
        <v/>
      </c>
      <c s="182" t="str">
        <f t="shared" si="2078"/>
        <v/>
      </c>
      <c s="180" t="str">
        <f t="shared" si="2078"/>
        <v/>
      </c>
      <c s="180" t="str">
        <f t="shared" si="2078"/>
        <v/>
      </c>
      <c s="180" t="str">
        <f t="shared" si="2078"/>
        <v/>
      </c>
      <c s="180" t="str">
        <f t="shared" si="2078"/>
        <v/>
      </c>
      <c s="180" t="str">
        <f t="shared" si="2078"/>
        <v/>
      </c>
      <c s="180" t="str">
        <f t="shared" si="2078"/>
        <v/>
      </c>
    </row>
    <row r="1883" spans="1:65" ht="15.75" customHeight="1">
      <c r="A1883" s="176" t="str">
        <f>IF('S.D.PASTE SHEET'!A1883="","",'S.D.PASTE SHEET'!A1883)</f>
        <v/>
      </c>
      <c s="176" t="str">
        <f>IF('S.D.PASTE SHEET'!B1883="","",'S.D.PASTE SHEET'!B1883)</f>
        <v/>
      </c>
      <c s="176" t="str">
        <f>IF('S.D.PASTE SHEET'!C1883="","",'S.D.PASTE SHEET'!C1883)</f>
        <v/>
      </c>
      <c s="177" t="str">
        <f>IF('S.D.PASTE SHEET'!D1883="","",'S.D.PASTE SHEET'!D1883)</f>
        <v/>
      </c>
      <c s="176" t="str">
        <f>IF('S.D.PASTE SHEET'!E1883="","",UPPER('S.D.PASTE SHEET'!E1883))</f>
        <v/>
      </c>
      <c s="176" t="str">
        <f>IF('S.D.PASTE SHEET'!F1883="","",'S.D.PASTE SHEET'!F1883)</f>
        <v/>
      </c>
      <c s="176" t="str">
        <f>IF('S.D.PASTE SHEET'!G1883="","",UPPER('S.D.PASTE SHEET'!G1883))</f>
        <v/>
      </c>
      <c s="176" t="str">
        <f>IF('S.D.PASTE SHEET'!H1883="","",UPPER('S.D.PASTE SHEET'!H1883))</f>
        <v/>
      </c>
      <c s="176" t="str">
        <f>IF('S.D.PASTE SHEET'!I1883="","",'S.D.PASTE SHEET'!I1883)</f>
        <v/>
      </c>
      <c s="177" t="str">
        <f>IF('S.D.PASTE SHEET'!J1883="","",'S.D.PASTE SHEET'!J1883)</f>
        <v/>
      </c>
      <c s="176" t="str">
        <f>IF('S.D.PASTE SHEET'!K1883="","",'S.D.PASTE SHEET'!K1883)</f>
        <v/>
      </c>
      <c s="176" t="str">
        <f>IF('S.D.PASTE SHEET'!L1883="","",'S.D.PASTE SHEET'!L1883)</f>
        <v/>
      </c>
      <c s="176" t="str">
        <f>IF('S.D.PASTE SHEET'!M1883="","",'S.D.PASTE SHEET'!M1883)</f>
        <v/>
      </c>
      <c s="176" t="str">
        <f>IF('S.D.PASTE SHEET'!N1883="","",'S.D.PASTE SHEET'!N1883)</f>
        <v/>
      </c>
      <c s="176" t="str">
        <f>IF('S.D.PASTE SHEET'!O1883="","",'S.D.PASTE SHEET'!O1883)</f>
        <v/>
      </c>
      <c s="176" t="str">
        <f>IF('S.D.PASTE SHEET'!P1883="","",'S.D.PASTE SHEET'!P1883)</f>
        <v/>
      </c>
      <c s="176" t="str">
        <f>IF('S.D.PASTE SHEET'!Q1883="","",'S.D.PASTE SHEET'!Q1883)</f>
        <v/>
      </c>
      <c s="176" t="str">
        <f>IF('S.D.PASTE SHEET'!R1883="","",'S.D.PASTE SHEET'!R1883)</f>
        <v/>
      </c>
      <c s="176" t="str">
        <f>IF('S.D.PASTE SHEET'!S1883="","",'S.D.PASTE SHEET'!S1883)</f>
        <v/>
      </c>
      <c s="176" t="str">
        <f>IF('S.D.PASTE SHEET'!T1883="","",'S.D.PASTE SHEET'!T1883)</f>
        <v/>
      </c>
      <c s="176" t="str">
        <f>IF('S.D.PASTE SHEET'!U1883="","",'S.D.PASTE SHEET'!U1883)</f>
        <v/>
      </c>
      <c s="176" t="str">
        <f>IF('S.D.PASTE SHEET'!V1883="","",'S.D.PASTE SHEET'!V1883)</f>
        <v/>
      </c>
      <c s="176" t="str">
        <f>IF('S.D.PASTE SHEET'!W1883="","",'S.D.PASTE SHEET'!W1883)</f>
        <v/>
      </c>
      <c s="176" t="str">
        <f>IF('S.D.PASTE SHEET'!X1883="","",'S.D.PASTE SHEET'!X1883)</f>
        <v/>
      </c>
      <c s="176" t="str">
        <f>IF('S.D.PASTE SHEET'!Y1883="","",'S.D.PASTE SHEET'!Y1883)</f>
        <v/>
      </c>
      <c s="176" t="str">
        <f>IF('S.D.PASTE SHEET'!Z1883="","",'S.D.PASTE SHEET'!Z1883)</f>
        <v/>
      </c>
      <c s="176" t="str">
        <f>IF('S.D.PASTE SHEET'!AA1883="","",'S.D.PASTE SHEET'!AA1883)</f>
        <v/>
      </c>
      <c s="176" t="str">
        <f>IF('S.D.PASTE SHEET'!AB1883="","",'S.D.PASTE SHEET'!AB1883)</f>
        <v/>
      </c>
      <c s="176" t="str">
        <f>IF('S.D.PASTE SHEET'!AC1883="","",'S.D.PASTE SHEET'!AC1883)</f>
        <v/>
      </c>
      <c s="176" t="str">
        <f>IF('S.D.PASTE SHEET'!AD1883="","",'S.D.PASTE SHEET'!AD1883)</f>
        <v/>
      </c>
      <c s="178"/>
      <c s="179" t="str">
        <f>IF(AK1883="","",IF(AK1883&gt;0,COUNT($AG$2:AG1883),""))</f>
        <v/>
      </c>
      <c s="180" t="str">
        <f t="shared" si="2076"/>
        <v/>
      </c>
      <c s="180" t="str">
        <f t="shared" si="2076"/>
        <v/>
      </c>
      <c s="180" t="str">
        <f t="shared" si="2076"/>
        <v/>
      </c>
      <c s="181" t="str">
        <f t="shared" si="2076"/>
        <v/>
      </c>
      <c s="180" t="str">
        <f t="shared" si="2076"/>
        <v/>
      </c>
      <c s="180" t="str">
        <f t="shared" si="2076"/>
        <v/>
      </c>
      <c s="180" t="str">
        <f t="shared" si="2076"/>
        <v/>
      </c>
      <c s="180" t="str">
        <f t="shared" si="2076"/>
        <v/>
      </c>
      <c s="180" t="str">
        <f t="shared" si="2076"/>
        <v/>
      </c>
      <c s="181" t="str">
        <f t="shared" si="2076"/>
        <v/>
      </c>
      <c s="180" t="str">
        <f t="shared" si="2076"/>
        <v/>
      </c>
      <c s="180" t="str">
        <f t="shared" si="2076"/>
        <v/>
      </c>
      <c s="180" t="str">
        <f t="shared" si="2076"/>
        <v/>
      </c>
      <c s="180" t="str">
        <f t="shared" si="2076"/>
        <v/>
      </c>
      <c s="180" t="str">
        <f t="shared" si="2076"/>
        <v/>
      </c>
      <c s="180" t="str">
        <f t="shared" si="2076"/>
        <v/>
      </c>
      <c r="AX1883" s="180" t="str">
        <f>IF(BC1883="","",IF(BC1883&gt;0,COUNT($AY$2:AY1883),""))</f>
        <v/>
      </c>
      <c s="180" t="str">
        <f t="shared" si="2087" ref="AY1883">IF(AND($BB$1=5,$A1883=5,$BC$1=C1883),B1883,"")</f>
        <v/>
      </c>
      <c s="180" t="str">
        <f t="shared" si="2078"/>
        <v/>
      </c>
      <c s="182" t="str">
        <f t="shared" si="2078"/>
        <v/>
      </c>
      <c s="180" t="str">
        <f t="shared" si="2078"/>
        <v/>
      </c>
      <c s="180" t="str">
        <f t="shared" si="2078"/>
        <v/>
      </c>
      <c s="180" t="str">
        <f t="shared" si="2078"/>
        <v/>
      </c>
      <c s="180" t="str">
        <f t="shared" si="2078"/>
        <v/>
      </c>
      <c s="180" t="str">
        <f t="shared" si="2078"/>
        <v/>
      </c>
      <c s="182" t="str">
        <f t="shared" si="2078"/>
        <v/>
      </c>
      <c s="180" t="str">
        <f t="shared" si="2078"/>
        <v/>
      </c>
      <c s="180" t="str">
        <f t="shared" si="2078"/>
        <v/>
      </c>
      <c s="180" t="str">
        <f t="shared" si="2078"/>
        <v/>
      </c>
      <c s="180" t="str">
        <f t="shared" si="2078"/>
        <v/>
      </c>
      <c s="180" t="str">
        <f t="shared" si="2078"/>
        <v/>
      </c>
      <c s="180" t="str">
        <f t="shared" si="2078"/>
        <v/>
      </c>
    </row>
    <row r="1884" spans="1:65" ht="15.75" customHeight="1">
      <c r="A1884" s="176" t="str">
        <f>IF('S.D.PASTE SHEET'!A1884="","",'S.D.PASTE SHEET'!A1884)</f>
        <v/>
      </c>
      <c s="176" t="str">
        <f>IF('S.D.PASTE SHEET'!B1884="","",'S.D.PASTE SHEET'!B1884)</f>
        <v/>
      </c>
      <c s="176" t="str">
        <f>IF('S.D.PASTE SHEET'!C1884="","",'S.D.PASTE SHEET'!C1884)</f>
        <v/>
      </c>
      <c s="177" t="str">
        <f>IF('S.D.PASTE SHEET'!D1884="","",'S.D.PASTE SHEET'!D1884)</f>
        <v/>
      </c>
      <c s="176" t="str">
        <f>IF('S.D.PASTE SHEET'!E1884="","",UPPER('S.D.PASTE SHEET'!E1884))</f>
        <v/>
      </c>
      <c s="176" t="str">
        <f>IF('S.D.PASTE SHEET'!F1884="","",'S.D.PASTE SHEET'!F1884)</f>
        <v/>
      </c>
      <c s="176" t="str">
        <f>IF('S.D.PASTE SHEET'!G1884="","",UPPER('S.D.PASTE SHEET'!G1884))</f>
        <v/>
      </c>
      <c s="176" t="str">
        <f>IF('S.D.PASTE SHEET'!H1884="","",UPPER('S.D.PASTE SHEET'!H1884))</f>
        <v/>
      </c>
      <c s="176" t="str">
        <f>IF('S.D.PASTE SHEET'!I1884="","",'S.D.PASTE SHEET'!I1884)</f>
        <v/>
      </c>
      <c s="177" t="str">
        <f>IF('S.D.PASTE SHEET'!J1884="","",'S.D.PASTE SHEET'!J1884)</f>
        <v/>
      </c>
      <c s="176" t="str">
        <f>IF('S.D.PASTE SHEET'!K1884="","",'S.D.PASTE SHEET'!K1884)</f>
        <v/>
      </c>
      <c s="176" t="str">
        <f>IF('S.D.PASTE SHEET'!L1884="","",'S.D.PASTE SHEET'!L1884)</f>
        <v/>
      </c>
      <c s="176" t="str">
        <f>IF('S.D.PASTE SHEET'!M1884="","",'S.D.PASTE SHEET'!M1884)</f>
        <v/>
      </c>
      <c s="176" t="str">
        <f>IF('S.D.PASTE SHEET'!N1884="","",'S.D.PASTE SHEET'!N1884)</f>
        <v/>
      </c>
      <c s="176" t="str">
        <f>IF('S.D.PASTE SHEET'!O1884="","",'S.D.PASTE SHEET'!O1884)</f>
        <v/>
      </c>
      <c s="176" t="str">
        <f>IF('S.D.PASTE SHEET'!P1884="","",'S.D.PASTE SHEET'!P1884)</f>
        <v/>
      </c>
      <c s="176" t="str">
        <f>IF('S.D.PASTE SHEET'!Q1884="","",'S.D.PASTE SHEET'!Q1884)</f>
        <v/>
      </c>
      <c s="176" t="str">
        <f>IF('S.D.PASTE SHEET'!R1884="","",'S.D.PASTE SHEET'!R1884)</f>
        <v/>
      </c>
      <c s="176" t="str">
        <f>IF('S.D.PASTE SHEET'!S1884="","",'S.D.PASTE SHEET'!S1884)</f>
        <v/>
      </c>
      <c s="176" t="str">
        <f>IF('S.D.PASTE SHEET'!T1884="","",'S.D.PASTE SHEET'!T1884)</f>
        <v/>
      </c>
      <c s="176" t="str">
        <f>IF('S.D.PASTE SHEET'!U1884="","",'S.D.PASTE SHEET'!U1884)</f>
        <v/>
      </c>
      <c s="176" t="str">
        <f>IF('S.D.PASTE SHEET'!V1884="","",'S.D.PASTE SHEET'!V1884)</f>
        <v/>
      </c>
      <c s="176" t="str">
        <f>IF('S.D.PASTE SHEET'!W1884="","",'S.D.PASTE SHEET'!W1884)</f>
        <v/>
      </c>
      <c s="176" t="str">
        <f>IF('S.D.PASTE SHEET'!X1884="","",'S.D.PASTE SHEET'!X1884)</f>
        <v/>
      </c>
      <c s="176" t="str">
        <f>IF('S.D.PASTE SHEET'!Y1884="","",'S.D.PASTE SHEET'!Y1884)</f>
        <v/>
      </c>
      <c s="176" t="str">
        <f>IF('S.D.PASTE SHEET'!Z1884="","",'S.D.PASTE SHEET'!Z1884)</f>
        <v/>
      </c>
      <c s="176" t="str">
        <f>IF('S.D.PASTE SHEET'!AA1884="","",'S.D.PASTE SHEET'!AA1884)</f>
        <v/>
      </c>
      <c s="176" t="str">
        <f>IF('S.D.PASTE SHEET'!AB1884="","",'S.D.PASTE SHEET'!AB1884)</f>
        <v/>
      </c>
      <c s="176" t="str">
        <f>IF('S.D.PASTE SHEET'!AC1884="","",'S.D.PASTE SHEET'!AC1884)</f>
        <v/>
      </c>
      <c s="176" t="str">
        <f>IF('S.D.PASTE SHEET'!AD1884="","",'S.D.PASTE SHEET'!AD1884)</f>
        <v/>
      </c>
      <c s="178"/>
      <c s="179" t="str">
        <f>IF(AK1884="","",IF(AK1884&gt;0,COUNT($AG$2:AG1884),""))</f>
        <v/>
      </c>
      <c s="180" t="str">
        <f t="shared" si="2076"/>
        <v/>
      </c>
      <c s="180" t="str">
        <f t="shared" si="2076"/>
        <v/>
      </c>
      <c s="180" t="str">
        <f t="shared" si="2076"/>
        <v/>
      </c>
      <c s="181" t="str">
        <f t="shared" si="2076"/>
        <v/>
      </c>
      <c s="180" t="str">
        <f t="shared" si="2076"/>
        <v/>
      </c>
      <c s="180" t="str">
        <f t="shared" si="2076"/>
        <v/>
      </c>
      <c s="180" t="str">
        <f t="shared" si="2076"/>
        <v/>
      </c>
      <c s="180" t="str">
        <f t="shared" si="2076"/>
        <v/>
      </c>
      <c s="180" t="str">
        <f t="shared" si="2076"/>
        <v/>
      </c>
      <c s="181" t="str">
        <f t="shared" si="2076"/>
        <v/>
      </c>
      <c s="180" t="str">
        <f t="shared" si="2076"/>
        <v/>
      </c>
      <c s="180" t="str">
        <f t="shared" si="2076"/>
        <v/>
      </c>
      <c s="180" t="str">
        <f t="shared" si="2076"/>
        <v/>
      </c>
      <c s="180" t="str">
        <f t="shared" si="2076"/>
        <v/>
      </c>
      <c s="180" t="str">
        <f t="shared" si="2076"/>
        <v/>
      </c>
      <c s="180" t="str">
        <f t="shared" si="2076"/>
        <v/>
      </c>
      <c r="AX1884" s="180" t="str">
        <f>IF(BC1884="","",IF(BC1884&gt;0,COUNT($AY$2:AY1884),""))</f>
        <v/>
      </c>
      <c s="180" t="str">
        <f t="shared" si="2088" ref="AY1884">IF(AND($BB$1=5,$A1884=5,$BC$1=C1884),B1884,"")</f>
        <v/>
      </c>
      <c s="180" t="str">
        <f t="shared" si="2078"/>
        <v/>
      </c>
      <c s="182" t="str">
        <f t="shared" si="2078"/>
        <v/>
      </c>
      <c s="180" t="str">
        <f t="shared" si="2078"/>
        <v/>
      </c>
      <c s="180" t="str">
        <f t="shared" si="2078"/>
        <v/>
      </c>
      <c s="180" t="str">
        <f t="shared" si="2078"/>
        <v/>
      </c>
      <c s="180" t="str">
        <f t="shared" si="2078"/>
        <v/>
      </c>
      <c s="180" t="str">
        <f t="shared" si="2078"/>
        <v/>
      </c>
      <c s="182" t="str">
        <f t="shared" si="2078"/>
        <v/>
      </c>
      <c s="180" t="str">
        <f t="shared" si="2078"/>
        <v/>
      </c>
      <c s="180" t="str">
        <f t="shared" si="2078"/>
        <v/>
      </c>
      <c s="180" t="str">
        <f t="shared" si="2078"/>
        <v/>
      </c>
      <c s="180" t="str">
        <f t="shared" si="2078"/>
        <v/>
      </c>
      <c s="180" t="str">
        <f t="shared" si="2078"/>
        <v/>
      </c>
      <c s="180" t="str">
        <f t="shared" si="2078"/>
        <v/>
      </c>
    </row>
    <row r="1885" spans="1:65" ht="15.75" customHeight="1">
      <c r="A1885" s="176" t="str">
        <f>IF('S.D.PASTE SHEET'!A1885="","",'S.D.PASTE SHEET'!A1885)</f>
        <v/>
      </c>
      <c s="176" t="str">
        <f>IF('S.D.PASTE SHEET'!B1885="","",'S.D.PASTE SHEET'!B1885)</f>
        <v/>
      </c>
      <c s="176" t="str">
        <f>IF('S.D.PASTE SHEET'!C1885="","",'S.D.PASTE SHEET'!C1885)</f>
        <v/>
      </c>
      <c s="177" t="str">
        <f>IF('S.D.PASTE SHEET'!D1885="","",'S.D.PASTE SHEET'!D1885)</f>
        <v/>
      </c>
      <c s="176" t="str">
        <f>IF('S.D.PASTE SHEET'!E1885="","",UPPER('S.D.PASTE SHEET'!E1885))</f>
        <v/>
      </c>
      <c s="176" t="str">
        <f>IF('S.D.PASTE SHEET'!F1885="","",'S.D.PASTE SHEET'!F1885)</f>
        <v/>
      </c>
      <c s="176" t="str">
        <f>IF('S.D.PASTE SHEET'!G1885="","",UPPER('S.D.PASTE SHEET'!G1885))</f>
        <v/>
      </c>
      <c s="176" t="str">
        <f>IF('S.D.PASTE SHEET'!H1885="","",UPPER('S.D.PASTE SHEET'!H1885))</f>
        <v/>
      </c>
      <c s="176" t="str">
        <f>IF('S.D.PASTE SHEET'!I1885="","",'S.D.PASTE SHEET'!I1885)</f>
        <v/>
      </c>
      <c s="177" t="str">
        <f>IF('S.D.PASTE SHEET'!J1885="","",'S.D.PASTE SHEET'!J1885)</f>
        <v/>
      </c>
      <c s="176" t="str">
        <f>IF('S.D.PASTE SHEET'!K1885="","",'S.D.PASTE SHEET'!K1885)</f>
        <v/>
      </c>
      <c s="176" t="str">
        <f>IF('S.D.PASTE SHEET'!L1885="","",'S.D.PASTE SHEET'!L1885)</f>
        <v/>
      </c>
      <c s="176" t="str">
        <f>IF('S.D.PASTE SHEET'!M1885="","",'S.D.PASTE SHEET'!M1885)</f>
        <v/>
      </c>
      <c s="176" t="str">
        <f>IF('S.D.PASTE SHEET'!N1885="","",'S.D.PASTE SHEET'!N1885)</f>
        <v/>
      </c>
      <c s="176" t="str">
        <f>IF('S.D.PASTE SHEET'!O1885="","",'S.D.PASTE SHEET'!O1885)</f>
        <v/>
      </c>
      <c s="176" t="str">
        <f>IF('S.D.PASTE SHEET'!P1885="","",'S.D.PASTE SHEET'!P1885)</f>
        <v/>
      </c>
      <c s="176" t="str">
        <f>IF('S.D.PASTE SHEET'!Q1885="","",'S.D.PASTE SHEET'!Q1885)</f>
        <v/>
      </c>
      <c s="176" t="str">
        <f>IF('S.D.PASTE SHEET'!R1885="","",'S.D.PASTE SHEET'!R1885)</f>
        <v/>
      </c>
      <c s="176" t="str">
        <f>IF('S.D.PASTE SHEET'!S1885="","",'S.D.PASTE SHEET'!S1885)</f>
        <v/>
      </c>
      <c s="176" t="str">
        <f>IF('S.D.PASTE SHEET'!T1885="","",'S.D.PASTE SHEET'!T1885)</f>
        <v/>
      </c>
      <c s="176" t="str">
        <f>IF('S.D.PASTE SHEET'!U1885="","",'S.D.PASTE SHEET'!U1885)</f>
        <v/>
      </c>
      <c s="176" t="str">
        <f>IF('S.D.PASTE SHEET'!V1885="","",'S.D.PASTE SHEET'!V1885)</f>
        <v/>
      </c>
      <c s="176" t="str">
        <f>IF('S.D.PASTE SHEET'!W1885="","",'S.D.PASTE SHEET'!W1885)</f>
        <v/>
      </c>
      <c s="176" t="str">
        <f>IF('S.D.PASTE SHEET'!X1885="","",'S.D.PASTE SHEET'!X1885)</f>
        <v/>
      </c>
      <c s="176" t="str">
        <f>IF('S.D.PASTE SHEET'!Y1885="","",'S.D.PASTE SHEET'!Y1885)</f>
        <v/>
      </c>
      <c s="176" t="str">
        <f>IF('S.D.PASTE SHEET'!Z1885="","",'S.D.PASTE SHEET'!Z1885)</f>
        <v/>
      </c>
      <c s="176" t="str">
        <f>IF('S.D.PASTE SHEET'!AA1885="","",'S.D.PASTE SHEET'!AA1885)</f>
        <v/>
      </c>
      <c s="176" t="str">
        <f>IF('S.D.PASTE SHEET'!AB1885="","",'S.D.PASTE SHEET'!AB1885)</f>
        <v/>
      </c>
      <c s="176" t="str">
        <f>IF('S.D.PASTE SHEET'!AC1885="","",'S.D.PASTE SHEET'!AC1885)</f>
        <v/>
      </c>
      <c s="176" t="str">
        <f>IF('S.D.PASTE SHEET'!AD1885="","",'S.D.PASTE SHEET'!AD1885)</f>
        <v/>
      </c>
      <c s="178"/>
      <c s="179" t="str">
        <f>IF(AK1885="","",IF(AK1885&gt;0,COUNT($AG$2:AG1885),""))</f>
        <v/>
      </c>
      <c s="180" t="str">
        <f t="shared" si="2076"/>
        <v/>
      </c>
      <c s="180" t="str">
        <f t="shared" si="2076"/>
        <v/>
      </c>
      <c s="180" t="str">
        <f t="shared" si="2076"/>
        <v/>
      </c>
      <c s="181" t="str">
        <f t="shared" si="2076"/>
        <v/>
      </c>
      <c s="180" t="str">
        <f t="shared" si="2076"/>
        <v/>
      </c>
      <c s="180" t="str">
        <f t="shared" si="2076"/>
        <v/>
      </c>
      <c s="180" t="str">
        <f t="shared" si="2076"/>
        <v/>
      </c>
      <c s="180" t="str">
        <f t="shared" si="2076"/>
        <v/>
      </c>
      <c s="180" t="str">
        <f t="shared" si="2076"/>
        <v/>
      </c>
      <c s="181" t="str">
        <f t="shared" si="2076"/>
        <v/>
      </c>
      <c s="180" t="str">
        <f t="shared" si="2076"/>
        <v/>
      </c>
      <c s="180" t="str">
        <f t="shared" si="2076"/>
        <v/>
      </c>
      <c s="180" t="str">
        <f t="shared" si="2076"/>
        <v/>
      </c>
      <c s="180" t="str">
        <f t="shared" si="2076"/>
        <v/>
      </c>
      <c s="180" t="str">
        <f t="shared" si="2076"/>
        <v/>
      </c>
      <c s="180" t="str">
        <f t="shared" si="2076"/>
        <v/>
      </c>
      <c r="AX1885" s="180" t="str">
        <f>IF(BC1885="","",IF(BC1885&gt;0,COUNT($AY$2:AY1885),""))</f>
        <v/>
      </c>
      <c s="180" t="str">
        <f t="shared" si="2089" ref="AY1885">IF(AND($BB$1=5,$A1885=5,$BC$1=C1885),B1885,"")</f>
        <v/>
      </c>
      <c s="180" t="str">
        <f t="shared" si="2078"/>
        <v/>
      </c>
      <c s="182" t="str">
        <f t="shared" si="2078"/>
        <v/>
      </c>
      <c s="180" t="str">
        <f t="shared" si="2078"/>
        <v/>
      </c>
      <c s="180" t="str">
        <f t="shared" si="2078"/>
        <v/>
      </c>
      <c s="180" t="str">
        <f t="shared" si="2078"/>
        <v/>
      </c>
      <c s="180" t="str">
        <f t="shared" si="2078"/>
        <v/>
      </c>
      <c s="180" t="str">
        <f t="shared" si="2078"/>
        <v/>
      </c>
      <c s="182" t="str">
        <f t="shared" si="2078"/>
        <v/>
      </c>
      <c s="180" t="str">
        <f t="shared" si="2078"/>
        <v/>
      </c>
      <c s="180" t="str">
        <f t="shared" si="2078"/>
        <v/>
      </c>
      <c s="180" t="str">
        <f t="shared" si="2078"/>
        <v/>
      </c>
      <c s="180" t="str">
        <f t="shared" si="2078"/>
        <v/>
      </c>
      <c s="180" t="str">
        <f t="shared" si="2078"/>
        <v/>
      </c>
      <c s="180" t="str">
        <f t="shared" si="2078"/>
        <v/>
      </c>
    </row>
    <row r="1886" spans="1:65" ht="15.75" customHeight="1">
      <c r="A1886" s="176" t="str">
        <f>IF('S.D.PASTE SHEET'!A1886="","",'S.D.PASTE SHEET'!A1886)</f>
        <v/>
      </c>
      <c s="176" t="str">
        <f>IF('S.D.PASTE SHEET'!B1886="","",'S.D.PASTE SHEET'!B1886)</f>
        <v/>
      </c>
      <c s="176" t="str">
        <f>IF('S.D.PASTE SHEET'!C1886="","",'S.D.PASTE SHEET'!C1886)</f>
        <v/>
      </c>
      <c s="177" t="str">
        <f>IF('S.D.PASTE SHEET'!D1886="","",'S.D.PASTE SHEET'!D1886)</f>
        <v/>
      </c>
      <c s="176" t="str">
        <f>IF('S.D.PASTE SHEET'!E1886="","",UPPER('S.D.PASTE SHEET'!E1886))</f>
        <v/>
      </c>
      <c s="176" t="str">
        <f>IF('S.D.PASTE SHEET'!F1886="","",'S.D.PASTE SHEET'!F1886)</f>
        <v/>
      </c>
      <c s="176" t="str">
        <f>IF('S.D.PASTE SHEET'!G1886="","",UPPER('S.D.PASTE SHEET'!G1886))</f>
        <v/>
      </c>
      <c s="176" t="str">
        <f>IF('S.D.PASTE SHEET'!H1886="","",UPPER('S.D.PASTE SHEET'!H1886))</f>
        <v/>
      </c>
      <c s="176" t="str">
        <f>IF('S.D.PASTE SHEET'!I1886="","",'S.D.PASTE SHEET'!I1886)</f>
        <v/>
      </c>
      <c s="177" t="str">
        <f>IF('S.D.PASTE SHEET'!J1886="","",'S.D.PASTE SHEET'!J1886)</f>
        <v/>
      </c>
      <c s="176" t="str">
        <f>IF('S.D.PASTE SHEET'!K1886="","",'S.D.PASTE SHEET'!K1886)</f>
        <v/>
      </c>
      <c s="176" t="str">
        <f>IF('S.D.PASTE SHEET'!L1886="","",'S.D.PASTE SHEET'!L1886)</f>
        <v/>
      </c>
      <c s="176" t="str">
        <f>IF('S.D.PASTE SHEET'!M1886="","",'S.D.PASTE SHEET'!M1886)</f>
        <v/>
      </c>
      <c s="176" t="str">
        <f>IF('S.D.PASTE SHEET'!N1886="","",'S.D.PASTE SHEET'!N1886)</f>
        <v/>
      </c>
      <c s="176" t="str">
        <f>IF('S.D.PASTE SHEET'!O1886="","",'S.D.PASTE SHEET'!O1886)</f>
        <v/>
      </c>
      <c s="176" t="str">
        <f>IF('S.D.PASTE SHEET'!P1886="","",'S.D.PASTE SHEET'!P1886)</f>
        <v/>
      </c>
      <c s="176" t="str">
        <f>IF('S.D.PASTE SHEET'!Q1886="","",'S.D.PASTE SHEET'!Q1886)</f>
        <v/>
      </c>
      <c s="176" t="str">
        <f>IF('S.D.PASTE SHEET'!R1886="","",'S.D.PASTE SHEET'!R1886)</f>
        <v/>
      </c>
      <c s="176" t="str">
        <f>IF('S.D.PASTE SHEET'!S1886="","",'S.D.PASTE SHEET'!S1886)</f>
        <v/>
      </c>
      <c s="176" t="str">
        <f>IF('S.D.PASTE SHEET'!T1886="","",'S.D.PASTE SHEET'!T1886)</f>
        <v/>
      </c>
      <c s="176" t="str">
        <f>IF('S.D.PASTE SHEET'!U1886="","",'S.D.PASTE SHEET'!U1886)</f>
        <v/>
      </c>
      <c s="176" t="str">
        <f>IF('S.D.PASTE SHEET'!V1886="","",'S.D.PASTE SHEET'!V1886)</f>
        <v/>
      </c>
      <c s="176" t="str">
        <f>IF('S.D.PASTE SHEET'!W1886="","",'S.D.PASTE SHEET'!W1886)</f>
        <v/>
      </c>
      <c s="176" t="str">
        <f>IF('S.D.PASTE SHEET'!X1886="","",'S.D.PASTE SHEET'!X1886)</f>
        <v/>
      </c>
      <c s="176" t="str">
        <f>IF('S.D.PASTE SHEET'!Y1886="","",'S.D.PASTE SHEET'!Y1886)</f>
        <v/>
      </c>
      <c s="176" t="str">
        <f>IF('S.D.PASTE SHEET'!Z1886="","",'S.D.PASTE SHEET'!Z1886)</f>
        <v/>
      </c>
      <c s="176" t="str">
        <f>IF('S.D.PASTE SHEET'!AA1886="","",'S.D.PASTE SHEET'!AA1886)</f>
        <v/>
      </c>
      <c s="176" t="str">
        <f>IF('S.D.PASTE SHEET'!AB1886="","",'S.D.PASTE SHEET'!AB1886)</f>
        <v/>
      </c>
      <c s="176" t="str">
        <f>IF('S.D.PASTE SHEET'!AC1886="","",'S.D.PASTE SHEET'!AC1886)</f>
        <v/>
      </c>
      <c s="176" t="str">
        <f>IF('S.D.PASTE SHEET'!AD1886="","",'S.D.PASTE SHEET'!AD1886)</f>
        <v/>
      </c>
      <c s="178"/>
      <c s="179" t="str">
        <f>IF(AK1886="","",IF(AK1886&gt;0,COUNT($AG$2:AG1886),""))</f>
        <v/>
      </c>
      <c s="180" t="str">
        <f t="shared" si="2076"/>
        <v/>
      </c>
      <c s="180" t="str">
        <f t="shared" si="2076"/>
        <v/>
      </c>
      <c s="180" t="str">
        <f t="shared" si="2076"/>
        <v/>
      </c>
      <c s="181" t="str">
        <f t="shared" si="2076"/>
        <v/>
      </c>
      <c s="180" t="str">
        <f t="shared" si="2076"/>
        <v/>
      </c>
      <c s="180" t="str">
        <f t="shared" si="2076"/>
        <v/>
      </c>
      <c s="180" t="str">
        <f t="shared" si="2076"/>
        <v/>
      </c>
      <c s="180" t="str">
        <f t="shared" si="2076"/>
        <v/>
      </c>
      <c s="180" t="str">
        <f t="shared" si="2076"/>
        <v/>
      </c>
      <c s="181" t="str">
        <f t="shared" si="2076"/>
        <v/>
      </c>
      <c s="180" t="str">
        <f t="shared" si="2076"/>
        <v/>
      </c>
      <c s="180" t="str">
        <f t="shared" si="2076"/>
        <v/>
      </c>
      <c s="180" t="str">
        <f t="shared" si="2076"/>
        <v/>
      </c>
      <c s="180" t="str">
        <f t="shared" si="2076"/>
        <v/>
      </c>
      <c s="180" t="str">
        <f t="shared" si="2076"/>
        <v/>
      </c>
      <c s="180" t="str">
        <f t="shared" si="2076"/>
        <v/>
      </c>
      <c r="AX1886" s="180" t="str">
        <f>IF(BC1886="","",IF(BC1886&gt;0,COUNT($AY$2:AY1886),""))</f>
        <v/>
      </c>
      <c s="180" t="str">
        <f t="shared" si="2090" ref="AY1886">IF(AND($BB$1=5,$A1886=5,$BC$1=C1886),B1886,"")</f>
        <v/>
      </c>
      <c s="180" t="str">
        <f t="shared" si="2078"/>
        <v/>
      </c>
      <c s="182" t="str">
        <f t="shared" si="2078"/>
        <v/>
      </c>
      <c s="180" t="str">
        <f t="shared" si="2078"/>
        <v/>
      </c>
      <c s="180" t="str">
        <f t="shared" si="2078"/>
        <v/>
      </c>
      <c s="180" t="str">
        <f t="shared" si="2078"/>
        <v/>
      </c>
      <c s="180" t="str">
        <f t="shared" si="2078"/>
        <v/>
      </c>
      <c s="180" t="str">
        <f t="shared" si="2078"/>
        <v/>
      </c>
      <c s="182" t="str">
        <f t="shared" si="2078"/>
        <v/>
      </c>
      <c s="180" t="str">
        <f t="shared" si="2078"/>
        <v/>
      </c>
      <c s="180" t="str">
        <f t="shared" si="2078"/>
        <v/>
      </c>
      <c s="180" t="str">
        <f t="shared" si="2078"/>
        <v/>
      </c>
      <c s="180" t="str">
        <f t="shared" si="2078"/>
        <v/>
      </c>
      <c s="180" t="str">
        <f t="shared" si="2078"/>
        <v/>
      </c>
      <c s="180" t="str">
        <f t="shared" si="2078"/>
        <v/>
      </c>
    </row>
    <row r="1887" spans="1:65" ht="15.75" customHeight="1">
      <c r="A1887" s="176" t="str">
        <f>IF('S.D.PASTE SHEET'!A1887="","",'S.D.PASTE SHEET'!A1887)</f>
        <v/>
      </c>
      <c s="176" t="str">
        <f>IF('S.D.PASTE SHEET'!B1887="","",'S.D.PASTE SHEET'!B1887)</f>
        <v/>
      </c>
      <c s="176" t="str">
        <f>IF('S.D.PASTE SHEET'!C1887="","",'S.D.PASTE SHEET'!C1887)</f>
        <v/>
      </c>
      <c s="177" t="str">
        <f>IF('S.D.PASTE SHEET'!D1887="","",'S.D.PASTE SHEET'!D1887)</f>
        <v/>
      </c>
      <c s="176" t="str">
        <f>IF('S.D.PASTE SHEET'!E1887="","",UPPER('S.D.PASTE SHEET'!E1887))</f>
        <v/>
      </c>
      <c s="176" t="str">
        <f>IF('S.D.PASTE SHEET'!F1887="","",'S.D.PASTE SHEET'!F1887)</f>
        <v/>
      </c>
      <c s="176" t="str">
        <f>IF('S.D.PASTE SHEET'!G1887="","",UPPER('S.D.PASTE SHEET'!G1887))</f>
        <v/>
      </c>
      <c s="176" t="str">
        <f>IF('S.D.PASTE SHEET'!H1887="","",UPPER('S.D.PASTE SHEET'!H1887))</f>
        <v/>
      </c>
      <c s="176" t="str">
        <f>IF('S.D.PASTE SHEET'!I1887="","",'S.D.PASTE SHEET'!I1887)</f>
        <v/>
      </c>
      <c s="177" t="str">
        <f>IF('S.D.PASTE SHEET'!J1887="","",'S.D.PASTE SHEET'!J1887)</f>
        <v/>
      </c>
      <c s="176" t="str">
        <f>IF('S.D.PASTE SHEET'!K1887="","",'S.D.PASTE SHEET'!K1887)</f>
        <v/>
      </c>
      <c s="176" t="str">
        <f>IF('S.D.PASTE SHEET'!L1887="","",'S.D.PASTE SHEET'!L1887)</f>
        <v/>
      </c>
      <c s="176" t="str">
        <f>IF('S.D.PASTE SHEET'!M1887="","",'S.D.PASTE SHEET'!M1887)</f>
        <v/>
      </c>
      <c s="176" t="str">
        <f>IF('S.D.PASTE SHEET'!N1887="","",'S.D.PASTE SHEET'!N1887)</f>
        <v/>
      </c>
      <c s="176" t="str">
        <f>IF('S.D.PASTE SHEET'!O1887="","",'S.D.PASTE SHEET'!O1887)</f>
        <v/>
      </c>
      <c s="176" t="str">
        <f>IF('S.D.PASTE SHEET'!P1887="","",'S.D.PASTE SHEET'!P1887)</f>
        <v/>
      </c>
      <c s="176" t="str">
        <f>IF('S.D.PASTE SHEET'!Q1887="","",'S.D.PASTE SHEET'!Q1887)</f>
        <v/>
      </c>
      <c s="176" t="str">
        <f>IF('S.D.PASTE SHEET'!R1887="","",'S.D.PASTE SHEET'!R1887)</f>
        <v/>
      </c>
      <c s="176" t="str">
        <f>IF('S.D.PASTE SHEET'!S1887="","",'S.D.PASTE SHEET'!S1887)</f>
        <v/>
      </c>
      <c s="176" t="str">
        <f>IF('S.D.PASTE SHEET'!T1887="","",'S.D.PASTE SHEET'!T1887)</f>
        <v/>
      </c>
      <c s="176" t="str">
        <f>IF('S.D.PASTE SHEET'!U1887="","",'S.D.PASTE SHEET'!U1887)</f>
        <v/>
      </c>
      <c s="176" t="str">
        <f>IF('S.D.PASTE SHEET'!V1887="","",'S.D.PASTE SHEET'!V1887)</f>
        <v/>
      </c>
      <c s="176" t="str">
        <f>IF('S.D.PASTE SHEET'!W1887="","",'S.D.PASTE SHEET'!W1887)</f>
        <v/>
      </c>
      <c s="176" t="str">
        <f>IF('S.D.PASTE SHEET'!X1887="","",'S.D.PASTE SHEET'!X1887)</f>
        <v/>
      </c>
      <c s="176" t="str">
        <f>IF('S.D.PASTE SHEET'!Y1887="","",'S.D.PASTE SHEET'!Y1887)</f>
        <v/>
      </c>
      <c s="176" t="str">
        <f>IF('S.D.PASTE SHEET'!Z1887="","",'S.D.PASTE SHEET'!Z1887)</f>
        <v/>
      </c>
      <c s="176" t="str">
        <f>IF('S.D.PASTE SHEET'!AA1887="","",'S.D.PASTE SHEET'!AA1887)</f>
        <v/>
      </c>
      <c s="176" t="str">
        <f>IF('S.D.PASTE SHEET'!AB1887="","",'S.D.PASTE SHEET'!AB1887)</f>
        <v/>
      </c>
      <c s="176" t="str">
        <f>IF('S.D.PASTE SHEET'!AC1887="","",'S.D.PASTE SHEET'!AC1887)</f>
        <v/>
      </c>
      <c s="176" t="str">
        <f>IF('S.D.PASTE SHEET'!AD1887="","",'S.D.PASTE SHEET'!AD1887)</f>
        <v/>
      </c>
      <c s="178"/>
      <c s="179" t="str">
        <f>IF(AK1887="","",IF(AK1887&gt;0,COUNT($AG$2:AG1887),""))</f>
        <v/>
      </c>
      <c s="180" t="str">
        <f t="shared" si="2076"/>
        <v/>
      </c>
      <c s="180" t="str">
        <f t="shared" si="2076"/>
        <v/>
      </c>
      <c s="180" t="str">
        <f t="shared" si="2076"/>
        <v/>
      </c>
      <c s="181" t="str">
        <f t="shared" si="2076"/>
        <v/>
      </c>
      <c s="180" t="str">
        <f t="shared" si="2076"/>
        <v/>
      </c>
      <c s="180" t="str">
        <f t="shared" si="2076"/>
        <v/>
      </c>
      <c s="180" t="str">
        <f t="shared" si="2076"/>
        <v/>
      </c>
      <c s="180" t="str">
        <f t="shared" si="2076"/>
        <v/>
      </c>
      <c s="180" t="str">
        <f t="shared" si="2076"/>
        <v/>
      </c>
      <c s="181" t="str">
        <f t="shared" si="2076"/>
        <v/>
      </c>
      <c s="180" t="str">
        <f t="shared" si="2076"/>
        <v/>
      </c>
      <c s="180" t="str">
        <f t="shared" si="2076"/>
        <v/>
      </c>
      <c s="180" t="str">
        <f t="shared" si="2076"/>
        <v/>
      </c>
      <c s="180" t="str">
        <f t="shared" si="2076"/>
        <v/>
      </c>
      <c s="180" t="str">
        <f t="shared" si="2076"/>
        <v/>
      </c>
      <c s="180" t="str">
        <f t="shared" si="2076"/>
        <v/>
      </c>
      <c r="AX1887" s="180" t="str">
        <f>IF(BC1887="","",IF(BC1887&gt;0,COUNT($AY$2:AY1887),""))</f>
        <v/>
      </c>
      <c s="180" t="str">
        <f t="shared" si="2091" ref="AY1887">IF(AND($BB$1=5,$A1887=5,$BC$1=C1887),B1887,"")</f>
        <v/>
      </c>
      <c s="180" t="str">
        <f t="shared" si="2078"/>
        <v/>
      </c>
      <c s="182" t="str">
        <f t="shared" si="2078"/>
        <v/>
      </c>
      <c s="180" t="str">
        <f t="shared" si="2078"/>
        <v/>
      </c>
      <c s="180" t="str">
        <f t="shared" si="2078"/>
        <v/>
      </c>
      <c s="180" t="str">
        <f t="shared" si="2078"/>
        <v/>
      </c>
      <c s="180" t="str">
        <f t="shared" si="2078"/>
        <v/>
      </c>
      <c s="180" t="str">
        <f t="shared" si="2078"/>
        <v/>
      </c>
      <c s="182" t="str">
        <f t="shared" si="2078"/>
        <v/>
      </c>
      <c s="180" t="str">
        <f t="shared" si="2078"/>
        <v/>
      </c>
      <c s="180" t="str">
        <f t="shared" si="2078"/>
        <v/>
      </c>
      <c s="180" t="str">
        <f t="shared" si="2078"/>
        <v/>
      </c>
      <c s="180" t="str">
        <f t="shared" si="2078"/>
        <v/>
      </c>
      <c s="180" t="str">
        <f t="shared" si="2078"/>
        <v/>
      </c>
      <c s="180" t="str">
        <f t="shared" si="2078"/>
        <v/>
      </c>
    </row>
    <row r="1888" spans="1:65" ht="15.75" customHeight="1">
      <c r="A1888" s="176" t="str">
        <f>IF('S.D.PASTE SHEET'!A1888="","",'S.D.PASTE SHEET'!A1888)</f>
        <v/>
      </c>
      <c s="176" t="str">
        <f>IF('S.D.PASTE SHEET'!B1888="","",'S.D.PASTE SHEET'!B1888)</f>
        <v/>
      </c>
      <c s="176" t="str">
        <f>IF('S.D.PASTE SHEET'!C1888="","",'S.D.PASTE SHEET'!C1888)</f>
        <v/>
      </c>
      <c s="177" t="str">
        <f>IF('S.D.PASTE SHEET'!D1888="","",'S.D.PASTE SHEET'!D1888)</f>
        <v/>
      </c>
      <c s="176" t="str">
        <f>IF('S.D.PASTE SHEET'!E1888="","",UPPER('S.D.PASTE SHEET'!E1888))</f>
        <v/>
      </c>
      <c s="176" t="str">
        <f>IF('S.D.PASTE SHEET'!F1888="","",'S.D.PASTE SHEET'!F1888)</f>
        <v/>
      </c>
      <c s="176" t="str">
        <f>IF('S.D.PASTE SHEET'!G1888="","",UPPER('S.D.PASTE SHEET'!G1888))</f>
        <v/>
      </c>
      <c s="176" t="str">
        <f>IF('S.D.PASTE SHEET'!H1888="","",UPPER('S.D.PASTE SHEET'!H1888))</f>
        <v/>
      </c>
      <c s="176" t="str">
        <f>IF('S.D.PASTE SHEET'!I1888="","",'S.D.PASTE SHEET'!I1888)</f>
        <v/>
      </c>
      <c s="177" t="str">
        <f>IF('S.D.PASTE SHEET'!J1888="","",'S.D.PASTE SHEET'!J1888)</f>
        <v/>
      </c>
      <c s="176" t="str">
        <f>IF('S.D.PASTE SHEET'!K1888="","",'S.D.PASTE SHEET'!K1888)</f>
        <v/>
      </c>
      <c s="176" t="str">
        <f>IF('S.D.PASTE SHEET'!L1888="","",'S.D.PASTE SHEET'!L1888)</f>
        <v/>
      </c>
      <c s="176" t="str">
        <f>IF('S.D.PASTE SHEET'!M1888="","",'S.D.PASTE SHEET'!M1888)</f>
        <v/>
      </c>
      <c s="176" t="str">
        <f>IF('S.D.PASTE SHEET'!N1888="","",'S.D.PASTE SHEET'!N1888)</f>
        <v/>
      </c>
      <c s="176" t="str">
        <f>IF('S.D.PASTE SHEET'!O1888="","",'S.D.PASTE SHEET'!O1888)</f>
        <v/>
      </c>
      <c s="176" t="str">
        <f>IF('S.D.PASTE SHEET'!P1888="","",'S.D.PASTE SHEET'!P1888)</f>
        <v/>
      </c>
      <c s="176" t="str">
        <f>IF('S.D.PASTE SHEET'!Q1888="","",'S.D.PASTE SHEET'!Q1888)</f>
        <v/>
      </c>
      <c s="176" t="str">
        <f>IF('S.D.PASTE SHEET'!R1888="","",'S.D.PASTE SHEET'!R1888)</f>
        <v/>
      </c>
      <c s="176" t="str">
        <f>IF('S.D.PASTE SHEET'!S1888="","",'S.D.PASTE SHEET'!S1888)</f>
        <v/>
      </c>
      <c s="176" t="str">
        <f>IF('S.D.PASTE SHEET'!T1888="","",'S.D.PASTE SHEET'!T1888)</f>
        <v/>
      </c>
      <c s="176" t="str">
        <f>IF('S.D.PASTE SHEET'!U1888="","",'S.D.PASTE SHEET'!U1888)</f>
        <v/>
      </c>
      <c s="176" t="str">
        <f>IF('S.D.PASTE SHEET'!V1888="","",'S.D.PASTE SHEET'!V1888)</f>
        <v/>
      </c>
      <c s="176" t="str">
        <f>IF('S.D.PASTE SHEET'!W1888="","",'S.D.PASTE SHEET'!W1888)</f>
        <v/>
      </c>
      <c s="176" t="str">
        <f>IF('S.D.PASTE SHEET'!X1888="","",'S.D.PASTE SHEET'!X1888)</f>
        <v/>
      </c>
      <c s="176" t="str">
        <f>IF('S.D.PASTE SHEET'!Y1888="","",'S.D.PASTE SHEET'!Y1888)</f>
        <v/>
      </c>
      <c s="176" t="str">
        <f>IF('S.D.PASTE SHEET'!Z1888="","",'S.D.PASTE SHEET'!Z1888)</f>
        <v/>
      </c>
      <c s="176" t="str">
        <f>IF('S.D.PASTE SHEET'!AA1888="","",'S.D.PASTE SHEET'!AA1888)</f>
        <v/>
      </c>
      <c s="176" t="str">
        <f>IF('S.D.PASTE SHEET'!AB1888="","",'S.D.PASTE SHEET'!AB1888)</f>
        <v/>
      </c>
      <c s="176" t="str">
        <f>IF('S.D.PASTE SHEET'!AC1888="","",'S.D.PASTE SHEET'!AC1888)</f>
        <v/>
      </c>
      <c s="176" t="str">
        <f>IF('S.D.PASTE SHEET'!AD1888="","",'S.D.PASTE SHEET'!AD1888)</f>
        <v/>
      </c>
      <c s="178"/>
      <c s="179" t="str">
        <f>IF(AK1888="","",IF(AK1888&gt;0,COUNT($AG$2:AG1888),""))</f>
        <v/>
      </c>
      <c s="180" t="str">
        <f t="shared" si="2076"/>
        <v/>
      </c>
      <c s="180" t="str">
        <f t="shared" si="2076"/>
        <v/>
      </c>
      <c s="180" t="str">
        <f t="shared" si="2076"/>
        <v/>
      </c>
      <c s="181" t="str">
        <f t="shared" si="2076"/>
        <v/>
      </c>
      <c s="180" t="str">
        <f t="shared" si="2076"/>
        <v/>
      </c>
      <c s="180" t="str">
        <f t="shared" si="2076"/>
        <v/>
      </c>
      <c s="180" t="str">
        <f t="shared" si="2076"/>
        <v/>
      </c>
      <c s="180" t="str">
        <f t="shared" si="2076"/>
        <v/>
      </c>
      <c s="180" t="str">
        <f t="shared" si="2076"/>
        <v/>
      </c>
      <c s="181" t="str">
        <f t="shared" si="2076"/>
        <v/>
      </c>
      <c s="180" t="str">
        <f t="shared" si="2076"/>
        <v/>
      </c>
      <c s="180" t="str">
        <f t="shared" si="2076"/>
        <v/>
      </c>
      <c s="180" t="str">
        <f t="shared" si="2076"/>
        <v/>
      </c>
      <c s="180" t="str">
        <f t="shared" si="2076"/>
        <v/>
      </c>
      <c s="180" t="str">
        <f t="shared" si="2076"/>
        <v/>
      </c>
      <c s="180" t="str">
        <f t="shared" si="2076"/>
        <v/>
      </c>
      <c r="AX1888" s="180" t="str">
        <f>IF(BC1888="","",IF(BC1888&gt;0,COUNT($AY$2:AY1888),""))</f>
        <v/>
      </c>
      <c s="180" t="str">
        <f t="shared" si="2092" ref="AY1888">IF(AND($BB$1=5,$A1888=5,$BC$1=C1888),B1888,"")</f>
        <v/>
      </c>
      <c s="180" t="str">
        <f t="shared" si="2078"/>
        <v/>
      </c>
      <c s="182" t="str">
        <f t="shared" si="2078"/>
        <v/>
      </c>
      <c s="180" t="str">
        <f t="shared" si="2078"/>
        <v/>
      </c>
      <c s="180" t="str">
        <f t="shared" si="2078"/>
        <v/>
      </c>
      <c s="180" t="str">
        <f t="shared" si="2078"/>
        <v/>
      </c>
      <c s="180" t="str">
        <f t="shared" si="2078"/>
        <v/>
      </c>
      <c s="180" t="str">
        <f t="shared" si="2078"/>
        <v/>
      </c>
      <c s="182" t="str">
        <f t="shared" si="2078"/>
        <v/>
      </c>
      <c s="180" t="str">
        <f t="shared" si="2078"/>
        <v/>
      </c>
      <c s="180" t="str">
        <f t="shared" si="2078"/>
        <v/>
      </c>
      <c s="180" t="str">
        <f t="shared" si="2078"/>
        <v/>
      </c>
      <c s="180" t="str">
        <f t="shared" si="2078"/>
        <v/>
      </c>
      <c s="180" t="str">
        <f t="shared" si="2078"/>
        <v/>
      </c>
      <c s="180" t="str">
        <f t="shared" si="2078"/>
        <v/>
      </c>
    </row>
    <row r="1889" spans="1:65" ht="15.75" customHeight="1">
      <c r="A1889" s="176" t="str">
        <f>IF('S.D.PASTE SHEET'!A1889="","",'S.D.PASTE SHEET'!A1889)</f>
        <v/>
      </c>
      <c s="176" t="str">
        <f>IF('S.D.PASTE SHEET'!B1889="","",'S.D.PASTE SHEET'!B1889)</f>
        <v/>
      </c>
      <c s="176" t="str">
        <f>IF('S.D.PASTE SHEET'!C1889="","",'S.D.PASTE SHEET'!C1889)</f>
        <v/>
      </c>
      <c s="177" t="str">
        <f>IF('S.D.PASTE SHEET'!D1889="","",'S.D.PASTE SHEET'!D1889)</f>
        <v/>
      </c>
      <c s="176" t="str">
        <f>IF('S.D.PASTE SHEET'!E1889="","",UPPER('S.D.PASTE SHEET'!E1889))</f>
        <v/>
      </c>
      <c s="176" t="str">
        <f>IF('S.D.PASTE SHEET'!F1889="","",'S.D.PASTE SHEET'!F1889)</f>
        <v/>
      </c>
      <c s="176" t="str">
        <f>IF('S.D.PASTE SHEET'!G1889="","",UPPER('S.D.PASTE SHEET'!G1889))</f>
        <v/>
      </c>
      <c s="176" t="str">
        <f>IF('S.D.PASTE SHEET'!H1889="","",UPPER('S.D.PASTE SHEET'!H1889))</f>
        <v/>
      </c>
      <c s="176" t="str">
        <f>IF('S.D.PASTE SHEET'!I1889="","",'S.D.PASTE SHEET'!I1889)</f>
        <v/>
      </c>
      <c s="177" t="str">
        <f>IF('S.D.PASTE SHEET'!J1889="","",'S.D.PASTE SHEET'!J1889)</f>
        <v/>
      </c>
      <c s="176" t="str">
        <f>IF('S.D.PASTE SHEET'!K1889="","",'S.D.PASTE SHEET'!K1889)</f>
        <v/>
      </c>
      <c s="176" t="str">
        <f>IF('S.D.PASTE SHEET'!L1889="","",'S.D.PASTE SHEET'!L1889)</f>
        <v/>
      </c>
      <c s="176" t="str">
        <f>IF('S.D.PASTE SHEET'!M1889="","",'S.D.PASTE SHEET'!M1889)</f>
        <v/>
      </c>
      <c s="176" t="str">
        <f>IF('S.D.PASTE SHEET'!N1889="","",'S.D.PASTE SHEET'!N1889)</f>
        <v/>
      </c>
      <c s="176" t="str">
        <f>IF('S.D.PASTE SHEET'!O1889="","",'S.D.PASTE SHEET'!O1889)</f>
        <v/>
      </c>
      <c s="176" t="str">
        <f>IF('S.D.PASTE SHEET'!P1889="","",'S.D.PASTE SHEET'!P1889)</f>
        <v/>
      </c>
      <c s="176" t="str">
        <f>IF('S.D.PASTE SHEET'!Q1889="","",'S.D.PASTE SHEET'!Q1889)</f>
        <v/>
      </c>
      <c s="176" t="str">
        <f>IF('S.D.PASTE SHEET'!R1889="","",'S.D.PASTE SHEET'!R1889)</f>
        <v/>
      </c>
      <c s="176" t="str">
        <f>IF('S.D.PASTE SHEET'!S1889="","",'S.D.PASTE SHEET'!S1889)</f>
        <v/>
      </c>
      <c s="176" t="str">
        <f>IF('S.D.PASTE SHEET'!T1889="","",'S.D.PASTE SHEET'!T1889)</f>
        <v/>
      </c>
      <c s="176" t="str">
        <f>IF('S.D.PASTE SHEET'!U1889="","",'S.D.PASTE SHEET'!U1889)</f>
        <v/>
      </c>
      <c s="176" t="str">
        <f>IF('S.D.PASTE SHEET'!V1889="","",'S.D.PASTE SHEET'!V1889)</f>
        <v/>
      </c>
      <c s="176" t="str">
        <f>IF('S.D.PASTE SHEET'!W1889="","",'S.D.PASTE SHEET'!W1889)</f>
        <v/>
      </c>
      <c s="176" t="str">
        <f>IF('S.D.PASTE SHEET'!X1889="","",'S.D.PASTE SHEET'!X1889)</f>
        <v/>
      </c>
      <c s="176" t="str">
        <f>IF('S.D.PASTE SHEET'!Y1889="","",'S.D.PASTE SHEET'!Y1889)</f>
        <v/>
      </c>
      <c s="176" t="str">
        <f>IF('S.D.PASTE SHEET'!Z1889="","",'S.D.PASTE SHEET'!Z1889)</f>
        <v/>
      </c>
      <c s="176" t="str">
        <f>IF('S.D.PASTE SHEET'!AA1889="","",'S.D.PASTE SHEET'!AA1889)</f>
        <v/>
      </c>
      <c s="176" t="str">
        <f>IF('S.D.PASTE SHEET'!AB1889="","",'S.D.PASTE SHEET'!AB1889)</f>
        <v/>
      </c>
      <c s="176" t="str">
        <f>IF('S.D.PASTE SHEET'!AC1889="","",'S.D.PASTE SHEET'!AC1889)</f>
        <v/>
      </c>
      <c s="176" t="str">
        <f>IF('S.D.PASTE SHEET'!AD1889="","",'S.D.PASTE SHEET'!AD1889)</f>
        <v/>
      </c>
      <c s="178"/>
      <c s="179" t="str">
        <f>IF(AK1889="","",IF(AK1889&gt;0,COUNT($AG$2:AG1889),""))</f>
        <v/>
      </c>
      <c s="180" t="str">
        <f t="shared" si="2076"/>
        <v/>
      </c>
      <c s="180" t="str">
        <f t="shared" si="2076"/>
        <v/>
      </c>
      <c s="180" t="str">
        <f t="shared" si="2076"/>
        <v/>
      </c>
      <c s="181" t="str">
        <f t="shared" si="2076"/>
        <v/>
      </c>
      <c s="180" t="str">
        <f t="shared" si="2076"/>
        <v/>
      </c>
      <c s="180" t="str">
        <f t="shared" si="2076"/>
        <v/>
      </c>
      <c s="180" t="str">
        <f t="shared" si="2076"/>
        <v/>
      </c>
      <c s="180" t="str">
        <f t="shared" si="2076"/>
        <v/>
      </c>
      <c s="180" t="str">
        <f t="shared" si="2076"/>
        <v/>
      </c>
      <c s="181" t="str">
        <f t="shared" si="2076"/>
        <v/>
      </c>
      <c s="180" t="str">
        <f t="shared" si="2076"/>
        <v/>
      </c>
      <c s="180" t="str">
        <f t="shared" si="2076"/>
        <v/>
      </c>
      <c s="180" t="str">
        <f t="shared" si="2076"/>
        <v/>
      </c>
      <c s="180" t="str">
        <f t="shared" si="2076"/>
        <v/>
      </c>
      <c s="180" t="str">
        <f t="shared" si="2076"/>
        <v/>
      </c>
      <c s="180" t="str">
        <f>IF(AND($AJ$1=5,$A1889=5),P1889,"")</f>
        <v/>
      </c>
      <c r="AX1889" s="180" t="str">
        <f>IF(BC1889="","",IF(BC1889&gt;0,COUNT($AY$2:AY1889),""))</f>
        <v/>
      </c>
      <c s="180" t="str">
        <f t="shared" si="2093" ref="AY1889">IF(AND($BB$1=5,$A1889=5,$BC$1=C1889),B1889,"")</f>
        <v/>
      </c>
      <c s="180" t="str">
        <f t="shared" si="2078"/>
        <v/>
      </c>
      <c s="182" t="str">
        <f t="shared" si="2078"/>
        <v/>
      </c>
      <c s="180" t="str">
        <f t="shared" si="2078"/>
        <v/>
      </c>
      <c s="180" t="str">
        <f t="shared" si="2078"/>
        <v/>
      </c>
      <c s="180" t="str">
        <f t="shared" si="2078"/>
        <v/>
      </c>
      <c s="180" t="str">
        <f t="shared" si="2078"/>
        <v/>
      </c>
      <c s="180" t="str">
        <f t="shared" si="2078"/>
        <v/>
      </c>
      <c s="182" t="str">
        <f t="shared" si="2078"/>
        <v/>
      </c>
      <c s="180" t="str">
        <f t="shared" si="2078"/>
        <v/>
      </c>
      <c s="180" t="str">
        <f t="shared" si="2078"/>
        <v/>
      </c>
      <c s="180" t="str">
        <f t="shared" si="2078"/>
        <v/>
      </c>
      <c s="180" t="str">
        <f t="shared" si="2078"/>
        <v/>
      </c>
      <c s="180" t="str">
        <f t="shared" si="2078"/>
        <v/>
      </c>
      <c s="180" t="str">
        <f t="shared" si="2078"/>
        <v/>
      </c>
    </row>
    <row r="1890" spans="1:65" ht="15.75" customHeight="1">
      <c r="A1890" s="176" t="str">
        <f>IF('S.D.PASTE SHEET'!A1890="","",'S.D.PASTE SHEET'!A1890)</f>
        <v/>
      </c>
      <c s="176" t="str">
        <f>IF('S.D.PASTE SHEET'!B1890="","",'S.D.PASTE SHEET'!B1890)</f>
        <v/>
      </c>
      <c s="176" t="str">
        <f>IF('S.D.PASTE SHEET'!C1890="","",'S.D.PASTE SHEET'!C1890)</f>
        <v/>
      </c>
      <c s="177" t="str">
        <f>IF('S.D.PASTE SHEET'!D1890="","",'S.D.PASTE SHEET'!D1890)</f>
        <v/>
      </c>
      <c s="176" t="str">
        <f>IF('S.D.PASTE SHEET'!E1890="","",UPPER('S.D.PASTE SHEET'!E1890))</f>
        <v/>
      </c>
      <c s="176" t="str">
        <f>IF('S.D.PASTE SHEET'!F1890="","",'S.D.PASTE SHEET'!F1890)</f>
        <v/>
      </c>
      <c s="176" t="str">
        <f>IF('S.D.PASTE SHEET'!G1890="","",UPPER('S.D.PASTE SHEET'!G1890))</f>
        <v/>
      </c>
      <c s="176" t="str">
        <f>IF('S.D.PASTE SHEET'!H1890="","",UPPER('S.D.PASTE SHEET'!H1890))</f>
        <v/>
      </c>
      <c s="176" t="str">
        <f>IF('S.D.PASTE SHEET'!I1890="","",'S.D.PASTE SHEET'!I1890)</f>
        <v/>
      </c>
      <c s="177" t="str">
        <f>IF('S.D.PASTE SHEET'!J1890="","",'S.D.PASTE SHEET'!J1890)</f>
        <v/>
      </c>
      <c s="176" t="str">
        <f>IF('S.D.PASTE SHEET'!K1890="","",'S.D.PASTE SHEET'!K1890)</f>
        <v/>
      </c>
      <c s="176" t="str">
        <f>IF('S.D.PASTE SHEET'!L1890="","",'S.D.PASTE SHEET'!L1890)</f>
        <v/>
      </c>
      <c s="176" t="str">
        <f>IF('S.D.PASTE SHEET'!M1890="","",'S.D.PASTE SHEET'!M1890)</f>
        <v/>
      </c>
      <c s="176" t="str">
        <f>IF('S.D.PASTE SHEET'!N1890="","",'S.D.PASTE SHEET'!N1890)</f>
        <v/>
      </c>
      <c s="176" t="str">
        <f>IF('S.D.PASTE SHEET'!O1890="","",'S.D.PASTE SHEET'!O1890)</f>
        <v/>
      </c>
      <c s="176" t="str">
        <f>IF('S.D.PASTE SHEET'!P1890="","",'S.D.PASTE SHEET'!P1890)</f>
        <v/>
      </c>
      <c s="176" t="str">
        <f>IF('S.D.PASTE SHEET'!Q1890="","",'S.D.PASTE SHEET'!Q1890)</f>
        <v/>
      </c>
      <c s="176" t="str">
        <f>IF('S.D.PASTE SHEET'!R1890="","",'S.D.PASTE SHEET'!R1890)</f>
        <v/>
      </c>
      <c s="176" t="str">
        <f>IF('S.D.PASTE SHEET'!S1890="","",'S.D.PASTE SHEET'!S1890)</f>
        <v/>
      </c>
      <c s="176" t="str">
        <f>IF('S.D.PASTE SHEET'!T1890="","",'S.D.PASTE SHEET'!T1890)</f>
        <v/>
      </c>
      <c s="176" t="str">
        <f>IF('S.D.PASTE SHEET'!U1890="","",'S.D.PASTE SHEET'!U1890)</f>
        <v/>
      </c>
      <c s="176" t="str">
        <f>IF('S.D.PASTE SHEET'!V1890="","",'S.D.PASTE SHEET'!V1890)</f>
        <v/>
      </c>
      <c s="176" t="str">
        <f>IF('S.D.PASTE SHEET'!W1890="","",'S.D.PASTE SHEET'!W1890)</f>
        <v/>
      </c>
      <c s="176" t="str">
        <f>IF('S.D.PASTE SHEET'!X1890="","",'S.D.PASTE SHEET'!X1890)</f>
        <v/>
      </c>
      <c s="176" t="str">
        <f>IF('S.D.PASTE SHEET'!Y1890="","",'S.D.PASTE SHEET'!Y1890)</f>
        <v/>
      </c>
      <c s="176" t="str">
        <f>IF('S.D.PASTE SHEET'!Z1890="","",'S.D.PASTE SHEET'!Z1890)</f>
        <v/>
      </c>
      <c s="176" t="str">
        <f>IF('S.D.PASTE SHEET'!AA1890="","",'S.D.PASTE SHEET'!AA1890)</f>
        <v/>
      </c>
      <c s="176" t="str">
        <f>IF('S.D.PASTE SHEET'!AB1890="","",'S.D.PASTE SHEET'!AB1890)</f>
        <v/>
      </c>
      <c s="176" t="str">
        <f>IF('S.D.PASTE SHEET'!AC1890="","",'S.D.PASTE SHEET'!AC1890)</f>
        <v/>
      </c>
      <c s="176" t="str">
        <f>IF('S.D.PASTE SHEET'!AD1890="","",'S.D.PASTE SHEET'!AD1890)</f>
        <v/>
      </c>
      <c s="178"/>
      <c s="179" t="str">
        <f>IF(AK1890="","",IF(AK1890&gt;0,COUNT($AG$2:AG1890),""))</f>
        <v/>
      </c>
      <c s="180" t="str">
        <f t="shared" si="2094" ref="AG1890:AV1905">IF(AND($AJ$1=5,$A1890=5),A1890,"")</f>
        <v/>
      </c>
      <c s="180" t="str">
        <f t="shared" si="2094"/>
        <v/>
      </c>
      <c s="180" t="str">
        <f t="shared" si="2094"/>
        <v/>
      </c>
      <c s="181" t="str">
        <f t="shared" si="2094"/>
        <v/>
      </c>
      <c s="180" t="str">
        <f t="shared" si="2094"/>
        <v/>
      </c>
      <c s="180" t="str">
        <f t="shared" si="2094"/>
        <v/>
      </c>
      <c s="180" t="str">
        <f t="shared" si="2094"/>
        <v/>
      </c>
      <c s="180" t="str">
        <f t="shared" si="2094"/>
        <v/>
      </c>
      <c s="180" t="str">
        <f t="shared" si="2094"/>
        <v/>
      </c>
      <c s="181" t="str">
        <f t="shared" si="2094"/>
        <v/>
      </c>
      <c s="180" t="str">
        <f t="shared" si="2094"/>
        <v/>
      </c>
      <c s="180" t="str">
        <f t="shared" si="2094"/>
        <v/>
      </c>
      <c s="180" t="str">
        <f t="shared" si="2094"/>
        <v/>
      </c>
      <c s="180" t="str">
        <f t="shared" si="2094"/>
        <v/>
      </c>
      <c s="180" t="str">
        <f t="shared" si="2094"/>
        <v/>
      </c>
      <c s="180" t="str">
        <f t="shared" si="2094"/>
        <v/>
      </c>
      <c r="AX1890" s="180" t="str">
        <f>IF(BC1890="","",IF(BC1890&gt;0,COUNT($AY$2:AY1890),""))</f>
        <v/>
      </c>
      <c s="180" t="str">
        <f t="shared" si="2095" ref="AY1890">IF(AND($BB$1=5,$A1890=5,$BC$1=C1890),B1890,"")</f>
        <v/>
      </c>
      <c s="180" t="str">
        <f t="shared" si="2096" ref="AZ1890:BM1905">IF(AND($BB$1=5,$A1890=5,$BC$1=$B1890),C1890,"")</f>
        <v/>
      </c>
      <c s="182" t="str">
        <f t="shared" si="2096"/>
        <v/>
      </c>
      <c s="180" t="str">
        <f t="shared" si="2096"/>
        <v/>
      </c>
      <c s="180" t="str">
        <f t="shared" si="2096"/>
        <v/>
      </c>
      <c s="180" t="str">
        <f t="shared" si="2096"/>
        <v/>
      </c>
      <c s="180" t="str">
        <f t="shared" si="2096"/>
        <v/>
      </c>
      <c s="180" t="str">
        <f t="shared" si="2096"/>
        <v/>
      </c>
      <c s="182" t="str">
        <f t="shared" si="2096"/>
        <v/>
      </c>
      <c s="180" t="str">
        <f t="shared" si="2096"/>
        <v/>
      </c>
      <c s="180" t="str">
        <f t="shared" si="2096"/>
        <v/>
      </c>
      <c s="180" t="str">
        <f t="shared" si="2096"/>
        <v/>
      </c>
      <c s="180" t="str">
        <f t="shared" si="2096"/>
        <v/>
      </c>
      <c s="180" t="str">
        <f t="shared" si="2096"/>
        <v/>
      </c>
      <c s="180" t="str">
        <f t="shared" si="2096"/>
        <v/>
      </c>
    </row>
    <row r="1891" spans="1:65" ht="15.75" customHeight="1">
      <c r="A1891" s="176" t="str">
        <f>IF('S.D.PASTE SHEET'!A1891="","",'S.D.PASTE SHEET'!A1891)</f>
        <v/>
      </c>
      <c s="176" t="str">
        <f>IF('S.D.PASTE SHEET'!B1891="","",'S.D.PASTE SHEET'!B1891)</f>
        <v/>
      </c>
      <c s="176" t="str">
        <f>IF('S.D.PASTE SHEET'!C1891="","",'S.D.PASTE SHEET'!C1891)</f>
        <v/>
      </c>
      <c s="177" t="str">
        <f>IF('S.D.PASTE SHEET'!D1891="","",'S.D.PASTE SHEET'!D1891)</f>
        <v/>
      </c>
      <c s="176" t="str">
        <f>IF('S.D.PASTE SHEET'!E1891="","",UPPER('S.D.PASTE SHEET'!E1891))</f>
        <v/>
      </c>
      <c s="176" t="str">
        <f>IF('S.D.PASTE SHEET'!F1891="","",'S.D.PASTE SHEET'!F1891)</f>
        <v/>
      </c>
      <c s="176" t="str">
        <f>IF('S.D.PASTE SHEET'!G1891="","",UPPER('S.D.PASTE SHEET'!G1891))</f>
        <v/>
      </c>
      <c s="176" t="str">
        <f>IF('S.D.PASTE SHEET'!H1891="","",UPPER('S.D.PASTE SHEET'!H1891))</f>
        <v/>
      </c>
      <c s="176" t="str">
        <f>IF('S.D.PASTE SHEET'!I1891="","",'S.D.PASTE SHEET'!I1891)</f>
        <v/>
      </c>
      <c s="177" t="str">
        <f>IF('S.D.PASTE SHEET'!J1891="","",'S.D.PASTE SHEET'!J1891)</f>
        <v/>
      </c>
      <c s="176" t="str">
        <f>IF('S.D.PASTE SHEET'!K1891="","",'S.D.PASTE SHEET'!K1891)</f>
        <v/>
      </c>
      <c s="176" t="str">
        <f>IF('S.D.PASTE SHEET'!L1891="","",'S.D.PASTE SHEET'!L1891)</f>
        <v/>
      </c>
      <c s="176" t="str">
        <f>IF('S.D.PASTE SHEET'!M1891="","",'S.D.PASTE SHEET'!M1891)</f>
        <v/>
      </c>
      <c s="176" t="str">
        <f>IF('S.D.PASTE SHEET'!N1891="","",'S.D.PASTE SHEET'!N1891)</f>
        <v/>
      </c>
      <c s="176" t="str">
        <f>IF('S.D.PASTE SHEET'!O1891="","",'S.D.PASTE SHEET'!O1891)</f>
        <v/>
      </c>
      <c s="176" t="str">
        <f>IF('S.D.PASTE SHEET'!P1891="","",'S.D.PASTE SHEET'!P1891)</f>
        <v/>
      </c>
      <c s="176" t="str">
        <f>IF('S.D.PASTE SHEET'!Q1891="","",'S.D.PASTE SHEET'!Q1891)</f>
        <v/>
      </c>
      <c s="176" t="str">
        <f>IF('S.D.PASTE SHEET'!R1891="","",'S.D.PASTE SHEET'!R1891)</f>
        <v/>
      </c>
      <c s="176" t="str">
        <f>IF('S.D.PASTE SHEET'!S1891="","",'S.D.PASTE SHEET'!S1891)</f>
        <v/>
      </c>
      <c s="176" t="str">
        <f>IF('S.D.PASTE SHEET'!T1891="","",'S.D.PASTE SHEET'!T1891)</f>
        <v/>
      </c>
      <c s="176" t="str">
        <f>IF('S.D.PASTE SHEET'!U1891="","",'S.D.PASTE SHEET'!U1891)</f>
        <v/>
      </c>
      <c s="176" t="str">
        <f>IF('S.D.PASTE SHEET'!V1891="","",'S.D.PASTE SHEET'!V1891)</f>
        <v/>
      </c>
      <c s="176" t="str">
        <f>IF('S.D.PASTE SHEET'!W1891="","",'S.D.PASTE SHEET'!W1891)</f>
        <v/>
      </c>
      <c s="176" t="str">
        <f>IF('S.D.PASTE SHEET'!X1891="","",'S.D.PASTE SHEET'!X1891)</f>
        <v/>
      </c>
      <c s="176" t="str">
        <f>IF('S.D.PASTE SHEET'!Y1891="","",'S.D.PASTE SHEET'!Y1891)</f>
        <v/>
      </c>
      <c s="176" t="str">
        <f>IF('S.D.PASTE SHEET'!Z1891="","",'S.D.PASTE SHEET'!Z1891)</f>
        <v/>
      </c>
      <c s="176" t="str">
        <f>IF('S.D.PASTE SHEET'!AA1891="","",'S.D.PASTE SHEET'!AA1891)</f>
        <v/>
      </c>
      <c s="176" t="str">
        <f>IF('S.D.PASTE SHEET'!AB1891="","",'S.D.PASTE SHEET'!AB1891)</f>
        <v/>
      </c>
      <c s="176" t="str">
        <f>IF('S.D.PASTE SHEET'!AC1891="","",'S.D.PASTE SHEET'!AC1891)</f>
        <v/>
      </c>
      <c s="176" t="str">
        <f>IF('S.D.PASTE SHEET'!AD1891="","",'S.D.PASTE SHEET'!AD1891)</f>
        <v/>
      </c>
      <c s="178"/>
      <c s="179" t="str">
        <f>IF(AK1891="","",IF(AK1891&gt;0,COUNT($AG$2:AG1891),""))</f>
        <v/>
      </c>
      <c s="180" t="str">
        <f t="shared" si="2094"/>
        <v/>
      </c>
      <c s="180" t="str">
        <f t="shared" si="2094"/>
        <v/>
      </c>
      <c s="180" t="str">
        <f t="shared" si="2094"/>
        <v/>
      </c>
      <c s="181" t="str">
        <f t="shared" si="2094"/>
        <v/>
      </c>
      <c s="180" t="str">
        <f t="shared" si="2094"/>
        <v/>
      </c>
      <c s="180" t="str">
        <f t="shared" si="2094"/>
        <v/>
      </c>
      <c s="180" t="str">
        <f t="shared" si="2094"/>
        <v/>
      </c>
      <c s="180" t="str">
        <f t="shared" si="2094"/>
        <v/>
      </c>
      <c s="180" t="str">
        <f t="shared" si="2094"/>
        <v/>
      </c>
      <c s="181" t="str">
        <f t="shared" si="2094"/>
        <v/>
      </c>
      <c s="180" t="str">
        <f t="shared" si="2094"/>
        <v/>
      </c>
      <c s="180" t="str">
        <f t="shared" si="2094"/>
        <v/>
      </c>
      <c s="180" t="str">
        <f t="shared" si="2094"/>
        <v/>
      </c>
      <c s="180" t="str">
        <f t="shared" si="2094"/>
        <v/>
      </c>
      <c s="180" t="str">
        <f t="shared" si="2094"/>
        <v/>
      </c>
      <c s="180" t="str">
        <f t="shared" si="2094"/>
        <v/>
      </c>
      <c r="AX1891" s="180" t="str">
        <f>IF(BC1891="","",IF(BC1891&gt;0,COUNT($AY$2:AY1891),""))</f>
        <v/>
      </c>
      <c s="180" t="str">
        <f t="shared" si="2097" ref="AY1891">IF(AND($BB$1=5,$A1891=5,$BC$1=C1891),B1891,"")</f>
        <v/>
      </c>
      <c s="180" t="str">
        <f t="shared" si="2096"/>
        <v/>
      </c>
      <c s="182" t="str">
        <f t="shared" si="2096"/>
        <v/>
      </c>
      <c s="180" t="str">
        <f t="shared" si="2096"/>
        <v/>
      </c>
      <c s="180" t="str">
        <f t="shared" si="2096"/>
        <v/>
      </c>
      <c s="180" t="str">
        <f t="shared" si="2096"/>
        <v/>
      </c>
      <c s="180" t="str">
        <f t="shared" si="2096"/>
        <v/>
      </c>
      <c s="180" t="str">
        <f t="shared" si="2096"/>
        <v/>
      </c>
      <c s="182" t="str">
        <f t="shared" si="2096"/>
        <v/>
      </c>
      <c s="180" t="str">
        <f t="shared" si="2096"/>
        <v/>
      </c>
      <c s="180" t="str">
        <f t="shared" si="2096"/>
        <v/>
      </c>
      <c s="180" t="str">
        <f t="shared" si="2096"/>
        <v/>
      </c>
      <c s="180" t="str">
        <f t="shared" si="2096"/>
        <v/>
      </c>
      <c s="180" t="str">
        <f t="shared" si="2096"/>
        <v/>
      </c>
      <c s="180" t="str">
        <f t="shared" si="2096"/>
        <v/>
      </c>
    </row>
    <row r="1892" spans="1:65" ht="15.75" customHeight="1">
      <c r="A1892" s="176" t="str">
        <f>IF('S.D.PASTE SHEET'!A1892="","",'S.D.PASTE SHEET'!A1892)</f>
        <v/>
      </c>
      <c s="176" t="str">
        <f>IF('S.D.PASTE SHEET'!B1892="","",'S.D.PASTE SHEET'!B1892)</f>
        <v/>
      </c>
      <c s="176" t="str">
        <f>IF('S.D.PASTE SHEET'!C1892="","",'S.D.PASTE SHEET'!C1892)</f>
        <v/>
      </c>
      <c s="177" t="str">
        <f>IF('S.D.PASTE SHEET'!D1892="","",'S.D.PASTE SHEET'!D1892)</f>
        <v/>
      </c>
      <c s="176" t="str">
        <f>IF('S.D.PASTE SHEET'!E1892="","",UPPER('S.D.PASTE SHEET'!E1892))</f>
        <v/>
      </c>
      <c s="176" t="str">
        <f>IF('S.D.PASTE SHEET'!F1892="","",'S.D.PASTE SHEET'!F1892)</f>
        <v/>
      </c>
      <c s="176" t="str">
        <f>IF('S.D.PASTE SHEET'!G1892="","",UPPER('S.D.PASTE SHEET'!G1892))</f>
        <v/>
      </c>
      <c s="176" t="str">
        <f>IF('S.D.PASTE SHEET'!H1892="","",UPPER('S.D.PASTE SHEET'!H1892))</f>
        <v/>
      </c>
      <c s="176" t="str">
        <f>IF('S.D.PASTE SHEET'!I1892="","",'S.D.PASTE SHEET'!I1892)</f>
        <v/>
      </c>
      <c s="177" t="str">
        <f>IF('S.D.PASTE SHEET'!J1892="","",'S.D.PASTE SHEET'!J1892)</f>
        <v/>
      </c>
      <c s="176" t="str">
        <f>IF('S.D.PASTE SHEET'!K1892="","",'S.D.PASTE SHEET'!K1892)</f>
        <v/>
      </c>
      <c s="176" t="str">
        <f>IF('S.D.PASTE SHEET'!L1892="","",'S.D.PASTE SHEET'!L1892)</f>
        <v/>
      </c>
      <c s="176" t="str">
        <f>IF('S.D.PASTE SHEET'!M1892="","",'S.D.PASTE SHEET'!M1892)</f>
        <v/>
      </c>
      <c s="176" t="str">
        <f>IF('S.D.PASTE SHEET'!N1892="","",'S.D.PASTE SHEET'!N1892)</f>
        <v/>
      </c>
      <c s="176" t="str">
        <f>IF('S.D.PASTE SHEET'!O1892="","",'S.D.PASTE SHEET'!O1892)</f>
        <v/>
      </c>
      <c s="176" t="str">
        <f>IF('S.D.PASTE SHEET'!P1892="","",'S.D.PASTE SHEET'!P1892)</f>
        <v/>
      </c>
      <c s="176" t="str">
        <f>IF('S.D.PASTE SHEET'!Q1892="","",'S.D.PASTE SHEET'!Q1892)</f>
        <v/>
      </c>
      <c s="176" t="str">
        <f>IF('S.D.PASTE SHEET'!R1892="","",'S.D.PASTE SHEET'!R1892)</f>
        <v/>
      </c>
      <c s="176" t="str">
        <f>IF('S.D.PASTE SHEET'!S1892="","",'S.D.PASTE SHEET'!S1892)</f>
        <v/>
      </c>
      <c s="176" t="str">
        <f>IF('S.D.PASTE SHEET'!T1892="","",'S.D.PASTE SHEET'!T1892)</f>
        <v/>
      </c>
      <c s="176" t="str">
        <f>IF('S.D.PASTE SHEET'!U1892="","",'S.D.PASTE SHEET'!U1892)</f>
        <v/>
      </c>
      <c s="176" t="str">
        <f>IF('S.D.PASTE SHEET'!V1892="","",'S.D.PASTE SHEET'!V1892)</f>
        <v/>
      </c>
      <c s="176" t="str">
        <f>IF('S.D.PASTE SHEET'!W1892="","",'S.D.PASTE SHEET'!W1892)</f>
        <v/>
      </c>
      <c s="176" t="str">
        <f>IF('S.D.PASTE SHEET'!X1892="","",'S.D.PASTE SHEET'!X1892)</f>
        <v/>
      </c>
      <c s="176" t="str">
        <f>IF('S.D.PASTE SHEET'!Y1892="","",'S.D.PASTE SHEET'!Y1892)</f>
        <v/>
      </c>
      <c s="176" t="str">
        <f>IF('S.D.PASTE SHEET'!Z1892="","",'S.D.PASTE SHEET'!Z1892)</f>
        <v/>
      </c>
      <c s="176" t="str">
        <f>IF('S.D.PASTE SHEET'!AA1892="","",'S.D.PASTE SHEET'!AA1892)</f>
        <v/>
      </c>
      <c s="176" t="str">
        <f>IF('S.D.PASTE SHEET'!AB1892="","",'S.D.PASTE SHEET'!AB1892)</f>
        <v/>
      </c>
      <c s="176" t="str">
        <f>IF('S.D.PASTE SHEET'!AC1892="","",'S.D.PASTE SHEET'!AC1892)</f>
        <v/>
      </c>
      <c s="176" t="str">
        <f>IF('S.D.PASTE SHEET'!AD1892="","",'S.D.PASTE SHEET'!AD1892)</f>
        <v/>
      </c>
      <c s="178"/>
      <c s="179" t="str">
        <f>IF(AK1892="","",IF(AK1892&gt;0,COUNT($AG$2:AG1892),""))</f>
        <v/>
      </c>
      <c s="180" t="str">
        <f t="shared" si="2094"/>
        <v/>
      </c>
      <c s="180" t="str">
        <f t="shared" si="2094"/>
        <v/>
      </c>
      <c s="180" t="str">
        <f t="shared" si="2094"/>
        <v/>
      </c>
      <c s="181" t="str">
        <f t="shared" si="2094"/>
        <v/>
      </c>
      <c s="180" t="str">
        <f t="shared" si="2094"/>
        <v/>
      </c>
      <c s="180" t="str">
        <f t="shared" si="2094"/>
        <v/>
      </c>
      <c s="180" t="str">
        <f t="shared" si="2094"/>
        <v/>
      </c>
      <c s="180" t="str">
        <f t="shared" si="2094"/>
        <v/>
      </c>
      <c s="180" t="str">
        <f t="shared" si="2094"/>
        <v/>
      </c>
      <c s="181" t="str">
        <f t="shared" si="2094"/>
        <v/>
      </c>
      <c s="180" t="str">
        <f t="shared" si="2094"/>
        <v/>
      </c>
      <c s="180" t="str">
        <f t="shared" si="2094"/>
        <v/>
      </c>
      <c s="180" t="str">
        <f t="shared" si="2094"/>
        <v/>
      </c>
      <c s="180" t="str">
        <f t="shared" si="2094"/>
        <v/>
      </c>
      <c s="180" t="str">
        <f t="shared" si="2094"/>
        <v/>
      </c>
      <c s="180" t="str">
        <f t="shared" si="2094"/>
        <v/>
      </c>
      <c r="AX1892" s="180" t="str">
        <f>IF(BC1892="","",IF(BC1892&gt;0,COUNT($AY$2:AY1892),""))</f>
        <v/>
      </c>
      <c s="180" t="str">
        <f t="shared" si="2098" ref="AY1892">IF(AND($BB$1=5,$A1892=5,$BC$1=C1892),B1892,"")</f>
        <v/>
      </c>
      <c s="180" t="str">
        <f t="shared" si="2096"/>
        <v/>
      </c>
      <c s="182" t="str">
        <f t="shared" si="2096"/>
        <v/>
      </c>
      <c s="180" t="str">
        <f t="shared" si="2096"/>
        <v/>
      </c>
      <c s="180" t="str">
        <f t="shared" si="2096"/>
        <v/>
      </c>
      <c s="180" t="str">
        <f t="shared" si="2096"/>
        <v/>
      </c>
      <c s="180" t="str">
        <f t="shared" si="2096"/>
        <v/>
      </c>
      <c s="180" t="str">
        <f t="shared" si="2096"/>
        <v/>
      </c>
      <c s="182" t="str">
        <f t="shared" si="2096"/>
        <v/>
      </c>
      <c s="180" t="str">
        <f t="shared" si="2096"/>
        <v/>
      </c>
      <c s="180" t="str">
        <f t="shared" si="2096"/>
        <v/>
      </c>
      <c s="180" t="str">
        <f t="shared" si="2096"/>
        <v/>
      </c>
      <c s="180" t="str">
        <f t="shared" si="2096"/>
        <v/>
      </c>
      <c s="180" t="str">
        <f t="shared" si="2096"/>
        <v/>
      </c>
      <c s="180" t="str">
        <f t="shared" si="2096"/>
        <v/>
      </c>
    </row>
    <row r="1893" spans="1:65" ht="15.75" customHeight="1">
      <c r="A1893" s="176" t="str">
        <f>IF('S.D.PASTE SHEET'!A1893="","",'S.D.PASTE SHEET'!A1893)</f>
        <v/>
      </c>
      <c s="176" t="str">
        <f>IF('S.D.PASTE SHEET'!B1893="","",'S.D.PASTE SHEET'!B1893)</f>
        <v/>
      </c>
      <c s="176" t="str">
        <f>IF('S.D.PASTE SHEET'!C1893="","",'S.D.PASTE SHEET'!C1893)</f>
        <v/>
      </c>
      <c s="177" t="str">
        <f>IF('S.D.PASTE SHEET'!D1893="","",'S.D.PASTE SHEET'!D1893)</f>
        <v/>
      </c>
      <c s="176" t="str">
        <f>IF('S.D.PASTE SHEET'!E1893="","",UPPER('S.D.PASTE SHEET'!E1893))</f>
        <v/>
      </c>
      <c s="176" t="str">
        <f>IF('S.D.PASTE SHEET'!F1893="","",'S.D.PASTE SHEET'!F1893)</f>
        <v/>
      </c>
      <c s="176" t="str">
        <f>IF('S.D.PASTE SHEET'!G1893="","",UPPER('S.D.PASTE SHEET'!G1893))</f>
        <v/>
      </c>
      <c s="176" t="str">
        <f>IF('S.D.PASTE SHEET'!H1893="","",UPPER('S.D.PASTE SHEET'!H1893))</f>
        <v/>
      </c>
      <c s="176" t="str">
        <f>IF('S.D.PASTE SHEET'!I1893="","",'S.D.PASTE SHEET'!I1893)</f>
        <v/>
      </c>
      <c s="177" t="str">
        <f>IF('S.D.PASTE SHEET'!J1893="","",'S.D.PASTE SHEET'!J1893)</f>
        <v/>
      </c>
      <c s="176" t="str">
        <f>IF('S.D.PASTE SHEET'!K1893="","",'S.D.PASTE SHEET'!K1893)</f>
        <v/>
      </c>
      <c s="176" t="str">
        <f>IF('S.D.PASTE SHEET'!L1893="","",'S.D.PASTE SHEET'!L1893)</f>
        <v/>
      </c>
      <c s="176" t="str">
        <f>IF('S.D.PASTE SHEET'!M1893="","",'S.D.PASTE SHEET'!M1893)</f>
        <v/>
      </c>
      <c s="176" t="str">
        <f>IF('S.D.PASTE SHEET'!N1893="","",'S.D.PASTE SHEET'!N1893)</f>
        <v/>
      </c>
      <c s="176" t="str">
        <f>IF('S.D.PASTE SHEET'!O1893="","",'S.D.PASTE SHEET'!O1893)</f>
        <v/>
      </c>
      <c s="176" t="str">
        <f>IF('S.D.PASTE SHEET'!P1893="","",'S.D.PASTE SHEET'!P1893)</f>
        <v/>
      </c>
      <c s="176" t="str">
        <f>IF('S.D.PASTE SHEET'!Q1893="","",'S.D.PASTE SHEET'!Q1893)</f>
        <v/>
      </c>
      <c s="176" t="str">
        <f>IF('S.D.PASTE SHEET'!R1893="","",'S.D.PASTE SHEET'!R1893)</f>
        <v/>
      </c>
      <c s="176" t="str">
        <f>IF('S.D.PASTE SHEET'!S1893="","",'S.D.PASTE SHEET'!S1893)</f>
        <v/>
      </c>
      <c s="176" t="str">
        <f>IF('S.D.PASTE SHEET'!T1893="","",'S.D.PASTE SHEET'!T1893)</f>
        <v/>
      </c>
      <c s="176" t="str">
        <f>IF('S.D.PASTE SHEET'!U1893="","",'S.D.PASTE SHEET'!U1893)</f>
        <v/>
      </c>
      <c s="176" t="str">
        <f>IF('S.D.PASTE SHEET'!V1893="","",'S.D.PASTE SHEET'!V1893)</f>
        <v/>
      </c>
      <c s="176" t="str">
        <f>IF('S.D.PASTE SHEET'!W1893="","",'S.D.PASTE SHEET'!W1893)</f>
        <v/>
      </c>
      <c s="176" t="str">
        <f>IF('S.D.PASTE SHEET'!X1893="","",'S.D.PASTE SHEET'!X1893)</f>
        <v/>
      </c>
      <c s="176" t="str">
        <f>IF('S.D.PASTE SHEET'!Y1893="","",'S.D.PASTE SHEET'!Y1893)</f>
        <v/>
      </c>
      <c s="176" t="str">
        <f>IF('S.D.PASTE SHEET'!Z1893="","",'S.D.PASTE SHEET'!Z1893)</f>
        <v/>
      </c>
      <c s="176" t="str">
        <f>IF('S.D.PASTE SHEET'!AA1893="","",'S.D.PASTE SHEET'!AA1893)</f>
        <v/>
      </c>
      <c s="176" t="str">
        <f>IF('S.D.PASTE SHEET'!AB1893="","",'S.D.PASTE SHEET'!AB1893)</f>
        <v/>
      </c>
      <c s="176" t="str">
        <f>IF('S.D.PASTE SHEET'!AC1893="","",'S.D.PASTE SHEET'!AC1893)</f>
        <v/>
      </c>
      <c s="176" t="str">
        <f>IF('S.D.PASTE SHEET'!AD1893="","",'S.D.PASTE SHEET'!AD1893)</f>
        <v/>
      </c>
      <c s="178"/>
      <c s="179" t="str">
        <f>IF(AK1893="","",IF(AK1893&gt;0,COUNT($AG$2:AG1893),""))</f>
        <v/>
      </c>
      <c s="180" t="str">
        <f t="shared" si="2094"/>
        <v/>
      </c>
      <c s="180" t="str">
        <f t="shared" si="2094"/>
        <v/>
      </c>
      <c s="180" t="str">
        <f t="shared" si="2094"/>
        <v/>
      </c>
      <c s="181" t="str">
        <f t="shared" si="2094"/>
        <v/>
      </c>
      <c s="180" t="str">
        <f t="shared" si="2094"/>
        <v/>
      </c>
      <c s="180" t="str">
        <f t="shared" si="2094"/>
        <v/>
      </c>
      <c s="180" t="str">
        <f t="shared" si="2094"/>
        <v/>
      </c>
      <c s="180" t="str">
        <f t="shared" si="2094"/>
        <v/>
      </c>
      <c s="180" t="str">
        <f t="shared" si="2094"/>
        <v/>
      </c>
      <c s="181" t="str">
        <f t="shared" si="2094"/>
        <v/>
      </c>
      <c s="180" t="str">
        <f t="shared" si="2094"/>
        <v/>
      </c>
      <c s="180" t="str">
        <f t="shared" si="2094"/>
        <v/>
      </c>
      <c s="180" t="str">
        <f t="shared" si="2094"/>
        <v/>
      </c>
      <c s="180" t="str">
        <f t="shared" si="2094"/>
        <v/>
      </c>
      <c s="180" t="str">
        <f t="shared" si="2094"/>
        <v/>
      </c>
      <c s="180" t="str">
        <f t="shared" si="2094"/>
        <v/>
      </c>
      <c r="AX1893" s="180" t="str">
        <f>IF(BC1893="","",IF(BC1893&gt;0,COUNT($AY$2:AY1893),""))</f>
        <v/>
      </c>
      <c s="180" t="str">
        <f t="shared" si="2099" ref="AY1893">IF(AND($BB$1=5,$A1893=5,$BC$1=C1893),B1893,"")</f>
        <v/>
      </c>
      <c s="180" t="str">
        <f t="shared" si="2096"/>
        <v/>
      </c>
      <c s="182" t="str">
        <f t="shared" si="2096"/>
        <v/>
      </c>
      <c s="180" t="str">
        <f t="shared" si="2096"/>
        <v/>
      </c>
      <c s="180" t="str">
        <f t="shared" si="2096"/>
        <v/>
      </c>
      <c s="180" t="str">
        <f t="shared" si="2096"/>
        <v/>
      </c>
      <c s="180" t="str">
        <f t="shared" si="2096"/>
        <v/>
      </c>
      <c s="180" t="str">
        <f t="shared" si="2096"/>
        <v/>
      </c>
      <c s="182" t="str">
        <f t="shared" si="2096"/>
        <v/>
      </c>
      <c s="180" t="str">
        <f t="shared" si="2096"/>
        <v/>
      </c>
      <c s="180" t="str">
        <f t="shared" si="2096"/>
        <v/>
      </c>
      <c s="180" t="str">
        <f t="shared" si="2096"/>
        <v/>
      </c>
      <c s="180" t="str">
        <f t="shared" si="2096"/>
        <v/>
      </c>
      <c s="180" t="str">
        <f t="shared" si="2096"/>
        <v/>
      </c>
      <c s="180" t="str">
        <f t="shared" si="2096"/>
        <v/>
      </c>
    </row>
    <row r="1894" spans="1:65" ht="15.75" customHeight="1">
      <c r="A1894" s="176" t="str">
        <f>IF('S.D.PASTE SHEET'!A1894="","",'S.D.PASTE SHEET'!A1894)</f>
        <v/>
      </c>
      <c s="176" t="str">
        <f>IF('S.D.PASTE SHEET'!B1894="","",'S.D.PASTE SHEET'!B1894)</f>
        <v/>
      </c>
      <c s="176" t="str">
        <f>IF('S.D.PASTE SHEET'!C1894="","",'S.D.PASTE SHEET'!C1894)</f>
        <v/>
      </c>
      <c s="177" t="str">
        <f>IF('S.D.PASTE SHEET'!D1894="","",'S.D.PASTE SHEET'!D1894)</f>
        <v/>
      </c>
      <c s="176" t="str">
        <f>IF('S.D.PASTE SHEET'!E1894="","",UPPER('S.D.PASTE SHEET'!E1894))</f>
        <v/>
      </c>
      <c s="176" t="str">
        <f>IF('S.D.PASTE SHEET'!F1894="","",'S.D.PASTE SHEET'!F1894)</f>
        <v/>
      </c>
      <c s="176" t="str">
        <f>IF('S.D.PASTE SHEET'!G1894="","",UPPER('S.D.PASTE SHEET'!G1894))</f>
        <v/>
      </c>
      <c s="176" t="str">
        <f>IF('S.D.PASTE SHEET'!H1894="","",UPPER('S.D.PASTE SHEET'!H1894))</f>
        <v/>
      </c>
      <c s="176" t="str">
        <f>IF('S.D.PASTE SHEET'!I1894="","",'S.D.PASTE SHEET'!I1894)</f>
        <v/>
      </c>
      <c s="177" t="str">
        <f>IF('S.D.PASTE SHEET'!J1894="","",'S.D.PASTE SHEET'!J1894)</f>
        <v/>
      </c>
      <c s="176" t="str">
        <f>IF('S.D.PASTE SHEET'!K1894="","",'S.D.PASTE SHEET'!K1894)</f>
        <v/>
      </c>
      <c s="176" t="str">
        <f>IF('S.D.PASTE SHEET'!L1894="","",'S.D.PASTE SHEET'!L1894)</f>
        <v/>
      </c>
      <c s="176" t="str">
        <f>IF('S.D.PASTE SHEET'!M1894="","",'S.D.PASTE SHEET'!M1894)</f>
        <v/>
      </c>
      <c s="176" t="str">
        <f>IF('S.D.PASTE SHEET'!N1894="","",'S.D.PASTE SHEET'!N1894)</f>
        <v/>
      </c>
      <c s="176" t="str">
        <f>IF('S.D.PASTE SHEET'!O1894="","",'S.D.PASTE SHEET'!O1894)</f>
        <v/>
      </c>
      <c s="176" t="str">
        <f>IF('S.D.PASTE SHEET'!P1894="","",'S.D.PASTE SHEET'!P1894)</f>
        <v/>
      </c>
      <c s="176" t="str">
        <f>IF('S.D.PASTE SHEET'!Q1894="","",'S.D.PASTE SHEET'!Q1894)</f>
        <v/>
      </c>
      <c s="176" t="str">
        <f>IF('S.D.PASTE SHEET'!R1894="","",'S.D.PASTE SHEET'!R1894)</f>
        <v/>
      </c>
      <c s="176" t="str">
        <f>IF('S.D.PASTE SHEET'!S1894="","",'S.D.PASTE SHEET'!S1894)</f>
        <v/>
      </c>
      <c s="176" t="str">
        <f>IF('S.D.PASTE SHEET'!T1894="","",'S.D.PASTE SHEET'!T1894)</f>
        <v/>
      </c>
      <c s="176" t="str">
        <f>IF('S.D.PASTE SHEET'!U1894="","",'S.D.PASTE SHEET'!U1894)</f>
        <v/>
      </c>
      <c s="176" t="str">
        <f>IF('S.D.PASTE SHEET'!V1894="","",'S.D.PASTE SHEET'!V1894)</f>
        <v/>
      </c>
      <c s="176" t="str">
        <f>IF('S.D.PASTE SHEET'!W1894="","",'S.D.PASTE SHEET'!W1894)</f>
        <v/>
      </c>
      <c s="176" t="str">
        <f>IF('S.D.PASTE SHEET'!X1894="","",'S.D.PASTE SHEET'!X1894)</f>
        <v/>
      </c>
      <c s="176" t="str">
        <f>IF('S.D.PASTE SHEET'!Y1894="","",'S.D.PASTE SHEET'!Y1894)</f>
        <v/>
      </c>
      <c s="176" t="str">
        <f>IF('S.D.PASTE SHEET'!Z1894="","",'S.D.PASTE SHEET'!Z1894)</f>
        <v/>
      </c>
      <c s="176" t="str">
        <f>IF('S.D.PASTE SHEET'!AA1894="","",'S.D.PASTE SHEET'!AA1894)</f>
        <v/>
      </c>
      <c s="176" t="str">
        <f>IF('S.D.PASTE SHEET'!AB1894="","",'S.D.PASTE SHEET'!AB1894)</f>
        <v/>
      </c>
      <c s="176" t="str">
        <f>IF('S.D.PASTE SHEET'!AC1894="","",'S.D.PASTE SHEET'!AC1894)</f>
        <v/>
      </c>
      <c s="176" t="str">
        <f>IF('S.D.PASTE SHEET'!AD1894="","",'S.D.PASTE SHEET'!AD1894)</f>
        <v/>
      </c>
      <c s="178"/>
      <c s="179" t="str">
        <f>IF(AK1894="","",IF(AK1894&gt;0,COUNT($AG$2:AG1894),""))</f>
        <v/>
      </c>
      <c s="180" t="str">
        <f t="shared" si="2094"/>
        <v/>
      </c>
      <c s="180" t="str">
        <f t="shared" si="2094"/>
        <v/>
      </c>
      <c s="180" t="str">
        <f t="shared" si="2094"/>
        <v/>
      </c>
      <c s="181" t="str">
        <f t="shared" si="2094"/>
        <v/>
      </c>
      <c s="180" t="str">
        <f t="shared" si="2094"/>
        <v/>
      </c>
      <c s="180" t="str">
        <f t="shared" si="2094"/>
        <v/>
      </c>
      <c s="180" t="str">
        <f t="shared" si="2094"/>
        <v/>
      </c>
      <c s="180" t="str">
        <f t="shared" si="2094"/>
        <v/>
      </c>
      <c s="180" t="str">
        <f t="shared" si="2094"/>
        <v/>
      </c>
      <c s="181" t="str">
        <f t="shared" si="2094"/>
        <v/>
      </c>
      <c s="180" t="str">
        <f t="shared" si="2094"/>
        <v/>
      </c>
      <c s="180" t="str">
        <f t="shared" si="2094"/>
        <v/>
      </c>
      <c s="180" t="str">
        <f t="shared" si="2094"/>
        <v/>
      </c>
      <c s="180" t="str">
        <f t="shared" si="2094"/>
        <v/>
      </c>
      <c s="180" t="str">
        <f t="shared" si="2094"/>
        <v/>
      </c>
      <c s="180" t="str">
        <f t="shared" si="2094"/>
        <v/>
      </c>
      <c r="AX1894" s="180" t="str">
        <f>IF(BC1894="","",IF(BC1894&gt;0,COUNT($AY$2:AY1894),""))</f>
        <v/>
      </c>
      <c s="180" t="str">
        <f t="shared" si="2100" ref="AY1894">IF(AND($BB$1=5,$A1894=5,$BC$1=C1894),B1894,"")</f>
        <v/>
      </c>
      <c s="180" t="str">
        <f t="shared" si="2096"/>
        <v/>
      </c>
      <c s="182" t="str">
        <f t="shared" si="2096"/>
        <v/>
      </c>
      <c s="180" t="str">
        <f t="shared" si="2096"/>
        <v/>
      </c>
      <c s="180" t="str">
        <f t="shared" si="2096"/>
        <v/>
      </c>
      <c s="180" t="str">
        <f t="shared" si="2096"/>
        <v/>
      </c>
      <c s="180" t="str">
        <f t="shared" si="2096"/>
        <v/>
      </c>
      <c s="180" t="str">
        <f t="shared" si="2096"/>
        <v/>
      </c>
      <c s="182" t="str">
        <f t="shared" si="2096"/>
        <v/>
      </c>
      <c s="180" t="str">
        <f t="shared" si="2096"/>
        <v/>
      </c>
      <c s="180" t="str">
        <f t="shared" si="2096"/>
        <v/>
      </c>
      <c s="180" t="str">
        <f t="shared" si="2096"/>
        <v/>
      </c>
      <c s="180" t="str">
        <f t="shared" si="2096"/>
        <v/>
      </c>
      <c s="180" t="str">
        <f t="shared" si="2096"/>
        <v/>
      </c>
      <c s="180" t="str">
        <f t="shared" si="2096"/>
        <v/>
      </c>
    </row>
    <row r="1895" spans="1:65" ht="15.75" customHeight="1">
      <c r="A1895" s="176" t="str">
        <f>IF('S.D.PASTE SHEET'!A1895="","",'S.D.PASTE SHEET'!A1895)</f>
        <v/>
      </c>
      <c s="176" t="str">
        <f>IF('S.D.PASTE SHEET'!B1895="","",'S.D.PASTE SHEET'!B1895)</f>
        <v/>
      </c>
      <c s="176" t="str">
        <f>IF('S.D.PASTE SHEET'!C1895="","",'S.D.PASTE SHEET'!C1895)</f>
        <v/>
      </c>
      <c s="177" t="str">
        <f>IF('S.D.PASTE SHEET'!D1895="","",'S.D.PASTE SHEET'!D1895)</f>
        <v/>
      </c>
      <c s="176" t="str">
        <f>IF('S.D.PASTE SHEET'!E1895="","",UPPER('S.D.PASTE SHEET'!E1895))</f>
        <v/>
      </c>
      <c s="176" t="str">
        <f>IF('S.D.PASTE SHEET'!F1895="","",'S.D.PASTE SHEET'!F1895)</f>
        <v/>
      </c>
      <c s="176" t="str">
        <f>IF('S.D.PASTE SHEET'!G1895="","",UPPER('S.D.PASTE SHEET'!G1895))</f>
        <v/>
      </c>
      <c s="176" t="str">
        <f>IF('S.D.PASTE SHEET'!H1895="","",UPPER('S.D.PASTE SHEET'!H1895))</f>
        <v/>
      </c>
      <c s="176" t="str">
        <f>IF('S.D.PASTE SHEET'!I1895="","",'S.D.PASTE SHEET'!I1895)</f>
        <v/>
      </c>
      <c s="177" t="str">
        <f>IF('S.D.PASTE SHEET'!J1895="","",'S.D.PASTE SHEET'!J1895)</f>
        <v/>
      </c>
      <c s="176" t="str">
        <f>IF('S.D.PASTE SHEET'!K1895="","",'S.D.PASTE SHEET'!K1895)</f>
        <v/>
      </c>
      <c s="176" t="str">
        <f>IF('S.D.PASTE SHEET'!L1895="","",'S.D.PASTE SHEET'!L1895)</f>
        <v/>
      </c>
      <c s="176" t="str">
        <f>IF('S.D.PASTE SHEET'!M1895="","",'S.D.PASTE SHEET'!M1895)</f>
        <v/>
      </c>
      <c s="176" t="str">
        <f>IF('S.D.PASTE SHEET'!N1895="","",'S.D.PASTE SHEET'!N1895)</f>
        <v/>
      </c>
      <c s="176" t="str">
        <f>IF('S.D.PASTE SHEET'!O1895="","",'S.D.PASTE SHEET'!O1895)</f>
        <v/>
      </c>
      <c s="176" t="str">
        <f>IF('S.D.PASTE SHEET'!P1895="","",'S.D.PASTE SHEET'!P1895)</f>
        <v/>
      </c>
      <c s="176" t="str">
        <f>IF('S.D.PASTE SHEET'!Q1895="","",'S.D.PASTE SHEET'!Q1895)</f>
        <v/>
      </c>
      <c s="176" t="str">
        <f>IF('S.D.PASTE SHEET'!R1895="","",'S.D.PASTE SHEET'!R1895)</f>
        <v/>
      </c>
      <c s="176" t="str">
        <f>IF('S.D.PASTE SHEET'!S1895="","",'S.D.PASTE SHEET'!S1895)</f>
        <v/>
      </c>
      <c s="176" t="str">
        <f>IF('S.D.PASTE SHEET'!T1895="","",'S.D.PASTE SHEET'!T1895)</f>
        <v/>
      </c>
      <c s="176" t="str">
        <f>IF('S.D.PASTE SHEET'!U1895="","",'S.D.PASTE SHEET'!U1895)</f>
        <v/>
      </c>
      <c s="176" t="str">
        <f>IF('S.D.PASTE SHEET'!V1895="","",'S.D.PASTE SHEET'!V1895)</f>
        <v/>
      </c>
      <c s="176" t="str">
        <f>IF('S.D.PASTE SHEET'!W1895="","",'S.D.PASTE SHEET'!W1895)</f>
        <v/>
      </c>
      <c s="176" t="str">
        <f>IF('S.D.PASTE SHEET'!X1895="","",'S.D.PASTE SHEET'!X1895)</f>
        <v/>
      </c>
      <c s="176" t="str">
        <f>IF('S.D.PASTE SHEET'!Y1895="","",'S.D.PASTE SHEET'!Y1895)</f>
        <v/>
      </c>
      <c s="176" t="str">
        <f>IF('S.D.PASTE SHEET'!Z1895="","",'S.D.PASTE SHEET'!Z1895)</f>
        <v/>
      </c>
      <c s="176" t="str">
        <f>IF('S.D.PASTE SHEET'!AA1895="","",'S.D.PASTE SHEET'!AA1895)</f>
        <v/>
      </c>
      <c s="176" t="str">
        <f>IF('S.D.PASTE SHEET'!AB1895="","",'S.D.PASTE SHEET'!AB1895)</f>
        <v/>
      </c>
      <c s="176" t="str">
        <f>IF('S.D.PASTE SHEET'!AC1895="","",'S.D.PASTE SHEET'!AC1895)</f>
        <v/>
      </c>
      <c s="176" t="str">
        <f>IF('S.D.PASTE SHEET'!AD1895="","",'S.D.PASTE SHEET'!AD1895)</f>
        <v/>
      </c>
      <c s="178"/>
      <c s="179" t="str">
        <f>IF(AK1895="","",IF(AK1895&gt;0,COUNT($AG$2:AG1895),""))</f>
        <v/>
      </c>
      <c s="180" t="str">
        <f t="shared" si="2094"/>
        <v/>
      </c>
      <c s="180" t="str">
        <f t="shared" si="2094"/>
        <v/>
      </c>
      <c s="180" t="str">
        <f t="shared" si="2094"/>
        <v/>
      </c>
      <c s="181" t="str">
        <f t="shared" si="2094"/>
        <v/>
      </c>
      <c s="180" t="str">
        <f t="shared" si="2094"/>
        <v/>
      </c>
      <c s="180" t="str">
        <f t="shared" si="2094"/>
        <v/>
      </c>
      <c s="180" t="str">
        <f t="shared" si="2094"/>
        <v/>
      </c>
      <c s="180" t="str">
        <f t="shared" si="2094"/>
        <v/>
      </c>
      <c s="180" t="str">
        <f t="shared" si="2094"/>
        <v/>
      </c>
      <c s="181" t="str">
        <f t="shared" si="2094"/>
        <v/>
      </c>
      <c s="180" t="str">
        <f t="shared" si="2094"/>
        <v/>
      </c>
      <c s="180" t="str">
        <f t="shared" si="2094"/>
        <v/>
      </c>
      <c s="180" t="str">
        <f t="shared" si="2094"/>
        <v/>
      </c>
      <c s="180" t="str">
        <f t="shared" si="2094"/>
        <v/>
      </c>
      <c s="180" t="str">
        <f t="shared" si="2094"/>
        <v/>
      </c>
      <c s="180" t="str">
        <f t="shared" si="2094"/>
        <v/>
      </c>
      <c r="AX1895" s="180" t="str">
        <f>IF(BC1895="","",IF(BC1895&gt;0,COUNT($AY$2:AY1895),""))</f>
        <v/>
      </c>
      <c s="180" t="str">
        <f t="shared" si="2101" ref="AY1895">IF(AND($BB$1=5,$A1895=5,$BC$1=C1895),B1895,"")</f>
        <v/>
      </c>
      <c s="180" t="str">
        <f t="shared" si="2096"/>
        <v/>
      </c>
      <c s="182" t="str">
        <f t="shared" si="2096"/>
        <v/>
      </c>
      <c s="180" t="str">
        <f t="shared" si="2096"/>
        <v/>
      </c>
      <c s="180" t="str">
        <f t="shared" si="2096"/>
        <v/>
      </c>
      <c s="180" t="str">
        <f t="shared" si="2096"/>
        <v/>
      </c>
      <c s="180" t="str">
        <f t="shared" si="2096"/>
        <v/>
      </c>
      <c s="180" t="str">
        <f t="shared" si="2096"/>
        <v/>
      </c>
      <c s="182" t="str">
        <f t="shared" si="2096"/>
        <v/>
      </c>
      <c s="180" t="str">
        <f t="shared" si="2096"/>
        <v/>
      </c>
      <c s="180" t="str">
        <f t="shared" si="2096"/>
        <v/>
      </c>
      <c s="180" t="str">
        <f t="shared" si="2096"/>
        <v/>
      </c>
      <c s="180" t="str">
        <f t="shared" si="2096"/>
        <v/>
      </c>
      <c s="180" t="str">
        <f t="shared" si="2096"/>
        <v/>
      </c>
      <c s="180" t="str">
        <f t="shared" si="2096"/>
        <v/>
      </c>
    </row>
    <row r="1896" spans="1:65" ht="15.75" customHeight="1">
      <c r="A1896" s="176" t="str">
        <f>IF('S.D.PASTE SHEET'!A1896="","",'S.D.PASTE SHEET'!A1896)</f>
        <v/>
      </c>
      <c s="176" t="str">
        <f>IF('S.D.PASTE SHEET'!B1896="","",'S.D.PASTE SHEET'!B1896)</f>
        <v/>
      </c>
      <c s="176" t="str">
        <f>IF('S.D.PASTE SHEET'!C1896="","",'S.D.PASTE SHEET'!C1896)</f>
        <v/>
      </c>
      <c s="177" t="str">
        <f>IF('S.D.PASTE SHEET'!D1896="","",'S.D.PASTE SHEET'!D1896)</f>
        <v/>
      </c>
      <c s="176" t="str">
        <f>IF('S.D.PASTE SHEET'!E1896="","",UPPER('S.D.PASTE SHEET'!E1896))</f>
        <v/>
      </c>
      <c s="176" t="str">
        <f>IF('S.D.PASTE SHEET'!F1896="","",'S.D.PASTE SHEET'!F1896)</f>
        <v/>
      </c>
      <c s="176" t="str">
        <f>IF('S.D.PASTE SHEET'!G1896="","",UPPER('S.D.PASTE SHEET'!G1896))</f>
        <v/>
      </c>
      <c s="176" t="str">
        <f>IF('S.D.PASTE SHEET'!H1896="","",UPPER('S.D.PASTE SHEET'!H1896))</f>
        <v/>
      </c>
      <c s="176" t="str">
        <f>IF('S.D.PASTE SHEET'!I1896="","",'S.D.PASTE SHEET'!I1896)</f>
        <v/>
      </c>
      <c s="177" t="str">
        <f>IF('S.D.PASTE SHEET'!J1896="","",'S.D.PASTE SHEET'!J1896)</f>
        <v/>
      </c>
      <c s="176" t="str">
        <f>IF('S.D.PASTE SHEET'!K1896="","",'S.D.PASTE SHEET'!K1896)</f>
        <v/>
      </c>
      <c s="176" t="str">
        <f>IF('S.D.PASTE SHEET'!L1896="","",'S.D.PASTE SHEET'!L1896)</f>
        <v/>
      </c>
      <c s="176" t="str">
        <f>IF('S.D.PASTE SHEET'!M1896="","",'S.D.PASTE SHEET'!M1896)</f>
        <v/>
      </c>
      <c s="176" t="str">
        <f>IF('S.D.PASTE SHEET'!N1896="","",'S.D.PASTE SHEET'!N1896)</f>
        <v/>
      </c>
      <c s="176" t="str">
        <f>IF('S.D.PASTE SHEET'!O1896="","",'S.D.PASTE SHEET'!O1896)</f>
        <v/>
      </c>
      <c s="176" t="str">
        <f>IF('S.D.PASTE SHEET'!P1896="","",'S.D.PASTE SHEET'!P1896)</f>
        <v/>
      </c>
      <c s="176" t="str">
        <f>IF('S.D.PASTE SHEET'!Q1896="","",'S.D.PASTE SHEET'!Q1896)</f>
        <v/>
      </c>
      <c s="176" t="str">
        <f>IF('S.D.PASTE SHEET'!R1896="","",'S.D.PASTE SHEET'!R1896)</f>
        <v/>
      </c>
      <c s="176" t="str">
        <f>IF('S.D.PASTE SHEET'!S1896="","",'S.D.PASTE SHEET'!S1896)</f>
        <v/>
      </c>
      <c s="176" t="str">
        <f>IF('S.D.PASTE SHEET'!T1896="","",'S.D.PASTE SHEET'!T1896)</f>
        <v/>
      </c>
      <c s="176" t="str">
        <f>IF('S.D.PASTE SHEET'!U1896="","",'S.D.PASTE SHEET'!U1896)</f>
        <v/>
      </c>
      <c s="176" t="str">
        <f>IF('S.D.PASTE SHEET'!V1896="","",'S.D.PASTE SHEET'!V1896)</f>
        <v/>
      </c>
      <c s="176" t="str">
        <f>IF('S.D.PASTE SHEET'!W1896="","",'S.D.PASTE SHEET'!W1896)</f>
        <v/>
      </c>
      <c s="176" t="str">
        <f>IF('S.D.PASTE SHEET'!X1896="","",'S.D.PASTE SHEET'!X1896)</f>
        <v/>
      </c>
      <c s="176" t="str">
        <f>IF('S.D.PASTE SHEET'!Y1896="","",'S.D.PASTE SHEET'!Y1896)</f>
        <v/>
      </c>
      <c s="176" t="str">
        <f>IF('S.D.PASTE SHEET'!Z1896="","",'S.D.PASTE SHEET'!Z1896)</f>
        <v/>
      </c>
      <c s="176" t="str">
        <f>IF('S.D.PASTE SHEET'!AA1896="","",'S.D.PASTE SHEET'!AA1896)</f>
        <v/>
      </c>
      <c s="176" t="str">
        <f>IF('S.D.PASTE SHEET'!AB1896="","",'S.D.PASTE SHEET'!AB1896)</f>
        <v/>
      </c>
      <c s="176" t="str">
        <f>IF('S.D.PASTE SHEET'!AC1896="","",'S.D.PASTE SHEET'!AC1896)</f>
        <v/>
      </c>
      <c s="176" t="str">
        <f>IF('S.D.PASTE SHEET'!AD1896="","",'S.D.PASTE SHEET'!AD1896)</f>
        <v/>
      </c>
      <c s="178"/>
      <c s="179" t="str">
        <f>IF(AK1896="","",IF(AK1896&gt;0,COUNT($AG$2:AG1896),""))</f>
        <v/>
      </c>
      <c s="180" t="str">
        <f t="shared" si="2094"/>
        <v/>
      </c>
      <c s="180" t="str">
        <f t="shared" si="2094"/>
        <v/>
      </c>
      <c s="180" t="str">
        <f t="shared" si="2094"/>
        <v/>
      </c>
      <c s="181" t="str">
        <f t="shared" si="2094"/>
        <v/>
      </c>
      <c s="180" t="str">
        <f t="shared" si="2094"/>
        <v/>
      </c>
      <c s="180" t="str">
        <f t="shared" si="2094"/>
        <v/>
      </c>
      <c s="180" t="str">
        <f t="shared" si="2094"/>
        <v/>
      </c>
      <c s="180" t="str">
        <f t="shared" si="2094"/>
        <v/>
      </c>
      <c s="180" t="str">
        <f t="shared" si="2094"/>
        <v/>
      </c>
      <c s="181" t="str">
        <f t="shared" si="2094"/>
        <v/>
      </c>
      <c s="180" t="str">
        <f t="shared" si="2094"/>
        <v/>
      </c>
      <c s="180" t="str">
        <f t="shared" si="2094"/>
        <v/>
      </c>
      <c s="180" t="str">
        <f t="shared" si="2094"/>
        <v/>
      </c>
      <c s="180" t="str">
        <f t="shared" si="2094"/>
        <v/>
      </c>
      <c s="180" t="str">
        <f t="shared" si="2094"/>
        <v/>
      </c>
      <c s="180" t="str">
        <f t="shared" si="2094"/>
        <v/>
      </c>
      <c r="AX1896" s="180" t="str">
        <f>IF(BC1896="","",IF(BC1896&gt;0,COUNT($AY$2:AY1896),""))</f>
        <v/>
      </c>
      <c s="180" t="str">
        <f t="shared" si="2102" ref="AY1896">IF(AND($BB$1=5,$A1896=5,$BC$1=C1896),B1896,"")</f>
        <v/>
      </c>
      <c s="180" t="str">
        <f t="shared" si="2096"/>
        <v/>
      </c>
      <c s="182" t="str">
        <f t="shared" si="2096"/>
        <v/>
      </c>
      <c s="180" t="str">
        <f t="shared" si="2096"/>
        <v/>
      </c>
      <c s="180" t="str">
        <f t="shared" si="2096"/>
        <v/>
      </c>
      <c s="180" t="str">
        <f t="shared" si="2096"/>
        <v/>
      </c>
      <c s="180" t="str">
        <f t="shared" si="2096"/>
        <v/>
      </c>
      <c s="180" t="str">
        <f t="shared" si="2096"/>
        <v/>
      </c>
      <c s="182" t="str">
        <f t="shared" si="2096"/>
        <v/>
      </c>
      <c s="180" t="str">
        <f t="shared" si="2096"/>
        <v/>
      </c>
      <c s="180" t="str">
        <f t="shared" si="2096"/>
        <v/>
      </c>
      <c s="180" t="str">
        <f t="shared" si="2096"/>
        <v/>
      </c>
      <c s="180" t="str">
        <f t="shared" si="2096"/>
        <v/>
      </c>
      <c s="180" t="str">
        <f t="shared" si="2096"/>
        <v/>
      </c>
      <c s="180" t="str">
        <f t="shared" si="2096"/>
        <v/>
      </c>
    </row>
    <row r="1897" spans="1:65" ht="15.75" customHeight="1">
      <c r="A1897" s="176" t="str">
        <f>IF('S.D.PASTE SHEET'!A1897="","",'S.D.PASTE SHEET'!A1897)</f>
        <v/>
      </c>
      <c s="176" t="str">
        <f>IF('S.D.PASTE SHEET'!B1897="","",'S.D.PASTE SHEET'!B1897)</f>
        <v/>
      </c>
      <c s="176" t="str">
        <f>IF('S.D.PASTE SHEET'!C1897="","",'S.D.PASTE SHEET'!C1897)</f>
        <v/>
      </c>
      <c s="177" t="str">
        <f>IF('S.D.PASTE SHEET'!D1897="","",'S.D.PASTE SHEET'!D1897)</f>
        <v/>
      </c>
      <c s="176" t="str">
        <f>IF('S.D.PASTE SHEET'!E1897="","",UPPER('S.D.PASTE SHEET'!E1897))</f>
        <v/>
      </c>
      <c s="176" t="str">
        <f>IF('S.D.PASTE SHEET'!F1897="","",'S.D.PASTE SHEET'!F1897)</f>
        <v/>
      </c>
      <c s="176" t="str">
        <f>IF('S.D.PASTE SHEET'!G1897="","",UPPER('S.D.PASTE SHEET'!G1897))</f>
        <v/>
      </c>
      <c s="176" t="str">
        <f>IF('S.D.PASTE SHEET'!H1897="","",UPPER('S.D.PASTE SHEET'!H1897))</f>
        <v/>
      </c>
      <c s="176" t="str">
        <f>IF('S.D.PASTE SHEET'!I1897="","",'S.D.PASTE SHEET'!I1897)</f>
        <v/>
      </c>
      <c s="177" t="str">
        <f>IF('S.D.PASTE SHEET'!J1897="","",'S.D.PASTE SHEET'!J1897)</f>
        <v/>
      </c>
      <c s="176" t="str">
        <f>IF('S.D.PASTE SHEET'!K1897="","",'S.D.PASTE SHEET'!K1897)</f>
        <v/>
      </c>
      <c s="176" t="str">
        <f>IF('S.D.PASTE SHEET'!L1897="","",'S.D.PASTE SHEET'!L1897)</f>
        <v/>
      </c>
      <c s="176" t="str">
        <f>IF('S.D.PASTE SHEET'!M1897="","",'S.D.PASTE SHEET'!M1897)</f>
        <v/>
      </c>
      <c s="176" t="str">
        <f>IF('S.D.PASTE SHEET'!N1897="","",'S.D.PASTE SHEET'!N1897)</f>
        <v/>
      </c>
      <c s="176" t="str">
        <f>IF('S.D.PASTE SHEET'!O1897="","",'S.D.PASTE SHEET'!O1897)</f>
        <v/>
      </c>
      <c s="176" t="str">
        <f>IF('S.D.PASTE SHEET'!P1897="","",'S.D.PASTE SHEET'!P1897)</f>
        <v/>
      </c>
      <c s="176" t="str">
        <f>IF('S.D.PASTE SHEET'!Q1897="","",'S.D.PASTE SHEET'!Q1897)</f>
        <v/>
      </c>
      <c s="176" t="str">
        <f>IF('S.D.PASTE SHEET'!R1897="","",'S.D.PASTE SHEET'!R1897)</f>
        <v/>
      </c>
      <c s="176" t="str">
        <f>IF('S.D.PASTE SHEET'!S1897="","",'S.D.PASTE SHEET'!S1897)</f>
        <v/>
      </c>
      <c s="176" t="str">
        <f>IF('S.D.PASTE SHEET'!T1897="","",'S.D.PASTE SHEET'!T1897)</f>
        <v/>
      </c>
      <c s="176" t="str">
        <f>IF('S.D.PASTE SHEET'!U1897="","",'S.D.PASTE SHEET'!U1897)</f>
        <v/>
      </c>
      <c s="176" t="str">
        <f>IF('S.D.PASTE SHEET'!V1897="","",'S.D.PASTE SHEET'!V1897)</f>
        <v/>
      </c>
      <c s="176" t="str">
        <f>IF('S.D.PASTE SHEET'!W1897="","",'S.D.PASTE SHEET'!W1897)</f>
        <v/>
      </c>
      <c s="176" t="str">
        <f>IF('S.D.PASTE SHEET'!X1897="","",'S.D.PASTE SHEET'!X1897)</f>
        <v/>
      </c>
      <c s="176" t="str">
        <f>IF('S.D.PASTE SHEET'!Y1897="","",'S.D.PASTE SHEET'!Y1897)</f>
        <v/>
      </c>
      <c s="176" t="str">
        <f>IF('S.D.PASTE SHEET'!Z1897="","",'S.D.PASTE SHEET'!Z1897)</f>
        <v/>
      </c>
      <c s="176" t="str">
        <f>IF('S.D.PASTE SHEET'!AA1897="","",'S.D.PASTE SHEET'!AA1897)</f>
        <v/>
      </c>
      <c s="176" t="str">
        <f>IF('S.D.PASTE SHEET'!AB1897="","",'S.D.PASTE SHEET'!AB1897)</f>
        <v/>
      </c>
      <c s="176" t="str">
        <f>IF('S.D.PASTE SHEET'!AC1897="","",'S.D.PASTE SHEET'!AC1897)</f>
        <v/>
      </c>
      <c s="176" t="str">
        <f>IF('S.D.PASTE SHEET'!AD1897="","",'S.D.PASTE SHEET'!AD1897)</f>
        <v/>
      </c>
      <c s="178"/>
      <c s="179" t="str">
        <f>IF(AK1897="","",IF(AK1897&gt;0,COUNT($AG$2:AG1897),""))</f>
        <v/>
      </c>
      <c s="180" t="str">
        <f t="shared" si="2094"/>
        <v/>
      </c>
      <c s="180" t="str">
        <f t="shared" si="2094"/>
        <v/>
      </c>
      <c s="180" t="str">
        <f t="shared" si="2094"/>
        <v/>
      </c>
      <c s="181" t="str">
        <f t="shared" si="2094"/>
        <v/>
      </c>
      <c s="180" t="str">
        <f t="shared" si="2094"/>
        <v/>
      </c>
      <c s="180" t="str">
        <f t="shared" si="2094"/>
        <v/>
      </c>
      <c s="180" t="str">
        <f t="shared" si="2094"/>
        <v/>
      </c>
      <c s="180" t="str">
        <f t="shared" si="2094"/>
        <v/>
      </c>
      <c s="180" t="str">
        <f t="shared" si="2094"/>
        <v/>
      </c>
      <c s="181" t="str">
        <f t="shared" si="2094"/>
        <v/>
      </c>
      <c s="180" t="str">
        <f t="shared" si="2094"/>
        <v/>
      </c>
      <c s="180" t="str">
        <f t="shared" si="2094"/>
        <v/>
      </c>
      <c s="180" t="str">
        <f t="shared" si="2094"/>
        <v/>
      </c>
      <c s="180" t="str">
        <f t="shared" si="2094"/>
        <v/>
      </c>
      <c s="180" t="str">
        <f t="shared" si="2094"/>
        <v/>
      </c>
      <c s="180" t="str">
        <f t="shared" si="2094"/>
        <v/>
      </c>
      <c r="AX1897" s="180" t="str">
        <f>IF(BC1897="","",IF(BC1897&gt;0,COUNT($AY$2:AY1897),""))</f>
        <v/>
      </c>
      <c s="180" t="str">
        <f t="shared" si="2103" ref="AY1897">IF(AND($BB$1=5,$A1897=5,$BC$1=C1897),B1897,"")</f>
        <v/>
      </c>
      <c s="180" t="str">
        <f t="shared" si="2096"/>
        <v/>
      </c>
      <c s="182" t="str">
        <f t="shared" si="2096"/>
        <v/>
      </c>
      <c s="180" t="str">
        <f t="shared" si="2096"/>
        <v/>
      </c>
      <c s="180" t="str">
        <f t="shared" si="2096"/>
        <v/>
      </c>
      <c s="180" t="str">
        <f t="shared" si="2096"/>
        <v/>
      </c>
      <c s="180" t="str">
        <f t="shared" si="2096"/>
        <v/>
      </c>
      <c s="180" t="str">
        <f t="shared" si="2096"/>
        <v/>
      </c>
      <c s="182" t="str">
        <f t="shared" si="2096"/>
        <v/>
      </c>
      <c s="180" t="str">
        <f t="shared" si="2096"/>
        <v/>
      </c>
      <c s="180" t="str">
        <f t="shared" si="2096"/>
        <v/>
      </c>
      <c s="180" t="str">
        <f t="shared" si="2096"/>
        <v/>
      </c>
      <c s="180" t="str">
        <f t="shared" si="2096"/>
        <v/>
      </c>
      <c s="180" t="str">
        <f t="shared" si="2096"/>
        <v/>
      </c>
      <c s="180" t="str">
        <f t="shared" si="2096"/>
        <v/>
      </c>
    </row>
    <row r="1898" spans="1:65" ht="15.75" customHeight="1">
      <c r="A1898" s="176" t="str">
        <f>IF('S.D.PASTE SHEET'!A1898="","",'S.D.PASTE SHEET'!A1898)</f>
        <v/>
      </c>
      <c s="176" t="str">
        <f>IF('S.D.PASTE SHEET'!B1898="","",'S.D.PASTE SHEET'!B1898)</f>
        <v/>
      </c>
      <c s="176" t="str">
        <f>IF('S.D.PASTE SHEET'!C1898="","",'S.D.PASTE SHEET'!C1898)</f>
        <v/>
      </c>
      <c s="177" t="str">
        <f>IF('S.D.PASTE SHEET'!D1898="","",'S.D.PASTE SHEET'!D1898)</f>
        <v/>
      </c>
      <c s="176" t="str">
        <f>IF('S.D.PASTE SHEET'!E1898="","",UPPER('S.D.PASTE SHEET'!E1898))</f>
        <v/>
      </c>
      <c s="176" t="str">
        <f>IF('S.D.PASTE SHEET'!F1898="","",'S.D.PASTE SHEET'!F1898)</f>
        <v/>
      </c>
      <c s="176" t="str">
        <f>IF('S.D.PASTE SHEET'!G1898="","",UPPER('S.D.PASTE SHEET'!G1898))</f>
        <v/>
      </c>
      <c s="176" t="str">
        <f>IF('S.D.PASTE SHEET'!H1898="","",UPPER('S.D.PASTE SHEET'!H1898))</f>
        <v/>
      </c>
      <c s="176" t="str">
        <f>IF('S.D.PASTE SHEET'!I1898="","",'S.D.PASTE SHEET'!I1898)</f>
        <v/>
      </c>
      <c s="177" t="str">
        <f>IF('S.D.PASTE SHEET'!J1898="","",'S.D.PASTE SHEET'!J1898)</f>
        <v/>
      </c>
      <c s="176" t="str">
        <f>IF('S.D.PASTE SHEET'!K1898="","",'S.D.PASTE SHEET'!K1898)</f>
        <v/>
      </c>
      <c s="176" t="str">
        <f>IF('S.D.PASTE SHEET'!L1898="","",'S.D.PASTE SHEET'!L1898)</f>
        <v/>
      </c>
      <c s="176" t="str">
        <f>IF('S.D.PASTE SHEET'!M1898="","",'S.D.PASTE SHEET'!M1898)</f>
        <v/>
      </c>
      <c s="176" t="str">
        <f>IF('S.D.PASTE SHEET'!N1898="","",'S.D.PASTE SHEET'!N1898)</f>
        <v/>
      </c>
      <c s="176" t="str">
        <f>IF('S.D.PASTE SHEET'!O1898="","",'S.D.PASTE SHEET'!O1898)</f>
        <v/>
      </c>
      <c s="176" t="str">
        <f>IF('S.D.PASTE SHEET'!P1898="","",'S.D.PASTE SHEET'!P1898)</f>
        <v/>
      </c>
      <c s="176" t="str">
        <f>IF('S.D.PASTE SHEET'!Q1898="","",'S.D.PASTE SHEET'!Q1898)</f>
        <v/>
      </c>
      <c s="176" t="str">
        <f>IF('S.D.PASTE SHEET'!R1898="","",'S.D.PASTE SHEET'!R1898)</f>
        <v/>
      </c>
      <c s="176" t="str">
        <f>IF('S.D.PASTE SHEET'!S1898="","",'S.D.PASTE SHEET'!S1898)</f>
        <v/>
      </c>
      <c s="176" t="str">
        <f>IF('S.D.PASTE SHEET'!T1898="","",'S.D.PASTE SHEET'!T1898)</f>
        <v/>
      </c>
      <c s="176" t="str">
        <f>IF('S.D.PASTE SHEET'!U1898="","",'S.D.PASTE SHEET'!U1898)</f>
        <v/>
      </c>
      <c s="176" t="str">
        <f>IF('S.D.PASTE SHEET'!V1898="","",'S.D.PASTE SHEET'!V1898)</f>
        <v/>
      </c>
      <c s="176" t="str">
        <f>IF('S.D.PASTE SHEET'!W1898="","",'S.D.PASTE SHEET'!W1898)</f>
        <v/>
      </c>
      <c s="176" t="str">
        <f>IF('S.D.PASTE SHEET'!X1898="","",'S.D.PASTE SHEET'!X1898)</f>
        <v/>
      </c>
      <c s="176" t="str">
        <f>IF('S.D.PASTE SHEET'!Y1898="","",'S.D.PASTE SHEET'!Y1898)</f>
        <v/>
      </c>
      <c s="176" t="str">
        <f>IF('S.D.PASTE SHEET'!Z1898="","",'S.D.PASTE SHEET'!Z1898)</f>
        <v/>
      </c>
      <c s="176" t="str">
        <f>IF('S.D.PASTE SHEET'!AA1898="","",'S.D.PASTE SHEET'!AA1898)</f>
        <v/>
      </c>
      <c s="176" t="str">
        <f>IF('S.D.PASTE SHEET'!AB1898="","",'S.D.PASTE SHEET'!AB1898)</f>
        <v/>
      </c>
      <c s="176" t="str">
        <f>IF('S.D.PASTE SHEET'!AC1898="","",'S.D.PASTE SHEET'!AC1898)</f>
        <v/>
      </c>
      <c s="176" t="str">
        <f>IF('S.D.PASTE SHEET'!AD1898="","",'S.D.PASTE SHEET'!AD1898)</f>
        <v/>
      </c>
      <c s="178"/>
      <c s="179" t="str">
        <f>IF(AK1898="","",IF(AK1898&gt;0,COUNT($AG$2:AG1898),""))</f>
        <v/>
      </c>
      <c s="180" t="str">
        <f t="shared" si="2094"/>
        <v/>
      </c>
      <c s="180" t="str">
        <f t="shared" si="2094"/>
        <v/>
      </c>
      <c s="180" t="str">
        <f t="shared" si="2094"/>
        <v/>
      </c>
      <c s="181" t="str">
        <f t="shared" si="2094"/>
        <v/>
      </c>
      <c s="180" t="str">
        <f t="shared" si="2094"/>
        <v/>
      </c>
      <c s="180" t="str">
        <f t="shared" si="2094"/>
        <v/>
      </c>
      <c s="180" t="str">
        <f t="shared" si="2094"/>
        <v/>
      </c>
      <c s="180" t="str">
        <f t="shared" si="2094"/>
        <v/>
      </c>
      <c s="180" t="str">
        <f t="shared" si="2094"/>
        <v/>
      </c>
      <c s="181" t="str">
        <f t="shared" si="2094"/>
        <v/>
      </c>
      <c s="180" t="str">
        <f t="shared" si="2094"/>
        <v/>
      </c>
      <c s="180" t="str">
        <f t="shared" si="2094"/>
        <v/>
      </c>
      <c s="180" t="str">
        <f t="shared" si="2094"/>
        <v/>
      </c>
      <c s="180" t="str">
        <f t="shared" si="2094"/>
        <v/>
      </c>
      <c s="180" t="str">
        <f t="shared" si="2094"/>
        <v/>
      </c>
      <c s="180" t="str">
        <f t="shared" si="2094"/>
        <v/>
      </c>
      <c r="AX1898" s="180" t="str">
        <f>IF(BC1898="","",IF(BC1898&gt;0,COUNT($AY$2:AY1898),""))</f>
        <v/>
      </c>
      <c s="180" t="str">
        <f t="shared" si="2104" ref="AY1898">IF(AND($BB$1=5,$A1898=5,$BC$1=C1898),B1898,"")</f>
        <v/>
      </c>
      <c s="180" t="str">
        <f t="shared" si="2096"/>
        <v/>
      </c>
      <c s="182" t="str">
        <f t="shared" si="2096"/>
        <v/>
      </c>
      <c s="180" t="str">
        <f t="shared" si="2096"/>
        <v/>
      </c>
      <c s="180" t="str">
        <f t="shared" si="2096"/>
        <v/>
      </c>
      <c s="180" t="str">
        <f t="shared" si="2096"/>
        <v/>
      </c>
      <c s="180" t="str">
        <f t="shared" si="2096"/>
        <v/>
      </c>
      <c s="180" t="str">
        <f t="shared" si="2096"/>
        <v/>
      </c>
      <c s="182" t="str">
        <f t="shared" si="2096"/>
        <v/>
      </c>
      <c s="180" t="str">
        <f t="shared" si="2096"/>
        <v/>
      </c>
      <c s="180" t="str">
        <f t="shared" si="2096"/>
        <v/>
      </c>
      <c s="180" t="str">
        <f t="shared" si="2096"/>
        <v/>
      </c>
      <c s="180" t="str">
        <f t="shared" si="2096"/>
        <v/>
      </c>
      <c s="180" t="str">
        <f t="shared" si="2096"/>
        <v/>
      </c>
      <c s="180" t="str">
        <f t="shared" si="2096"/>
        <v/>
      </c>
    </row>
    <row r="1899" spans="1:65" ht="15.75" customHeight="1">
      <c r="A1899" s="176" t="str">
        <f>IF('S.D.PASTE SHEET'!A1899="","",'S.D.PASTE SHEET'!A1899)</f>
        <v/>
      </c>
      <c s="176" t="str">
        <f>IF('S.D.PASTE SHEET'!B1899="","",'S.D.PASTE SHEET'!B1899)</f>
        <v/>
      </c>
      <c s="176" t="str">
        <f>IF('S.D.PASTE SHEET'!C1899="","",'S.D.PASTE SHEET'!C1899)</f>
        <v/>
      </c>
      <c s="177" t="str">
        <f>IF('S.D.PASTE SHEET'!D1899="","",'S.D.PASTE SHEET'!D1899)</f>
        <v/>
      </c>
      <c s="176" t="str">
        <f>IF('S.D.PASTE SHEET'!E1899="","",UPPER('S.D.PASTE SHEET'!E1899))</f>
        <v/>
      </c>
      <c s="176" t="str">
        <f>IF('S.D.PASTE SHEET'!F1899="","",'S.D.PASTE SHEET'!F1899)</f>
        <v/>
      </c>
      <c s="176" t="str">
        <f>IF('S.D.PASTE SHEET'!G1899="","",UPPER('S.D.PASTE SHEET'!G1899))</f>
        <v/>
      </c>
      <c s="176" t="str">
        <f>IF('S.D.PASTE SHEET'!H1899="","",UPPER('S.D.PASTE SHEET'!H1899))</f>
        <v/>
      </c>
      <c s="176" t="str">
        <f>IF('S.D.PASTE SHEET'!I1899="","",'S.D.PASTE SHEET'!I1899)</f>
        <v/>
      </c>
      <c s="177" t="str">
        <f>IF('S.D.PASTE SHEET'!J1899="","",'S.D.PASTE SHEET'!J1899)</f>
        <v/>
      </c>
      <c s="176" t="str">
        <f>IF('S.D.PASTE SHEET'!K1899="","",'S.D.PASTE SHEET'!K1899)</f>
        <v/>
      </c>
      <c s="176" t="str">
        <f>IF('S.D.PASTE SHEET'!L1899="","",'S.D.PASTE SHEET'!L1899)</f>
        <v/>
      </c>
      <c s="176" t="str">
        <f>IF('S.D.PASTE SHEET'!M1899="","",'S.D.PASTE SHEET'!M1899)</f>
        <v/>
      </c>
      <c s="176" t="str">
        <f>IF('S.D.PASTE SHEET'!N1899="","",'S.D.PASTE SHEET'!N1899)</f>
        <v/>
      </c>
      <c s="176" t="str">
        <f>IF('S.D.PASTE SHEET'!O1899="","",'S.D.PASTE SHEET'!O1899)</f>
        <v/>
      </c>
      <c s="176" t="str">
        <f>IF('S.D.PASTE SHEET'!P1899="","",'S.D.PASTE SHEET'!P1899)</f>
        <v/>
      </c>
      <c s="176" t="str">
        <f>IF('S.D.PASTE SHEET'!Q1899="","",'S.D.PASTE SHEET'!Q1899)</f>
        <v/>
      </c>
      <c s="176" t="str">
        <f>IF('S.D.PASTE SHEET'!R1899="","",'S.D.PASTE SHEET'!R1899)</f>
        <v/>
      </c>
      <c s="176" t="str">
        <f>IF('S.D.PASTE SHEET'!S1899="","",'S.D.PASTE SHEET'!S1899)</f>
        <v/>
      </c>
      <c s="176" t="str">
        <f>IF('S.D.PASTE SHEET'!T1899="","",'S.D.PASTE SHEET'!T1899)</f>
        <v/>
      </c>
      <c s="176" t="str">
        <f>IF('S.D.PASTE SHEET'!U1899="","",'S.D.PASTE SHEET'!U1899)</f>
        <v/>
      </c>
      <c s="176" t="str">
        <f>IF('S.D.PASTE SHEET'!V1899="","",'S.D.PASTE SHEET'!V1899)</f>
        <v/>
      </c>
      <c s="176" t="str">
        <f>IF('S.D.PASTE SHEET'!W1899="","",'S.D.PASTE SHEET'!W1899)</f>
        <v/>
      </c>
      <c s="176" t="str">
        <f>IF('S.D.PASTE SHEET'!X1899="","",'S.D.PASTE SHEET'!X1899)</f>
        <v/>
      </c>
      <c s="176" t="str">
        <f>IF('S.D.PASTE SHEET'!Y1899="","",'S.D.PASTE SHEET'!Y1899)</f>
        <v/>
      </c>
      <c s="176" t="str">
        <f>IF('S.D.PASTE SHEET'!Z1899="","",'S.D.PASTE SHEET'!Z1899)</f>
        <v/>
      </c>
      <c s="176" t="str">
        <f>IF('S.D.PASTE SHEET'!AA1899="","",'S.D.PASTE SHEET'!AA1899)</f>
        <v/>
      </c>
      <c s="176" t="str">
        <f>IF('S.D.PASTE SHEET'!AB1899="","",'S.D.PASTE SHEET'!AB1899)</f>
        <v/>
      </c>
      <c s="176" t="str">
        <f>IF('S.D.PASTE SHEET'!AC1899="","",'S.D.PASTE SHEET'!AC1899)</f>
        <v/>
      </c>
      <c s="176" t="str">
        <f>IF('S.D.PASTE SHEET'!AD1899="","",'S.D.PASTE SHEET'!AD1899)</f>
        <v/>
      </c>
      <c s="178"/>
      <c s="179" t="str">
        <f>IF(AK1899="","",IF(AK1899&gt;0,COUNT($AG$2:AG1899),""))</f>
        <v/>
      </c>
      <c s="180" t="str">
        <f t="shared" si="2094"/>
        <v/>
      </c>
      <c s="180" t="str">
        <f t="shared" si="2094"/>
        <v/>
      </c>
      <c s="180" t="str">
        <f t="shared" si="2094"/>
        <v/>
      </c>
      <c s="181" t="str">
        <f t="shared" si="2094"/>
        <v/>
      </c>
      <c s="180" t="str">
        <f t="shared" si="2094"/>
        <v/>
      </c>
      <c s="180" t="str">
        <f t="shared" si="2094"/>
        <v/>
      </c>
      <c s="180" t="str">
        <f t="shared" si="2094"/>
        <v/>
      </c>
      <c s="180" t="str">
        <f t="shared" si="2094"/>
        <v/>
      </c>
      <c s="180" t="str">
        <f t="shared" si="2094"/>
        <v/>
      </c>
      <c s="181" t="str">
        <f t="shared" si="2094"/>
        <v/>
      </c>
      <c s="180" t="str">
        <f t="shared" si="2094"/>
        <v/>
      </c>
      <c s="180" t="str">
        <f t="shared" si="2094"/>
        <v/>
      </c>
      <c s="180" t="str">
        <f t="shared" si="2094"/>
        <v/>
      </c>
      <c s="180" t="str">
        <f t="shared" si="2094"/>
        <v/>
      </c>
      <c s="180" t="str">
        <f t="shared" si="2094"/>
        <v/>
      </c>
      <c s="180" t="str">
        <f t="shared" si="2094"/>
        <v/>
      </c>
      <c r="AX1899" s="180" t="str">
        <f>IF(BC1899="","",IF(BC1899&gt;0,COUNT($AY$2:AY1899),""))</f>
        <v/>
      </c>
      <c s="180" t="str">
        <f t="shared" si="2105" ref="AY1899">IF(AND($BB$1=5,$A1899=5,$BC$1=C1899),B1899,"")</f>
        <v/>
      </c>
      <c s="180" t="str">
        <f t="shared" si="2096"/>
        <v/>
      </c>
      <c s="182" t="str">
        <f t="shared" si="2096"/>
        <v/>
      </c>
      <c s="180" t="str">
        <f t="shared" si="2096"/>
        <v/>
      </c>
      <c s="180" t="str">
        <f t="shared" si="2096"/>
        <v/>
      </c>
      <c s="180" t="str">
        <f t="shared" si="2096"/>
        <v/>
      </c>
      <c s="180" t="str">
        <f t="shared" si="2096"/>
        <v/>
      </c>
      <c s="180" t="str">
        <f t="shared" si="2096"/>
        <v/>
      </c>
      <c s="182" t="str">
        <f t="shared" si="2096"/>
        <v/>
      </c>
      <c s="180" t="str">
        <f t="shared" si="2096"/>
        <v/>
      </c>
      <c s="180" t="str">
        <f t="shared" si="2096"/>
        <v/>
      </c>
      <c s="180" t="str">
        <f t="shared" si="2096"/>
        <v/>
      </c>
      <c s="180" t="str">
        <f t="shared" si="2096"/>
        <v/>
      </c>
      <c s="180" t="str">
        <f t="shared" si="2096"/>
        <v/>
      </c>
      <c s="180" t="str">
        <f t="shared" si="2096"/>
        <v/>
      </c>
    </row>
    <row r="1900" spans="1:65" ht="15.75" customHeight="1">
      <c r="A1900" s="176" t="str">
        <f>IF('S.D.PASTE SHEET'!A1900="","",'S.D.PASTE SHEET'!A1900)</f>
        <v/>
      </c>
      <c s="176" t="str">
        <f>IF('S.D.PASTE SHEET'!B1900="","",'S.D.PASTE SHEET'!B1900)</f>
        <v/>
      </c>
      <c s="176" t="str">
        <f>IF('S.D.PASTE SHEET'!C1900="","",'S.D.PASTE SHEET'!C1900)</f>
        <v/>
      </c>
      <c s="177" t="str">
        <f>IF('S.D.PASTE SHEET'!D1900="","",'S.D.PASTE SHEET'!D1900)</f>
        <v/>
      </c>
      <c s="176" t="str">
        <f>IF('S.D.PASTE SHEET'!E1900="","",UPPER('S.D.PASTE SHEET'!E1900))</f>
        <v/>
      </c>
      <c s="176" t="str">
        <f>IF('S.D.PASTE SHEET'!F1900="","",'S.D.PASTE SHEET'!F1900)</f>
        <v/>
      </c>
      <c s="176" t="str">
        <f>IF('S.D.PASTE SHEET'!G1900="","",UPPER('S.D.PASTE SHEET'!G1900))</f>
        <v/>
      </c>
      <c s="176" t="str">
        <f>IF('S.D.PASTE SHEET'!H1900="","",UPPER('S.D.PASTE SHEET'!H1900))</f>
        <v/>
      </c>
      <c s="176" t="str">
        <f>IF('S.D.PASTE SHEET'!I1900="","",'S.D.PASTE SHEET'!I1900)</f>
        <v/>
      </c>
      <c s="177" t="str">
        <f>IF('S.D.PASTE SHEET'!J1900="","",'S.D.PASTE SHEET'!J1900)</f>
        <v/>
      </c>
      <c s="176" t="str">
        <f>IF('S.D.PASTE SHEET'!K1900="","",'S.D.PASTE SHEET'!K1900)</f>
        <v/>
      </c>
      <c s="176" t="str">
        <f>IF('S.D.PASTE SHEET'!L1900="","",'S.D.PASTE SHEET'!L1900)</f>
        <v/>
      </c>
      <c s="176" t="str">
        <f>IF('S.D.PASTE SHEET'!M1900="","",'S.D.PASTE SHEET'!M1900)</f>
        <v/>
      </c>
      <c s="176" t="str">
        <f>IF('S.D.PASTE SHEET'!N1900="","",'S.D.PASTE SHEET'!N1900)</f>
        <v/>
      </c>
      <c s="176" t="str">
        <f>IF('S.D.PASTE SHEET'!O1900="","",'S.D.PASTE SHEET'!O1900)</f>
        <v/>
      </c>
      <c s="176" t="str">
        <f>IF('S.D.PASTE SHEET'!P1900="","",'S.D.PASTE SHEET'!P1900)</f>
        <v/>
      </c>
      <c s="176" t="str">
        <f>IF('S.D.PASTE SHEET'!Q1900="","",'S.D.PASTE SHEET'!Q1900)</f>
        <v/>
      </c>
      <c s="176" t="str">
        <f>IF('S.D.PASTE SHEET'!R1900="","",'S.D.PASTE SHEET'!R1900)</f>
        <v/>
      </c>
      <c s="176" t="str">
        <f>IF('S.D.PASTE SHEET'!S1900="","",'S.D.PASTE SHEET'!S1900)</f>
        <v/>
      </c>
      <c s="176" t="str">
        <f>IF('S.D.PASTE SHEET'!T1900="","",'S.D.PASTE SHEET'!T1900)</f>
        <v/>
      </c>
      <c s="176" t="str">
        <f>IF('S.D.PASTE SHEET'!U1900="","",'S.D.PASTE SHEET'!U1900)</f>
        <v/>
      </c>
      <c s="176" t="str">
        <f>IF('S.D.PASTE SHEET'!V1900="","",'S.D.PASTE SHEET'!V1900)</f>
        <v/>
      </c>
      <c s="176" t="str">
        <f>IF('S.D.PASTE SHEET'!W1900="","",'S.D.PASTE SHEET'!W1900)</f>
        <v/>
      </c>
      <c s="176" t="str">
        <f>IF('S.D.PASTE SHEET'!X1900="","",'S.D.PASTE SHEET'!X1900)</f>
        <v/>
      </c>
      <c s="176" t="str">
        <f>IF('S.D.PASTE SHEET'!Y1900="","",'S.D.PASTE SHEET'!Y1900)</f>
        <v/>
      </c>
      <c s="176" t="str">
        <f>IF('S.D.PASTE SHEET'!Z1900="","",'S.D.PASTE SHEET'!Z1900)</f>
        <v/>
      </c>
      <c s="176" t="str">
        <f>IF('S.D.PASTE SHEET'!AA1900="","",'S.D.PASTE SHEET'!AA1900)</f>
        <v/>
      </c>
      <c s="176" t="str">
        <f>IF('S.D.PASTE SHEET'!AB1900="","",'S.D.PASTE SHEET'!AB1900)</f>
        <v/>
      </c>
      <c s="176" t="str">
        <f>IF('S.D.PASTE SHEET'!AC1900="","",'S.D.PASTE SHEET'!AC1900)</f>
        <v/>
      </c>
      <c s="176" t="str">
        <f>IF('S.D.PASTE SHEET'!AD1900="","",'S.D.PASTE SHEET'!AD1900)</f>
        <v/>
      </c>
      <c s="178"/>
      <c s="179" t="str">
        <f>IF(AK1900="","",IF(AK1900&gt;0,COUNT($AG$2:AG1900),""))</f>
        <v/>
      </c>
      <c s="180" t="str">
        <f t="shared" si="2094"/>
        <v/>
      </c>
      <c s="180" t="str">
        <f t="shared" si="2094"/>
        <v/>
      </c>
      <c s="180" t="str">
        <f t="shared" si="2094"/>
        <v/>
      </c>
      <c s="181" t="str">
        <f t="shared" si="2094"/>
        <v/>
      </c>
      <c s="180" t="str">
        <f t="shared" si="2094"/>
        <v/>
      </c>
      <c s="180" t="str">
        <f t="shared" si="2094"/>
        <v/>
      </c>
      <c s="180" t="str">
        <f t="shared" si="2094"/>
        <v/>
      </c>
      <c s="180" t="str">
        <f t="shared" si="2094"/>
        <v/>
      </c>
      <c s="180" t="str">
        <f t="shared" si="2094"/>
        <v/>
      </c>
      <c s="181" t="str">
        <f t="shared" si="2094"/>
        <v/>
      </c>
      <c s="180" t="str">
        <f t="shared" si="2094"/>
        <v/>
      </c>
      <c s="180" t="str">
        <f t="shared" si="2094"/>
        <v/>
      </c>
      <c s="180" t="str">
        <f t="shared" si="2094"/>
        <v/>
      </c>
      <c s="180" t="str">
        <f t="shared" si="2094"/>
        <v/>
      </c>
      <c s="180" t="str">
        <f t="shared" si="2094"/>
        <v/>
      </c>
      <c s="180" t="str">
        <f t="shared" si="2094"/>
        <v/>
      </c>
      <c r="AX1900" s="180" t="str">
        <f>IF(BC1900="","",IF(BC1900&gt;0,COUNT($AY$2:AY1900),""))</f>
        <v/>
      </c>
      <c s="180" t="str">
        <f t="shared" si="2106" ref="AY1900">IF(AND($BB$1=5,$A1900=5,$BC$1=C1900),B1900,"")</f>
        <v/>
      </c>
      <c s="180" t="str">
        <f t="shared" si="2096"/>
        <v/>
      </c>
      <c s="182" t="str">
        <f t="shared" si="2096"/>
        <v/>
      </c>
      <c s="180" t="str">
        <f t="shared" si="2096"/>
        <v/>
      </c>
      <c s="180" t="str">
        <f t="shared" si="2096"/>
        <v/>
      </c>
      <c s="180" t="str">
        <f t="shared" si="2096"/>
        <v/>
      </c>
      <c s="180" t="str">
        <f t="shared" si="2096"/>
        <v/>
      </c>
      <c s="180" t="str">
        <f t="shared" si="2096"/>
        <v/>
      </c>
      <c s="182" t="str">
        <f t="shared" si="2096"/>
        <v/>
      </c>
      <c s="180" t="str">
        <f t="shared" si="2096"/>
        <v/>
      </c>
      <c s="180" t="str">
        <f t="shared" si="2096"/>
        <v/>
      </c>
      <c s="180" t="str">
        <f t="shared" si="2096"/>
        <v/>
      </c>
      <c s="180" t="str">
        <f t="shared" si="2096"/>
        <v/>
      </c>
      <c s="180" t="str">
        <f t="shared" si="2096"/>
        <v/>
      </c>
      <c s="180" t="str">
        <f t="shared" si="2096"/>
        <v/>
      </c>
    </row>
    <row r="1901" spans="1:65" ht="15.75" customHeight="1">
      <c r="A1901" s="176" t="str">
        <f>IF('S.D.PASTE SHEET'!A1901="","",'S.D.PASTE SHEET'!A1901)</f>
        <v/>
      </c>
      <c s="176" t="str">
        <f>IF('S.D.PASTE SHEET'!B1901="","",'S.D.PASTE SHEET'!B1901)</f>
        <v/>
      </c>
      <c s="176" t="str">
        <f>IF('S.D.PASTE SHEET'!C1901="","",'S.D.PASTE SHEET'!C1901)</f>
        <v/>
      </c>
      <c s="177" t="str">
        <f>IF('S.D.PASTE SHEET'!D1901="","",'S.D.PASTE SHEET'!D1901)</f>
        <v/>
      </c>
      <c s="176" t="str">
        <f>IF('S.D.PASTE SHEET'!E1901="","",UPPER('S.D.PASTE SHEET'!E1901))</f>
        <v/>
      </c>
      <c s="176" t="str">
        <f>IF('S.D.PASTE SHEET'!F1901="","",'S.D.PASTE SHEET'!F1901)</f>
        <v/>
      </c>
      <c s="176" t="str">
        <f>IF('S.D.PASTE SHEET'!G1901="","",UPPER('S.D.PASTE SHEET'!G1901))</f>
        <v/>
      </c>
      <c s="176" t="str">
        <f>IF('S.D.PASTE SHEET'!H1901="","",UPPER('S.D.PASTE SHEET'!H1901))</f>
        <v/>
      </c>
      <c s="176" t="str">
        <f>IF('S.D.PASTE SHEET'!I1901="","",'S.D.PASTE SHEET'!I1901)</f>
        <v/>
      </c>
      <c s="177" t="str">
        <f>IF('S.D.PASTE SHEET'!J1901="","",'S.D.PASTE SHEET'!J1901)</f>
        <v/>
      </c>
      <c s="176" t="str">
        <f>IF('S.D.PASTE SHEET'!K1901="","",'S.D.PASTE SHEET'!K1901)</f>
        <v/>
      </c>
      <c s="176" t="str">
        <f>IF('S.D.PASTE SHEET'!L1901="","",'S.D.PASTE SHEET'!L1901)</f>
        <v/>
      </c>
      <c s="176" t="str">
        <f>IF('S.D.PASTE SHEET'!M1901="","",'S.D.PASTE SHEET'!M1901)</f>
        <v/>
      </c>
      <c s="176" t="str">
        <f>IF('S.D.PASTE SHEET'!N1901="","",'S.D.PASTE SHEET'!N1901)</f>
        <v/>
      </c>
      <c s="176" t="str">
        <f>IF('S.D.PASTE SHEET'!O1901="","",'S.D.PASTE SHEET'!O1901)</f>
        <v/>
      </c>
      <c s="176" t="str">
        <f>IF('S.D.PASTE SHEET'!P1901="","",'S.D.PASTE SHEET'!P1901)</f>
        <v/>
      </c>
      <c s="176" t="str">
        <f>IF('S.D.PASTE SHEET'!Q1901="","",'S.D.PASTE SHEET'!Q1901)</f>
        <v/>
      </c>
      <c s="176" t="str">
        <f>IF('S.D.PASTE SHEET'!R1901="","",'S.D.PASTE SHEET'!R1901)</f>
        <v/>
      </c>
      <c s="176" t="str">
        <f>IF('S.D.PASTE SHEET'!S1901="","",'S.D.PASTE SHEET'!S1901)</f>
        <v/>
      </c>
      <c s="176" t="str">
        <f>IF('S.D.PASTE SHEET'!T1901="","",'S.D.PASTE SHEET'!T1901)</f>
        <v/>
      </c>
      <c s="176" t="str">
        <f>IF('S.D.PASTE SHEET'!U1901="","",'S.D.PASTE SHEET'!U1901)</f>
        <v/>
      </c>
      <c s="176" t="str">
        <f>IF('S.D.PASTE SHEET'!V1901="","",'S.D.PASTE SHEET'!V1901)</f>
        <v/>
      </c>
      <c s="176" t="str">
        <f>IF('S.D.PASTE SHEET'!W1901="","",'S.D.PASTE SHEET'!W1901)</f>
        <v/>
      </c>
      <c s="176" t="str">
        <f>IF('S.D.PASTE SHEET'!X1901="","",'S.D.PASTE SHEET'!X1901)</f>
        <v/>
      </c>
      <c s="176" t="str">
        <f>IF('S.D.PASTE SHEET'!Y1901="","",'S.D.PASTE SHEET'!Y1901)</f>
        <v/>
      </c>
      <c s="176" t="str">
        <f>IF('S.D.PASTE SHEET'!Z1901="","",'S.D.PASTE SHEET'!Z1901)</f>
        <v/>
      </c>
      <c s="176" t="str">
        <f>IF('S.D.PASTE SHEET'!AA1901="","",'S.D.PASTE SHEET'!AA1901)</f>
        <v/>
      </c>
      <c s="176" t="str">
        <f>IF('S.D.PASTE SHEET'!AB1901="","",'S.D.PASTE SHEET'!AB1901)</f>
        <v/>
      </c>
      <c s="176" t="str">
        <f>IF('S.D.PASTE SHEET'!AC1901="","",'S.D.PASTE SHEET'!AC1901)</f>
        <v/>
      </c>
      <c s="176" t="str">
        <f>IF('S.D.PASTE SHEET'!AD1901="","",'S.D.PASTE SHEET'!AD1901)</f>
        <v/>
      </c>
      <c s="178"/>
      <c s="179" t="str">
        <f>IF(AK1901="","",IF(AK1901&gt;0,COUNT($AG$2:AG1901),""))</f>
        <v/>
      </c>
      <c s="180" t="str">
        <f t="shared" si="2094"/>
        <v/>
      </c>
      <c s="180" t="str">
        <f t="shared" si="2094"/>
        <v/>
      </c>
      <c s="180" t="str">
        <f t="shared" si="2094"/>
        <v/>
      </c>
      <c s="181" t="str">
        <f t="shared" si="2094"/>
        <v/>
      </c>
      <c s="180" t="str">
        <f t="shared" si="2094"/>
        <v/>
      </c>
      <c s="180" t="str">
        <f t="shared" si="2094"/>
        <v/>
      </c>
      <c s="180" t="str">
        <f t="shared" si="2094"/>
        <v/>
      </c>
      <c s="180" t="str">
        <f t="shared" si="2094"/>
        <v/>
      </c>
      <c s="180" t="str">
        <f t="shared" si="2094"/>
        <v/>
      </c>
      <c s="181" t="str">
        <f t="shared" si="2094"/>
        <v/>
      </c>
      <c s="180" t="str">
        <f t="shared" si="2094"/>
        <v/>
      </c>
      <c s="180" t="str">
        <f t="shared" si="2094"/>
        <v/>
      </c>
      <c s="180" t="str">
        <f t="shared" si="2094"/>
        <v/>
      </c>
      <c s="180" t="str">
        <f t="shared" si="2094"/>
        <v/>
      </c>
      <c s="180" t="str">
        <f t="shared" si="2094"/>
        <v/>
      </c>
      <c s="180" t="str">
        <f t="shared" si="2094"/>
        <v/>
      </c>
      <c r="AX1901" s="180" t="str">
        <f>IF(BC1901="","",IF(BC1901&gt;0,COUNT($AY$2:AY1901),""))</f>
        <v/>
      </c>
      <c s="180" t="str">
        <f t="shared" si="2107" ref="AY1901">IF(AND($BB$1=5,$A1901=5,$BC$1=C1901),B1901,"")</f>
        <v/>
      </c>
      <c s="180" t="str">
        <f t="shared" si="2096"/>
        <v/>
      </c>
      <c s="182" t="str">
        <f t="shared" si="2096"/>
        <v/>
      </c>
      <c s="180" t="str">
        <f t="shared" si="2096"/>
        <v/>
      </c>
      <c s="180" t="str">
        <f t="shared" si="2096"/>
        <v/>
      </c>
      <c s="180" t="str">
        <f t="shared" si="2096"/>
        <v/>
      </c>
      <c s="180" t="str">
        <f t="shared" si="2096"/>
        <v/>
      </c>
      <c s="180" t="str">
        <f t="shared" si="2096"/>
        <v/>
      </c>
      <c s="182" t="str">
        <f t="shared" si="2096"/>
        <v/>
      </c>
      <c s="180" t="str">
        <f t="shared" si="2096"/>
        <v/>
      </c>
      <c s="180" t="str">
        <f t="shared" si="2096"/>
        <v/>
      </c>
      <c s="180" t="str">
        <f t="shared" si="2096"/>
        <v/>
      </c>
      <c s="180" t="str">
        <f t="shared" si="2096"/>
        <v/>
      </c>
      <c s="180" t="str">
        <f t="shared" si="2096"/>
        <v/>
      </c>
      <c s="180" t="str">
        <f t="shared" si="2096"/>
        <v/>
      </c>
    </row>
    <row r="1902" spans="1:65" ht="15.75" customHeight="1">
      <c r="A1902" s="176" t="str">
        <f>IF('S.D.PASTE SHEET'!A1902="","",'S.D.PASTE SHEET'!A1902)</f>
        <v/>
      </c>
      <c s="176" t="str">
        <f>IF('S.D.PASTE SHEET'!B1902="","",'S.D.PASTE SHEET'!B1902)</f>
        <v/>
      </c>
      <c s="176" t="str">
        <f>IF('S.D.PASTE SHEET'!C1902="","",'S.D.PASTE SHEET'!C1902)</f>
        <v/>
      </c>
      <c s="177" t="str">
        <f>IF('S.D.PASTE SHEET'!D1902="","",'S.D.PASTE SHEET'!D1902)</f>
        <v/>
      </c>
      <c s="176" t="str">
        <f>IF('S.D.PASTE SHEET'!E1902="","",UPPER('S.D.PASTE SHEET'!E1902))</f>
        <v/>
      </c>
      <c s="176" t="str">
        <f>IF('S.D.PASTE SHEET'!F1902="","",'S.D.PASTE SHEET'!F1902)</f>
        <v/>
      </c>
      <c s="176" t="str">
        <f>IF('S.D.PASTE SHEET'!G1902="","",UPPER('S.D.PASTE SHEET'!G1902))</f>
        <v/>
      </c>
      <c s="176" t="str">
        <f>IF('S.D.PASTE SHEET'!H1902="","",UPPER('S.D.PASTE SHEET'!H1902))</f>
        <v/>
      </c>
      <c s="176" t="str">
        <f>IF('S.D.PASTE SHEET'!I1902="","",'S.D.PASTE SHEET'!I1902)</f>
        <v/>
      </c>
      <c s="177" t="str">
        <f>IF('S.D.PASTE SHEET'!J1902="","",'S.D.PASTE SHEET'!J1902)</f>
        <v/>
      </c>
      <c s="176" t="str">
        <f>IF('S.D.PASTE SHEET'!K1902="","",'S.D.PASTE SHEET'!K1902)</f>
        <v/>
      </c>
      <c s="176" t="str">
        <f>IF('S.D.PASTE SHEET'!L1902="","",'S.D.PASTE SHEET'!L1902)</f>
        <v/>
      </c>
      <c s="176" t="str">
        <f>IF('S.D.PASTE SHEET'!M1902="","",'S.D.PASTE SHEET'!M1902)</f>
        <v/>
      </c>
      <c s="176" t="str">
        <f>IF('S.D.PASTE SHEET'!N1902="","",'S.D.PASTE SHEET'!N1902)</f>
        <v/>
      </c>
      <c s="176" t="str">
        <f>IF('S.D.PASTE SHEET'!O1902="","",'S.D.PASTE SHEET'!O1902)</f>
        <v/>
      </c>
      <c s="176" t="str">
        <f>IF('S.D.PASTE SHEET'!P1902="","",'S.D.PASTE SHEET'!P1902)</f>
        <v/>
      </c>
      <c s="176" t="str">
        <f>IF('S.D.PASTE SHEET'!Q1902="","",'S.D.PASTE SHEET'!Q1902)</f>
        <v/>
      </c>
      <c s="176" t="str">
        <f>IF('S.D.PASTE SHEET'!R1902="","",'S.D.PASTE SHEET'!R1902)</f>
        <v/>
      </c>
      <c s="176" t="str">
        <f>IF('S.D.PASTE SHEET'!S1902="","",'S.D.PASTE SHEET'!S1902)</f>
        <v/>
      </c>
      <c s="176" t="str">
        <f>IF('S.D.PASTE SHEET'!T1902="","",'S.D.PASTE SHEET'!T1902)</f>
        <v/>
      </c>
      <c s="176" t="str">
        <f>IF('S.D.PASTE SHEET'!U1902="","",'S.D.PASTE SHEET'!U1902)</f>
        <v/>
      </c>
      <c s="176" t="str">
        <f>IF('S.D.PASTE SHEET'!V1902="","",'S.D.PASTE SHEET'!V1902)</f>
        <v/>
      </c>
      <c s="176" t="str">
        <f>IF('S.D.PASTE SHEET'!W1902="","",'S.D.PASTE SHEET'!W1902)</f>
        <v/>
      </c>
      <c s="176" t="str">
        <f>IF('S.D.PASTE SHEET'!X1902="","",'S.D.PASTE SHEET'!X1902)</f>
        <v/>
      </c>
      <c s="176" t="str">
        <f>IF('S.D.PASTE SHEET'!Y1902="","",'S.D.PASTE SHEET'!Y1902)</f>
        <v/>
      </c>
      <c s="176" t="str">
        <f>IF('S.D.PASTE SHEET'!Z1902="","",'S.D.PASTE SHEET'!Z1902)</f>
        <v/>
      </c>
      <c s="176" t="str">
        <f>IF('S.D.PASTE SHEET'!AA1902="","",'S.D.PASTE SHEET'!AA1902)</f>
        <v/>
      </c>
      <c s="176" t="str">
        <f>IF('S.D.PASTE SHEET'!AB1902="","",'S.D.PASTE SHEET'!AB1902)</f>
        <v/>
      </c>
      <c s="176" t="str">
        <f>IF('S.D.PASTE SHEET'!AC1902="","",'S.D.PASTE SHEET'!AC1902)</f>
        <v/>
      </c>
      <c s="176" t="str">
        <f>IF('S.D.PASTE SHEET'!AD1902="","",'S.D.PASTE SHEET'!AD1902)</f>
        <v/>
      </c>
      <c s="178"/>
      <c s="179" t="str">
        <f>IF(AK1902="","",IF(AK1902&gt;0,COUNT($AG$2:AG1902),""))</f>
        <v/>
      </c>
      <c s="180" t="str">
        <f t="shared" si="2094"/>
        <v/>
      </c>
      <c s="180" t="str">
        <f t="shared" si="2094"/>
        <v/>
      </c>
      <c s="180" t="str">
        <f t="shared" si="2094"/>
        <v/>
      </c>
      <c s="181" t="str">
        <f t="shared" si="2094"/>
        <v/>
      </c>
      <c s="180" t="str">
        <f t="shared" si="2094"/>
        <v/>
      </c>
      <c s="180" t="str">
        <f t="shared" si="2094"/>
        <v/>
      </c>
      <c s="180" t="str">
        <f t="shared" si="2094"/>
        <v/>
      </c>
      <c s="180" t="str">
        <f t="shared" si="2094"/>
        <v/>
      </c>
      <c s="180" t="str">
        <f t="shared" si="2094"/>
        <v/>
      </c>
      <c s="181" t="str">
        <f t="shared" si="2094"/>
        <v/>
      </c>
      <c s="180" t="str">
        <f t="shared" si="2094"/>
        <v/>
      </c>
      <c s="180" t="str">
        <f t="shared" si="2094"/>
        <v/>
      </c>
      <c s="180" t="str">
        <f t="shared" si="2094"/>
        <v/>
      </c>
      <c s="180" t="str">
        <f t="shared" si="2094"/>
        <v/>
      </c>
      <c s="180" t="str">
        <f t="shared" si="2094"/>
        <v/>
      </c>
      <c s="180" t="str">
        <f t="shared" si="2094"/>
        <v/>
      </c>
      <c r="AX1902" s="180" t="str">
        <f>IF(BC1902="","",IF(BC1902&gt;0,COUNT($AY$2:AY1902),""))</f>
        <v/>
      </c>
      <c s="180" t="str">
        <f t="shared" si="2108" ref="AY1902">IF(AND($BB$1=5,$A1902=5,$BC$1=C1902),B1902,"")</f>
        <v/>
      </c>
      <c s="180" t="str">
        <f t="shared" si="2096"/>
        <v/>
      </c>
      <c s="182" t="str">
        <f t="shared" si="2096"/>
        <v/>
      </c>
      <c s="180" t="str">
        <f t="shared" si="2096"/>
        <v/>
      </c>
      <c s="180" t="str">
        <f t="shared" si="2096"/>
        <v/>
      </c>
      <c s="180" t="str">
        <f t="shared" si="2096"/>
        <v/>
      </c>
      <c s="180" t="str">
        <f t="shared" si="2096"/>
        <v/>
      </c>
      <c s="180" t="str">
        <f t="shared" si="2096"/>
        <v/>
      </c>
      <c s="182" t="str">
        <f t="shared" si="2096"/>
        <v/>
      </c>
      <c s="180" t="str">
        <f t="shared" si="2096"/>
        <v/>
      </c>
      <c s="180" t="str">
        <f t="shared" si="2096"/>
        <v/>
      </c>
      <c s="180" t="str">
        <f t="shared" si="2096"/>
        <v/>
      </c>
      <c s="180" t="str">
        <f t="shared" si="2096"/>
        <v/>
      </c>
      <c s="180" t="str">
        <f t="shared" si="2096"/>
        <v/>
      </c>
      <c s="180" t="str">
        <f t="shared" si="2096"/>
        <v/>
      </c>
    </row>
    <row r="1903" spans="1:65" ht="15.75" customHeight="1">
      <c r="A1903" s="176" t="str">
        <f>IF('S.D.PASTE SHEET'!A1903="","",'S.D.PASTE SHEET'!A1903)</f>
        <v/>
      </c>
      <c s="176" t="str">
        <f>IF('S.D.PASTE SHEET'!B1903="","",'S.D.PASTE SHEET'!B1903)</f>
        <v/>
      </c>
      <c s="176" t="str">
        <f>IF('S.D.PASTE SHEET'!C1903="","",'S.D.PASTE SHEET'!C1903)</f>
        <v/>
      </c>
      <c s="177" t="str">
        <f>IF('S.D.PASTE SHEET'!D1903="","",'S.D.PASTE SHEET'!D1903)</f>
        <v/>
      </c>
      <c s="176" t="str">
        <f>IF('S.D.PASTE SHEET'!E1903="","",UPPER('S.D.PASTE SHEET'!E1903))</f>
        <v/>
      </c>
      <c s="176" t="str">
        <f>IF('S.D.PASTE SHEET'!F1903="","",'S.D.PASTE SHEET'!F1903)</f>
        <v/>
      </c>
      <c s="176" t="str">
        <f>IF('S.D.PASTE SHEET'!G1903="","",UPPER('S.D.PASTE SHEET'!G1903))</f>
        <v/>
      </c>
      <c s="176" t="str">
        <f>IF('S.D.PASTE SHEET'!H1903="","",UPPER('S.D.PASTE SHEET'!H1903))</f>
        <v/>
      </c>
      <c s="176" t="str">
        <f>IF('S.D.PASTE SHEET'!I1903="","",'S.D.PASTE SHEET'!I1903)</f>
        <v/>
      </c>
      <c s="177" t="str">
        <f>IF('S.D.PASTE SHEET'!J1903="","",'S.D.PASTE SHEET'!J1903)</f>
        <v/>
      </c>
      <c s="176" t="str">
        <f>IF('S.D.PASTE SHEET'!K1903="","",'S.D.PASTE SHEET'!K1903)</f>
        <v/>
      </c>
      <c s="176" t="str">
        <f>IF('S.D.PASTE SHEET'!L1903="","",'S.D.PASTE SHEET'!L1903)</f>
        <v/>
      </c>
      <c s="176" t="str">
        <f>IF('S.D.PASTE SHEET'!M1903="","",'S.D.PASTE SHEET'!M1903)</f>
        <v/>
      </c>
      <c s="176" t="str">
        <f>IF('S.D.PASTE SHEET'!N1903="","",'S.D.PASTE SHEET'!N1903)</f>
        <v/>
      </c>
      <c s="176" t="str">
        <f>IF('S.D.PASTE SHEET'!O1903="","",'S.D.PASTE SHEET'!O1903)</f>
        <v/>
      </c>
      <c s="176" t="str">
        <f>IF('S.D.PASTE SHEET'!P1903="","",'S.D.PASTE SHEET'!P1903)</f>
        <v/>
      </c>
      <c s="176" t="str">
        <f>IF('S.D.PASTE SHEET'!Q1903="","",'S.D.PASTE SHEET'!Q1903)</f>
        <v/>
      </c>
      <c s="176" t="str">
        <f>IF('S.D.PASTE SHEET'!R1903="","",'S.D.PASTE SHEET'!R1903)</f>
        <v/>
      </c>
      <c s="176" t="str">
        <f>IF('S.D.PASTE SHEET'!S1903="","",'S.D.PASTE SHEET'!S1903)</f>
        <v/>
      </c>
      <c s="176" t="str">
        <f>IF('S.D.PASTE SHEET'!T1903="","",'S.D.PASTE SHEET'!T1903)</f>
        <v/>
      </c>
      <c s="176" t="str">
        <f>IF('S.D.PASTE SHEET'!U1903="","",'S.D.PASTE SHEET'!U1903)</f>
        <v/>
      </c>
      <c s="176" t="str">
        <f>IF('S.D.PASTE SHEET'!V1903="","",'S.D.PASTE SHEET'!V1903)</f>
        <v/>
      </c>
      <c s="176" t="str">
        <f>IF('S.D.PASTE SHEET'!W1903="","",'S.D.PASTE SHEET'!W1903)</f>
        <v/>
      </c>
      <c s="176" t="str">
        <f>IF('S.D.PASTE SHEET'!X1903="","",'S.D.PASTE SHEET'!X1903)</f>
        <v/>
      </c>
      <c s="176" t="str">
        <f>IF('S.D.PASTE SHEET'!Y1903="","",'S.D.PASTE SHEET'!Y1903)</f>
        <v/>
      </c>
      <c s="176" t="str">
        <f>IF('S.D.PASTE SHEET'!Z1903="","",'S.D.PASTE SHEET'!Z1903)</f>
        <v/>
      </c>
      <c s="176" t="str">
        <f>IF('S.D.PASTE SHEET'!AA1903="","",'S.D.PASTE SHEET'!AA1903)</f>
        <v/>
      </c>
      <c s="176" t="str">
        <f>IF('S.D.PASTE SHEET'!AB1903="","",'S.D.PASTE SHEET'!AB1903)</f>
        <v/>
      </c>
      <c s="176" t="str">
        <f>IF('S.D.PASTE SHEET'!AC1903="","",'S.D.PASTE SHEET'!AC1903)</f>
        <v/>
      </c>
      <c s="176" t="str">
        <f>IF('S.D.PASTE SHEET'!AD1903="","",'S.D.PASTE SHEET'!AD1903)</f>
        <v/>
      </c>
      <c s="178"/>
      <c s="179" t="str">
        <f>IF(AK1903="","",IF(AK1903&gt;0,COUNT($AG$2:AG1903),""))</f>
        <v/>
      </c>
      <c s="180" t="str">
        <f t="shared" si="2094"/>
        <v/>
      </c>
      <c s="180" t="str">
        <f t="shared" si="2094"/>
        <v/>
      </c>
      <c s="180" t="str">
        <f t="shared" si="2094"/>
        <v/>
      </c>
      <c s="181" t="str">
        <f t="shared" si="2094"/>
        <v/>
      </c>
      <c s="180" t="str">
        <f t="shared" si="2094"/>
        <v/>
      </c>
      <c s="180" t="str">
        <f t="shared" si="2094"/>
        <v/>
      </c>
      <c s="180" t="str">
        <f t="shared" si="2094"/>
        <v/>
      </c>
      <c s="180" t="str">
        <f t="shared" si="2094"/>
        <v/>
      </c>
      <c s="180" t="str">
        <f t="shared" si="2094"/>
        <v/>
      </c>
      <c s="181" t="str">
        <f t="shared" si="2094"/>
        <v/>
      </c>
      <c s="180" t="str">
        <f t="shared" si="2094"/>
        <v/>
      </c>
      <c s="180" t="str">
        <f t="shared" si="2094"/>
        <v/>
      </c>
      <c s="180" t="str">
        <f t="shared" si="2094"/>
        <v/>
      </c>
      <c s="180" t="str">
        <f t="shared" si="2094"/>
        <v/>
      </c>
      <c s="180" t="str">
        <f t="shared" si="2094"/>
        <v/>
      </c>
      <c s="180" t="str">
        <f t="shared" si="2094"/>
        <v/>
      </c>
      <c r="AX1903" s="180" t="str">
        <f>IF(BC1903="","",IF(BC1903&gt;0,COUNT($AY$2:AY1903),""))</f>
        <v/>
      </c>
      <c s="180" t="str">
        <f t="shared" si="2109" ref="AY1903">IF(AND($BB$1=5,$A1903=5,$BC$1=C1903),B1903,"")</f>
        <v/>
      </c>
      <c s="180" t="str">
        <f t="shared" si="2096"/>
        <v/>
      </c>
      <c s="182" t="str">
        <f t="shared" si="2096"/>
        <v/>
      </c>
      <c s="180" t="str">
        <f t="shared" si="2096"/>
        <v/>
      </c>
      <c s="180" t="str">
        <f t="shared" si="2096"/>
        <v/>
      </c>
      <c s="180" t="str">
        <f t="shared" si="2096"/>
        <v/>
      </c>
      <c s="180" t="str">
        <f t="shared" si="2096"/>
        <v/>
      </c>
      <c s="180" t="str">
        <f t="shared" si="2096"/>
        <v/>
      </c>
      <c s="182" t="str">
        <f t="shared" si="2096"/>
        <v/>
      </c>
      <c s="180" t="str">
        <f t="shared" si="2096"/>
        <v/>
      </c>
      <c s="180" t="str">
        <f t="shared" si="2096"/>
        <v/>
      </c>
      <c s="180" t="str">
        <f t="shared" si="2096"/>
        <v/>
      </c>
      <c s="180" t="str">
        <f t="shared" si="2096"/>
        <v/>
      </c>
      <c s="180" t="str">
        <f t="shared" si="2096"/>
        <v/>
      </c>
      <c s="180" t="str">
        <f t="shared" si="2096"/>
        <v/>
      </c>
    </row>
    <row r="1904" spans="1:65" ht="15.75" customHeight="1">
      <c r="A1904" s="176" t="str">
        <f>IF('S.D.PASTE SHEET'!A1904="","",'S.D.PASTE SHEET'!A1904)</f>
        <v/>
      </c>
      <c s="176" t="str">
        <f>IF('S.D.PASTE SHEET'!B1904="","",'S.D.PASTE SHEET'!B1904)</f>
        <v/>
      </c>
      <c s="176" t="str">
        <f>IF('S.D.PASTE SHEET'!C1904="","",'S.D.PASTE SHEET'!C1904)</f>
        <v/>
      </c>
      <c s="177" t="str">
        <f>IF('S.D.PASTE SHEET'!D1904="","",'S.D.PASTE SHEET'!D1904)</f>
        <v/>
      </c>
      <c s="176" t="str">
        <f>IF('S.D.PASTE SHEET'!E1904="","",UPPER('S.D.PASTE SHEET'!E1904))</f>
        <v/>
      </c>
      <c s="176" t="str">
        <f>IF('S.D.PASTE SHEET'!F1904="","",'S.D.PASTE SHEET'!F1904)</f>
        <v/>
      </c>
      <c s="176" t="str">
        <f>IF('S.D.PASTE SHEET'!G1904="","",UPPER('S.D.PASTE SHEET'!G1904))</f>
        <v/>
      </c>
      <c s="176" t="str">
        <f>IF('S.D.PASTE SHEET'!H1904="","",UPPER('S.D.PASTE SHEET'!H1904))</f>
        <v/>
      </c>
      <c s="176" t="str">
        <f>IF('S.D.PASTE SHEET'!I1904="","",'S.D.PASTE SHEET'!I1904)</f>
        <v/>
      </c>
      <c s="177" t="str">
        <f>IF('S.D.PASTE SHEET'!J1904="","",'S.D.PASTE SHEET'!J1904)</f>
        <v/>
      </c>
      <c s="176" t="str">
        <f>IF('S.D.PASTE SHEET'!K1904="","",'S.D.PASTE SHEET'!K1904)</f>
        <v/>
      </c>
      <c s="176" t="str">
        <f>IF('S.D.PASTE SHEET'!L1904="","",'S.D.PASTE SHEET'!L1904)</f>
        <v/>
      </c>
      <c s="176" t="str">
        <f>IF('S.D.PASTE SHEET'!M1904="","",'S.D.PASTE SHEET'!M1904)</f>
        <v/>
      </c>
      <c s="176" t="str">
        <f>IF('S.D.PASTE SHEET'!N1904="","",'S.D.PASTE SHEET'!N1904)</f>
        <v/>
      </c>
      <c s="176" t="str">
        <f>IF('S.D.PASTE SHEET'!O1904="","",'S.D.PASTE SHEET'!O1904)</f>
        <v/>
      </c>
      <c s="176" t="str">
        <f>IF('S.D.PASTE SHEET'!P1904="","",'S.D.PASTE SHEET'!P1904)</f>
        <v/>
      </c>
      <c s="176" t="str">
        <f>IF('S.D.PASTE SHEET'!Q1904="","",'S.D.PASTE SHEET'!Q1904)</f>
        <v/>
      </c>
      <c s="176" t="str">
        <f>IF('S.D.PASTE SHEET'!R1904="","",'S.D.PASTE SHEET'!R1904)</f>
        <v/>
      </c>
      <c s="176" t="str">
        <f>IF('S.D.PASTE SHEET'!S1904="","",'S.D.PASTE SHEET'!S1904)</f>
        <v/>
      </c>
      <c s="176" t="str">
        <f>IF('S.D.PASTE SHEET'!T1904="","",'S.D.PASTE SHEET'!T1904)</f>
        <v/>
      </c>
      <c s="176" t="str">
        <f>IF('S.D.PASTE SHEET'!U1904="","",'S.D.PASTE SHEET'!U1904)</f>
        <v/>
      </c>
      <c s="176" t="str">
        <f>IF('S.D.PASTE SHEET'!V1904="","",'S.D.PASTE SHEET'!V1904)</f>
        <v/>
      </c>
      <c s="176" t="str">
        <f>IF('S.D.PASTE SHEET'!W1904="","",'S.D.PASTE SHEET'!W1904)</f>
        <v/>
      </c>
      <c s="176" t="str">
        <f>IF('S.D.PASTE SHEET'!X1904="","",'S.D.PASTE SHEET'!X1904)</f>
        <v/>
      </c>
      <c s="176" t="str">
        <f>IF('S.D.PASTE SHEET'!Y1904="","",'S.D.PASTE SHEET'!Y1904)</f>
        <v/>
      </c>
      <c s="176" t="str">
        <f>IF('S.D.PASTE SHEET'!Z1904="","",'S.D.PASTE SHEET'!Z1904)</f>
        <v/>
      </c>
      <c s="176" t="str">
        <f>IF('S.D.PASTE SHEET'!AA1904="","",'S.D.PASTE SHEET'!AA1904)</f>
        <v/>
      </c>
      <c s="176" t="str">
        <f>IF('S.D.PASTE SHEET'!AB1904="","",'S.D.PASTE SHEET'!AB1904)</f>
        <v/>
      </c>
      <c s="176" t="str">
        <f>IF('S.D.PASTE SHEET'!AC1904="","",'S.D.PASTE SHEET'!AC1904)</f>
        <v/>
      </c>
      <c s="176" t="str">
        <f>IF('S.D.PASTE SHEET'!AD1904="","",'S.D.PASTE SHEET'!AD1904)</f>
        <v/>
      </c>
      <c s="178"/>
      <c s="179" t="str">
        <f>IF(AK1904="","",IF(AK1904&gt;0,COUNT($AG$2:AG1904),""))</f>
        <v/>
      </c>
      <c s="180" t="str">
        <f t="shared" si="2094"/>
        <v/>
      </c>
      <c s="180" t="str">
        <f t="shared" si="2094"/>
        <v/>
      </c>
      <c s="180" t="str">
        <f t="shared" si="2094"/>
        <v/>
      </c>
      <c s="181" t="str">
        <f t="shared" si="2094"/>
        <v/>
      </c>
      <c s="180" t="str">
        <f t="shared" si="2094"/>
        <v/>
      </c>
      <c s="180" t="str">
        <f t="shared" si="2094"/>
        <v/>
      </c>
      <c s="180" t="str">
        <f t="shared" si="2094"/>
        <v/>
      </c>
      <c s="180" t="str">
        <f t="shared" si="2094"/>
        <v/>
      </c>
      <c s="180" t="str">
        <f t="shared" si="2094"/>
        <v/>
      </c>
      <c s="181" t="str">
        <f t="shared" si="2094"/>
        <v/>
      </c>
      <c s="180" t="str">
        <f t="shared" si="2094"/>
        <v/>
      </c>
      <c s="180" t="str">
        <f t="shared" si="2094"/>
        <v/>
      </c>
      <c s="180" t="str">
        <f t="shared" si="2094"/>
        <v/>
      </c>
      <c s="180" t="str">
        <f t="shared" si="2094"/>
        <v/>
      </c>
      <c s="180" t="str">
        <f t="shared" si="2094"/>
        <v/>
      </c>
      <c s="180" t="str">
        <f t="shared" si="2094"/>
        <v/>
      </c>
      <c r="AX1904" s="180" t="str">
        <f>IF(BC1904="","",IF(BC1904&gt;0,COUNT($AY$2:AY1904),""))</f>
        <v/>
      </c>
      <c s="180" t="str">
        <f t="shared" si="2110" ref="AY1904">IF(AND($BB$1=5,$A1904=5,$BC$1=C1904),B1904,"")</f>
        <v/>
      </c>
      <c s="180" t="str">
        <f t="shared" si="2096"/>
        <v/>
      </c>
      <c s="182" t="str">
        <f t="shared" si="2096"/>
        <v/>
      </c>
      <c s="180" t="str">
        <f t="shared" si="2096"/>
        <v/>
      </c>
      <c s="180" t="str">
        <f t="shared" si="2096"/>
        <v/>
      </c>
      <c s="180" t="str">
        <f t="shared" si="2096"/>
        <v/>
      </c>
      <c s="180" t="str">
        <f t="shared" si="2096"/>
        <v/>
      </c>
      <c s="180" t="str">
        <f t="shared" si="2096"/>
        <v/>
      </c>
      <c s="182" t="str">
        <f t="shared" si="2096"/>
        <v/>
      </c>
      <c s="180" t="str">
        <f t="shared" si="2096"/>
        <v/>
      </c>
      <c s="180" t="str">
        <f t="shared" si="2096"/>
        <v/>
      </c>
      <c s="180" t="str">
        <f t="shared" si="2096"/>
        <v/>
      </c>
      <c s="180" t="str">
        <f t="shared" si="2096"/>
        <v/>
      </c>
      <c s="180" t="str">
        <f t="shared" si="2096"/>
        <v/>
      </c>
      <c s="180" t="str">
        <f t="shared" si="2096"/>
        <v/>
      </c>
    </row>
    <row r="1905" spans="1:65" ht="15.75" customHeight="1">
      <c r="A1905" s="176" t="str">
        <f>IF('S.D.PASTE SHEET'!A1905="","",'S.D.PASTE SHEET'!A1905)</f>
        <v/>
      </c>
      <c s="176" t="str">
        <f>IF('S.D.PASTE SHEET'!B1905="","",'S.D.PASTE SHEET'!B1905)</f>
        <v/>
      </c>
      <c s="176" t="str">
        <f>IF('S.D.PASTE SHEET'!C1905="","",'S.D.PASTE SHEET'!C1905)</f>
        <v/>
      </c>
      <c s="177" t="str">
        <f>IF('S.D.PASTE SHEET'!D1905="","",'S.D.PASTE SHEET'!D1905)</f>
        <v/>
      </c>
      <c s="176" t="str">
        <f>IF('S.D.PASTE SHEET'!E1905="","",UPPER('S.D.PASTE SHEET'!E1905))</f>
        <v/>
      </c>
      <c s="176" t="str">
        <f>IF('S.D.PASTE SHEET'!F1905="","",'S.D.PASTE SHEET'!F1905)</f>
        <v/>
      </c>
      <c s="176" t="str">
        <f>IF('S.D.PASTE SHEET'!G1905="","",UPPER('S.D.PASTE SHEET'!G1905))</f>
        <v/>
      </c>
      <c s="176" t="str">
        <f>IF('S.D.PASTE SHEET'!H1905="","",UPPER('S.D.PASTE SHEET'!H1905))</f>
        <v/>
      </c>
      <c s="176" t="str">
        <f>IF('S.D.PASTE SHEET'!I1905="","",'S.D.PASTE SHEET'!I1905)</f>
        <v/>
      </c>
      <c s="177" t="str">
        <f>IF('S.D.PASTE SHEET'!J1905="","",'S.D.PASTE SHEET'!J1905)</f>
        <v/>
      </c>
      <c s="176" t="str">
        <f>IF('S.D.PASTE SHEET'!K1905="","",'S.D.PASTE SHEET'!K1905)</f>
        <v/>
      </c>
      <c s="176" t="str">
        <f>IF('S.D.PASTE SHEET'!L1905="","",'S.D.PASTE SHEET'!L1905)</f>
        <v/>
      </c>
      <c s="176" t="str">
        <f>IF('S.D.PASTE SHEET'!M1905="","",'S.D.PASTE SHEET'!M1905)</f>
        <v/>
      </c>
      <c s="176" t="str">
        <f>IF('S.D.PASTE SHEET'!N1905="","",'S.D.PASTE SHEET'!N1905)</f>
        <v/>
      </c>
      <c s="176" t="str">
        <f>IF('S.D.PASTE SHEET'!O1905="","",'S.D.PASTE SHEET'!O1905)</f>
        <v/>
      </c>
      <c s="176" t="str">
        <f>IF('S.D.PASTE SHEET'!P1905="","",'S.D.PASTE SHEET'!P1905)</f>
        <v/>
      </c>
      <c s="176" t="str">
        <f>IF('S.D.PASTE SHEET'!Q1905="","",'S.D.PASTE SHEET'!Q1905)</f>
        <v/>
      </c>
      <c s="176" t="str">
        <f>IF('S.D.PASTE SHEET'!R1905="","",'S.D.PASTE SHEET'!R1905)</f>
        <v/>
      </c>
      <c s="176" t="str">
        <f>IF('S.D.PASTE SHEET'!S1905="","",'S.D.PASTE SHEET'!S1905)</f>
        <v/>
      </c>
      <c s="176" t="str">
        <f>IF('S.D.PASTE SHEET'!T1905="","",'S.D.PASTE SHEET'!T1905)</f>
        <v/>
      </c>
      <c s="176" t="str">
        <f>IF('S.D.PASTE SHEET'!U1905="","",'S.D.PASTE SHEET'!U1905)</f>
        <v/>
      </c>
      <c s="176" t="str">
        <f>IF('S.D.PASTE SHEET'!V1905="","",'S.D.PASTE SHEET'!V1905)</f>
        <v/>
      </c>
      <c s="176" t="str">
        <f>IF('S.D.PASTE SHEET'!W1905="","",'S.D.PASTE SHEET'!W1905)</f>
        <v/>
      </c>
      <c s="176" t="str">
        <f>IF('S.D.PASTE SHEET'!X1905="","",'S.D.PASTE SHEET'!X1905)</f>
        <v/>
      </c>
      <c s="176" t="str">
        <f>IF('S.D.PASTE SHEET'!Y1905="","",'S.D.PASTE SHEET'!Y1905)</f>
        <v/>
      </c>
      <c s="176" t="str">
        <f>IF('S.D.PASTE SHEET'!Z1905="","",'S.D.PASTE SHEET'!Z1905)</f>
        <v/>
      </c>
      <c s="176" t="str">
        <f>IF('S.D.PASTE SHEET'!AA1905="","",'S.D.PASTE SHEET'!AA1905)</f>
        <v/>
      </c>
      <c s="176" t="str">
        <f>IF('S.D.PASTE SHEET'!AB1905="","",'S.D.PASTE SHEET'!AB1905)</f>
        <v/>
      </c>
      <c s="176" t="str">
        <f>IF('S.D.PASTE SHEET'!AC1905="","",'S.D.PASTE SHEET'!AC1905)</f>
        <v/>
      </c>
      <c s="176" t="str">
        <f>IF('S.D.PASTE SHEET'!AD1905="","",'S.D.PASTE SHEET'!AD1905)</f>
        <v/>
      </c>
      <c s="178"/>
      <c s="179" t="str">
        <f>IF(AK1905="","",IF(AK1905&gt;0,COUNT($AG$2:AG1905),""))</f>
        <v/>
      </c>
      <c s="180" t="str">
        <f t="shared" si="2094"/>
        <v/>
      </c>
      <c s="180" t="str">
        <f t="shared" si="2094"/>
        <v/>
      </c>
      <c s="180" t="str">
        <f t="shared" si="2094"/>
        <v/>
      </c>
      <c s="181" t="str">
        <f t="shared" si="2094"/>
        <v/>
      </c>
      <c s="180" t="str">
        <f t="shared" si="2094"/>
        <v/>
      </c>
      <c s="180" t="str">
        <f t="shared" si="2094"/>
        <v/>
      </c>
      <c s="180" t="str">
        <f t="shared" si="2094"/>
        <v/>
      </c>
      <c s="180" t="str">
        <f t="shared" si="2094"/>
        <v/>
      </c>
      <c s="180" t="str">
        <f t="shared" si="2094"/>
        <v/>
      </c>
      <c s="181" t="str">
        <f t="shared" si="2094"/>
        <v/>
      </c>
      <c s="180" t="str">
        <f t="shared" si="2094"/>
        <v/>
      </c>
      <c s="180" t="str">
        <f t="shared" si="2094"/>
        <v/>
      </c>
      <c s="180" t="str">
        <f t="shared" si="2094"/>
        <v/>
      </c>
      <c s="180" t="str">
        <f t="shared" si="2094"/>
        <v/>
      </c>
      <c s="180" t="str">
        <f t="shared" si="2094"/>
        <v/>
      </c>
      <c s="180" t="str">
        <f>IF(AND($AJ$1=5,$A1905=5),P1905,"")</f>
        <v/>
      </c>
      <c r="AX1905" s="180" t="str">
        <f>IF(BC1905="","",IF(BC1905&gt;0,COUNT($AY$2:AY1905),""))</f>
        <v/>
      </c>
      <c s="180" t="str">
        <f t="shared" si="2111" ref="AY1905">IF(AND($BB$1=5,$A1905=5,$BC$1=C1905),B1905,"")</f>
        <v/>
      </c>
      <c s="180" t="str">
        <f t="shared" si="2096"/>
        <v/>
      </c>
      <c s="182" t="str">
        <f t="shared" si="2096"/>
        <v/>
      </c>
      <c s="180" t="str">
        <f t="shared" si="2096"/>
        <v/>
      </c>
      <c s="180" t="str">
        <f t="shared" si="2096"/>
        <v/>
      </c>
      <c s="180" t="str">
        <f t="shared" si="2096"/>
        <v/>
      </c>
      <c s="180" t="str">
        <f t="shared" si="2096"/>
        <v/>
      </c>
      <c s="180" t="str">
        <f t="shared" si="2096"/>
        <v/>
      </c>
      <c s="182" t="str">
        <f t="shared" si="2096"/>
        <v/>
      </c>
      <c s="180" t="str">
        <f t="shared" si="2096"/>
        <v/>
      </c>
      <c s="180" t="str">
        <f t="shared" si="2096"/>
        <v/>
      </c>
      <c s="180" t="str">
        <f t="shared" si="2096"/>
        <v/>
      </c>
      <c s="180" t="str">
        <f t="shared" si="2096"/>
        <v/>
      </c>
      <c s="180" t="str">
        <f t="shared" si="2096"/>
        <v/>
      </c>
      <c s="180" t="str">
        <f t="shared" si="2096"/>
        <v/>
      </c>
    </row>
    <row r="1906" spans="1:65" ht="15.75" customHeight="1">
      <c r="A1906" s="176" t="str">
        <f>IF('S.D.PASTE SHEET'!A1906="","",'S.D.PASTE SHEET'!A1906)</f>
        <v/>
      </c>
      <c s="176" t="str">
        <f>IF('S.D.PASTE SHEET'!B1906="","",'S.D.PASTE SHEET'!B1906)</f>
        <v/>
      </c>
      <c s="176" t="str">
        <f>IF('S.D.PASTE SHEET'!C1906="","",'S.D.PASTE SHEET'!C1906)</f>
        <v/>
      </c>
      <c s="177" t="str">
        <f>IF('S.D.PASTE SHEET'!D1906="","",'S.D.PASTE SHEET'!D1906)</f>
        <v/>
      </c>
      <c s="176" t="str">
        <f>IF('S.D.PASTE SHEET'!E1906="","",UPPER('S.D.PASTE SHEET'!E1906))</f>
        <v/>
      </c>
      <c s="176" t="str">
        <f>IF('S.D.PASTE SHEET'!F1906="","",'S.D.PASTE SHEET'!F1906)</f>
        <v/>
      </c>
      <c s="176" t="str">
        <f>IF('S.D.PASTE SHEET'!G1906="","",UPPER('S.D.PASTE SHEET'!G1906))</f>
        <v/>
      </c>
      <c s="176" t="str">
        <f>IF('S.D.PASTE SHEET'!H1906="","",UPPER('S.D.PASTE SHEET'!H1906))</f>
        <v/>
      </c>
      <c s="176" t="str">
        <f>IF('S.D.PASTE SHEET'!I1906="","",'S.D.PASTE SHEET'!I1906)</f>
        <v/>
      </c>
      <c s="177" t="str">
        <f>IF('S.D.PASTE SHEET'!J1906="","",'S.D.PASTE SHEET'!J1906)</f>
        <v/>
      </c>
      <c s="176" t="str">
        <f>IF('S.D.PASTE SHEET'!K1906="","",'S.D.PASTE SHEET'!K1906)</f>
        <v/>
      </c>
      <c s="176" t="str">
        <f>IF('S.D.PASTE SHEET'!L1906="","",'S.D.PASTE SHEET'!L1906)</f>
        <v/>
      </c>
      <c s="176" t="str">
        <f>IF('S.D.PASTE SHEET'!M1906="","",'S.D.PASTE SHEET'!M1906)</f>
        <v/>
      </c>
      <c s="176" t="str">
        <f>IF('S.D.PASTE SHEET'!N1906="","",'S.D.PASTE SHEET'!N1906)</f>
        <v/>
      </c>
      <c s="176" t="str">
        <f>IF('S.D.PASTE SHEET'!O1906="","",'S.D.PASTE SHEET'!O1906)</f>
        <v/>
      </c>
      <c s="176" t="str">
        <f>IF('S.D.PASTE SHEET'!P1906="","",'S.D.PASTE SHEET'!P1906)</f>
        <v/>
      </c>
      <c s="176" t="str">
        <f>IF('S.D.PASTE SHEET'!Q1906="","",'S.D.PASTE SHEET'!Q1906)</f>
        <v/>
      </c>
      <c s="176" t="str">
        <f>IF('S.D.PASTE SHEET'!R1906="","",'S.D.PASTE SHEET'!R1906)</f>
        <v/>
      </c>
      <c s="176" t="str">
        <f>IF('S.D.PASTE SHEET'!S1906="","",'S.D.PASTE SHEET'!S1906)</f>
        <v/>
      </c>
      <c s="176" t="str">
        <f>IF('S.D.PASTE SHEET'!T1906="","",'S.D.PASTE SHEET'!T1906)</f>
        <v/>
      </c>
      <c s="176" t="str">
        <f>IF('S.D.PASTE SHEET'!U1906="","",'S.D.PASTE SHEET'!U1906)</f>
        <v/>
      </c>
      <c s="176" t="str">
        <f>IF('S.D.PASTE SHEET'!V1906="","",'S.D.PASTE SHEET'!V1906)</f>
        <v/>
      </c>
      <c s="176" t="str">
        <f>IF('S.D.PASTE SHEET'!W1906="","",'S.D.PASTE SHEET'!W1906)</f>
        <v/>
      </c>
      <c s="176" t="str">
        <f>IF('S.D.PASTE SHEET'!X1906="","",'S.D.PASTE SHEET'!X1906)</f>
        <v/>
      </c>
      <c s="176" t="str">
        <f>IF('S.D.PASTE SHEET'!Y1906="","",'S.D.PASTE SHEET'!Y1906)</f>
        <v/>
      </c>
      <c s="176" t="str">
        <f>IF('S.D.PASTE SHEET'!Z1906="","",'S.D.PASTE SHEET'!Z1906)</f>
        <v/>
      </c>
      <c s="176" t="str">
        <f>IF('S.D.PASTE SHEET'!AA1906="","",'S.D.PASTE SHEET'!AA1906)</f>
        <v/>
      </c>
      <c s="176" t="str">
        <f>IF('S.D.PASTE SHEET'!AB1906="","",'S.D.PASTE SHEET'!AB1906)</f>
        <v/>
      </c>
      <c s="176" t="str">
        <f>IF('S.D.PASTE SHEET'!AC1906="","",'S.D.PASTE SHEET'!AC1906)</f>
        <v/>
      </c>
      <c s="176" t="str">
        <f>IF('S.D.PASTE SHEET'!AD1906="","",'S.D.PASTE SHEET'!AD1906)</f>
        <v/>
      </c>
      <c s="178"/>
      <c s="179" t="str">
        <f>IF(AK1906="","",IF(AK1906&gt;0,COUNT($AG$2:AG1906),""))</f>
        <v/>
      </c>
      <c s="180" t="str">
        <f t="shared" si="2112" ref="AG1906:AV1921">IF(AND($AJ$1=5,$A1906=5),A1906,"")</f>
        <v/>
      </c>
      <c s="180" t="str">
        <f t="shared" si="2112"/>
        <v/>
      </c>
      <c s="180" t="str">
        <f t="shared" si="2112"/>
        <v/>
      </c>
      <c s="181" t="str">
        <f t="shared" si="2112"/>
        <v/>
      </c>
      <c s="180" t="str">
        <f t="shared" si="2112"/>
        <v/>
      </c>
      <c s="180" t="str">
        <f t="shared" si="2112"/>
        <v/>
      </c>
      <c s="180" t="str">
        <f t="shared" si="2112"/>
        <v/>
      </c>
      <c s="180" t="str">
        <f t="shared" si="2112"/>
        <v/>
      </c>
      <c s="180" t="str">
        <f t="shared" si="2112"/>
        <v/>
      </c>
      <c s="181" t="str">
        <f t="shared" si="2112"/>
        <v/>
      </c>
      <c s="180" t="str">
        <f t="shared" si="2112"/>
        <v/>
      </c>
      <c s="180" t="str">
        <f t="shared" si="2112"/>
        <v/>
      </c>
      <c s="180" t="str">
        <f t="shared" si="2112"/>
        <v/>
      </c>
      <c s="180" t="str">
        <f t="shared" si="2112"/>
        <v/>
      </c>
      <c s="180" t="str">
        <f t="shared" si="2112"/>
        <v/>
      </c>
      <c s="180" t="str">
        <f t="shared" si="2112"/>
        <v/>
      </c>
      <c r="AX1906" s="180" t="str">
        <f>IF(BC1906="","",IF(BC1906&gt;0,COUNT($AY$2:AY1906),""))</f>
        <v/>
      </c>
      <c s="180" t="str">
        <f t="shared" si="2113" ref="AY1906">IF(AND($BB$1=5,$A1906=5,$BC$1=C1906),B1906,"")</f>
        <v/>
      </c>
      <c s="180" t="str">
        <f t="shared" si="2114" ref="AZ1906:BM1921">IF(AND($BB$1=5,$A1906=5,$BC$1=$B1906),C1906,"")</f>
        <v/>
      </c>
      <c s="182" t="str">
        <f t="shared" si="2114"/>
        <v/>
      </c>
      <c s="180" t="str">
        <f t="shared" si="2114"/>
        <v/>
      </c>
      <c s="180" t="str">
        <f t="shared" si="2114"/>
        <v/>
      </c>
      <c s="180" t="str">
        <f t="shared" si="2114"/>
        <v/>
      </c>
      <c s="180" t="str">
        <f t="shared" si="2114"/>
        <v/>
      </c>
      <c s="180" t="str">
        <f t="shared" si="2114"/>
        <v/>
      </c>
      <c s="182" t="str">
        <f t="shared" si="2114"/>
        <v/>
      </c>
      <c s="180" t="str">
        <f t="shared" si="2114"/>
        <v/>
      </c>
      <c s="180" t="str">
        <f t="shared" si="2114"/>
        <v/>
      </c>
      <c s="180" t="str">
        <f t="shared" si="2114"/>
        <v/>
      </c>
      <c s="180" t="str">
        <f t="shared" si="2114"/>
        <v/>
      </c>
      <c s="180" t="str">
        <f t="shared" si="2114"/>
        <v/>
      </c>
      <c s="180" t="str">
        <f t="shared" si="2114"/>
        <v/>
      </c>
    </row>
    <row r="1907" spans="1:65" ht="15.75" customHeight="1">
      <c r="A1907" s="176" t="str">
        <f>IF('S.D.PASTE SHEET'!A1907="","",'S.D.PASTE SHEET'!A1907)</f>
        <v/>
      </c>
      <c s="176" t="str">
        <f>IF('S.D.PASTE SHEET'!B1907="","",'S.D.PASTE SHEET'!B1907)</f>
        <v/>
      </c>
      <c s="176" t="str">
        <f>IF('S.D.PASTE SHEET'!C1907="","",'S.D.PASTE SHEET'!C1907)</f>
        <v/>
      </c>
      <c s="177" t="str">
        <f>IF('S.D.PASTE SHEET'!D1907="","",'S.D.PASTE SHEET'!D1907)</f>
        <v/>
      </c>
      <c s="176" t="str">
        <f>IF('S.D.PASTE SHEET'!E1907="","",UPPER('S.D.PASTE SHEET'!E1907))</f>
        <v/>
      </c>
      <c s="176" t="str">
        <f>IF('S.D.PASTE SHEET'!F1907="","",'S.D.PASTE SHEET'!F1907)</f>
        <v/>
      </c>
      <c s="176" t="str">
        <f>IF('S.D.PASTE SHEET'!G1907="","",UPPER('S.D.PASTE SHEET'!G1907))</f>
        <v/>
      </c>
      <c s="176" t="str">
        <f>IF('S.D.PASTE SHEET'!H1907="","",UPPER('S.D.PASTE SHEET'!H1907))</f>
        <v/>
      </c>
      <c s="176" t="str">
        <f>IF('S.D.PASTE SHEET'!I1907="","",'S.D.PASTE SHEET'!I1907)</f>
        <v/>
      </c>
      <c s="177" t="str">
        <f>IF('S.D.PASTE SHEET'!J1907="","",'S.D.PASTE SHEET'!J1907)</f>
        <v/>
      </c>
      <c s="176" t="str">
        <f>IF('S.D.PASTE SHEET'!K1907="","",'S.D.PASTE SHEET'!K1907)</f>
        <v/>
      </c>
      <c s="176" t="str">
        <f>IF('S.D.PASTE SHEET'!L1907="","",'S.D.PASTE SHEET'!L1907)</f>
        <v/>
      </c>
      <c s="176" t="str">
        <f>IF('S.D.PASTE SHEET'!M1907="","",'S.D.PASTE SHEET'!M1907)</f>
        <v/>
      </c>
      <c s="176" t="str">
        <f>IF('S.D.PASTE SHEET'!N1907="","",'S.D.PASTE SHEET'!N1907)</f>
        <v/>
      </c>
      <c s="176" t="str">
        <f>IF('S.D.PASTE SHEET'!O1907="","",'S.D.PASTE SHEET'!O1907)</f>
        <v/>
      </c>
      <c s="176" t="str">
        <f>IF('S.D.PASTE SHEET'!P1907="","",'S.D.PASTE SHEET'!P1907)</f>
        <v/>
      </c>
      <c s="176" t="str">
        <f>IF('S.D.PASTE SHEET'!Q1907="","",'S.D.PASTE SHEET'!Q1907)</f>
        <v/>
      </c>
      <c s="176" t="str">
        <f>IF('S.D.PASTE SHEET'!R1907="","",'S.D.PASTE SHEET'!R1907)</f>
        <v/>
      </c>
      <c s="176" t="str">
        <f>IF('S.D.PASTE SHEET'!S1907="","",'S.D.PASTE SHEET'!S1907)</f>
        <v/>
      </c>
      <c s="176" t="str">
        <f>IF('S.D.PASTE SHEET'!T1907="","",'S.D.PASTE SHEET'!T1907)</f>
        <v/>
      </c>
      <c s="176" t="str">
        <f>IF('S.D.PASTE SHEET'!U1907="","",'S.D.PASTE SHEET'!U1907)</f>
        <v/>
      </c>
      <c s="176" t="str">
        <f>IF('S.D.PASTE SHEET'!V1907="","",'S.D.PASTE SHEET'!V1907)</f>
        <v/>
      </c>
      <c s="176" t="str">
        <f>IF('S.D.PASTE SHEET'!W1907="","",'S.D.PASTE SHEET'!W1907)</f>
        <v/>
      </c>
      <c s="176" t="str">
        <f>IF('S.D.PASTE SHEET'!X1907="","",'S.D.PASTE SHEET'!X1907)</f>
        <v/>
      </c>
      <c s="176" t="str">
        <f>IF('S.D.PASTE SHEET'!Y1907="","",'S.D.PASTE SHEET'!Y1907)</f>
        <v/>
      </c>
      <c s="176" t="str">
        <f>IF('S.D.PASTE SHEET'!Z1907="","",'S.D.PASTE SHEET'!Z1907)</f>
        <v/>
      </c>
      <c s="176" t="str">
        <f>IF('S.D.PASTE SHEET'!AA1907="","",'S.D.PASTE SHEET'!AA1907)</f>
        <v/>
      </c>
      <c s="176" t="str">
        <f>IF('S.D.PASTE SHEET'!AB1907="","",'S.D.PASTE SHEET'!AB1907)</f>
        <v/>
      </c>
      <c s="176" t="str">
        <f>IF('S.D.PASTE SHEET'!AC1907="","",'S.D.PASTE SHEET'!AC1907)</f>
        <v/>
      </c>
      <c s="176" t="str">
        <f>IF('S.D.PASTE SHEET'!AD1907="","",'S.D.PASTE SHEET'!AD1907)</f>
        <v/>
      </c>
      <c s="178"/>
      <c s="179" t="str">
        <f>IF(AK1907="","",IF(AK1907&gt;0,COUNT($AG$2:AG1907),""))</f>
        <v/>
      </c>
      <c s="180" t="str">
        <f t="shared" si="2112"/>
        <v/>
      </c>
      <c s="180" t="str">
        <f t="shared" si="2112"/>
        <v/>
      </c>
      <c s="180" t="str">
        <f t="shared" si="2112"/>
        <v/>
      </c>
      <c s="181" t="str">
        <f t="shared" si="2112"/>
        <v/>
      </c>
      <c s="180" t="str">
        <f t="shared" si="2112"/>
        <v/>
      </c>
      <c s="180" t="str">
        <f t="shared" si="2112"/>
        <v/>
      </c>
      <c s="180" t="str">
        <f t="shared" si="2112"/>
        <v/>
      </c>
      <c s="180" t="str">
        <f t="shared" si="2112"/>
        <v/>
      </c>
      <c s="180" t="str">
        <f t="shared" si="2112"/>
        <v/>
      </c>
      <c s="181" t="str">
        <f t="shared" si="2112"/>
        <v/>
      </c>
      <c s="180" t="str">
        <f t="shared" si="2112"/>
        <v/>
      </c>
      <c s="180" t="str">
        <f t="shared" si="2112"/>
        <v/>
      </c>
      <c s="180" t="str">
        <f t="shared" si="2112"/>
        <v/>
      </c>
      <c s="180" t="str">
        <f t="shared" si="2112"/>
        <v/>
      </c>
      <c s="180" t="str">
        <f t="shared" si="2112"/>
        <v/>
      </c>
      <c s="180" t="str">
        <f t="shared" si="2112"/>
        <v/>
      </c>
      <c r="AX1907" s="180" t="str">
        <f>IF(BC1907="","",IF(BC1907&gt;0,COUNT($AY$2:AY1907),""))</f>
        <v/>
      </c>
      <c s="180" t="str">
        <f t="shared" si="2115" ref="AY1907">IF(AND($BB$1=5,$A1907=5,$BC$1=C1907),B1907,"")</f>
        <v/>
      </c>
      <c s="180" t="str">
        <f t="shared" si="2114"/>
        <v/>
      </c>
      <c s="182" t="str">
        <f t="shared" si="2114"/>
        <v/>
      </c>
      <c s="180" t="str">
        <f t="shared" si="2114"/>
        <v/>
      </c>
      <c s="180" t="str">
        <f t="shared" si="2114"/>
        <v/>
      </c>
      <c s="180" t="str">
        <f t="shared" si="2114"/>
        <v/>
      </c>
      <c s="180" t="str">
        <f t="shared" si="2114"/>
        <v/>
      </c>
      <c s="180" t="str">
        <f t="shared" si="2114"/>
        <v/>
      </c>
      <c s="182" t="str">
        <f t="shared" si="2114"/>
        <v/>
      </c>
      <c s="180" t="str">
        <f t="shared" si="2114"/>
        <v/>
      </c>
      <c s="180" t="str">
        <f t="shared" si="2114"/>
        <v/>
      </c>
      <c s="180" t="str">
        <f t="shared" si="2114"/>
        <v/>
      </c>
      <c s="180" t="str">
        <f t="shared" si="2114"/>
        <v/>
      </c>
      <c s="180" t="str">
        <f t="shared" si="2114"/>
        <v/>
      </c>
      <c s="180" t="str">
        <f t="shared" si="2114"/>
        <v/>
      </c>
    </row>
    <row r="1908" spans="1:65" ht="15.75" customHeight="1">
      <c r="A1908" s="176" t="str">
        <f>IF('S.D.PASTE SHEET'!A1908="","",'S.D.PASTE SHEET'!A1908)</f>
        <v/>
      </c>
      <c s="176" t="str">
        <f>IF('S.D.PASTE SHEET'!B1908="","",'S.D.PASTE SHEET'!B1908)</f>
        <v/>
      </c>
      <c s="176" t="str">
        <f>IF('S.D.PASTE SHEET'!C1908="","",'S.D.PASTE SHEET'!C1908)</f>
        <v/>
      </c>
      <c s="177" t="str">
        <f>IF('S.D.PASTE SHEET'!D1908="","",'S.D.PASTE SHEET'!D1908)</f>
        <v/>
      </c>
      <c s="176" t="str">
        <f>IF('S.D.PASTE SHEET'!E1908="","",UPPER('S.D.PASTE SHEET'!E1908))</f>
        <v/>
      </c>
      <c s="176" t="str">
        <f>IF('S.D.PASTE SHEET'!F1908="","",'S.D.PASTE SHEET'!F1908)</f>
        <v/>
      </c>
      <c s="176" t="str">
        <f>IF('S.D.PASTE SHEET'!G1908="","",UPPER('S.D.PASTE SHEET'!G1908))</f>
        <v/>
      </c>
      <c s="176" t="str">
        <f>IF('S.D.PASTE SHEET'!H1908="","",UPPER('S.D.PASTE SHEET'!H1908))</f>
        <v/>
      </c>
      <c s="176" t="str">
        <f>IF('S.D.PASTE SHEET'!I1908="","",'S.D.PASTE SHEET'!I1908)</f>
        <v/>
      </c>
      <c s="177" t="str">
        <f>IF('S.D.PASTE SHEET'!J1908="","",'S.D.PASTE SHEET'!J1908)</f>
        <v/>
      </c>
      <c s="176" t="str">
        <f>IF('S.D.PASTE SHEET'!K1908="","",'S.D.PASTE SHEET'!K1908)</f>
        <v/>
      </c>
      <c s="176" t="str">
        <f>IF('S.D.PASTE SHEET'!L1908="","",'S.D.PASTE SHEET'!L1908)</f>
        <v/>
      </c>
      <c s="176" t="str">
        <f>IF('S.D.PASTE SHEET'!M1908="","",'S.D.PASTE SHEET'!M1908)</f>
        <v/>
      </c>
      <c s="176" t="str">
        <f>IF('S.D.PASTE SHEET'!N1908="","",'S.D.PASTE SHEET'!N1908)</f>
        <v/>
      </c>
      <c s="176" t="str">
        <f>IF('S.D.PASTE SHEET'!O1908="","",'S.D.PASTE SHEET'!O1908)</f>
        <v/>
      </c>
      <c s="176" t="str">
        <f>IF('S.D.PASTE SHEET'!P1908="","",'S.D.PASTE SHEET'!P1908)</f>
        <v/>
      </c>
      <c s="176" t="str">
        <f>IF('S.D.PASTE SHEET'!Q1908="","",'S.D.PASTE SHEET'!Q1908)</f>
        <v/>
      </c>
      <c s="176" t="str">
        <f>IF('S.D.PASTE SHEET'!R1908="","",'S.D.PASTE SHEET'!R1908)</f>
        <v/>
      </c>
      <c s="176" t="str">
        <f>IF('S.D.PASTE SHEET'!S1908="","",'S.D.PASTE SHEET'!S1908)</f>
        <v/>
      </c>
      <c s="176" t="str">
        <f>IF('S.D.PASTE SHEET'!T1908="","",'S.D.PASTE SHEET'!T1908)</f>
        <v/>
      </c>
      <c s="176" t="str">
        <f>IF('S.D.PASTE SHEET'!U1908="","",'S.D.PASTE SHEET'!U1908)</f>
        <v/>
      </c>
      <c s="176" t="str">
        <f>IF('S.D.PASTE SHEET'!V1908="","",'S.D.PASTE SHEET'!V1908)</f>
        <v/>
      </c>
      <c s="176" t="str">
        <f>IF('S.D.PASTE SHEET'!W1908="","",'S.D.PASTE SHEET'!W1908)</f>
        <v/>
      </c>
      <c s="176" t="str">
        <f>IF('S.D.PASTE SHEET'!X1908="","",'S.D.PASTE SHEET'!X1908)</f>
        <v/>
      </c>
      <c s="176" t="str">
        <f>IF('S.D.PASTE SHEET'!Y1908="","",'S.D.PASTE SHEET'!Y1908)</f>
        <v/>
      </c>
      <c s="176" t="str">
        <f>IF('S.D.PASTE SHEET'!Z1908="","",'S.D.PASTE SHEET'!Z1908)</f>
        <v/>
      </c>
      <c s="176" t="str">
        <f>IF('S.D.PASTE SHEET'!AA1908="","",'S.D.PASTE SHEET'!AA1908)</f>
        <v/>
      </c>
      <c s="176" t="str">
        <f>IF('S.D.PASTE SHEET'!AB1908="","",'S.D.PASTE SHEET'!AB1908)</f>
        <v/>
      </c>
      <c s="176" t="str">
        <f>IF('S.D.PASTE SHEET'!AC1908="","",'S.D.PASTE SHEET'!AC1908)</f>
        <v/>
      </c>
      <c s="176" t="str">
        <f>IF('S.D.PASTE SHEET'!AD1908="","",'S.D.PASTE SHEET'!AD1908)</f>
        <v/>
      </c>
      <c s="178"/>
      <c s="179" t="str">
        <f>IF(AK1908="","",IF(AK1908&gt;0,COUNT($AG$2:AG1908),""))</f>
        <v/>
      </c>
      <c s="180" t="str">
        <f t="shared" si="2112"/>
        <v/>
      </c>
      <c s="180" t="str">
        <f t="shared" si="2112"/>
        <v/>
      </c>
      <c s="180" t="str">
        <f t="shared" si="2112"/>
        <v/>
      </c>
      <c s="181" t="str">
        <f t="shared" si="2112"/>
        <v/>
      </c>
      <c s="180" t="str">
        <f t="shared" si="2112"/>
        <v/>
      </c>
      <c s="180" t="str">
        <f t="shared" si="2112"/>
        <v/>
      </c>
      <c s="180" t="str">
        <f t="shared" si="2112"/>
        <v/>
      </c>
      <c s="180" t="str">
        <f t="shared" si="2112"/>
        <v/>
      </c>
      <c s="180" t="str">
        <f t="shared" si="2112"/>
        <v/>
      </c>
      <c s="181" t="str">
        <f t="shared" si="2112"/>
        <v/>
      </c>
      <c s="180" t="str">
        <f t="shared" si="2112"/>
        <v/>
      </c>
      <c s="180" t="str">
        <f t="shared" si="2112"/>
        <v/>
      </c>
      <c s="180" t="str">
        <f t="shared" si="2112"/>
        <v/>
      </c>
      <c s="180" t="str">
        <f t="shared" si="2112"/>
        <v/>
      </c>
      <c s="180" t="str">
        <f t="shared" si="2112"/>
        <v/>
      </c>
      <c s="180" t="str">
        <f t="shared" si="2112"/>
        <v/>
      </c>
      <c r="AX1908" s="180" t="str">
        <f>IF(BC1908="","",IF(BC1908&gt;0,COUNT($AY$2:AY1908),""))</f>
        <v/>
      </c>
      <c s="180" t="str">
        <f t="shared" si="2116" ref="AY1908">IF(AND($BB$1=5,$A1908=5,$BC$1=C1908),B1908,"")</f>
        <v/>
      </c>
      <c s="180" t="str">
        <f t="shared" si="2114"/>
        <v/>
      </c>
      <c s="182" t="str">
        <f t="shared" si="2114"/>
        <v/>
      </c>
      <c s="180" t="str">
        <f t="shared" si="2114"/>
        <v/>
      </c>
      <c s="180" t="str">
        <f t="shared" si="2114"/>
        <v/>
      </c>
      <c s="180" t="str">
        <f t="shared" si="2114"/>
        <v/>
      </c>
      <c s="180" t="str">
        <f t="shared" si="2114"/>
        <v/>
      </c>
      <c s="180" t="str">
        <f t="shared" si="2114"/>
        <v/>
      </c>
      <c s="182" t="str">
        <f t="shared" si="2114"/>
        <v/>
      </c>
      <c s="180" t="str">
        <f t="shared" si="2114"/>
        <v/>
      </c>
      <c s="180" t="str">
        <f t="shared" si="2114"/>
        <v/>
      </c>
      <c s="180" t="str">
        <f t="shared" si="2114"/>
        <v/>
      </c>
      <c s="180" t="str">
        <f t="shared" si="2114"/>
        <v/>
      </c>
      <c s="180" t="str">
        <f t="shared" si="2114"/>
        <v/>
      </c>
      <c s="180" t="str">
        <f t="shared" si="2114"/>
        <v/>
      </c>
    </row>
    <row r="1909" spans="1:65" ht="15.75" customHeight="1">
      <c r="A1909" s="176" t="str">
        <f>IF('S.D.PASTE SHEET'!A1909="","",'S.D.PASTE SHEET'!A1909)</f>
        <v/>
      </c>
      <c s="176" t="str">
        <f>IF('S.D.PASTE SHEET'!B1909="","",'S.D.PASTE SHEET'!B1909)</f>
        <v/>
      </c>
      <c s="176" t="str">
        <f>IF('S.D.PASTE SHEET'!C1909="","",'S.D.PASTE SHEET'!C1909)</f>
        <v/>
      </c>
      <c s="177" t="str">
        <f>IF('S.D.PASTE SHEET'!D1909="","",'S.D.PASTE SHEET'!D1909)</f>
        <v/>
      </c>
      <c s="176" t="str">
        <f>IF('S.D.PASTE SHEET'!E1909="","",UPPER('S.D.PASTE SHEET'!E1909))</f>
        <v/>
      </c>
      <c s="176" t="str">
        <f>IF('S.D.PASTE SHEET'!F1909="","",'S.D.PASTE SHEET'!F1909)</f>
        <v/>
      </c>
      <c s="176" t="str">
        <f>IF('S.D.PASTE SHEET'!G1909="","",UPPER('S.D.PASTE SHEET'!G1909))</f>
        <v/>
      </c>
      <c s="176" t="str">
        <f>IF('S.D.PASTE SHEET'!H1909="","",UPPER('S.D.PASTE SHEET'!H1909))</f>
        <v/>
      </c>
      <c s="176" t="str">
        <f>IF('S.D.PASTE SHEET'!I1909="","",'S.D.PASTE SHEET'!I1909)</f>
        <v/>
      </c>
      <c s="177" t="str">
        <f>IF('S.D.PASTE SHEET'!J1909="","",'S.D.PASTE SHEET'!J1909)</f>
        <v/>
      </c>
      <c s="176" t="str">
        <f>IF('S.D.PASTE SHEET'!K1909="","",'S.D.PASTE SHEET'!K1909)</f>
        <v/>
      </c>
      <c s="176" t="str">
        <f>IF('S.D.PASTE SHEET'!L1909="","",'S.D.PASTE SHEET'!L1909)</f>
        <v/>
      </c>
      <c s="176" t="str">
        <f>IF('S.D.PASTE SHEET'!M1909="","",'S.D.PASTE SHEET'!M1909)</f>
        <v/>
      </c>
      <c s="176" t="str">
        <f>IF('S.D.PASTE SHEET'!N1909="","",'S.D.PASTE SHEET'!N1909)</f>
        <v/>
      </c>
      <c s="176" t="str">
        <f>IF('S.D.PASTE SHEET'!O1909="","",'S.D.PASTE SHEET'!O1909)</f>
        <v/>
      </c>
      <c s="176" t="str">
        <f>IF('S.D.PASTE SHEET'!P1909="","",'S.D.PASTE SHEET'!P1909)</f>
        <v/>
      </c>
      <c s="176" t="str">
        <f>IF('S.D.PASTE SHEET'!Q1909="","",'S.D.PASTE SHEET'!Q1909)</f>
        <v/>
      </c>
      <c s="176" t="str">
        <f>IF('S.D.PASTE SHEET'!R1909="","",'S.D.PASTE SHEET'!R1909)</f>
        <v/>
      </c>
      <c s="176" t="str">
        <f>IF('S.D.PASTE SHEET'!S1909="","",'S.D.PASTE SHEET'!S1909)</f>
        <v/>
      </c>
      <c s="176" t="str">
        <f>IF('S.D.PASTE SHEET'!T1909="","",'S.D.PASTE SHEET'!T1909)</f>
        <v/>
      </c>
      <c s="176" t="str">
        <f>IF('S.D.PASTE SHEET'!U1909="","",'S.D.PASTE SHEET'!U1909)</f>
        <v/>
      </c>
      <c s="176" t="str">
        <f>IF('S.D.PASTE SHEET'!V1909="","",'S.D.PASTE SHEET'!V1909)</f>
        <v/>
      </c>
      <c s="176" t="str">
        <f>IF('S.D.PASTE SHEET'!W1909="","",'S.D.PASTE SHEET'!W1909)</f>
        <v/>
      </c>
      <c s="176" t="str">
        <f>IF('S.D.PASTE SHEET'!X1909="","",'S.D.PASTE SHEET'!X1909)</f>
        <v/>
      </c>
      <c s="176" t="str">
        <f>IF('S.D.PASTE SHEET'!Y1909="","",'S.D.PASTE SHEET'!Y1909)</f>
        <v/>
      </c>
      <c s="176" t="str">
        <f>IF('S.D.PASTE SHEET'!Z1909="","",'S.D.PASTE SHEET'!Z1909)</f>
        <v/>
      </c>
      <c s="176" t="str">
        <f>IF('S.D.PASTE SHEET'!AA1909="","",'S.D.PASTE SHEET'!AA1909)</f>
        <v/>
      </c>
      <c s="176" t="str">
        <f>IF('S.D.PASTE SHEET'!AB1909="","",'S.D.PASTE SHEET'!AB1909)</f>
        <v/>
      </c>
      <c s="176" t="str">
        <f>IF('S.D.PASTE SHEET'!AC1909="","",'S.D.PASTE SHEET'!AC1909)</f>
        <v/>
      </c>
      <c s="176" t="str">
        <f>IF('S.D.PASTE SHEET'!AD1909="","",'S.D.PASTE SHEET'!AD1909)</f>
        <v/>
      </c>
      <c s="178"/>
      <c s="179" t="str">
        <f>IF(AK1909="","",IF(AK1909&gt;0,COUNT($AG$2:AG1909),""))</f>
        <v/>
      </c>
      <c s="180" t="str">
        <f t="shared" si="2112"/>
        <v/>
      </c>
      <c s="180" t="str">
        <f t="shared" si="2112"/>
        <v/>
      </c>
      <c s="180" t="str">
        <f t="shared" si="2112"/>
        <v/>
      </c>
      <c s="181" t="str">
        <f t="shared" si="2112"/>
        <v/>
      </c>
      <c s="180" t="str">
        <f t="shared" si="2112"/>
        <v/>
      </c>
      <c s="180" t="str">
        <f t="shared" si="2112"/>
        <v/>
      </c>
      <c s="180" t="str">
        <f t="shared" si="2112"/>
        <v/>
      </c>
      <c s="180" t="str">
        <f t="shared" si="2112"/>
        <v/>
      </c>
      <c s="180" t="str">
        <f t="shared" si="2112"/>
        <v/>
      </c>
      <c s="181" t="str">
        <f t="shared" si="2112"/>
        <v/>
      </c>
      <c s="180" t="str">
        <f t="shared" si="2112"/>
        <v/>
      </c>
      <c s="180" t="str">
        <f t="shared" si="2112"/>
        <v/>
      </c>
      <c s="180" t="str">
        <f t="shared" si="2112"/>
        <v/>
      </c>
      <c s="180" t="str">
        <f t="shared" si="2112"/>
        <v/>
      </c>
      <c s="180" t="str">
        <f t="shared" si="2112"/>
        <v/>
      </c>
      <c s="180" t="str">
        <f t="shared" si="2112"/>
        <v/>
      </c>
      <c r="AX1909" s="180" t="str">
        <f>IF(BC1909="","",IF(BC1909&gt;0,COUNT($AY$2:AY1909),""))</f>
        <v/>
      </c>
      <c s="180" t="str">
        <f t="shared" si="2117" ref="AY1909">IF(AND($BB$1=5,$A1909=5,$BC$1=C1909),B1909,"")</f>
        <v/>
      </c>
      <c s="180" t="str">
        <f t="shared" si="2114"/>
        <v/>
      </c>
      <c s="182" t="str">
        <f t="shared" si="2114"/>
        <v/>
      </c>
      <c s="180" t="str">
        <f t="shared" si="2114"/>
        <v/>
      </c>
      <c s="180" t="str">
        <f t="shared" si="2114"/>
        <v/>
      </c>
      <c s="180" t="str">
        <f t="shared" si="2114"/>
        <v/>
      </c>
      <c s="180" t="str">
        <f t="shared" si="2114"/>
        <v/>
      </c>
      <c s="180" t="str">
        <f t="shared" si="2114"/>
        <v/>
      </c>
      <c s="182" t="str">
        <f t="shared" si="2114"/>
        <v/>
      </c>
      <c s="180" t="str">
        <f t="shared" si="2114"/>
        <v/>
      </c>
      <c s="180" t="str">
        <f t="shared" si="2114"/>
        <v/>
      </c>
      <c s="180" t="str">
        <f t="shared" si="2114"/>
        <v/>
      </c>
      <c s="180" t="str">
        <f t="shared" si="2114"/>
        <v/>
      </c>
      <c s="180" t="str">
        <f t="shared" si="2114"/>
        <v/>
      </c>
      <c s="180" t="str">
        <f t="shared" si="2114"/>
        <v/>
      </c>
    </row>
    <row r="1910" spans="1:65" ht="15.75" customHeight="1">
      <c r="A1910" s="176" t="str">
        <f>IF('S.D.PASTE SHEET'!A1910="","",'S.D.PASTE SHEET'!A1910)</f>
        <v/>
      </c>
      <c s="176" t="str">
        <f>IF('S.D.PASTE SHEET'!B1910="","",'S.D.PASTE SHEET'!B1910)</f>
        <v/>
      </c>
      <c s="176" t="str">
        <f>IF('S.D.PASTE SHEET'!C1910="","",'S.D.PASTE SHEET'!C1910)</f>
        <v/>
      </c>
      <c s="177" t="str">
        <f>IF('S.D.PASTE SHEET'!D1910="","",'S.D.PASTE SHEET'!D1910)</f>
        <v/>
      </c>
      <c s="176" t="str">
        <f>IF('S.D.PASTE SHEET'!E1910="","",UPPER('S.D.PASTE SHEET'!E1910))</f>
        <v/>
      </c>
      <c s="176" t="str">
        <f>IF('S.D.PASTE SHEET'!F1910="","",'S.D.PASTE SHEET'!F1910)</f>
        <v/>
      </c>
      <c s="176" t="str">
        <f>IF('S.D.PASTE SHEET'!G1910="","",UPPER('S.D.PASTE SHEET'!G1910))</f>
        <v/>
      </c>
      <c s="176" t="str">
        <f>IF('S.D.PASTE SHEET'!H1910="","",UPPER('S.D.PASTE SHEET'!H1910))</f>
        <v/>
      </c>
      <c s="176" t="str">
        <f>IF('S.D.PASTE SHEET'!I1910="","",'S.D.PASTE SHEET'!I1910)</f>
        <v/>
      </c>
      <c s="177" t="str">
        <f>IF('S.D.PASTE SHEET'!J1910="","",'S.D.PASTE SHEET'!J1910)</f>
        <v/>
      </c>
      <c s="176" t="str">
        <f>IF('S.D.PASTE SHEET'!K1910="","",'S.D.PASTE SHEET'!K1910)</f>
        <v/>
      </c>
      <c s="176" t="str">
        <f>IF('S.D.PASTE SHEET'!L1910="","",'S.D.PASTE SHEET'!L1910)</f>
        <v/>
      </c>
      <c s="176" t="str">
        <f>IF('S.D.PASTE SHEET'!M1910="","",'S.D.PASTE SHEET'!M1910)</f>
        <v/>
      </c>
      <c s="176" t="str">
        <f>IF('S.D.PASTE SHEET'!N1910="","",'S.D.PASTE SHEET'!N1910)</f>
        <v/>
      </c>
      <c s="176" t="str">
        <f>IF('S.D.PASTE SHEET'!O1910="","",'S.D.PASTE SHEET'!O1910)</f>
        <v/>
      </c>
      <c s="176" t="str">
        <f>IF('S.D.PASTE SHEET'!P1910="","",'S.D.PASTE SHEET'!P1910)</f>
        <v/>
      </c>
      <c s="176" t="str">
        <f>IF('S.D.PASTE SHEET'!Q1910="","",'S.D.PASTE SHEET'!Q1910)</f>
        <v/>
      </c>
      <c s="176" t="str">
        <f>IF('S.D.PASTE SHEET'!R1910="","",'S.D.PASTE SHEET'!R1910)</f>
        <v/>
      </c>
      <c s="176" t="str">
        <f>IF('S.D.PASTE SHEET'!S1910="","",'S.D.PASTE SHEET'!S1910)</f>
        <v/>
      </c>
      <c s="176" t="str">
        <f>IF('S.D.PASTE SHEET'!T1910="","",'S.D.PASTE SHEET'!T1910)</f>
        <v/>
      </c>
      <c s="176" t="str">
        <f>IF('S.D.PASTE SHEET'!U1910="","",'S.D.PASTE SHEET'!U1910)</f>
        <v/>
      </c>
      <c s="176" t="str">
        <f>IF('S.D.PASTE SHEET'!V1910="","",'S.D.PASTE SHEET'!V1910)</f>
        <v/>
      </c>
      <c s="176" t="str">
        <f>IF('S.D.PASTE SHEET'!W1910="","",'S.D.PASTE SHEET'!W1910)</f>
        <v/>
      </c>
      <c s="176" t="str">
        <f>IF('S.D.PASTE SHEET'!X1910="","",'S.D.PASTE SHEET'!X1910)</f>
        <v/>
      </c>
      <c s="176" t="str">
        <f>IF('S.D.PASTE SHEET'!Y1910="","",'S.D.PASTE SHEET'!Y1910)</f>
        <v/>
      </c>
      <c s="176" t="str">
        <f>IF('S.D.PASTE SHEET'!Z1910="","",'S.D.PASTE SHEET'!Z1910)</f>
        <v/>
      </c>
      <c s="176" t="str">
        <f>IF('S.D.PASTE SHEET'!AA1910="","",'S.D.PASTE SHEET'!AA1910)</f>
        <v/>
      </c>
      <c s="176" t="str">
        <f>IF('S.D.PASTE SHEET'!AB1910="","",'S.D.PASTE SHEET'!AB1910)</f>
        <v/>
      </c>
      <c s="176" t="str">
        <f>IF('S.D.PASTE SHEET'!AC1910="","",'S.D.PASTE SHEET'!AC1910)</f>
        <v/>
      </c>
      <c s="176" t="str">
        <f>IF('S.D.PASTE SHEET'!AD1910="","",'S.D.PASTE SHEET'!AD1910)</f>
        <v/>
      </c>
      <c s="178"/>
      <c s="179" t="str">
        <f>IF(AK1910="","",IF(AK1910&gt;0,COUNT($AG$2:AG1910),""))</f>
        <v/>
      </c>
      <c s="180" t="str">
        <f t="shared" si="2112"/>
        <v/>
      </c>
      <c s="180" t="str">
        <f t="shared" si="2112"/>
        <v/>
      </c>
      <c s="180" t="str">
        <f t="shared" si="2112"/>
        <v/>
      </c>
      <c s="181" t="str">
        <f t="shared" si="2112"/>
        <v/>
      </c>
      <c s="180" t="str">
        <f t="shared" si="2112"/>
        <v/>
      </c>
      <c s="180" t="str">
        <f t="shared" si="2112"/>
        <v/>
      </c>
      <c s="180" t="str">
        <f t="shared" si="2112"/>
        <v/>
      </c>
      <c s="180" t="str">
        <f t="shared" si="2112"/>
        <v/>
      </c>
      <c s="180" t="str">
        <f t="shared" si="2112"/>
        <v/>
      </c>
      <c s="181" t="str">
        <f t="shared" si="2112"/>
        <v/>
      </c>
      <c s="180" t="str">
        <f t="shared" si="2112"/>
        <v/>
      </c>
      <c s="180" t="str">
        <f t="shared" si="2112"/>
        <v/>
      </c>
      <c s="180" t="str">
        <f t="shared" si="2112"/>
        <v/>
      </c>
      <c s="180" t="str">
        <f t="shared" si="2112"/>
        <v/>
      </c>
      <c s="180" t="str">
        <f t="shared" si="2112"/>
        <v/>
      </c>
      <c s="180" t="str">
        <f t="shared" si="2112"/>
        <v/>
      </c>
      <c r="AX1910" s="180" t="str">
        <f>IF(BC1910="","",IF(BC1910&gt;0,COUNT($AY$2:AY1910),""))</f>
        <v/>
      </c>
      <c s="180" t="str">
        <f t="shared" si="2118" ref="AY1910">IF(AND($BB$1=5,$A1910=5,$BC$1=C1910),B1910,"")</f>
        <v/>
      </c>
      <c s="180" t="str">
        <f t="shared" si="2114"/>
        <v/>
      </c>
      <c s="182" t="str">
        <f t="shared" si="2114"/>
        <v/>
      </c>
      <c s="180" t="str">
        <f t="shared" si="2114"/>
        <v/>
      </c>
      <c s="180" t="str">
        <f t="shared" si="2114"/>
        <v/>
      </c>
      <c s="180" t="str">
        <f t="shared" si="2114"/>
        <v/>
      </c>
      <c s="180" t="str">
        <f t="shared" si="2114"/>
        <v/>
      </c>
      <c s="180" t="str">
        <f t="shared" si="2114"/>
        <v/>
      </c>
      <c s="182" t="str">
        <f t="shared" si="2114"/>
        <v/>
      </c>
      <c s="180" t="str">
        <f t="shared" si="2114"/>
        <v/>
      </c>
      <c s="180" t="str">
        <f t="shared" si="2114"/>
        <v/>
      </c>
      <c s="180" t="str">
        <f t="shared" si="2114"/>
        <v/>
      </c>
      <c s="180" t="str">
        <f t="shared" si="2114"/>
        <v/>
      </c>
      <c s="180" t="str">
        <f t="shared" si="2114"/>
        <v/>
      </c>
      <c s="180" t="str">
        <f t="shared" si="2114"/>
        <v/>
      </c>
    </row>
    <row r="1911" spans="1:65" ht="15.75" customHeight="1">
      <c r="A1911" s="176" t="str">
        <f>IF('S.D.PASTE SHEET'!A1911="","",'S.D.PASTE SHEET'!A1911)</f>
        <v/>
      </c>
      <c s="176" t="str">
        <f>IF('S.D.PASTE SHEET'!B1911="","",'S.D.PASTE SHEET'!B1911)</f>
        <v/>
      </c>
      <c s="176" t="str">
        <f>IF('S.D.PASTE SHEET'!C1911="","",'S.D.PASTE SHEET'!C1911)</f>
        <v/>
      </c>
      <c s="177" t="str">
        <f>IF('S.D.PASTE SHEET'!D1911="","",'S.D.PASTE SHEET'!D1911)</f>
        <v/>
      </c>
      <c s="176" t="str">
        <f>IF('S.D.PASTE SHEET'!E1911="","",UPPER('S.D.PASTE SHEET'!E1911))</f>
        <v/>
      </c>
      <c s="176" t="str">
        <f>IF('S.D.PASTE SHEET'!F1911="","",'S.D.PASTE SHEET'!F1911)</f>
        <v/>
      </c>
      <c s="176" t="str">
        <f>IF('S.D.PASTE SHEET'!G1911="","",UPPER('S.D.PASTE SHEET'!G1911))</f>
        <v/>
      </c>
      <c s="176" t="str">
        <f>IF('S.D.PASTE SHEET'!H1911="","",UPPER('S.D.PASTE SHEET'!H1911))</f>
        <v/>
      </c>
      <c s="176" t="str">
        <f>IF('S.D.PASTE SHEET'!I1911="","",'S.D.PASTE SHEET'!I1911)</f>
        <v/>
      </c>
      <c s="177" t="str">
        <f>IF('S.D.PASTE SHEET'!J1911="","",'S.D.PASTE SHEET'!J1911)</f>
        <v/>
      </c>
      <c s="176" t="str">
        <f>IF('S.D.PASTE SHEET'!K1911="","",'S.D.PASTE SHEET'!K1911)</f>
        <v/>
      </c>
      <c s="176" t="str">
        <f>IF('S.D.PASTE SHEET'!L1911="","",'S.D.PASTE SHEET'!L1911)</f>
        <v/>
      </c>
      <c s="176" t="str">
        <f>IF('S.D.PASTE SHEET'!M1911="","",'S.D.PASTE SHEET'!M1911)</f>
        <v/>
      </c>
      <c s="176" t="str">
        <f>IF('S.D.PASTE SHEET'!N1911="","",'S.D.PASTE SHEET'!N1911)</f>
        <v/>
      </c>
      <c s="176" t="str">
        <f>IF('S.D.PASTE SHEET'!O1911="","",'S.D.PASTE SHEET'!O1911)</f>
        <v/>
      </c>
      <c s="176" t="str">
        <f>IF('S.D.PASTE SHEET'!P1911="","",'S.D.PASTE SHEET'!P1911)</f>
        <v/>
      </c>
      <c s="176" t="str">
        <f>IF('S.D.PASTE SHEET'!Q1911="","",'S.D.PASTE SHEET'!Q1911)</f>
        <v/>
      </c>
      <c s="176" t="str">
        <f>IF('S.D.PASTE SHEET'!R1911="","",'S.D.PASTE SHEET'!R1911)</f>
        <v/>
      </c>
      <c s="176" t="str">
        <f>IF('S.D.PASTE SHEET'!S1911="","",'S.D.PASTE SHEET'!S1911)</f>
        <v/>
      </c>
      <c s="176" t="str">
        <f>IF('S.D.PASTE SHEET'!T1911="","",'S.D.PASTE SHEET'!T1911)</f>
        <v/>
      </c>
      <c s="176" t="str">
        <f>IF('S.D.PASTE SHEET'!U1911="","",'S.D.PASTE SHEET'!U1911)</f>
        <v/>
      </c>
      <c s="176" t="str">
        <f>IF('S.D.PASTE SHEET'!V1911="","",'S.D.PASTE SHEET'!V1911)</f>
        <v/>
      </c>
      <c s="176" t="str">
        <f>IF('S.D.PASTE SHEET'!W1911="","",'S.D.PASTE SHEET'!W1911)</f>
        <v/>
      </c>
      <c s="176" t="str">
        <f>IF('S.D.PASTE SHEET'!X1911="","",'S.D.PASTE SHEET'!X1911)</f>
        <v/>
      </c>
      <c s="176" t="str">
        <f>IF('S.D.PASTE SHEET'!Y1911="","",'S.D.PASTE SHEET'!Y1911)</f>
        <v/>
      </c>
      <c s="176" t="str">
        <f>IF('S.D.PASTE SHEET'!Z1911="","",'S.D.PASTE SHEET'!Z1911)</f>
        <v/>
      </c>
      <c s="176" t="str">
        <f>IF('S.D.PASTE SHEET'!AA1911="","",'S.D.PASTE SHEET'!AA1911)</f>
        <v/>
      </c>
      <c s="176" t="str">
        <f>IF('S.D.PASTE SHEET'!AB1911="","",'S.D.PASTE SHEET'!AB1911)</f>
        <v/>
      </c>
      <c s="176" t="str">
        <f>IF('S.D.PASTE SHEET'!AC1911="","",'S.D.PASTE SHEET'!AC1911)</f>
        <v/>
      </c>
      <c s="176" t="str">
        <f>IF('S.D.PASTE SHEET'!AD1911="","",'S.D.PASTE SHEET'!AD1911)</f>
        <v/>
      </c>
      <c s="178"/>
      <c s="179" t="str">
        <f>IF(AK1911="","",IF(AK1911&gt;0,COUNT($AG$2:AG1911),""))</f>
        <v/>
      </c>
      <c s="180" t="str">
        <f t="shared" si="2112"/>
        <v/>
      </c>
      <c s="180" t="str">
        <f t="shared" si="2112"/>
        <v/>
      </c>
      <c s="180" t="str">
        <f t="shared" si="2112"/>
        <v/>
      </c>
      <c s="181" t="str">
        <f t="shared" si="2112"/>
        <v/>
      </c>
      <c s="180" t="str">
        <f t="shared" si="2112"/>
        <v/>
      </c>
      <c s="180" t="str">
        <f t="shared" si="2112"/>
        <v/>
      </c>
      <c s="180" t="str">
        <f t="shared" si="2112"/>
        <v/>
      </c>
      <c s="180" t="str">
        <f t="shared" si="2112"/>
        <v/>
      </c>
      <c s="180" t="str">
        <f t="shared" si="2112"/>
        <v/>
      </c>
      <c s="181" t="str">
        <f t="shared" si="2112"/>
        <v/>
      </c>
      <c s="180" t="str">
        <f t="shared" si="2112"/>
        <v/>
      </c>
      <c s="180" t="str">
        <f t="shared" si="2112"/>
        <v/>
      </c>
      <c s="180" t="str">
        <f t="shared" si="2112"/>
        <v/>
      </c>
      <c s="180" t="str">
        <f t="shared" si="2112"/>
        <v/>
      </c>
      <c s="180" t="str">
        <f t="shared" si="2112"/>
        <v/>
      </c>
      <c s="180" t="str">
        <f t="shared" si="2112"/>
        <v/>
      </c>
      <c r="AX1911" s="180" t="str">
        <f>IF(BC1911="","",IF(BC1911&gt;0,COUNT($AY$2:AY1911),""))</f>
        <v/>
      </c>
      <c s="180" t="str">
        <f t="shared" si="2119" ref="AY1911">IF(AND($BB$1=5,$A1911=5,$BC$1=C1911),B1911,"")</f>
        <v/>
      </c>
      <c s="180" t="str">
        <f t="shared" si="2114"/>
        <v/>
      </c>
      <c s="182" t="str">
        <f t="shared" si="2114"/>
        <v/>
      </c>
      <c s="180" t="str">
        <f t="shared" si="2114"/>
        <v/>
      </c>
      <c s="180" t="str">
        <f t="shared" si="2114"/>
        <v/>
      </c>
      <c s="180" t="str">
        <f t="shared" si="2114"/>
        <v/>
      </c>
      <c s="180" t="str">
        <f t="shared" si="2114"/>
        <v/>
      </c>
      <c s="180" t="str">
        <f t="shared" si="2114"/>
        <v/>
      </c>
      <c s="182" t="str">
        <f t="shared" si="2114"/>
        <v/>
      </c>
      <c s="180" t="str">
        <f t="shared" si="2114"/>
        <v/>
      </c>
      <c s="180" t="str">
        <f t="shared" si="2114"/>
        <v/>
      </c>
      <c s="180" t="str">
        <f t="shared" si="2114"/>
        <v/>
      </c>
      <c s="180" t="str">
        <f t="shared" si="2114"/>
        <v/>
      </c>
      <c s="180" t="str">
        <f t="shared" si="2114"/>
        <v/>
      </c>
      <c s="180" t="str">
        <f t="shared" si="2114"/>
        <v/>
      </c>
    </row>
    <row r="1912" spans="1:65" ht="15.75" customHeight="1">
      <c r="A1912" s="176" t="str">
        <f>IF('S.D.PASTE SHEET'!A1912="","",'S.D.PASTE SHEET'!A1912)</f>
        <v/>
      </c>
      <c s="176" t="str">
        <f>IF('S.D.PASTE SHEET'!B1912="","",'S.D.PASTE SHEET'!B1912)</f>
        <v/>
      </c>
      <c s="176" t="str">
        <f>IF('S.D.PASTE SHEET'!C1912="","",'S.D.PASTE SHEET'!C1912)</f>
        <v/>
      </c>
      <c s="177" t="str">
        <f>IF('S.D.PASTE SHEET'!D1912="","",'S.D.PASTE SHEET'!D1912)</f>
        <v/>
      </c>
      <c s="176" t="str">
        <f>IF('S.D.PASTE SHEET'!E1912="","",UPPER('S.D.PASTE SHEET'!E1912))</f>
        <v/>
      </c>
      <c s="176" t="str">
        <f>IF('S.D.PASTE SHEET'!F1912="","",'S.D.PASTE SHEET'!F1912)</f>
        <v/>
      </c>
      <c s="176" t="str">
        <f>IF('S.D.PASTE SHEET'!G1912="","",UPPER('S.D.PASTE SHEET'!G1912))</f>
        <v/>
      </c>
      <c s="176" t="str">
        <f>IF('S.D.PASTE SHEET'!H1912="","",UPPER('S.D.PASTE SHEET'!H1912))</f>
        <v/>
      </c>
      <c s="176" t="str">
        <f>IF('S.D.PASTE SHEET'!I1912="","",'S.D.PASTE SHEET'!I1912)</f>
        <v/>
      </c>
      <c s="177" t="str">
        <f>IF('S.D.PASTE SHEET'!J1912="","",'S.D.PASTE SHEET'!J1912)</f>
        <v/>
      </c>
      <c s="176" t="str">
        <f>IF('S.D.PASTE SHEET'!K1912="","",'S.D.PASTE SHEET'!K1912)</f>
        <v/>
      </c>
      <c s="176" t="str">
        <f>IF('S.D.PASTE SHEET'!L1912="","",'S.D.PASTE SHEET'!L1912)</f>
        <v/>
      </c>
      <c s="176" t="str">
        <f>IF('S.D.PASTE SHEET'!M1912="","",'S.D.PASTE SHEET'!M1912)</f>
        <v/>
      </c>
      <c s="176" t="str">
        <f>IF('S.D.PASTE SHEET'!N1912="","",'S.D.PASTE SHEET'!N1912)</f>
        <v/>
      </c>
      <c s="176" t="str">
        <f>IF('S.D.PASTE SHEET'!O1912="","",'S.D.PASTE SHEET'!O1912)</f>
        <v/>
      </c>
      <c s="176" t="str">
        <f>IF('S.D.PASTE SHEET'!P1912="","",'S.D.PASTE SHEET'!P1912)</f>
        <v/>
      </c>
      <c s="176" t="str">
        <f>IF('S.D.PASTE SHEET'!Q1912="","",'S.D.PASTE SHEET'!Q1912)</f>
        <v/>
      </c>
      <c s="176" t="str">
        <f>IF('S.D.PASTE SHEET'!R1912="","",'S.D.PASTE SHEET'!R1912)</f>
        <v/>
      </c>
      <c s="176" t="str">
        <f>IF('S.D.PASTE SHEET'!S1912="","",'S.D.PASTE SHEET'!S1912)</f>
        <v/>
      </c>
      <c s="176" t="str">
        <f>IF('S.D.PASTE SHEET'!T1912="","",'S.D.PASTE SHEET'!T1912)</f>
        <v/>
      </c>
      <c s="176" t="str">
        <f>IF('S.D.PASTE SHEET'!U1912="","",'S.D.PASTE SHEET'!U1912)</f>
        <v/>
      </c>
      <c s="176" t="str">
        <f>IF('S.D.PASTE SHEET'!V1912="","",'S.D.PASTE SHEET'!V1912)</f>
        <v/>
      </c>
      <c s="176" t="str">
        <f>IF('S.D.PASTE SHEET'!W1912="","",'S.D.PASTE SHEET'!W1912)</f>
        <v/>
      </c>
      <c s="176" t="str">
        <f>IF('S.D.PASTE SHEET'!X1912="","",'S.D.PASTE SHEET'!X1912)</f>
        <v/>
      </c>
      <c s="176" t="str">
        <f>IF('S.D.PASTE SHEET'!Y1912="","",'S.D.PASTE SHEET'!Y1912)</f>
        <v/>
      </c>
      <c s="176" t="str">
        <f>IF('S.D.PASTE SHEET'!Z1912="","",'S.D.PASTE SHEET'!Z1912)</f>
        <v/>
      </c>
      <c s="176" t="str">
        <f>IF('S.D.PASTE SHEET'!AA1912="","",'S.D.PASTE SHEET'!AA1912)</f>
        <v/>
      </c>
      <c s="176" t="str">
        <f>IF('S.D.PASTE SHEET'!AB1912="","",'S.D.PASTE SHEET'!AB1912)</f>
        <v/>
      </c>
      <c s="176" t="str">
        <f>IF('S.D.PASTE SHEET'!AC1912="","",'S.D.PASTE SHEET'!AC1912)</f>
        <v/>
      </c>
      <c s="176" t="str">
        <f>IF('S.D.PASTE SHEET'!AD1912="","",'S.D.PASTE SHEET'!AD1912)</f>
        <v/>
      </c>
      <c s="178"/>
      <c s="179" t="str">
        <f>IF(AK1912="","",IF(AK1912&gt;0,COUNT($AG$2:AG1912),""))</f>
        <v/>
      </c>
      <c s="180" t="str">
        <f t="shared" si="2112"/>
        <v/>
      </c>
      <c s="180" t="str">
        <f t="shared" si="2112"/>
        <v/>
      </c>
      <c s="180" t="str">
        <f t="shared" si="2112"/>
        <v/>
      </c>
      <c s="181" t="str">
        <f t="shared" si="2112"/>
        <v/>
      </c>
      <c s="180" t="str">
        <f t="shared" si="2112"/>
        <v/>
      </c>
      <c s="180" t="str">
        <f t="shared" si="2112"/>
        <v/>
      </c>
      <c s="180" t="str">
        <f t="shared" si="2112"/>
        <v/>
      </c>
      <c s="180" t="str">
        <f t="shared" si="2112"/>
        <v/>
      </c>
      <c s="180" t="str">
        <f t="shared" si="2112"/>
        <v/>
      </c>
      <c s="181" t="str">
        <f t="shared" si="2112"/>
        <v/>
      </c>
      <c s="180" t="str">
        <f t="shared" si="2112"/>
        <v/>
      </c>
      <c s="180" t="str">
        <f t="shared" si="2112"/>
        <v/>
      </c>
      <c s="180" t="str">
        <f t="shared" si="2112"/>
        <v/>
      </c>
      <c s="180" t="str">
        <f t="shared" si="2112"/>
        <v/>
      </c>
      <c s="180" t="str">
        <f t="shared" si="2112"/>
        <v/>
      </c>
      <c s="180" t="str">
        <f t="shared" si="2112"/>
        <v/>
      </c>
      <c r="AX1912" s="180" t="str">
        <f>IF(BC1912="","",IF(BC1912&gt;0,COUNT($AY$2:AY1912),""))</f>
        <v/>
      </c>
      <c s="180" t="str">
        <f t="shared" si="2120" ref="AY1912">IF(AND($BB$1=5,$A1912=5,$BC$1=C1912),B1912,"")</f>
        <v/>
      </c>
      <c s="180" t="str">
        <f t="shared" si="2114"/>
        <v/>
      </c>
      <c s="182" t="str">
        <f t="shared" si="2114"/>
        <v/>
      </c>
      <c s="180" t="str">
        <f t="shared" si="2114"/>
        <v/>
      </c>
      <c s="180" t="str">
        <f t="shared" si="2114"/>
        <v/>
      </c>
      <c s="180" t="str">
        <f t="shared" si="2114"/>
        <v/>
      </c>
      <c s="180" t="str">
        <f t="shared" si="2114"/>
        <v/>
      </c>
      <c s="180" t="str">
        <f t="shared" si="2114"/>
        <v/>
      </c>
      <c s="182" t="str">
        <f t="shared" si="2114"/>
        <v/>
      </c>
      <c s="180" t="str">
        <f t="shared" si="2114"/>
        <v/>
      </c>
      <c s="180" t="str">
        <f t="shared" si="2114"/>
        <v/>
      </c>
      <c s="180" t="str">
        <f t="shared" si="2114"/>
        <v/>
      </c>
      <c s="180" t="str">
        <f t="shared" si="2114"/>
        <v/>
      </c>
      <c s="180" t="str">
        <f t="shared" si="2114"/>
        <v/>
      </c>
      <c s="180" t="str">
        <f t="shared" si="2114"/>
        <v/>
      </c>
    </row>
    <row r="1913" spans="1:65" ht="15.75" customHeight="1">
      <c r="A1913" s="176" t="str">
        <f>IF('S.D.PASTE SHEET'!A1913="","",'S.D.PASTE SHEET'!A1913)</f>
        <v/>
      </c>
      <c s="176" t="str">
        <f>IF('S.D.PASTE SHEET'!B1913="","",'S.D.PASTE SHEET'!B1913)</f>
        <v/>
      </c>
      <c s="176" t="str">
        <f>IF('S.D.PASTE SHEET'!C1913="","",'S.D.PASTE SHEET'!C1913)</f>
        <v/>
      </c>
      <c s="177" t="str">
        <f>IF('S.D.PASTE SHEET'!D1913="","",'S.D.PASTE SHEET'!D1913)</f>
        <v/>
      </c>
      <c s="176" t="str">
        <f>IF('S.D.PASTE SHEET'!E1913="","",UPPER('S.D.PASTE SHEET'!E1913))</f>
        <v/>
      </c>
      <c s="176" t="str">
        <f>IF('S.D.PASTE SHEET'!F1913="","",'S.D.PASTE SHEET'!F1913)</f>
        <v/>
      </c>
      <c s="176" t="str">
        <f>IF('S.D.PASTE SHEET'!G1913="","",UPPER('S.D.PASTE SHEET'!G1913))</f>
        <v/>
      </c>
      <c s="176" t="str">
        <f>IF('S.D.PASTE SHEET'!H1913="","",UPPER('S.D.PASTE SHEET'!H1913))</f>
        <v/>
      </c>
      <c s="176" t="str">
        <f>IF('S.D.PASTE SHEET'!I1913="","",'S.D.PASTE SHEET'!I1913)</f>
        <v/>
      </c>
      <c s="177" t="str">
        <f>IF('S.D.PASTE SHEET'!J1913="","",'S.D.PASTE SHEET'!J1913)</f>
        <v/>
      </c>
      <c s="176" t="str">
        <f>IF('S.D.PASTE SHEET'!K1913="","",'S.D.PASTE SHEET'!K1913)</f>
        <v/>
      </c>
      <c s="176" t="str">
        <f>IF('S.D.PASTE SHEET'!L1913="","",'S.D.PASTE SHEET'!L1913)</f>
        <v/>
      </c>
      <c s="176" t="str">
        <f>IF('S.D.PASTE SHEET'!M1913="","",'S.D.PASTE SHEET'!M1913)</f>
        <v/>
      </c>
      <c s="176" t="str">
        <f>IF('S.D.PASTE SHEET'!N1913="","",'S.D.PASTE SHEET'!N1913)</f>
        <v/>
      </c>
      <c s="176" t="str">
        <f>IF('S.D.PASTE SHEET'!O1913="","",'S.D.PASTE SHEET'!O1913)</f>
        <v/>
      </c>
      <c s="176" t="str">
        <f>IF('S.D.PASTE SHEET'!P1913="","",'S.D.PASTE SHEET'!P1913)</f>
        <v/>
      </c>
      <c s="176" t="str">
        <f>IF('S.D.PASTE SHEET'!Q1913="","",'S.D.PASTE SHEET'!Q1913)</f>
        <v/>
      </c>
      <c s="176" t="str">
        <f>IF('S.D.PASTE SHEET'!R1913="","",'S.D.PASTE SHEET'!R1913)</f>
        <v/>
      </c>
      <c s="176" t="str">
        <f>IF('S.D.PASTE SHEET'!S1913="","",'S.D.PASTE SHEET'!S1913)</f>
        <v/>
      </c>
      <c s="176" t="str">
        <f>IF('S.D.PASTE SHEET'!T1913="","",'S.D.PASTE SHEET'!T1913)</f>
        <v/>
      </c>
      <c s="176" t="str">
        <f>IF('S.D.PASTE SHEET'!U1913="","",'S.D.PASTE SHEET'!U1913)</f>
        <v/>
      </c>
      <c s="176" t="str">
        <f>IF('S.D.PASTE SHEET'!V1913="","",'S.D.PASTE SHEET'!V1913)</f>
        <v/>
      </c>
      <c s="176" t="str">
        <f>IF('S.D.PASTE SHEET'!W1913="","",'S.D.PASTE SHEET'!W1913)</f>
        <v/>
      </c>
      <c s="176" t="str">
        <f>IF('S.D.PASTE SHEET'!X1913="","",'S.D.PASTE SHEET'!X1913)</f>
        <v/>
      </c>
      <c s="176" t="str">
        <f>IF('S.D.PASTE SHEET'!Y1913="","",'S.D.PASTE SHEET'!Y1913)</f>
        <v/>
      </c>
      <c s="176" t="str">
        <f>IF('S.D.PASTE SHEET'!Z1913="","",'S.D.PASTE SHEET'!Z1913)</f>
        <v/>
      </c>
      <c s="176" t="str">
        <f>IF('S.D.PASTE SHEET'!AA1913="","",'S.D.PASTE SHEET'!AA1913)</f>
        <v/>
      </c>
      <c s="176" t="str">
        <f>IF('S.D.PASTE SHEET'!AB1913="","",'S.D.PASTE SHEET'!AB1913)</f>
        <v/>
      </c>
      <c s="176" t="str">
        <f>IF('S.D.PASTE SHEET'!AC1913="","",'S.D.PASTE SHEET'!AC1913)</f>
        <v/>
      </c>
      <c s="176" t="str">
        <f>IF('S.D.PASTE SHEET'!AD1913="","",'S.D.PASTE SHEET'!AD1913)</f>
        <v/>
      </c>
      <c s="178"/>
      <c s="179" t="str">
        <f>IF(AK1913="","",IF(AK1913&gt;0,COUNT($AG$2:AG1913),""))</f>
        <v/>
      </c>
      <c s="180" t="str">
        <f t="shared" si="2112"/>
        <v/>
      </c>
      <c s="180" t="str">
        <f t="shared" si="2112"/>
        <v/>
      </c>
      <c s="180" t="str">
        <f t="shared" si="2112"/>
        <v/>
      </c>
      <c s="181" t="str">
        <f t="shared" si="2112"/>
        <v/>
      </c>
      <c s="180" t="str">
        <f t="shared" si="2112"/>
        <v/>
      </c>
      <c s="180" t="str">
        <f t="shared" si="2112"/>
        <v/>
      </c>
      <c s="180" t="str">
        <f t="shared" si="2112"/>
        <v/>
      </c>
      <c s="180" t="str">
        <f t="shared" si="2112"/>
        <v/>
      </c>
      <c s="180" t="str">
        <f t="shared" si="2112"/>
        <v/>
      </c>
      <c s="181" t="str">
        <f t="shared" si="2112"/>
        <v/>
      </c>
      <c s="180" t="str">
        <f t="shared" si="2112"/>
        <v/>
      </c>
      <c s="180" t="str">
        <f t="shared" si="2112"/>
        <v/>
      </c>
      <c s="180" t="str">
        <f t="shared" si="2112"/>
        <v/>
      </c>
      <c s="180" t="str">
        <f t="shared" si="2112"/>
        <v/>
      </c>
      <c s="180" t="str">
        <f t="shared" si="2112"/>
        <v/>
      </c>
      <c s="180" t="str">
        <f t="shared" si="2112"/>
        <v/>
      </c>
      <c r="AX1913" s="180" t="str">
        <f>IF(BC1913="","",IF(BC1913&gt;0,COUNT($AY$2:AY1913),""))</f>
        <v/>
      </c>
      <c s="180" t="str">
        <f t="shared" si="2121" ref="AY1913">IF(AND($BB$1=5,$A1913=5,$BC$1=C1913),B1913,"")</f>
        <v/>
      </c>
      <c s="180" t="str">
        <f t="shared" si="2114"/>
        <v/>
      </c>
      <c s="182" t="str">
        <f t="shared" si="2114"/>
        <v/>
      </c>
      <c s="180" t="str">
        <f t="shared" si="2114"/>
        <v/>
      </c>
      <c s="180" t="str">
        <f t="shared" si="2114"/>
        <v/>
      </c>
      <c s="180" t="str">
        <f t="shared" si="2114"/>
        <v/>
      </c>
      <c s="180" t="str">
        <f t="shared" si="2114"/>
        <v/>
      </c>
      <c s="180" t="str">
        <f t="shared" si="2114"/>
        <v/>
      </c>
      <c s="182" t="str">
        <f t="shared" si="2114"/>
        <v/>
      </c>
      <c s="180" t="str">
        <f t="shared" si="2114"/>
        <v/>
      </c>
      <c s="180" t="str">
        <f t="shared" si="2114"/>
        <v/>
      </c>
      <c s="180" t="str">
        <f t="shared" si="2114"/>
        <v/>
      </c>
      <c s="180" t="str">
        <f t="shared" si="2114"/>
        <v/>
      </c>
      <c s="180" t="str">
        <f t="shared" si="2114"/>
        <v/>
      </c>
      <c s="180" t="str">
        <f t="shared" si="2114"/>
        <v/>
      </c>
    </row>
    <row r="1914" spans="1:65" ht="15.75" customHeight="1">
      <c r="A1914" s="176" t="str">
        <f>IF('S.D.PASTE SHEET'!A1914="","",'S.D.PASTE SHEET'!A1914)</f>
        <v/>
      </c>
      <c s="176" t="str">
        <f>IF('S.D.PASTE SHEET'!B1914="","",'S.D.PASTE SHEET'!B1914)</f>
        <v/>
      </c>
      <c s="176" t="str">
        <f>IF('S.D.PASTE SHEET'!C1914="","",'S.D.PASTE SHEET'!C1914)</f>
        <v/>
      </c>
      <c s="177" t="str">
        <f>IF('S.D.PASTE SHEET'!D1914="","",'S.D.PASTE SHEET'!D1914)</f>
        <v/>
      </c>
      <c s="176" t="str">
        <f>IF('S.D.PASTE SHEET'!E1914="","",UPPER('S.D.PASTE SHEET'!E1914))</f>
        <v/>
      </c>
      <c s="176" t="str">
        <f>IF('S.D.PASTE SHEET'!F1914="","",'S.D.PASTE SHEET'!F1914)</f>
        <v/>
      </c>
      <c s="176" t="str">
        <f>IF('S.D.PASTE SHEET'!G1914="","",UPPER('S.D.PASTE SHEET'!G1914))</f>
        <v/>
      </c>
      <c s="176" t="str">
        <f>IF('S.D.PASTE SHEET'!H1914="","",UPPER('S.D.PASTE SHEET'!H1914))</f>
        <v/>
      </c>
      <c s="176" t="str">
        <f>IF('S.D.PASTE SHEET'!I1914="","",'S.D.PASTE SHEET'!I1914)</f>
        <v/>
      </c>
      <c s="177" t="str">
        <f>IF('S.D.PASTE SHEET'!J1914="","",'S.D.PASTE SHEET'!J1914)</f>
        <v/>
      </c>
      <c s="176" t="str">
        <f>IF('S.D.PASTE SHEET'!K1914="","",'S.D.PASTE SHEET'!K1914)</f>
        <v/>
      </c>
      <c s="176" t="str">
        <f>IF('S.D.PASTE SHEET'!L1914="","",'S.D.PASTE SHEET'!L1914)</f>
        <v/>
      </c>
      <c s="176" t="str">
        <f>IF('S.D.PASTE SHEET'!M1914="","",'S.D.PASTE SHEET'!M1914)</f>
        <v/>
      </c>
      <c s="176" t="str">
        <f>IF('S.D.PASTE SHEET'!N1914="","",'S.D.PASTE SHEET'!N1914)</f>
        <v/>
      </c>
      <c s="176" t="str">
        <f>IF('S.D.PASTE SHEET'!O1914="","",'S.D.PASTE SHEET'!O1914)</f>
        <v/>
      </c>
      <c s="176" t="str">
        <f>IF('S.D.PASTE SHEET'!P1914="","",'S.D.PASTE SHEET'!P1914)</f>
        <v/>
      </c>
      <c s="176" t="str">
        <f>IF('S.D.PASTE SHEET'!Q1914="","",'S.D.PASTE SHEET'!Q1914)</f>
        <v/>
      </c>
      <c s="176" t="str">
        <f>IF('S.D.PASTE SHEET'!R1914="","",'S.D.PASTE SHEET'!R1914)</f>
        <v/>
      </c>
      <c s="176" t="str">
        <f>IF('S.D.PASTE SHEET'!S1914="","",'S.D.PASTE SHEET'!S1914)</f>
        <v/>
      </c>
      <c s="176" t="str">
        <f>IF('S.D.PASTE SHEET'!T1914="","",'S.D.PASTE SHEET'!T1914)</f>
        <v/>
      </c>
      <c s="176" t="str">
        <f>IF('S.D.PASTE SHEET'!U1914="","",'S.D.PASTE SHEET'!U1914)</f>
        <v/>
      </c>
      <c s="176" t="str">
        <f>IF('S.D.PASTE SHEET'!V1914="","",'S.D.PASTE SHEET'!V1914)</f>
        <v/>
      </c>
      <c s="176" t="str">
        <f>IF('S.D.PASTE SHEET'!W1914="","",'S.D.PASTE SHEET'!W1914)</f>
        <v/>
      </c>
      <c s="176" t="str">
        <f>IF('S.D.PASTE SHEET'!X1914="","",'S.D.PASTE SHEET'!X1914)</f>
        <v/>
      </c>
      <c s="176" t="str">
        <f>IF('S.D.PASTE SHEET'!Y1914="","",'S.D.PASTE SHEET'!Y1914)</f>
        <v/>
      </c>
      <c s="176" t="str">
        <f>IF('S.D.PASTE SHEET'!Z1914="","",'S.D.PASTE SHEET'!Z1914)</f>
        <v/>
      </c>
      <c s="176" t="str">
        <f>IF('S.D.PASTE SHEET'!AA1914="","",'S.D.PASTE SHEET'!AA1914)</f>
        <v/>
      </c>
      <c s="176" t="str">
        <f>IF('S.D.PASTE SHEET'!AB1914="","",'S.D.PASTE SHEET'!AB1914)</f>
        <v/>
      </c>
      <c s="176" t="str">
        <f>IF('S.D.PASTE SHEET'!AC1914="","",'S.D.PASTE SHEET'!AC1914)</f>
        <v/>
      </c>
      <c s="176" t="str">
        <f>IF('S.D.PASTE SHEET'!AD1914="","",'S.D.PASTE SHEET'!AD1914)</f>
        <v/>
      </c>
      <c s="178"/>
      <c s="179" t="str">
        <f>IF(AK1914="","",IF(AK1914&gt;0,COUNT($AG$2:AG1914),""))</f>
        <v/>
      </c>
      <c s="180" t="str">
        <f t="shared" si="2112"/>
        <v/>
      </c>
      <c s="180" t="str">
        <f t="shared" si="2112"/>
        <v/>
      </c>
      <c s="180" t="str">
        <f t="shared" si="2112"/>
        <v/>
      </c>
      <c s="181" t="str">
        <f t="shared" si="2112"/>
        <v/>
      </c>
      <c s="180" t="str">
        <f t="shared" si="2112"/>
        <v/>
      </c>
      <c s="180" t="str">
        <f t="shared" si="2112"/>
        <v/>
      </c>
      <c s="180" t="str">
        <f t="shared" si="2112"/>
        <v/>
      </c>
      <c s="180" t="str">
        <f t="shared" si="2112"/>
        <v/>
      </c>
      <c s="180" t="str">
        <f t="shared" si="2112"/>
        <v/>
      </c>
      <c s="181" t="str">
        <f t="shared" si="2112"/>
        <v/>
      </c>
      <c s="180" t="str">
        <f t="shared" si="2112"/>
        <v/>
      </c>
      <c s="180" t="str">
        <f t="shared" si="2112"/>
        <v/>
      </c>
      <c s="180" t="str">
        <f t="shared" si="2112"/>
        <v/>
      </c>
      <c s="180" t="str">
        <f t="shared" si="2112"/>
        <v/>
      </c>
      <c s="180" t="str">
        <f t="shared" si="2112"/>
        <v/>
      </c>
      <c s="180" t="str">
        <f t="shared" si="2112"/>
        <v/>
      </c>
      <c r="AX1914" s="180" t="str">
        <f>IF(BC1914="","",IF(BC1914&gt;0,COUNT($AY$2:AY1914),""))</f>
        <v/>
      </c>
      <c s="180" t="str">
        <f t="shared" si="2122" ref="AY1914">IF(AND($BB$1=5,$A1914=5,$BC$1=C1914),B1914,"")</f>
        <v/>
      </c>
      <c s="180" t="str">
        <f t="shared" si="2114"/>
        <v/>
      </c>
      <c s="182" t="str">
        <f t="shared" si="2114"/>
        <v/>
      </c>
      <c s="180" t="str">
        <f t="shared" si="2114"/>
        <v/>
      </c>
      <c s="180" t="str">
        <f t="shared" si="2114"/>
        <v/>
      </c>
      <c s="180" t="str">
        <f t="shared" si="2114"/>
        <v/>
      </c>
      <c s="180" t="str">
        <f t="shared" si="2114"/>
        <v/>
      </c>
      <c s="180" t="str">
        <f t="shared" si="2114"/>
        <v/>
      </c>
      <c s="182" t="str">
        <f t="shared" si="2114"/>
        <v/>
      </c>
      <c s="180" t="str">
        <f t="shared" si="2114"/>
        <v/>
      </c>
      <c s="180" t="str">
        <f t="shared" si="2114"/>
        <v/>
      </c>
      <c s="180" t="str">
        <f t="shared" si="2114"/>
        <v/>
      </c>
      <c s="180" t="str">
        <f t="shared" si="2114"/>
        <v/>
      </c>
      <c s="180" t="str">
        <f t="shared" si="2114"/>
        <v/>
      </c>
      <c s="180" t="str">
        <f t="shared" si="2114"/>
        <v/>
      </c>
    </row>
    <row r="1915" spans="1:65" ht="15.75" customHeight="1">
      <c r="A1915" s="176" t="str">
        <f>IF('S.D.PASTE SHEET'!A1915="","",'S.D.PASTE SHEET'!A1915)</f>
        <v/>
      </c>
      <c s="176" t="str">
        <f>IF('S.D.PASTE SHEET'!B1915="","",'S.D.PASTE SHEET'!B1915)</f>
        <v/>
      </c>
      <c s="176" t="str">
        <f>IF('S.D.PASTE SHEET'!C1915="","",'S.D.PASTE SHEET'!C1915)</f>
        <v/>
      </c>
      <c s="177" t="str">
        <f>IF('S.D.PASTE SHEET'!D1915="","",'S.D.PASTE SHEET'!D1915)</f>
        <v/>
      </c>
      <c s="176" t="str">
        <f>IF('S.D.PASTE SHEET'!E1915="","",UPPER('S.D.PASTE SHEET'!E1915))</f>
        <v/>
      </c>
      <c s="176" t="str">
        <f>IF('S.D.PASTE SHEET'!F1915="","",'S.D.PASTE SHEET'!F1915)</f>
        <v/>
      </c>
      <c s="176" t="str">
        <f>IF('S.D.PASTE SHEET'!G1915="","",UPPER('S.D.PASTE SHEET'!G1915))</f>
        <v/>
      </c>
      <c s="176" t="str">
        <f>IF('S.D.PASTE SHEET'!H1915="","",UPPER('S.D.PASTE SHEET'!H1915))</f>
        <v/>
      </c>
      <c s="176" t="str">
        <f>IF('S.D.PASTE SHEET'!I1915="","",'S.D.PASTE SHEET'!I1915)</f>
        <v/>
      </c>
      <c s="177" t="str">
        <f>IF('S.D.PASTE SHEET'!J1915="","",'S.D.PASTE SHEET'!J1915)</f>
        <v/>
      </c>
      <c s="176" t="str">
        <f>IF('S.D.PASTE SHEET'!K1915="","",'S.D.PASTE SHEET'!K1915)</f>
        <v/>
      </c>
      <c s="176" t="str">
        <f>IF('S.D.PASTE SHEET'!L1915="","",'S.D.PASTE SHEET'!L1915)</f>
        <v/>
      </c>
      <c s="176" t="str">
        <f>IF('S.D.PASTE SHEET'!M1915="","",'S.D.PASTE SHEET'!M1915)</f>
        <v/>
      </c>
      <c s="176" t="str">
        <f>IF('S.D.PASTE SHEET'!N1915="","",'S.D.PASTE SHEET'!N1915)</f>
        <v/>
      </c>
      <c s="176" t="str">
        <f>IF('S.D.PASTE SHEET'!O1915="","",'S.D.PASTE SHEET'!O1915)</f>
        <v/>
      </c>
      <c s="176" t="str">
        <f>IF('S.D.PASTE SHEET'!P1915="","",'S.D.PASTE SHEET'!P1915)</f>
        <v/>
      </c>
      <c s="176" t="str">
        <f>IF('S.D.PASTE SHEET'!Q1915="","",'S.D.PASTE SHEET'!Q1915)</f>
        <v/>
      </c>
      <c s="176" t="str">
        <f>IF('S.D.PASTE SHEET'!R1915="","",'S.D.PASTE SHEET'!R1915)</f>
        <v/>
      </c>
      <c s="176" t="str">
        <f>IF('S.D.PASTE SHEET'!S1915="","",'S.D.PASTE SHEET'!S1915)</f>
        <v/>
      </c>
      <c s="176" t="str">
        <f>IF('S.D.PASTE SHEET'!T1915="","",'S.D.PASTE SHEET'!T1915)</f>
        <v/>
      </c>
      <c s="176" t="str">
        <f>IF('S.D.PASTE SHEET'!U1915="","",'S.D.PASTE SHEET'!U1915)</f>
        <v/>
      </c>
      <c s="176" t="str">
        <f>IF('S.D.PASTE SHEET'!V1915="","",'S.D.PASTE SHEET'!V1915)</f>
        <v/>
      </c>
      <c s="176" t="str">
        <f>IF('S.D.PASTE SHEET'!W1915="","",'S.D.PASTE SHEET'!W1915)</f>
        <v/>
      </c>
      <c s="176" t="str">
        <f>IF('S.D.PASTE SHEET'!X1915="","",'S.D.PASTE SHEET'!X1915)</f>
        <v/>
      </c>
      <c s="176" t="str">
        <f>IF('S.D.PASTE SHEET'!Y1915="","",'S.D.PASTE SHEET'!Y1915)</f>
        <v/>
      </c>
      <c s="176" t="str">
        <f>IF('S.D.PASTE SHEET'!Z1915="","",'S.D.PASTE SHEET'!Z1915)</f>
        <v/>
      </c>
      <c s="176" t="str">
        <f>IF('S.D.PASTE SHEET'!AA1915="","",'S.D.PASTE SHEET'!AA1915)</f>
        <v/>
      </c>
      <c s="176" t="str">
        <f>IF('S.D.PASTE SHEET'!AB1915="","",'S.D.PASTE SHEET'!AB1915)</f>
        <v/>
      </c>
      <c s="176" t="str">
        <f>IF('S.D.PASTE SHEET'!AC1915="","",'S.D.PASTE SHEET'!AC1915)</f>
        <v/>
      </c>
      <c s="176" t="str">
        <f>IF('S.D.PASTE SHEET'!AD1915="","",'S.D.PASTE SHEET'!AD1915)</f>
        <v/>
      </c>
      <c s="178"/>
      <c s="179" t="str">
        <f>IF(AK1915="","",IF(AK1915&gt;0,COUNT($AG$2:AG1915),""))</f>
        <v/>
      </c>
      <c s="180" t="str">
        <f t="shared" si="2112"/>
        <v/>
      </c>
      <c s="180" t="str">
        <f t="shared" si="2112"/>
        <v/>
      </c>
      <c s="180" t="str">
        <f t="shared" si="2112"/>
        <v/>
      </c>
      <c s="181" t="str">
        <f t="shared" si="2112"/>
        <v/>
      </c>
      <c s="180" t="str">
        <f t="shared" si="2112"/>
        <v/>
      </c>
      <c s="180" t="str">
        <f t="shared" si="2112"/>
        <v/>
      </c>
      <c s="180" t="str">
        <f t="shared" si="2112"/>
        <v/>
      </c>
      <c s="180" t="str">
        <f t="shared" si="2112"/>
        <v/>
      </c>
      <c s="180" t="str">
        <f t="shared" si="2112"/>
        <v/>
      </c>
      <c s="181" t="str">
        <f t="shared" si="2112"/>
        <v/>
      </c>
      <c s="180" t="str">
        <f t="shared" si="2112"/>
        <v/>
      </c>
      <c s="180" t="str">
        <f t="shared" si="2112"/>
        <v/>
      </c>
      <c s="180" t="str">
        <f t="shared" si="2112"/>
        <v/>
      </c>
      <c s="180" t="str">
        <f t="shared" si="2112"/>
        <v/>
      </c>
      <c s="180" t="str">
        <f t="shared" si="2112"/>
        <v/>
      </c>
      <c s="180" t="str">
        <f t="shared" si="2112"/>
        <v/>
      </c>
      <c r="AX1915" s="180" t="str">
        <f>IF(BC1915="","",IF(BC1915&gt;0,COUNT($AY$2:AY1915),""))</f>
        <v/>
      </c>
      <c s="180" t="str">
        <f t="shared" si="2123" ref="AY1915">IF(AND($BB$1=5,$A1915=5,$BC$1=C1915),B1915,"")</f>
        <v/>
      </c>
      <c s="180" t="str">
        <f t="shared" si="2114"/>
        <v/>
      </c>
      <c s="182" t="str">
        <f t="shared" si="2114"/>
        <v/>
      </c>
      <c s="180" t="str">
        <f t="shared" si="2114"/>
        <v/>
      </c>
      <c s="180" t="str">
        <f t="shared" si="2114"/>
        <v/>
      </c>
      <c s="180" t="str">
        <f t="shared" si="2114"/>
        <v/>
      </c>
      <c s="180" t="str">
        <f t="shared" si="2114"/>
        <v/>
      </c>
      <c s="180" t="str">
        <f t="shared" si="2114"/>
        <v/>
      </c>
      <c s="182" t="str">
        <f t="shared" si="2114"/>
        <v/>
      </c>
      <c s="180" t="str">
        <f t="shared" si="2114"/>
        <v/>
      </c>
      <c s="180" t="str">
        <f t="shared" si="2114"/>
        <v/>
      </c>
      <c s="180" t="str">
        <f t="shared" si="2114"/>
        <v/>
      </c>
      <c s="180" t="str">
        <f t="shared" si="2114"/>
        <v/>
      </c>
      <c s="180" t="str">
        <f t="shared" si="2114"/>
        <v/>
      </c>
      <c s="180" t="str">
        <f t="shared" si="2114"/>
        <v/>
      </c>
    </row>
    <row r="1916" spans="1:65" ht="15.75" customHeight="1">
      <c r="A1916" s="176" t="str">
        <f>IF('S.D.PASTE SHEET'!A1916="","",'S.D.PASTE SHEET'!A1916)</f>
        <v/>
      </c>
      <c s="176" t="str">
        <f>IF('S.D.PASTE SHEET'!B1916="","",'S.D.PASTE SHEET'!B1916)</f>
        <v/>
      </c>
      <c s="176" t="str">
        <f>IF('S.D.PASTE SHEET'!C1916="","",'S.D.PASTE SHEET'!C1916)</f>
        <v/>
      </c>
      <c s="177" t="str">
        <f>IF('S.D.PASTE SHEET'!D1916="","",'S.D.PASTE SHEET'!D1916)</f>
        <v/>
      </c>
      <c s="176" t="str">
        <f>IF('S.D.PASTE SHEET'!E1916="","",UPPER('S.D.PASTE SHEET'!E1916))</f>
        <v/>
      </c>
      <c s="176" t="str">
        <f>IF('S.D.PASTE SHEET'!F1916="","",'S.D.PASTE SHEET'!F1916)</f>
        <v/>
      </c>
      <c s="176" t="str">
        <f>IF('S.D.PASTE SHEET'!G1916="","",UPPER('S.D.PASTE SHEET'!G1916))</f>
        <v/>
      </c>
      <c s="176" t="str">
        <f>IF('S.D.PASTE SHEET'!H1916="","",UPPER('S.D.PASTE SHEET'!H1916))</f>
        <v/>
      </c>
      <c s="176" t="str">
        <f>IF('S.D.PASTE SHEET'!I1916="","",'S.D.PASTE SHEET'!I1916)</f>
        <v/>
      </c>
      <c s="177" t="str">
        <f>IF('S.D.PASTE SHEET'!J1916="","",'S.D.PASTE SHEET'!J1916)</f>
        <v/>
      </c>
      <c s="176" t="str">
        <f>IF('S.D.PASTE SHEET'!K1916="","",'S.D.PASTE SHEET'!K1916)</f>
        <v/>
      </c>
      <c s="176" t="str">
        <f>IF('S.D.PASTE SHEET'!L1916="","",'S.D.PASTE SHEET'!L1916)</f>
        <v/>
      </c>
      <c s="176" t="str">
        <f>IF('S.D.PASTE SHEET'!M1916="","",'S.D.PASTE SHEET'!M1916)</f>
        <v/>
      </c>
      <c s="176" t="str">
        <f>IF('S.D.PASTE SHEET'!N1916="","",'S.D.PASTE SHEET'!N1916)</f>
        <v/>
      </c>
      <c s="176" t="str">
        <f>IF('S.D.PASTE SHEET'!O1916="","",'S.D.PASTE SHEET'!O1916)</f>
        <v/>
      </c>
      <c s="176" t="str">
        <f>IF('S.D.PASTE SHEET'!P1916="","",'S.D.PASTE SHEET'!P1916)</f>
        <v/>
      </c>
      <c s="176" t="str">
        <f>IF('S.D.PASTE SHEET'!Q1916="","",'S.D.PASTE SHEET'!Q1916)</f>
        <v/>
      </c>
      <c s="176" t="str">
        <f>IF('S.D.PASTE SHEET'!R1916="","",'S.D.PASTE SHEET'!R1916)</f>
        <v/>
      </c>
      <c s="176" t="str">
        <f>IF('S.D.PASTE SHEET'!S1916="","",'S.D.PASTE SHEET'!S1916)</f>
        <v/>
      </c>
      <c s="176" t="str">
        <f>IF('S.D.PASTE SHEET'!T1916="","",'S.D.PASTE SHEET'!T1916)</f>
        <v/>
      </c>
      <c s="176" t="str">
        <f>IF('S.D.PASTE SHEET'!U1916="","",'S.D.PASTE SHEET'!U1916)</f>
        <v/>
      </c>
      <c s="176" t="str">
        <f>IF('S.D.PASTE SHEET'!V1916="","",'S.D.PASTE SHEET'!V1916)</f>
        <v/>
      </c>
      <c s="176" t="str">
        <f>IF('S.D.PASTE SHEET'!W1916="","",'S.D.PASTE SHEET'!W1916)</f>
        <v/>
      </c>
      <c s="176" t="str">
        <f>IF('S.D.PASTE SHEET'!X1916="","",'S.D.PASTE SHEET'!X1916)</f>
        <v/>
      </c>
      <c s="176" t="str">
        <f>IF('S.D.PASTE SHEET'!Y1916="","",'S.D.PASTE SHEET'!Y1916)</f>
        <v/>
      </c>
      <c s="176" t="str">
        <f>IF('S.D.PASTE SHEET'!Z1916="","",'S.D.PASTE SHEET'!Z1916)</f>
        <v/>
      </c>
      <c s="176" t="str">
        <f>IF('S.D.PASTE SHEET'!AA1916="","",'S.D.PASTE SHEET'!AA1916)</f>
        <v/>
      </c>
      <c s="176" t="str">
        <f>IF('S.D.PASTE SHEET'!AB1916="","",'S.D.PASTE SHEET'!AB1916)</f>
        <v/>
      </c>
      <c s="176" t="str">
        <f>IF('S.D.PASTE SHEET'!AC1916="","",'S.D.PASTE SHEET'!AC1916)</f>
        <v/>
      </c>
      <c s="176" t="str">
        <f>IF('S.D.PASTE SHEET'!AD1916="","",'S.D.PASTE SHEET'!AD1916)</f>
        <v/>
      </c>
      <c s="178"/>
      <c s="179" t="str">
        <f>IF(AK1916="","",IF(AK1916&gt;0,COUNT($AG$2:AG1916),""))</f>
        <v/>
      </c>
      <c s="180" t="str">
        <f t="shared" si="2112"/>
        <v/>
      </c>
      <c s="180" t="str">
        <f t="shared" si="2112"/>
        <v/>
      </c>
      <c s="180" t="str">
        <f t="shared" si="2112"/>
        <v/>
      </c>
      <c s="181" t="str">
        <f t="shared" si="2112"/>
        <v/>
      </c>
      <c s="180" t="str">
        <f t="shared" si="2112"/>
        <v/>
      </c>
      <c s="180" t="str">
        <f t="shared" si="2112"/>
        <v/>
      </c>
      <c s="180" t="str">
        <f t="shared" si="2112"/>
        <v/>
      </c>
      <c s="180" t="str">
        <f t="shared" si="2112"/>
        <v/>
      </c>
      <c s="180" t="str">
        <f t="shared" si="2112"/>
        <v/>
      </c>
      <c s="181" t="str">
        <f t="shared" si="2112"/>
        <v/>
      </c>
      <c s="180" t="str">
        <f t="shared" si="2112"/>
        <v/>
      </c>
      <c s="180" t="str">
        <f t="shared" si="2112"/>
        <v/>
      </c>
      <c s="180" t="str">
        <f t="shared" si="2112"/>
        <v/>
      </c>
      <c s="180" t="str">
        <f t="shared" si="2112"/>
        <v/>
      </c>
      <c s="180" t="str">
        <f t="shared" si="2112"/>
        <v/>
      </c>
      <c s="180" t="str">
        <f t="shared" si="2112"/>
        <v/>
      </c>
      <c r="AX1916" s="180" t="str">
        <f>IF(BC1916="","",IF(BC1916&gt;0,COUNT($AY$2:AY1916),""))</f>
        <v/>
      </c>
      <c s="180" t="str">
        <f t="shared" si="2124" ref="AY1916">IF(AND($BB$1=5,$A1916=5,$BC$1=C1916),B1916,"")</f>
        <v/>
      </c>
      <c s="180" t="str">
        <f t="shared" si="2114"/>
        <v/>
      </c>
      <c s="182" t="str">
        <f t="shared" si="2114"/>
        <v/>
      </c>
      <c s="180" t="str">
        <f t="shared" si="2114"/>
        <v/>
      </c>
      <c s="180" t="str">
        <f t="shared" si="2114"/>
        <v/>
      </c>
      <c s="180" t="str">
        <f t="shared" si="2114"/>
        <v/>
      </c>
      <c s="180" t="str">
        <f t="shared" si="2114"/>
        <v/>
      </c>
      <c s="180" t="str">
        <f t="shared" si="2114"/>
        <v/>
      </c>
      <c s="182" t="str">
        <f t="shared" si="2114"/>
        <v/>
      </c>
      <c s="180" t="str">
        <f t="shared" si="2114"/>
        <v/>
      </c>
      <c s="180" t="str">
        <f t="shared" si="2114"/>
        <v/>
      </c>
      <c s="180" t="str">
        <f t="shared" si="2114"/>
        <v/>
      </c>
      <c s="180" t="str">
        <f t="shared" si="2114"/>
        <v/>
      </c>
      <c s="180" t="str">
        <f t="shared" si="2114"/>
        <v/>
      </c>
      <c s="180" t="str">
        <f t="shared" si="2114"/>
        <v/>
      </c>
    </row>
    <row r="1917" spans="1:65" ht="15.75" customHeight="1">
      <c r="A1917" s="176" t="str">
        <f>IF('S.D.PASTE SHEET'!A1917="","",'S.D.PASTE SHEET'!A1917)</f>
        <v/>
      </c>
      <c s="176" t="str">
        <f>IF('S.D.PASTE SHEET'!B1917="","",'S.D.PASTE SHEET'!B1917)</f>
        <v/>
      </c>
      <c s="176" t="str">
        <f>IF('S.D.PASTE SHEET'!C1917="","",'S.D.PASTE SHEET'!C1917)</f>
        <v/>
      </c>
      <c s="177" t="str">
        <f>IF('S.D.PASTE SHEET'!D1917="","",'S.D.PASTE SHEET'!D1917)</f>
        <v/>
      </c>
      <c s="176" t="str">
        <f>IF('S.D.PASTE SHEET'!E1917="","",UPPER('S.D.PASTE SHEET'!E1917))</f>
        <v/>
      </c>
      <c s="176" t="str">
        <f>IF('S.D.PASTE SHEET'!F1917="","",'S.D.PASTE SHEET'!F1917)</f>
        <v/>
      </c>
      <c s="176" t="str">
        <f>IF('S.D.PASTE SHEET'!G1917="","",UPPER('S.D.PASTE SHEET'!G1917))</f>
        <v/>
      </c>
      <c s="176" t="str">
        <f>IF('S.D.PASTE SHEET'!H1917="","",UPPER('S.D.PASTE SHEET'!H1917))</f>
        <v/>
      </c>
      <c s="176" t="str">
        <f>IF('S.D.PASTE SHEET'!I1917="","",'S.D.PASTE SHEET'!I1917)</f>
        <v/>
      </c>
      <c s="177" t="str">
        <f>IF('S.D.PASTE SHEET'!J1917="","",'S.D.PASTE SHEET'!J1917)</f>
        <v/>
      </c>
      <c s="176" t="str">
        <f>IF('S.D.PASTE SHEET'!K1917="","",'S.D.PASTE SHEET'!K1917)</f>
        <v/>
      </c>
      <c s="176" t="str">
        <f>IF('S.D.PASTE SHEET'!L1917="","",'S.D.PASTE SHEET'!L1917)</f>
        <v/>
      </c>
      <c s="176" t="str">
        <f>IF('S.D.PASTE SHEET'!M1917="","",'S.D.PASTE SHEET'!M1917)</f>
        <v/>
      </c>
      <c s="176" t="str">
        <f>IF('S.D.PASTE SHEET'!N1917="","",'S.D.PASTE SHEET'!N1917)</f>
        <v/>
      </c>
      <c s="176" t="str">
        <f>IF('S.D.PASTE SHEET'!O1917="","",'S.D.PASTE SHEET'!O1917)</f>
        <v/>
      </c>
      <c s="176" t="str">
        <f>IF('S.D.PASTE SHEET'!P1917="","",'S.D.PASTE SHEET'!P1917)</f>
        <v/>
      </c>
      <c s="176" t="str">
        <f>IF('S.D.PASTE SHEET'!Q1917="","",'S.D.PASTE SHEET'!Q1917)</f>
        <v/>
      </c>
      <c s="176" t="str">
        <f>IF('S.D.PASTE SHEET'!R1917="","",'S.D.PASTE SHEET'!R1917)</f>
        <v/>
      </c>
      <c s="176" t="str">
        <f>IF('S.D.PASTE SHEET'!S1917="","",'S.D.PASTE SHEET'!S1917)</f>
        <v/>
      </c>
      <c s="176" t="str">
        <f>IF('S.D.PASTE SHEET'!T1917="","",'S.D.PASTE SHEET'!T1917)</f>
        <v/>
      </c>
      <c s="176" t="str">
        <f>IF('S.D.PASTE SHEET'!U1917="","",'S.D.PASTE SHEET'!U1917)</f>
        <v/>
      </c>
      <c s="176" t="str">
        <f>IF('S.D.PASTE SHEET'!V1917="","",'S.D.PASTE SHEET'!V1917)</f>
        <v/>
      </c>
      <c s="176" t="str">
        <f>IF('S.D.PASTE SHEET'!W1917="","",'S.D.PASTE SHEET'!W1917)</f>
        <v/>
      </c>
      <c s="176" t="str">
        <f>IF('S.D.PASTE SHEET'!X1917="","",'S.D.PASTE SHEET'!X1917)</f>
        <v/>
      </c>
      <c s="176" t="str">
        <f>IF('S.D.PASTE SHEET'!Y1917="","",'S.D.PASTE SHEET'!Y1917)</f>
        <v/>
      </c>
      <c s="176" t="str">
        <f>IF('S.D.PASTE SHEET'!Z1917="","",'S.D.PASTE SHEET'!Z1917)</f>
        <v/>
      </c>
      <c s="176" t="str">
        <f>IF('S.D.PASTE SHEET'!AA1917="","",'S.D.PASTE SHEET'!AA1917)</f>
        <v/>
      </c>
      <c s="176" t="str">
        <f>IF('S.D.PASTE SHEET'!AB1917="","",'S.D.PASTE SHEET'!AB1917)</f>
        <v/>
      </c>
      <c s="176" t="str">
        <f>IF('S.D.PASTE SHEET'!AC1917="","",'S.D.PASTE SHEET'!AC1917)</f>
        <v/>
      </c>
      <c s="176" t="str">
        <f>IF('S.D.PASTE SHEET'!AD1917="","",'S.D.PASTE SHEET'!AD1917)</f>
        <v/>
      </c>
      <c s="178"/>
      <c s="179" t="str">
        <f>IF(AK1917="","",IF(AK1917&gt;0,COUNT($AG$2:AG1917),""))</f>
        <v/>
      </c>
      <c s="180" t="str">
        <f t="shared" si="2112"/>
        <v/>
      </c>
      <c s="180" t="str">
        <f t="shared" si="2112"/>
        <v/>
      </c>
      <c s="180" t="str">
        <f t="shared" si="2112"/>
        <v/>
      </c>
      <c s="181" t="str">
        <f t="shared" si="2112"/>
        <v/>
      </c>
      <c s="180" t="str">
        <f t="shared" si="2112"/>
        <v/>
      </c>
      <c s="180" t="str">
        <f t="shared" si="2112"/>
        <v/>
      </c>
      <c s="180" t="str">
        <f t="shared" si="2112"/>
        <v/>
      </c>
      <c s="180" t="str">
        <f t="shared" si="2112"/>
        <v/>
      </c>
      <c s="180" t="str">
        <f t="shared" si="2112"/>
        <v/>
      </c>
      <c s="181" t="str">
        <f t="shared" si="2112"/>
        <v/>
      </c>
      <c s="180" t="str">
        <f t="shared" si="2112"/>
        <v/>
      </c>
      <c s="180" t="str">
        <f t="shared" si="2112"/>
        <v/>
      </c>
      <c s="180" t="str">
        <f t="shared" si="2112"/>
        <v/>
      </c>
      <c s="180" t="str">
        <f t="shared" si="2112"/>
        <v/>
      </c>
      <c s="180" t="str">
        <f t="shared" si="2112"/>
        <v/>
      </c>
      <c s="180" t="str">
        <f t="shared" si="2112"/>
        <v/>
      </c>
      <c r="AX1917" s="180" t="str">
        <f>IF(BC1917="","",IF(BC1917&gt;0,COUNT($AY$2:AY1917),""))</f>
        <v/>
      </c>
      <c s="180" t="str">
        <f t="shared" si="2125" ref="AY1917">IF(AND($BB$1=5,$A1917=5,$BC$1=C1917),B1917,"")</f>
        <v/>
      </c>
      <c s="180" t="str">
        <f t="shared" si="2114"/>
        <v/>
      </c>
      <c s="182" t="str">
        <f t="shared" si="2114"/>
        <v/>
      </c>
      <c s="180" t="str">
        <f t="shared" si="2114"/>
        <v/>
      </c>
      <c s="180" t="str">
        <f t="shared" si="2114"/>
        <v/>
      </c>
      <c s="180" t="str">
        <f t="shared" si="2114"/>
        <v/>
      </c>
      <c s="180" t="str">
        <f t="shared" si="2114"/>
        <v/>
      </c>
      <c s="180" t="str">
        <f t="shared" si="2114"/>
        <v/>
      </c>
      <c s="182" t="str">
        <f t="shared" si="2114"/>
        <v/>
      </c>
      <c s="180" t="str">
        <f t="shared" si="2114"/>
        <v/>
      </c>
      <c s="180" t="str">
        <f t="shared" si="2114"/>
        <v/>
      </c>
      <c s="180" t="str">
        <f t="shared" si="2114"/>
        <v/>
      </c>
      <c s="180" t="str">
        <f t="shared" si="2114"/>
        <v/>
      </c>
      <c s="180" t="str">
        <f t="shared" si="2114"/>
        <v/>
      </c>
      <c s="180" t="str">
        <f t="shared" si="2114"/>
        <v/>
      </c>
    </row>
    <row r="1918" spans="1:65" ht="15.75" customHeight="1">
      <c r="A1918" s="176" t="str">
        <f>IF('S.D.PASTE SHEET'!A1918="","",'S.D.PASTE SHEET'!A1918)</f>
        <v/>
      </c>
      <c s="176" t="str">
        <f>IF('S.D.PASTE SHEET'!B1918="","",'S.D.PASTE SHEET'!B1918)</f>
        <v/>
      </c>
      <c s="176" t="str">
        <f>IF('S.D.PASTE SHEET'!C1918="","",'S.D.PASTE SHEET'!C1918)</f>
        <v/>
      </c>
      <c s="177" t="str">
        <f>IF('S.D.PASTE SHEET'!D1918="","",'S.D.PASTE SHEET'!D1918)</f>
        <v/>
      </c>
      <c s="176" t="str">
        <f>IF('S.D.PASTE SHEET'!E1918="","",UPPER('S.D.PASTE SHEET'!E1918))</f>
        <v/>
      </c>
      <c s="176" t="str">
        <f>IF('S.D.PASTE SHEET'!F1918="","",'S.D.PASTE SHEET'!F1918)</f>
        <v/>
      </c>
      <c s="176" t="str">
        <f>IF('S.D.PASTE SHEET'!G1918="","",UPPER('S.D.PASTE SHEET'!G1918))</f>
        <v/>
      </c>
      <c s="176" t="str">
        <f>IF('S.D.PASTE SHEET'!H1918="","",UPPER('S.D.PASTE SHEET'!H1918))</f>
        <v/>
      </c>
      <c s="176" t="str">
        <f>IF('S.D.PASTE SHEET'!I1918="","",'S.D.PASTE SHEET'!I1918)</f>
        <v/>
      </c>
      <c s="177" t="str">
        <f>IF('S.D.PASTE SHEET'!J1918="","",'S.D.PASTE SHEET'!J1918)</f>
        <v/>
      </c>
      <c s="176" t="str">
        <f>IF('S.D.PASTE SHEET'!K1918="","",'S.D.PASTE SHEET'!K1918)</f>
        <v/>
      </c>
      <c s="176" t="str">
        <f>IF('S.D.PASTE SHEET'!L1918="","",'S.D.PASTE SHEET'!L1918)</f>
        <v/>
      </c>
      <c s="176" t="str">
        <f>IF('S.D.PASTE SHEET'!M1918="","",'S.D.PASTE SHEET'!M1918)</f>
        <v/>
      </c>
      <c s="176" t="str">
        <f>IF('S.D.PASTE SHEET'!N1918="","",'S.D.PASTE SHEET'!N1918)</f>
        <v/>
      </c>
      <c s="176" t="str">
        <f>IF('S.D.PASTE SHEET'!O1918="","",'S.D.PASTE SHEET'!O1918)</f>
        <v/>
      </c>
      <c s="176" t="str">
        <f>IF('S.D.PASTE SHEET'!P1918="","",'S.D.PASTE SHEET'!P1918)</f>
        <v/>
      </c>
      <c s="176" t="str">
        <f>IF('S.D.PASTE SHEET'!Q1918="","",'S.D.PASTE SHEET'!Q1918)</f>
        <v/>
      </c>
      <c s="176" t="str">
        <f>IF('S.D.PASTE SHEET'!R1918="","",'S.D.PASTE SHEET'!R1918)</f>
        <v/>
      </c>
      <c s="176" t="str">
        <f>IF('S.D.PASTE SHEET'!S1918="","",'S.D.PASTE SHEET'!S1918)</f>
        <v/>
      </c>
      <c s="176" t="str">
        <f>IF('S.D.PASTE SHEET'!T1918="","",'S.D.PASTE SHEET'!T1918)</f>
        <v/>
      </c>
      <c s="176" t="str">
        <f>IF('S.D.PASTE SHEET'!U1918="","",'S.D.PASTE SHEET'!U1918)</f>
        <v/>
      </c>
      <c s="176" t="str">
        <f>IF('S.D.PASTE SHEET'!V1918="","",'S.D.PASTE SHEET'!V1918)</f>
        <v/>
      </c>
      <c s="176" t="str">
        <f>IF('S.D.PASTE SHEET'!W1918="","",'S.D.PASTE SHEET'!W1918)</f>
        <v/>
      </c>
      <c s="176" t="str">
        <f>IF('S.D.PASTE SHEET'!X1918="","",'S.D.PASTE SHEET'!X1918)</f>
        <v/>
      </c>
      <c s="176" t="str">
        <f>IF('S.D.PASTE SHEET'!Y1918="","",'S.D.PASTE SHEET'!Y1918)</f>
        <v/>
      </c>
      <c s="176" t="str">
        <f>IF('S.D.PASTE SHEET'!Z1918="","",'S.D.PASTE SHEET'!Z1918)</f>
        <v/>
      </c>
      <c s="176" t="str">
        <f>IF('S.D.PASTE SHEET'!AA1918="","",'S.D.PASTE SHEET'!AA1918)</f>
        <v/>
      </c>
      <c s="176" t="str">
        <f>IF('S.D.PASTE SHEET'!AB1918="","",'S.D.PASTE SHEET'!AB1918)</f>
        <v/>
      </c>
      <c s="176" t="str">
        <f>IF('S.D.PASTE SHEET'!AC1918="","",'S.D.PASTE SHEET'!AC1918)</f>
        <v/>
      </c>
      <c s="176" t="str">
        <f>IF('S.D.PASTE SHEET'!AD1918="","",'S.D.PASTE SHEET'!AD1918)</f>
        <v/>
      </c>
      <c s="178"/>
      <c s="179" t="str">
        <f>IF(AK1918="","",IF(AK1918&gt;0,COUNT($AG$2:AG1918),""))</f>
        <v/>
      </c>
      <c s="180" t="str">
        <f t="shared" si="2112"/>
        <v/>
      </c>
      <c s="180" t="str">
        <f t="shared" si="2112"/>
        <v/>
      </c>
      <c s="180" t="str">
        <f t="shared" si="2112"/>
        <v/>
      </c>
      <c s="181" t="str">
        <f t="shared" si="2112"/>
        <v/>
      </c>
      <c s="180" t="str">
        <f t="shared" si="2112"/>
        <v/>
      </c>
      <c s="180" t="str">
        <f t="shared" si="2112"/>
        <v/>
      </c>
      <c s="180" t="str">
        <f t="shared" si="2112"/>
        <v/>
      </c>
      <c s="180" t="str">
        <f t="shared" si="2112"/>
        <v/>
      </c>
      <c s="180" t="str">
        <f t="shared" si="2112"/>
        <v/>
      </c>
      <c s="181" t="str">
        <f t="shared" si="2112"/>
        <v/>
      </c>
      <c s="180" t="str">
        <f t="shared" si="2112"/>
        <v/>
      </c>
      <c s="180" t="str">
        <f t="shared" si="2112"/>
        <v/>
      </c>
      <c s="180" t="str">
        <f t="shared" si="2112"/>
        <v/>
      </c>
      <c s="180" t="str">
        <f t="shared" si="2112"/>
        <v/>
      </c>
      <c s="180" t="str">
        <f t="shared" si="2112"/>
        <v/>
      </c>
      <c s="180" t="str">
        <f t="shared" si="2112"/>
        <v/>
      </c>
      <c r="AX1918" s="180" t="str">
        <f>IF(BC1918="","",IF(BC1918&gt;0,COUNT($AY$2:AY1918),""))</f>
        <v/>
      </c>
      <c s="180" t="str">
        <f t="shared" si="2126" ref="AY1918">IF(AND($BB$1=5,$A1918=5,$BC$1=C1918),B1918,"")</f>
        <v/>
      </c>
      <c s="180" t="str">
        <f t="shared" si="2114"/>
        <v/>
      </c>
      <c s="182" t="str">
        <f t="shared" si="2114"/>
        <v/>
      </c>
      <c s="180" t="str">
        <f t="shared" si="2114"/>
        <v/>
      </c>
      <c s="180" t="str">
        <f t="shared" si="2114"/>
        <v/>
      </c>
      <c s="180" t="str">
        <f t="shared" si="2114"/>
        <v/>
      </c>
      <c s="180" t="str">
        <f t="shared" si="2114"/>
        <v/>
      </c>
      <c s="180" t="str">
        <f t="shared" si="2114"/>
        <v/>
      </c>
      <c s="182" t="str">
        <f t="shared" si="2114"/>
        <v/>
      </c>
      <c s="180" t="str">
        <f t="shared" si="2114"/>
        <v/>
      </c>
      <c s="180" t="str">
        <f t="shared" si="2114"/>
        <v/>
      </c>
      <c s="180" t="str">
        <f t="shared" si="2114"/>
        <v/>
      </c>
      <c s="180" t="str">
        <f t="shared" si="2114"/>
        <v/>
      </c>
      <c s="180" t="str">
        <f t="shared" si="2114"/>
        <v/>
      </c>
      <c s="180" t="str">
        <f t="shared" si="2114"/>
        <v/>
      </c>
    </row>
    <row r="1919" spans="1:65" ht="15.75" customHeight="1">
      <c r="A1919" s="176" t="str">
        <f>IF('S.D.PASTE SHEET'!A1919="","",'S.D.PASTE SHEET'!A1919)</f>
        <v/>
      </c>
      <c s="176" t="str">
        <f>IF('S.D.PASTE SHEET'!B1919="","",'S.D.PASTE SHEET'!B1919)</f>
        <v/>
      </c>
      <c s="176" t="str">
        <f>IF('S.D.PASTE SHEET'!C1919="","",'S.D.PASTE SHEET'!C1919)</f>
        <v/>
      </c>
      <c s="177" t="str">
        <f>IF('S.D.PASTE SHEET'!D1919="","",'S.D.PASTE SHEET'!D1919)</f>
        <v/>
      </c>
      <c s="176" t="str">
        <f>IF('S.D.PASTE SHEET'!E1919="","",UPPER('S.D.PASTE SHEET'!E1919))</f>
        <v/>
      </c>
      <c s="176" t="str">
        <f>IF('S.D.PASTE SHEET'!F1919="","",'S.D.PASTE SHEET'!F1919)</f>
        <v/>
      </c>
      <c s="176" t="str">
        <f>IF('S.D.PASTE SHEET'!G1919="","",UPPER('S.D.PASTE SHEET'!G1919))</f>
        <v/>
      </c>
      <c s="176" t="str">
        <f>IF('S.D.PASTE SHEET'!H1919="","",UPPER('S.D.PASTE SHEET'!H1919))</f>
        <v/>
      </c>
      <c s="176" t="str">
        <f>IF('S.D.PASTE SHEET'!I1919="","",'S.D.PASTE SHEET'!I1919)</f>
        <v/>
      </c>
      <c s="177" t="str">
        <f>IF('S.D.PASTE SHEET'!J1919="","",'S.D.PASTE SHEET'!J1919)</f>
        <v/>
      </c>
      <c s="176" t="str">
        <f>IF('S.D.PASTE SHEET'!K1919="","",'S.D.PASTE SHEET'!K1919)</f>
        <v/>
      </c>
      <c s="176" t="str">
        <f>IF('S.D.PASTE SHEET'!L1919="","",'S.D.PASTE SHEET'!L1919)</f>
        <v/>
      </c>
      <c s="176" t="str">
        <f>IF('S.D.PASTE SHEET'!M1919="","",'S.D.PASTE SHEET'!M1919)</f>
        <v/>
      </c>
      <c s="176" t="str">
        <f>IF('S.D.PASTE SHEET'!N1919="","",'S.D.PASTE SHEET'!N1919)</f>
        <v/>
      </c>
      <c s="176" t="str">
        <f>IF('S.D.PASTE SHEET'!O1919="","",'S.D.PASTE SHEET'!O1919)</f>
        <v/>
      </c>
      <c s="176" t="str">
        <f>IF('S.D.PASTE SHEET'!P1919="","",'S.D.PASTE SHEET'!P1919)</f>
        <v/>
      </c>
      <c s="176" t="str">
        <f>IF('S.D.PASTE SHEET'!Q1919="","",'S.D.PASTE SHEET'!Q1919)</f>
        <v/>
      </c>
      <c s="176" t="str">
        <f>IF('S.D.PASTE SHEET'!R1919="","",'S.D.PASTE SHEET'!R1919)</f>
        <v/>
      </c>
      <c s="176" t="str">
        <f>IF('S.D.PASTE SHEET'!S1919="","",'S.D.PASTE SHEET'!S1919)</f>
        <v/>
      </c>
      <c s="176" t="str">
        <f>IF('S.D.PASTE SHEET'!T1919="","",'S.D.PASTE SHEET'!T1919)</f>
        <v/>
      </c>
      <c s="176" t="str">
        <f>IF('S.D.PASTE SHEET'!U1919="","",'S.D.PASTE SHEET'!U1919)</f>
        <v/>
      </c>
      <c s="176" t="str">
        <f>IF('S.D.PASTE SHEET'!V1919="","",'S.D.PASTE SHEET'!V1919)</f>
        <v/>
      </c>
      <c s="176" t="str">
        <f>IF('S.D.PASTE SHEET'!W1919="","",'S.D.PASTE SHEET'!W1919)</f>
        <v/>
      </c>
      <c s="176" t="str">
        <f>IF('S.D.PASTE SHEET'!X1919="","",'S.D.PASTE SHEET'!X1919)</f>
        <v/>
      </c>
      <c s="176" t="str">
        <f>IF('S.D.PASTE SHEET'!Y1919="","",'S.D.PASTE SHEET'!Y1919)</f>
        <v/>
      </c>
      <c s="176" t="str">
        <f>IF('S.D.PASTE SHEET'!Z1919="","",'S.D.PASTE SHEET'!Z1919)</f>
        <v/>
      </c>
      <c s="176" t="str">
        <f>IF('S.D.PASTE SHEET'!AA1919="","",'S.D.PASTE SHEET'!AA1919)</f>
        <v/>
      </c>
      <c s="176" t="str">
        <f>IF('S.D.PASTE SHEET'!AB1919="","",'S.D.PASTE SHEET'!AB1919)</f>
        <v/>
      </c>
      <c s="176" t="str">
        <f>IF('S.D.PASTE SHEET'!AC1919="","",'S.D.PASTE SHEET'!AC1919)</f>
        <v/>
      </c>
      <c s="176" t="str">
        <f>IF('S.D.PASTE SHEET'!AD1919="","",'S.D.PASTE SHEET'!AD1919)</f>
        <v/>
      </c>
      <c s="178"/>
      <c s="179" t="str">
        <f>IF(AK1919="","",IF(AK1919&gt;0,COUNT($AG$2:AG1919),""))</f>
        <v/>
      </c>
      <c s="180" t="str">
        <f t="shared" si="2112"/>
        <v/>
      </c>
      <c s="180" t="str">
        <f t="shared" si="2112"/>
        <v/>
      </c>
      <c s="180" t="str">
        <f t="shared" si="2112"/>
        <v/>
      </c>
      <c s="181" t="str">
        <f t="shared" si="2112"/>
        <v/>
      </c>
      <c s="180" t="str">
        <f t="shared" si="2112"/>
        <v/>
      </c>
      <c s="180" t="str">
        <f t="shared" si="2112"/>
        <v/>
      </c>
      <c s="180" t="str">
        <f t="shared" si="2112"/>
        <v/>
      </c>
      <c s="180" t="str">
        <f t="shared" si="2112"/>
        <v/>
      </c>
      <c s="180" t="str">
        <f t="shared" si="2112"/>
        <v/>
      </c>
      <c s="181" t="str">
        <f t="shared" si="2112"/>
        <v/>
      </c>
      <c s="180" t="str">
        <f t="shared" si="2112"/>
        <v/>
      </c>
      <c s="180" t="str">
        <f t="shared" si="2112"/>
        <v/>
      </c>
      <c s="180" t="str">
        <f t="shared" si="2112"/>
        <v/>
      </c>
      <c s="180" t="str">
        <f t="shared" si="2112"/>
        <v/>
      </c>
      <c s="180" t="str">
        <f t="shared" si="2112"/>
        <v/>
      </c>
      <c s="180" t="str">
        <f t="shared" si="2112"/>
        <v/>
      </c>
      <c r="AX1919" s="180" t="str">
        <f>IF(BC1919="","",IF(BC1919&gt;0,COUNT($AY$2:AY1919),""))</f>
        <v/>
      </c>
      <c s="180" t="str">
        <f t="shared" si="2127" ref="AY1919">IF(AND($BB$1=5,$A1919=5,$BC$1=C1919),B1919,"")</f>
        <v/>
      </c>
      <c s="180" t="str">
        <f t="shared" si="2114"/>
        <v/>
      </c>
      <c s="182" t="str">
        <f t="shared" si="2114"/>
        <v/>
      </c>
      <c s="180" t="str">
        <f t="shared" si="2114"/>
        <v/>
      </c>
      <c s="180" t="str">
        <f t="shared" si="2114"/>
        <v/>
      </c>
      <c s="180" t="str">
        <f t="shared" si="2114"/>
        <v/>
      </c>
      <c s="180" t="str">
        <f t="shared" si="2114"/>
        <v/>
      </c>
      <c s="180" t="str">
        <f t="shared" si="2114"/>
        <v/>
      </c>
      <c s="182" t="str">
        <f t="shared" si="2114"/>
        <v/>
      </c>
      <c s="180" t="str">
        <f t="shared" si="2114"/>
        <v/>
      </c>
      <c s="180" t="str">
        <f t="shared" si="2114"/>
        <v/>
      </c>
      <c s="180" t="str">
        <f t="shared" si="2114"/>
        <v/>
      </c>
      <c s="180" t="str">
        <f t="shared" si="2114"/>
        <v/>
      </c>
      <c s="180" t="str">
        <f t="shared" si="2114"/>
        <v/>
      </c>
      <c s="180" t="str">
        <f t="shared" si="2114"/>
        <v/>
      </c>
    </row>
    <row r="1920" spans="1:65" ht="15.75" customHeight="1">
      <c r="A1920" s="176" t="str">
        <f>IF('S.D.PASTE SHEET'!A1920="","",'S.D.PASTE SHEET'!A1920)</f>
        <v/>
      </c>
      <c s="176" t="str">
        <f>IF('S.D.PASTE SHEET'!B1920="","",'S.D.PASTE SHEET'!B1920)</f>
        <v/>
      </c>
      <c s="176" t="str">
        <f>IF('S.D.PASTE SHEET'!C1920="","",'S.D.PASTE SHEET'!C1920)</f>
        <v/>
      </c>
      <c s="177" t="str">
        <f>IF('S.D.PASTE SHEET'!D1920="","",'S.D.PASTE SHEET'!D1920)</f>
        <v/>
      </c>
      <c s="176" t="str">
        <f>IF('S.D.PASTE SHEET'!E1920="","",UPPER('S.D.PASTE SHEET'!E1920))</f>
        <v/>
      </c>
      <c s="176" t="str">
        <f>IF('S.D.PASTE SHEET'!F1920="","",'S.D.PASTE SHEET'!F1920)</f>
        <v/>
      </c>
      <c s="176" t="str">
        <f>IF('S.D.PASTE SHEET'!G1920="","",UPPER('S.D.PASTE SHEET'!G1920))</f>
        <v/>
      </c>
      <c s="176" t="str">
        <f>IF('S.D.PASTE SHEET'!H1920="","",UPPER('S.D.PASTE SHEET'!H1920))</f>
        <v/>
      </c>
      <c s="176" t="str">
        <f>IF('S.D.PASTE SHEET'!I1920="","",'S.D.PASTE SHEET'!I1920)</f>
        <v/>
      </c>
      <c s="177" t="str">
        <f>IF('S.D.PASTE SHEET'!J1920="","",'S.D.PASTE SHEET'!J1920)</f>
        <v/>
      </c>
      <c s="176" t="str">
        <f>IF('S.D.PASTE SHEET'!K1920="","",'S.D.PASTE SHEET'!K1920)</f>
        <v/>
      </c>
      <c s="176" t="str">
        <f>IF('S.D.PASTE SHEET'!L1920="","",'S.D.PASTE SHEET'!L1920)</f>
        <v/>
      </c>
      <c s="176" t="str">
        <f>IF('S.D.PASTE SHEET'!M1920="","",'S.D.PASTE SHEET'!M1920)</f>
        <v/>
      </c>
      <c s="176" t="str">
        <f>IF('S.D.PASTE SHEET'!N1920="","",'S.D.PASTE SHEET'!N1920)</f>
        <v/>
      </c>
      <c s="176" t="str">
        <f>IF('S.D.PASTE SHEET'!O1920="","",'S.D.PASTE SHEET'!O1920)</f>
        <v/>
      </c>
      <c s="176" t="str">
        <f>IF('S.D.PASTE SHEET'!P1920="","",'S.D.PASTE SHEET'!P1920)</f>
        <v/>
      </c>
      <c s="176" t="str">
        <f>IF('S.D.PASTE SHEET'!Q1920="","",'S.D.PASTE SHEET'!Q1920)</f>
        <v/>
      </c>
      <c s="176" t="str">
        <f>IF('S.D.PASTE SHEET'!R1920="","",'S.D.PASTE SHEET'!R1920)</f>
        <v/>
      </c>
      <c s="176" t="str">
        <f>IF('S.D.PASTE SHEET'!S1920="","",'S.D.PASTE SHEET'!S1920)</f>
        <v/>
      </c>
      <c s="176" t="str">
        <f>IF('S.D.PASTE SHEET'!T1920="","",'S.D.PASTE SHEET'!T1920)</f>
        <v/>
      </c>
      <c s="176" t="str">
        <f>IF('S.D.PASTE SHEET'!U1920="","",'S.D.PASTE SHEET'!U1920)</f>
        <v/>
      </c>
      <c s="176" t="str">
        <f>IF('S.D.PASTE SHEET'!V1920="","",'S.D.PASTE SHEET'!V1920)</f>
        <v/>
      </c>
      <c s="176" t="str">
        <f>IF('S.D.PASTE SHEET'!W1920="","",'S.D.PASTE SHEET'!W1920)</f>
        <v/>
      </c>
      <c s="176" t="str">
        <f>IF('S.D.PASTE SHEET'!X1920="","",'S.D.PASTE SHEET'!X1920)</f>
        <v/>
      </c>
      <c s="176" t="str">
        <f>IF('S.D.PASTE SHEET'!Y1920="","",'S.D.PASTE SHEET'!Y1920)</f>
        <v/>
      </c>
      <c s="176" t="str">
        <f>IF('S.D.PASTE SHEET'!Z1920="","",'S.D.PASTE SHEET'!Z1920)</f>
        <v/>
      </c>
      <c s="176" t="str">
        <f>IF('S.D.PASTE SHEET'!AA1920="","",'S.D.PASTE SHEET'!AA1920)</f>
        <v/>
      </c>
      <c s="176" t="str">
        <f>IF('S.D.PASTE SHEET'!AB1920="","",'S.D.PASTE SHEET'!AB1920)</f>
        <v/>
      </c>
      <c s="176" t="str">
        <f>IF('S.D.PASTE SHEET'!AC1920="","",'S.D.PASTE SHEET'!AC1920)</f>
        <v/>
      </c>
      <c s="176" t="str">
        <f>IF('S.D.PASTE SHEET'!AD1920="","",'S.D.PASTE SHEET'!AD1920)</f>
        <v/>
      </c>
      <c s="178"/>
      <c s="179" t="str">
        <f>IF(AK1920="","",IF(AK1920&gt;0,COUNT($AG$2:AG1920),""))</f>
        <v/>
      </c>
      <c s="180" t="str">
        <f t="shared" si="2112"/>
        <v/>
      </c>
      <c s="180" t="str">
        <f t="shared" si="2112"/>
        <v/>
      </c>
      <c s="180" t="str">
        <f t="shared" si="2112"/>
        <v/>
      </c>
      <c s="181" t="str">
        <f t="shared" si="2112"/>
        <v/>
      </c>
      <c s="180" t="str">
        <f t="shared" si="2112"/>
        <v/>
      </c>
      <c s="180" t="str">
        <f t="shared" si="2112"/>
        <v/>
      </c>
      <c s="180" t="str">
        <f t="shared" si="2112"/>
        <v/>
      </c>
      <c s="180" t="str">
        <f t="shared" si="2112"/>
        <v/>
      </c>
      <c s="180" t="str">
        <f t="shared" si="2112"/>
        <v/>
      </c>
      <c s="181" t="str">
        <f t="shared" si="2112"/>
        <v/>
      </c>
      <c s="180" t="str">
        <f t="shared" si="2112"/>
        <v/>
      </c>
      <c s="180" t="str">
        <f t="shared" si="2112"/>
        <v/>
      </c>
      <c s="180" t="str">
        <f t="shared" si="2112"/>
        <v/>
      </c>
      <c s="180" t="str">
        <f t="shared" si="2112"/>
        <v/>
      </c>
      <c s="180" t="str">
        <f t="shared" si="2112"/>
        <v/>
      </c>
      <c s="180" t="str">
        <f t="shared" si="2112"/>
        <v/>
      </c>
      <c r="AX1920" s="180" t="str">
        <f>IF(BC1920="","",IF(BC1920&gt;0,COUNT($AY$2:AY1920),""))</f>
        <v/>
      </c>
      <c s="180" t="str">
        <f t="shared" si="2128" ref="AY1920">IF(AND($BB$1=5,$A1920=5,$BC$1=C1920),B1920,"")</f>
        <v/>
      </c>
      <c s="180" t="str">
        <f t="shared" si="2114"/>
        <v/>
      </c>
      <c s="182" t="str">
        <f t="shared" si="2114"/>
        <v/>
      </c>
      <c s="180" t="str">
        <f t="shared" si="2114"/>
        <v/>
      </c>
      <c s="180" t="str">
        <f t="shared" si="2114"/>
        <v/>
      </c>
      <c s="180" t="str">
        <f t="shared" si="2114"/>
        <v/>
      </c>
      <c s="180" t="str">
        <f t="shared" si="2114"/>
        <v/>
      </c>
      <c s="180" t="str">
        <f t="shared" si="2114"/>
        <v/>
      </c>
      <c s="182" t="str">
        <f t="shared" si="2114"/>
        <v/>
      </c>
      <c s="180" t="str">
        <f t="shared" si="2114"/>
        <v/>
      </c>
      <c s="180" t="str">
        <f t="shared" si="2114"/>
        <v/>
      </c>
      <c s="180" t="str">
        <f t="shared" si="2114"/>
        <v/>
      </c>
      <c s="180" t="str">
        <f t="shared" si="2114"/>
        <v/>
      </c>
      <c s="180" t="str">
        <f t="shared" si="2114"/>
        <v/>
      </c>
      <c s="180" t="str">
        <f t="shared" si="2114"/>
        <v/>
      </c>
    </row>
    <row r="1921" spans="1:65" ht="15.75" customHeight="1">
      <c r="A1921" s="176" t="str">
        <f>IF('S.D.PASTE SHEET'!A1921="","",'S.D.PASTE SHEET'!A1921)</f>
        <v/>
      </c>
      <c s="176" t="str">
        <f>IF('S.D.PASTE SHEET'!B1921="","",'S.D.PASTE SHEET'!B1921)</f>
        <v/>
      </c>
      <c s="176" t="str">
        <f>IF('S.D.PASTE SHEET'!C1921="","",'S.D.PASTE SHEET'!C1921)</f>
        <v/>
      </c>
      <c s="177" t="str">
        <f>IF('S.D.PASTE SHEET'!D1921="","",'S.D.PASTE SHEET'!D1921)</f>
        <v/>
      </c>
      <c s="176" t="str">
        <f>IF('S.D.PASTE SHEET'!E1921="","",UPPER('S.D.PASTE SHEET'!E1921))</f>
        <v/>
      </c>
      <c s="176" t="str">
        <f>IF('S.D.PASTE SHEET'!F1921="","",'S.D.PASTE SHEET'!F1921)</f>
        <v/>
      </c>
      <c s="176" t="str">
        <f>IF('S.D.PASTE SHEET'!G1921="","",UPPER('S.D.PASTE SHEET'!G1921))</f>
        <v/>
      </c>
      <c s="176" t="str">
        <f>IF('S.D.PASTE SHEET'!H1921="","",UPPER('S.D.PASTE SHEET'!H1921))</f>
        <v/>
      </c>
      <c s="176" t="str">
        <f>IF('S.D.PASTE SHEET'!I1921="","",'S.D.PASTE SHEET'!I1921)</f>
        <v/>
      </c>
      <c s="177" t="str">
        <f>IF('S.D.PASTE SHEET'!J1921="","",'S.D.PASTE SHEET'!J1921)</f>
        <v/>
      </c>
      <c s="176" t="str">
        <f>IF('S.D.PASTE SHEET'!K1921="","",'S.D.PASTE SHEET'!K1921)</f>
        <v/>
      </c>
      <c s="176" t="str">
        <f>IF('S.D.PASTE SHEET'!L1921="","",'S.D.PASTE SHEET'!L1921)</f>
        <v/>
      </c>
      <c s="176" t="str">
        <f>IF('S.D.PASTE SHEET'!M1921="","",'S.D.PASTE SHEET'!M1921)</f>
        <v/>
      </c>
      <c s="176" t="str">
        <f>IF('S.D.PASTE SHEET'!N1921="","",'S.D.PASTE SHEET'!N1921)</f>
        <v/>
      </c>
      <c s="176" t="str">
        <f>IF('S.D.PASTE SHEET'!O1921="","",'S.D.PASTE SHEET'!O1921)</f>
        <v/>
      </c>
      <c s="176" t="str">
        <f>IF('S.D.PASTE SHEET'!P1921="","",'S.D.PASTE SHEET'!P1921)</f>
        <v/>
      </c>
      <c s="176" t="str">
        <f>IF('S.D.PASTE SHEET'!Q1921="","",'S.D.PASTE SHEET'!Q1921)</f>
        <v/>
      </c>
      <c s="176" t="str">
        <f>IF('S.D.PASTE SHEET'!R1921="","",'S.D.PASTE SHEET'!R1921)</f>
        <v/>
      </c>
      <c s="176" t="str">
        <f>IF('S.D.PASTE SHEET'!S1921="","",'S.D.PASTE SHEET'!S1921)</f>
        <v/>
      </c>
      <c s="176" t="str">
        <f>IF('S.D.PASTE SHEET'!T1921="","",'S.D.PASTE SHEET'!T1921)</f>
        <v/>
      </c>
      <c s="176" t="str">
        <f>IF('S.D.PASTE SHEET'!U1921="","",'S.D.PASTE SHEET'!U1921)</f>
        <v/>
      </c>
      <c s="176" t="str">
        <f>IF('S.D.PASTE SHEET'!V1921="","",'S.D.PASTE SHEET'!V1921)</f>
        <v/>
      </c>
      <c s="176" t="str">
        <f>IF('S.D.PASTE SHEET'!W1921="","",'S.D.PASTE SHEET'!W1921)</f>
        <v/>
      </c>
      <c s="176" t="str">
        <f>IF('S.D.PASTE SHEET'!X1921="","",'S.D.PASTE SHEET'!X1921)</f>
        <v/>
      </c>
      <c s="176" t="str">
        <f>IF('S.D.PASTE SHEET'!Y1921="","",'S.D.PASTE SHEET'!Y1921)</f>
        <v/>
      </c>
      <c s="176" t="str">
        <f>IF('S.D.PASTE SHEET'!Z1921="","",'S.D.PASTE SHEET'!Z1921)</f>
        <v/>
      </c>
      <c s="176" t="str">
        <f>IF('S.D.PASTE SHEET'!AA1921="","",'S.D.PASTE SHEET'!AA1921)</f>
        <v/>
      </c>
      <c s="176" t="str">
        <f>IF('S.D.PASTE SHEET'!AB1921="","",'S.D.PASTE SHEET'!AB1921)</f>
        <v/>
      </c>
      <c s="176" t="str">
        <f>IF('S.D.PASTE SHEET'!AC1921="","",'S.D.PASTE SHEET'!AC1921)</f>
        <v/>
      </c>
      <c s="176" t="str">
        <f>IF('S.D.PASTE SHEET'!AD1921="","",'S.D.PASTE SHEET'!AD1921)</f>
        <v/>
      </c>
      <c s="178"/>
      <c s="179" t="str">
        <f>IF(AK1921="","",IF(AK1921&gt;0,COUNT($AG$2:AG1921),""))</f>
        <v/>
      </c>
      <c s="180" t="str">
        <f t="shared" si="2112"/>
        <v/>
      </c>
      <c s="180" t="str">
        <f t="shared" si="2112"/>
        <v/>
      </c>
      <c s="180" t="str">
        <f t="shared" si="2112"/>
        <v/>
      </c>
      <c s="181" t="str">
        <f t="shared" si="2112"/>
        <v/>
      </c>
      <c s="180" t="str">
        <f t="shared" si="2112"/>
        <v/>
      </c>
      <c s="180" t="str">
        <f t="shared" si="2112"/>
        <v/>
      </c>
      <c s="180" t="str">
        <f t="shared" si="2112"/>
        <v/>
      </c>
      <c s="180" t="str">
        <f t="shared" si="2112"/>
        <v/>
      </c>
      <c s="180" t="str">
        <f t="shared" si="2112"/>
        <v/>
      </c>
      <c s="181" t="str">
        <f t="shared" si="2112"/>
        <v/>
      </c>
      <c s="180" t="str">
        <f t="shared" si="2112"/>
        <v/>
      </c>
      <c s="180" t="str">
        <f t="shared" si="2112"/>
        <v/>
      </c>
      <c s="180" t="str">
        <f t="shared" si="2112"/>
        <v/>
      </c>
      <c s="180" t="str">
        <f t="shared" si="2112"/>
        <v/>
      </c>
      <c s="180" t="str">
        <f t="shared" si="2112"/>
        <v/>
      </c>
      <c s="180" t="str">
        <f>IF(AND($AJ$1=5,$A1921=5),P1921,"")</f>
        <v/>
      </c>
      <c r="AX1921" s="180" t="str">
        <f>IF(BC1921="","",IF(BC1921&gt;0,COUNT($AY$2:AY1921),""))</f>
        <v/>
      </c>
      <c s="180" t="str">
        <f t="shared" si="2129" ref="AY1921">IF(AND($BB$1=5,$A1921=5,$BC$1=C1921),B1921,"")</f>
        <v/>
      </c>
      <c s="180" t="str">
        <f t="shared" si="2114"/>
        <v/>
      </c>
      <c s="182" t="str">
        <f t="shared" si="2114"/>
        <v/>
      </c>
      <c s="180" t="str">
        <f t="shared" si="2114"/>
        <v/>
      </c>
      <c s="180" t="str">
        <f t="shared" si="2114"/>
        <v/>
      </c>
      <c s="180" t="str">
        <f t="shared" si="2114"/>
        <v/>
      </c>
      <c s="180" t="str">
        <f t="shared" si="2114"/>
        <v/>
      </c>
      <c s="180" t="str">
        <f t="shared" si="2114"/>
        <v/>
      </c>
      <c s="182" t="str">
        <f t="shared" si="2114"/>
        <v/>
      </c>
      <c s="180" t="str">
        <f t="shared" si="2114"/>
        <v/>
      </c>
      <c s="180" t="str">
        <f t="shared" si="2114"/>
        <v/>
      </c>
      <c s="180" t="str">
        <f t="shared" si="2114"/>
        <v/>
      </c>
      <c s="180" t="str">
        <f t="shared" si="2114"/>
        <v/>
      </c>
      <c s="180" t="str">
        <f t="shared" si="2114"/>
        <v/>
      </c>
      <c s="180" t="str">
        <f t="shared" si="2114"/>
        <v/>
      </c>
    </row>
    <row r="1922" spans="1:65" ht="15.75" customHeight="1">
      <c r="A1922" s="176" t="str">
        <f>IF('S.D.PASTE SHEET'!A1922="","",'S.D.PASTE SHEET'!A1922)</f>
        <v/>
      </c>
      <c s="176" t="str">
        <f>IF('S.D.PASTE SHEET'!B1922="","",'S.D.PASTE SHEET'!B1922)</f>
        <v/>
      </c>
      <c s="176" t="str">
        <f>IF('S.D.PASTE SHEET'!C1922="","",'S.D.PASTE SHEET'!C1922)</f>
        <v/>
      </c>
      <c s="177" t="str">
        <f>IF('S.D.PASTE SHEET'!D1922="","",'S.D.PASTE SHEET'!D1922)</f>
        <v/>
      </c>
      <c s="176" t="str">
        <f>IF('S.D.PASTE SHEET'!E1922="","",UPPER('S.D.PASTE SHEET'!E1922))</f>
        <v/>
      </c>
      <c s="176" t="str">
        <f>IF('S.D.PASTE SHEET'!F1922="","",'S.D.PASTE SHEET'!F1922)</f>
        <v/>
      </c>
      <c s="176" t="str">
        <f>IF('S.D.PASTE SHEET'!G1922="","",UPPER('S.D.PASTE SHEET'!G1922))</f>
        <v/>
      </c>
      <c s="176" t="str">
        <f>IF('S.D.PASTE SHEET'!H1922="","",UPPER('S.D.PASTE SHEET'!H1922))</f>
        <v/>
      </c>
      <c s="176" t="str">
        <f>IF('S.D.PASTE SHEET'!I1922="","",'S.D.PASTE SHEET'!I1922)</f>
        <v/>
      </c>
      <c s="177" t="str">
        <f>IF('S.D.PASTE SHEET'!J1922="","",'S.D.PASTE SHEET'!J1922)</f>
        <v/>
      </c>
      <c s="176" t="str">
        <f>IF('S.D.PASTE SHEET'!K1922="","",'S.D.PASTE SHEET'!K1922)</f>
        <v/>
      </c>
      <c s="176" t="str">
        <f>IF('S.D.PASTE SHEET'!L1922="","",'S.D.PASTE SHEET'!L1922)</f>
        <v/>
      </c>
      <c s="176" t="str">
        <f>IF('S.D.PASTE SHEET'!M1922="","",'S.D.PASTE SHEET'!M1922)</f>
        <v/>
      </c>
      <c s="176" t="str">
        <f>IF('S.D.PASTE SHEET'!N1922="","",'S.D.PASTE SHEET'!N1922)</f>
        <v/>
      </c>
      <c s="176" t="str">
        <f>IF('S.D.PASTE SHEET'!O1922="","",'S.D.PASTE SHEET'!O1922)</f>
        <v/>
      </c>
      <c s="176" t="str">
        <f>IF('S.D.PASTE SHEET'!P1922="","",'S.D.PASTE SHEET'!P1922)</f>
        <v/>
      </c>
      <c s="176" t="str">
        <f>IF('S.D.PASTE SHEET'!Q1922="","",'S.D.PASTE SHEET'!Q1922)</f>
        <v/>
      </c>
      <c s="176" t="str">
        <f>IF('S.D.PASTE SHEET'!R1922="","",'S.D.PASTE SHEET'!R1922)</f>
        <v/>
      </c>
      <c s="176" t="str">
        <f>IF('S.D.PASTE SHEET'!S1922="","",'S.D.PASTE SHEET'!S1922)</f>
        <v/>
      </c>
      <c s="176" t="str">
        <f>IF('S.D.PASTE SHEET'!T1922="","",'S.D.PASTE SHEET'!T1922)</f>
        <v/>
      </c>
      <c s="176" t="str">
        <f>IF('S.D.PASTE SHEET'!U1922="","",'S.D.PASTE SHEET'!U1922)</f>
        <v/>
      </c>
      <c s="176" t="str">
        <f>IF('S.D.PASTE SHEET'!V1922="","",'S.D.PASTE SHEET'!V1922)</f>
        <v/>
      </c>
      <c s="176" t="str">
        <f>IF('S.D.PASTE SHEET'!W1922="","",'S.D.PASTE SHEET'!W1922)</f>
        <v/>
      </c>
      <c s="176" t="str">
        <f>IF('S.D.PASTE SHEET'!X1922="","",'S.D.PASTE SHEET'!X1922)</f>
        <v/>
      </c>
      <c s="176" t="str">
        <f>IF('S.D.PASTE SHEET'!Y1922="","",'S.D.PASTE SHEET'!Y1922)</f>
        <v/>
      </c>
      <c s="176" t="str">
        <f>IF('S.D.PASTE SHEET'!Z1922="","",'S.D.PASTE SHEET'!Z1922)</f>
        <v/>
      </c>
      <c s="176" t="str">
        <f>IF('S.D.PASTE SHEET'!AA1922="","",'S.D.PASTE SHEET'!AA1922)</f>
        <v/>
      </c>
      <c s="176" t="str">
        <f>IF('S.D.PASTE SHEET'!AB1922="","",'S.D.PASTE SHEET'!AB1922)</f>
        <v/>
      </c>
      <c s="176" t="str">
        <f>IF('S.D.PASTE SHEET'!AC1922="","",'S.D.PASTE SHEET'!AC1922)</f>
        <v/>
      </c>
      <c s="176" t="str">
        <f>IF('S.D.PASTE SHEET'!AD1922="","",'S.D.PASTE SHEET'!AD1922)</f>
        <v/>
      </c>
      <c s="178"/>
      <c s="179" t="str">
        <f>IF(AK1922="","",IF(AK1922&gt;0,COUNT($AG$2:AG1922),""))</f>
        <v/>
      </c>
      <c s="180" t="str">
        <f t="shared" si="2130" ref="AG1922:AV1937">IF(AND($AJ$1=5,$A1922=5),A1922,"")</f>
        <v/>
      </c>
      <c s="180" t="str">
        <f t="shared" si="2130"/>
        <v/>
      </c>
      <c s="180" t="str">
        <f t="shared" si="2130"/>
        <v/>
      </c>
      <c s="181" t="str">
        <f t="shared" si="2130"/>
        <v/>
      </c>
      <c s="180" t="str">
        <f t="shared" si="2130"/>
        <v/>
      </c>
      <c s="180" t="str">
        <f t="shared" si="2130"/>
        <v/>
      </c>
      <c s="180" t="str">
        <f t="shared" si="2130"/>
        <v/>
      </c>
      <c s="180" t="str">
        <f t="shared" si="2130"/>
        <v/>
      </c>
      <c s="180" t="str">
        <f t="shared" si="2130"/>
        <v/>
      </c>
      <c s="181" t="str">
        <f t="shared" si="2130"/>
        <v/>
      </c>
      <c s="180" t="str">
        <f t="shared" si="2130"/>
        <v/>
      </c>
      <c s="180" t="str">
        <f t="shared" si="2130"/>
        <v/>
      </c>
      <c s="180" t="str">
        <f t="shared" si="2130"/>
        <v/>
      </c>
      <c s="180" t="str">
        <f t="shared" si="2130"/>
        <v/>
      </c>
      <c s="180" t="str">
        <f t="shared" si="2130"/>
        <v/>
      </c>
      <c s="180" t="str">
        <f t="shared" si="2130"/>
        <v/>
      </c>
      <c r="AX1922" s="180" t="str">
        <f>IF(BC1922="","",IF(BC1922&gt;0,COUNT($AY$2:AY1922),""))</f>
        <v/>
      </c>
      <c s="180" t="str">
        <f t="shared" si="2131" ref="AY1922">IF(AND($BB$1=5,$A1922=5,$BC$1=C1922),B1922,"")</f>
        <v/>
      </c>
      <c s="180" t="str">
        <f t="shared" si="2132" ref="AZ1922:BM1937">IF(AND($BB$1=5,$A1922=5,$BC$1=$B1922),C1922,"")</f>
        <v/>
      </c>
      <c s="182" t="str">
        <f t="shared" si="2132"/>
        <v/>
      </c>
      <c s="180" t="str">
        <f t="shared" si="2132"/>
        <v/>
      </c>
      <c s="180" t="str">
        <f t="shared" si="2132"/>
        <v/>
      </c>
      <c s="180" t="str">
        <f t="shared" si="2132"/>
        <v/>
      </c>
      <c s="180" t="str">
        <f t="shared" si="2132"/>
        <v/>
      </c>
      <c s="180" t="str">
        <f t="shared" si="2132"/>
        <v/>
      </c>
      <c s="182" t="str">
        <f t="shared" si="2132"/>
        <v/>
      </c>
      <c s="180" t="str">
        <f t="shared" si="2132"/>
        <v/>
      </c>
      <c s="180" t="str">
        <f t="shared" si="2132"/>
        <v/>
      </c>
      <c s="180" t="str">
        <f t="shared" si="2132"/>
        <v/>
      </c>
      <c s="180" t="str">
        <f t="shared" si="2132"/>
        <v/>
      </c>
      <c s="180" t="str">
        <f t="shared" si="2132"/>
        <v/>
      </c>
      <c s="180" t="str">
        <f t="shared" si="2132"/>
        <v/>
      </c>
    </row>
    <row r="1923" spans="1:65" ht="15.75" customHeight="1">
      <c r="A1923" s="176" t="str">
        <f>IF('S.D.PASTE SHEET'!A1923="","",'S.D.PASTE SHEET'!A1923)</f>
        <v/>
      </c>
      <c s="176" t="str">
        <f>IF('S.D.PASTE SHEET'!B1923="","",'S.D.PASTE SHEET'!B1923)</f>
        <v/>
      </c>
      <c s="176" t="str">
        <f>IF('S.D.PASTE SHEET'!C1923="","",'S.D.PASTE SHEET'!C1923)</f>
        <v/>
      </c>
      <c s="177" t="str">
        <f>IF('S.D.PASTE SHEET'!D1923="","",'S.D.PASTE SHEET'!D1923)</f>
        <v/>
      </c>
      <c s="176" t="str">
        <f>IF('S.D.PASTE SHEET'!E1923="","",UPPER('S.D.PASTE SHEET'!E1923))</f>
        <v/>
      </c>
      <c s="176" t="str">
        <f>IF('S.D.PASTE SHEET'!F1923="","",'S.D.PASTE SHEET'!F1923)</f>
        <v/>
      </c>
      <c s="176" t="str">
        <f>IF('S.D.PASTE SHEET'!G1923="","",UPPER('S.D.PASTE SHEET'!G1923))</f>
        <v/>
      </c>
      <c s="176" t="str">
        <f>IF('S.D.PASTE SHEET'!H1923="","",UPPER('S.D.PASTE SHEET'!H1923))</f>
        <v/>
      </c>
      <c s="176" t="str">
        <f>IF('S.D.PASTE SHEET'!I1923="","",'S.D.PASTE SHEET'!I1923)</f>
        <v/>
      </c>
      <c s="177" t="str">
        <f>IF('S.D.PASTE SHEET'!J1923="","",'S.D.PASTE SHEET'!J1923)</f>
        <v/>
      </c>
      <c s="176" t="str">
        <f>IF('S.D.PASTE SHEET'!K1923="","",'S.D.PASTE SHEET'!K1923)</f>
        <v/>
      </c>
      <c s="176" t="str">
        <f>IF('S.D.PASTE SHEET'!L1923="","",'S.D.PASTE SHEET'!L1923)</f>
        <v/>
      </c>
      <c s="176" t="str">
        <f>IF('S.D.PASTE SHEET'!M1923="","",'S.D.PASTE SHEET'!M1923)</f>
        <v/>
      </c>
      <c s="176" t="str">
        <f>IF('S.D.PASTE SHEET'!N1923="","",'S.D.PASTE SHEET'!N1923)</f>
        <v/>
      </c>
      <c s="176" t="str">
        <f>IF('S.D.PASTE SHEET'!O1923="","",'S.D.PASTE SHEET'!O1923)</f>
        <v/>
      </c>
      <c s="176" t="str">
        <f>IF('S.D.PASTE SHEET'!P1923="","",'S.D.PASTE SHEET'!P1923)</f>
        <v/>
      </c>
      <c s="176" t="str">
        <f>IF('S.D.PASTE SHEET'!Q1923="","",'S.D.PASTE SHEET'!Q1923)</f>
        <v/>
      </c>
      <c s="176" t="str">
        <f>IF('S.D.PASTE SHEET'!R1923="","",'S.D.PASTE SHEET'!R1923)</f>
        <v/>
      </c>
      <c s="176" t="str">
        <f>IF('S.D.PASTE SHEET'!S1923="","",'S.D.PASTE SHEET'!S1923)</f>
        <v/>
      </c>
      <c s="176" t="str">
        <f>IF('S.D.PASTE SHEET'!T1923="","",'S.D.PASTE SHEET'!T1923)</f>
        <v/>
      </c>
      <c s="176" t="str">
        <f>IF('S.D.PASTE SHEET'!U1923="","",'S.D.PASTE SHEET'!U1923)</f>
        <v/>
      </c>
      <c s="176" t="str">
        <f>IF('S.D.PASTE SHEET'!V1923="","",'S.D.PASTE SHEET'!V1923)</f>
        <v/>
      </c>
      <c s="176" t="str">
        <f>IF('S.D.PASTE SHEET'!W1923="","",'S.D.PASTE SHEET'!W1923)</f>
        <v/>
      </c>
      <c s="176" t="str">
        <f>IF('S.D.PASTE SHEET'!X1923="","",'S.D.PASTE SHEET'!X1923)</f>
        <v/>
      </c>
      <c s="176" t="str">
        <f>IF('S.D.PASTE SHEET'!Y1923="","",'S.D.PASTE SHEET'!Y1923)</f>
        <v/>
      </c>
      <c s="176" t="str">
        <f>IF('S.D.PASTE SHEET'!Z1923="","",'S.D.PASTE SHEET'!Z1923)</f>
        <v/>
      </c>
      <c s="176" t="str">
        <f>IF('S.D.PASTE SHEET'!AA1923="","",'S.D.PASTE SHEET'!AA1923)</f>
        <v/>
      </c>
      <c s="176" t="str">
        <f>IF('S.D.PASTE SHEET'!AB1923="","",'S.D.PASTE SHEET'!AB1923)</f>
        <v/>
      </c>
      <c s="176" t="str">
        <f>IF('S.D.PASTE SHEET'!AC1923="","",'S.D.PASTE SHEET'!AC1923)</f>
        <v/>
      </c>
      <c s="176" t="str">
        <f>IF('S.D.PASTE SHEET'!AD1923="","",'S.D.PASTE SHEET'!AD1923)</f>
        <v/>
      </c>
      <c s="178"/>
      <c s="179" t="str">
        <f>IF(AK1923="","",IF(AK1923&gt;0,COUNT($AG$2:AG1923),""))</f>
        <v/>
      </c>
      <c s="180" t="str">
        <f t="shared" si="2130"/>
        <v/>
      </c>
      <c s="180" t="str">
        <f t="shared" si="2130"/>
        <v/>
      </c>
      <c s="180" t="str">
        <f t="shared" si="2130"/>
        <v/>
      </c>
      <c s="181" t="str">
        <f t="shared" si="2130"/>
        <v/>
      </c>
      <c s="180" t="str">
        <f t="shared" si="2130"/>
        <v/>
      </c>
      <c s="180" t="str">
        <f t="shared" si="2130"/>
        <v/>
      </c>
      <c s="180" t="str">
        <f t="shared" si="2130"/>
        <v/>
      </c>
      <c s="180" t="str">
        <f t="shared" si="2130"/>
        <v/>
      </c>
      <c s="180" t="str">
        <f t="shared" si="2130"/>
        <v/>
      </c>
      <c s="181" t="str">
        <f t="shared" si="2130"/>
        <v/>
      </c>
      <c s="180" t="str">
        <f t="shared" si="2130"/>
        <v/>
      </c>
      <c s="180" t="str">
        <f t="shared" si="2130"/>
        <v/>
      </c>
      <c s="180" t="str">
        <f t="shared" si="2130"/>
        <v/>
      </c>
      <c s="180" t="str">
        <f t="shared" si="2130"/>
        <v/>
      </c>
      <c s="180" t="str">
        <f t="shared" si="2130"/>
        <v/>
      </c>
      <c s="180" t="str">
        <f t="shared" si="2130"/>
        <v/>
      </c>
      <c r="AX1923" s="180" t="str">
        <f>IF(BC1923="","",IF(BC1923&gt;0,COUNT($AY$2:AY1923),""))</f>
        <v/>
      </c>
      <c s="180" t="str">
        <f t="shared" si="2133" ref="AY1923">IF(AND($BB$1=5,$A1923=5,$BC$1=C1923),B1923,"")</f>
        <v/>
      </c>
      <c s="180" t="str">
        <f t="shared" si="2132"/>
        <v/>
      </c>
      <c s="182" t="str">
        <f t="shared" si="2132"/>
        <v/>
      </c>
      <c s="180" t="str">
        <f t="shared" si="2132"/>
        <v/>
      </c>
      <c s="180" t="str">
        <f t="shared" si="2132"/>
        <v/>
      </c>
      <c s="180" t="str">
        <f t="shared" si="2132"/>
        <v/>
      </c>
      <c s="180" t="str">
        <f t="shared" si="2132"/>
        <v/>
      </c>
      <c s="180" t="str">
        <f t="shared" si="2132"/>
        <v/>
      </c>
      <c s="182" t="str">
        <f t="shared" si="2132"/>
        <v/>
      </c>
      <c s="180" t="str">
        <f t="shared" si="2132"/>
        <v/>
      </c>
      <c s="180" t="str">
        <f t="shared" si="2132"/>
        <v/>
      </c>
      <c s="180" t="str">
        <f t="shared" si="2132"/>
        <v/>
      </c>
      <c s="180" t="str">
        <f t="shared" si="2132"/>
        <v/>
      </c>
      <c s="180" t="str">
        <f t="shared" si="2132"/>
        <v/>
      </c>
      <c s="180" t="str">
        <f t="shared" si="2132"/>
        <v/>
      </c>
    </row>
    <row r="1924" spans="1:65" ht="15.75" customHeight="1">
      <c r="A1924" s="176" t="str">
        <f>IF('S.D.PASTE SHEET'!A1924="","",'S.D.PASTE SHEET'!A1924)</f>
        <v/>
      </c>
      <c s="176" t="str">
        <f>IF('S.D.PASTE SHEET'!B1924="","",'S.D.PASTE SHEET'!B1924)</f>
        <v/>
      </c>
      <c s="176" t="str">
        <f>IF('S.D.PASTE SHEET'!C1924="","",'S.D.PASTE SHEET'!C1924)</f>
        <v/>
      </c>
      <c s="177" t="str">
        <f>IF('S.D.PASTE SHEET'!D1924="","",'S.D.PASTE SHEET'!D1924)</f>
        <v/>
      </c>
      <c s="176" t="str">
        <f>IF('S.D.PASTE SHEET'!E1924="","",UPPER('S.D.PASTE SHEET'!E1924))</f>
        <v/>
      </c>
      <c s="176" t="str">
        <f>IF('S.D.PASTE SHEET'!F1924="","",'S.D.PASTE SHEET'!F1924)</f>
        <v/>
      </c>
      <c s="176" t="str">
        <f>IF('S.D.PASTE SHEET'!G1924="","",UPPER('S.D.PASTE SHEET'!G1924))</f>
        <v/>
      </c>
      <c s="176" t="str">
        <f>IF('S.D.PASTE SHEET'!H1924="","",UPPER('S.D.PASTE SHEET'!H1924))</f>
        <v/>
      </c>
      <c s="176" t="str">
        <f>IF('S.D.PASTE SHEET'!I1924="","",'S.D.PASTE SHEET'!I1924)</f>
        <v/>
      </c>
      <c s="177" t="str">
        <f>IF('S.D.PASTE SHEET'!J1924="","",'S.D.PASTE SHEET'!J1924)</f>
        <v/>
      </c>
      <c s="176" t="str">
        <f>IF('S.D.PASTE SHEET'!K1924="","",'S.D.PASTE SHEET'!K1924)</f>
        <v/>
      </c>
      <c s="176" t="str">
        <f>IF('S.D.PASTE SHEET'!L1924="","",'S.D.PASTE SHEET'!L1924)</f>
        <v/>
      </c>
      <c s="176" t="str">
        <f>IF('S.D.PASTE SHEET'!M1924="","",'S.D.PASTE SHEET'!M1924)</f>
        <v/>
      </c>
      <c s="176" t="str">
        <f>IF('S.D.PASTE SHEET'!N1924="","",'S.D.PASTE SHEET'!N1924)</f>
        <v/>
      </c>
      <c s="176" t="str">
        <f>IF('S.D.PASTE SHEET'!O1924="","",'S.D.PASTE SHEET'!O1924)</f>
        <v/>
      </c>
      <c s="176" t="str">
        <f>IF('S.D.PASTE SHEET'!P1924="","",'S.D.PASTE SHEET'!P1924)</f>
        <v/>
      </c>
      <c s="176" t="str">
        <f>IF('S.D.PASTE SHEET'!Q1924="","",'S.D.PASTE SHEET'!Q1924)</f>
        <v/>
      </c>
      <c s="176" t="str">
        <f>IF('S.D.PASTE SHEET'!R1924="","",'S.D.PASTE SHEET'!R1924)</f>
        <v/>
      </c>
      <c s="176" t="str">
        <f>IF('S.D.PASTE SHEET'!S1924="","",'S.D.PASTE SHEET'!S1924)</f>
        <v/>
      </c>
      <c s="176" t="str">
        <f>IF('S.D.PASTE SHEET'!T1924="","",'S.D.PASTE SHEET'!T1924)</f>
        <v/>
      </c>
      <c s="176" t="str">
        <f>IF('S.D.PASTE SHEET'!U1924="","",'S.D.PASTE SHEET'!U1924)</f>
        <v/>
      </c>
      <c s="176" t="str">
        <f>IF('S.D.PASTE SHEET'!V1924="","",'S.D.PASTE SHEET'!V1924)</f>
        <v/>
      </c>
      <c s="176" t="str">
        <f>IF('S.D.PASTE SHEET'!W1924="","",'S.D.PASTE SHEET'!W1924)</f>
        <v/>
      </c>
      <c s="176" t="str">
        <f>IF('S.D.PASTE SHEET'!X1924="","",'S.D.PASTE SHEET'!X1924)</f>
        <v/>
      </c>
      <c s="176" t="str">
        <f>IF('S.D.PASTE SHEET'!Y1924="","",'S.D.PASTE SHEET'!Y1924)</f>
        <v/>
      </c>
      <c s="176" t="str">
        <f>IF('S.D.PASTE SHEET'!Z1924="","",'S.D.PASTE SHEET'!Z1924)</f>
        <v/>
      </c>
      <c s="176" t="str">
        <f>IF('S.D.PASTE SHEET'!AA1924="","",'S.D.PASTE SHEET'!AA1924)</f>
        <v/>
      </c>
      <c s="176" t="str">
        <f>IF('S.D.PASTE SHEET'!AB1924="","",'S.D.PASTE SHEET'!AB1924)</f>
        <v/>
      </c>
      <c s="176" t="str">
        <f>IF('S.D.PASTE SHEET'!AC1924="","",'S.D.PASTE SHEET'!AC1924)</f>
        <v/>
      </c>
      <c s="176" t="str">
        <f>IF('S.D.PASTE SHEET'!AD1924="","",'S.D.PASTE SHEET'!AD1924)</f>
        <v/>
      </c>
      <c s="178"/>
      <c s="179" t="str">
        <f>IF(AK1924="","",IF(AK1924&gt;0,COUNT($AG$2:AG1924),""))</f>
        <v/>
      </c>
      <c s="180" t="str">
        <f t="shared" si="2130"/>
        <v/>
      </c>
      <c s="180" t="str">
        <f t="shared" si="2130"/>
        <v/>
      </c>
      <c s="180" t="str">
        <f t="shared" si="2130"/>
        <v/>
      </c>
      <c s="181" t="str">
        <f t="shared" si="2130"/>
        <v/>
      </c>
      <c s="180" t="str">
        <f t="shared" si="2130"/>
        <v/>
      </c>
      <c s="180" t="str">
        <f t="shared" si="2130"/>
        <v/>
      </c>
      <c s="180" t="str">
        <f t="shared" si="2130"/>
        <v/>
      </c>
      <c s="180" t="str">
        <f t="shared" si="2130"/>
        <v/>
      </c>
      <c s="180" t="str">
        <f t="shared" si="2130"/>
        <v/>
      </c>
      <c s="181" t="str">
        <f t="shared" si="2130"/>
        <v/>
      </c>
      <c s="180" t="str">
        <f t="shared" si="2130"/>
        <v/>
      </c>
      <c s="180" t="str">
        <f t="shared" si="2130"/>
        <v/>
      </c>
      <c s="180" t="str">
        <f t="shared" si="2130"/>
        <v/>
      </c>
      <c s="180" t="str">
        <f t="shared" si="2130"/>
        <v/>
      </c>
      <c s="180" t="str">
        <f t="shared" si="2130"/>
        <v/>
      </c>
      <c s="180" t="str">
        <f t="shared" si="2130"/>
        <v/>
      </c>
      <c r="AX1924" s="180" t="str">
        <f>IF(BC1924="","",IF(BC1924&gt;0,COUNT($AY$2:AY1924),""))</f>
        <v/>
      </c>
      <c s="180" t="str">
        <f t="shared" si="2134" ref="AY1924">IF(AND($BB$1=5,$A1924=5,$BC$1=C1924),B1924,"")</f>
        <v/>
      </c>
      <c s="180" t="str">
        <f t="shared" si="2132"/>
        <v/>
      </c>
      <c s="182" t="str">
        <f t="shared" si="2132"/>
        <v/>
      </c>
      <c s="180" t="str">
        <f t="shared" si="2132"/>
        <v/>
      </c>
      <c s="180" t="str">
        <f t="shared" si="2132"/>
        <v/>
      </c>
      <c s="180" t="str">
        <f t="shared" si="2132"/>
        <v/>
      </c>
      <c s="180" t="str">
        <f t="shared" si="2132"/>
        <v/>
      </c>
      <c s="180" t="str">
        <f t="shared" si="2132"/>
        <v/>
      </c>
      <c s="182" t="str">
        <f t="shared" si="2132"/>
        <v/>
      </c>
      <c s="180" t="str">
        <f t="shared" si="2132"/>
        <v/>
      </c>
      <c s="180" t="str">
        <f t="shared" si="2132"/>
        <v/>
      </c>
      <c s="180" t="str">
        <f t="shared" si="2132"/>
        <v/>
      </c>
      <c s="180" t="str">
        <f t="shared" si="2132"/>
        <v/>
      </c>
      <c s="180" t="str">
        <f t="shared" si="2132"/>
        <v/>
      </c>
      <c s="180" t="str">
        <f t="shared" si="2132"/>
        <v/>
      </c>
    </row>
    <row r="1925" spans="1:65" ht="15.75" customHeight="1">
      <c r="A1925" s="176" t="str">
        <f>IF('S.D.PASTE SHEET'!A1925="","",'S.D.PASTE SHEET'!A1925)</f>
        <v/>
      </c>
      <c s="176" t="str">
        <f>IF('S.D.PASTE SHEET'!B1925="","",'S.D.PASTE SHEET'!B1925)</f>
        <v/>
      </c>
      <c s="176" t="str">
        <f>IF('S.D.PASTE SHEET'!C1925="","",'S.D.PASTE SHEET'!C1925)</f>
        <v/>
      </c>
      <c s="177" t="str">
        <f>IF('S.D.PASTE SHEET'!D1925="","",'S.D.PASTE SHEET'!D1925)</f>
        <v/>
      </c>
      <c s="176" t="str">
        <f>IF('S.D.PASTE SHEET'!E1925="","",UPPER('S.D.PASTE SHEET'!E1925))</f>
        <v/>
      </c>
      <c s="176" t="str">
        <f>IF('S.D.PASTE SHEET'!F1925="","",'S.D.PASTE SHEET'!F1925)</f>
        <v/>
      </c>
      <c s="176" t="str">
        <f>IF('S.D.PASTE SHEET'!G1925="","",UPPER('S.D.PASTE SHEET'!G1925))</f>
        <v/>
      </c>
      <c s="176" t="str">
        <f>IF('S.D.PASTE SHEET'!H1925="","",UPPER('S.D.PASTE SHEET'!H1925))</f>
        <v/>
      </c>
      <c s="176" t="str">
        <f>IF('S.D.PASTE SHEET'!I1925="","",'S.D.PASTE SHEET'!I1925)</f>
        <v/>
      </c>
      <c s="177" t="str">
        <f>IF('S.D.PASTE SHEET'!J1925="","",'S.D.PASTE SHEET'!J1925)</f>
        <v/>
      </c>
      <c s="176" t="str">
        <f>IF('S.D.PASTE SHEET'!K1925="","",'S.D.PASTE SHEET'!K1925)</f>
        <v/>
      </c>
      <c s="176" t="str">
        <f>IF('S.D.PASTE SHEET'!L1925="","",'S.D.PASTE SHEET'!L1925)</f>
        <v/>
      </c>
      <c s="176" t="str">
        <f>IF('S.D.PASTE SHEET'!M1925="","",'S.D.PASTE SHEET'!M1925)</f>
        <v/>
      </c>
      <c s="176" t="str">
        <f>IF('S.D.PASTE SHEET'!N1925="","",'S.D.PASTE SHEET'!N1925)</f>
        <v/>
      </c>
      <c s="176" t="str">
        <f>IF('S.D.PASTE SHEET'!O1925="","",'S.D.PASTE SHEET'!O1925)</f>
        <v/>
      </c>
      <c s="176" t="str">
        <f>IF('S.D.PASTE SHEET'!P1925="","",'S.D.PASTE SHEET'!P1925)</f>
        <v/>
      </c>
      <c s="176" t="str">
        <f>IF('S.D.PASTE SHEET'!Q1925="","",'S.D.PASTE SHEET'!Q1925)</f>
        <v/>
      </c>
      <c s="176" t="str">
        <f>IF('S.D.PASTE SHEET'!R1925="","",'S.D.PASTE SHEET'!R1925)</f>
        <v/>
      </c>
      <c s="176" t="str">
        <f>IF('S.D.PASTE SHEET'!S1925="","",'S.D.PASTE SHEET'!S1925)</f>
        <v/>
      </c>
      <c s="176" t="str">
        <f>IF('S.D.PASTE SHEET'!T1925="","",'S.D.PASTE SHEET'!T1925)</f>
        <v/>
      </c>
      <c s="176" t="str">
        <f>IF('S.D.PASTE SHEET'!U1925="","",'S.D.PASTE SHEET'!U1925)</f>
        <v/>
      </c>
      <c s="176" t="str">
        <f>IF('S.D.PASTE SHEET'!V1925="","",'S.D.PASTE SHEET'!V1925)</f>
        <v/>
      </c>
      <c s="176" t="str">
        <f>IF('S.D.PASTE SHEET'!W1925="","",'S.D.PASTE SHEET'!W1925)</f>
        <v/>
      </c>
      <c s="176" t="str">
        <f>IF('S.D.PASTE SHEET'!X1925="","",'S.D.PASTE SHEET'!X1925)</f>
        <v/>
      </c>
      <c s="176" t="str">
        <f>IF('S.D.PASTE SHEET'!Y1925="","",'S.D.PASTE SHEET'!Y1925)</f>
        <v/>
      </c>
      <c s="176" t="str">
        <f>IF('S.D.PASTE SHEET'!Z1925="","",'S.D.PASTE SHEET'!Z1925)</f>
        <v/>
      </c>
      <c s="176" t="str">
        <f>IF('S.D.PASTE SHEET'!AA1925="","",'S.D.PASTE SHEET'!AA1925)</f>
        <v/>
      </c>
      <c s="176" t="str">
        <f>IF('S.D.PASTE SHEET'!AB1925="","",'S.D.PASTE SHEET'!AB1925)</f>
        <v/>
      </c>
      <c s="176" t="str">
        <f>IF('S.D.PASTE SHEET'!AC1925="","",'S.D.PASTE SHEET'!AC1925)</f>
        <v/>
      </c>
      <c s="176" t="str">
        <f>IF('S.D.PASTE SHEET'!AD1925="","",'S.D.PASTE SHEET'!AD1925)</f>
        <v/>
      </c>
      <c s="178"/>
      <c s="179" t="str">
        <f>IF(AK1925="","",IF(AK1925&gt;0,COUNT($AG$2:AG1925),""))</f>
        <v/>
      </c>
      <c s="180" t="str">
        <f t="shared" si="2130"/>
        <v/>
      </c>
      <c s="180" t="str">
        <f t="shared" si="2130"/>
        <v/>
      </c>
      <c s="180" t="str">
        <f t="shared" si="2130"/>
        <v/>
      </c>
      <c s="181" t="str">
        <f t="shared" si="2130"/>
        <v/>
      </c>
      <c s="180" t="str">
        <f t="shared" si="2130"/>
        <v/>
      </c>
      <c s="180" t="str">
        <f t="shared" si="2130"/>
        <v/>
      </c>
      <c s="180" t="str">
        <f t="shared" si="2130"/>
        <v/>
      </c>
      <c s="180" t="str">
        <f t="shared" si="2130"/>
        <v/>
      </c>
      <c s="180" t="str">
        <f t="shared" si="2130"/>
        <v/>
      </c>
      <c s="181" t="str">
        <f t="shared" si="2130"/>
        <v/>
      </c>
      <c s="180" t="str">
        <f t="shared" si="2130"/>
        <v/>
      </c>
      <c s="180" t="str">
        <f t="shared" si="2130"/>
        <v/>
      </c>
      <c s="180" t="str">
        <f t="shared" si="2130"/>
        <v/>
      </c>
      <c s="180" t="str">
        <f t="shared" si="2130"/>
        <v/>
      </c>
      <c s="180" t="str">
        <f t="shared" si="2130"/>
        <v/>
      </c>
      <c s="180" t="str">
        <f t="shared" si="2130"/>
        <v/>
      </c>
      <c r="AX1925" s="180" t="str">
        <f>IF(BC1925="","",IF(BC1925&gt;0,COUNT($AY$2:AY1925),""))</f>
        <v/>
      </c>
      <c s="180" t="str">
        <f t="shared" si="2135" ref="AY1925">IF(AND($BB$1=5,$A1925=5,$BC$1=C1925),B1925,"")</f>
        <v/>
      </c>
      <c s="180" t="str">
        <f t="shared" si="2132"/>
        <v/>
      </c>
      <c s="182" t="str">
        <f t="shared" si="2132"/>
        <v/>
      </c>
      <c s="180" t="str">
        <f t="shared" si="2132"/>
        <v/>
      </c>
      <c s="180" t="str">
        <f t="shared" si="2132"/>
        <v/>
      </c>
      <c s="180" t="str">
        <f t="shared" si="2132"/>
        <v/>
      </c>
      <c s="180" t="str">
        <f t="shared" si="2132"/>
        <v/>
      </c>
      <c s="180" t="str">
        <f t="shared" si="2132"/>
        <v/>
      </c>
      <c s="182" t="str">
        <f t="shared" si="2132"/>
        <v/>
      </c>
      <c s="180" t="str">
        <f t="shared" si="2132"/>
        <v/>
      </c>
      <c s="180" t="str">
        <f t="shared" si="2132"/>
        <v/>
      </c>
      <c s="180" t="str">
        <f t="shared" si="2132"/>
        <v/>
      </c>
      <c s="180" t="str">
        <f t="shared" si="2132"/>
        <v/>
      </c>
      <c s="180" t="str">
        <f t="shared" si="2132"/>
        <v/>
      </c>
      <c s="180" t="str">
        <f t="shared" si="2132"/>
        <v/>
      </c>
    </row>
    <row r="1926" spans="1:65" ht="15.75" customHeight="1">
      <c r="A1926" s="176" t="str">
        <f>IF('S.D.PASTE SHEET'!A1926="","",'S.D.PASTE SHEET'!A1926)</f>
        <v/>
      </c>
      <c s="176" t="str">
        <f>IF('S.D.PASTE SHEET'!B1926="","",'S.D.PASTE SHEET'!B1926)</f>
        <v/>
      </c>
      <c s="176" t="str">
        <f>IF('S.D.PASTE SHEET'!C1926="","",'S.D.PASTE SHEET'!C1926)</f>
        <v/>
      </c>
      <c s="177" t="str">
        <f>IF('S.D.PASTE SHEET'!D1926="","",'S.D.PASTE SHEET'!D1926)</f>
        <v/>
      </c>
      <c s="176" t="str">
        <f>IF('S.D.PASTE SHEET'!E1926="","",UPPER('S.D.PASTE SHEET'!E1926))</f>
        <v/>
      </c>
      <c s="176" t="str">
        <f>IF('S.D.PASTE SHEET'!F1926="","",'S.D.PASTE SHEET'!F1926)</f>
        <v/>
      </c>
      <c s="176" t="str">
        <f>IF('S.D.PASTE SHEET'!G1926="","",UPPER('S.D.PASTE SHEET'!G1926))</f>
        <v/>
      </c>
      <c s="176" t="str">
        <f>IF('S.D.PASTE SHEET'!H1926="","",UPPER('S.D.PASTE SHEET'!H1926))</f>
        <v/>
      </c>
      <c s="176" t="str">
        <f>IF('S.D.PASTE SHEET'!I1926="","",'S.D.PASTE SHEET'!I1926)</f>
        <v/>
      </c>
      <c s="177" t="str">
        <f>IF('S.D.PASTE SHEET'!J1926="","",'S.D.PASTE SHEET'!J1926)</f>
        <v/>
      </c>
      <c s="176" t="str">
        <f>IF('S.D.PASTE SHEET'!K1926="","",'S.D.PASTE SHEET'!K1926)</f>
        <v/>
      </c>
      <c s="176" t="str">
        <f>IF('S.D.PASTE SHEET'!L1926="","",'S.D.PASTE SHEET'!L1926)</f>
        <v/>
      </c>
      <c s="176" t="str">
        <f>IF('S.D.PASTE SHEET'!M1926="","",'S.D.PASTE SHEET'!M1926)</f>
        <v/>
      </c>
      <c s="176" t="str">
        <f>IF('S.D.PASTE SHEET'!N1926="","",'S.D.PASTE SHEET'!N1926)</f>
        <v/>
      </c>
      <c s="176" t="str">
        <f>IF('S.D.PASTE SHEET'!O1926="","",'S.D.PASTE SHEET'!O1926)</f>
        <v/>
      </c>
      <c s="176" t="str">
        <f>IF('S.D.PASTE SHEET'!P1926="","",'S.D.PASTE SHEET'!P1926)</f>
        <v/>
      </c>
      <c s="176" t="str">
        <f>IF('S.D.PASTE SHEET'!Q1926="","",'S.D.PASTE SHEET'!Q1926)</f>
        <v/>
      </c>
      <c s="176" t="str">
        <f>IF('S.D.PASTE SHEET'!R1926="","",'S.D.PASTE SHEET'!R1926)</f>
        <v/>
      </c>
      <c s="176" t="str">
        <f>IF('S.D.PASTE SHEET'!S1926="","",'S.D.PASTE SHEET'!S1926)</f>
        <v/>
      </c>
      <c s="176" t="str">
        <f>IF('S.D.PASTE SHEET'!T1926="","",'S.D.PASTE SHEET'!T1926)</f>
        <v/>
      </c>
      <c s="176" t="str">
        <f>IF('S.D.PASTE SHEET'!U1926="","",'S.D.PASTE SHEET'!U1926)</f>
        <v/>
      </c>
      <c s="176" t="str">
        <f>IF('S.D.PASTE SHEET'!V1926="","",'S.D.PASTE SHEET'!V1926)</f>
        <v/>
      </c>
      <c s="176" t="str">
        <f>IF('S.D.PASTE SHEET'!W1926="","",'S.D.PASTE SHEET'!W1926)</f>
        <v/>
      </c>
      <c s="176" t="str">
        <f>IF('S.D.PASTE SHEET'!X1926="","",'S.D.PASTE SHEET'!X1926)</f>
        <v/>
      </c>
      <c s="176" t="str">
        <f>IF('S.D.PASTE SHEET'!Y1926="","",'S.D.PASTE SHEET'!Y1926)</f>
        <v/>
      </c>
      <c s="176" t="str">
        <f>IF('S.D.PASTE SHEET'!Z1926="","",'S.D.PASTE SHEET'!Z1926)</f>
        <v/>
      </c>
      <c s="176" t="str">
        <f>IF('S.D.PASTE SHEET'!AA1926="","",'S.D.PASTE SHEET'!AA1926)</f>
        <v/>
      </c>
      <c s="176" t="str">
        <f>IF('S.D.PASTE SHEET'!AB1926="","",'S.D.PASTE SHEET'!AB1926)</f>
        <v/>
      </c>
      <c s="176" t="str">
        <f>IF('S.D.PASTE SHEET'!AC1926="","",'S.D.PASTE SHEET'!AC1926)</f>
        <v/>
      </c>
      <c s="176" t="str">
        <f>IF('S.D.PASTE SHEET'!AD1926="","",'S.D.PASTE SHEET'!AD1926)</f>
        <v/>
      </c>
      <c s="178"/>
      <c s="179" t="str">
        <f>IF(AK1926="","",IF(AK1926&gt;0,COUNT($AG$2:AG1926),""))</f>
        <v/>
      </c>
      <c s="180" t="str">
        <f t="shared" si="2130"/>
        <v/>
      </c>
      <c s="180" t="str">
        <f t="shared" si="2130"/>
        <v/>
      </c>
      <c s="180" t="str">
        <f t="shared" si="2130"/>
        <v/>
      </c>
      <c s="181" t="str">
        <f t="shared" si="2130"/>
        <v/>
      </c>
      <c s="180" t="str">
        <f t="shared" si="2130"/>
        <v/>
      </c>
      <c s="180" t="str">
        <f t="shared" si="2130"/>
        <v/>
      </c>
      <c s="180" t="str">
        <f t="shared" si="2130"/>
        <v/>
      </c>
      <c s="180" t="str">
        <f t="shared" si="2130"/>
        <v/>
      </c>
      <c s="180" t="str">
        <f t="shared" si="2130"/>
        <v/>
      </c>
      <c s="181" t="str">
        <f t="shared" si="2130"/>
        <v/>
      </c>
      <c s="180" t="str">
        <f t="shared" si="2130"/>
        <v/>
      </c>
      <c s="180" t="str">
        <f t="shared" si="2130"/>
        <v/>
      </c>
      <c s="180" t="str">
        <f t="shared" si="2130"/>
        <v/>
      </c>
      <c s="180" t="str">
        <f t="shared" si="2130"/>
        <v/>
      </c>
      <c s="180" t="str">
        <f t="shared" si="2130"/>
        <v/>
      </c>
      <c s="180" t="str">
        <f t="shared" si="2130"/>
        <v/>
      </c>
      <c r="AX1926" s="180" t="str">
        <f>IF(BC1926="","",IF(BC1926&gt;0,COUNT($AY$2:AY1926),""))</f>
        <v/>
      </c>
      <c s="180" t="str">
        <f t="shared" si="2136" ref="AY1926">IF(AND($BB$1=5,$A1926=5,$BC$1=C1926),B1926,"")</f>
        <v/>
      </c>
      <c s="180" t="str">
        <f t="shared" si="2132"/>
        <v/>
      </c>
      <c s="182" t="str">
        <f t="shared" si="2132"/>
        <v/>
      </c>
      <c s="180" t="str">
        <f t="shared" si="2132"/>
        <v/>
      </c>
      <c s="180" t="str">
        <f t="shared" si="2132"/>
        <v/>
      </c>
      <c s="180" t="str">
        <f t="shared" si="2132"/>
        <v/>
      </c>
      <c s="180" t="str">
        <f t="shared" si="2132"/>
        <v/>
      </c>
      <c s="180" t="str">
        <f t="shared" si="2132"/>
        <v/>
      </c>
      <c s="182" t="str">
        <f t="shared" si="2132"/>
        <v/>
      </c>
      <c s="180" t="str">
        <f t="shared" si="2132"/>
        <v/>
      </c>
      <c s="180" t="str">
        <f t="shared" si="2132"/>
        <v/>
      </c>
      <c s="180" t="str">
        <f t="shared" si="2132"/>
        <v/>
      </c>
      <c s="180" t="str">
        <f t="shared" si="2132"/>
        <v/>
      </c>
      <c s="180" t="str">
        <f t="shared" si="2132"/>
        <v/>
      </c>
      <c s="180" t="str">
        <f t="shared" si="2132"/>
        <v/>
      </c>
    </row>
    <row r="1927" spans="1:65" ht="15.75" customHeight="1">
      <c r="A1927" s="176" t="str">
        <f>IF('S.D.PASTE SHEET'!A1927="","",'S.D.PASTE SHEET'!A1927)</f>
        <v/>
      </c>
      <c s="176" t="str">
        <f>IF('S.D.PASTE SHEET'!B1927="","",'S.D.PASTE SHEET'!B1927)</f>
        <v/>
      </c>
      <c s="176" t="str">
        <f>IF('S.D.PASTE SHEET'!C1927="","",'S.D.PASTE SHEET'!C1927)</f>
        <v/>
      </c>
      <c s="177" t="str">
        <f>IF('S.D.PASTE SHEET'!D1927="","",'S.D.PASTE SHEET'!D1927)</f>
        <v/>
      </c>
      <c s="176" t="str">
        <f>IF('S.D.PASTE SHEET'!E1927="","",UPPER('S.D.PASTE SHEET'!E1927))</f>
        <v/>
      </c>
      <c s="176" t="str">
        <f>IF('S.D.PASTE SHEET'!F1927="","",'S.D.PASTE SHEET'!F1927)</f>
        <v/>
      </c>
      <c s="176" t="str">
        <f>IF('S.D.PASTE SHEET'!G1927="","",UPPER('S.D.PASTE SHEET'!G1927))</f>
        <v/>
      </c>
      <c s="176" t="str">
        <f>IF('S.D.PASTE SHEET'!H1927="","",UPPER('S.D.PASTE SHEET'!H1927))</f>
        <v/>
      </c>
      <c s="176" t="str">
        <f>IF('S.D.PASTE SHEET'!I1927="","",'S.D.PASTE SHEET'!I1927)</f>
        <v/>
      </c>
      <c s="177" t="str">
        <f>IF('S.D.PASTE SHEET'!J1927="","",'S.D.PASTE SHEET'!J1927)</f>
        <v/>
      </c>
      <c s="176" t="str">
        <f>IF('S.D.PASTE SHEET'!K1927="","",'S.D.PASTE SHEET'!K1927)</f>
        <v/>
      </c>
      <c s="176" t="str">
        <f>IF('S.D.PASTE SHEET'!L1927="","",'S.D.PASTE SHEET'!L1927)</f>
        <v/>
      </c>
      <c s="176" t="str">
        <f>IF('S.D.PASTE SHEET'!M1927="","",'S.D.PASTE SHEET'!M1927)</f>
        <v/>
      </c>
      <c s="176" t="str">
        <f>IF('S.D.PASTE SHEET'!N1927="","",'S.D.PASTE SHEET'!N1927)</f>
        <v/>
      </c>
      <c s="176" t="str">
        <f>IF('S.D.PASTE SHEET'!O1927="","",'S.D.PASTE SHEET'!O1927)</f>
        <v/>
      </c>
      <c s="176" t="str">
        <f>IF('S.D.PASTE SHEET'!P1927="","",'S.D.PASTE SHEET'!P1927)</f>
        <v/>
      </c>
      <c s="176" t="str">
        <f>IF('S.D.PASTE SHEET'!Q1927="","",'S.D.PASTE SHEET'!Q1927)</f>
        <v/>
      </c>
      <c s="176" t="str">
        <f>IF('S.D.PASTE SHEET'!R1927="","",'S.D.PASTE SHEET'!R1927)</f>
        <v/>
      </c>
      <c s="176" t="str">
        <f>IF('S.D.PASTE SHEET'!S1927="","",'S.D.PASTE SHEET'!S1927)</f>
        <v/>
      </c>
      <c s="176" t="str">
        <f>IF('S.D.PASTE SHEET'!T1927="","",'S.D.PASTE SHEET'!T1927)</f>
        <v/>
      </c>
      <c s="176" t="str">
        <f>IF('S.D.PASTE SHEET'!U1927="","",'S.D.PASTE SHEET'!U1927)</f>
        <v/>
      </c>
      <c s="176" t="str">
        <f>IF('S.D.PASTE SHEET'!V1927="","",'S.D.PASTE SHEET'!V1927)</f>
        <v/>
      </c>
      <c s="176" t="str">
        <f>IF('S.D.PASTE SHEET'!W1927="","",'S.D.PASTE SHEET'!W1927)</f>
        <v/>
      </c>
      <c s="176" t="str">
        <f>IF('S.D.PASTE SHEET'!X1927="","",'S.D.PASTE SHEET'!X1927)</f>
        <v/>
      </c>
      <c s="176" t="str">
        <f>IF('S.D.PASTE SHEET'!Y1927="","",'S.D.PASTE SHEET'!Y1927)</f>
        <v/>
      </c>
      <c s="176" t="str">
        <f>IF('S.D.PASTE SHEET'!Z1927="","",'S.D.PASTE SHEET'!Z1927)</f>
        <v/>
      </c>
      <c s="176" t="str">
        <f>IF('S.D.PASTE SHEET'!AA1927="","",'S.D.PASTE SHEET'!AA1927)</f>
        <v/>
      </c>
      <c s="176" t="str">
        <f>IF('S.D.PASTE SHEET'!AB1927="","",'S.D.PASTE SHEET'!AB1927)</f>
        <v/>
      </c>
      <c s="176" t="str">
        <f>IF('S.D.PASTE SHEET'!AC1927="","",'S.D.PASTE SHEET'!AC1927)</f>
        <v/>
      </c>
      <c s="176" t="str">
        <f>IF('S.D.PASTE SHEET'!AD1927="","",'S.D.PASTE SHEET'!AD1927)</f>
        <v/>
      </c>
      <c s="178"/>
      <c s="179" t="str">
        <f>IF(AK1927="","",IF(AK1927&gt;0,COUNT($AG$2:AG1927),""))</f>
        <v/>
      </c>
      <c s="180" t="str">
        <f t="shared" si="2130"/>
        <v/>
      </c>
      <c s="180" t="str">
        <f t="shared" si="2130"/>
        <v/>
      </c>
      <c s="180" t="str">
        <f t="shared" si="2130"/>
        <v/>
      </c>
      <c s="181" t="str">
        <f t="shared" si="2130"/>
        <v/>
      </c>
      <c s="180" t="str">
        <f t="shared" si="2130"/>
        <v/>
      </c>
      <c s="180" t="str">
        <f t="shared" si="2130"/>
        <v/>
      </c>
      <c s="180" t="str">
        <f t="shared" si="2130"/>
        <v/>
      </c>
      <c s="180" t="str">
        <f t="shared" si="2130"/>
        <v/>
      </c>
      <c s="180" t="str">
        <f t="shared" si="2130"/>
        <v/>
      </c>
      <c s="181" t="str">
        <f t="shared" si="2130"/>
        <v/>
      </c>
      <c s="180" t="str">
        <f t="shared" si="2130"/>
        <v/>
      </c>
      <c s="180" t="str">
        <f t="shared" si="2130"/>
        <v/>
      </c>
      <c s="180" t="str">
        <f t="shared" si="2130"/>
        <v/>
      </c>
      <c s="180" t="str">
        <f t="shared" si="2130"/>
        <v/>
      </c>
      <c s="180" t="str">
        <f t="shared" si="2130"/>
        <v/>
      </c>
      <c s="180" t="str">
        <f t="shared" si="2130"/>
        <v/>
      </c>
      <c r="AX1927" s="180" t="str">
        <f>IF(BC1927="","",IF(BC1927&gt;0,COUNT($AY$2:AY1927),""))</f>
        <v/>
      </c>
      <c s="180" t="str">
        <f t="shared" si="2137" ref="AY1927">IF(AND($BB$1=5,$A1927=5,$BC$1=C1927),B1927,"")</f>
        <v/>
      </c>
      <c s="180" t="str">
        <f t="shared" si="2132"/>
        <v/>
      </c>
      <c s="182" t="str">
        <f t="shared" si="2132"/>
        <v/>
      </c>
      <c s="180" t="str">
        <f t="shared" si="2132"/>
        <v/>
      </c>
      <c s="180" t="str">
        <f t="shared" si="2132"/>
        <v/>
      </c>
      <c s="180" t="str">
        <f t="shared" si="2132"/>
        <v/>
      </c>
      <c s="180" t="str">
        <f t="shared" si="2132"/>
        <v/>
      </c>
      <c s="180" t="str">
        <f t="shared" si="2132"/>
        <v/>
      </c>
      <c s="182" t="str">
        <f t="shared" si="2132"/>
        <v/>
      </c>
      <c s="180" t="str">
        <f t="shared" si="2132"/>
        <v/>
      </c>
      <c s="180" t="str">
        <f t="shared" si="2132"/>
        <v/>
      </c>
      <c s="180" t="str">
        <f t="shared" si="2132"/>
        <v/>
      </c>
      <c s="180" t="str">
        <f t="shared" si="2132"/>
        <v/>
      </c>
      <c s="180" t="str">
        <f t="shared" si="2132"/>
        <v/>
      </c>
      <c s="180" t="str">
        <f t="shared" si="2132"/>
        <v/>
      </c>
    </row>
    <row r="1928" spans="1:65" ht="15.75" customHeight="1">
      <c r="A1928" s="176" t="str">
        <f>IF('S.D.PASTE SHEET'!A1928="","",'S.D.PASTE SHEET'!A1928)</f>
        <v/>
      </c>
      <c s="176" t="str">
        <f>IF('S.D.PASTE SHEET'!B1928="","",'S.D.PASTE SHEET'!B1928)</f>
        <v/>
      </c>
      <c s="176" t="str">
        <f>IF('S.D.PASTE SHEET'!C1928="","",'S.D.PASTE SHEET'!C1928)</f>
        <v/>
      </c>
      <c s="177" t="str">
        <f>IF('S.D.PASTE SHEET'!D1928="","",'S.D.PASTE SHEET'!D1928)</f>
        <v/>
      </c>
      <c s="176" t="str">
        <f>IF('S.D.PASTE SHEET'!E1928="","",UPPER('S.D.PASTE SHEET'!E1928))</f>
        <v/>
      </c>
      <c s="176" t="str">
        <f>IF('S.D.PASTE SHEET'!F1928="","",'S.D.PASTE SHEET'!F1928)</f>
        <v/>
      </c>
      <c s="176" t="str">
        <f>IF('S.D.PASTE SHEET'!G1928="","",UPPER('S.D.PASTE SHEET'!G1928))</f>
        <v/>
      </c>
      <c s="176" t="str">
        <f>IF('S.D.PASTE SHEET'!H1928="","",UPPER('S.D.PASTE SHEET'!H1928))</f>
        <v/>
      </c>
      <c s="176" t="str">
        <f>IF('S.D.PASTE SHEET'!I1928="","",'S.D.PASTE SHEET'!I1928)</f>
        <v/>
      </c>
      <c s="177" t="str">
        <f>IF('S.D.PASTE SHEET'!J1928="","",'S.D.PASTE SHEET'!J1928)</f>
        <v/>
      </c>
      <c s="176" t="str">
        <f>IF('S.D.PASTE SHEET'!K1928="","",'S.D.PASTE SHEET'!K1928)</f>
        <v/>
      </c>
      <c s="176" t="str">
        <f>IF('S.D.PASTE SHEET'!L1928="","",'S.D.PASTE SHEET'!L1928)</f>
        <v/>
      </c>
      <c s="176" t="str">
        <f>IF('S.D.PASTE SHEET'!M1928="","",'S.D.PASTE SHEET'!M1928)</f>
        <v/>
      </c>
      <c s="176" t="str">
        <f>IF('S.D.PASTE SHEET'!N1928="","",'S.D.PASTE SHEET'!N1928)</f>
        <v/>
      </c>
      <c s="176" t="str">
        <f>IF('S.D.PASTE SHEET'!O1928="","",'S.D.PASTE SHEET'!O1928)</f>
        <v/>
      </c>
      <c s="176" t="str">
        <f>IF('S.D.PASTE SHEET'!P1928="","",'S.D.PASTE SHEET'!P1928)</f>
        <v/>
      </c>
      <c s="176" t="str">
        <f>IF('S.D.PASTE SHEET'!Q1928="","",'S.D.PASTE SHEET'!Q1928)</f>
        <v/>
      </c>
      <c s="176" t="str">
        <f>IF('S.D.PASTE SHEET'!R1928="","",'S.D.PASTE SHEET'!R1928)</f>
        <v/>
      </c>
      <c s="176" t="str">
        <f>IF('S.D.PASTE SHEET'!S1928="","",'S.D.PASTE SHEET'!S1928)</f>
        <v/>
      </c>
      <c s="176" t="str">
        <f>IF('S.D.PASTE SHEET'!T1928="","",'S.D.PASTE SHEET'!T1928)</f>
        <v/>
      </c>
      <c s="176" t="str">
        <f>IF('S.D.PASTE SHEET'!U1928="","",'S.D.PASTE SHEET'!U1928)</f>
        <v/>
      </c>
      <c s="176" t="str">
        <f>IF('S.D.PASTE SHEET'!V1928="","",'S.D.PASTE SHEET'!V1928)</f>
        <v/>
      </c>
      <c s="176" t="str">
        <f>IF('S.D.PASTE SHEET'!W1928="","",'S.D.PASTE SHEET'!W1928)</f>
        <v/>
      </c>
      <c s="176" t="str">
        <f>IF('S.D.PASTE SHEET'!X1928="","",'S.D.PASTE SHEET'!X1928)</f>
        <v/>
      </c>
      <c s="176" t="str">
        <f>IF('S.D.PASTE SHEET'!Y1928="","",'S.D.PASTE SHEET'!Y1928)</f>
        <v/>
      </c>
      <c s="176" t="str">
        <f>IF('S.D.PASTE SHEET'!Z1928="","",'S.D.PASTE SHEET'!Z1928)</f>
        <v/>
      </c>
      <c s="176" t="str">
        <f>IF('S.D.PASTE SHEET'!AA1928="","",'S.D.PASTE SHEET'!AA1928)</f>
        <v/>
      </c>
      <c s="176" t="str">
        <f>IF('S.D.PASTE SHEET'!AB1928="","",'S.D.PASTE SHEET'!AB1928)</f>
        <v/>
      </c>
      <c s="176" t="str">
        <f>IF('S.D.PASTE SHEET'!AC1928="","",'S.D.PASTE SHEET'!AC1928)</f>
        <v/>
      </c>
      <c s="176" t="str">
        <f>IF('S.D.PASTE SHEET'!AD1928="","",'S.D.PASTE SHEET'!AD1928)</f>
        <v/>
      </c>
      <c s="178"/>
      <c s="179" t="str">
        <f>IF(AK1928="","",IF(AK1928&gt;0,COUNT($AG$2:AG1928),""))</f>
        <v/>
      </c>
      <c s="180" t="str">
        <f t="shared" si="2130"/>
        <v/>
      </c>
      <c s="180" t="str">
        <f t="shared" si="2130"/>
        <v/>
      </c>
      <c s="180" t="str">
        <f t="shared" si="2130"/>
        <v/>
      </c>
      <c s="181" t="str">
        <f t="shared" si="2130"/>
        <v/>
      </c>
      <c s="180" t="str">
        <f t="shared" si="2130"/>
        <v/>
      </c>
      <c s="180" t="str">
        <f t="shared" si="2130"/>
        <v/>
      </c>
      <c s="180" t="str">
        <f t="shared" si="2130"/>
        <v/>
      </c>
      <c s="180" t="str">
        <f t="shared" si="2130"/>
        <v/>
      </c>
      <c s="180" t="str">
        <f t="shared" si="2130"/>
        <v/>
      </c>
      <c s="181" t="str">
        <f t="shared" si="2130"/>
        <v/>
      </c>
      <c s="180" t="str">
        <f t="shared" si="2130"/>
        <v/>
      </c>
      <c s="180" t="str">
        <f t="shared" si="2130"/>
        <v/>
      </c>
      <c s="180" t="str">
        <f t="shared" si="2130"/>
        <v/>
      </c>
      <c s="180" t="str">
        <f t="shared" si="2130"/>
        <v/>
      </c>
      <c s="180" t="str">
        <f t="shared" si="2130"/>
        <v/>
      </c>
      <c s="180" t="str">
        <f t="shared" si="2130"/>
        <v/>
      </c>
      <c r="AX1928" s="180" t="str">
        <f>IF(BC1928="","",IF(BC1928&gt;0,COUNT($AY$2:AY1928),""))</f>
        <v/>
      </c>
      <c s="180" t="str">
        <f t="shared" si="2138" ref="AY1928">IF(AND($BB$1=5,$A1928=5,$BC$1=C1928),B1928,"")</f>
        <v/>
      </c>
      <c s="180" t="str">
        <f t="shared" si="2132"/>
        <v/>
      </c>
      <c s="182" t="str">
        <f t="shared" si="2132"/>
        <v/>
      </c>
      <c s="180" t="str">
        <f t="shared" si="2132"/>
        <v/>
      </c>
      <c s="180" t="str">
        <f t="shared" si="2132"/>
        <v/>
      </c>
      <c s="180" t="str">
        <f t="shared" si="2132"/>
        <v/>
      </c>
      <c s="180" t="str">
        <f t="shared" si="2132"/>
        <v/>
      </c>
      <c s="180" t="str">
        <f t="shared" si="2132"/>
        <v/>
      </c>
      <c s="182" t="str">
        <f t="shared" si="2132"/>
        <v/>
      </c>
      <c s="180" t="str">
        <f t="shared" si="2132"/>
        <v/>
      </c>
      <c s="180" t="str">
        <f t="shared" si="2132"/>
        <v/>
      </c>
      <c s="180" t="str">
        <f t="shared" si="2132"/>
        <v/>
      </c>
      <c s="180" t="str">
        <f t="shared" si="2132"/>
        <v/>
      </c>
      <c s="180" t="str">
        <f t="shared" si="2132"/>
        <v/>
      </c>
      <c s="180" t="str">
        <f t="shared" si="2132"/>
        <v/>
      </c>
    </row>
    <row r="1929" spans="1:65" ht="15.75" customHeight="1">
      <c r="A1929" s="176" t="str">
        <f>IF('S.D.PASTE SHEET'!A1929="","",'S.D.PASTE SHEET'!A1929)</f>
        <v/>
      </c>
      <c s="176" t="str">
        <f>IF('S.D.PASTE SHEET'!B1929="","",'S.D.PASTE SHEET'!B1929)</f>
        <v/>
      </c>
      <c s="176" t="str">
        <f>IF('S.D.PASTE SHEET'!C1929="","",'S.D.PASTE SHEET'!C1929)</f>
        <v/>
      </c>
      <c s="177" t="str">
        <f>IF('S.D.PASTE SHEET'!D1929="","",'S.D.PASTE SHEET'!D1929)</f>
        <v/>
      </c>
      <c s="176" t="str">
        <f>IF('S.D.PASTE SHEET'!E1929="","",UPPER('S.D.PASTE SHEET'!E1929))</f>
        <v/>
      </c>
      <c s="176" t="str">
        <f>IF('S.D.PASTE SHEET'!F1929="","",'S.D.PASTE SHEET'!F1929)</f>
        <v/>
      </c>
      <c s="176" t="str">
        <f>IF('S.D.PASTE SHEET'!G1929="","",UPPER('S.D.PASTE SHEET'!G1929))</f>
        <v/>
      </c>
      <c s="176" t="str">
        <f>IF('S.D.PASTE SHEET'!H1929="","",UPPER('S.D.PASTE SHEET'!H1929))</f>
        <v/>
      </c>
      <c s="176" t="str">
        <f>IF('S.D.PASTE SHEET'!I1929="","",'S.D.PASTE SHEET'!I1929)</f>
        <v/>
      </c>
      <c s="177" t="str">
        <f>IF('S.D.PASTE SHEET'!J1929="","",'S.D.PASTE SHEET'!J1929)</f>
        <v/>
      </c>
      <c s="176" t="str">
        <f>IF('S.D.PASTE SHEET'!K1929="","",'S.D.PASTE SHEET'!K1929)</f>
        <v/>
      </c>
      <c s="176" t="str">
        <f>IF('S.D.PASTE SHEET'!L1929="","",'S.D.PASTE SHEET'!L1929)</f>
        <v/>
      </c>
      <c s="176" t="str">
        <f>IF('S.D.PASTE SHEET'!M1929="","",'S.D.PASTE SHEET'!M1929)</f>
        <v/>
      </c>
      <c s="176" t="str">
        <f>IF('S.D.PASTE SHEET'!N1929="","",'S.D.PASTE SHEET'!N1929)</f>
        <v/>
      </c>
      <c s="176" t="str">
        <f>IF('S.D.PASTE SHEET'!O1929="","",'S.D.PASTE SHEET'!O1929)</f>
        <v/>
      </c>
      <c s="176" t="str">
        <f>IF('S.D.PASTE SHEET'!P1929="","",'S.D.PASTE SHEET'!P1929)</f>
        <v/>
      </c>
      <c s="176" t="str">
        <f>IF('S.D.PASTE SHEET'!Q1929="","",'S.D.PASTE SHEET'!Q1929)</f>
        <v/>
      </c>
      <c s="176" t="str">
        <f>IF('S.D.PASTE SHEET'!R1929="","",'S.D.PASTE SHEET'!R1929)</f>
        <v/>
      </c>
      <c s="176" t="str">
        <f>IF('S.D.PASTE SHEET'!S1929="","",'S.D.PASTE SHEET'!S1929)</f>
        <v/>
      </c>
      <c s="176" t="str">
        <f>IF('S.D.PASTE SHEET'!T1929="","",'S.D.PASTE SHEET'!T1929)</f>
        <v/>
      </c>
      <c s="176" t="str">
        <f>IF('S.D.PASTE SHEET'!U1929="","",'S.D.PASTE SHEET'!U1929)</f>
        <v/>
      </c>
      <c s="176" t="str">
        <f>IF('S.D.PASTE SHEET'!V1929="","",'S.D.PASTE SHEET'!V1929)</f>
        <v/>
      </c>
      <c s="176" t="str">
        <f>IF('S.D.PASTE SHEET'!W1929="","",'S.D.PASTE SHEET'!W1929)</f>
        <v/>
      </c>
      <c s="176" t="str">
        <f>IF('S.D.PASTE SHEET'!X1929="","",'S.D.PASTE SHEET'!X1929)</f>
        <v/>
      </c>
      <c s="176" t="str">
        <f>IF('S.D.PASTE SHEET'!Y1929="","",'S.D.PASTE SHEET'!Y1929)</f>
        <v/>
      </c>
      <c s="176" t="str">
        <f>IF('S.D.PASTE SHEET'!Z1929="","",'S.D.PASTE SHEET'!Z1929)</f>
        <v/>
      </c>
      <c s="176" t="str">
        <f>IF('S.D.PASTE SHEET'!AA1929="","",'S.D.PASTE SHEET'!AA1929)</f>
        <v/>
      </c>
      <c s="176" t="str">
        <f>IF('S.D.PASTE SHEET'!AB1929="","",'S.D.PASTE SHEET'!AB1929)</f>
        <v/>
      </c>
      <c s="176" t="str">
        <f>IF('S.D.PASTE SHEET'!AC1929="","",'S.D.PASTE SHEET'!AC1929)</f>
        <v/>
      </c>
      <c s="176" t="str">
        <f>IF('S.D.PASTE SHEET'!AD1929="","",'S.D.PASTE SHEET'!AD1929)</f>
        <v/>
      </c>
      <c s="178"/>
      <c s="179" t="str">
        <f>IF(AK1929="","",IF(AK1929&gt;0,COUNT($AG$2:AG1929),""))</f>
        <v/>
      </c>
      <c s="180" t="str">
        <f t="shared" si="2130"/>
        <v/>
      </c>
      <c s="180" t="str">
        <f t="shared" si="2130"/>
        <v/>
      </c>
      <c s="180" t="str">
        <f t="shared" si="2130"/>
        <v/>
      </c>
      <c s="181" t="str">
        <f t="shared" si="2130"/>
        <v/>
      </c>
      <c s="180" t="str">
        <f t="shared" si="2130"/>
        <v/>
      </c>
      <c s="180" t="str">
        <f t="shared" si="2130"/>
        <v/>
      </c>
      <c s="180" t="str">
        <f t="shared" si="2130"/>
        <v/>
      </c>
      <c s="180" t="str">
        <f t="shared" si="2130"/>
        <v/>
      </c>
      <c s="180" t="str">
        <f t="shared" si="2130"/>
        <v/>
      </c>
      <c s="181" t="str">
        <f t="shared" si="2130"/>
        <v/>
      </c>
      <c s="180" t="str">
        <f t="shared" si="2130"/>
        <v/>
      </c>
      <c s="180" t="str">
        <f t="shared" si="2130"/>
        <v/>
      </c>
      <c s="180" t="str">
        <f t="shared" si="2130"/>
        <v/>
      </c>
      <c s="180" t="str">
        <f t="shared" si="2130"/>
        <v/>
      </c>
      <c s="180" t="str">
        <f t="shared" si="2130"/>
        <v/>
      </c>
      <c s="180" t="str">
        <f t="shared" si="2130"/>
        <v/>
      </c>
      <c r="AX1929" s="180" t="str">
        <f>IF(BC1929="","",IF(BC1929&gt;0,COUNT($AY$2:AY1929),""))</f>
        <v/>
      </c>
      <c s="180" t="str">
        <f t="shared" si="2139" ref="AY1929">IF(AND($BB$1=5,$A1929=5,$BC$1=C1929),B1929,"")</f>
        <v/>
      </c>
      <c s="180" t="str">
        <f t="shared" si="2132"/>
        <v/>
      </c>
      <c s="182" t="str">
        <f t="shared" si="2132"/>
        <v/>
      </c>
      <c s="180" t="str">
        <f t="shared" si="2132"/>
        <v/>
      </c>
      <c s="180" t="str">
        <f t="shared" si="2132"/>
        <v/>
      </c>
      <c s="180" t="str">
        <f t="shared" si="2132"/>
        <v/>
      </c>
      <c s="180" t="str">
        <f t="shared" si="2132"/>
        <v/>
      </c>
      <c s="180" t="str">
        <f t="shared" si="2132"/>
        <v/>
      </c>
      <c s="182" t="str">
        <f t="shared" si="2132"/>
        <v/>
      </c>
      <c s="180" t="str">
        <f t="shared" si="2132"/>
        <v/>
      </c>
      <c s="180" t="str">
        <f t="shared" si="2132"/>
        <v/>
      </c>
      <c s="180" t="str">
        <f t="shared" si="2132"/>
        <v/>
      </c>
      <c s="180" t="str">
        <f t="shared" si="2132"/>
        <v/>
      </c>
      <c s="180" t="str">
        <f t="shared" si="2132"/>
        <v/>
      </c>
      <c s="180" t="str">
        <f t="shared" si="2132"/>
        <v/>
      </c>
    </row>
    <row r="1930" spans="1:65" ht="15.75" customHeight="1">
      <c r="A1930" s="176" t="str">
        <f>IF('S.D.PASTE SHEET'!A1930="","",'S.D.PASTE SHEET'!A1930)</f>
        <v/>
      </c>
      <c s="176" t="str">
        <f>IF('S.D.PASTE SHEET'!B1930="","",'S.D.PASTE SHEET'!B1930)</f>
        <v/>
      </c>
      <c s="176" t="str">
        <f>IF('S.D.PASTE SHEET'!C1930="","",'S.D.PASTE SHEET'!C1930)</f>
        <v/>
      </c>
      <c s="177" t="str">
        <f>IF('S.D.PASTE SHEET'!D1930="","",'S.D.PASTE SHEET'!D1930)</f>
        <v/>
      </c>
      <c s="176" t="str">
        <f>IF('S.D.PASTE SHEET'!E1930="","",UPPER('S.D.PASTE SHEET'!E1930))</f>
        <v/>
      </c>
      <c s="176" t="str">
        <f>IF('S.D.PASTE SHEET'!F1930="","",'S.D.PASTE SHEET'!F1930)</f>
        <v/>
      </c>
      <c s="176" t="str">
        <f>IF('S.D.PASTE SHEET'!G1930="","",UPPER('S.D.PASTE SHEET'!G1930))</f>
        <v/>
      </c>
      <c s="176" t="str">
        <f>IF('S.D.PASTE SHEET'!H1930="","",UPPER('S.D.PASTE SHEET'!H1930))</f>
        <v/>
      </c>
      <c s="176" t="str">
        <f>IF('S.D.PASTE SHEET'!I1930="","",'S.D.PASTE SHEET'!I1930)</f>
        <v/>
      </c>
      <c s="177" t="str">
        <f>IF('S.D.PASTE SHEET'!J1930="","",'S.D.PASTE SHEET'!J1930)</f>
        <v/>
      </c>
      <c s="176" t="str">
        <f>IF('S.D.PASTE SHEET'!K1930="","",'S.D.PASTE SHEET'!K1930)</f>
        <v/>
      </c>
      <c s="176" t="str">
        <f>IF('S.D.PASTE SHEET'!L1930="","",'S.D.PASTE SHEET'!L1930)</f>
        <v/>
      </c>
      <c s="176" t="str">
        <f>IF('S.D.PASTE SHEET'!M1930="","",'S.D.PASTE SHEET'!M1930)</f>
        <v/>
      </c>
      <c s="176" t="str">
        <f>IF('S.D.PASTE SHEET'!N1930="","",'S.D.PASTE SHEET'!N1930)</f>
        <v/>
      </c>
      <c s="176" t="str">
        <f>IF('S.D.PASTE SHEET'!O1930="","",'S.D.PASTE SHEET'!O1930)</f>
        <v/>
      </c>
      <c s="176" t="str">
        <f>IF('S.D.PASTE SHEET'!P1930="","",'S.D.PASTE SHEET'!P1930)</f>
        <v/>
      </c>
      <c s="176" t="str">
        <f>IF('S.D.PASTE SHEET'!Q1930="","",'S.D.PASTE SHEET'!Q1930)</f>
        <v/>
      </c>
      <c s="176" t="str">
        <f>IF('S.D.PASTE SHEET'!R1930="","",'S.D.PASTE SHEET'!R1930)</f>
        <v/>
      </c>
      <c s="176" t="str">
        <f>IF('S.D.PASTE SHEET'!S1930="","",'S.D.PASTE SHEET'!S1930)</f>
        <v/>
      </c>
      <c s="176" t="str">
        <f>IF('S.D.PASTE SHEET'!T1930="","",'S.D.PASTE SHEET'!T1930)</f>
        <v/>
      </c>
      <c s="176" t="str">
        <f>IF('S.D.PASTE SHEET'!U1930="","",'S.D.PASTE SHEET'!U1930)</f>
        <v/>
      </c>
      <c s="176" t="str">
        <f>IF('S.D.PASTE SHEET'!V1930="","",'S.D.PASTE SHEET'!V1930)</f>
        <v/>
      </c>
      <c s="176" t="str">
        <f>IF('S.D.PASTE SHEET'!W1930="","",'S.D.PASTE SHEET'!W1930)</f>
        <v/>
      </c>
      <c s="176" t="str">
        <f>IF('S.D.PASTE SHEET'!X1930="","",'S.D.PASTE SHEET'!X1930)</f>
        <v/>
      </c>
      <c s="176" t="str">
        <f>IF('S.D.PASTE SHEET'!Y1930="","",'S.D.PASTE SHEET'!Y1930)</f>
        <v/>
      </c>
      <c s="176" t="str">
        <f>IF('S.D.PASTE SHEET'!Z1930="","",'S.D.PASTE SHEET'!Z1930)</f>
        <v/>
      </c>
      <c s="176" t="str">
        <f>IF('S.D.PASTE SHEET'!AA1930="","",'S.D.PASTE SHEET'!AA1930)</f>
        <v/>
      </c>
      <c s="176" t="str">
        <f>IF('S.D.PASTE SHEET'!AB1930="","",'S.D.PASTE SHEET'!AB1930)</f>
        <v/>
      </c>
      <c s="176" t="str">
        <f>IF('S.D.PASTE SHEET'!AC1930="","",'S.D.PASTE SHEET'!AC1930)</f>
        <v/>
      </c>
      <c s="176" t="str">
        <f>IF('S.D.PASTE SHEET'!AD1930="","",'S.D.PASTE SHEET'!AD1930)</f>
        <v/>
      </c>
      <c s="178"/>
      <c s="179" t="str">
        <f>IF(AK1930="","",IF(AK1930&gt;0,COUNT($AG$2:AG1930),""))</f>
        <v/>
      </c>
      <c s="180" t="str">
        <f t="shared" si="2130"/>
        <v/>
      </c>
      <c s="180" t="str">
        <f t="shared" si="2130"/>
        <v/>
      </c>
      <c s="180" t="str">
        <f t="shared" si="2130"/>
        <v/>
      </c>
      <c s="181" t="str">
        <f t="shared" si="2130"/>
        <v/>
      </c>
      <c s="180" t="str">
        <f t="shared" si="2130"/>
        <v/>
      </c>
      <c s="180" t="str">
        <f t="shared" si="2130"/>
        <v/>
      </c>
      <c s="180" t="str">
        <f t="shared" si="2130"/>
        <v/>
      </c>
      <c s="180" t="str">
        <f t="shared" si="2130"/>
        <v/>
      </c>
      <c s="180" t="str">
        <f t="shared" si="2130"/>
        <v/>
      </c>
      <c s="181" t="str">
        <f t="shared" si="2130"/>
        <v/>
      </c>
      <c s="180" t="str">
        <f t="shared" si="2130"/>
        <v/>
      </c>
      <c s="180" t="str">
        <f t="shared" si="2130"/>
        <v/>
      </c>
      <c s="180" t="str">
        <f t="shared" si="2130"/>
        <v/>
      </c>
      <c s="180" t="str">
        <f t="shared" si="2130"/>
        <v/>
      </c>
      <c s="180" t="str">
        <f t="shared" si="2130"/>
        <v/>
      </c>
      <c s="180" t="str">
        <f t="shared" si="2130"/>
        <v/>
      </c>
      <c r="AX1930" s="180" t="str">
        <f>IF(BC1930="","",IF(BC1930&gt;0,COUNT($AY$2:AY1930),""))</f>
        <v/>
      </c>
      <c s="180" t="str">
        <f t="shared" si="2140" ref="AY1930">IF(AND($BB$1=5,$A1930=5,$BC$1=C1930),B1930,"")</f>
        <v/>
      </c>
      <c s="180" t="str">
        <f t="shared" si="2132"/>
        <v/>
      </c>
      <c s="182" t="str">
        <f t="shared" si="2132"/>
        <v/>
      </c>
      <c s="180" t="str">
        <f t="shared" si="2132"/>
        <v/>
      </c>
      <c s="180" t="str">
        <f t="shared" si="2132"/>
        <v/>
      </c>
      <c s="180" t="str">
        <f t="shared" si="2132"/>
        <v/>
      </c>
      <c s="180" t="str">
        <f t="shared" si="2132"/>
        <v/>
      </c>
      <c s="180" t="str">
        <f t="shared" si="2132"/>
        <v/>
      </c>
      <c s="182" t="str">
        <f t="shared" si="2132"/>
        <v/>
      </c>
      <c s="180" t="str">
        <f t="shared" si="2132"/>
        <v/>
      </c>
      <c s="180" t="str">
        <f t="shared" si="2132"/>
        <v/>
      </c>
      <c s="180" t="str">
        <f t="shared" si="2132"/>
        <v/>
      </c>
      <c s="180" t="str">
        <f t="shared" si="2132"/>
        <v/>
      </c>
      <c s="180" t="str">
        <f t="shared" si="2132"/>
        <v/>
      </c>
      <c s="180" t="str">
        <f t="shared" si="2132"/>
        <v/>
      </c>
    </row>
    <row r="1931" spans="1:65" ht="15.75" customHeight="1">
      <c r="A1931" s="176" t="str">
        <f>IF('S.D.PASTE SHEET'!A1931="","",'S.D.PASTE SHEET'!A1931)</f>
        <v/>
      </c>
      <c s="176" t="str">
        <f>IF('S.D.PASTE SHEET'!B1931="","",'S.D.PASTE SHEET'!B1931)</f>
        <v/>
      </c>
      <c s="176" t="str">
        <f>IF('S.D.PASTE SHEET'!C1931="","",'S.D.PASTE SHEET'!C1931)</f>
        <v/>
      </c>
      <c s="177" t="str">
        <f>IF('S.D.PASTE SHEET'!D1931="","",'S.D.PASTE SHEET'!D1931)</f>
        <v/>
      </c>
      <c s="176" t="str">
        <f>IF('S.D.PASTE SHEET'!E1931="","",UPPER('S.D.PASTE SHEET'!E1931))</f>
        <v/>
      </c>
      <c s="176" t="str">
        <f>IF('S.D.PASTE SHEET'!F1931="","",'S.D.PASTE SHEET'!F1931)</f>
        <v/>
      </c>
      <c s="176" t="str">
        <f>IF('S.D.PASTE SHEET'!G1931="","",UPPER('S.D.PASTE SHEET'!G1931))</f>
        <v/>
      </c>
      <c s="176" t="str">
        <f>IF('S.D.PASTE SHEET'!H1931="","",UPPER('S.D.PASTE SHEET'!H1931))</f>
        <v/>
      </c>
      <c s="176" t="str">
        <f>IF('S.D.PASTE SHEET'!I1931="","",'S.D.PASTE SHEET'!I1931)</f>
        <v/>
      </c>
      <c s="177" t="str">
        <f>IF('S.D.PASTE SHEET'!J1931="","",'S.D.PASTE SHEET'!J1931)</f>
        <v/>
      </c>
      <c s="176" t="str">
        <f>IF('S.D.PASTE SHEET'!K1931="","",'S.D.PASTE SHEET'!K1931)</f>
        <v/>
      </c>
      <c s="176" t="str">
        <f>IF('S.D.PASTE SHEET'!L1931="","",'S.D.PASTE SHEET'!L1931)</f>
        <v/>
      </c>
      <c s="176" t="str">
        <f>IF('S.D.PASTE SHEET'!M1931="","",'S.D.PASTE SHEET'!M1931)</f>
        <v/>
      </c>
      <c s="176" t="str">
        <f>IF('S.D.PASTE SHEET'!N1931="","",'S.D.PASTE SHEET'!N1931)</f>
        <v/>
      </c>
      <c s="176" t="str">
        <f>IF('S.D.PASTE SHEET'!O1931="","",'S.D.PASTE SHEET'!O1931)</f>
        <v/>
      </c>
      <c s="176" t="str">
        <f>IF('S.D.PASTE SHEET'!P1931="","",'S.D.PASTE SHEET'!P1931)</f>
        <v/>
      </c>
      <c s="176" t="str">
        <f>IF('S.D.PASTE SHEET'!Q1931="","",'S.D.PASTE SHEET'!Q1931)</f>
        <v/>
      </c>
      <c s="176" t="str">
        <f>IF('S.D.PASTE SHEET'!R1931="","",'S.D.PASTE SHEET'!R1931)</f>
        <v/>
      </c>
      <c s="176" t="str">
        <f>IF('S.D.PASTE SHEET'!S1931="","",'S.D.PASTE SHEET'!S1931)</f>
        <v/>
      </c>
      <c s="176" t="str">
        <f>IF('S.D.PASTE SHEET'!T1931="","",'S.D.PASTE SHEET'!T1931)</f>
        <v/>
      </c>
      <c s="176" t="str">
        <f>IF('S.D.PASTE SHEET'!U1931="","",'S.D.PASTE SHEET'!U1931)</f>
        <v/>
      </c>
      <c s="176" t="str">
        <f>IF('S.D.PASTE SHEET'!V1931="","",'S.D.PASTE SHEET'!V1931)</f>
        <v/>
      </c>
      <c s="176" t="str">
        <f>IF('S.D.PASTE SHEET'!W1931="","",'S.D.PASTE SHEET'!W1931)</f>
        <v/>
      </c>
      <c s="176" t="str">
        <f>IF('S.D.PASTE SHEET'!X1931="","",'S.D.PASTE SHEET'!X1931)</f>
        <v/>
      </c>
      <c s="176" t="str">
        <f>IF('S.D.PASTE SHEET'!Y1931="","",'S.D.PASTE SHEET'!Y1931)</f>
        <v/>
      </c>
      <c s="176" t="str">
        <f>IF('S.D.PASTE SHEET'!Z1931="","",'S.D.PASTE SHEET'!Z1931)</f>
        <v/>
      </c>
      <c s="176" t="str">
        <f>IF('S.D.PASTE SHEET'!AA1931="","",'S.D.PASTE SHEET'!AA1931)</f>
        <v/>
      </c>
      <c s="176" t="str">
        <f>IF('S.D.PASTE SHEET'!AB1931="","",'S.D.PASTE SHEET'!AB1931)</f>
        <v/>
      </c>
      <c s="176" t="str">
        <f>IF('S.D.PASTE SHEET'!AC1931="","",'S.D.PASTE SHEET'!AC1931)</f>
        <v/>
      </c>
      <c s="176" t="str">
        <f>IF('S.D.PASTE SHEET'!AD1931="","",'S.D.PASTE SHEET'!AD1931)</f>
        <v/>
      </c>
      <c s="178"/>
      <c s="179" t="str">
        <f>IF(AK1931="","",IF(AK1931&gt;0,COUNT($AG$2:AG1931),""))</f>
        <v/>
      </c>
      <c s="180" t="str">
        <f t="shared" si="2130"/>
        <v/>
      </c>
      <c s="180" t="str">
        <f t="shared" si="2130"/>
        <v/>
      </c>
      <c s="180" t="str">
        <f t="shared" si="2130"/>
        <v/>
      </c>
      <c s="181" t="str">
        <f t="shared" si="2130"/>
        <v/>
      </c>
      <c s="180" t="str">
        <f t="shared" si="2130"/>
        <v/>
      </c>
      <c s="180" t="str">
        <f t="shared" si="2130"/>
        <v/>
      </c>
      <c s="180" t="str">
        <f t="shared" si="2130"/>
        <v/>
      </c>
      <c s="180" t="str">
        <f t="shared" si="2130"/>
        <v/>
      </c>
      <c s="180" t="str">
        <f t="shared" si="2130"/>
        <v/>
      </c>
      <c s="181" t="str">
        <f t="shared" si="2130"/>
        <v/>
      </c>
      <c s="180" t="str">
        <f t="shared" si="2130"/>
        <v/>
      </c>
      <c s="180" t="str">
        <f t="shared" si="2130"/>
        <v/>
      </c>
      <c s="180" t="str">
        <f t="shared" si="2130"/>
        <v/>
      </c>
      <c s="180" t="str">
        <f t="shared" si="2130"/>
        <v/>
      </c>
      <c s="180" t="str">
        <f t="shared" si="2130"/>
        <v/>
      </c>
      <c s="180" t="str">
        <f t="shared" si="2130"/>
        <v/>
      </c>
      <c r="AX1931" s="180" t="str">
        <f>IF(BC1931="","",IF(BC1931&gt;0,COUNT($AY$2:AY1931),""))</f>
        <v/>
      </c>
      <c s="180" t="str">
        <f t="shared" si="2141" ref="AY1931">IF(AND($BB$1=5,$A1931=5,$BC$1=C1931),B1931,"")</f>
        <v/>
      </c>
      <c s="180" t="str">
        <f t="shared" si="2132"/>
        <v/>
      </c>
      <c s="182" t="str">
        <f t="shared" si="2132"/>
        <v/>
      </c>
      <c s="180" t="str">
        <f t="shared" si="2132"/>
        <v/>
      </c>
      <c s="180" t="str">
        <f t="shared" si="2132"/>
        <v/>
      </c>
      <c s="180" t="str">
        <f t="shared" si="2132"/>
        <v/>
      </c>
      <c s="180" t="str">
        <f t="shared" si="2132"/>
        <v/>
      </c>
      <c s="180" t="str">
        <f t="shared" si="2132"/>
        <v/>
      </c>
      <c s="182" t="str">
        <f t="shared" si="2132"/>
        <v/>
      </c>
      <c s="180" t="str">
        <f t="shared" si="2132"/>
        <v/>
      </c>
      <c s="180" t="str">
        <f t="shared" si="2132"/>
        <v/>
      </c>
      <c s="180" t="str">
        <f t="shared" si="2132"/>
        <v/>
      </c>
      <c s="180" t="str">
        <f t="shared" si="2132"/>
        <v/>
      </c>
      <c s="180" t="str">
        <f t="shared" si="2132"/>
        <v/>
      </c>
      <c s="180" t="str">
        <f t="shared" si="2132"/>
        <v/>
      </c>
    </row>
    <row r="1932" spans="1:65" ht="15.75" customHeight="1">
      <c r="A1932" s="176" t="str">
        <f>IF('S.D.PASTE SHEET'!A1932="","",'S.D.PASTE SHEET'!A1932)</f>
        <v/>
      </c>
      <c s="176" t="str">
        <f>IF('S.D.PASTE SHEET'!B1932="","",'S.D.PASTE SHEET'!B1932)</f>
        <v/>
      </c>
      <c s="176" t="str">
        <f>IF('S.D.PASTE SHEET'!C1932="","",'S.D.PASTE SHEET'!C1932)</f>
        <v/>
      </c>
      <c s="177" t="str">
        <f>IF('S.D.PASTE SHEET'!D1932="","",'S.D.PASTE SHEET'!D1932)</f>
        <v/>
      </c>
      <c s="176" t="str">
        <f>IF('S.D.PASTE SHEET'!E1932="","",UPPER('S.D.PASTE SHEET'!E1932))</f>
        <v/>
      </c>
      <c s="176" t="str">
        <f>IF('S.D.PASTE SHEET'!F1932="","",'S.D.PASTE SHEET'!F1932)</f>
        <v/>
      </c>
      <c s="176" t="str">
        <f>IF('S.D.PASTE SHEET'!G1932="","",UPPER('S.D.PASTE SHEET'!G1932))</f>
        <v/>
      </c>
      <c s="176" t="str">
        <f>IF('S.D.PASTE SHEET'!H1932="","",UPPER('S.D.PASTE SHEET'!H1932))</f>
        <v/>
      </c>
      <c s="176" t="str">
        <f>IF('S.D.PASTE SHEET'!I1932="","",'S.D.PASTE SHEET'!I1932)</f>
        <v/>
      </c>
      <c s="177" t="str">
        <f>IF('S.D.PASTE SHEET'!J1932="","",'S.D.PASTE SHEET'!J1932)</f>
        <v/>
      </c>
      <c s="176" t="str">
        <f>IF('S.D.PASTE SHEET'!K1932="","",'S.D.PASTE SHEET'!K1932)</f>
        <v/>
      </c>
      <c s="176" t="str">
        <f>IF('S.D.PASTE SHEET'!L1932="","",'S.D.PASTE SHEET'!L1932)</f>
        <v/>
      </c>
      <c s="176" t="str">
        <f>IF('S.D.PASTE SHEET'!M1932="","",'S.D.PASTE SHEET'!M1932)</f>
        <v/>
      </c>
      <c s="176" t="str">
        <f>IF('S.D.PASTE SHEET'!N1932="","",'S.D.PASTE SHEET'!N1932)</f>
        <v/>
      </c>
      <c s="176" t="str">
        <f>IF('S.D.PASTE SHEET'!O1932="","",'S.D.PASTE SHEET'!O1932)</f>
        <v/>
      </c>
      <c s="176" t="str">
        <f>IF('S.D.PASTE SHEET'!P1932="","",'S.D.PASTE SHEET'!P1932)</f>
        <v/>
      </c>
      <c s="176" t="str">
        <f>IF('S.D.PASTE SHEET'!Q1932="","",'S.D.PASTE SHEET'!Q1932)</f>
        <v/>
      </c>
      <c s="176" t="str">
        <f>IF('S.D.PASTE SHEET'!R1932="","",'S.D.PASTE SHEET'!R1932)</f>
        <v/>
      </c>
      <c s="176" t="str">
        <f>IF('S.D.PASTE SHEET'!S1932="","",'S.D.PASTE SHEET'!S1932)</f>
        <v/>
      </c>
      <c s="176" t="str">
        <f>IF('S.D.PASTE SHEET'!T1932="","",'S.D.PASTE SHEET'!T1932)</f>
        <v/>
      </c>
      <c s="176" t="str">
        <f>IF('S.D.PASTE SHEET'!U1932="","",'S.D.PASTE SHEET'!U1932)</f>
        <v/>
      </c>
      <c s="176" t="str">
        <f>IF('S.D.PASTE SHEET'!V1932="","",'S.D.PASTE SHEET'!V1932)</f>
        <v/>
      </c>
      <c s="176" t="str">
        <f>IF('S.D.PASTE SHEET'!W1932="","",'S.D.PASTE SHEET'!W1932)</f>
        <v/>
      </c>
      <c s="176" t="str">
        <f>IF('S.D.PASTE SHEET'!X1932="","",'S.D.PASTE SHEET'!X1932)</f>
        <v/>
      </c>
      <c s="176" t="str">
        <f>IF('S.D.PASTE SHEET'!Y1932="","",'S.D.PASTE SHEET'!Y1932)</f>
        <v/>
      </c>
      <c s="176" t="str">
        <f>IF('S.D.PASTE SHEET'!Z1932="","",'S.D.PASTE SHEET'!Z1932)</f>
        <v/>
      </c>
      <c s="176" t="str">
        <f>IF('S.D.PASTE SHEET'!AA1932="","",'S.D.PASTE SHEET'!AA1932)</f>
        <v/>
      </c>
      <c s="176" t="str">
        <f>IF('S.D.PASTE SHEET'!AB1932="","",'S.D.PASTE SHEET'!AB1932)</f>
        <v/>
      </c>
      <c s="176" t="str">
        <f>IF('S.D.PASTE SHEET'!AC1932="","",'S.D.PASTE SHEET'!AC1932)</f>
        <v/>
      </c>
      <c s="176" t="str">
        <f>IF('S.D.PASTE SHEET'!AD1932="","",'S.D.PASTE SHEET'!AD1932)</f>
        <v/>
      </c>
      <c s="178"/>
      <c s="179" t="str">
        <f>IF(AK1932="","",IF(AK1932&gt;0,COUNT($AG$2:AG1932),""))</f>
        <v/>
      </c>
      <c s="180" t="str">
        <f t="shared" si="2130"/>
        <v/>
      </c>
      <c s="180" t="str">
        <f t="shared" si="2130"/>
        <v/>
      </c>
      <c s="180" t="str">
        <f t="shared" si="2130"/>
        <v/>
      </c>
      <c s="181" t="str">
        <f t="shared" si="2130"/>
        <v/>
      </c>
      <c s="180" t="str">
        <f t="shared" si="2130"/>
        <v/>
      </c>
      <c s="180" t="str">
        <f t="shared" si="2130"/>
        <v/>
      </c>
      <c s="180" t="str">
        <f t="shared" si="2130"/>
        <v/>
      </c>
      <c s="180" t="str">
        <f t="shared" si="2130"/>
        <v/>
      </c>
      <c s="180" t="str">
        <f t="shared" si="2130"/>
        <v/>
      </c>
      <c s="181" t="str">
        <f t="shared" si="2130"/>
        <v/>
      </c>
      <c s="180" t="str">
        <f t="shared" si="2130"/>
        <v/>
      </c>
      <c s="180" t="str">
        <f t="shared" si="2130"/>
        <v/>
      </c>
      <c s="180" t="str">
        <f t="shared" si="2130"/>
        <v/>
      </c>
      <c s="180" t="str">
        <f t="shared" si="2130"/>
        <v/>
      </c>
      <c s="180" t="str">
        <f t="shared" si="2130"/>
        <v/>
      </c>
      <c s="180" t="str">
        <f t="shared" si="2130"/>
        <v/>
      </c>
      <c r="AX1932" s="180" t="str">
        <f>IF(BC1932="","",IF(BC1932&gt;0,COUNT($AY$2:AY1932),""))</f>
        <v/>
      </c>
      <c s="180" t="str">
        <f t="shared" si="2142" ref="AY1932">IF(AND($BB$1=5,$A1932=5,$BC$1=C1932),B1932,"")</f>
        <v/>
      </c>
      <c s="180" t="str">
        <f t="shared" si="2132"/>
        <v/>
      </c>
      <c s="182" t="str">
        <f t="shared" si="2132"/>
        <v/>
      </c>
      <c s="180" t="str">
        <f t="shared" si="2132"/>
        <v/>
      </c>
      <c s="180" t="str">
        <f t="shared" si="2132"/>
        <v/>
      </c>
      <c s="180" t="str">
        <f t="shared" si="2132"/>
        <v/>
      </c>
      <c s="180" t="str">
        <f t="shared" si="2132"/>
        <v/>
      </c>
      <c s="180" t="str">
        <f t="shared" si="2132"/>
        <v/>
      </c>
      <c s="182" t="str">
        <f t="shared" si="2132"/>
        <v/>
      </c>
      <c s="180" t="str">
        <f t="shared" si="2132"/>
        <v/>
      </c>
      <c s="180" t="str">
        <f t="shared" si="2132"/>
        <v/>
      </c>
      <c s="180" t="str">
        <f t="shared" si="2132"/>
        <v/>
      </c>
      <c s="180" t="str">
        <f t="shared" si="2132"/>
        <v/>
      </c>
      <c s="180" t="str">
        <f t="shared" si="2132"/>
        <v/>
      </c>
      <c s="180" t="str">
        <f t="shared" si="2132"/>
        <v/>
      </c>
    </row>
    <row r="1933" spans="1:65" ht="15.75" customHeight="1">
      <c r="A1933" s="176" t="str">
        <f>IF('S.D.PASTE SHEET'!A1933="","",'S.D.PASTE SHEET'!A1933)</f>
        <v/>
      </c>
      <c s="176" t="str">
        <f>IF('S.D.PASTE SHEET'!B1933="","",'S.D.PASTE SHEET'!B1933)</f>
        <v/>
      </c>
      <c s="176" t="str">
        <f>IF('S.D.PASTE SHEET'!C1933="","",'S.D.PASTE SHEET'!C1933)</f>
        <v/>
      </c>
      <c s="177" t="str">
        <f>IF('S.D.PASTE SHEET'!D1933="","",'S.D.PASTE SHEET'!D1933)</f>
        <v/>
      </c>
      <c s="176" t="str">
        <f>IF('S.D.PASTE SHEET'!E1933="","",UPPER('S.D.PASTE SHEET'!E1933))</f>
        <v/>
      </c>
      <c s="176" t="str">
        <f>IF('S.D.PASTE SHEET'!F1933="","",'S.D.PASTE SHEET'!F1933)</f>
        <v/>
      </c>
      <c s="176" t="str">
        <f>IF('S.D.PASTE SHEET'!G1933="","",UPPER('S.D.PASTE SHEET'!G1933))</f>
        <v/>
      </c>
      <c s="176" t="str">
        <f>IF('S.D.PASTE SHEET'!H1933="","",UPPER('S.D.PASTE SHEET'!H1933))</f>
        <v/>
      </c>
      <c s="176" t="str">
        <f>IF('S.D.PASTE SHEET'!I1933="","",'S.D.PASTE SHEET'!I1933)</f>
        <v/>
      </c>
      <c s="177" t="str">
        <f>IF('S.D.PASTE SHEET'!J1933="","",'S.D.PASTE SHEET'!J1933)</f>
        <v/>
      </c>
      <c s="176" t="str">
        <f>IF('S.D.PASTE SHEET'!K1933="","",'S.D.PASTE SHEET'!K1933)</f>
        <v/>
      </c>
      <c s="176" t="str">
        <f>IF('S.D.PASTE SHEET'!L1933="","",'S.D.PASTE SHEET'!L1933)</f>
        <v/>
      </c>
      <c s="176" t="str">
        <f>IF('S.D.PASTE SHEET'!M1933="","",'S.D.PASTE SHEET'!M1933)</f>
        <v/>
      </c>
      <c s="176" t="str">
        <f>IF('S.D.PASTE SHEET'!N1933="","",'S.D.PASTE SHEET'!N1933)</f>
        <v/>
      </c>
      <c s="176" t="str">
        <f>IF('S.D.PASTE SHEET'!O1933="","",'S.D.PASTE SHEET'!O1933)</f>
        <v/>
      </c>
      <c s="176" t="str">
        <f>IF('S.D.PASTE SHEET'!P1933="","",'S.D.PASTE SHEET'!P1933)</f>
        <v/>
      </c>
      <c s="176" t="str">
        <f>IF('S.D.PASTE SHEET'!Q1933="","",'S.D.PASTE SHEET'!Q1933)</f>
        <v/>
      </c>
      <c s="176" t="str">
        <f>IF('S.D.PASTE SHEET'!R1933="","",'S.D.PASTE SHEET'!R1933)</f>
        <v/>
      </c>
      <c s="176" t="str">
        <f>IF('S.D.PASTE SHEET'!S1933="","",'S.D.PASTE SHEET'!S1933)</f>
        <v/>
      </c>
      <c s="176" t="str">
        <f>IF('S.D.PASTE SHEET'!T1933="","",'S.D.PASTE SHEET'!T1933)</f>
        <v/>
      </c>
      <c s="176" t="str">
        <f>IF('S.D.PASTE SHEET'!U1933="","",'S.D.PASTE SHEET'!U1933)</f>
        <v/>
      </c>
      <c s="176" t="str">
        <f>IF('S.D.PASTE SHEET'!V1933="","",'S.D.PASTE SHEET'!V1933)</f>
        <v/>
      </c>
      <c s="176" t="str">
        <f>IF('S.D.PASTE SHEET'!W1933="","",'S.D.PASTE SHEET'!W1933)</f>
        <v/>
      </c>
      <c s="176" t="str">
        <f>IF('S.D.PASTE SHEET'!X1933="","",'S.D.PASTE SHEET'!X1933)</f>
        <v/>
      </c>
      <c s="176" t="str">
        <f>IF('S.D.PASTE SHEET'!Y1933="","",'S.D.PASTE SHEET'!Y1933)</f>
        <v/>
      </c>
      <c s="176" t="str">
        <f>IF('S.D.PASTE SHEET'!Z1933="","",'S.D.PASTE SHEET'!Z1933)</f>
        <v/>
      </c>
      <c s="176" t="str">
        <f>IF('S.D.PASTE SHEET'!AA1933="","",'S.D.PASTE SHEET'!AA1933)</f>
        <v/>
      </c>
      <c s="176" t="str">
        <f>IF('S.D.PASTE SHEET'!AB1933="","",'S.D.PASTE SHEET'!AB1933)</f>
        <v/>
      </c>
      <c s="176" t="str">
        <f>IF('S.D.PASTE SHEET'!AC1933="","",'S.D.PASTE SHEET'!AC1933)</f>
        <v/>
      </c>
      <c s="176" t="str">
        <f>IF('S.D.PASTE SHEET'!AD1933="","",'S.D.PASTE SHEET'!AD1933)</f>
        <v/>
      </c>
      <c s="178"/>
      <c s="179" t="str">
        <f>IF(AK1933="","",IF(AK1933&gt;0,COUNT($AG$2:AG1933),""))</f>
        <v/>
      </c>
      <c s="180" t="str">
        <f t="shared" si="2130"/>
        <v/>
      </c>
      <c s="180" t="str">
        <f t="shared" si="2130"/>
        <v/>
      </c>
      <c s="180" t="str">
        <f t="shared" si="2130"/>
        <v/>
      </c>
      <c s="181" t="str">
        <f t="shared" si="2130"/>
        <v/>
      </c>
      <c s="180" t="str">
        <f t="shared" si="2130"/>
        <v/>
      </c>
      <c s="180" t="str">
        <f t="shared" si="2130"/>
        <v/>
      </c>
      <c s="180" t="str">
        <f t="shared" si="2130"/>
        <v/>
      </c>
      <c s="180" t="str">
        <f t="shared" si="2130"/>
        <v/>
      </c>
      <c s="180" t="str">
        <f t="shared" si="2130"/>
        <v/>
      </c>
      <c s="181" t="str">
        <f t="shared" si="2130"/>
        <v/>
      </c>
      <c s="180" t="str">
        <f t="shared" si="2130"/>
        <v/>
      </c>
      <c s="180" t="str">
        <f t="shared" si="2130"/>
        <v/>
      </c>
      <c s="180" t="str">
        <f t="shared" si="2130"/>
        <v/>
      </c>
      <c s="180" t="str">
        <f t="shared" si="2130"/>
        <v/>
      </c>
      <c s="180" t="str">
        <f t="shared" si="2130"/>
        <v/>
      </c>
      <c s="180" t="str">
        <f t="shared" si="2130"/>
        <v/>
      </c>
      <c r="AX1933" s="180" t="str">
        <f>IF(BC1933="","",IF(BC1933&gt;0,COUNT($AY$2:AY1933),""))</f>
        <v/>
      </c>
      <c s="180" t="str">
        <f t="shared" si="2143" ref="AY1933">IF(AND($BB$1=5,$A1933=5,$BC$1=C1933),B1933,"")</f>
        <v/>
      </c>
      <c s="180" t="str">
        <f t="shared" si="2132"/>
        <v/>
      </c>
      <c s="182" t="str">
        <f t="shared" si="2132"/>
        <v/>
      </c>
      <c s="180" t="str">
        <f t="shared" si="2132"/>
        <v/>
      </c>
      <c s="180" t="str">
        <f t="shared" si="2132"/>
        <v/>
      </c>
      <c s="180" t="str">
        <f t="shared" si="2132"/>
        <v/>
      </c>
      <c s="180" t="str">
        <f t="shared" si="2132"/>
        <v/>
      </c>
      <c s="180" t="str">
        <f t="shared" si="2132"/>
        <v/>
      </c>
      <c s="182" t="str">
        <f t="shared" si="2132"/>
        <v/>
      </c>
      <c s="180" t="str">
        <f t="shared" si="2132"/>
        <v/>
      </c>
      <c s="180" t="str">
        <f t="shared" si="2132"/>
        <v/>
      </c>
      <c s="180" t="str">
        <f t="shared" si="2132"/>
        <v/>
      </c>
      <c s="180" t="str">
        <f t="shared" si="2132"/>
        <v/>
      </c>
      <c s="180" t="str">
        <f t="shared" si="2132"/>
        <v/>
      </c>
      <c s="180" t="str">
        <f t="shared" si="2132"/>
        <v/>
      </c>
    </row>
    <row r="1934" spans="1:65" ht="15.75" customHeight="1">
      <c r="A1934" s="176" t="str">
        <f>IF('S.D.PASTE SHEET'!A1934="","",'S.D.PASTE SHEET'!A1934)</f>
        <v/>
      </c>
      <c s="176" t="str">
        <f>IF('S.D.PASTE SHEET'!B1934="","",'S.D.PASTE SHEET'!B1934)</f>
        <v/>
      </c>
      <c s="176" t="str">
        <f>IF('S.D.PASTE SHEET'!C1934="","",'S.D.PASTE SHEET'!C1934)</f>
        <v/>
      </c>
      <c s="177" t="str">
        <f>IF('S.D.PASTE SHEET'!D1934="","",'S.D.PASTE SHEET'!D1934)</f>
        <v/>
      </c>
      <c s="176" t="str">
        <f>IF('S.D.PASTE SHEET'!E1934="","",UPPER('S.D.PASTE SHEET'!E1934))</f>
        <v/>
      </c>
      <c s="176" t="str">
        <f>IF('S.D.PASTE SHEET'!F1934="","",'S.D.PASTE SHEET'!F1934)</f>
        <v/>
      </c>
      <c s="176" t="str">
        <f>IF('S.D.PASTE SHEET'!G1934="","",UPPER('S.D.PASTE SHEET'!G1934))</f>
        <v/>
      </c>
      <c s="176" t="str">
        <f>IF('S.D.PASTE SHEET'!H1934="","",UPPER('S.D.PASTE SHEET'!H1934))</f>
        <v/>
      </c>
      <c s="176" t="str">
        <f>IF('S.D.PASTE SHEET'!I1934="","",'S.D.PASTE SHEET'!I1934)</f>
        <v/>
      </c>
      <c s="177" t="str">
        <f>IF('S.D.PASTE SHEET'!J1934="","",'S.D.PASTE SHEET'!J1934)</f>
        <v/>
      </c>
      <c s="176" t="str">
        <f>IF('S.D.PASTE SHEET'!K1934="","",'S.D.PASTE SHEET'!K1934)</f>
        <v/>
      </c>
      <c s="176" t="str">
        <f>IF('S.D.PASTE SHEET'!L1934="","",'S.D.PASTE SHEET'!L1934)</f>
        <v/>
      </c>
      <c s="176" t="str">
        <f>IF('S.D.PASTE SHEET'!M1934="","",'S.D.PASTE SHEET'!M1934)</f>
        <v/>
      </c>
      <c s="176" t="str">
        <f>IF('S.D.PASTE SHEET'!N1934="","",'S.D.PASTE SHEET'!N1934)</f>
        <v/>
      </c>
      <c s="176" t="str">
        <f>IF('S.D.PASTE SHEET'!O1934="","",'S.D.PASTE SHEET'!O1934)</f>
        <v/>
      </c>
      <c s="176" t="str">
        <f>IF('S.D.PASTE SHEET'!P1934="","",'S.D.PASTE SHEET'!P1934)</f>
        <v/>
      </c>
      <c s="176" t="str">
        <f>IF('S.D.PASTE SHEET'!Q1934="","",'S.D.PASTE SHEET'!Q1934)</f>
        <v/>
      </c>
      <c s="176" t="str">
        <f>IF('S.D.PASTE SHEET'!R1934="","",'S.D.PASTE SHEET'!R1934)</f>
        <v/>
      </c>
      <c s="176" t="str">
        <f>IF('S.D.PASTE SHEET'!S1934="","",'S.D.PASTE SHEET'!S1934)</f>
        <v/>
      </c>
      <c s="176" t="str">
        <f>IF('S.D.PASTE SHEET'!T1934="","",'S.D.PASTE SHEET'!T1934)</f>
        <v/>
      </c>
      <c s="176" t="str">
        <f>IF('S.D.PASTE SHEET'!U1934="","",'S.D.PASTE SHEET'!U1934)</f>
        <v/>
      </c>
      <c s="176" t="str">
        <f>IF('S.D.PASTE SHEET'!V1934="","",'S.D.PASTE SHEET'!V1934)</f>
        <v/>
      </c>
      <c s="176" t="str">
        <f>IF('S.D.PASTE SHEET'!W1934="","",'S.D.PASTE SHEET'!W1934)</f>
        <v/>
      </c>
      <c s="176" t="str">
        <f>IF('S.D.PASTE SHEET'!X1934="","",'S.D.PASTE SHEET'!X1934)</f>
        <v/>
      </c>
      <c s="176" t="str">
        <f>IF('S.D.PASTE SHEET'!Y1934="","",'S.D.PASTE SHEET'!Y1934)</f>
        <v/>
      </c>
      <c s="176" t="str">
        <f>IF('S.D.PASTE SHEET'!Z1934="","",'S.D.PASTE SHEET'!Z1934)</f>
        <v/>
      </c>
      <c s="176" t="str">
        <f>IF('S.D.PASTE SHEET'!AA1934="","",'S.D.PASTE SHEET'!AA1934)</f>
        <v/>
      </c>
      <c s="176" t="str">
        <f>IF('S.D.PASTE SHEET'!AB1934="","",'S.D.PASTE SHEET'!AB1934)</f>
        <v/>
      </c>
      <c s="176" t="str">
        <f>IF('S.D.PASTE SHEET'!AC1934="","",'S.D.PASTE SHEET'!AC1934)</f>
        <v/>
      </c>
      <c s="176" t="str">
        <f>IF('S.D.PASTE SHEET'!AD1934="","",'S.D.PASTE SHEET'!AD1934)</f>
        <v/>
      </c>
      <c s="178"/>
      <c s="179" t="str">
        <f>IF(AK1934="","",IF(AK1934&gt;0,COUNT($AG$2:AG1934),""))</f>
        <v/>
      </c>
      <c s="180" t="str">
        <f t="shared" si="2130"/>
        <v/>
      </c>
      <c s="180" t="str">
        <f t="shared" si="2130"/>
        <v/>
      </c>
      <c s="180" t="str">
        <f t="shared" si="2130"/>
        <v/>
      </c>
      <c s="181" t="str">
        <f t="shared" si="2130"/>
        <v/>
      </c>
      <c s="180" t="str">
        <f t="shared" si="2130"/>
        <v/>
      </c>
      <c s="180" t="str">
        <f t="shared" si="2130"/>
        <v/>
      </c>
      <c s="180" t="str">
        <f t="shared" si="2130"/>
        <v/>
      </c>
      <c s="180" t="str">
        <f t="shared" si="2130"/>
        <v/>
      </c>
      <c s="180" t="str">
        <f t="shared" si="2130"/>
        <v/>
      </c>
      <c s="181" t="str">
        <f t="shared" si="2130"/>
        <v/>
      </c>
      <c s="180" t="str">
        <f t="shared" si="2130"/>
        <v/>
      </c>
      <c s="180" t="str">
        <f t="shared" si="2130"/>
        <v/>
      </c>
      <c s="180" t="str">
        <f t="shared" si="2130"/>
        <v/>
      </c>
      <c s="180" t="str">
        <f t="shared" si="2130"/>
        <v/>
      </c>
      <c s="180" t="str">
        <f t="shared" si="2130"/>
        <v/>
      </c>
      <c s="180" t="str">
        <f t="shared" si="2130"/>
        <v/>
      </c>
      <c r="AX1934" s="180" t="str">
        <f>IF(BC1934="","",IF(BC1934&gt;0,COUNT($AY$2:AY1934),""))</f>
        <v/>
      </c>
      <c s="180" t="str">
        <f t="shared" si="2144" ref="AY1934">IF(AND($BB$1=5,$A1934=5,$BC$1=C1934),B1934,"")</f>
        <v/>
      </c>
      <c s="180" t="str">
        <f t="shared" si="2132"/>
        <v/>
      </c>
      <c s="182" t="str">
        <f t="shared" si="2132"/>
        <v/>
      </c>
      <c s="180" t="str">
        <f t="shared" si="2132"/>
        <v/>
      </c>
      <c s="180" t="str">
        <f t="shared" si="2132"/>
        <v/>
      </c>
      <c s="180" t="str">
        <f t="shared" si="2132"/>
        <v/>
      </c>
      <c s="180" t="str">
        <f t="shared" si="2132"/>
        <v/>
      </c>
      <c s="180" t="str">
        <f t="shared" si="2132"/>
        <v/>
      </c>
      <c s="182" t="str">
        <f t="shared" si="2132"/>
        <v/>
      </c>
      <c s="180" t="str">
        <f t="shared" si="2132"/>
        <v/>
      </c>
      <c s="180" t="str">
        <f t="shared" si="2132"/>
        <v/>
      </c>
      <c s="180" t="str">
        <f t="shared" si="2132"/>
        <v/>
      </c>
      <c s="180" t="str">
        <f t="shared" si="2132"/>
        <v/>
      </c>
      <c s="180" t="str">
        <f t="shared" si="2132"/>
        <v/>
      </c>
      <c s="180" t="str">
        <f t="shared" si="2132"/>
        <v/>
      </c>
    </row>
    <row r="1935" spans="1:65" ht="15.75" customHeight="1">
      <c r="A1935" s="176" t="str">
        <f>IF('S.D.PASTE SHEET'!A1935="","",'S.D.PASTE SHEET'!A1935)</f>
        <v/>
      </c>
      <c s="176" t="str">
        <f>IF('S.D.PASTE SHEET'!B1935="","",'S.D.PASTE SHEET'!B1935)</f>
        <v/>
      </c>
      <c s="176" t="str">
        <f>IF('S.D.PASTE SHEET'!C1935="","",'S.D.PASTE SHEET'!C1935)</f>
        <v/>
      </c>
      <c s="177" t="str">
        <f>IF('S.D.PASTE SHEET'!D1935="","",'S.D.PASTE SHEET'!D1935)</f>
        <v/>
      </c>
      <c s="176" t="str">
        <f>IF('S.D.PASTE SHEET'!E1935="","",UPPER('S.D.PASTE SHEET'!E1935))</f>
        <v/>
      </c>
      <c s="176" t="str">
        <f>IF('S.D.PASTE SHEET'!F1935="","",'S.D.PASTE SHEET'!F1935)</f>
        <v/>
      </c>
      <c s="176" t="str">
        <f>IF('S.D.PASTE SHEET'!G1935="","",UPPER('S.D.PASTE SHEET'!G1935))</f>
        <v/>
      </c>
      <c s="176" t="str">
        <f>IF('S.D.PASTE SHEET'!H1935="","",UPPER('S.D.PASTE SHEET'!H1935))</f>
        <v/>
      </c>
      <c s="176" t="str">
        <f>IF('S.D.PASTE SHEET'!I1935="","",'S.D.PASTE SHEET'!I1935)</f>
        <v/>
      </c>
      <c s="177" t="str">
        <f>IF('S.D.PASTE SHEET'!J1935="","",'S.D.PASTE SHEET'!J1935)</f>
        <v/>
      </c>
      <c s="176" t="str">
        <f>IF('S.D.PASTE SHEET'!K1935="","",'S.D.PASTE SHEET'!K1935)</f>
        <v/>
      </c>
      <c s="176" t="str">
        <f>IF('S.D.PASTE SHEET'!L1935="","",'S.D.PASTE SHEET'!L1935)</f>
        <v/>
      </c>
      <c s="176" t="str">
        <f>IF('S.D.PASTE SHEET'!M1935="","",'S.D.PASTE SHEET'!M1935)</f>
        <v/>
      </c>
      <c s="176" t="str">
        <f>IF('S.D.PASTE SHEET'!N1935="","",'S.D.PASTE SHEET'!N1935)</f>
        <v/>
      </c>
      <c s="176" t="str">
        <f>IF('S.D.PASTE SHEET'!O1935="","",'S.D.PASTE SHEET'!O1935)</f>
        <v/>
      </c>
      <c s="176" t="str">
        <f>IF('S.D.PASTE SHEET'!P1935="","",'S.D.PASTE SHEET'!P1935)</f>
        <v/>
      </c>
      <c s="176" t="str">
        <f>IF('S.D.PASTE SHEET'!Q1935="","",'S.D.PASTE SHEET'!Q1935)</f>
        <v/>
      </c>
      <c s="176" t="str">
        <f>IF('S.D.PASTE SHEET'!R1935="","",'S.D.PASTE SHEET'!R1935)</f>
        <v/>
      </c>
      <c s="176" t="str">
        <f>IF('S.D.PASTE SHEET'!S1935="","",'S.D.PASTE SHEET'!S1935)</f>
        <v/>
      </c>
      <c s="176" t="str">
        <f>IF('S.D.PASTE SHEET'!T1935="","",'S.D.PASTE SHEET'!T1935)</f>
        <v/>
      </c>
      <c s="176" t="str">
        <f>IF('S.D.PASTE SHEET'!U1935="","",'S.D.PASTE SHEET'!U1935)</f>
        <v/>
      </c>
      <c s="176" t="str">
        <f>IF('S.D.PASTE SHEET'!V1935="","",'S.D.PASTE SHEET'!V1935)</f>
        <v/>
      </c>
      <c s="176" t="str">
        <f>IF('S.D.PASTE SHEET'!W1935="","",'S.D.PASTE SHEET'!W1935)</f>
        <v/>
      </c>
      <c s="176" t="str">
        <f>IF('S.D.PASTE SHEET'!X1935="","",'S.D.PASTE SHEET'!X1935)</f>
        <v/>
      </c>
      <c s="176" t="str">
        <f>IF('S.D.PASTE SHEET'!Y1935="","",'S.D.PASTE SHEET'!Y1935)</f>
        <v/>
      </c>
      <c s="176" t="str">
        <f>IF('S.D.PASTE SHEET'!Z1935="","",'S.D.PASTE SHEET'!Z1935)</f>
        <v/>
      </c>
      <c s="176" t="str">
        <f>IF('S.D.PASTE SHEET'!AA1935="","",'S.D.PASTE SHEET'!AA1935)</f>
        <v/>
      </c>
      <c s="176" t="str">
        <f>IF('S.D.PASTE SHEET'!AB1935="","",'S.D.PASTE SHEET'!AB1935)</f>
        <v/>
      </c>
      <c s="176" t="str">
        <f>IF('S.D.PASTE SHEET'!AC1935="","",'S.D.PASTE SHEET'!AC1935)</f>
        <v/>
      </c>
      <c s="176" t="str">
        <f>IF('S.D.PASTE SHEET'!AD1935="","",'S.D.PASTE SHEET'!AD1935)</f>
        <v/>
      </c>
      <c s="178"/>
      <c s="179" t="str">
        <f>IF(AK1935="","",IF(AK1935&gt;0,COUNT($AG$2:AG1935),""))</f>
        <v/>
      </c>
      <c s="180" t="str">
        <f t="shared" si="2130"/>
        <v/>
      </c>
      <c s="180" t="str">
        <f t="shared" si="2130"/>
        <v/>
      </c>
      <c s="180" t="str">
        <f t="shared" si="2130"/>
        <v/>
      </c>
      <c s="181" t="str">
        <f t="shared" si="2130"/>
        <v/>
      </c>
      <c s="180" t="str">
        <f t="shared" si="2130"/>
        <v/>
      </c>
      <c s="180" t="str">
        <f t="shared" si="2130"/>
        <v/>
      </c>
      <c s="180" t="str">
        <f t="shared" si="2130"/>
        <v/>
      </c>
      <c s="180" t="str">
        <f t="shared" si="2130"/>
        <v/>
      </c>
      <c s="180" t="str">
        <f t="shared" si="2130"/>
        <v/>
      </c>
      <c s="181" t="str">
        <f t="shared" si="2130"/>
        <v/>
      </c>
      <c s="180" t="str">
        <f t="shared" si="2130"/>
        <v/>
      </c>
      <c s="180" t="str">
        <f t="shared" si="2130"/>
        <v/>
      </c>
      <c s="180" t="str">
        <f t="shared" si="2130"/>
        <v/>
      </c>
      <c s="180" t="str">
        <f t="shared" si="2130"/>
        <v/>
      </c>
      <c s="180" t="str">
        <f t="shared" si="2130"/>
        <v/>
      </c>
      <c s="180" t="str">
        <f t="shared" si="2130"/>
        <v/>
      </c>
      <c r="AX1935" s="180" t="str">
        <f>IF(BC1935="","",IF(BC1935&gt;0,COUNT($AY$2:AY1935),""))</f>
        <v/>
      </c>
      <c s="180" t="str">
        <f t="shared" si="2145" ref="AY1935">IF(AND($BB$1=5,$A1935=5,$BC$1=C1935),B1935,"")</f>
        <v/>
      </c>
      <c s="180" t="str">
        <f t="shared" si="2132"/>
        <v/>
      </c>
      <c s="182" t="str">
        <f t="shared" si="2132"/>
        <v/>
      </c>
      <c s="180" t="str">
        <f t="shared" si="2132"/>
        <v/>
      </c>
      <c s="180" t="str">
        <f t="shared" si="2132"/>
        <v/>
      </c>
      <c s="180" t="str">
        <f t="shared" si="2132"/>
        <v/>
      </c>
      <c s="180" t="str">
        <f t="shared" si="2132"/>
        <v/>
      </c>
      <c s="180" t="str">
        <f t="shared" si="2132"/>
        <v/>
      </c>
      <c s="182" t="str">
        <f t="shared" si="2132"/>
        <v/>
      </c>
      <c s="180" t="str">
        <f t="shared" si="2132"/>
        <v/>
      </c>
      <c s="180" t="str">
        <f t="shared" si="2132"/>
        <v/>
      </c>
      <c s="180" t="str">
        <f t="shared" si="2132"/>
        <v/>
      </c>
      <c s="180" t="str">
        <f t="shared" si="2132"/>
        <v/>
      </c>
      <c s="180" t="str">
        <f t="shared" si="2132"/>
        <v/>
      </c>
      <c s="180" t="str">
        <f t="shared" si="2132"/>
        <v/>
      </c>
    </row>
    <row r="1936" spans="1:65" ht="15.75" customHeight="1">
      <c r="A1936" s="176" t="str">
        <f>IF('S.D.PASTE SHEET'!A1936="","",'S.D.PASTE SHEET'!A1936)</f>
        <v/>
      </c>
      <c s="176" t="str">
        <f>IF('S.D.PASTE SHEET'!B1936="","",'S.D.PASTE SHEET'!B1936)</f>
        <v/>
      </c>
      <c s="176" t="str">
        <f>IF('S.D.PASTE SHEET'!C1936="","",'S.D.PASTE SHEET'!C1936)</f>
        <v/>
      </c>
      <c s="177" t="str">
        <f>IF('S.D.PASTE SHEET'!D1936="","",'S.D.PASTE SHEET'!D1936)</f>
        <v/>
      </c>
      <c s="176" t="str">
        <f>IF('S.D.PASTE SHEET'!E1936="","",UPPER('S.D.PASTE SHEET'!E1936))</f>
        <v/>
      </c>
      <c s="176" t="str">
        <f>IF('S.D.PASTE SHEET'!F1936="","",'S.D.PASTE SHEET'!F1936)</f>
        <v/>
      </c>
      <c s="176" t="str">
        <f>IF('S.D.PASTE SHEET'!G1936="","",UPPER('S.D.PASTE SHEET'!G1936))</f>
        <v/>
      </c>
      <c s="176" t="str">
        <f>IF('S.D.PASTE SHEET'!H1936="","",UPPER('S.D.PASTE SHEET'!H1936))</f>
        <v/>
      </c>
      <c s="176" t="str">
        <f>IF('S.D.PASTE SHEET'!I1936="","",'S.D.PASTE SHEET'!I1936)</f>
        <v/>
      </c>
      <c s="177" t="str">
        <f>IF('S.D.PASTE SHEET'!J1936="","",'S.D.PASTE SHEET'!J1936)</f>
        <v/>
      </c>
      <c s="176" t="str">
        <f>IF('S.D.PASTE SHEET'!K1936="","",'S.D.PASTE SHEET'!K1936)</f>
        <v/>
      </c>
      <c s="176" t="str">
        <f>IF('S.D.PASTE SHEET'!L1936="","",'S.D.PASTE SHEET'!L1936)</f>
        <v/>
      </c>
      <c s="176" t="str">
        <f>IF('S.D.PASTE SHEET'!M1936="","",'S.D.PASTE SHEET'!M1936)</f>
        <v/>
      </c>
      <c s="176" t="str">
        <f>IF('S.D.PASTE SHEET'!N1936="","",'S.D.PASTE SHEET'!N1936)</f>
        <v/>
      </c>
      <c s="176" t="str">
        <f>IF('S.D.PASTE SHEET'!O1936="","",'S.D.PASTE SHEET'!O1936)</f>
        <v/>
      </c>
      <c s="176" t="str">
        <f>IF('S.D.PASTE SHEET'!P1936="","",'S.D.PASTE SHEET'!P1936)</f>
        <v/>
      </c>
      <c s="176" t="str">
        <f>IF('S.D.PASTE SHEET'!Q1936="","",'S.D.PASTE SHEET'!Q1936)</f>
        <v/>
      </c>
      <c s="176" t="str">
        <f>IF('S.D.PASTE SHEET'!R1936="","",'S.D.PASTE SHEET'!R1936)</f>
        <v/>
      </c>
      <c s="176" t="str">
        <f>IF('S.D.PASTE SHEET'!S1936="","",'S.D.PASTE SHEET'!S1936)</f>
        <v/>
      </c>
      <c s="176" t="str">
        <f>IF('S.D.PASTE SHEET'!T1936="","",'S.D.PASTE SHEET'!T1936)</f>
        <v/>
      </c>
      <c s="176" t="str">
        <f>IF('S.D.PASTE SHEET'!U1936="","",'S.D.PASTE SHEET'!U1936)</f>
        <v/>
      </c>
      <c s="176" t="str">
        <f>IF('S.D.PASTE SHEET'!V1936="","",'S.D.PASTE SHEET'!V1936)</f>
        <v/>
      </c>
      <c s="176" t="str">
        <f>IF('S.D.PASTE SHEET'!W1936="","",'S.D.PASTE SHEET'!W1936)</f>
        <v/>
      </c>
      <c s="176" t="str">
        <f>IF('S.D.PASTE SHEET'!X1936="","",'S.D.PASTE SHEET'!X1936)</f>
        <v/>
      </c>
      <c s="176" t="str">
        <f>IF('S.D.PASTE SHEET'!Y1936="","",'S.D.PASTE SHEET'!Y1936)</f>
        <v/>
      </c>
      <c s="176" t="str">
        <f>IF('S.D.PASTE SHEET'!Z1936="","",'S.D.PASTE SHEET'!Z1936)</f>
        <v/>
      </c>
      <c s="176" t="str">
        <f>IF('S.D.PASTE SHEET'!AA1936="","",'S.D.PASTE SHEET'!AA1936)</f>
        <v/>
      </c>
      <c s="176" t="str">
        <f>IF('S.D.PASTE SHEET'!AB1936="","",'S.D.PASTE SHEET'!AB1936)</f>
        <v/>
      </c>
      <c s="176" t="str">
        <f>IF('S.D.PASTE SHEET'!AC1936="","",'S.D.PASTE SHEET'!AC1936)</f>
        <v/>
      </c>
      <c s="176" t="str">
        <f>IF('S.D.PASTE SHEET'!AD1936="","",'S.D.PASTE SHEET'!AD1936)</f>
        <v/>
      </c>
      <c s="178"/>
      <c s="179" t="str">
        <f>IF(AK1936="","",IF(AK1936&gt;0,COUNT($AG$2:AG1936),""))</f>
        <v/>
      </c>
      <c s="180" t="str">
        <f t="shared" si="2130"/>
        <v/>
      </c>
      <c s="180" t="str">
        <f t="shared" si="2130"/>
        <v/>
      </c>
      <c s="180" t="str">
        <f t="shared" si="2130"/>
        <v/>
      </c>
      <c s="181" t="str">
        <f t="shared" si="2130"/>
        <v/>
      </c>
      <c s="180" t="str">
        <f t="shared" si="2130"/>
        <v/>
      </c>
      <c s="180" t="str">
        <f t="shared" si="2130"/>
        <v/>
      </c>
      <c s="180" t="str">
        <f t="shared" si="2130"/>
        <v/>
      </c>
      <c s="180" t="str">
        <f t="shared" si="2130"/>
        <v/>
      </c>
      <c s="180" t="str">
        <f t="shared" si="2130"/>
        <v/>
      </c>
      <c s="181" t="str">
        <f t="shared" si="2130"/>
        <v/>
      </c>
      <c s="180" t="str">
        <f t="shared" si="2130"/>
        <v/>
      </c>
      <c s="180" t="str">
        <f t="shared" si="2130"/>
        <v/>
      </c>
      <c s="180" t="str">
        <f t="shared" si="2130"/>
        <v/>
      </c>
      <c s="180" t="str">
        <f t="shared" si="2130"/>
        <v/>
      </c>
      <c s="180" t="str">
        <f t="shared" si="2130"/>
        <v/>
      </c>
      <c s="180" t="str">
        <f t="shared" si="2130"/>
        <v/>
      </c>
      <c r="AX1936" s="180" t="str">
        <f>IF(BC1936="","",IF(BC1936&gt;0,COUNT($AY$2:AY1936),""))</f>
        <v/>
      </c>
      <c s="180" t="str">
        <f t="shared" si="2146" ref="AY1936">IF(AND($BB$1=5,$A1936=5,$BC$1=C1936),B1936,"")</f>
        <v/>
      </c>
      <c s="180" t="str">
        <f t="shared" si="2132"/>
        <v/>
      </c>
      <c s="182" t="str">
        <f t="shared" si="2132"/>
        <v/>
      </c>
      <c s="180" t="str">
        <f t="shared" si="2132"/>
        <v/>
      </c>
      <c s="180" t="str">
        <f t="shared" si="2132"/>
        <v/>
      </c>
      <c s="180" t="str">
        <f t="shared" si="2132"/>
        <v/>
      </c>
      <c s="180" t="str">
        <f t="shared" si="2132"/>
        <v/>
      </c>
      <c s="180" t="str">
        <f t="shared" si="2132"/>
        <v/>
      </c>
      <c s="182" t="str">
        <f t="shared" si="2132"/>
        <v/>
      </c>
      <c s="180" t="str">
        <f t="shared" si="2132"/>
        <v/>
      </c>
      <c s="180" t="str">
        <f t="shared" si="2132"/>
        <v/>
      </c>
      <c s="180" t="str">
        <f t="shared" si="2132"/>
        <v/>
      </c>
      <c s="180" t="str">
        <f t="shared" si="2132"/>
        <v/>
      </c>
      <c s="180" t="str">
        <f t="shared" si="2132"/>
        <v/>
      </c>
      <c s="180" t="str">
        <f t="shared" si="2132"/>
        <v/>
      </c>
    </row>
    <row r="1937" spans="1:65" ht="15.75" customHeight="1">
      <c r="A1937" s="176" t="str">
        <f>IF('S.D.PASTE SHEET'!A1937="","",'S.D.PASTE SHEET'!A1937)</f>
        <v/>
      </c>
      <c s="176" t="str">
        <f>IF('S.D.PASTE SHEET'!B1937="","",'S.D.PASTE SHEET'!B1937)</f>
        <v/>
      </c>
      <c s="176" t="str">
        <f>IF('S.D.PASTE SHEET'!C1937="","",'S.D.PASTE SHEET'!C1937)</f>
        <v/>
      </c>
      <c s="177" t="str">
        <f>IF('S.D.PASTE SHEET'!D1937="","",'S.D.PASTE SHEET'!D1937)</f>
        <v/>
      </c>
      <c s="176" t="str">
        <f>IF('S.D.PASTE SHEET'!E1937="","",UPPER('S.D.PASTE SHEET'!E1937))</f>
        <v/>
      </c>
      <c s="176" t="str">
        <f>IF('S.D.PASTE SHEET'!F1937="","",'S.D.PASTE SHEET'!F1937)</f>
        <v/>
      </c>
      <c s="176" t="str">
        <f>IF('S.D.PASTE SHEET'!G1937="","",UPPER('S.D.PASTE SHEET'!G1937))</f>
        <v/>
      </c>
      <c s="176" t="str">
        <f>IF('S.D.PASTE SHEET'!H1937="","",UPPER('S.D.PASTE SHEET'!H1937))</f>
        <v/>
      </c>
      <c s="176" t="str">
        <f>IF('S.D.PASTE SHEET'!I1937="","",'S.D.PASTE SHEET'!I1937)</f>
        <v/>
      </c>
      <c s="177" t="str">
        <f>IF('S.D.PASTE SHEET'!J1937="","",'S.D.PASTE SHEET'!J1937)</f>
        <v/>
      </c>
      <c s="176" t="str">
        <f>IF('S.D.PASTE SHEET'!K1937="","",'S.D.PASTE SHEET'!K1937)</f>
        <v/>
      </c>
      <c s="176" t="str">
        <f>IF('S.D.PASTE SHEET'!L1937="","",'S.D.PASTE SHEET'!L1937)</f>
        <v/>
      </c>
      <c s="176" t="str">
        <f>IF('S.D.PASTE SHEET'!M1937="","",'S.D.PASTE SHEET'!M1937)</f>
        <v/>
      </c>
      <c s="176" t="str">
        <f>IF('S.D.PASTE SHEET'!N1937="","",'S.D.PASTE SHEET'!N1937)</f>
        <v/>
      </c>
      <c s="176" t="str">
        <f>IF('S.D.PASTE SHEET'!O1937="","",'S.D.PASTE SHEET'!O1937)</f>
        <v/>
      </c>
      <c s="176" t="str">
        <f>IF('S.D.PASTE SHEET'!P1937="","",'S.D.PASTE SHEET'!P1937)</f>
        <v/>
      </c>
      <c s="176" t="str">
        <f>IF('S.D.PASTE SHEET'!Q1937="","",'S.D.PASTE SHEET'!Q1937)</f>
        <v/>
      </c>
      <c s="176" t="str">
        <f>IF('S.D.PASTE SHEET'!R1937="","",'S.D.PASTE SHEET'!R1937)</f>
        <v/>
      </c>
      <c s="176" t="str">
        <f>IF('S.D.PASTE SHEET'!S1937="","",'S.D.PASTE SHEET'!S1937)</f>
        <v/>
      </c>
      <c s="176" t="str">
        <f>IF('S.D.PASTE SHEET'!T1937="","",'S.D.PASTE SHEET'!T1937)</f>
        <v/>
      </c>
      <c s="176" t="str">
        <f>IF('S.D.PASTE SHEET'!U1937="","",'S.D.PASTE SHEET'!U1937)</f>
        <v/>
      </c>
      <c s="176" t="str">
        <f>IF('S.D.PASTE SHEET'!V1937="","",'S.D.PASTE SHEET'!V1937)</f>
        <v/>
      </c>
      <c s="176" t="str">
        <f>IF('S.D.PASTE SHEET'!W1937="","",'S.D.PASTE SHEET'!W1937)</f>
        <v/>
      </c>
      <c s="176" t="str">
        <f>IF('S.D.PASTE SHEET'!X1937="","",'S.D.PASTE SHEET'!X1937)</f>
        <v/>
      </c>
      <c s="176" t="str">
        <f>IF('S.D.PASTE SHEET'!Y1937="","",'S.D.PASTE SHEET'!Y1937)</f>
        <v/>
      </c>
      <c s="176" t="str">
        <f>IF('S.D.PASTE SHEET'!Z1937="","",'S.D.PASTE SHEET'!Z1937)</f>
        <v/>
      </c>
      <c s="176" t="str">
        <f>IF('S.D.PASTE SHEET'!AA1937="","",'S.D.PASTE SHEET'!AA1937)</f>
        <v/>
      </c>
      <c s="176" t="str">
        <f>IF('S.D.PASTE SHEET'!AB1937="","",'S.D.PASTE SHEET'!AB1937)</f>
        <v/>
      </c>
      <c s="176" t="str">
        <f>IF('S.D.PASTE SHEET'!AC1937="","",'S.D.PASTE SHEET'!AC1937)</f>
        <v/>
      </c>
      <c s="176" t="str">
        <f>IF('S.D.PASTE SHEET'!AD1937="","",'S.D.PASTE SHEET'!AD1937)</f>
        <v/>
      </c>
      <c s="178"/>
      <c s="179" t="str">
        <f>IF(AK1937="","",IF(AK1937&gt;0,COUNT($AG$2:AG1937),""))</f>
        <v/>
      </c>
      <c s="180" t="str">
        <f t="shared" si="2130"/>
        <v/>
      </c>
      <c s="180" t="str">
        <f t="shared" si="2130"/>
        <v/>
      </c>
      <c s="180" t="str">
        <f t="shared" si="2130"/>
        <v/>
      </c>
      <c s="181" t="str">
        <f t="shared" si="2130"/>
        <v/>
      </c>
      <c s="180" t="str">
        <f t="shared" si="2130"/>
        <v/>
      </c>
      <c s="180" t="str">
        <f t="shared" si="2130"/>
        <v/>
      </c>
      <c s="180" t="str">
        <f t="shared" si="2130"/>
        <v/>
      </c>
      <c s="180" t="str">
        <f t="shared" si="2130"/>
        <v/>
      </c>
      <c s="180" t="str">
        <f t="shared" si="2130"/>
        <v/>
      </c>
      <c s="181" t="str">
        <f t="shared" si="2130"/>
        <v/>
      </c>
      <c s="180" t="str">
        <f t="shared" si="2130"/>
        <v/>
      </c>
      <c s="180" t="str">
        <f t="shared" si="2130"/>
        <v/>
      </c>
      <c s="180" t="str">
        <f t="shared" si="2130"/>
        <v/>
      </c>
      <c s="180" t="str">
        <f t="shared" si="2130"/>
        <v/>
      </c>
      <c s="180" t="str">
        <f t="shared" si="2130"/>
        <v/>
      </c>
      <c s="180" t="str">
        <f>IF(AND($AJ$1=5,$A1937=5),P1937,"")</f>
        <v/>
      </c>
      <c r="AX1937" s="180" t="str">
        <f>IF(BC1937="","",IF(BC1937&gt;0,COUNT($AY$2:AY1937),""))</f>
        <v/>
      </c>
      <c s="180" t="str">
        <f t="shared" si="2147" ref="AY1937">IF(AND($BB$1=5,$A1937=5,$BC$1=C1937),B1937,"")</f>
        <v/>
      </c>
      <c s="180" t="str">
        <f t="shared" si="2132"/>
        <v/>
      </c>
      <c s="182" t="str">
        <f t="shared" si="2132"/>
        <v/>
      </c>
      <c s="180" t="str">
        <f t="shared" si="2132"/>
        <v/>
      </c>
      <c s="180" t="str">
        <f t="shared" si="2132"/>
        <v/>
      </c>
      <c s="180" t="str">
        <f t="shared" si="2132"/>
        <v/>
      </c>
      <c s="180" t="str">
        <f t="shared" si="2132"/>
        <v/>
      </c>
      <c s="180" t="str">
        <f t="shared" si="2132"/>
        <v/>
      </c>
      <c s="182" t="str">
        <f t="shared" si="2132"/>
        <v/>
      </c>
      <c s="180" t="str">
        <f t="shared" si="2132"/>
        <v/>
      </c>
      <c s="180" t="str">
        <f t="shared" si="2132"/>
        <v/>
      </c>
      <c s="180" t="str">
        <f t="shared" si="2132"/>
        <v/>
      </c>
      <c s="180" t="str">
        <f t="shared" si="2132"/>
        <v/>
      </c>
      <c s="180" t="str">
        <f t="shared" si="2132"/>
        <v/>
      </c>
      <c s="180" t="str">
        <f t="shared" si="2132"/>
        <v/>
      </c>
    </row>
    <row r="1938" spans="1:65" ht="15.75" customHeight="1">
      <c r="A1938" s="176" t="str">
        <f>IF('S.D.PASTE SHEET'!A1938="","",'S.D.PASTE SHEET'!A1938)</f>
        <v/>
      </c>
      <c s="176" t="str">
        <f>IF('S.D.PASTE SHEET'!B1938="","",'S.D.PASTE SHEET'!B1938)</f>
        <v/>
      </c>
      <c s="176" t="str">
        <f>IF('S.D.PASTE SHEET'!C1938="","",'S.D.PASTE SHEET'!C1938)</f>
        <v/>
      </c>
      <c s="177" t="str">
        <f>IF('S.D.PASTE SHEET'!D1938="","",'S.D.PASTE SHEET'!D1938)</f>
        <v/>
      </c>
      <c s="176" t="str">
        <f>IF('S.D.PASTE SHEET'!E1938="","",UPPER('S.D.PASTE SHEET'!E1938))</f>
        <v/>
      </c>
      <c s="176" t="str">
        <f>IF('S.D.PASTE SHEET'!F1938="","",'S.D.PASTE SHEET'!F1938)</f>
        <v/>
      </c>
      <c s="176" t="str">
        <f>IF('S.D.PASTE SHEET'!G1938="","",UPPER('S.D.PASTE SHEET'!G1938))</f>
        <v/>
      </c>
      <c s="176" t="str">
        <f>IF('S.D.PASTE SHEET'!H1938="","",UPPER('S.D.PASTE SHEET'!H1938))</f>
        <v/>
      </c>
      <c s="176" t="str">
        <f>IF('S.D.PASTE SHEET'!I1938="","",'S.D.PASTE SHEET'!I1938)</f>
        <v/>
      </c>
      <c s="177" t="str">
        <f>IF('S.D.PASTE SHEET'!J1938="","",'S.D.PASTE SHEET'!J1938)</f>
        <v/>
      </c>
      <c s="176" t="str">
        <f>IF('S.D.PASTE SHEET'!K1938="","",'S.D.PASTE SHEET'!K1938)</f>
        <v/>
      </c>
      <c s="176" t="str">
        <f>IF('S.D.PASTE SHEET'!L1938="","",'S.D.PASTE SHEET'!L1938)</f>
        <v/>
      </c>
      <c s="176" t="str">
        <f>IF('S.D.PASTE SHEET'!M1938="","",'S.D.PASTE SHEET'!M1938)</f>
        <v/>
      </c>
      <c s="176" t="str">
        <f>IF('S.D.PASTE SHEET'!N1938="","",'S.D.PASTE SHEET'!N1938)</f>
        <v/>
      </c>
      <c s="176" t="str">
        <f>IF('S.D.PASTE SHEET'!O1938="","",'S.D.PASTE SHEET'!O1938)</f>
        <v/>
      </c>
      <c s="176" t="str">
        <f>IF('S.D.PASTE SHEET'!P1938="","",'S.D.PASTE SHEET'!P1938)</f>
        <v/>
      </c>
      <c s="176" t="str">
        <f>IF('S.D.PASTE SHEET'!Q1938="","",'S.D.PASTE SHEET'!Q1938)</f>
        <v/>
      </c>
      <c s="176" t="str">
        <f>IF('S.D.PASTE SHEET'!R1938="","",'S.D.PASTE SHEET'!R1938)</f>
        <v/>
      </c>
      <c s="176" t="str">
        <f>IF('S.D.PASTE SHEET'!S1938="","",'S.D.PASTE SHEET'!S1938)</f>
        <v/>
      </c>
      <c s="176" t="str">
        <f>IF('S.D.PASTE SHEET'!T1938="","",'S.D.PASTE SHEET'!T1938)</f>
        <v/>
      </c>
      <c s="176" t="str">
        <f>IF('S.D.PASTE SHEET'!U1938="","",'S.D.PASTE SHEET'!U1938)</f>
        <v/>
      </c>
      <c s="176" t="str">
        <f>IF('S.D.PASTE SHEET'!V1938="","",'S.D.PASTE SHEET'!V1938)</f>
        <v/>
      </c>
      <c s="176" t="str">
        <f>IF('S.D.PASTE SHEET'!W1938="","",'S.D.PASTE SHEET'!W1938)</f>
        <v/>
      </c>
      <c s="176" t="str">
        <f>IF('S.D.PASTE SHEET'!X1938="","",'S.D.PASTE SHEET'!X1938)</f>
        <v/>
      </c>
      <c s="176" t="str">
        <f>IF('S.D.PASTE SHEET'!Y1938="","",'S.D.PASTE SHEET'!Y1938)</f>
        <v/>
      </c>
      <c s="176" t="str">
        <f>IF('S.D.PASTE SHEET'!Z1938="","",'S.D.PASTE SHEET'!Z1938)</f>
        <v/>
      </c>
      <c s="176" t="str">
        <f>IF('S.D.PASTE SHEET'!AA1938="","",'S.D.PASTE SHEET'!AA1938)</f>
        <v/>
      </c>
      <c s="176" t="str">
        <f>IF('S.D.PASTE SHEET'!AB1938="","",'S.D.PASTE SHEET'!AB1938)</f>
        <v/>
      </c>
      <c s="176" t="str">
        <f>IF('S.D.PASTE SHEET'!AC1938="","",'S.D.PASTE SHEET'!AC1938)</f>
        <v/>
      </c>
      <c s="176" t="str">
        <f>IF('S.D.PASTE SHEET'!AD1938="","",'S.D.PASTE SHEET'!AD1938)</f>
        <v/>
      </c>
      <c s="178"/>
      <c s="179" t="str">
        <f>IF(AK1938="","",IF(AK1938&gt;0,COUNT($AG$2:AG1938),""))</f>
        <v/>
      </c>
      <c s="180" t="str">
        <f t="shared" si="2148" ref="AG1938:AV1953">IF(AND($AJ$1=5,$A1938=5),A1938,"")</f>
        <v/>
      </c>
      <c s="180" t="str">
        <f t="shared" si="2148"/>
        <v/>
      </c>
      <c s="180" t="str">
        <f t="shared" si="2148"/>
        <v/>
      </c>
      <c s="181" t="str">
        <f t="shared" si="2148"/>
        <v/>
      </c>
      <c s="180" t="str">
        <f t="shared" si="2148"/>
        <v/>
      </c>
      <c s="180" t="str">
        <f t="shared" si="2148"/>
        <v/>
      </c>
      <c s="180" t="str">
        <f t="shared" si="2148"/>
        <v/>
      </c>
      <c s="180" t="str">
        <f t="shared" si="2148"/>
        <v/>
      </c>
      <c s="180" t="str">
        <f t="shared" si="2148"/>
        <v/>
      </c>
      <c s="181" t="str">
        <f t="shared" si="2148"/>
        <v/>
      </c>
      <c s="180" t="str">
        <f t="shared" si="2148"/>
        <v/>
      </c>
      <c s="180" t="str">
        <f t="shared" si="2148"/>
        <v/>
      </c>
      <c s="180" t="str">
        <f t="shared" si="2148"/>
        <v/>
      </c>
      <c s="180" t="str">
        <f t="shared" si="2148"/>
        <v/>
      </c>
      <c s="180" t="str">
        <f t="shared" si="2148"/>
        <v/>
      </c>
      <c s="180" t="str">
        <f t="shared" si="2148"/>
        <v/>
      </c>
      <c r="AX1938" s="180" t="str">
        <f>IF(BC1938="","",IF(BC1938&gt;0,COUNT($AY$2:AY1938),""))</f>
        <v/>
      </c>
      <c s="180" t="str">
        <f t="shared" si="2149" ref="AY1938">IF(AND($BB$1=5,$A1938=5,$BC$1=C1938),B1938,"")</f>
        <v/>
      </c>
      <c s="180" t="str">
        <f t="shared" si="2150" ref="AZ1938:BM1953">IF(AND($BB$1=5,$A1938=5,$BC$1=$B1938),C1938,"")</f>
        <v/>
      </c>
      <c s="182" t="str">
        <f t="shared" si="2150"/>
        <v/>
      </c>
      <c s="180" t="str">
        <f t="shared" si="2150"/>
        <v/>
      </c>
      <c s="180" t="str">
        <f t="shared" si="2150"/>
        <v/>
      </c>
      <c s="180" t="str">
        <f t="shared" si="2150"/>
        <v/>
      </c>
      <c s="180" t="str">
        <f t="shared" si="2150"/>
        <v/>
      </c>
      <c s="180" t="str">
        <f t="shared" si="2150"/>
        <v/>
      </c>
      <c s="182" t="str">
        <f t="shared" si="2150"/>
        <v/>
      </c>
      <c s="180" t="str">
        <f t="shared" si="2150"/>
        <v/>
      </c>
      <c s="180" t="str">
        <f t="shared" si="2150"/>
        <v/>
      </c>
      <c s="180" t="str">
        <f t="shared" si="2150"/>
        <v/>
      </c>
      <c s="180" t="str">
        <f t="shared" si="2150"/>
        <v/>
      </c>
      <c s="180" t="str">
        <f t="shared" si="2150"/>
        <v/>
      </c>
      <c s="180" t="str">
        <f t="shared" si="2150"/>
        <v/>
      </c>
    </row>
    <row r="1939" spans="1:65" ht="15.75" customHeight="1">
      <c r="A1939" s="176" t="str">
        <f>IF('S.D.PASTE SHEET'!A1939="","",'S.D.PASTE SHEET'!A1939)</f>
        <v/>
      </c>
      <c s="176" t="str">
        <f>IF('S.D.PASTE SHEET'!B1939="","",'S.D.PASTE SHEET'!B1939)</f>
        <v/>
      </c>
      <c s="176" t="str">
        <f>IF('S.D.PASTE SHEET'!C1939="","",'S.D.PASTE SHEET'!C1939)</f>
        <v/>
      </c>
      <c s="177" t="str">
        <f>IF('S.D.PASTE SHEET'!D1939="","",'S.D.PASTE SHEET'!D1939)</f>
        <v/>
      </c>
      <c s="176" t="str">
        <f>IF('S.D.PASTE SHEET'!E1939="","",UPPER('S.D.PASTE SHEET'!E1939))</f>
        <v/>
      </c>
      <c s="176" t="str">
        <f>IF('S.D.PASTE SHEET'!F1939="","",'S.D.PASTE SHEET'!F1939)</f>
        <v/>
      </c>
      <c s="176" t="str">
        <f>IF('S.D.PASTE SHEET'!G1939="","",UPPER('S.D.PASTE SHEET'!G1939))</f>
        <v/>
      </c>
      <c s="176" t="str">
        <f>IF('S.D.PASTE SHEET'!H1939="","",UPPER('S.D.PASTE SHEET'!H1939))</f>
        <v/>
      </c>
      <c s="176" t="str">
        <f>IF('S.D.PASTE SHEET'!I1939="","",'S.D.PASTE SHEET'!I1939)</f>
        <v/>
      </c>
      <c s="177" t="str">
        <f>IF('S.D.PASTE SHEET'!J1939="","",'S.D.PASTE SHEET'!J1939)</f>
        <v/>
      </c>
      <c s="176" t="str">
        <f>IF('S.D.PASTE SHEET'!K1939="","",'S.D.PASTE SHEET'!K1939)</f>
        <v/>
      </c>
      <c s="176" t="str">
        <f>IF('S.D.PASTE SHEET'!L1939="","",'S.D.PASTE SHEET'!L1939)</f>
        <v/>
      </c>
      <c s="176" t="str">
        <f>IF('S.D.PASTE SHEET'!M1939="","",'S.D.PASTE SHEET'!M1939)</f>
        <v/>
      </c>
      <c s="176" t="str">
        <f>IF('S.D.PASTE SHEET'!N1939="","",'S.D.PASTE SHEET'!N1939)</f>
        <v/>
      </c>
      <c s="176" t="str">
        <f>IF('S.D.PASTE SHEET'!O1939="","",'S.D.PASTE SHEET'!O1939)</f>
        <v/>
      </c>
      <c s="176" t="str">
        <f>IF('S.D.PASTE SHEET'!P1939="","",'S.D.PASTE SHEET'!P1939)</f>
        <v/>
      </c>
      <c s="176" t="str">
        <f>IF('S.D.PASTE SHEET'!Q1939="","",'S.D.PASTE SHEET'!Q1939)</f>
        <v/>
      </c>
      <c s="176" t="str">
        <f>IF('S.D.PASTE SHEET'!R1939="","",'S.D.PASTE SHEET'!R1939)</f>
        <v/>
      </c>
      <c s="176" t="str">
        <f>IF('S.D.PASTE SHEET'!S1939="","",'S.D.PASTE SHEET'!S1939)</f>
        <v/>
      </c>
      <c s="176" t="str">
        <f>IF('S.D.PASTE SHEET'!T1939="","",'S.D.PASTE SHEET'!T1939)</f>
        <v/>
      </c>
      <c s="176" t="str">
        <f>IF('S.D.PASTE SHEET'!U1939="","",'S.D.PASTE SHEET'!U1939)</f>
        <v/>
      </c>
      <c s="176" t="str">
        <f>IF('S.D.PASTE SHEET'!V1939="","",'S.D.PASTE SHEET'!V1939)</f>
        <v/>
      </c>
      <c s="176" t="str">
        <f>IF('S.D.PASTE SHEET'!W1939="","",'S.D.PASTE SHEET'!W1939)</f>
        <v/>
      </c>
      <c s="176" t="str">
        <f>IF('S.D.PASTE SHEET'!X1939="","",'S.D.PASTE SHEET'!X1939)</f>
        <v/>
      </c>
      <c s="176" t="str">
        <f>IF('S.D.PASTE SHEET'!Y1939="","",'S.D.PASTE SHEET'!Y1939)</f>
        <v/>
      </c>
      <c s="176" t="str">
        <f>IF('S.D.PASTE SHEET'!Z1939="","",'S.D.PASTE SHEET'!Z1939)</f>
        <v/>
      </c>
      <c s="176" t="str">
        <f>IF('S.D.PASTE SHEET'!AA1939="","",'S.D.PASTE SHEET'!AA1939)</f>
        <v/>
      </c>
      <c s="176" t="str">
        <f>IF('S.D.PASTE SHEET'!AB1939="","",'S.D.PASTE SHEET'!AB1939)</f>
        <v/>
      </c>
      <c s="176" t="str">
        <f>IF('S.D.PASTE SHEET'!AC1939="","",'S.D.PASTE SHEET'!AC1939)</f>
        <v/>
      </c>
      <c s="176" t="str">
        <f>IF('S.D.PASTE SHEET'!AD1939="","",'S.D.PASTE SHEET'!AD1939)</f>
        <v/>
      </c>
      <c s="178"/>
      <c s="179" t="str">
        <f>IF(AK1939="","",IF(AK1939&gt;0,COUNT($AG$2:AG1939),""))</f>
        <v/>
      </c>
      <c s="180" t="str">
        <f t="shared" si="2148"/>
        <v/>
      </c>
      <c s="180" t="str">
        <f t="shared" si="2148"/>
        <v/>
      </c>
      <c s="180" t="str">
        <f t="shared" si="2148"/>
        <v/>
      </c>
      <c s="181" t="str">
        <f t="shared" si="2148"/>
        <v/>
      </c>
      <c s="180" t="str">
        <f t="shared" si="2148"/>
        <v/>
      </c>
      <c s="180" t="str">
        <f t="shared" si="2148"/>
        <v/>
      </c>
      <c s="180" t="str">
        <f t="shared" si="2148"/>
        <v/>
      </c>
      <c s="180" t="str">
        <f t="shared" si="2148"/>
        <v/>
      </c>
      <c s="180" t="str">
        <f t="shared" si="2148"/>
        <v/>
      </c>
      <c s="181" t="str">
        <f t="shared" si="2148"/>
        <v/>
      </c>
      <c s="180" t="str">
        <f t="shared" si="2148"/>
        <v/>
      </c>
      <c s="180" t="str">
        <f t="shared" si="2148"/>
        <v/>
      </c>
      <c s="180" t="str">
        <f t="shared" si="2148"/>
        <v/>
      </c>
      <c s="180" t="str">
        <f t="shared" si="2148"/>
        <v/>
      </c>
      <c s="180" t="str">
        <f t="shared" si="2148"/>
        <v/>
      </c>
      <c s="180" t="str">
        <f t="shared" si="2148"/>
        <v/>
      </c>
      <c r="AX1939" s="180" t="str">
        <f>IF(BC1939="","",IF(BC1939&gt;0,COUNT($AY$2:AY1939),""))</f>
        <v/>
      </c>
      <c s="180" t="str">
        <f t="shared" si="2151" ref="AY1939">IF(AND($BB$1=5,$A1939=5,$BC$1=C1939),B1939,"")</f>
        <v/>
      </c>
      <c s="180" t="str">
        <f t="shared" si="2150"/>
        <v/>
      </c>
      <c s="182" t="str">
        <f t="shared" si="2150"/>
        <v/>
      </c>
      <c s="180" t="str">
        <f t="shared" si="2150"/>
        <v/>
      </c>
      <c s="180" t="str">
        <f t="shared" si="2150"/>
        <v/>
      </c>
      <c s="180" t="str">
        <f t="shared" si="2150"/>
        <v/>
      </c>
      <c s="180" t="str">
        <f t="shared" si="2150"/>
        <v/>
      </c>
      <c s="180" t="str">
        <f t="shared" si="2150"/>
        <v/>
      </c>
      <c s="182" t="str">
        <f t="shared" si="2150"/>
        <v/>
      </c>
      <c s="180" t="str">
        <f t="shared" si="2150"/>
        <v/>
      </c>
      <c s="180" t="str">
        <f t="shared" si="2150"/>
        <v/>
      </c>
      <c s="180" t="str">
        <f t="shared" si="2150"/>
        <v/>
      </c>
      <c s="180" t="str">
        <f t="shared" si="2150"/>
        <v/>
      </c>
      <c s="180" t="str">
        <f t="shared" si="2150"/>
        <v/>
      </c>
      <c s="180" t="str">
        <f t="shared" si="2150"/>
        <v/>
      </c>
    </row>
    <row r="1940" spans="1:65" ht="15.75" customHeight="1">
      <c r="A1940" s="176" t="str">
        <f>IF('S.D.PASTE SHEET'!A1940="","",'S.D.PASTE SHEET'!A1940)</f>
        <v/>
      </c>
      <c s="176" t="str">
        <f>IF('S.D.PASTE SHEET'!B1940="","",'S.D.PASTE SHEET'!B1940)</f>
        <v/>
      </c>
      <c s="176" t="str">
        <f>IF('S.D.PASTE SHEET'!C1940="","",'S.D.PASTE SHEET'!C1940)</f>
        <v/>
      </c>
      <c s="177" t="str">
        <f>IF('S.D.PASTE SHEET'!D1940="","",'S.D.PASTE SHEET'!D1940)</f>
        <v/>
      </c>
      <c s="176" t="str">
        <f>IF('S.D.PASTE SHEET'!E1940="","",UPPER('S.D.PASTE SHEET'!E1940))</f>
        <v/>
      </c>
      <c s="176" t="str">
        <f>IF('S.D.PASTE SHEET'!F1940="","",'S.D.PASTE SHEET'!F1940)</f>
        <v/>
      </c>
      <c s="176" t="str">
        <f>IF('S.D.PASTE SHEET'!G1940="","",UPPER('S.D.PASTE SHEET'!G1940))</f>
        <v/>
      </c>
      <c s="176" t="str">
        <f>IF('S.D.PASTE SHEET'!H1940="","",UPPER('S.D.PASTE SHEET'!H1940))</f>
        <v/>
      </c>
      <c s="176" t="str">
        <f>IF('S.D.PASTE SHEET'!I1940="","",'S.D.PASTE SHEET'!I1940)</f>
        <v/>
      </c>
      <c s="177" t="str">
        <f>IF('S.D.PASTE SHEET'!J1940="","",'S.D.PASTE SHEET'!J1940)</f>
        <v/>
      </c>
      <c s="176" t="str">
        <f>IF('S.D.PASTE SHEET'!K1940="","",'S.D.PASTE SHEET'!K1940)</f>
        <v/>
      </c>
      <c s="176" t="str">
        <f>IF('S.D.PASTE SHEET'!L1940="","",'S.D.PASTE SHEET'!L1940)</f>
        <v/>
      </c>
      <c s="176" t="str">
        <f>IF('S.D.PASTE SHEET'!M1940="","",'S.D.PASTE SHEET'!M1940)</f>
        <v/>
      </c>
      <c s="176" t="str">
        <f>IF('S.D.PASTE SHEET'!N1940="","",'S.D.PASTE SHEET'!N1940)</f>
        <v/>
      </c>
      <c s="176" t="str">
        <f>IF('S.D.PASTE SHEET'!O1940="","",'S.D.PASTE SHEET'!O1940)</f>
        <v/>
      </c>
      <c s="176" t="str">
        <f>IF('S.D.PASTE SHEET'!P1940="","",'S.D.PASTE SHEET'!P1940)</f>
        <v/>
      </c>
      <c s="176" t="str">
        <f>IF('S.D.PASTE SHEET'!Q1940="","",'S.D.PASTE SHEET'!Q1940)</f>
        <v/>
      </c>
      <c s="176" t="str">
        <f>IF('S.D.PASTE SHEET'!R1940="","",'S.D.PASTE SHEET'!R1940)</f>
        <v/>
      </c>
      <c s="176" t="str">
        <f>IF('S.D.PASTE SHEET'!S1940="","",'S.D.PASTE SHEET'!S1940)</f>
        <v/>
      </c>
      <c s="176" t="str">
        <f>IF('S.D.PASTE SHEET'!T1940="","",'S.D.PASTE SHEET'!T1940)</f>
        <v/>
      </c>
      <c s="176" t="str">
        <f>IF('S.D.PASTE SHEET'!U1940="","",'S.D.PASTE SHEET'!U1940)</f>
        <v/>
      </c>
      <c s="176" t="str">
        <f>IF('S.D.PASTE SHEET'!V1940="","",'S.D.PASTE SHEET'!V1940)</f>
        <v/>
      </c>
      <c s="176" t="str">
        <f>IF('S.D.PASTE SHEET'!W1940="","",'S.D.PASTE SHEET'!W1940)</f>
        <v/>
      </c>
      <c s="176" t="str">
        <f>IF('S.D.PASTE SHEET'!X1940="","",'S.D.PASTE SHEET'!X1940)</f>
        <v/>
      </c>
      <c s="176" t="str">
        <f>IF('S.D.PASTE SHEET'!Y1940="","",'S.D.PASTE SHEET'!Y1940)</f>
        <v/>
      </c>
      <c s="176" t="str">
        <f>IF('S.D.PASTE SHEET'!Z1940="","",'S.D.PASTE SHEET'!Z1940)</f>
        <v/>
      </c>
      <c s="176" t="str">
        <f>IF('S.D.PASTE SHEET'!AA1940="","",'S.D.PASTE SHEET'!AA1940)</f>
        <v/>
      </c>
      <c s="176" t="str">
        <f>IF('S.D.PASTE SHEET'!AB1940="","",'S.D.PASTE SHEET'!AB1940)</f>
        <v/>
      </c>
      <c s="176" t="str">
        <f>IF('S.D.PASTE SHEET'!AC1940="","",'S.D.PASTE SHEET'!AC1940)</f>
        <v/>
      </c>
      <c s="176" t="str">
        <f>IF('S.D.PASTE SHEET'!AD1940="","",'S.D.PASTE SHEET'!AD1940)</f>
        <v/>
      </c>
      <c s="178"/>
      <c s="179" t="str">
        <f>IF(AK1940="","",IF(AK1940&gt;0,COUNT($AG$2:AG1940),""))</f>
        <v/>
      </c>
      <c s="180" t="str">
        <f t="shared" si="2148"/>
        <v/>
      </c>
      <c s="180" t="str">
        <f t="shared" si="2148"/>
        <v/>
      </c>
      <c s="180" t="str">
        <f t="shared" si="2148"/>
        <v/>
      </c>
      <c s="181" t="str">
        <f t="shared" si="2148"/>
        <v/>
      </c>
      <c s="180" t="str">
        <f t="shared" si="2148"/>
        <v/>
      </c>
      <c s="180" t="str">
        <f t="shared" si="2148"/>
        <v/>
      </c>
      <c s="180" t="str">
        <f t="shared" si="2148"/>
        <v/>
      </c>
      <c s="180" t="str">
        <f t="shared" si="2148"/>
        <v/>
      </c>
      <c s="180" t="str">
        <f t="shared" si="2148"/>
        <v/>
      </c>
      <c s="181" t="str">
        <f t="shared" si="2148"/>
        <v/>
      </c>
      <c s="180" t="str">
        <f t="shared" si="2148"/>
        <v/>
      </c>
      <c s="180" t="str">
        <f t="shared" si="2148"/>
        <v/>
      </c>
      <c s="180" t="str">
        <f t="shared" si="2148"/>
        <v/>
      </c>
      <c s="180" t="str">
        <f t="shared" si="2148"/>
        <v/>
      </c>
      <c s="180" t="str">
        <f t="shared" si="2148"/>
        <v/>
      </c>
      <c s="180" t="str">
        <f t="shared" si="2148"/>
        <v/>
      </c>
      <c r="AX1940" s="180" t="str">
        <f>IF(BC1940="","",IF(BC1940&gt;0,COUNT($AY$2:AY1940),""))</f>
        <v/>
      </c>
      <c s="180" t="str">
        <f t="shared" si="2152" ref="AY1940">IF(AND($BB$1=5,$A1940=5,$BC$1=C1940),B1940,"")</f>
        <v/>
      </c>
      <c s="180" t="str">
        <f t="shared" si="2150"/>
        <v/>
      </c>
      <c s="182" t="str">
        <f t="shared" si="2150"/>
        <v/>
      </c>
      <c s="180" t="str">
        <f t="shared" si="2150"/>
        <v/>
      </c>
      <c s="180" t="str">
        <f t="shared" si="2150"/>
        <v/>
      </c>
      <c s="180" t="str">
        <f t="shared" si="2150"/>
        <v/>
      </c>
      <c s="180" t="str">
        <f t="shared" si="2150"/>
        <v/>
      </c>
      <c s="180" t="str">
        <f t="shared" si="2150"/>
        <v/>
      </c>
      <c s="182" t="str">
        <f t="shared" si="2150"/>
        <v/>
      </c>
      <c s="180" t="str">
        <f t="shared" si="2150"/>
        <v/>
      </c>
      <c s="180" t="str">
        <f t="shared" si="2150"/>
        <v/>
      </c>
      <c s="180" t="str">
        <f t="shared" si="2150"/>
        <v/>
      </c>
      <c s="180" t="str">
        <f t="shared" si="2150"/>
        <v/>
      </c>
      <c s="180" t="str">
        <f t="shared" si="2150"/>
        <v/>
      </c>
      <c s="180" t="str">
        <f t="shared" si="2150"/>
        <v/>
      </c>
    </row>
    <row r="1941" spans="1:65" ht="15.75" customHeight="1">
      <c r="A1941" s="176" t="str">
        <f>IF('S.D.PASTE SHEET'!A1941="","",'S.D.PASTE SHEET'!A1941)</f>
        <v/>
      </c>
      <c s="176" t="str">
        <f>IF('S.D.PASTE SHEET'!B1941="","",'S.D.PASTE SHEET'!B1941)</f>
        <v/>
      </c>
      <c s="176" t="str">
        <f>IF('S.D.PASTE SHEET'!C1941="","",'S.D.PASTE SHEET'!C1941)</f>
        <v/>
      </c>
      <c s="177" t="str">
        <f>IF('S.D.PASTE SHEET'!D1941="","",'S.D.PASTE SHEET'!D1941)</f>
        <v/>
      </c>
      <c s="176" t="str">
        <f>IF('S.D.PASTE SHEET'!E1941="","",UPPER('S.D.PASTE SHEET'!E1941))</f>
        <v/>
      </c>
      <c s="176" t="str">
        <f>IF('S.D.PASTE SHEET'!F1941="","",'S.D.PASTE SHEET'!F1941)</f>
        <v/>
      </c>
      <c s="176" t="str">
        <f>IF('S.D.PASTE SHEET'!G1941="","",UPPER('S.D.PASTE SHEET'!G1941))</f>
        <v/>
      </c>
      <c s="176" t="str">
        <f>IF('S.D.PASTE SHEET'!H1941="","",UPPER('S.D.PASTE SHEET'!H1941))</f>
        <v/>
      </c>
      <c s="176" t="str">
        <f>IF('S.D.PASTE SHEET'!I1941="","",'S.D.PASTE SHEET'!I1941)</f>
        <v/>
      </c>
      <c s="177" t="str">
        <f>IF('S.D.PASTE SHEET'!J1941="","",'S.D.PASTE SHEET'!J1941)</f>
        <v/>
      </c>
      <c s="176" t="str">
        <f>IF('S.D.PASTE SHEET'!K1941="","",'S.D.PASTE SHEET'!K1941)</f>
        <v/>
      </c>
      <c s="176" t="str">
        <f>IF('S.D.PASTE SHEET'!L1941="","",'S.D.PASTE SHEET'!L1941)</f>
        <v/>
      </c>
      <c s="176" t="str">
        <f>IF('S.D.PASTE SHEET'!M1941="","",'S.D.PASTE SHEET'!M1941)</f>
        <v/>
      </c>
      <c s="176" t="str">
        <f>IF('S.D.PASTE SHEET'!N1941="","",'S.D.PASTE SHEET'!N1941)</f>
        <v/>
      </c>
      <c s="176" t="str">
        <f>IF('S.D.PASTE SHEET'!O1941="","",'S.D.PASTE SHEET'!O1941)</f>
        <v/>
      </c>
      <c s="176" t="str">
        <f>IF('S.D.PASTE SHEET'!P1941="","",'S.D.PASTE SHEET'!P1941)</f>
        <v/>
      </c>
      <c s="176" t="str">
        <f>IF('S.D.PASTE SHEET'!Q1941="","",'S.D.PASTE SHEET'!Q1941)</f>
        <v/>
      </c>
      <c s="176" t="str">
        <f>IF('S.D.PASTE SHEET'!R1941="","",'S.D.PASTE SHEET'!R1941)</f>
        <v/>
      </c>
      <c s="176" t="str">
        <f>IF('S.D.PASTE SHEET'!S1941="","",'S.D.PASTE SHEET'!S1941)</f>
        <v/>
      </c>
      <c s="176" t="str">
        <f>IF('S.D.PASTE SHEET'!T1941="","",'S.D.PASTE SHEET'!T1941)</f>
        <v/>
      </c>
      <c s="176" t="str">
        <f>IF('S.D.PASTE SHEET'!U1941="","",'S.D.PASTE SHEET'!U1941)</f>
        <v/>
      </c>
      <c s="176" t="str">
        <f>IF('S.D.PASTE SHEET'!V1941="","",'S.D.PASTE SHEET'!V1941)</f>
        <v/>
      </c>
      <c s="176" t="str">
        <f>IF('S.D.PASTE SHEET'!W1941="","",'S.D.PASTE SHEET'!W1941)</f>
        <v/>
      </c>
      <c s="176" t="str">
        <f>IF('S.D.PASTE SHEET'!X1941="","",'S.D.PASTE SHEET'!X1941)</f>
        <v/>
      </c>
      <c s="176" t="str">
        <f>IF('S.D.PASTE SHEET'!Y1941="","",'S.D.PASTE SHEET'!Y1941)</f>
        <v/>
      </c>
      <c s="176" t="str">
        <f>IF('S.D.PASTE SHEET'!Z1941="","",'S.D.PASTE SHEET'!Z1941)</f>
        <v/>
      </c>
      <c s="176" t="str">
        <f>IF('S.D.PASTE SHEET'!AA1941="","",'S.D.PASTE SHEET'!AA1941)</f>
        <v/>
      </c>
      <c s="176" t="str">
        <f>IF('S.D.PASTE SHEET'!AB1941="","",'S.D.PASTE SHEET'!AB1941)</f>
        <v/>
      </c>
      <c s="176" t="str">
        <f>IF('S.D.PASTE SHEET'!AC1941="","",'S.D.PASTE SHEET'!AC1941)</f>
        <v/>
      </c>
      <c s="176" t="str">
        <f>IF('S.D.PASTE SHEET'!AD1941="","",'S.D.PASTE SHEET'!AD1941)</f>
        <v/>
      </c>
      <c s="178"/>
      <c s="179" t="str">
        <f>IF(AK1941="","",IF(AK1941&gt;0,COUNT($AG$2:AG1941),""))</f>
        <v/>
      </c>
      <c s="180" t="str">
        <f t="shared" si="2148"/>
        <v/>
      </c>
      <c s="180" t="str">
        <f t="shared" si="2148"/>
        <v/>
      </c>
      <c s="180" t="str">
        <f t="shared" si="2148"/>
        <v/>
      </c>
      <c s="181" t="str">
        <f t="shared" si="2148"/>
        <v/>
      </c>
      <c s="180" t="str">
        <f t="shared" si="2148"/>
        <v/>
      </c>
      <c s="180" t="str">
        <f t="shared" si="2148"/>
        <v/>
      </c>
      <c s="180" t="str">
        <f t="shared" si="2148"/>
        <v/>
      </c>
      <c s="180" t="str">
        <f t="shared" si="2148"/>
        <v/>
      </c>
      <c s="180" t="str">
        <f t="shared" si="2148"/>
        <v/>
      </c>
      <c s="181" t="str">
        <f t="shared" si="2148"/>
        <v/>
      </c>
      <c s="180" t="str">
        <f t="shared" si="2148"/>
        <v/>
      </c>
      <c s="180" t="str">
        <f t="shared" si="2148"/>
        <v/>
      </c>
      <c s="180" t="str">
        <f t="shared" si="2148"/>
        <v/>
      </c>
      <c s="180" t="str">
        <f t="shared" si="2148"/>
        <v/>
      </c>
      <c s="180" t="str">
        <f t="shared" si="2148"/>
        <v/>
      </c>
      <c s="180" t="str">
        <f t="shared" si="2148"/>
        <v/>
      </c>
      <c r="AX1941" s="180" t="str">
        <f>IF(BC1941="","",IF(BC1941&gt;0,COUNT($AY$2:AY1941),""))</f>
        <v/>
      </c>
      <c s="180" t="str">
        <f t="shared" si="2153" ref="AY1941">IF(AND($BB$1=5,$A1941=5,$BC$1=C1941),B1941,"")</f>
        <v/>
      </c>
      <c s="180" t="str">
        <f t="shared" si="2150"/>
        <v/>
      </c>
      <c s="182" t="str">
        <f t="shared" si="2150"/>
        <v/>
      </c>
      <c s="180" t="str">
        <f t="shared" si="2150"/>
        <v/>
      </c>
      <c s="180" t="str">
        <f t="shared" si="2150"/>
        <v/>
      </c>
      <c s="180" t="str">
        <f t="shared" si="2150"/>
        <v/>
      </c>
      <c s="180" t="str">
        <f t="shared" si="2150"/>
        <v/>
      </c>
      <c s="180" t="str">
        <f t="shared" si="2150"/>
        <v/>
      </c>
      <c s="182" t="str">
        <f t="shared" si="2150"/>
        <v/>
      </c>
      <c s="180" t="str">
        <f t="shared" si="2150"/>
        <v/>
      </c>
      <c s="180" t="str">
        <f t="shared" si="2150"/>
        <v/>
      </c>
      <c s="180" t="str">
        <f t="shared" si="2150"/>
        <v/>
      </c>
      <c s="180" t="str">
        <f t="shared" si="2150"/>
        <v/>
      </c>
      <c s="180" t="str">
        <f t="shared" si="2150"/>
        <v/>
      </c>
      <c s="180" t="str">
        <f t="shared" si="2150"/>
        <v/>
      </c>
    </row>
    <row r="1942" spans="1:65" ht="15.75" customHeight="1">
      <c r="A1942" s="176" t="str">
        <f>IF('S.D.PASTE SHEET'!A1942="","",'S.D.PASTE SHEET'!A1942)</f>
        <v/>
      </c>
      <c s="176" t="str">
        <f>IF('S.D.PASTE SHEET'!B1942="","",'S.D.PASTE SHEET'!B1942)</f>
        <v/>
      </c>
      <c s="176" t="str">
        <f>IF('S.D.PASTE SHEET'!C1942="","",'S.D.PASTE SHEET'!C1942)</f>
        <v/>
      </c>
      <c s="177" t="str">
        <f>IF('S.D.PASTE SHEET'!D1942="","",'S.D.PASTE SHEET'!D1942)</f>
        <v/>
      </c>
      <c s="176" t="str">
        <f>IF('S.D.PASTE SHEET'!E1942="","",UPPER('S.D.PASTE SHEET'!E1942))</f>
        <v/>
      </c>
      <c s="176" t="str">
        <f>IF('S.D.PASTE SHEET'!F1942="","",'S.D.PASTE SHEET'!F1942)</f>
        <v/>
      </c>
      <c s="176" t="str">
        <f>IF('S.D.PASTE SHEET'!G1942="","",UPPER('S.D.PASTE SHEET'!G1942))</f>
        <v/>
      </c>
      <c s="176" t="str">
        <f>IF('S.D.PASTE SHEET'!H1942="","",UPPER('S.D.PASTE SHEET'!H1942))</f>
        <v/>
      </c>
      <c s="176" t="str">
        <f>IF('S.D.PASTE SHEET'!I1942="","",'S.D.PASTE SHEET'!I1942)</f>
        <v/>
      </c>
      <c s="177" t="str">
        <f>IF('S.D.PASTE SHEET'!J1942="","",'S.D.PASTE SHEET'!J1942)</f>
        <v/>
      </c>
      <c s="176" t="str">
        <f>IF('S.D.PASTE SHEET'!K1942="","",'S.D.PASTE SHEET'!K1942)</f>
        <v/>
      </c>
      <c s="176" t="str">
        <f>IF('S.D.PASTE SHEET'!L1942="","",'S.D.PASTE SHEET'!L1942)</f>
        <v/>
      </c>
      <c s="176" t="str">
        <f>IF('S.D.PASTE SHEET'!M1942="","",'S.D.PASTE SHEET'!M1942)</f>
        <v/>
      </c>
      <c s="176" t="str">
        <f>IF('S.D.PASTE SHEET'!N1942="","",'S.D.PASTE SHEET'!N1942)</f>
        <v/>
      </c>
      <c s="176" t="str">
        <f>IF('S.D.PASTE SHEET'!O1942="","",'S.D.PASTE SHEET'!O1942)</f>
        <v/>
      </c>
      <c s="176" t="str">
        <f>IF('S.D.PASTE SHEET'!P1942="","",'S.D.PASTE SHEET'!P1942)</f>
        <v/>
      </c>
      <c s="176" t="str">
        <f>IF('S.D.PASTE SHEET'!Q1942="","",'S.D.PASTE SHEET'!Q1942)</f>
        <v/>
      </c>
      <c s="176" t="str">
        <f>IF('S.D.PASTE SHEET'!R1942="","",'S.D.PASTE SHEET'!R1942)</f>
        <v/>
      </c>
      <c s="176" t="str">
        <f>IF('S.D.PASTE SHEET'!S1942="","",'S.D.PASTE SHEET'!S1942)</f>
        <v/>
      </c>
      <c s="176" t="str">
        <f>IF('S.D.PASTE SHEET'!T1942="","",'S.D.PASTE SHEET'!T1942)</f>
        <v/>
      </c>
      <c s="176" t="str">
        <f>IF('S.D.PASTE SHEET'!U1942="","",'S.D.PASTE SHEET'!U1942)</f>
        <v/>
      </c>
      <c s="176" t="str">
        <f>IF('S.D.PASTE SHEET'!V1942="","",'S.D.PASTE SHEET'!V1942)</f>
        <v/>
      </c>
      <c s="176" t="str">
        <f>IF('S.D.PASTE SHEET'!W1942="","",'S.D.PASTE SHEET'!W1942)</f>
        <v/>
      </c>
      <c s="176" t="str">
        <f>IF('S.D.PASTE SHEET'!X1942="","",'S.D.PASTE SHEET'!X1942)</f>
        <v/>
      </c>
      <c s="176" t="str">
        <f>IF('S.D.PASTE SHEET'!Y1942="","",'S.D.PASTE SHEET'!Y1942)</f>
        <v/>
      </c>
      <c s="176" t="str">
        <f>IF('S.D.PASTE SHEET'!Z1942="","",'S.D.PASTE SHEET'!Z1942)</f>
        <v/>
      </c>
      <c s="176" t="str">
        <f>IF('S.D.PASTE SHEET'!AA1942="","",'S.D.PASTE SHEET'!AA1942)</f>
        <v/>
      </c>
      <c s="176" t="str">
        <f>IF('S.D.PASTE SHEET'!AB1942="","",'S.D.PASTE SHEET'!AB1942)</f>
        <v/>
      </c>
      <c s="176" t="str">
        <f>IF('S.D.PASTE SHEET'!AC1942="","",'S.D.PASTE SHEET'!AC1942)</f>
        <v/>
      </c>
      <c s="176" t="str">
        <f>IF('S.D.PASTE SHEET'!AD1942="","",'S.D.PASTE SHEET'!AD1942)</f>
        <v/>
      </c>
      <c s="178"/>
      <c s="179" t="str">
        <f>IF(AK1942="","",IF(AK1942&gt;0,COUNT($AG$2:AG1942),""))</f>
        <v/>
      </c>
      <c s="180" t="str">
        <f t="shared" si="2148"/>
        <v/>
      </c>
      <c s="180" t="str">
        <f t="shared" si="2148"/>
        <v/>
      </c>
      <c s="180" t="str">
        <f t="shared" si="2148"/>
        <v/>
      </c>
      <c s="181" t="str">
        <f t="shared" si="2148"/>
        <v/>
      </c>
      <c s="180" t="str">
        <f t="shared" si="2148"/>
        <v/>
      </c>
      <c s="180" t="str">
        <f t="shared" si="2148"/>
        <v/>
      </c>
      <c s="180" t="str">
        <f t="shared" si="2148"/>
        <v/>
      </c>
      <c s="180" t="str">
        <f t="shared" si="2148"/>
        <v/>
      </c>
      <c s="180" t="str">
        <f t="shared" si="2148"/>
        <v/>
      </c>
      <c s="181" t="str">
        <f t="shared" si="2148"/>
        <v/>
      </c>
      <c s="180" t="str">
        <f t="shared" si="2148"/>
        <v/>
      </c>
      <c s="180" t="str">
        <f t="shared" si="2148"/>
        <v/>
      </c>
      <c s="180" t="str">
        <f t="shared" si="2148"/>
        <v/>
      </c>
      <c s="180" t="str">
        <f t="shared" si="2148"/>
        <v/>
      </c>
      <c s="180" t="str">
        <f t="shared" si="2148"/>
        <v/>
      </c>
      <c s="180" t="str">
        <f t="shared" si="2148"/>
        <v/>
      </c>
      <c r="AX1942" s="180" t="str">
        <f>IF(BC1942="","",IF(BC1942&gt;0,COUNT($AY$2:AY1942),""))</f>
        <v/>
      </c>
      <c s="180" t="str">
        <f t="shared" si="2154" ref="AY1942">IF(AND($BB$1=5,$A1942=5,$BC$1=C1942),B1942,"")</f>
        <v/>
      </c>
      <c s="180" t="str">
        <f t="shared" si="2150"/>
        <v/>
      </c>
      <c s="182" t="str">
        <f t="shared" si="2150"/>
        <v/>
      </c>
      <c s="180" t="str">
        <f t="shared" si="2150"/>
        <v/>
      </c>
      <c s="180" t="str">
        <f t="shared" si="2150"/>
        <v/>
      </c>
      <c s="180" t="str">
        <f t="shared" si="2150"/>
        <v/>
      </c>
      <c s="180" t="str">
        <f t="shared" si="2150"/>
        <v/>
      </c>
      <c s="180" t="str">
        <f t="shared" si="2150"/>
        <v/>
      </c>
      <c s="182" t="str">
        <f t="shared" si="2150"/>
        <v/>
      </c>
      <c s="180" t="str">
        <f t="shared" si="2150"/>
        <v/>
      </c>
      <c s="180" t="str">
        <f t="shared" si="2150"/>
        <v/>
      </c>
      <c s="180" t="str">
        <f t="shared" si="2150"/>
        <v/>
      </c>
      <c s="180" t="str">
        <f t="shared" si="2150"/>
        <v/>
      </c>
      <c s="180" t="str">
        <f t="shared" si="2150"/>
        <v/>
      </c>
      <c s="180" t="str">
        <f t="shared" si="2150"/>
        <v/>
      </c>
    </row>
    <row r="1943" spans="1:65" ht="15.75" customHeight="1">
      <c r="A1943" s="176" t="str">
        <f>IF('S.D.PASTE SHEET'!A1943="","",'S.D.PASTE SHEET'!A1943)</f>
        <v/>
      </c>
      <c s="176" t="str">
        <f>IF('S.D.PASTE SHEET'!B1943="","",'S.D.PASTE SHEET'!B1943)</f>
        <v/>
      </c>
      <c s="176" t="str">
        <f>IF('S.D.PASTE SHEET'!C1943="","",'S.D.PASTE SHEET'!C1943)</f>
        <v/>
      </c>
      <c s="177" t="str">
        <f>IF('S.D.PASTE SHEET'!D1943="","",'S.D.PASTE SHEET'!D1943)</f>
        <v/>
      </c>
      <c s="176" t="str">
        <f>IF('S.D.PASTE SHEET'!E1943="","",UPPER('S.D.PASTE SHEET'!E1943))</f>
        <v/>
      </c>
      <c s="176" t="str">
        <f>IF('S.D.PASTE SHEET'!F1943="","",'S.D.PASTE SHEET'!F1943)</f>
        <v/>
      </c>
      <c s="176" t="str">
        <f>IF('S.D.PASTE SHEET'!G1943="","",UPPER('S.D.PASTE SHEET'!G1943))</f>
        <v/>
      </c>
      <c s="176" t="str">
        <f>IF('S.D.PASTE SHEET'!H1943="","",UPPER('S.D.PASTE SHEET'!H1943))</f>
        <v/>
      </c>
      <c s="176" t="str">
        <f>IF('S.D.PASTE SHEET'!I1943="","",'S.D.PASTE SHEET'!I1943)</f>
        <v/>
      </c>
      <c s="177" t="str">
        <f>IF('S.D.PASTE SHEET'!J1943="","",'S.D.PASTE SHEET'!J1943)</f>
        <v/>
      </c>
      <c s="176" t="str">
        <f>IF('S.D.PASTE SHEET'!K1943="","",'S.D.PASTE SHEET'!K1943)</f>
        <v/>
      </c>
      <c s="176" t="str">
        <f>IF('S.D.PASTE SHEET'!L1943="","",'S.D.PASTE SHEET'!L1943)</f>
        <v/>
      </c>
      <c s="176" t="str">
        <f>IF('S.D.PASTE SHEET'!M1943="","",'S.D.PASTE SHEET'!M1943)</f>
        <v/>
      </c>
      <c s="176" t="str">
        <f>IF('S.D.PASTE SHEET'!N1943="","",'S.D.PASTE SHEET'!N1943)</f>
        <v/>
      </c>
      <c s="176" t="str">
        <f>IF('S.D.PASTE SHEET'!O1943="","",'S.D.PASTE SHEET'!O1943)</f>
        <v/>
      </c>
      <c s="176" t="str">
        <f>IF('S.D.PASTE SHEET'!P1943="","",'S.D.PASTE SHEET'!P1943)</f>
        <v/>
      </c>
      <c s="176" t="str">
        <f>IF('S.D.PASTE SHEET'!Q1943="","",'S.D.PASTE SHEET'!Q1943)</f>
        <v/>
      </c>
      <c s="176" t="str">
        <f>IF('S.D.PASTE SHEET'!R1943="","",'S.D.PASTE SHEET'!R1943)</f>
        <v/>
      </c>
      <c s="176" t="str">
        <f>IF('S.D.PASTE SHEET'!S1943="","",'S.D.PASTE SHEET'!S1943)</f>
        <v/>
      </c>
      <c s="176" t="str">
        <f>IF('S.D.PASTE SHEET'!T1943="","",'S.D.PASTE SHEET'!T1943)</f>
        <v/>
      </c>
      <c s="176" t="str">
        <f>IF('S.D.PASTE SHEET'!U1943="","",'S.D.PASTE SHEET'!U1943)</f>
        <v/>
      </c>
      <c s="176" t="str">
        <f>IF('S.D.PASTE SHEET'!V1943="","",'S.D.PASTE SHEET'!V1943)</f>
        <v/>
      </c>
      <c s="176" t="str">
        <f>IF('S.D.PASTE SHEET'!W1943="","",'S.D.PASTE SHEET'!W1943)</f>
        <v/>
      </c>
      <c s="176" t="str">
        <f>IF('S.D.PASTE SHEET'!X1943="","",'S.D.PASTE SHEET'!X1943)</f>
        <v/>
      </c>
      <c s="176" t="str">
        <f>IF('S.D.PASTE SHEET'!Y1943="","",'S.D.PASTE SHEET'!Y1943)</f>
        <v/>
      </c>
      <c s="176" t="str">
        <f>IF('S.D.PASTE SHEET'!Z1943="","",'S.D.PASTE SHEET'!Z1943)</f>
        <v/>
      </c>
      <c s="176" t="str">
        <f>IF('S.D.PASTE SHEET'!AA1943="","",'S.D.PASTE SHEET'!AA1943)</f>
        <v/>
      </c>
      <c s="176" t="str">
        <f>IF('S.D.PASTE SHEET'!AB1943="","",'S.D.PASTE SHEET'!AB1943)</f>
        <v/>
      </c>
      <c s="176" t="str">
        <f>IF('S.D.PASTE SHEET'!AC1943="","",'S.D.PASTE SHEET'!AC1943)</f>
        <v/>
      </c>
      <c s="176" t="str">
        <f>IF('S.D.PASTE SHEET'!AD1943="","",'S.D.PASTE SHEET'!AD1943)</f>
        <v/>
      </c>
      <c s="178"/>
      <c s="179" t="str">
        <f>IF(AK1943="","",IF(AK1943&gt;0,COUNT($AG$2:AG1943),""))</f>
        <v/>
      </c>
      <c s="180" t="str">
        <f t="shared" si="2148"/>
        <v/>
      </c>
      <c s="180" t="str">
        <f t="shared" si="2148"/>
        <v/>
      </c>
      <c s="180" t="str">
        <f t="shared" si="2148"/>
        <v/>
      </c>
      <c s="181" t="str">
        <f t="shared" si="2148"/>
        <v/>
      </c>
      <c s="180" t="str">
        <f t="shared" si="2148"/>
        <v/>
      </c>
      <c s="180" t="str">
        <f t="shared" si="2148"/>
        <v/>
      </c>
      <c s="180" t="str">
        <f t="shared" si="2148"/>
        <v/>
      </c>
      <c s="180" t="str">
        <f t="shared" si="2148"/>
        <v/>
      </c>
      <c s="180" t="str">
        <f t="shared" si="2148"/>
        <v/>
      </c>
      <c s="181" t="str">
        <f t="shared" si="2148"/>
        <v/>
      </c>
      <c s="180" t="str">
        <f t="shared" si="2148"/>
        <v/>
      </c>
      <c s="180" t="str">
        <f t="shared" si="2148"/>
        <v/>
      </c>
      <c s="180" t="str">
        <f t="shared" si="2148"/>
        <v/>
      </c>
      <c s="180" t="str">
        <f t="shared" si="2148"/>
        <v/>
      </c>
      <c s="180" t="str">
        <f t="shared" si="2148"/>
        <v/>
      </c>
      <c s="180" t="str">
        <f t="shared" si="2148"/>
        <v/>
      </c>
      <c r="AX1943" s="180" t="str">
        <f>IF(BC1943="","",IF(BC1943&gt;0,COUNT($AY$2:AY1943),""))</f>
        <v/>
      </c>
      <c s="180" t="str">
        <f t="shared" si="2155" ref="AY1943">IF(AND($BB$1=5,$A1943=5,$BC$1=C1943),B1943,"")</f>
        <v/>
      </c>
      <c s="180" t="str">
        <f t="shared" si="2150"/>
        <v/>
      </c>
      <c s="182" t="str">
        <f t="shared" si="2150"/>
        <v/>
      </c>
      <c s="180" t="str">
        <f t="shared" si="2150"/>
        <v/>
      </c>
      <c s="180" t="str">
        <f t="shared" si="2150"/>
        <v/>
      </c>
      <c s="180" t="str">
        <f t="shared" si="2150"/>
        <v/>
      </c>
      <c s="180" t="str">
        <f t="shared" si="2150"/>
        <v/>
      </c>
      <c s="180" t="str">
        <f t="shared" si="2150"/>
        <v/>
      </c>
      <c s="182" t="str">
        <f t="shared" si="2150"/>
        <v/>
      </c>
      <c s="180" t="str">
        <f t="shared" si="2150"/>
        <v/>
      </c>
      <c s="180" t="str">
        <f t="shared" si="2150"/>
        <v/>
      </c>
      <c s="180" t="str">
        <f t="shared" si="2150"/>
        <v/>
      </c>
      <c s="180" t="str">
        <f t="shared" si="2150"/>
        <v/>
      </c>
      <c s="180" t="str">
        <f t="shared" si="2150"/>
        <v/>
      </c>
      <c s="180" t="str">
        <f t="shared" si="2150"/>
        <v/>
      </c>
    </row>
    <row r="1944" spans="1:65" ht="15.75" customHeight="1">
      <c r="A1944" s="176" t="str">
        <f>IF('S.D.PASTE SHEET'!A1944="","",'S.D.PASTE SHEET'!A1944)</f>
        <v/>
      </c>
      <c s="176" t="str">
        <f>IF('S.D.PASTE SHEET'!B1944="","",'S.D.PASTE SHEET'!B1944)</f>
        <v/>
      </c>
      <c s="176" t="str">
        <f>IF('S.D.PASTE SHEET'!C1944="","",'S.D.PASTE SHEET'!C1944)</f>
        <v/>
      </c>
      <c s="177" t="str">
        <f>IF('S.D.PASTE SHEET'!D1944="","",'S.D.PASTE SHEET'!D1944)</f>
        <v/>
      </c>
      <c s="176" t="str">
        <f>IF('S.D.PASTE SHEET'!E1944="","",UPPER('S.D.PASTE SHEET'!E1944))</f>
        <v/>
      </c>
      <c s="176" t="str">
        <f>IF('S.D.PASTE SHEET'!F1944="","",'S.D.PASTE SHEET'!F1944)</f>
        <v/>
      </c>
      <c s="176" t="str">
        <f>IF('S.D.PASTE SHEET'!G1944="","",UPPER('S.D.PASTE SHEET'!G1944))</f>
        <v/>
      </c>
      <c s="176" t="str">
        <f>IF('S.D.PASTE SHEET'!H1944="","",UPPER('S.D.PASTE SHEET'!H1944))</f>
        <v/>
      </c>
      <c s="176" t="str">
        <f>IF('S.D.PASTE SHEET'!I1944="","",'S.D.PASTE SHEET'!I1944)</f>
        <v/>
      </c>
      <c s="177" t="str">
        <f>IF('S.D.PASTE SHEET'!J1944="","",'S.D.PASTE SHEET'!J1944)</f>
        <v/>
      </c>
      <c s="176" t="str">
        <f>IF('S.D.PASTE SHEET'!K1944="","",'S.D.PASTE SHEET'!K1944)</f>
        <v/>
      </c>
      <c s="176" t="str">
        <f>IF('S.D.PASTE SHEET'!L1944="","",'S.D.PASTE SHEET'!L1944)</f>
        <v/>
      </c>
      <c s="176" t="str">
        <f>IF('S.D.PASTE SHEET'!M1944="","",'S.D.PASTE SHEET'!M1944)</f>
        <v/>
      </c>
      <c s="176" t="str">
        <f>IF('S.D.PASTE SHEET'!N1944="","",'S.D.PASTE SHEET'!N1944)</f>
        <v/>
      </c>
      <c s="176" t="str">
        <f>IF('S.D.PASTE SHEET'!O1944="","",'S.D.PASTE SHEET'!O1944)</f>
        <v/>
      </c>
      <c s="176" t="str">
        <f>IF('S.D.PASTE SHEET'!P1944="","",'S.D.PASTE SHEET'!P1944)</f>
        <v/>
      </c>
      <c s="176" t="str">
        <f>IF('S.D.PASTE SHEET'!Q1944="","",'S.D.PASTE SHEET'!Q1944)</f>
        <v/>
      </c>
      <c s="176" t="str">
        <f>IF('S.D.PASTE SHEET'!R1944="","",'S.D.PASTE SHEET'!R1944)</f>
        <v/>
      </c>
      <c s="176" t="str">
        <f>IF('S.D.PASTE SHEET'!S1944="","",'S.D.PASTE SHEET'!S1944)</f>
        <v/>
      </c>
      <c s="176" t="str">
        <f>IF('S.D.PASTE SHEET'!T1944="","",'S.D.PASTE SHEET'!T1944)</f>
        <v/>
      </c>
      <c s="176" t="str">
        <f>IF('S.D.PASTE SHEET'!U1944="","",'S.D.PASTE SHEET'!U1944)</f>
        <v/>
      </c>
      <c s="176" t="str">
        <f>IF('S.D.PASTE SHEET'!V1944="","",'S.D.PASTE SHEET'!V1944)</f>
        <v/>
      </c>
      <c s="176" t="str">
        <f>IF('S.D.PASTE SHEET'!W1944="","",'S.D.PASTE SHEET'!W1944)</f>
        <v/>
      </c>
      <c s="176" t="str">
        <f>IF('S.D.PASTE SHEET'!X1944="","",'S.D.PASTE SHEET'!X1944)</f>
        <v/>
      </c>
      <c s="176" t="str">
        <f>IF('S.D.PASTE SHEET'!Y1944="","",'S.D.PASTE SHEET'!Y1944)</f>
        <v/>
      </c>
      <c s="176" t="str">
        <f>IF('S.D.PASTE SHEET'!Z1944="","",'S.D.PASTE SHEET'!Z1944)</f>
        <v/>
      </c>
      <c s="176" t="str">
        <f>IF('S.D.PASTE SHEET'!AA1944="","",'S.D.PASTE SHEET'!AA1944)</f>
        <v/>
      </c>
      <c s="176" t="str">
        <f>IF('S.D.PASTE SHEET'!AB1944="","",'S.D.PASTE SHEET'!AB1944)</f>
        <v/>
      </c>
      <c s="176" t="str">
        <f>IF('S.D.PASTE SHEET'!AC1944="","",'S.D.PASTE SHEET'!AC1944)</f>
        <v/>
      </c>
      <c s="176" t="str">
        <f>IF('S.D.PASTE SHEET'!AD1944="","",'S.D.PASTE SHEET'!AD1944)</f>
        <v/>
      </c>
      <c s="178"/>
      <c s="179" t="str">
        <f>IF(AK1944="","",IF(AK1944&gt;0,COUNT($AG$2:AG1944),""))</f>
        <v/>
      </c>
      <c s="180" t="str">
        <f t="shared" si="2148"/>
        <v/>
      </c>
      <c s="180" t="str">
        <f t="shared" si="2148"/>
        <v/>
      </c>
      <c s="180" t="str">
        <f t="shared" si="2148"/>
        <v/>
      </c>
      <c s="181" t="str">
        <f t="shared" si="2148"/>
        <v/>
      </c>
      <c s="180" t="str">
        <f t="shared" si="2148"/>
        <v/>
      </c>
      <c s="180" t="str">
        <f t="shared" si="2148"/>
        <v/>
      </c>
      <c s="180" t="str">
        <f t="shared" si="2148"/>
        <v/>
      </c>
      <c s="180" t="str">
        <f t="shared" si="2148"/>
        <v/>
      </c>
      <c s="180" t="str">
        <f t="shared" si="2148"/>
        <v/>
      </c>
      <c s="181" t="str">
        <f t="shared" si="2148"/>
        <v/>
      </c>
      <c s="180" t="str">
        <f t="shared" si="2148"/>
        <v/>
      </c>
      <c s="180" t="str">
        <f t="shared" si="2148"/>
        <v/>
      </c>
      <c s="180" t="str">
        <f t="shared" si="2148"/>
        <v/>
      </c>
      <c s="180" t="str">
        <f t="shared" si="2148"/>
        <v/>
      </c>
      <c s="180" t="str">
        <f t="shared" si="2148"/>
        <v/>
      </c>
      <c s="180" t="str">
        <f t="shared" si="2148"/>
        <v/>
      </c>
      <c r="AX1944" s="180" t="str">
        <f>IF(BC1944="","",IF(BC1944&gt;0,COUNT($AY$2:AY1944),""))</f>
        <v/>
      </c>
      <c s="180" t="str">
        <f t="shared" si="2156" ref="AY1944">IF(AND($BB$1=5,$A1944=5,$BC$1=C1944),B1944,"")</f>
        <v/>
      </c>
      <c s="180" t="str">
        <f t="shared" si="2150"/>
        <v/>
      </c>
      <c s="182" t="str">
        <f t="shared" si="2150"/>
        <v/>
      </c>
      <c s="180" t="str">
        <f t="shared" si="2150"/>
        <v/>
      </c>
      <c s="180" t="str">
        <f t="shared" si="2150"/>
        <v/>
      </c>
      <c s="180" t="str">
        <f t="shared" si="2150"/>
        <v/>
      </c>
      <c s="180" t="str">
        <f t="shared" si="2150"/>
        <v/>
      </c>
      <c s="180" t="str">
        <f t="shared" si="2150"/>
        <v/>
      </c>
      <c s="182" t="str">
        <f t="shared" si="2150"/>
        <v/>
      </c>
      <c s="180" t="str">
        <f t="shared" si="2150"/>
        <v/>
      </c>
      <c s="180" t="str">
        <f t="shared" si="2150"/>
        <v/>
      </c>
      <c s="180" t="str">
        <f t="shared" si="2150"/>
        <v/>
      </c>
      <c s="180" t="str">
        <f t="shared" si="2150"/>
        <v/>
      </c>
      <c s="180" t="str">
        <f t="shared" si="2150"/>
        <v/>
      </c>
      <c s="180" t="str">
        <f t="shared" si="2150"/>
        <v/>
      </c>
    </row>
    <row r="1945" spans="1:65" ht="15.75" customHeight="1">
      <c r="A1945" s="176" t="str">
        <f>IF('S.D.PASTE SHEET'!A1945="","",'S.D.PASTE SHEET'!A1945)</f>
        <v/>
      </c>
      <c s="176" t="str">
        <f>IF('S.D.PASTE SHEET'!B1945="","",'S.D.PASTE SHEET'!B1945)</f>
        <v/>
      </c>
      <c s="176" t="str">
        <f>IF('S.D.PASTE SHEET'!C1945="","",'S.D.PASTE SHEET'!C1945)</f>
        <v/>
      </c>
      <c s="177" t="str">
        <f>IF('S.D.PASTE SHEET'!D1945="","",'S.D.PASTE SHEET'!D1945)</f>
        <v/>
      </c>
      <c s="176" t="str">
        <f>IF('S.D.PASTE SHEET'!E1945="","",UPPER('S.D.PASTE SHEET'!E1945))</f>
        <v/>
      </c>
      <c s="176" t="str">
        <f>IF('S.D.PASTE SHEET'!F1945="","",'S.D.PASTE SHEET'!F1945)</f>
        <v/>
      </c>
      <c s="176" t="str">
        <f>IF('S.D.PASTE SHEET'!G1945="","",UPPER('S.D.PASTE SHEET'!G1945))</f>
        <v/>
      </c>
      <c s="176" t="str">
        <f>IF('S.D.PASTE SHEET'!H1945="","",UPPER('S.D.PASTE SHEET'!H1945))</f>
        <v/>
      </c>
      <c s="176" t="str">
        <f>IF('S.D.PASTE SHEET'!I1945="","",'S.D.PASTE SHEET'!I1945)</f>
        <v/>
      </c>
      <c s="177" t="str">
        <f>IF('S.D.PASTE SHEET'!J1945="","",'S.D.PASTE SHEET'!J1945)</f>
        <v/>
      </c>
      <c s="176" t="str">
        <f>IF('S.D.PASTE SHEET'!K1945="","",'S.D.PASTE SHEET'!K1945)</f>
        <v/>
      </c>
      <c s="176" t="str">
        <f>IF('S.D.PASTE SHEET'!L1945="","",'S.D.PASTE SHEET'!L1945)</f>
        <v/>
      </c>
      <c s="176" t="str">
        <f>IF('S.D.PASTE SHEET'!M1945="","",'S.D.PASTE SHEET'!M1945)</f>
        <v/>
      </c>
      <c s="176" t="str">
        <f>IF('S.D.PASTE SHEET'!N1945="","",'S.D.PASTE SHEET'!N1945)</f>
        <v/>
      </c>
      <c s="176" t="str">
        <f>IF('S.D.PASTE SHEET'!O1945="","",'S.D.PASTE SHEET'!O1945)</f>
        <v/>
      </c>
      <c s="176" t="str">
        <f>IF('S.D.PASTE SHEET'!P1945="","",'S.D.PASTE SHEET'!P1945)</f>
        <v/>
      </c>
      <c s="176" t="str">
        <f>IF('S.D.PASTE SHEET'!Q1945="","",'S.D.PASTE SHEET'!Q1945)</f>
        <v/>
      </c>
      <c s="176" t="str">
        <f>IF('S.D.PASTE SHEET'!R1945="","",'S.D.PASTE SHEET'!R1945)</f>
        <v/>
      </c>
      <c s="176" t="str">
        <f>IF('S.D.PASTE SHEET'!S1945="","",'S.D.PASTE SHEET'!S1945)</f>
        <v/>
      </c>
      <c s="176" t="str">
        <f>IF('S.D.PASTE SHEET'!T1945="","",'S.D.PASTE SHEET'!T1945)</f>
        <v/>
      </c>
      <c s="176" t="str">
        <f>IF('S.D.PASTE SHEET'!U1945="","",'S.D.PASTE SHEET'!U1945)</f>
        <v/>
      </c>
      <c s="176" t="str">
        <f>IF('S.D.PASTE SHEET'!V1945="","",'S.D.PASTE SHEET'!V1945)</f>
        <v/>
      </c>
      <c s="176" t="str">
        <f>IF('S.D.PASTE SHEET'!W1945="","",'S.D.PASTE SHEET'!W1945)</f>
        <v/>
      </c>
      <c s="176" t="str">
        <f>IF('S.D.PASTE SHEET'!X1945="","",'S.D.PASTE SHEET'!X1945)</f>
        <v/>
      </c>
      <c s="176" t="str">
        <f>IF('S.D.PASTE SHEET'!Y1945="","",'S.D.PASTE SHEET'!Y1945)</f>
        <v/>
      </c>
      <c s="176" t="str">
        <f>IF('S.D.PASTE SHEET'!Z1945="","",'S.D.PASTE SHEET'!Z1945)</f>
        <v/>
      </c>
      <c s="176" t="str">
        <f>IF('S.D.PASTE SHEET'!AA1945="","",'S.D.PASTE SHEET'!AA1945)</f>
        <v/>
      </c>
      <c s="176" t="str">
        <f>IF('S.D.PASTE SHEET'!AB1945="","",'S.D.PASTE SHEET'!AB1945)</f>
        <v/>
      </c>
      <c s="176" t="str">
        <f>IF('S.D.PASTE SHEET'!AC1945="","",'S.D.PASTE SHEET'!AC1945)</f>
        <v/>
      </c>
      <c s="176" t="str">
        <f>IF('S.D.PASTE SHEET'!AD1945="","",'S.D.PASTE SHEET'!AD1945)</f>
        <v/>
      </c>
      <c s="178"/>
      <c s="179" t="str">
        <f>IF(AK1945="","",IF(AK1945&gt;0,COUNT($AG$2:AG1945),""))</f>
        <v/>
      </c>
      <c s="180" t="str">
        <f t="shared" si="2148"/>
        <v/>
      </c>
      <c s="180" t="str">
        <f t="shared" si="2148"/>
        <v/>
      </c>
      <c s="180" t="str">
        <f t="shared" si="2148"/>
        <v/>
      </c>
      <c s="181" t="str">
        <f t="shared" si="2148"/>
        <v/>
      </c>
      <c s="180" t="str">
        <f t="shared" si="2148"/>
        <v/>
      </c>
      <c s="180" t="str">
        <f t="shared" si="2148"/>
        <v/>
      </c>
      <c s="180" t="str">
        <f t="shared" si="2148"/>
        <v/>
      </c>
      <c s="180" t="str">
        <f t="shared" si="2148"/>
        <v/>
      </c>
      <c s="180" t="str">
        <f t="shared" si="2148"/>
        <v/>
      </c>
      <c s="181" t="str">
        <f t="shared" si="2148"/>
        <v/>
      </c>
      <c s="180" t="str">
        <f t="shared" si="2148"/>
        <v/>
      </c>
      <c s="180" t="str">
        <f t="shared" si="2148"/>
        <v/>
      </c>
      <c s="180" t="str">
        <f t="shared" si="2148"/>
        <v/>
      </c>
      <c s="180" t="str">
        <f t="shared" si="2148"/>
        <v/>
      </c>
      <c s="180" t="str">
        <f t="shared" si="2148"/>
        <v/>
      </c>
      <c s="180" t="str">
        <f t="shared" si="2148"/>
        <v/>
      </c>
      <c r="AX1945" s="180" t="str">
        <f>IF(BC1945="","",IF(BC1945&gt;0,COUNT($AY$2:AY1945),""))</f>
        <v/>
      </c>
      <c s="180" t="str">
        <f t="shared" si="2157" ref="AY1945">IF(AND($BB$1=5,$A1945=5,$BC$1=C1945),B1945,"")</f>
        <v/>
      </c>
      <c s="180" t="str">
        <f t="shared" si="2150"/>
        <v/>
      </c>
      <c s="182" t="str">
        <f t="shared" si="2150"/>
        <v/>
      </c>
      <c s="180" t="str">
        <f t="shared" si="2150"/>
        <v/>
      </c>
      <c s="180" t="str">
        <f t="shared" si="2150"/>
        <v/>
      </c>
      <c s="180" t="str">
        <f t="shared" si="2150"/>
        <v/>
      </c>
      <c s="180" t="str">
        <f t="shared" si="2150"/>
        <v/>
      </c>
      <c s="180" t="str">
        <f t="shared" si="2150"/>
        <v/>
      </c>
      <c s="182" t="str">
        <f t="shared" si="2150"/>
        <v/>
      </c>
      <c s="180" t="str">
        <f t="shared" si="2150"/>
        <v/>
      </c>
      <c s="180" t="str">
        <f t="shared" si="2150"/>
        <v/>
      </c>
      <c s="180" t="str">
        <f t="shared" si="2150"/>
        <v/>
      </c>
      <c s="180" t="str">
        <f t="shared" si="2150"/>
        <v/>
      </c>
      <c s="180" t="str">
        <f t="shared" si="2150"/>
        <v/>
      </c>
      <c s="180" t="str">
        <f t="shared" si="2150"/>
        <v/>
      </c>
    </row>
    <row r="1946" spans="1:65" ht="15.75" customHeight="1">
      <c r="A1946" s="176" t="str">
        <f>IF('S.D.PASTE SHEET'!A1946="","",'S.D.PASTE SHEET'!A1946)</f>
        <v/>
      </c>
      <c s="176" t="str">
        <f>IF('S.D.PASTE SHEET'!B1946="","",'S.D.PASTE SHEET'!B1946)</f>
        <v/>
      </c>
      <c s="176" t="str">
        <f>IF('S.D.PASTE SHEET'!C1946="","",'S.D.PASTE SHEET'!C1946)</f>
        <v/>
      </c>
      <c s="177" t="str">
        <f>IF('S.D.PASTE SHEET'!D1946="","",'S.D.PASTE SHEET'!D1946)</f>
        <v/>
      </c>
      <c s="176" t="str">
        <f>IF('S.D.PASTE SHEET'!E1946="","",UPPER('S.D.PASTE SHEET'!E1946))</f>
        <v/>
      </c>
      <c s="176" t="str">
        <f>IF('S.D.PASTE SHEET'!F1946="","",'S.D.PASTE SHEET'!F1946)</f>
        <v/>
      </c>
      <c s="176" t="str">
        <f>IF('S.D.PASTE SHEET'!G1946="","",UPPER('S.D.PASTE SHEET'!G1946))</f>
        <v/>
      </c>
      <c s="176" t="str">
        <f>IF('S.D.PASTE SHEET'!H1946="","",UPPER('S.D.PASTE SHEET'!H1946))</f>
        <v/>
      </c>
      <c s="176" t="str">
        <f>IF('S.D.PASTE SHEET'!I1946="","",'S.D.PASTE SHEET'!I1946)</f>
        <v/>
      </c>
      <c s="177" t="str">
        <f>IF('S.D.PASTE SHEET'!J1946="","",'S.D.PASTE SHEET'!J1946)</f>
        <v/>
      </c>
      <c s="176" t="str">
        <f>IF('S.D.PASTE SHEET'!K1946="","",'S.D.PASTE SHEET'!K1946)</f>
        <v/>
      </c>
      <c s="176" t="str">
        <f>IF('S.D.PASTE SHEET'!L1946="","",'S.D.PASTE SHEET'!L1946)</f>
        <v/>
      </c>
      <c s="176" t="str">
        <f>IF('S.D.PASTE SHEET'!M1946="","",'S.D.PASTE SHEET'!M1946)</f>
        <v/>
      </c>
      <c s="176" t="str">
        <f>IF('S.D.PASTE SHEET'!N1946="","",'S.D.PASTE SHEET'!N1946)</f>
        <v/>
      </c>
      <c s="176" t="str">
        <f>IF('S.D.PASTE SHEET'!O1946="","",'S.D.PASTE SHEET'!O1946)</f>
        <v/>
      </c>
      <c s="176" t="str">
        <f>IF('S.D.PASTE SHEET'!P1946="","",'S.D.PASTE SHEET'!P1946)</f>
        <v/>
      </c>
      <c s="176" t="str">
        <f>IF('S.D.PASTE SHEET'!Q1946="","",'S.D.PASTE SHEET'!Q1946)</f>
        <v/>
      </c>
      <c s="176" t="str">
        <f>IF('S.D.PASTE SHEET'!R1946="","",'S.D.PASTE SHEET'!R1946)</f>
        <v/>
      </c>
      <c s="176" t="str">
        <f>IF('S.D.PASTE SHEET'!S1946="","",'S.D.PASTE SHEET'!S1946)</f>
        <v/>
      </c>
      <c s="176" t="str">
        <f>IF('S.D.PASTE SHEET'!T1946="","",'S.D.PASTE SHEET'!T1946)</f>
        <v/>
      </c>
      <c s="176" t="str">
        <f>IF('S.D.PASTE SHEET'!U1946="","",'S.D.PASTE SHEET'!U1946)</f>
        <v/>
      </c>
      <c s="176" t="str">
        <f>IF('S.D.PASTE SHEET'!V1946="","",'S.D.PASTE SHEET'!V1946)</f>
        <v/>
      </c>
      <c s="176" t="str">
        <f>IF('S.D.PASTE SHEET'!W1946="","",'S.D.PASTE SHEET'!W1946)</f>
        <v/>
      </c>
      <c s="176" t="str">
        <f>IF('S.D.PASTE SHEET'!X1946="","",'S.D.PASTE SHEET'!X1946)</f>
        <v/>
      </c>
      <c s="176" t="str">
        <f>IF('S.D.PASTE SHEET'!Y1946="","",'S.D.PASTE SHEET'!Y1946)</f>
        <v/>
      </c>
      <c s="176" t="str">
        <f>IF('S.D.PASTE SHEET'!Z1946="","",'S.D.PASTE SHEET'!Z1946)</f>
        <v/>
      </c>
      <c s="176" t="str">
        <f>IF('S.D.PASTE SHEET'!AA1946="","",'S.D.PASTE SHEET'!AA1946)</f>
        <v/>
      </c>
      <c s="176" t="str">
        <f>IF('S.D.PASTE SHEET'!AB1946="","",'S.D.PASTE SHEET'!AB1946)</f>
        <v/>
      </c>
      <c s="176" t="str">
        <f>IF('S.D.PASTE SHEET'!AC1946="","",'S.D.PASTE SHEET'!AC1946)</f>
        <v/>
      </c>
      <c s="176" t="str">
        <f>IF('S.D.PASTE SHEET'!AD1946="","",'S.D.PASTE SHEET'!AD1946)</f>
        <v/>
      </c>
      <c s="178"/>
      <c s="179" t="str">
        <f>IF(AK1946="","",IF(AK1946&gt;0,COUNT($AG$2:AG1946),""))</f>
        <v/>
      </c>
      <c s="180" t="str">
        <f t="shared" si="2148"/>
        <v/>
      </c>
      <c s="180" t="str">
        <f t="shared" si="2148"/>
        <v/>
      </c>
      <c s="180" t="str">
        <f t="shared" si="2148"/>
        <v/>
      </c>
      <c s="181" t="str">
        <f t="shared" si="2148"/>
        <v/>
      </c>
      <c s="180" t="str">
        <f t="shared" si="2148"/>
        <v/>
      </c>
      <c s="180" t="str">
        <f t="shared" si="2148"/>
        <v/>
      </c>
      <c s="180" t="str">
        <f t="shared" si="2148"/>
        <v/>
      </c>
      <c s="180" t="str">
        <f t="shared" si="2148"/>
        <v/>
      </c>
      <c s="180" t="str">
        <f t="shared" si="2148"/>
        <v/>
      </c>
      <c s="181" t="str">
        <f t="shared" si="2148"/>
        <v/>
      </c>
      <c s="180" t="str">
        <f t="shared" si="2148"/>
        <v/>
      </c>
      <c s="180" t="str">
        <f t="shared" si="2148"/>
        <v/>
      </c>
      <c s="180" t="str">
        <f t="shared" si="2148"/>
        <v/>
      </c>
      <c s="180" t="str">
        <f t="shared" si="2148"/>
        <v/>
      </c>
      <c s="180" t="str">
        <f t="shared" si="2148"/>
        <v/>
      </c>
      <c s="180" t="str">
        <f t="shared" si="2148"/>
        <v/>
      </c>
      <c r="AX1946" s="180" t="str">
        <f>IF(BC1946="","",IF(BC1946&gt;0,COUNT($AY$2:AY1946),""))</f>
        <v/>
      </c>
      <c s="180" t="str">
        <f t="shared" si="2158" ref="AY1946">IF(AND($BB$1=5,$A1946=5,$BC$1=C1946),B1946,"")</f>
        <v/>
      </c>
      <c s="180" t="str">
        <f t="shared" si="2150"/>
        <v/>
      </c>
      <c s="182" t="str">
        <f t="shared" si="2150"/>
        <v/>
      </c>
      <c s="180" t="str">
        <f t="shared" si="2150"/>
        <v/>
      </c>
      <c s="180" t="str">
        <f t="shared" si="2150"/>
        <v/>
      </c>
      <c s="180" t="str">
        <f t="shared" si="2150"/>
        <v/>
      </c>
      <c s="180" t="str">
        <f t="shared" si="2150"/>
        <v/>
      </c>
      <c s="180" t="str">
        <f t="shared" si="2150"/>
        <v/>
      </c>
      <c s="182" t="str">
        <f t="shared" si="2150"/>
        <v/>
      </c>
      <c s="180" t="str">
        <f t="shared" si="2150"/>
        <v/>
      </c>
      <c s="180" t="str">
        <f t="shared" si="2150"/>
        <v/>
      </c>
      <c s="180" t="str">
        <f t="shared" si="2150"/>
        <v/>
      </c>
      <c s="180" t="str">
        <f t="shared" si="2150"/>
        <v/>
      </c>
      <c s="180" t="str">
        <f t="shared" si="2150"/>
        <v/>
      </c>
      <c s="180" t="str">
        <f t="shared" si="2150"/>
        <v/>
      </c>
    </row>
    <row r="1947" spans="1:65" ht="15.75" customHeight="1">
      <c r="A1947" s="176" t="str">
        <f>IF('S.D.PASTE SHEET'!A1947="","",'S.D.PASTE SHEET'!A1947)</f>
        <v/>
      </c>
      <c s="176" t="str">
        <f>IF('S.D.PASTE SHEET'!B1947="","",'S.D.PASTE SHEET'!B1947)</f>
        <v/>
      </c>
      <c s="176" t="str">
        <f>IF('S.D.PASTE SHEET'!C1947="","",'S.D.PASTE SHEET'!C1947)</f>
        <v/>
      </c>
      <c s="177" t="str">
        <f>IF('S.D.PASTE SHEET'!D1947="","",'S.D.PASTE SHEET'!D1947)</f>
        <v/>
      </c>
      <c s="176" t="str">
        <f>IF('S.D.PASTE SHEET'!E1947="","",UPPER('S.D.PASTE SHEET'!E1947))</f>
        <v/>
      </c>
      <c s="176" t="str">
        <f>IF('S.D.PASTE SHEET'!F1947="","",'S.D.PASTE SHEET'!F1947)</f>
        <v/>
      </c>
      <c s="176" t="str">
        <f>IF('S.D.PASTE SHEET'!G1947="","",UPPER('S.D.PASTE SHEET'!G1947))</f>
        <v/>
      </c>
      <c s="176" t="str">
        <f>IF('S.D.PASTE SHEET'!H1947="","",UPPER('S.D.PASTE SHEET'!H1947))</f>
        <v/>
      </c>
      <c s="176" t="str">
        <f>IF('S.D.PASTE SHEET'!I1947="","",'S.D.PASTE SHEET'!I1947)</f>
        <v/>
      </c>
      <c s="177" t="str">
        <f>IF('S.D.PASTE SHEET'!J1947="","",'S.D.PASTE SHEET'!J1947)</f>
        <v/>
      </c>
      <c s="176" t="str">
        <f>IF('S.D.PASTE SHEET'!K1947="","",'S.D.PASTE SHEET'!K1947)</f>
        <v/>
      </c>
      <c s="176" t="str">
        <f>IF('S.D.PASTE SHEET'!L1947="","",'S.D.PASTE SHEET'!L1947)</f>
        <v/>
      </c>
      <c s="176" t="str">
        <f>IF('S.D.PASTE SHEET'!M1947="","",'S.D.PASTE SHEET'!M1947)</f>
        <v/>
      </c>
      <c s="176" t="str">
        <f>IF('S.D.PASTE SHEET'!N1947="","",'S.D.PASTE SHEET'!N1947)</f>
        <v/>
      </c>
      <c s="176" t="str">
        <f>IF('S.D.PASTE SHEET'!O1947="","",'S.D.PASTE SHEET'!O1947)</f>
        <v/>
      </c>
      <c s="176" t="str">
        <f>IF('S.D.PASTE SHEET'!P1947="","",'S.D.PASTE SHEET'!P1947)</f>
        <v/>
      </c>
      <c s="176" t="str">
        <f>IF('S.D.PASTE SHEET'!Q1947="","",'S.D.PASTE SHEET'!Q1947)</f>
        <v/>
      </c>
      <c s="176" t="str">
        <f>IF('S.D.PASTE SHEET'!R1947="","",'S.D.PASTE SHEET'!R1947)</f>
        <v/>
      </c>
      <c s="176" t="str">
        <f>IF('S.D.PASTE SHEET'!S1947="","",'S.D.PASTE SHEET'!S1947)</f>
        <v/>
      </c>
      <c s="176" t="str">
        <f>IF('S.D.PASTE SHEET'!T1947="","",'S.D.PASTE SHEET'!T1947)</f>
        <v/>
      </c>
      <c s="176" t="str">
        <f>IF('S.D.PASTE SHEET'!U1947="","",'S.D.PASTE SHEET'!U1947)</f>
        <v/>
      </c>
      <c s="176" t="str">
        <f>IF('S.D.PASTE SHEET'!V1947="","",'S.D.PASTE SHEET'!V1947)</f>
        <v/>
      </c>
      <c s="176" t="str">
        <f>IF('S.D.PASTE SHEET'!W1947="","",'S.D.PASTE SHEET'!W1947)</f>
        <v/>
      </c>
      <c s="176" t="str">
        <f>IF('S.D.PASTE SHEET'!X1947="","",'S.D.PASTE SHEET'!X1947)</f>
        <v/>
      </c>
      <c s="176" t="str">
        <f>IF('S.D.PASTE SHEET'!Y1947="","",'S.D.PASTE SHEET'!Y1947)</f>
        <v/>
      </c>
      <c s="176" t="str">
        <f>IF('S.D.PASTE SHEET'!Z1947="","",'S.D.PASTE SHEET'!Z1947)</f>
        <v/>
      </c>
      <c s="176" t="str">
        <f>IF('S.D.PASTE SHEET'!AA1947="","",'S.D.PASTE SHEET'!AA1947)</f>
        <v/>
      </c>
      <c s="176" t="str">
        <f>IF('S.D.PASTE SHEET'!AB1947="","",'S.D.PASTE SHEET'!AB1947)</f>
        <v/>
      </c>
      <c s="176" t="str">
        <f>IF('S.D.PASTE SHEET'!AC1947="","",'S.D.PASTE SHEET'!AC1947)</f>
        <v/>
      </c>
      <c s="176" t="str">
        <f>IF('S.D.PASTE SHEET'!AD1947="","",'S.D.PASTE SHEET'!AD1947)</f>
        <v/>
      </c>
      <c s="178"/>
      <c s="179" t="str">
        <f>IF(AK1947="","",IF(AK1947&gt;0,COUNT($AG$2:AG1947),""))</f>
        <v/>
      </c>
      <c s="180" t="str">
        <f t="shared" si="2148"/>
        <v/>
      </c>
      <c s="180" t="str">
        <f t="shared" si="2148"/>
        <v/>
      </c>
      <c s="180" t="str">
        <f t="shared" si="2148"/>
        <v/>
      </c>
      <c s="181" t="str">
        <f t="shared" si="2148"/>
        <v/>
      </c>
      <c s="180" t="str">
        <f t="shared" si="2148"/>
        <v/>
      </c>
      <c s="180" t="str">
        <f t="shared" si="2148"/>
        <v/>
      </c>
      <c s="180" t="str">
        <f t="shared" si="2148"/>
        <v/>
      </c>
      <c s="180" t="str">
        <f t="shared" si="2148"/>
        <v/>
      </c>
      <c s="180" t="str">
        <f t="shared" si="2148"/>
        <v/>
      </c>
      <c s="181" t="str">
        <f t="shared" si="2148"/>
        <v/>
      </c>
      <c s="180" t="str">
        <f t="shared" si="2148"/>
        <v/>
      </c>
      <c s="180" t="str">
        <f t="shared" si="2148"/>
        <v/>
      </c>
      <c s="180" t="str">
        <f t="shared" si="2148"/>
        <v/>
      </c>
      <c s="180" t="str">
        <f t="shared" si="2148"/>
        <v/>
      </c>
      <c s="180" t="str">
        <f t="shared" si="2148"/>
        <v/>
      </c>
      <c s="180" t="str">
        <f t="shared" si="2148"/>
        <v/>
      </c>
      <c r="AX1947" s="180" t="str">
        <f>IF(BC1947="","",IF(BC1947&gt;0,COUNT($AY$2:AY1947),""))</f>
        <v/>
      </c>
      <c s="180" t="str">
        <f t="shared" si="2159" ref="AY1947">IF(AND($BB$1=5,$A1947=5,$BC$1=C1947),B1947,"")</f>
        <v/>
      </c>
      <c s="180" t="str">
        <f t="shared" si="2150"/>
        <v/>
      </c>
      <c s="182" t="str">
        <f t="shared" si="2150"/>
        <v/>
      </c>
      <c s="180" t="str">
        <f t="shared" si="2150"/>
        <v/>
      </c>
      <c s="180" t="str">
        <f t="shared" si="2150"/>
        <v/>
      </c>
      <c s="180" t="str">
        <f t="shared" si="2150"/>
        <v/>
      </c>
      <c s="180" t="str">
        <f t="shared" si="2150"/>
        <v/>
      </c>
      <c s="180" t="str">
        <f t="shared" si="2150"/>
        <v/>
      </c>
      <c s="182" t="str">
        <f t="shared" si="2150"/>
        <v/>
      </c>
      <c s="180" t="str">
        <f t="shared" si="2150"/>
        <v/>
      </c>
      <c s="180" t="str">
        <f t="shared" si="2150"/>
        <v/>
      </c>
      <c s="180" t="str">
        <f t="shared" si="2150"/>
        <v/>
      </c>
      <c s="180" t="str">
        <f t="shared" si="2150"/>
        <v/>
      </c>
      <c s="180" t="str">
        <f t="shared" si="2150"/>
        <v/>
      </c>
      <c s="180" t="str">
        <f t="shared" si="2150"/>
        <v/>
      </c>
    </row>
    <row r="1948" spans="1:65" ht="15.75" customHeight="1">
      <c r="A1948" s="176" t="str">
        <f>IF('S.D.PASTE SHEET'!A1948="","",'S.D.PASTE SHEET'!A1948)</f>
        <v/>
      </c>
      <c s="176" t="str">
        <f>IF('S.D.PASTE SHEET'!B1948="","",'S.D.PASTE SHEET'!B1948)</f>
        <v/>
      </c>
      <c s="176" t="str">
        <f>IF('S.D.PASTE SHEET'!C1948="","",'S.D.PASTE SHEET'!C1948)</f>
        <v/>
      </c>
      <c s="177" t="str">
        <f>IF('S.D.PASTE SHEET'!D1948="","",'S.D.PASTE SHEET'!D1948)</f>
        <v/>
      </c>
      <c s="176" t="str">
        <f>IF('S.D.PASTE SHEET'!E1948="","",UPPER('S.D.PASTE SHEET'!E1948))</f>
        <v/>
      </c>
      <c s="176" t="str">
        <f>IF('S.D.PASTE SHEET'!F1948="","",'S.D.PASTE SHEET'!F1948)</f>
        <v/>
      </c>
      <c s="176" t="str">
        <f>IF('S.D.PASTE SHEET'!G1948="","",UPPER('S.D.PASTE SHEET'!G1948))</f>
        <v/>
      </c>
      <c s="176" t="str">
        <f>IF('S.D.PASTE SHEET'!H1948="","",UPPER('S.D.PASTE SHEET'!H1948))</f>
        <v/>
      </c>
      <c s="176" t="str">
        <f>IF('S.D.PASTE SHEET'!I1948="","",'S.D.PASTE SHEET'!I1948)</f>
        <v/>
      </c>
      <c s="177" t="str">
        <f>IF('S.D.PASTE SHEET'!J1948="","",'S.D.PASTE SHEET'!J1948)</f>
        <v/>
      </c>
      <c s="176" t="str">
        <f>IF('S.D.PASTE SHEET'!K1948="","",'S.D.PASTE SHEET'!K1948)</f>
        <v/>
      </c>
      <c s="176" t="str">
        <f>IF('S.D.PASTE SHEET'!L1948="","",'S.D.PASTE SHEET'!L1948)</f>
        <v/>
      </c>
      <c s="176" t="str">
        <f>IF('S.D.PASTE SHEET'!M1948="","",'S.D.PASTE SHEET'!M1948)</f>
        <v/>
      </c>
      <c s="176" t="str">
        <f>IF('S.D.PASTE SHEET'!N1948="","",'S.D.PASTE SHEET'!N1948)</f>
        <v/>
      </c>
      <c s="176" t="str">
        <f>IF('S.D.PASTE SHEET'!O1948="","",'S.D.PASTE SHEET'!O1948)</f>
        <v/>
      </c>
      <c s="176" t="str">
        <f>IF('S.D.PASTE SHEET'!P1948="","",'S.D.PASTE SHEET'!P1948)</f>
        <v/>
      </c>
      <c s="176" t="str">
        <f>IF('S.D.PASTE SHEET'!Q1948="","",'S.D.PASTE SHEET'!Q1948)</f>
        <v/>
      </c>
      <c s="176" t="str">
        <f>IF('S.D.PASTE SHEET'!R1948="","",'S.D.PASTE SHEET'!R1948)</f>
        <v/>
      </c>
      <c s="176" t="str">
        <f>IF('S.D.PASTE SHEET'!S1948="","",'S.D.PASTE SHEET'!S1948)</f>
        <v/>
      </c>
      <c s="176" t="str">
        <f>IF('S.D.PASTE SHEET'!T1948="","",'S.D.PASTE SHEET'!T1948)</f>
        <v/>
      </c>
      <c s="176" t="str">
        <f>IF('S.D.PASTE SHEET'!U1948="","",'S.D.PASTE SHEET'!U1948)</f>
        <v/>
      </c>
      <c s="176" t="str">
        <f>IF('S.D.PASTE SHEET'!V1948="","",'S.D.PASTE SHEET'!V1948)</f>
        <v/>
      </c>
      <c s="176" t="str">
        <f>IF('S.D.PASTE SHEET'!W1948="","",'S.D.PASTE SHEET'!W1948)</f>
        <v/>
      </c>
      <c s="176" t="str">
        <f>IF('S.D.PASTE SHEET'!X1948="","",'S.D.PASTE SHEET'!X1948)</f>
        <v/>
      </c>
      <c s="176" t="str">
        <f>IF('S.D.PASTE SHEET'!Y1948="","",'S.D.PASTE SHEET'!Y1948)</f>
        <v/>
      </c>
      <c s="176" t="str">
        <f>IF('S.D.PASTE SHEET'!Z1948="","",'S.D.PASTE SHEET'!Z1948)</f>
        <v/>
      </c>
      <c s="176" t="str">
        <f>IF('S.D.PASTE SHEET'!AA1948="","",'S.D.PASTE SHEET'!AA1948)</f>
        <v/>
      </c>
      <c s="176" t="str">
        <f>IF('S.D.PASTE SHEET'!AB1948="","",'S.D.PASTE SHEET'!AB1948)</f>
        <v/>
      </c>
      <c s="176" t="str">
        <f>IF('S.D.PASTE SHEET'!AC1948="","",'S.D.PASTE SHEET'!AC1948)</f>
        <v/>
      </c>
      <c s="176" t="str">
        <f>IF('S.D.PASTE SHEET'!AD1948="","",'S.D.PASTE SHEET'!AD1948)</f>
        <v/>
      </c>
      <c s="178"/>
      <c s="179" t="str">
        <f>IF(AK1948="","",IF(AK1948&gt;0,COUNT($AG$2:AG1948),""))</f>
        <v/>
      </c>
      <c s="180" t="str">
        <f t="shared" si="2148"/>
        <v/>
      </c>
      <c s="180" t="str">
        <f t="shared" si="2148"/>
        <v/>
      </c>
      <c s="180" t="str">
        <f t="shared" si="2148"/>
        <v/>
      </c>
      <c s="181" t="str">
        <f t="shared" si="2148"/>
        <v/>
      </c>
      <c s="180" t="str">
        <f t="shared" si="2148"/>
        <v/>
      </c>
      <c s="180" t="str">
        <f t="shared" si="2148"/>
        <v/>
      </c>
      <c s="180" t="str">
        <f t="shared" si="2148"/>
        <v/>
      </c>
      <c s="180" t="str">
        <f t="shared" si="2148"/>
        <v/>
      </c>
      <c s="180" t="str">
        <f t="shared" si="2148"/>
        <v/>
      </c>
      <c s="181" t="str">
        <f t="shared" si="2148"/>
        <v/>
      </c>
      <c s="180" t="str">
        <f t="shared" si="2148"/>
        <v/>
      </c>
      <c s="180" t="str">
        <f t="shared" si="2148"/>
        <v/>
      </c>
      <c s="180" t="str">
        <f t="shared" si="2148"/>
        <v/>
      </c>
      <c s="180" t="str">
        <f t="shared" si="2148"/>
        <v/>
      </c>
      <c s="180" t="str">
        <f t="shared" si="2148"/>
        <v/>
      </c>
      <c s="180" t="str">
        <f t="shared" si="2148"/>
        <v/>
      </c>
      <c r="AX1948" s="180" t="str">
        <f>IF(BC1948="","",IF(BC1948&gt;0,COUNT($AY$2:AY1948),""))</f>
        <v/>
      </c>
      <c s="180" t="str">
        <f t="shared" si="2160" ref="AY1948">IF(AND($BB$1=5,$A1948=5,$BC$1=C1948),B1948,"")</f>
        <v/>
      </c>
      <c s="180" t="str">
        <f t="shared" si="2150"/>
        <v/>
      </c>
      <c s="182" t="str">
        <f t="shared" si="2150"/>
        <v/>
      </c>
      <c s="180" t="str">
        <f t="shared" si="2150"/>
        <v/>
      </c>
      <c s="180" t="str">
        <f t="shared" si="2150"/>
        <v/>
      </c>
      <c s="180" t="str">
        <f t="shared" si="2150"/>
        <v/>
      </c>
      <c s="180" t="str">
        <f t="shared" si="2150"/>
        <v/>
      </c>
      <c s="180" t="str">
        <f t="shared" si="2150"/>
        <v/>
      </c>
      <c s="182" t="str">
        <f t="shared" si="2150"/>
        <v/>
      </c>
      <c s="180" t="str">
        <f t="shared" si="2150"/>
        <v/>
      </c>
      <c s="180" t="str">
        <f t="shared" si="2150"/>
        <v/>
      </c>
      <c s="180" t="str">
        <f t="shared" si="2150"/>
        <v/>
      </c>
      <c s="180" t="str">
        <f t="shared" si="2150"/>
        <v/>
      </c>
      <c s="180" t="str">
        <f t="shared" si="2150"/>
        <v/>
      </c>
      <c s="180" t="str">
        <f t="shared" si="2150"/>
        <v/>
      </c>
    </row>
    <row r="1949" spans="1:65" ht="15.75" customHeight="1">
      <c r="A1949" s="176" t="str">
        <f>IF('S.D.PASTE SHEET'!A1949="","",'S.D.PASTE SHEET'!A1949)</f>
        <v/>
      </c>
      <c s="176" t="str">
        <f>IF('S.D.PASTE SHEET'!B1949="","",'S.D.PASTE SHEET'!B1949)</f>
        <v/>
      </c>
      <c s="176" t="str">
        <f>IF('S.D.PASTE SHEET'!C1949="","",'S.D.PASTE SHEET'!C1949)</f>
        <v/>
      </c>
      <c s="177" t="str">
        <f>IF('S.D.PASTE SHEET'!D1949="","",'S.D.PASTE SHEET'!D1949)</f>
        <v/>
      </c>
      <c s="176" t="str">
        <f>IF('S.D.PASTE SHEET'!E1949="","",UPPER('S.D.PASTE SHEET'!E1949))</f>
        <v/>
      </c>
      <c s="176" t="str">
        <f>IF('S.D.PASTE SHEET'!F1949="","",'S.D.PASTE SHEET'!F1949)</f>
        <v/>
      </c>
      <c s="176" t="str">
        <f>IF('S.D.PASTE SHEET'!G1949="","",UPPER('S.D.PASTE SHEET'!G1949))</f>
        <v/>
      </c>
      <c s="176" t="str">
        <f>IF('S.D.PASTE SHEET'!H1949="","",UPPER('S.D.PASTE SHEET'!H1949))</f>
        <v/>
      </c>
      <c s="176" t="str">
        <f>IF('S.D.PASTE SHEET'!I1949="","",'S.D.PASTE SHEET'!I1949)</f>
        <v/>
      </c>
      <c s="177" t="str">
        <f>IF('S.D.PASTE SHEET'!J1949="","",'S.D.PASTE SHEET'!J1949)</f>
        <v/>
      </c>
      <c s="176" t="str">
        <f>IF('S.D.PASTE SHEET'!K1949="","",'S.D.PASTE SHEET'!K1949)</f>
        <v/>
      </c>
      <c s="176" t="str">
        <f>IF('S.D.PASTE SHEET'!L1949="","",'S.D.PASTE SHEET'!L1949)</f>
        <v/>
      </c>
      <c s="176" t="str">
        <f>IF('S.D.PASTE SHEET'!M1949="","",'S.D.PASTE SHEET'!M1949)</f>
        <v/>
      </c>
      <c s="176" t="str">
        <f>IF('S.D.PASTE SHEET'!N1949="","",'S.D.PASTE SHEET'!N1949)</f>
        <v/>
      </c>
      <c s="176" t="str">
        <f>IF('S.D.PASTE SHEET'!O1949="","",'S.D.PASTE SHEET'!O1949)</f>
        <v/>
      </c>
      <c s="176" t="str">
        <f>IF('S.D.PASTE SHEET'!P1949="","",'S.D.PASTE SHEET'!P1949)</f>
        <v/>
      </c>
      <c s="176" t="str">
        <f>IF('S.D.PASTE SHEET'!Q1949="","",'S.D.PASTE SHEET'!Q1949)</f>
        <v/>
      </c>
      <c s="176" t="str">
        <f>IF('S.D.PASTE SHEET'!R1949="","",'S.D.PASTE SHEET'!R1949)</f>
        <v/>
      </c>
      <c s="176" t="str">
        <f>IF('S.D.PASTE SHEET'!S1949="","",'S.D.PASTE SHEET'!S1949)</f>
        <v/>
      </c>
      <c s="176" t="str">
        <f>IF('S.D.PASTE SHEET'!T1949="","",'S.D.PASTE SHEET'!T1949)</f>
        <v/>
      </c>
      <c s="176" t="str">
        <f>IF('S.D.PASTE SHEET'!U1949="","",'S.D.PASTE SHEET'!U1949)</f>
        <v/>
      </c>
      <c s="176" t="str">
        <f>IF('S.D.PASTE SHEET'!V1949="","",'S.D.PASTE SHEET'!V1949)</f>
        <v/>
      </c>
      <c s="176" t="str">
        <f>IF('S.D.PASTE SHEET'!W1949="","",'S.D.PASTE SHEET'!W1949)</f>
        <v/>
      </c>
      <c s="176" t="str">
        <f>IF('S.D.PASTE SHEET'!X1949="","",'S.D.PASTE SHEET'!X1949)</f>
        <v/>
      </c>
      <c s="176" t="str">
        <f>IF('S.D.PASTE SHEET'!Y1949="","",'S.D.PASTE SHEET'!Y1949)</f>
        <v/>
      </c>
      <c s="176" t="str">
        <f>IF('S.D.PASTE SHEET'!Z1949="","",'S.D.PASTE SHEET'!Z1949)</f>
        <v/>
      </c>
      <c s="176" t="str">
        <f>IF('S.D.PASTE SHEET'!AA1949="","",'S.D.PASTE SHEET'!AA1949)</f>
        <v/>
      </c>
      <c s="176" t="str">
        <f>IF('S.D.PASTE SHEET'!AB1949="","",'S.D.PASTE SHEET'!AB1949)</f>
        <v/>
      </c>
      <c s="176" t="str">
        <f>IF('S.D.PASTE SHEET'!AC1949="","",'S.D.PASTE SHEET'!AC1949)</f>
        <v/>
      </c>
      <c s="176" t="str">
        <f>IF('S.D.PASTE SHEET'!AD1949="","",'S.D.PASTE SHEET'!AD1949)</f>
        <v/>
      </c>
      <c s="178"/>
      <c s="179" t="str">
        <f>IF(AK1949="","",IF(AK1949&gt;0,COUNT($AG$2:AG1949),""))</f>
        <v/>
      </c>
      <c s="180" t="str">
        <f t="shared" si="2148"/>
        <v/>
      </c>
      <c s="180" t="str">
        <f t="shared" si="2148"/>
        <v/>
      </c>
      <c s="180" t="str">
        <f t="shared" si="2148"/>
        <v/>
      </c>
      <c s="181" t="str">
        <f t="shared" si="2148"/>
        <v/>
      </c>
      <c s="180" t="str">
        <f t="shared" si="2148"/>
        <v/>
      </c>
      <c s="180" t="str">
        <f t="shared" si="2148"/>
        <v/>
      </c>
      <c s="180" t="str">
        <f t="shared" si="2148"/>
        <v/>
      </c>
      <c s="180" t="str">
        <f t="shared" si="2148"/>
        <v/>
      </c>
      <c s="180" t="str">
        <f t="shared" si="2148"/>
        <v/>
      </c>
      <c s="181" t="str">
        <f t="shared" si="2148"/>
        <v/>
      </c>
      <c s="180" t="str">
        <f t="shared" si="2148"/>
        <v/>
      </c>
      <c s="180" t="str">
        <f t="shared" si="2148"/>
        <v/>
      </c>
      <c s="180" t="str">
        <f t="shared" si="2148"/>
        <v/>
      </c>
      <c s="180" t="str">
        <f t="shared" si="2148"/>
        <v/>
      </c>
      <c s="180" t="str">
        <f t="shared" si="2148"/>
        <v/>
      </c>
      <c s="180" t="str">
        <f t="shared" si="2148"/>
        <v/>
      </c>
      <c r="AX1949" s="180" t="str">
        <f>IF(BC1949="","",IF(BC1949&gt;0,COUNT($AY$2:AY1949),""))</f>
        <v/>
      </c>
      <c s="180" t="str">
        <f t="shared" si="2161" ref="AY1949">IF(AND($BB$1=5,$A1949=5,$BC$1=C1949),B1949,"")</f>
        <v/>
      </c>
      <c s="180" t="str">
        <f t="shared" si="2150"/>
        <v/>
      </c>
      <c s="182" t="str">
        <f t="shared" si="2150"/>
        <v/>
      </c>
      <c s="180" t="str">
        <f t="shared" si="2150"/>
        <v/>
      </c>
      <c s="180" t="str">
        <f t="shared" si="2150"/>
        <v/>
      </c>
      <c s="180" t="str">
        <f t="shared" si="2150"/>
        <v/>
      </c>
      <c s="180" t="str">
        <f t="shared" si="2150"/>
        <v/>
      </c>
      <c s="180" t="str">
        <f t="shared" si="2150"/>
        <v/>
      </c>
      <c s="182" t="str">
        <f t="shared" si="2150"/>
        <v/>
      </c>
      <c s="180" t="str">
        <f t="shared" si="2150"/>
        <v/>
      </c>
      <c s="180" t="str">
        <f t="shared" si="2150"/>
        <v/>
      </c>
      <c s="180" t="str">
        <f t="shared" si="2150"/>
        <v/>
      </c>
      <c s="180" t="str">
        <f t="shared" si="2150"/>
        <v/>
      </c>
      <c s="180" t="str">
        <f t="shared" si="2150"/>
        <v/>
      </c>
      <c s="180" t="str">
        <f t="shared" si="2150"/>
        <v/>
      </c>
    </row>
    <row r="1950" spans="1:65" ht="15.75" customHeight="1">
      <c r="A1950" s="176" t="str">
        <f>IF('S.D.PASTE SHEET'!A1950="","",'S.D.PASTE SHEET'!A1950)</f>
        <v/>
      </c>
      <c s="176" t="str">
        <f>IF('S.D.PASTE SHEET'!B1950="","",'S.D.PASTE SHEET'!B1950)</f>
        <v/>
      </c>
      <c s="176" t="str">
        <f>IF('S.D.PASTE SHEET'!C1950="","",'S.D.PASTE SHEET'!C1950)</f>
        <v/>
      </c>
      <c s="177" t="str">
        <f>IF('S.D.PASTE SHEET'!D1950="","",'S.D.PASTE SHEET'!D1950)</f>
        <v/>
      </c>
      <c s="176" t="str">
        <f>IF('S.D.PASTE SHEET'!E1950="","",UPPER('S.D.PASTE SHEET'!E1950))</f>
        <v/>
      </c>
      <c s="176" t="str">
        <f>IF('S.D.PASTE SHEET'!F1950="","",'S.D.PASTE SHEET'!F1950)</f>
        <v/>
      </c>
      <c s="176" t="str">
        <f>IF('S.D.PASTE SHEET'!G1950="","",UPPER('S.D.PASTE SHEET'!G1950))</f>
        <v/>
      </c>
      <c s="176" t="str">
        <f>IF('S.D.PASTE SHEET'!H1950="","",UPPER('S.D.PASTE SHEET'!H1950))</f>
        <v/>
      </c>
      <c s="176" t="str">
        <f>IF('S.D.PASTE SHEET'!I1950="","",'S.D.PASTE SHEET'!I1950)</f>
        <v/>
      </c>
      <c s="177" t="str">
        <f>IF('S.D.PASTE SHEET'!J1950="","",'S.D.PASTE SHEET'!J1950)</f>
        <v/>
      </c>
      <c s="176" t="str">
        <f>IF('S.D.PASTE SHEET'!K1950="","",'S.D.PASTE SHEET'!K1950)</f>
        <v/>
      </c>
      <c s="176" t="str">
        <f>IF('S.D.PASTE SHEET'!L1950="","",'S.D.PASTE SHEET'!L1950)</f>
        <v/>
      </c>
      <c s="176" t="str">
        <f>IF('S.D.PASTE SHEET'!M1950="","",'S.D.PASTE SHEET'!M1950)</f>
        <v/>
      </c>
      <c s="176" t="str">
        <f>IF('S.D.PASTE SHEET'!N1950="","",'S.D.PASTE SHEET'!N1950)</f>
        <v/>
      </c>
      <c s="176" t="str">
        <f>IF('S.D.PASTE SHEET'!O1950="","",'S.D.PASTE SHEET'!O1950)</f>
        <v/>
      </c>
      <c s="176" t="str">
        <f>IF('S.D.PASTE SHEET'!P1950="","",'S.D.PASTE SHEET'!P1950)</f>
        <v/>
      </c>
      <c s="176" t="str">
        <f>IF('S.D.PASTE SHEET'!Q1950="","",'S.D.PASTE SHEET'!Q1950)</f>
        <v/>
      </c>
      <c s="176" t="str">
        <f>IF('S.D.PASTE SHEET'!R1950="","",'S.D.PASTE SHEET'!R1950)</f>
        <v/>
      </c>
      <c s="176" t="str">
        <f>IF('S.D.PASTE SHEET'!S1950="","",'S.D.PASTE SHEET'!S1950)</f>
        <v/>
      </c>
      <c s="176" t="str">
        <f>IF('S.D.PASTE SHEET'!T1950="","",'S.D.PASTE SHEET'!T1950)</f>
        <v/>
      </c>
      <c s="176" t="str">
        <f>IF('S.D.PASTE SHEET'!U1950="","",'S.D.PASTE SHEET'!U1950)</f>
        <v/>
      </c>
      <c s="176" t="str">
        <f>IF('S.D.PASTE SHEET'!V1950="","",'S.D.PASTE SHEET'!V1950)</f>
        <v/>
      </c>
      <c s="176" t="str">
        <f>IF('S.D.PASTE SHEET'!W1950="","",'S.D.PASTE SHEET'!W1950)</f>
        <v/>
      </c>
      <c s="176" t="str">
        <f>IF('S.D.PASTE SHEET'!X1950="","",'S.D.PASTE SHEET'!X1950)</f>
        <v/>
      </c>
      <c s="176" t="str">
        <f>IF('S.D.PASTE SHEET'!Y1950="","",'S.D.PASTE SHEET'!Y1950)</f>
        <v/>
      </c>
      <c s="176" t="str">
        <f>IF('S.D.PASTE SHEET'!Z1950="","",'S.D.PASTE SHEET'!Z1950)</f>
        <v/>
      </c>
      <c s="176" t="str">
        <f>IF('S.D.PASTE SHEET'!AA1950="","",'S.D.PASTE SHEET'!AA1950)</f>
        <v/>
      </c>
      <c s="176" t="str">
        <f>IF('S.D.PASTE SHEET'!AB1950="","",'S.D.PASTE SHEET'!AB1950)</f>
        <v/>
      </c>
      <c s="176" t="str">
        <f>IF('S.D.PASTE SHEET'!AC1950="","",'S.D.PASTE SHEET'!AC1950)</f>
        <v/>
      </c>
      <c s="176" t="str">
        <f>IF('S.D.PASTE SHEET'!AD1950="","",'S.D.PASTE SHEET'!AD1950)</f>
        <v/>
      </c>
      <c s="178"/>
      <c s="179" t="str">
        <f>IF(AK1950="","",IF(AK1950&gt;0,COUNT($AG$2:AG1950),""))</f>
        <v/>
      </c>
      <c s="180" t="str">
        <f t="shared" si="2148"/>
        <v/>
      </c>
      <c s="180" t="str">
        <f t="shared" si="2148"/>
        <v/>
      </c>
      <c s="180" t="str">
        <f t="shared" si="2148"/>
        <v/>
      </c>
      <c s="181" t="str">
        <f t="shared" si="2148"/>
        <v/>
      </c>
      <c s="180" t="str">
        <f t="shared" si="2148"/>
        <v/>
      </c>
      <c s="180" t="str">
        <f t="shared" si="2148"/>
        <v/>
      </c>
      <c s="180" t="str">
        <f t="shared" si="2148"/>
        <v/>
      </c>
      <c s="180" t="str">
        <f t="shared" si="2148"/>
        <v/>
      </c>
      <c s="180" t="str">
        <f t="shared" si="2148"/>
        <v/>
      </c>
      <c s="181" t="str">
        <f t="shared" si="2148"/>
        <v/>
      </c>
      <c s="180" t="str">
        <f t="shared" si="2148"/>
        <v/>
      </c>
      <c s="180" t="str">
        <f t="shared" si="2148"/>
        <v/>
      </c>
      <c s="180" t="str">
        <f t="shared" si="2148"/>
        <v/>
      </c>
      <c s="180" t="str">
        <f t="shared" si="2148"/>
        <v/>
      </c>
      <c s="180" t="str">
        <f t="shared" si="2148"/>
        <v/>
      </c>
      <c s="180" t="str">
        <f t="shared" si="2148"/>
        <v/>
      </c>
      <c r="AX1950" s="180" t="str">
        <f>IF(BC1950="","",IF(BC1950&gt;0,COUNT($AY$2:AY1950),""))</f>
        <v/>
      </c>
      <c s="180" t="str">
        <f t="shared" si="2162" ref="AY1950">IF(AND($BB$1=5,$A1950=5,$BC$1=C1950),B1950,"")</f>
        <v/>
      </c>
      <c s="180" t="str">
        <f t="shared" si="2150"/>
        <v/>
      </c>
      <c s="182" t="str">
        <f t="shared" si="2150"/>
        <v/>
      </c>
      <c s="180" t="str">
        <f t="shared" si="2150"/>
        <v/>
      </c>
      <c s="180" t="str">
        <f t="shared" si="2150"/>
        <v/>
      </c>
      <c s="180" t="str">
        <f t="shared" si="2150"/>
        <v/>
      </c>
      <c s="180" t="str">
        <f t="shared" si="2150"/>
        <v/>
      </c>
      <c s="180" t="str">
        <f t="shared" si="2150"/>
        <v/>
      </c>
      <c s="182" t="str">
        <f t="shared" si="2150"/>
        <v/>
      </c>
      <c s="180" t="str">
        <f t="shared" si="2150"/>
        <v/>
      </c>
      <c s="180" t="str">
        <f t="shared" si="2150"/>
        <v/>
      </c>
      <c s="180" t="str">
        <f t="shared" si="2150"/>
        <v/>
      </c>
      <c s="180" t="str">
        <f t="shared" si="2150"/>
        <v/>
      </c>
      <c s="180" t="str">
        <f t="shared" si="2150"/>
        <v/>
      </c>
      <c s="180" t="str">
        <f t="shared" si="2150"/>
        <v/>
      </c>
    </row>
    <row r="1951" spans="1:65" ht="15.75" customHeight="1">
      <c r="A1951" s="176" t="str">
        <f>IF('S.D.PASTE SHEET'!A1951="","",'S.D.PASTE SHEET'!A1951)</f>
        <v/>
      </c>
      <c s="176" t="str">
        <f>IF('S.D.PASTE SHEET'!B1951="","",'S.D.PASTE SHEET'!B1951)</f>
        <v/>
      </c>
      <c s="176" t="str">
        <f>IF('S.D.PASTE SHEET'!C1951="","",'S.D.PASTE SHEET'!C1951)</f>
        <v/>
      </c>
      <c s="177" t="str">
        <f>IF('S.D.PASTE SHEET'!D1951="","",'S.D.PASTE SHEET'!D1951)</f>
        <v/>
      </c>
      <c s="176" t="str">
        <f>IF('S.D.PASTE SHEET'!E1951="","",UPPER('S.D.PASTE SHEET'!E1951))</f>
        <v/>
      </c>
      <c s="176" t="str">
        <f>IF('S.D.PASTE SHEET'!F1951="","",'S.D.PASTE SHEET'!F1951)</f>
        <v/>
      </c>
      <c s="176" t="str">
        <f>IF('S.D.PASTE SHEET'!G1951="","",UPPER('S.D.PASTE SHEET'!G1951))</f>
        <v/>
      </c>
      <c s="176" t="str">
        <f>IF('S.D.PASTE SHEET'!H1951="","",UPPER('S.D.PASTE SHEET'!H1951))</f>
        <v/>
      </c>
      <c s="176" t="str">
        <f>IF('S.D.PASTE SHEET'!I1951="","",'S.D.PASTE SHEET'!I1951)</f>
        <v/>
      </c>
      <c s="177" t="str">
        <f>IF('S.D.PASTE SHEET'!J1951="","",'S.D.PASTE SHEET'!J1951)</f>
        <v/>
      </c>
      <c s="176" t="str">
        <f>IF('S.D.PASTE SHEET'!K1951="","",'S.D.PASTE SHEET'!K1951)</f>
        <v/>
      </c>
      <c s="176" t="str">
        <f>IF('S.D.PASTE SHEET'!L1951="","",'S.D.PASTE SHEET'!L1951)</f>
        <v/>
      </c>
      <c s="176" t="str">
        <f>IF('S.D.PASTE SHEET'!M1951="","",'S.D.PASTE SHEET'!M1951)</f>
        <v/>
      </c>
      <c s="176" t="str">
        <f>IF('S.D.PASTE SHEET'!N1951="","",'S.D.PASTE SHEET'!N1951)</f>
        <v/>
      </c>
      <c s="176" t="str">
        <f>IF('S.D.PASTE SHEET'!O1951="","",'S.D.PASTE SHEET'!O1951)</f>
        <v/>
      </c>
      <c s="176" t="str">
        <f>IF('S.D.PASTE SHEET'!P1951="","",'S.D.PASTE SHEET'!P1951)</f>
        <v/>
      </c>
      <c s="176" t="str">
        <f>IF('S.D.PASTE SHEET'!Q1951="","",'S.D.PASTE SHEET'!Q1951)</f>
        <v/>
      </c>
      <c s="176" t="str">
        <f>IF('S.D.PASTE SHEET'!R1951="","",'S.D.PASTE SHEET'!R1951)</f>
        <v/>
      </c>
      <c s="176" t="str">
        <f>IF('S.D.PASTE SHEET'!S1951="","",'S.D.PASTE SHEET'!S1951)</f>
        <v/>
      </c>
      <c s="176" t="str">
        <f>IF('S.D.PASTE SHEET'!T1951="","",'S.D.PASTE SHEET'!T1951)</f>
        <v/>
      </c>
      <c s="176" t="str">
        <f>IF('S.D.PASTE SHEET'!U1951="","",'S.D.PASTE SHEET'!U1951)</f>
        <v/>
      </c>
      <c s="176" t="str">
        <f>IF('S.D.PASTE SHEET'!V1951="","",'S.D.PASTE SHEET'!V1951)</f>
        <v/>
      </c>
      <c s="176" t="str">
        <f>IF('S.D.PASTE SHEET'!W1951="","",'S.D.PASTE SHEET'!W1951)</f>
        <v/>
      </c>
      <c s="176" t="str">
        <f>IF('S.D.PASTE SHEET'!X1951="","",'S.D.PASTE SHEET'!X1951)</f>
        <v/>
      </c>
      <c s="176" t="str">
        <f>IF('S.D.PASTE SHEET'!Y1951="","",'S.D.PASTE SHEET'!Y1951)</f>
        <v/>
      </c>
      <c s="176" t="str">
        <f>IF('S.D.PASTE SHEET'!Z1951="","",'S.D.PASTE SHEET'!Z1951)</f>
        <v/>
      </c>
      <c s="176" t="str">
        <f>IF('S.D.PASTE SHEET'!AA1951="","",'S.D.PASTE SHEET'!AA1951)</f>
        <v/>
      </c>
      <c s="176" t="str">
        <f>IF('S.D.PASTE SHEET'!AB1951="","",'S.D.PASTE SHEET'!AB1951)</f>
        <v/>
      </c>
      <c s="176" t="str">
        <f>IF('S.D.PASTE SHEET'!AC1951="","",'S.D.PASTE SHEET'!AC1951)</f>
        <v/>
      </c>
      <c s="176" t="str">
        <f>IF('S.D.PASTE SHEET'!AD1951="","",'S.D.PASTE SHEET'!AD1951)</f>
        <v/>
      </c>
      <c s="178"/>
      <c s="179" t="str">
        <f>IF(AK1951="","",IF(AK1951&gt;0,COUNT($AG$2:AG1951),""))</f>
        <v/>
      </c>
      <c s="180" t="str">
        <f t="shared" si="2148"/>
        <v/>
      </c>
      <c s="180" t="str">
        <f t="shared" si="2148"/>
        <v/>
      </c>
      <c s="180" t="str">
        <f t="shared" si="2148"/>
        <v/>
      </c>
      <c s="181" t="str">
        <f t="shared" si="2148"/>
        <v/>
      </c>
      <c s="180" t="str">
        <f t="shared" si="2148"/>
        <v/>
      </c>
      <c s="180" t="str">
        <f t="shared" si="2148"/>
        <v/>
      </c>
      <c s="180" t="str">
        <f t="shared" si="2148"/>
        <v/>
      </c>
      <c s="180" t="str">
        <f t="shared" si="2148"/>
        <v/>
      </c>
      <c s="180" t="str">
        <f t="shared" si="2148"/>
        <v/>
      </c>
      <c s="181" t="str">
        <f t="shared" si="2148"/>
        <v/>
      </c>
      <c s="180" t="str">
        <f t="shared" si="2148"/>
        <v/>
      </c>
      <c s="180" t="str">
        <f t="shared" si="2148"/>
        <v/>
      </c>
      <c s="180" t="str">
        <f t="shared" si="2148"/>
        <v/>
      </c>
      <c s="180" t="str">
        <f t="shared" si="2148"/>
        <v/>
      </c>
      <c s="180" t="str">
        <f t="shared" si="2148"/>
        <v/>
      </c>
      <c s="180" t="str">
        <f t="shared" si="2148"/>
        <v/>
      </c>
      <c r="AX1951" s="180" t="str">
        <f>IF(BC1951="","",IF(BC1951&gt;0,COUNT($AY$2:AY1951),""))</f>
        <v/>
      </c>
      <c s="180" t="str">
        <f t="shared" si="2163" ref="AY1951">IF(AND($BB$1=5,$A1951=5,$BC$1=C1951),B1951,"")</f>
        <v/>
      </c>
      <c s="180" t="str">
        <f t="shared" si="2150"/>
        <v/>
      </c>
      <c s="182" t="str">
        <f t="shared" si="2150"/>
        <v/>
      </c>
      <c s="180" t="str">
        <f t="shared" si="2150"/>
        <v/>
      </c>
      <c s="180" t="str">
        <f t="shared" si="2150"/>
        <v/>
      </c>
      <c s="180" t="str">
        <f t="shared" si="2150"/>
        <v/>
      </c>
      <c s="180" t="str">
        <f t="shared" si="2150"/>
        <v/>
      </c>
      <c s="180" t="str">
        <f t="shared" si="2150"/>
        <v/>
      </c>
      <c s="182" t="str">
        <f t="shared" si="2150"/>
        <v/>
      </c>
      <c s="180" t="str">
        <f t="shared" si="2150"/>
        <v/>
      </c>
      <c s="180" t="str">
        <f t="shared" si="2150"/>
        <v/>
      </c>
      <c s="180" t="str">
        <f t="shared" si="2150"/>
        <v/>
      </c>
      <c s="180" t="str">
        <f t="shared" si="2150"/>
        <v/>
      </c>
      <c s="180" t="str">
        <f t="shared" si="2150"/>
        <v/>
      </c>
      <c s="180" t="str">
        <f t="shared" si="2150"/>
        <v/>
      </c>
    </row>
    <row r="1952" spans="1:65" ht="15.75" customHeight="1">
      <c r="A1952" s="176" t="str">
        <f>IF('S.D.PASTE SHEET'!A1952="","",'S.D.PASTE SHEET'!A1952)</f>
        <v/>
      </c>
      <c s="176" t="str">
        <f>IF('S.D.PASTE SHEET'!B1952="","",'S.D.PASTE SHEET'!B1952)</f>
        <v/>
      </c>
      <c s="176" t="str">
        <f>IF('S.D.PASTE SHEET'!C1952="","",'S.D.PASTE SHEET'!C1952)</f>
        <v/>
      </c>
      <c s="177" t="str">
        <f>IF('S.D.PASTE SHEET'!D1952="","",'S.D.PASTE SHEET'!D1952)</f>
        <v/>
      </c>
      <c s="176" t="str">
        <f>IF('S.D.PASTE SHEET'!E1952="","",UPPER('S.D.PASTE SHEET'!E1952))</f>
        <v/>
      </c>
      <c s="176" t="str">
        <f>IF('S.D.PASTE SHEET'!F1952="","",'S.D.PASTE SHEET'!F1952)</f>
        <v/>
      </c>
      <c s="176" t="str">
        <f>IF('S.D.PASTE SHEET'!G1952="","",UPPER('S.D.PASTE SHEET'!G1952))</f>
        <v/>
      </c>
      <c s="176" t="str">
        <f>IF('S.D.PASTE SHEET'!H1952="","",UPPER('S.D.PASTE SHEET'!H1952))</f>
        <v/>
      </c>
      <c s="176" t="str">
        <f>IF('S.D.PASTE SHEET'!I1952="","",'S.D.PASTE SHEET'!I1952)</f>
        <v/>
      </c>
      <c s="177" t="str">
        <f>IF('S.D.PASTE SHEET'!J1952="","",'S.D.PASTE SHEET'!J1952)</f>
        <v/>
      </c>
      <c s="176" t="str">
        <f>IF('S.D.PASTE SHEET'!K1952="","",'S.D.PASTE SHEET'!K1952)</f>
        <v/>
      </c>
      <c s="176" t="str">
        <f>IF('S.D.PASTE SHEET'!L1952="","",'S.D.PASTE SHEET'!L1952)</f>
        <v/>
      </c>
      <c s="176" t="str">
        <f>IF('S.D.PASTE SHEET'!M1952="","",'S.D.PASTE SHEET'!M1952)</f>
        <v/>
      </c>
      <c s="176" t="str">
        <f>IF('S.D.PASTE SHEET'!N1952="","",'S.D.PASTE SHEET'!N1952)</f>
        <v/>
      </c>
      <c s="176" t="str">
        <f>IF('S.D.PASTE SHEET'!O1952="","",'S.D.PASTE SHEET'!O1952)</f>
        <v/>
      </c>
      <c s="176" t="str">
        <f>IF('S.D.PASTE SHEET'!P1952="","",'S.D.PASTE SHEET'!P1952)</f>
        <v/>
      </c>
      <c s="176" t="str">
        <f>IF('S.D.PASTE SHEET'!Q1952="","",'S.D.PASTE SHEET'!Q1952)</f>
        <v/>
      </c>
      <c s="176" t="str">
        <f>IF('S.D.PASTE SHEET'!R1952="","",'S.D.PASTE SHEET'!R1952)</f>
        <v/>
      </c>
      <c s="176" t="str">
        <f>IF('S.D.PASTE SHEET'!S1952="","",'S.D.PASTE SHEET'!S1952)</f>
        <v/>
      </c>
      <c s="176" t="str">
        <f>IF('S.D.PASTE SHEET'!T1952="","",'S.D.PASTE SHEET'!T1952)</f>
        <v/>
      </c>
      <c s="176" t="str">
        <f>IF('S.D.PASTE SHEET'!U1952="","",'S.D.PASTE SHEET'!U1952)</f>
        <v/>
      </c>
      <c s="176" t="str">
        <f>IF('S.D.PASTE SHEET'!V1952="","",'S.D.PASTE SHEET'!V1952)</f>
        <v/>
      </c>
      <c s="176" t="str">
        <f>IF('S.D.PASTE SHEET'!W1952="","",'S.D.PASTE SHEET'!W1952)</f>
        <v/>
      </c>
      <c s="176" t="str">
        <f>IF('S.D.PASTE SHEET'!X1952="","",'S.D.PASTE SHEET'!X1952)</f>
        <v/>
      </c>
      <c s="176" t="str">
        <f>IF('S.D.PASTE SHEET'!Y1952="","",'S.D.PASTE SHEET'!Y1952)</f>
        <v/>
      </c>
      <c s="176" t="str">
        <f>IF('S.D.PASTE SHEET'!Z1952="","",'S.D.PASTE SHEET'!Z1952)</f>
        <v/>
      </c>
      <c s="176" t="str">
        <f>IF('S.D.PASTE SHEET'!AA1952="","",'S.D.PASTE SHEET'!AA1952)</f>
        <v/>
      </c>
      <c s="176" t="str">
        <f>IF('S.D.PASTE SHEET'!AB1952="","",'S.D.PASTE SHEET'!AB1952)</f>
        <v/>
      </c>
      <c s="176" t="str">
        <f>IF('S.D.PASTE SHEET'!AC1952="","",'S.D.PASTE SHEET'!AC1952)</f>
        <v/>
      </c>
      <c s="176" t="str">
        <f>IF('S.D.PASTE SHEET'!AD1952="","",'S.D.PASTE SHEET'!AD1952)</f>
        <v/>
      </c>
      <c s="178"/>
      <c s="179" t="str">
        <f>IF(AK1952="","",IF(AK1952&gt;0,COUNT($AG$2:AG1952),""))</f>
        <v/>
      </c>
      <c s="180" t="str">
        <f t="shared" si="2148"/>
        <v/>
      </c>
      <c s="180" t="str">
        <f t="shared" si="2148"/>
        <v/>
      </c>
      <c s="180" t="str">
        <f t="shared" si="2148"/>
        <v/>
      </c>
      <c s="181" t="str">
        <f t="shared" si="2148"/>
        <v/>
      </c>
      <c s="180" t="str">
        <f t="shared" si="2148"/>
        <v/>
      </c>
      <c s="180" t="str">
        <f t="shared" si="2148"/>
        <v/>
      </c>
      <c s="180" t="str">
        <f t="shared" si="2148"/>
        <v/>
      </c>
      <c s="180" t="str">
        <f t="shared" si="2148"/>
        <v/>
      </c>
      <c s="180" t="str">
        <f t="shared" si="2148"/>
        <v/>
      </c>
      <c s="181" t="str">
        <f t="shared" si="2148"/>
        <v/>
      </c>
      <c s="180" t="str">
        <f t="shared" si="2148"/>
        <v/>
      </c>
      <c s="180" t="str">
        <f t="shared" si="2148"/>
        <v/>
      </c>
      <c s="180" t="str">
        <f t="shared" si="2148"/>
        <v/>
      </c>
      <c s="180" t="str">
        <f t="shared" si="2148"/>
        <v/>
      </c>
      <c s="180" t="str">
        <f t="shared" si="2148"/>
        <v/>
      </c>
      <c s="180" t="str">
        <f t="shared" si="2148"/>
        <v/>
      </c>
      <c r="AX1952" s="180" t="str">
        <f>IF(BC1952="","",IF(BC1952&gt;0,COUNT($AY$2:AY1952),""))</f>
        <v/>
      </c>
      <c s="180" t="str">
        <f t="shared" si="2164" ref="AY1952">IF(AND($BB$1=5,$A1952=5,$BC$1=C1952),B1952,"")</f>
        <v/>
      </c>
      <c s="180" t="str">
        <f t="shared" si="2150"/>
        <v/>
      </c>
      <c s="182" t="str">
        <f t="shared" si="2150"/>
        <v/>
      </c>
      <c s="180" t="str">
        <f t="shared" si="2150"/>
        <v/>
      </c>
      <c s="180" t="str">
        <f t="shared" si="2150"/>
        <v/>
      </c>
      <c s="180" t="str">
        <f t="shared" si="2150"/>
        <v/>
      </c>
      <c s="180" t="str">
        <f t="shared" si="2150"/>
        <v/>
      </c>
      <c s="180" t="str">
        <f t="shared" si="2150"/>
        <v/>
      </c>
      <c s="182" t="str">
        <f t="shared" si="2150"/>
        <v/>
      </c>
      <c s="180" t="str">
        <f t="shared" si="2150"/>
        <v/>
      </c>
      <c s="180" t="str">
        <f t="shared" si="2150"/>
        <v/>
      </c>
      <c s="180" t="str">
        <f t="shared" si="2150"/>
        <v/>
      </c>
      <c s="180" t="str">
        <f t="shared" si="2150"/>
        <v/>
      </c>
      <c s="180" t="str">
        <f t="shared" si="2150"/>
        <v/>
      </c>
      <c s="180" t="str">
        <f t="shared" si="2150"/>
        <v/>
      </c>
    </row>
    <row r="1953" spans="1:65" ht="15.75" customHeight="1">
      <c r="A1953" s="176" t="str">
        <f>IF('S.D.PASTE SHEET'!A1953="","",'S.D.PASTE SHEET'!A1953)</f>
        <v/>
      </c>
      <c s="176" t="str">
        <f>IF('S.D.PASTE SHEET'!B1953="","",'S.D.PASTE SHEET'!B1953)</f>
        <v/>
      </c>
      <c s="176" t="str">
        <f>IF('S.D.PASTE SHEET'!C1953="","",'S.D.PASTE SHEET'!C1953)</f>
        <v/>
      </c>
      <c s="177" t="str">
        <f>IF('S.D.PASTE SHEET'!D1953="","",'S.D.PASTE SHEET'!D1953)</f>
        <v/>
      </c>
      <c s="176" t="str">
        <f>IF('S.D.PASTE SHEET'!E1953="","",UPPER('S.D.PASTE SHEET'!E1953))</f>
        <v/>
      </c>
      <c s="176" t="str">
        <f>IF('S.D.PASTE SHEET'!F1953="","",'S.D.PASTE SHEET'!F1953)</f>
        <v/>
      </c>
      <c s="176" t="str">
        <f>IF('S.D.PASTE SHEET'!G1953="","",UPPER('S.D.PASTE SHEET'!G1953))</f>
        <v/>
      </c>
      <c s="176" t="str">
        <f>IF('S.D.PASTE SHEET'!H1953="","",UPPER('S.D.PASTE SHEET'!H1953))</f>
        <v/>
      </c>
      <c s="176" t="str">
        <f>IF('S.D.PASTE SHEET'!I1953="","",'S.D.PASTE SHEET'!I1953)</f>
        <v/>
      </c>
      <c s="177" t="str">
        <f>IF('S.D.PASTE SHEET'!J1953="","",'S.D.PASTE SHEET'!J1953)</f>
        <v/>
      </c>
      <c s="176" t="str">
        <f>IF('S.D.PASTE SHEET'!K1953="","",'S.D.PASTE SHEET'!K1953)</f>
        <v/>
      </c>
      <c s="176" t="str">
        <f>IF('S.D.PASTE SHEET'!L1953="","",'S.D.PASTE SHEET'!L1953)</f>
        <v/>
      </c>
      <c s="176" t="str">
        <f>IF('S.D.PASTE SHEET'!M1953="","",'S.D.PASTE SHEET'!M1953)</f>
        <v/>
      </c>
      <c s="176" t="str">
        <f>IF('S.D.PASTE SHEET'!N1953="","",'S.D.PASTE SHEET'!N1953)</f>
        <v/>
      </c>
      <c s="176" t="str">
        <f>IF('S.D.PASTE SHEET'!O1953="","",'S.D.PASTE SHEET'!O1953)</f>
        <v/>
      </c>
      <c s="176" t="str">
        <f>IF('S.D.PASTE SHEET'!P1953="","",'S.D.PASTE SHEET'!P1953)</f>
        <v/>
      </c>
      <c s="176" t="str">
        <f>IF('S.D.PASTE SHEET'!Q1953="","",'S.D.PASTE SHEET'!Q1953)</f>
        <v/>
      </c>
      <c s="176" t="str">
        <f>IF('S.D.PASTE SHEET'!R1953="","",'S.D.PASTE SHEET'!R1953)</f>
        <v/>
      </c>
      <c s="176" t="str">
        <f>IF('S.D.PASTE SHEET'!S1953="","",'S.D.PASTE SHEET'!S1953)</f>
        <v/>
      </c>
      <c s="176" t="str">
        <f>IF('S.D.PASTE SHEET'!T1953="","",'S.D.PASTE SHEET'!T1953)</f>
        <v/>
      </c>
      <c s="176" t="str">
        <f>IF('S.D.PASTE SHEET'!U1953="","",'S.D.PASTE SHEET'!U1953)</f>
        <v/>
      </c>
      <c s="176" t="str">
        <f>IF('S.D.PASTE SHEET'!V1953="","",'S.D.PASTE SHEET'!V1953)</f>
        <v/>
      </c>
      <c s="176" t="str">
        <f>IF('S.D.PASTE SHEET'!W1953="","",'S.D.PASTE SHEET'!W1953)</f>
        <v/>
      </c>
      <c s="176" t="str">
        <f>IF('S.D.PASTE SHEET'!X1953="","",'S.D.PASTE SHEET'!X1953)</f>
        <v/>
      </c>
      <c s="176" t="str">
        <f>IF('S.D.PASTE SHEET'!Y1953="","",'S.D.PASTE SHEET'!Y1953)</f>
        <v/>
      </c>
      <c s="176" t="str">
        <f>IF('S.D.PASTE SHEET'!Z1953="","",'S.D.PASTE SHEET'!Z1953)</f>
        <v/>
      </c>
      <c s="176" t="str">
        <f>IF('S.D.PASTE SHEET'!AA1953="","",'S.D.PASTE SHEET'!AA1953)</f>
        <v/>
      </c>
      <c s="176" t="str">
        <f>IF('S.D.PASTE SHEET'!AB1953="","",'S.D.PASTE SHEET'!AB1953)</f>
        <v/>
      </c>
      <c s="176" t="str">
        <f>IF('S.D.PASTE SHEET'!AC1953="","",'S.D.PASTE SHEET'!AC1953)</f>
        <v/>
      </c>
      <c s="176" t="str">
        <f>IF('S.D.PASTE SHEET'!AD1953="","",'S.D.PASTE SHEET'!AD1953)</f>
        <v/>
      </c>
      <c s="178"/>
      <c s="179" t="str">
        <f>IF(AK1953="","",IF(AK1953&gt;0,COUNT($AG$2:AG1953),""))</f>
        <v/>
      </c>
      <c s="180" t="str">
        <f t="shared" si="2148"/>
        <v/>
      </c>
      <c s="180" t="str">
        <f t="shared" si="2148"/>
        <v/>
      </c>
      <c s="180" t="str">
        <f t="shared" si="2148"/>
        <v/>
      </c>
      <c s="181" t="str">
        <f t="shared" si="2148"/>
        <v/>
      </c>
      <c s="180" t="str">
        <f t="shared" si="2148"/>
        <v/>
      </c>
      <c s="180" t="str">
        <f t="shared" si="2148"/>
        <v/>
      </c>
      <c s="180" t="str">
        <f t="shared" si="2148"/>
        <v/>
      </c>
      <c s="180" t="str">
        <f t="shared" si="2148"/>
        <v/>
      </c>
      <c s="180" t="str">
        <f t="shared" si="2148"/>
        <v/>
      </c>
      <c s="181" t="str">
        <f t="shared" si="2148"/>
        <v/>
      </c>
      <c s="180" t="str">
        <f t="shared" si="2148"/>
        <v/>
      </c>
      <c s="180" t="str">
        <f t="shared" si="2148"/>
        <v/>
      </c>
      <c s="180" t="str">
        <f t="shared" si="2148"/>
        <v/>
      </c>
      <c s="180" t="str">
        <f t="shared" si="2148"/>
        <v/>
      </c>
      <c s="180" t="str">
        <f t="shared" si="2148"/>
        <v/>
      </c>
      <c s="180" t="str">
        <f>IF(AND($AJ$1=5,$A1953=5),P1953,"")</f>
        <v/>
      </c>
      <c r="AX1953" s="180" t="str">
        <f>IF(BC1953="","",IF(BC1953&gt;0,COUNT($AY$2:AY1953),""))</f>
        <v/>
      </c>
      <c s="180" t="str">
        <f t="shared" si="2165" ref="AY1953">IF(AND($BB$1=5,$A1953=5,$BC$1=C1953),B1953,"")</f>
        <v/>
      </c>
      <c s="180" t="str">
        <f t="shared" si="2150"/>
        <v/>
      </c>
      <c s="182" t="str">
        <f t="shared" si="2150"/>
        <v/>
      </c>
      <c s="180" t="str">
        <f t="shared" si="2150"/>
        <v/>
      </c>
      <c s="180" t="str">
        <f t="shared" si="2150"/>
        <v/>
      </c>
      <c s="180" t="str">
        <f t="shared" si="2150"/>
        <v/>
      </c>
      <c s="180" t="str">
        <f t="shared" si="2150"/>
        <v/>
      </c>
      <c s="180" t="str">
        <f t="shared" si="2150"/>
        <v/>
      </c>
      <c s="182" t="str">
        <f t="shared" si="2150"/>
        <v/>
      </c>
      <c s="180" t="str">
        <f t="shared" si="2150"/>
        <v/>
      </c>
      <c s="180" t="str">
        <f t="shared" si="2150"/>
        <v/>
      </c>
      <c s="180" t="str">
        <f t="shared" si="2150"/>
        <v/>
      </c>
      <c s="180" t="str">
        <f t="shared" si="2150"/>
        <v/>
      </c>
      <c s="180" t="str">
        <f t="shared" si="2150"/>
        <v/>
      </c>
      <c s="180" t="str">
        <f t="shared" si="2150"/>
        <v/>
      </c>
    </row>
    <row r="1954" spans="1:65" ht="15.75" customHeight="1">
      <c r="A1954" s="176" t="str">
        <f>IF('S.D.PASTE SHEET'!A1954="","",'S.D.PASTE SHEET'!A1954)</f>
        <v/>
      </c>
      <c s="176" t="str">
        <f>IF('S.D.PASTE SHEET'!B1954="","",'S.D.PASTE SHEET'!B1954)</f>
        <v/>
      </c>
      <c s="176" t="str">
        <f>IF('S.D.PASTE SHEET'!C1954="","",'S.D.PASTE SHEET'!C1954)</f>
        <v/>
      </c>
      <c s="177" t="str">
        <f>IF('S.D.PASTE SHEET'!D1954="","",'S.D.PASTE SHEET'!D1954)</f>
        <v/>
      </c>
      <c s="176" t="str">
        <f>IF('S.D.PASTE SHEET'!E1954="","",UPPER('S.D.PASTE SHEET'!E1954))</f>
        <v/>
      </c>
      <c s="176" t="str">
        <f>IF('S.D.PASTE SHEET'!F1954="","",'S.D.PASTE SHEET'!F1954)</f>
        <v/>
      </c>
      <c s="176" t="str">
        <f>IF('S.D.PASTE SHEET'!G1954="","",UPPER('S.D.PASTE SHEET'!G1954))</f>
        <v/>
      </c>
      <c s="176" t="str">
        <f>IF('S.D.PASTE SHEET'!H1954="","",UPPER('S.D.PASTE SHEET'!H1954))</f>
        <v/>
      </c>
      <c s="176" t="str">
        <f>IF('S.D.PASTE SHEET'!I1954="","",'S.D.PASTE SHEET'!I1954)</f>
        <v/>
      </c>
      <c s="177" t="str">
        <f>IF('S.D.PASTE SHEET'!J1954="","",'S.D.PASTE SHEET'!J1954)</f>
        <v/>
      </c>
      <c s="176" t="str">
        <f>IF('S.D.PASTE SHEET'!K1954="","",'S.D.PASTE SHEET'!K1954)</f>
        <v/>
      </c>
      <c s="176" t="str">
        <f>IF('S.D.PASTE SHEET'!L1954="","",'S.D.PASTE SHEET'!L1954)</f>
        <v/>
      </c>
      <c s="176" t="str">
        <f>IF('S.D.PASTE SHEET'!M1954="","",'S.D.PASTE SHEET'!M1954)</f>
        <v/>
      </c>
      <c s="176" t="str">
        <f>IF('S.D.PASTE SHEET'!N1954="","",'S.D.PASTE SHEET'!N1954)</f>
        <v/>
      </c>
      <c s="176" t="str">
        <f>IF('S.D.PASTE SHEET'!O1954="","",'S.D.PASTE SHEET'!O1954)</f>
        <v/>
      </c>
      <c s="176" t="str">
        <f>IF('S.D.PASTE SHEET'!P1954="","",'S.D.PASTE SHEET'!P1954)</f>
        <v/>
      </c>
      <c s="176" t="str">
        <f>IF('S.D.PASTE SHEET'!Q1954="","",'S.D.PASTE SHEET'!Q1954)</f>
        <v/>
      </c>
      <c s="176" t="str">
        <f>IF('S.D.PASTE SHEET'!R1954="","",'S.D.PASTE SHEET'!R1954)</f>
        <v/>
      </c>
      <c s="176" t="str">
        <f>IF('S.D.PASTE SHEET'!S1954="","",'S.D.PASTE SHEET'!S1954)</f>
        <v/>
      </c>
      <c s="176" t="str">
        <f>IF('S.D.PASTE SHEET'!T1954="","",'S.D.PASTE SHEET'!T1954)</f>
        <v/>
      </c>
      <c s="176" t="str">
        <f>IF('S.D.PASTE SHEET'!U1954="","",'S.D.PASTE SHEET'!U1954)</f>
        <v/>
      </c>
      <c s="176" t="str">
        <f>IF('S.D.PASTE SHEET'!V1954="","",'S.D.PASTE SHEET'!V1954)</f>
        <v/>
      </c>
      <c s="176" t="str">
        <f>IF('S.D.PASTE SHEET'!W1954="","",'S.D.PASTE SHEET'!W1954)</f>
        <v/>
      </c>
      <c s="176" t="str">
        <f>IF('S.D.PASTE SHEET'!X1954="","",'S.D.PASTE SHEET'!X1954)</f>
        <v/>
      </c>
      <c s="176" t="str">
        <f>IF('S.D.PASTE SHEET'!Y1954="","",'S.D.PASTE SHEET'!Y1954)</f>
        <v/>
      </c>
      <c s="176" t="str">
        <f>IF('S.D.PASTE SHEET'!Z1954="","",'S.D.PASTE SHEET'!Z1954)</f>
        <v/>
      </c>
      <c s="176" t="str">
        <f>IF('S.D.PASTE SHEET'!AA1954="","",'S.D.PASTE SHEET'!AA1954)</f>
        <v/>
      </c>
      <c s="176" t="str">
        <f>IF('S.D.PASTE SHEET'!AB1954="","",'S.D.PASTE SHEET'!AB1954)</f>
        <v/>
      </c>
      <c s="176" t="str">
        <f>IF('S.D.PASTE SHEET'!AC1954="","",'S.D.PASTE SHEET'!AC1954)</f>
        <v/>
      </c>
      <c s="176" t="str">
        <f>IF('S.D.PASTE SHEET'!AD1954="","",'S.D.PASTE SHEET'!AD1954)</f>
        <v/>
      </c>
      <c s="178"/>
      <c s="179" t="str">
        <f>IF(AK1954="","",IF(AK1954&gt;0,COUNT($AG$2:AG1954),""))</f>
        <v/>
      </c>
      <c s="180" t="str">
        <f t="shared" si="2166" ref="AG1954:AV1969">IF(AND($AJ$1=5,$A1954=5),A1954,"")</f>
        <v/>
      </c>
      <c s="180" t="str">
        <f t="shared" si="2166"/>
        <v/>
      </c>
      <c s="180" t="str">
        <f t="shared" si="2166"/>
        <v/>
      </c>
      <c s="181" t="str">
        <f t="shared" si="2166"/>
        <v/>
      </c>
      <c s="180" t="str">
        <f t="shared" si="2166"/>
        <v/>
      </c>
      <c s="180" t="str">
        <f t="shared" si="2166"/>
        <v/>
      </c>
      <c s="180" t="str">
        <f t="shared" si="2166"/>
        <v/>
      </c>
      <c s="180" t="str">
        <f t="shared" si="2166"/>
        <v/>
      </c>
      <c s="180" t="str">
        <f t="shared" si="2166"/>
        <v/>
      </c>
      <c s="181" t="str">
        <f t="shared" si="2166"/>
        <v/>
      </c>
      <c s="180" t="str">
        <f t="shared" si="2166"/>
        <v/>
      </c>
      <c s="180" t="str">
        <f t="shared" si="2166"/>
        <v/>
      </c>
      <c s="180" t="str">
        <f t="shared" si="2166"/>
        <v/>
      </c>
      <c s="180" t="str">
        <f t="shared" si="2166"/>
        <v/>
      </c>
      <c s="180" t="str">
        <f t="shared" si="2166"/>
        <v/>
      </c>
      <c s="180" t="str">
        <f t="shared" si="2166"/>
        <v/>
      </c>
      <c r="AX1954" s="180" t="str">
        <f>IF(BC1954="","",IF(BC1954&gt;0,COUNT($AY$2:AY1954),""))</f>
        <v/>
      </c>
      <c s="180" t="str">
        <f t="shared" si="2167" ref="AY1954">IF(AND($BB$1=5,$A1954=5,$BC$1=C1954),B1954,"")</f>
        <v/>
      </c>
      <c s="180" t="str">
        <f t="shared" si="2168" ref="AZ1954:BM1969">IF(AND($BB$1=5,$A1954=5,$BC$1=$B1954),C1954,"")</f>
        <v/>
      </c>
      <c s="182" t="str">
        <f t="shared" si="2168"/>
        <v/>
      </c>
      <c s="180" t="str">
        <f t="shared" si="2168"/>
        <v/>
      </c>
      <c s="180" t="str">
        <f t="shared" si="2168"/>
        <v/>
      </c>
      <c s="180" t="str">
        <f t="shared" si="2168"/>
        <v/>
      </c>
      <c s="180" t="str">
        <f t="shared" si="2168"/>
        <v/>
      </c>
      <c s="180" t="str">
        <f t="shared" si="2168"/>
        <v/>
      </c>
      <c s="182" t="str">
        <f t="shared" si="2168"/>
        <v/>
      </c>
      <c s="180" t="str">
        <f t="shared" si="2168"/>
        <v/>
      </c>
      <c s="180" t="str">
        <f t="shared" si="2168"/>
        <v/>
      </c>
      <c s="180" t="str">
        <f t="shared" si="2168"/>
        <v/>
      </c>
      <c s="180" t="str">
        <f t="shared" si="2168"/>
        <v/>
      </c>
      <c s="180" t="str">
        <f t="shared" si="2168"/>
        <v/>
      </c>
      <c s="180" t="str">
        <f t="shared" si="2168"/>
        <v/>
      </c>
    </row>
    <row r="1955" spans="1:65" ht="15.75" customHeight="1">
      <c r="A1955" s="176" t="str">
        <f>IF('S.D.PASTE SHEET'!A1955="","",'S.D.PASTE SHEET'!A1955)</f>
        <v/>
      </c>
      <c s="176" t="str">
        <f>IF('S.D.PASTE SHEET'!B1955="","",'S.D.PASTE SHEET'!B1955)</f>
        <v/>
      </c>
      <c s="176" t="str">
        <f>IF('S.D.PASTE SHEET'!C1955="","",'S.D.PASTE SHEET'!C1955)</f>
        <v/>
      </c>
      <c s="177" t="str">
        <f>IF('S.D.PASTE SHEET'!D1955="","",'S.D.PASTE SHEET'!D1955)</f>
        <v/>
      </c>
      <c s="176" t="str">
        <f>IF('S.D.PASTE SHEET'!E1955="","",UPPER('S.D.PASTE SHEET'!E1955))</f>
        <v/>
      </c>
      <c s="176" t="str">
        <f>IF('S.D.PASTE SHEET'!F1955="","",'S.D.PASTE SHEET'!F1955)</f>
        <v/>
      </c>
      <c s="176" t="str">
        <f>IF('S.D.PASTE SHEET'!G1955="","",UPPER('S.D.PASTE SHEET'!G1955))</f>
        <v/>
      </c>
      <c s="176" t="str">
        <f>IF('S.D.PASTE SHEET'!H1955="","",UPPER('S.D.PASTE SHEET'!H1955))</f>
        <v/>
      </c>
      <c s="176" t="str">
        <f>IF('S.D.PASTE SHEET'!I1955="","",'S.D.PASTE SHEET'!I1955)</f>
        <v/>
      </c>
      <c s="177" t="str">
        <f>IF('S.D.PASTE SHEET'!J1955="","",'S.D.PASTE SHEET'!J1955)</f>
        <v/>
      </c>
      <c s="176" t="str">
        <f>IF('S.D.PASTE SHEET'!K1955="","",'S.D.PASTE SHEET'!K1955)</f>
        <v/>
      </c>
      <c s="176" t="str">
        <f>IF('S.D.PASTE SHEET'!L1955="","",'S.D.PASTE SHEET'!L1955)</f>
        <v/>
      </c>
      <c s="176" t="str">
        <f>IF('S.D.PASTE SHEET'!M1955="","",'S.D.PASTE SHEET'!M1955)</f>
        <v/>
      </c>
      <c s="176" t="str">
        <f>IF('S.D.PASTE SHEET'!N1955="","",'S.D.PASTE SHEET'!N1955)</f>
        <v/>
      </c>
      <c s="176" t="str">
        <f>IF('S.D.PASTE SHEET'!O1955="","",'S.D.PASTE SHEET'!O1955)</f>
        <v/>
      </c>
      <c s="176" t="str">
        <f>IF('S.D.PASTE SHEET'!P1955="","",'S.D.PASTE SHEET'!P1955)</f>
        <v/>
      </c>
      <c s="176" t="str">
        <f>IF('S.D.PASTE SHEET'!Q1955="","",'S.D.PASTE SHEET'!Q1955)</f>
        <v/>
      </c>
      <c s="176" t="str">
        <f>IF('S.D.PASTE SHEET'!R1955="","",'S.D.PASTE SHEET'!R1955)</f>
        <v/>
      </c>
      <c s="176" t="str">
        <f>IF('S.D.PASTE SHEET'!S1955="","",'S.D.PASTE SHEET'!S1955)</f>
        <v/>
      </c>
      <c s="176" t="str">
        <f>IF('S.D.PASTE SHEET'!T1955="","",'S.D.PASTE SHEET'!T1955)</f>
        <v/>
      </c>
      <c s="176" t="str">
        <f>IF('S.D.PASTE SHEET'!U1955="","",'S.D.PASTE SHEET'!U1955)</f>
        <v/>
      </c>
      <c s="176" t="str">
        <f>IF('S.D.PASTE SHEET'!V1955="","",'S.D.PASTE SHEET'!V1955)</f>
        <v/>
      </c>
      <c s="176" t="str">
        <f>IF('S.D.PASTE SHEET'!W1955="","",'S.D.PASTE SHEET'!W1955)</f>
        <v/>
      </c>
      <c s="176" t="str">
        <f>IF('S.D.PASTE SHEET'!X1955="","",'S.D.PASTE SHEET'!X1955)</f>
        <v/>
      </c>
      <c s="176" t="str">
        <f>IF('S.D.PASTE SHEET'!Y1955="","",'S.D.PASTE SHEET'!Y1955)</f>
        <v/>
      </c>
      <c s="176" t="str">
        <f>IF('S.D.PASTE SHEET'!Z1955="","",'S.D.PASTE SHEET'!Z1955)</f>
        <v/>
      </c>
      <c s="176" t="str">
        <f>IF('S.D.PASTE SHEET'!AA1955="","",'S.D.PASTE SHEET'!AA1955)</f>
        <v/>
      </c>
      <c s="176" t="str">
        <f>IF('S.D.PASTE SHEET'!AB1955="","",'S.D.PASTE SHEET'!AB1955)</f>
        <v/>
      </c>
      <c s="176" t="str">
        <f>IF('S.D.PASTE SHEET'!AC1955="","",'S.D.PASTE SHEET'!AC1955)</f>
        <v/>
      </c>
      <c s="176" t="str">
        <f>IF('S.D.PASTE SHEET'!AD1955="","",'S.D.PASTE SHEET'!AD1955)</f>
        <v/>
      </c>
      <c s="178"/>
      <c s="179" t="str">
        <f>IF(AK1955="","",IF(AK1955&gt;0,COUNT($AG$2:AG1955),""))</f>
        <v/>
      </c>
      <c s="180" t="str">
        <f t="shared" si="2166"/>
        <v/>
      </c>
      <c s="180" t="str">
        <f t="shared" si="2166"/>
        <v/>
      </c>
      <c s="180" t="str">
        <f t="shared" si="2166"/>
        <v/>
      </c>
      <c s="181" t="str">
        <f t="shared" si="2166"/>
        <v/>
      </c>
      <c s="180" t="str">
        <f t="shared" si="2166"/>
        <v/>
      </c>
      <c s="180" t="str">
        <f t="shared" si="2166"/>
        <v/>
      </c>
      <c s="180" t="str">
        <f t="shared" si="2166"/>
        <v/>
      </c>
      <c s="180" t="str">
        <f t="shared" si="2166"/>
        <v/>
      </c>
      <c s="180" t="str">
        <f t="shared" si="2166"/>
        <v/>
      </c>
      <c s="181" t="str">
        <f t="shared" si="2166"/>
        <v/>
      </c>
      <c s="180" t="str">
        <f t="shared" si="2166"/>
        <v/>
      </c>
      <c s="180" t="str">
        <f t="shared" si="2166"/>
        <v/>
      </c>
      <c s="180" t="str">
        <f t="shared" si="2166"/>
        <v/>
      </c>
      <c s="180" t="str">
        <f t="shared" si="2166"/>
        <v/>
      </c>
      <c s="180" t="str">
        <f t="shared" si="2166"/>
        <v/>
      </c>
      <c s="180" t="str">
        <f t="shared" si="2166"/>
        <v/>
      </c>
      <c r="AX1955" s="180" t="str">
        <f>IF(BC1955="","",IF(BC1955&gt;0,COUNT($AY$2:AY1955),""))</f>
        <v/>
      </c>
      <c s="180" t="str">
        <f t="shared" si="2169" ref="AY1955">IF(AND($BB$1=5,$A1955=5,$BC$1=C1955),B1955,"")</f>
        <v/>
      </c>
      <c s="180" t="str">
        <f t="shared" si="2168"/>
        <v/>
      </c>
      <c s="182" t="str">
        <f t="shared" si="2168"/>
        <v/>
      </c>
      <c s="180" t="str">
        <f t="shared" si="2168"/>
        <v/>
      </c>
      <c s="180" t="str">
        <f t="shared" si="2168"/>
        <v/>
      </c>
      <c s="180" t="str">
        <f t="shared" si="2168"/>
        <v/>
      </c>
      <c s="180" t="str">
        <f t="shared" si="2168"/>
        <v/>
      </c>
      <c s="180" t="str">
        <f t="shared" si="2168"/>
        <v/>
      </c>
      <c s="182" t="str">
        <f t="shared" si="2168"/>
        <v/>
      </c>
      <c s="180" t="str">
        <f t="shared" si="2168"/>
        <v/>
      </c>
      <c s="180" t="str">
        <f t="shared" si="2168"/>
        <v/>
      </c>
      <c s="180" t="str">
        <f t="shared" si="2168"/>
        <v/>
      </c>
      <c s="180" t="str">
        <f t="shared" si="2168"/>
        <v/>
      </c>
      <c s="180" t="str">
        <f t="shared" si="2168"/>
        <v/>
      </c>
      <c s="180" t="str">
        <f t="shared" si="2168"/>
        <v/>
      </c>
    </row>
    <row r="1956" spans="1:65" ht="15.75" customHeight="1">
      <c r="A1956" s="176" t="str">
        <f>IF('S.D.PASTE SHEET'!A1956="","",'S.D.PASTE SHEET'!A1956)</f>
        <v/>
      </c>
      <c s="176" t="str">
        <f>IF('S.D.PASTE SHEET'!B1956="","",'S.D.PASTE SHEET'!B1956)</f>
        <v/>
      </c>
      <c s="176" t="str">
        <f>IF('S.D.PASTE SHEET'!C1956="","",'S.D.PASTE SHEET'!C1956)</f>
        <v/>
      </c>
      <c s="177" t="str">
        <f>IF('S.D.PASTE SHEET'!D1956="","",'S.D.PASTE SHEET'!D1956)</f>
        <v/>
      </c>
      <c s="176" t="str">
        <f>IF('S.D.PASTE SHEET'!E1956="","",UPPER('S.D.PASTE SHEET'!E1956))</f>
        <v/>
      </c>
      <c s="176" t="str">
        <f>IF('S.D.PASTE SHEET'!F1956="","",'S.D.PASTE SHEET'!F1956)</f>
        <v/>
      </c>
      <c s="176" t="str">
        <f>IF('S.D.PASTE SHEET'!G1956="","",UPPER('S.D.PASTE SHEET'!G1956))</f>
        <v/>
      </c>
      <c s="176" t="str">
        <f>IF('S.D.PASTE SHEET'!H1956="","",UPPER('S.D.PASTE SHEET'!H1956))</f>
        <v/>
      </c>
      <c s="176" t="str">
        <f>IF('S.D.PASTE SHEET'!I1956="","",'S.D.PASTE SHEET'!I1956)</f>
        <v/>
      </c>
      <c s="177" t="str">
        <f>IF('S.D.PASTE SHEET'!J1956="","",'S.D.PASTE SHEET'!J1956)</f>
        <v/>
      </c>
      <c s="176" t="str">
        <f>IF('S.D.PASTE SHEET'!K1956="","",'S.D.PASTE SHEET'!K1956)</f>
        <v/>
      </c>
      <c s="176" t="str">
        <f>IF('S.D.PASTE SHEET'!L1956="","",'S.D.PASTE SHEET'!L1956)</f>
        <v/>
      </c>
      <c s="176" t="str">
        <f>IF('S.D.PASTE SHEET'!M1956="","",'S.D.PASTE SHEET'!M1956)</f>
        <v/>
      </c>
      <c s="176" t="str">
        <f>IF('S.D.PASTE SHEET'!N1956="","",'S.D.PASTE SHEET'!N1956)</f>
        <v/>
      </c>
      <c s="176" t="str">
        <f>IF('S.D.PASTE SHEET'!O1956="","",'S.D.PASTE SHEET'!O1956)</f>
        <v/>
      </c>
      <c s="176" t="str">
        <f>IF('S.D.PASTE SHEET'!P1956="","",'S.D.PASTE SHEET'!P1956)</f>
        <v/>
      </c>
      <c s="176" t="str">
        <f>IF('S.D.PASTE SHEET'!Q1956="","",'S.D.PASTE SHEET'!Q1956)</f>
        <v/>
      </c>
      <c s="176" t="str">
        <f>IF('S.D.PASTE SHEET'!R1956="","",'S.D.PASTE SHEET'!R1956)</f>
        <v/>
      </c>
      <c s="176" t="str">
        <f>IF('S.D.PASTE SHEET'!S1956="","",'S.D.PASTE SHEET'!S1956)</f>
        <v/>
      </c>
      <c s="176" t="str">
        <f>IF('S.D.PASTE SHEET'!T1956="","",'S.D.PASTE SHEET'!T1956)</f>
        <v/>
      </c>
      <c s="176" t="str">
        <f>IF('S.D.PASTE SHEET'!U1956="","",'S.D.PASTE SHEET'!U1956)</f>
        <v/>
      </c>
      <c s="176" t="str">
        <f>IF('S.D.PASTE SHEET'!V1956="","",'S.D.PASTE SHEET'!V1956)</f>
        <v/>
      </c>
      <c s="176" t="str">
        <f>IF('S.D.PASTE SHEET'!W1956="","",'S.D.PASTE SHEET'!W1956)</f>
        <v/>
      </c>
      <c s="176" t="str">
        <f>IF('S.D.PASTE SHEET'!X1956="","",'S.D.PASTE SHEET'!X1956)</f>
        <v/>
      </c>
      <c s="176" t="str">
        <f>IF('S.D.PASTE SHEET'!Y1956="","",'S.D.PASTE SHEET'!Y1956)</f>
        <v/>
      </c>
      <c s="176" t="str">
        <f>IF('S.D.PASTE SHEET'!Z1956="","",'S.D.PASTE SHEET'!Z1956)</f>
        <v/>
      </c>
      <c s="176" t="str">
        <f>IF('S.D.PASTE SHEET'!AA1956="","",'S.D.PASTE SHEET'!AA1956)</f>
        <v/>
      </c>
      <c s="176" t="str">
        <f>IF('S.D.PASTE SHEET'!AB1956="","",'S.D.PASTE SHEET'!AB1956)</f>
        <v/>
      </c>
      <c s="176" t="str">
        <f>IF('S.D.PASTE SHEET'!AC1956="","",'S.D.PASTE SHEET'!AC1956)</f>
        <v/>
      </c>
      <c s="176" t="str">
        <f>IF('S.D.PASTE SHEET'!AD1956="","",'S.D.PASTE SHEET'!AD1956)</f>
        <v/>
      </c>
      <c s="178"/>
      <c s="179" t="str">
        <f>IF(AK1956="","",IF(AK1956&gt;0,COUNT($AG$2:AG1956),""))</f>
        <v/>
      </c>
      <c s="180" t="str">
        <f t="shared" si="2166"/>
        <v/>
      </c>
      <c s="180" t="str">
        <f t="shared" si="2166"/>
        <v/>
      </c>
      <c s="180" t="str">
        <f t="shared" si="2166"/>
        <v/>
      </c>
      <c s="181" t="str">
        <f t="shared" si="2166"/>
        <v/>
      </c>
      <c s="180" t="str">
        <f t="shared" si="2166"/>
        <v/>
      </c>
      <c s="180" t="str">
        <f t="shared" si="2166"/>
        <v/>
      </c>
      <c s="180" t="str">
        <f t="shared" si="2166"/>
        <v/>
      </c>
      <c s="180" t="str">
        <f t="shared" si="2166"/>
        <v/>
      </c>
      <c s="180" t="str">
        <f t="shared" si="2166"/>
        <v/>
      </c>
      <c s="181" t="str">
        <f t="shared" si="2166"/>
        <v/>
      </c>
      <c s="180" t="str">
        <f t="shared" si="2166"/>
        <v/>
      </c>
      <c s="180" t="str">
        <f t="shared" si="2166"/>
        <v/>
      </c>
      <c s="180" t="str">
        <f t="shared" si="2166"/>
        <v/>
      </c>
      <c s="180" t="str">
        <f t="shared" si="2166"/>
        <v/>
      </c>
      <c s="180" t="str">
        <f t="shared" si="2166"/>
        <v/>
      </c>
      <c s="180" t="str">
        <f t="shared" si="2166"/>
        <v/>
      </c>
      <c r="AX1956" s="180" t="str">
        <f>IF(BC1956="","",IF(BC1956&gt;0,COUNT($AY$2:AY1956),""))</f>
        <v/>
      </c>
      <c s="180" t="str">
        <f t="shared" si="2170" ref="AY1956">IF(AND($BB$1=5,$A1956=5,$BC$1=C1956),B1956,"")</f>
        <v/>
      </c>
      <c s="180" t="str">
        <f t="shared" si="2168"/>
        <v/>
      </c>
      <c s="182" t="str">
        <f t="shared" si="2168"/>
        <v/>
      </c>
      <c s="180" t="str">
        <f t="shared" si="2168"/>
        <v/>
      </c>
      <c s="180" t="str">
        <f t="shared" si="2168"/>
        <v/>
      </c>
      <c s="180" t="str">
        <f t="shared" si="2168"/>
        <v/>
      </c>
      <c s="180" t="str">
        <f t="shared" si="2168"/>
        <v/>
      </c>
      <c s="180" t="str">
        <f t="shared" si="2168"/>
        <v/>
      </c>
      <c s="182" t="str">
        <f t="shared" si="2168"/>
        <v/>
      </c>
      <c s="180" t="str">
        <f t="shared" si="2168"/>
        <v/>
      </c>
      <c s="180" t="str">
        <f t="shared" si="2168"/>
        <v/>
      </c>
      <c s="180" t="str">
        <f t="shared" si="2168"/>
        <v/>
      </c>
      <c s="180" t="str">
        <f t="shared" si="2168"/>
        <v/>
      </c>
      <c s="180" t="str">
        <f t="shared" si="2168"/>
        <v/>
      </c>
      <c s="180" t="str">
        <f t="shared" si="2168"/>
        <v/>
      </c>
    </row>
    <row r="1957" spans="1:65" ht="15.75" customHeight="1">
      <c r="A1957" s="176" t="str">
        <f>IF('S.D.PASTE SHEET'!A1957="","",'S.D.PASTE SHEET'!A1957)</f>
        <v/>
      </c>
      <c s="176" t="str">
        <f>IF('S.D.PASTE SHEET'!B1957="","",'S.D.PASTE SHEET'!B1957)</f>
        <v/>
      </c>
      <c s="176" t="str">
        <f>IF('S.D.PASTE SHEET'!C1957="","",'S.D.PASTE SHEET'!C1957)</f>
        <v/>
      </c>
      <c s="177" t="str">
        <f>IF('S.D.PASTE SHEET'!D1957="","",'S.D.PASTE SHEET'!D1957)</f>
        <v/>
      </c>
      <c s="176" t="str">
        <f>IF('S.D.PASTE SHEET'!E1957="","",UPPER('S.D.PASTE SHEET'!E1957))</f>
        <v/>
      </c>
      <c s="176" t="str">
        <f>IF('S.D.PASTE SHEET'!F1957="","",'S.D.PASTE SHEET'!F1957)</f>
        <v/>
      </c>
      <c s="176" t="str">
        <f>IF('S.D.PASTE SHEET'!G1957="","",UPPER('S.D.PASTE SHEET'!G1957))</f>
        <v/>
      </c>
      <c s="176" t="str">
        <f>IF('S.D.PASTE SHEET'!H1957="","",UPPER('S.D.PASTE SHEET'!H1957))</f>
        <v/>
      </c>
      <c s="176" t="str">
        <f>IF('S.D.PASTE SHEET'!I1957="","",'S.D.PASTE SHEET'!I1957)</f>
        <v/>
      </c>
      <c s="177" t="str">
        <f>IF('S.D.PASTE SHEET'!J1957="","",'S.D.PASTE SHEET'!J1957)</f>
        <v/>
      </c>
      <c s="176" t="str">
        <f>IF('S.D.PASTE SHEET'!K1957="","",'S.D.PASTE SHEET'!K1957)</f>
        <v/>
      </c>
      <c s="176" t="str">
        <f>IF('S.D.PASTE SHEET'!L1957="","",'S.D.PASTE SHEET'!L1957)</f>
        <v/>
      </c>
      <c s="176" t="str">
        <f>IF('S.D.PASTE SHEET'!M1957="","",'S.D.PASTE SHEET'!M1957)</f>
        <v/>
      </c>
      <c s="176" t="str">
        <f>IF('S.D.PASTE SHEET'!N1957="","",'S.D.PASTE SHEET'!N1957)</f>
        <v/>
      </c>
      <c s="176" t="str">
        <f>IF('S.D.PASTE SHEET'!O1957="","",'S.D.PASTE SHEET'!O1957)</f>
        <v/>
      </c>
      <c s="176" t="str">
        <f>IF('S.D.PASTE SHEET'!P1957="","",'S.D.PASTE SHEET'!P1957)</f>
        <v/>
      </c>
      <c s="176" t="str">
        <f>IF('S.D.PASTE SHEET'!Q1957="","",'S.D.PASTE SHEET'!Q1957)</f>
        <v/>
      </c>
      <c s="176" t="str">
        <f>IF('S.D.PASTE SHEET'!R1957="","",'S.D.PASTE SHEET'!R1957)</f>
        <v/>
      </c>
      <c s="176" t="str">
        <f>IF('S.D.PASTE SHEET'!S1957="","",'S.D.PASTE SHEET'!S1957)</f>
        <v/>
      </c>
      <c s="176" t="str">
        <f>IF('S.D.PASTE SHEET'!T1957="","",'S.D.PASTE SHEET'!T1957)</f>
        <v/>
      </c>
      <c s="176" t="str">
        <f>IF('S.D.PASTE SHEET'!U1957="","",'S.D.PASTE SHEET'!U1957)</f>
        <v/>
      </c>
      <c s="176" t="str">
        <f>IF('S.D.PASTE SHEET'!V1957="","",'S.D.PASTE SHEET'!V1957)</f>
        <v/>
      </c>
      <c s="176" t="str">
        <f>IF('S.D.PASTE SHEET'!W1957="","",'S.D.PASTE SHEET'!W1957)</f>
        <v/>
      </c>
      <c s="176" t="str">
        <f>IF('S.D.PASTE SHEET'!X1957="","",'S.D.PASTE SHEET'!X1957)</f>
        <v/>
      </c>
      <c s="176" t="str">
        <f>IF('S.D.PASTE SHEET'!Y1957="","",'S.D.PASTE SHEET'!Y1957)</f>
        <v/>
      </c>
      <c s="176" t="str">
        <f>IF('S.D.PASTE SHEET'!Z1957="","",'S.D.PASTE SHEET'!Z1957)</f>
        <v/>
      </c>
      <c s="176" t="str">
        <f>IF('S.D.PASTE SHEET'!AA1957="","",'S.D.PASTE SHEET'!AA1957)</f>
        <v/>
      </c>
      <c s="176" t="str">
        <f>IF('S.D.PASTE SHEET'!AB1957="","",'S.D.PASTE SHEET'!AB1957)</f>
        <v/>
      </c>
      <c s="176" t="str">
        <f>IF('S.D.PASTE SHEET'!AC1957="","",'S.D.PASTE SHEET'!AC1957)</f>
        <v/>
      </c>
      <c s="176" t="str">
        <f>IF('S.D.PASTE SHEET'!AD1957="","",'S.D.PASTE SHEET'!AD1957)</f>
        <v/>
      </c>
      <c s="178"/>
      <c s="179" t="str">
        <f>IF(AK1957="","",IF(AK1957&gt;0,COUNT($AG$2:AG1957),""))</f>
        <v/>
      </c>
      <c s="180" t="str">
        <f t="shared" si="2166"/>
        <v/>
      </c>
      <c s="180" t="str">
        <f t="shared" si="2166"/>
        <v/>
      </c>
      <c s="180" t="str">
        <f t="shared" si="2166"/>
        <v/>
      </c>
      <c s="181" t="str">
        <f t="shared" si="2166"/>
        <v/>
      </c>
      <c s="180" t="str">
        <f t="shared" si="2166"/>
        <v/>
      </c>
      <c s="180" t="str">
        <f t="shared" si="2166"/>
        <v/>
      </c>
      <c s="180" t="str">
        <f t="shared" si="2166"/>
        <v/>
      </c>
      <c s="180" t="str">
        <f t="shared" si="2166"/>
        <v/>
      </c>
      <c s="180" t="str">
        <f t="shared" si="2166"/>
        <v/>
      </c>
      <c s="181" t="str">
        <f t="shared" si="2166"/>
        <v/>
      </c>
      <c s="180" t="str">
        <f t="shared" si="2166"/>
        <v/>
      </c>
      <c s="180" t="str">
        <f t="shared" si="2166"/>
        <v/>
      </c>
      <c s="180" t="str">
        <f t="shared" si="2166"/>
        <v/>
      </c>
      <c s="180" t="str">
        <f t="shared" si="2166"/>
        <v/>
      </c>
      <c s="180" t="str">
        <f t="shared" si="2166"/>
        <v/>
      </c>
      <c s="180" t="str">
        <f t="shared" si="2166"/>
        <v/>
      </c>
      <c r="AX1957" s="180" t="str">
        <f>IF(BC1957="","",IF(BC1957&gt;0,COUNT($AY$2:AY1957),""))</f>
        <v/>
      </c>
      <c s="180" t="str">
        <f t="shared" si="2171" ref="AY1957">IF(AND($BB$1=5,$A1957=5,$BC$1=C1957),B1957,"")</f>
        <v/>
      </c>
      <c s="180" t="str">
        <f t="shared" si="2168"/>
        <v/>
      </c>
      <c s="182" t="str">
        <f t="shared" si="2168"/>
        <v/>
      </c>
      <c s="180" t="str">
        <f t="shared" si="2168"/>
        <v/>
      </c>
      <c s="180" t="str">
        <f t="shared" si="2168"/>
        <v/>
      </c>
      <c s="180" t="str">
        <f t="shared" si="2168"/>
        <v/>
      </c>
      <c s="180" t="str">
        <f t="shared" si="2168"/>
        <v/>
      </c>
      <c s="180" t="str">
        <f t="shared" si="2168"/>
        <v/>
      </c>
      <c s="182" t="str">
        <f t="shared" si="2168"/>
        <v/>
      </c>
      <c s="180" t="str">
        <f t="shared" si="2168"/>
        <v/>
      </c>
      <c s="180" t="str">
        <f t="shared" si="2168"/>
        <v/>
      </c>
      <c s="180" t="str">
        <f t="shared" si="2168"/>
        <v/>
      </c>
      <c s="180" t="str">
        <f t="shared" si="2168"/>
        <v/>
      </c>
      <c s="180" t="str">
        <f t="shared" si="2168"/>
        <v/>
      </c>
      <c s="180" t="str">
        <f t="shared" si="2168"/>
        <v/>
      </c>
    </row>
    <row r="1958" spans="1:65" ht="15.75" customHeight="1">
      <c r="A1958" s="176" t="str">
        <f>IF('S.D.PASTE SHEET'!A1958="","",'S.D.PASTE SHEET'!A1958)</f>
        <v/>
      </c>
      <c s="176" t="str">
        <f>IF('S.D.PASTE SHEET'!B1958="","",'S.D.PASTE SHEET'!B1958)</f>
        <v/>
      </c>
      <c s="176" t="str">
        <f>IF('S.D.PASTE SHEET'!C1958="","",'S.D.PASTE SHEET'!C1958)</f>
        <v/>
      </c>
      <c s="177" t="str">
        <f>IF('S.D.PASTE SHEET'!D1958="","",'S.D.PASTE SHEET'!D1958)</f>
        <v/>
      </c>
      <c s="176" t="str">
        <f>IF('S.D.PASTE SHEET'!E1958="","",UPPER('S.D.PASTE SHEET'!E1958))</f>
        <v/>
      </c>
      <c s="176" t="str">
        <f>IF('S.D.PASTE SHEET'!F1958="","",'S.D.PASTE SHEET'!F1958)</f>
        <v/>
      </c>
      <c s="176" t="str">
        <f>IF('S.D.PASTE SHEET'!G1958="","",UPPER('S.D.PASTE SHEET'!G1958))</f>
        <v/>
      </c>
      <c s="176" t="str">
        <f>IF('S.D.PASTE SHEET'!H1958="","",UPPER('S.D.PASTE SHEET'!H1958))</f>
        <v/>
      </c>
      <c s="176" t="str">
        <f>IF('S.D.PASTE SHEET'!I1958="","",'S.D.PASTE SHEET'!I1958)</f>
        <v/>
      </c>
      <c s="177" t="str">
        <f>IF('S.D.PASTE SHEET'!J1958="","",'S.D.PASTE SHEET'!J1958)</f>
        <v/>
      </c>
      <c s="176" t="str">
        <f>IF('S.D.PASTE SHEET'!K1958="","",'S.D.PASTE SHEET'!K1958)</f>
        <v/>
      </c>
      <c s="176" t="str">
        <f>IF('S.D.PASTE SHEET'!L1958="","",'S.D.PASTE SHEET'!L1958)</f>
        <v/>
      </c>
      <c s="176" t="str">
        <f>IF('S.D.PASTE SHEET'!M1958="","",'S.D.PASTE SHEET'!M1958)</f>
        <v/>
      </c>
      <c s="176" t="str">
        <f>IF('S.D.PASTE SHEET'!N1958="","",'S.D.PASTE SHEET'!N1958)</f>
        <v/>
      </c>
      <c s="176" t="str">
        <f>IF('S.D.PASTE SHEET'!O1958="","",'S.D.PASTE SHEET'!O1958)</f>
        <v/>
      </c>
      <c s="176" t="str">
        <f>IF('S.D.PASTE SHEET'!P1958="","",'S.D.PASTE SHEET'!P1958)</f>
        <v/>
      </c>
      <c s="176" t="str">
        <f>IF('S.D.PASTE SHEET'!Q1958="","",'S.D.PASTE SHEET'!Q1958)</f>
        <v/>
      </c>
      <c s="176" t="str">
        <f>IF('S.D.PASTE SHEET'!R1958="","",'S.D.PASTE SHEET'!R1958)</f>
        <v/>
      </c>
      <c s="176" t="str">
        <f>IF('S.D.PASTE SHEET'!S1958="","",'S.D.PASTE SHEET'!S1958)</f>
        <v/>
      </c>
      <c s="176" t="str">
        <f>IF('S.D.PASTE SHEET'!T1958="","",'S.D.PASTE SHEET'!T1958)</f>
        <v/>
      </c>
      <c s="176" t="str">
        <f>IF('S.D.PASTE SHEET'!U1958="","",'S.D.PASTE SHEET'!U1958)</f>
        <v/>
      </c>
      <c s="176" t="str">
        <f>IF('S.D.PASTE SHEET'!V1958="","",'S.D.PASTE SHEET'!V1958)</f>
        <v/>
      </c>
      <c s="176" t="str">
        <f>IF('S.D.PASTE SHEET'!W1958="","",'S.D.PASTE SHEET'!W1958)</f>
        <v/>
      </c>
      <c s="176" t="str">
        <f>IF('S.D.PASTE SHEET'!X1958="","",'S.D.PASTE SHEET'!X1958)</f>
        <v/>
      </c>
      <c s="176" t="str">
        <f>IF('S.D.PASTE SHEET'!Y1958="","",'S.D.PASTE SHEET'!Y1958)</f>
        <v/>
      </c>
      <c s="176" t="str">
        <f>IF('S.D.PASTE SHEET'!Z1958="","",'S.D.PASTE SHEET'!Z1958)</f>
        <v/>
      </c>
      <c s="176" t="str">
        <f>IF('S.D.PASTE SHEET'!AA1958="","",'S.D.PASTE SHEET'!AA1958)</f>
        <v/>
      </c>
      <c s="176" t="str">
        <f>IF('S.D.PASTE SHEET'!AB1958="","",'S.D.PASTE SHEET'!AB1958)</f>
        <v/>
      </c>
      <c s="176" t="str">
        <f>IF('S.D.PASTE SHEET'!AC1958="","",'S.D.PASTE SHEET'!AC1958)</f>
        <v/>
      </c>
      <c s="176" t="str">
        <f>IF('S.D.PASTE SHEET'!AD1958="","",'S.D.PASTE SHEET'!AD1958)</f>
        <v/>
      </c>
      <c s="178"/>
      <c s="179" t="str">
        <f>IF(AK1958="","",IF(AK1958&gt;0,COUNT($AG$2:AG1958),""))</f>
        <v/>
      </c>
      <c s="180" t="str">
        <f t="shared" si="2166"/>
        <v/>
      </c>
      <c s="180" t="str">
        <f t="shared" si="2166"/>
        <v/>
      </c>
      <c s="180" t="str">
        <f t="shared" si="2166"/>
        <v/>
      </c>
      <c s="181" t="str">
        <f t="shared" si="2166"/>
        <v/>
      </c>
      <c s="180" t="str">
        <f t="shared" si="2166"/>
        <v/>
      </c>
      <c s="180" t="str">
        <f t="shared" si="2166"/>
        <v/>
      </c>
      <c s="180" t="str">
        <f t="shared" si="2166"/>
        <v/>
      </c>
      <c s="180" t="str">
        <f t="shared" si="2166"/>
        <v/>
      </c>
      <c s="180" t="str">
        <f t="shared" si="2166"/>
        <v/>
      </c>
      <c s="181" t="str">
        <f t="shared" si="2166"/>
        <v/>
      </c>
      <c s="180" t="str">
        <f t="shared" si="2166"/>
        <v/>
      </c>
      <c s="180" t="str">
        <f t="shared" si="2166"/>
        <v/>
      </c>
      <c s="180" t="str">
        <f t="shared" si="2166"/>
        <v/>
      </c>
      <c s="180" t="str">
        <f t="shared" si="2166"/>
        <v/>
      </c>
      <c s="180" t="str">
        <f t="shared" si="2166"/>
        <v/>
      </c>
      <c s="180" t="str">
        <f t="shared" si="2166"/>
        <v/>
      </c>
      <c r="AX1958" s="180" t="str">
        <f>IF(BC1958="","",IF(BC1958&gt;0,COUNT($AY$2:AY1958),""))</f>
        <v/>
      </c>
      <c s="180" t="str">
        <f t="shared" si="2172" ref="AY1958">IF(AND($BB$1=5,$A1958=5,$BC$1=C1958),B1958,"")</f>
        <v/>
      </c>
      <c s="180" t="str">
        <f t="shared" si="2168"/>
        <v/>
      </c>
      <c s="182" t="str">
        <f t="shared" si="2168"/>
        <v/>
      </c>
      <c s="180" t="str">
        <f t="shared" si="2168"/>
        <v/>
      </c>
      <c s="180" t="str">
        <f t="shared" si="2168"/>
        <v/>
      </c>
      <c s="180" t="str">
        <f t="shared" si="2168"/>
        <v/>
      </c>
      <c s="180" t="str">
        <f t="shared" si="2168"/>
        <v/>
      </c>
      <c s="180" t="str">
        <f t="shared" si="2168"/>
        <v/>
      </c>
      <c s="182" t="str">
        <f t="shared" si="2168"/>
        <v/>
      </c>
      <c s="180" t="str">
        <f t="shared" si="2168"/>
        <v/>
      </c>
      <c s="180" t="str">
        <f t="shared" si="2168"/>
        <v/>
      </c>
      <c s="180" t="str">
        <f t="shared" si="2168"/>
        <v/>
      </c>
      <c s="180" t="str">
        <f t="shared" si="2168"/>
        <v/>
      </c>
      <c s="180" t="str">
        <f t="shared" si="2168"/>
        <v/>
      </c>
      <c s="180" t="str">
        <f t="shared" si="2168"/>
        <v/>
      </c>
    </row>
    <row r="1959" spans="1:65" ht="15.75" customHeight="1">
      <c r="A1959" s="176" t="str">
        <f>IF('S.D.PASTE SHEET'!A1959="","",'S.D.PASTE SHEET'!A1959)</f>
        <v/>
      </c>
      <c s="176" t="str">
        <f>IF('S.D.PASTE SHEET'!B1959="","",'S.D.PASTE SHEET'!B1959)</f>
        <v/>
      </c>
      <c s="176" t="str">
        <f>IF('S.D.PASTE SHEET'!C1959="","",'S.D.PASTE SHEET'!C1959)</f>
        <v/>
      </c>
      <c s="177" t="str">
        <f>IF('S.D.PASTE SHEET'!D1959="","",'S.D.PASTE SHEET'!D1959)</f>
        <v/>
      </c>
      <c s="176" t="str">
        <f>IF('S.D.PASTE SHEET'!E1959="","",UPPER('S.D.PASTE SHEET'!E1959))</f>
        <v/>
      </c>
      <c s="176" t="str">
        <f>IF('S.D.PASTE SHEET'!F1959="","",'S.D.PASTE SHEET'!F1959)</f>
        <v/>
      </c>
      <c s="176" t="str">
        <f>IF('S.D.PASTE SHEET'!G1959="","",UPPER('S.D.PASTE SHEET'!G1959))</f>
        <v/>
      </c>
      <c s="176" t="str">
        <f>IF('S.D.PASTE SHEET'!H1959="","",UPPER('S.D.PASTE SHEET'!H1959))</f>
        <v/>
      </c>
      <c s="176" t="str">
        <f>IF('S.D.PASTE SHEET'!I1959="","",'S.D.PASTE SHEET'!I1959)</f>
        <v/>
      </c>
      <c s="177" t="str">
        <f>IF('S.D.PASTE SHEET'!J1959="","",'S.D.PASTE SHEET'!J1959)</f>
        <v/>
      </c>
      <c s="176" t="str">
        <f>IF('S.D.PASTE SHEET'!K1959="","",'S.D.PASTE SHEET'!K1959)</f>
        <v/>
      </c>
      <c s="176" t="str">
        <f>IF('S.D.PASTE SHEET'!L1959="","",'S.D.PASTE SHEET'!L1959)</f>
        <v/>
      </c>
      <c s="176" t="str">
        <f>IF('S.D.PASTE SHEET'!M1959="","",'S.D.PASTE SHEET'!M1959)</f>
        <v/>
      </c>
      <c s="176" t="str">
        <f>IF('S.D.PASTE SHEET'!N1959="","",'S.D.PASTE SHEET'!N1959)</f>
        <v/>
      </c>
      <c s="176" t="str">
        <f>IF('S.D.PASTE SHEET'!O1959="","",'S.D.PASTE SHEET'!O1959)</f>
        <v/>
      </c>
      <c s="176" t="str">
        <f>IF('S.D.PASTE SHEET'!P1959="","",'S.D.PASTE SHEET'!P1959)</f>
        <v/>
      </c>
      <c s="176" t="str">
        <f>IF('S.D.PASTE SHEET'!Q1959="","",'S.D.PASTE SHEET'!Q1959)</f>
        <v/>
      </c>
      <c s="176" t="str">
        <f>IF('S.D.PASTE SHEET'!R1959="","",'S.D.PASTE SHEET'!R1959)</f>
        <v/>
      </c>
      <c s="176" t="str">
        <f>IF('S.D.PASTE SHEET'!S1959="","",'S.D.PASTE SHEET'!S1959)</f>
        <v/>
      </c>
      <c s="176" t="str">
        <f>IF('S.D.PASTE SHEET'!T1959="","",'S.D.PASTE SHEET'!T1959)</f>
        <v/>
      </c>
      <c s="176" t="str">
        <f>IF('S.D.PASTE SHEET'!U1959="","",'S.D.PASTE SHEET'!U1959)</f>
        <v/>
      </c>
      <c s="176" t="str">
        <f>IF('S.D.PASTE SHEET'!V1959="","",'S.D.PASTE SHEET'!V1959)</f>
        <v/>
      </c>
      <c s="176" t="str">
        <f>IF('S.D.PASTE SHEET'!W1959="","",'S.D.PASTE SHEET'!W1959)</f>
        <v/>
      </c>
      <c s="176" t="str">
        <f>IF('S.D.PASTE SHEET'!X1959="","",'S.D.PASTE SHEET'!X1959)</f>
        <v/>
      </c>
      <c s="176" t="str">
        <f>IF('S.D.PASTE SHEET'!Y1959="","",'S.D.PASTE SHEET'!Y1959)</f>
        <v/>
      </c>
      <c s="176" t="str">
        <f>IF('S.D.PASTE SHEET'!Z1959="","",'S.D.PASTE SHEET'!Z1959)</f>
        <v/>
      </c>
      <c s="176" t="str">
        <f>IF('S.D.PASTE SHEET'!AA1959="","",'S.D.PASTE SHEET'!AA1959)</f>
        <v/>
      </c>
      <c s="176" t="str">
        <f>IF('S.D.PASTE SHEET'!AB1959="","",'S.D.PASTE SHEET'!AB1959)</f>
        <v/>
      </c>
      <c s="176" t="str">
        <f>IF('S.D.PASTE SHEET'!AC1959="","",'S.D.PASTE SHEET'!AC1959)</f>
        <v/>
      </c>
      <c s="176" t="str">
        <f>IF('S.D.PASTE SHEET'!AD1959="","",'S.D.PASTE SHEET'!AD1959)</f>
        <v/>
      </c>
      <c s="178"/>
      <c s="179" t="str">
        <f>IF(AK1959="","",IF(AK1959&gt;0,COUNT($AG$2:AG1959),""))</f>
        <v/>
      </c>
      <c s="180" t="str">
        <f t="shared" si="2166"/>
        <v/>
      </c>
      <c s="180" t="str">
        <f t="shared" si="2166"/>
        <v/>
      </c>
      <c s="180" t="str">
        <f t="shared" si="2166"/>
        <v/>
      </c>
      <c s="181" t="str">
        <f t="shared" si="2166"/>
        <v/>
      </c>
      <c s="180" t="str">
        <f t="shared" si="2166"/>
        <v/>
      </c>
      <c s="180" t="str">
        <f t="shared" si="2166"/>
        <v/>
      </c>
      <c s="180" t="str">
        <f t="shared" si="2166"/>
        <v/>
      </c>
      <c s="180" t="str">
        <f t="shared" si="2166"/>
        <v/>
      </c>
      <c s="180" t="str">
        <f t="shared" si="2166"/>
        <v/>
      </c>
      <c s="181" t="str">
        <f t="shared" si="2166"/>
        <v/>
      </c>
      <c s="180" t="str">
        <f t="shared" si="2166"/>
        <v/>
      </c>
      <c s="180" t="str">
        <f t="shared" si="2166"/>
        <v/>
      </c>
      <c s="180" t="str">
        <f t="shared" si="2166"/>
        <v/>
      </c>
      <c s="180" t="str">
        <f t="shared" si="2166"/>
        <v/>
      </c>
      <c s="180" t="str">
        <f t="shared" si="2166"/>
        <v/>
      </c>
      <c s="180" t="str">
        <f t="shared" si="2166"/>
        <v/>
      </c>
      <c r="AX1959" s="180" t="str">
        <f>IF(BC1959="","",IF(BC1959&gt;0,COUNT($AY$2:AY1959),""))</f>
        <v/>
      </c>
      <c s="180" t="str">
        <f t="shared" si="2173" ref="AY1959">IF(AND($BB$1=5,$A1959=5,$BC$1=C1959),B1959,"")</f>
        <v/>
      </c>
      <c s="180" t="str">
        <f t="shared" si="2168"/>
        <v/>
      </c>
      <c s="182" t="str">
        <f t="shared" si="2168"/>
        <v/>
      </c>
      <c s="180" t="str">
        <f t="shared" si="2168"/>
        <v/>
      </c>
      <c s="180" t="str">
        <f t="shared" si="2168"/>
        <v/>
      </c>
      <c s="180" t="str">
        <f t="shared" si="2168"/>
        <v/>
      </c>
      <c s="180" t="str">
        <f t="shared" si="2168"/>
        <v/>
      </c>
      <c s="180" t="str">
        <f t="shared" si="2168"/>
        <v/>
      </c>
      <c s="182" t="str">
        <f t="shared" si="2168"/>
        <v/>
      </c>
      <c s="180" t="str">
        <f t="shared" si="2168"/>
        <v/>
      </c>
      <c s="180" t="str">
        <f t="shared" si="2168"/>
        <v/>
      </c>
      <c s="180" t="str">
        <f t="shared" si="2168"/>
        <v/>
      </c>
      <c s="180" t="str">
        <f t="shared" si="2168"/>
        <v/>
      </c>
      <c s="180" t="str">
        <f t="shared" si="2168"/>
        <v/>
      </c>
      <c s="180" t="str">
        <f t="shared" si="2168"/>
        <v/>
      </c>
    </row>
    <row r="1960" spans="1:65" ht="15.75" customHeight="1">
      <c r="A1960" s="176" t="str">
        <f>IF('S.D.PASTE SHEET'!A1960="","",'S.D.PASTE SHEET'!A1960)</f>
        <v/>
      </c>
      <c s="176" t="str">
        <f>IF('S.D.PASTE SHEET'!B1960="","",'S.D.PASTE SHEET'!B1960)</f>
        <v/>
      </c>
      <c s="176" t="str">
        <f>IF('S.D.PASTE SHEET'!C1960="","",'S.D.PASTE SHEET'!C1960)</f>
        <v/>
      </c>
      <c s="177" t="str">
        <f>IF('S.D.PASTE SHEET'!D1960="","",'S.D.PASTE SHEET'!D1960)</f>
        <v/>
      </c>
      <c s="176" t="str">
        <f>IF('S.D.PASTE SHEET'!E1960="","",UPPER('S.D.PASTE SHEET'!E1960))</f>
        <v/>
      </c>
      <c s="176" t="str">
        <f>IF('S.D.PASTE SHEET'!F1960="","",'S.D.PASTE SHEET'!F1960)</f>
        <v/>
      </c>
      <c s="176" t="str">
        <f>IF('S.D.PASTE SHEET'!G1960="","",UPPER('S.D.PASTE SHEET'!G1960))</f>
        <v/>
      </c>
      <c s="176" t="str">
        <f>IF('S.D.PASTE SHEET'!H1960="","",UPPER('S.D.PASTE SHEET'!H1960))</f>
        <v/>
      </c>
      <c s="176" t="str">
        <f>IF('S.D.PASTE SHEET'!I1960="","",'S.D.PASTE SHEET'!I1960)</f>
        <v/>
      </c>
      <c s="177" t="str">
        <f>IF('S.D.PASTE SHEET'!J1960="","",'S.D.PASTE SHEET'!J1960)</f>
        <v/>
      </c>
      <c s="176" t="str">
        <f>IF('S.D.PASTE SHEET'!K1960="","",'S.D.PASTE SHEET'!K1960)</f>
        <v/>
      </c>
      <c s="176" t="str">
        <f>IF('S.D.PASTE SHEET'!L1960="","",'S.D.PASTE SHEET'!L1960)</f>
        <v/>
      </c>
      <c s="176" t="str">
        <f>IF('S.D.PASTE SHEET'!M1960="","",'S.D.PASTE SHEET'!M1960)</f>
        <v/>
      </c>
      <c s="176" t="str">
        <f>IF('S.D.PASTE SHEET'!N1960="","",'S.D.PASTE SHEET'!N1960)</f>
        <v/>
      </c>
      <c s="176" t="str">
        <f>IF('S.D.PASTE SHEET'!O1960="","",'S.D.PASTE SHEET'!O1960)</f>
        <v/>
      </c>
      <c s="176" t="str">
        <f>IF('S.D.PASTE SHEET'!P1960="","",'S.D.PASTE SHEET'!P1960)</f>
        <v/>
      </c>
      <c s="176" t="str">
        <f>IF('S.D.PASTE SHEET'!Q1960="","",'S.D.PASTE SHEET'!Q1960)</f>
        <v/>
      </c>
      <c s="176" t="str">
        <f>IF('S.D.PASTE SHEET'!R1960="","",'S.D.PASTE SHEET'!R1960)</f>
        <v/>
      </c>
      <c s="176" t="str">
        <f>IF('S.D.PASTE SHEET'!S1960="","",'S.D.PASTE SHEET'!S1960)</f>
        <v/>
      </c>
      <c s="176" t="str">
        <f>IF('S.D.PASTE SHEET'!T1960="","",'S.D.PASTE SHEET'!T1960)</f>
        <v/>
      </c>
      <c s="176" t="str">
        <f>IF('S.D.PASTE SHEET'!U1960="","",'S.D.PASTE SHEET'!U1960)</f>
        <v/>
      </c>
      <c s="176" t="str">
        <f>IF('S.D.PASTE SHEET'!V1960="","",'S.D.PASTE SHEET'!V1960)</f>
        <v/>
      </c>
      <c s="176" t="str">
        <f>IF('S.D.PASTE SHEET'!W1960="","",'S.D.PASTE SHEET'!W1960)</f>
        <v/>
      </c>
      <c s="176" t="str">
        <f>IF('S.D.PASTE SHEET'!X1960="","",'S.D.PASTE SHEET'!X1960)</f>
        <v/>
      </c>
      <c s="176" t="str">
        <f>IF('S.D.PASTE SHEET'!Y1960="","",'S.D.PASTE SHEET'!Y1960)</f>
        <v/>
      </c>
      <c s="176" t="str">
        <f>IF('S.D.PASTE SHEET'!Z1960="","",'S.D.PASTE SHEET'!Z1960)</f>
        <v/>
      </c>
      <c s="176" t="str">
        <f>IF('S.D.PASTE SHEET'!AA1960="","",'S.D.PASTE SHEET'!AA1960)</f>
        <v/>
      </c>
      <c s="176" t="str">
        <f>IF('S.D.PASTE SHEET'!AB1960="","",'S.D.PASTE SHEET'!AB1960)</f>
        <v/>
      </c>
      <c s="176" t="str">
        <f>IF('S.D.PASTE SHEET'!AC1960="","",'S.D.PASTE SHEET'!AC1960)</f>
        <v/>
      </c>
      <c s="176" t="str">
        <f>IF('S.D.PASTE SHEET'!AD1960="","",'S.D.PASTE SHEET'!AD1960)</f>
        <v/>
      </c>
      <c s="178"/>
      <c s="179" t="str">
        <f>IF(AK1960="","",IF(AK1960&gt;0,COUNT($AG$2:AG1960),""))</f>
        <v/>
      </c>
      <c s="180" t="str">
        <f t="shared" si="2166"/>
        <v/>
      </c>
      <c s="180" t="str">
        <f t="shared" si="2166"/>
        <v/>
      </c>
      <c s="180" t="str">
        <f t="shared" si="2166"/>
        <v/>
      </c>
      <c s="181" t="str">
        <f t="shared" si="2166"/>
        <v/>
      </c>
      <c s="180" t="str">
        <f t="shared" si="2166"/>
        <v/>
      </c>
      <c s="180" t="str">
        <f t="shared" si="2166"/>
        <v/>
      </c>
      <c s="180" t="str">
        <f t="shared" si="2166"/>
        <v/>
      </c>
      <c s="180" t="str">
        <f t="shared" si="2166"/>
        <v/>
      </c>
      <c s="180" t="str">
        <f t="shared" si="2166"/>
        <v/>
      </c>
      <c s="181" t="str">
        <f t="shared" si="2166"/>
        <v/>
      </c>
      <c s="180" t="str">
        <f t="shared" si="2166"/>
        <v/>
      </c>
      <c s="180" t="str">
        <f t="shared" si="2166"/>
        <v/>
      </c>
      <c s="180" t="str">
        <f t="shared" si="2166"/>
        <v/>
      </c>
      <c s="180" t="str">
        <f t="shared" si="2166"/>
        <v/>
      </c>
      <c s="180" t="str">
        <f t="shared" si="2166"/>
        <v/>
      </c>
      <c s="180" t="str">
        <f t="shared" si="2166"/>
        <v/>
      </c>
      <c r="AX1960" s="180" t="str">
        <f>IF(BC1960="","",IF(BC1960&gt;0,COUNT($AY$2:AY1960),""))</f>
        <v/>
      </c>
      <c s="180" t="str">
        <f t="shared" si="2174" ref="AY1960">IF(AND($BB$1=5,$A1960=5,$BC$1=C1960),B1960,"")</f>
        <v/>
      </c>
      <c s="180" t="str">
        <f t="shared" si="2168"/>
        <v/>
      </c>
      <c s="182" t="str">
        <f t="shared" si="2168"/>
        <v/>
      </c>
      <c s="180" t="str">
        <f t="shared" si="2168"/>
        <v/>
      </c>
      <c s="180" t="str">
        <f t="shared" si="2168"/>
        <v/>
      </c>
      <c s="180" t="str">
        <f t="shared" si="2168"/>
        <v/>
      </c>
      <c s="180" t="str">
        <f t="shared" si="2168"/>
        <v/>
      </c>
      <c s="180" t="str">
        <f t="shared" si="2168"/>
        <v/>
      </c>
      <c s="182" t="str">
        <f t="shared" si="2168"/>
        <v/>
      </c>
      <c s="180" t="str">
        <f t="shared" si="2168"/>
        <v/>
      </c>
      <c s="180" t="str">
        <f t="shared" si="2168"/>
        <v/>
      </c>
      <c s="180" t="str">
        <f t="shared" si="2168"/>
        <v/>
      </c>
      <c s="180" t="str">
        <f t="shared" si="2168"/>
        <v/>
      </c>
      <c s="180" t="str">
        <f t="shared" si="2168"/>
        <v/>
      </c>
      <c s="180" t="str">
        <f t="shared" si="2168"/>
        <v/>
      </c>
    </row>
    <row r="1961" spans="1:65" ht="15.75" customHeight="1">
      <c r="A1961" s="176" t="str">
        <f>IF('S.D.PASTE SHEET'!A1961="","",'S.D.PASTE SHEET'!A1961)</f>
        <v/>
      </c>
      <c s="176" t="str">
        <f>IF('S.D.PASTE SHEET'!B1961="","",'S.D.PASTE SHEET'!B1961)</f>
        <v/>
      </c>
      <c s="176" t="str">
        <f>IF('S.D.PASTE SHEET'!C1961="","",'S.D.PASTE SHEET'!C1961)</f>
        <v/>
      </c>
      <c s="177" t="str">
        <f>IF('S.D.PASTE SHEET'!D1961="","",'S.D.PASTE SHEET'!D1961)</f>
        <v/>
      </c>
      <c s="176" t="str">
        <f>IF('S.D.PASTE SHEET'!E1961="","",UPPER('S.D.PASTE SHEET'!E1961))</f>
        <v/>
      </c>
      <c s="176" t="str">
        <f>IF('S.D.PASTE SHEET'!F1961="","",'S.D.PASTE SHEET'!F1961)</f>
        <v/>
      </c>
      <c s="176" t="str">
        <f>IF('S.D.PASTE SHEET'!G1961="","",UPPER('S.D.PASTE SHEET'!G1961))</f>
        <v/>
      </c>
      <c s="176" t="str">
        <f>IF('S.D.PASTE SHEET'!H1961="","",UPPER('S.D.PASTE SHEET'!H1961))</f>
        <v/>
      </c>
      <c s="176" t="str">
        <f>IF('S.D.PASTE SHEET'!I1961="","",'S.D.PASTE SHEET'!I1961)</f>
        <v/>
      </c>
      <c s="177" t="str">
        <f>IF('S.D.PASTE SHEET'!J1961="","",'S.D.PASTE SHEET'!J1961)</f>
        <v/>
      </c>
      <c s="176" t="str">
        <f>IF('S.D.PASTE SHEET'!K1961="","",'S.D.PASTE SHEET'!K1961)</f>
        <v/>
      </c>
      <c s="176" t="str">
        <f>IF('S.D.PASTE SHEET'!L1961="","",'S.D.PASTE SHEET'!L1961)</f>
        <v/>
      </c>
      <c s="176" t="str">
        <f>IF('S.D.PASTE SHEET'!M1961="","",'S.D.PASTE SHEET'!M1961)</f>
        <v/>
      </c>
      <c s="176" t="str">
        <f>IF('S.D.PASTE SHEET'!N1961="","",'S.D.PASTE SHEET'!N1961)</f>
        <v/>
      </c>
      <c s="176" t="str">
        <f>IF('S.D.PASTE SHEET'!O1961="","",'S.D.PASTE SHEET'!O1961)</f>
        <v/>
      </c>
      <c s="176" t="str">
        <f>IF('S.D.PASTE SHEET'!P1961="","",'S.D.PASTE SHEET'!P1961)</f>
        <v/>
      </c>
      <c s="176" t="str">
        <f>IF('S.D.PASTE SHEET'!Q1961="","",'S.D.PASTE SHEET'!Q1961)</f>
        <v/>
      </c>
      <c s="176" t="str">
        <f>IF('S.D.PASTE SHEET'!R1961="","",'S.D.PASTE SHEET'!R1961)</f>
        <v/>
      </c>
      <c s="176" t="str">
        <f>IF('S.D.PASTE SHEET'!S1961="","",'S.D.PASTE SHEET'!S1961)</f>
        <v/>
      </c>
      <c s="176" t="str">
        <f>IF('S.D.PASTE SHEET'!T1961="","",'S.D.PASTE SHEET'!T1961)</f>
        <v/>
      </c>
      <c s="176" t="str">
        <f>IF('S.D.PASTE SHEET'!U1961="","",'S.D.PASTE SHEET'!U1961)</f>
        <v/>
      </c>
      <c s="176" t="str">
        <f>IF('S.D.PASTE SHEET'!V1961="","",'S.D.PASTE SHEET'!V1961)</f>
        <v/>
      </c>
      <c s="176" t="str">
        <f>IF('S.D.PASTE SHEET'!W1961="","",'S.D.PASTE SHEET'!W1961)</f>
        <v/>
      </c>
      <c s="176" t="str">
        <f>IF('S.D.PASTE SHEET'!X1961="","",'S.D.PASTE SHEET'!X1961)</f>
        <v/>
      </c>
      <c s="176" t="str">
        <f>IF('S.D.PASTE SHEET'!Y1961="","",'S.D.PASTE SHEET'!Y1961)</f>
        <v/>
      </c>
      <c s="176" t="str">
        <f>IF('S.D.PASTE SHEET'!Z1961="","",'S.D.PASTE SHEET'!Z1961)</f>
        <v/>
      </c>
      <c s="176" t="str">
        <f>IF('S.D.PASTE SHEET'!AA1961="","",'S.D.PASTE SHEET'!AA1961)</f>
        <v/>
      </c>
      <c s="176" t="str">
        <f>IF('S.D.PASTE SHEET'!AB1961="","",'S.D.PASTE SHEET'!AB1961)</f>
        <v/>
      </c>
      <c s="176" t="str">
        <f>IF('S.D.PASTE SHEET'!AC1961="","",'S.D.PASTE SHEET'!AC1961)</f>
        <v/>
      </c>
      <c s="176" t="str">
        <f>IF('S.D.PASTE SHEET'!AD1961="","",'S.D.PASTE SHEET'!AD1961)</f>
        <v/>
      </c>
      <c s="178"/>
      <c s="179" t="str">
        <f>IF(AK1961="","",IF(AK1961&gt;0,COUNT($AG$2:AG1961),""))</f>
        <v/>
      </c>
      <c s="180" t="str">
        <f t="shared" si="2166"/>
        <v/>
      </c>
      <c s="180" t="str">
        <f t="shared" si="2166"/>
        <v/>
      </c>
      <c s="180" t="str">
        <f t="shared" si="2166"/>
        <v/>
      </c>
      <c s="181" t="str">
        <f t="shared" si="2166"/>
        <v/>
      </c>
      <c s="180" t="str">
        <f t="shared" si="2166"/>
        <v/>
      </c>
      <c s="180" t="str">
        <f t="shared" si="2166"/>
        <v/>
      </c>
      <c s="180" t="str">
        <f t="shared" si="2166"/>
        <v/>
      </c>
      <c s="180" t="str">
        <f t="shared" si="2166"/>
        <v/>
      </c>
      <c s="180" t="str">
        <f t="shared" si="2166"/>
        <v/>
      </c>
      <c s="181" t="str">
        <f t="shared" si="2166"/>
        <v/>
      </c>
      <c s="180" t="str">
        <f t="shared" si="2166"/>
        <v/>
      </c>
      <c s="180" t="str">
        <f t="shared" si="2166"/>
        <v/>
      </c>
      <c s="180" t="str">
        <f t="shared" si="2166"/>
        <v/>
      </c>
      <c s="180" t="str">
        <f t="shared" si="2166"/>
        <v/>
      </c>
      <c s="180" t="str">
        <f t="shared" si="2166"/>
        <v/>
      </c>
      <c s="180" t="str">
        <f t="shared" si="2166"/>
        <v/>
      </c>
      <c r="AX1961" s="180" t="str">
        <f>IF(BC1961="","",IF(BC1961&gt;0,COUNT($AY$2:AY1961),""))</f>
        <v/>
      </c>
      <c s="180" t="str">
        <f t="shared" si="2175" ref="AY1961">IF(AND($BB$1=5,$A1961=5,$BC$1=C1961),B1961,"")</f>
        <v/>
      </c>
      <c s="180" t="str">
        <f t="shared" si="2168"/>
        <v/>
      </c>
      <c s="182" t="str">
        <f t="shared" si="2168"/>
        <v/>
      </c>
      <c s="180" t="str">
        <f t="shared" si="2168"/>
        <v/>
      </c>
      <c s="180" t="str">
        <f t="shared" si="2168"/>
        <v/>
      </c>
      <c s="180" t="str">
        <f t="shared" si="2168"/>
        <v/>
      </c>
      <c s="180" t="str">
        <f t="shared" si="2168"/>
        <v/>
      </c>
      <c s="180" t="str">
        <f t="shared" si="2168"/>
        <v/>
      </c>
      <c s="182" t="str">
        <f t="shared" si="2168"/>
        <v/>
      </c>
      <c s="180" t="str">
        <f t="shared" si="2168"/>
        <v/>
      </c>
      <c s="180" t="str">
        <f t="shared" si="2168"/>
        <v/>
      </c>
      <c s="180" t="str">
        <f t="shared" si="2168"/>
        <v/>
      </c>
      <c s="180" t="str">
        <f t="shared" si="2168"/>
        <v/>
      </c>
      <c s="180" t="str">
        <f t="shared" si="2168"/>
        <v/>
      </c>
      <c s="180" t="str">
        <f t="shared" si="2168"/>
        <v/>
      </c>
    </row>
    <row r="1962" spans="1:65" ht="15.75" customHeight="1">
      <c r="A1962" s="176" t="str">
        <f>IF('S.D.PASTE SHEET'!A1962="","",'S.D.PASTE SHEET'!A1962)</f>
        <v/>
      </c>
      <c s="176" t="str">
        <f>IF('S.D.PASTE SHEET'!B1962="","",'S.D.PASTE SHEET'!B1962)</f>
        <v/>
      </c>
      <c s="176" t="str">
        <f>IF('S.D.PASTE SHEET'!C1962="","",'S.D.PASTE SHEET'!C1962)</f>
        <v/>
      </c>
      <c s="177" t="str">
        <f>IF('S.D.PASTE SHEET'!D1962="","",'S.D.PASTE SHEET'!D1962)</f>
        <v/>
      </c>
      <c s="176" t="str">
        <f>IF('S.D.PASTE SHEET'!E1962="","",UPPER('S.D.PASTE SHEET'!E1962))</f>
        <v/>
      </c>
      <c s="176" t="str">
        <f>IF('S.D.PASTE SHEET'!F1962="","",'S.D.PASTE SHEET'!F1962)</f>
        <v/>
      </c>
      <c s="176" t="str">
        <f>IF('S.D.PASTE SHEET'!G1962="","",UPPER('S.D.PASTE SHEET'!G1962))</f>
        <v/>
      </c>
      <c s="176" t="str">
        <f>IF('S.D.PASTE SHEET'!H1962="","",UPPER('S.D.PASTE SHEET'!H1962))</f>
        <v/>
      </c>
      <c s="176" t="str">
        <f>IF('S.D.PASTE SHEET'!I1962="","",'S.D.PASTE SHEET'!I1962)</f>
        <v/>
      </c>
      <c s="177" t="str">
        <f>IF('S.D.PASTE SHEET'!J1962="","",'S.D.PASTE SHEET'!J1962)</f>
        <v/>
      </c>
      <c s="176" t="str">
        <f>IF('S.D.PASTE SHEET'!K1962="","",'S.D.PASTE SHEET'!K1962)</f>
        <v/>
      </c>
      <c s="176" t="str">
        <f>IF('S.D.PASTE SHEET'!L1962="","",'S.D.PASTE SHEET'!L1962)</f>
        <v/>
      </c>
      <c s="176" t="str">
        <f>IF('S.D.PASTE SHEET'!M1962="","",'S.D.PASTE SHEET'!M1962)</f>
        <v/>
      </c>
      <c s="176" t="str">
        <f>IF('S.D.PASTE SHEET'!N1962="","",'S.D.PASTE SHEET'!N1962)</f>
        <v/>
      </c>
      <c s="176" t="str">
        <f>IF('S.D.PASTE SHEET'!O1962="","",'S.D.PASTE SHEET'!O1962)</f>
        <v/>
      </c>
      <c s="176" t="str">
        <f>IF('S.D.PASTE SHEET'!P1962="","",'S.D.PASTE SHEET'!P1962)</f>
        <v/>
      </c>
      <c s="176" t="str">
        <f>IF('S.D.PASTE SHEET'!Q1962="","",'S.D.PASTE SHEET'!Q1962)</f>
        <v/>
      </c>
      <c s="176" t="str">
        <f>IF('S.D.PASTE SHEET'!R1962="","",'S.D.PASTE SHEET'!R1962)</f>
        <v/>
      </c>
      <c s="176" t="str">
        <f>IF('S.D.PASTE SHEET'!S1962="","",'S.D.PASTE SHEET'!S1962)</f>
        <v/>
      </c>
      <c s="176" t="str">
        <f>IF('S.D.PASTE SHEET'!T1962="","",'S.D.PASTE SHEET'!T1962)</f>
        <v/>
      </c>
      <c s="176" t="str">
        <f>IF('S.D.PASTE SHEET'!U1962="","",'S.D.PASTE SHEET'!U1962)</f>
        <v/>
      </c>
      <c s="176" t="str">
        <f>IF('S.D.PASTE SHEET'!V1962="","",'S.D.PASTE SHEET'!V1962)</f>
        <v/>
      </c>
      <c s="176" t="str">
        <f>IF('S.D.PASTE SHEET'!W1962="","",'S.D.PASTE SHEET'!W1962)</f>
        <v/>
      </c>
      <c s="176" t="str">
        <f>IF('S.D.PASTE SHEET'!X1962="","",'S.D.PASTE SHEET'!X1962)</f>
        <v/>
      </c>
      <c s="176" t="str">
        <f>IF('S.D.PASTE SHEET'!Y1962="","",'S.D.PASTE SHEET'!Y1962)</f>
        <v/>
      </c>
      <c s="176" t="str">
        <f>IF('S.D.PASTE SHEET'!Z1962="","",'S.D.PASTE SHEET'!Z1962)</f>
        <v/>
      </c>
      <c s="176" t="str">
        <f>IF('S.D.PASTE SHEET'!AA1962="","",'S.D.PASTE SHEET'!AA1962)</f>
        <v/>
      </c>
      <c s="176" t="str">
        <f>IF('S.D.PASTE SHEET'!AB1962="","",'S.D.PASTE SHEET'!AB1962)</f>
        <v/>
      </c>
      <c s="176" t="str">
        <f>IF('S.D.PASTE SHEET'!AC1962="","",'S.D.PASTE SHEET'!AC1962)</f>
        <v/>
      </c>
      <c s="176" t="str">
        <f>IF('S.D.PASTE SHEET'!AD1962="","",'S.D.PASTE SHEET'!AD1962)</f>
        <v/>
      </c>
      <c s="178"/>
      <c s="179" t="str">
        <f>IF(AK1962="","",IF(AK1962&gt;0,COUNT($AG$2:AG1962),""))</f>
        <v/>
      </c>
      <c s="180" t="str">
        <f t="shared" si="2166"/>
        <v/>
      </c>
      <c s="180" t="str">
        <f t="shared" si="2166"/>
        <v/>
      </c>
      <c s="180" t="str">
        <f t="shared" si="2166"/>
        <v/>
      </c>
      <c s="181" t="str">
        <f t="shared" si="2166"/>
        <v/>
      </c>
      <c s="180" t="str">
        <f t="shared" si="2166"/>
        <v/>
      </c>
      <c s="180" t="str">
        <f t="shared" si="2166"/>
        <v/>
      </c>
      <c s="180" t="str">
        <f t="shared" si="2166"/>
        <v/>
      </c>
      <c s="180" t="str">
        <f t="shared" si="2166"/>
        <v/>
      </c>
      <c s="180" t="str">
        <f t="shared" si="2166"/>
        <v/>
      </c>
      <c s="181" t="str">
        <f t="shared" si="2166"/>
        <v/>
      </c>
      <c s="180" t="str">
        <f t="shared" si="2166"/>
        <v/>
      </c>
      <c s="180" t="str">
        <f t="shared" si="2166"/>
        <v/>
      </c>
      <c s="180" t="str">
        <f t="shared" si="2166"/>
        <v/>
      </c>
      <c s="180" t="str">
        <f t="shared" si="2166"/>
        <v/>
      </c>
      <c s="180" t="str">
        <f t="shared" si="2166"/>
        <v/>
      </c>
      <c s="180" t="str">
        <f t="shared" si="2166"/>
        <v/>
      </c>
      <c r="AX1962" s="180" t="str">
        <f>IF(BC1962="","",IF(BC1962&gt;0,COUNT($AY$2:AY1962),""))</f>
        <v/>
      </c>
      <c s="180" t="str">
        <f t="shared" si="2176" ref="AY1962">IF(AND($BB$1=5,$A1962=5,$BC$1=C1962),B1962,"")</f>
        <v/>
      </c>
      <c s="180" t="str">
        <f t="shared" si="2168"/>
        <v/>
      </c>
      <c s="182" t="str">
        <f t="shared" si="2168"/>
        <v/>
      </c>
      <c s="180" t="str">
        <f t="shared" si="2168"/>
        <v/>
      </c>
      <c s="180" t="str">
        <f t="shared" si="2168"/>
        <v/>
      </c>
      <c s="180" t="str">
        <f t="shared" si="2168"/>
        <v/>
      </c>
      <c s="180" t="str">
        <f t="shared" si="2168"/>
        <v/>
      </c>
      <c s="180" t="str">
        <f t="shared" si="2168"/>
        <v/>
      </c>
      <c s="182" t="str">
        <f t="shared" si="2168"/>
        <v/>
      </c>
      <c s="180" t="str">
        <f t="shared" si="2168"/>
        <v/>
      </c>
      <c s="180" t="str">
        <f t="shared" si="2168"/>
        <v/>
      </c>
      <c s="180" t="str">
        <f t="shared" si="2168"/>
        <v/>
      </c>
      <c s="180" t="str">
        <f t="shared" si="2168"/>
        <v/>
      </c>
      <c s="180" t="str">
        <f t="shared" si="2168"/>
        <v/>
      </c>
      <c s="180" t="str">
        <f t="shared" si="2168"/>
        <v/>
      </c>
    </row>
    <row r="1963" spans="1:65" ht="15.75" customHeight="1">
      <c r="A1963" s="176" t="str">
        <f>IF('S.D.PASTE SHEET'!A1963="","",'S.D.PASTE SHEET'!A1963)</f>
        <v/>
      </c>
      <c s="176" t="str">
        <f>IF('S.D.PASTE SHEET'!B1963="","",'S.D.PASTE SHEET'!B1963)</f>
        <v/>
      </c>
      <c s="176" t="str">
        <f>IF('S.D.PASTE SHEET'!C1963="","",'S.D.PASTE SHEET'!C1963)</f>
        <v/>
      </c>
      <c s="177" t="str">
        <f>IF('S.D.PASTE SHEET'!D1963="","",'S.D.PASTE SHEET'!D1963)</f>
        <v/>
      </c>
      <c s="176" t="str">
        <f>IF('S.D.PASTE SHEET'!E1963="","",UPPER('S.D.PASTE SHEET'!E1963))</f>
        <v/>
      </c>
      <c s="176" t="str">
        <f>IF('S.D.PASTE SHEET'!F1963="","",'S.D.PASTE SHEET'!F1963)</f>
        <v/>
      </c>
      <c s="176" t="str">
        <f>IF('S.D.PASTE SHEET'!G1963="","",UPPER('S.D.PASTE SHEET'!G1963))</f>
        <v/>
      </c>
      <c s="176" t="str">
        <f>IF('S.D.PASTE SHEET'!H1963="","",UPPER('S.D.PASTE SHEET'!H1963))</f>
        <v/>
      </c>
      <c s="176" t="str">
        <f>IF('S.D.PASTE SHEET'!I1963="","",'S.D.PASTE SHEET'!I1963)</f>
        <v/>
      </c>
      <c s="177" t="str">
        <f>IF('S.D.PASTE SHEET'!J1963="","",'S.D.PASTE SHEET'!J1963)</f>
        <v/>
      </c>
      <c s="176" t="str">
        <f>IF('S.D.PASTE SHEET'!K1963="","",'S.D.PASTE SHEET'!K1963)</f>
        <v/>
      </c>
      <c s="176" t="str">
        <f>IF('S.D.PASTE SHEET'!L1963="","",'S.D.PASTE SHEET'!L1963)</f>
        <v/>
      </c>
      <c s="176" t="str">
        <f>IF('S.D.PASTE SHEET'!M1963="","",'S.D.PASTE SHEET'!M1963)</f>
        <v/>
      </c>
      <c s="176" t="str">
        <f>IF('S.D.PASTE SHEET'!N1963="","",'S.D.PASTE SHEET'!N1963)</f>
        <v/>
      </c>
      <c s="176" t="str">
        <f>IF('S.D.PASTE SHEET'!O1963="","",'S.D.PASTE SHEET'!O1963)</f>
        <v/>
      </c>
      <c s="176" t="str">
        <f>IF('S.D.PASTE SHEET'!P1963="","",'S.D.PASTE SHEET'!P1963)</f>
        <v/>
      </c>
      <c s="176" t="str">
        <f>IF('S.D.PASTE SHEET'!Q1963="","",'S.D.PASTE SHEET'!Q1963)</f>
        <v/>
      </c>
      <c s="176" t="str">
        <f>IF('S.D.PASTE SHEET'!R1963="","",'S.D.PASTE SHEET'!R1963)</f>
        <v/>
      </c>
      <c s="176" t="str">
        <f>IF('S.D.PASTE SHEET'!S1963="","",'S.D.PASTE SHEET'!S1963)</f>
        <v/>
      </c>
      <c s="176" t="str">
        <f>IF('S.D.PASTE SHEET'!T1963="","",'S.D.PASTE SHEET'!T1963)</f>
        <v/>
      </c>
      <c s="176" t="str">
        <f>IF('S.D.PASTE SHEET'!U1963="","",'S.D.PASTE SHEET'!U1963)</f>
        <v/>
      </c>
      <c s="176" t="str">
        <f>IF('S.D.PASTE SHEET'!V1963="","",'S.D.PASTE SHEET'!V1963)</f>
        <v/>
      </c>
      <c s="176" t="str">
        <f>IF('S.D.PASTE SHEET'!W1963="","",'S.D.PASTE SHEET'!W1963)</f>
        <v/>
      </c>
      <c s="176" t="str">
        <f>IF('S.D.PASTE SHEET'!X1963="","",'S.D.PASTE SHEET'!X1963)</f>
        <v/>
      </c>
      <c s="176" t="str">
        <f>IF('S.D.PASTE SHEET'!Y1963="","",'S.D.PASTE SHEET'!Y1963)</f>
        <v/>
      </c>
      <c s="176" t="str">
        <f>IF('S.D.PASTE SHEET'!Z1963="","",'S.D.PASTE SHEET'!Z1963)</f>
        <v/>
      </c>
      <c s="176" t="str">
        <f>IF('S.D.PASTE SHEET'!AA1963="","",'S.D.PASTE SHEET'!AA1963)</f>
        <v/>
      </c>
      <c s="176" t="str">
        <f>IF('S.D.PASTE SHEET'!AB1963="","",'S.D.PASTE SHEET'!AB1963)</f>
        <v/>
      </c>
      <c s="176" t="str">
        <f>IF('S.D.PASTE SHEET'!AC1963="","",'S.D.PASTE SHEET'!AC1963)</f>
        <v/>
      </c>
      <c s="176" t="str">
        <f>IF('S.D.PASTE SHEET'!AD1963="","",'S.D.PASTE SHEET'!AD1963)</f>
        <v/>
      </c>
      <c s="178"/>
      <c s="179" t="str">
        <f>IF(AK1963="","",IF(AK1963&gt;0,COUNT($AG$2:AG1963),""))</f>
        <v/>
      </c>
      <c s="180" t="str">
        <f t="shared" si="2166"/>
        <v/>
      </c>
      <c s="180" t="str">
        <f t="shared" si="2166"/>
        <v/>
      </c>
      <c s="180" t="str">
        <f t="shared" si="2166"/>
        <v/>
      </c>
      <c s="181" t="str">
        <f t="shared" si="2166"/>
        <v/>
      </c>
      <c s="180" t="str">
        <f t="shared" si="2166"/>
        <v/>
      </c>
      <c s="180" t="str">
        <f t="shared" si="2166"/>
        <v/>
      </c>
      <c s="180" t="str">
        <f t="shared" si="2166"/>
        <v/>
      </c>
      <c s="180" t="str">
        <f t="shared" si="2166"/>
        <v/>
      </c>
      <c s="180" t="str">
        <f t="shared" si="2166"/>
        <v/>
      </c>
      <c s="181" t="str">
        <f t="shared" si="2166"/>
        <v/>
      </c>
      <c s="180" t="str">
        <f t="shared" si="2166"/>
        <v/>
      </c>
      <c s="180" t="str">
        <f t="shared" si="2166"/>
        <v/>
      </c>
      <c s="180" t="str">
        <f t="shared" si="2166"/>
        <v/>
      </c>
      <c s="180" t="str">
        <f t="shared" si="2166"/>
        <v/>
      </c>
      <c s="180" t="str">
        <f t="shared" si="2166"/>
        <v/>
      </c>
      <c s="180" t="str">
        <f t="shared" si="2166"/>
        <v/>
      </c>
      <c r="AX1963" s="180" t="str">
        <f>IF(BC1963="","",IF(BC1963&gt;0,COUNT($AY$2:AY1963),""))</f>
        <v/>
      </c>
      <c s="180" t="str">
        <f t="shared" si="2177" ref="AY1963">IF(AND($BB$1=5,$A1963=5,$BC$1=C1963),B1963,"")</f>
        <v/>
      </c>
      <c s="180" t="str">
        <f t="shared" si="2168"/>
        <v/>
      </c>
      <c s="182" t="str">
        <f t="shared" si="2168"/>
        <v/>
      </c>
      <c s="180" t="str">
        <f t="shared" si="2168"/>
        <v/>
      </c>
      <c s="180" t="str">
        <f t="shared" si="2168"/>
        <v/>
      </c>
      <c s="180" t="str">
        <f t="shared" si="2168"/>
        <v/>
      </c>
      <c s="180" t="str">
        <f t="shared" si="2168"/>
        <v/>
      </c>
      <c s="180" t="str">
        <f t="shared" si="2168"/>
        <v/>
      </c>
      <c s="182" t="str">
        <f t="shared" si="2168"/>
        <v/>
      </c>
      <c s="180" t="str">
        <f t="shared" si="2168"/>
        <v/>
      </c>
      <c s="180" t="str">
        <f t="shared" si="2168"/>
        <v/>
      </c>
      <c s="180" t="str">
        <f t="shared" si="2168"/>
        <v/>
      </c>
      <c s="180" t="str">
        <f t="shared" si="2168"/>
        <v/>
      </c>
      <c s="180" t="str">
        <f t="shared" si="2168"/>
        <v/>
      </c>
      <c s="180" t="str">
        <f t="shared" si="2168"/>
        <v/>
      </c>
    </row>
    <row r="1964" spans="1:65" ht="15.75" customHeight="1">
      <c r="A1964" s="176" t="str">
        <f>IF('S.D.PASTE SHEET'!A1964="","",'S.D.PASTE SHEET'!A1964)</f>
        <v/>
      </c>
      <c s="176" t="str">
        <f>IF('S.D.PASTE SHEET'!B1964="","",'S.D.PASTE SHEET'!B1964)</f>
        <v/>
      </c>
      <c s="176" t="str">
        <f>IF('S.D.PASTE SHEET'!C1964="","",'S.D.PASTE SHEET'!C1964)</f>
        <v/>
      </c>
      <c s="177" t="str">
        <f>IF('S.D.PASTE SHEET'!D1964="","",'S.D.PASTE SHEET'!D1964)</f>
        <v/>
      </c>
      <c s="176" t="str">
        <f>IF('S.D.PASTE SHEET'!E1964="","",UPPER('S.D.PASTE SHEET'!E1964))</f>
        <v/>
      </c>
      <c s="176" t="str">
        <f>IF('S.D.PASTE SHEET'!F1964="","",'S.D.PASTE SHEET'!F1964)</f>
        <v/>
      </c>
      <c s="176" t="str">
        <f>IF('S.D.PASTE SHEET'!G1964="","",UPPER('S.D.PASTE SHEET'!G1964))</f>
        <v/>
      </c>
      <c s="176" t="str">
        <f>IF('S.D.PASTE SHEET'!H1964="","",UPPER('S.D.PASTE SHEET'!H1964))</f>
        <v/>
      </c>
      <c s="176" t="str">
        <f>IF('S.D.PASTE SHEET'!I1964="","",'S.D.PASTE SHEET'!I1964)</f>
        <v/>
      </c>
      <c s="177" t="str">
        <f>IF('S.D.PASTE SHEET'!J1964="","",'S.D.PASTE SHEET'!J1964)</f>
        <v/>
      </c>
      <c s="176" t="str">
        <f>IF('S.D.PASTE SHEET'!K1964="","",'S.D.PASTE SHEET'!K1964)</f>
        <v/>
      </c>
      <c s="176" t="str">
        <f>IF('S.D.PASTE SHEET'!L1964="","",'S.D.PASTE SHEET'!L1964)</f>
        <v/>
      </c>
      <c s="176" t="str">
        <f>IF('S.D.PASTE SHEET'!M1964="","",'S.D.PASTE SHEET'!M1964)</f>
        <v/>
      </c>
      <c s="176" t="str">
        <f>IF('S.D.PASTE SHEET'!N1964="","",'S.D.PASTE SHEET'!N1964)</f>
        <v/>
      </c>
      <c s="176" t="str">
        <f>IF('S.D.PASTE SHEET'!O1964="","",'S.D.PASTE SHEET'!O1964)</f>
        <v/>
      </c>
      <c s="176" t="str">
        <f>IF('S.D.PASTE SHEET'!P1964="","",'S.D.PASTE SHEET'!P1964)</f>
        <v/>
      </c>
      <c s="176" t="str">
        <f>IF('S.D.PASTE SHEET'!Q1964="","",'S.D.PASTE SHEET'!Q1964)</f>
        <v/>
      </c>
      <c s="176" t="str">
        <f>IF('S.D.PASTE SHEET'!R1964="","",'S.D.PASTE SHEET'!R1964)</f>
        <v/>
      </c>
      <c s="176" t="str">
        <f>IF('S.D.PASTE SHEET'!S1964="","",'S.D.PASTE SHEET'!S1964)</f>
        <v/>
      </c>
      <c s="176" t="str">
        <f>IF('S.D.PASTE SHEET'!T1964="","",'S.D.PASTE SHEET'!T1964)</f>
        <v/>
      </c>
      <c s="176" t="str">
        <f>IF('S.D.PASTE SHEET'!U1964="","",'S.D.PASTE SHEET'!U1964)</f>
        <v/>
      </c>
      <c s="176" t="str">
        <f>IF('S.D.PASTE SHEET'!V1964="","",'S.D.PASTE SHEET'!V1964)</f>
        <v/>
      </c>
      <c s="176" t="str">
        <f>IF('S.D.PASTE SHEET'!W1964="","",'S.D.PASTE SHEET'!W1964)</f>
        <v/>
      </c>
      <c s="176" t="str">
        <f>IF('S.D.PASTE SHEET'!X1964="","",'S.D.PASTE SHEET'!X1964)</f>
        <v/>
      </c>
      <c s="176" t="str">
        <f>IF('S.D.PASTE SHEET'!Y1964="","",'S.D.PASTE SHEET'!Y1964)</f>
        <v/>
      </c>
      <c s="176" t="str">
        <f>IF('S.D.PASTE SHEET'!Z1964="","",'S.D.PASTE SHEET'!Z1964)</f>
        <v/>
      </c>
      <c s="176" t="str">
        <f>IF('S.D.PASTE SHEET'!AA1964="","",'S.D.PASTE SHEET'!AA1964)</f>
        <v/>
      </c>
      <c s="176" t="str">
        <f>IF('S.D.PASTE SHEET'!AB1964="","",'S.D.PASTE SHEET'!AB1964)</f>
        <v/>
      </c>
      <c s="176" t="str">
        <f>IF('S.D.PASTE SHEET'!AC1964="","",'S.D.PASTE SHEET'!AC1964)</f>
        <v/>
      </c>
      <c s="176" t="str">
        <f>IF('S.D.PASTE SHEET'!AD1964="","",'S.D.PASTE SHEET'!AD1964)</f>
        <v/>
      </c>
      <c s="178"/>
      <c s="179" t="str">
        <f>IF(AK1964="","",IF(AK1964&gt;0,COUNT($AG$2:AG1964),""))</f>
        <v/>
      </c>
      <c s="180" t="str">
        <f t="shared" si="2166"/>
        <v/>
      </c>
      <c s="180" t="str">
        <f t="shared" si="2166"/>
        <v/>
      </c>
      <c s="180" t="str">
        <f t="shared" si="2166"/>
        <v/>
      </c>
      <c s="181" t="str">
        <f t="shared" si="2166"/>
        <v/>
      </c>
      <c s="180" t="str">
        <f t="shared" si="2166"/>
        <v/>
      </c>
      <c s="180" t="str">
        <f t="shared" si="2166"/>
        <v/>
      </c>
      <c s="180" t="str">
        <f t="shared" si="2166"/>
        <v/>
      </c>
      <c s="180" t="str">
        <f t="shared" si="2166"/>
        <v/>
      </c>
      <c s="180" t="str">
        <f t="shared" si="2166"/>
        <v/>
      </c>
      <c s="181" t="str">
        <f t="shared" si="2166"/>
        <v/>
      </c>
      <c s="180" t="str">
        <f t="shared" si="2166"/>
        <v/>
      </c>
      <c s="180" t="str">
        <f t="shared" si="2166"/>
        <v/>
      </c>
      <c s="180" t="str">
        <f t="shared" si="2166"/>
        <v/>
      </c>
      <c s="180" t="str">
        <f t="shared" si="2166"/>
        <v/>
      </c>
      <c s="180" t="str">
        <f t="shared" si="2166"/>
        <v/>
      </c>
      <c s="180" t="str">
        <f t="shared" si="2166"/>
        <v/>
      </c>
      <c r="AX1964" s="180" t="str">
        <f>IF(BC1964="","",IF(BC1964&gt;0,COUNT($AY$2:AY1964),""))</f>
        <v/>
      </c>
      <c s="180" t="str">
        <f t="shared" si="2178" ref="AY1964">IF(AND($BB$1=5,$A1964=5,$BC$1=C1964),B1964,"")</f>
        <v/>
      </c>
      <c s="180" t="str">
        <f t="shared" si="2168"/>
        <v/>
      </c>
      <c s="182" t="str">
        <f t="shared" si="2168"/>
        <v/>
      </c>
      <c s="180" t="str">
        <f t="shared" si="2168"/>
        <v/>
      </c>
      <c s="180" t="str">
        <f t="shared" si="2168"/>
        <v/>
      </c>
      <c s="180" t="str">
        <f t="shared" si="2168"/>
        <v/>
      </c>
      <c s="180" t="str">
        <f t="shared" si="2168"/>
        <v/>
      </c>
      <c s="180" t="str">
        <f t="shared" si="2168"/>
        <v/>
      </c>
      <c s="182" t="str">
        <f t="shared" si="2168"/>
        <v/>
      </c>
      <c s="180" t="str">
        <f t="shared" si="2168"/>
        <v/>
      </c>
      <c s="180" t="str">
        <f t="shared" si="2168"/>
        <v/>
      </c>
      <c s="180" t="str">
        <f t="shared" si="2168"/>
        <v/>
      </c>
      <c s="180" t="str">
        <f t="shared" si="2168"/>
        <v/>
      </c>
      <c s="180" t="str">
        <f t="shared" si="2168"/>
        <v/>
      </c>
      <c s="180" t="str">
        <f t="shared" si="2168"/>
        <v/>
      </c>
    </row>
    <row r="1965" spans="1:65" ht="15.75" customHeight="1">
      <c r="A1965" s="176" t="str">
        <f>IF('S.D.PASTE SHEET'!A1965="","",'S.D.PASTE SHEET'!A1965)</f>
        <v/>
      </c>
      <c s="176" t="str">
        <f>IF('S.D.PASTE SHEET'!B1965="","",'S.D.PASTE SHEET'!B1965)</f>
        <v/>
      </c>
      <c s="176" t="str">
        <f>IF('S.D.PASTE SHEET'!C1965="","",'S.D.PASTE SHEET'!C1965)</f>
        <v/>
      </c>
      <c s="177" t="str">
        <f>IF('S.D.PASTE SHEET'!D1965="","",'S.D.PASTE SHEET'!D1965)</f>
        <v/>
      </c>
      <c s="176" t="str">
        <f>IF('S.D.PASTE SHEET'!E1965="","",UPPER('S.D.PASTE SHEET'!E1965))</f>
        <v/>
      </c>
      <c s="176" t="str">
        <f>IF('S.D.PASTE SHEET'!F1965="","",'S.D.PASTE SHEET'!F1965)</f>
        <v/>
      </c>
      <c s="176" t="str">
        <f>IF('S.D.PASTE SHEET'!G1965="","",UPPER('S.D.PASTE SHEET'!G1965))</f>
        <v/>
      </c>
      <c s="176" t="str">
        <f>IF('S.D.PASTE SHEET'!H1965="","",UPPER('S.D.PASTE SHEET'!H1965))</f>
        <v/>
      </c>
      <c s="176" t="str">
        <f>IF('S.D.PASTE SHEET'!I1965="","",'S.D.PASTE SHEET'!I1965)</f>
        <v/>
      </c>
      <c s="177" t="str">
        <f>IF('S.D.PASTE SHEET'!J1965="","",'S.D.PASTE SHEET'!J1965)</f>
        <v/>
      </c>
      <c s="176" t="str">
        <f>IF('S.D.PASTE SHEET'!K1965="","",'S.D.PASTE SHEET'!K1965)</f>
        <v/>
      </c>
      <c s="176" t="str">
        <f>IF('S.D.PASTE SHEET'!L1965="","",'S.D.PASTE SHEET'!L1965)</f>
        <v/>
      </c>
      <c s="176" t="str">
        <f>IF('S.D.PASTE SHEET'!M1965="","",'S.D.PASTE SHEET'!M1965)</f>
        <v/>
      </c>
      <c s="176" t="str">
        <f>IF('S.D.PASTE SHEET'!N1965="","",'S.D.PASTE SHEET'!N1965)</f>
        <v/>
      </c>
      <c s="176" t="str">
        <f>IF('S.D.PASTE SHEET'!O1965="","",'S.D.PASTE SHEET'!O1965)</f>
        <v/>
      </c>
      <c s="176" t="str">
        <f>IF('S.D.PASTE SHEET'!P1965="","",'S.D.PASTE SHEET'!P1965)</f>
        <v/>
      </c>
      <c s="176" t="str">
        <f>IF('S.D.PASTE SHEET'!Q1965="","",'S.D.PASTE SHEET'!Q1965)</f>
        <v/>
      </c>
      <c s="176" t="str">
        <f>IF('S.D.PASTE SHEET'!R1965="","",'S.D.PASTE SHEET'!R1965)</f>
        <v/>
      </c>
      <c s="176" t="str">
        <f>IF('S.D.PASTE SHEET'!S1965="","",'S.D.PASTE SHEET'!S1965)</f>
        <v/>
      </c>
      <c s="176" t="str">
        <f>IF('S.D.PASTE SHEET'!T1965="","",'S.D.PASTE SHEET'!T1965)</f>
        <v/>
      </c>
      <c s="176" t="str">
        <f>IF('S.D.PASTE SHEET'!U1965="","",'S.D.PASTE SHEET'!U1965)</f>
        <v/>
      </c>
      <c s="176" t="str">
        <f>IF('S.D.PASTE SHEET'!V1965="","",'S.D.PASTE SHEET'!V1965)</f>
        <v/>
      </c>
      <c s="176" t="str">
        <f>IF('S.D.PASTE SHEET'!W1965="","",'S.D.PASTE SHEET'!W1965)</f>
        <v/>
      </c>
      <c s="176" t="str">
        <f>IF('S.D.PASTE SHEET'!X1965="","",'S.D.PASTE SHEET'!X1965)</f>
        <v/>
      </c>
      <c s="176" t="str">
        <f>IF('S.D.PASTE SHEET'!Y1965="","",'S.D.PASTE SHEET'!Y1965)</f>
        <v/>
      </c>
      <c s="176" t="str">
        <f>IF('S.D.PASTE SHEET'!Z1965="","",'S.D.PASTE SHEET'!Z1965)</f>
        <v/>
      </c>
      <c s="176" t="str">
        <f>IF('S.D.PASTE SHEET'!AA1965="","",'S.D.PASTE SHEET'!AA1965)</f>
        <v/>
      </c>
      <c s="176" t="str">
        <f>IF('S.D.PASTE SHEET'!AB1965="","",'S.D.PASTE SHEET'!AB1965)</f>
        <v/>
      </c>
      <c s="176" t="str">
        <f>IF('S.D.PASTE SHEET'!AC1965="","",'S.D.PASTE SHEET'!AC1965)</f>
        <v/>
      </c>
      <c s="176" t="str">
        <f>IF('S.D.PASTE SHEET'!AD1965="","",'S.D.PASTE SHEET'!AD1965)</f>
        <v/>
      </c>
      <c s="178"/>
      <c s="179" t="str">
        <f>IF(AK1965="","",IF(AK1965&gt;0,COUNT($AG$2:AG1965),""))</f>
        <v/>
      </c>
      <c s="180" t="str">
        <f t="shared" si="2166"/>
        <v/>
      </c>
      <c s="180" t="str">
        <f t="shared" si="2166"/>
        <v/>
      </c>
      <c s="180" t="str">
        <f t="shared" si="2166"/>
        <v/>
      </c>
      <c s="181" t="str">
        <f t="shared" si="2166"/>
        <v/>
      </c>
      <c s="180" t="str">
        <f t="shared" si="2166"/>
        <v/>
      </c>
      <c s="180" t="str">
        <f t="shared" si="2166"/>
        <v/>
      </c>
      <c s="180" t="str">
        <f t="shared" si="2166"/>
        <v/>
      </c>
      <c s="180" t="str">
        <f t="shared" si="2166"/>
        <v/>
      </c>
      <c s="180" t="str">
        <f t="shared" si="2166"/>
        <v/>
      </c>
      <c s="181" t="str">
        <f t="shared" si="2166"/>
        <v/>
      </c>
      <c s="180" t="str">
        <f t="shared" si="2166"/>
        <v/>
      </c>
      <c s="180" t="str">
        <f t="shared" si="2166"/>
        <v/>
      </c>
      <c s="180" t="str">
        <f t="shared" si="2166"/>
        <v/>
      </c>
      <c s="180" t="str">
        <f t="shared" si="2166"/>
        <v/>
      </c>
      <c s="180" t="str">
        <f t="shared" si="2166"/>
        <v/>
      </c>
      <c s="180" t="str">
        <f t="shared" si="2166"/>
        <v/>
      </c>
      <c r="AX1965" s="180" t="str">
        <f>IF(BC1965="","",IF(BC1965&gt;0,COUNT($AY$2:AY1965),""))</f>
        <v/>
      </c>
      <c s="180" t="str">
        <f t="shared" si="2179" ref="AY1965">IF(AND($BB$1=5,$A1965=5,$BC$1=C1965),B1965,"")</f>
        <v/>
      </c>
      <c s="180" t="str">
        <f t="shared" si="2168"/>
        <v/>
      </c>
      <c s="182" t="str">
        <f t="shared" si="2168"/>
        <v/>
      </c>
      <c s="180" t="str">
        <f t="shared" si="2168"/>
        <v/>
      </c>
      <c s="180" t="str">
        <f t="shared" si="2168"/>
        <v/>
      </c>
      <c s="180" t="str">
        <f t="shared" si="2168"/>
        <v/>
      </c>
      <c s="180" t="str">
        <f t="shared" si="2168"/>
        <v/>
      </c>
      <c s="180" t="str">
        <f t="shared" si="2168"/>
        <v/>
      </c>
      <c s="182" t="str">
        <f t="shared" si="2168"/>
        <v/>
      </c>
      <c s="180" t="str">
        <f t="shared" si="2168"/>
        <v/>
      </c>
      <c s="180" t="str">
        <f t="shared" si="2168"/>
        <v/>
      </c>
      <c s="180" t="str">
        <f t="shared" si="2168"/>
        <v/>
      </c>
      <c s="180" t="str">
        <f t="shared" si="2168"/>
        <v/>
      </c>
      <c s="180" t="str">
        <f t="shared" si="2168"/>
        <v/>
      </c>
      <c s="180" t="str">
        <f t="shared" si="2168"/>
        <v/>
      </c>
    </row>
    <row r="1966" spans="1:65" ht="15.75" customHeight="1">
      <c r="A1966" s="176" t="str">
        <f>IF('S.D.PASTE SHEET'!A1966="","",'S.D.PASTE SHEET'!A1966)</f>
        <v/>
      </c>
      <c s="176" t="str">
        <f>IF('S.D.PASTE SHEET'!B1966="","",'S.D.PASTE SHEET'!B1966)</f>
        <v/>
      </c>
      <c s="176" t="str">
        <f>IF('S.D.PASTE SHEET'!C1966="","",'S.D.PASTE SHEET'!C1966)</f>
        <v/>
      </c>
      <c s="177" t="str">
        <f>IF('S.D.PASTE SHEET'!D1966="","",'S.D.PASTE SHEET'!D1966)</f>
        <v/>
      </c>
      <c s="176" t="str">
        <f>IF('S.D.PASTE SHEET'!E1966="","",UPPER('S.D.PASTE SHEET'!E1966))</f>
        <v/>
      </c>
      <c s="176" t="str">
        <f>IF('S.D.PASTE SHEET'!F1966="","",'S.D.PASTE SHEET'!F1966)</f>
        <v/>
      </c>
      <c s="176" t="str">
        <f>IF('S.D.PASTE SHEET'!G1966="","",UPPER('S.D.PASTE SHEET'!G1966))</f>
        <v/>
      </c>
      <c s="176" t="str">
        <f>IF('S.D.PASTE SHEET'!H1966="","",UPPER('S.D.PASTE SHEET'!H1966))</f>
        <v/>
      </c>
      <c s="176" t="str">
        <f>IF('S.D.PASTE SHEET'!I1966="","",'S.D.PASTE SHEET'!I1966)</f>
        <v/>
      </c>
      <c s="177" t="str">
        <f>IF('S.D.PASTE SHEET'!J1966="","",'S.D.PASTE SHEET'!J1966)</f>
        <v/>
      </c>
      <c s="176" t="str">
        <f>IF('S.D.PASTE SHEET'!K1966="","",'S.D.PASTE SHEET'!K1966)</f>
        <v/>
      </c>
      <c s="176" t="str">
        <f>IF('S.D.PASTE SHEET'!L1966="","",'S.D.PASTE SHEET'!L1966)</f>
        <v/>
      </c>
      <c s="176" t="str">
        <f>IF('S.D.PASTE SHEET'!M1966="","",'S.D.PASTE SHEET'!M1966)</f>
        <v/>
      </c>
      <c s="176" t="str">
        <f>IF('S.D.PASTE SHEET'!N1966="","",'S.D.PASTE SHEET'!N1966)</f>
        <v/>
      </c>
      <c s="176" t="str">
        <f>IF('S.D.PASTE SHEET'!O1966="","",'S.D.PASTE SHEET'!O1966)</f>
        <v/>
      </c>
      <c s="176" t="str">
        <f>IF('S.D.PASTE SHEET'!P1966="","",'S.D.PASTE SHEET'!P1966)</f>
        <v/>
      </c>
      <c s="176" t="str">
        <f>IF('S.D.PASTE SHEET'!Q1966="","",'S.D.PASTE SHEET'!Q1966)</f>
        <v/>
      </c>
      <c s="176" t="str">
        <f>IF('S.D.PASTE SHEET'!R1966="","",'S.D.PASTE SHEET'!R1966)</f>
        <v/>
      </c>
      <c s="176" t="str">
        <f>IF('S.D.PASTE SHEET'!S1966="","",'S.D.PASTE SHEET'!S1966)</f>
        <v/>
      </c>
      <c s="176" t="str">
        <f>IF('S.D.PASTE SHEET'!T1966="","",'S.D.PASTE SHEET'!T1966)</f>
        <v/>
      </c>
      <c s="176" t="str">
        <f>IF('S.D.PASTE SHEET'!U1966="","",'S.D.PASTE SHEET'!U1966)</f>
        <v/>
      </c>
      <c s="176" t="str">
        <f>IF('S.D.PASTE SHEET'!V1966="","",'S.D.PASTE SHEET'!V1966)</f>
        <v/>
      </c>
      <c s="176" t="str">
        <f>IF('S.D.PASTE SHEET'!W1966="","",'S.D.PASTE SHEET'!W1966)</f>
        <v/>
      </c>
      <c s="176" t="str">
        <f>IF('S.D.PASTE SHEET'!X1966="","",'S.D.PASTE SHEET'!X1966)</f>
        <v/>
      </c>
      <c s="176" t="str">
        <f>IF('S.D.PASTE SHEET'!Y1966="","",'S.D.PASTE SHEET'!Y1966)</f>
        <v/>
      </c>
      <c s="176" t="str">
        <f>IF('S.D.PASTE SHEET'!Z1966="","",'S.D.PASTE SHEET'!Z1966)</f>
        <v/>
      </c>
      <c s="176" t="str">
        <f>IF('S.D.PASTE SHEET'!AA1966="","",'S.D.PASTE SHEET'!AA1966)</f>
        <v/>
      </c>
      <c s="176" t="str">
        <f>IF('S.D.PASTE SHEET'!AB1966="","",'S.D.PASTE SHEET'!AB1966)</f>
        <v/>
      </c>
      <c s="176" t="str">
        <f>IF('S.D.PASTE SHEET'!AC1966="","",'S.D.PASTE SHEET'!AC1966)</f>
        <v/>
      </c>
      <c s="176" t="str">
        <f>IF('S.D.PASTE SHEET'!AD1966="","",'S.D.PASTE SHEET'!AD1966)</f>
        <v/>
      </c>
      <c s="178"/>
      <c s="179" t="str">
        <f>IF(AK1966="","",IF(AK1966&gt;0,COUNT($AG$2:AG1966),""))</f>
        <v/>
      </c>
      <c s="180" t="str">
        <f t="shared" si="2166"/>
        <v/>
      </c>
      <c s="180" t="str">
        <f t="shared" si="2166"/>
        <v/>
      </c>
      <c s="180" t="str">
        <f t="shared" si="2166"/>
        <v/>
      </c>
      <c s="181" t="str">
        <f t="shared" si="2166"/>
        <v/>
      </c>
      <c s="180" t="str">
        <f t="shared" si="2166"/>
        <v/>
      </c>
      <c s="180" t="str">
        <f t="shared" si="2166"/>
        <v/>
      </c>
      <c s="180" t="str">
        <f t="shared" si="2166"/>
        <v/>
      </c>
      <c s="180" t="str">
        <f t="shared" si="2166"/>
        <v/>
      </c>
      <c s="180" t="str">
        <f t="shared" si="2166"/>
        <v/>
      </c>
      <c s="181" t="str">
        <f t="shared" si="2166"/>
        <v/>
      </c>
      <c s="180" t="str">
        <f t="shared" si="2166"/>
        <v/>
      </c>
      <c s="180" t="str">
        <f t="shared" si="2166"/>
        <v/>
      </c>
      <c s="180" t="str">
        <f t="shared" si="2166"/>
        <v/>
      </c>
      <c s="180" t="str">
        <f t="shared" si="2166"/>
        <v/>
      </c>
      <c s="180" t="str">
        <f t="shared" si="2166"/>
        <v/>
      </c>
      <c s="180" t="str">
        <f t="shared" si="2166"/>
        <v/>
      </c>
      <c r="AX1966" s="180" t="str">
        <f>IF(BC1966="","",IF(BC1966&gt;0,COUNT($AY$2:AY1966),""))</f>
        <v/>
      </c>
      <c s="180" t="str">
        <f t="shared" si="2180" ref="AY1966">IF(AND($BB$1=5,$A1966=5,$BC$1=C1966),B1966,"")</f>
        <v/>
      </c>
      <c s="180" t="str">
        <f t="shared" si="2168"/>
        <v/>
      </c>
      <c s="182" t="str">
        <f t="shared" si="2168"/>
        <v/>
      </c>
      <c s="180" t="str">
        <f t="shared" si="2168"/>
        <v/>
      </c>
      <c s="180" t="str">
        <f t="shared" si="2168"/>
        <v/>
      </c>
      <c s="180" t="str">
        <f t="shared" si="2168"/>
        <v/>
      </c>
      <c s="180" t="str">
        <f t="shared" si="2168"/>
        <v/>
      </c>
      <c s="180" t="str">
        <f t="shared" si="2168"/>
        <v/>
      </c>
      <c s="182" t="str">
        <f t="shared" si="2168"/>
        <v/>
      </c>
      <c s="180" t="str">
        <f t="shared" si="2168"/>
        <v/>
      </c>
      <c s="180" t="str">
        <f t="shared" si="2168"/>
        <v/>
      </c>
      <c s="180" t="str">
        <f t="shared" si="2168"/>
        <v/>
      </c>
      <c s="180" t="str">
        <f t="shared" si="2168"/>
        <v/>
      </c>
      <c s="180" t="str">
        <f t="shared" si="2168"/>
        <v/>
      </c>
      <c s="180" t="str">
        <f t="shared" si="2168"/>
        <v/>
      </c>
    </row>
    <row r="1967" spans="1:65" ht="15.75" customHeight="1">
      <c r="A1967" s="176" t="str">
        <f>IF('S.D.PASTE SHEET'!A1967="","",'S.D.PASTE SHEET'!A1967)</f>
        <v/>
      </c>
      <c s="176" t="str">
        <f>IF('S.D.PASTE SHEET'!B1967="","",'S.D.PASTE SHEET'!B1967)</f>
        <v/>
      </c>
      <c s="176" t="str">
        <f>IF('S.D.PASTE SHEET'!C1967="","",'S.D.PASTE SHEET'!C1967)</f>
        <v/>
      </c>
      <c s="177" t="str">
        <f>IF('S.D.PASTE SHEET'!D1967="","",'S.D.PASTE SHEET'!D1967)</f>
        <v/>
      </c>
      <c s="176" t="str">
        <f>IF('S.D.PASTE SHEET'!E1967="","",UPPER('S.D.PASTE SHEET'!E1967))</f>
        <v/>
      </c>
      <c s="176" t="str">
        <f>IF('S.D.PASTE SHEET'!F1967="","",'S.D.PASTE SHEET'!F1967)</f>
        <v/>
      </c>
      <c s="176" t="str">
        <f>IF('S.D.PASTE SHEET'!G1967="","",UPPER('S.D.PASTE SHEET'!G1967))</f>
        <v/>
      </c>
      <c s="176" t="str">
        <f>IF('S.D.PASTE SHEET'!H1967="","",UPPER('S.D.PASTE SHEET'!H1967))</f>
        <v/>
      </c>
      <c s="176" t="str">
        <f>IF('S.D.PASTE SHEET'!I1967="","",'S.D.PASTE SHEET'!I1967)</f>
        <v/>
      </c>
      <c s="177" t="str">
        <f>IF('S.D.PASTE SHEET'!J1967="","",'S.D.PASTE SHEET'!J1967)</f>
        <v/>
      </c>
      <c s="176" t="str">
        <f>IF('S.D.PASTE SHEET'!K1967="","",'S.D.PASTE SHEET'!K1967)</f>
        <v/>
      </c>
      <c s="176" t="str">
        <f>IF('S.D.PASTE SHEET'!L1967="","",'S.D.PASTE SHEET'!L1967)</f>
        <v/>
      </c>
      <c s="176" t="str">
        <f>IF('S.D.PASTE SHEET'!M1967="","",'S.D.PASTE SHEET'!M1967)</f>
        <v/>
      </c>
      <c s="176" t="str">
        <f>IF('S.D.PASTE SHEET'!N1967="","",'S.D.PASTE SHEET'!N1967)</f>
        <v/>
      </c>
      <c s="176" t="str">
        <f>IF('S.D.PASTE SHEET'!O1967="","",'S.D.PASTE SHEET'!O1967)</f>
        <v/>
      </c>
      <c s="176" t="str">
        <f>IF('S.D.PASTE SHEET'!P1967="","",'S.D.PASTE SHEET'!P1967)</f>
        <v/>
      </c>
      <c s="176" t="str">
        <f>IF('S.D.PASTE SHEET'!Q1967="","",'S.D.PASTE SHEET'!Q1967)</f>
        <v/>
      </c>
      <c s="176" t="str">
        <f>IF('S.D.PASTE SHEET'!R1967="","",'S.D.PASTE SHEET'!R1967)</f>
        <v/>
      </c>
      <c s="176" t="str">
        <f>IF('S.D.PASTE SHEET'!S1967="","",'S.D.PASTE SHEET'!S1967)</f>
        <v/>
      </c>
      <c s="176" t="str">
        <f>IF('S.D.PASTE SHEET'!T1967="","",'S.D.PASTE SHEET'!T1967)</f>
        <v/>
      </c>
      <c s="176" t="str">
        <f>IF('S.D.PASTE SHEET'!U1967="","",'S.D.PASTE SHEET'!U1967)</f>
        <v/>
      </c>
      <c s="176" t="str">
        <f>IF('S.D.PASTE SHEET'!V1967="","",'S.D.PASTE SHEET'!V1967)</f>
        <v/>
      </c>
      <c s="176" t="str">
        <f>IF('S.D.PASTE SHEET'!W1967="","",'S.D.PASTE SHEET'!W1967)</f>
        <v/>
      </c>
      <c s="176" t="str">
        <f>IF('S.D.PASTE SHEET'!X1967="","",'S.D.PASTE SHEET'!X1967)</f>
        <v/>
      </c>
      <c s="176" t="str">
        <f>IF('S.D.PASTE SHEET'!Y1967="","",'S.D.PASTE SHEET'!Y1967)</f>
        <v/>
      </c>
      <c s="176" t="str">
        <f>IF('S.D.PASTE SHEET'!Z1967="","",'S.D.PASTE SHEET'!Z1967)</f>
        <v/>
      </c>
      <c s="176" t="str">
        <f>IF('S.D.PASTE SHEET'!AA1967="","",'S.D.PASTE SHEET'!AA1967)</f>
        <v/>
      </c>
      <c s="176" t="str">
        <f>IF('S.D.PASTE SHEET'!AB1967="","",'S.D.PASTE SHEET'!AB1967)</f>
        <v/>
      </c>
      <c s="176" t="str">
        <f>IF('S.D.PASTE SHEET'!AC1967="","",'S.D.PASTE SHEET'!AC1967)</f>
        <v/>
      </c>
      <c s="176" t="str">
        <f>IF('S.D.PASTE SHEET'!AD1967="","",'S.D.PASTE SHEET'!AD1967)</f>
        <v/>
      </c>
      <c s="178"/>
      <c s="179" t="str">
        <f>IF(AK1967="","",IF(AK1967&gt;0,COUNT($AG$2:AG1967),""))</f>
        <v/>
      </c>
      <c s="180" t="str">
        <f t="shared" si="2166"/>
        <v/>
      </c>
      <c s="180" t="str">
        <f t="shared" si="2166"/>
        <v/>
      </c>
      <c s="180" t="str">
        <f t="shared" si="2166"/>
        <v/>
      </c>
      <c s="181" t="str">
        <f t="shared" si="2166"/>
        <v/>
      </c>
      <c s="180" t="str">
        <f t="shared" si="2166"/>
        <v/>
      </c>
      <c s="180" t="str">
        <f t="shared" si="2166"/>
        <v/>
      </c>
      <c s="180" t="str">
        <f t="shared" si="2166"/>
        <v/>
      </c>
      <c s="180" t="str">
        <f t="shared" si="2166"/>
        <v/>
      </c>
      <c s="180" t="str">
        <f t="shared" si="2166"/>
        <v/>
      </c>
      <c s="181" t="str">
        <f t="shared" si="2166"/>
        <v/>
      </c>
      <c s="180" t="str">
        <f t="shared" si="2166"/>
        <v/>
      </c>
      <c s="180" t="str">
        <f t="shared" si="2166"/>
        <v/>
      </c>
      <c s="180" t="str">
        <f t="shared" si="2166"/>
        <v/>
      </c>
      <c s="180" t="str">
        <f t="shared" si="2166"/>
        <v/>
      </c>
      <c s="180" t="str">
        <f t="shared" si="2166"/>
        <v/>
      </c>
      <c s="180" t="str">
        <f t="shared" si="2166"/>
        <v/>
      </c>
      <c r="AX1967" s="180" t="str">
        <f>IF(BC1967="","",IF(BC1967&gt;0,COUNT($AY$2:AY1967),""))</f>
        <v/>
      </c>
      <c s="180" t="str">
        <f t="shared" si="2181" ref="AY1967">IF(AND($BB$1=5,$A1967=5,$BC$1=C1967),B1967,"")</f>
        <v/>
      </c>
      <c s="180" t="str">
        <f t="shared" si="2168"/>
        <v/>
      </c>
      <c s="182" t="str">
        <f t="shared" si="2168"/>
        <v/>
      </c>
      <c s="180" t="str">
        <f t="shared" si="2168"/>
        <v/>
      </c>
      <c s="180" t="str">
        <f t="shared" si="2168"/>
        <v/>
      </c>
      <c s="180" t="str">
        <f t="shared" si="2168"/>
        <v/>
      </c>
      <c s="180" t="str">
        <f t="shared" si="2168"/>
        <v/>
      </c>
      <c s="180" t="str">
        <f t="shared" si="2168"/>
        <v/>
      </c>
      <c s="182" t="str">
        <f t="shared" si="2168"/>
        <v/>
      </c>
      <c s="180" t="str">
        <f t="shared" si="2168"/>
        <v/>
      </c>
      <c s="180" t="str">
        <f t="shared" si="2168"/>
        <v/>
      </c>
      <c s="180" t="str">
        <f t="shared" si="2168"/>
        <v/>
      </c>
      <c s="180" t="str">
        <f t="shared" si="2168"/>
        <v/>
      </c>
      <c s="180" t="str">
        <f t="shared" si="2168"/>
        <v/>
      </c>
      <c s="180" t="str">
        <f t="shared" si="2168"/>
        <v/>
      </c>
    </row>
    <row r="1968" spans="1:65" ht="15.75" customHeight="1">
      <c r="A1968" s="176" t="str">
        <f>IF('S.D.PASTE SHEET'!A1968="","",'S.D.PASTE SHEET'!A1968)</f>
        <v/>
      </c>
      <c s="176" t="str">
        <f>IF('S.D.PASTE SHEET'!B1968="","",'S.D.PASTE SHEET'!B1968)</f>
        <v/>
      </c>
      <c s="176" t="str">
        <f>IF('S.D.PASTE SHEET'!C1968="","",'S.D.PASTE SHEET'!C1968)</f>
        <v/>
      </c>
      <c s="177" t="str">
        <f>IF('S.D.PASTE SHEET'!D1968="","",'S.D.PASTE SHEET'!D1968)</f>
        <v/>
      </c>
      <c s="176" t="str">
        <f>IF('S.D.PASTE SHEET'!E1968="","",UPPER('S.D.PASTE SHEET'!E1968))</f>
        <v/>
      </c>
      <c s="176" t="str">
        <f>IF('S.D.PASTE SHEET'!F1968="","",'S.D.PASTE SHEET'!F1968)</f>
        <v/>
      </c>
      <c s="176" t="str">
        <f>IF('S.D.PASTE SHEET'!G1968="","",UPPER('S.D.PASTE SHEET'!G1968))</f>
        <v/>
      </c>
      <c s="176" t="str">
        <f>IF('S.D.PASTE SHEET'!H1968="","",UPPER('S.D.PASTE SHEET'!H1968))</f>
        <v/>
      </c>
      <c s="176" t="str">
        <f>IF('S.D.PASTE SHEET'!I1968="","",'S.D.PASTE SHEET'!I1968)</f>
        <v/>
      </c>
      <c s="177" t="str">
        <f>IF('S.D.PASTE SHEET'!J1968="","",'S.D.PASTE SHEET'!J1968)</f>
        <v/>
      </c>
      <c s="176" t="str">
        <f>IF('S.D.PASTE SHEET'!K1968="","",'S.D.PASTE SHEET'!K1968)</f>
        <v/>
      </c>
      <c s="176" t="str">
        <f>IF('S.D.PASTE SHEET'!L1968="","",'S.D.PASTE SHEET'!L1968)</f>
        <v/>
      </c>
      <c s="176" t="str">
        <f>IF('S.D.PASTE SHEET'!M1968="","",'S.D.PASTE SHEET'!M1968)</f>
        <v/>
      </c>
      <c s="176" t="str">
        <f>IF('S.D.PASTE SHEET'!N1968="","",'S.D.PASTE SHEET'!N1968)</f>
        <v/>
      </c>
      <c s="176" t="str">
        <f>IF('S.D.PASTE SHEET'!O1968="","",'S.D.PASTE SHEET'!O1968)</f>
        <v/>
      </c>
      <c s="176" t="str">
        <f>IF('S.D.PASTE SHEET'!P1968="","",'S.D.PASTE SHEET'!P1968)</f>
        <v/>
      </c>
      <c s="176" t="str">
        <f>IF('S.D.PASTE SHEET'!Q1968="","",'S.D.PASTE SHEET'!Q1968)</f>
        <v/>
      </c>
      <c s="176" t="str">
        <f>IF('S.D.PASTE SHEET'!R1968="","",'S.D.PASTE SHEET'!R1968)</f>
        <v/>
      </c>
      <c s="176" t="str">
        <f>IF('S.D.PASTE SHEET'!S1968="","",'S.D.PASTE SHEET'!S1968)</f>
        <v/>
      </c>
      <c s="176" t="str">
        <f>IF('S.D.PASTE SHEET'!T1968="","",'S.D.PASTE SHEET'!T1968)</f>
        <v/>
      </c>
      <c s="176" t="str">
        <f>IF('S.D.PASTE SHEET'!U1968="","",'S.D.PASTE SHEET'!U1968)</f>
        <v/>
      </c>
      <c s="176" t="str">
        <f>IF('S.D.PASTE SHEET'!V1968="","",'S.D.PASTE SHEET'!V1968)</f>
        <v/>
      </c>
      <c s="176" t="str">
        <f>IF('S.D.PASTE SHEET'!W1968="","",'S.D.PASTE SHEET'!W1968)</f>
        <v/>
      </c>
      <c s="176" t="str">
        <f>IF('S.D.PASTE SHEET'!X1968="","",'S.D.PASTE SHEET'!X1968)</f>
        <v/>
      </c>
      <c s="176" t="str">
        <f>IF('S.D.PASTE SHEET'!Y1968="","",'S.D.PASTE SHEET'!Y1968)</f>
        <v/>
      </c>
      <c s="176" t="str">
        <f>IF('S.D.PASTE SHEET'!Z1968="","",'S.D.PASTE SHEET'!Z1968)</f>
        <v/>
      </c>
      <c s="176" t="str">
        <f>IF('S.D.PASTE SHEET'!AA1968="","",'S.D.PASTE SHEET'!AA1968)</f>
        <v/>
      </c>
      <c s="176" t="str">
        <f>IF('S.D.PASTE SHEET'!AB1968="","",'S.D.PASTE SHEET'!AB1968)</f>
        <v/>
      </c>
      <c s="176" t="str">
        <f>IF('S.D.PASTE SHEET'!AC1968="","",'S.D.PASTE SHEET'!AC1968)</f>
        <v/>
      </c>
      <c s="176" t="str">
        <f>IF('S.D.PASTE SHEET'!AD1968="","",'S.D.PASTE SHEET'!AD1968)</f>
        <v/>
      </c>
      <c s="178"/>
      <c s="179" t="str">
        <f>IF(AK1968="","",IF(AK1968&gt;0,COUNT($AG$2:AG1968),""))</f>
        <v/>
      </c>
      <c s="180" t="str">
        <f t="shared" si="2166"/>
        <v/>
      </c>
      <c s="180" t="str">
        <f t="shared" si="2166"/>
        <v/>
      </c>
      <c s="180" t="str">
        <f t="shared" si="2166"/>
        <v/>
      </c>
      <c s="181" t="str">
        <f t="shared" si="2166"/>
        <v/>
      </c>
      <c s="180" t="str">
        <f t="shared" si="2166"/>
        <v/>
      </c>
      <c s="180" t="str">
        <f t="shared" si="2166"/>
        <v/>
      </c>
      <c s="180" t="str">
        <f t="shared" si="2166"/>
        <v/>
      </c>
      <c s="180" t="str">
        <f t="shared" si="2166"/>
        <v/>
      </c>
      <c s="180" t="str">
        <f t="shared" si="2166"/>
        <v/>
      </c>
      <c s="181" t="str">
        <f t="shared" si="2166"/>
        <v/>
      </c>
      <c s="180" t="str">
        <f t="shared" si="2166"/>
        <v/>
      </c>
      <c s="180" t="str">
        <f t="shared" si="2166"/>
        <v/>
      </c>
      <c s="180" t="str">
        <f t="shared" si="2166"/>
        <v/>
      </c>
      <c s="180" t="str">
        <f t="shared" si="2166"/>
        <v/>
      </c>
      <c s="180" t="str">
        <f t="shared" si="2166"/>
        <v/>
      </c>
      <c s="180" t="str">
        <f t="shared" si="2166"/>
        <v/>
      </c>
      <c r="AX1968" s="180" t="str">
        <f>IF(BC1968="","",IF(BC1968&gt;0,COUNT($AY$2:AY1968),""))</f>
        <v/>
      </c>
      <c s="180" t="str">
        <f t="shared" si="2182" ref="AY1968">IF(AND($BB$1=5,$A1968=5,$BC$1=C1968),B1968,"")</f>
        <v/>
      </c>
      <c s="180" t="str">
        <f t="shared" si="2168"/>
        <v/>
      </c>
      <c s="182" t="str">
        <f t="shared" si="2168"/>
        <v/>
      </c>
      <c s="180" t="str">
        <f t="shared" si="2168"/>
        <v/>
      </c>
      <c s="180" t="str">
        <f t="shared" si="2168"/>
        <v/>
      </c>
      <c s="180" t="str">
        <f t="shared" si="2168"/>
        <v/>
      </c>
      <c s="180" t="str">
        <f t="shared" si="2168"/>
        <v/>
      </c>
      <c s="180" t="str">
        <f t="shared" si="2168"/>
        <v/>
      </c>
      <c s="182" t="str">
        <f t="shared" si="2168"/>
        <v/>
      </c>
      <c s="180" t="str">
        <f t="shared" si="2168"/>
        <v/>
      </c>
      <c s="180" t="str">
        <f t="shared" si="2168"/>
        <v/>
      </c>
      <c s="180" t="str">
        <f t="shared" si="2168"/>
        <v/>
      </c>
      <c s="180" t="str">
        <f t="shared" si="2168"/>
        <v/>
      </c>
      <c s="180" t="str">
        <f t="shared" si="2168"/>
        <v/>
      </c>
      <c s="180" t="str">
        <f t="shared" si="2168"/>
        <v/>
      </c>
    </row>
    <row r="1969" spans="1:65" ht="15.75" customHeight="1">
      <c r="A1969" s="176" t="str">
        <f>IF('S.D.PASTE SHEET'!A1969="","",'S.D.PASTE SHEET'!A1969)</f>
        <v/>
      </c>
      <c s="176" t="str">
        <f>IF('S.D.PASTE SHEET'!B1969="","",'S.D.PASTE SHEET'!B1969)</f>
        <v/>
      </c>
      <c s="176" t="str">
        <f>IF('S.D.PASTE SHEET'!C1969="","",'S.D.PASTE SHEET'!C1969)</f>
        <v/>
      </c>
      <c s="177" t="str">
        <f>IF('S.D.PASTE SHEET'!D1969="","",'S.D.PASTE SHEET'!D1969)</f>
        <v/>
      </c>
      <c s="176" t="str">
        <f>IF('S.D.PASTE SHEET'!E1969="","",UPPER('S.D.PASTE SHEET'!E1969))</f>
        <v/>
      </c>
      <c s="176" t="str">
        <f>IF('S.D.PASTE SHEET'!F1969="","",'S.D.PASTE SHEET'!F1969)</f>
        <v/>
      </c>
      <c s="176" t="str">
        <f>IF('S.D.PASTE SHEET'!G1969="","",UPPER('S.D.PASTE SHEET'!G1969))</f>
        <v/>
      </c>
      <c s="176" t="str">
        <f>IF('S.D.PASTE SHEET'!H1969="","",UPPER('S.D.PASTE SHEET'!H1969))</f>
        <v/>
      </c>
      <c s="176" t="str">
        <f>IF('S.D.PASTE SHEET'!I1969="","",'S.D.PASTE SHEET'!I1969)</f>
        <v/>
      </c>
      <c s="177" t="str">
        <f>IF('S.D.PASTE SHEET'!J1969="","",'S.D.PASTE SHEET'!J1969)</f>
        <v/>
      </c>
      <c s="176" t="str">
        <f>IF('S.D.PASTE SHEET'!K1969="","",'S.D.PASTE SHEET'!K1969)</f>
        <v/>
      </c>
      <c s="176" t="str">
        <f>IF('S.D.PASTE SHEET'!L1969="","",'S.D.PASTE SHEET'!L1969)</f>
        <v/>
      </c>
      <c s="176" t="str">
        <f>IF('S.D.PASTE SHEET'!M1969="","",'S.D.PASTE SHEET'!M1969)</f>
        <v/>
      </c>
      <c s="176" t="str">
        <f>IF('S.D.PASTE SHEET'!N1969="","",'S.D.PASTE SHEET'!N1969)</f>
        <v/>
      </c>
      <c s="176" t="str">
        <f>IF('S.D.PASTE SHEET'!O1969="","",'S.D.PASTE SHEET'!O1969)</f>
        <v/>
      </c>
      <c s="176" t="str">
        <f>IF('S.D.PASTE SHEET'!P1969="","",'S.D.PASTE SHEET'!P1969)</f>
        <v/>
      </c>
      <c s="176" t="str">
        <f>IF('S.D.PASTE SHEET'!Q1969="","",'S.D.PASTE SHEET'!Q1969)</f>
        <v/>
      </c>
      <c s="176" t="str">
        <f>IF('S.D.PASTE SHEET'!R1969="","",'S.D.PASTE SHEET'!R1969)</f>
        <v/>
      </c>
      <c s="176" t="str">
        <f>IF('S.D.PASTE SHEET'!S1969="","",'S.D.PASTE SHEET'!S1969)</f>
        <v/>
      </c>
      <c s="176" t="str">
        <f>IF('S.D.PASTE SHEET'!T1969="","",'S.D.PASTE SHEET'!T1969)</f>
        <v/>
      </c>
      <c s="176" t="str">
        <f>IF('S.D.PASTE SHEET'!U1969="","",'S.D.PASTE SHEET'!U1969)</f>
        <v/>
      </c>
      <c s="176" t="str">
        <f>IF('S.D.PASTE SHEET'!V1969="","",'S.D.PASTE SHEET'!V1969)</f>
        <v/>
      </c>
      <c s="176" t="str">
        <f>IF('S.D.PASTE SHEET'!W1969="","",'S.D.PASTE SHEET'!W1969)</f>
        <v/>
      </c>
      <c s="176" t="str">
        <f>IF('S.D.PASTE SHEET'!X1969="","",'S.D.PASTE SHEET'!X1969)</f>
        <v/>
      </c>
      <c s="176" t="str">
        <f>IF('S.D.PASTE SHEET'!Y1969="","",'S.D.PASTE SHEET'!Y1969)</f>
        <v/>
      </c>
      <c s="176" t="str">
        <f>IF('S.D.PASTE SHEET'!Z1969="","",'S.D.PASTE SHEET'!Z1969)</f>
        <v/>
      </c>
      <c s="176" t="str">
        <f>IF('S.D.PASTE SHEET'!AA1969="","",'S.D.PASTE SHEET'!AA1969)</f>
        <v/>
      </c>
      <c s="176" t="str">
        <f>IF('S.D.PASTE SHEET'!AB1969="","",'S.D.PASTE SHEET'!AB1969)</f>
        <v/>
      </c>
      <c s="176" t="str">
        <f>IF('S.D.PASTE SHEET'!AC1969="","",'S.D.PASTE SHEET'!AC1969)</f>
        <v/>
      </c>
      <c s="176" t="str">
        <f>IF('S.D.PASTE SHEET'!AD1969="","",'S.D.PASTE SHEET'!AD1969)</f>
        <v/>
      </c>
      <c s="178"/>
      <c s="179" t="str">
        <f>IF(AK1969="","",IF(AK1969&gt;0,COUNT($AG$2:AG1969),""))</f>
        <v/>
      </c>
      <c s="180" t="str">
        <f t="shared" si="2166"/>
        <v/>
      </c>
      <c s="180" t="str">
        <f t="shared" si="2166"/>
        <v/>
      </c>
      <c s="180" t="str">
        <f t="shared" si="2166"/>
        <v/>
      </c>
      <c s="181" t="str">
        <f t="shared" si="2166"/>
        <v/>
      </c>
      <c s="180" t="str">
        <f t="shared" si="2166"/>
        <v/>
      </c>
      <c s="180" t="str">
        <f t="shared" si="2166"/>
        <v/>
      </c>
      <c s="180" t="str">
        <f t="shared" si="2166"/>
        <v/>
      </c>
      <c s="180" t="str">
        <f t="shared" si="2166"/>
        <v/>
      </c>
      <c s="180" t="str">
        <f t="shared" si="2166"/>
        <v/>
      </c>
      <c s="181" t="str">
        <f t="shared" si="2166"/>
        <v/>
      </c>
      <c s="180" t="str">
        <f t="shared" si="2166"/>
        <v/>
      </c>
      <c s="180" t="str">
        <f t="shared" si="2166"/>
        <v/>
      </c>
      <c s="180" t="str">
        <f t="shared" si="2166"/>
        <v/>
      </c>
      <c s="180" t="str">
        <f t="shared" si="2166"/>
        <v/>
      </c>
      <c s="180" t="str">
        <f t="shared" si="2166"/>
        <v/>
      </c>
      <c s="180" t="str">
        <f>IF(AND($AJ$1=5,$A1969=5),P1969,"")</f>
        <v/>
      </c>
      <c r="AX1969" s="180" t="str">
        <f>IF(BC1969="","",IF(BC1969&gt;0,COUNT($AY$2:AY1969),""))</f>
        <v/>
      </c>
      <c s="180" t="str">
        <f t="shared" si="2183" ref="AY1969">IF(AND($BB$1=5,$A1969=5,$BC$1=C1969),B1969,"")</f>
        <v/>
      </c>
      <c s="180" t="str">
        <f t="shared" si="2168"/>
        <v/>
      </c>
      <c s="182" t="str">
        <f t="shared" si="2168"/>
        <v/>
      </c>
      <c s="180" t="str">
        <f t="shared" si="2168"/>
        <v/>
      </c>
      <c s="180" t="str">
        <f t="shared" si="2168"/>
        <v/>
      </c>
      <c s="180" t="str">
        <f t="shared" si="2168"/>
        <v/>
      </c>
      <c s="180" t="str">
        <f t="shared" si="2168"/>
        <v/>
      </c>
      <c s="180" t="str">
        <f t="shared" si="2168"/>
        <v/>
      </c>
      <c s="182" t="str">
        <f t="shared" si="2168"/>
        <v/>
      </c>
      <c s="180" t="str">
        <f t="shared" si="2168"/>
        <v/>
      </c>
      <c s="180" t="str">
        <f t="shared" si="2168"/>
        <v/>
      </c>
      <c s="180" t="str">
        <f t="shared" si="2168"/>
        <v/>
      </c>
      <c s="180" t="str">
        <f t="shared" si="2168"/>
        <v/>
      </c>
      <c s="180" t="str">
        <f t="shared" si="2168"/>
        <v/>
      </c>
      <c s="180" t="str">
        <f t="shared" si="2168"/>
        <v/>
      </c>
    </row>
    <row r="1970" spans="1:65" ht="15.75" customHeight="1">
      <c r="A1970" s="176" t="str">
        <f>IF('S.D.PASTE SHEET'!A1970="","",'S.D.PASTE SHEET'!A1970)</f>
        <v/>
      </c>
      <c s="176" t="str">
        <f>IF('S.D.PASTE SHEET'!B1970="","",'S.D.PASTE SHEET'!B1970)</f>
        <v/>
      </c>
      <c s="176" t="str">
        <f>IF('S.D.PASTE SHEET'!C1970="","",'S.D.PASTE SHEET'!C1970)</f>
        <v/>
      </c>
      <c s="177" t="str">
        <f>IF('S.D.PASTE SHEET'!D1970="","",'S.D.PASTE SHEET'!D1970)</f>
        <v/>
      </c>
      <c s="176" t="str">
        <f>IF('S.D.PASTE SHEET'!E1970="","",UPPER('S.D.PASTE SHEET'!E1970))</f>
        <v/>
      </c>
      <c s="176" t="str">
        <f>IF('S.D.PASTE SHEET'!F1970="","",'S.D.PASTE SHEET'!F1970)</f>
        <v/>
      </c>
      <c s="176" t="str">
        <f>IF('S.D.PASTE SHEET'!G1970="","",UPPER('S.D.PASTE SHEET'!G1970))</f>
        <v/>
      </c>
      <c s="176" t="str">
        <f>IF('S.D.PASTE SHEET'!H1970="","",UPPER('S.D.PASTE SHEET'!H1970))</f>
        <v/>
      </c>
      <c s="176" t="str">
        <f>IF('S.D.PASTE SHEET'!I1970="","",'S.D.PASTE SHEET'!I1970)</f>
        <v/>
      </c>
      <c s="177" t="str">
        <f>IF('S.D.PASTE SHEET'!J1970="","",'S.D.PASTE SHEET'!J1970)</f>
        <v/>
      </c>
      <c s="176" t="str">
        <f>IF('S.D.PASTE SHEET'!K1970="","",'S.D.PASTE SHEET'!K1970)</f>
        <v/>
      </c>
      <c s="176" t="str">
        <f>IF('S.D.PASTE SHEET'!L1970="","",'S.D.PASTE SHEET'!L1970)</f>
        <v/>
      </c>
      <c s="176" t="str">
        <f>IF('S.D.PASTE SHEET'!M1970="","",'S.D.PASTE SHEET'!M1970)</f>
        <v/>
      </c>
      <c s="176" t="str">
        <f>IF('S.D.PASTE SHEET'!N1970="","",'S.D.PASTE SHEET'!N1970)</f>
        <v/>
      </c>
      <c s="176" t="str">
        <f>IF('S.D.PASTE SHEET'!O1970="","",'S.D.PASTE SHEET'!O1970)</f>
        <v/>
      </c>
      <c s="176" t="str">
        <f>IF('S.D.PASTE SHEET'!P1970="","",'S.D.PASTE SHEET'!P1970)</f>
        <v/>
      </c>
      <c s="176" t="str">
        <f>IF('S.D.PASTE SHEET'!Q1970="","",'S.D.PASTE SHEET'!Q1970)</f>
        <v/>
      </c>
      <c s="176" t="str">
        <f>IF('S.D.PASTE SHEET'!R1970="","",'S.D.PASTE SHEET'!R1970)</f>
        <v/>
      </c>
      <c s="176" t="str">
        <f>IF('S.D.PASTE SHEET'!S1970="","",'S.D.PASTE SHEET'!S1970)</f>
        <v/>
      </c>
      <c s="176" t="str">
        <f>IF('S.D.PASTE SHEET'!T1970="","",'S.D.PASTE SHEET'!T1970)</f>
        <v/>
      </c>
      <c s="176" t="str">
        <f>IF('S.D.PASTE SHEET'!U1970="","",'S.D.PASTE SHEET'!U1970)</f>
        <v/>
      </c>
      <c s="176" t="str">
        <f>IF('S.D.PASTE SHEET'!V1970="","",'S.D.PASTE SHEET'!V1970)</f>
        <v/>
      </c>
      <c s="176" t="str">
        <f>IF('S.D.PASTE SHEET'!W1970="","",'S.D.PASTE SHEET'!W1970)</f>
        <v/>
      </c>
      <c s="176" t="str">
        <f>IF('S.D.PASTE SHEET'!X1970="","",'S.D.PASTE SHEET'!X1970)</f>
        <v/>
      </c>
      <c s="176" t="str">
        <f>IF('S.D.PASTE SHEET'!Y1970="","",'S.D.PASTE SHEET'!Y1970)</f>
        <v/>
      </c>
      <c s="176" t="str">
        <f>IF('S.D.PASTE SHEET'!Z1970="","",'S.D.PASTE SHEET'!Z1970)</f>
        <v/>
      </c>
      <c s="176" t="str">
        <f>IF('S.D.PASTE SHEET'!AA1970="","",'S.D.PASTE SHEET'!AA1970)</f>
        <v/>
      </c>
      <c s="176" t="str">
        <f>IF('S.D.PASTE SHEET'!AB1970="","",'S.D.PASTE SHEET'!AB1970)</f>
        <v/>
      </c>
      <c s="176" t="str">
        <f>IF('S.D.PASTE SHEET'!AC1970="","",'S.D.PASTE SHEET'!AC1970)</f>
        <v/>
      </c>
      <c s="176" t="str">
        <f>IF('S.D.PASTE SHEET'!AD1970="","",'S.D.PASTE SHEET'!AD1970)</f>
        <v/>
      </c>
      <c s="178"/>
      <c s="179" t="str">
        <f>IF(AK1970="","",IF(AK1970&gt;0,COUNT($AG$2:AG1970),""))</f>
        <v/>
      </c>
      <c s="180" t="str">
        <f t="shared" si="2184" ref="AG1970:AV1985">IF(AND($AJ$1=5,$A1970=5),A1970,"")</f>
        <v/>
      </c>
      <c s="180" t="str">
        <f t="shared" si="2184"/>
        <v/>
      </c>
      <c s="180" t="str">
        <f t="shared" si="2184"/>
        <v/>
      </c>
      <c s="181" t="str">
        <f t="shared" si="2184"/>
        <v/>
      </c>
      <c s="180" t="str">
        <f t="shared" si="2184"/>
        <v/>
      </c>
      <c s="180" t="str">
        <f t="shared" si="2184"/>
        <v/>
      </c>
      <c s="180" t="str">
        <f t="shared" si="2184"/>
        <v/>
      </c>
      <c s="180" t="str">
        <f t="shared" si="2184"/>
        <v/>
      </c>
      <c s="180" t="str">
        <f t="shared" si="2184"/>
        <v/>
      </c>
      <c s="181" t="str">
        <f t="shared" si="2184"/>
        <v/>
      </c>
      <c s="180" t="str">
        <f t="shared" si="2184"/>
        <v/>
      </c>
      <c s="180" t="str">
        <f t="shared" si="2184"/>
        <v/>
      </c>
      <c s="180" t="str">
        <f t="shared" si="2184"/>
        <v/>
      </c>
      <c s="180" t="str">
        <f t="shared" si="2184"/>
        <v/>
      </c>
      <c s="180" t="str">
        <f t="shared" si="2184"/>
        <v/>
      </c>
      <c s="180" t="str">
        <f t="shared" si="2184"/>
        <v/>
      </c>
      <c r="AX1970" s="180" t="str">
        <f>IF(BC1970="","",IF(BC1970&gt;0,COUNT($AY$2:AY1970),""))</f>
        <v/>
      </c>
      <c s="180" t="str">
        <f t="shared" si="2185" ref="AY1970">IF(AND($BB$1=5,$A1970=5,$BC$1=C1970),B1970,"")</f>
        <v/>
      </c>
      <c s="180" t="str">
        <f t="shared" si="2186" ref="AZ1970:BM1985">IF(AND($BB$1=5,$A1970=5,$BC$1=$B1970),C1970,"")</f>
        <v/>
      </c>
      <c s="182" t="str">
        <f t="shared" si="2186"/>
        <v/>
      </c>
      <c s="180" t="str">
        <f t="shared" si="2186"/>
        <v/>
      </c>
      <c s="180" t="str">
        <f t="shared" si="2186"/>
        <v/>
      </c>
      <c s="180" t="str">
        <f t="shared" si="2186"/>
        <v/>
      </c>
      <c s="180" t="str">
        <f t="shared" si="2186"/>
        <v/>
      </c>
      <c s="180" t="str">
        <f t="shared" si="2186"/>
        <v/>
      </c>
      <c s="182" t="str">
        <f t="shared" si="2186"/>
        <v/>
      </c>
      <c s="180" t="str">
        <f t="shared" si="2186"/>
        <v/>
      </c>
      <c s="180" t="str">
        <f t="shared" si="2186"/>
        <v/>
      </c>
      <c s="180" t="str">
        <f t="shared" si="2186"/>
        <v/>
      </c>
      <c s="180" t="str">
        <f t="shared" si="2186"/>
        <v/>
      </c>
      <c s="180" t="str">
        <f t="shared" si="2186"/>
        <v/>
      </c>
      <c s="180" t="str">
        <f t="shared" si="2186"/>
        <v/>
      </c>
    </row>
    <row r="1971" spans="1:65" ht="15.75" customHeight="1">
      <c r="A1971" s="176" t="str">
        <f>IF('S.D.PASTE SHEET'!A1971="","",'S.D.PASTE SHEET'!A1971)</f>
        <v/>
      </c>
      <c s="176" t="str">
        <f>IF('S.D.PASTE SHEET'!B1971="","",'S.D.PASTE SHEET'!B1971)</f>
        <v/>
      </c>
      <c s="176" t="str">
        <f>IF('S.D.PASTE SHEET'!C1971="","",'S.D.PASTE SHEET'!C1971)</f>
        <v/>
      </c>
      <c s="177" t="str">
        <f>IF('S.D.PASTE SHEET'!D1971="","",'S.D.PASTE SHEET'!D1971)</f>
        <v/>
      </c>
      <c s="176" t="str">
        <f>IF('S.D.PASTE SHEET'!E1971="","",UPPER('S.D.PASTE SHEET'!E1971))</f>
        <v/>
      </c>
      <c s="176" t="str">
        <f>IF('S.D.PASTE SHEET'!F1971="","",'S.D.PASTE SHEET'!F1971)</f>
        <v/>
      </c>
      <c s="176" t="str">
        <f>IF('S.D.PASTE SHEET'!G1971="","",UPPER('S.D.PASTE SHEET'!G1971))</f>
        <v/>
      </c>
      <c s="176" t="str">
        <f>IF('S.D.PASTE SHEET'!H1971="","",UPPER('S.D.PASTE SHEET'!H1971))</f>
        <v/>
      </c>
      <c s="176" t="str">
        <f>IF('S.D.PASTE SHEET'!I1971="","",'S.D.PASTE SHEET'!I1971)</f>
        <v/>
      </c>
      <c s="177" t="str">
        <f>IF('S.D.PASTE SHEET'!J1971="","",'S.D.PASTE SHEET'!J1971)</f>
        <v/>
      </c>
      <c s="176" t="str">
        <f>IF('S.D.PASTE SHEET'!K1971="","",'S.D.PASTE SHEET'!K1971)</f>
        <v/>
      </c>
      <c s="176" t="str">
        <f>IF('S.D.PASTE SHEET'!L1971="","",'S.D.PASTE SHEET'!L1971)</f>
        <v/>
      </c>
      <c s="176" t="str">
        <f>IF('S.D.PASTE SHEET'!M1971="","",'S.D.PASTE SHEET'!M1971)</f>
        <v/>
      </c>
      <c s="176" t="str">
        <f>IF('S.D.PASTE SHEET'!N1971="","",'S.D.PASTE SHEET'!N1971)</f>
        <v/>
      </c>
      <c s="176" t="str">
        <f>IF('S.D.PASTE SHEET'!O1971="","",'S.D.PASTE SHEET'!O1971)</f>
        <v/>
      </c>
      <c s="176" t="str">
        <f>IF('S.D.PASTE SHEET'!P1971="","",'S.D.PASTE SHEET'!P1971)</f>
        <v/>
      </c>
      <c s="176" t="str">
        <f>IF('S.D.PASTE SHEET'!Q1971="","",'S.D.PASTE SHEET'!Q1971)</f>
        <v/>
      </c>
      <c s="176" t="str">
        <f>IF('S.D.PASTE SHEET'!R1971="","",'S.D.PASTE SHEET'!R1971)</f>
        <v/>
      </c>
      <c s="176" t="str">
        <f>IF('S.D.PASTE SHEET'!S1971="","",'S.D.PASTE SHEET'!S1971)</f>
        <v/>
      </c>
      <c s="176" t="str">
        <f>IF('S.D.PASTE SHEET'!T1971="","",'S.D.PASTE SHEET'!T1971)</f>
        <v/>
      </c>
      <c s="176" t="str">
        <f>IF('S.D.PASTE SHEET'!U1971="","",'S.D.PASTE SHEET'!U1971)</f>
        <v/>
      </c>
      <c s="176" t="str">
        <f>IF('S.D.PASTE SHEET'!V1971="","",'S.D.PASTE SHEET'!V1971)</f>
        <v/>
      </c>
      <c s="176" t="str">
        <f>IF('S.D.PASTE SHEET'!W1971="","",'S.D.PASTE SHEET'!W1971)</f>
        <v/>
      </c>
      <c s="176" t="str">
        <f>IF('S.D.PASTE SHEET'!X1971="","",'S.D.PASTE SHEET'!X1971)</f>
        <v/>
      </c>
      <c s="176" t="str">
        <f>IF('S.D.PASTE SHEET'!Y1971="","",'S.D.PASTE SHEET'!Y1971)</f>
        <v/>
      </c>
      <c s="176" t="str">
        <f>IF('S.D.PASTE SHEET'!Z1971="","",'S.D.PASTE SHEET'!Z1971)</f>
        <v/>
      </c>
      <c s="176" t="str">
        <f>IF('S.D.PASTE SHEET'!AA1971="","",'S.D.PASTE SHEET'!AA1971)</f>
        <v/>
      </c>
      <c s="176" t="str">
        <f>IF('S.D.PASTE SHEET'!AB1971="","",'S.D.PASTE SHEET'!AB1971)</f>
        <v/>
      </c>
      <c s="176" t="str">
        <f>IF('S.D.PASTE SHEET'!AC1971="","",'S.D.PASTE SHEET'!AC1971)</f>
        <v/>
      </c>
      <c s="176" t="str">
        <f>IF('S.D.PASTE SHEET'!AD1971="","",'S.D.PASTE SHEET'!AD1971)</f>
        <v/>
      </c>
      <c s="178"/>
      <c s="179" t="str">
        <f>IF(AK1971="","",IF(AK1971&gt;0,COUNT($AG$2:AG1971),""))</f>
        <v/>
      </c>
      <c s="180" t="str">
        <f t="shared" si="2184"/>
        <v/>
      </c>
      <c s="180" t="str">
        <f t="shared" si="2184"/>
        <v/>
      </c>
      <c s="180" t="str">
        <f t="shared" si="2184"/>
        <v/>
      </c>
      <c s="181" t="str">
        <f t="shared" si="2184"/>
        <v/>
      </c>
      <c s="180" t="str">
        <f t="shared" si="2184"/>
        <v/>
      </c>
      <c s="180" t="str">
        <f t="shared" si="2184"/>
        <v/>
      </c>
      <c s="180" t="str">
        <f t="shared" si="2184"/>
        <v/>
      </c>
      <c s="180" t="str">
        <f t="shared" si="2184"/>
        <v/>
      </c>
      <c s="180" t="str">
        <f t="shared" si="2184"/>
        <v/>
      </c>
      <c s="181" t="str">
        <f t="shared" si="2184"/>
        <v/>
      </c>
      <c s="180" t="str">
        <f t="shared" si="2184"/>
        <v/>
      </c>
      <c s="180" t="str">
        <f t="shared" si="2184"/>
        <v/>
      </c>
      <c s="180" t="str">
        <f t="shared" si="2184"/>
        <v/>
      </c>
      <c s="180" t="str">
        <f t="shared" si="2184"/>
        <v/>
      </c>
      <c s="180" t="str">
        <f t="shared" si="2184"/>
        <v/>
      </c>
      <c s="180" t="str">
        <f t="shared" si="2184"/>
        <v/>
      </c>
      <c r="AX1971" s="180" t="str">
        <f>IF(BC1971="","",IF(BC1971&gt;0,COUNT($AY$2:AY1971),""))</f>
        <v/>
      </c>
      <c s="180" t="str">
        <f t="shared" si="2187" ref="AY1971">IF(AND($BB$1=5,$A1971=5,$BC$1=C1971),B1971,"")</f>
        <v/>
      </c>
      <c s="180" t="str">
        <f t="shared" si="2186"/>
        <v/>
      </c>
      <c s="182" t="str">
        <f t="shared" si="2186"/>
        <v/>
      </c>
      <c s="180" t="str">
        <f t="shared" si="2186"/>
        <v/>
      </c>
      <c s="180" t="str">
        <f t="shared" si="2186"/>
        <v/>
      </c>
      <c s="180" t="str">
        <f t="shared" si="2186"/>
        <v/>
      </c>
      <c s="180" t="str">
        <f t="shared" si="2186"/>
        <v/>
      </c>
      <c s="180" t="str">
        <f t="shared" si="2186"/>
        <v/>
      </c>
      <c s="182" t="str">
        <f t="shared" si="2186"/>
        <v/>
      </c>
      <c s="180" t="str">
        <f t="shared" si="2186"/>
        <v/>
      </c>
      <c s="180" t="str">
        <f t="shared" si="2186"/>
        <v/>
      </c>
      <c s="180" t="str">
        <f t="shared" si="2186"/>
        <v/>
      </c>
      <c s="180" t="str">
        <f t="shared" si="2186"/>
        <v/>
      </c>
      <c s="180" t="str">
        <f t="shared" si="2186"/>
        <v/>
      </c>
      <c s="180" t="str">
        <f t="shared" si="2186"/>
        <v/>
      </c>
    </row>
    <row r="1972" spans="1:65" ht="15.75" customHeight="1">
      <c r="A1972" s="176" t="str">
        <f>IF('S.D.PASTE SHEET'!A1972="","",'S.D.PASTE SHEET'!A1972)</f>
        <v/>
      </c>
      <c s="176" t="str">
        <f>IF('S.D.PASTE SHEET'!B1972="","",'S.D.PASTE SHEET'!B1972)</f>
        <v/>
      </c>
      <c s="176" t="str">
        <f>IF('S.D.PASTE SHEET'!C1972="","",'S.D.PASTE SHEET'!C1972)</f>
        <v/>
      </c>
      <c s="177" t="str">
        <f>IF('S.D.PASTE SHEET'!D1972="","",'S.D.PASTE SHEET'!D1972)</f>
        <v/>
      </c>
      <c s="176" t="str">
        <f>IF('S.D.PASTE SHEET'!E1972="","",UPPER('S.D.PASTE SHEET'!E1972))</f>
        <v/>
      </c>
      <c s="176" t="str">
        <f>IF('S.D.PASTE SHEET'!F1972="","",'S.D.PASTE SHEET'!F1972)</f>
        <v/>
      </c>
      <c s="176" t="str">
        <f>IF('S.D.PASTE SHEET'!G1972="","",UPPER('S.D.PASTE SHEET'!G1972))</f>
        <v/>
      </c>
      <c s="176" t="str">
        <f>IF('S.D.PASTE SHEET'!H1972="","",UPPER('S.D.PASTE SHEET'!H1972))</f>
        <v/>
      </c>
      <c s="176" t="str">
        <f>IF('S.D.PASTE SHEET'!I1972="","",'S.D.PASTE SHEET'!I1972)</f>
        <v/>
      </c>
      <c s="177" t="str">
        <f>IF('S.D.PASTE SHEET'!J1972="","",'S.D.PASTE SHEET'!J1972)</f>
        <v/>
      </c>
      <c s="176" t="str">
        <f>IF('S.D.PASTE SHEET'!K1972="","",'S.D.PASTE SHEET'!K1972)</f>
        <v/>
      </c>
      <c s="176" t="str">
        <f>IF('S.D.PASTE SHEET'!L1972="","",'S.D.PASTE SHEET'!L1972)</f>
        <v/>
      </c>
      <c s="176" t="str">
        <f>IF('S.D.PASTE SHEET'!M1972="","",'S.D.PASTE SHEET'!M1972)</f>
        <v/>
      </c>
      <c s="176" t="str">
        <f>IF('S.D.PASTE SHEET'!N1972="","",'S.D.PASTE SHEET'!N1972)</f>
        <v/>
      </c>
      <c s="176" t="str">
        <f>IF('S.D.PASTE SHEET'!O1972="","",'S.D.PASTE SHEET'!O1972)</f>
        <v/>
      </c>
      <c s="176" t="str">
        <f>IF('S.D.PASTE SHEET'!P1972="","",'S.D.PASTE SHEET'!P1972)</f>
        <v/>
      </c>
      <c s="176" t="str">
        <f>IF('S.D.PASTE SHEET'!Q1972="","",'S.D.PASTE SHEET'!Q1972)</f>
        <v/>
      </c>
      <c s="176" t="str">
        <f>IF('S.D.PASTE SHEET'!R1972="","",'S.D.PASTE SHEET'!R1972)</f>
        <v/>
      </c>
      <c s="176" t="str">
        <f>IF('S.D.PASTE SHEET'!S1972="","",'S.D.PASTE SHEET'!S1972)</f>
        <v/>
      </c>
      <c s="176" t="str">
        <f>IF('S.D.PASTE SHEET'!T1972="","",'S.D.PASTE SHEET'!T1972)</f>
        <v/>
      </c>
      <c s="176" t="str">
        <f>IF('S.D.PASTE SHEET'!U1972="","",'S.D.PASTE SHEET'!U1972)</f>
        <v/>
      </c>
      <c s="176" t="str">
        <f>IF('S.D.PASTE SHEET'!V1972="","",'S.D.PASTE SHEET'!V1972)</f>
        <v/>
      </c>
      <c s="176" t="str">
        <f>IF('S.D.PASTE SHEET'!W1972="","",'S.D.PASTE SHEET'!W1972)</f>
        <v/>
      </c>
      <c s="176" t="str">
        <f>IF('S.D.PASTE SHEET'!X1972="","",'S.D.PASTE SHEET'!X1972)</f>
        <v/>
      </c>
      <c s="176" t="str">
        <f>IF('S.D.PASTE SHEET'!Y1972="","",'S.D.PASTE SHEET'!Y1972)</f>
        <v/>
      </c>
      <c s="176" t="str">
        <f>IF('S.D.PASTE SHEET'!Z1972="","",'S.D.PASTE SHEET'!Z1972)</f>
        <v/>
      </c>
      <c s="176" t="str">
        <f>IF('S.D.PASTE SHEET'!AA1972="","",'S.D.PASTE SHEET'!AA1972)</f>
        <v/>
      </c>
      <c s="176" t="str">
        <f>IF('S.D.PASTE SHEET'!AB1972="","",'S.D.PASTE SHEET'!AB1972)</f>
        <v/>
      </c>
      <c s="176" t="str">
        <f>IF('S.D.PASTE SHEET'!AC1972="","",'S.D.PASTE SHEET'!AC1972)</f>
        <v/>
      </c>
      <c s="176" t="str">
        <f>IF('S.D.PASTE SHEET'!AD1972="","",'S.D.PASTE SHEET'!AD1972)</f>
        <v/>
      </c>
      <c s="178"/>
      <c s="179" t="str">
        <f>IF(AK1972="","",IF(AK1972&gt;0,COUNT($AG$2:AG1972),""))</f>
        <v/>
      </c>
      <c s="180" t="str">
        <f t="shared" si="2184"/>
        <v/>
      </c>
      <c s="180" t="str">
        <f t="shared" si="2184"/>
        <v/>
      </c>
      <c s="180" t="str">
        <f t="shared" si="2184"/>
        <v/>
      </c>
      <c s="181" t="str">
        <f t="shared" si="2184"/>
        <v/>
      </c>
      <c s="180" t="str">
        <f t="shared" si="2184"/>
        <v/>
      </c>
      <c s="180" t="str">
        <f t="shared" si="2184"/>
        <v/>
      </c>
      <c s="180" t="str">
        <f t="shared" si="2184"/>
        <v/>
      </c>
      <c s="180" t="str">
        <f t="shared" si="2184"/>
        <v/>
      </c>
      <c s="180" t="str">
        <f t="shared" si="2184"/>
        <v/>
      </c>
      <c s="181" t="str">
        <f t="shared" si="2184"/>
        <v/>
      </c>
      <c s="180" t="str">
        <f t="shared" si="2184"/>
        <v/>
      </c>
      <c s="180" t="str">
        <f t="shared" si="2184"/>
        <v/>
      </c>
      <c s="180" t="str">
        <f t="shared" si="2184"/>
        <v/>
      </c>
      <c s="180" t="str">
        <f t="shared" si="2184"/>
        <v/>
      </c>
      <c s="180" t="str">
        <f t="shared" si="2184"/>
        <v/>
      </c>
      <c s="180" t="str">
        <f t="shared" si="2184"/>
        <v/>
      </c>
      <c r="AX1972" s="180" t="str">
        <f>IF(BC1972="","",IF(BC1972&gt;0,COUNT($AY$2:AY1972),""))</f>
        <v/>
      </c>
      <c s="180" t="str">
        <f t="shared" si="2188" ref="AY1972">IF(AND($BB$1=5,$A1972=5,$BC$1=C1972),B1972,"")</f>
        <v/>
      </c>
      <c s="180" t="str">
        <f t="shared" si="2186"/>
        <v/>
      </c>
      <c s="182" t="str">
        <f t="shared" si="2186"/>
        <v/>
      </c>
      <c s="180" t="str">
        <f t="shared" si="2186"/>
        <v/>
      </c>
      <c s="180" t="str">
        <f t="shared" si="2186"/>
        <v/>
      </c>
      <c s="180" t="str">
        <f t="shared" si="2186"/>
        <v/>
      </c>
      <c s="180" t="str">
        <f t="shared" si="2186"/>
        <v/>
      </c>
      <c s="180" t="str">
        <f t="shared" si="2186"/>
        <v/>
      </c>
      <c s="182" t="str">
        <f t="shared" si="2186"/>
        <v/>
      </c>
      <c s="180" t="str">
        <f t="shared" si="2186"/>
        <v/>
      </c>
      <c s="180" t="str">
        <f t="shared" si="2186"/>
        <v/>
      </c>
      <c s="180" t="str">
        <f t="shared" si="2186"/>
        <v/>
      </c>
      <c s="180" t="str">
        <f t="shared" si="2186"/>
        <v/>
      </c>
      <c s="180" t="str">
        <f t="shared" si="2186"/>
        <v/>
      </c>
      <c s="180" t="str">
        <f t="shared" si="2186"/>
        <v/>
      </c>
    </row>
    <row r="1973" spans="1:65" ht="15.75" customHeight="1">
      <c r="A1973" s="176" t="str">
        <f>IF('S.D.PASTE SHEET'!A1973="","",'S.D.PASTE SHEET'!A1973)</f>
        <v/>
      </c>
      <c s="176" t="str">
        <f>IF('S.D.PASTE SHEET'!B1973="","",'S.D.PASTE SHEET'!B1973)</f>
        <v/>
      </c>
      <c s="176" t="str">
        <f>IF('S.D.PASTE SHEET'!C1973="","",'S.D.PASTE SHEET'!C1973)</f>
        <v/>
      </c>
      <c s="177" t="str">
        <f>IF('S.D.PASTE SHEET'!D1973="","",'S.D.PASTE SHEET'!D1973)</f>
        <v/>
      </c>
      <c s="176" t="str">
        <f>IF('S.D.PASTE SHEET'!E1973="","",UPPER('S.D.PASTE SHEET'!E1973))</f>
        <v/>
      </c>
      <c s="176" t="str">
        <f>IF('S.D.PASTE SHEET'!F1973="","",'S.D.PASTE SHEET'!F1973)</f>
        <v/>
      </c>
      <c s="176" t="str">
        <f>IF('S.D.PASTE SHEET'!G1973="","",UPPER('S.D.PASTE SHEET'!G1973))</f>
        <v/>
      </c>
      <c s="176" t="str">
        <f>IF('S.D.PASTE SHEET'!H1973="","",UPPER('S.D.PASTE SHEET'!H1973))</f>
        <v/>
      </c>
      <c s="176" t="str">
        <f>IF('S.D.PASTE SHEET'!I1973="","",'S.D.PASTE SHEET'!I1973)</f>
        <v/>
      </c>
      <c s="177" t="str">
        <f>IF('S.D.PASTE SHEET'!J1973="","",'S.D.PASTE SHEET'!J1973)</f>
        <v/>
      </c>
      <c s="176" t="str">
        <f>IF('S.D.PASTE SHEET'!K1973="","",'S.D.PASTE SHEET'!K1973)</f>
        <v/>
      </c>
      <c s="176" t="str">
        <f>IF('S.D.PASTE SHEET'!L1973="","",'S.D.PASTE SHEET'!L1973)</f>
        <v/>
      </c>
      <c s="176" t="str">
        <f>IF('S.D.PASTE SHEET'!M1973="","",'S.D.PASTE SHEET'!M1973)</f>
        <v/>
      </c>
      <c s="176" t="str">
        <f>IF('S.D.PASTE SHEET'!N1973="","",'S.D.PASTE SHEET'!N1973)</f>
        <v/>
      </c>
      <c s="176" t="str">
        <f>IF('S.D.PASTE SHEET'!O1973="","",'S.D.PASTE SHEET'!O1973)</f>
        <v/>
      </c>
      <c s="176" t="str">
        <f>IF('S.D.PASTE SHEET'!P1973="","",'S.D.PASTE SHEET'!P1973)</f>
        <v/>
      </c>
      <c s="176" t="str">
        <f>IF('S.D.PASTE SHEET'!Q1973="","",'S.D.PASTE SHEET'!Q1973)</f>
        <v/>
      </c>
      <c s="176" t="str">
        <f>IF('S.D.PASTE SHEET'!R1973="","",'S.D.PASTE SHEET'!R1973)</f>
        <v/>
      </c>
      <c s="176" t="str">
        <f>IF('S.D.PASTE SHEET'!S1973="","",'S.D.PASTE SHEET'!S1973)</f>
        <v/>
      </c>
      <c s="176" t="str">
        <f>IF('S.D.PASTE SHEET'!T1973="","",'S.D.PASTE SHEET'!T1973)</f>
        <v/>
      </c>
      <c s="176" t="str">
        <f>IF('S.D.PASTE SHEET'!U1973="","",'S.D.PASTE SHEET'!U1973)</f>
        <v/>
      </c>
      <c s="176" t="str">
        <f>IF('S.D.PASTE SHEET'!V1973="","",'S.D.PASTE SHEET'!V1973)</f>
        <v/>
      </c>
      <c s="176" t="str">
        <f>IF('S.D.PASTE SHEET'!W1973="","",'S.D.PASTE SHEET'!W1973)</f>
        <v/>
      </c>
      <c s="176" t="str">
        <f>IF('S.D.PASTE SHEET'!X1973="","",'S.D.PASTE SHEET'!X1973)</f>
        <v/>
      </c>
      <c s="176" t="str">
        <f>IF('S.D.PASTE SHEET'!Y1973="","",'S.D.PASTE SHEET'!Y1973)</f>
        <v/>
      </c>
      <c s="176" t="str">
        <f>IF('S.D.PASTE SHEET'!Z1973="","",'S.D.PASTE SHEET'!Z1973)</f>
        <v/>
      </c>
      <c s="176" t="str">
        <f>IF('S.D.PASTE SHEET'!AA1973="","",'S.D.PASTE SHEET'!AA1973)</f>
        <v/>
      </c>
      <c s="176" t="str">
        <f>IF('S.D.PASTE SHEET'!AB1973="","",'S.D.PASTE SHEET'!AB1973)</f>
        <v/>
      </c>
      <c s="176" t="str">
        <f>IF('S.D.PASTE SHEET'!AC1973="","",'S.D.PASTE SHEET'!AC1973)</f>
        <v/>
      </c>
      <c s="176" t="str">
        <f>IF('S.D.PASTE SHEET'!AD1973="","",'S.D.PASTE SHEET'!AD1973)</f>
        <v/>
      </c>
      <c s="178"/>
      <c s="179" t="str">
        <f>IF(AK1973="","",IF(AK1973&gt;0,COUNT($AG$2:AG1973),""))</f>
        <v/>
      </c>
      <c s="180" t="str">
        <f t="shared" si="2184"/>
        <v/>
      </c>
      <c s="180" t="str">
        <f t="shared" si="2184"/>
        <v/>
      </c>
      <c s="180" t="str">
        <f t="shared" si="2184"/>
        <v/>
      </c>
      <c s="181" t="str">
        <f t="shared" si="2184"/>
        <v/>
      </c>
      <c s="180" t="str">
        <f t="shared" si="2184"/>
        <v/>
      </c>
      <c s="180" t="str">
        <f t="shared" si="2184"/>
        <v/>
      </c>
      <c s="180" t="str">
        <f t="shared" si="2184"/>
        <v/>
      </c>
      <c s="180" t="str">
        <f t="shared" si="2184"/>
        <v/>
      </c>
      <c s="180" t="str">
        <f t="shared" si="2184"/>
        <v/>
      </c>
      <c s="181" t="str">
        <f t="shared" si="2184"/>
        <v/>
      </c>
      <c s="180" t="str">
        <f t="shared" si="2184"/>
        <v/>
      </c>
      <c s="180" t="str">
        <f t="shared" si="2184"/>
        <v/>
      </c>
      <c s="180" t="str">
        <f t="shared" si="2184"/>
        <v/>
      </c>
      <c s="180" t="str">
        <f t="shared" si="2184"/>
        <v/>
      </c>
      <c s="180" t="str">
        <f t="shared" si="2184"/>
        <v/>
      </c>
      <c s="180" t="str">
        <f t="shared" si="2184"/>
        <v/>
      </c>
      <c r="AX1973" s="180" t="str">
        <f>IF(BC1973="","",IF(BC1973&gt;0,COUNT($AY$2:AY1973),""))</f>
        <v/>
      </c>
      <c s="180" t="str">
        <f t="shared" si="2189" ref="AY1973">IF(AND($BB$1=5,$A1973=5,$BC$1=C1973),B1973,"")</f>
        <v/>
      </c>
      <c s="180" t="str">
        <f t="shared" si="2186"/>
        <v/>
      </c>
      <c s="182" t="str">
        <f t="shared" si="2186"/>
        <v/>
      </c>
      <c s="180" t="str">
        <f t="shared" si="2186"/>
        <v/>
      </c>
      <c s="180" t="str">
        <f t="shared" si="2186"/>
        <v/>
      </c>
      <c s="180" t="str">
        <f t="shared" si="2186"/>
        <v/>
      </c>
      <c s="180" t="str">
        <f t="shared" si="2186"/>
        <v/>
      </c>
      <c s="180" t="str">
        <f t="shared" si="2186"/>
        <v/>
      </c>
      <c s="182" t="str">
        <f t="shared" si="2186"/>
        <v/>
      </c>
      <c s="180" t="str">
        <f t="shared" si="2186"/>
        <v/>
      </c>
      <c s="180" t="str">
        <f t="shared" si="2186"/>
        <v/>
      </c>
      <c s="180" t="str">
        <f t="shared" si="2186"/>
        <v/>
      </c>
      <c s="180" t="str">
        <f t="shared" si="2186"/>
        <v/>
      </c>
      <c s="180" t="str">
        <f t="shared" si="2186"/>
        <v/>
      </c>
      <c s="180" t="str">
        <f t="shared" si="2186"/>
        <v/>
      </c>
    </row>
    <row r="1974" spans="1:65" ht="15.75" customHeight="1">
      <c r="A1974" s="176" t="str">
        <f>IF('S.D.PASTE SHEET'!A1974="","",'S.D.PASTE SHEET'!A1974)</f>
        <v/>
      </c>
      <c s="176" t="str">
        <f>IF('S.D.PASTE SHEET'!B1974="","",'S.D.PASTE SHEET'!B1974)</f>
        <v/>
      </c>
      <c s="176" t="str">
        <f>IF('S.D.PASTE SHEET'!C1974="","",'S.D.PASTE SHEET'!C1974)</f>
        <v/>
      </c>
      <c s="177" t="str">
        <f>IF('S.D.PASTE SHEET'!D1974="","",'S.D.PASTE SHEET'!D1974)</f>
        <v/>
      </c>
      <c s="176" t="str">
        <f>IF('S.D.PASTE SHEET'!E1974="","",UPPER('S.D.PASTE SHEET'!E1974))</f>
        <v/>
      </c>
      <c s="176" t="str">
        <f>IF('S.D.PASTE SHEET'!F1974="","",'S.D.PASTE SHEET'!F1974)</f>
        <v/>
      </c>
      <c s="176" t="str">
        <f>IF('S.D.PASTE SHEET'!G1974="","",UPPER('S.D.PASTE SHEET'!G1974))</f>
        <v/>
      </c>
      <c s="176" t="str">
        <f>IF('S.D.PASTE SHEET'!H1974="","",UPPER('S.D.PASTE SHEET'!H1974))</f>
        <v/>
      </c>
      <c s="176" t="str">
        <f>IF('S.D.PASTE SHEET'!I1974="","",'S.D.PASTE SHEET'!I1974)</f>
        <v/>
      </c>
      <c s="177" t="str">
        <f>IF('S.D.PASTE SHEET'!J1974="","",'S.D.PASTE SHEET'!J1974)</f>
        <v/>
      </c>
      <c s="176" t="str">
        <f>IF('S.D.PASTE SHEET'!K1974="","",'S.D.PASTE SHEET'!K1974)</f>
        <v/>
      </c>
      <c s="176" t="str">
        <f>IF('S.D.PASTE SHEET'!L1974="","",'S.D.PASTE SHEET'!L1974)</f>
        <v/>
      </c>
      <c s="176" t="str">
        <f>IF('S.D.PASTE SHEET'!M1974="","",'S.D.PASTE SHEET'!M1974)</f>
        <v/>
      </c>
      <c s="176" t="str">
        <f>IF('S.D.PASTE SHEET'!N1974="","",'S.D.PASTE SHEET'!N1974)</f>
        <v/>
      </c>
      <c s="176" t="str">
        <f>IF('S.D.PASTE SHEET'!O1974="","",'S.D.PASTE SHEET'!O1974)</f>
        <v/>
      </c>
      <c s="176" t="str">
        <f>IF('S.D.PASTE SHEET'!P1974="","",'S.D.PASTE SHEET'!P1974)</f>
        <v/>
      </c>
      <c s="176" t="str">
        <f>IF('S.D.PASTE SHEET'!Q1974="","",'S.D.PASTE SHEET'!Q1974)</f>
        <v/>
      </c>
      <c s="176" t="str">
        <f>IF('S.D.PASTE SHEET'!R1974="","",'S.D.PASTE SHEET'!R1974)</f>
        <v/>
      </c>
      <c s="176" t="str">
        <f>IF('S.D.PASTE SHEET'!S1974="","",'S.D.PASTE SHEET'!S1974)</f>
        <v/>
      </c>
      <c s="176" t="str">
        <f>IF('S.D.PASTE SHEET'!T1974="","",'S.D.PASTE SHEET'!T1974)</f>
        <v/>
      </c>
      <c s="176" t="str">
        <f>IF('S.D.PASTE SHEET'!U1974="","",'S.D.PASTE SHEET'!U1974)</f>
        <v/>
      </c>
      <c s="176" t="str">
        <f>IF('S.D.PASTE SHEET'!V1974="","",'S.D.PASTE SHEET'!V1974)</f>
        <v/>
      </c>
      <c s="176" t="str">
        <f>IF('S.D.PASTE SHEET'!W1974="","",'S.D.PASTE SHEET'!W1974)</f>
        <v/>
      </c>
      <c s="176" t="str">
        <f>IF('S.D.PASTE SHEET'!X1974="","",'S.D.PASTE SHEET'!X1974)</f>
        <v/>
      </c>
      <c s="176" t="str">
        <f>IF('S.D.PASTE SHEET'!Y1974="","",'S.D.PASTE SHEET'!Y1974)</f>
        <v/>
      </c>
      <c s="176" t="str">
        <f>IF('S.D.PASTE SHEET'!Z1974="","",'S.D.PASTE SHEET'!Z1974)</f>
        <v/>
      </c>
      <c s="176" t="str">
        <f>IF('S.D.PASTE SHEET'!AA1974="","",'S.D.PASTE SHEET'!AA1974)</f>
        <v/>
      </c>
      <c s="176" t="str">
        <f>IF('S.D.PASTE SHEET'!AB1974="","",'S.D.PASTE SHEET'!AB1974)</f>
        <v/>
      </c>
      <c s="176" t="str">
        <f>IF('S.D.PASTE SHEET'!AC1974="","",'S.D.PASTE SHEET'!AC1974)</f>
        <v/>
      </c>
      <c s="176" t="str">
        <f>IF('S.D.PASTE SHEET'!AD1974="","",'S.D.PASTE SHEET'!AD1974)</f>
        <v/>
      </c>
      <c s="178"/>
      <c s="179" t="str">
        <f>IF(AK1974="","",IF(AK1974&gt;0,COUNT($AG$2:AG1974),""))</f>
        <v/>
      </c>
      <c s="180" t="str">
        <f t="shared" si="2184"/>
        <v/>
      </c>
      <c s="180" t="str">
        <f t="shared" si="2184"/>
        <v/>
      </c>
      <c s="180" t="str">
        <f t="shared" si="2184"/>
        <v/>
      </c>
      <c s="181" t="str">
        <f t="shared" si="2184"/>
        <v/>
      </c>
      <c s="180" t="str">
        <f t="shared" si="2184"/>
        <v/>
      </c>
      <c s="180" t="str">
        <f t="shared" si="2184"/>
        <v/>
      </c>
      <c s="180" t="str">
        <f t="shared" si="2184"/>
        <v/>
      </c>
      <c s="180" t="str">
        <f t="shared" si="2184"/>
        <v/>
      </c>
      <c s="180" t="str">
        <f t="shared" si="2184"/>
        <v/>
      </c>
      <c s="181" t="str">
        <f t="shared" si="2184"/>
        <v/>
      </c>
      <c s="180" t="str">
        <f t="shared" si="2184"/>
        <v/>
      </c>
      <c s="180" t="str">
        <f t="shared" si="2184"/>
        <v/>
      </c>
      <c s="180" t="str">
        <f t="shared" si="2184"/>
        <v/>
      </c>
      <c s="180" t="str">
        <f t="shared" si="2184"/>
        <v/>
      </c>
      <c s="180" t="str">
        <f t="shared" si="2184"/>
        <v/>
      </c>
      <c s="180" t="str">
        <f t="shared" si="2184"/>
        <v/>
      </c>
      <c r="AX1974" s="180" t="str">
        <f>IF(BC1974="","",IF(BC1974&gt;0,COUNT($AY$2:AY1974),""))</f>
        <v/>
      </c>
      <c s="180" t="str">
        <f t="shared" si="2190" ref="AY1974">IF(AND($BB$1=5,$A1974=5,$BC$1=C1974),B1974,"")</f>
        <v/>
      </c>
      <c s="180" t="str">
        <f t="shared" si="2186"/>
        <v/>
      </c>
      <c s="182" t="str">
        <f t="shared" si="2186"/>
        <v/>
      </c>
      <c s="180" t="str">
        <f t="shared" si="2186"/>
        <v/>
      </c>
      <c s="180" t="str">
        <f t="shared" si="2186"/>
        <v/>
      </c>
      <c s="180" t="str">
        <f t="shared" si="2186"/>
        <v/>
      </c>
      <c s="180" t="str">
        <f t="shared" si="2186"/>
        <v/>
      </c>
      <c s="180" t="str">
        <f t="shared" si="2186"/>
        <v/>
      </c>
      <c s="182" t="str">
        <f t="shared" si="2186"/>
        <v/>
      </c>
      <c s="180" t="str">
        <f t="shared" si="2186"/>
        <v/>
      </c>
      <c s="180" t="str">
        <f t="shared" si="2186"/>
        <v/>
      </c>
      <c s="180" t="str">
        <f t="shared" si="2186"/>
        <v/>
      </c>
      <c s="180" t="str">
        <f t="shared" si="2186"/>
        <v/>
      </c>
      <c s="180" t="str">
        <f t="shared" si="2186"/>
        <v/>
      </c>
      <c s="180" t="str">
        <f t="shared" si="2186"/>
        <v/>
      </c>
    </row>
    <row r="1975" spans="1:65" ht="15.75" customHeight="1">
      <c r="A1975" s="176" t="str">
        <f>IF('S.D.PASTE SHEET'!A1975="","",'S.D.PASTE SHEET'!A1975)</f>
        <v/>
      </c>
      <c s="176" t="str">
        <f>IF('S.D.PASTE SHEET'!B1975="","",'S.D.PASTE SHEET'!B1975)</f>
        <v/>
      </c>
      <c s="176" t="str">
        <f>IF('S.D.PASTE SHEET'!C1975="","",'S.D.PASTE SHEET'!C1975)</f>
        <v/>
      </c>
      <c s="177" t="str">
        <f>IF('S.D.PASTE SHEET'!D1975="","",'S.D.PASTE SHEET'!D1975)</f>
        <v/>
      </c>
      <c s="176" t="str">
        <f>IF('S.D.PASTE SHEET'!E1975="","",UPPER('S.D.PASTE SHEET'!E1975))</f>
        <v/>
      </c>
      <c s="176" t="str">
        <f>IF('S.D.PASTE SHEET'!F1975="","",'S.D.PASTE SHEET'!F1975)</f>
        <v/>
      </c>
      <c s="176" t="str">
        <f>IF('S.D.PASTE SHEET'!G1975="","",UPPER('S.D.PASTE SHEET'!G1975))</f>
        <v/>
      </c>
      <c s="176" t="str">
        <f>IF('S.D.PASTE SHEET'!H1975="","",UPPER('S.D.PASTE SHEET'!H1975))</f>
        <v/>
      </c>
      <c s="176" t="str">
        <f>IF('S.D.PASTE SHEET'!I1975="","",'S.D.PASTE SHEET'!I1975)</f>
        <v/>
      </c>
      <c s="177" t="str">
        <f>IF('S.D.PASTE SHEET'!J1975="","",'S.D.PASTE SHEET'!J1975)</f>
        <v/>
      </c>
      <c s="176" t="str">
        <f>IF('S.D.PASTE SHEET'!K1975="","",'S.D.PASTE SHEET'!K1975)</f>
        <v/>
      </c>
      <c s="176" t="str">
        <f>IF('S.D.PASTE SHEET'!L1975="","",'S.D.PASTE SHEET'!L1975)</f>
        <v/>
      </c>
      <c s="176" t="str">
        <f>IF('S.D.PASTE SHEET'!M1975="","",'S.D.PASTE SHEET'!M1975)</f>
        <v/>
      </c>
      <c s="176" t="str">
        <f>IF('S.D.PASTE SHEET'!N1975="","",'S.D.PASTE SHEET'!N1975)</f>
        <v/>
      </c>
      <c s="176" t="str">
        <f>IF('S.D.PASTE SHEET'!O1975="","",'S.D.PASTE SHEET'!O1975)</f>
        <v/>
      </c>
      <c s="176" t="str">
        <f>IF('S.D.PASTE SHEET'!P1975="","",'S.D.PASTE SHEET'!P1975)</f>
        <v/>
      </c>
      <c s="176" t="str">
        <f>IF('S.D.PASTE SHEET'!Q1975="","",'S.D.PASTE SHEET'!Q1975)</f>
        <v/>
      </c>
      <c s="176" t="str">
        <f>IF('S.D.PASTE SHEET'!R1975="","",'S.D.PASTE SHEET'!R1975)</f>
        <v/>
      </c>
      <c s="176" t="str">
        <f>IF('S.D.PASTE SHEET'!S1975="","",'S.D.PASTE SHEET'!S1975)</f>
        <v/>
      </c>
      <c s="176" t="str">
        <f>IF('S.D.PASTE SHEET'!T1975="","",'S.D.PASTE SHEET'!T1975)</f>
        <v/>
      </c>
      <c s="176" t="str">
        <f>IF('S.D.PASTE SHEET'!U1975="","",'S.D.PASTE SHEET'!U1975)</f>
        <v/>
      </c>
      <c s="176" t="str">
        <f>IF('S.D.PASTE SHEET'!V1975="","",'S.D.PASTE SHEET'!V1975)</f>
        <v/>
      </c>
      <c s="176" t="str">
        <f>IF('S.D.PASTE SHEET'!W1975="","",'S.D.PASTE SHEET'!W1975)</f>
        <v/>
      </c>
      <c s="176" t="str">
        <f>IF('S.D.PASTE SHEET'!X1975="","",'S.D.PASTE SHEET'!X1975)</f>
        <v/>
      </c>
      <c s="176" t="str">
        <f>IF('S.D.PASTE SHEET'!Y1975="","",'S.D.PASTE SHEET'!Y1975)</f>
        <v/>
      </c>
      <c s="176" t="str">
        <f>IF('S.D.PASTE SHEET'!Z1975="","",'S.D.PASTE SHEET'!Z1975)</f>
        <v/>
      </c>
      <c s="176" t="str">
        <f>IF('S.D.PASTE SHEET'!AA1975="","",'S.D.PASTE SHEET'!AA1975)</f>
        <v/>
      </c>
      <c s="176" t="str">
        <f>IF('S.D.PASTE SHEET'!AB1975="","",'S.D.PASTE SHEET'!AB1975)</f>
        <v/>
      </c>
      <c s="176" t="str">
        <f>IF('S.D.PASTE SHEET'!AC1975="","",'S.D.PASTE SHEET'!AC1975)</f>
        <v/>
      </c>
      <c s="176" t="str">
        <f>IF('S.D.PASTE SHEET'!AD1975="","",'S.D.PASTE SHEET'!AD1975)</f>
        <v/>
      </c>
      <c s="178"/>
      <c s="179" t="str">
        <f>IF(AK1975="","",IF(AK1975&gt;0,COUNT($AG$2:AG1975),""))</f>
        <v/>
      </c>
      <c s="180" t="str">
        <f t="shared" si="2184"/>
        <v/>
      </c>
      <c s="180" t="str">
        <f t="shared" si="2184"/>
        <v/>
      </c>
      <c s="180" t="str">
        <f t="shared" si="2184"/>
        <v/>
      </c>
      <c s="181" t="str">
        <f t="shared" si="2184"/>
        <v/>
      </c>
      <c s="180" t="str">
        <f t="shared" si="2184"/>
        <v/>
      </c>
      <c s="180" t="str">
        <f t="shared" si="2184"/>
        <v/>
      </c>
      <c s="180" t="str">
        <f t="shared" si="2184"/>
        <v/>
      </c>
      <c s="180" t="str">
        <f t="shared" si="2184"/>
        <v/>
      </c>
      <c s="180" t="str">
        <f t="shared" si="2184"/>
        <v/>
      </c>
      <c s="181" t="str">
        <f t="shared" si="2184"/>
        <v/>
      </c>
      <c s="180" t="str">
        <f t="shared" si="2184"/>
        <v/>
      </c>
      <c s="180" t="str">
        <f t="shared" si="2184"/>
        <v/>
      </c>
      <c s="180" t="str">
        <f t="shared" si="2184"/>
        <v/>
      </c>
      <c s="180" t="str">
        <f t="shared" si="2184"/>
        <v/>
      </c>
      <c s="180" t="str">
        <f t="shared" si="2184"/>
        <v/>
      </c>
      <c s="180" t="str">
        <f t="shared" si="2184"/>
        <v/>
      </c>
      <c r="AX1975" s="180" t="str">
        <f>IF(BC1975="","",IF(BC1975&gt;0,COUNT($AY$2:AY1975),""))</f>
        <v/>
      </c>
      <c s="180" t="str">
        <f t="shared" si="2191" ref="AY1975">IF(AND($BB$1=5,$A1975=5,$BC$1=C1975),B1975,"")</f>
        <v/>
      </c>
      <c s="180" t="str">
        <f t="shared" si="2186"/>
        <v/>
      </c>
      <c s="182" t="str">
        <f t="shared" si="2186"/>
        <v/>
      </c>
      <c s="180" t="str">
        <f t="shared" si="2186"/>
        <v/>
      </c>
      <c s="180" t="str">
        <f t="shared" si="2186"/>
        <v/>
      </c>
      <c s="180" t="str">
        <f t="shared" si="2186"/>
        <v/>
      </c>
      <c s="180" t="str">
        <f t="shared" si="2186"/>
        <v/>
      </c>
      <c s="180" t="str">
        <f t="shared" si="2186"/>
        <v/>
      </c>
      <c s="182" t="str">
        <f t="shared" si="2186"/>
        <v/>
      </c>
      <c s="180" t="str">
        <f t="shared" si="2186"/>
        <v/>
      </c>
      <c s="180" t="str">
        <f t="shared" si="2186"/>
        <v/>
      </c>
      <c s="180" t="str">
        <f t="shared" si="2186"/>
        <v/>
      </c>
      <c s="180" t="str">
        <f t="shared" si="2186"/>
        <v/>
      </c>
      <c s="180" t="str">
        <f t="shared" si="2186"/>
        <v/>
      </c>
      <c s="180" t="str">
        <f t="shared" si="2186"/>
        <v/>
      </c>
    </row>
    <row r="1976" spans="1:65" ht="15.75" customHeight="1">
      <c r="A1976" s="176" t="str">
        <f>IF('S.D.PASTE SHEET'!A1976="","",'S.D.PASTE SHEET'!A1976)</f>
        <v/>
      </c>
      <c s="176" t="str">
        <f>IF('S.D.PASTE SHEET'!B1976="","",'S.D.PASTE SHEET'!B1976)</f>
        <v/>
      </c>
      <c s="176" t="str">
        <f>IF('S.D.PASTE SHEET'!C1976="","",'S.D.PASTE SHEET'!C1976)</f>
        <v/>
      </c>
      <c s="177" t="str">
        <f>IF('S.D.PASTE SHEET'!D1976="","",'S.D.PASTE SHEET'!D1976)</f>
        <v/>
      </c>
      <c s="176" t="str">
        <f>IF('S.D.PASTE SHEET'!E1976="","",UPPER('S.D.PASTE SHEET'!E1976))</f>
        <v/>
      </c>
      <c s="176" t="str">
        <f>IF('S.D.PASTE SHEET'!F1976="","",'S.D.PASTE SHEET'!F1976)</f>
        <v/>
      </c>
      <c s="176" t="str">
        <f>IF('S.D.PASTE SHEET'!G1976="","",UPPER('S.D.PASTE SHEET'!G1976))</f>
        <v/>
      </c>
      <c s="176" t="str">
        <f>IF('S.D.PASTE SHEET'!H1976="","",UPPER('S.D.PASTE SHEET'!H1976))</f>
        <v/>
      </c>
      <c s="176" t="str">
        <f>IF('S.D.PASTE SHEET'!I1976="","",'S.D.PASTE SHEET'!I1976)</f>
        <v/>
      </c>
      <c s="177" t="str">
        <f>IF('S.D.PASTE SHEET'!J1976="","",'S.D.PASTE SHEET'!J1976)</f>
        <v/>
      </c>
      <c s="176" t="str">
        <f>IF('S.D.PASTE SHEET'!K1976="","",'S.D.PASTE SHEET'!K1976)</f>
        <v/>
      </c>
      <c s="176" t="str">
        <f>IF('S.D.PASTE SHEET'!L1976="","",'S.D.PASTE SHEET'!L1976)</f>
        <v/>
      </c>
      <c s="176" t="str">
        <f>IF('S.D.PASTE SHEET'!M1976="","",'S.D.PASTE SHEET'!M1976)</f>
        <v/>
      </c>
      <c s="176" t="str">
        <f>IF('S.D.PASTE SHEET'!N1976="","",'S.D.PASTE SHEET'!N1976)</f>
        <v/>
      </c>
      <c s="176" t="str">
        <f>IF('S.D.PASTE SHEET'!O1976="","",'S.D.PASTE SHEET'!O1976)</f>
        <v/>
      </c>
      <c s="176" t="str">
        <f>IF('S.D.PASTE SHEET'!P1976="","",'S.D.PASTE SHEET'!P1976)</f>
        <v/>
      </c>
      <c s="176" t="str">
        <f>IF('S.D.PASTE SHEET'!Q1976="","",'S.D.PASTE SHEET'!Q1976)</f>
        <v/>
      </c>
      <c s="176" t="str">
        <f>IF('S.D.PASTE SHEET'!R1976="","",'S.D.PASTE SHEET'!R1976)</f>
        <v/>
      </c>
      <c s="176" t="str">
        <f>IF('S.D.PASTE SHEET'!S1976="","",'S.D.PASTE SHEET'!S1976)</f>
        <v/>
      </c>
      <c s="176" t="str">
        <f>IF('S.D.PASTE SHEET'!T1976="","",'S.D.PASTE SHEET'!T1976)</f>
        <v/>
      </c>
      <c s="176" t="str">
        <f>IF('S.D.PASTE SHEET'!U1976="","",'S.D.PASTE SHEET'!U1976)</f>
        <v/>
      </c>
      <c s="176" t="str">
        <f>IF('S.D.PASTE SHEET'!V1976="","",'S.D.PASTE SHEET'!V1976)</f>
        <v/>
      </c>
      <c s="176" t="str">
        <f>IF('S.D.PASTE SHEET'!W1976="","",'S.D.PASTE SHEET'!W1976)</f>
        <v/>
      </c>
      <c s="176" t="str">
        <f>IF('S.D.PASTE SHEET'!X1976="","",'S.D.PASTE SHEET'!X1976)</f>
        <v/>
      </c>
      <c s="176" t="str">
        <f>IF('S.D.PASTE SHEET'!Y1976="","",'S.D.PASTE SHEET'!Y1976)</f>
        <v/>
      </c>
      <c s="176" t="str">
        <f>IF('S.D.PASTE SHEET'!Z1976="","",'S.D.PASTE SHEET'!Z1976)</f>
        <v/>
      </c>
      <c s="176" t="str">
        <f>IF('S.D.PASTE SHEET'!AA1976="","",'S.D.PASTE SHEET'!AA1976)</f>
        <v/>
      </c>
      <c s="176" t="str">
        <f>IF('S.D.PASTE SHEET'!AB1976="","",'S.D.PASTE SHEET'!AB1976)</f>
        <v/>
      </c>
      <c s="176" t="str">
        <f>IF('S.D.PASTE SHEET'!AC1976="","",'S.D.PASTE SHEET'!AC1976)</f>
        <v/>
      </c>
      <c s="176" t="str">
        <f>IF('S.D.PASTE SHEET'!AD1976="","",'S.D.PASTE SHEET'!AD1976)</f>
        <v/>
      </c>
      <c s="178"/>
      <c s="179" t="str">
        <f>IF(AK1976="","",IF(AK1976&gt;0,COUNT($AG$2:AG1976),""))</f>
        <v/>
      </c>
      <c s="180" t="str">
        <f t="shared" si="2184"/>
        <v/>
      </c>
      <c s="180" t="str">
        <f t="shared" si="2184"/>
        <v/>
      </c>
      <c s="180" t="str">
        <f t="shared" si="2184"/>
        <v/>
      </c>
      <c s="181" t="str">
        <f t="shared" si="2184"/>
        <v/>
      </c>
      <c s="180" t="str">
        <f t="shared" si="2184"/>
        <v/>
      </c>
      <c s="180" t="str">
        <f t="shared" si="2184"/>
        <v/>
      </c>
      <c s="180" t="str">
        <f t="shared" si="2184"/>
        <v/>
      </c>
      <c s="180" t="str">
        <f t="shared" si="2184"/>
        <v/>
      </c>
      <c s="180" t="str">
        <f t="shared" si="2184"/>
        <v/>
      </c>
      <c s="181" t="str">
        <f t="shared" si="2184"/>
        <v/>
      </c>
      <c s="180" t="str">
        <f t="shared" si="2184"/>
        <v/>
      </c>
      <c s="180" t="str">
        <f t="shared" si="2184"/>
        <v/>
      </c>
      <c s="180" t="str">
        <f t="shared" si="2184"/>
        <v/>
      </c>
      <c s="180" t="str">
        <f t="shared" si="2184"/>
        <v/>
      </c>
      <c s="180" t="str">
        <f t="shared" si="2184"/>
        <v/>
      </c>
      <c s="180" t="str">
        <f t="shared" si="2184"/>
        <v/>
      </c>
      <c r="AX1976" s="180" t="str">
        <f>IF(BC1976="","",IF(BC1976&gt;0,COUNT($AY$2:AY1976),""))</f>
        <v/>
      </c>
      <c s="180" t="str">
        <f t="shared" si="2192" ref="AY1976">IF(AND($BB$1=5,$A1976=5,$BC$1=C1976),B1976,"")</f>
        <v/>
      </c>
      <c s="180" t="str">
        <f t="shared" si="2186"/>
        <v/>
      </c>
      <c s="182" t="str">
        <f t="shared" si="2186"/>
        <v/>
      </c>
      <c s="180" t="str">
        <f t="shared" si="2186"/>
        <v/>
      </c>
      <c s="180" t="str">
        <f t="shared" si="2186"/>
        <v/>
      </c>
      <c s="180" t="str">
        <f t="shared" si="2186"/>
        <v/>
      </c>
      <c s="180" t="str">
        <f t="shared" si="2186"/>
        <v/>
      </c>
      <c s="180" t="str">
        <f t="shared" si="2186"/>
        <v/>
      </c>
      <c s="182" t="str">
        <f t="shared" si="2186"/>
        <v/>
      </c>
      <c s="180" t="str">
        <f t="shared" si="2186"/>
        <v/>
      </c>
      <c s="180" t="str">
        <f t="shared" si="2186"/>
        <v/>
      </c>
      <c s="180" t="str">
        <f t="shared" si="2186"/>
        <v/>
      </c>
      <c s="180" t="str">
        <f t="shared" si="2186"/>
        <v/>
      </c>
      <c s="180" t="str">
        <f t="shared" si="2186"/>
        <v/>
      </c>
      <c s="180" t="str">
        <f t="shared" si="2186"/>
        <v/>
      </c>
    </row>
    <row r="1977" spans="1:65" ht="15.75" customHeight="1">
      <c r="A1977" s="176" t="str">
        <f>IF('S.D.PASTE SHEET'!A1977="","",'S.D.PASTE SHEET'!A1977)</f>
        <v/>
      </c>
      <c s="176" t="str">
        <f>IF('S.D.PASTE SHEET'!B1977="","",'S.D.PASTE SHEET'!B1977)</f>
        <v/>
      </c>
      <c s="176" t="str">
        <f>IF('S.D.PASTE SHEET'!C1977="","",'S.D.PASTE SHEET'!C1977)</f>
        <v/>
      </c>
      <c s="177" t="str">
        <f>IF('S.D.PASTE SHEET'!D1977="","",'S.D.PASTE SHEET'!D1977)</f>
        <v/>
      </c>
      <c s="176" t="str">
        <f>IF('S.D.PASTE SHEET'!E1977="","",UPPER('S.D.PASTE SHEET'!E1977))</f>
        <v/>
      </c>
      <c s="176" t="str">
        <f>IF('S.D.PASTE SHEET'!F1977="","",'S.D.PASTE SHEET'!F1977)</f>
        <v/>
      </c>
      <c s="176" t="str">
        <f>IF('S.D.PASTE SHEET'!G1977="","",UPPER('S.D.PASTE SHEET'!G1977))</f>
        <v/>
      </c>
      <c s="176" t="str">
        <f>IF('S.D.PASTE SHEET'!H1977="","",UPPER('S.D.PASTE SHEET'!H1977))</f>
        <v/>
      </c>
      <c s="176" t="str">
        <f>IF('S.D.PASTE SHEET'!I1977="","",'S.D.PASTE SHEET'!I1977)</f>
        <v/>
      </c>
      <c s="177" t="str">
        <f>IF('S.D.PASTE SHEET'!J1977="","",'S.D.PASTE SHEET'!J1977)</f>
        <v/>
      </c>
      <c s="176" t="str">
        <f>IF('S.D.PASTE SHEET'!K1977="","",'S.D.PASTE SHEET'!K1977)</f>
        <v/>
      </c>
      <c s="176" t="str">
        <f>IF('S.D.PASTE SHEET'!L1977="","",'S.D.PASTE SHEET'!L1977)</f>
        <v/>
      </c>
      <c s="176" t="str">
        <f>IF('S.D.PASTE SHEET'!M1977="","",'S.D.PASTE SHEET'!M1977)</f>
        <v/>
      </c>
      <c s="176" t="str">
        <f>IF('S.D.PASTE SHEET'!N1977="","",'S.D.PASTE SHEET'!N1977)</f>
        <v/>
      </c>
      <c s="176" t="str">
        <f>IF('S.D.PASTE SHEET'!O1977="","",'S.D.PASTE SHEET'!O1977)</f>
        <v/>
      </c>
      <c s="176" t="str">
        <f>IF('S.D.PASTE SHEET'!P1977="","",'S.D.PASTE SHEET'!P1977)</f>
        <v/>
      </c>
      <c s="176" t="str">
        <f>IF('S.D.PASTE SHEET'!Q1977="","",'S.D.PASTE SHEET'!Q1977)</f>
        <v/>
      </c>
      <c s="176" t="str">
        <f>IF('S.D.PASTE SHEET'!R1977="","",'S.D.PASTE SHEET'!R1977)</f>
        <v/>
      </c>
      <c s="176" t="str">
        <f>IF('S.D.PASTE SHEET'!S1977="","",'S.D.PASTE SHEET'!S1977)</f>
        <v/>
      </c>
      <c s="176" t="str">
        <f>IF('S.D.PASTE SHEET'!T1977="","",'S.D.PASTE SHEET'!T1977)</f>
        <v/>
      </c>
      <c s="176" t="str">
        <f>IF('S.D.PASTE SHEET'!U1977="","",'S.D.PASTE SHEET'!U1977)</f>
        <v/>
      </c>
      <c s="176" t="str">
        <f>IF('S.D.PASTE SHEET'!V1977="","",'S.D.PASTE SHEET'!V1977)</f>
        <v/>
      </c>
      <c s="176" t="str">
        <f>IF('S.D.PASTE SHEET'!W1977="","",'S.D.PASTE SHEET'!W1977)</f>
        <v/>
      </c>
      <c s="176" t="str">
        <f>IF('S.D.PASTE SHEET'!X1977="","",'S.D.PASTE SHEET'!X1977)</f>
        <v/>
      </c>
      <c s="176" t="str">
        <f>IF('S.D.PASTE SHEET'!Y1977="","",'S.D.PASTE SHEET'!Y1977)</f>
        <v/>
      </c>
      <c s="176" t="str">
        <f>IF('S.D.PASTE SHEET'!Z1977="","",'S.D.PASTE SHEET'!Z1977)</f>
        <v/>
      </c>
      <c s="176" t="str">
        <f>IF('S.D.PASTE SHEET'!AA1977="","",'S.D.PASTE SHEET'!AA1977)</f>
        <v/>
      </c>
      <c s="176" t="str">
        <f>IF('S.D.PASTE SHEET'!AB1977="","",'S.D.PASTE SHEET'!AB1977)</f>
        <v/>
      </c>
      <c s="176" t="str">
        <f>IF('S.D.PASTE SHEET'!AC1977="","",'S.D.PASTE SHEET'!AC1977)</f>
        <v/>
      </c>
      <c s="176" t="str">
        <f>IF('S.D.PASTE SHEET'!AD1977="","",'S.D.PASTE SHEET'!AD1977)</f>
        <v/>
      </c>
      <c s="178"/>
      <c s="179" t="str">
        <f>IF(AK1977="","",IF(AK1977&gt;0,COUNT($AG$2:AG1977),""))</f>
        <v/>
      </c>
      <c s="180" t="str">
        <f t="shared" si="2184"/>
        <v/>
      </c>
      <c s="180" t="str">
        <f t="shared" si="2184"/>
        <v/>
      </c>
      <c s="180" t="str">
        <f t="shared" si="2184"/>
        <v/>
      </c>
      <c s="181" t="str">
        <f t="shared" si="2184"/>
        <v/>
      </c>
      <c s="180" t="str">
        <f t="shared" si="2184"/>
        <v/>
      </c>
      <c s="180" t="str">
        <f t="shared" si="2184"/>
        <v/>
      </c>
      <c s="180" t="str">
        <f t="shared" si="2184"/>
        <v/>
      </c>
      <c s="180" t="str">
        <f t="shared" si="2184"/>
        <v/>
      </c>
      <c s="180" t="str">
        <f t="shared" si="2184"/>
        <v/>
      </c>
      <c s="181" t="str">
        <f t="shared" si="2184"/>
        <v/>
      </c>
      <c s="180" t="str">
        <f t="shared" si="2184"/>
        <v/>
      </c>
      <c s="180" t="str">
        <f t="shared" si="2184"/>
        <v/>
      </c>
      <c s="180" t="str">
        <f t="shared" si="2184"/>
        <v/>
      </c>
      <c s="180" t="str">
        <f t="shared" si="2184"/>
        <v/>
      </c>
      <c s="180" t="str">
        <f t="shared" si="2184"/>
        <v/>
      </c>
      <c s="180" t="str">
        <f t="shared" si="2184"/>
        <v/>
      </c>
      <c r="AX1977" s="180" t="str">
        <f>IF(BC1977="","",IF(BC1977&gt;0,COUNT($AY$2:AY1977),""))</f>
        <v/>
      </c>
      <c s="180" t="str">
        <f t="shared" si="2193" ref="AY1977">IF(AND($BB$1=5,$A1977=5,$BC$1=C1977),B1977,"")</f>
        <v/>
      </c>
      <c s="180" t="str">
        <f t="shared" si="2186"/>
        <v/>
      </c>
      <c s="182" t="str">
        <f t="shared" si="2186"/>
        <v/>
      </c>
      <c s="180" t="str">
        <f t="shared" si="2186"/>
        <v/>
      </c>
      <c s="180" t="str">
        <f t="shared" si="2186"/>
        <v/>
      </c>
      <c s="180" t="str">
        <f t="shared" si="2186"/>
        <v/>
      </c>
      <c s="180" t="str">
        <f t="shared" si="2186"/>
        <v/>
      </c>
      <c s="180" t="str">
        <f t="shared" si="2186"/>
        <v/>
      </c>
      <c s="182" t="str">
        <f t="shared" si="2186"/>
        <v/>
      </c>
      <c s="180" t="str">
        <f t="shared" si="2186"/>
        <v/>
      </c>
      <c s="180" t="str">
        <f t="shared" si="2186"/>
        <v/>
      </c>
      <c s="180" t="str">
        <f t="shared" si="2186"/>
        <v/>
      </c>
      <c s="180" t="str">
        <f t="shared" si="2186"/>
        <v/>
      </c>
      <c s="180" t="str">
        <f t="shared" si="2186"/>
        <v/>
      </c>
      <c s="180" t="str">
        <f t="shared" si="2186"/>
        <v/>
      </c>
    </row>
    <row r="1978" spans="1:65" ht="15.75" customHeight="1">
      <c r="A1978" s="176" t="str">
        <f>IF('S.D.PASTE SHEET'!A1978="","",'S.D.PASTE SHEET'!A1978)</f>
        <v/>
      </c>
      <c s="176" t="str">
        <f>IF('S.D.PASTE SHEET'!B1978="","",'S.D.PASTE SHEET'!B1978)</f>
        <v/>
      </c>
      <c s="176" t="str">
        <f>IF('S.D.PASTE SHEET'!C1978="","",'S.D.PASTE SHEET'!C1978)</f>
        <v/>
      </c>
      <c s="177" t="str">
        <f>IF('S.D.PASTE SHEET'!D1978="","",'S.D.PASTE SHEET'!D1978)</f>
        <v/>
      </c>
      <c s="176" t="str">
        <f>IF('S.D.PASTE SHEET'!E1978="","",UPPER('S.D.PASTE SHEET'!E1978))</f>
        <v/>
      </c>
      <c s="176" t="str">
        <f>IF('S.D.PASTE SHEET'!F1978="","",'S.D.PASTE SHEET'!F1978)</f>
        <v/>
      </c>
      <c s="176" t="str">
        <f>IF('S.D.PASTE SHEET'!G1978="","",UPPER('S.D.PASTE SHEET'!G1978))</f>
        <v/>
      </c>
      <c s="176" t="str">
        <f>IF('S.D.PASTE SHEET'!H1978="","",UPPER('S.D.PASTE SHEET'!H1978))</f>
        <v/>
      </c>
      <c s="176" t="str">
        <f>IF('S.D.PASTE SHEET'!I1978="","",'S.D.PASTE SHEET'!I1978)</f>
        <v/>
      </c>
      <c s="177" t="str">
        <f>IF('S.D.PASTE SHEET'!J1978="","",'S.D.PASTE SHEET'!J1978)</f>
        <v/>
      </c>
      <c s="176" t="str">
        <f>IF('S.D.PASTE SHEET'!K1978="","",'S.D.PASTE SHEET'!K1978)</f>
        <v/>
      </c>
      <c s="176" t="str">
        <f>IF('S.D.PASTE SHEET'!L1978="","",'S.D.PASTE SHEET'!L1978)</f>
        <v/>
      </c>
      <c s="176" t="str">
        <f>IF('S.D.PASTE SHEET'!M1978="","",'S.D.PASTE SHEET'!M1978)</f>
        <v/>
      </c>
      <c s="176" t="str">
        <f>IF('S.D.PASTE SHEET'!N1978="","",'S.D.PASTE SHEET'!N1978)</f>
        <v/>
      </c>
      <c s="176" t="str">
        <f>IF('S.D.PASTE SHEET'!O1978="","",'S.D.PASTE SHEET'!O1978)</f>
        <v/>
      </c>
      <c s="176" t="str">
        <f>IF('S.D.PASTE SHEET'!P1978="","",'S.D.PASTE SHEET'!P1978)</f>
        <v/>
      </c>
      <c s="176" t="str">
        <f>IF('S.D.PASTE SHEET'!Q1978="","",'S.D.PASTE SHEET'!Q1978)</f>
        <v/>
      </c>
      <c s="176" t="str">
        <f>IF('S.D.PASTE SHEET'!R1978="","",'S.D.PASTE SHEET'!R1978)</f>
        <v/>
      </c>
      <c s="176" t="str">
        <f>IF('S.D.PASTE SHEET'!S1978="","",'S.D.PASTE SHEET'!S1978)</f>
        <v/>
      </c>
      <c s="176" t="str">
        <f>IF('S.D.PASTE SHEET'!T1978="","",'S.D.PASTE SHEET'!T1978)</f>
        <v/>
      </c>
      <c s="176" t="str">
        <f>IF('S.D.PASTE SHEET'!U1978="","",'S.D.PASTE SHEET'!U1978)</f>
        <v/>
      </c>
      <c s="176" t="str">
        <f>IF('S.D.PASTE SHEET'!V1978="","",'S.D.PASTE SHEET'!V1978)</f>
        <v/>
      </c>
      <c s="176" t="str">
        <f>IF('S.D.PASTE SHEET'!W1978="","",'S.D.PASTE SHEET'!W1978)</f>
        <v/>
      </c>
      <c s="176" t="str">
        <f>IF('S.D.PASTE SHEET'!X1978="","",'S.D.PASTE SHEET'!X1978)</f>
        <v/>
      </c>
      <c s="176" t="str">
        <f>IF('S.D.PASTE SHEET'!Y1978="","",'S.D.PASTE SHEET'!Y1978)</f>
        <v/>
      </c>
      <c s="176" t="str">
        <f>IF('S.D.PASTE SHEET'!Z1978="","",'S.D.PASTE SHEET'!Z1978)</f>
        <v/>
      </c>
      <c s="176" t="str">
        <f>IF('S.D.PASTE SHEET'!AA1978="","",'S.D.PASTE SHEET'!AA1978)</f>
        <v/>
      </c>
      <c s="176" t="str">
        <f>IF('S.D.PASTE SHEET'!AB1978="","",'S.D.PASTE SHEET'!AB1978)</f>
        <v/>
      </c>
      <c s="176" t="str">
        <f>IF('S.D.PASTE SHEET'!AC1978="","",'S.D.PASTE SHEET'!AC1978)</f>
        <v/>
      </c>
      <c s="176" t="str">
        <f>IF('S.D.PASTE SHEET'!AD1978="","",'S.D.PASTE SHEET'!AD1978)</f>
        <v/>
      </c>
      <c s="178"/>
      <c s="179" t="str">
        <f>IF(AK1978="","",IF(AK1978&gt;0,COUNT($AG$2:AG1978),""))</f>
        <v/>
      </c>
      <c s="180" t="str">
        <f t="shared" si="2184"/>
        <v/>
      </c>
      <c s="180" t="str">
        <f t="shared" si="2184"/>
        <v/>
      </c>
      <c s="180" t="str">
        <f t="shared" si="2184"/>
        <v/>
      </c>
      <c s="181" t="str">
        <f t="shared" si="2184"/>
        <v/>
      </c>
      <c s="180" t="str">
        <f t="shared" si="2184"/>
        <v/>
      </c>
      <c s="180" t="str">
        <f t="shared" si="2184"/>
        <v/>
      </c>
      <c s="180" t="str">
        <f t="shared" si="2184"/>
        <v/>
      </c>
      <c s="180" t="str">
        <f t="shared" si="2184"/>
        <v/>
      </c>
      <c s="180" t="str">
        <f t="shared" si="2184"/>
        <v/>
      </c>
      <c s="181" t="str">
        <f t="shared" si="2184"/>
        <v/>
      </c>
      <c s="180" t="str">
        <f t="shared" si="2184"/>
        <v/>
      </c>
      <c s="180" t="str">
        <f t="shared" si="2184"/>
        <v/>
      </c>
      <c s="180" t="str">
        <f t="shared" si="2184"/>
        <v/>
      </c>
      <c s="180" t="str">
        <f t="shared" si="2184"/>
        <v/>
      </c>
      <c s="180" t="str">
        <f t="shared" si="2184"/>
        <v/>
      </c>
      <c s="180" t="str">
        <f t="shared" si="2184"/>
        <v/>
      </c>
      <c r="AX1978" s="180" t="str">
        <f>IF(BC1978="","",IF(BC1978&gt;0,COUNT($AY$2:AY1978),""))</f>
        <v/>
      </c>
      <c s="180" t="str">
        <f t="shared" si="2194" ref="AY1978">IF(AND($BB$1=5,$A1978=5,$BC$1=C1978),B1978,"")</f>
        <v/>
      </c>
      <c s="180" t="str">
        <f t="shared" si="2186"/>
        <v/>
      </c>
      <c s="182" t="str">
        <f t="shared" si="2186"/>
        <v/>
      </c>
      <c s="180" t="str">
        <f t="shared" si="2186"/>
        <v/>
      </c>
      <c s="180" t="str">
        <f t="shared" si="2186"/>
        <v/>
      </c>
      <c s="180" t="str">
        <f t="shared" si="2186"/>
        <v/>
      </c>
      <c s="180" t="str">
        <f t="shared" si="2186"/>
        <v/>
      </c>
      <c s="180" t="str">
        <f t="shared" si="2186"/>
        <v/>
      </c>
      <c s="182" t="str">
        <f t="shared" si="2186"/>
        <v/>
      </c>
      <c s="180" t="str">
        <f t="shared" si="2186"/>
        <v/>
      </c>
      <c s="180" t="str">
        <f t="shared" si="2186"/>
        <v/>
      </c>
      <c s="180" t="str">
        <f t="shared" si="2186"/>
        <v/>
      </c>
      <c s="180" t="str">
        <f t="shared" si="2186"/>
        <v/>
      </c>
      <c s="180" t="str">
        <f t="shared" si="2186"/>
        <v/>
      </c>
      <c s="180" t="str">
        <f t="shared" si="2186"/>
        <v/>
      </c>
    </row>
    <row r="1979" spans="1:65" ht="15.75" customHeight="1">
      <c r="A1979" s="176" t="str">
        <f>IF('S.D.PASTE SHEET'!A1979="","",'S.D.PASTE SHEET'!A1979)</f>
        <v/>
      </c>
      <c s="176" t="str">
        <f>IF('S.D.PASTE SHEET'!B1979="","",'S.D.PASTE SHEET'!B1979)</f>
        <v/>
      </c>
      <c s="176" t="str">
        <f>IF('S.D.PASTE SHEET'!C1979="","",'S.D.PASTE SHEET'!C1979)</f>
        <v/>
      </c>
      <c s="177" t="str">
        <f>IF('S.D.PASTE SHEET'!D1979="","",'S.D.PASTE SHEET'!D1979)</f>
        <v/>
      </c>
      <c s="176" t="str">
        <f>IF('S.D.PASTE SHEET'!E1979="","",UPPER('S.D.PASTE SHEET'!E1979))</f>
        <v/>
      </c>
      <c s="176" t="str">
        <f>IF('S.D.PASTE SHEET'!F1979="","",'S.D.PASTE SHEET'!F1979)</f>
        <v/>
      </c>
      <c s="176" t="str">
        <f>IF('S.D.PASTE SHEET'!G1979="","",UPPER('S.D.PASTE SHEET'!G1979))</f>
        <v/>
      </c>
      <c s="176" t="str">
        <f>IF('S.D.PASTE SHEET'!H1979="","",UPPER('S.D.PASTE SHEET'!H1979))</f>
        <v/>
      </c>
      <c s="176" t="str">
        <f>IF('S.D.PASTE SHEET'!I1979="","",'S.D.PASTE SHEET'!I1979)</f>
        <v/>
      </c>
      <c s="177" t="str">
        <f>IF('S.D.PASTE SHEET'!J1979="","",'S.D.PASTE SHEET'!J1979)</f>
        <v/>
      </c>
      <c s="176" t="str">
        <f>IF('S.D.PASTE SHEET'!K1979="","",'S.D.PASTE SHEET'!K1979)</f>
        <v/>
      </c>
      <c s="176" t="str">
        <f>IF('S.D.PASTE SHEET'!L1979="","",'S.D.PASTE SHEET'!L1979)</f>
        <v/>
      </c>
      <c s="176" t="str">
        <f>IF('S.D.PASTE SHEET'!M1979="","",'S.D.PASTE SHEET'!M1979)</f>
        <v/>
      </c>
      <c s="176" t="str">
        <f>IF('S.D.PASTE SHEET'!N1979="","",'S.D.PASTE SHEET'!N1979)</f>
        <v/>
      </c>
      <c s="176" t="str">
        <f>IF('S.D.PASTE SHEET'!O1979="","",'S.D.PASTE SHEET'!O1979)</f>
        <v/>
      </c>
      <c s="176" t="str">
        <f>IF('S.D.PASTE SHEET'!P1979="","",'S.D.PASTE SHEET'!P1979)</f>
        <v/>
      </c>
      <c s="176" t="str">
        <f>IF('S.D.PASTE SHEET'!Q1979="","",'S.D.PASTE SHEET'!Q1979)</f>
        <v/>
      </c>
      <c s="176" t="str">
        <f>IF('S.D.PASTE SHEET'!R1979="","",'S.D.PASTE SHEET'!R1979)</f>
        <v/>
      </c>
      <c s="176" t="str">
        <f>IF('S.D.PASTE SHEET'!S1979="","",'S.D.PASTE SHEET'!S1979)</f>
        <v/>
      </c>
      <c s="176" t="str">
        <f>IF('S.D.PASTE SHEET'!T1979="","",'S.D.PASTE SHEET'!T1979)</f>
        <v/>
      </c>
      <c s="176" t="str">
        <f>IF('S.D.PASTE SHEET'!U1979="","",'S.D.PASTE SHEET'!U1979)</f>
        <v/>
      </c>
      <c s="176" t="str">
        <f>IF('S.D.PASTE SHEET'!V1979="","",'S.D.PASTE SHEET'!V1979)</f>
        <v/>
      </c>
      <c s="176" t="str">
        <f>IF('S.D.PASTE SHEET'!W1979="","",'S.D.PASTE SHEET'!W1979)</f>
        <v/>
      </c>
      <c s="176" t="str">
        <f>IF('S.D.PASTE SHEET'!X1979="","",'S.D.PASTE SHEET'!X1979)</f>
        <v/>
      </c>
      <c s="176" t="str">
        <f>IF('S.D.PASTE SHEET'!Y1979="","",'S.D.PASTE SHEET'!Y1979)</f>
        <v/>
      </c>
      <c s="176" t="str">
        <f>IF('S.D.PASTE SHEET'!Z1979="","",'S.D.PASTE SHEET'!Z1979)</f>
        <v/>
      </c>
      <c s="176" t="str">
        <f>IF('S.D.PASTE SHEET'!AA1979="","",'S.D.PASTE SHEET'!AA1979)</f>
        <v/>
      </c>
      <c s="176" t="str">
        <f>IF('S.D.PASTE SHEET'!AB1979="","",'S.D.PASTE SHEET'!AB1979)</f>
        <v/>
      </c>
      <c s="176" t="str">
        <f>IF('S.D.PASTE SHEET'!AC1979="","",'S.D.PASTE SHEET'!AC1979)</f>
        <v/>
      </c>
      <c s="176" t="str">
        <f>IF('S.D.PASTE SHEET'!AD1979="","",'S.D.PASTE SHEET'!AD1979)</f>
        <v/>
      </c>
      <c s="178"/>
      <c s="179" t="str">
        <f>IF(AK1979="","",IF(AK1979&gt;0,COUNT($AG$2:AG1979),""))</f>
        <v/>
      </c>
      <c s="180" t="str">
        <f t="shared" si="2184"/>
        <v/>
      </c>
      <c s="180" t="str">
        <f t="shared" si="2184"/>
        <v/>
      </c>
      <c s="180" t="str">
        <f t="shared" si="2184"/>
        <v/>
      </c>
      <c s="181" t="str">
        <f t="shared" si="2184"/>
        <v/>
      </c>
      <c s="180" t="str">
        <f t="shared" si="2184"/>
        <v/>
      </c>
      <c s="180" t="str">
        <f t="shared" si="2184"/>
        <v/>
      </c>
      <c s="180" t="str">
        <f t="shared" si="2184"/>
        <v/>
      </c>
      <c s="180" t="str">
        <f t="shared" si="2184"/>
        <v/>
      </c>
      <c s="180" t="str">
        <f t="shared" si="2184"/>
        <v/>
      </c>
      <c s="181" t="str">
        <f t="shared" si="2184"/>
        <v/>
      </c>
      <c s="180" t="str">
        <f t="shared" si="2184"/>
        <v/>
      </c>
      <c s="180" t="str">
        <f t="shared" si="2184"/>
        <v/>
      </c>
      <c s="180" t="str">
        <f t="shared" si="2184"/>
        <v/>
      </c>
      <c s="180" t="str">
        <f t="shared" si="2184"/>
        <v/>
      </c>
      <c s="180" t="str">
        <f t="shared" si="2184"/>
        <v/>
      </c>
      <c s="180" t="str">
        <f t="shared" si="2184"/>
        <v/>
      </c>
      <c r="AX1979" s="180" t="str">
        <f>IF(BC1979="","",IF(BC1979&gt;0,COUNT($AY$2:AY1979),""))</f>
        <v/>
      </c>
      <c s="180" t="str">
        <f t="shared" si="2195" ref="AY1979">IF(AND($BB$1=5,$A1979=5,$BC$1=C1979),B1979,"")</f>
        <v/>
      </c>
      <c s="180" t="str">
        <f t="shared" si="2186"/>
        <v/>
      </c>
      <c s="182" t="str">
        <f t="shared" si="2186"/>
        <v/>
      </c>
      <c s="180" t="str">
        <f t="shared" si="2186"/>
        <v/>
      </c>
      <c s="180" t="str">
        <f t="shared" si="2186"/>
        <v/>
      </c>
      <c s="180" t="str">
        <f t="shared" si="2186"/>
        <v/>
      </c>
      <c s="180" t="str">
        <f t="shared" si="2186"/>
        <v/>
      </c>
      <c s="180" t="str">
        <f t="shared" si="2186"/>
        <v/>
      </c>
      <c s="182" t="str">
        <f t="shared" si="2186"/>
        <v/>
      </c>
      <c s="180" t="str">
        <f t="shared" si="2186"/>
        <v/>
      </c>
      <c s="180" t="str">
        <f t="shared" si="2186"/>
        <v/>
      </c>
      <c s="180" t="str">
        <f t="shared" si="2186"/>
        <v/>
      </c>
      <c s="180" t="str">
        <f t="shared" si="2186"/>
        <v/>
      </c>
      <c s="180" t="str">
        <f t="shared" si="2186"/>
        <v/>
      </c>
      <c s="180" t="str">
        <f t="shared" si="2186"/>
        <v/>
      </c>
    </row>
    <row r="1980" spans="1:65" ht="15.75" customHeight="1">
      <c r="A1980" s="176" t="str">
        <f>IF('S.D.PASTE SHEET'!A1980="","",'S.D.PASTE SHEET'!A1980)</f>
        <v/>
      </c>
      <c s="176" t="str">
        <f>IF('S.D.PASTE SHEET'!B1980="","",'S.D.PASTE SHEET'!B1980)</f>
        <v/>
      </c>
      <c s="176" t="str">
        <f>IF('S.D.PASTE SHEET'!C1980="","",'S.D.PASTE SHEET'!C1980)</f>
        <v/>
      </c>
      <c s="177" t="str">
        <f>IF('S.D.PASTE SHEET'!D1980="","",'S.D.PASTE SHEET'!D1980)</f>
        <v/>
      </c>
      <c s="176" t="str">
        <f>IF('S.D.PASTE SHEET'!E1980="","",UPPER('S.D.PASTE SHEET'!E1980))</f>
        <v/>
      </c>
      <c s="176" t="str">
        <f>IF('S.D.PASTE SHEET'!F1980="","",'S.D.PASTE SHEET'!F1980)</f>
        <v/>
      </c>
      <c s="176" t="str">
        <f>IF('S.D.PASTE SHEET'!G1980="","",UPPER('S.D.PASTE SHEET'!G1980))</f>
        <v/>
      </c>
      <c s="176" t="str">
        <f>IF('S.D.PASTE SHEET'!H1980="","",UPPER('S.D.PASTE SHEET'!H1980))</f>
        <v/>
      </c>
      <c s="176" t="str">
        <f>IF('S.D.PASTE SHEET'!I1980="","",'S.D.PASTE SHEET'!I1980)</f>
        <v/>
      </c>
      <c s="177" t="str">
        <f>IF('S.D.PASTE SHEET'!J1980="","",'S.D.PASTE SHEET'!J1980)</f>
        <v/>
      </c>
      <c s="176" t="str">
        <f>IF('S.D.PASTE SHEET'!K1980="","",'S.D.PASTE SHEET'!K1980)</f>
        <v/>
      </c>
      <c s="176" t="str">
        <f>IF('S.D.PASTE SHEET'!L1980="","",'S.D.PASTE SHEET'!L1980)</f>
        <v/>
      </c>
      <c s="176" t="str">
        <f>IF('S.D.PASTE SHEET'!M1980="","",'S.D.PASTE SHEET'!M1980)</f>
        <v/>
      </c>
      <c s="176" t="str">
        <f>IF('S.D.PASTE SHEET'!N1980="","",'S.D.PASTE SHEET'!N1980)</f>
        <v/>
      </c>
      <c s="176" t="str">
        <f>IF('S.D.PASTE SHEET'!O1980="","",'S.D.PASTE SHEET'!O1980)</f>
        <v/>
      </c>
      <c s="176" t="str">
        <f>IF('S.D.PASTE SHEET'!P1980="","",'S.D.PASTE SHEET'!P1980)</f>
        <v/>
      </c>
      <c s="176" t="str">
        <f>IF('S.D.PASTE SHEET'!Q1980="","",'S.D.PASTE SHEET'!Q1980)</f>
        <v/>
      </c>
      <c s="176" t="str">
        <f>IF('S.D.PASTE SHEET'!R1980="","",'S.D.PASTE SHEET'!R1980)</f>
        <v/>
      </c>
      <c s="176" t="str">
        <f>IF('S.D.PASTE SHEET'!S1980="","",'S.D.PASTE SHEET'!S1980)</f>
        <v/>
      </c>
      <c s="176" t="str">
        <f>IF('S.D.PASTE SHEET'!T1980="","",'S.D.PASTE SHEET'!T1980)</f>
        <v/>
      </c>
      <c s="176" t="str">
        <f>IF('S.D.PASTE SHEET'!U1980="","",'S.D.PASTE SHEET'!U1980)</f>
        <v/>
      </c>
      <c s="176" t="str">
        <f>IF('S.D.PASTE SHEET'!V1980="","",'S.D.PASTE SHEET'!V1980)</f>
        <v/>
      </c>
      <c s="176" t="str">
        <f>IF('S.D.PASTE SHEET'!W1980="","",'S.D.PASTE SHEET'!W1980)</f>
        <v/>
      </c>
      <c s="176" t="str">
        <f>IF('S.D.PASTE SHEET'!X1980="","",'S.D.PASTE SHEET'!X1980)</f>
        <v/>
      </c>
      <c s="176" t="str">
        <f>IF('S.D.PASTE SHEET'!Y1980="","",'S.D.PASTE SHEET'!Y1980)</f>
        <v/>
      </c>
      <c s="176" t="str">
        <f>IF('S.D.PASTE SHEET'!Z1980="","",'S.D.PASTE SHEET'!Z1980)</f>
        <v/>
      </c>
      <c s="176" t="str">
        <f>IF('S.D.PASTE SHEET'!AA1980="","",'S.D.PASTE SHEET'!AA1980)</f>
        <v/>
      </c>
      <c s="176" t="str">
        <f>IF('S.D.PASTE SHEET'!AB1980="","",'S.D.PASTE SHEET'!AB1980)</f>
        <v/>
      </c>
      <c s="176" t="str">
        <f>IF('S.D.PASTE SHEET'!AC1980="","",'S.D.PASTE SHEET'!AC1980)</f>
        <v/>
      </c>
      <c s="176" t="str">
        <f>IF('S.D.PASTE SHEET'!AD1980="","",'S.D.PASTE SHEET'!AD1980)</f>
        <v/>
      </c>
      <c s="178"/>
      <c s="179" t="str">
        <f>IF(AK1980="","",IF(AK1980&gt;0,COUNT($AG$2:AG1980),""))</f>
        <v/>
      </c>
      <c s="180" t="str">
        <f t="shared" si="2184"/>
        <v/>
      </c>
      <c s="180" t="str">
        <f t="shared" si="2184"/>
        <v/>
      </c>
      <c s="180" t="str">
        <f t="shared" si="2184"/>
        <v/>
      </c>
      <c s="181" t="str">
        <f t="shared" si="2184"/>
        <v/>
      </c>
      <c s="180" t="str">
        <f t="shared" si="2184"/>
        <v/>
      </c>
      <c s="180" t="str">
        <f t="shared" si="2184"/>
        <v/>
      </c>
      <c s="180" t="str">
        <f t="shared" si="2184"/>
        <v/>
      </c>
      <c s="180" t="str">
        <f t="shared" si="2184"/>
        <v/>
      </c>
      <c s="180" t="str">
        <f t="shared" si="2184"/>
        <v/>
      </c>
      <c s="181" t="str">
        <f t="shared" si="2184"/>
        <v/>
      </c>
      <c s="180" t="str">
        <f t="shared" si="2184"/>
        <v/>
      </c>
      <c s="180" t="str">
        <f t="shared" si="2184"/>
        <v/>
      </c>
      <c s="180" t="str">
        <f t="shared" si="2184"/>
        <v/>
      </c>
      <c s="180" t="str">
        <f t="shared" si="2184"/>
        <v/>
      </c>
      <c s="180" t="str">
        <f t="shared" si="2184"/>
        <v/>
      </c>
      <c s="180" t="str">
        <f t="shared" si="2184"/>
        <v/>
      </c>
      <c r="AX1980" s="180" t="str">
        <f>IF(BC1980="","",IF(BC1980&gt;0,COUNT($AY$2:AY1980),""))</f>
        <v/>
      </c>
      <c s="180" t="str">
        <f t="shared" si="2196" ref="AY1980">IF(AND($BB$1=5,$A1980=5,$BC$1=C1980),B1980,"")</f>
        <v/>
      </c>
      <c s="180" t="str">
        <f t="shared" si="2186"/>
        <v/>
      </c>
      <c s="182" t="str">
        <f t="shared" si="2186"/>
        <v/>
      </c>
      <c s="180" t="str">
        <f t="shared" si="2186"/>
        <v/>
      </c>
      <c s="180" t="str">
        <f t="shared" si="2186"/>
        <v/>
      </c>
      <c s="180" t="str">
        <f t="shared" si="2186"/>
        <v/>
      </c>
      <c s="180" t="str">
        <f t="shared" si="2186"/>
        <v/>
      </c>
      <c s="180" t="str">
        <f t="shared" si="2186"/>
        <v/>
      </c>
      <c s="182" t="str">
        <f t="shared" si="2186"/>
        <v/>
      </c>
      <c s="180" t="str">
        <f t="shared" si="2186"/>
        <v/>
      </c>
      <c s="180" t="str">
        <f t="shared" si="2186"/>
        <v/>
      </c>
      <c s="180" t="str">
        <f t="shared" si="2186"/>
        <v/>
      </c>
      <c s="180" t="str">
        <f t="shared" si="2186"/>
        <v/>
      </c>
      <c s="180" t="str">
        <f t="shared" si="2186"/>
        <v/>
      </c>
      <c s="180" t="str">
        <f t="shared" si="2186"/>
        <v/>
      </c>
    </row>
    <row r="1981" spans="1:65" ht="15.75" customHeight="1">
      <c r="A1981" s="176" t="str">
        <f>IF('S.D.PASTE SHEET'!A1981="","",'S.D.PASTE SHEET'!A1981)</f>
        <v/>
      </c>
      <c s="176" t="str">
        <f>IF('S.D.PASTE SHEET'!B1981="","",'S.D.PASTE SHEET'!B1981)</f>
        <v/>
      </c>
      <c s="176" t="str">
        <f>IF('S.D.PASTE SHEET'!C1981="","",'S.D.PASTE SHEET'!C1981)</f>
        <v/>
      </c>
      <c s="177" t="str">
        <f>IF('S.D.PASTE SHEET'!D1981="","",'S.D.PASTE SHEET'!D1981)</f>
        <v/>
      </c>
      <c s="176" t="str">
        <f>IF('S.D.PASTE SHEET'!E1981="","",UPPER('S.D.PASTE SHEET'!E1981))</f>
        <v/>
      </c>
      <c s="176" t="str">
        <f>IF('S.D.PASTE SHEET'!F1981="","",'S.D.PASTE SHEET'!F1981)</f>
        <v/>
      </c>
      <c s="176" t="str">
        <f>IF('S.D.PASTE SHEET'!G1981="","",UPPER('S.D.PASTE SHEET'!G1981))</f>
        <v/>
      </c>
      <c s="176" t="str">
        <f>IF('S.D.PASTE SHEET'!H1981="","",UPPER('S.D.PASTE SHEET'!H1981))</f>
        <v/>
      </c>
      <c s="176" t="str">
        <f>IF('S.D.PASTE SHEET'!I1981="","",'S.D.PASTE SHEET'!I1981)</f>
        <v/>
      </c>
      <c s="177" t="str">
        <f>IF('S.D.PASTE SHEET'!J1981="","",'S.D.PASTE SHEET'!J1981)</f>
        <v/>
      </c>
      <c s="176" t="str">
        <f>IF('S.D.PASTE SHEET'!K1981="","",'S.D.PASTE SHEET'!K1981)</f>
        <v/>
      </c>
      <c s="176" t="str">
        <f>IF('S.D.PASTE SHEET'!L1981="","",'S.D.PASTE SHEET'!L1981)</f>
        <v/>
      </c>
      <c s="176" t="str">
        <f>IF('S.D.PASTE SHEET'!M1981="","",'S.D.PASTE SHEET'!M1981)</f>
        <v/>
      </c>
      <c s="176" t="str">
        <f>IF('S.D.PASTE SHEET'!N1981="","",'S.D.PASTE SHEET'!N1981)</f>
        <v/>
      </c>
      <c s="176" t="str">
        <f>IF('S.D.PASTE SHEET'!O1981="","",'S.D.PASTE SHEET'!O1981)</f>
        <v/>
      </c>
      <c s="176" t="str">
        <f>IF('S.D.PASTE SHEET'!P1981="","",'S.D.PASTE SHEET'!P1981)</f>
        <v/>
      </c>
      <c s="176" t="str">
        <f>IF('S.D.PASTE SHEET'!Q1981="","",'S.D.PASTE SHEET'!Q1981)</f>
        <v/>
      </c>
      <c s="176" t="str">
        <f>IF('S.D.PASTE SHEET'!R1981="","",'S.D.PASTE SHEET'!R1981)</f>
        <v/>
      </c>
      <c s="176" t="str">
        <f>IF('S.D.PASTE SHEET'!S1981="","",'S.D.PASTE SHEET'!S1981)</f>
        <v/>
      </c>
      <c s="176" t="str">
        <f>IF('S.D.PASTE SHEET'!T1981="","",'S.D.PASTE SHEET'!T1981)</f>
        <v/>
      </c>
      <c s="176" t="str">
        <f>IF('S.D.PASTE SHEET'!U1981="","",'S.D.PASTE SHEET'!U1981)</f>
        <v/>
      </c>
      <c s="176" t="str">
        <f>IF('S.D.PASTE SHEET'!V1981="","",'S.D.PASTE SHEET'!V1981)</f>
        <v/>
      </c>
      <c s="176" t="str">
        <f>IF('S.D.PASTE SHEET'!W1981="","",'S.D.PASTE SHEET'!W1981)</f>
        <v/>
      </c>
      <c s="176" t="str">
        <f>IF('S.D.PASTE SHEET'!X1981="","",'S.D.PASTE SHEET'!X1981)</f>
        <v/>
      </c>
      <c s="176" t="str">
        <f>IF('S.D.PASTE SHEET'!Y1981="","",'S.D.PASTE SHEET'!Y1981)</f>
        <v/>
      </c>
      <c s="176" t="str">
        <f>IF('S.D.PASTE SHEET'!Z1981="","",'S.D.PASTE SHEET'!Z1981)</f>
        <v/>
      </c>
      <c s="176" t="str">
        <f>IF('S.D.PASTE SHEET'!AA1981="","",'S.D.PASTE SHEET'!AA1981)</f>
        <v/>
      </c>
      <c s="176" t="str">
        <f>IF('S.D.PASTE SHEET'!AB1981="","",'S.D.PASTE SHEET'!AB1981)</f>
        <v/>
      </c>
      <c s="176" t="str">
        <f>IF('S.D.PASTE SHEET'!AC1981="","",'S.D.PASTE SHEET'!AC1981)</f>
        <v/>
      </c>
      <c s="176" t="str">
        <f>IF('S.D.PASTE SHEET'!AD1981="","",'S.D.PASTE SHEET'!AD1981)</f>
        <v/>
      </c>
      <c s="178"/>
      <c s="179" t="str">
        <f>IF(AK1981="","",IF(AK1981&gt;0,COUNT($AG$2:AG1981),""))</f>
        <v/>
      </c>
      <c s="180" t="str">
        <f t="shared" si="2184"/>
        <v/>
      </c>
      <c s="180" t="str">
        <f t="shared" si="2184"/>
        <v/>
      </c>
      <c s="180" t="str">
        <f t="shared" si="2184"/>
        <v/>
      </c>
      <c s="181" t="str">
        <f t="shared" si="2184"/>
        <v/>
      </c>
      <c s="180" t="str">
        <f t="shared" si="2184"/>
        <v/>
      </c>
      <c s="180" t="str">
        <f t="shared" si="2184"/>
        <v/>
      </c>
      <c s="180" t="str">
        <f t="shared" si="2184"/>
        <v/>
      </c>
      <c s="180" t="str">
        <f t="shared" si="2184"/>
        <v/>
      </c>
      <c s="180" t="str">
        <f t="shared" si="2184"/>
        <v/>
      </c>
      <c s="181" t="str">
        <f t="shared" si="2184"/>
        <v/>
      </c>
      <c s="180" t="str">
        <f t="shared" si="2184"/>
        <v/>
      </c>
      <c s="180" t="str">
        <f t="shared" si="2184"/>
        <v/>
      </c>
      <c s="180" t="str">
        <f t="shared" si="2184"/>
        <v/>
      </c>
      <c s="180" t="str">
        <f t="shared" si="2184"/>
        <v/>
      </c>
      <c s="180" t="str">
        <f t="shared" si="2184"/>
        <v/>
      </c>
      <c s="180" t="str">
        <f t="shared" si="2184"/>
        <v/>
      </c>
      <c r="AX1981" s="180" t="str">
        <f>IF(BC1981="","",IF(BC1981&gt;0,COUNT($AY$2:AY1981),""))</f>
        <v/>
      </c>
      <c s="180" t="str">
        <f t="shared" si="2197" ref="AY1981">IF(AND($BB$1=5,$A1981=5,$BC$1=C1981),B1981,"")</f>
        <v/>
      </c>
      <c s="180" t="str">
        <f t="shared" si="2186"/>
        <v/>
      </c>
      <c s="182" t="str">
        <f t="shared" si="2186"/>
        <v/>
      </c>
      <c s="180" t="str">
        <f t="shared" si="2186"/>
        <v/>
      </c>
      <c s="180" t="str">
        <f t="shared" si="2186"/>
        <v/>
      </c>
      <c s="180" t="str">
        <f t="shared" si="2186"/>
        <v/>
      </c>
      <c s="180" t="str">
        <f t="shared" si="2186"/>
        <v/>
      </c>
      <c s="180" t="str">
        <f t="shared" si="2186"/>
        <v/>
      </c>
      <c s="182" t="str">
        <f t="shared" si="2186"/>
        <v/>
      </c>
      <c s="180" t="str">
        <f t="shared" si="2186"/>
        <v/>
      </c>
      <c s="180" t="str">
        <f t="shared" si="2186"/>
        <v/>
      </c>
      <c s="180" t="str">
        <f t="shared" si="2186"/>
        <v/>
      </c>
      <c s="180" t="str">
        <f t="shared" si="2186"/>
        <v/>
      </c>
      <c s="180" t="str">
        <f t="shared" si="2186"/>
        <v/>
      </c>
      <c s="180" t="str">
        <f t="shared" si="2186"/>
        <v/>
      </c>
    </row>
    <row r="1982" spans="1:65" ht="15.75" customHeight="1">
      <c r="A1982" s="176" t="str">
        <f>IF('S.D.PASTE SHEET'!A1982="","",'S.D.PASTE SHEET'!A1982)</f>
        <v/>
      </c>
      <c s="176" t="str">
        <f>IF('S.D.PASTE SHEET'!B1982="","",'S.D.PASTE SHEET'!B1982)</f>
        <v/>
      </c>
      <c s="176" t="str">
        <f>IF('S.D.PASTE SHEET'!C1982="","",'S.D.PASTE SHEET'!C1982)</f>
        <v/>
      </c>
      <c s="177" t="str">
        <f>IF('S.D.PASTE SHEET'!D1982="","",'S.D.PASTE SHEET'!D1982)</f>
        <v/>
      </c>
      <c s="176" t="str">
        <f>IF('S.D.PASTE SHEET'!E1982="","",UPPER('S.D.PASTE SHEET'!E1982))</f>
        <v/>
      </c>
      <c s="176" t="str">
        <f>IF('S.D.PASTE SHEET'!F1982="","",'S.D.PASTE SHEET'!F1982)</f>
        <v/>
      </c>
      <c s="176" t="str">
        <f>IF('S.D.PASTE SHEET'!G1982="","",UPPER('S.D.PASTE SHEET'!G1982))</f>
        <v/>
      </c>
      <c s="176" t="str">
        <f>IF('S.D.PASTE SHEET'!H1982="","",UPPER('S.D.PASTE SHEET'!H1982))</f>
        <v/>
      </c>
      <c s="176" t="str">
        <f>IF('S.D.PASTE SHEET'!I1982="","",'S.D.PASTE SHEET'!I1982)</f>
        <v/>
      </c>
      <c s="177" t="str">
        <f>IF('S.D.PASTE SHEET'!J1982="","",'S.D.PASTE SHEET'!J1982)</f>
        <v/>
      </c>
      <c s="176" t="str">
        <f>IF('S.D.PASTE SHEET'!K1982="","",'S.D.PASTE SHEET'!K1982)</f>
        <v/>
      </c>
      <c s="176" t="str">
        <f>IF('S.D.PASTE SHEET'!L1982="","",'S.D.PASTE SHEET'!L1982)</f>
        <v/>
      </c>
      <c s="176" t="str">
        <f>IF('S.D.PASTE SHEET'!M1982="","",'S.D.PASTE SHEET'!M1982)</f>
        <v/>
      </c>
      <c s="176" t="str">
        <f>IF('S.D.PASTE SHEET'!N1982="","",'S.D.PASTE SHEET'!N1982)</f>
        <v/>
      </c>
      <c s="176" t="str">
        <f>IF('S.D.PASTE SHEET'!O1982="","",'S.D.PASTE SHEET'!O1982)</f>
        <v/>
      </c>
      <c s="176" t="str">
        <f>IF('S.D.PASTE SHEET'!P1982="","",'S.D.PASTE SHEET'!P1982)</f>
        <v/>
      </c>
      <c s="176" t="str">
        <f>IF('S.D.PASTE SHEET'!Q1982="","",'S.D.PASTE SHEET'!Q1982)</f>
        <v/>
      </c>
      <c s="176" t="str">
        <f>IF('S.D.PASTE SHEET'!R1982="","",'S.D.PASTE SHEET'!R1982)</f>
        <v/>
      </c>
      <c s="176" t="str">
        <f>IF('S.D.PASTE SHEET'!S1982="","",'S.D.PASTE SHEET'!S1982)</f>
        <v/>
      </c>
      <c s="176" t="str">
        <f>IF('S.D.PASTE SHEET'!T1982="","",'S.D.PASTE SHEET'!T1982)</f>
        <v/>
      </c>
      <c s="176" t="str">
        <f>IF('S.D.PASTE SHEET'!U1982="","",'S.D.PASTE SHEET'!U1982)</f>
        <v/>
      </c>
      <c s="176" t="str">
        <f>IF('S.D.PASTE SHEET'!V1982="","",'S.D.PASTE SHEET'!V1982)</f>
        <v/>
      </c>
      <c s="176" t="str">
        <f>IF('S.D.PASTE SHEET'!W1982="","",'S.D.PASTE SHEET'!W1982)</f>
        <v/>
      </c>
      <c s="176" t="str">
        <f>IF('S.D.PASTE SHEET'!X1982="","",'S.D.PASTE SHEET'!X1982)</f>
        <v/>
      </c>
      <c s="176" t="str">
        <f>IF('S.D.PASTE SHEET'!Y1982="","",'S.D.PASTE SHEET'!Y1982)</f>
        <v/>
      </c>
      <c s="176" t="str">
        <f>IF('S.D.PASTE SHEET'!Z1982="","",'S.D.PASTE SHEET'!Z1982)</f>
        <v/>
      </c>
      <c s="176" t="str">
        <f>IF('S.D.PASTE SHEET'!AA1982="","",'S.D.PASTE SHEET'!AA1982)</f>
        <v/>
      </c>
      <c s="176" t="str">
        <f>IF('S.D.PASTE SHEET'!AB1982="","",'S.D.PASTE SHEET'!AB1982)</f>
        <v/>
      </c>
      <c s="176" t="str">
        <f>IF('S.D.PASTE SHEET'!AC1982="","",'S.D.PASTE SHEET'!AC1982)</f>
        <v/>
      </c>
      <c s="176" t="str">
        <f>IF('S.D.PASTE SHEET'!AD1982="","",'S.D.PASTE SHEET'!AD1982)</f>
        <v/>
      </c>
      <c s="178"/>
      <c s="179" t="str">
        <f>IF(AK1982="","",IF(AK1982&gt;0,COUNT($AG$2:AG1982),""))</f>
        <v/>
      </c>
      <c s="180" t="str">
        <f t="shared" si="2184"/>
        <v/>
      </c>
      <c s="180" t="str">
        <f t="shared" si="2184"/>
        <v/>
      </c>
      <c s="180" t="str">
        <f t="shared" si="2184"/>
        <v/>
      </c>
      <c s="181" t="str">
        <f t="shared" si="2184"/>
        <v/>
      </c>
      <c s="180" t="str">
        <f t="shared" si="2184"/>
        <v/>
      </c>
      <c s="180" t="str">
        <f t="shared" si="2184"/>
        <v/>
      </c>
      <c s="180" t="str">
        <f t="shared" si="2184"/>
        <v/>
      </c>
      <c s="180" t="str">
        <f t="shared" si="2184"/>
        <v/>
      </c>
      <c s="180" t="str">
        <f t="shared" si="2184"/>
        <v/>
      </c>
      <c s="181" t="str">
        <f t="shared" si="2184"/>
        <v/>
      </c>
      <c s="180" t="str">
        <f t="shared" si="2184"/>
        <v/>
      </c>
      <c s="180" t="str">
        <f t="shared" si="2184"/>
        <v/>
      </c>
      <c s="180" t="str">
        <f t="shared" si="2184"/>
        <v/>
      </c>
      <c s="180" t="str">
        <f t="shared" si="2184"/>
        <v/>
      </c>
      <c s="180" t="str">
        <f t="shared" si="2184"/>
        <v/>
      </c>
      <c s="180" t="str">
        <f t="shared" si="2184"/>
        <v/>
      </c>
      <c r="AX1982" s="180" t="str">
        <f>IF(BC1982="","",IF(BC1982&gt;0,COUNT($AY$2:AY1982),""))</f>
        <v/>
      </c>
      <c s="180" t="str">
        <f t="shared" si="2198" ref="AY1982">IF(AND($BB$1=5,$A1982=5,$BC$1=C1982),B1982,"")</f>
        <v/>
      </c>
      <c s="180" t="str">
        <f t="shared" si="2186"/>
        <v/>
      </c>
      <c s="182" t="str">
        <f t="shared" si="2186"/>
        <v/>
      </c>
      <c s="180" t="str">
        <f t="shared" si="2186"/>
        <v/>
      </c>
      <c s="180" t="str">
        <f t="shared" si="2186"/>
        <v/>
      </c>
      <c s="180" t="str">
        <f t="shared" si="2186"/>
        <v/>
      </c>
      <c s="180" t="str">
        <f t="shared" si="2186"/>
        <v/>
      </c>
      <c s="180" t="str">
        <f t="shared" si="2186"/>
        <v/>
      </c>
      <c s="182" t="str">
        <f t="shared" si="2186"/>
        <v/>
      </c>
      <c s="180" t="str">
        <f t="shared" si="2186"/>
        <v/>
      </c>
      <c s="180" t="str">
        <f t="shared" si="2186"/>
        <v/>
      </c>
      <c s="180" t="str">
        <f t="shared" si="2186"/>
        <v/>
      </c>
      <c s="180" t="str">
        <f t="shared" si="2186"/>
        <v/>
      </c>
      <c s="180" t="str">
        <f t="shared" si="2186"/>
        <v/>
      </c>
      <c s="180" t="str">
        <f t="shared" si="2186"/>
        <v/>
      </c>
    </row>
    <row r="1983" spans="1:65" ht="15.75" customHeight="1">
      <c r="A1983" s="176" t="str">
        <f>IF('S.D.PASTE SHEET'!A1983="","",'S.D.PASTE SHEET'!A1983)</f>
        <v/>
      </c>
      <c s="176" t="str">
        <f>IF('S.D.PASTE SHEET'!B1983="","",'S.D.PASTE SHEET'!B1983)</f>
        <v/>
      </c>
      <c s="176" t="str">
        <f>IF('S.D.PASTE SHEET'!C1983="","",'S.D.PASTE SHEET'!C1983)</f>
        <v/>
      </c>
      <c s="177" t="str">
        <f>IF('S.D.PASTE SHEET'!D1983="","",'S.D.PASTE SHEET'!D1983)</f>
        <v/>
      </c>
      <c s="176" t="str">
        <f>IF('S.D.PASTE SHEET'!E1983="","",UPPER('S.D.PASTE SHEET'!E1983))</f>
        <v/>
      </c>
      <c s="176" t="str">
        <f>IF('S.D.PASTE SHEET'!F1983="","",'S.D.PASTE SHEET'!F1983)</f>
        <v/>
      </c>
      <c s="176" t="str">
        <f>IF('S.D.PASTE SHEET'!G1983="","",UPPER('S.D.PASTE SHEET'!G1983))</f>
        <v/>
      </c>
      <c s="176" t="str">
        <f>IF('S.D.PASTE SHEET'!H1983="","",UPPER('S.D.PASTE SHEET'!H1983))</f>
        <v/>
      </c>
      <c s="176" t="str">
        <f>IF('S.D.PASTE SHEET'!I1983="","",'S.D.PASTE SHEET'!I1983)</f>
        <v/>
      </c>
      <c s="177" t="str">
        <f>IF('S.D.PASTE SHEET'!J1983="","",'S.D.PASTE SHEET'!J1983)</f>
        <v/>
      </c>
      <c s="176" t="str">
        <f>IF('S.D.PASTE SHEET'!K1983="","",'S.D.PASTE SHEET'!K1983)</f>
        <v/>
      </c>
      <c s="176" t="str">
        <f>IF('S.D.PASTE SHEET'!L1983="","",'S.D.PASTE SHEET'!L1983)</f>
        <v/>
      </c>
      <c s="176" t="str">
        <f>IF('S.D.PASTE SHEET'!M1983="","",'S.D.PASTE SHEET'!M1983)</f>
        <v/>
      </c>
      <c s="176" t="str">
        <f>IF('S.D.PASTE SHEET'!N1983="","",'S.D.PASTE SHEET'!N1983)</f>
        <v/>
      </c>
      <c s="176" t="str">
        <f>IF('S.D.PASTE SHEET'!O1983="","",'S.D.PASTE SHEET'!O1983)</f>
        <v/>
      </c>
      <c s="176" t="str">
        <f>IF('S.D.PASTE SHEET'!P1983="","",'S.D.PASTE SHEET'!P1983)</f>
        <v/>
      </c>
      <c s="176" t="str">
        <f>IF('S.D.PASTE SHEET'!Q1983="","",'S.D.PASTE SHEET'!Q1983)</f>
        <v/>
      </c>
      <c s="176" t="str">
        <f>IF('S.D.PASTE SHEET'!R1983="","",'S.D.PASTE SHEET'!R1983)</f>
        <v/>
      </c>
      <c s="176" t="str">
        <f>IF('S.D.PASTE SHEET'!S1983="","",'S.D.PASTE SHEET'!S1983)</f>
        <v/>
      </c>
      <c s="176" t="str">
        <f>IF('S.D.PASTE SHEET'!T1983="","",'S.D.PASTE SHEET'!T1983)</f>
        <v/>
      </c>
      <c s="176" t="str">
        <f>IF('S.D.PASTE SHEET'!U1983="","",'S.D.PASTE SHEET'!U1983)</f>
        <v/>
      </c>
      <c s="176" t="str">
        <f>IF('S.D.PASTE SHEET'!V1983="","",'S.D.PASTE SHEET'!V1983)</f>
        <v/>
      </c>
      <c s="176" t="str">
        <f>IF('S.D.PASTE SHEET'!W1983="","",'S.D.PASTE SHEET'!W1983)</f>
        <v/>
      </c>
      <c s="176" t="str">
        <f>IF('S.D.PASTE SHEET'!X1983="","",'S.D.PASTE SHEET'!X1983)</f>
        <v/>
      </c>
      <c s="176" t="str">
        <f>IF('S.D.PASTE SHEET'!Y1983="","",'S.D.PASTE SHEET'!Y1983)</f>
        <v/>
      </c>
      <c s="176" t="str">
        <f>IF('S.D.PASTE SHEET'!Z1983="","",'S.D.PASTE SHEET'!Z1983)</f>
        <v/>
      </c>
      <c s="176" t="str">
        <f>IF('S.D.PASTE SHEET'!AA1983="","",'S.D.PASTE SHEET'!AA1983)</f>
        <v/>
      </c>
      <c s="176" t="str">
        <f>IF('S.D.PASTE SHEET'!AB1983="","",'S.D.PASTE SHEET'!AB1983)</f>
        <v/>
      </c>
      <c s="176" t="str">
        <f>IF('S.D.PASTE SHEET'!AC1983="","",'S.D.PASTE SHEET'!AC1983)</f>
        <v/>
      </c>
      <c s="176" t="str">
        <f>IF('S.D.PASTE SHEET'!AD1983="","",'S.D.PASTE SHEET'!AD1983)</f>
        <v/>
      </c>
      <c s="178"/>
      <c s="179" t="str">
        <f>IF(AK1983="","",IF(AK1983&gt;0,COUNT($AG$2:AG1983),""))</f>
        <v/>
      </c>
      <c s="180" t="str">
        <f t="shared" si="2184"/>
        <v/>
      </c>
      <c s="180" t="str">
        <f t="shared" si="2184"/>
        <v/>
      </c>
      <c s="180" t="str">
        <f t="shared" si="2184"/>
        <v/>
      </c>
      <c s="181" t="str">
        <f t="shared" si="2184"/>
        <v/>
      </c>
      <c s="180" t="str">
        <f t="shared" si="2184"/>
        <v/>
      </c>
      <c s="180" t="str">
        <f t="shared" si="2184"/>
        <v/>
      </c>
      <c s="180" t="str">
        <f t="shared" si="2184"/>
        <v/>
      </c>
      <c s="180" t="str">
        <f t="shared" si="2184"/>
        <v/>
      </c>
      <c s="180" t="str">
        <f t="shared" si="2184"/>
        <v/>
      </c>
      <c s="181" t="str">
        <f t="shared" si="2184"/>
        <v/>
      </c>
      <c s="180" t="str">
        <f t="shared" si="2184"/>
        <v/>
      </c>
      <c s="180" t="str">
        <f t="shared" si="2184"/>
        <v/>
      </c>
      <c s="180" t="str">
        <f t="shared" si="2184"/>
        <v/>
      </c>
      <c s="180" t="str">
        <f t="shared" si="2184"/>
        <v/>
      </c>
      <c s="180" t="str">
        <f t="shared" si="2184"/>
        <v/>
      </c>
      <c s="180" t="str">
        <f t="shared" si="2184"/>
        <v/>
      </c>
      <c r="AX1983" s="180" t="str">
        <f>IF(BC1983="","",IF(BC1983&gt;0,COUNT($AY$2:AY1983),""))</f>
        <v/>
      </c>
      <c s="180" t="str">
        <f t="shared" si="2199" ref="AY1983">IF(AND($BB$1=5,$A1983=5,$BC$1=C1983),B1983,"")</f>
        <v/>
      </c>
      <c s="180" t="str">
        <f t="shared" si="2186"/>
        <v/>
      </c>
      <c s="182" t="str">
        <f t="shared" si="2186"/>
        <v/>
      </c>
      <c s="180" t="str">
        <f t="shared" si="2186"/>
        <v/>
      </c>
      <c s="180" t="str">
        <f t="shared" si="2186"/>
        <v/>
      </c>
      <c s="180" t="str">
        <f t="shared" si="2186"/>
        <v/>
      </c>
      <c s="180" t="str">
        <f t="shared" si="2186"/>
        <v/>
      </c>
      <c s="180" t="str">
        <f t="shared" si="2186"/>
        <v/>
      </c>
      <c s="182" t="str">
        <f t="shared" si="2186"/>
        <v/>
      </c>
      <c s="180" t="str">
        <f t="shared" si="2186"/>
        <v/>
      </c>
      <c s="180" t="str">
        <f t="shared" si="2186"/>
        <v/>
      </c>
      <c s="180" t="str">
        <f t="shared" si="2186"/>
        <v/>
      </c>
      <c s="180" t="str">
        <f t="shared" si="2186"/>
        <v/>
      </c>
      <c s="180" t="str">
        <f t="shared" si="2186"/>
        <v/>
      </c>
      <c s="180" t="str">
        <f t="shared" si="2186"/>
        <v/>
      </c>
    </row>
    <row r="1984" spans="1:65" ht="15.75" customHeight="1">
      <c r="A1984" s="176" t="str">
        <f>IF('S.D.PASTE SHEET'!A1984="","",'S.D.PASTE SHEET'!A1984)</f>
        <v/>
      </c>
      <c s="176" t="str">
        <f>IF('S.D.PASTE SHEET'!B1984="","",'S.D.PASTE SHEET'!B1984)</f>
        <v/>
      </c>
      <c s="176" t="str">
        <f>IF('S.D.PASTE SHEET'!C1984="","",'S.D.PASTE SHEET'!C1984)</f>
        <v/>
      </c>
      <c s="177" t="str">
        <f>IF('S.D.PASTE SHEET'!D1984="","",'S.D.PASTE SHEET'!D1984)</f>
        <v/>
      </c>
      <c s="176" t="str">
        <f>IF('S.D.PASTE SHEET'!E1984="","",UPPER('S.D.PASTE SHEET'!E1984))</f>
        <v/>
      </c>
      <c s="176" t="str">
        <f>IF('S.D.PASTE SHEET'!F1984="","",'S.D.PASTE SHEET'!F1984)</f>
        <v/>
      </c>
      <c s="176" t="str">
        <f>IF('S.D.PASTE SHEET'!G1984="","",UPPER('S.D.PASTE SHEET'!G1984))</f>
        <v/>
      </c>
      <c s="176" t="str">
        <f>IF('S.D.PASTE SHEET'!H1984="","",UPPER('S.D.PASTE SHEET'!H1984))</f>
        <v/>
      </c>
      <c s="176" t="str">
        <f>IF('S.D.PASTE SHEET'!I1984="","",'S.D.PASTE SHEET'!I1984)</f>
        <v/>
      </c>
      <c s="177" t="str">
        <f>IF('S.D.PASTE SHEET'!J1984="","",'S.D.PASTE SHEET'!J1984)</f>
        <v/>
      </c>
      <c s="176" t="str">
        <f>IF('S.D.PASTE SHEET'!K1984="","",'S.D.PASTE SHEET'!K1984)</f>
        <v/>
      </c>
      <c s="176" t="str">
        <f>IF('S.D.PASTE SHEET'!L1984="","",'S.D.PASTE SHEET'!L1984)</f>
        <v/>
      </c>
      <c s="176" t="str">
        <f>IF('S.D.PASTE SHEET'!M1984="","",'S.D.PASTE SHEET'!M1984)</f>
        <v/>
      </c>
      <c s="176" t="str">
        <f>IF('S.D.PASTE SHEET'!N1984="","",'S.D.PASTE SHEET'!N1984)</f>
        <v/>
      </c>
      <c s="176" t="str">
        <f>IF('S.D.PASTE SHEET'!O1984="","",'S.D.PASTE SHEET'!O1984)</f>
        <v/>
      </c>
      <c s="176" t="str">
        <f>IF('S.D.PASTE SHEET'!P1984="","",'S.D.PASTE SHEET'!P1984)</f>
        <v/>
      </c>
      <c s="176" t="str">
        <f>IF('S.D.PASTE SHEET'!Q1984="","",'S.D.PASTE SHEET'!Q1984)</f>
        <v/>
      </c>
      <c s="176" t="str">
        <f>IF('S.D.PASTE SHEET'!R1984="","",'S.D.PASTE SHEET'!R1984)</f>
        <v/>
      </c>
      <c s="176" t="str">
        <f>IF('S.D.PASTE SHEET'!S1984="","",'S.D.PASTE SHEET'!S1984)</f>
        <v/>
      </c>
      <c s="176" t="str">
        <f>IF('S.D.PASTE SHEET'!T1984="","",'S.D.PASTE SHEET'!T1984)</f>
        <v/>
      </c>
      <c s="176" t="str">
        <f>IF('S.D.PASTE SHEET'!U1984="","",'S.D.PASTE SHEET'!U1984)</f>
        <v/>
      </c>
      <c s="176" t="str">
        <f>IF('S.D.PASTE SHEET'!V1984="","",'S.D.PASTE SHEET'!V1984)</f>
        <v/>
      </c>
      <c s="176" t="str">
        <f>IF('S.D.PASTE SHEET'!W1984="","",'S.D.PASTE SHEET'!W1984)</f>
        <v/>
      </c>
      <c s="176" t="str">
        <f>IF('S.D.PASTE SHEET'!X1984="","",'S.D.PASTE SHEET'!X1984)</f>
        <v/>
      </c>
      <c s="176" t="str">
        <f>IF('S.D.PASTE SHEET'!Y1984="","",'S.D.PASTE SHEET'!Y1984)</f>
        <v/>
      </c>
      <c s="176" t="str">
        <f>IF('S.D.PASTE SHEET'!Z1984="","",'S.D.PASTE SHEET'!Z1984)</f>
        <v/>
      </c>
      <c s="176" t="str">
        <f>IF('S.D.PASTE SHEET'!AA1984="","",'S.D.PASTE SHEET'!AA1984)</f>
        <v/>
      </c>
      <c s="176" t="str">
        <f>IF('S.D.PASTE SHEET'!AB1984="","",'S.D.PASTE SHEET'!AB1984)</f>
        <v/>
      </c>
      <c s="176" t="str">
        <f>IF('S.D.PASTE SHEET'!AC1984="","",'S.D.PASTE SHEET'!AC1984)</f>
        <v/>
      </c>
      <c s="176" t="str">
        <f>IF('S.D.PASTE SHEET'!AD1984="","",'S.D.PASTE SHEET'!AD1984)</f>
        <v/>
      </c>
      <c s="178"/>
      <c s="179" t="str">
        <f>IF(AK1984="","",IF(AK1984&gt;0,COUNT($AG$2:AG1984),""))</f>
        <v/>
      </c>
      <c s="180" t="str">
        <f t="shared" si="2184"/>
        <v/>
      </c>
      <c s="180" t="str">
        <f t="shared" si="2184"/>
        <v/>
      </c>
      <c s="180" t="str">
        <f t="shared" si="2184"/>
        <v/>
      </c>
      <c s="181" t="str">
        <f t="shared" si="2184"/>
        <v/>
      </c>
      <c s="180" t="str">
        <f t="shared" si="2184"/>
        <v/>
      </c>
      <c s="180" t="str">
        <f t="shared" si="2184"/>
        <v/>
      </c>
      <c s="180" t="str">
        <f t="shared" si="2184"/>
        <v/>
      </c>
      <c s="180" t="str">
        <f t="shared" si="2184"/>
        <v/>
      </c>
      <c s="180" t="str">
        <f t="shared" si="2184"/>
        <v/>
      </c>
      <c s="181" t="str">
        <f t="shared" si="2184"/>
        <v/>
      </c>
      <c s="180" t="str">
        <f t="shared" si="2184"/>
        <v/>
      </c>
      <c s="180" t="str">
        <f t="shared" si="2184"/>
        <v/>
      </c>
      <c s="180" t="str">
        <f t="shared" si="2184"/>
        <v/>
      </c>
      <c s="180" t="str">
        <f t="shared" si="2184"/>
        <v/>
      </c>
      <c s="180" t="str">
        <f t="shared" si="2184"/>
        <v/>
      </c>
      <c s="180" t="str">
        <f t="shared" si="2184"/>
        <v/>
      </c>
      <c r="AX1984" s="180" t="str">
        <f>IF(BC1984="","",IF(BC1984&gt;0,COUNT($AY$2:AY1984),""))</f>
        <v/>
      </c>
      <c s="180" t="str">
        <f t="shared" si="2200" ref="AY1984">IF(AND($BB$1=5,$A1984=5,$BC$1=C1984),B1984,"")</f>
        <v/>
      </c>
      <c s="180" t="str">
        <f t="shared" si="2186"/>
        <v/>
      </c>
      <c s="182" t="str">
        <f t="shared" si="2186"/>
        <v/>
      </c>
      <c s="180" t="str">
        <f t="shared" si="2186"/>
        <v/>
      </c>
      <c s="180" t="str">
        <f t="shared" si="2186"/>
        <v/>
      </c>
      <c s="180" t="str">
        <f t="shared" si="2186"/>
        <v/>
      </c>
      <c s="180" t="str">
        <f t="shared" si="2186"/>
        <v/>
      </c>
      <c s="180" t="str">
        <f t="shared" si="2186"/>
        <v/>
      </c>
      <c s="182" t="str">
        <f t="shared" si="2186"/>
        <v/>
      </c>
      <c s="180" t="str">
        <f t="shared" si="2186"/>
        <v/>
      </c>
      <c s="180" t="str">
        <f t="shared" si="2186"/>
        <v/>
      </c>
      <c s="180" t="str">
        <f t="shared" si="2186"/>
        <v/>
      </c>
      <c s="180" t="str">
        <f t="shared" si="2186"/>
        <v/>
      </c>
      <c s="180" t="str">
        <f t="shared" si="2186"/>
        <v/>
      </c>
      <c s="180" t="str">
        <f t="shared" si="2186"/>
        <v/>
      </c>
    </row>
    <row r="1985" spans="1:65" ht="15.75" customHeight="1">
      <c r="A1985" s="176" t="str">
        <f>IF('S.D.PASTE SHEET'!A1985="","",'S.D.PASTE SHEET'!A1985)</f>
        <v/>
      </c>
      <c s="176" t="str">
        <f>IF('S.D.PASTE SHEET'!B1985="","",'S.D.PASTE SHEET'!B1985)</f>
        <v/>
      </c>
      <c s="176" t="str">
        <f>IF('S.D.PASTE SHEET'!C1985="","",'S.D.PASTE SHEET'!C1985)</f>
        <v/>
      </c>
      <c s="177" t="str">
        <f>IF('S.D.PASTE SHEET'!D1985="","",'S.D.PASTE SHEET'!D1985)</f>
        <v/>
      </c>
      <c s="176" t="str">
        <f>IF('S.D.PASTE SHEET'!E1985="","",UPPER('S.D.PASTE SHEET'!E1985))</f>
        <v/>
      </c>
      <c s="176" t="str">
        <f>IF('S.D.PASTE SHEET'!F1985="","",'S.D.PASTE SHEET'!F1985)</f>
        <v/>
      </c>
      <c s="176" t="str">
        <f>IF('S.D.PASTE SHEET'!G1985="","",UPPER('S.D.PASTE SHEET'!G1985))</f>
        <v/>
      </c>
      <c s="176" t="str">
        <f>IF('S.D.PASTE SHEET'!H1985="","",UPPER('S.D.PASTE SHEET'!H1985))</f>
        <v/>
      </c>
      <c s="176" t="str">
        <f>IF('S.D.PASTE SHEET'!I1985="","",'S.D.PASTE SHEET'!I1985)</f>
        <v/>
      </c>
      <c s="177" t="str">
        <f>IF('S.D.PASTE SHEET'!J1985="","",'S.D.PASTE SHEET'!J1985)</f>
        <v/>
      </c>
      <c s="176" t="str">
        <f>IF('S.D.PASTE SHEET'!K1985="","",'S.D.PASTE SHEET'!K1985)</f>
        <v/>
      </c>
      <c s="176" t="str">
        <f>IF('S.D.PASTE SHEET'!L1985="","",'S.D.PASTE SHEET'!L1985)</f>
        <v/>
      </c>
      <c s="176" t="str">
        <f>IF('S.D.PASTE SHEET'!M1985="","",'S.D.PASTE SHEET'!M1985)</f>
        <v/>
      </c>
      <c s="176" t="str">
        <f>IF('S.D.PASTE SHEET'!N1985="","",'S.D.PASTE SHEET'!N1985)</f>
        <v/>
      </c>
      <c s="176" t="str">
        <f>IF('S.D.PASTE SHEET'!O1985="","",'S.D.PASTE SHEET'!O1985)</f>
        <v/>
      </c>
      <c s="176" t="str">
        <f>IF('S.D.PASTE SHEET'!P1985="","",'S.D.PASTE SHEET'!P1985)</f>
        <v/>
      </c>
      <c s="176" t="str">
        <f>IF('S.D.PASTE SHEET'!Q1985="","",'S.D.PASTE SHEET'!Q1985)</f>
        <v/>
      </c>
      <c s="176" t="str">
        <f>IF('S.D.PASTE SHEET'!R1985="","",'S.D.PASTE SHEET'!R1985)</f>
        <v/>
      </c>
      <c s="176" t="str">
        <f>IF('S.D.PASTE SHEET'!S1985="","",'S.D.PASTE SHEET'!S1985)</f>
        <v/>
      </c>
      <c s="176" t="str">
        <f>IF('S.D.PASTE SHEET'!T1985="","",'S.D.PASTE SHEET'!T1985)</f>
        <v/>
      </c>
      <c s="176" t="str">
        <f>IF('S.D.PASTE SHEET'!U1985="","",'S.D.PASTE SHEET'!U1985)</f>
        <v/>
      </c>
      <c s="176" t="str">
        <f>IF('S.D.PASTE SHEET'!V1985="","",'S.D.PASTE SHEET'!V1985)</f>
        <v/>
      </c>
      <c s="176" t="str">
        <f>IF('S.D.PASTE SHEET'!W1985="","",'S.D.PASTE SHEET'!W1985)</f>
        <v/>
      </c>
      <c s="176" t="str">
        <f>IF('S.D.PASTE SHEET'!X1985="","",'S.D.PASTE SHEET'!X1985)</f>
        <v/>
      </c>
      <c s="176" t="str">
        <f>IF('S.D.PASTE SHEET'!Y1985="","",'S.D.PASTE SHEET'!Y1985)</f>
        <v/>
      </c>
      <c s="176" t="str">
        <f>IF('S.D.PASTE SHEET'!Z1985="","",'S.D.PASTE SHEET'!Z1985)</f>
        <v/>
      </c>
      <c s="176" t="str">
        <f>IF('S.D.PASTE SHEET'!AA1985="","",'S.D.PASTE SHEET'!AA1985)</f>
        <v/>
      </c>
      <c s="176" t="str">
        <f>IF('S.D.PASTE SHEET'!AB1985="","",'S.D.PASTE SHEET'!AB1985)</f>
        <v/>
      </c>
      <c s="176" t="str">
        <f>IF('S.D.PASTE SHEET'!AC1985="","",'S.D.PASTE SHEET'!AC1985)</f>
        <v/>
      </c>
      <c s="176" t="str">
        <f>IF('S.D.PASTE SHEET'!AD1985="","",'S.D.PASTE SHEET'!AD1985)</f>
        <v/>
      </c>
      <c s="178"/>
      <c s="179" t="str">
        <f>IF(AK1985="","",IF(AK1985&gt;0,COUNT($AG$2:AG1985),""))</f>
        <v/>
      </c>
      <c s="180" t="str">
        <f t="shared" si="2184"/>
        <v/>
      </c>
      <c s="180" t="str">
        <f t="shared" si="2184"/>
        <v/>
      </c>
      <c s="180" t="str">
        <f t="shared" si="2184"/>
        <v/>
      </c>
      <c s="181" t="str">
        <f t="shared" si="2184"/>
        <v/>
      </c>
      <c s="180" t="str">
        <f t="shared" si="2184"/>
        <v/>
      </c>
      <c s="180" t="str">
        <f t="shared" si="2184"/>
        <v/>
      </c>
      <c s="180" t="str">
        <f t="shared" si="2184"/>
        <v/>
      </c>
      <c s="180" t="str">
        <f t="shared" si="2184"/>
        <v/>
      </c>
      <c s="180" t="str">
        <f t="shared" si="2184"/>
        <v/>
      </c>
      <c s="181" t="str">
        <f t="shared" si="2184"/>
        <v/>
      </c>
      <c s="180" t="str">
        <f t="shared" si="2184"/>
        <v/>
      </c>
      <c s="180" t="str">
        <f t="shared" si="2184"/>
        <v/>
      </c>
      <c s="180" t="str">
        <f t="shared" si="2184"/>
        <v/>
      </c>
      <c s="180" t="str">
        <f t="shared" si="2184"/>
        <v/>
      </c>
      <c s="180" t="str">
        <f t="shared" si="2184"/>
        <v/>
      </c>
      <c s="180" t="str">
        <f>IF(AND($AJ$1=5,$A1985=5),P1985,"")</f>
        <v/>
      </c>
      <c r="AX1985" s="180" t="str">
        <f>IF(BC1985="","",IF(BC1985&gt;0,COUNT($AY$2:AY1985),""))</f>
        <v/>
      </c>
      <c s="180" t="str">
        <f t="shared" si="2201" ref="AY1985">IF(AND($BB$1=5,$A1985=5,$BC$1=C1985),B1985,"")</f>
        <v/>
      </c>
      <c s="180" t="str">
        <f t="shared" si="2186"/>
        <v/>
      </c>
      <c s="182" t="str">
        <f t="shared" si="2186"/>
        <v/>
      </c>
      <c s="180" t="str">
        <f t="shared" si="2186"/>
        <v/>
      </c>
      <c s="180" t="str">
        <f t="shared" si="2186"/>
        <v/>
      </c>
      <c s="180" t="str">
        <f t="shared" si="2186"/>
        <v/>
      </c>
      <c s="180" t="str">
        <f t="shared" si="2186"/>
        <v/>
      </c>
      <c s="180" t="str">
        <f t="shared" si="2186"/>
        <v/>
      </c>
      <c s="182" t="str">
        <f t="shared" si="2186"/>
        <v/>
      </c>
      <c s="180" t="str">
        <f t="shared" si="2186"/>
        <v/>
      </c>
      <c s="180" t="str">
        <f t="shared" si="2186"/>
        <v/>
      </c>
      <c s="180" t="str">
        <f t="shared" si="2186"/>
        <v/>
      </c>
      <c s="180" t="str">
        <f t="shared" si="2186"/>
        <v/>
      </c>
      <c s="180" t="str">
        <f t="shared" si="2186"/>
        <v/>
      </c>
      <c s="180" t="str">
        <f t="shared" si="2186"/>
        <v/>
      </c>
    </row>
    <row r="1986" spans="1:65" ht="15.75" customHeight="1">
      <c r="A1986" s="176" t="str">
        <f>IF('S.D.PASTE SHEET'!A1986="","",'S.D.PASTE SHEET'!A1986)</f>
        <v/>
      </c>
      <c s="176" t="str">
        <f>IF('S.D.PASTE SHEET'!B1986="","",'S.D.PASTE SHEET'!B1986)</f>
        <v/>
      </c>
      <c s="176" t="str">
        <f>IF('S.D.PASTE SHEET'!C1986="","",'S.D.PASTE SHEET'!C1986)</f>
        <v/>
      </c>
      <c s="177" t="str">
        <f>IF('S.D.PASTE SHEET'!D1986="","",'S.D.PASTE SHEET'!D1986)</f>
        <v/>
      </c>
      <c s="176" t="str">
        <f>IF('S.D.PASTE SHEET'!E1986="","",UPPER('S.D.PASTE SHEET'!E1986))</f>
        <v/>
      </c>
      <c s="176" t="str">
        <f>IF('S.D.PASTE SHEET'!F1986="","",'S.D.PASTE SHEET'!F1986)</f>
        <v/>
      </c>
      <c s="176" t="str">
        <f>IF('S.D.PASTE SHEET'!G1986="","",UPPER('S.D.PASTE SHEET'!G1986))</f>
        <v/>
      </c>
      <c s="176" t="str">
        <f>IF('S.D.PASTE SHEET'!H1986="","",UPPER('S.D.PASTE SHEET'!H1986))</f>
        <v/>
      </c>
      <c s="176" t="str">
        <f>IF('S.D.PASTE SHEET'!I1986="","",'S.D.PASTE SHEET'!I1986)</f>
        <v/>
      </c>
      <c s="177" t="str">
        <f>IF('S.D.PASTE SHEET'!J1986="","",'S.D.PASTE SHEET'!J1986)</f>
        <v/>
      </c>
      <c s="176" t="str">
        <f>IF('S.D.PASTE SHEET'!K1986="","",'S.D.PASTE SHEET'!K1986)</f>
        <v/>
      </c>
      <c s="176" t="str">
        <f>IF('S.D.PASTE SHEET'!L1986="","",'S.D.PASTE SHEET'!L1986)</f>
        <v/>
      </c>
      <c s="176" t="str">
        <f>IF('S.D.PASTE SHEET'!M1986="","",'S.D.PASTE SHEET'!M1986)</f>
        <v/>
      </c>
      <c s="176" t="str">
        <f>IF('S.D.PASTE SHEET'!N1986="","",'S.D.PASTE SHEET'!N1986)</f>
        <v/>
      </c>
      <c s="176" t="str">
        <f>IF('S.D.PASTE SHEET'!O1986="","",'S.D.PASTE SHEET'!O1986)</f>
        <v/>
      </c>
      <c s="176" t="str">
        <f>IF('S.D.PASTE SHEET'!P1986="","",'S.D.PASTE SHEET'!P1986)</f>
        <v/>
      </c>
      <c s="176" t="str">
        <f>IF('S.D.PASTE SHEET'!Q1986="","",'S.D.PASTE SHEET'!Q1986)</f>
        <v/>
      </c>
      <c s="176" t="str">
        <f>IF('S.D.PASTE SHEET'!R1986="","",'S.D.PASTE SHEET'!R1986)</f>
        <v/>
      </c>
      <c s="176" t="str">
        <f>IF('S.D.PASTE SHEET'!S1986="","",'S.D.PASTE SHEET'!S1986)</f>
        <v/>
      </c>
      <c s="176" t="str">
        <f>IF('S.D.PASTE SHEET'!T1986="","",'S.D.PASTE SHEET'!T1986)</f>
        <v/>
      </c>
      <c s="176" t="str">
        <f>IF('S.D.PASTE SHEET'!U1986="","",'S.D.PASTE SHEET'!U1986)</f>
        <v/>
      </c>
      <c s="176" t="str">
        <f>IF('S.D.PASTE SHEET'!V1986="","",'S.D.PASTE SHEET'!V1986)</f>
        <v/>
      </c>
      <c s="176" t="str">
        <f>IF('S.D.PASTE SHEET'!W1986="","",'S.D.PASTE SHEET'!W1986)</f>
        <v/>
      </c>
      <c s="176" t="str">
        <f>IF('S.D.PASTE SHEET'!X1986="","",'S.D.PASTE SHEET'!X1986)</f>
        <v/>
      </c>
      <c s="176" t="str">
        <f>IF('S.D.PASTE SHEET'!Y1986="","",'S.D.PASTE SHEET'!Y1986)</f>
        <v/>
      </c>
      <c s="176" t="str">
        <f>IF('S.D.PASTE SHEET'!Z1986="","",'S.D.PASTE SHEET'!Z1986)</f>
        <v/>
      </c>
      <c s="176" t="str">
        <f>IF('S.D.PASTE SHEET'!AA1986="","",'S.D.PASTE SHEET'!AA1986)</f>
        <v/>
      </c>
      <c s="176" t="str">
        <f>IF('S.D.PASTE SHEET'!AB1986="","",'S.D.PASTE SHEET'!AB1986)</f>
        <v/>
      </c>
      <c s="176" t="str">
        <f>IF('S.D.PASTE SHEET'!AC1986="","",'S.D.PASTE SHEET'!AC1986)</f>
        <v/>
      </c>
      <c s="176" t="str">
        <f>IF('S.D.PASTE SHEET'!AD1986="","",'S.D.PASTE SHEET'!AD1986)</f>
        <v/>
      </c>
      <c s="178"/>
      <c s="179" t="str">
        <f>IF(AK1986="","",IF(AK1986&gt;0,COUNT($AG$2:AG1986),""))</f>
        <v/>
      </c>
      <c s="180" t="str">
        <f t="shared" si="2202" ref="AG1986:AV2001">IF(AND($AJ$1=5,$A1986=5),A1986,"")</f>
        <v/>
      </c>
      <c s="180" t="str">
        <f t="shared" si="2202"/>
        <v/>
      </c>
      <c s="180" t="str">
        <f t="shared" si="2202"/>
        <v/>
      </c>
      <c s="181" t="str">
        <f t="shared" si="2202"/>
        <v/>
      </c>
      <c s="180" t="str">
        <f t="shared" si="2202"/>
        <v/>
      </c>
      <c s="180" t="str">
        <f t="shared" si="2202"/>
        <v/>
      </c>
      <c s="180" t="str">
        <f t="shared" si="2202"/>
        <v/>
      </c>
      <c s="180" t="str">
        <f t="shared" si="2202"/>
        <v/>
      </c>
      <c s="180" t="str">
        <f t="shared" si="2202"/>
        <v/>
      </c>
      <c s="181" t="str">
        <f t="shared" si="2202"/>
        <v/>
      </c>
      <c s="180" t="str">
        <f t="shared" si="2202"/>
        <v/>
      </c>
      <c s="180" t="str">
        <f t="shared" si="2202"/>
        <v/>
      </c>
      <c s="180" t="str">
        <f t="shared" si="2202"/>
        <v/>
      </c>
      <c s="180" t="str">
        <f t="shared" si="2202"/>
        <v/>
      </c>
      <c s="180" t="str">
        <f t="shared" si="2202"/>
        <v/>
      </c>
      <c s="180" t="str">
        <f t="shared" si="2202"/>
        <v/>
      </c>
      <c r="AX1986" s="180" t="str">
        <f>IF(BC1986="","",IF(BC1986&gt;0,COUNT($AY$2:AY1986),""))</f>
        <v/>
      </c>
      <c s="180" t="str">
        <f t="shared" si="2203" ref="AY1986">IF(AND($BB$1=5,$A1986=5,$BC$1=C1986),B1986,"")</f>
        <v/>
      </c>
      <c s="180" t="str">
        <f t="shared" si="2204" ref="AZ1986:BM2001">IF(AND($BB$1=5,$A1986=5,$BC$1=$B1986),C1986,"")</f>
        <v/>
      </c>
      <c s="182" t="str">
        <f t="shared" si="2204"/>
        <v/>
      </c>
      <c s="180" t="str">
        <f t="shared" si="2204"/>
        <v/>
      </c>
      <c s="180" t="str">
        <f t="shared" si="2204"/>
        <v/>
      </c>
      <c s="180" t="str">
        <f t="shared" si="2204"/>
        <v/>
      </c>
      <c s="180" t="str">
        <f t="shared" si="2204"/>
        <v/>
      </c>
      <c s="180" t="str">
        <f t="shared" si="2204"/>
        <v/>
      </c>
      <c s="182" t="str">
        <f t="shared" si="2204"/>
        <v/>
      </c>
      <c s="180" t="str">
        <f t="shared" si="2204"/>
        <v/>
      </c>
      <c s="180" t="str">
        <f t="shared" si="2204"/>
        <v/>
      </c>
      <c s="180" t="str">
        <f t="shared" si="2204"/>
        <v/>
      </c>
      <c s="180" t="str">
        <f t="shared" si="2204"/>
        <v/>
      </c>
      <c s="180" t="str">
        <f t="shared" si="2204"/>
        <v/>
      </c>
      <c s="180" t="str">
        <f t="shared" si="2204"/>
        <v/>
      </c>
    </row>
    <row r="1987" spans="1:65" ht="15.75" customHeight="1">
      <c r="A1987" s="176" t="str">
        <f>IF('S.D.PASTE SHEET'!A1987="","",'S.D.PASTE SHEET'!A1987)</f>
        <v/>
      </c>
      <c s="176" t="str">
        <f>IF('S.D.PASTE SHEET'!B1987="","",'S.D.PASTE SHEET'!B1987)</f>
        <v/>
      </c>
      <c s="176" t="str">
        <f>IF('S.D.PASTE SHEET'!C1987="","",'S.D.PASTE SHEET'!C1987)</f>
        <v/>
      </c>
      <c s="177" t="str">
        <f>IF('S.D.PASTE SHEET'!D1987="","",'S.D.PASTE SHEET'!D1987)</f>
        <v/>
      </c>
      <c s="176" t="str">
        <f>IF('S.D.PASTE SHEET'!E1987="","",UPPER('S.D.PASTE SHEET'!E1987))</f>
        <v/>
      </c>
      <c s="176" t="str">
        <f>IF('S.D.PASTE SHEET'!F1987="","",'S.D.PASTE SHEET'!F1987)</f>
        <v/>
      </c>
      <c s="176" t="str">
        <f>IF('S.D.PASTE SHEET'!G1987="","",UPPER('S.D.PASTE SHEET'!G1987))</f>
        <v/>
      </c>
      <c s="176" t="str">
        <f>IF('S.D.PASTE SHEET'!H1987="","",UPPER('S.D.PASTE SHEET'!H1987))</f>
        <v/>
      </c>
      <c s="176" t="str">
        <f>IF('S.D.PASTE SHEET'!I1987="","",'S.D.PASTE SHEET'!I1987)</f>
        <v/>
      </c>
      <c s="177" t="str">
        <f>IF('S.D.PASTE SHEET'!J1987="","",'S.D.PASTE SHEET'!J1987)</f>
        <v/>
      </c>
      <c s="176" t="str">
        <f>IF('S.D.PASTE SHEET'!K1987="","",'S.D.PASTE SHEET'!K1987)</f>
        <v/>
      </c>
      <c s="176" t="str">
        <f>IF('S.D.PASTE SHEET'!L1987="","",'S.D.PASTE SHEET'!L1987)</f>
        <v/>
      </c>
      <c s="176" t="str">
        <f>IF('S.D.PASTE SHEET'!M1987="","",'S.D.PASTE SHEET'!M1987)</f>
        <v/>
      </c>
      <c s="176" t="str">
        <f>IF('S.D.PASTE SHEET'!N1987="","",'S.D.PASTE SHEET'!N1987)</f>
        <v/>
      </c>
      <c s="176" t="str">
        <f>IF('S.D.PASTE SHEET'!O1987="","",'S.D.PASTE SHEET'!O1987)</f>
        <v/>
      </c>
      <c s="176" t="str">
        <f>IF('S.D.PASTE SHEET'!P1987="","",'S.D.PASTE SHEET'!P1987)</f>
        <v/>
      </c>
      <c s="176" t="str">
        <f>IF('S.D.PASTE SHEET'!Q1987="","",'S.D.PASTE SHEET'!Q1987)</f>
        <v/>
      </c>
      <c s="176" t="str">
        <f>IF('S.D.PASTE SHEET'!R1987="","",'S.D.PASTE SHEET'!R1987)</f>
        <v/>
      </c>
      <c s="176" t="str">
        <f>IF('S.D.PASTE SHEET'!S1987="","",'S.D.PASTE SHEET'!S1987)</f>
        <v/>
      </c>
      <c s="176" t="str">
        <f>IF('S.D.PASTE SHEET'!T1987="","",'S.D.PASTE SHEET'!T1987)</f>
        <v/>
      </c>
      <c s="176" t="str">
        <f>IF('S.D.PASTE SHEET'!U1987="","",'S.D.PASTE SHEET'!U1987)</f>
        <v/>
      </c>
      <c s="176" t="str">
        <f>IF('S.D.PASTE SHEET'!V1987="","",'S.D.PASTE SHEET'!V1987)</f>
        <v/>
      </c>
      <c s="176" t="str">
        <f>IF('S.D.PASTE SHEET'!W1987="","",'S.D.PASTE SHEET'!W1987)</f>
        <v/>
      </c>
      <c s="176" t="str">
        <f>IF('S.D.PASTE SHEET'!X1987="","",'S.D.PASTE SHEET'!X1987)</f>
        <v/>
      </c>
      <c s="176" t="str">
        <f>IF('S.D.PASTE SHEET'!Y1987="","",'S.D.PASTE SHEET'!Y1987)</f>
        <v/>
      </c>
      <c s="176" t="str">
        <f>IF('S.D.PASTE SHEET'!Z1987="","",'S.D.PASTE SHEET'!Z1987)</f>
        <v/>
      </c>
      <c s="176" t="str">
        <f>IF('S.D.PASTE SHEET'!AA1987="","",'S.D.PASTE SHEET'!AA1987)</f>
        <v/>
      </c>
      <c s="176" t="str">
        <f>IF('S.D.PASTE SHEET'!AB1987="","",'S.D.PASTE SHEET'!AB1987)</f>
        <v/>
      </c>
      <c s="176" t="str">
        <f>IF('S.D.PASTE SHEET'!AC1987="","",'S.D.PASTE SHEET'!AC1987)</f>
        <v/>
      </c>
      <c s="176" t="str">
        <f>IF('S.D.PASTE SHEET'!AD1987="","",'S.D.PASTE SHEET'!AD1987)</f>
        <v/>
      </c>
      <c s="178"/>
      <c s="179" t="str">
        <f>IF(AK1987="","",IF(AK1987&gt;0,COUNT($AG$2:AG1987),""))</f>
        <v/>
      </c>
      <c s="180" t="str">
        <f t="shared" si="2202"/>
        <v/>
      </c>
      <c s="180" t="str">
        <f t="shared" si="2202"/>
        <v/>
      </c>
      <c s="180" t="str">
        <f t="shared" si="2202"/>
        <v/>
      </c>
      <c s="181" t="str">
        <f t="shared" si="2202"/>
        <v/>
      </c>
      <c s="180" t="str">
        <f t="shared" si="2202"/>
        <v/>
      </c>
      <c s="180" t="str">
        <f t="shared" si="2202"/>
        <v/>
      </c>
      <c s="180" t="str">
        <f t="shared" si="2202"/>
        <v/>
      </c>
      <c s="180" t="str">
        <f t="shared" si="2202"/>
        <v/>
      </c>
      <c s="180" t="str">
        <f t="shared" si="2202"/>
        <v/>
      </c>
      <c s="181" t="str">
        <f t="shared" si="2202"/>
        <v/>
      </c>
      <c s="180" t="str">
        <f t="shared" si="2202"/>
        <v/>
      </c>
      <c s="180" t="str">
        <f t="shared" si="2202"/>
        <v/>
      </c>
      <c s="180" t="str">
        <f t="shared" si="2202"/>
        <v/>
      </c>
      <c s="180" t="str">
        <f t="shared" si="2202"/>
        <v/>
      </c>
      <c s="180" t="str">
        <f t="shared" si="2202"/>
        <v/>
      </c>
      <c s="180" t="str">
        <f t="shared" si="2202"/>
        <v/>
      </c>
      <c r="AX1987" s="180" t="str">
        <f>IF(BC1987="","",IF(BC1987&gt;0,COUNT($AY$2:AY1987),""))</f>
        <v/>
      </c>
      <c s="180" t="str">
        <f t="shared" si="2205" ref="AY1987">IF(AND($BB$1=5,$A1987=5,$BC$1=C1987),B1987,"")</f>
        <v/>
      </c>
      <c s="180" t="str">
        <f t="shared" si="2204"/>
        <v/>
      </c>
      <c s="182" t="str">
        <f t="shared" si="2204"/>
        <v/>
      </c>
      <c s="180" t="str">
        <f t="shared" si="2204"/>
        <v/>
      </c>
      <c s="180" t="str">
        <f t="shared" si="2204"/>
        <v/>
      </c>
      <c s="180" t="str">
        <f t="shared" si="2204"/>
        <v/>
      </c>
      <c s="180" t="str">
        <f t="shared" si="2204"/>
        <v/>
      </c>
      <c s="180" t="str">
        <f t="shared" si="2204"/>
        <v/>
      </c>
      <c s="182" t="str">
        <f t="shared" si="2204"/>
        <v/>
      </c>
      <c s="180" t="str">
        <f t="shared" si="2204"/>
        <v/>
      </c>
      <c s="180" t="str">
        <f t="shared" si="2204"/>
        <v/>
      </c>
      <c s="180" t="str">
        <f t="shared" si="2204"/>
        <v/>
      </c>
      <c s="180" t="str">
        <f t="shared" si="2204"/>
        <v/>
      </c>
      <c s="180" t="str">
        <f t="shared" si="2204"/>
        <v/>
      </c>
      <c s="180" t="str">
        <f t="shared" si="2204"/>
        <v/>
      </c>
    </row>
    <row r="1988" spans="1:65" ht="15.75" customHeight="1">
      <c r="A1988" s="176" t="str">
        <f>IF('S.D.PASTE SHEET'!A1988="","",'S.D.PASTE SHEET'!A1988)</f>
        <v/>
      </c>
      <c s="176" t="str">
        <f>IF('S.D.PASTE SHEET'!B1988="","",'S.D.PASTE SHEET'!B1988)</f>
        <v/>
      </c>
      <c s="176" t="str">
        <f>IF('S.D.PASTE SHEET'!C1988="","",'S.D.PASTE SHEET'!C1988)</f>
        <v/>
      </c>
      <c s="177" t="str">
        <f>IF('S.D.PASTE SHEET'!D1988="","",'S.D.PASTE SHEET'!D1988)</f>
        <v/>
      </c>
      <c s="176" t="str">
        <f>IF('S.D.PASTE SHEET'!E1988="","",UPPER('S.D.PASTE SHEET'!E1988))</f>
        <v/>
      </c>
      <c s="176" t="str">
        <f>IF('S.D.PASTE SHEET'!F1988="","",'S.D.PASTE SHEET'!F1988)</f>
        <v/>
      </c>
      <c s="176" t="str">
        <f>IF('S.D.PASTE SHEET'!G1988="","",UPPER('S.D.PASTE SHEET'!G1988))</f>
        <v/>
      </c>
      <c s="176" t="str">
        <f>IF('S.D.PASTE SHEET'!H1988="","",UPPER('S.D.PASTE SHEET'!H1988))</f>
        <v/>
      </c>
      <c s="176" t="str">
        <f>IF('S.D.PASTE SHEET'!I1988="","",'S.D.PASTE SHEET'!I1988)</f>
        <v/>
      </c>
      <c s="177" t="str">
        <f>IF('S.D.PASTE SHEET'!J1988="","",'S.D.PASTE SHEET'!J1988)</f>
        <v/>
      </c>
      <c s="176" t="str">
        <f>IF('S.D.PASTE SHEET'!K1988="","",'S.D.PASTE SHEET'!K1988)</f>
        <v/>
      </c>
      <c s="176" t="str">
        <f>IF('S.D.PASTE SHEET'!L1988="","",'S.D.PASTE SHEET'!L1988)</f>
        <v/>
      </c>
      <c s="176" t="str">
        <f>IF('S.D.PASTE SHEET'!M1988="","",'S.D.PASTE SHEET'!M1988)</f>
        <v/>
      </c>
      <c s="176" t="str">
        <f>IF('S.D.PASTE SHEET'!N1988="","",'S.D.PASTE SHEET'!N1988)</f>
        <v/>
      </c>
      <c s="176" t="str">
        <f>IF('S.D.PASTE SHEET'!O1988="","",'S.D.PASTE SHEET'!O1988)</f>
        <v/>
      </c>
      <c s="176" t="str">
        <f>IF('S.D.PASTE SHEET'!P1988="","",'S.D.PASTE SHEET'!P1988)</f>
        <v/>
      </c>
      <c s="176" t="str">
        <f>IF('S.D.PASTE SHEET'!Q1988="","",'S.D.PASTE SHEET'!Q1988)</f>
        <v/>
      </c>
      <c s="176" t="str">
        <f>IF('S.D.PASTE SHEET'!R1988="","",'S.D.PASTE SHEET'!R1988)</f>
        <v/>
      </c>
      <c s="176" t="str">
        <f>IF('S.D.PASTE SHEET'!S1988="","",'S.D.PASTE SHEET'!S1988)</f>
        <v/>
      </c>
      <c s="176" t="str">
        <f>IF('S.D.PASTE SHEET'!T1988="","",'S.D.PASTE SHEET'!T1988)</f>
        <v/>
      </c>
      <c s="176" t="str">
        <f>IF('S.D.PASTE SHEET'!U1988="","",'S.D.PASTE SHEET'!U1988)</f>
        <v/>
      </c>
      <c s="176" t="str">
        <f>IF('S.D.PASTE SHEET'!V1988="","",'S.D.PASTE SHEET'!V1988)</f>
        <v/>
      </c>
      <c s="176" t="str">
        <f>IF('S.D.PASTE SHEET'!W1988="","",'S.D.PASTE SHEET'!W1988)</f>
        <v/>
      </c>
      <c s="176" t="str">
        <f>IF('S.D.PASTE SHEET'!X1988="","",'S.D.PASTE SHEET'!X1988)</f>
        <v/>
      </c>
      <c s="176" t="str">
        <f>IF('S.D.PASTE SHEET'!Y1988="","",'S.D.PASTE SHEET'!Y1988)</f>
        <v/>
      </c>
      <c s="176" t="str">
        <f>IF('S.D.PASTE SHEET'!Z1988="","",'S.D.PASTE SHEET'!Z1988)</f>
        <v/>
      </c>
      <c s="176" t="str">
        <f>IF('S.D.PASTE SHEET'!AA1988="","",'S.D.PASTE SHEET'!AA1988)</f>
        <v/>
      </c>
      <c s="176" t="str">
        <f>IF('S.D.PASTE SHEET'!AB1988="","",'S.D.PASTE SHEET'!AB1988)</f>
        <v/>
      </c>
      <c s="176" t="str">
        <f>IF('S.D.PASTE SHEET'!AC1988="","",'S.D.PASTE SHEET'!AC1988)</f>
        <v/>
      </c>
      <c s="176" t="str">
        <f>IF('S.D.PASTE SHEET'!AD1988="","",'S.D.PASTE SHEET'!AD1988)</f>
        <v/>
      </c>
      <c s="178"/>
      <c s="179" t="str">
        <f>IF(AK1988="","",IF(AK1988&gt;0,COUNT($AG$2:AG1988),""))</f>
        <v/>
      </c>
      <c s="180" t="str">
        <f t="shared" si="2202"/>
        <v/>
      </c>
      <c s="180" t="str">
        <f t="shared" si="2202"/>
        <v/>
      </c>
      <c s="180" t="str">
        <f t="shared" si="2202"/>
        <v/>
      </c>
      <c s="181" t="str">
        <f t="shared" si="2202"/>
        <v/>
      </c>
      <c s="180" t="str">
        <f t="shared" si="2202"/>
        <v/>
      </c>
      <c s="180" t="str">
        <f t="shared" si="2202"/>
        <v/>
      </c>
      <c s="180" t="str">
        <f t="shared" si="2202"/>
        <v/>
      </c>
      <c s="180" t="str">
        <f t="shared" si="2202"/>
        <v/>
      </c>
      <c s="180" t="str">
        <f t="shared" si="2202"/>
        <v/>
      </c>
      <c s="181" t="str">
        <f t="shared" si="2202"/>
        <v/>
      </c>
      <c s="180" t="str">
        <f t="shared" si="2202"/>
        <v/>
      </c>
      <c s="180" t="str">
        <f t="shared" si="2202"/>
        <v/>
      </c>
      <c s="180" t="str">
        <f t="shared" si="2202"/>
        <v/>
      </c>
      <c s="180" t="str">
        <f t="shared" si="2202"/>
        <v/>
      </c>
      <c s="180" t="str">
        <f t="shared" si="2202"/>
        <v/>
      </c>
      <c s="180" t="str">
        <f t="shared" si="2202"/>
        <v/>
      </c>
      <c r="AX1988" s="180" t="str">
        <f>IF(BC1988="","",IF(BC1988&gt;0,COUNT($AY$2:AY1988),""))</f>
        <v/>
      </c>
      <c s="180" t="str">
        <f t="shared" si="2206" ref="AY1988">IF(AND($BB$1=5,$A1988=5,$BC$1=C1988),B1988,"")</f>
        <v/>
      </c>
      <c s="180" t="str">
        <f t="shared" si="2204"/>
        <v/>
      </c>
      <c s="182" t="str">
        <f t="shared" si="2204"/>
        <v/>
      </c>
      <c s="180" t="str">
        <f t="shared" si="2204"/>
        <v/>
      </c>
      <c s="180" t="str">
        <f t="shared" si="2204"/>
        <v/>
      </c>
      <c s="180" t="str">
        <f t="shared" si="2204"/>
        <v/>
      </c>
      <c s="180" t="str">
        <f t="shared" si="2204"/>
        <v/>
      </c>
      <c s="180" t="str">
        <f t="shared" si="2204"/>
        <v/>
      </c>
      <c s="182" t="str">
        <f t="shared" si="2204"/>
        <v/>
      </c>
      <c s="180" t="str">
        <f t="shared" si="2204"/>
        <v/>
      </c>
      <c s="180" t="str">
        <f t="shared" si="2204"/>
        <v/>
      </c>
      <c s="180" t="str">
        <f t="shared" si="2204"/>
        <v/>
      </c>
      <c s="180" t="str">
        <f t="shared" si="2204"/>
        <v/>
      </c>
      <c s="180" t="str">
        <f t="shared" si="2204"/>
        <v/>
      </c>
      <c s="180" t="str">
        <f t="shared" si="2204"/>
        <v/>
      </c>
    </row>
    <row r="1989" spans="1:65" ht="15.75" customHeight="1">
      <c r="A1989" s="176" t="str">
        <f>IF('S.D.PASTE SHEET'!A1989="","",'S.D.PASTE SHEET'!A1989)</f>
        <v/>
      </c>
      <c s="176" t="str">
        <f>IF('S.D.PASTE SHEET'!B1989="","",'S.D.PASTE SHEET'!B1989)</f>
        <v/>
      </c>
      <c s="176" t="str">
        <f>IF('S.D.PASTE SHEET'!C1989="","",'S.D.PASTE SHEET'!C1989)</f>
        <v/>
      </c>
      <c s="177" t="str">
        <f>IF('S.D.PASTE SHEET'!D1989="","",'S.D.PASTE SHEET'!D1989)</f>
        <v/>
      </c>
      <c s="176" t="str">
        <f>IF('S.D.PASTE SHEET'!E1989="","",UPPER('S.D.PASTE SHEET'!E1989))</f>
        <v/>
      </c>
      <c s="176" t="str">
        <f>IF('S.D.PASTE SHEET'!F1989="","",'S.D.PASTE SHEET'!F1989)</f>
        <v/>
      </c>
      <c s="176" t="str">
        <f>IF('S.D.PASTE SHEET'!G1989="","",UPPER('S.D.PASTE SHEET'!G1989))</f>
        <v/>
      </c>
      <c s="176" t="str">
        <f>IF('S.D.PASTE SHEET'!H1989="","",UPPER('S.D.PASTE SHEET'!H1989))</f>
        <v/>
      </c>
      <c s="176" t="str">
        <f>IF('S.D.PASTE SHEET'!I1989="","",'S.D.PASTE SHEET'!I1989)</f>
        <v/>
      </c>
      <c s="177" t="str">
        <f>IF('S.D.PASTE SHEET'!J1989="","",'S.D.PASTE SHEET'!J1989)</f>
        <v/>
      </c>
      <c s="176" t="str">
        <f>IF('S.D.PASTE SHEET'!K1989="","",'S.D.PASTE SHEET'!K1989)</f>
        <v/>
      </c>
      <c s="176" t="str">
        <f>IF('S.D.PASTE SHEET'!L1989="","",'S.D.PASTE SHEET'!L1989)</f>
        <v/>
      </c>
      <c s="176" t="str">
        <f>IF('S.D.PASTE SHEET'!M1989="","",'S.D.PASTE SHEET'!M1989)</f>
        <v/>
      </c>
      <c s="176" t="str">
        <f>IF('S.D.PASTE SHEET'!N1989="","",'S.D.PASTE SHEET'!N1989)</f>
        <v/>
      </c>
      <c s="176" t="str">
        <f>IF('S.D.PASTE SHEET'!O1989="","",'S.D.PASTE SHEET'!O1989)</f>
        <v/>
      </c>
      <c s="176" t="str">
        <f>IF('S.D.PASTE SHEET'!P1989="","",'S.D.PASTE SHEET'!P1989)</f>
        <v/>
      </c>
      <c s="176" t="str">
        <f>IF('S.D.PASTE SHEET'!Q1989="","",'S.D.PASTE SHEET'!Q1989)</f>
        <v/>
      </c>
      <c s="176" t="str">
        <f>IF('S.D.PASTE SHEET'!R1989="","",'S.D.PASTE SHEET'!R1989)</f>
        <v/>
      </c>
      <c s="176" t="str">
        <f>IF('S.D.PASTE SHEET'!S1989="","",'S.D.PASTE SHEET'!S1989)</f>
        <v/>
      </c>
      <c s="176" t="str">
        <f>IF('S.D.PASTE SHEET'!T1989="","",'S.D.PASTE SHEET'!T1989)</f>
        <v/>
      </c>
      <c s="176" t="str">
        <f>IF('S.D.PASTE SHEET'!U1989="","",'S.D.PASTE SHEET'!U1989)</f>
        <v/>
      </c>
      <c s="176" t="str">
        <f>IF('S.D.PASTE SHEET'!V1989="","",'S.D.PASTE SHEET'!V1989)</f>
        <v/>
      </c>
      <c s="176" t="str">
        <f>IF('S.D.PASTE SHEET'!W1989="","",'S.D.PASTE SHEET'!W1989)</f>
        <v/>
      </c>
      <c s="176" t="str">
        <f>IF('S.D.PASTE SHEET'!X1989="","",'S.D.PASTE SHEET'!X1989)</f>
        <v/>
      </c>
      <c s="176" t="str">
        <f>IF('S.D.PASTE SHEET'!Y1989="","",'S.D.PASTE SHEET'!Y1989)</f>
        <v/>
      </c>
      <c s="176" t="str">
        <f>IF('S.D.PASTE SHEET'!Z1989="","",'S.D.PASTE SHEET'!Z1989)</f>
        <v/>
      </c>
      <c s="176" t="str">
        <f>IF('S.D.PASTE SHEET'!AA1989="","",'S.D.PASTE SHEET'!AA1989)</f>
        <v/>
      </c>
      <c s="176" t="str">
        <f>IF('S.D.PASTE SHEET'!AB1989="","",'S.D.PASTE SHEET'!AB1989)</f>
        <v/>
      </c>
      <c s="176" t="str">
        <f>IF('S.D.PASTE SHEET'!AC1989="","",'S.D.PASTE SHEET'!AC1989)</f>
        <v/>
      </c>
      <c s="176" t="str">
        <f>IF('S.D.PASTE SHEET'!AD1989="","",'S.D.PASTE SHEET'!AD1989)</f>
        <v/>
      </c>
      <c s="178"/>
      <c s="179" t="str">
        <f>IF(AK1989="","",IF(AK1989&gt;0,COUNT($AG$2:AG1989),""))</f>
        <v/>
      </c>
      <c s="180" t="str">
        <f t="shared" si="2202"/>
        <v/>
      </c>
      <c s="180" t="str">
        <f t="shared" si="2202"/>
        <v/>
      </c>
      <c s="180" t="str">
        <f t="shared" si="2202"/>
        <v/>
      </c>
      <c s="181" t="str">
        <f t="shared" si="2202"/>
        <v/>
      </c>
      <c s="180" t="str">
        <f t="shared" si="2202"/>
        <v/>
      </c>
      <c s="180" t="str">
        <f t="shared" si="2202"/>
        <v/>
      </c>
      <c s="180" t="str">
        <f t="shared" si="2202"/>
        <v/>
      </c>
      <c s="180" t="str">
        <f t="shared" si="2202"/>
        <v/>
      </c>
      <c s="180" t="str">
        <f t="shared" si="2202"/>
        <v/>
      </c>
      <c s="181" t="str">
        <f t="shared" si="2202"/>
        <v/>
      </c>
      <c s="180" t="str">
        <f t="shared" si="2202"/>
        <v/>
      </c>
      <c s="180" t="str">
        <f t="shared" si="2202"/>
        <v/>
      </c>
      <c s="180" t="str">
        <f t="shared" si="2202"/>
        <v/>
      </c>
      <c s="180" t="str">
        <f t="shared" si="2202"/>
        <v/>
      </c>
      <c s="180" t="str">
        <f t="shared" si="2202"/>
        <v/>
      </c>
      <c s="180" t="str">
        <f t="shared" si="2202"/>
        <v/>
      </c>
      <c r="AX1989" s="180" t="str">
        <f>IF(BC1989="","",IF(BC1989&gt;0,COUNT($AY$2:AY1989),""))</f>
        <v/>
      </c>
      <c s="180" t="str">
        <f t="shared" si="2207" ref="AY1989">IF(AND($BB$1=5,$A1989=5,$BC$1=C1989),B1989,"")</f>
        <v/>
      </c>
      <c s="180" t="str">
        <f t="shared" si="2204"/>
        <v/>
      </c>
      <c s="182" t="str">
        <f t="shared" si="2204"/>
        <v/>
      </c>
      <c s="180" t="str">
        <f t="shared" si="2204"/>
        <v/>
      </c>
      <c s="180" t="str">
        <f t="shared" si="2204"/>
        <v/>
      </c>
      <c s="180" t="str">
        <f t="shared" si="2204"/>
        <v/>
      </c>
      <c s="180" t="str">
        <f t="shared" si="2204"/>
        <v/>
      </c>
      <c s="180" t="str">
        <f t="shared" si="2204"/>
        <v/>
      </c>
      <c s="182" t="str">
        <f t="shared" si="2204"/>
        <v/>
      </c>
      <c s="180" t="str">
        <f t="shared" si="2204"/>
        <v/>
      </c>
      <c s="180" t="str">
        <f t="shared" si="2204"/>
        <v/>
      </c>
      <c s="180" t="str">
        <f t="shared" si="2204"/>
        <v/>
      </c>
      <c s="180" t="str">
        <f t="shared" si="2204"/>
        <v/>
      </c>
      <c s="180" t="str">
        <f t="shared" si="2204"/>
        <v/>
      </c>
      <c s="180" t="str">
        <f t="shared" si="2204"/>
        <v/>
      </c>
    </row>
    <row r="1990" spans="1:65" ht="15.75" customHeight="1">
      <c r="A1990" s="176" t="str">
        <f>IF('S.D.PASTE SHEET'!A1990="","",'S.D.PASTE SHEET'!A1990)</f>
        <v/>
      </c>
      <c s="176" t="str">
        <f>IF('S.D.PASTE SHEET'!B1990="","",'S.D.PASTE SHEET'!B1990)</f>
        <v/>
      </c>
      <c s="176" t="str">
        <f>IF('S.D.PASTE SHEET'!C1990="","",'S.D.PASTE SHEET'!C1990)</f>
        <v/>
      </c>
      <c s="177" t="str">
        <f>IF('S.D.PASTE SHEET'!D1990="","",'S.D.PASTE SHEET'!D1990)</f>
        <v/>
      </c>
      <c s="176" t="str">
        <f>IF('S.D.PASTE SHEET'!E1990="","",UPPER('S.D.PASTE SHEET'!E1990))</f>
        <v/>
      </c>
      <c s="176" t="str">
        <f>IF('S.D.PASTE SHEET'!F1990="","",'S.D.PASTE SHEET'!F1990)</f>
        <v/>
      </c>
      <c s="176" t="str">
        <f>IF('S.D.PASTE SHEET'!G1990="","",UPPER('S.D.PASTE SHEET'!G1990))</f>
        <v/>
      </c>
      <c s="176" t="str">
        <f>IF('S.D.PASTE SHEET'!H1990="","",UPPER('S.D.PASTE SHEET'!H1990))</f>
        <v/>
      </c>
      <c s="176" t="str">
        <f>IF('S.D.PASTE SHEET'!I1990="","",'S.D.PASTE SHEET'!I1990)</f>
        <v/>
      </c>
      <c s="177" t="str">
        <f>IF('S.D.PASTE SHEET'!J1990="","",'S.D.PASTE SHEET'!J1990)</f>
        <v/>
      </c>
      <c s="176" t="str">
        <f>IF('S.D.PASTE SHEET'!K1990="","",'S.D.PASTE SHEET'!K1990)</f>
        <v/>
      </c>
      <c s="176" t="str">
        <f>IF('S.D.PASTE SHEET'!L1990="","",'S.D.PASTE SHEET'!L1990)</f>
        <v/>
      </c>
      <c s="176" t="str">
        <f>IF('S.D.PASTE SHEET'!M1990="","",'S.D.PASTE SHEET'!M1990)</f>
        <v/>
      </c>
      <c s="176" t="str">
        <f>IF('S.D.PASTE SHEET'!N1990="","",'S.D.PASTE SHEET'!N1990)</f>
        <v/>
      </c>
      <c s="176" t="str">
        <f>IF('S.D.PASTE SHEET'!O1990="","",'S.D.PASTE SHEET'!O1990)</f>
        <v/>
      </c>
      <c s="176" t="str">
        <f>IF('S.D.PASTE SHEET'!P1990="","",'S.D.PASTE SHEET'!P1990)</f>
        <v/>
      </c>
      <c s="176" t="str">
        <f>IF('S.D.PASTE SHEET'!Q1990="","",'S.D.PASTE SHEET'!Q1990)</f>
        <v/>
      </c>
      <c s="176" t="str">
        <f>IF('S.D.PASTE SHEET'!R1990="","",'S.D.PASTE SHEET'!R1990)</f>
        <v/>
      </c>
      <c s="176" t="str">
        <f>IF('S.D.PASTE SHEET'!S1990="","",'S.D.PASTE SHEET'!S1990)</f>
        <v/>
      </c>
      <c s="176" t="str">
        <f>IF('S.D.PASTE SHEET'!T1990="","",'S.D.PASTE SHEET'!T1990)</f>
        <v/>
      </c>
      <c s="176" t="str">
        <f>IF('S.D.PASTE SHEET'!U1990="","",'S.D.PASTE SHEET'!U1990)</f>
        <v/>
      </c>
      <c s="176" t="str">
        <f>IF('S.D.PASTE SHEET'!V1990="","",'S.D.PASTE SHEET'!V1990)</f>
        <v/>
      </c>
      <c s="176" t="str">
        <f>IF('S.D.PASTE SHEET'!W1990="","",'S.D.PASTE SHEET'!W1990)</f>
        <v/>
      </c>
      <c s="176" t="str">
        <f>IF('S.D.PASTE SHEET'!X1990="","",'S.D.PASTE SHEET'!X1990)</f>
        <v/>
      </c>
      <c s="176" t="str">
        <f>IF('S.D.PASTE SHEET'!Y1990="","",'S.D.PASTE SHEET'!Y1990)</f>
        <v/>
      </c>
      <c s="176" t="str">
        <f>IF('S.D.PASTE SHEET'!Z1990="","",'S.D.PASTE SHEET'!Z1990)</f>
        <v/>
      </c>
      <c s="176" t="str">
        <f>IF('S.D.PASTE SHEET'!AA1990="","",'S.D.PASTE SHEET'!AA1990)</f>
        <v/>
      </c>
      <c s="176" t="str">
        <f>IF('S.D.PASTE SHEET'!AB1990="","",'S.D.PASTE SHEET'!AB1990)</f>
        <v/>
      </c>
      <c s="176" t="str">
        <f>IF('S.D.PASTE SHEET'!AC1990="","",'S.D.PASTE SHEET'!AC1990)</f>
        <v/>
      </c>
      <c s="176" t="str">
        <f>IF('S.D.PASTE SHEET'!AD1990="","",'S.D.PASTE SHEET'!AD1990)</f>
        <v/>
      </c>
      <c s="178"/>
      <c s="179" t="str">
        <f>IF(AK1990="","",IF(AK1990&gt;0,COUNT($AG$2:AG1990),""))</f>
        <v/>
      </c>
      <c s="180" t="str">
        <f t="shared" si="2202"/>
        <v/>
      </c>
      <c s="180" t="str">
        <f t="shared" si="2202"/>
        <v/>
      </c>
      <c s="180" t="str">
        <f t="shared" si="2202"/>
        <v/>
      </c>
      <c s="181" t="str">
        <f t="shared" si="2202"/>
        <v/>
      </c>
      <c s="180" t="str">
        <f t="shared" si="2202"/>
        <v/>
      </c>
      <c s="180" t="str">
        <f t="shared" si="2202"/>
        <v/>
      </c>
      <c s="180" t="str">
        <f t="shared" si="2202"/>
        <v/>
      </c>
      <c s="180" t="str">
        <f t="shared" si="2202"/>
        <v/>
      </c>
      <c s="180" t="str">
        <f t="shared" si="2202"/>
        <v/>
      </c>
      <c s="181" t="str">
        <f t="shared" si="2202"/>
        <v/>
      </c>
      <c s="180" t="str">
        <f t="shared" si="2202"/>
        <v/>
      </c>
      <c s="180" t="str">
        <f t="shared" si="2202"/>
        <v/>
      </c>
      <c s="180" t="str">
        <f t="shared" si="2202"/>
        <v/>
      </c>
      <c s="180" t="str">
        <f t="shared" si="2202"/>
        <v/>
      </c>
      <c s="180" t="str">
        <f t="shared" si="2202"/>
        <v/>
      </c>
      <c s="180" t="str">
        <f t="shared" si="2202"/>
        <v/>
      </c>
      <c r="AX1990" s="180" t="str">
        <f>IF(BC1990="","",IF(BC1990&gt;0,COUNT($AY$2:AY1990),""))</f>
        <v/>
      </c>
      <c s="180" t="str">
        <f t="shared" si="2208" ref="AY1990">IF(AND($BB$1=5,$A1990=5,$BC$1=C1990),B1990,"")</f>
        <v/>
      </c>
      <c s="180" t="str">
        <f t="shared" si="2204"/>
        <v/>
      </c>
      <c s="182" t="str">
        <f t="shared" si="2204"/>
        <v/>
      </c>
      <c s="180" t="str">
        <f t="shared" si="2204"/>
        <v/>
      </c>
      <c s="180" t="str">
        <f t="shared" si="2204"/>
        <v/>
      </c>
      <c s="180" t="str">
        <f t="shared" si="2204"/>
        <v/>
      </c>
      <c s="180" t="str">
        <f t="shared" si="2204"/>
        <v/>
      </c>
      <c s="180" t="str">
        <f t="shared" si="2204"/>
        <v/>
      </c>
      <c s="182" t="str">
        <f t="shared" si="2204"/>
        <v/>
      </c>
      <c s="180" t="str">
        <f t="shared" si="2204"/>
        <v/>
      </c>
      <c s="180" t="str">
        <f t="shared" si="2204"/>
        <v/>
      </c>
      <c s="180" t="str">
        <f t="shared" si="2204"/>
        <v/>
      </c>
      <c s="180" t="str">
        <f t="shared" si="2204"/>
        <v/>
      </c>
      <c s="180" t="str">
        <f t="shared" si="2204"/>
        <v/>
      </c>
      <c s="180" t="str">
        <f t="shared" si="2204"/>
        <v/>
      </c>
    </row>
    <row r="1991" spans="1:65" ht="15.75" customHeight="1">
      <c r="A1991" s="176" t="str">
        <f>IF('S.D.PASTE SHEET'!A1991="","",'S.D.PASTE SHEET'!A1991)</f>
        <v/>
      </c>
      <c s="176" t="str">
        <f>IF('S.D.PASTE SHEET'!B1991="","",'S.D.PASTE SHEET'!B1991)</f>
        <v/>
      </c>
      <c s="176" t="str">
        <f>IF('S.D.PASTE SHEET'!C1991="","",'S.D.PASTE SHEET'!C1991)</f>
        <v/>
      </c>
      <c s="177" t="str">
        <f>IF('S.D.PASTE SHEET'!D1991="","",'S.D.PASTE SHEET'!D1991)</f>
        <v/>
      </c>
      <c s="176" t="str">
        <f>IF('S.D.PASTE SHEET'!E1991="","",UPPER('S.D.PASTE SHEET'!E1991))</f>
        <v/>
      </c>
      <c s="176" t="str">
        <f>IF('S.D.PASTE SHEET'!F1991="","",'S.D.PASTE SHEET'!F1991)</f>
        <v/>
      </c>
      <c s="176" t="str">
        <f>IF('S.D.PASTE SHEET'!G1991="","",UPPER('S.D.PASTE SHEET'!G1991))</f>
        <v/>
      </c>
      <c s="176" t="str">
        <f>IF('S.D.PASTE SHEET'!H1991="","",UPPER('S.D.PASTE SHEET'!H1991))</f>
        <v/>
      </c>
      <c s="176" t="str">
        <f>IF('S.D.PASTE SHEET'!I1991="","",'S.D.PASTE SHEET'!I1991)</f>
        <v/>
      </c>
      <c s="177" t="str">
        <f>IF('S.D.PASTE SHEET'!J1991="","",'S.D.PASTE SHEET'!J1991)</f>
        <v/>
      </c>
      <c s="176" t="str">
        <f>IF('S.D.PASTE SHEET'!K1991="","",'S.D.PASTE SHEET'!K1991)</f>
        <v/>
      </c>
      <c s="176" t="str">
        <f>IF('S.D.PASTE SHEET'!L1991="","",'S.D.PASTE SHEET'!L1991)</f>
        <v/>
      </c>
      <c s="176" t="str">
        <f>IF('S.D.PASTE SHEET'!M1991="","",'S.D.PASTE SHEET'!M1991)</f>
        <v/>
      </c>
      <c s="176" t="str">
        <f>IF('S.D.PASTE SHEET'!N1991="","",'S.D.PASTE SHEET'!N1991)</f>
        <v/>
      </c>
      <c s="176" t="str">
        <f>IF('S.D.PASTE SHEET'!O1991="","",'S.D.PASTE SHEET'!O1991)</f>
        <v/>
      </c>
      <c s="176" t="str">
        <f>IF('S.D.PASTE SHEET'!P1991="","",'S.D.PASTE SHEET'!P1991)</f>
        <v/>
      </c>
      <c s="176" t="str">
        <f>IF('S.D.PASTE SHEET'!Q1991="","",'S.D.PASTE SHEET'!Q1991)</f>
        <v/>
      </c>
      <c s="176" t="str">
        <f>IF('S.D.PASTE SHEET'!R1991="","",'S.D.PASTE SHEET'!R1991)</f>
        <v/>
      </c>
      <c s="176" t="str">
        <f>IF('S.D.PASTE SHEET'!S1991="","",'S.D.PASTE SHEET'!S1991)</f>
        <v/>
      </c>
      <c s="176" t="str">
        <f>IF('S.D.PASTE SHEET'!T1991="","",'S.D.PASTE SHEET'!T1991)</f>
        <v/>
      </c>
      <c s="176" t="str">
        <f>IF('S.D.PASTE SHEET'!U1991="","",'S.D.PASTE SHEET'!U1991)</f>
        <v/>
      </c>
      <c s="176" t="str">
        <f>IF('S.D.PASTE SHEET'!V1991="","",'S.D.PASTE SHEET'!V1991)</f>
        <v/>
      </c>
      <c s="176" t="str">
        <f>IF('S.D.PASTE SHEET'!W1991="","",'S.D.PASTE SHEET'!W1991)</f>
        <v/>
      </c>
      <c s="176" t="str">
        <f>IF('S.D.PASTE SHEET'!X1991="","",'S.D.PASTE SHEET'!X1991)</f>
        <v/>
      </c>
      <c s="176" t="str">
        <f>IF('S.D.PASTE SHEET'!Y1991="","",'S.D.PASTE SHEET'!Y1991)</f>
        <v/>
      </c>
      <c s="176" t="str">
        <f>IF('S.D.PASTE SHEET'!Z1991="","",'S.D.PASTE SHEET'!Z1991)</f>
        <v/>
      </c>
      <c s="176" t="str">
        <f>IF('S.D.PASTE SHEET'!AA1991="","",'S.D.PASTE SHEET'!AA1991)</f>
        <v/>
      </c>
      <c s="176" t="str">
        <f>IF('S.D.PASTE SHEET'!AB1991="","",'S.D.PASTE SHEET'!AB1991)</f>
        <v/>
      </c>
      <c s="176" t="str">
        <f>IF('S.D.PASTE SHEET'!AC1991="","",'S.D.PASTE SHEET'!AC1991)</f>
        <v/>
      </c>
      <c s="176" t="str">
        <f>IF('S.D.PASTE SHEET'!AD1991="","",'S.D.PASTE SHEET'!AD1991)</f>
        <v/>
      </c>
      <c s="178"/>
      <c s="179" t="str">
        <f>IF(AK1991="","",IF(AK1991&gt;0,COUNT($AG$2:AG1991),""))</f>
        <v/>
      </c>
      <c s="180" t="str">
        <f t="shared" si="2202"/>
        <v/>
      </c>
      <c s="180" t="str">
        <f t="shared" si="2202"/>
        <v/>
      </c>
      <c s="180" t="str">
        <f t="shared" si="2202"/>
        <v/>
      </c>
      <c s="181" t="str">
        <f t="shared" si="2202"/>
        <v/>
      </c>
      <c s="180" t="str">
        <f t="shared" si="2202"/>
        <v/>
      </c>
      <c s="180" t="str">
        <f t="shared" si="2202"/>
        <v/>
      </c>
      <c s="180" t="str">
        <f t="shared" si="2202"/>
        <v/>
      </c>
      <c s="180" t="str">
        <f t="shared" si="2202"/>
        <v/>
      </c>
      <c s="180" t="str">
        <f t="shared" si="2202"/>
        <v/>
      </c>
      <c s="181" t="str">
        <f t="shared" si="2202"/>
        <v/>
      </c>
      <c s="180" t="str">
        <f t="shared" si="2202"/>
        <v/>
      </c>
      <c s="180" t="str">
        <f t="shared" si="2202"/>
        <v/>
      </c>
      <c s="180" t="str">
        <f t="shared" si="2202"/>
        <v/>
      </c>
      <c s="180" t="str">
        <f t="shared" si="2202"/>
        <v/>
      </c>
      <c s="180" t="str">
        <f t="shared" si="2202"/>
        <v/>
      </c>
      <c s="180" t="str">
        <f t="shared" si="2202"/>
        <v/>
      </c>
      <c r="AX1991" s="180" t="str">
        <f>IF(BC1991="","",IF(BC1991&gt;0,COUNT($AY$2:AY1991),""))</f>
        <v/>
      </c>
      <c s="180" t="str">
        <f t="shared" si="2209" ref="AY1991">IF(AND($BB$1=5,$A1991=5,$BC$1=C1991),B1991,"")</f>
        <v/>
      </c>
      <c s="180" t="str">
        <f t="shared" si="2204"/>
        <v/>
      </c>
      <c s="182" t="str">
        <f t="shared" si="2204"/>
        <v/>
      </c>
      <c s="180" t="str">
        <f t="shared" si="2204"/>
        <v/>
      </c>
      <c s="180" t="str">
        <f t="shared" si="2204"/>
        <v/>
      </c>
      <c s="180" t="str">
        <f t="shared" si="2204"/>
        <v/>
      </c>
      <c s="180" t="str">
        <f t="shared" si="2204"/>
        <v/>
      </c>
      <c s="180" t="str">
        <f t="shared" si="2204"/>
        <v/>
      </c>
      <c s="182" t="str">
        <f t="shared" si="2204"/>
        <v/>
      </c>
      <c s="180" t="str">
        <f t="shared" si="2204"/>
        <v/>
      </c>
      <c s="180" t="str">
        <f t="shared" si="2204"/>
        <v/>
      </c>
      <c s="180" t="str">
        <f t="shared" si="2204"/>
        <v/>
      </c>
      <c s="180" t="str">
        <f t="shared" si="2204"/>
        <v/>
      </c>
      <c s="180" t="str">
        <f t="shared" si="2204"/>
        <v/>
      </c>
      <c s="180" t="str">
        <f t="shared" si="2204"/>
        <v/>
      </c>
    </row>
    <row r="1992" spans="1:65" ht="15.75" customHeight="1">
      <c r="A1992" s="176" t="str">
        <f>IF('S.D.PASTE SHEET'!A1992="","",'S.D.PASTE SHEET'!A1992)</f>
        <v/>
      </c>
      <c s="176" t="str">
        <f>IF('S.D.PASTE SHEET'!B1992="","",'S.D.PASTE SHEET'!B1992)</f>
        <v/>
      </c>
      <c s="176" t="str">
        <f>IF('S.D.PASTE SHEET'!C1992="","",'S.D.PASTE SHEET'!C1992)</f>
        <v/>
      </c>
      <c s="177" t="str">
        <f>IF('S.D.PASTE SHEET'!D1992="","",'S.D.PASTE SHEET'!D1992)</f>
        <v/>
      </c>
      <c s="176" t="str">
        <f>IF('S.D.PASTE SHEET'!E1992="","",UPPER('S.D.PASTE SHEET'!E1992))</f>
        <v/>
      </c>
      <c s="176" t="str">
        <f>IF('S.D.PASTE SHEET'!F1992="","",'S.D.PASTE SHEET'!F1992)</f>
        <v/>
      </c>
      <c s="176" t="str">
        <f>IF('S.D.PASTE SHEET'!G1992="","",UPPER('S.D.PASTE SHEET'!G1992))</f>
        <v/>
      </c>
      <c s="176" t="str">
        <f>IF('S.D.PASTE SHEET'!H1992="","",UPPER('S.D.PASTE SHEET'!H1992))</f>
        <v/>
      </c>
      <c s="176" t="str">
        <f>IF('S.D.PASTE SHEET'!I1992="","",'S.D.PASTE SHEET'!I1992)</f>
        <v/>
      </c>
      <c s="177" t="str">
        <f>IF('S.D.PASTE SHEET'!J1992="","",'S.D.PASTE SHEET'!J1992)</f>
        <v/>
      </c>
      <c s="176" t="str">
        <f>IF('S.D.PASTE SHEET'!K1992="","",'S.D.PASTE SHEET'!K1992)</f>
        <v/>
      </c>
      <c s="176" t="str">
        <f>IF('S.D.PASTE SHEET'!L1992="","",'S.D.PASTE SHEET'!L1992)</f>
        <v/>
      </c>
      <c s="176" t="str">
        <f>IF('S.D.PASTE SHEET'!M1992="","",'S.D.PASTE SHEET'!M1992)</f>
        <v/>
      </c>
      <c s="176" t="str">
        <f>IF('S.D.PASTE SHEET'!N1992="","",'S.D.PASTE SHEET'!N1992)</f>
        <v/>
      </c>
      <c s="176" t="str">
        <f>IF('S.D.PASTE SHEET'!O1992="","",'S.D.PASTE SHEET'!O1992)</f>
        <v/>
      </c>
      <c s="176" t="str">
        <f>IF('S.D.PASTE SHEET'!P1992="","",'S.D.PASTE SHEET'!P1992)</f>
        <v/>
      </c>
      <c s="176" t="str">
        <f>IF('S.D.PASTE SHEET'!Q1992="","",'S.D.PASTE SHEET'!Q1992)</f>
        <v/>
      </c>
      <c s="176" t="str">
        <f>IF('S.D.PASTE SHEET'!R1992="","",'S.D.PASTE SHEET'!R1992)</f>
        <v/>
      </c>
      <c s="176" t="str">
        <f>IF('S.D.PASTE SHEET'!S1992="","",'S.D.PASTE SHEET'!S1992)</f>
        <v/>
      </c>
      <c s="176" t="str">
        <f>IF('S.D.PASTE SHEET'!T1992="","",'S.D.PASTE SHEET'!T1992)</f>
        <v/>
      </c>
      <c s="176" t="str">
        <f>IF('S.D.PASTE SHEET'!U1992="","",'S.D.PASTE SHEET'!U1992)</f>
        <v/>
      </c>
      <c s="176" t="str">
        <f>IF('S.D.PASTE SHEET'!V1992="","",'S.D.PASTE SHEET'!V1992)</f>
        <v/>
      </c>
      <c s="176" t="str">
        <f>IF('S.D.PASTE SHEET'!W1992="","",'S.D.PASTE SHEET'!W1992)</f>
        <v/>
      </c>
      <c s="176" t="str">
        <f>IF('S.D.PASTE SHEET'!X1992="","",'S.D.PASTE SHEET'!X1992)</f>
        <v/>
      </c>
      <c s="176" t="str">
        <f>IF('S.D.PASTE SHEET'!Y1992="","",'S.D.PASTE SHEET'!Y1992)</f>
        <v/>
      </c>
      <c s="176" t="str">
        <f>IF('S.D.PASTE SHEET'!Z1992="","",'S.D.PASTE SHEET'!Z1992)</f>
        <v/>
      </c>
      <c s="176" t="str">
        <f>IF('S.D.PASTE SHEET'!AA1992="","",'S.D.PASTE SHEET'!AA1992)</f>
        <v/>
      </c>
      <c s="176" t="str">
        <f>IF('S.D.PASTE SHEET'!AB1992="","",'S.D.PASTE SHEET'!AB1992)</f>
        <v/>
      </c>
      <c s="176" t="str">
        <f>IF('S.D.PASTE SHEET'!AC1992="","",'S.D.PASTE SHEET'!AC1992)</f>
        <v/>
      </c>
      <c s="176" t="str">
        <f>IF('S.D.PASTE SHEET'!AD1992="","",'S.D.PASTE SHEET'!AD1992)</f>
        <v/>
      </c>
      <c s="178"/>
      <c s="179" t="str">
        <f>IF(AK1992="","",IF(AK1992&gt;0,COUNT($AG$2:AG1992),""))</f>
        <v/>
      </c>
      <c s="180" t="str">
        <f t="shared" si="2202"/>
        <v/>
      </c>
      <c s="180" t="str">
        <f t="shared" si="2202"/>
        <v/>
      </c>
      <c s="180" t="str">
        <f t="shared" si="2202"/>
        <v/>
      </c>
      <c s="181" t="str">
        <f t="shared" si="2202"/>
        <v/>
      </c>
      <c s="180" t="str">
        <f t="shared" si="2202"/>
        <v/>
      </c>
      <c s="180" t="str">
        <f t="shared" si="2202"/>
        <v/>
      </c>
      <c s="180" t="str">
        <f t="shared" si="2202"/>
        <v/>
      </c>
      <c s="180" t="str">
        <f t="shared" si="2202"/>
        <v/>
      </c>
      <c s="180" t="str">
        <f t="shared" si="2202"/>
        <v/>
      </c>
      <c s="181" t="str">
        <f t="shared" si="2202"/>
        <v/>
      </c>
      <c s="180" t="str">
        <f t="shared" si="2202"/>
        <v/>
      </c>
      <c s="180" t="str">
        <f t="shared" si="2202"/>
        <v/>
      </c>
      <c s="180" t="str">
        <f t="shared" si="2202"/>
        <v/>
      </c>
      <c s="180" t="str">
        <f t="shared" si="2202"/>
        <v/>
      </c>
      <c s="180" t="str">
        <f t="shared" si="2202"/>
        <v/>
      </c>
      <c s="180" t="str">
        <f t="shared" si="2202"/>
        <v/>
      </c>
      <c r="AX1992" s="180" t="str">
        <f>IF(BC1992="","",IF(BC1992&gt;0,COUNT($AY$2:AY1992),""))</f>
        <v/>
      </c>
      <c s="180" t="str">
        <f t="shared" si="2210" ref="AY1992">IF(AND($BB$1=5,$A1992=5,$BC$1=C1992),B1992,"")</f>
        <v/>
      </c>
      <c s="180" t="str">
        <f t="shared" si="2204"/>
        <v/>
      </c>
      <c s="182" t="str">
        <f t="shared" si="2204"/>
        <v/>
      </c>
      <c s="180" t="str">
        <f t="shared" si="2204"/>
        <v/>
      </c>
      <c s="180" t="str">
        <f t="shared" si="2204"/>
        <v/>
      </c>
      <c s="180" t="str">
        <f t="shared" si="2204"/>
        <v/>
      </c>
      <c s="180" t="str">
        <f t="shared" si="2204"/>
        <v/>
      </c>
      <c s="180" t="str">
        <f t="shared" si="2204"/>
        <v/>
      </c>
      <c s="182" t="str">
        <f t="shared" si="2204"/>
        <v/>
      </c>
      <c s="180" t="str">
        <f t="shared" si="2204"/>
        <v/>
      </c>
      <c s="180" t="str">
        <f t="shared" si="2204"/>
        <v/>
      </c>
      <c s="180" t="str">
        <f t="shared" si="2204"/>
        <v/>
      </c>
      <c s="180" t="str">
        <f t="shared" si="2204"/>
        <v/>
      </c>
      <c s="180" t="str">
        <f t="shared" si="2204"/>
        <v/>
      </c>
      <c s="180" t="str">
        <f t="shared" si="2204"/>
        <v/>
      </c>
    </row>
    <row r="1993" spans="1:65" ht="15.75" customHeight="1">
      <c r="A1993" s="176" t="str">
        <f>IF('S.D.PASTE SHEET'!A1993="","",'S.D.PASTE SHEET'!A1993)</f>
        <v/>
      </c>
      <c s="176" t="str">
        <f>IF('S.D.PASTE SHEET'!B1993="","",'S.D.PASTE SHEET'!B1993)</f>
        <v/>
      </c>
      <c s="176" t="str">
        <f>IF('S.D.PASTE SHEET'!C1993="","",'S.D.PASTE SHEET'!C1993)</f>
        <v/>
      </c>
      <c s="177" t="str">
        <f>IF('S.D.PASTE SHEET'!D1993="","",'S.D.PASTE SHEET'!D1993)</f>
        <v/>
      </c>
      <c s="176" t="str">
        <f>IF('S.D.PASTE SHEET'!E1993="","",UPPER('S.D.PASTE SHEET'!E1993))</f>
        <v/>
      </c>
      <c s="176" t="str">
        <f>IF('S.D.PASTE SHEET'!F1993="","",'S.D.PASTE SHEET'!F1993)</f>
        <v/>
      </c>
      <c s="176" t="str">
        <f>IF('S.D.PASTE SHEET'!G1993="","",UPPER('S.D.PASTE SHEET'!G1993))</f>
        <v/>
      </c>
      <c s="176" t="str">
        <f>IF('S.D.PASTE SHEET'!H1993="","",UPPER('S.D.PASTE SHEET'!H1993))</f>
        <v/>
      </c>
      <c s="176" t="str">
        <f>IF('S.D.PASTE SHEET'!I1993="","",'S.D.PASTE SHEET'!I1993)</f>
        <v/>
      </c>
      <c s="177" t="str">
        <f>IF('S.D.PASTE SHEET'!J1993="","",'S.D.PASTE SHEET'!J1993)</f>
        <v/>
      </c>
      <c s="176" t="str">
        <f>IF('S.D.PASTE SHEET'!K1993="","",'S.D.PASTE SHEET'!K1993)</f>
        <v/>
      </c>
      <c s="176" t="str">
        <f>IF('S.D.PASTE SHEET'!L1993="","",'S.D.PASTE SHEET'!L1993)</f>
        <v/>
      </c>
      <c s="176" t="str">
        <f>IF('S.D.PASTE SHEET'!M1993="","",'S.D.PASTE SHEET'!M1993)</f>
        <v/>
      </c>
      <c s="176" t="str">
        <f>IF('S.D.PASTE SHEET'!N1993="","",'S.D.PASTE SHEET'!N1993)</f>
        <v/>
      </c>
      <c s="176" t="str">
        <f>IF('S.D.PASTE SHEET'!O1993="","",'S.D.PASTE SHEET'!O1993)</f>
        <v/>
      </c>
      <c s="176" t="str">
        <f>IF('S.D.PASTE SHEET'!P1993="","",'S.D.PASTE SHEET'!P1993)</f>
        <v/>
      </c>
      <c s="176" t="str">
        <f>IF('S.D.PASTE SHEET'!Q1993="","",'S.D.PASTE SHEET'!Q1993)</f>
        <v/>
      </c>
      <c s="176" t="str">
        <f>IF('S.D.PASTE SHEET'!R1993="","",'S.D.PASTE SHEET'!R1993)</f>
        <v/>
      </c>
      <c s="176" t="str">
        <f>IF('S.D.PASTE SHEET'!S1993="","",'S.D.PASTE SHEET'!S1993)</f>
        <v/>
      </c>
      <c s="176" t="str">
        <f>IF('S.D.PASTE SHEET'!T1993="","",'S.D.PASTE SHEET'!T1993)</f>
        <v/>
      </c>
      <c s="176" t="str">
        <f>IF('S.D.PASTE SHEET'!U1993="","",'S.D.PASTE SHEET'!U1993)</f>
        <v/>
      </c>
      <c s="176" t="str">
        <f>IF('S.D.PASTE SHEET'!V1993="","",'S.D.PASTE SHEET'!V1993)</f>
        <v/>
      </c>
      <c s="176" t="str">
        <f>IF('S.D.PASTE SHEET'!W1993="","",'S.D.PASTE SHEET'!W1993)</f>
        <v/>
      </c>
      <c s="176" t="str">
        <f>IF('S.D.PASTE SHEET'!X1993="","",'S.D.PASTE SHEET'!X1993)</f>
        <v/>
      </c>
      <c s="176" t="str">
        <f>IF('S.D.PASTE SHEET'!Y1993="","",'S.D.PASTE SHEET'!Y1993)</f>
        <v/>
      </c>
      <c s="176" t="str">
        <f>IF('S.D.PASTE SHEET'!Z1993="","",'S.D.PASTE SHEET'!Z1993)</f>
        <v/>
      </c>
      <c s="176" t="str">
        <f>IF('S.D.PASTE SHEET'!AA1993="","",'S.D.PASTE SHEET'!AA1993)</f>
        <v/>
      </c>
      <c s="176" t="str">
        <f>IF('S.D.PASTE SHEET'!AB1993="","",'S.D.PASTE SHEET'!AB1993)</f>
        <v/>
      </c>
      <c s="176" t="str">
        <f>IF('S.D.PASTE SHEET'!AC1993="","",'S.D.PASTE SHEET'!AC1993)</f>
        <v/>
      </c>
      <c s="176" t="str">
        <f>IF('S.D.PASTE SHEET'!AD1993="","",'S.D.PASTE SHEET'!AD1993)</f>
        <v/>
      </c>
      <c s="178"/>
      <c s="179" t="str">
        <f>IF(AK1993="","",IF(AK1993&gt;0,COUNT($AG$2:AG1993),""))</f>
        <v/>
      </c>
      <c s="180" t="str">
        <f t="shared" si="2202"/>
        <v/>
      </c>
      <c s="180" t="str">
        <f t="shared" si="2202"/>
        <v/>
      </c>
      <c s="180" t="str">
        <f t="shared" si="2202"/>
        <v/>
      </c>
      <c s="181" t="str">
        <f t="shared" si="2202"/>
        <v/>
      </c>
      <c s="180" t="str">
        <f t="shared" si="2202"/>
        <v/>
      </c>
      <c s="180" t="str">
        <f t="shared" si="2202"/>
        <v/>
      </c>
      <c s="180" t="str">
        <f t="shared" si="2202"/>
        <v/>
      </c>
      <c s="180" t="str">
        <f t="shared" si="2202"/>
        <v/>
      </c>
      <c s="180" t="str">
        <f t="shared" si="2202"/>
        <v/>
      </c>
      <c s="181" t="str">
        <f t="shared" si="2202"/>
        <v/>
      </c>
      <c s="180" t="str">
        <f t="shared" si="2202"/>
        <v/>
      </c>
      <c s="180" t="str">
        <f t="shared" si="2202"/>
        <v/>
      </c>
      <c s="180" t="str">
        <f t="shared" si="2202"/>
        <v/>
      </c>
      <c s="180" t="str">
        <f t="shared" si="2202"/>
        <v/>
      </c>
      <c s="180" t="str">
        <f t="shared" si="2202"/>
        <v/>
      </c>
      <c s="180" t="str">
        <f t="shared" si="2202"/>
        <v/>
      </c>
      <c r="AX1993" s="180" t="str">
        <f>IF(BC1993="","",IF(BC1993&gt;0,COUNT($AY$2:AY1993),""))</f>
        <v/>
      </c>
      <c s="180" t="str">
        <f t="shared" si="2211" ref="AY1993">IF(AND($BB$1=5,$A1993=5,$BC$1=C1993),B1993,"")</f>
        <v/>
      </c>
      <c s="180" t="str">
        <f t="shared" si="2204"/>
        <v/>
      </c>
      <c s="182" t="str">
        <f t="shared" si="2204"/>
        <v/>
      </c>
      <c s="180" t="str">
        <f t="shared" si="2204"/>
        <v/>
      </c>
      <c s="180" t="str">
        <f t="shared" si="2204"/>
        <v/>
      </c>
      <c s="180" t="str">
        <f t="shared" si="2204"/>
        <v/>
      </c>
      <c s="180" t="str">
        <f t="shared" si="2204"/>
        <v/>
      </c>
      <c s="180" t="str">
        <f t="shared" si="2204"/>
        <v/>
      </c>
      <c s="182" t="str">
        <f t="shared" si="2204"/>
        <v/>
      </c>
      <c s="180" t="str">
        <f t="shared" si="2204"/>
        <v/>
      </c>
      <c s="180" t="str">
        <f t="shared" si="2204"/>
        <v/>
      </c>
      <c s="180" t="str">
        <f t="shared" si="2204"/>
        <v/>
      </c>
      <c s="180" t="str">
        <f t="shared" si="2204"/>
        <v/>
      </c>
      <c s="180" t="str">
        <f t="shared" si="2204"/>
        <v/>
      </c>
      <c s="180" t="str">
        <f t="shared" si="2204"/>
        <v/>
      </c>
    </row>
    <row r="1994" spans="1:65" ht="15.75" customHeight="1">
      <c r="A1994" s="176" t="str">
        <f>IF('S.D.PASTE SHEET'!A1994="","",'S.D.PASTE SHEET'!A1994)</f>
        <v/>
      </c>
      <c s="176" t="str">
        <f>IF('S.D.PASTE SHEET'!B1994="","",'S.D.PASTE SHEET'!B1994)</f>
        <v/>
      </c>
      <c s="176" t="str">
        <f>IF('S.D.PASTE SHEET'!C1994="","",'S.D.PASTE SHEET'!C1994)</f>
        <v/>
      </c>
      <c s="177" t="str">
        <f>IF('S.D.PASTE SHEET'!D1994="","",'S.D.PASTE SHEET'!D1994)</f>
        <v/>
      </c>
      <c s="176" t="str">
        <f>IF('S.D.PASTE SHEET'!E1994="","",UPPER('S.D.PASTE SHEET'!E1994))</f>
        <v/>
      </c>
      <c s="176" t="str">
        <f>IF('S.D.PASTE SHEET'!F1994="","",'S.D.PASTE SHEET'!F1994)</f>
        <v/>
      </c>
      <c s="176" t="str">
        <f>IF('S.D.PASTE SHEET'!G1994="","",UPPER('S.D.PASTE SHEET'!G1994))</f>
        <v/>
      </c>
      <c s="176" t="str">
        <f>IF('S.D.PASTE SHEET'!H1994="","",UPPER('S.D.PASTE SHEET'!H1994))</f>
        <v/>
      </c>
      <c s="176" t="str">
        <f>IF('S.D.PASTE SHEET'!I1994="","",'S.D.PASTE SHEET'!I1994)</f>
        <v/>
      </c>
      <c s="177" t="str">
        <f>IF('S.D.PASTE SHEET'!J1994="","",'S.D.PASTE SHEET'!J1994)</f>
        <v/>
      </c>
      <c s="176" t="str">
        <f>IF('S.D.PASTE SHEET'!K1994="","",'S.D.PASTE SHEET'!K1994)</f>
        <v/>
      </c>
      <c s="176" t="str">
        <f>IF('S.D.PASTE SHEET'!L1994="","",'S.D.PASTE SHEET'!L1994)</f>
        <v/>
      </c>
      <c s="176" t="str">
        <f>IF('S.D.PASTE SHEET'!M1994="","",'S.D.PASTE SHEET'!M1994)</f>
        <v/>
      </c>
      <c s="176" t="str">
        <f>IF('S.D.PASTE SHEET'!N1994="","",'S.D.PASTE SHEET'!N1994)</f>
        <v/>
      </c>
      <c s="176" t="str">
        <f>IF('S.D.PASTE SHEET'!O1994="","",'S.D.PASTE SHEET'!O1994)</f>
        <v/>
      </c>
      <c s="176" t="str">
        <f>IF('S.D.PASTE SHEET'!P1994="","",'S.D.PASTE SHEET'!P1994)</f>
        <v/>
      </c>
      <c s="176" t="str">
        <f>IF('S.D.PASTE SHEET'!Q1994="","",'S.D.PASTE SHEET'!Q1994)</f>
        <v/>
      </c>
      <c s="176" t="str">
        <f>IF('S.D.PASTE SHEET'!R1994="","",'S.D.PASTE SHEET'!R1994)</f>
        <v/>
      </c>
      <c s="176" t="str">
        <f>IF('S.D.PASTE SHEET'!S1994="","",'S.D.PASTE SHEET'!S1994)</f>
        <v/>
      </c>
      <c s="176" t="str">
        <f>IF('S.D.PASTE SHEET'!T1994="","",'S.D.PASTE SHEET'!T1994)</f>
        <v/>
      </c>
      <c s="176" t="str">
        <f>IF('S.D.PASTE SHEET'!U1994="","",'S.D.PASTE SHEET'!U1994)</f>
        <v/>
      </c>
      <c s="176" t="str">
        <f>IF('S.D.PASTE SHEET'!V1994="","",'S.D.PASTE SHEET'!V1994)</f>
        <v/>
      </c>
      <c s="176" t="str">
        <f>IF('S.D.PASTE SHEET'!W1994="","",'S.D.PASTE SHEET'!W1994)</f>
        <v/>
      </c>
      <c s="176" t="str">
        <f>IF('S.D.PASTE SHEET'!X1994="","",'S.D.PASTE SHEET'!X1994)</f>
        <v/>
      </c>
      <c s="176" t="str">
        <f>IF('S.D.PASTE SHEET'!Y1994="","",'S.D.PASTE SHEET'!Y1994)</f>
        <v/>
      </c>
      <c s="176" t="str">
        <f>IF('S.D.PASTE SHEET'!Z1994="","",'S.D.PASTE SHEET'!Z1994)</f>
        <v/>
      </c>
      <c s="176" t="str">
        <f>IF('S.D.PASTE SHEET'!AA1994="","",'S.D.PASTE SHEET'!AA1994)</f>
        <v/>
      </c>
      <c s="176" t="str">
        <f>IF('S.D.PASTE SHEET'!AB1994="","",'S.D.PASTE SHEET'!AB1994)</f>
        <v/>
      </c>
      <c s="176" t="str">
        <f>IF('S.D.PASTE SHEET'!AC1994="","",'S.D.PASTE SHEET'!AC1994)</f>
        <v/>
      </c>
      <c s="176" t="str">
        <f>IF('S.D.PASTE SHEET'!AD1994="","",'S.D.PASTE SHEET'!AD1994)</f>
        <v/>
      </c>
      <c s="178"/>
      <c s="179" t="str">
        <f>IF(AK1994="","",IF(AK1994&gt;0,COUNT($AG$2:AG1994),""))</f>
        <v/>
      </c>
      <c s="180" t="str">
        <f t="shared" si="2202"/>
        <v/>
      </c>
      <c s="180" t="str">
        <f t="shared" si="2202"/>
        <v/>
      </c>
      <c s="180" t="str">
        <f t="shared" si="2202"/>
        <v/>
      </c>
      <c s="181" t="str">
        <f t="shared" si="2202"/>
        <v/>
      </c>
      <c s="180" t="str">
        <f t="shared" si="2202"/>
        <v/>
      </c>
      <c s="180" t="str">
        <f t="shared" si="2202"/>
        <v/>
      </c>
      <c s="180" t="str">
        <f t="shared" si="2202"/>
        <v/>
      </c>
      <c s="180" t="str">
        <f t="shared" si="2202"/>
        <v/>
      </c>
      <c s="180" t="str">
        <f t="shared" si="2202"/>
        <v/>
      </c>
      <c s="181" t="str">
        <f t="shared" si="2202"/>
        <v/>
      </c>
      <c s="180" t="str">
        <f t="shared" si="2202"/>
        <v/>
      </c>
      <c s="180" t="str">
        <f t="shared" si="2202"/>
        <v/>
      </c>
      <c s="180" t="str">
        <f t="shared" si="2202"/>
        <v/>
      </c>
      <c s="180" t="str">
        <f t="shared" si="2202"/>
        <v/>
      </c>
      <c s="180" t="str">
        <f t="shared" si="2202"/>
        <v/>
      </c>
      <c s="180" t="str">
        <f t="shared" si="2202"/>
        <v/>
      </c>
      <c r="AX1994" s="180" t="str">
        <f>IF(BC1994="","",IF(BC1994&gt;0,COUNT($AY$2:AY1994),""))</f>
        <v/>
      </c>
      <c s="180" t="str">
        <f t="shared" si="2212" ref="AY1994">IF(AND($BB$1=5,$A1994=5,$BC$1=C1994),B1994,"")</f>
        <v/>
      </c>
      <c s="180" t="str">
        <f t="shared" si="2204"/>
        <v/>
      </c>
      <c s="182" t="str">
        <f t="shared" si="2204"/>
        <v/>
      </c>
      <c s="180" t="str">
        <f t="shared" si="2204"/>
        <v/>
      </c>
      <c s="180" t="str">
        <f t="shared" si="2204"/>
        <v/>
      </c>
      <c s="180" t="str">
        <f t="shared" si="2204"/>
        <v/>
      </c>
      <c s="180" t="str">
        <f t="shared" si="2204"/>
        <v/>
      </c>
      <c s="180" t="str">
        <f t="shared" si="2204"/>
        <v/>
      </c>
      <c s="182" t="str">
        <f t="shared" si="2204"/>
        <v/>
      </c>
      <c s="180" t="str">
        <f t="shared" si="2204"/>
        <v/>
      </c>
      <c s="180" t="str">
        <f t="shared" si="2204"/>
        <v/>
      </c>
      <c s="180" t="str">
        <f t="shared" si="2204"/>
        <v/>
      </c>
      <c s="180" t="str">
        <f t="shared" si="2204"/>
        <v/>
      </c>
      <c s="180" t="str">
        <f t="shared" si="2204"/>
        <v/>
      </c>
      <c s="180" t="str">
        <f t="shared" si="2204"/>
        <v/>
      </c>
    </row>
    <row r="1995" spans="1:65" ht="15.75" customHeight="1">
      <c r="A1995" s="176" t="str">
        <f>IF('S.D.PASTE SHEET'!A1995="","",'S.D.PASTE SHEET'!A1995)</f>
        <v/>
      </c>
      <c s="176" t="str">
        <f>IF('S.D.PASTE SHEET'!B1995="","",'S.D.PASTE SHEET'!B1995)</f>
        <v/>
      </c>
      <c s="176" t="str">
        <f>IF('S.D.PASTE SHEET'!C1995="","",'S.D.PASTE SHEET'!C1995)</f>
        <v/>
      </c>
      <c s="177" t="str">
        <f>IF('S.D.PASTE SHEET'!D1995="","",'S.D.PASTE SHEET'!D1995)</f>
        <v/>
      </c>
      <c s="176" t="str">
        <f>IF('S.D.PASTE SHEET'!E1995="","",UPPER('S.D.PASTE SHEET'!E1995))</f>
        <v/>
      </c>
      <c s="176" t="str">
        <f>IF('S.D.PASTE SHEET'!F1995="","",'S.D.PASTE SHEET'!F1995)</f>
        <v/>
      </c>
      <c s="176" t="str">
        <f>IF('S.D.PASTE SHEET'!G1995="","",UPPER('S.D.PASTE SHEET'!G1995))</f>
        <v/>
      </c>
      <c s="176" t="str">
        <f>IF('S.D.PASTE SHEET'!H1995="","",UPPER('S.D.PASTE SHEET'!H1995))</f>
        <v/>
      </c>
      <c s="176" t="str">
        <f>IF('S.D.PASTE SHEET'!I1995="","",'S.D.PASTE SHEET'!I1995)</f>
        <v/>
      </c>
      <c s="177" t="str">
        <f>IF('S.D.PASTE SHEET'!J1995="","",'S.D.PASTE SHEET'!J1995)</f>
        <v/>
      </c>
      <c s="176" t="str">
        <f>IF('S.D.PASTE SHEET'!K1995="","",'S.D.PASTE SHEET'!K1995)</f>
        <v/>
      </c>
      <c s="176" t="str">
        <f>IF('S.D.PASTE SHEET'!L1995="","",'S.D.PASTE SHEET'!L1995)</f>
        <v/>
      </c>
      <c s="176" t="str">
        <f>IF('S.D.PASTE SHEET'!M1995="","",'S.D.PASTE SHEET'!M1995)</f>
        <v/>
      </c>
      <c s="176" t="str">
        <f>IF('S.D.PASTE SHEET'!N1995="","",'S.D.PASTE SHEET'!N1995)</f>
        <v/>
      </c>
      <c s="176" t="str">
        <f>IF('S.D.PASTE SHEET'!O1995="","",'S.D.PASTE SHEET'!O1995)</f>
        <v/>
      </c>
      <c s="176" t="str">
        <f>IF('S.D.PASTE SHEET'!P1995="","",'S.D.PASTE SHEET'!P1995)</f>
        <v/>
      </c>
      <c s="176" t="str">
        <f>IF('S.D.PASTE SHEET'!Q1995="","",'S.D.PASTE SHEET'!Q1995)</f>
        <v/>
      </c>
      <c s="176" t="str">
        <f>IF('S.D.PASTE SHEET'!R1995="","",'S.D.PASTE SHEET'!R1995)</f>
        <v/>
      </c>
      <c s="176" t="str">
        <f>IF('S.D.PASTE SHEET'!S1995="","",'S.D.PASTE SHEET'!S1995)</f>
        <v/>
      </c>
      <c s="176" t="str">
        <f>IF('S.D.PASTE SHEET'!T1995="","",'S.D.PASTE SHEET'!T1995)</f>
        <v/>
      </c>
      <c s="176" t="str">
        <f>IF('S.D.PASTE SHEET'!U1995="","",'S.D.PASTE SHEET'!U1995)</f>
        <v/>
      </c>
      <c s="176" t="str">
        <f>IF('S.D.PASTE SHEET'!V1995="","",'S.D.PASTE SHEET'!V1995)</f>
        <v/>
      </c>
      <c s="176" t="str">
        <f>IF('S.D.PASTE SHEET'!W1995="","",'S.D.PASTE SHEET'!W1995)</f>
        <v/>
      </c>
      <c s="176" t="str">
        <f>IF('S.D.PASTE SHEET'!X1995="","",'S.D.PASTE SHEET'!X1995)</f>
        <v/>
      </c>
      <c s="176" t="str">
        <f>IF('S.D.PASTE SHEET'!Y1995="","",'S.D.PASTE SHEET'!Y1995)</f>
        <v/>
      </c>
      <c s="176" t="str">
        <f>IF('S.D.PASTE SHEET'!Z1995="","",'S.D.PASTE SHEET'!Z1995)</f>
        <v/>
      </c>
      <c s="176" t="str">
        <f>IF('S.D.PASTE SHEET'!AA1995="","",'S.D.PASTE SHEET'!AA1995)</f>
        <v/>
      </c>
      <c s="176" t="str">
        <f>IF('S.D.PASTE SHEET'!AB1995="","",'S.D.PASTE SHEET'!AB1995)</f>
        <v/>
      </c>
      <c s="176" t="str">
        <f>IF('S.D.PASTE SHEET'!AC1995="","",'S.D.PASTE SHEET'!AC1995)</f>
        <v/>
      </c>
      <c s="176" t="str">
        <f>IF('S.D.PASTE SHEET'!AD1995="","",'S.D.PASTE SHEET'!AD1995)</f>
        <v/>
      </c>
      <c s="178"/>
      <c s="179" t="str">
        <f>IF(AK1995="","",IF(AK1995&gt;0,COUNT($AG$2:AG1995),""))</f>
        <v/>
      </c>
      <c s="180" t="str">
        <f t="shared" si="2202"/>
        <v/>
      </c>
      <c s="180" t="str">
        <f t="shared" si="2202"/>
        <v/>
      </c>
      <c s="180" t="str">
        <f t="shared" si="2202"/>
        <v/>
      </c>
      <c s="181" t="str">
        <f t="shared" si="2202"/>
        <v/>
      </c>
      <c s="180" t="str">
        <f t="shared" si="2202"/>
        <v/>
      </c>
      <c s="180" t="str">
        <f t="shared" si="2202"/>
        <v/>
      </c>
      <c s="180" t="str">
        <f t="shared" si="2202"/>
        <v/>
      </c>
      <c s="180" t="str">
        <f t="shared" si="2202"/>
        <v/>
      </c>
      <c s="180" t="str">
        <f t="shared" si="2202"/>
        <v/>
      </c>
      <c s="181" t="str">
        <f t="shared" si="2202"/>
        <v/>
      </c>
      <c s="180" t="str">
        <f t="shared" si="2202"/>
        <v/>
      </c>
      <c s="180" t="str">
        <f t="shared" si="2202"/>
        <v/>
      </c>
      <c s="180" t="str">
        <f t="shared" si="2202"/>
        <v/>
      </c>
      <c s="180" t="str">
        <f t="shared" si="2202"/>
        <v/>
      </c>
      <c s="180" t="str">
        <f t="shared" si="2202"/>
        <v/>
      </c>
      <c s="180" t="str">
        <f t="shared" si="2202"/>
        <v/>
      </c>
      <c r="AX1995" s="180" t="str">
        <f>IF(BC1995="","",IF(BC1995&gt;0,COUNT($AY$2:AY1995),""))</f>
        <v/>
      </c>
      <c s="180" t="str">
        <f t="shared" si="2213" ref="AY1995">IF(AND($BB$1=5,$A1995=5,$BC$1=C1995),B1995,"")</f>
        <v/>
      </c>
      <c s="180" t="str">
        <f t="shared" si="2204"/>
        <v/>
      </c>
      <c s="182" t="str">
        <f t="shared" si="2204"/>
        <v/>
      </c>
      <c s="180" t="str">
        <f t="shared" si="2204"/>
        <v/>
      </c>
      <c s="180" t="str">
        <f t="shared" si="2204"/>
        <v/>
      </c>
      <c s="180" t="str">
        <f t="shared" si="2204"/>
        <v/>
      </c>
      <c s="180" t="str">
        <f t="shared" si="2204"/>
        <v/>
      </c>
      <c s="180" t="str">
        <f t="shared" si="2204"/>
        <v/>
      </c>
      <c s="182" t="str">
        <f t="shared" si="2204"/>
        <v/>
      </c>
      <c s="180" t="str">
        <f t="shared" si="2204"/>
        <v/>
      </c>
      <c s="180" t="str">
        <f t="shared" si="2204"/>
        <v/>
      </c>
      <c s="180" t="str">
        <f t="shared" si="2204"/>
        <v/>
      </c>
      <c s="180" t="str">
        <f t="shared" si="2204"/>
        <v/>
      </c>
      <c s="180" t="str">
        <f t="shared" si="2204"/>
        <v/>
      </c>
      <c s="180" t="str">
        <f t="shared" si="2204"/>
        <v/>
      </c>
    </row>
    <row r="1996" spans="1:65" ht="15.75" customHeight="1">
      <c r="A1996" s="176" t="str">
        <f>IF('S.D.PASTE SHEET'!A1996="","",'S.D.PASTE SHEET'!A1996)</f>
        <v/>
      </c>
      <c s="176" t="str">
        <f>IF('S.D.PASTE SHEET'!B1996="","",'S.D.PASTE SHEET'!B1996)</f>
        <v/>
      </c>
      <c s="176" t="str">
        <f>IF('S.D.PASTE SHEET'!C1996="","",'S.D.PASTE SHEET'!C1996)</f>
        <v/>
      </c>
      <c s="177" t="str">
        <f>IF('S.D.PASTE SHEET'!D1996="","",'S.D.PASTE SHEET'!D1996)</f>
        <v/>
      </c>
      <c s="176" t="str">
        <f>IF('S.D.PASTE SHEET'!E1996="","",UPPER('S.D.PASTE SHEET'!E1996))</f>
        <v/>
      </c>
      <c s="176" t="str">
        <f>IF('S.D.PASTE SHEET'!F1996="","",'S.D.PASTE SHEET'!F1996)</f>
        <v/>
      </c>
      <c s="176" t="str">
        <f>IF('S.D.PASTE SHEET'!G1996="","",UPPER('S.D.PASTE SHEET'!G1996))</f>
        <v/>
      </c>
      <c s="176" t="str">
        <f>IF('S.D.PASTE SHEET'!H1996="","",UPPER('S.D.PASTE SHEET'!H1996))</f>
        <v/>
      </c>
      <c s="176" t="str">
        <f>IF('S.D.PASTE SHEET'!I1996="","",'S.D.PASTE SHEET'!I1996)</f>
        <v/>
      </c>
      <c s="177" t="str">
        <f>IF('S.D.PASTE SHEET'!J1996="","",'S.D.PASTE SHEET'!J1996)</f>
        <v/>
      </c>
      <c s="176" t="str">
        <f>IF('S.D.PASTE SHEET'!K1996="","",'S.D.PASTE SHEET'!K1996)</f>
        <v/>
      </c>
      <c s="176" t="str">
        <f>IF('S.D.PASTE SHEET'!L1996="","",'S.D.PASTE SHEET'!L1996)</f>
        <v/>
      </c>
      <c s="176" t="str">
        <f>IF('S.D.PASTE SHEET'!M1996="","",'S.D.PASTE SHEET'!M1996)</f>
        <v/>
      </c>
      <c s="176" t="str">
        <f>IF('S.D.PASTE SHEET'!N1996="","",'S.D.PASTE SHEET'!N1996)</f>
        <v/>
      </c>
      <c s="176" t="str">
        <f>IF('S.D.PASTE SHEET'!O1996="","",'S.D.PASTE SHEET'!O1996)</f>
        <v/>
      </c>
      <c s="176" t="str">
        <f>IF('S.D.PASTE SHEET'!P1996="","",'S.D.PASTE SHEET'!P1996)</f>
        <v/>
      </c>
      <c s="176" t="str">
        <f>IF('S.D.PASTE SHEET'!Q1996="","",'S.D.PASTE SHEET'!Q1996)</f>
        <v/>
      </c>
      <c s="176" t="str">
        <f>IF('S.D.PASTE SHEET'!R1996="","",'S.D.PASTE SHEET'!R1996)</f>
        <v/>
      </c>
      <c s="176" t="str">
        <f>IF('S.D.PASTE SHEET'!S1996="","",'S.D.PASTE SHEET'!S1996)</f>
        <v/>
      </c>
      <c s="176" t="str">
        <f>IF('S.D.PASTE SHEET'!T1996="","",'S.D.PASTE SHEET'!T1996)</f>
        <v/>
      </c>
      <c s="176" t="str">
        <f>IF('S.D.PASTE SHEET'!U1996="","",'S.D.PASTE SHEET'!U1996)</f>
        <v/>
      </c>
      <c s="176" t="str">
        <f>IF('S.D.PASTE SHEET'!V1996="","",'S.D.PASTE SHEET'!V1996)</f>
        <v/>
      </c>
      <c s="176" t="str">
        <f>IF('S.D.PASTE SHEET'!W1996="","",'S.D.PASTE SHEET'!W1996)</f>
        <v/>
      </c>
      <c s="176" t="str">
        <f>IF('S.D.PASTE SHEET'!X1996="","",'S.D.PASTE SHEET'!X1996)</f>
        <v/>
      </c>
      <c s="176" t="str">
        <f>IF('S.D.PASTE SHEET'!Y1996="","",'S.D.PASTE SHEET'!Y1996)</f>
        <v/>
      </c>
      <c s="176" t="str">
        <f>IF('S.D.PASTE SHEET'!Z1996="","",'S.D.PASTE SHEET'!Z1996)</f>
        <v/>
      </c>
      <c s="176" t="str">
        <f>IF('S.D.PASTE SHEET'!AA1996="","",'S.D.PASTE SHEET'!AA1996)</f>
        <v/>
      </c>
      <c s="176" t="str">
        <f>IF('S.D.PASTE SHEET'!AB1996="","",'S.D.PASTE SHEET'!AB1996)</f>
        <v/>
      </c>
      <c s="176" t="str">
        <f>IF('S.D.PASTE SHEET'!AC1996="","",'S.D.PASTE SHEET'!AC1996)</f>
        <v/>
      </c>
      <c s="176" t="str">
        <f>IF('S.D.PASTE SHEET'!AD1996="","",'S.D.PASTE SHEET'!AD1996)</f>
        <v/>
      </c>
      <c s="178"/>
      <c s="179" t="str">
        <f>IF(AK1996="","",IF(AK1996&gt;0,COUNT($AG$2:AG1996),""))</f>
        <v/>
      </c>
      <c s="180" t="str">
        <f t="shared" si="2202"/>
        <v/>
      </c>
      <c s="180" t="str">
        <f t="shared" si="2202"/>
        <v/>
      </c>
      <c s="180" t="str">
        <f t="shared" si="2202"/>
        <v/>
      </c>
      <c s="181" t="str">
        <f t="shared" si="2202"/>
        <v/>
      </c>
      <c s="180" t="str">
        <f t="shared" si="2202"/>
        <v/>
      </c>
      <c s="180" t="str">
        <f t="shared" si="2202"/>
        <v/>
      </c>
      <c s="180" t="str">
        <f t="shared" si="2202"/>
        <v/>
      </c>
      <c s="180" t="str">
        <f t="shared" si="2202"/>
        <v/>
      </c>
      <c s="180" t="str">
        <f t="shared" si="2202"/>
        <v/>
      </c>
      <c s="181" t="str">
        <f t="shared" si="2202"/>
        <v/>
      </c>
      <c s="180" t="str">
        <f t="shared" si="2202"/>
        <v/>
      </c>
      <c s="180" t="str">
        <f t="shared" si="2202"/>
        <v/>
      </c>
      <c s="180" t="str">
        <f t="shared" si="2202"/>
        <v/>
      </c>
      <c s="180" t="str">
        <f t="shared" si="2202"/>
        <v/>
      </c>
      <c s="180" t="str">
        <f t="shared" si="2202"/>
        <v/>
      </c>
      <c s="180" t="str">
        <f t="shared" si="2202"/>
        <v/>
      </c>
      <c r="AX1996" s="180" t="str">
        <f>IF(BC1996="","",IF(BC1996&gt;0,COUNT($AY$2:AY1996),""))</f>
        <v/>
      </c>
      <c s="180" t="str">
        <f t="shared" si="2214" ref="AY1996">IF(AND($BB$1=5,$A1996=5,$BC$1=C1996),B1996,"")</f>
        <v/>
      </c>
      <c s="180" t="str">
        <f t="shared" si="2204"/>
        <v/>
      </c>
      <c s="182" t="str">
        <f t="shared" si="2204"/>
        <v/>
      </c>
      <c s="180" t="str">
        <f t="shared" si="2204"/>
        <v/>
      </c>
      <c s="180" t="str">
        <f t="shared" si="2204"/>
        <v/>
      </c>
      <c s="180" t="str">
        <f t="shared" si="2204"/>
        <v/>
      </c>
      <c s="180" t="str">
        <f t="shared" si="2204"/>
        <v/>
      </c>
      <c s="180" t="str">
        <f t="shared" si="2204"/>
        <v/>
      </c>
      <c s="182" t="str">
        <f t="shared" si="2204"/>
        <v/>
      </c>
      <c s="180" t="str">
        <f t="shared" si="2204"/>
        <v/>
      </c>
      <c s="180" t="str">
        <f t="shared" si="2204"/>
        <v/>
      </c>
      <c s="180" t="str">
        <f t="shared" si="2204"/>
        <v/>
      </c>
      <c s="180" t="str">
        <f t="shared" si="2204"/>
        <v/>
      </c>
      <c s="180" t="str">
        <f t="shared" si="2204"/>
        <v/>
      </c>
      <c s="180" t="str">
        <f t="shared" si="2204"/>
        <v/>
      </c>
    </row>
    <row r="1997" spans="1:65" ht="15.75" customHeight="1">
      <c r="A1997" s="176" t="str">
        <f>IF('S.D.PASTE SHEET'!A1997="","",'S.D.PASTE SHEET'!A1997)</f>
        <v/>
      </c>
      <c s="176" t="str">
        <f>IF('S.D.PASTE SHEET'!B1997="","",'S.D.PASTE SHEET'!B1997)</f>
        <v/>
      </c>
      <c s="176" t="str">
        <f>IF('S.D.PASTE SHEET'!C1997="","",'S.D.PASTE SHEET'!C1997)</f>
        <v/>
      </c>
      <c s="177" t="str">
        <f>IF('S.D.PASTE SHEET'!D1997="","",'S.D.PASTE SHEET'!D1997)</f>
        <v/>
      </c>
      <c s="176" t="str">
        <f>IF('S.D.PASTE SHEET'!E1997="","",UPPER('S.D.PASTE SHEET'!E1997))</f>
        <v/>
      </c>
      <c s="176" t="str">
        <f>IF('S.D.PASTE SHEET'!F1997="","",'S.D.PASTE SHEET'!F1997)</f>
        <v/>
      </c>
      <c s="176" t="str">
        <f>IF('S.D.PASTE SHEET'!G1997="","",UPPER('S.D.PASTE SHEET'!G1997))</f>
        <v/>
      </c>
      <c s="176" t="str">
        <f>IF('S.D.PASTE SHEET'!H1997="","",UPPER('S.D.PASTE SHEET'!H1997))</f>
        <v/>
      </c>
      <c s="176" t="str">
        <f>IF('S.D.PASTE SHEET'!I1997="","",'S.D.PASTE SHEET'!I1997)</f>
        <v/>
      </c>
      <c s="177" t="str">
        <f>IF('S.D.PASTE SHEET'!J1997="","",'S.D.PASTE SHEET'!J1997)</f>
        <v/>
      </c>
      <c s="176" t="str">
        <f>IF('S.D.PASTE SHEET'!K1997="","",'S.D.PASTE SHEET'!K1997)</f>
        <v/>
      </c>
      <c s="176" t="str">
        <f>IF('S.D.PASTE SHEET'!L1997="","",'S.D.PASTE SHEET'!L1997)</f>
        <v/>
      </c>
      <c s="176" t="str">
        <f>IF('S.D.PASTE SHEET'!M1997="","",'S.D.PASTE SHEET'!M1997)</f>
        <v/>
      </c>
      <c s="176" t="str">
        <f>IF('S.D.PASTE SHEET'!N1997="","",'S.D.PASTE SHEET'!N1997)</f>
        <v/>
      </c>
      <c s="176" t="str">
        <f>IF('S.D.PASTE SHEET'!O1997="","",'S.D.PASTE SHEET'!O1997)</f>
        <v/>
      </c>
      <c s="176" t="str">
        <f>IF('S.D.PASTE SHEET'!P1997="","",'S.D.PASTE SHEET'!P1997)</f>
        <v/>
      </c>
      <c s="176" t="str">
        <f>IF('S.D.PASTE SHEET'!Q1997="","",'S.D.PASTE SHEET'!Q1997)</f>
        <v/>
      </c>
      <c s="176" t="str">
        <f>IF('S.D.PASTE SHEET'!R1997="","",'S.D.PASTE SHEET'!R1997)</f>
        <v/>
      </c>
      <c s="176" t="str">
        <f>IF('S.D.PASTE SHEET'!S1997="","",'S.D.PASTE SHEET'!S1997)</f>
        <v/>
      </c>
      <c s="176" t="str">
        <f>IF('S.D.PASTE SHEET'!T1997="","",'S.D.PASTE SHEET'!T1997)</f>
        <v/>
      </c>
      <c s="176" t="str">
        <f>IF('S.D.PASTE SHEET'!U1997="","",'S.D.PASTE SHEET'!U1997)</f>
        <v/>
      </c>
      <c s="176" t="str">
        <f>IF('S.D.PASTE SHEET'!V1997="","",'S.D.PASTE SHEET'!V1997)</f>
        <v/>
      </c>
      <c s="176" t="str">
        <f>IF('S.D.PASTE SHEET'!W1997="","",'S.D.PASTE SHEET'!W1997)</f>
        <v/>
      </c>
      <c s="176" t="str">
        <f>IF('S.D.PASTE SHEET'!X1997="","",'S.D.PASTE SHEET'!X1997)</f>
        <v/>
      </c>
      <c s="176" t="str">
        <f>IF('S.D.PASTE SHEET'!Y1997="","",'S.D.PASTE SHEET'!Y1997)</f>
        <v/>
      </c>
      <c s="176" t="str">
        <f>IF('S.D.PASTE SHEET'!Z1997="","",'S.D.PASTE SHEET'!Z1997)</f>
        <v/>
      </c>
      <c s="176" t="str">
        <f>IF('S.D.PASTE SHEET'!AA1997="","",'S.D.PASTE SHEET'!AA1997)</f>
        <v/>
      </c>
      <c s="176" t="str">
        <f>IF('S.D.PASTE SHEET'!AB1997="","",'S.D.PASTE SHEET'!AB1997)</f>
        <v/>
      </c>
      <c s="176" t="str">
        <f>IF('S.D.PASTE SHEET'!AC1997="","",'S.D.PASTE SHEET'!AC1997)</f>
        <v/>
      </c>
      <c s="176" t="str">
        <f>IF('S.D.PASTE SHEET'!AD1997="","",'S.D.PASTE SHEET'!AD1997)</f>
        <v/>
      </c>
      <c s="178"/>
      <c s="179" t="str">
        <f>IF(AK1997="","",IF(AK1997&gt;0,COUNT($AG$2:AG1997),""))</f>
        <v/>
      </c>
      <c s="180" t="str">
        <f t="shared" si="2202"/>
        <v/>
      </c>
      <c s="180" t="str">
        <f t="shared" si="2202"/>
        <v/>
      </c>
      <c s="180" t="str">
        <f t="shared" si="2202"/>
        <v/>
      </c>
      <c s="181" t="str">
        <f t="shared" si="2202"/>
        <v/>
      </c>
      <c s="180" t="str">
        <f t="shared" si="2202"/>
        <v/>
      </c>
      <c s="180" t="str">
        <f t="shared" si="2202"/>
        <v/>
      </c>
      <c s="180" t="str">
        <f t="shared" si="2202"/>
        <v/>
      </c>
      <c s="180" t="str">
        <f t="shared" si="2202"/>
        <v/>
      </c>
      <c s="180" t="str">
        <f t="shared" si="2202"/>
        <v/>
      </c>
      <c s="181" t="str">
        <f t="shared" si="2202"/>
        <v/>
      </c>
      <c s="180" t="str">
        <f t="shared" si="2202"/>
        <v/>
      </c>
      <c s="180" t="str">
        <f t="shared" si="2202"/>
        <v/>
      </c>
      <c s="180" t="str">
        <f t="shared" si="2202"/>
        <v/>
      </c>
      <c s="180" t="str">
        <f t="shared" si="2202"/>
        <v/>
      </c>
      <c s="180" t="str">
        <f t="shared" si="2202"/>
        <v/>
      </c>
      <c s="180" t="str">
        <f t="shared" si="2202"/>
        <v/>
      </c>
      <c r="AX1997" s="180" t="str">
        <f>IF(BC1997="","",IF(BC1997&gt;0,COUNT($AY$2:AY1997),""))</f>
        <v/>
      </c>
      <c s="180" t="str">
        <f t="shared" si="2215" ref="AY1997">IF(AND($BB$1=5,$A1997=5,$BC$1=C1997),B1997,"")</f>
        <v/>
      </c>
      <c s="180" t="str">
        <f t="shared" si="2204"/>
        <v/>
      </c>
      <c s="182" t="str">
        <f t="shared" si="2204"/>
        <v/>
      </c>
      <c s="180" t="str">
        <f t="shared" si="2204"/>
        <v/>
      </c>
      <c s="180" t="str">
        <f t="shared" si="2204"/>
        <v/>
      </c>
      <c s="180" t="str">
        <f t="shared" si="2204"/>
        <v/>
      </c>
      <c s="180" t="str">
        <f t="shared" si="2204"/>
        <v/>
      </c>
      <c s="180" t="str">
        <f t="shared" si="2204"/>
        <v/>
      </c>
      <c s="182" t="str">
        <f t="shared" si="2204"/>
        <v/>
      </c>
      <c s="180" t="str">
        <f t="shared" si="2204"/>
        <v/>
      </c>
      <c s="180" t="str">
        <f t="shared" si="2204"/>
        <v/>
      </c>
      <c s="180" t="str">
        <f t="shared" si="2204"/>
        <v/>
      </c>
      <c s="180" t="str">
        <f t="shared" si="2204"/>
        <v/>
      </c>
      <c s="180" t="str">
        <f t="shared" si="2204"/>
        <v/>
      </c>
      <c s="180" t="str">
        <f t="shared" si="2204"/>
        <v/>
      </c>
    </row>
    <row r="1998" spans="1:65" ht="15.75" customHeight="1">
      <c r="A1998" s="176" t="str">
        <f>IF('S.D.PASTE SHEET'!A1998="","",'S.D.PASTE SHEET'!A1998)</f>
        <v/>
      </c>
      <c s="176" t="str">
        <f>IF('S.D.PASTE SHEET'!B1998="","",'S.D.PASTE SHEET'!B1998)</f>
        <v/>
      </c>
      <c s="176" t="str">
        <f>IF('S.D.PASTE SHEET'!C1998="","",'S.D.PASTE SHEET'!C1998)</f>
        <v/>
      </c>
      <c s="177" t="str">
        <f>IF('S.D.PASTE SHEET'!D1998="","",'S.D.PASTE SHEET'!D1998)</f>
        <v/>
      </c>
      <c s="176" t="str">
        <f>IF('S.D.PASTE SHEET'!E1998="","",UPPER('S.D.PASTE SHEET'!E1998))</f>
        <v/>
      </c>
      <c s="176" t="str">
        <f>IF('S.D.PASTE SHEET'!F1998="","",'S.D.PASTE SHEET'!F1998)</f>
        <v/>
      </c>
      <c s="176" t="str">
        <f>IF('S.D.PASTE SHEET'!G1998="","",UPPER('S.D.PASTE SHEET'!G1998))</f>
        <v/>
      </c>
      <c s="176" t="str">
        <f>IF('S.D.PASTE SHEET'!H1998="","",UPPER('S.D.PASTE SHEET'!H1998))</f>
        <v/>
      </c>
      <c s="176" t="str">
        <f>IF('S.D.PASTE SHEET'!I1998="","",'S.D.PASTE SHEET'!I1998)</f>
        <v/>
      </c>
      <c s="177" t="str">
        <f>IF('S.D.PASTE SHEET'!J1998="","",'S.D.PASTE SHEET'!J1998)</f>
        <v/>
      </c>
      <c s="176" t="str">
        <f>IF('S.D.PASTE SHEET'!K1998="","",'S.D.PASTE SHEET'!K1998)</f>
        <v/>
      </c>
      <c s="176" t="str">
        <f>IF('S.D.PASTE SHEET'!L1998="","",'S.D.PASTE SHEET'!L1998)</f>
        <v/>
      </c>
      <c s="176" t="str">
        <f>IF('S.D.PASTE SHEET'!M1998="","",'S.D.PASTE SHEET'!M1998)</f>
        <v/>
      </c>
      <c s="176" t="str">
        <f>IF('S.D.PASTE SHEET'!N1998="","",'S.D.PASTE SHEET'!N1998)</f>
        <v/>
      </c>
      <c s="176" t="str">
        <f>IF('S.D.PASTE SHEET'!O1998="","",'S.D.PASTE SHEET'!O1998)</f>
        <v/>
      </c>
      <c s="176" t="str">
        <f>IF('S.D.PASTE SHEET'!P1998="","",'S.D.PASTE SHEET'!P1998)</f>
        <v/>
      </c>
      <c s="176" t="str">
        <f>IF('S.D.PASTE SHEET'!Q1998="","",'S.D.PASTE SHEET'!Q1998)</f>
        <v/>
      </c>
      <c s="176" t="str">
        <f>IF('S.D.PASTE SHEET'!R1998="","",'S.D.PASTE SHEET'!R1998)</f>
        <v/>
      </c>
      <c s="176" t="str">
        <f>IF('S.D.PASTE SHEET'!S1998="","",'S.D.PASTE SHEET'!S1998)</f>
        <v/>
      </c>
      <c s="176" t="str">
        <f>IF('S.D.PASTE SHEET'!T1998="","",'S.D.PASTE SHEET'!T1998)</f>
        <v/>
      </c>
      <c s="176" t="str">
        <f>IF('S.D.PASTE SHEET'!U1998="","",'S.D.PASTE SHEET'!U1998)</f>
        <v/>
      </c>
      <c s="176" t="str">
        <f>IF('S.D.PASTE SHEET'!V1998="","",'S.D.PASTE SHEET'!V1998)</f>
        <v/>
      </c>
      <c s="176" t="str">
        <f>IF('S.D.PASTE SHEET'!W1998="","",'S.D.PASTE SHEET'!W1998)</f>
        <v/>
      </c>
      <c s="176" t="str">
        <f>IF('S.D.PASTE SHEET'!X1998="","",'S.D.PASTE SHEET'!X1998)</f>
        <v/>
      </c>
      <c s="176" t="str">
        <f>IF('S.D.PASTE SHEET'!Y1998="","",'S.D.PASTE SHEET'!Y1998)</f>
        <v/>
      </c>
      <c s="176" t="str">
        <f>IF('S.D.PASTE SHEET'!Z1998="","",'S.D.PASTE SHEET'!Z1998)</f>
        <v/>
      </c>
      <c s="176" t="str">
        <f>IF('S.D.PASTE SHEET'!AA1998="","",'S.D.PASTE SHEET'!AA1998)</f>
        <v/>
      </c>
      <c s="176" t="str">
        <f>IF('S.D.PASTE SHEET'!AB1998="","",'S.D.PASTE SHEET'!AB1998)</f>
        <v/>
      </c>
      <c s="176" t="str">
        <f>IF('S.D.PASTE SHEET'!AC1998="","",'S.D.PASTE SHEET'!AC1998)</f>
        <v/>
      </c>
      <c s="176" t="str">
        <f>IF('S.D.PASTE SHEET'!AD1998="","",'S.D.PASTE SHEET'!AD1998)</f>
        <v/>
      </c>
      <c s="178"/>
      <c s="179" t="str">
        <f>IF(AK1998="","",IF(AK1998&gt;0,COUNT($AG$2:AG1998),""))</f>
        <v/>
      </c>
      <c s="180" t="str">
        <f t="shared" si="2202"/>
        <v/>
      </c>
      <c s="180" t="str">
        <f t="shared" si="2202"/>
        <v/>
      </c>
      <c s="180" t="str">
        <f t="shared" si="2202"/>
        <v/>
      </c>
      <c s="181" t="str">
        <f t="shared" si="2202"/>
        <v/>
      </c>
      <c s="180" t="str">
        <f t="shared" si="2202"/>
        <v/>
      </c>
      <c s="180" t="str">
        <f t="shared" si="2202"/>
        <v/>
      </c>
      <c s="180" t="str">
        <f t="shared" si="2202"/>
        <v/>
      </c>
      <c s="180" t="str">
        <f t="shared" si="2202"/>
        <v/>
      </c>
      <c s="180" t="str">
        <f t="shared" si="2202"/>
        <v/>
      </c>
      <c s="181" t="str">
        <f t="shared" si="2202"/>
        <v/>
      </c>
      <c s="180" t="str">
        <f t="shared" si="2202"/>
        <v/>
      </c>
      <c s="180" t="str">
        <f t="shared" si="2202"/>
        <v/>
      </c>
      <c s="180" t="str">
        <f t="shared" si="2202"/>
        <v/>
      </c>
      <c s="180" t="str">
        <f t="shared" si="2202"/>
        <v/>
      </c>
      <c s="180" t="str">
        <f t="shared" si="2202"/>
        <v/>
      </c>
      <c s="180" t="str">
        <f t="shared" si="2202"/>
        <v/>
      </c>
      <c r="AX1998" s="180" t="str">
        <f>IF(BC1998="","",IF(BC1998&gt;0,COUNT($AY$2:AY1998),""))</f>
        <v/>
      </c>
      <c s="180" t="str">
        <f t="shared" si="2216" ref="AY1998">IF(AND($BB$1=5,$A1998=5,$BC$1=C1998),B1998,"")</f>
        <v/>
      </c>
      <c s="180" t="str">
        <f t="shared" si="2204"/>
        <v/>
      </c>
      <c s="182" t="str">
        <f t="shared" si="2204"/>
        <v/>
      </c>
      <c s="180" t="str">
        <f t="shared" si="2204"/>
        <v/>
      </c>
      <c s="180" t="str">
        <f t="shared" si="2204"/>
        <v/>
      </c>
      <c s="180" t="str">
        <f t="shared" si="2204"/>
        <v/>
      </c>
      <c s="180" t="str">
        <f t="shared" si="2204"/>
        <v/>
      </c>
      <c s="180" t="str">
        <f t="shared" si="2204"/>
        <v/>
      </c>
      <c s="182" t="str">
        <f t="shared" si="2204"/>
        <v/>
      </c>
      <c s="180" t="str">
        <f t="shared" si="2204"/>
        <v/>
      </c>
      <c s="180" t="str">
        <f t="shared" si="2204"/>
        <v/>
      </c>
      <c s="180" t="str">
        <f t="shared" si="2204"/>
        <v/>
      </c>
      <c s="180" t="str">
        <f t="shared" si="2204"/>
        <v/>
      </c>
      <c s="180" t="str">
        <f t="shared" si="2204"/>
        <v/>
      </c>
      <c s="180" t="str">
        <f t="shared" si="2204"/>
        <v/>
      </c>
    </row>
    <row r="1999" spans="1:65" ht="15.75" customHeight="1">
      <c r="A1999" s="176" t="str">
        <f>IF('S.D.PASTE SHEET'!A1999="","",'S.D.PASTE SHEET'!A1999)</f>
        <v/>
      </c>
      <c s="176" t="str">
        <f>IF('S.D.PASTE SHEET'!B1999="","",'S.D.PASTE SHEET'!B1999)</f>
        <v/>
      </c>
      <c s="176" t="str">
        <f>IF('S.D.PASTE SHEET'!C1999="","",'S.D.PASTE SHEET'!C1999)</f>
        <v/>
      </c>
      <c s="177" t="str">
        <f>IF('S.D.PASTE SHEET'!D1999="","",'S.D.PASTE SHEET'!D1999)</f>
        <v/>
      </c>
      <c s="176" t="str">
        <f>IF('S.D.PASTE SHEET'!E1999="","",UPPER('S.D.PASTE SHEET'!E1999))</f>
        <v/>
      </c>
      <c s="176" t="str">
        <f>IF('S.D.PASTE SHEET'!F1999="","",'S.D.PASTE SHEET'!F1999)</f>
        <v/>
      </c>
      <c s="176" t="str">
        <f>IF('S.D.PASTE SHEET'!G1999="","",UPPER('S.D.PASTE SHEET'!G1999))</f>
        <v/>
      </c>
      <c s="176" t="str">
        <f>IF('S.D.PASTE SHEET'!H1999="","",UPPER('S.D.PASTE SHEET'!H1999))</f>
        <v/>
      </c>
      <c s="176" t="str">
        <f>IF('S.D.PASTE SHEET'!I1999="","",'S.D.PASTE SHEET'!I1999)</f>
        <v/>
      </c>
      <c s="177" t="str">
        <f>IF('S.D.PASTE SHEET'!J1999="","",'S.D.PASTE SHEET'!J1999)</f>
        <v/>
      </c>
      <c s="176" t="str">
        <f>IF('S.D.PASTE SHEET'!K1999="","",'S.D.PASTE SHEET'!K1999)</f>
        <v/>
      </c>
      <c s="176" t="str">
        <f>IF('S.D.PASTE SHEET'!L1999="","",'S.D.PASTE SHEET'!L1999)</f>
        <v/>
      </c>
      <c s="176" t="str">
        <f>IF('S.D.PASTE SHEET'!M1999="","",'S.D.PASTE SHEET'!M1999)</f>
        <v/>
      </c>
      <c s="176" t="str">
        <f>IF('S.D.PASTE SHEET'!N1999="","",'S.D.PASTE SHEET'!N1999)</f>
        <v/>
      </c>
      <c s="176" t="str">
        <f>IF('S.D.PASTE SHEET'!O1999="","",'S.D.PASTE SHEET'!O1999)</f>
        <v/>
      </c>
      <c s="176" t="str">
        <f>IF('S.D.PASTE SHEET'!P1999="","",'S.D.PASTE SHEET'!P1999)</f>
        <v/>
      </c>
      <c s="176" t="str">
        <f>IF('S.D.PASTE SHEET'!Q1999="","",'S.D.PASTE SHEET'!Q1999)</f>
        <v/>
      </c>
      <c s="176" t="str">
        <f>IF('S.D.PASTE SHEET'!R1999="","",'S.D.PASTE SHEET'!R1999)</f>
        <v/>
      </c>
      <c s="176" t="str">
        <f>IF('S.D.PASTE SHEET'!S1999="","",'S.D.PASTE SHEET'!S1999)</f>
        <v/>
      </c>
      <c s="176" t="str">
        <f>IF('S.D.PASTE SHEET'!T1999="","",'S.D.PASTE SHEET'!T1999)</f>
        <v/>
      </c>
      <c s="176" t="str">
        <f>IF('S.D.PASTE SHEET'!U1999="","",'S.D.PASTE SHEET'!U1999)</f>
        <v/>
      </c>
      <c s="176" t="str">
        <f>IF('S.D.PASTE SHEET'!V1999="","",'S.D.PASTE SHEET'!V1999)</f>
        <v/>
      </c>
      <c s="176" t="str">
        <f>IF('S.D.PASTE SHEET'!W1999="","",'S.D.PASTE SHEET'!W1999)</f>
        <v/>
      </c>
      <c s="176" t="str">
        <f>IF('S.D.PASTE SHEET'!X1999="","",'S.D.PASTE SHEET'!X1999)</f>
        <v/>
      </c>
      <c s="176" t="str">
        <f>IF('S.D.PASTE SHEET'!Y1999="","",'S.D.PASTE SHEET'!Y1999)</f>
        <v/>
      </c>
      <c s="176" t="str">
        <f>IF('S.D.PASTE SHEET'!Z1999="","",'S.D.PASTE SHEET'!Z1999)</f>
        <v/>
      </c>
      <c s="176" t="str">
        <f>IF('S.D.PASTE SHEET'!AA1999="","",'S.D.PASTE SHEET'!AA1999)</f>
        <v/>
      </c>
      <c s="176" t="str">
        <f>IF('S.D.PASTE SHEET'!AB1999="","",'S.D.PASTE SHEET'!AB1999)</f>
        <v/>
      </c>
      <c s="176" t="str">
        <f>IF('S.D.PASTE SHEET'!AC1999="","",'S.D.PASTE SHEET'!AC1999)</f>
        <v/>
      </c>
      <c s="176" t="str">
        <f>IF('S.D.PASTE SHEET'!AD1999="","",'S.D.PASTE SHEET'!AD1999)</f>
        <v/>
      </c>
      <c s="178"/>
      <c s="179" t="str">
        <f>IF(AK1999="","",IF(AK1999&gt;0,COUNT($AG$2:AG1999),""))</f>
        <v/>
      </c>
      <c s="180" t="str">
        <f t="shared" si="2202"/>
        <v/>
      </c>
      <c s="180" t="str">
        <f t="shared" si="2202"/>
        <v/>
      </c>
      <c s="180" t="str">
        <f t="shared" si="2202"/>
        <v/>
      </c>
      <c s="181" t="str">
        <f t="shared" si="2202"/>
        <v/>
      </c>
      <c s="180" t="str">
        <f t="shared" si="2202"/>
        <v/>
      </c>
      <c s="180" t="str">
        <f t="shared" si="2202"/>
        <v/>
      </c>
      <c s="180" t="str">
        <f t="shared" si="2202"/>
        <v/>
      </c>
      <c s="180" t="str">
        <f t="shared" si="2202"/>
        <v/>
      </c>
      <c s="180" t="str">
        <f t="shared" si="2202"/>
        <v/>
      </c>
      <c s="181" t="str">
        <f t="shared" si="2202"/>
        <v/>
      </c>
      <c s="180" t="str">
        <f t="shared" si="2202"/>
        <v/>
      </c>
      <c s="180" t="str">
        <f t="shared" si="2202"/>
        <v/>
      </c>
      <c s="180" t="str">
        <f t="shared" si="2202"/>
        <v/>
      </c>
      <c s="180" t="str">
        <f t="shared" si="2202"/>
        <v/>
      </c>
      <c s="180" t="str">
        <f t="shared" si="2202"/>
        <v/>
      </c>
      <c s="180" t="str">
        <f t="shared" si="2202"/>
        <v/>
      </c>
      <c r="AX1999" s="180" t="str">
        <f>IF(BC1999="","",IF(BC1999&gt;0,COUNT($AY$2:AY1999),""))</f>
        <v/>
      </c>
      <c s="180" t="str">
        <f t="shared" si="2217" ref="AY1999">IF(AND($BB$1=5,$A1999=5,$BC$1=C1999),B1999,"")</f>
        <v/>
      </c>
      <c s="180" t="str">
        <f t="shared" si="2204"/>
        <v/>
      </c>
      <c s="182" t="str">
        <f t="shared" si="2204"/>
        <v/>
      </c>
      <c s="180" t="str">
        <f t="shared" si="2204"/>
        <v/>
      </c>
      <c s="180" t="str">
        <f t="shared" si="2204"/>
        <v/>
      </c>
      <c s="180" t="str">
        <f t="shared" si="2204"/>
        <v/>
      </c>
      <c s="180" t="str">
        <f t="shared" si="2204"/>
        <v/>
      </c>
      <c s="180" t="str">
        <f t="shared" si="2204"/>
        <v/>
      </c>
      <c s="182" t="str">
        <f t="shared" si="2204"/>
        <v/>
      </c>
      <c s="180" t="str">
        <f t="shared" si="2204"/>
        <v/>
      </c>
      <c s="180" t="str">
        <f t="shared" si="2204"/>
        <v/>
      </c>
      <c s="180" t="str">
        <f t="shared" si="2204"/>
        <v/>
      </c>
      <c s="180" t="str">
        <f t="shared" si="2204"/>
        <v/>
      </c>
      <c s="180" t="str">
        <f t="shared" si="2204"/>
        <v/>
      </c>
      <c s="180" t="str">
        <f t="shared" si="2204"/>
        <v/>
      </c>
    </row>
    <row r="2000" spans="1:65" ht="15.75" customHeight="1">
      <c r="A2000" s="176" t="str">
        <f>IF('S.D.PASTE SHEET'!A2000="","",'S.D.PASTE SHEET'!A2000)</f>
        <v/>
      </c>
      <c s="176" t="str">
        <f>IF('S.D.PASTE SHEET'!B2000="","",'S.D.PASTE SHEET'!B2000)</f>
        <v/>
      </c>
      <c s="176" t="str">
        <f>IF('S.D.PASTE SHEET'!C2000="","",'S.D.PASTE SHEET'!C2000)</f>
        <v/>
      </c>
      <c s="177" t="str">
        <f>IF('S.D.PASTE SHEET'!D2000="","",'S.D.PASTE SHEET'!D2000)</f>
        <v/>
      </c>
      <c s="176" t="str">
        <f>IF('S.D.PASTE SHEET'!E2000="","",UPPER('S.D.PASTE SHEET'!E2000))</f>
        <v/>
      </c>
      <c s="176" t="str">
        <f>IF('S.D.PASTE SHEET'!F2000="","",'S.D.PASTE SHEET'!F2000)</f>
        <v/>
      </c>
      <c s="176" t="str">
        <f>IF('S.D.PASTE SHEET'!G2000="","",UPPER('S.D.PASTE SHEET'!G2000))</f>
        <v/>
      </c>
      <c s="176" t="str">
        <f>IF('S.D.PASTE SHEET'!H2000="","",UPPER('S.D.PASTE SHEET'!H2000))</f>
        <v/>
      </c>
      <c s="176" t="str">
        <f>IF('S.D.PASTE SHEET'!I2000="","",'S.D.PASTE SHEET'!I2000)</f>
        <v/>
      </c>
      <c s="177" t="str">
        <f>IF('S.D.PASTE SHEET'!J2000="","",'S.D.PASTE SHEET'!J2000)</f>
        <v/>
      </c>
      <c s="176" t="str">
        <f>IF('S.D.PASTE SHEET'!K2000="","",'S.D.PASTE SHEET'!K2000)</f>
        <v/>
      </c>
      <c s="176" t="str">
        <f>IF('S.D.PASTE SHEET'!L2000="","",'S.D.PASTE SHEET'!L2000)</f>
        <v/>
      </c>
      <c s="176" t="str">
        <f>IF('S.D.PASTE SHEET'!M2000="","",'S.D.PASTE SHEET'!M2000)</f>
        <v/>
      </c>
      <c s="176" t="str">
        <f>IF('S.D.PASTE SHEET'!N2000="","",'S.D.PASTE SHEET'!N2000)</f>
        <v/>
      </c>
      <c s="176" t="str">
        <f>IF('S.D.PASTE SHEET'!O2000="","",'S.D.PASTE SHEET'!O2000)</f>
        <v/>
      </c>
      <c s="176" t="str">
        <f>IF('S.D.PASTE SHEET'!P2000="","",'S.D.PASTE SHEET'!P2000)</f>
        <v/>
      </c>
      <c s="176" t="str">
        <f>IF('S.D.PASTE SHEET'!Q2000="","",'S.D.PASTE SHEET'!Q2000)</f>
        <v/>
      </c>
      <c s="176" t="str">
        <f>IF('S.D.PASTE SHEET'!R2000="","",'S.D.PASTE SHEET'!R2000)</f>
        <v/>
      </c>
      <c s="176" t="str">
        <f>IF('S.D.PASTE SHEET'!S2000="","",'S.D.PASTE SHEET'!S2000)</f>
        <v/>
      </c>
      <c s="176" t="str">
        <f>IF('S.D.PASTE SHEET'!T2000="","",'S.D.PASTE SHEET'!T2000)</f>
        <v/>
      </c>
      <c s="176" t="str">
        <f>IF('S.D.PASTE SHEET'!U2000="","",'S.D.PASTE SHEET'!U2000)</f>
        <v/>
      </c>
      <c s="176" t="str">
        <f>IF('S.D.PASTE SHEET'!V2000="","",'S.D.PASTE SHEET'!V2000)</f>
        <v/>
      </c>
      <c s="176" t="str">
        <f>IF('S.D.PASTE SHEET'!W2000="","",'S.D.PASTE SHEET'!W2000)</f>
        <v/>
      </c>
      <c s="176" t="str">
        <f>IF('S.D.PASTE SHEET'!X2000="","",'S.D.PASTE SHEET'!X2000)</f>
        <v/>
      </c>
      <c s="176" t="str">
        <f>IF('S.D.PASTE SHEET'!Y2000="","",'S.D.PASTE SHEET'!Y2000)</f>
        <v/>
      </c>
      <c s="176" t="str">
        <f>IF('S.D.PASTE SHEET'!Z2000="","",'S.D.PASTE SHEET'!Z2000)</f>
        <v/>
      </c>
      <c s="176" t="str">
        <f>IF('S.D.PASTE SHEET'!AA2000="","",'S.D.PASTE SHEET'!AA2000)</f>
        <v/>
      </c>
      <c s="176" t="str">
        <f>IF('S.D.PASTE SHEET'!AB2000="","",'S.D.PASTE SHEET'!AB2000)</f>
        <v/>
      </c>
      <c s="176" t="str">
        <f>IF('S.D.PASTE SHEET'!AC2000="","",'S.D.PASTE SHEET'!AC2000)</f>
        <v/>
      </c>
      <c s="176" t="str">
        <f>IF('S.D.PASTE SHEET'!AD2000="","",'S.D.PASTE SHEET'!AD2000)</f>
        <v/>
      </c>
      <c s="178"/>
      <c s="179" t="str">
        <f>IF(AK2000="","",IF(AK2000&gt;0,COUNT($AG$2:AG2000),""))</f>
        <v/>
      </c>
      <c s="180" t="str">
        <f t="shared" si="2202"/>
        <v/>
      </c>
      <c s="180" t="str">
        <f t="shared" si="2202"/>
        <v/>
      </c>
      <c s="180" t="str">
        <f t="shared" si="2202"/>
        <v/>
      </c>
      <c s="181" t="str">
        <f t="shared" si="2202"/>
        <v/>
      </c>
      <c s="180" t="str">
        <f t="shared" si="2202"/>
        <v/>
      </c>
      <c s="180" t="str">
        <f t="shared" si="2202"/>
        <v/>
      </c>
      <c s="180" t="str">
        <f t="shared" si="2202"/>
        <v/>
      </c>
      <c s="180" t="str">
        <f t="shared" si="2202"/>
        <v/>
      </c>
      <c s="180" t="str">
        <f t="shared" si="2202"/>
        <v/>
      </c>
      <c s="181" t="str">
        <f t="shared" si="2202"/>
        <v/>
      </c>
      <c s="180" t="str">
        <f t="shared" si="2202"/>
        <v/>
      </c>
      <c s="180" t="str">
        <f t="shared" si="2202"/>
        <v/>
      </c>
      <c s="180" t="str">
        <f t="shared" si="2202"/>
        <v/>
      </c>
      <c s="180" t="str">
        <f t="shared" si="2202"/>
        <v/>
      </c>
      <c s="180" t="str">
        <f t="shared" si="2202"/>
        <v/>
      </c>
      <c s="180" t="str">
        <f t="shared" si="2202"/>
        <v/>
      </c>
      <c r="AX2000" s="180" t="str">
        <f>IF(BC2000="","",IF(BC2000&gt;0,COUNT($AY$2:AY2000),""))</f>
        <v/>
      </c>
      <c s="180" t="str">
        <f t="shared" si="2218" ref="AY2000">IF(AND($BB$1=5,$A2000=5,$BC$1=C2000),B2000,"")</f>
        <v/>
      </c>
      <c s="180" t="str">
        <f t="shared" si="2204"/>
        <v/>
      </c>
      <c s="182" t="str">
        <f t="shared" si="2204"/>
        <v/>
      </c>
      <c s="180" t="str">
        <f t="shared" si="2204"/>
        <v/>
      </c>
      <c s="180" t="str">
        <f t="shared" si="2204"/>
        <v/>
      </c>
      <c s="180" t="str">
        <f t="shared" si="2204"/>
        <v/>
      </c>
      <c s="180" t="str">
        <f t="shared" si="2204"/>
        <v/>
      </c>
      <c s="180" t="str">
        <f t="shared" si="2204"/>
        <v/>
      </c>
      <c s="182" t="str">
        <f t="shared" si="2204"/>
        <v/>
      </c>
      <c s="180" t="str">
        <f t="shared" si="2204"/>
        <v/>
      </c>
      <c s="180" t="str">
        <f t="shared" si="2204"/>
        <v/>
      </c>
      <c s="180" t="str">
        <f t="shared" si="2204"/>
        <v/>
      </c>
      <c s="180" t="str">
        <f t="shared" si="2204"/>
        <v/>
      </c>
      <c s="180" t="str">
        <f t="shared" si="2204"/>
        <v/>
      </c>
      <c s="180" t="str">
        <f t="shared" si="2204"/>
        <v/>
      </c>
    </row>
    <row r="2001" spans="1:65" ht="15.75" customHeight="1">
      <c r="A2001" s="176" t="str">
        <f>IF('S.D.PASTE SHEET'!A2001="","",'S.D.PASTE SHEET'!A2001)</f>
        <v/>
      </c>
      <c s="176" t="str">
        <f>IF('S.D.PASTE SHEET'!B2001="","",'S.D.PASTE SHEET'!B2001)</f>
        <v/>
      </c>
      <c s="176" t="str">
        <f>IF('S.D.PASTE SHEET'!C2001="","",'S.D.PASTE SHEET'!C2001)</f>
        <v/>
      </c>
      <c s="177" t="str">
        <f>IF('S.D.PASTE SHEET'!D2001="","",'S.D.PASTE SHEET'!D2001)</f>
        <v/>
      </c>
      <c s="176" t="str">
        <f>IF('S.D.PASTE SHEET'!E2001="","",UPPER('S.D.PASTE SHEET'!E2001))</f>
        <v/>
      </c>
      <c s="176" t="str">
        <f>IF('S.D.PASTE SHEET'!F2001="","",'S.D.PASTE SHEET'!F2001)</f>
        <v/>
      </c>
      <c s="176" t="str">
        <f>IF('S.D.PASTE SHEET'!G2001="","",UPPER('S.D.PASTE SHEET'!G2001))</f>
        <v/>
      </c>
      <c s="176" t="str">
        <f>IF('S.D.PASTE SHEET'!H2001="","",UPPER('S.D.PASTE SHEET'!H2001))</f>
        <v/>
      </c>
      <c s="176" t="str">
        <f>IF('S.D.PASTE SHEET'!I2001="","",'S.D.PASTE SHEET'!I2001)</f>
        <v/>
      </c>
      <c s="177" t="str">
        <f>IF('S.D.PASTE SHEET'!J2001="","",'S.D.PASTE SHEET'!J2001)</f>
        <v/>
      </c>
      <c s="176" t="str">
        <f>IF('S.D.PASTE SHEET'!K2001="","",'S.D.PASTE SHEET'!K2001)</f>
        <v/>
      </c>
      <c s="176" t="str">
        <f>IF('S.D.PASTE SHEET'!L2001="","",'S.D.PASTE SHEET'!L2001)</f>
        <v/>
      </c>
      <c s="176" t="str">
        <f>IF('S.D.PASTE SHEET'!M2001="","",'S.D.PASTE SHEET'!M2001)</f>
        <v/>
      </c>
      <c s="176" t="str">
        <f>IF('S.D.PASTE SHEET'!N2001="","",'S.D.PASTE SHEET'!N2001)</f>
        <v/>
      </c>
      <c s="176" t="str">
        <f>IF('S.D.PASTE SHEET'!O2001="","",'S.D.PASTE SHEET'!O2001)</f>
        <v/>
      </c>
      <c s="176" t="str">
        <f>IF('S.D.PASTE SHEET'!P2001="","",'S.D.PASTE SHEET'!P2001)</f>
        <v/>
      </c>
      <c s="176" t="str">
        <f>IF('S.D.PASTE SHEET'!Q2001="","",'S.D.PASTE SHEET'!Q2001)</f>
        <v/>
      </c>
      <c s="176" t="str">
        <f>IF('S.D.PASTE SHEET'!R2001="","",'S.D.PASTE SHEET'!R2001)</f>
        <v/>
      </c>
      <c s="176" t="str">
        <f>IF('S.D.PASTE SHEET'!S2001="","",'S.D.PASTE SHEET'!S2001)</f>
        <v/>
      </c>
      <c s="176" t="str">
        <f>IF('S.D.PASTE SHEET'!T2001="","",'S.D.PASTE SHEET'!T2001)</f>
        <v/>
      </c>
      <c s="176" t="str">
        <f>IF('S.D.PASTE SHEET'!U2001="","",'S.D.PASTE SHEET'!U2001)</f>
        <v/>
      </c>
      <c s="176" t="str">
        <f>IF('S.D.PASTE SHEET'!V2001="","",'S.D.PASTE SHEET'!V2001)</f>
        <v/>
      </c>
      <c s="176" t="str">
        <f>IF('S.D.PASTE SHEET'!W2001="","",'S.D.PASTE SHEET'!W2001)</f>
        <v/>
      </c>
      <c s="176" t="str">
        <f>IF('S.D.PASTE SHEET'!X2001="","",'S.D.PASTE SHEET'!X2001)</f>
        <v/>
      </c>
      <c s="176" t="str">
        <f>IF('S.D.PASTE SHEET'!Y2001="","",'S.D.PASTE SHEET'!Y2001)</f>
        <v/>
      </c>
      <c s="176" t="str">
        <f>IF('S.D.PASTE SHEET'!Z2001="","",'S.D.PASTE SHEET'!Z2001)</f>
        <v/>
      </c>
      <c s="176" t="str">
        <f>IF('S.D.PASTE SHEET'!AA2001="","",'S.D.PASTE SHEET'!AA2001)</f>
        <v/>
      </c>
      <c s="176" t="str">
        <f>IF('S.D.PASTE SHEET'!AB2001="","",'S.D.PASTE SHEET'!AB2001)</f>
        <v/>
      </c>
      <c s="176" t="str">
        <f>IF('S.D.PASTE SHEET'!AC2001="","",'S.D.PASTE SHEET'!AC2001)</f>
        <v/>
      </c>
      <c s="176" t="str">
        <f>IF('S.D.PASTE SHEET'!AD2001="","",'S.D.PASTE SHEET'!AD2001)</f>
        <v/>
      </c>
      <c s="178"/>
      <c s="179" t="str">
        <f>IF(AK2001="","",IF(AK2001&gt;0,COUNT($AG$2:AG2001),""))</f>
        <v/>
      </c>
      <c s="180" t="str">
        <f t="shared" si="2202"/>
        <v/>
      </c>
      <c s="180" t="str">
        <f t="shared" si="2202"/>
        <v/>
      </c>
      <c s="180" t="str">
        <f t="shared" si="2202"/>
        <v/>
      </c>
      <c s="181" t="str">
        <f t="shared" si="2202"/>
        <v/>
      </c>
      <c s="180" t="str">
        <f t="shared" si="2202"/>
        <v/>
      </c>
      <c s="180" t="str">
        <f t="shared" si="2202"/>
        <v/>
      </c>
      <c s="180" t="str">
        <f t="shared" si="2202"/>
        <v/>
      </c>
      <c s="180" t="str">
        <f t="shared" si="2202"/>
        <v/>
      </c>
      <c s="180" t="str">
        <f t="shared" si="2202"/>
        <v/>
      </c>
      <c s="181" t="str">
        <f t="shared" si="2202"/>
        <v/>
      </c>
      <c s="180" t="str">
        <f t="shared" si="2202"/>
        <v/>
      </c>
      <c s="180" t="str">
        <f t="shared" si="2202"/>
        <v/>
      </c>
      <c s="180" t="str">
        <f t="shared" si="2202"/>
        <v/>
      </c>
      <c s="180" t="str">
        <f t="shared" si="2202"/>
        <v/>
      </c>
      <c s="180" t="str">
        <f t="shared" si="2202"/>
        <v/>
      </c>
      <c s="180" t="str">
        <f>IF(AND($AJ$1=5,$A2001=5),P2001,"")</f>
        <v/>
      </c>
      <c r="AX2001" s="180" t="str">
        <f>IF(BC2001="","",IF(BC2001&gt;0,COUNT($AY$2:AY2001),""))</f>
        <v/>
      </c>
      <c s="180" t="str">
        <f t="shared" si="2219" ref="AY2001">IF(AND($BB$1=5,$A2001=5,$BC$1=C2001),B2001,"")</f>
        <v/>
      </c>
      <c s="180" t="str">
        <f t="shared" si="2204"/>
        <v/>
      </c>
      <c s="182" t="str">
        <f t="shared" si="2204"/>
        <v/>
      </c>
      <c s="180" t="str">
        <f t="shared" si="2204"/>
        <v/>
      </c>
      <c s="180" t="str">
        <f t="shared" si="2204"/>
        <v/>
      </c>
      <c s="180" t="str">
        <f t="shared" si="2204"/>
        <v/>
      </c>
      <c s="180" t="str">
        <f t="shared" si="2204"/>
        <v/>
      </c>
      <c s="180" t="str">
        <f t="shared" si="2204"/>
        <v/>
      </c>
      <c s="182" t="str">
        <f t="shared" si="2204"/>
        <v/>
      </c>
      <c s="180" t="str">
        <f t="shared" si="2204"/>
        <v/>
      </c>
      <c s="180" t="str">
        <f t="shared" si="2204"/>
        <v/>
      </c>
      <c s="180" t="str">
        <f t="shared" si="2204"/>
        <v/>
      </c>
      <c s="180" t="str">
        <f t="shared" si="2204"/>
        <v/>
      </c>
      <c s="180" t="str">
        <f t="shared" si="2204"/>
        <v/>
      </c>
      <c s="180" t="str">
        <f t="shared" si="2204"/>
        <v/>
      </c>
    </row>
    <row r="2002" spans="1:65" ht="15.75" customHeight="1">
      <c r="A2002" s="176" t="str">
        <f>IF('S.D.PASTE SHEET'!A2002="","",'S.D.PASTE SHEET'!A2002)</f>
        <v/>
      </c>
      <c s="176" t="str">
        <f>IF('S.D.PASTE SHEET'!B2002="","",'S.D.PASTE SHEET'!B2002)</f>
        <v/>
      </c>
      <c s="176" t="str">
        <f>IF('S.D.PASTE SHEET'!C2002="","",'S.D.PASTE SHEET'!C2002)</f>
        <v/>
      </c>
      <c s="177" t="str">
        <f>IF('S.D.PASTE SHEET'!D2002="","",'S.D.PASTE SHEET'!D2002)</f>
        <v/>
      </c>
      <c s="176" t="str">
        <f>IF('S.D.PASTE SHEET'!E2002="","",UPPER('S.D.PASTE SHEET'!E2002))</f>
        <v/>
      </c>
      <c s="176" t="str">
        <f>IF('S.D.PASTE SHEET'!F2002="","",'S.D.PASTE SHEET'!F2002)</f>
        <v/>
      </c>
      <c s="176" t="str">
        <f>IF('S.D.PASTE SHEET'!G2002="","",UPPER('S.D.PASTE SHEET'!G2002))</f>
        <v/>
      </c>
      <c s="176" t="str">
        <f>IF('S.D.PASTE SHEET'!H2002="","",UPPER('S.D.PASTE SHEET'!H2002))</f>
        <v/>
      </c>
      <c s="176" t="str">
        <f>IF('S.D.PASTE SHEET'!I2002="","",'S.D.PASTE SHEET'!I2002)</f>
        <v/>
      </c>
      <c s="177" t="str">
        <f>IF('S.D.PASTE SHEET'!J2002="","",'S.D.PASTE SHEET'!J2002)</f>
        <v/>
      </c>
      <c s="176" t="str">
        <f>IF('S.D.PASTE SHEET'!K2002="","",'S.D.PASTE SHEET'!K2002)</f>
        <v/>
      </c>
      <c s="176" t="str">
        <f>IF('S.D.PASTE SHEET'!L2002="","",'S.D.PASTE SHEET'!L2002)</f>
        <v/>
      </c>
      <c s="176" t="str">
        <f>IF('S.D.PASTE SHEET'!M2002="","",'S.D.PASTE SHEET'!M2002)</f>
        <v/>
      </c>
      <c s="176" t="str">
        <f>IF('S.D.PASTE SHEET'!N2002="","",'S.D.PASTE SHEET'!N2002)</f>
        <v/>
      </c>
      <c s="176" t="str">
        <f>IF('S.D.PASTE SHEET'!O2002="","",'S.D.PASTE SHEET'!O2002)</f>
        <v/>
      </c>
      <c s="176" t="str">
        <f>IF('S.D.PASTE SHEET'!P2002="","",'S.D.PASTE SHEET'!P2002)</f>
        <v/>
      </c>
      <c s="176" t="str">
        <f>IF('S.D.PASTE SHEET'!Q2002="","",'S.D.PASTE SHEET'!Q2002)</f>
        <v/>
      </c>
      <c s="176" t="str">
        <f>IF('S.D.PASTE SHEET'!R2002="","",'S.D.PASTE SHEET'!R2002)</f>
        <v/>
      </c>
      <c s="176" t="str">
        <f>IF('S.D.PASTE SHEET'!S2002="","",'S.D.PASTE SHEET'!S2002)</f>
        <v/>
      </c>
      <c s="176" t="str">
        <f>IF('S.D.PASTE SHEET'!T2002="","",'S.D.PASTE SHEET'!T2002)</f>
        <v/>
      </c>
      <c s="176" t="str">
        <f>IF('S.D.PASTE SHEET'!U2002="","",'S.D.PASTE SHEET'!U2002)</f>
        <v/>
      </c>
      <c s="176" t="str">
        <f>IF('S.D.PASTE SHEET'!V2002="","",'S.D.PASTE SHEET'!V2002)</f>
        <v/>
      </c>
      <c s="176" t="str">
        <f>IF('S.D.PASTE SHEET'!W2002="","",'S.D.PASTE SHEET'!W2002)</f>
        <v/>
      </c>
      <c s="176" t="str">
        <f>IF('S.D.PASTE SHEET'!X2002="","",'S.D.PASTE SHEET'!X2002)</f>
        <v/>
      </c>
      <c s="176" t="str">
        <f>IF('S.D.PASTE SHEET'!Y2002="","",'S.D.PASTE SHEET'!Y2002)</f>
        <v/>
      </c>
      <c s="176" t="str">
        <f>IF('S.D.PASTE SHEET'!Z2002="","",'S.D.PASTE SHEET'!Z2002)</f>
        <v/>
      </c>
      <c s="176" t="str">
        <f>IF('S.D.PASTE SHEET'!AA2002="","",'S.D.PASTE SHEET'!AA2002)</f>
        <v/>
      </c>
      <c s="176" t="str">
        <f>IF('S.D.PASTE SHEET'!AB2002="","",'S.D.PASTE SHEET'!AB2002)</f>
        <v/>
      </c>
      <c s="176" t="str">
        <f>IF('S.D.PASTE SHEET'!AC2002="","",'S.D.PASTE SHEET'!AC2002)</f>
        <v/>
      </c>
      <c s="176" t="str">
        <f>IF('S.D.PASTE SHEET'!AD2002="","",'S.D.PASTE SHEET'!AD2002)</f>
        <v/>
      </c>
      <c s="178"/>
      <c s="179" t="str">
        <f>IF(AK2002="","",IF(AK2002&gt;0,COUNT($AG$2:AG2002),""))</f>
        <v/>
      </c>
      <c s="180" t="str">
        <f t="shared" si="2220" ref="AG2002:AV2017">IF(AND($AJ$1=5,$A2002=5),A2002,"")</f>
        <v/>
      </c>
      <c s="180" t="str">
        <f t="shared" si="2220"/>
        <v/>
      </c>
      <c s="180" t="str">
        <f t="shared" si="2220"/>
        <v/>
      </c>
      <c s="181" t="str">
        <f t="shared" si="2220"/>
        <v/>
      </c>
      <c s="180" t="str">
        <f t="shared" si="2220"/>
        <v/>
      </c>
      <c s="180" t="str">
        <f t="shared" si="2220"/>
        <v/>
      </c>
      <c s="180" t="str">
        <f t="shared" si="2220"/>
        <v/>
      </c>
      <c s="180" t="str">
        <f t="shared" si="2220"/>
        <v/>
      </c>
      <c s="180" t="str">
        <f t="shared" si="2220"/>
        <v/>
      </c>
      <c s="181" t="str">
        <f t="shared" si="2220"/>
        <v/>
      </c>
      <c s="180" t="str">
        <f t="shared" si="2220"/>
        <v/>
      </c>
      <c s="180" t="str">
        <f t="shared" si="2220"/>
        <v/>
      </c>
      <c s="180" t="str">
        <f t="shared" si="2220"/>
        <v/>
      </c>
      <c s="180" t="str">
        <f t="shared" si="2220"/>
        <v/>
      </c>
      <c s="180" t="str">
        <f t="shared" si="2220"/>
        <v/>
      </c>
      <c s="180" t="str">
        <f t="shared" si="2220"/>
        <v/>
      </c>
      <c r="AX2002" s="180" t="str">
        <f>IF(BC2002="","",IF(BC2002&gt;0,COUNT($AY$2:AY2002),""))</f>
        <v/>
      </c>
      <c s="180" t="str">
        <f t="shared" si="2221" ref="AY2002">IF(AND($BB$1=5,$A2002=5,$BC$1=C2002),B2002,"")</f>
        <v/>
      </c>
      <c s="180" t="str">
        <f t="shared" si="2222" ref="AZ2002:BM2017">IF(AND($BB$1=5,$A2002=5,$BC$1=$B2002),C2002,"")</f>
        <v/>
      </c>
      <c s="182" t="str">
        <f t="shared" si="2222"/>
        <v/>
      </c>
      <c s="180" t="str">
        <f t="shared" si="2222"/>
        <v/>
      </c>
      <c s="180" t="str">
        <f t="shared" si="2222"/>
        <v/>
      </c>
      <c s="180" t="str">
        <f t="shared" si="2222"/>
        <v/>
      </c>
      <c s="180" t="str">
        <f t="shared" si="2222"/>
        <v/>
      </c>
      <c s="180" t="str">
        <f t="shared" si="2222"/>
        <v/>
      </c>
      <c s="182" t="str">
        <f t="shared" si="2222"/>
        <v/>
      </c>
      <c s="180" t="str">
        <f t="shared" si="2222"/>
        <v/>
      </c>
      <c s="180" t="str">
        <f t="shared" si="2222"/>
        <v/>
      </c>
      <c s="180" t="str">
        <f t="shared" si="2222"/>
        <v/>
      </c>
      <c s="180" t="str">
        <f t="shared" si="2222"/>
        <v/>
      </c>
      <c s="180" t="str">
        <f t="shared" si="2222"/>
        <v/>
      </c>
      <c s="180" t="str">
        <f t="shared" si="2222"/>
        <v/>
      </c>
    </row>
    <row r="2003" spans="1:65" ht="15.75" customHeight="1">
      <c r="A2003" s="176" t="str">
        <f>IF('S.D.PASTE SHEET'!A2003="","",'S.D.PASTE SHEET'!A2003)</f>
        <v/>
      </c>
      <c s="176" t="str">
        <f>IF('S.D.PASTE SHEET'!B2003="","",'S.D.PASTE SHEET'!B2003)</f>
        <v/>
      </c>
      <c s="176" t="str">
        <f>IF('S.D.PASTE SHEET'!C2003="","",'S.D.PASTE SHEET'!C2003)</f>
        <v/>
      </c>
      <c s="177" t="str">
        <f>IF('S.D.PASTE SHEET'!D2003="","",'S.D.PASTE SHEET'!D2003)</f>
        <v/>
      </c>
      <c s="176" t="str">
        <f>IF('S.D.PASTE SHEET'!E2003="","",UPPER('S.D.PASTE SHEET'!E2003))</f>
        <v/>
      </c>
      <c s="176" t="str">
        <f>IF('S.D.PASTE SHEET'!F2003="","",'S.D.PASTE SHEET'!F2003)</f>
        <v/>
      </c>
      <c s="176" t="str">
        <f>IF('S.D.PASTE SHEET'!G2003="","",UPPER('S.D.PASTE SHEET'!G2003))</f>
        <v/>
      </c>
      <c s="176" t="str">
        <f>IF('S.D.PASTE SHEET'!H2003="","",UPPER('S.D.PASTE SHEET'!H2003))</f>
        <v/>
      </c>
      <c s="176" t="str">
        <f>IF('S.D.PASTE SHEET'!I2003="","",'S.D.PASTE SHEET'!I2003)</f>
        <v/>
      </c>
      <c s="177" t="str">
        <f>IF('S.D.PASTE SHEET'!J2003="","",'S.D.PASTE SHEET'!J2003)</f>
        <v/>
      </c>
      <c s="176" t="str">
        <f>IF('S.D.PASTE SHEET'!K2003="","",'S.D.PASTE SHEET'!K2003)</f>
        <v/>
      </c>
      <c s="176" t="str">
        <f>IF('S.D.PASTE SHEET'!L2003="","",'S.D.PASTE SHEET'!L2003)</f>
        <v/>
      </c>
      <c s="176" t="str">
        <f>IF('S.D.PASTE SHEET'!M2003="","",'S.D.PASTE SHEET'!M2003)</f>
        <v/>
      </c>
      <c s="176" t="str">
        <f>IF('S.D.PASTE SHEET'!N2003="","",'S.D.PASTE SHEET'!N2003)</f>
        <v/>
      </c>
      <c s="176" t="str">
        <f>IF('S.D.PASTE SHEET'!O2003="","",'S.D.PASTE SHEET'!O2003)</f>
        <v/>
      </c>
      <c s="176" t="str">
        <f>IF('S.D.PASTE SHEET'!P2003="","",'S.D.PASTE SHEET'!P2003)</f>
        <v/>
      </c>
      <c s="176" t="str">
        <f>IF('S.D.PASTE SHEET'!Q2003="","",'S.D.PASTE SHEET'!Q2003)</f>
        <v/>
      </c>
      <c s="176" t="str">
        <f>IF('S.D.PASTE SHEET'!R2003="","",'S.D.PASTE SHEET'!R2003)</f>
        <v/>
      </c>
      <c s="176" t="str">
        <f>IF('S.D.PASTE SHEET'!S2003="","",'S.D.PASTE SHEET'!S2003)</f>
        <v/>
      </c>
      <c s="176" t="str">
        <f>IF('S.D.PASTE SHEET'!T2003="","",'S.D.PASTE SHEET'!T2003)</f>
        <v/>
      </c>
      <c s="176" t="str">
        <f>IF('S.D.PASTE SHEET'!U2003="","",'S.D.PASTE SHEET'!U2003)</f>
        <v/>
      </c>
      <c s="176" t="str">
        <f>IF('S.D.PASTE SHEET'!V2003="","",'S.D.PASTE SHEET'!V2003)</f>
        <v/>
      </c>
      <c s="176" t="str">
        <f>IF('S.D.PASTE SHEET'!W2003="","",'S.D.PASTE SHEET'!W2003)</f>
        <v/>
      </c>
      <c s="176" t="str">
        <f>IF('S.D.PASTE SHEET'!X2003="","",'S.D.PASTE SHEET'!X2003)</f>
        <v/>
      </c>
      <c s="176" t="str">
        <f>IF('S.D.PASTE SHEET'!Y2003="","",'S.D.PASTE SHEET'!Y2003)</f>
        <v/>
      </c>
      <c s="176" t="str">
        <f>IF('S.D.PASTE SHEET'!Z2003="","",'S.D.PASTE SHEET'!Z2003)</f>
        <v/>
      </c>
      <c s="176" t="str">
        <f>IF('S.D.PASTE SHEET'!AA2003="","",'S.D.PASTE SHEET'!AA2003)</f>
        <v/>
      </c>
      <c s="176" t="str">
        <f>IF('S.D.PASTE SHEET'!AB2003="","",'S.D.PASTE SHEET'!AB2003)</f>
        <v/>
      </c>
      <c s="176" t="str">
        <f>IF('S.D.PASTE SHEET'!AC2003="","",'S.D.PASTE SHEET'!AC2003)</f>
        <v/>
      </c>
      <c s="176" t="str">
        <f>IF('S.D.PASTE SHEET'!AD2003="","",'S.D.PASTE SHEET'!AD2003)</f>
        <v/>
      </c>
      <c s="178"/>
      <c s="179" t="str">
        <f>IF(AK2003="","",IF(AK2003&gt;0,COUNT($AG$2:AG2003),""))</f>
        <v/>
      </c>
      <c s="180" t="str">
        <f t="shared" si="2220"/>
        <v/>
      </c>
      <c s="180" t="str">
        <f t="shared" si="2220"/>
        <v/>
      </c>
      <c s="180" t="str">
        <f t="shared" si="2220"/>
        <v/>
      </c>
      <c s="181" t="str">
        <f t="shared" si="2220"/>
        <v/>
      </c>
      <c s="180" t="str">
        <f t="shared" si="2220"/>
        <v/>
      </c>
      <c s="180" t="str">
        <f t="shared" si="2220"/>
        <v/>
      </c>
      <c s="180" t="str">
        <f t="shared" si="2220"/>
        <v/>
      </c>
      <c s="180" t="str">
        <f t="shared" si="2220"/>
        <v/>
      </c>
      <c s="180" t="str">
        <f t="shared" si="2220"/>
        <v/>
      </c>
      <c s="181" t="str">
        <f t="shared" si="2220"/>
        <v/>
      </c>
      <c s="180" t="str">
        <f t="shared" si="2220"/>
        <v/>
      </c>
      <c s="180" t="str">
        <f t="shared" si="2220"/>
        <v/>
      </c>
      <c s="180" t="str">
        <f t="shared" si="2220"/>
        <v/>
      </c>
      <c s="180" t="str">
        <f t="shared" si="2220"/>
        <v/>
      </c>
      <c s="180" t="str">
        <f t="shared" si="2220"/>
        <v/>
      </c>
      <c s="180" t="str">
        <f t="shared" si="2220"/>
        <v/>
      </c>
      <c r="AX2003" s="180" t="str">
        <f>IF(BC2003="","",IF(BC2003&gt;0,COUNT($AY$2:AY2003),""))</f>
        <v/>
      </c>
      <c s="180" t="str">
        <f t="shared" si="2223" ref="AY2003">IF(AND($BB$1=5,$A2003=5,$BC$1=C2003),B2003,"")</f>
        <v/>
      </c>
      <c s="180" t="str">
        <f t="shared" si="2222"/>
        <v/>
      </c>
      <c s="182" t="str">
        <f t="shared" si="2222"/>
        <v/>
      </c>
      <c s="180" t="str">
        <f t="shared" si="2222"/>
        <v/>
      </c>
      <c s="180" t="str">
        <f t="shared" si="2222"/>
        <v/>
      </c>
      <c s="180" t="str">
        <f t="shared" si="2222"/>
        <v/>
      </c>
      <c s="180" t="str">
        <f t="shared" si="2222"/>
        <v/>
      </c>
      <c s="180" t="str">
        <f t="shared" si="2222"/>
        <v/>
      </c>
      <c s="182" t="str">
        <f t="shared" si="2222"/>
        <v/>
      </c>
      <c s="180" t="str">
        <f t="shared" si="2222"/>
        <v/>
      </c>
      <c s="180" t="str">
        <f t="shared" si="2222"/>
        <v/>
      </c>
      <c s="180" t="str">
        <f t="shared" si="2222"/>
        <v/>
      </c>
      <c s="180" t="str">
        <f t="shared" si="2222"/>
        <v/>
      </c>
      <c s="180" t="str">
        <f t="shared" si="2222"/>
        <v/>
      </c>
      <c s="180" t="str">
        <f t="shared" si="2222"/>
        <v/>
      </c>
    </row>
    <row r="2004" spans="1:65" ht="15.75" customHeight="1">
      <c r="A2004" s="176" t="str">
        <f>IF('S.D.PASTE SHEET'!A2004="","",'S.D.PASTE SHEET'!A2004)</f>
        <v/>
      </c>
      <c s="176" t="str">
        <f>IF('S.D.PASTE SHEET'!B2004="","",'S.D.PASTE SHEET'!B2004)</f>
        <v/>
      </c>
      <c s="176" t="str">
        <f>IF('S.D.PASTE SHEET'!C2004="","",'S.D.PASTE SHEET'!C2004)</f>
        <v/>
      </c>
      <c s="177" t="str">
        <f>IF('S.D.PASTE SHEET'!D2004="","",'S.D.PASTE SHEET'!D2004)</f>
        <v/>
      </c>
      <c s="176" t="str">
        <f>IF('S.D.PASTE SHEET'!E2004="","",UPPER('S.D.PASTE SHEET'!E2004))</f>
        <v/>
      </c>
      <c s="176" t="str">
        <f>IF('S.D.PASTE SHEET'!F2004="","",'S.D.PASTE SHEET'!F2004)</f>
        <v/>
      </c>
      <c s="176" t="str">
        <f>IF('S.D.PASTE SHEET'!G2004="","",UPPER('S.D.PASTE SHEET'!G2004))</f>
        <v/>
      </c>
      <c s="176" t="str">
        <f>IF('S.D.PASTE SHEET'!H2004="","",UPPER('S.D.PASTE SHEET'!H2004))</f>
        <v/>
      </c>
      <c s="176" t="str">
        <f>IF('S.D.PASTE SHEET'!I2004="","",'S.D.PASTE SHEET'!I2004)</f>
        <v/>
      </c>
      <c s="177" t="str">
        <f>IF('S.D.PASTE SHEET'!J2004="","",'S.D.PASTE SHEET'!J2004)</f>
        <v/>
      </c>
      <c s="176" t="str">
        <f>IF('S.D.PASTE SHEET'!K2004="","",'S.D.PASTE SHEET'!K2004)</f>
        <v/>
      </c>
      <c s="176" t="str">
        <f>IF('S.D.PASTE SHEET'!L2004="","",'S.D.PASTE SHEET'!L2004)</f>
        <v/>
      </c>
      <c s="176" t="str">
        <f>IF('S.D.PASTE SHEET'!M2004="","",'S.D.PASTE SHEET'!M2004)</f>
        <v/>
      </c>
      <c s="176" t="str">
        <f>IF('S.D.PASTE SHEET'!N2004="","",'S.D.PASTE SHEET'!N2004)</f>
        <v/>
      </c>
      <c s="176" t="str">
        <f>IF('S.D.PASTE SHEET'!O2004="","",'S.D.PASTE SHEET'!O2004)</f>
        <v/>
      </c>
      <c s="176" t="str">
        <f>IF('S.D.PASTE SHEET'!P2004="","",'S.D.PASTE SHEET'!P2004)</f>
        <v/>
      </c>
      <c s="176" t="str">
        <f>IF('S.D.PASTE SHEET'!Q2004="","",'S.D.PASTE SHEET'!Q2004)</f>
        <v/>
      </c>
      <c s="176" t="str">
        <f>IF('S.D.PASTE SHEET'!R2004="","",'S.D.PASTE SHEET'!R2004)</f>
        <v/>
      </c>
      <c s="176" t="str">
        <f>IF('S.D.PASTE SHEET'!S2004="","",'S.D.PASTE SHEET'!S2004)</f>
        <v/>
      </c>
      <c s="176" t="str">
        <f>IF('S.D.PASTE SHEET'!T2004="","",'S.D.PASTE SHEET'!T2004)</f>
        <v/>
      </c>
      <c s="176" t="str">
        <f>IF('S.D.PASTE SHEET'!U2004="","",'S.D.PASTE SHEET'!U2004)</f>
        <v/>
      </c>
      <c s="176" t="str">
        <f>IF('S.D.PASTE SHEET'!V2004="","",'S.D.PASTE SHEET'!V2004)</f>
        <v/>
      </c>
      <c s="176" t="str">
        <f>IF('S.D.PASTE SHEET'!W2004="","",'S.D.PASTE SHEET'!W2004)</f>
        <v/>
      </c>
      <c s="176" t="str">
        <f>IF('S.D.PASTE SHEET'!X2004="","",'S.D.PASTE SHEET'!X2004)</f>
        <v/>
      </c>
      <c s="176" t="str">
        <f>IF('S.D.PASTE SHEET'!Y2004="","",'S.D.PASTE SHEET'!Y2004)</f>
        <v/>
      </c>
      <c s="176" t="str">
        <f>IF('S.D.PASTE SHEET'!Z2004="","",'S.D.PASTE SHEET'!Z2004)</f>
        <v/>
      </c>
      <c s="176" t="str">
        <f>IF('S.D.PASTE SHEET'!AA2004="","",'S.D.PASTE SHEET'!AA2004)</f>
        <v/>
      </c>
      <c s="176" t="str">
        <f>IF('S.D.PASTE SHEET'!AB2004="","",'S.D.PASTE SHEET'!AB2004)</f>
        <v/>
      </c>
      <c s="176" t="str">
        <f>IF('S.D.PASTE SHEET'!AC2004="","",'S.D.PASTE SHEET'!AC2004)</f>
        <v/>
      </c>
      <c s="176" t="str">
        <f>IF('S.D.PASTE SHEET'!AD2004="","",'S.D.PASTE SHEET'!AD2004)</f>
        <v/>
      </c>
      <c s="178"/>
      <c s="179" t="str">
        <f>IF(AK2004="","",IF(AK2004&gt;0,COUNT($AG$2:AG2004),""))</f>
        <v/>
      </c>
      <c s="180" t="str">
        <f t="shared" si="2220"/>
        <v/>
      </c>
      <c s="180" t="str">
        <f t="shared" si="2220"/>
        <v/>
      </c>
      <c s="180" t="str">
        <f t="shared" si="2220"/>
        <v/>
      </c>
      <c s="181" t="str">
        <f t="shared" si="2220"/>
        <v/>
      </c>
      <c s="180" t="str">
        <f t="shared" si="2220"/>
        <v/>
      </c>
      <c s="180" t="str">
        <f t="shared" si="2220"/>
        <v/>
      </c>
      <c s="180" t="str">
        <f t="shared" si="2220"/>
        <v/>
      </c>
      <c s="180" t="str">
        <f t="shared" si="2220"/>
        <v/>
      </c>
      <c s="180" t="str">
        <f t="shared" si="2220"/>
        <v/>
      </c>
      <c s="181" t="str">
        <f t="shared" si="2220"/>
        <v/>
      </c>
      <c s="180" t="str">
        <f t="shared" si="2220"/>
        <v/>
      </c>
      <c s="180" t="str">
        <f t="shared" si="2220"/>
        <v/>
      </c>
      <c s="180" t="str">
        <f t="shared" si="2220"/>
        <v/>
      </c>
      <c s="180" t="str">
        <f t="shared" si="2220"/>
        <v/>
      </c>
      <c s="180" t="str">
        <f t="shared" si="2220"/>
        <v/>
      </c>
      <c s="180" t="str">
        <f t="shared" si="2220"/>
        <v/>
      </c>
      <c r="AX2004" s="180" t="str">
        <f>IF(BC2004="","",IF(BC2004&gt;0,COUNT($AY$2:AY2004),""))</f>
        <v/>
      </c>
      <c s="180" t="str">
        <f t="shared" si="2224" ref="AY2004">IF(AND($BB$1=5,$A2004=5,$BC$1=C2004),B2004,"")</f>
        <v/>
      </c>
      <c s="180" t="str">
        <f t="shared" si="2222"/>
        <v/>
      </c>
      <c s="182" t="str">
        <f t="shared" si="2222"/>
        <v/>
      </c>
      <c s="180" t="str">
        <f t="shared" si="2222"/>
        <v/>
      </c>
      <c s="180" t="str">
        <f t="shared" si="2222"/>
        <v/>
      </c>
      <c s="180" t="str">
        <f t="shared" si="2222"/>
        <v/>
      </c>
      <c s="180" t="str">
        <f t="shared" si="2222"/>
        <v/>
      </c>
      <c s="180" t="str">
        <f t="shared" si="2222"/>
        <v/>
      </c>
      <c s="182" t="str">
        <f t="shared" si="2222"/>
        <v/>
      </c>
      <c s="180" t="str">
        <f t="shared" si="2222"/>
        <v/>
      </c>
      <c s="180" t="str">
        <f t="shared" si="2222"/>
        <v/>
      </c>
      <c s="180" t="str">
        <f t="shared" si="2222"/>
        <v/>
      </c>
      <c s="180" t="str">
        <f t="shared" si="2222"/>
        <v/>
      </c>
      <c s="180" t="str">
        <f t="shared" si="2222"/>
        <v/>
      </c>
      <c s="180" t="str">
        <f t="shared" si="2222"/>
        <v/>
      </c>
    </row>
    <row r="2005" spans="1:65" ht="15.75" customHeight="1">
      <c r="A2005" s="176" t="str">
        <f>IF('S.D.PASTE SHEET'!A2005="","",'S.D.PASTE SHEET'!A2005)</f>
        <v/>
      </c>
      <c s="176" t="str">
        <f>IF('S.D.PASTE SHEET'!B2005="","",'S.D.PASTE SHEET'!B2005)</f>
        <v/>
      </c>
      <c s="176" t="str">
        <f>IF('S.D.PASTE SHEET'!C2005="","",'S.D.PASTE SHEET'!C2005)</f>
        <v/>
      </c>
      <c s="177" t="str">
        <f>IF('S.D.PASTE SHEET'!D2005="","",'S.D.PASTE SHEET'!D2005)</f>
        <v/>
      </c>
      <c s="176" t="str">
        <f>IF('S.D.PASTE SHEET'!E2005="","",UPPER('S.D.PASTE SHEET'!E2005))</f>
        <v/>
      </c>
      <c s="176" t="str">
        <f>IF('S.D.PASTE SHEET'!F2005="","",'S.D.PASTE SHEET'!F2005)</f>
        <v/>
      </c>
      <c s="176" t="str">
        <f>IF('S.D.PASTE SHEET'!G2005="","",UPPER('S.D.PASTE SHEET'!G2005))</f>
        <v/>
      </c>
      <c s="176" t="str">
        <f>IF('S.D.PASTE SHEET'!H2005="","",UPPER('S.D.PASTE SHEET'!H2005))</f>
        <v/>
      </c>
      <c s="176" t="str">
        <f>IF('S.D.PASTE SHEET'!I2005="","",'S.D.PASTE SHEET'!I2005)</f>
        <v/>
      </c>
      <c s="177" t="str">
        <f>IF('S.D.PASTE SHEET'!J2005="","",'S.D.PASTE SHEET'!J2005)</f>
        <v/>
      </c>
      <c s="176" t="str">
        <f>IF('S.D.PASTE SHEET'!K2005="","",'S.D.PASTE SHEET'!K2005)</f>
        <v/>
      </c>
      <c s="176" t="str">
        <f>IF('S.D.PASTE SHEET'!L2005="","",'S.D.PASTE SHEET'!L2005)</f>
        <v/>
      </c>
      <c s="176" t="str">
        <f>IF('S.D.PASTE SHEET'!M2005="","",'S.D.PASTE SHEET'!M2005)</f>
        <v/>
      </c>
      <c s="176" t="str">
        <f>IF('S.D.PASTE SHEET'!N2005="","",'S.D.PASTE SHEET'!N2005)</f>
        <v/>
      </c>
      <c s="176" t="str">
        <f>IF('S.D.PASTE SHEET'!O2005="","",'S.D.PASTE SHEET'!O2005)</f>
        <v/>
      </c>
      <c s="176" t="str">
        <f>IF('S.D.PASTE SHEET'!P2005="","",'S.D.PASTE SHEET'!P2005)</f>
        <v/>
      </c>
      <c s="176" t="str">
        <f>IF('S.D.PASTE SHEET'!Q2005="","",'S.D.PASTE SHEET'!Q2005)</f>
        <v/>
      </c>
      <c s="176" t="str">
        <f>IF('S.D.PASTE SHEET'!R2005="","",'S.D.PASTE SHEET'!R2005)</f>
        <v/>
      </c>
      <c s="176" t="str">
        <f>IF('S.D.PASTE SHEET'!S2005="","",'S.D.PASTE SHEET'!S2005)</f>
        <v/>
      </c>
      <c s="176" t="str">
        <f>IF('S.D.PASTE SHEET'!T2005="","",'S.D.PASTE SHEET'!T2005)</f>
        <v/>
      </c>
      <c s="176" t="str">
        <f>IF('S.D.PASTE SHEET'!U2005="","",'S.D.PASTE SHEET'!U2005)</f>
        <v/>
      </c>
      <c s="176" t="str">
        <f>IF('S.D.PASTE SHEET'!V2005="","",'S.D.PASTE SHEET'!V2005)</f>
        <v/>
      </c>
      <c s="176" t="str">
        <f>IF('S.D.PASTE SHEET'!W2005="","",'S.D.PASTE SHEET'!W2005)</f>
        <v/>
      </c>
      <c s="176" t="str">
        <f>IF('S.D.PASTE SHEET'!X2005="","",'S.D.PASTE SHEET'!X2005)</f>
        <v/>
      </c>
      <c s="176" t="str">
        <f>IF('S.D.PASTE SHEET'!Y2005="","",'S.D.PASTE SHEET'!Y2005)</f>
        <v/>
      </c>
      <c s="176" t="str">
        <f>IF('S.D.PASTE SHEET'!Z2005="","",'S.D.PASTE SHEET'!Z2005)</f>
        <v/>
      </c>
      <c s="176" t="str">
        <f>IF('S.D.PASTE SHEET'!AA2005="","",'S.D.PASTE SHEET'!AA2005)</f>
        <v/>
      </c>
      <c s="176" t="str">
        <f>IF('S.D.PASTE SHEET'!AB2005="","",'S.D.PASTE SHEET'!AB2005)</f>
        <v/>
      </c>
      <c s="176" t="str">
        <f>IF('S.D.PASTE SHEET'!AC2005="","",'S.D.PASTE SHEET'!AC2005)</f>
        <v/>
      </c>
      <c s="176" t="str">
        <f>IF('S.D.PASTE SHEET'!AD2005="","",'S.D.PASTE SHEET'!AD2005)</f>
        <v/>
      </c>
      <c s="178"/>
      <c s="179" t="str">
        <f>IF(AK2005="","",IF(AK2005&gt;0,COUNT($AG$2:AG2005),""))</f>
        <v/>
      </c>
      <c s="180" t="str">
        <f t="shared" si="2220"/>
        <v/>
      </c>
      <c s="180" t="str">
        <f t="shared" si="2220"/>
        <v/>
      </c>
      <c s="180" t="str">
        <f t="shared" si="2220"/>
        <v/>
      </c>
      <c s="181" t="str">
        <f t="shared" si="2220"/>
        <v/>
      </c>
      <c s="180" t="str">
        <f t="shared" si="2220"/>
        <v/>
      </c>
      <c s="180" t="str">
        <f t="shared" si="2220"/>
        <v/>
      </c>
      <c s="180" t="str">
        <f t="shared" si="2220"/>
        <v/>
      </c>
      <c s="180" t="str">
        <f t="shared" si="2220"/>
        <v/>
      </c>
      <c s="180" t="str">
        <f t="shared" si="2220"/>
        <v/>
      </c>
      <c s="181" t="str">
        <f t="shared" si="2220"/>
        <v/>
      </c>
      <c s="180" t="str">
        <f t="shared" si="2220"/>
        <v/>
      </c>
      <c s="180" t="str">
        <f t="shared" si="2220"/>
        <v/>
      </c>
      <c s="180" t="str">
        <f t="shared" si="2220"/>
        <v/>
      </c>
      <c s="180" t="str">
        <f t="shared" si="2220"/>
        <v/>
      </c>
      <c s="180" t="str">
        <f t="shared" si="2220"/>
        <v/>
      </c>
      <c s="180" t="str">
        <f t="shared" si="2220"/>
        <v/>
      </c>
      <c r="AX2005" s="180" t="str">
        <f>IF(BC2005="","",IF(BC2005&gt;0,COUNT($AY$2:AY2005),""))</f>
        <v/>
      </c>
      <c s="180" t="str">
        <f t="shared" si="2225" ref="AY2005">IF(AND($BB$1=5,$A2005=5,$BC$1=C2005),B2005,"")</f>
        <v/>
      </c>
      <c s="180" t="str">
        <f t="shared" si="2222"/>
        <v/>
      </c>
      <c s="182" t="str">
        <f t="shared" si="2222"/>
        <v/>
      </c>
      <c s="180" t="str">
        <f t="shared" si="2222"/>
        <v/>
      </c>
      <c s="180" t="str">
        <f t="shared" si="2222"/>
        <v/>
      </c>
      <c s="180" t="str">
        <f t="shared" si="2222"/>
        <v/>
      </c>
      <c s="180" t="str">
        <f t="shared" si="2222"/>
        <v/>
      </c>
      <c s="180" t="str">
        <f t="shared" si="2222"/>
        <v/>
      </c>
      <c s="182" t="str">
        <f t="shared" si="2222"/>
        <v/>
      </c>
      <c s="180" t="str">
        <f t="shared" si="2222"/>
        <v/>
      </c>
      <c s="180" t="str">
        <f t="shared" si="2222"/>
        <v/>
      </c>
      <c s="180" t="str">
        <f t="shared" si="2222"/>
        <v/>
      </c>
      <c s="180" t="str">
        <f t="shared" si="2222"/>
        <v/>
      </c>
      <c s="180" t="str">
        <f t="shared" si="2222"/>
        <v/>
      </c>
      <c s="180" t="str">
        <f t="shared" si="2222"/>
        <v/>
      </c>
    </row>
    <row r="2006" spans="1:65" ht="15.75" customHeight="1">
      <c r="A2006" s="176" t="str">
        <f>IF('S.D.PASTE SHEET'!A2006="","",'S.D.PASTE SHEET'!A2006)</f>
        <v/>
      </c>
      <c s="176" t="str">
        <f>IF('S.D.PASTE SHEET'!B2006="","",'S.D.PASTE SHEET'!B2006)</f>
        <v/>
      </c>
      <c s="176" t="str">
        <f>IF('S.D.PASTE SHEET'!C2006="","",'S.D.PASTE SHEET'!C2006)</f>
        <v/>
      </c>
      <c s="177" t="str">
        <f>IF('S.D.PASTE SHEET'!D2006="","",'S.D.PASTE SHEET'!D2006)</f>
        <v/>
      </c>
      <c s="176" t="str">
        <f>IF('S.D.PASTE SHEET'!E2006="","",UPPER('S.D.PASTE SHEET'!E2006))</f>
        <v/>
      </c>
      <c s="176" t="str">
        <f>IF('S.D.PASTE SHEET'!F2006="","",'S.D.PASTE SHEET'!F2006)</f>
        <v/>
      </c>
      <c s="176" t="str">
        <f>IF('S.D.PASTE SHEET'!G2006="","",UPPER('S.D.PASTE SHEET'!G2006))</f>
        <v/>
      </c>
      <c s="176" t="str">
        <f>IF('S.D.PASTE SHEET'!H2006="","",UPPER('S.D.PASTE SHEET'!H2006))</f>
        <v/>
      </c>
      <c s="176" t="str">
        <f>IF('S.D.PASTE SHEET'!I2006="","",'S.D.PASTE SHEET'!I2006)</f>
        <v/>
      </c>
      <c s="177" t="str">
        <f>IF('S.D.PASTE SHEET'!J2006="","",'S.D.PASTE SHEET'!J2006)</f>
        <v/>
      </c>
      <c s="176" t="str">
        <f>IF('S.D.PASTE SHEET'!K2006="","",'S.D.PASTE SHEET'!K2006)</f>
        <v/>
      </c>
      <c s="176" t="str">
        <f>IF('S.D.PASTE SHEET'!L2006="","",'S.D.PASTE SHEET'!L2006)</f>
        <v/>
      </c>
      <c s="176" t="str">
        <f>IF('S.D.PASTE SHEET'!M2006="","",'S.D.PASTE SHEET'!M2006)</f>
        <v/>
      </c>
      <c s="176" t="str">
        <f>IF('S.D.PASTE SHEET'!N2006="","",'S.D.PASTE SHEET'!N2006)</f>
        <v/>
      </c>
      <c s="176" t="str">
        <f>IF('S.D.PASTE SHEET'!O2006="","",'S.D.PASTE SHEET'!O2006)</f>
        <v/>
      </c>
      <c s="176" t="str">
        <f>IF('S.D.PASTE SHEET'!P2006="","",'S.D.PASTE SHEET'!P2006)</f>
        <v/>
      </c>
      <c s="176" t="str">
        <f>IF('S.D.PASTE SHEET'!Q2006="","",'S.D.PASTE SHEET'!Q2006)</f>
        <v/>
      </c>
      <c s="176" t="str">
        <f>IF('S.D.PASTE SHEET'!R2006="","",'S.D.PASTE SHEET'!R2006)</f>
        <v/>
      </c>
      <c s="176" t="str">
        <f>IF('S.D.PASTE SHEET'!S2006="","",'S.D.PASTE SHEET'!S2006)</f>
        <v/>
      </c>
      <c s="176" t="str">
        <f>IF('S.D.PASTE SHEET'!T2006="","",'S.D.PASTE SHEET'!T2006)</f>
        <v/>
      </c>
      <c s="176" t="str">
        <f>IF('S.D.PASTE SHEET'!U2006="","",'S.D.PASTE SHEET'!U2006)</f>
        <v/>
      </c>
      <c s="176" t="str">
        <f>IF('S.D.PASTE SHEET'!V2006="","",'S.D.PASTE SHEET'!V2006)</f>
        <v/>
      </c>
      <c s="176" t="str">
        <f>IF('S.D.PASTE SHEET'!W2006="","",'S.D.PASTE SHEET'!W2006)</f>
        <v/>
      </c>
      <c s="176" t="str">
        <f>IF('S.D.PASTE SHEET'!X2006="","",'S.D.PASTE SHEET'!X2006)</f>
        <v/>
      </c>
      <c s="176" t="str">
        <f>IF('S.D.PASTE SHEET'!Y2006="","",'S.D.PASTE SHEET'!Y2006)</f>
        <v/>
      </c>
      <c s="176" t="str">
        <f>IF('S.D.PASTE SHEET'!Z2006="","",'S.D.PASTE SHEET'!Z2006)</f>
        <v/>
      </c>
      <c s="176" t="str">
        <f>IF('S.D.PASTE SHEET'!AA2006="","",'S.D.PASTE SHEET'!AA2006)</f>
        <v/>
      </c>
      <c s="176" t="str">
        <f>IF('S.D.PASTE SHEET'!AB2006="","",'S.D.PASTE SHEET'!AB2006)</f>
        <v/>
      </c>
      <c s="176" t="str">
        <f>IF('S.D.PASTE SHEET'!AC2006="","",'S.D.PASTE SHEET'!AC2006)</f>
        <v/>
      </c>
      <c s="176" t="str">
        <f>IF('S.D.PASTE SHEET'!AD2006="","",'S.D.PASTE SHEET'!AD2006)</f>
        <v/>
      </c>
      <c s="178"/>
      <c s="179" t="str">
        <f>IF(AK2006="","",IF(AK2006&gt;0,COUNT($AG$2:AG2006),""))</f>
        <v/>
      </c>
      <c s="180" t="str">
        <f t="shared" si="2220"/>
        <v/>
      </c>
      <c s="180" t="str">
        <f t="shared" si="2220"/>
        <v/>
      </c>
      <c s="180" t="str">
        <f t="shared" si="2220"/>
        <v/>
      </c>
      <c s="181" t="str">
        <f t="shared" si="2220"/>
        <v/>
      </c>
      <c s="180" t="str">
        <f t="shared" si="2220"/>
        <v/>
      </c>
      <c s="180" t="str">
        <f t="shared" si="2220"/>
        <v/>
      </c>
      <c s="180" t="str">
        <f t="shared" si="2220"/>
        <v/>
      </c>
      <c s="180" t="str">
        <f t="shared" si="2220"/>
        <v/>
      </c>
      <c s="180" t="str">
        <f t="shared" si="2220"/>
        <v/>
      </c>
      <c s="181" t="str">
        <f t="shared" si="2220"/>
        <v/>
      </c>
      <c s="180" t="str">
        <f t="shared" si="2220"/>
        <v/>
      </c>
      <c s="180" t="str">
        <f t="shared" si="2220"/>
        <v/>
      </c>
      <c s="180" t="str">
        <f t="shared" si="2220"/>
        <v/>
      </c>
      <c s="180" t="str">
        <f t="shared" si="2220"/>
        <v/>
      </c>
      <c s="180" t="str">
        <f t="shared" si="2220"/>
        <v/>
      </c>
      <c s="180" t="str">
        <f t="shared" si="2220"/>
        <v/>
      </c>
      <c r="AX2006" s="180" t="str">
        <f>IF(BC2006="","",IF(BC2006&gt;0,COUNT($AY$2:AY2006),""))</f>
        <v/>
      </c>
      <c s="180" t="str">
        <f t="shared" si="2226" ref="AY2006">IF(AND($BB$1=5,$A2006=5,$BC$1=C2006),B2006,"")</f>
        <v/>
      </c>
      <c s="180" t="str">
        <f t="shared" si="2222"/>
        <v/>
      </c>
      <c s="182" t="str">
        <f t="shared" si="2222"/>
        <v/>
      </c>
      <c s="180" t="str">
        <f t="shared" si="2222"/>
        <v/>
      </c>
      <c s="180" t="str">
        <f t="shared" si="2222"/>
        <v/>
      </c>
      <c s="180" t="str">
        <f t="shared" si="2222"/>
        <v/>
      </c>
      <c s="180" t="str">
        <f t="shared" si="2222"/>
        <v/>
      </c>
      <c s="180" t="str">
        <f t="shared" si="2222"/>
        <v/>
      </c>
      <c s="182" t="str">
        <f t="shared" si="2222"/>
        <v/>
      </c>
      <c s="180" t="str">
        <f t="shared" si="2222"/>
        <v/>
      </c>
      <c s="180" t="str">
        <f t="shared" si="2222"/>
        <v/>
      </c>
      <c s="180" t="str">
        <f t="shared" si="2222"/>
        <v/>
      </c>
      <c s="180" t="str">
        <f t="shared" si="2222"/>
        <v/>
      </c>
      <c s="180" t="str">
        <f t="shared" si="2222"/>
        <v/>
      </c>
      <c s="180" t="str">
        <f t="shared" si="2222"/>
        <v/>
      </c>
    </row>
    <row r="2007" spans="1:65" ht="15.75" customHeight="1">
      <c r="A2007" s="176" t="str">
        <f>IF('S.D.PASTE SHEET'!A2007="","",'S.D.PASTE SHEET'!A2007)</f>
        <v/>
      </c>
      <c s="176" t="str">
        <f>IF('S.D.PASTE SHEET'!B2007="","",'S.D.PASTE SHEET'!B2007)</f>
        <v/>
      </c>
      <c s="176" t="str">
        <f>IF('S.D.PASTE SHEET'!C2007="","",'S.D.PASTE SHEET'!C2007)</f>
        <v/>
      </c>
      <c s="177" t="str">
        <f>IF('S.D.PASTE SHEET'!D2007="","",'S.D.PASTE SHEET'!D2007)</f>
        <v/>
      </c>
      <c s="176" t="str">
        <f>IF('S.D.PASTE SHEET'!E2007="","",UPPER('S.D.PASTE SHEET'!E2007))</f>
        <v/>
      </c>
      <c s="176" t="str">
        <f>IF('S.D.PASTE SHEET'!F2007="","",'S.D.PASTE SHEET'!F2007)</f>
        <v/>
      </c>
      <c s="176" t="str">
        <f>IF('S.D.PASTE SHEET'!G2007="","",UPPER('S.D.PASTE SHEET'!G2007))</f>
        <v/>
      </c>
      <c s="176" t="str">
        <f>IF('S.D.PASTE SHEET'!H2007="","",UPPER('S.D.PASTE SHEET'!H2007))</f>
        <v/>
      </c>
      <c s="176" t="str">
        <f>IF('S.D.PASTE SHEET'!I2007="","",'S.D.PASTE SHEET'!I2007)</f>
        <v/>
      </c>
      <c s="177" t="str">
        <f>IF('S.D.PASTE SHEET'!J2007="","",'S.D.PASTE SHEET'!J2007)</f>
        <v/>
      </c>
      <c s="176" t="str">
        <f>IF('S.D.PASTE SHEET'!K2007="","",'S.D.PASTE SHEET'!K2007)</f>
        <v/>
      </c>
      <c s="176" t="str">
        <f>IF('S.D.PASTE SHEET'!L2007="","",'S.D.PASTE SHEET'!L2007)</f>
        <v/>
      </c>
      <c s="176" t="str">
        <f>IF('S.D.PASTE SHEET'!M2007="","",'S.D.PASTE SHEET'!M2007)</f>
        <v/>
      </c>
      <c s="176" t="str">
        <f>IF('S.D.PASTE SHEET'!N2007="","",'S.D.PASTE SHEET'!N2007)</f>
        <v/>
      </c>
      <c s="176" t="str">
        <f>IF('S.D.PASTE SHEET'!O2007="","",'S.D.PASTE SHEET'!O2007)</f>
        <v/>
      </c>
      <c s="176" t="str">
        <f>IF('S.D.PASTE SHEET'!P2007="","",'S.D.PASTE SHEET'!P2007)</f>
        <v/>
      </c>
      <c s="176" t="str">
        <f>IF('S.D.PASTE SHEET'!Q2007="","",'S.D.PASTE SHEET'!Q2007)</f>
        <v/>
      </c>
      <c s="176" t="str">
        <f>IF('S.D.PASTE SHEET'!R2007="","",'S.D.PASTE SHEET'!R2007)</f>
        <v/>
      </c>
      <c s="176" t="str">
        <f>IF('S.D.PASTE SHEET'!S2007="","",'S.D.PASTE SHEET'!S2007)</f>
        <v/>
      </c>
      <c s="176" t="str">
        <f>IF('S.D.PASTE SHEET'!T2007="","",'S.D.PASTE SHEET'!T2007)</f>
        <v/>
      </c>
      <c s="176" t="str">
        <f>IF('S.D.PASTE SHEET'!U2007="","",'S.D.PASTE SHEET'!U2007)</f>
        <v/>
      </c>
      <c s="176" t="str">
        <f>IF('S.D.PASTE SHEET'!V2007="","",'S.D.PASTE SHEET'!V2007)</f>
        <v/>
      </c>
      <c s="176" t="str">
        <f>IF('S.D.PASTE SHEET'!W2007="","",'S.D.PASTE SHEET'!W2007)</f>
        <v/>
      </c>
      <c s="176" t="str">
        <f>IF('S.D.PASTE SHEET'!X2007="","",'S.D.PASTE SHEET'!X2007)</f>
        <v/>
      </c>
      <c s="176" t="str">
        <f>IF('S.D.PASTE SHEET'!Y2007="","",'S.D.PASTE SHEET'!Y2007)</f>
        <v/>
      </c>
      <c s="176" t="str">
        <f>IF('S.D.PASTE SHEET'!Z2007="","",'S.D.PASTE SHEET'!Z2007)</f>
        <v/>
      </c>
      <c s="176" t="str">
        <f>IF('S.D.PASTE SHEET'!AA2007="","",'S.D.PASTE SHEET'!AA2007)</f>
        <v/>
      </c>
      <c s="176" t="str">
        <f>IF('S.D.PASTE SHEET'!AB2007="","",'S.D.PASTE SHEET'!AB2007)</f>
        <v/>
      </c>
      <c s="176" t="str">
        <f>IF('S.D.PASTE SHEET'!AC2007="","",'S.D.PASTE SHEET'!AC2007)</f>
        <v/>
      </c>
      <c s="176" t="str">
        <f>IF('S.D.PASTE SHEET'!AD2007="","",'S.D.PASTE SHEET'!AD2007)</f>
        <v/>
      </c>
      <c s="178"/>
      <c s="179" t="str">
        <f>IF(AK2007="","",IF(AK2007&gt;0,COUNT($AG$2:AG2007),""))</f>
        <v/>
      </c>
      <c s="180" t="str">
        <f t="shared" si="2220"/>
        <v/>
      </c>
      <c s="180" t="str">
        <f t="shared" si="2220"/>
        <v/>
      </c>
      <c s="180" t="str">
        <f t="shared" si="2220"/>
        <v/>
      </c>
      <c s="181" t="str">
        <f t="shared" si="2220"/>
        <v/>
      </c>
      <c s="180" t="str">
        <f t="shared" si="2220"/>
        <v/>
      </c>
      <c s="180" t="str">
        <f t="shared" si="2220"/>
        <v/>
      </c>
      <c s="180" t="str">
        <f t="shared" si="2220"/>
        <v/>
      </c>
      <c s="180" t="str">
        <f t="shared" si="2220"/>
        <v/>
      </c>
      <c s="180" t="str">
        <f t="shared" si="2220"/>
        <v/>
      </c>
      <c s="181" t="str">
        <f t="shared" si="2220"/>
        <v/>
      </c>
      <c s="180" t="str">
        <f t="shared" si="2220"/>
        <v/>
      </c>
      <c s="180" t="str">
        <f t="shared" si="2220"/>
        <v/>
      </c>
      <c s="180" t="str">
        <f t="shared" si="2220"/>
        <v/>
      </c>
      <c s="180" t="str">
        <f t="shared" si="2220"/>
        <v/>
      </c>
      <c s="180" t="str">
        <f t="shared" si="2220"/>
        <v/>
      </c>
      <c s="180" t="str">
        <f t="shared" si="2220"/>
        <v/>
      </c>
      <c r="AX2007" s="180" t="str">
        <f>IF(BC2007="","",IF(BC2007&gt;0,COUNT($AY$2:AY2007),""))</f>
        <v/>
      </c>
      <c s="180" t="str">
        <f t="shared" si="2227" ref="AY2007">IF(AND($BB$1=5,$A2007=5,$BC$1=C2007),B2007,"")</f>
        <v/>
      </c>
      <c s="180" t="str">
        <f t="shared" si="2222"/>
        <v/>
      </c>
      <c s="182" t="str">
        <f t="shared" si="2222"/>
        <v/>
      </c>
      <c s="180" t="str">
        <f t="shared" si="2222"/>
        <v/>
      </c>
      <c s="180" t="str">
        <f t="shared" si="2222"/>
        <v/>
      </c>
      <c s="180" t="str">
        <f t="shared" si="2222"/>
        <v/>
      </c>
      <c s="180" t="str">
        <f t="shared" si="2222"/>
        <v/>
      </c>
      <c s="180" t="str">
        <f t="shared" si="2222"/>
        <v/>
      </c>
      <c s="182" t="str">
        <f t="shared" si="2222"/>
        <v/>
      </c>
      <c s="180" t="str">
        <f t="shared" si="2222"/>
        <v/>
      </c>
      <c s="180" t="str">
        <f t="shared" si="2222"/>
        <v/>
      </c>
      <c s="180" t="str">
        <f t="shared" si="2222"/>
        <v/>
      </c>
      <c s="180" t="str">
        <f t="shared" si="2222"/>
        <v/>
      </c>
      <c s="180" t="str">
        <f t="shared" si="2222"/>
        <v/>
      </c>
      <c s="180" t="str">
        <f t="shared" si="2222"/>
        <v/>
      </c>
    </row>
    <row r="2008" spans="1:65" ht="15.75" customHeight="1">
      <c r="A2008" s="176" t="str">
        <f>IF('S.D.PASTE SHEET'!A2008="","",'S.D.PASTE SHEET'!A2008)</f>
        <v/>
      </c>
      <c s="176" t="str">
        <f>IF('S.D.PASTE SHEET'!B2008="","",'S.D.PASTE SHEET'!B2008)</f>
        <v/>
      </c>
      <c s="176" t="str">
        <f>IF('S.D.PASTE SHEET'!C2008="","",'S.D.PASTE SHEET'!C2008)</f>
        <v/>
      </c>
      <c s="177" t="str">
        <f>IF('S.D.PASTE SHEET'!D2008="","",'S.D.PASTE SHEET'!D2008)</f>
        <v/>
      </c>
      <c s="176" t="str">
        <f>IF('S.D.PASTE SHEET'!E2008="","",UPPER('S.D.PASTE SHEET'!E2008))</f>
        <v/>
      </c>
      <c s="176" t="str">
        <f>IF('S.D.PASTE SHEET'!F2008="","",'S.D.PASTE SHEET'!F2008)</f>
        <v/>
      </c>
      <c s="176" t="str">
        <f>IF('S.D.PASTE SHEET'!G2008="","",UPPER('S.D.PASTE SHEET'!G2008))</f>
        <v/>
      </c>
      <c s="176" t="str">
        <f>IF('S.D.PASTE SHEET'!H2008="","",UPPER('S.D.PASTE SHEET'!H2008))</f>
        <v/>
      </c>
      <c s="176" t="str">
        <f>IF('S.D.PASTE SHEET'!I2008="","",'S.D.PASTE SHEET'!I2008)</f>
        <v/>
      </c>
      <c s="177" t="str">
        <f>IF('S.D.PASTE SHEET'!J2008="","",'S.D.PASTE SHEET'!J2008)</f>
        <v/>
      </c>
      <c s="176" t="str">
        <f>IF('S.D.PASTE SHEET'!K2008="","",'S.D.PASTE SHEET'!K2008)</f>
        <v/>
      </c>
      <c s="176" t="str">
        <f>IF('S.D.PASTE SHEET'!L2008="","",'S.D.PASTE SHEET'!L2008)</f>
        <v/>
      </c>
      <c s="176" t="str">
        <f>IF('S.D.PASTE SHEET'!M2008="","",'S.D.PASTE SHEET'!M2008)</f>
        <v/>
      </c>
      <c s="176" t="str">
        <f>IF('S.D.PASTE SHEET'!N2008="","",'S.D.PASTE SHEET'!N2008)</f>
        <v/>
      </c>
      <c s="176" t="str">
        <f>IF('S.D.PASTE SHEET'!O2008="","",'S.D.PASTE SHEET'!O2008)</f>
        <v/>
      </c>
      <c s="176" t="str">
        <f>IF('S.D.PASTE SHEET'!P2008="","",'S.D.PASTE SHEET'!P2008)</f>
        <v/>
      </c>
      <c s="176" t="str">
        <f>IF('S.D.PASTE SHEET'!Q2008="","",'S.D.PASTE SHEET'!Q2008)</f>
        <v/>
      </c>
      <c s="176" t="str">
        <f>IF('S.D.PASTE SHEET'!R2008="","",'S.D.PASTE SHEET'!R2008)</f>
        <v/>
      </c>
      <c s="176" t="str">
        <f>IF('S.D.PASTE SHEET'!S2008="","",'S.D.PASTE SHEET'!S2008)</f>
        <v/>
      </c>
      <c s="176" t="str">
        <f>IF('S.D.PASTE SHEET'!T2008="","",'S.D.PASTE SHEET'!T2008)</f>
        <v/>
      </c>
      <c s="176" t="str">
        <f>IF('S.D.PASTE SHEET'!U2008="","",'S.D.PASTE SHEET'!U2008)</f>
        <v/>
      </c>
      <c s="176" t="str">
        <f>IF('S.D.PASTE SHEET'!V2008="","",'S.D.PASTE SHEET'!V2008)</f>
        <v/>
      </c>
      <c s="176" t="str">
        <f>IF('S.D.PASTE SHEET'!W2008="","",'S.D.PASTE SHEET'!W2008)</f>
        <v/>
      </c>
      <c s="176" t="str">
        <f>IF('S.D.PASTE SHEET'!X2008="","",'S.D.PASTE SHEET'!X2008)</f>
        <v/>
      </c>
      <c s="176" t="str">
        <f>IF('S.D.PASTE SHEET'!Y2008="","",'S.D.PASTE SHEET'!Y2008)</f>
        <v/>
      </c>
      <c s="176" t="str">
        <f>IF('S.D.PASTE SHEET'!Z2008="","",'S.D.PASTE SHEET'!Z2008)</f>
        <v/>
      </c>
      <c s="176" t="str">
        <f>IF('S.D.PASTE SHEET'!AA2008="","",'S.D.PASTE SHEET'!AA2008)</f>
        <v/>
      </c>
      <c s="176" t="str">
        <f>IF('S.D.PASTE SHEET'!AB2008="","",'S.D.PASTE SHEET'!AB2008)</f>
        <v/>
      </c>
      <c s="176" t="str">
        <f>IF('S.D.PASTE SHEET'!AC2008="","",'S.D.PASTE SHEET'!AC2008)</f>
        <v/>
      </c>
      <c s="176" t="str">
        <f>IF('S.D.PASTE SHEET'!AD2008="","",'S.D.PASTE SHEET'!AD2008)</f>
        <v/>
      </c>
      <c s="178"/>
      <c s="179" t="str">
        <f>IF(AK2008="","",IF(AK2008&gt;0,COUNT($AG$2:AG2008),""))</f>
        <v/>
      </c>
      <c s="180" t="str">
        <f t="shared" si="2220"/>
        <v/>
      </c>
      <c s="180" t="str">
        <f t="shared" si="2220"/>
        <v/>
      </c>
      <c s="180" t="str">
        <f t="shared" si="2220"/>
        <v/>
      </c>
      <c s="181" t="str">
        <f t="shared" si="2220"/>
        <v/>
      </c>
      <c s="180" t="str">
        <f t="shared" si="2220"/>
        <v/>
      </c>
      <c s="180" t="str">
        <f t="shared" si="2220"/>
        <v/>
      </c>
      <c s="180" t="str">
        <f t="shared" si="2220"/>
        <v/>
      </c>
      <c s="180" t="str">
        <f t="shared" si="2220"/>
        <v/>
      </c>
      <c s="180" t="str">
        <f t="shared" si="2220"/>
        <v/>
      </c>
      <c s="181" t="str">
        <f t="shared" si="2220"/>
        <v/>
      </c>
      <c s="180" t="str">
        <f t="shared" si="2220"/>
        <v/>
      </c>
      <c s="180" t="str">
        <f t="shared" si="2220"/>
        <v/>
      </c>
      <c s="180" t="str">
        <f t="shared" si="2220"/>
        <v/>
      </c>
      <c s="180" t="str">
        <f t="shared" si="2220"/>
        <v/>
      </c>
      <c s="180" t="str">
        <f t="shared" si="2220"/>
        <v/>
      </c>
      <c s="180" t="str">
        <f t="shared" si="2220"/>
        <v/>
      </c>
      <c r="AX2008" s="180" t="str">
        <f>IF(BC2008="","",IF(BC2008&gt;0,COUNT($AY$2:AY2008),""))</f>
        <v/>
      </c>
      <c s="180" t="str">
        <f t="shared" si="2228" ref="AY2008">IF(AND($BB$1=5,$A2008=5,$BC$1=C2008),B2008,"")</f>
        <v/>
      </c>
      <c s="180" t="str">
        <f t="shared" si="2222"/>
        <v/>
      </c>
      <c s="182" t="str">
        <f t="shared" si="2222"/>
        <v/>
      </c>
      <c s="180" t="str">
        <f t="shared" si="2222"/>
        <v/>
      </c>
      <c s="180" t="str">
        <f t="shared" si="2222"/>
        <v/>
      </c>
      <c s="180" t="str">
        <f t="shared" si="2222"/>
        <v/>
      </c>
      <c s="180" t="str">
        <f t="shared" si="2222"/>
        <v/>
      </c>
      <c s="180" t="str">
        <f t="shared" si="2222"/>
        <v/>
      </c>
      <c s="182" t="str">
        <f t="shared" si="2222"/>
        <v/>
      </c>
      <c s="180" t="str">
        <f t="shared" si="2222"/>
        <v/>
      </c>
      <c s="180" t="str">
        <f t="shared" si="2222"/>
        <v/>
      </c>
      <c s="180" t="str">
        <f t="shared" si="2222"/>
        <v/>
      </c>
      <c s="180" t="str">
        <f t="shared" si="2222"/>
        <v/>
      </c>
      <c s="180" t="str">
        <f t="shared" si="2222"/>
        <v/>
      </c>
      <c s="180" t="str">
        <f t="shared" si="2222"/>
        <v/>
      </c>
    </row>
    <row r="2009" spans="1:65" ht="15.75" customHeight="1">
      <c r="A2009" s="176" t="str">
        <f>IF('S.D.PASTE SHEET'!A2009="","",'S.D.PASTE SHEET'!A2009)</f>
        <v/>
      </c>
      <c s="176" t="str">
        <f>IF('S.D.PASTE SHEET'!B2009="","",'S.D.PASTE SHEET'!B2009)</f>
        <v/>
      </c>
      <c s="176" t="str">
        <f>IF('S.D.PASTE SHEET'!C2009="","",'S.D.PASTE SHEET'!C2009)</f>
        <v/>
      </c>
      <c s="177" t="str">
        <f>IF('S.D.PASTE SHEET'!D2009="","",'S.D.PASTE SHEET'!D2009)</f>
        <v/>
      </c>
      <c s="176" t="str">
        <f>IF('S.D.PASTE SHEET'!E2009="","",UPPER('S.D.PASTE SHEET'!E2009))</f>
        <v/>
      </c>
      <c s="176" t="str">
        <f>IF('S.D.PASTE SHEET'!F2009="","",'S.D.PASTE SHEET'!F2009)</f>
        <v/>
      </c>
      <c s="176" t="str">
        <f>IF('S.D.PASTE SHEET'!G2009="","",UPPER('S.D.PASTE SHEET'!G2009))</f>
        <v/>
      </c>
      <c s="176" t="str">
        <f>IF('S.D.PASTE SHEET'!H2009="","",UPPER('S.D.PASTE SHEET'!H2009))</f>
        <v/>
      </c>
      <c s="176" t="str">
        <f>IF('S.D.PASTE SHEET'!I2009="","",'S.D.PASTE SHEET'!I2009)</f>
        <v/>
      </c>
      <c s="177" t="str">
        <f>IF('S.D.PASTE SHEET'!J2009="","",'S.D.PASTE SHEET'!J2009)</f>
        <v/>
      </c>
      <c s="176" t="str">
        <f>IF('S.D.PASTE SHEET'!K2009="","",'S.D.PASTE SHEET'!K2009)</f>
        <v/>
      </c>
      <c s="176" t="str">
        <f>IF('S.D.PASTE SHEET'!L2009="","",'S.D.PASTE SHEET'!L2009)</f>
        <v/>
      </c>
      <c s="176" t="str">
        <f>IF('S.D.PASTE SHEET'!M2009="","",'S.D.PASTE SHEET'!M2009)</f>
        <v/>
      </c>
      <c s="176" t="str">
        <f>IF('S.D.PASTE SHEET'!N2009="","",'S.D.PASTE SHEET'!N2009)</f>
        <v/>
      </c>
      <c s="176" t="str">
        <f>IF('S.D.PASTE SHEET'!O2009="","",'S.D.PASTE SHEET'!O2009)</f>
        <v/>
      </c>
      <c s="176" t="str">
        <f>IF('S.D.PASTE SHEET'!P2009="","",'S.D.PASTE SHEET'!P2009)</f>
        <v/>
      </c>
      <c s="176" t="str">
        <f>IF('S.D.PASTE SHEET'!Q2009="","",'S.D.PASTE SHEET'!Q2009)</f>
        <v/>
      </c>
      <c s="176" t="str">
        <f>IF('S.D.PASTE SHEET'!R2009="","",'S.D.PASTE SHEET'!R2009)</f>
        <v/>
      </c>
      <c s="176" t="str">
        <f>IF('S.D.PASTE SHEET'!S2009="","",'S.D.PASTE SHEET'!S2009)</f>
        <v/>
      </c>
      <c s="176" t="str">
        <f>IF('S.D.PASTE SHEET'!T2009="","",'S.D.PASTE SHEET'!T2009)</f>
        <v/>
      </c>
      <c s="176" t="str">
        <f>IF('S.D.PASTE SHEET'!U2009="","",'S.D.PASTE SHEET'!U2009)</f>
        <v/>
      </c>
      <c s="176" t="str">
        <f>IF('S.D.PASTE SHEET'!V2009="","",'S.D.PASTE SHEET'!V2009)</f>
        <v/>
      </c>
      <c s="176" t="str">
        <f>IF('S.D.PASTE SHEET'!W2009="","",'S.D.PASTE SHEET'!W2009)</f>
        <v/>
      </c>
      <c s="176" t="str">
        <f>IF('S.D.PASTE SHEET'!X2009="","",'S.D.PASTE SHEET'!X2009)</f>
        <v/>
      </c>
      <c s="176" t="str">
        <f>IF('S.D.PASTE SHEET'!Y2009="","",'S.D.PASTE SHEET'!Y2009)</f>
        <v/>
      </c>
      <c s="176" t="str">
        <f>IF('S.D.PASTE SHEET'!Z2009="","",'S.D.PASTE SHEET'!Z2009)</f>
        <v/>
      </c>
      <c s="176" t="str">
        <f>IF('S.D.PASTE SHEET'!AA2009="","",'S.D.PASTE SHEET'!AA2009)</f>
        <v/>
      </c>
      <c s="176" t="str">
        <f>IF('S.D.PASTE SHEET'!AB2009="","",'S.D.PASTE SHEET'!AB2009)</f>
        <v/>
      </c>
      <c s="176" t="str">
        <f>IF('S.D.PASTE SHEET'!AC2009="","",'S.D.PASTE SHEET'!AC2009)</f>
        <v/>
      </c>
      <c s="176" t="str">
        <f>IF('S.D.PASTE SHEET'!AD2009="","",'S.D.PASTE SHEET'!AD2009)</f>
        <v/>
      </c>
      <c s="178"/>
      <c s="179" t="str">
        <f>IF(AK2009="","",IF(AK2009&gt;0,COUNT($AG$2:AG2009),""))</f>
        <v/>
      </c>
      <c s="180" t="str">
        <f t="shared" si="2220"/>
        <v/>
      </c>
      <c s="180" t="str">
        <f t="shared" si="2220"/>
        <v/>
      </c>
      <c s="180" t="str">
        <f t="shared" si="2220"/>
        <v/>
      </c>
      <c s="181" t="str">
        <f t="shared" si="2220"/>
        <v/>
      </c>
      <c s="180" t="str">
        <f t="shared" si="2220"/>
        <v/>
      </c>
      <c s="180" t="str">
        <f t="shared" si="2220"/>
        <v/>
      </c>
      <c s="180" t="str">
        <f t="shared" si="2220"/>
        <v/>
      </c>
      <c s="180" t="str">
        <f t="shared" si="2220"/>
        <v/>
      </c>
      <c s="180" t="str">
        <f t="shared" si="2220"/>
        <v/>
      </c>
      <c s="181" t="str">
        <f t="shared" si="2220"/>
        <v/>
      </c>
      <c s="180" t="str">
        <f t="shared" si="2220"/>
        <v/>
      </c>
      <c s="180" t="str">
        <f t="shared" si="2220"/>
        <v/>
      </c>
      <c s="180" t="str">
        <f t="shared" si="2220"/>
        <v/>
      </c>
      <c s="180" t="str">
        <f t="shared" si="2220"/>
        <v/>
      </c>
      <c s="180" t="str">
        <f t="shared" si="2220"/>
        <v/>
      </c>
      <c s="180" t="str">
        <f t="shared" si="2220"/>
        <v/>
      </c>
      <c r="AX2009" s="180" t="str">
        <f>IF(BC2009="","",IF(BC2009&gt;0,COUNT($AY$2:AY2009),""))</f>
        <v/>
      </c>
      <c s="180" t="str">
        <f t="shared" si="2229" ref="AY2009">IF(AND($BB$1=5,$A2009=5,$BC$1=C2009),B2009,"")</f>
        <v/>
      </c>
      <c s="180" t="str">
        <f t="shared" si="2222"/>
        <v/>
      </c>
      <c s="182" t="str">
        <f t="shared" si="2222"/>
        <v/>
      </c>
      <c s="180" t="str">
        <f t="shared" si="2222"/>
        <v/>
      </c>
      <c s="180" t="str">
        <f t="shared" si="2222"/>
        <v/>
      </c>
      <c s="180" t="str">
        <f t="shared" si="2222"/>
        <v/>
      </c>
      <c s="180" t="str">
        <f t="shared" si="2222"/>
        <v/>
      </c>
      <c s="180" t="str">
        <f t="shared" si="2222"/>
        <v/>
      </c>
      <c s="182" t="str">
        <f t="shared" si="2222"/>
        <v/>
      </c>
      <c s="180" t="str">
        <f t="shared" si="2222"/>
        <v/>
      </c>
      <c s="180" t="str">
        <f t="shared" si="2222"/>
        <v/>
      </c>
      <c s="180" t="str">
        <f t="shared" si="2222"/>
        <v/>
      </c>
      <c s="180" t="str">
        <f t="shared" si="2222"/>
        <v/>
      </c>
      <c s="180" t="str">
        <f t="shared" si="2222"/>
        <v/>
      </c>
      <c s="180" t="str">
        <f t="shared" si="2222"/>
        <v/>
      </c>
    </row>
    <row r="2010" spans="1:65" ht="15.75" customHeight="1">
      <c r="A2010" s="176" t="str">
        <f>IF('S.D.PASTE SHEET'!A2010="","",'S.D.PASTE SHEET'!A2010)</f>
        <v/>
      </c>
      <c s="176" t="str">
        <f>IF('S.D.PASTE SHEET'!B2010="","",'S.D.PASTE SHEET'!B2010)</f>
        <v/>
      </c>
      <c s="176" t="str">
        <f>IF('S.D.PASTE SHEET'!C2010="","",'S.D.PASTE SHEET'!C2010)</f>
        <v/>
      </c>
      <c s="177" t="str">
        <f>IF('S.D.PASTE SHEET'!D2010="","",'S.D.PASTE SHEET'!D2010)</f>
        <v/>
      </c>
      <c s="176" t="str">
        <f>IF('S.D.PASTE SHEET'!E2010="","",UPPER('S.D.PASTE SHEET'!E2010))</f>
        <v/>
      </c>
      <c s="176" t="str">
        <f>IF('S.D.PASTE SHEET'!F2010="","",'S.D.PASTE SHEET'!F2010)</f>
        <v/>
      </c>
      <c s="176" t="str">
        <f>IF('S.D.PASTE SHEET'!G2010="","",UPPER('S.D.PASTE SHEET'!G2010))</f>
        <v/>
      </c>
      <c s="176" t="str">
        <f>IF('S.D.PASTE SHEET'!H2010="","",UPPER('S.D.PASTE SHEET'!H2010))</f>
        <v/>
      </c>
      <c s="176" t="str">
        <f>IF('S.D.PASTE SHEET'!I2010="","",'S.D.PASTE SHEET'!I2010)</f>
        <v/>
      </c>
      <c s="177" t="str">
        <f>IF('S.D.PASTE SHEET'!J2010="","",'S.D.PASTE SHEET'!J2010)</f>
        <v/>
      </c>
      <c s="176" t="str">
        <f>IF('S.D.PASTE SHEET'!K2010="","",'S.D.PASTE SHEET'!K2010)</f>
        <v/>
      </c>
      <c s="176" t="str">
        <f>IF('S.D.PASTE SHEET'!L2010="","",'S.D.PASTE SHEET'!L2010)</f>
        <v/>
      </c>
      <c s="176" t="str">
        <f>IF('S.D.PASTE SHEET'!M2010="","",'S.D.PASTE SHEET'!M2010)</f>
        <v/>
      </c>
      <c s="176" t="str">
        <f>IF('S.D.PASTE SHEET'!N2010="","",'S.D.PASTE SHEET'!N2010)</f>
        <v/>
      </c>
      <c s="176" t="str">
        <f>IF('S.D.PASTE SHEET'!O2010="","",'S.D.PASTE SHEET'!O2010)</f>
        <v/>
      </c>
      <c s="176" t="str">
        <f>IF('S.D.PASTE SHEET'!P2010="","",'S.D.PASTE SHEET'!P2010)</f>
        <v/>
      </c>
      <c s="176" t="str">
        <f>IF('S.D.PASTE SHEET'!Q2010="","",'S.D.PASTE SHEET'!Q2010)</f>
        <v/>
      </c>
      <c s="176" t="str">
        <f>IF('S.D.PASTE SHEET'!R2010="","",'S.D.PASTE SHEET'!R2010)</f>
        <v/>
      </c>
      <c s="176" t="str">
        <f>IF('S.D.PASTE SHEET'!S2010="","",'S.D.PASTE SHEET'!S2010)</f>
        <v/>
      </c>
      <c s="176" t="str">
        <f>IF('S.D.PASTE SHEET'!T2010="","",'S.D.PASTE SHEET'!T2010)</f>
        <v/>
      </c>
      <c s="176" t="str">
        <f>IF('S.D.PASTE SHEET'!U2010="","",'S.D.PASTE SHEET'!U2010)</f>
        <v/>
      </c>
      <c s="176" t="str">
        <f>IF('S.D.PASTE SHEET'!V2010="","",'S.D.PASTE SHEET'!V2010)</f>
        <v/>
      </c>
      <c s="176" t="str">
        <f>IF('S.D.PASTE SHEET'!W2010="","",'S.D.PASTE SHEET'!W2010)</f>
        <v/>
      </c>
      <c s="176" t="str">
        <f>IF('S.D.PASTE SHEET'!X2010="","",'S.D.PASTE SHEET'!X2010)</f>
        <v/>
      </c>
      <c s="176" t="str">
        <f>IF('S.D.PASTE SHEET'!Y2010="","",'S.D.PASTE SHEET'!Y2010)</f>
        <v/>
      </c>
      <c s="176" t="str">
        <f>IF('S.D.PASTE SHEET'!Z2010="","",'S.D.PASTE SHEET'!Z2010)</f>
        <v/>
      </c>
      <c s="176" t="str">
        <f>IF('S.D.PASTE SHEET'!AA2010="","",'S.D.PASTE SHEET'!AA2010)</f>
        <v/>
      </c>
      <c s="176" t="str">
        <f>IF('S.D.PASTE SHEET'!AB2010="","",'S.D.PASTE SHEET'!AB2010)</f>
        <v/>
      </c>
      <c s="176" t="str">
        <f>IF('S.D.PASTE SHEET'!AC2010="","",'S.D.PASTE SHEET'!AC2010)</f>
        <v/>
      </c>
      <c s="176" t="str">
        <f>IF('S.D.PASTE SHEET'!AD2010="","",'S.D.PASTE SHEET'!AD2010)</f>
        <v/>
      </c>
      <c s="178"/>
      <c s="179" t="str">
        <f>IF(AK2010="","",IF(AK2010&gt;0,COUNT($AG$2:AG2010),""))</f>
        <v/>
      </c>
      <c s="180" t="str">
        <f t="shared" si="2220"/>
        <v/>
      </c>
      <c s="180" t="str">
        <f t="shared" si="2220"/>
        <v/>
      </c>
      <c s="180" t="str">
        <f t="shared" si="2220"/>
        <v/>
      </c>
      <c s="181" t="str">
        <f t="shared" si="2220"/>
        <v/>
      </c>
      <c s="180" t="str">
        <f t="shared" si="2220"/>
        <v/>
      </c>
      <c s="180" t="str">
        <f t="shared" si="2220"/>
        <v/>
      </c>
      <c s="180" t="str">
        <f t="shared" si="2220"/>
        <v/>
      </c>
      <c s="180" t="str">
        <f t="shared" si="2220"/>
        <v/>
      </c>
      <c s="180" t="str">
        <f t="shared" si="2220"/>
        <v/>
      </c>
      <c s="181" t="str">
        <f t="shared" si="2220"/>
        <v/>
      </c>
      <c s="180" t="str">
        <f t="shared" si="2220"/>
        <v/>
      </c>
      <c s="180" t="str">
        <f t="shared" si="2220"/>
        <v/>
      </c>
      <c s="180" t="str">
        <f t="shared" si="2220"/>
        <v/>
      </c>
      <c s="180" t="str">
        <f t="shared" si="2220"/>
        <v/>
      </c>
      <c s="180" t="str">
        <f t="shared" si="2220"/>
        <v/>
      </c>
      <c s="180" t="str">
        <f t="shared" si="2220"/>
        <v/>
      </c>
      <c r="AX2010" s="180" t="str">
        <f>IF(BC2010="","",IF(BC2010&gt;0,COUNT($AY$2:AY2010),""))</f>
        <v/>
      </c>
      <c s="180" t="str">
        <f t="shared" si="2230" ref="AY2010">IF(AND($BB$1=5,$A2010=5,$BC$1=C2010),B2010,"")</f>
        <v/>
      </c>
      <c s="180" t="str">
        <f t="shared" si="2222"/>
        <v/>
      </c>
      <c s="182" t="str">
        <f t="shared" si="2222"/>
        <v/>
      </c>
      <c s="180" t="str">
        <f t="shared" si="2222"/>
        <v/>
      </c>
      <c s="180" t="str">
        <f t="shared" si="2222"/>
        <v/>
      </c>
      <c s="180" t="str">
        <f t="shared" si="2222"/>
        <v/>
      </c>
      <c s="180" t="str">
        <f t="shared" si="2222"/>
        <v/>
      </c>
      <c s="180" t="str">
        <f t="shared" si="2222"/>
        <v/>
      </c>
      <c s="182" t="str">
        <f t="shared" si="2222"/>
        <v/>
      </c>
      <c s="180" t="str">
        <f t="shared" si="2222"/>
        <v/>
      </c>
      <c s="180" t="str">
        <f t="shared" si="2222"/>
        <v/>
      </c>
      <c s="180" t="str">
        <f t="shared" si="2222"/>
        <v/>
      </c>
      <c s="180" t="str">
        <f t="shared" si="2222"/>
        <v/>
      </c>
      <c s="180" t="str">
        <f t="shared" si="2222"/>
        <v/>
      </c>
      <c s="180" t="str">
        <f t="shared" si="2222"/>
        <v/>
      </c>
    </row>
    <row r="2011" spans="1:65" ht="15.75" customHeight="1">
      <c r="A2011" s="176" t="str">
        <f>IF('S.D.PASTE SHEET'!A2011="","",'S.D.PASTE SHEET'!A2011)</f>
        <v/>
      </c>
      <c s="176" t="str">
        <f>IF('S.D.PASTE SHEET'!B2011="","",'S.D.PASTE SHEET'!B2011)</f>
        <v/>
      </c>
      <c s="176" t="str">
        <f>IF('S.D.PASTE SHEET'!C2011="","",'S.D.PASTE SHEET'!C2011)</f>
        <v/>
      </c>
      <c s="177" t="str">
        <f>IF('S.D.PASTE SHEET'!D2011="","",'S.D.PASTE SHEET'!D2011)</f>
        <v/>
      </c>
      <c s="176" t="str">
        <f>IF('S.D.PASTE SHEET'!E2011="","",UPPER('S.D.PASTE SHEET'!E2011))</f>
        <v/>
      </c>
      <c s="176" t="str">
        <f>IF('S.D.PASTE SHEET'!F2011="","",'S.D.PASTE SHEET'!F2011)</f>
        <v/>
      </c>
      <c s="176" t="str">
        <f>IF('S.D.PASTE SHEET'!G2011="","",UPPER('S.D.PASTE SHEET'!G2011))</f>
        <v/>
      </c>
      <c s="176" t="str">
        <f>IF('S.D.PASTE SHEET'!H2011="","",UPPER('S.D.PASTE SHEET'!H2011))</f>
        <v/>
      </c>
      <c s="176" t="str">
        <f>IF('S.D.PASTE SHEET'!I2011="","",'S.D.PASTE SHEET'!I2011)</f>
        <v/>
      </c>
      <c s="177" t="str">
        <f>IF('S.D.PASTE SHEET'!J2011="","",'S.D.PASTE SHEET'!J2011)</f>
        <v/>
      </c>
      <c s="176" t="str">
        <f>IF('S.D.PASTE SHEET'!K2011="","",'S.D.PASTE SHEET'!K2011)</f>
        <v/>
      </c>
      <c s="176" t="str">
        <f>IF('S.D.PASTE SHEET'!L2011="","",'S.D.PASTE SHEET'!L2011)</f>
        <v/>
      </c>
      <c s="176" t="str">
        <f>IF('S.D.PASTE SHEET'!M2011="","",'S.D.PASTE SHEET'!M2011)</f>
        <v/>
      </c>
      <c s="176" t="str">
        <f>IF('S.D.PASTE SHEET'!N2011="","",'S.D.PASTE SHEET'!N2011)</f>
        <v/>
      </c>
      <c s="176" t="str">
        <f>IF('S.D.PASTE SHEET'!O2011="","",'S.D.PASTE SHEET'!O2011)</f>
        <v/>
      </c>
      <c s="176" t="str">
        <f>IF('S.D.PASTE SHEET'!P2011="","",'S.D.PASTE SHEET'!P2011)</f>
        <v/>
      </c>
      <c s="176" t="str">
        <f>IF('S.D.PASTE SHEET'!Q2011="","",'S.D.PASTE SHEET'!Q2011)</f>
        <v/>
      </c>
      <c s="176" t="str">
        <f>IF('S.D.PASTE SHEET'!R2011="","",'S.D.PASTE SHEET'!R2011)</f>
        <v/>
      </c>
      <c s="176" t="str">
        <f>IF('S.D.PASTE SHEET'!S2011="","",'S.D.PASTE SHEET'!S2011)</f>
        <v/>
      </c>
      <c s="176" t="str">
        <f>IF('S.D.PASTE SHEET'!T2011="","",'S.D.PASTE SHEET'!T2011)</f>
        <v/>
      </c>
      <c s="176" t="str">
        <f>IF('S.D.PASTE SHEET'!U2011="","",'S.D.PASTE SHEET'!U2011)</f>
        <v/>
      </c>
      <c s="176" t="str">
        <f>IF('S.D.PASTE SHEET'!V2011="","",'S.D.PASTE SHEET'!V2011)</f>
        <v/>
      </c>
      <c s="176" t="str">
        <f>IF('S.D.PASTE SHEET'!W2011="","",'S.D.PASTE SHEET'!W2011)</f>
        <v/>
      </c>
      <c s="176" t="str">
        <f>IF('S.D.PASTE SHEET'!X2011="","",'S.D.PASTE SHEET'!X2011)</f>
        <v/>
      </c>
      <c s="176" t="str">
        <f>IF('S.D.PASTE SHEET'!Y2011="","",'S.D.PASTE SHEET'!Y2011)</f>
        <v/>
      </c>
      <c s="176" t="str">
        <f>IF('S.D.PASTE SHEET'!Z2011="","",'S.D.PASTE SHEET'!Z2011)</f>
        <v/>
      </c>
      <c s="176" t="str">
        <f>IF('S.D.PASTE SHEET'!AA2011="","",'S.D.PASTE SHEET'!AA2011)</f>
        <v/>
      </c>
      <c s="176" t="str">
        <f>IF('S.D.PASTE SHEET'!AB2011="","",'S.D.PASTE SHEET'!AB2011)</f>
        <v/>
      </c>
      <c s="176" t="str">
        <f>IF('S.D.PASTE SHEET'!AC2011="","",'S.D.PASTE SHEET'!AC2011)</f>
        <v/>
      </c>
      <c s="176" t="str">
        <f>IF('S.D.PASTE SHEET'!AD2011="","",'S.D.PASTE SHEET'!AD2011)</f>
        <v/>
      </c>
      <c s="178"/>
      <c s="179" t="str">
        <f>IF(AK2011="","",IF(AK2011&gt;0,COUNT($AG$2:AG2011),""))</f>
        <v/>
      </c>
      <c s="180" t="str">
        <f t="shared" si="2220"/>
        <v/>
      </c>
      <c s="180" t="str">
        <f t="shared" si="2220"/>
        <v/>
      </c>
      <c s="180" t="str">
        <f t="shared" si="2220"/>
        <v/>
      </c>
      <c s="181" t="str">
        <f t="shared" si="2220"/>
        <v/>
      </c>
      <c s="180" t="str">
        <f t="shared" si="2220"/>
        <v/>
      </c>
      <c s="180" t="str">
        <f t="shared" si="2220"/>
        <v/>
      </c>
      <c s="180" t="str">
        <f t="shared" si="2220"/>
        <v/>
      </c>
      <c s="180" t="str">
        <f t="shared" si="2220"/>
        <v/>
      </c>
      <c s="180" t="str">
        <f t="shared" si="2220"/>
        <v/>
      </c>
      <c s="181" t="str">
        <f t="shared" si="2220"/>
        <v/>
      </c>
      <c s="180" t="str">
        <f t="shared" si="2220"/>
        <v/>
      </c>
      <c s="180" t="str">
        <f t="shared" si="2220"/>
        <v/>
      </c>
      <c s="180" t="str">
        <f t="shared" si="2220"/>
        <v/>
      </c>
      <c s="180" t="str">
        <f t="shared" si="2220"/>
        <v/>
      </c>
      <c s="180" t="str">
        <f t="shared" si="2220"/>
        <v/>
      </c>
      <c s="180" t="str">
        <f t="shared" si="2220"/>
        <v/>
      </c>
      <c r="AX2011" s="180" t="str">
        <f>IF(BC2011="","",IF(BC2011&gt;0,COUNT($AY$2:AY2011),""))</f>
        <v/>
      </c>
      <c s="180" t="str">
        <f t="shared" si="2231" ref="AY2011">IF(AND($BB$1=5,$A2011=5,$BC$1=C2011),B2011,"")</f>
        <v/>
      </c>
      <c s="180" t="str">
        <f t="shared" si="2222"/>
        <v/>
      </c>
      <c s="182" t="str">
        <f t="shared" si="2222"/>
        <v/>
      </c>
      <c s="180" t="str">
        <f t="shared" si="2222"/>
        <v/>
      </c>
      <c s="180" t="str">
        <f t="shared" si="2222"/>
        <v/>
      </c>
      <c s="180" t="str">
        <f t="shared" si="2222"/>
        <v/>
      </c>
      <c s="180" t="str">
        <f t="shared" si="2222"/>
        <v/>
      </c>
      <c s="180" t="str">
        <f t="shared" si="2222"/>
        <v/>
      </c>
      <c s="182" t="str">
        <f t="shared" si="2222"/>
        <v/>
      </c>
      <c s="180" t="str">
        <f t="shared" si="2222"/>
        <v/>
      </c>
      <c s="180" t="str">
        <f t="shared" si="2222"/>
        <v/>
      </c>
      <c s="180" t="str">
        <f t="shared" si="2222"/>
        <v/>
      </c>
      <c s="180" t="str">
        <f t="shared" si="2222"/>
        <v/>
      </c>
      <c s="180" t="str">
        <f t="shared" si="2222"/>
        <v/>
      </c>
      <c s="180" t="str">
        <f t="shared" si="2222"/>
        <v/>
      </c>
    </row>
    <row r="2012" spans="1:65" ht="15.75" customHeight="1">
      <c r="A2012" s="176" t="str">
        <f>IF('S.D.PASTE SHEET'!A2012="","",'S.D.PASTE SHEET'!A2012)</f>
        <v/>
      </c>
      <c s="176" t="str">
        <f>IF('S.D.PASTE SHEET'!B2012="","",'S.D.PASTE SHEET'!B2012)</f>
        <v/>
      </c>
      <c s="176" t="str">
        <f>IF('S.D.PASTE SHEET'!C2012="","",'S.D.PASTE SHEET'!C2012)</f>
        <v/>
      </c>
      <c s="177" t="str">
        <f>IF('S.D.PASTE SHEET'!D2012="","",'S.D.PASTE SHEET'!D2012)</f>
        <v/>
      </c>
      <c s="176" t="str">
        <f>IF('S.D.PASTE SHEET'!E2012="","",UPPER('S.D.PASTE SHEET'!E2012))</f>
        <v/>
      </c>
      <c s="176" t="str">
        <f>IF('S.D.PASTE SHEET'!F2012="","",'S.D.PASTE SHEET'!F2012)</f>
        <v/>
      </c>
      <c s="176" t="str">
        <f>IF('S.D.PASTE SHEET'!G2012="","",UPPER('S.D.PASTE SHEET'!G2012))</f>
        <v/>
      </c>
      <c s="176" t="str">
        <f>IF('S.D.PASTE SHEET'!H2012="","",UPPER('S.D.PASTE SHEET'!H2012))</f>
        <v/>
      </c>
      <c s="176" t="str">
        <f>IF('S.D.PASTE SHEET'!I2012="","",'S.D.PASTE SHEET'!I2012)</f>
        <v/>
      </c>
      <c s="177" t="str">
        <f>IF('S.D.PASTE SHEET'!J2012="","",'S.D.PASTE SHEET'!J2012)</f>
        <v/>
      </c>
      <c s="176" t="str">
        <f>IF('S.D.PASTE SHEET'!K2012="","",'S.D.PASTE SHEET'!K2012)</f>
        <v/>
      </c>
      <c s="176" t="str">
        <f>IF('S.D.PASTE SHEET'!L2012="","",'S.D.PASTE SHEET'!L2012)</f>
        <v/>
      </c>
      <c s="176" t="str">
        <f>IF('S.D.PASTE SHEET'!M2012="","",'S.D.PASTE SHEET'!M2012)</f>
        <v/>
      </c>
      <c s="176" t="str">
        <f>IF('S.D.PASTE SHEET'!N2012="","",'S.D.PASTE SHEET'!N2012)</f>
        <v/>
      </c>
      <c s="176" t="str">
        <f>IF('S.D.PASTE SHEET'!O2012="","",'S.D.PASTE SHEET'!O2012)</f>
        <v/>
      </c>
      <c s="176" t="str">
        <f>IF('S.D.PASTE SHEET'!P2012="","",'S.D.PASTE SHEET'!P2012)</f>
        <v/>
      </c>
      <c s="176" t="str">
        <f>IF('S.D.PASTE SHEET'!Q2012="","",'S.D.PASTE SHEET'!Q2012)</f>
        <v/>
      </c>
      <c s="176" t="str">
        <f>IF('S.D.PASTE SHEET'!R2012="","",'S.D.PASTE SHEET'!R2012)</f>
        <v/>
      </c>
      <c s="176" t="str">
        <f>IF('S.D.PASTE SHEET'!S2012="","",'S.D.PASTE SHEET'!S2012)</f>
        <v/>
      </c>
      <c s="176" t="str">
        <f>IF('S.D.PASTE SHEET'!T2012="","",'S.D.PASTE SHEET'!T2012)</f>
        <v/>
      </c>
      <c s="176" t="str">
        <f>IF('S.D.PASTE SHEET'!U2012="","",'S.D.PASTE SHEET'!U2012)</f>
        <v/>
      </c>
      <c s="176" t="str">
        <f>IF('S.D.PASTE SHEET'!V2012="","",'S.D.PASTE SHEET'!V2012)</f>
        <v/>
      </c>
      <c s="176" t="str">
        <f>IF('S.D.PASTE SHEET'!W2012="","",'S.D.PASTE SHEET'!W2012)</f>
        <v/>
      </c>
      <c s="176" t="str">
        <f>IF('S.D.PASTE SHEET'!X2012="","",'S.D.PASTE SHEET'!X2012)</f>
        <v/>
      </c>
      <c s="176" t="str">
        <f>IF('S.D.PASTE SHEET'!Y2012="","",'S.D.PASTE SHEET'!Y2012)</f>
        <v/>
      </c>
      <c s="176" t="str">
        <f>IF('S.D.PASTE SHEET'!Z2012="","",'S.D.PASTE SHEET'!Z2012)</f>
        <v/>
      </c>
      <c s="176" t="str">
        <f>IF('S.D.PASTE SHEET'!AA2012="","",'S.D.PASTE SHEET'!AA2012)</f>
        <v/>
      </c>
      <c s="176" t="str">
        <f>IF('S.D.PASTE SHEET'!AB2012="","",'S.D.PASTE SHEET'!AB2012)</f>
        <v/>
      </c>
      <c s="176" t="str">
        <f>IF('S.D.PASTE SHEET'!AC2012="","",'S.D.PASTE SHEET'!AC2012)</f>
        <v/>
      </c>
      <c s="176" t="str">
        <f>IF('S.D.PASTE SHEET'!AD2012="","",'S.D.PASTE SHEET'!AD2012)</f>
        <v/>
      </c>
      <c s="178"/>
      <c s="179" t="str">
        <f>IF(AK2012="","",IF(AK2012&gt;0,COUNT($AG$2:AG2012),""))</f>
        <v/>
      </c>
      <c s="180" t="str">
        <f t="shared" si="2220"/>
        <v/>
      </c>
      <c s="180" t="str">
        <f t="shared" si="2220"/>
        <v/>
      </c>
      <c s="180" t="str">
        <f t="shared" si="2220"/>
        <v/>
      </c>
      <c s="181" t="str">
        <f t="shared" si="2220"/>
        <v/>
      </c>
      <c s="180" t="str">
        <f t="shared" si="2220"/>
        <v/>
      </c>
      <c s="180" t="str">
        <f t="shared" si="2220"/>
        <v/>
      </c>
      <c s="180" t="str">
        <f t="shared" si="2220"/>
        <v/>
      </c>
      <c s="180" t="str">
        <f t="shared" si="2220"/>
        <v/>
      </c>
      <c s="180" t="str">
        <f t="shared" si="2220"/>
        <v/>
      </c>
      <c s="181" t="str">
        <f t="shared" si="2220"/>
        <v/>
      </c>
      <c s="180" t="str">
        <f t="shared" si="2220"/>
        <v/>
      </c>
      <c s="180" t="str">
        <f t="shared" si="2220"/>
        <v/>
      </c>
      <c s="180" t="str">
        <f t="shared" si="2220"/>
        <v/>
      </c>
      <c s="180" t="str">
        <f t="shared" si="2220"/>
        <v/>
      </c>
      <c s="180" t="str">
        <f t="shared" si="2220"/>
        <v/>
      </c>
      <c s="180" t="str">
        <f t="shared" si="2220"/>
        <v/>
      </c>
      <c r="AX2012" s="180" t="str">
        <f>IF(BC2012="","",IF(BC2012&gt;0,COUNT($AY$2:AY2012),""))</f>
        <v/>
      </c>
      <c s="180" t="str">
        <f t="shared" si="2232" ref="AY2012">IF(AND($BB$1=5,$A2012=5,$BC$1=C2012),B2012,"")</f>
        <v/>
      </c>
      <c s="180" t="str">
        <f t="shared" si="2222"/>
        <v/>
      </c>
      <c s="182" t="str">
        <f t="shared" si="2222"/>
        <v/>
      </c>
      <c s="180" t="str">
        <f t="shared" si="2222"/>
        <v/>
      </c>
      <c s="180" t="str">
        <f t="shared" si="2222"/>
        <v/>
      </c>
      <c s="180" t="str">
        <f t="shared" si="2222"/>
        <v/>
      </c>
      <c s="180" t="str">
        <f t="shared" si="2222"/>
        <v/>
      </c>
      <c s="180" t="str">
        <f t="shared" si="2222"/>
        <v/>
      </c>
      <c s="182" t="str">
        <f t="shared" si="2222"/>
        <v/>
      </c>
      <c s="180" t="str">
        <f t="shared" si="2222"/>
        <v/>
      </c>
      <c s="180" t="str">
        <f t="shared" si="2222"/>
        <v/>
      </c>
      <c s="180" t="str">
        <f t="shared" si="2222"/>
        <v/>
      </c>
      <c s="180" t="str">
        <f t="shared" si="2222"/>
        <v/>
      </c>
      <c s="180" t="str">
        <f t="shared" si="2222"/>
        <v/>
      </c>
      <c s="180" t="str">
        <f t="shared" si="2222"/>
        <v/>
      </c>
    </row>
    <row r="2013" spans="1:65" ht="15.75" customHeight="1">
      <c r="A2013" s="176" t="str">
        <f>IF('S.D.PASTE SHEET'!A2013="","",'S.D.PASTE SHEET'!A2013)</f>
        <v/>
      </c>
      <c s="176" t="str">
        <f>IF('S.D.PASTE SHEET'!B2013="","",'S.D.PASTE SHEET'!B2013)</f>
        <v/>
      </c>
      <c s="176" t="str">
        <f>IF('S.D.PASTE SHEET'!C2013="","",'S.D.PASTE SHEET'!C2013)</f>
        <v/>
      </c>
      <c s="177" t="str">
        <f>IF('S.D.PASTE SHEET'!D2013="","",'S.D.PASTE SHEET'!D2013)</f>
        <v/>
      </c>
      <c s="176" t="str">
        <f>IF('S.D.PASTE SHEET'!E2013="","",UPPER('S.D.PASTE SHEET'!E2013))</f>
        <v/>
      </c>
      <c s="176" t="str">
        <f>IF('S.D.PASTE SHEET'!F2013="","",'S.D.PASTE SHEET'!F2013)</f>
        <v/>
      </c>
      <c s="176" t="str">
        <f>IF('S.D.PASTE SHEET'!G2013="","",UPPER('S.D.PASTE SHEET'!G2013))</f>
        <v/>
      </c>
      <c s="176" t="str">
        <f>IF('S.D.PASTE SHEET'!H2013="","",UPPER('S.D.PASTE SHEET'!H2013))</f>
        <v/>
      </c>
      <c s="176" t="str">
        <f>IF('S.D.PASTE SHEET'!I2013="","",'S.D.PASTE SHEET'!I2013)</f>
        <v/>
      </c>
      <c s="177" t="str">
        <f>IF('S.D.PASTE SHEET'!J2013="","",'S.D.PASTE SHEET'!J2013)</f>
        <v/>
      </c>
      <c s="176" t="str">
        <f>IF('S.D.PASTE SHEET'!K2013="","",'S.D.PASTE SHEET'!K2013)</f>
        <v/>
      </c>
      <c s="176" t="str">
        <f>IF('S.D.PASTE SHEET'!L2013="","",'S.D.PASTE SHEET'!L2013)</f>
        <v/>
      </c>
      <c s="176" t="str">
        <f>IF('S.D.PASTE SHEET'!M2013="","",'S.D.PASTE SHEET'!M2013)</f>
        <v/>
      </c>
      <c s="176" t="str">
        <f>IF('S.D.PASTE SHEET'!N2013="","",'S.D.PASTE SHEET'!N2013)</f>
        <v/>
      </c>
      <c s="176" t="str">
        <f>IF('S.D.PASTE SHEET'!O2013="","",'S.D.PASTE SHEET'!O2013)</f>
        <v/>
      </c>
      <c s="176" t="str">
        <f>IF('S.D.PASTE SHEET'!P2013="","",'S.D.PASTE SHEET'!P2013)</f>
        <v/>
      </c>
      <c s="176" t="str">
        <f>IF('S.D.PASTE SHEET'!Q2013="","",'S.D.PASTE SHEET'!Q2013)</f>
        <v/>
      </c>
      <c s="176" t="str">
        <f>IF('S.D.PASTE SHEET'!R2013="","",'S.D.PASTE SHEET'!R2013)</f>
        <v/>
      </c>
      <c s="176" t="str">
        <f>IF('S.D.PASTE SHEET'!S2013="","",'S.D.PASTE SHEET'!S2013)</f>
        <v/>
      </c>
      <c s="176" t="str">
        <f>IF('S.D.PASTE SHEET'!T2013="","",'S.D.PASTE SHEET'!T2013)</f>
        <v/>
      </c>
      <c s="176" t="str">
        <f>IF('S.D.PASTE SHEET'!U2013="","",'S.D.PASTE SHEET'!U2013)</f>
        <v/>
      </c>
      <c s="176" t="str">
        <f>IF('S.D.PASTE SHEET'!V2013="","",'S.D.PASTE SHEET'!V2013)</f>
        <v/>
      </c>
      <c s="176" t="str">
        <f>IF('S.D.PASTE SHEET'!W2013="","",'S.D.PASTE SHEET'!W2013)</f>
        <v/>
      </c>
      <c s="176" t="str">
        <f>IF('S.D.PASTE SHEET'!X2013="","",'S.D.PASTE SHEET'!X2013)</f>
        <v/>
      </c>
      <c s="176" t="str">
        <f>IF('S.D.PASTE SHEET'!Y2013="","",'S.D.PASTE SHEET'!Y2013)</f>
        <v/>
      </c>
      <c s="176" t="str">
        <f>IF('S.D.PASTE SHEET'!Z2013="","",'S.D.PASTE SHEET'!Z2013)</f>
        <v/>
      </c>
      <c s="176" t="str">
        <f>IF('S.D.PASTE SHEET'!AA2013="","",'S.D.PASTE SHEET'!AA2013)</f>
        <v/>
      </c>
      <c s="176" t="str">
        <f>IF('S.D.PASTE SHEET'!AB2013="","",'S.D.PASTE SHEET'!AB2013)</f>
        <v/>
      </c>
      <c s="176" t="str">
        <f>IF('S.D.PASTE SHEET'!AC2013="","",'S.D.PASTE SHEET'!AC2013)</f>
        <v/>
      </c>
      <c s="176" t="str">
        <f>IF('S.D.PASTE SHEET'!AD2013="","",'S.D.PASTE SHEET'!AD2013)</f>
        <v/>
      </c>
      <c s="178"/>
      <c s="179" t="str">
        <f>IF(AK2013="","",IF(AK2013&gt;0,COUNT($AG$2:AG2013),""))</f>
        <v/>
      </c>
      <c s="180" t="str">
        <f t="shared" si="2220"/>
        <v/>
      </c>
      <c s="180" t="str">
        <f t="shared" si="2220"/>
        <v/>
      </c>
      <c s="180" t="str">
        <f t="shared" si="2220"/>
        <v/>
      </c>
      <c s="181" t="str">
        <f t="shared" si="2220"/>
        <v/>
      </c>
      <c s="180" t="str">
        <f t="shared" si="2220"/>
        <v/>
      </c>
      <c s="180" t="str">
        <f t="shared" si="2220"/>
        <v/>
      </c>
      <c s="180" t="str">
        <f t="shared" si="2220"/>
        <v/>
      </c>
      <c s="180" t="str">
        <f t="shared" si="2220"/>
        <v/>
      </c>
      <c s="180" t="str">
        <f t="shared" si="2220"/>
        <v/>
      </c>
      <c s="181" t="str">
        <f t="shared" si="2220"/>
        <v/>
      </c>
      <c s="180" t="str">
        <f t="shared" si="2220"/>
        <v/>
      </c>
      <c s="180" t="str">
        <f t="shared" si="2220"/>
        <v/>
      </c>
      <c s="180" t="str">
        <f t="shared" si="2220"/>
        <v/>
      </c>
      <c s="180" t="str">
        <f t="shared" si="2220"/>
        <v/>
      </c>
      <c s="180" t="str">
        <f t="shared" si="2220"/>
        <v/>
      </c>
      <c s="180" t="str">
        <f t="shared" si="2220"/>
        <v/>
      </c>
      <c r="AX2013" s="180" t="str">
        <f>IF(BC2013="","",IF(BC2013&gt;0,COUNT($AY$2:AY2013),""))</f>
        <v/>
      </c>
      <c s="180" t="str">
        <f t="shared" si="2233" ref="AY2013">IF(AND($BB$1=5,$A2013=5,$BC$1=C2013),B2013,"")</f>
        <v/>
      </c>
      <c s="180" t="str">
        <f t="shared" si="2222"/>
        <v/>
      </c>
      <c s="182" t="str">
        <f t="shared" si="2222"/>
        <v/>
      </c>
      <c s="180" t="str">
        <f t="shared" si="2222"/>
        <v/>
      </c>
      <c s="180" t="str">
        <f t="shared" si="2222"/>
        <v/>
      </c>
      <c s="180" t="str">
        <f t="shared" si="2222"/>
        <v/>
      </c>
      <c s="180" t="str">
        <f t="shared" si="2222"/>
        <v/>
      </c>
      <c s="180" t="str">
        <f t="shared" si="2222"/>
        <v/>
      </c>
      <c s="182" t="str">
        <f t="shared" si="2222"/>
        <v/>
      </c>
      <c s="180" t="str">
        <f t="shared" si="2222"/>
        <v/>
      </c>
      <c s="180" t="str">
        <f t="shared" si="2222"/>
        <v/>
      </c>
      <c s="180" t="str">
        <f t="shared" si="2222"/>
        <v/>
      </c>
      <c s="180" t="str">
        <f t="shared" si="2222"/>
        <v/>
      </c>
      <c s="180" t="str">
        <f t="shared" si="2222"/>
        <v/>
      </c>
      <c s="180" t="str">
        <f t="shared" si="2222"/>
        <v/>
      </c>
    </row>
    <row r="2014" spans="1:65" ht="15.75" customHeight="1">
      <c r="A2014" s="176" t="str">
        <f>IF('S.D.PASTE SHEET'!A2014="","",'S.D.PASTE SHEET'!A2014)</f>
        <v/>
      </c>
      <c s="176" t="str">
        <f>IF('S.D.PASTE SHEET'!B2014="","",'S.D.PASTE SHEET'!B2014)</f>
        <v/>
      </c>
      <c s="176" t="str">
        <f>IF('S.D.PASTE SHEET'!C2014="","",'S.D.PASTE SHEET'!C2014)</f>
        <v/>
      </c>
      <c s="177" t="str">
        <f>IF('S.D.PASTE SHEET'!D2014="","",'S.D.PASTE SHEET'!D2014)</f>
        <v/>
      </c>
      <c s="176" t="str">
        <f>IF('S.D.PASTE SHEET'!E2014="","",UPPER('S.D.PASTE SHEET'!E2014))</f>
        <v/>
      </c>
      <c s="176" t="str">
        <f>IF('S.D.PASTE SHEET'!F2014="","",'S.D.PASTE SHEET'!F2014)</f>
        <v/>
      </c>
      <c s="176" t="str">
        <f>IF('S.D.PASTE SHEET'!G2014="","",UPPER('S.D.PASTE SHEET'!G2014))</f>
        <v/>
      </c>
      <c s="176" t="str">
        <f>IF('S.D.PASTE SHEET'!H2014="","",UPPER('S.D.PASTE SHEET'!H2014))</f>
        <v/>
      </c>
      <c s="176" t="str">
        <f>IF('S.D.PASTE SHEET'!I2014="","",'S.D.PASTE SHEET'!I2014)</f>
        <v/>
      </c>
      <c s="177" t="str">
        <f>IF('S.D.PASTE SHEET'!J2014="","",'S.D.PASTE SHEET'!J2014)</f>
        <v/>
      </c>
      <c s="176" t="str">
        <f>IF('S.D.PASTE SHEET'!K2014="","",'S.D.PASTE SHEET'!K2014)</f>
        <v/>
      </c>
      <c s="176" t="str">
        <f>IF('S.D.PASTE SHEET'!L2014="","",'S.D.PASTE SHEET'!L2014)</f>
        <v/>
      </c>
      <c s="176" t="str">
        <f>IF('S.D.PASTE SHEET'!M2014="","",'S.D.PASTE SHEET'!M2014)</f>
        <v/>
      </c>
      <c s="176" t="str">
        <f>IF('S.D.PASTE SHEET'!N2014="","",'S.D.PASTE SHEET'!N2014)</f>
        <v/>
      </c>
      <c s="176" t="str">
        <f>IF('S.D.PASTE SHEET'!O2014="","",'S.D.PASTE SHEET'!O2014)</f>
        <v/>
      </c>
      <c s="176" t="str">
        <f>IF('S.D.PASTE SHEET'!P2014="","",'S.D.PASTE SHEET'!P2014)</f>
        <v/>
      </c>
      <c s="176" t="str">
        <f>IF('S.D.PASTE SHEET'!Q2014="","",'S.D.PASTE SHEET'!Q2014)</f>
        <v/>
      </c>
      <c s="176" t="str">
        <f>IF('S.D.PASTE SHEET'!R2014="","",'S.D.PASTE SHEET'!R2014)</f>
        <v/>
      </c>
      <c s="176" t="str">
        <f>IF('S.D.PASTE SHEET'!S2014="","",'S.D.PASTE SHEET'!S2014)</f>
        <v/>
      </c>
      <c s="176" t="str">
        <f>IF('S.D.PASTE SHEET'!T2014="","",'S.D.PASTE SHEET'!T2014)</f>
        <v/>
      </c>
      <c s="176" t="str">
        <f>IF('S.D.PASTE SHEET'!U2014="","",'S.D.PASTE SHEET'!U2014)</f>
        <v/>
      </c>
      <c s="176" t="str">
        <f>IF('S.D.PASTE SHEET'!V2014="","",'S.D.PASTE SHEET'!V2014)</f>
        <v/>
      </c>
      <c s="176" t="str">
        <f>IF('S.D.PASTE SHEET'!W2014="","",'S.D.PASTE SHEET'!W2014)</f>
        <v/>
      </c>
      <c s="176" t="str">
        <f>IF('S.D.PASTE SHEET'!X2014="","",'S.D.PASTE SHEET'!X2014)</f>
        <v/>
      </c>
      <c s="176" t="str">
        <f>IF('S.D.PASTE SHEET'!Y2014="","",'S.D.PASTE SHEET'!Y2014)</f>
        <v/>
      </c>
      <c s="176" t="str">
        <f>IF('S.D.PASTE SHEET'!Z2014="","",'S.D.PASTE SHEET'!Z2014)</f>
        <v/>
      </c>
      <c s="176" t="str">
        <f>IF('S.D.PASTE SHEET'!AA2014="","",'S.D.PASTE SHEET'!AA2014)</f>
        <v/>
      </c>
      <c s="176" t="str">
        <f>IF('S.D.PASTE SHEET'!AB2014="","",'S.D.PASTE SHEET'!AB2014)</f>
        <v/>
      </c>
      <c s="176" t="str">
        <f>IF('S.D.PASTE SHEET'!AC2014="","",'S.D.PASTE SHEET'!AC2014)</f>
        <v/>
      </c>
      <c s="176" t="str">
        <f>IF('S.D.PASTE SHEET'!AD2014="","",'S.D.PASTE SHEET'!AD2014)</f>
        <v/>
      </c>
      <c s="178"/>
      <c s="179" t="str">
        <f>IF(AK2014="","",IF(AK2014&gt;0,COUNT($AG$2:AG2014),""))</f>
        <v/>
      </c>
      <c s="180" t="str">
        <f t="shared" si="2220"/>
        <v/>
      </c>
      <c s="180" t="str">
        <f t="shared" si="2220"/>
        <v/>
      </c>
      <c s="180" t="str">
        <f t="shared" si="2220"/>
        <v/>
      </c>
      <c s="181" t="str">
        <f t="shared" si="2220"/>
        <v/>
      </c>
      <c s="180" t="str">
        <f t="shared" si="2220"/>
        <v/>
      </c>
      <c s="180" t="str">
        <f t="shared" si="2220"/>
        <v/>
      </c>
      <c s="180" t="str">
        <f t="shared" si="2220"/>
        <v/>
      </c>
      <c s="180" t="str">
        <f t="shared" si="2220"/>
        <v/>
      </c>
      <c s="180" t="str">
        <f t="shared" si="2220"/>
        <v/>
      </c>
      <c s="181" t="str">
        <f t="shared" si="2220"/>
        <v/>
      </c>
      <c s="180" t="str">
        <f t="shared" si="2220"/>
        <v/>
      </c>
      <c s="180" t="str">
        <f t="shared" si="2220"/>
        <v/>
      </c>
      <c s="180" t="str">
        <f t="shared" si="2220"/>
        <v/>
      </c>
      <c s="180" t="str">
        <f t="shared" si="2220"/>
        <v/>
      </c>
      <c s="180" t="str">
        <f t="shared" si="2220"/>
        <v/>
      </c>
      <c s="180" t="str">
        <f t="shared" si="2220"/>
        <v/>
      </c>
      <c r="AX2014" s="180" t="str">
        <f>IF(BC2014="","",IF(BC2014&gt;0,COUNT($AY$2:AY2014),""))</f>
        <v/>
      </c>
      <c s="180" t="str">
        <f t="shared" si="2234" ref="AY2014">IF(AND($BB$1=5,$A2014=5,$BC$1=C2014),B2014,"")</f>
        <v/>
      </c>
      <c s="180" t="str">
        <f t="shared" si="2222"/>
        <v/>
      </c>
      <c s="182" t="str">
        <f t="shared" si="2222"/>
        <v/>
      </c>
      <c s="180" t="str">
        <f t="shared" si="2222"/>
        <v/>
      </c>
      <c s="180" t="str">
        <f t="shared" si="2222"/>
        <v/>
      </c>
      <c s="180" t="str">
        <f t="shared" si="2222"/>
        <v/>
      </c>
      <c s="180" t="str">
        <f t="shared" si="2222"/>
        <v/>
      </c>
      <c s="180" t="str">
        <f t="shared" si="2222"/>
        <v/>
      </c>
      <c s="182" t="str">
        <f t="shared" si="2222"/>
        <v/>
      </c>
      <c s="180" t="str">
        <f t="shared" si="2222"/>
        <v/>
      </c>
      <c s="180" t="str">
        <f t="shared" si="2222"/>
        <v/>
      </c>
      <c s="180" t="str">
        <f t="shared" si="2222"/>
        <v/>
      </c>
      <c s="180" t="str">
        <f t="shared" si="2222"/>
        <v/>
      </c>
      <c s="180" t="str">
        <f t="shared" si="2222"/>
        <v/>
      </c>
      <c s="180" t="str">
        <f t="shared" si="2222"/>
        <v/>
      </c>
    </row>
    <row r="2015" spans="1:65" ht="15.75" customHeight="1">
      <c r="A2015" s="176" t="str">
        <f>IF('S.D.PASTE SHEET'!A2015="","",'S.D.PASTE SHEET'!A2015)</f>
        <v/>
      </c>
      <c s="176" t="str">
        <f>IF('S.D.PASTE SHEET'!B2015="","",'S.D.PASTE SHEET'!B2015)</f>
        <v/>
      </c>
      <c s="176" t="str">
        <f>IF('S.D.PASTE SHEET'!C2015="","",'S.D.PASTE SHEET'!C2015)</f>
        <v/>
      </c>
      <c s="177" t="str">
        <f>IF('S.D.PASTE SHEET'!D2015="","",'S.D.PASTE SHEET'!D2015)</f>
        <v/>
      </c>
      <c s="176" t="str">
        <f>IF('S.D.PASTE SHEET'!E2015="","",UPPER('S.D.PASTE SHEET'!E2015))</f>
        <v/>
      </c>
      <c s="176" t="str">
        <f>IF('S.D.PASTE SHEET'!F2015="","",'S.D.PASTE SHEET'!F2015)</f>
        <v/>
      </c>
      <c s="176" t="str">
        <f>IF('S.D.PASTE SHEET'!G2015="","",UPPER('S.D.PASTE SHEET'!G2015))</f>
        <v/>
      </c>
      <c s="176" t="str">
        <f>IF('S.D.PASTE SHEET'!H2015="","",UPPER('S.D.PASTE SHEET'!H2015))</f>
        <v/>
      </c>
      <c s="176" t="str">
        <f>IF('S.D.PASTE SHEET'!I2015="","",'S.D.PASTE SHEET'!I2015)</f>
        <v/>
      </c>
      <c s="177" t="str">
        <f>IF('S.D.PASTE SHEET'!J2015="","",'S.D.PASTE SHEET'!J2015)</f>
        <v/>
      </c>
      <c s="176" t="str">
        <f>IF('S.D.PASTE SHEET'!K2015="","",'S.D.PASTE SHEET'!K2015)</f>
        <v/>
      </c>
      <c s="176" t="str">
        <f>IF('S.D.PASTE SHEET'!L2015="","",'S.D.PASTE SHEET'!L2015)</f>
        <v/>
      </c>
      <c s="176" t="str">
        <f>IF('S.D.PASTE SHEET'!M2015="","",'S.D.PASTE SHEET'!M2015)</f>
        <v/>
      </c>
      <c s="176" t="str">
        <f>IF('S.D.PASTE SHEET'!N2015="","",'S.D.PASTE SHEET'!N2015)</f>
        <v/>
      </c>
      <c s="176" t="str">
        <f>IF('S.D.PASTE SHEET'!O2015="","",'S.D.PASTE SHEET'!O2015)</f>
        <v/>
      </c>
      <c s="176" t="str">
        <f>IF('S.D.PASTE SHEET'!P2015="","",'S.D.PASTE SHEET'!P2015)</f>
        <v/>
      </c>
      <c s="176" t="str">
        <f>IF('S.D.PASTE SHEET'!Q2015="","",'S.D.PASTE SHEET'!Q2015)</f>
        <v/>
      </c>
      <c s="176" t="str">
        <f>IF('S.D.PASTE SHEET'!R2015="","",'S.D.PASTE SHEET'!R2015)</f>
        <v/>
      </c>
      <c s="176" t="str">
        <f>IF('S.D.PASTE SHEET'!S2015="","",'S.D.PASTE SHEET'!S2015)</f>
        <v/>
      </c>
      <c s="176" t="str">
        <f>IF('S.D.PASTE SHEET'!T2015="","",'S.D.PASTE SHEET'!T2015)</f>
        <v/>
      </c>
      <c s="176" t="str">
        <f>IF('S.D.PASTE SHEET'!U2015="","",'S.D.PASTE SHEET'!U2015)</f>
        <v/>
      </c>
      <c s="176" t="str">
        <f>IF('S.D.PASTE SHEET'!V2015="","",'S.D.PASTE SHEET'!V2015)</f>
        <v/>
      </c>
      <c s="176" t="str">
        <f>IF('S.D.PASTE SHEET'!W2015="","",'S.D.PASTE SHEET'!W2015)</f>
        <v/>
      </c>
      <c s="176" t="str">
        <f>IF('S.D.PASTE SHEET'!X2015="","",'S.D.PASTE SHEET'!X2015)</f>
        <v/>
      </c>
      <c s="176" t="str">
        <f>IF('S.D.PASTE SHEET'!Y2015="","",'S.D.PASTE SHEET'!Y2015)</f>
        <v/>
      </c>
      <c s="176" t="str">
        <f>IF('S.D.PASTE SHEET'!Z2015="","",'S.D.PASTE SHEET'!Z2015)</f>
        <v/>
      </c>
      <c s="176" t="str">
        <f>IF('S.D.PASTE SHEET'!AA2015="","",'S.D.PASTE SHEET'!AA2015)</f>
        <v/>
      </c>
      <c s="176" t="str">
        <f>IF('S.D.PASTE SHEET'!AB2015="","",'S.D.PASTE SHEET'!AB2015)</f>
        <v/>
      </c>
      <c s="176" t="str">
        <f>IF('S.D.PASTE SHEET'!AC2015="","",'S.D.PASTE SHEET'!AC2015)</f>
        <v/>
      </c>
      <c s="176" t="str">
        <f>IF('S.D.PASTE SHEET'!AD2015="","",'S.D.PASTE SHEET'!AD2015)</f>
        <v/>
      </c>
      <c s="178"/>
      <c s="179" t="str">
        <f>IF(AK2015="","",IF(AK2015&gt;0,COUNT($AG$2:AG2015),""))</f>
        <v/>
      </c>
      <c s="180" t="str">
        <f t="shared" si="2220"/>
        <v/>
      </c>
      <c s="180" t="str">
        <f t="shared" si="2220"/>
        <v/>
      </c>
      <c s="180" t="str">
        <f t="shared" si="2220"/>
        <v/>
      </c>
      <c s="181" t="str">
        <f t="shared" si="2220"/>
        <v/>
      </c>
      <c s="180" t="str">
        <f t="shared" si="2220"/>
        <v/>
      </c>
      <c s="180" t="str">
        <f t="shared" si="2220"/>
        <v/>
      </c>
      <c s="180" t="str">
        <f t="shared" si="2220"/>
        <v/>
      </c>
      <c s="180" t="str">
        <f t="shared" si="2220"/>
        <v/>
      </c>
      <c s="180" t="str">
        <f t="shared" si="2220"/>
        <v/>
      </c>
      <c s="181" t="str">
        <f t="shared" si="2220"/>
        <v/>
      </c>
      <c s="180" t="str">
        <f t="shared" si="2220"/>
        <v/>
      </c>
      <c s="180" t="str">
        <f t="shared" si="2220"/>
        <v/>
      </c>
      <c s="180" t="str">
        <f t="shared" si="2220"/>
        <v/>
      </c>
      <c s="180" t="str">
        <f t="shared" si="2220"/>
        <v/>
      </c>
      <c s="180" t="str">
        <f t="shared" si="2220"/>
        <v/>
      </c>
      <c s="180" t="str">
        <f t="shared" si="2220"/>
        <v/>
      </c>
      <c r="AX2015" s="180" t="str">
        <f>IF(BC2015="","",IF(BC2015&gt;0,COUNT($AY$2:AY2015),""))</f>
        <v/>
      </c>
      <c s="180" t="str">
        <f t="shared" si="2235" ref="AY2015">IF(AND($BB$1=5,$A2015=5,$BC$1=C2015),B2015,"")</f>
        <v/>
      </c>
      <c s="180" t="str">
        <f t="shared" si="2222"/>
        <v/>
      </c>
      <c s="182" t="str">
        <f t="shared" si="2222"/>
        <v/>
      </c>
      <c s="180" t="str">
        <f t="shared" si="2222"/>
        <v/>
      </c>
      <c s="180" t="str">
        <f t="shared" si="2222"/>
        <v/>
      </c>
      <c s="180" t="str">
        <f t="shared" si="2222"/>
        <v/>
      </c>
      <c s="180" t="str">
        <f t="shared" si="2222"/>
        <v/>
      </c>
      <c s="180" t="str">
        <f t="shared" si="2222"/>
        <v/>
      </c>
      <c s="182" t="str">
        <f t="shared" si="2222"/>
        <v/>
      </c>
      <c s="180" t="str">
        <f t="shared" si="2222"/>
        <v/>
      </c>
      <c s="180" t="str">
        <f t="shared" si="2222"/>
        <v/>
      </c>
      <c s="180" t="str">
        <f t="shared" si="2222"/>
        <v/>
      </c>
      <c s="180" t="str">
        <f t="shared" si="2222"/>
        <v/>
      </c>
      <c s="180" t="str">
        <f t="shared" si="2222"/>
        <v/>
      </c>
      <c s="180" t="str">
        <f t="shared" si="2222"/>
        <v/>
      </c>
    </row>
    <row r="2016" spans="1:65" ht="15.75" customHeight="1">
      <c r="A2016" s="176" t="str">
        <f>IF('S.D.PASTE SHEET'!A2016="","",'S.D.PASTE SHEET'!A2016)</f>
        <v/>
      </c>
      <c s="176" t="str">
        <f>IF('S.D.PASTE SHEET'!B2016="","",'S.D.PASTE SHEET'!B2016)</f>
        <v/>
      </c>
      <c s="176" t="str">
        <f>IF('S.D.PASTE SHEET'!C2016="","",'S.D.PASTE SHEET'!C2016)</f>
        <v/>
      </c>
      <c s="177" t="str">
        <f>IF('S.D.PASTE SHEET'!D2016="","",'S.D.PASTE SHEET'!D2016)</f>
        <v/>
      </c>
      <c s="176" t="str">
        <f>IF('S.D.PASTE SHEET'!E2016="","",UPPER('S.D.PASTE SHEET'!E2016))</f>
        <v/>
      </c>
      <c s="176" t="str">
        <f>IF('S.D.PASTE SHEET'!F2016="","",'S.D.PASTE SHEET'!F2016)</f>
        <v/>
      </c>
      <c s="176" t="str">
        <f>IF('S.D.PASTE SHEET'!G2016="","",UPPER('S.D.PASTE SHEET'!G2016))</f>
        <v/>
      </c>
      <c s="176" t="str">
        <f>IF('S.D.PASTE SHEET'!H2016="","",UPPER('S.D.PASTE SHEET'!H2016))</f>
        <v/>
      </c>
      <c s="176" t="str">
        <f>IF('S.D.PASTE SHEET'!I2016="","",'S.D.PASTE SHEET'!I2016)</f>
        <v/>
      </c>
      <c s="177" t="str">
        <f>IF('S.D.PASTE SHEET'!J2016="","",'S.D.PASTE SHEET'!J2016)</f>
        <v/>
      </c>
      <c s="176" t="str">
        <f>IF('S.D.PASTE SHEET'!K2016="","",'S.D.PASTE SHEET'!K2016)</f>
        <v/>
      </c>
      <c s="176" t="str">
        <f>IF('S.D.PASTE SHEET'!L2016="","",'S.D.PASTE SHEET'!L2016)</f>
        <v/>
      </c>
      <c s="176" t="str">
        <f>IF('S.D.PASTE SHEET'!M2016="","",'S.D.PASTE SHEET'!M2016)</f>
        <v/>
      </c>
      <c s="176" t="str">
        <f>IF('S.D.PASTE SHEET'!N2016="","",'S.D.PASTE SHEET'!N2016)</f>
        <v/>
      </c>
      <c s="176" t="str">
        <f>IF('S.D.PASTE SHEET'!O2016="","",'S.D.PASTE SHEET'!O2016)</f>
        <v/>
      </c>
      <c s="176" t="str">
        <f>IF('S.D.PASTE SHEET'!P2016="","",'S.D.PASTE SHEET'!P2016)</f>
        <v/>
      </c>
      <c s="176" t="str">
        <f>IF('S.D.PASTE SHEET'!Q2016="","",'S.D.PASTE SHEET'!Q2016)</f>
        <v/>
      </c>
      <c s="176" t="str">
        <f>IF('S.D.PASTE SHEET'!R2016="","",'S.D.PASTE SHEET'!R2016)</f>
        <v/>
      </c>
      <c s="176" t="str">
        <f>IF('S.D.PASTE SHEET'!S2016="","",'S.D.PASTE SHEET'!S2016)</f>
        <v/>
      </c>
      <c s="176" t="str">
        <f>IF('S.D.PASTE SHEET'!T2016="","",'S.D.PASTE SHEET'!T2016)</f>
        <v/>
      </c>
      <c s="176" t="str">
        <f>IF('S.D.PASTE SHEET'!U2016="","",'S.D.PASTE SHEET'!U2016)</f>
        <v/>
      </c>
      <c s="176" t="str">
        <f>IF('S.D.PASTE SHEET'!V2016="","",'S.D.PASTE SHEET'!V2016)</f>
        <v/>
      </c>
      <c s="176" t="str">
        <f>IF('S.D.PASTE SHEET'!W2016="","",'S.D.PASTE SHEET'!W2016)</f>
        <v/>
      </c>
      <c s="176" t="str">
        <f>IF('S.D.PASTE SHEET'!X2016="","",'S.D.PASTE SHEET'!X2016)</f>
        <v/>
      </c>
      <c s="176" t="str">
        <f>IF('S.D.PASTE SHEET'!Y2016="","",'S.D.PASTE SHEET'!Y2016)</f>
        <v/>
      </c>
      <c s="176" t="str">
        <f>IF('S.D.PASTE SHEET'!Z2016="","",'S.D.PASTE SHEET'!Z2016)</f>
        <v/>
      </c>
      <c s="176" t="str">
        <f>IF('S.D.PASTE SHEET'!AA2016="","",'S.D.PASTE SHEET'!AA2016)</f>
        <v/>
      </c>
      <c s="176" t="str">
        <f>IF('S.D.PASTE SHEET'!AB2016="","",'S.D.PASTE SHEET'!AB2016)</f>
        <v/>
      </c>
      <c s="176" t="str">
        <f>IF('S.D.PASTE SHEET'!AC2016="","",'S.D.PASTE SHEET'!AC2016)</f>
        <v/>
      </c>
      <c s="176" t="str">
        <f>IF('S.D.PASTE SHEET'!AD2016="","",'S.D.PASTE SHEET'!AD2016)</f>
        <v/>
      </c>
      <c s="178"/>
      <c s="179" t="str">
        <f>IF(AK2016="","",IF(AK2016&gt;0,COUNT($AG$2:AG2016),""))</f>
        <v/>
      </c>
      <c s="180" t="str">
        <f t="shared" si="2220"/>
        <v/>
      </c>
      <c s="180" t="str">
        <f t="shared" si="2220"/>
        <v/>
      </c>
      <c s="180" t="str">
        <f t="shared" si="2220"/>
        <v/>
      </c>
      <c s="181" t="str">
        <f t="shared" si="2220"/>
        <v/>
      </c>
      <c s="180" t="str">
        <f t="shared" si="2220"/>
        <v/>
      </c>
      <c s="180" t="str">
        <f t="shared" si="2220"/>
        <v/>
      </c>
      <c s="180" t="str">
        <f t="shared" si="2220"/>
        <v/>
      </c>
      <c s="180" t="str">
        <f t="shared" si="2220"/>
        <v/>
      </c>
      <c s="180" t="str">
        <f t="shared" si="2220"/>
        <v/>
      </c>
      <c s="181" t="str">
        <f t="shared" si="2220"/>
        <v/>
      </c>
      <c s="180" t="str">
        <f t="shared" si="2220"/>
        <v/>
      </c>
      <c s="180" t="str">
        <f t="shared" si="2220"/>
        <v/>
      </c>
      <c s="180" t="str">
        <f t="shared" si="2220"/>
        <v/>
      </c>
      <c s="180" t="str">
        <f t="shared" si="2220"/>
        <v/>
      </c>
      <c s="180" t="str">
        <f t="shared" si="2220"/>
        <v/>
      </c>
      <c s="180" t="str">
        <f t="shared" si="2220"/>
        <v/>
      </c>
      <c r="AX2016" s="180" t="str">
        <f>IF(BC2016="","",IF(BC2016&gt;0,COUNT($AY$2:AY2016),""))</f>
        <v/>
      </c>
      <c s="180" t="str">
        <f t="shared" si="2236" ref="AY2016">IF(AND($BB$1=5,$A2016=5,$BC$1=C2016),B2016,"")</f>
        <v/>
      </c>
      <c s="180" t="str">
        <f t="shared" si="2222"/>
        <v/>
      </c>
      <c s="182" t="str">
        <f t="shared" si="2222"/>
        <v/>
      </c>
      <c s="180" t="str">
        <f t="shared" si="2222"/>
        <v/>
      </c>
      <c s="180" t="str">
        <f t="shared" si="2222"/>
        <v/>
      </c>
      <c s="180" t="str">
        <f t="shared" si="2222"/>
        <v/>
      </c>
      <c s="180" t="str">
        <f t="shared" si="2222"/>
        <v/>
      </c>
      <c s="180" t="str">
        <f t="shared" si="2222"/>
        <v/>
      </c>
      <c s="182" t="str">
        <f t="shared" si="2222"/>
        <v/>
      </c>
      <c s="180" t="str">
        <f t="shared" si="2222"/>
        <v/>
      </c>
      <c s="180" t="str">
        <f t="shared" si="2222"/>
        <v/>
      </c>
      <c s="180" t="str">
        <f t="shared" si="2222"/>
        <v/>
      </c>
      <c s="180" t="str">
        <f t="shared" si="2222"/>
        <v/>
      </c>
      <c s="180" t="str">
        <f t="shared" si="2222"/>
        <v/>
      </c>
      <c s="180" t="str">
        <f t="shared" si="2222"/>
        <v/>
      </c>
    </row>
    <row r="2017" spans="1:65" ht="15.75" customHeight="1">
      <c r="A2017" s="176" t="str">
        <f>IF('S.D.PASTE SHEET'!A2017="","",'S.D.PASTE SHEET'!A2017)</f>
        <v/>
      </c>
      <c s="176" t="str">
        <f>IF('S.D.PASTE SHEET'!B2017="","",'S.D.PASTE SHEET'!B2017)</f>
        <v/>
      </c>
      <c s="176" t="str">
        <f>IF('S.D.PASTE SHEET'!C2017="","",'S.D.PASTE SHEET'!C2017)</f>
        <v/>
      </c>
      <c s="177" t="str">
        <f>IF('S.D.PASTE SHEET'!D2017="","",'S.D.PASTE SHEET'!D2017)</f>
        <v/>
      </c>
      <c s="176" t="str">
        <f>IF('S.D.PASTE SHEET'!E2017="","",UPPER('S.D.PASTE SHEET'!E2017))</f>
        <v/>
      </c>
      <c s="176" t="str">
        <f>IF('S.D.PASTE SHEET'!F2017="","",'S.D.PASTE SHEET'!F2017)</f>
        <v/>
      </c>
      <c s="176" t="str">
        <f>IF('S.D.PASTE SHEET'!G2017="","",UPPER('S.D.PASTE SHEET'!G2017))</f>
        <v/>
      </c>
      <c s="176" t="str">
        <f>IF('S.D.PASTE SHEET'!H2017="","",UPPER('S.D.PASTE SHEET'!H2017))</f>
        <v/>
      </c>
      <c s="176" t="str">
        <f>IF('S.D.PASTE SHEET'!I2017="","",'S.D.PASTE SHEET'!I2017)</f>
        <v/>
      </c>
      <c s="177" t="str">
        <f>IF('S.D.PASTE SHEET'!J2017="","",'S.D.PASTE SHEET'!J2017)</f>
        <v/>
      </c>
      <c s="176" t="str">
        <f>IF('S.D.PASTE SHEET'!K2017="","",'S.D.PASTE SHEET'!K2017)</f>
        <v/>
      </c>
      <c s="176" t="str">
        <f>IF('S.D.PASTE SHEET'!L2017="","",'S.D.PASTE SHEET'!L2017)</f>
        <v/>
      </c>
      <c s="176" t="str">
        <f>IF('S.D.PASTE SHEET'!M2017="","",'S.D.PASTE SHEET'!M2017)</f>
        <v/>
      </c>
      <c s="176" t="str">
        <f>IF('S.D.PASTE SHEET'!N2017="","",'S.D.PASTE SHEET'!N2017)</f>
        <v/>
      </c>
      <c s="176" t="str">
        <f>IF('S.D.PASTE SHEET'!O2017="","",'S.D.PASTE SHEET'!O2017)</f>
        <v/>
      </c>
      <c s="176" t="str">
        <f>IF('S.D.PASTE SHEET'!P2017="","",'S.D.PASTE SHEET'!P2017)</f>
        <v/>
      </c>
      <c s="176" t="str">
        <f>IF('S.D.PASTE SHEET'!Q2017="","",'S.D.PASTE SHEET'!Q2017)</f>
        <v/>
      </c>
      <c s="176" t="str">
        <f>IF('S.D.PASTE SHEET'!R2017="","",'S.D.PASTE SHEET'!R2017)</f>
        <v/>
      </c>
      <c s="176" t="str">
        <f>IF('S.D.PASTE SHEET'!S2017="","",'S.D.PASTE SHEET'!S2017)</f>
        <v/>
      </c>
      <c s="176" t="str">
        <f>IF('S.D.PASTE SHEET'!T2017="","",'S.D.PASTE SHEET'!T2017)</f>
        <v/>
      </c>
      <c s="176" t="str">
        <f>IF('S.D.PASTE SHEET'!U2017="","",'S.D.PASTE SHEET'!U2017)</f>
        <v/>
      </c>
      <c s="176" t="str">
        <f>IF('S.D.PASTE SHEET'!V2017="","",'S.D.PASTE SHEET'!V2017)</f>
        <v/>
      </c>
      <c s="176" t="str">
        <f>IF('S.D.PASTE SHEET'!W2017="","",'S.D.PASTE SHEET'!W2017)</f>
        <v/>
      </c>
      <c s="176" t="str">
        <f>IF('S.D.PASTE SHEET'!X2017="","",'S.D.PASTE SHEET'!X2017)</f>
        <v/>
      </c>
      <c s="176" t="str">
        <f>IF('S.D.PASTE SHEET'!Y2017="","",'S.D.PASTE SHEET'!Y2017)</f>
        <v/>
      </c>
      <c s="176" t="str">
        <f>IF('S.D.PASTE SHEET'!Z2017="","",'S.D.PASTE SHEET'!Z2017)</f>
        <v/>
      </c>
      <c s="176" t="str">
        <f>IF('S.D.PASTE SHEET'!AA2017="","",'S.D.PASTE SHEET'!AA2017)</f>
        <v/>
      </c>
      <c s="176" t="str">
        <f>IF('S.D.PASTE SHEET'!AB2017="","",'S.D.PASTE SHEET'!AB2017)</f>
        <v/>
      </c>
      <c s="176" t="str">
        <f>IF('S.D.PASTE SHEET'!AC2017="","",'S.D.PASTE SHEET'!AC2017)</f>
        <v/>
      </c>
      <c s="176" t="str">
        <f>IF('S.D.PASTE SHEET'!AD2017="","",'S.D.PASTE SHEET'!AD2017)</f>
        <v/>
      </c>
      <c s="178"/>
      <c s="179" t="str">
        <f>IF(AK2017="","",IF(AK2017&gt;0,COUNT($AG$2:AG2017),""))</f>
        <v/>
      </c>
      <c s="180" t="str">
        <f t="shared" si="2220"/>
        <v/>
      </c>
      <c s="180" t="str">
        <f t="shared" si="2220"/>
        <v/>
      </c>
      <c s="180" t="str">
        <f t="shared" si="2220"/>
        <v/>
      </c>
      <c s="181" t="str">
        <f t="shared" si="2220"/>
        <v/>
      </c>
      <c s="180" t="str">
        <f t="shared" si="2220"/>
        <v/>
      </c>
      <c s="180" t="str">
        <f t="shared" si="2220"/>
        <v/>
      </c>
      <c s="180" t="str">
        <f t="shared" si="2220"/>
        <v/>
      </c>
      <c s="180" t="str">
        <f t="shared" si="2220"/>
        <v/>
      </c>
      <c s="180" t="str">
        <f t="shared" si="2220"/>
        <v/>
      </c>
      <c s="181" t="str">
        <f t="shared" si="2220"/>
        <v/>
      </c>
      <c s="180" t="str">
        <f t="shared" si="2220"/>
        <v/>
      </c>
      <c s="180" t="str">
        <f t="shared" si="2220"/>
        <v/>
      </c>
      <c s="180" t="str">
        <f t="shared" si="2220"/>
        <v/>
      </c>
      <c s="180" t="str">
        <f t="shared" si="2220"/>
        <v/>
      </c>
      <c s="180" t="str">
        <f t="shared" si="2220"/>
        <v/>
      </c>
      <c s="180" t="str">
        <f>IF(AND($AJ$1=5,$A2017=5),P2017,"")</f>
        <v/>
      </c>
      <c r="AX2017" s="180" t="str">
        <f>IF(BC2017="","",IF(BC2017&gt;0,COUNT($AY$2:AY2017),""))</f>
        <v/>
      </c>
      <c s="180" t="str">
        <f t="shared" si="2237" ref="AY2017">IF(AND($BB$1=5,$A2017=5,$BC$1=C2017),B2017,"")</f>
        <v/>
      </c>
      <c s="180" t="str">
        <f t="shared" si="2222"/>
        <v/>
      </c>
      <c s="182" t="str">
        <f t="shared" si="2222"/>
        <v/>
      </c>
      <c s="180" t="str">
        <f t="shared" si="2222"/>
        <v/>
      </c>
      <c s="180" t="str">
        <f t="shared" si="2222"/>
        <v/>
      </c>
      <c s="180" t="str">
        <f t="shared" si="2222"/>
        <v/>
      </c>
      <c s="180" t="str">
        <f t="shared" si="2222"/>
        <v/>
      </c>
      <c s="180" t="str">
        <f t="shared" si="2222"/>
        <v/>
      </c>
      <c s="182" t="str">
        <f t="shared" si="2222"/>
        <v/>
      </c>
      <c s="180" t="str">
        <f t="shared" si="2222"/>
        <v/>
      </c>
      <c s="180" t="str">
        <f t="shared" si="2222"/>
        <v/>
      </c>
      <c s="180" t="str">
        <f t="shared" si="2222"/>
        <v/>
      </c>
      <c s="180" t="str">
        <f t="shared" si="2222"/>
        <v/>
      </c>
      <c s="180" t="str">
        <f t="shared" si="2222"/>
        <v/>
      </c>
      <c s="180" t="str">
        <f t="shared" si="2222"/>
        <v/>
      </c>
    </row>
    <row r="2018" spans="1:65" ht="15.75" customHeight="1">
      <c r="A2018" s="176" t="str">
        <f>IF('S.D.PASTE SHEET'!A2018="","",'S.D.PASTE SHEET'!A2018)</f>
        <v/>
      </c>
      <c s="176" t="str">
        <f>IF('S.D.PASTE SHEET'!B2018="","",'S.D.PASTE SHEET'!B2018)</f>
        <v/>
      </c>
      <c s="176" t="str">
        <f>IF('S.D.PASTE SHEET'!C2018="","",'S.D.PASTE SHEET'!C2018)</f>
        <v/>
      </c>
      <c s="177" t="str">
        <f>IF('S.D.PASTE SHEET'!D2018="","",'S.D.PASTE SHEET'!D2018)</f>
        <v/>
      </c>
      <c s="176" t="str">
        <f>IF('S.D.PASTE SHEET'!E2018="","",UPPER('S.D.PASTE SHEET'!E2018))</f>
        <v/>
      </c>
      <c s="176" t="str">
        <f>IF('S.D.PASTE SHEET'!F2018="","",'S.D.PASTE SHEET'!F2018)</f>
        <v/>
      </c>
      <c s="176" t="str">
        <f>IF('S.D.PASTE SHEET'!G2018="","",UPPER('S.D.PASTE SHEET'!G2018))</f>
        <v/>
      </c>
      <c s="176" t="str">
        <f>IF('S.D.PASTE SHEET'!H2018="","",UPPER('S.D.PASTE SHEET'!H2018))</f>
        <v/>
      </c>
      <c s="176" t="str">
        <f>IF('S.D.PASTE SHEET'!I2018="","",'S.D.PASTE SHEET'!I2018)</f>
        <v/>
      </c>
      <c s="177" t="str">
        <f>IF('S.D.PASTE SHEET'!J2018="","",'S.D.PASTE SHEET'!J2018)</f>
        <v/>
      </c>
      <c s="176" t="str">
        <f>IF('S.D.PASTE SHEET'!K2018="","",'S.D.PASTE SHEET'!K2018)</f>
        <v/>
      </c>
      <c s="176" t="str">
        <f>IF('S.D.PASTE SHEET'!L2018="","",'S.D.PASTE SHEET'!L2018)</f>
        <v/>
      </c>
      <c s="176" t="str">
        <f>IF('S.D.PASTE SHEET'!M2018="","",'S.D.PASTE SHEET'!M2018)</f>
        <v/>
      </c>
      <c s="176" t="str">
        <f>IF('S.D.PASTE SHEET'!N2018="","",'S.D.PASTE SHEET'!N2018)</f>
        <v/>
      </c>
      <c s="176" t="str">
        <f>IF('S.D.PASTE SHEET'!O2018="","",'S.D.PASTE SHEET'!O2018)</f>
        <v/>
      </c>
      <c s="176" t="str">
        <f>IF('S.D.PASTE SHEET'!P2018="","",'S.D.PASTE SHEET'!P2018)</f>
        <v/>
      </c>
      <c s="176" t="str">
        <f>IF('S.D.PASTE SHEET'!Q2018="","",'S.D.PASTE SHEET'!Q2018)</f>
        <v/>
      </c>
      <c s="176" t="str">
        <f>IF('S.D.PASTE SHEET'!R2018="","",'S.D.PASTE SHEET'!R2018)</f>
        <v/>
      </c>
      <c s="176" t="str">
        <f>IF('S.D.PASTE SHEET'!S2018="","",'S.D.PASTE SHEET'!S2018)</f>
        <v/>
      </c>
      <c s="176" t="str">
        <f>IF('S.D.PASTE SHEET'!T2018="","",'S.D.PASTE SHEET'!T2018)</f>
        <v/>
      </c>
      <c s="176" t="str">
        <f>IF('S.D.PASTE SHEET'!U2018="","",'S.D.PASTE SHEET'!U2018)</f>
        <v/>
      </c>
      <c s="176" t="str">
        <f>IF('S.D.PASTE SHEET'!V2018="","",'S.D.PASTE SHEET'!V2018)</f>
        <v/>
      </c>
      <c s="176" t="str">
        <f>IF('S.D.PASTE SHEET'!W2018="","",'S.D.PASTE SHEET'!W2018)</f>
        <v/>
      </c>
      <c s="176" t="str">
        <f>IF('S.D.PASTE SHEET'!X2018="","",'S.D.PASTE SHEET'!X2018)</f>
        <v/>
      </c>
      <c s="176" t="str">
        <f>IF('S.D.PASTE SHEET'!Y2018="","",'S.D.PASTE SHEET'!Y2018)</f>
        <v/>
      </c>
      <c s="176" t="str">
        <f>IF('S.D.PASTE SHEET'!Z2018="","",'S.D.PASTE SHEET'!Z2018)</f>
        <v/>
      </c>
      <c s="176" t="str">
        <f>IF('S.D.PASTE SHEET'!AA2018="","",'S.D.PASTE SHEET'!AA2018)</f>
        <v/>
      </c>
      <c s="176" t="str">
        <f>IF('S.D.PASTE SHEET'!AB2018="","",'S.D.PASTE SHEET'!AB2018)</f>
        <v/>
      </c>
      <c s="176" t="str">
        <f>IF('S.D.PASTE SHEET'!AC2018="","",'S.D.PASTE SHEET'!AC2018)</f>
        <v/>
      </c>
      <c s="176" t="str">
        <f>IF('S.D.PASTE SHEET'!AD2018="","",'S.D.PASTE SHEET'!AD2018)</f>
        <v/>
      </c>
      <c s="178"/>
      <c s="179" t="str">
        <f>IF(AK2018="","",IF(AK2018&gt;0,COUNT($AG$2:AG2018),""))</f>
        <v/>
      </c>
      <c s="180" t="str">
        <f t="shared" si="2238" ref="AG2018:AV2033">IF(AND($AJ$1=5,$A2018=5),A2018,"")</f>
        <v/>
      </c>
      <c s="180" t="str">
        <f t="shared" si="2238"/>
        <v/>
      </c>
      <c s="180" t="str">
        <f t="shared" si="2238"/>
        <v/>
      </c>
      <c s="181" t="str">
        <f t="shared" si="2238"/>
        <v/>
      </c>
      <c s="180" t="str">
        <f t="shared" si="2238"/>
        <v/>
      </c>
      <c s="180" t="str">
        <f t="shared" si="2238"/>
        <v/>
      </c>
      <c s="180" t="str">
        <f t="shared" si="2238"/>
        <v/>
      </c>
      <c s="180" t="str">
        <f t="shared" si="2238"/>
        <v/>
      </c>
      <c s="180" t="str">
        <f t="shared" si="2238"/>
        <v/>
      </c>
      <c s="181" t="str">
        <f t="shared" si="2238"/>
        <v/>
      </c>
      <c s="180" t="str">
        <f t="shared" si="2238"/>
        <v/>
      </c>
      <c s="180" t="str">
        <f t="shared" si="2238"/>
        <v/>
      </c>
      <c s="180" t="str">
        <f t="shared" si="2238"/>
        <v/>
      </c>
      <c s="180" t="str">
        <f t="shared" si="2238"/>
        <v/>
      </c>
      <c s="180" t="str">
        <f t="shared" si="2238"/>
        <v/>
      </c>
      <c s="180" t="str">
        <f t="shared" si="2238"/>
        <v/>
      </c>
      <c r="AX2018" s="180" t="str">
        <f>IF(BC2018="","",IF(BC2018&gt;0,COUNT($AY$2:AY2018),""))</f>
        <v/>
      </c>
      <c s="180" t="str">
        <f t="shared" si="2239" ref="AY2018">IF(AND($BB$1=5,$A2018=5,$BC$1=C2018),B2018,"")</f>
        <v/>
      </c>
      <c s="180" t="str">
        <f t="shared" si="2240" ref="AZ2018:BM2033">IF(AND($BB$1=5,$A2018=5,$BC$1=$B2018),C2018,"")</f>
        <v/>
      </c>
      <c s="182" t="str">
        <f t="shared" si="2240"/>
        <v/>
      </c>
      <c s="180" t="str">
        <f t="shared" si="2240"/>
        <v/>
      </c>
      <c s="180" t="str">
        <f t="shared" si="2240"/>
        <v/>
      </c>
      <c s="180" t="str">
        <f t="shared" si="2240"/>
        <v/>
      </c>
      <c s="180" t="str">
        <f t="shared" si="2240"/>
        <v/>
      </c>
      <c s="180" t="str">
        <f t="shared" si="2240"/>
        <v/>
      </c>
      <c s="182" t="str">
        <f t="shared" si="2240"/>
        <v/>
      </c>
      <c s="180" t="str">
        <f t="shared" si="2240"/>
        <v/>
      </c>
      <c s="180" t="str">
        <f t="shared" si="2240"/>
        <v/>
      </c>
      <c s="180" t="str">
        <f t="shared" si="2240"/>
        <v/>
      </c>
      <c s="180" t="str">
        <f t="shared" si="2240"/>
        <v/>
      </c>
      <c s="180" t="str">
        <f t="shared" si="2240"/>
        <v/>
      </c>
      <c s="180" t="str">
        <f t="shared" si="2240"/>
        <v/>
      </c>
    </row>
    <row r="2019" spans="1:65" ht="15.75" customHeight="1">
      <c r="A2019" s="176" t="str">
        <f>IF('S.D.PASTE SHEET'!A2019="","",'S.D.PASTE SHEET'!A2019)</f>
        <v/>
      </c>
      <c s="176" t="str">
        <f>IF('S.D.PASTE SHEET'!B2019="","",'S.D.PASTE SHEET'!B2019)</f>
        <v/>
      </c>
      <c s="176" t="str">
        <f>IF('S.D.PASTE SHEET'!C2019="","",'S.D.PASTE SHEET'!C2019)</f>
        <v/>
      </c>
      <c s="177" t="str">
        <f>IF('S.D.PASTE SHEET'!D2019="","",'S.D.PASTE SHEET'!D2019)</f>
        <v/>
      </c>
      <c s="176" t="str">
        <f>IF('S.D.PASTE SHEET'!E2019="","",UPPER('S.D.PASTE SHEET'!E2019))</f>
        <v/>
      </c>
      <c s="176" t="str">
        <f>IF('S.D.PASTE SHEET'!F2019="","",'S.D.PASTE SHEET'!F2019)</f>
        <v/>
      </c>
      <c s="176" t="str">
        <f>IF('S.D.PASTE SHEET'!G2019="","",UPPER('S.D.PASTE SHEET'!G2019))</f>
        <v/>
      </c>
      <c s="176" t="str">
        <f>IF('S.D.PASTE SHEET'!H2019="","",UPPER('S.D.PASTE SHEET'!H2019))</f>
        <v/>
      </c>
      <c s="176" t="str">
        <f>IF('S.D.PASTE SHEET'!I2019="","",'S.D.PASTE SHEET'!I2019)</f>
        <v/>
      </c>
      <c s="177" t="str">
        <f>IF('S.D.PASTE SHEET'!J2019="","",'S.D.PASTE SHEET'!J2019)</f>
        <v/>
      </c>
      <c s="176" t="str">
        <f>IF('S.D.PASTE SHEET'!K2019="","",'S.D.PASTE SHEET'!K2019)</f>
        <v/>
      </c>
      <c s="176" t="str">
        <f>IF('S.D.PASTE SHEET'!L2019="","",'S.D.PASTE SHEET'!L2019)</f>
        <v/>
      </c>
      <c s="176" t="str">
        <f>IF('S.D.PASTE SHEET'!M2019="","",'S.D.PASTE SHEET'!M2019)</f>
        <v/>
      </c>
      <c s="176" t="str">
        <f>IF('S.D.PASTE SHEET'!N2019="","",'S.D.PASTE SHEET'!N2019)</f>
        <v/>
      </c>
      <c s="176" t="str">
        <f>IF('S.D.PASTE SHEET'!O2019="","",'S.D.PASTE SHEET'!O2019)</f>
        <v/>
      </c>
      <c s="176" t="str">
        <f>IF('S.D.PASTE SHEET'!P2019="","",'S.D.PASTE SHEET'!P2019)</f>
        <v/>
      </c>
      <c s="176" t="str">
        <f>IF('S.D.PASTE SHEET'!Q2019="","",'S.D.PASTE SHEET'!Q2019)</f>
        <v/>
      </c>
      <c s="176" t="str">
        <f>IF('S.D.PASTE SHEET'!R2019="","",'S.D.PASTE SHEET'!R2019)</f>
        <v/>
      </c>
      <c s="176" t="str">
        <f>IF('S.D.PASTE SHEET'!S2019="","",'S.D.PASTE SHEET'!S2019)</f>
        <v/>
      </c>
      <c s="176" t="str">
        <f>IF('S.D.PASTE SHEET'!T2019="","",'S.D.PASTE SHEET'!T2019)</f>
        <v/>
      </c>
      <c s="176" t="str">
        <f>IF('S.D.PASTE SHEET'!U2019="","",'S.D.PASTE SHEET'!U2019)</f>
        <v/>
      </c>
      <c s="176" t="str">
        <f>IF('S.D.PASTE SHEET'!V2019="","",'S.D.PASTE SHEET'!V2019)</f>
        <v/>
      </c>
      <c s="176" t="str">
        <f>IF('S.D.PASTE SHEET'!W2019="","",'S.D.PASTE SHEET'!W2019)</f>
        <v/>
      </c>
      <c s="176" t="str">
        <f>IF('S.D.PASTE SHEET'!X2019="","",'S.D.PASTE SHEET'!X2019)</f>
        <v/>
      </c>
      <c s="176" t="str">
        <f>IF('S.D.PASTE SHEET'!Y2019="","",'S.D.PASTE SHEET'!Y2019)</f>
        <v/>
      </c>
      <c s="176" t="str">
        <f>IF('S.D.PASTE SHEET'!Z2019="","",'S.D.PASTE SHEET'!Z2019)</f>
        <v/>
      </c>
      <c s="176" t="str">
        <f>IF('S.D.PASTE SHEET'!AA2019="","",'S.D.PASTE SHEET'!AA2019)</f>
        <v/>
      </c>
      <c s="176" t="str">
        <f>IF('S.D.PASTE SHEET'!AB2019="","",'S.D.PASTE SHEET'!AB2019)</f>
        <v/>
      </c>
      <c s="176" t="str">
        <f>IF('S.D.PASTE SHEET'!AC2019="","",'S.D.PASTE SHEET'!AC2019)</f>
        <v/>
      </c>
      <c s="176" t="str">
        <f>IF('S.D.PASTE SHEET'!AD2019="","",'S.D.PASTE SHEET'!AD2019)</f>
        <v/>
      </c>
      <c s="178"/>
      <c s="179" t="str">
        <f>IF(AK2019="","",IF(AK2019&gt;0,COUNT($AG$2:AG2019),""))</f>
        <v/>
      </c>
      <c s="180" t="str">
        <f t="shared" si="2238"/>
        <v/>
      </c>
      <c s="180" t="str">
        <f t="shared" si="2238"/>
        <v/>
      </c>
      <c s="180" t="str">
        <f t="shared" si="2238"/>
        <v/>
      </c>
      <c s="181" t="str">
        <f t="shared" si="2238"/>
        <v/>
      </c>
      <c s="180" t="str">
        <f t="shared" si="2238"/>
        <v/>
      </c>
      <c s="180" t="str">
        <f t="shared" si="2238"/>
        <v/>
      </c>
      <c s="180" t="str">
        <f t="shared" si="2238"/>
        <v/>
      </c>
      <c s="180" t="str">
        <f t="shared" si="2238"/>
        <v/>
      </c>
      <c s="180" t="str">
        <f t="shared" si="2238"/>
        <v/>
      </c>
      <c s="181" t="str">
        <f t="shared" si="2238"/>
        <v/>
      </c>
      <c s="180" t="str">
        <f t="shared" si="2238"/>
        <v/>
      </c>
      <c s="180" t="str">
        <f t="shared" si="2238"/>
        <v/>
      </c>
      <c s="180" t="str">
        <f t="shared" si="2238"/>
        <v/>
      </c>
      <c s="180" t="str">
        <f t="shared" si="2238"/>
        <v/>
      </c>
      <c s="180" t="str">
        <f t="shared" si="2238"/>
        <v/>
      </c>
      <c s="180" t="str">
        <f t="shared" si="2238"/>
        <v/>
      </c>
      <c r="AX2019" s="180" t="str">
        <f>IF(BC2019="","",IF(BC2019&gt;0,COUNT($AY$2:AY2019),""))</f>
        <v/>
      </c>
      <c s="180" t="str">
        <f t="shared" si="2241" ref="AY2019">IF(AND($BB$1=5,$A2019=5,$BC$1=C2019),B2019,"")</f>
        <v/>
      </c>
      <c s="180" t="str">
        <f t="shared" si="2240"/>
        <v/>
      </c>
      <c s="182" t="str">
        <f t="shared" si="2240"/>
        <v/>
      </c>
      <c s="180" t="str">
        <f t="shared" si="2240"/>
        <v/>
      </c>
      <c s="180" t="str">
        <f t="shared" si="2240"/>
        <v/>
      </c>
      <c s="180" t="str">
        <f t="shared" si="2240"/>
        <v/>
      </c>
      <c s="180" t="str">
        <f t="shared" si="2240"/>
        <v/>
      </c>
      <c s="180" t="str">
        <f t="shared" si="2240"/>
        <v/>
      </c>
      <c s="182" t="str">
        <f t="shared" si="2240"/>
        <v/>
      </c>
      <c s="180" t="str">
        <f t="shared" si="2240"/>
        <v/>
      </c>
      <c s="180" t="str">
        <f t="shared" si="2240"/>
        <v/>
      </c>
      <c s="180" t="str">
        <f t="shared" si="2240"/>
        <v/>
      </c>
      <c s="180" t="str">
        <f t="shared" si="2240"/>
        <v/>
      </c>
      <c s="180" t="str">
        <f t="shared" si="2240"/>
        <v/>
      </c>
      <c s="180" t="str">
        <f t="shared" si="2240"/>
        <v/>
      </c>
    </row>
    <row r="2020" spans="1:65" ht="15.75" customHeight="1">
      <c r="A2020" s="176" t="str">
        <f>IF('S.D.PASTE SHEET'!A2020="","",'S.D.PASTE SHEET'!A2020)</f>
        <v/>
      </c>
      <c s="176" t="str">
        <f>IF('S.D.PASTE SHEET'!B2020="","",'S.D.PASTE SHEET'!B2020)</f>
        <v/>
      </c>
      <c s="176" t="str">
        <f>IF('S.D.PASTE SHEET'!C2020="","",'S.D.PASTE SHEET'!C2020)</f>
        <v/>
      </c>
      <c s="177" t="str">
        <f>IF('S.D.PASTE SHEET'!D2020="","",'S.D.PASTE SHEET'!D2020)</f>
        <v/>
      </c>
      <c s="176" t="str">
        <f>IF('S.D.PASTE SHEET'!E2020="","",UPPER('S.D.PASTE SHEET'!E2020))</f>
        <v/>
      </c>
      <c s="176" t="str">
        <f>IF('S.D.PASTE SHEET'!F2020="","",'S.D.PASTE SHEET'!F2020)</f>
        <v/>
      </c>
      <c s="176" t="str">
        <f>IF('S.D.PASTE SHEET'!G2020="","",UPPER('S.D.PASTE SHEET'!G2020))</f>
        <v/>
      </c>
      <c s="176" t="str">
        <f>IF('S.D.PASTE SHEET'!H2020="","",UPPER('S.D.PASTE SHEET'!H2020))</f>
        <v/>
      </c>
      <c s="176" t="str">
        <f>IF('S.D.PASTE SHEET'!I2020="","",'S.D.PASTE SHEET'!I2020)</f>
        <v/>
      </c>
      <c s="177" t="str">
        <f>IF('S.D.PASTE SHEET'!J2020="","",'S.D.PASTE SHEET'!J2020)</f>
        <v/>
      </c>
      <c s="176" t="str">
        <f>IF('S.D.PASTE SHEET'!K2020="","",'S.D.PASTE SHEET'!K2020)</f>
        <v/>
      </c>
      <c s="176" t="str">
        <f>IF('S.D.PASTE SHEET'!L2020="","",'S.D.PASTE SHEET'!L2020)</f>
        <v/>
      </c>
      <c s="176" t="str">
        <f>IF('S.D.PASTE SHEET'!M2020="","",'S.D.PASTE SHEET'!M2020)</f>
        <v/>
      </c>
      <c s="176" t="str">
        <f>IF('S.D.PASTE SHEET'!N2020="","",'S.D.PASTE SHEET'!N2020)</f>
        <v/>
      </c>
      <c s="176" t="str">
        <f>IF('S.D.PASTE SHEET'!O2020="","",'S.D.PASTE SHEET'!O2020)</f>
        <v/>
      </c>
      <c s="176" t="str">
        <f>IF('S.D.PASTE SHEET'!P2020="","",'S.D.PASTE SHEET'!P2020)</f>
        <v/>
      </c>
      <c s="176" t="str">
        <f>IF('S.D.PASTE SHEET'!Q2020="","",'S.D.PASTE SHEET'!Q2020)</f>
        <v/>
      </c>
      <c s="176" t="str">
        <f>IF('S.D.PASTE SHEET'!R2020="","",'S.D.PASTE SHEET'!R2020)</f>
        <v/>
      </c>
      <c s="176" t="str">
        <f>IF('S.D.PASTE SHEET'!S2020="","",'S.D.PASTE SHEET'!S2020)</f>
        <v/>
      </c>
      <c s="176" t="str">
        <f>IF('S.D.PASTE SHEET'!T2020="","",'S.D.PASTE SHEET'!T2020)</f>
        <v/>
      </c>
      <c s="176" t="str">
        <f>IF('S.D.PASTE SHEET'!U2020="","",'S.D.PASTE SHEET'!U2020)</f>
        <v/>
      </c>
      <c s="176" t="str">
        <f>IF('S.D.PASTE SHEET'!V2020="","",'S.D.PASTE SHEET'!V2020)</f>
        <v/>
      </c>
      <c s="176" t="str">
        <f>IF('S.D.PASTE SHEET'!W2020="","",'S.D.PASTE SHEET'!W2020)</f>
        <v/>
      </c>
      <c s="176" t="str">
        <f>IF('S.D.PASTE SHEET'!X2020="","",'S.D.PASTE SHEET'!X2020)</f>
        <v/>
      </c>
      <c s="176" t="str">
        <f>IF('S.D.PASTE SHEET'!Y2020="","",'S.D.PASTE SHEET'!Y2020)</f>
        <v/>
      </c>
      <c s="176" t="str">
        <f>IF('S.D.PASTE SHEET'!Z2020="","",'S.D.PASTE SHEET'!Z2020)</f>
        <v/>
      </c>
      <c s="176" t="str">
        <f>IF('S.D.PASTE SHEET'!AA2020="","",'S.D.PASTE SHEET'!AA2020)</f>
        <v/>
      </c>
      <c s="176" t="str">
        <f>IF('S.D.PASTE SHEET'!AB2020="","",'S.D.PASTE SHEET'!AB2020)</f>
        <v/>
      </c>
      <c s="176" t="str">
        <f>IF('S.D.PASTE SHEET'!AC2020="","",'S.D.PASTE SHEET'!AC2020)</f>
        <v/>
      </c>
      <c s="176" t="str">
        <f>IF('S.D.PASTE SHEET'!AD2020="","",'S.D.PASTE SHEET'!AD2020)</f>
        <v/>
      </c>
      <c s="178"/>
      <c s="179" t="str">
        <f>IF(AK2020="","",IF(AK2020&gt;0,COUNT($AG$2:AG2020),""))</f>
        <v/>
      </c>
      <c s="180" t="str">
        <f t="shared" si="2238"/>
        <v/>
      </c>
      <c s="180" t="str">
        <f t="shared" si="2238"/>
        <v/>
      </c>
      <c s="180" t="str">
        <f t="shared" si="2238"/>
        <v/>
      </c>
      <c s="181" t="str">
        <f t="shared" si="2238"/>
        <v/>
      </c>
      <c s="180" t="str">
        <f t="shared" si="2238"/>
        <v/>
      </c>
      <c s="180" t="str">
        <f t="shared" si="2238"/>
        <v/>
      </c>
      <c s="180" t="str">
        <f t="shared" si="2238"/>
        <v/>
      </c>
      <c s="180" t="str">
        <f t="shared" si="2238"/>
        <v/>
      </c>
      <c s="180" t="str">
        <f t="shared" si="2238"/>
        <v/>
      </c>
      <c s="181" t="str">
        <f t="shared" si="2238"/>
        <v/>
      </c>
      <c s="180" t="str">
        <f t="shared" si="2238"/>
        <v/>
      </c>
      <c s="180" t="str">
        <f t="shared" si="2238"/>
        <v/>
      </c>
      <c s="180" t="str">
        <f t="shared" si="2238"/>
        <v/>
      </c>
      <c s="180" t="str">
        <f t="shared" si="2238"/>
        <v/>
      </c>
      <c s="180" t="str">
        <f t="shared" si="2238"/>
        <v/>
      </c>
      <c s="180" t="str">
        <f t="shared" si="2238"/>
        <v/>
      </c>
      <c r="AX2020" s="180" t="str">
        <f>IF(BC2020="","",IF(BC2020&gt;0,COUNT($AY$2:AY2020),""))</f>
        <v/>
      </c>
      <c s="180" t="str">
        <f t="shared" si="2242" ref="AY2020">IF(AND($BB$1=5,$A2020=5,$BC$1=C2020),B2020,"")</f>
        <v/>
      </c>
      <c s="180" t="str">
        <f t="shared" si="2240"/>
        <v/>
      </c>
      <c s="182" t="str">
        <f t="shared" si="2240"/>
        <v/>
      </c>
      <c s="180" t="str">
        <f t="shared" si="2240"/>
        <v/>
      </c>
      <c s="180" t="str">
        <f t="shared" si="2240"/>
        <v/>
      </c>
      <c s="180" t="str">
        <f t="shared" si="2240"/>
        <v/>
      </c>
      <c s="180" t="str">
        <f t="shared" si="2240"/>
        <v/>
      </c>
      <c s="180" t="str">
        <f t="shared" si="2240"/>
        <v/>
      </c>
      <c s="182" t="str">
        <f t="shared" si="2240"/>
        <v/>
      </c>
      <c s="180" t="str">
        <f t="shared" si="2240"/>
        <v/>
      </c>
      <c s="180" t="str">
        <f t="shared" si="2240"/>
        <v/>
      </c>
      <c s="180" t="str">
        <f t="shared" si="2240"/>
        <v/>
      </c>
      <c s="180" t="str">
        <f t="shared" si="2240"/>
        <v/>
      </c>
      <c s="180" t="str">
        <f t="shared" si="2240"/>
        <v/>
      </c>
      <c s="180" t="str">
        <f t="shared" si="2240"/>
        <v/>
      </c>
    </row>
    <row r="2021" spans="1:65" ht="15.75" customHeight="1">
      <c r="A2021" s="176" t="str">
        <f>IF('S.D.PASTE SHEET'!A2021="","",'S.D.PASTE SHEET'!A2021)</f>
        <v/>
      </c>
      <c s="176" t="str">
        <f>IF('S.D.PASTE SHEET'!B2021="","",'S.D.PASTE SHEET'!B2021)</f>
        <v/>
      </c>
      <c s="176" t="str">
        <f>IF('S.D.PASTE SHEET'!C2021="","",'S.D.PASTE SHEET'!C2021)</f>
        <v/>
      </c>
      <c s="177" t="str">
        <f>IF('S.D.PASTE SHEET'!D2021="","",'S.D.PASTE SHEET'!D2021)</f>
        <v/>
      </c>
      <c s="176" t="str">
        <f>IF('S.D.PASTE SHEET'!E2021="","",UPPER('S.D.PASTE SHEET'!E2021))</f>
        <v/>
      </c>
      <c s="176" t="str">
        <f>IF('S.D.PASTE SHEET'!F2021="","",'S.D.PASTE SHEET'!F2021)</f>
        <v/>
      </c>
      <c s="176" t="str">
        <f>IF('S.D.PASTE SHEET'!G2021="","",UPPER('S.D.PASTE SHEET'!G2021))</f>
        <v/>
      </c>
      <c s="176" t="str">
        <f>IF('S.D.PASTE SHEET'!H2021="","",UPPER('S.D.PASTE SHEET'!H2021))</f>
        <v/>
      </c>
      <c s="176" t="str">
        <f>IF('S.D.PASTE SHEET'!I2021="","",'S.D.PASTE SHEET'!I2021)</f>
        <v/>
      </c>
      <c s="177" t="str">
        <f>IF('S.D.PASTE SHEET'!J2021="","",'S.D.PASTE SHEET'!J2021)</f>
        <v/>
      </c>
      <c s="176" t="str">
        <f>IF('S.D.PASTE SHEET'!K2021="","",'S.D.PASTE SHEET'!K2021)</f>
        <v/>
      </c>
      <c s="176" t="str">
        <f>IF('S.D.PASTE SHEET'!L2021="","",'S.D.PASTE SHEET'!L2021)</f>
        <v/>
      </c>
      <c s="176" t="str">
        <f>IF('S.D.PASTE SHEET'!M2021="","",'S.D.PASTE SHEET'!M2021)</f>
        <v/>
      </c>
      <c s="176" t="str">
        <f>IF('S.D.PASTE SHEET'!N2021="","",'S.D.PASTE SHEET'!N2021)</f>
        <v/>
      </c>
      <c s="176" t="str">
        <f>IF('S.D.PASTE SHEET'!O2021="","",'S.D.PASTE SHEET'!O2021)</f>
        <v/>
      </c>
      <c s="176" t="str">
        <f>IF('S.D.PASTE SHEET'!P2021="","",'S.D.PASTE SHEET'!P2021)</f>
        <v/>
      </c>
      <c s="176" t="str">
        <f>IF('S.D.PASTE SHEET'!Q2021="","",'S.D.PASTE SHEET'!Q2021)</f>
        <v/>
      </c>
      <c s="176" t="str">
        <f>IF('S.D.PASTE SHEET'!R2021="","",'S.D.PASTE SHEET'!R2021)</f>
        <v/>
      </c>
      <c s="176" t="str">
        <f>IF('S.D.PASTE SHEET'!S2021="","",'S.D.PASTE SHEET'!S2021)</f>
        <v/>
      </c>
      <c s="176" t="str">
        <f>IF('S.D.PASTE SHEET'!T2021="","",'S.D.PASTE SHEET'!T2021)</f>
        <v/>
      </c>
      <c s="176" t="str">
        <f>IF('S.D.PASTE SHEET'!U2021="","",'S.D.PASTE SHEET'!U2021)</f>
        <v/>
      </c>
      <c s="176" t="str">
        <f>IF('S.D.PASTE SHEET'!V2021="","",'S.D.PASTE SHEET'!V2021)</f>
        <v/>
      </c>
      <c s="176" t="str">
        <f>IF('S.D.PASTE SHEET'!W2021="","",'S.D.PASTE SHEET'!W2021)</f>
        <v/>
      </c>
      <c s="176" t="str">
        <f>IF('S.D.PASTE SHEET'!X2021="","",'S.D.PASTE SHEET'!X2021)</f>
        <v/>
      </c>
      <c s="176" t="str">
        <f>IF('S.D.PASTE SHEET'!Y2021="","",'S.D.PASTE SHEET'!Y2021)</f>
        <v/>
      </c>
      <c s="176" t="str">
        <f>IF('S.D.PASTE SHEET'!Z2021="","",'S.D.PASTE SHEET'!Z2021)</f>
        <v/>
      </c>
      <c s="176" t="str">
        <f>IF('S.D.PASTE SHEET'!AA2021="","",'S.D.PASTE SHEET'!AA2021)</f>
        <v/>
      </c>
      <c s="176" t="str">
        <f>IF('S.D.PASTE SHEET'!AB2021="","",'S.D.PASTE SHEET'!AB2021)</f>
        <v/>
      </c>
      <c s="176" t="str">
        <f>IF('S.D.PASTE SHEET'!AC2021="","",'S.D.PASTE SHEET'!AC2021)</f>
        <v/>
      </c>
      <c s="176" t="str">
        <f>IF('S.D.PASTE SHEET'!AD2021="","",'S.D.PASTE SHEET'!AD2021)</f>
        <v/>
      </c>
      <c s="178"/>
      <c s="179" t="str">
        <f>IF(AK2021="","",IF(AK2021&gt;0,COUNT($AG$2:AG2021),""))</f>
        <v/>
      </c>
      <c s="180" t="str">
        <f t="shared" si="2238"/>
        <v/>
      </c>
      <c s="180" t="str">
        <f t="shared" si="2238"/>
        <v/>
      </c>
      <c s="180" t="str">
        <f t="shared" si="2238"/>
        <v/>
      </c>
      <c s="181" t="str">
        <f t="shared" si="2238"/>
        <v/>
      </c>
      <c s="180" t="str">
        <f t="shared" si="2238"/>
        <v/>
      </c>
      <c s="180" t="str">
        <f t="shared" si="2238"/>
        <v/>
      </c>
      <c s="180" t="str">
        <f t="shared" si="2238"/>
        <v/>
      </c>
      <c s="180" t="str">
        <f t="shared" si="2238"/>
        <v/>
      </c>
      <c s="180" t="str">
        <f t="shared" si="2238"/>
        <v/>
      </c>
      <c s="181" t="str">
        <f t="shared" si="2238"/>
        <v/>
      </c>
      <c s="180" t="str">
        <f t="shared" si="2238"/>
        <v/>
      </c>
      <c s="180" t="str">
        <f t="shared" si="2238"/>
        <v/>
      </c>
      <c s="180" t="str">
        <f t="shared" si="2238"/>
        <v/>
      </c>
      <c s="180" t="str">
        <f t="shared" si="2238"/>
        <v/>
      </c>
      <c s="180" t="str">
        <f t="shared" si="2238"/>
        <v/>
      </c>
      <c s="180" t="str">
        <f t="shared" si="2238"/>
        <v/>
      </c>
      <c r="AX2021" s="180" t="str">
        <f>IF(BC2021="","",IF(BC2021&gt;0,COUNT($AY$2:AY2021),""))</f>
        <v/>
      </c>
      <c s="180" t="str">
        <f t="shared" si="2243" ref="AY2021">IF(AND($BB$1=5,$A2021=5,$BC$1=C2021),B2021,"")</f>
        <v/>
      </c>
      <c s="180" t="str">
        <f t="shared" si="2240"/>
        <v/>
      </c>
      <c s="182" t="str">
        <f t="shared" si="2240"/>
        <v/>
      </c>
      <c s="180" t="str">
        <f t="shared" si="2240"/>
        <v/>
      </c>
      <c s="180" t="str">
        <f t="shared" si="2240"/>
        <v/>
      </c>
      <c s="180" t="str">
        <f t="shared" si="2240"/>
        <v/>
      </c>
      <c s="180" t="str">
        <f t="shared" si="2240"/>
        <v/>
      </c>
      <c s="180" t="str">
        <f t="shared" si="2240"/>
        <v/>
      </c>
      <c s="182" t="str">
        <f t="shared" si="2240"/>
        <v/>
      </c>
      <c s="180" t="str">
        <f t="shared" si="2240"/>
        <v/>
      </c>
      <c s="180" t="str">
        <f t="shared" si="2240"/>
        <v/>
      </c>
      <c s="180" t="str">
        <f t="shared" si="2240"/>
        <v/>
      </c>
      <c s="180" t="str">
        <f t="shared" si="2240"/>
        <v/>
      </c>
      <c s="180" t="str">
        <f t="shared" si="2240"/>
        <v/>
      </c>
      <c s="180" t="str">
        <f t="shared" si="2240"/>
        <v/>
      </c>
    </row>
    <row r="2022" spans="1:65" ht="15.75" customHeight="1">
      <c r="A2022" s="176" t="str">
        <f>IF('S.D.PASTE SHEET'!A2022="","",'S.D.PASTE SHEET'!A2022)</f>
        <v/>
      </c>
      <c s="176" t="str">
        <f>IF('S.D.PASTE SHEET'!B2022="","",'S.D.PASTE SHEET'!B2022)</f>
        <v/>
      </c>
      <c s="176" t="str">
        <f>IF('S.D.PASTE SHEET'!C2022="","",'S.D.PASTE SHEET'!C2022)</f>
        <v/>
      </c>
      <c s="177" t="str">
        <f>IF('S.D.PASTE SHEET'!D2022="","",'S.D.PASTE SHEET'!D2022)</f>
        <v/>
      </c>
      <c s="176" t="str">
        <f>IF('S.D.PASTE SHEET'!E2022="","",UPPER('S.D.PASTE SHEET'!E2022))</f>
        <v/>
      </c>
      <c s="176" t="str">
        <f>IF('S.D.PASTE SHEET'!F2022="","",'S.D.PASTE SHEET'!F2022)</f>
        <v/>
      </c>
      <c s="176" t="str">
        <f>IF('S.D.PASTE SHEET'!G2022="","",UPPER('S.D.PASTE SHEET'!G2022))</f>
        <v/>
      </c>
      <c s="176" t="str">
        <f>IF('S.D.PASTE SHEET'!H2022="","",UPPER('S.D.PASTE SHEET'!H2022))</f>
        <v/>
      </c>
      <c s="176" t="str">
        <f>IF('S.D.PASTE SHEET'!I2022="","",'S.D.PASTE SHEET'!I2022)</f>
        <v/>
      </c>
      <c s="177" t="str">
        <f>IF('S.D.PASTE SHEET'!J2022="","",'S.D.PASTE SHEET'!J2022)</f>
        <v/>
      </c>
      <c s="176" t="str">
        <f>IF('S.D.PASTE SHEET'!K2022="","",'S.D.PASTE SHEET'!K2022)</f>
        <v/>
      </c>
      <c s="176" t="str">
        <f>IF('S.D.PASTE SHEET'!L2022="","",'S.D.PASTE SHEET'!L2022)</f>
        <v/>
      </c>
      <c s="176" t="str">
        <f>IF('S.D.PASTE SHEET'!M2022="","",'S.D.PASTE SHEET'!M2022)</f>
        <v/>
      </c>
      <c s="176" t="str">
        <f>IF('S.D.PASTE SHEET'!N2022="","",'S.D.PASTE SHEET'!N2022)</f>
        <v/>
      </c>
      <c s="176" t="str">
        <f>IF('S.D.PASTE SHEET'!O2022="","",'S.D.PASTE SHEET'!O2022)</f>
        <v/>
      </c>
      <c s="176" t="str">
        <f>IF('S.D.PASTE SHEET'!P2022="","",'S.D.PASTE SHEET'!P2022)</f>
        <v/>
      </c>
      <c s="176" t="str">
        <f>IF('S.D.PASTE SHEET'!Q2022="","",'S.D.PASTE SHEET'!Q2022)</f>
        <v/>
      </c>
      <c s="176" t="str">
        <f>IF('S.D.PASTE SHEET'!R2022="","",'S.D.PASTE SHEET'!R2022)</f>
        <v/>
      </c>
      <c s="176" t="str">
        <f>IF('S.D.PASTE SHEET'!S2022="","",'S.D.PASTE SHEET'!S2022)</f>
        <v/>
      </c>
      <c s="176" t="str">
        <f>IF('S.D.PASTE SHEET'!T2022="","",'S.D.PASTE SHEET'!T2022)</f>
        <v/>
      </c>
      <c s="176" t="str">
        <f>IF('S.D.PASTE SHEET'!U2022="","",'S.D.PASTE SHEET'!U2022)</f>
        <v/>
      </c>
      <c s="176" t="str">
        <f>IF('S.D.PASTE SHEET'!V2022="","",'S.D.PASTE SHEET'!V2022)</f>
        <v/>
      </c>
      <c s="176" t="str">
        <f>IF('S.D.PASTE SHEET'!W2022="","",'S.D.PASTE SHEET'!W2022)</f>
        <v/>
      </c>
      <c s="176" t="str">
        <f>IF('S.D.PASTE SHEET'!X2022="","",'S.D.PASTE SHEET'!X2022)</f>
        <v/>
      </c>
      <c s="176" t="str">
        <f>IF('S.D.PASTE SHEET'!Y2022="","",'S.D.PASTE SHEET'!Y2022)</f>
        <v/>
      </c>
      <c s="176" t="str">
        <f>IF('S.D.PASTE SHEET'!Z2022="","",'S.D.PASTE SHEET'!Z2022)</f>
        <v/>
      </c>
      <c s="176" t="str">
        <f>IF('S.D.PASTE SHEET'!AA2022="","",'S.D.PASTE SHEET'!AA2022)</f>
        <v/>
      </c>
      <c s="176" t="str">
        <f>IF('S.D.PASTE SHEET'!AB2022="","",'S.D.PASTE SHEET'!AB2022)</f>
        <v/>
      </c>
      <c s="176" t="str">
        <f>IF('S.D.PASTE SHEET'!AC2022="","",'S.D.PASTE SHEET'!AC2022)</f>
        <v/>
      </c>
      <c s="176" t="str">
        <f>IF('S.D.PASTE SHEET'!AD2022="","",'S.D.PASTE SHEET'!AD2022)</f>
        <v/>
      </c>
      <c s="178"/>
      <c s="179" t="str">
        <f>IF(AK2022="","",IF(AK2022&gt;0,COUNT($AG$2:AG2022),""))</f>
        <v/>
      </c>
      <c s="180" t="str">
        <f t="shared" si="2238"/>
        <v/>
      </c>
      <c s="180" t="str">
        <f t="shared" si="2238"/>
        <v/>
      </c>
      <c s="180" t="str">
        <f t="shared" si="2238"/>
        <v/>
      </c>
      <c s="181" t="str">
        <f t="shared" si="2238"/>
        <v/>
      </c>
      <c s="180" t="str">
        <f t="shared" si="2238"/>
        <v/>
      </c>
      <c s="180" t="str">
        <f t="shared" si="2238"/>
        <v/>
      </c>
      <c s="180" t="str">
        <f t="shared" si="2238"/>
        <v/>
      </c>
      <c s="180" t="str">
        <f t="shared" si="2238"/>
        <v/>
      </c>
      <c s="180" t="str">
        <f t="shared" si="2238"/>
        <v/>
      </c>
      <c s="181" t="str">
        <f t="shared" si="2238"/>
        <v/>
      </c>
      <c s="180" t="str">
        <f t="shared" si="2238"/>
        <v/>
      </c>
      <c s="180" t="str">
        <f t="shared" si="2238"/>
        <v/>
      </c>
      <c s="180" t="str">
        <f t="shared" si="2238"/>
        <v/>
      </c>
      <c s="180" t="str">
        <f t="shared" si="2238"/>
        <v/>
      </c>
      <c s="180" t="str">
        <f t="shared" si="2238"/>
        <v/>
      </c>
      <c s="180" t="str">
        <f t="shared" si="2238"/>
        <v/>
      </c>
      <c r="AX2022" s="180" t="str">
        <f>IF(BC2022="","",IF(BC2022&gt;0,COUNT($AY$2:AY2022),""))</f>
        <v/>
      </c>
      <c s="180" t="str">
        <f t="shared" si="2244" ref="AY2022">IF(AND($BB$1=5,$A2022=5,$BC$1=C2022),B2022,"")</f>
        <v/>
      </c>
      <c s="180" t="str">
        <f t="shared" si="2240"/>
        <v/>
      </c>
      <c s="182" t="str">
        <f t="shared" si="2240"/>
        <v/>
      </c>
      <c s="180" t="str">
        <f t="shared" si="2240"/>
        <v/>
      </c>
      <c s="180" t="str">
        <f t="shared" si="2240"/>
        <v/>
      </c>
      <c s="180" t="str">
        <f t="shared" si="2240"/>
        <v/>
      </c>
      <c s="180" t="str">
        <f t="shared" si="2240"/>
        <v/>
      </c>
      <c s="180" t="str">
        <f t="shared" si="2240"/>
        <v/>
      </c>
      <c s="182" t="str">
        <f t="shared" si="2240"/>
        <v/>
      </c>
      <c s="180" t="str">
        <f t="shared" si="2240"/>
        <v/>
      </c>
      <c s="180" t="str">
        <f t="shared" si="2240"/>
        <v/>
      </c>
      <c s="180" t="str">
        <f t="shared" si="2240"/>
        <v/>
      </c>
      <c s="180" t="str">
        <f t="shared" si="2240"/>
        <v/>
      </c>
      <c s="180" t="str">
        <f t="shared" si="2240"/>
        <v/>
      </c>
      <c s="180" t="str">
        <f t="shared" si="2240"/>
        <v/>
      </c>
    </row>
    <row r="2023" spans="1:65" ht="15.75" customHeight="1">
      <c r="A2023" s="176" t="str">
        <f>IF('S.D.PASTE SHEET'!A2023="","",'S.D.PASTE SHEET'!A2023)</f>
        <v/>
      </c>
      <c s="176" t="str">
        <f>IF('S.D.PASTE SHEET'!B2023="","",'S.D.PASTE SHEET'!B2023)</f>
        <v/>
      </c>
      <c s="176" t="str">
        <f>IF('S.D.PASTE SHEET'!C2023="","",'S.D.PASTE SHEET'!C2023)</f>
        <v/>
      </c>
      <c s="177" t="str">
        <f>IF('S.D.PASTE SHEET'!D2023="","",'S.D.PASTE SHEET'!D2023)</f>
        <v/>
      </c>
      <c s="176" t="str">
        <f>IF('S.D.PASTE SHEET'!E2023="","",UPPER('S.D.PASTE SHEET'!E2023))</f>
        <v/>
      </c>
      <c s="176" t="str">
        <f>IF('S.D.PASTE SHEET'!F2023="","",'S.D.PASTE SHEET'!F2023)</f>
        <v/>
      </c>
      <c s="176" t="str">
        <f>IF('S.D.PASTE SHEET'!G2023="","",UPPER('S.D.PASTE SHEET'!G2023))</f>
        <v/>
      </c>
      <c s="176" t="str">
        <f>IF('S.D.PASTE SHEET'!H2023="","",UPPER('S.D.PASTE SHEET'!H2023))</f>
        <v/>
      </c>
      <c s="176" t="str">
        <f>IF('S.D.PASTE SHEET'!I2023="","",'S.D.PASTE SHEET'!I2023)</f>
        <v/>
      </c>
      <c s="177" t="str">
        <f>IF('S.D.PASTE SHEET'!J2023="","",'S.D.PASTE SHEET'!J2023)</f>
        <v/>
      </c>
      <c s="176" t="str">
        <f>IF('S.D.PASTE SHEET'!K2023="","",'S.D.PASTE SHEET'!K2023)</f>
        <v/>
      </c>
      <c s="176" t="str">
        <f>IF('S.D.PASTE SHEET'!L2023="","",'S.D.PASTE SHEET'!L2023)</f>
        <v/>
      </c>
      <c s="176" t="str">
        <f>IF('S.D.PASTE SHEET'!M2023="","",'S.D.PASTE SHEET'!M2023)</f>
        <v/>
      </c>
      <c s="176" t="str">
        <f>IF('S.D.PASTE SHEET'!N2023="","",'S.D.PASTE SHEET'!N2023)</f>
        <v/>
      </c>
      <c s="176" t="str">
        <f>IF('S.D.PASTE SHEET'!O2023="","",'S.D.PASTE SHEET'!O2023)</f>
        <v/>
      </c>
      <c s="176" t="str">
        <f>IF('S.D.PASTE SHEET'!P2023="","",'S.D.PASTE SHEET'!P2023)</f>
        <v/>
      </c>
      <c s="176" t="str">
        <f>IF('S.D.PASTE SHEET'!Q2023="","",'S.D.PASTE SHEET'!Q2023)</f>
        <v/>
      </c>
      <c s="176" t="str">
        <f>IF('S.D.PASTE SHEET'!R2023="","",'S.D.PASTE SHEET'!R2023)</f>
        <v/>
      </c>
      <c s="176" t="str">
        <f>IF('S.D.PASTE SHEET'!S2023="","",'S.D.PASTE SHEET'!S2023)</f>
        <v/>
      </c>
      <c s="176" t="str">
        <f>IF('S.D.PASTE SHEET'!T2023="","",'S.D.PASTE SHEET'!T2023)</f>
        <v/>
      </c>
      <c s="176" t="str">
        <f>IF('S.D.PASTE SHEET'!U2023="","",'S.D.PASTE SHEET'!U2023)</f>
        <v/>
      </c>
      <c s="176" t="str">
        <f>IF('S.D.PASTE SHEET'!V2023="","",'S.D.PASTE SHEET'!V2023)</f>
        <v/>
      </c>
      <c s="176" t="str">
        <f>IF('S.D.PASTE SHEET'!W2023="","",'S.D.PASTE SHEET'!W2023)</f>
        <v/>
      </c>
      <c s="176" t="str">
        <f>IF('S.D.PASTE SHEET'!X2023="","",'S.D.PASTE SHEET'!X2023)</f>
        <v/>
      </c>
      <c s="176" t="str">
        <f>IF('S.D.PASTE SHEET'!Y2023="","",'S.D.PASTE SHEET'!Y2023)</f>
        <v/>
      </c>
      <c s="176" t="str">
        <f>IF('S.D.PASTE SHEET'!Z2023="","",'S.D.PASTE SHEET'!Z2023)</f>
        <v/>
      </c>
      <c s="176" t="str">
        <f>IF('S.D.PASTE SHEET'!AA2023="","",'S.D.PASTE SHEET'!AA2023)</f>
        <v/>
      </c>
      <c s="176" t="str">
        <f>IF('S.D.PASTE SHEET'!AB2023="","",'S.D.PASTE SHEET'!AB2023)</f>
        <v/>
      </c>
      <c s="176" t="str">
        <f>IF('S.D.PASTE SHEET'!AC2023="","",'S.D.PASTE SHEET'!AC2023)</f>
        <v/>
      </c>
      <c s="176" t="str">
        <f>IF('S.D.PASTE SHEET'!AD2023="","",'S.D.PASTE SHEET'!AD2023)</f>
        <v/>
      </c>
      <c s="178"/>
      <c s="179" t="str">
        <f>IF(AK2023="","",IF(AK2023&gt;0,COUNT($AG$2:AG2023),""))</f>
        <v/>
      </c>
      <c s="180" t="str">
        <f t="shared" si="2238"/>
        <v/>
      </c>
      <c s="180" t="str">
        <f t="shared" si="2238"/>
        <v/>
      </c>
      <c s="180" t="str">
        <f t="shared" si="2238"/>
        <v/>
      </c>
      <c s="181" t="str">
        <f t="shared" si="2238"/>
        <v/>
      </c>
      <c s="180" t="str">
        <f t="shared" si="2238"/>
        <v/>
      </c>
      <c s="180" t="str">
        <f t="shared" si="2238"/>
        <v/>
      </c>
      <c s="180" t="str">
        <f t="shared" si="2238"/>
        <v/>
      </c>
      <c s="180" t="str">
        <f t="shared" si="2238"/>
        <v/>
      </c>
      <c s="180" t="str">
        <f t="shared" si="2238"/>
        <v/>
      </c>
      <c s="181" t="str">
        <f t="shared" si="2238"/>
        <v/>
      </c>
      <c s="180" t="str">
        <f t="shared" si="2238"/>
        <v/>
      </c>
      <c s="180" t="str">
        <f t="shared" si="2238"/>
        <v/>
      </c>
      <c s="180" t="str">
        <f t="shared" si="2238"/>
        <v/>
      </c>
      <c s="180" t="str">
        <f t="shared" si="2238"/>
        <v/>
      </c>
      <c s="180" t="str">
        <f t="shared" si="2238"/>
        <v/>
      </c>
      <c s="180" t="str">
        <f t="shared" si="2238"/>
        <v/>
      </c>
      <c r="AX2023" s="180" t="str">
        <f>IF(BC2023="","",IF(BC2023&gt;0,COUNT($AY$2:AY2023),""))</f>
        <v/>
      </c>
      <c s="180" t="str">
        <f t="shared" si="2245" ref="AY2023">IF(AND($BB$1=5,$A2023=5,$BC$1=C2023),B2023,"")</f>
        <v/>
      </c>
      <c s="180" t="str">
        <f t="shared" si="2240"/>
        <v/>
      </c>
      <c s="182" t="str">
        <f t="shared" si="2240"/>
        <v/>
      </c>
      <c s="180" t="str">
        <f t="shared" si="2240"/>
        <v/>
      </c>
      <c s="180" t="str">
        <f t="shared" si="2240"/>
        <v/>
      </c>
      <c s="180" t="str">
        <f t="shared" si="2240"/>
        <v/>
      </c>
      <c s="180" t="str">
        <f t="shared" si="2240"/>
        <v/>
      </c>
      <c s="180" t="str">
        <f t="shared" si="2240"/>
        <v/>
      </c>
      <c s="182" t="str">
        <f t="shared" si="2240"/>
        <v/>
      </c>
      <c s="180" t="str">
        <f t="shared" si="2240"/>
        <v/>
      </c>
      <c s="180" t="str">
        <f t="shared" si="2240"/>
        <v/>
      </c>
      <c s="180" t="str">
        <f t="shared" si="2240"/>
        <v/>
      </c>
      <c s="180" t="str">
        <f t="shared" si="2240"/>
        <v/>
      </c>
      <c s="180" t="str">
        <f t="shared" si="2240"/>
        <v/>
      </c>
      <c s="180" t="str">
        <f t="shared" si="2240"/>
        <v/>
      </c>
    </row>
    <row r="2024" spans="1:65" ht="15.75" customHeight="1">
      <c r="A2024" s="176" t="str">
        <f>IF('S.D.PASTE SHEET'!A2024="","",'S.D.PASTE SHEET'!A2024)</f>
        <v/>
      </c>
      <c s="176" t="str">
        <f>IF('S.D.PASTE SHEET'!B2024="","",'S.D.PASTE SHEET'!B2024)</f>
        <v/>
      </c>
      <c s="176" t="str">
        <f>IF('S.D.PASTE SHEET'!C2024="","",'S.D.PASTE SHEET'!C2024)</f>
        <v/>
      </c>
      <c s="177" t="str">
        <f>IF('S.D.PASTE SHEET'!D2024="","",'S.D.PASTE SHEET'!D2024)</f>
        <v/>
      </c>
      <c s="176" t="str">
        <f>IF('S.D.PASTE SHEET'!E2024="","",UPPER('S.D.PASTE SHEET'!E2024))</f>
        <v/>
      </c>
      <c s="176" t="str">
        <f>IF('S.D.PASTE SHEET'!F2024="","",'S.D.PASTE SHEET'!F2024)</f>
        <v/>
      </c>
      <c s="176" t="str">
        <f>IF('S.D.PASTE SHEET'!G2024="","",UPPER('S.D.PASTE SHEET'!G2024))</f>
        <v/>
      </c>
      <c s="176" t="str">
        <f>IF('S.D.PASTE SHEET'!H2024="","",UPPER('S.D.PASTE SHEET'!H2024))</f>
        <v/>
      </c>
      <c s="176" t="str">
        <f>IF('S.D.PASTE SHEET'!I2024="","",'S.D.PASTE SHEET'!I2024)</f>
        <v/>
      </c>
      <c s="177" t="str">
        <f>IF('S.D.PASTE SHEET'!J2024="","",'S.D.PASTE SHEET'!J2024)</f>
        <v/>
      </c>
      <c s="176" t="str">
        <f>IF('S.D.PASTE SHEET'!K2024="","",'S.D.PASTE SHEET'!K2024)</f>
        <v/>
      </c>
      <c s="176" t="str">
        <f>IF('S.D.PASTE SHEET'!L2024="","",'S.D.PASTE SHEET'!L2024)</f>
        <v/>
      </c>
      <c s="176" t="str">
        <f>IF('S.D.PASTE SHEET'!M2024="","",'S.D.PASTE SHEET'!M2024)</f>
        <v/>
      </c>
      <c s="176" t="str">
        <f>IF('S.D.PASTE SHEET'!N2024="","",'S.D.PASTE SHEET'!N2024)</f>
        <v/>
      </c>
      <c s="176" t="str">
        <f>IF('S.D.PASTE SHEET'!O2024="","",'S.D.PASTE SHEET'!O2024)</f>
        <v/>
      </c>
      <c s="176" t="str">
        <f>IF('S.D.PASTE SHEET'!P2024="","",'S.D.PASTE SHEET'!P2024)</f>
        <v/>
      </c>
      <c s="176" t="str">
        <f>IF('S.D.PASTE SHEET'!Q2024="","",'S.D.PASTE SHEET'!Q2024)</f>
        <v/>
      </c>
      <c s="176" t="str">
        <f>IF('S.D.PASTE SHEET'!R2024="","",'S.D.PASTE SHEET'!R2024)</f>
        <v/>
      </c>
      <c s="176" t="str">
        <f>IF('S.D.PASTE SHEET'!S2024="","",'S.D.PASTE SHEET'!S2024)</f>
        <v/>
      </c>
      <c s="176" t="str">
        <f>IF('S.D.PASTE SHEET'!T2024="","",'S.D.PASTE SHEET'!T2024)</f>
        <v/>
      </c>
      <c s="176" t="str">
        <f>IF('S.D.PASTE SHEET'!U2024="","",'S.D.PASTE SHEET'!U2024)</f>
        <v/>
      </c>
      <c s="176" t="str">
        <f>IF('S.D.PASTE SHEET'!V2024="","",'S.D.PASTE SHEET'!V2024)</f>
        <v/>
      </c>
      <c s="176" t="str">
        <f>IF('S.D.PASTE SHEET'!W2024="","",'S.D.PASTE SHEET'!W2024)</f>
        <v/>
      </c>
      <c s="176" t="str">
        <f>IF('S.D.PASTE SHEET'!X2024="","",'S.D.PASTE SHEET'!X2024)</f>
        <v/>
      </c>
      <c s="176" t="str">
        <f>IF('S.D.PASTE SHEET'!Y2024="","",'S.D.PASTE SHEET'!Y2024)</f>
        <v/>
      </c>
      <c s="176" t="str">
        <f>IF('S.D.PASTE SHEET'!Z2024="","",'S.D.PASTE SHEET'!Z2024)</f>
        <v/>
      </c>
      <c s="176" t="str">
        <f>IF('S.D.PASTE SHEET'!AA2024="","",'S.D.PASTE SHEET'!AA2024)</f>
        <v/>
      </c>
      <c s="176" t="str">
        <f>IF('S.D.PASTE SHEET'!AB2024="","",'S.D.PASTE SHEET'!AB2024)</f>
        <v/>
      </c>
      <c s="176" t="str">
        <f>IF('S.D.PASTE SHEET'!AC2024="","",'S.D.PASTE SHEET'!AC2024)</f>
        <v/>
      </c>
      <c s="176" t="str">
        <f>IF('S.D.PASTE SHEET'!AD2024="","",'S.D.PASTE SHEET'!AD2024)</f>
        <v/>
      </c>
      <c s="178"/>
      <c s="179" t="str">
        <f>IF(AK2024="","",IF(AK2024&gt;0,COUNT($AG$2:AG2024),""))</f>
        <v/>
      </c>
      <c s="180" t="str">
        <f t="shared" si="2238"/>
        <v/>
      </c>
      <c s="180" t="str">
        <f t="shared" si="2238"/>
        <v/>
      </c>
      <c s="180" t="str">
        <f t="shared" si="2238"/>
        <v/>
      </c>
      <c s="181" t="str">
        <f t="shared" si="2238"/>
        <v/>
      </c>
      <c s="180" t="str">
        <f t="shared" si="2238"/>
        <v/>
      </c>
      <c s="180" t="str">
        <f t="shared" si="2238"/>
        <v/>
      </c>
      <c s="180" t="str">
        <f t="shared" si="2238"/>
        <v/>
      </c>
      <c s="180" t="str">
        <f t="shared" si="2238"/>
        <v/>
      </c>
      <c s="180" t="str">
        <f t="shared" si="2238"/>
        <v/>
      </c>
      <c s="181" t="str">
        <f t="shared" si="2238"/>
        <v/>
      </c>
      <c s="180" t="str">
        <f t="shared" si="2238"/>
        <v/>
      </c>
      <c s="180" t="str">
        <f t="shared" si="2238"/>
        <v/>
      </c>
      <c s="180" t="str">
        <f t="shared" si="2238"/>
        <v/>
      </c>
      <c s="180" t="str">
        <f t="shared" si="2238"/>
        <v/>
      </c>
      <c s="180" t="str">
        <f t="shared" si="2238"/>
        <v/>
      </c>
      <c s="180" t="str">
        <f t="shared" si="2238"/>
        <v/>
      </c>
      <c r="AX2024" s="180" t="str">
        <f>IF(BC2024="","",IF(BC2024&gt;0,COUNT($AY$2:AY2024),""))</f>
        <v/>
      </c>
      <c s="180" t="str">
        <f t="shared" si="2246" ref="AY2024">IF(AND($BB$1=5,$A2024=5,$BC$1=C2024),B2024,"")</f>
        <v/>
      </c>
      <c s="180" t="str">
        <f t="shared" si="2240"/>
        <v/>
      </c>
      <c s="182" t="str">
        <f t="shared" si="2240"/>
        <v/>
      </c>
      <c s="180" t="str">
        <f t="shared" si="2240"/>
        <v/>
      </c>
      <c s="180" t="str">
        <f t="shared" si="2240"/>
        <v/>
      </c>
      <c s="180" t="str">
        <f t="shared" si="2240"/>
        <v/>
      </c>
      <c s="180" t="str">
        <f t="shared" si="2240"/>
        <v/>
      </c>
      <c s="180" t="str">
        <f t="shared" si="2240"/>
        <v/>
      </c>
      <c s="182" t="str">
        <f t="shared" si="2240"/>
        <v/>
      </c>
      <c s="180" t="str">
        <f t="shared" si="2240"/>
        <v/>
      </c>
      <c s="180" t="str">
        <f t="shared" si="2240"/>
        <v/>
      </c>
      <c s="180" t="str">
        <f t="shared" si="2240"/>
        <v/>
      </c>
      <c s="180" t="str">
        <f t="shared" si="2240"/>
        <v/>
      </c>
      <c s="180" t="str">
        <f t="shared" si="2240"/>
        <v/>
      </c>
      <c s="180" t="str">
        <f t="shared" si="2240"/>
        <v/>
      </c>
    </row>
    <row r="2025" spans="1:65" ht="15.75" customHeight="1">
      <c r="A2025" s="176" t="str">
        <f>IF('S.D.PASTE SHEET'!A2025="","",'S.D.PASTE SHEET'!A2025)</f>
        <v/>
      </c>
      <c s="176" t="str">
        <f>IF('S.D.PASTE SHEET'!B2025="","",'S.D.PASTE SHEET'!B2025)</f>
        <v/>
      </c>
      <c s="176" t="str">
        <f>IF('S.D.PASTE SHEET'!C2025="","",'S.D.PASTE SHEET'!C2025)</f>
        <v/>
      </c>
      <c s="177" t="str">
        <f>IF('S.D.PASTE SHEET'!D2025="","",'S.D.PASTE SHEET'!D2025)</f>
        <v/>
      </c>
      <c s="176" t="str">
        <f>IF('S.D.PASTE SHEET'!E2025="","",UPPER('S.D.PASTE SHEET'!E2025))</f>
        <v/>
      </c>
      <c s="176" t="str">
        <f>IF('S.D.PASTE SHEET'!F2025="","",'S.D.PASTE SHEET'!F2025)</f>
        <v/>
      </c>
      <c s="176" t="str">
        <f>IF('S.D.PASTE SHEET'!G2025="","",UPPER('S.D.PASTE SHEET'!G2025))</f>
        <v/>
      </c>
      <c s="176" t="str">
        <f>IF('S.D.PASTE SHEET'!H2025="","",UPPER('S.D.PASTE SHEET'!H2025))</f>
        <v/>
      </c>
      <c s="176" t="str">
        <f>IF('S.D.PASTE SHEET'!I2025="","",'S.D.PASTE SHEET'!I2025)</f>
        <v/>
      </c>
      <c s="177" t="str">
        <f>IF('S.D.PASTE SHEET'!J2025="","",'S.D.PASTE SHEET'!J2025)</f>
        <v/>
      </c>
      <c s="176" t="str">
        <f>IF('S.D.PASTE SHEET'!K2025="","",'S.D.PASTE SHEET'!K2025)</f>
        <v/>
      </c>
      <c s="176" t="str">
        <f>IF('S.D.PASTE SHEET'!L2025="","",'S.D.PASTE SHEET'!L2025)</f>
        <v/>
      </c>
      <c s="176" t="str">
        <f>IF('S.D.PASTE SHEET'!M2025="","",'S.D.PASTE SHEET'!M2025)</f>
        <v/>
      </c>
      <c s="176" t="str">
        <f>IF('S.D.PASTE SHEET'!N2025="","",'S.D.PASTE SHEET'!N2025)</f>
        <v/>
      </c>
      <c s="176" t="str">
        <f>IF('S.D.PASTE SHEET'!O2025="","",'S.D.PASTE SHEET'!O2025)</f>
        <v/>
      </c>
      <c s="176" t="str">
        <f>IF('S.D.PASTE SHEET'!P2025="","",'S.D.PASTE SHEET'!P2025)</f>
        <v/>
      </c>
      <c s="176" t="str">
        <f>IF('S.D.PASTE SHEET'!Q2025="","",'S.D.PASTE SHEET'!Q2025)</f>
        <v/>
      </c>
      <c s="176" t="str">
        <f>IF('S.D.PASTE SHEET'!R2025="","",'S.D.PASTE SHEET'!R2025)</f>
        <v/>
      </c>
      <c s="176" t="str">
        <f>IF('S.D.PASTE SHEET'!S2025="","",'S.D.PASTE SHEET'!S2025)</f>
        <v/>
      </c>
      <c s="176" t="str">
        <f>IF('S.D.PASTE SHEET'!T2025="","",'S.D.PASTE SHEET'!T2025)</f>
        <v/>
      </c>
      <c s="176" t="str">
        <f>IF('S.D.PASTE SHEET'!U2025="","",'S.D.PASTE SHEET'!U2025)</f>
        <v/>
      </c>
      <c s="176" t="str">
        <f>IF('S.D.PASTE SHEET'!V2025="","",'S.D.PASTE SHEET'!V2025)</f>
        <v/>
      </c>
      <c s="176" t="str">
        <f>IF('S.D.PASTE SHEET'!W2025="","",'S.D.PASTE SHEET'!W2025)</f>
        <v/>
      </c>
      <c s="176" t="str">
        <f>IF('S.D.PASTE SHEET'!X2025="","",'S.D.PASTE SHEET'!X2025)</f>
        <v/>
      </c>
      <c s="176" t="str">
        <f>IF('S.D.PASTE SHEET'!Y2025="","",'S.D.PASTE SHEET'!Y2025)</f>
        <v/>
      </c>
      <c s="176" t="str">
        <f>IF('S.D.PASTE SHEET'!Z2025="","",'S.D.PASTE SHEET'!Z2025)</f>
        <v/>
      </c>
      <c s="176" t="str">
        <f>IF('S.D.PASTE SHEET'!AA2025="","",'S.D.PASTE SHEET'!AA2025)</f>
        <v/>
      </c>
      <c s="176" t="str">
        <f>IF('S.D.PASTE SHEET'!AB2025="","",'S.D.PASTE SHEET'!AB2025)</f>
        <v/>
      </c>
      <c s="176" t="str">
        <f>IF('S.D.PASTE SHEET'!AC2025="","",'S.D.PASTE SHEET'!AC2025)</f>
        <v/>
      </c>
      <c s="176" t="str">
        <f>IF('S.D.PASTE SHEET'!AD2025="","",'S.D.PASTE SHEET'!AD2025)</f>
        <v/>
      </c>
      <c s="178"/>
      <c s="179" t="str">
        <f>IF(AK2025="","",IF(AK2025&gt;0,COUNT($AG$2:AG2025),""))</f>
        <v/>
      </c>
      <c s="180" t="str">
        <f t="shared" si="2238"/>
        <v/>
      </c>
      <c s="180" t="str">
        <f t="shared" si="2238"/>
        <v/>
      </c>
      <c s="180" t="str">
        <f t="shared" si="2238"/>
        <v/>
      </c>
      <c s="181" t="str">
        <f t="shared" si="2238"/>
        <v/>
      </c>
      <c s="180" t="str">
        <f t="shared" si="2238"/>
        <v/>
      </c>
      <c s="180" t="str">
        <f t="shared" si="2238"/>
        <v/>
      </c>
      <c s="180" t="str">
        <f t="shared" si="2238"/>
        <v/>
      </c>
      <c s="180" t="str">
        <f t="shared" si="2238"/>
        <v/>
      </c>
      <c s="180" t="str">
        <f t="shared" si="2238"/>
        <v/>
      </c>
      <c s="181" t="str">
        <f t="shared" si="2238"/>
        <v/>
      </c>
      <c s="180" t="str">
        <f t="shared" si="2238"/>
        <v/>
      </c>
      <c s="180" t="str">
        <f t="shared" si="2238"/>
        <v/>
      </c>
      <c s="180" t="str">
        <f t="shared" si="2238"/>
        <v/>
      </c>
      <c s="180" t="str">
        <f t="shared" si="2238"/>
        <v/>
      </c>
      <c s="180" t="str">
        <f t="shared" si="2238"/>
        <v/>
      </c>
      <c s="180" t="str">
        <f t="shared" si="2238"/>
        <v/>
      </c>
      <c r="AX2025" s="180" t="str">
        <f>IF(BC2025="","",IF(BC2025&gt;0,COUNT($AY$2:AY2025),""))</f>
        <v/>
      </c>
      <c s="180" t="str">
        <f t="shared" si="2247" ref="AY2025">IF(AND($BB$1=5,$A2025=5,$BC$1=C2025),B2025,"")</f>
        <v/>
      </c>
      <c s="180" t="str">
        <f t="shared" si="2240"/>
        <v/>
      </c>
      <c s="182" t="str">
        <f t="shared" si="2240"/>
        <v/>
      </c>
      <c s="180" t="str">
        <f t="shared" si="2240"/>
        <v/>
      </c>
      <c s="180" t="str">
        <f t="shared" si="2240"/>
        <v/>
      </c>
      <c s="180" t="str">
        <f t="shared" si="2240"/>
        <v/>
      </c>
      <c s="180" t="str">
        <f t="shared" si="2240"/>
        <v/>
      </c>
      <c s="180" t="str">
        <f t="shared" si="2240"/>
        <v/>
      </c>
      <c s="182" t="str">
        <f t="shared" si="2240"/>
        <v/>
      </c>
      <c s="180" t="str">
        <f t="shared" si="2240"/>
        <v/>
      </c>
      <c s="180" t="str">
        <f t="shared" si="2240"/>
        <v/>
      </c>
      <c s="180" t="str">
        <f t="shared" si="2240"/>
        <v/>
      </c>
      <c s="180" t="str">
        <f t="shared" si="2240"/>
        <v/>
      </c>
      <c s="180" t="str">
        <f t="shared" si="2240"/>
        <v/>
      </c>
      <c s="180" t="str">
        <f t="shared" si="2240"/>
        <v/>
      </c>
    </row>
    <row r="2026" spans="1:65" ht="15.75" customHeight="1">
      <c r="A2026" s="176" t="str">
        <f>IF('S.D.PASTE SHEET'!A2026="","",'S.D.PASTE SHEET'!A2026)</f>
        <v/>
      </c>
      <c s="176" t="str">
        <f>IF('S.D.PASTE SHEET'!B2026="","",'S.D.PASTE SHEET'!B2026)</f>
        <v/>
      </c>
      <c s="176" t="str">
        <f>IF('S.D.PASTE SHEET'!C2026="","",'S.D.PASTE SHEET'!C2026)</f>
        <v/>
      </c>
      <c s="177" t="str">
        <f>IF('S.D.PASTE SHEET'!D2026="","",'S.D.PASTE SHEET'!D2026)</f>
        <v/>
      </c>
      <c s="176" t="str">
        <f>IF('S.D.PASTE SHEET'!E2026="","",UPPER('S.D.PASTE SHEET'!E2026))</f>
        <v/>
      </c>
      <c s="176" t="str">
        <f>IF('S.D.PASTE SHEET'!F2026="","",'S.D.PASTE SHEET'!F2026)</f>
        <v/>
      </c>
      <c s="176" t="str">
        <f>IF('S.D.PASTE SHEET'!G2026="","",UPPER('S.D.PASTE SHEET'!G2026))</f>
        <v/>
      </c>
      <c s="176" t="str">
        <f>IF('S.D.PASTE SHEET'!H2026="","",UPPER('S.D.PASTE SHEET'!H2026))</f>
        <v/>
      </c>
      <c s="176" t="str">
        <f>IF('S.D.PASTE SHEET'!I2026="","",'S.D.PASTE SHEET'!I2026)</f>
        <v/>
      </c>
      <c s="177" t="str">
        <f>IF('S.D.PASTE SHEET'!J2026="","",'S.D.PASTE SHEET'!J2026)</f>
        <v/>
      </c>
      <c s="176" t="str">
        <f>IF('S.D.PASTE SHEET'!K2026="","",'S.D.PASTE SHEET'!K2026)</f>
        <v/>
      </c>
      <c s="176" t="str">
        <f>IF('S.D.PASTE SHEET'!L2026="","",'S.D.PASTE SHEET'!L2026)</f>
        <v/>
      </c>
      <c s="176" t="str">
        <f>IF('S.D.PASTE SHEET'!M2026="","",'S.D.PASTE SHEET'!M2026)</f>
        <v/>
      </c>
      <c s="176" t="str">
        <f>IF('S.D.PASTE SHEET'!N2026="","",'S.D.PASTE SHEET'!N2026)</f>
        <v/>
      </c>
      <c s="176" t="str">
        <f>IF('S.D.PASTE SHEET'!O2026="","",'S.D.PASTE SHEET'!O2026)</f>
        <v/>
      </c>
      <c s="176" t="str">
        <f>IF('S.D.PASTE SHEET'!P2026="","",'S.D.PASTE SHEET'!P2026)</f>
        <v/>
      </c>
      <c s="176" t="str">
        <f>IF('S.D.PASTE SHEET'!Q2026="","",'S.D.PASTE SHEET'!Q2026)</f>
        <v/>
      </c>
      <c s="176" t="str">
        <f>IF('S.D.PASTE SHEET'!R2026="","",'S.D.PASTE SHEET'!R2026)</f>
        <v/>
      </c>
      <c s="176" t="str">
        <f>IF('S.D.PASTE SHEET'!S2026="","",'S.D.PASTE SHEET'!S2026)</f>
        <v/>
      </c>
      <c s="176" t="str">
        <f>IF('S.D.PASTE SHEET'!T2026="","",'S.D.PASTE SHEET'!T2026)</f>
        <v/>
      </c>
      <c s="176" t="str">
        <f>IF('S.D.PASTE SHEET'!U2026="","",'S.D.PASTE SHEET'!U2026)</f>
        <v/>
      </c>
      <c s="176" t="str">
        <f>IF('S.D.PASTE SHEET'!V2026="","",'S.D.PASTE SHEET'!V2026)</f>
        <v/>
      </c>
      <c s="176" t="str">
        <f>IF('S.D.PASTE SHEET'!W2026="","",'S.D.PASTE SHEET'!W2026)</f>
        <v/>
      </c>
      <c s="176" t="str">
        <f>IF('S.D.PASTE SHEET'!X2026="","",'S.D.PASTE SHEET'!X2026)</f>
        <v/>
      </c>
      <c s="176" t="str">
        <f>IF('S.D.PASTE SHEET'!Y2026="","",'S.D.PASTE SHEET'!Y2026)</f>
        <v/>
      </c>
      <c s="176" t="str">
        <f>IF('S.D.PASTE SHEET'!Z2026="","",'S.D.PASTE SHEET'!Z2026)</f>
        <v/>
      </c>
      <c s="176" t="str">
        <f>IF('S.D.PASTE SHEET'!AA2026="","",'S.D.PASTE SHEET'!AA2026)</f>
        <v/>
      </c>
      <c s="176" t="str">
        <f>IF('S.D.PASTE SHEET'!AB2026="","",'S.D.PASTE SHEET'!AB2026)</f>
        <v/>
      </c>
      <c s="176" t="str">
        <f>IF('S.D.PASTE SHEET'!AC2026="","",'S.D.PASTE SHEET'!AC2026)</f>
        <v/>
      </c>
      <c s="176" t="str">
        <f>IF('S.D.PASTE SHEET'!AD2026="","",'S.D.PASTE SHEET'!AD2026)</f>
        <v/>
      </c>
      <c s="178"/>
      <c s="179" t="str">
        <f>IF(AK2026="","",IF(AK2026&gt;0,COUNT($AG$2:AG2026),""))</f>
        <v/>
      </c>
      <c s="180" t="str">
        <f t="shared" si="2238"/>
        <v/>
      </c>
      <c s="180" t="str">
        <f t="shared" si="2238"/>
        <v/>
      </c>
      <c s="180" t="str">
        <f t="shared" si="2238"/>
        <v/>
      </c>
      <c s="181" t="str">
        <f t="shared" si="2238"/>
        <v/>
      </c>
      <c s="180" t="str">
        <f t="shared" si="2238"/>
        <v/>
      </c>
      <c s="180" t="str">
        <f t="shared" si="2238"/>
        <v/>
      </c>
      <c s="180" t="str">
        <f t="shared" si="2238"/>
        <v/>
      </c>
      <c s="180" t="str">
        <f t="shared" si="2238"/>
        <v/>
      </c>
      <c s="180" t="str">
        <f t="shared" si="2238"/>
        <v/>
      </c>
      <c s="181" t="str">
        <f t="shared" si="2238"/>
        <v/>
      </c>
      <c s="180" t="str">
        <f t="shared" si="2238"/>
        <v/>
      </c>
      <c s="180" t="str">
        <f t="shared" si="2238"/>
        <v/>
      </c>
      <c s="180" t="str">
        <f t="shared" si="2238"/>
        <v/>
      </c>
      <c s="180" t="str">
        <f t="shared" si="2238"/>
        <v/>
      </c>
      <c s="180" t="str">
        <f t="shared" si="2238"/>
        <v/>
      </c>
      <c s="180" t="str">
        <f t="shared" si="2238"/>
        <v/>
      </c>
      <c r="AX2026" s="180" t="str">
        <f>IF(BC2026="","",IF(BC2026&gt;0,COUNT($AY$2:AY2026),""))</f>
        <v/>
      </c>
      <c s="180" t="str">
        <f t="shared" si="2248" ref="AY2026">IF(AND($BB$1=5,$A2026=5,$BC$1=C2026),B2026,"")</f>
        <v/>
      </c>
      <c s="180" t="str">
        <f t="shared" si="2240"/>
        <v/>
      </c>
      <c s="182" t="str">
        <f t="shared" si="2240"/>
        <v/>
      </c>
      <c s="180" t="str">
        <f t="shared" si="2240"/>
        <v/>
      </c>
      <c s="180" t="str">
        <f t="shared" si="2240"/>
        <v/>
      </c>
      <c s="180" t="str">
        <f t="shared" si="2240"/>
        <v/>
      </c>
      <c s="180" t="str">
        <f t="shared" si="2240"/>
        <v/>
      </c>
      <c s="180" t="str">
        <f t="shared" si="2240"/>
        <v/>
      </c>
      <c s="182" t="str">
        <f t="shared" si="2240"/>
        <v/>
      </c>
      <c s="180" t="str">
        <f t="shared" si="2240"/>
        <v/>
      </c>
      <c s="180" t="str">
        <f t="shared" si="2240"/>
        <v/>
      </c>
      <c s="180" t="str">
        <f t="shared" si="2240"/>
        <v/>
      </c>
      <c s="180" t="str">
        <f t="shared" si="2240"/>
        <v/>
      </c>
      <c s="180" t="str">
        <f t="shared" si="2240"/>
        <v/>
      </c>
      <c s="180" t="str">
        <f t="shared" si="2240"/>
        <v/>
      </c>
    </row>
    <row r="2027" spans="1:65" ht="15.75" customHeight="1">
      <c r="A2027" s="176" t="str">
        <f>IF('S.D.PASTE SHEET'!A2027="","",'S.D.PASTE SHEET'!A2027)</f>
        <v/>
      </c>
      <c s="176" t="str">
        <f>IF('S.D.PASTE SHEET'!B2027="","",'S.D.PASTE SHEET'!B2027)</f>
        <v/>
      </c>
      <c s="176" t="str">
        <f>IF('S.D.PASTE SHEET'!C2027="","",'S.D.PASTE SHEET'!C2027)</f>
        <v/>
      </c>
      <c s="177" t="str">
        <f>IF('S.D.PASTE SHEET'!D2027="","",'S.D.PASTE SHEET'!D2027)</f>
        <v/>
      </c>
      <c s="176" t="str">
        <f>IF('S.D.PASTE SHEET'!E2027="","",UPPER('S.D.PASTE SHEET'!E2027))</f>
        <v/>
      </c>
      <c s="176" t="str">
        <f>IF('S.D.PASTE SHEET'!F2027="","",'S.D.PASTE SHEET'!F2027)</f>
        <v/>
      </c>
      <c s="176" t="str">
        <f>IF('S.D.PASTE SHEET'!G2027="","",UPPER('S.D.PASTE SHEET'!G2027))</f>
        <v/>
      </c>
      <c s="176" t="str">
        <f>IF('S.D.PASTE SHEET'!H2027="","",UPPER('S.D.PASTE SHEET'!H2027))</f>
        <v/>
      </c>
      <c s="176" t="str">
        <f>IF('S.D.PASTE SHEET'!I2027="","",'S.D.PASTE SHEET'!I2027)</f>
        <v/>
      </c>
      <c s="177" t="str">
        <f>IF('S.D.PASTE SHEET'!J2027="","",'S.D.PASTE SHEET'!J2027)</f>
        <v/>
      </c>
      <c s="176" t="str">
        <f>IF('S.D.PASTE SHEET'!K2027="","",'S.D.PASTE SHEET'!K2027)</f>
        <v/>
      </c>
      <c s="176" t="str">
        <f>IF('S.D.PASTE SHEET'!L2027="","",'S.D.PASTE SHEET'!L2027)</f>
        <v/>
      </c>
      <c s="176" t="str">
        <f>IF('S.D.PASTE SHEET'!M2027="","",'S.D.PASTE SHEET'!M2027)</f>
        <v/>
      </c>
      <c s="176" t="str">
        <f>IF('S.D.PASTE SHEET'!N2027="","",'S.D.PASTE SHEET'!N2027)</f>
        <v/>
      </c>
      <c s="176" t="str">
        <f>IF('S.D.PASTE SHEET'!O2027="","",'S.D.PASTE SHEET'!O2027)</f>
        <v/>
      </c>
      <c s="176" t="str">
        <f>IF('S.D.PASTE SHEET'!P2027="","",'S.D.PASTE SHEET'!P2027)</f>
        <v/>
      </c>
      <c s="176" t="str">
        <f>IF('S.D.PASTE SHEET'!Q2027="","",'S.D.PASTE SHEET'!Q2027)</f>
        <v/>
      </c>
      <c s="176" t="str">
        <f>IF('S.D.PASTE SHEET'!R2027="","",'S.D.PASTE SHEET'!R2027)</f>
        <v/>
      </c>
      <c s="176" t="str">
        <f>IF('S.D.PASTE SHEET'!S2027="","",'S.D.PASTE SHEET'!S2027)</f>
        <v/>
      </c>
      <c s="176" t="str">
        <f>IF('S.D.PASTE SHEET'!T2027="","",'S.D.PASTE SHEET'!T2027)</f>
        <v/>
      </c>
      <c s="176" t="str">
        <f>IF('S.D.PASTE SHEET'!U2027="","",'S.D.PASTE SHEET'!U2027)</f>
        <v/>
      </c>
      <c s="176" t="str">
        <f>IF('S.D.PASTE SHEET'!V2027="","",'S.D.PASTE SHEET'!V2027)</f>
        <v/>
      </c>
      <c s="176" t="str">
        <f>IF('S.D.PASTE SHEET'!W2027="","",'S.D.PASTE SHEET'!W2027)</f>
        <v/>
      </c>
      <c s="176" t="str">
        <f>IF('S.D.PASTE SHEET'!X2027="","",'S.D.PASTE SHEET'!X2027)</f>
        <v/>
      </c>
      <c s="176" t="str">
        <f>IF('S.D.PASTE SHEET'!Y2027="","",'S.D.PASTE SHEET'!Y2027)</f>
        <v/>
      </c>
      <c s="176" t="str">
        <f>IF('S.D.PASTE SHEET'!Z2027="","",'S.D.PASTE SHEET'!Z2027)</f>
        <v/>
      </c>
      <c s="176" t="str">
        <f>IF('S.D.PASTE SHEET'!AA2027="","",'S.D.PASTE SHEET'!AA2027)</f>
        <v/>
      </c>
      <c s="176" t="str">
        <f>IF('S.D.PASTE SHEET'!AB2027="","",'S.D.PASTE SHEET'!AB2027)</f>
        <v/>
      </c>
      <c s="176" t="str">
        <f>IF('S.D.PASTE SHEET'!AC2027="","",'S.D.PASTE SHEET'!AC2027)</f>
        <v/>
      </c>
      <c s="176" t="str">
        <f>IF('S.D.PASTE SHEET'!AD2027="","",'S.D.PASTE SHEET'!AD2027)</f>
        <v/>
      </c>
      <c s="178"/>
      <c s="179" t="str">
        <f>IF(AK2027="","",IF(AK2027&gt;0,COUNT($AG$2:AG2027),""))</f>
        <v/>
      </c>
      <c s="180" t="str">
        <f t="shared" si="2238"/>
        <v/>
      </c>
      <c s="180" t="str">
        <f t="shared" si="2238"/>
        <v/>
      </c>
      <c s="180" t="str">
        <f t="shared" si="2238"/>
        <v/>
      </c>
      <c s="181" t="str">
        <f t="shared" si="2238"/>
        <v/>
      </c>
      <c s="180" t="str">
        <f t="shared" si="2238"/>
        <v/>
      </c>
      <c s="180" t="str">
        <f t="shared" si="2238"/>
        <v/>
      </c>
      <c s="180" t="str">
        <f t="shared" si="2238"/>
        <v/>
      </c>
      <c s="180" t="str">
        <f t="shared" si="2238"/>
        <v/>
      </c>
      <c s="180" t="str">
        <f t="shared" si="2238"/>
        <v/>
      </c>
      <c s="181" t="str">
        <f t="shared" si="2238"/>
        <v/>
      </c>
      <c s="180" t="str">
        <f t="shared" si="2238"/>
        <v/>
      </c>
      <c s="180" t="str">
        <f t="shared" si="2238"/>
        <v/>
      </c>
      <c s="180" t="str">
        <f t="shared" si="2238"/>
        <v/>
      </c>
      <c s="180" t="str">
        <f t="shared" si="2238"/>
        <v/>
      </c>
      <c s="180" t="str">
        <f t="shared" si="2238"/>
        <v/>
      </c>
      <c s="180" t="str">
        <f t="shared" si="2238"/>
        <v/>
      </c>
      <c r="AX2027" s="180" t="str">
        <f>IF(BC2027="","",IF(BC2027&gt;0,COUNT($AY$2:AY2027),""))</f>
        <v/>
      </c>
      <c s="180" t="str">
        <f t="shared" si="2249" ref="AY2027">IF(AND($BB$1=5,$A2027=5,$BC$1=C2027),B2027,"")</f>
        <v/>
      </c>
      <c s="180" t="str">
        <f t="shared" si="2240"/>
        <v/>
      </c>
      <c s="182" t="str">
        <f t="shared" si="2240"/>
        <v/>
      </c>
      <c s="180" t="str">
        <f t="shared" si="2240"/>
        <v/>
      </c>
      <c s="180" t="str">
        <f t="shared" si="2240"/>
        <v/>
      </c>
      <c s="180" t="str">
        <f t="shared" si="2240"/>
        <v/>
      </c>
      <c s="180" t="str">
        <f t="shared" si="2240"/>
        <v/>
      </c>
      <c s="180" t="str">
        <f t="shared" si="2240"/>
        <v/>
      </c>
      <c s="182" t="str">
        <f t="shared" si="2240"/>
        <v/>
      </c>
      <c s="180" t="str">
        <f t="shared" si="2240"/>
        <v/>
      </c>
      <c s="180" t="str">
        <f t="shared" si="2240"/>
        <v/>
      </c>
      <c s="180" t="str">
        <f t="shared" si="2240"/>
        <v/>
      </c>
      <c s="180" t="str">
        <f t="shared" si="2240"/>
        <v/>
      </c>
      <c s="180" t="str">
        <f t="shared" si="2240"/>
        <v/>
      </c>
      <c s="180" t="str">
        <f t="shared" si="2240"/>
        <v/>
      </c>
    </row>
    <row r="2028" spans="1:65" ht="15.75" customHeight="1">
      <c r="A2028" s="176" t="str">
        <f>IF('S.D.PASTE SHEET'!A2028="","",'S.D.PASTE SHEET'!A2028)</f>
        <v/>
      </c>
      <c s="176" t="str">
        <f>IF('S.D.PASTE SHEET'!B2028="","",'S.D.PASTE SHEET'!B2028)</f>
        <v/>
      </c>
      <c s="176" t="str">
        <f>IF('S.D.PASTE SHEET'!C2028="","",'S.D.PASTE SHEET'!C2028)</f>
        <v/>
      </c>
      <c s="177" t="str">
        <f>IF('S.D.PASTE SHEET'!D2028="","",'S.D.PASTE SHEET'!D2028)</f>
        <v/>
      </c>
      <c s="176" t="str">
        <f>IF('S.D.PASTE SHEET'!E2028="","",UPPER('S.D.PASTE SHEET'!E2028))</f>
        <v/>
      </c>
      <c s="176" t="str">
        <f>IF('S.D.PASTE SHEET'!F2028="","",'S.D.PASTE SHEET'!F2028)</f>
        <v/>
      </c>
      <c s="176" t="str">
        <f>IF('S.D.PASTE SHEET'!G2028="","",UPPER('S.D.PASTE SHEET'!G2028))</f>
        <v/>
      </c>
      <c s="176" t="str">
        <f>IF('S.D.PASTE SHEET'!H2028="","",UPPER('S.D.PASTE SHEET'!H2028))</f>
        <v/>
      </c>
      <c s="176" t="str">
        <f>IF('S.D.PASTE SHEET'!I2028="","",'S.D.PASTE SHEET'!I2028)</f>
        <v/>
      </c>
      <c s="177" t="str">
        <f>IF('S.D.PASTE SHEET'!J2028="","",'S.D.PASTE SHEET'!J2028)</f>
        <v/>
      </c>
      <c s="176" t="str">
        <f>IF('S.D.PASTE SHEET'!K2028="","",'S.D.PASTE SHEET'!K2028)</f>
        <v/>
      </c>
      <c s="176" t="str">
        <f>IF('S.D.PASTE SHEET'!L2028="","",'S.D.PASTE SHEET'!L2028)</f>
        <v/>
      </c>
      <c s="176" t="str">
        <f>IF('S.D.PASTE SHEET'!M2028="","",'S.D.PASTE SHEET'!M2028)</f>
        <v/>
      </c>
      <c s="176" t="str">
        <f>IF('S.D.PASTE SHEET'!N2028="","",'S.D.PASTE SHEET'!N2028)</f>
        <v/>
      </c>
      <c s="176" t="str">
        <f>IF('S.D.PASTE SHEET'!O2028="","",'S.D.PASTE SHEET'!O2028)</f>
        <v/>
      </c>
      <c s="176" t="str">
        <f>IF('S.D.PASTE SHEET'!P2028="","",'S.D.PASTE SHEET'!P2028)</f>
        <v/>
      </c>
      <c s="176" t="str">
        <f>IF('S.D.PASTE SHEET'!Q2028="","",'S.D.PASTE SHEET'!Q2028)</f>
        <v/>
      </c>
      <c s="176" t="str">
        <f>IF('S.D.PASTE SHEET'!R2028="","",'S.D.PASTE SHEET'!R2028)</f>
        <v/>
      </c>
      <c s="176" t="str">
        <f>IF('S.D.PASTE SHEET'!S2028="","",'S.D.PASTE SHEET'!S2028)</f>
        <v/>
      </c>
      <c s="176" t="str">
        <f>IF('S.D.PASTE SHEET'!T2028="","",'S.D.PASTE SHEET'!T2028)</f>
        <v/>
      </c>
      <c s="176" t="str">
        <f>IF('S.D.PASTE SHEET'!U2028="","",'S.D.PASTE SHEET'!U2028)</f>
        <v/>
      </c>
      <c s="176" t="str">
        <f>IF('S.D.PASTE SHEET'!V2028="","",'S.D.PASTE SHEET'!V2028)</f>
        <v/>
      </c>
      <c s="176" t="str">
        <f>IF('S.D.PASTE SHEET'!W2028="","",'S.D.PASTE SHEET'!W2028)</f>
        <v/>
      </c>
      <c s="176" t="str">
        <f>IF('S.D.PASTE SHEET'!X2028="","",'S.D.PASTE SHEET'!X2028)</f>
        <v/>
      </c>
      <c s="176" t="str">
        <f>IF('S.D.PASTE SHEET'!Y2028="","",'S.D.PASTE SHEET'!Y2028)</f>
        <v/>
      </c>
      <c s="176" t="str">
        <f>IF('S.D.PASTE SHEET'!Z2028="","",'S.D.PASTE SHEET'!Z2028)</f>
        <v/>
      </c>
      <c s="176" t="str">
        <f>IF('S.D.PASTE SHEET'!AA2028="","",'S.D.PASTE SHEET'!AA2028)</f>
        <v/>
      </c>
      <c s="176" t="str">
        <f>IF('S.D.PASTE SHEET'!AB2028="","",'S.D.PASTE SHEET'!AB2028)</f>
        <v/>
      </c>
      <c s="176" t="str">
        <f>IF('S.D.PASTE SHEET'!AC2028="","",'S.D.PASTE SHEET'!AC2028)</f>
        <v/>
      </c>
      <c s="176" t="str">
        <f>IF('S.D.PASTE SHEET'!AD2028="","",'S.D.PASTE SHEET'!AD2028)</f>
        <v/>
      </c>
      <c s="178"/>
      <c s="179" t="str">
        <f>IF(AK2028="","",IF(AK2028&gt;0,COUNT($AG$2:AG2028),""))</f>
        <v/>
      </c>
      <c s="180" t="str">
        <f t="shared" si="2238"/>
        <v/>
      </c>
      <c s="180" t="str">
        <f t="shared" si="2238"/>
        <v/>
      </c>
      <c s="180" t="str">
        <f t="shared" si="2238"/>
        <v/>
      </c>
      <c s="181" t="str">
        <f t="shared" si="2238"/>
        <v/>
      </c>
      <c s="180" t="str">
        <f t="shared" si="2238"/>
        <v/>
      </c>
      <c s="180" t="str">
        <f t="shared" si="2238"/>
        <v/>
      </c>
      <c s="180" t="str">
        <f t="shared" si="2238"/>
        <v/>
      </c>
      <c s="180" t="str">
        <f t="shared" si="2238"/>
        <v/>
      </c>
      <c s="180" t="str">
        <f t="shared" si="2238"/>
        <v/>
      </c>
      <c s="181" t="str">
        <f t="shared" si="2238"/>
        <v/>
      </c>
      <c s="180" t="str">
        <f t="shared" si="2238"/>
        <v/>
      </c>
      <c s="180" t="str">
        <f t="shared" si="2238"/>
        <v/>
      </c>
      <c s="180" t="str">
        <f t="shared" si="2238"/>
        <v/>
      </c>
      <c s="180" t="str">
        <f t="shared" si="2238"/>
        <v/>
      </c>
      <c s="180" t="str">
        <f t="shared" si="2238"/>
        <v/>
      </c>
      <c s="180" t="str">
        <f t="shared" si="2238"/>
        <v/>
      </c>
      <c r="AX2028" s="180" t="str">
        <f>IF(BC2028="","",IF(BC2028&gt;0,COUNT($AY$2:AY2028),""))</f>
        <v/>
      </c>
      <c s="180" t="str">
        <f t="shared" si="2250" ref="AY2028">IF(AND($BB$1=5,$A2028=5,$BC$1=C2028),B2028,"")</f>
        <v/>
      </c>
      <c s="180" t="str">
        <f t="shared" si="2240"/>
        <v/>
      </c>
      <c s="182" t="str">
        <f t="shared" si="2240"/>
        <v/>
      </c>
      <c s="180" t="str">
        <f t="shared" si="2240"/>
        <v/>
      </c>
      <c s="180" t="str">
        <f t="shared" si="2240"/>
        <v/>
      </c>
      <c s="180" t="str">
        <f t="shared" si="2240"/>
        <v/>
      </c>
      <c s="180" t="str">
        <f t="shared" si="2240"/>
        <v/>
      </c>
      <c s="180" t="str">
        <f t="shared" si="2240"/>
        <v/>
      </c>
      <c s="182" t="str">
        <f t="shared" si="2240"/>
        <v/>
      </c>
      <c s="180" t="str">
        <f t="shared" si="2240"/>
        <v/>
      </c>
      <c s="180" t="str">
        <f t="shared" si="2240"/>
        <v/>
      </c>
      <c s="180" t="str">
        <f t="shared" si="2240"/>
        <v/>
      </c>
      <c s="180" t="str">
        <f t="shared" si="2240"/>
        <v/>
      </c>
      <c s="180" t="str">
        <f t="shared" si="2240"/>
        <v/>
      </c>
      <c s="180" t="str">
        <f t="shared" si="2240"/>
        <v/>
      </c>
    </row>
    <row r="2029" spans="1:65" ht="15.75" customHeight="1">
      <c r="A2029" s="176" t="str">
        <f>IF('S.D.PASTE SHEET'!A2029="","",'S.D.PASTE SHEET'!A2029)</f>
        <v/>
      </c>
      <c s="176" t="str">
        <f>IF('S.D.PASTE SHEET'!B2029="","",'S.D.PASTE SHEET'!B2029)</f>
        <v/>
      </c>
      <c s="176" t="str">
        <f>IF('S.D.PASTE SHEET'!C2029="","",'S.D.PASTE SHEET'!C2029)</f>
        <v/>
      </c>
      <c s="177" t="str">
        <f>IF('S.D.PASTE SHEET'!D2029="","",'S.D.PASTE SHEET'!D2029)</f>
        <v/>
      </c>
      <c s="176" t="str">
        <f>IF('S.D.PASTE SHEET'!E2029="","",UPPER('S.D.PASTE SHEET'!E2029))</f>
        <v/>
      </c>
      <c s="176" t="str">
        <f>IF('S.D.PASTE SHEET'!F2029="","",'S.D.PASTE SHEET'!F2029)</f>
        <v/>
      </c>
      <c s="176" t="str">
        <f>IF('S.D.PASTE SHEET'!G2029="","",UPPER('S.D.PASTE SHEET'!G2029))</f>
        <v/>
      </c>
      <c s="176" t="str">
        <f>IF('S.D.PASTE SHEET'!H2029="","",UPPER('S.D.PASTE SHEET'!H2029))</f>
        <v/>
      </c>
      <c s="176" t="str">
        <f>IF('S.D.PASTE SHEET'!I2029="","",'S.D.PASTE SHEET'!I2029)</f>
        <v/>
      </c>
      <c s="177" t="str">
        <f>IF('S.D.PASTE SHEET'!J2029="","",'S.D.PASTE SHEET'!J2029)</f>
        <v/>
      </c>
      <c s="176" t="str">
        <f>IF('S.D.PASTE SHEET'!K2029="","",'S.D.PASTE SHEET'!K2029)</f>
        <v/>
      </c>
      <c s="176" t="str">
        <f>IF('S.D.PASTE SHEET'!L2029="","",'S.D.PASTE SHEET'!L2029)</f>
        <v/>
      </c>
      <c s="176" t="str">
        <f>IF('S.D.PASTE SHEET'!M2029="","",'S.D.PASTE SHEET'!M2029)</f>
        <v/>
      </c>
      <c s="176" t="str">
        <f>IF('S.D.PASTE SHEET'!N2029="","",'S.D.PASTE SHEET'!N2029)</f>
        <v/>
      </c>
      <c s="176" t="str">
        <f>IF('S.D.PASTE SHEET'!O2029="","",'S.D.PASTE SHEET'!O2029)</f>
        <v/>
      </c>
      <c s="176" t="str">
        <f>IF('S.D.PASTE SHEET'!P2029="","",'S.D.PASTE SHEET'!P2029)</f>
        <v/>
      </c>
      <c s="176" t="str">
        <f>IF('S.D.PASTE SHEET'!Q2029="","",'S.D.PASTE SHEET'!Q2029)</f>
        <v/>
      </c>
      <c s="176" t="str">
        <f>IF('S.D.PASTE SHEET'!R2029="","",'S.D.PASTE SHEET'!R2029)</f>
        <v/>
      </c>
      <c s="176" t="str">
        <f>IF('S.D.PASTE SHEET'!S2029="","",'S.D.PASTE SHEET'!S2029)</f>
        <v/>
      </c>
      <c s="176" t="str">
        <f>IF('S.D.PASTE SHEET'!T2029="","",'S.D.PASTE SHEET'!T2029)</f>
        <v/>
      </c>
      <c s="176" t="str">
        <f>IF('S.D.PASTE SHEET'!U2029="","",'S.D.PASTE SHEET'!U2029)</f>
        <v/>
      </c>
      <c s="176" t="str">
        <f>IF('S.D.PASTE SHEET'!V2029="","",'S.D.PASTE SHEET'!V2029)</f>
        <v/>
      </c>
      <c s="176" t="str">
        <f>IF('S.D.PASTE SHEET'!W2029="","",'S.D.PASTE SHEET'!W2029)</f>
        <v/>
      </c>
      <c s="176" t="str">
        <f>IF('S.D.PASTE SHEET'!X2029="","",'S.D.PASTE SHEET'!X2029)</f>
        <v/>
      </c>
      <c s="176" t="str">
        <f>IF('S.D.PASTE SHEET'!Y2029="","",'S.D.PASTE SHEET'!Y2029)</f>
        <v/>
      </c>
      <c s="176" t="str">
        <f>IF('S.D.PASTE SHEET'!Z2029="","",'S.D.PASTE SHEET'!Z2029)</f>
        <v/>
      </c>
      <c s="176" t="str">
        <f>IF('S.D.PASTE SHEET'!AA2029="","",'S.D.PASTE SHEET'!AA2029)</f>
        <v/>
      </c>
      <c s="176" t="str">
        <f>IF('S.D.PASTE SHEET'!AB2029="","",'S.D.PASTE SHEET'!AB2029)</f>
        <v/>
      </c>
      <c s="176" t="str">
        <f>IF('S.D.PASTE SHEET'!AC2029="","",'S.D.PASTE SHEET'!AC2029)</f>
        <v/>
      </c>
      <c s="176" t="str">
        <f>IF('S.D.PASTE SHEET'!AD2029="","",'S.D.PASTE SHEET'!AD2029)</f>
        <v/>
      </c>
      <c s="178"/>
      <c s="179" t="str">
        <f>IF(AK2029="","",IF(AK2029&gt;0,COUNT($AG$2:AG2029),""))</f>
        <v/>
      </c>
      <c s="180" t="str">
        <f t="shared" si="2238"/>
        <v/>
      </c>
      <c s="180" t="str">
        <f t="shared" si="2238"/>
        <v/>
      </c>
      <c s="180" t="str">
        <f t="shared" si="2238"/>
        <v/>
      </c>
      <c s="181" t="str">
        <f t="shared" si="2238"/>
        <v/>
      </c>
      <c s="180" t="str">
        <f t="shared" si="2238"/>
        <v/>
      </c>
      <c s="180" t="str">
        <f t="shared" si="2238"/>
        <v/>
      </c>
      <c s="180" t="str">
        <f t="shared" si="2238"/>
        <v/>
      </c>
      <c s="180" t="str">
        <f t="shared" si="2238"/>
        <v/>
      </c>
      <c s="180" t="str">
        <f t="shared" si="2238"/>
        <v/>
      </c>
      <c s="181" t="str">
        <f t="shared" si="2238"/>
        <v/>
      </c>
      <c s="180" t="str">
        <f t="shared" si="2238"/>
        <v/>
      </c>
      <c s="180" t="str">
        <f t="shared" si="2238"/>
        <v/>
      </c>
      <c s="180" t="str">
        <f t="shared" si="2238"/>
        <v/>
      </c>
      <c s="180" t="str">
        <f t="shared" si="2238"/>
        <v/>
      </c>
      <c s="180" t="str">
        <f t="shared" si="2238"/>
        <v/>
      </c>
      <c s="180" t="str">
        <f t="shared" si="2238"/>
        <v/>
      </c>
      <c r="AX2029" s="180" t="str">
        <f>IF(BC2029="","",IF(BC2029&gt;0,COUNT($AY$2:AY2029),""))</f>
        <v/>
      </c>
      <c s="180" t="str">
        <f t="shared" si="2251" ref="AY2029">IF(AND($BB$1=5,$A2029=5,$BC$1=C2029),B2029,"")</f>
        <v/>
      </c>
      <c s="180" t="str">
        <f t="shared" si="2240"/>
        <v/>
      </c>
      <c s="182" t="str">
        <f t="shared" si="2240"/>
        <v/>
      </c>
      <c s="180" t="str">
        <f t="shared" si="2240"/>
        <v/>
      </c>
      <c s="180" t="str">
        <f t="shared" si="2240"/>
        <v/>
      </c>
      <c s="180" t="str">
        <f t="shared" si="2240"/>
        <v/>
      </c>
      <c s="180" t="str">
        <f t="shared" si="2240"/>
        <v/>
      </c>
      <c s="180" t="str">
        <f t="shared" si="2240"/>
        <v/>
      </c>
      <c s="182" t="str">
        <f t="shared" si="2240"/>
        <v/>
      </c>
      <c s="180" t="str">
        <f t="shared" si="2240"/>
        <v/>
      </c>
      <c s="180" t="str">
        <f t="shared" si="2240"/>
        <v/>
      </c>
      <c s="180" t="str">
        <f t="shared" si="2240"/>
        <v/>
      </c>
      <c s="180" t="str">
        <f t="shared" si="2240"/>
        <v/>
      </c>
      <c s="180" t="str">
        <f t="shared" si="2240"/>
        <v/>
      </c>
      <c s="180" t="str">
        <f t="shared" si="2240"/>
        <v/>
      </c>
    </row>
    <row r="2030" spans="1:65" ht="15.75" customHeight="1">
      <c r="A2030" s="176" t="str">
        <f>IF('S.D.PASTE SHEET'!A2030="","",'S.D.PASTE SHEET'!A2030)</f>
        <v/>
      </c>
      <c s="176" t="str">
        <f>IF('S.D.PASTE SHEET'!B2030="","",'S.D.PASTE SHEET'!B2030)</f>
        <v/>
      </c>
      <c s="176" t="str">
        <f>IF('S.D.PASTE SHEET'!C2030="","",'S.D.PASTE SHEET'!C2030)</f>
        <v/>
      </c>
      <c s="177" t="str">
        <f>IF('S.D.PASTE SHEET'!D2030="","",'S.D.PASTE SHEET'!D2030)</f>
        <v/>
      </c>
      <c s="176" t="str">
        <f>IF('S.D.PASTE SHEET'!E2030="","",UPPER('S.D.PASTE SHEET'!E2030))</f>
        <v/>
      </c>
      <c s="176" t="str">
        <f>IF('S.D.PASTE SHEET'!F2030="","",'S.D.PASTE SHEET'!F2030)</f>
        <v/>
      </c>
      <c s="176" t="str">
        <f>IF('S.D.PASTE SHEET'!G2030="","",UPPER('S.D.PASTE SHEET'!G2030))</f>
        <v/>
      </c>
      <c s="176" t="str">
        <f>IF('S.D.PASTE SHEET'!H2030="","",UPPER('S.D.PASTE SHEET'!H2030))</f>
        <v/>
      </c>
      <c s="176" t="str">
        <f>IF('S.D.PASTE SHEET'!I2030="","",'S.D.PASTE SHEET'!I2030)</f>
        <v/>
      </c>
      <c s="177" t="str">
        <f>IF('S.D.PASTE SHEET'!J2030="","",'S.D.PASTE SHEET'!J2030)</f>
        <v/>
      </c>
      <c s="176" t="str">
        <f>IF('S.D.PASTE SHEET'!K2030="","",'S.D.PASTE SHEET'!K2030)</f>
        <v/>
      </c>
      <c s="176" t="str">
        <f>IF('S.D.PASTE SHEET'!L2030="","",'S.D.PASTE SHEET'!L2030)</f>
        <v/>
      </c>
      <c s="176" t="str">
        <f>IF('S.D.PASTE SHEET'!M2030="","",'S.D.PASTE SHEET'!M2030)</f>
        <v/>
      </c>
      <c s="176" t="str">
        <f>IF('S.D.PASTE SHEET'!N2030="","",'S.D.PASTE SHEET'!N2030)</f>
        <v/>
      </c>
      <c s="176" t="str">
        <f>IF('S.D.PASTE SHEET'!O2030="","",'S.D.PASTE SHEET'!O2030)</f>
        <v/>
      </c>
      <c s="176" t="str">
        <f>IF('S.D.PASTE SHEET'!P2030="","",'S.D.PASTE SHEET'!P2030)</f>
        <v/>
      </c>
      <c s="176" t="str">
        <f>IF('S.D.PASTE SHEET'!Q2030="","",'S.D.PASTE SHEET'!Q2030)</f>
        <v/>
      </c>
      <c s="176" t="str">
        <f>IF('S.D.PASTE SHEET'!R2030="","",'S.D.PASTE SHEET'!R2030)</f>
        <v/>
      </c>
      <c s="176" t="str">
        <f>IF('S.D.PASTE SHEET'!S2030="","",'S.D.PASTE SHEET'!S2030)</f>
        <v/>
      </c>
      <c s="176" t="str">
        <f>IF('S.D.PASTE SHEET'!T2030="","",'S.D.PASTE SHEET'!T2030)</f>
        <v/>
      </c>
      <c s="176" t="str">
        <f>IF('S.D.PASTE SHEET'!U2030="","",'S.D.PASTE SHEET'!U2030)</f>
        <v/>
      </c>
      <c s="176" t="str">
        <f>IF('S.D.PASTE SHEET'!V2030="","",'S.D.PASTE SHEET'!V2030)</f>
        <v/>
      </c>
      <c s="176" t="str">
        <f>IF('S.D.PASTE SHEET'!W2030="","",'S.D.PASTE SHEET'!W2030)</f>
        <v/>
      </c>
      <c s="176" t="str">
        <f>IF('S.D.PASTE SHEET'!X2030="","",'S.D.PASTE SHEET'!X2030)</f>
        <v/>
      </c>
      <c s="176" t="str">
        <f>IF('S.D.PASTE SHEET'!Y2030="","",'S.D.PASTE SHEET'!Y2030)</f>
        <v/>
      </c>
      <c s="176" t="str">
        <f>IF('S.D.PASTE SHEET'!Z2030="","",'S.D.PASTE SHEET'!Z2030)</f>
        <v/>
      </c>
      <c s="176" t="str">
        <f>IF('S.D.PASTE SHEET'!AA2030="","",'S.D.PASTE SHEET'!AA2030)</f>
        <v/>
      </c>
      <c s="176" t="str">
        <f>IF('S.D.PASTE SHEET'!AB2030="","",'S.D.PASTE SHEET'!AB2030)</f>
        <v/>
      </c>
      <c s="176" t="str">
        <f>IF('S.D.PASTE SHEET'!AC2030="","",'S.D.PASTE SHEET'!AC2030)</f>
        <v/>
      </c>
      <c s="176" t="str">
        <f>IF('S.D.PASTE SHEET'!AD2030="","",'S.D.PASTE SHEET'!AD2030)</f>
        <v/>
      </c>
      <c s="178"/>
      <c s="179" t="str">
        <f>IF(AK2030="","",IF(AK2030&gt;0,COUNT($AG$2:AG2030),""))</f>
        <v/>
      </c>
      <c s="180" t="str">
        <f t="shared" si="2238"/>
        <v/>
      </c>
      <c s="180" t="str">
        <f t="shared" si="2238"/>
        <v/>
      </c>
      <c s="180" t="str">
        <f t="shared" si="2238"/>
        <v/>
      </c>
      <c s="181" t="str">
        <f t="shared" si="2238"/>
        <v/>
      </c>
      <c s="180" t="str">
        <f t="shared" si="2238"/>
        <v/>
      </c>
      <c s="180" t="str">
        <f t="shared" si="2238"/>
        <v/>
      </c>
      <c s="180" t="str">
        <f t="shared" si="2238"/>
        <v/>
      </c>
      <c s="180" t="str">
        <f t="shared" si="2238"/>
        <v/>
      </c>
      <c s="180" t="str">
        <f t="shared" si="2238"/>
        <v/>
      </c>
      <c s="181" t="str">
        <f t="shared" si="2238"/>
        <v/>
      </c>
      <c s="180" t="str">
        <f t="shared" si="2238"/>
        <v/>
      </c>
      <c s="180" t="str">
        <f t="shared" si="2238"/>
        <v/>
      </c>
      <c s="180" t="str">
        <f t="shared" si="2238"/>
        <v/>
      </c>
      <c s="180" t="str">
        <f t="shared" si="2238"/>
        <v/>
      </c>
      <c s="180" t="str">
        <f t="shared" si="2238"/>
        <v/>
      </c>
      <c s="180" t="str">
        <f t="shared" si="2238"/>
        <v/>
      </c>
      <c r="AX2030" s="180" t="str">
        <f>IF(BC2030="","",IF(BC2030&gt;0,COUNT($AY$2:AY2030),""))</f>
        <v/>
      </c>
      <c s="180" t="str">
        <f t="shared" si="2252" ref="AY2030">IF(AND($BB$1=5,$A2030=5,$BC$1=C2030),B2030,"")</f>
        <v/>
      </c>
      <c s="180" t="str">
        <f t="shared" si="2240"/>
        <v/>
      </c>
      <c s="182" t="str">
        <f t="shared" si="2240"/>
        <v/>
      </c>
      <c s="180" t="str">
        <f t="shared" si="2240"/>
        <v/>
      </c>
      <c s="180" t="str">
        <f t="shared" si="2240"/>
        <v/>
      </c>
      <c s="180" t="str">
        <f t="shared" si="2240"/>
        <v/>
      </c>
      <c s="180" t="str">
        <f t="shared" si="2240"/>
        <v/>
      </c>
      <c s="180" t="str">
        <f t="shared" si="2240"/>
        <v/>
      </c>
      <c s="182" t="str">
        <f t="shared" si="2240"/>
        <v/>
      </c>
      <c s="180" t="str">
        <f t="shared" si="2240"/>
        <v/>
      </c>
      <c s="180" t="str">
        <f t="shared" si="2240"/>
        <v/>
      </c>
      <c s="180" t="str">
        <f t="shared" si="2240"/>
        <v/>
      </c>
      <c s="180" t="str">
        <f t="shared" si="2240"/>
        <v/>
      </c>
      <c s="180" t="str">
        <f t="shared" si="2240"/>
        <v/>
      </c>
      <c s="180" t="str">
        <f t="shared" si="2240"/>
        <v/>
      </c>
    </row>
    <row r="2031" spans="1:65" ht="15.75" customHeight="1">
      <c r="A2031" s="176" t="str">
        <f>IF('S.D.PASTE SHEET'!A2031="","",'S.D.PASTE SHEET'!A2031)</f>
        <v/>
      </c>
      <c s="176" t="str">
        <f>IF('S.D.PASTE SHEET'!B2031="","",'S.D.PASTE SHEET'!B2031)</f>
        <v/>
      </c>
      <c s="176" t="str">
        <f>IF('S.D.PASTE SHEET'!C2031="","",'S.D.PASTE SHEET'!C2031)</f>
        <v/>
      </c>
      <c s="177" t="str">
        <f>IF('S.D.PASTE SHEET'!D2031="","",'S.D.PASTE SHEET'!D2031)</f>
        <v/>
      </c>
      <c s="176" t="str">
        <f>IF('S.D.PASTE SHEET'!E2031="","",UPPER('S.D.PASTE SHEET'!E2031))</f>
        <v/>
      </c>
      <c s="176" t="str">
        <f>IF('S.D.PASTE SHEET'!F2031="","",'S.D.PASTE SHEET'!F2031)</f>
        <v/>
      </c>
      <c s="176" t="str">
        <f>IF('S.D.PASTE SHEET'!G2031="","",UPPER('S.D.PASTE SHEET'!G2031))</f>
        <v/>
      </c>
      <c s="176" t="str">
        <f>IF('S.D.PASTE SHEET'!H2031="","",UPPER('S.D.PASTE SHEET'!H2031))</f>
        <v/>
      </c>
      <c s="176" t="str">
        <f>IF('S.D.PASTE SHEET'!I2031="","",'S.D.PASTE SHEET'!I2031)</f>
        <v/>
      </c>
      <c s="177" t="str">
        <f>IF('S.D.PASTE SHEET'!J2031="","",'S.D.PASTE SHEET'!J2031)</f>
        <v/>
      </c>
      <c s="176" t="str">
        <f>IF('S.D.PASTE SHEET'!K2031="","",'S.D.PASTE SHEET'!K2031)</f>
        <v/>
      </c>
      <c s="176" t="str">
        <f>IF('S.D.PASTE SHEET'!L2031="","",'S.D.PASTE SHEET'!L2031)</f>
        <v/>
      </c>
      <c s="176" t="str">
        <f>IF('S.D.PASTE SHEET'!M2031="","",'S.D.PASTE SHEET'!M2031)</f>
        <v/>
      </c>
      <c s="176" t="str">
        <f>IF('S.D.PASTE SHEET'!N2031="","",'S.D.PASTE SHEET'!N2031)</f>
        <v/>
      </c>
      <c s="176" t="str">
        <f>IF('S.D.PASTE SHEET'!O2031="","",'S.D.PASTE SHEET'!O2031)</f>
        <v/>
      </c>
      <c s="176" t="str">
        <f>IF('S.D.PASTE SHEET'!P2031="","",'S.D.PASTE SHEET'!P2031)</f>
        <v/>
      </c>
      <c s="176" t="str">
        <f>IF('S.D.PASTE SHEET'!Q2031="","",'S.D.PASTE SHEET'!Q2031)</f>
        <v/>
      </c>
      <c s="176" t="str">
        <f>IF('S.D.PASTE SHEET'!R2031="","",'S.D.PASTE SHEET'!R2031)</f>
        <v/>
      </c>
      <c s="176" t="str">
        <f>IF('S.D.PASTE SHEET'!S2031="","",'S.D.PASTE SHEET'!S2031)</f>
        <v/>
      </c>
      <c s="176" t="str">
        <f>IF('S.D.PASTE SHEET'!T2031="","",'S.D.PASTE SHEET'!T2031)</f>
        <v/>
      </c>
      <c s="176" t="str">
        <f>IF('S.D.PASTE SHEET'!U2031="","",'S.D.PASTE SHEET'!U2031)</f>
        <v/>
      </c>
      <c s="176" t="str">
        <f>IF('S.D.PASTE SHEET'!V2031="","",'S.D.PASTE SHEET'!V2031)</f>
        <v/>
      </c>
      <c s="176" t="str">
        <f>IF('S.D.PASTE SHEET'!W2031="","",'S.D.PASTE SHEET'!W2031)</f>
        <v/>
      </c>
      <c s="176" t="str">
        <f>IF('S.D.PASTE SHEET'!X2031="","",'S.D.PASTE SHEET'!X2031)</f>
        <v/>
      </c>
      <c s="176" t="str">
        <f>IF('S.D.PASTE SHEET'!Y2031="","",'S.D.PASTE SHEET'!Y2031)</f>
        <v/>
      </c>
      <c s="176" t="str">
        <f>IF('S.D.PASTE SHEET'!Z2031="","",'S.D.PASTE SHEET'!Z2031)</f>
        <v/>
      </c>
      <c s="176" t="str">
        <f>IF('S.D.PASTE SHEET'!AA2031="","",'S.D.PASTE SHEET'!AA2031)</f>
        <v/>
      </c>
      <c s="176" t="str">
        <f>IF('S.D.PASTE SHEET'!AB2031="","",'S.D.PASTE SHEET'!AB2031)</f>
        <v/>
      </c>
      <c s="176" t="str">
        <f>IF('S.D.PASTE SHEET'!AC2031="","",'S.D.PASTE SHEET'!AC2031)</f>
        <v/>
      </c>
      <c s="176" t="str">
        <f>IF('S.D.PASTE SHEET'!AD2031="","",'S.D.PASTE SHEET'!AD2031)</f>
        <v/>
      </c>
      <c s="178"/>
      <c s="179" t="str">
        <f>IF(AK2031="","",IF(AK2031&gt;0,COUNT($AG$2:AG2031),""))</f>
        <v/>
      </c>
      <c s="180" t="str">
        <f t="shared" si="2238"/>
        <v/>
      </c>
      <c s="180" t="str">
        <f t="shared" si="2238"/>
        <v/>
      </c>
      <c s="180" t="str">
        <f t="shared" si="2238"/>
        <v/>
      </c>
      <c s="181" t="str">
        <f t="shared" si="2238"/>
        <v/>
      </c>
      <c s="180" t="str">
        <f t="shared" si="2238"/>
        <v/>
      </c>
      <c s="180" t="str">
        <f t="shared" si="2238"/>
        <v/>
      </c>
      <c s="180" t="str">
        <f t="shared" si="2238"/>
        <v/>
      </c>
      <c s="180" t="str">
        <f t="shared" si="2238"/>
        <v/>
      </c>
      <c s="180" t="str">
        <f t="shared" si="2238"/>
        <v/>
      </c>
      <c s="181" t="str">
        <f t="shared" si="2238"/>
        <v/>
      </c>
      <c s="180" t="str">
        <f t="shared" si="2238"/>
        <v/>
      </c>
      <c s="180" t="str">
        <f t="shared" si="2238"/>
        <v/>
      </c>
      <c s="180" t="str">
        <f t="shared" si="2238"/>
        <v/>
      </c>
      <c s="180" t="str">
        <f t="shared" si="2238"/>
        <v/>
      </c>
      <c s="180" t="str">
        <f t="shared" si="2238"/>
        <v/>
      </c>
      <c s="180" t="str">
        <f t="shared" si="2238"/>
        <v/>
      </c>
      <c r="AX2031" s="180" t="str">
        <f>IF(BC2031="","",IF(BC2031&gt;0,COUNT($AY$2:AY2031),""))</f>
        <v/>
      </c>
      <c s="180" t="str">
        <f t="shared" si="2253" ref="AY2031">IF(AND($BB$1=5,$A2031=5,$BC$1=C2031),B2031,"")</f>
        <v/>
      </c>
      <c s="180" t="str">
        <f t="shared" si="2240"/>
        <v/>
      </c>
      <c s="182" t="str">
        <f t="shared" si="2240"/>
        <v/>
      </c>
      <c s="180" t="str">
        <f t="shared" si="2240"/>
        <v/>
      </c>
      <c s="180" t="str">
        <f t="shared" si="2240"/>
        <v/>
      </c>
      <c s="180" t="str">
        <f t="shared" si="2240"/>
        <v/>
      </c>
      <c s="180" t="str">
        <f t="shared" si="2240"/>
        <v/>
      </c>
      <c s="180" t="str">
        <f t="shared" si="2240"/>
        <v/>
      </c>
      <c s="182" t="str">
        <f t="shared" si="2240"/>
        <v/>
      </c>
      <c s="180" t="str">
        <f t="shared" si="2240"/>
        <v/>
      </c>
      <c s="180" t="str">
        <f t="shared" si="2240"/>
        <v/>
      </c>
      <c s="180" t="str">
        <f t="shared" si="2240"/>
        <v/>
      </c>
      <c s="180" t="str">
        <f t="shared" si="2240"/>
        <v/>
      </c>
      <c s="180" t="str">
        <f t="shared" si="2240"/>
        <v/>
      </c>
      <c s="180" t="str">
        <f t="shared" si="2240"/>
        <v/>
      </c>
    </row>
    <row r="2032" spans="1:65" ht="15.75" customHeight="1">
      <c r="A2032" s="176" t="str">
        <f>IF('S.D.PASTE SHEET'!A2032="","",'S.D.PASTE SHEET'!A2032)</f>
        <v/>
      </c>
      <c s="176" t="str">
        <f>IF('S.D.PASTE SHEET'!B2032="","",'S.D.PASTE SHEET'!B2032)</f>
        <v/>
      </c>
      <c s="176" t="str">
        <f>IF('S.D.PASTE SHEET'!C2032="","",'S.D.PASTE SHEET'!C2032)</f>
        <v/>
      </c>
      <c s="177" t="str">
        <f>IF('S.D.PASTE SHEET'!D2032="","",'S.D.PASTE SHEET'!D2032)</f>
        <v/>
      </c>
      <c s="176" t="str">
        <f>IF('S.D.PASTE SHEET'!E2032="","",UPPER('S.D.PASTE SHEET'!E2032))</f>
        <v/>
      </c>
      <c s="176" t="str">
        <f>IF('S.D.PASTE SHEET'!F2032="","",'S.D.PASTE SHEET'!F2032)</f>
        <v/>
      </c>
      <c s="176" t="str">
        <f>IF('S.D.PASTE SHEET'!G2032="","",UPPER('S.D.PASTE SHEET'!G2032))</f>
        <v/>
      </c>
      <c s="176" t="str">
        <f>IF('S.D.PASTE SHEET'!H2032="","",UPPER('S.D.PASTE SHEET'!H2032))</f>
        <v/>
      </c>
      <c s="176" t="str">
        <f>IF('S.D.PASTE SHEET'!I2032="","",'S.D.PASTE SHEET'!I2032)</f>
        <v/>
      </c>
      <c s="177" t="str">
        <f>IF('S.D.PASTE SHEET'!J2032="","",'S.D.PASTE SHEET'!J2032)</f>
        <v/>
      </c>
      <c s="176" t="str">
        <f>IF('S.D.PASTE SHEET'!K2032="","",'S.D.PASTE SHEET'!K2032)</f>
        <v/>
      </c>
      <c s="176" t="str">
        <f>IF('S.D.PASTE SHEET'!L2032="","",'S.D.PASTE SHEET'!L2032)</f>
        <v/>
      </c>
      <c s="176" t="str">
        <f>IF('S.D.PASTE SHEET'!M2032="","",'S.D.PASTE SHEET'!M2032)</f>
        <v/>
      </c>
      <c s="176" t="str">
        <f>IF('S.D.PASTE SHEET'!N2032="","",'S.D.PASTE SHEET'!N2032)</f>
        <v/>
      </c>
      <c s="176" t="str">
        <f>IF('S.D.PASTE SHEET'!O2032="","",'S.D.PASTE SHEET'!O2032)</f>
        <v/>
      </c>
      <c s="176" t="str">
        <f>IF('S.D.PASTE SHEET'!P2032="","",'S.D.PASTE SHEET'!P2032)</f>
        <v/>
      </c>
      <c s="176" t="str">
        <f>IF('S.D.PASTE SHEET'!Q2032="","",'S.D.PASTE SHEET'!Q2032)</f>
        <v/>
      </c>
      <c s="176" t="str">
        <f>IF('S.D.PASTE SHEET'!R2032="","",'S.D.PASTE SHEET'!R2032)</f>
        <v/>
      </c>
      <c s="176" t="str">
        <f>IF('S.D.PASTE SHEET'!S2032="","",'S.D.PASTE SHEET'!S2032)</f>
        <v/>
      </c>
      <c s="176" t="str">
        <f>IF('S.D.PASTE SHEET'!T2032="","",'S.D.PASTE SHEET'!T2032)</f>
        <v/>
      </c>
      <c s="176" t="str">
        <f>IF('S.D.PASTE SHEET'!U2032="","",'S.D.PASTE SHEET'!U2032)</f>
        <v/>
      </c>
      <c s="176" t="str">
        <f>IF('S.D.PASTE SHEET'!V2032="","",'S.D.PASTE SHEET'!V2032)</f>
        <v/>
      </c>
      <c s="176" t="str">
        <f>IF('S.D.PASTE SHEET'!W2032="","",'S.D.PASTE SHEET'!W2032)</f>
        <v/>
      </c>
      <c s="176" t="str">
        <f>IF('S.D.PASTE SHEET'!X2032="","",'S.D.PASTE SHEET'!X2032)</f>
        <v/>
      </c>
      <c s="176" t="str">
        <f>IF('S.D.PASTE SHEET'!Y2032="","",'S.D.PASTE SHEET'!Y2032)</f>
        <v/>
      </c>
      <c s="176" t="str">
        <f>IF('S.D.PASTE SHEET'!Z2032="","",'S.D.PASTE SHEET'!Z2032)</f>
        <v/>
      </c>
      <c s="176" t="str">
        <f>IF('S.D.PASTE SHEET'!AA2032="","",'S.D.PASTE SHEET'!AA2032)</f>
        <v/>
      </c>
      <c s="176" t="str">
        <f>IF('S.D.PASTE SHEET'!AB2032="","",'S.D.PASTE SHEET'!AB2032)</f>
        <v/>
      </c>
      <c s="176" t="str">
        <f>IF('S.D.PASTE SHEET'!AC2032="","",'S.D.PASTE SHEET'!AC2032)</f>
        <v/>
      </c>
      <c s="176" t="str">
        <f>IF('S.D.PASTE SHEET'!AD2032="","",'S.D.PASTE SHEET'!AD2032)</f>
        <v/>
      </c>
      <c s="178"/>
      <c s="179" t="str">
        <f>IF(AK2032="","",IF(AK2032&gt;0,COUNT($AG$2:AG2032),""))</f>
        <v/>
      </c>
      <c s="180" t="str">
        <f t="shared" si="2238"/>
        <v/>
      </c>
      <c s="180" t="str">
        <f t="shared" si="2238"/>
        <v/>
      </c>
      <c s="180" t="str">
        <f t="shared" si="2238"/>
        <v/>
      </c>
      <c s="181" t="str">
        <f t="shared" si="2238"/>
        <v/>
      </c>
      <c s="180" t="str">
        <f t="shared" si="2238"/>
        <v/>
      </c>
      <c s="180" t="str">
        <f t="shared" si="2238"/>
        <v/>
      </c>
      <c s="180" t="str">
        <f t="shared" si="2238"/>
        <v/>
      </c>
      <c s="180" t="str">
        <f t="shared" si="2238"/>
        <v/>
      </c>
      <c s="180" t="str">
        <f t="shared" si="2238"/>
        <v/>
      </c>
      <c s="181" t="str">
        <f t="shared" si="2238"/>
        <v/>
      </c>
      <c s="180" t="str">
        <f t="shared" si="2238"/>
        <v/>
      </c>
      <c s="180" t="str">
        <f t="shared" si="2238"/>
        <v/>
      </c>
      <c s="180" t="str">
        <f t="shared" si="2238"/>
        <v/>
      </c>
      <c s="180" t="str">
        <f t="shared" si="2238"/>
        <v/>
      </c>
      <c s="180" t="str">
        <f t="shared" si="2238"/>
        <v/>
      </c>
      <c s="180" t="str">
        <f t="shared" si="2238"/>
        <v/>
      </c>
      <c r="AX2032" s="180" t="str">
        <f>IF(BC2032="","",IF(BC2032&gt;0,COUNT($AY$2:AY2032),""))</f>
        <v/>
      </c>
      <c s="180" t="str">
        <f t="shared" si="2254" ref="AY2032">IF(AND($BB$1=5,$A2032=5,$BC$1=C2032),B2032,"")</f>
        <v/>
      </c>
      <c s="180" t="str">
        <f t="shared" si="2240"/>
        <v/>
      </c>
      <c s="182" t="str">
        <f t="shared" si="2240"/>
        <v/>
      </c>
      <c s="180" t="str">
        <f t="shared" si="2240"/>
        <v/>
      </c>
      <c s="180" t="str">
        <f t="shared" si="2240"/>
        <v/>
      </c>
      <c s="180" t="str">
        <f t="shared" si="2240"/>
        <v/>
      </c>
      <c s="180" t="str">
        <f t="shared" si="2240"/>
        <v/>
      </c>
      <c s="180" t="str">
        <f t="shared" si="2240"/>
        <v/>
      </c>
      <c s="182" t="str">
        <f t="shared" si="2240"/>
        <v/>
      </c>
      <c s="180" t="str">
        <f t="shared" si="2240"/>
        <v/>
      </c>
      <c s="180" t="str">
        <f t="shared" si="2240"/>
        <v/>
      </c>
      <c s="180" t="str">
        <f t="shared" si="2240"/>
        <v/>
      </c>
      <c s="180" t="str">
        <f t="shared" si="2240"/>
        <v/>
      </c>
      <c s="180" t="str">
        <f t="shared" si="2240"/>
        <v/>
      </c>
      <c s="180" t="str">
        <f t="shared" si="2240"/>
        <v/>
      </c>
    </row>
    <row r="2033" spans="1:65" ht="15.75" customHeight="1">
      <c r="A2033" s="176" t="str">
        <f>IF('S.D.PASTE SHEET'!A2033="","",'S.D.PASTE SHEET'!A2033)</f>
        <v/>
      </c>
      <c s="176" t="str">
        <f>IF('S.D.PASTE SHEET'!B2033="","",'S.D.PASTE SHEET'!B2033)</f>
        <v/>
      </c>
      <c s="176" t="str">
        <f>IF('S.D.PASTE SHEET'!C2033="","",'S.D.PASTE SHEET'!C2033)</f>
        <v/>
      </c>
      <c s="177" t="str">
        <f>IF('S.D.PASTE SHEET'!D2033="","",'S.D.PASTE SHEET'!D2033)</f>
        <v/>
      </c>
      <c s="176" t="str">
        <f>IF('S.D.PASTE SHEET'!E2033="","",UPPER('S.D.PASTE SHEET'!E2033))</f>
        <v/>
      </c>
      <c s="176" t="str">
        <f>IF('S.D.PASTE SHEET'!F2033="","",'S.D.PASTE SHEET'!F2033)</f>
        <v/>
      </c>
      <c s="176" t="str">
        <f>IF('S.D.PASTE SHEET'!G2033="","",UPPER('S.D.PASTE SHEET'!G2033))</f>
        <v/>
      </c>
      <c s="176" t="str">
        <f>IF('S.D.PASTE SHEET'!H2033="","",UPPER('S.D.PASTE SHEET'!H2033))</f>
        <v/>
      </c>
      <c s="176" t="str">
        <f>IF('S.D.PASTE SHEET'!I2033="","",'S.D.PASTE SHEET'!I2033)</f>
        <v/>
      </c>
      <c s="177" t="str">
        <f>IF('S.D.PASTE SHEET'!J2033="","",'S.D.PASTE SHEET'!J2033)</f>
        <v/>
      </c>
      <c s="176" t="str">
        <f>IF('S.D.PASTE SHEET'!K2033="","",'S.D.PASTE SHEET'!K2033)</f>
        <v/>
      </c>
      <c s="176" t="str">
        <f>IF('S.D.PASTE SHEET'!L2033="","",'S.D.PASTE SHEET'!L2033)</f>
        <v/>
      </c>
      <c s="176" t="str">
        <f>IF('S.D.PASTE SHEET'!M2033="","",'S.D.PASTE SHEET'!M2033)</f>
        <v/>
      </c>
      <c s="176" t="str">
        <f>IF('S.D.PASTE SHEET'!N2033="","",'S.D.PASTE SHEET'!N2033)</f>
        <v/>
      </c>
      <c s="176" t="str">
        <f>IF('S.D.PASTE SHEET'!O2033="","",'S.D.PASTE SHEET'!O2033)</f>
        <v/>
      </c>
      <c s="176" t="str">
        <f>IF('S.D.PASTE SHEET'!P2033="","",'S.D.PASTE SHEET'!P2033)</f>
        <v/>
      </c>
      <c s="176" t="str">
        <f>IF('S.D.PASTE SHEET'!Q2033="","",'S.D.PASTE SHEET'!Q2033)</f>
        <v/>
      </c>
      <c s="176" t="str">
        <f>IF('S.D.PASTE SHEET'!R2033="","",'S.D.PASTE SHEET'!R2033)</f>
        <v/>
      </c>
      <c s="176" t="str">
        <f>IF('S.D.PASTE SHEET'!S2033="","",'S.D.PASTE SHEET'!S2033)</f>
        <v/>
      </c>
      <c s="176" t="str">
        <f>IF('S.D.PASTE SHEET'!T2033="","",'S.D.PASTE SHEET'!T2033)</f>
        <v/>
      </c>
      <c s="176" t="str">
        <f>IF('S.D.PASTE SHEET'!U2033="","",'S.D.PASTE SHEET'!U2033)</f>
        <v/>
      </c>
      <c s="176" t="str">
        <f>IF('S.D.PASTE SHEET'!V2033="","",'S.D.PASTE SHEET'!V2033)</f>
        <v/>
      </c>
      <c s="176" t="str">
        <f>IF('S.D.PASTE SHEET'!W2033="","",'S.D.PASTE SHEET'!W2033)</f>
        <v/>
      </c>
      <c s="176" t="str">
        <f>IF('S.D.PASTE SHEET'!X2033="","",'S.D.PASTE SHEET'!X2033)</f>
        <v/>
      </c>
      <c s="176" t="str">
        <f>IF('S.D.PASTE SHEET'!Y2033="","",'S.D.PASTE SHEET'!Y2033)</f>
        <v/>
      </c>
      <c s="176" t="str">
        <f>IF('S.D.PASTE SHEET'!Z2033="","",'S.D.PASTE SHEET'!Z2033)</f>
        <v/>
      </c>
      <c s="176" t="str">
        <f>IF('S.D.PASTE SHEET'!AA2033="","",'S.D.PASTE SHEET'!AA2033)</f>
        <v/>
      </c>
      <c s="176" t="str">
        <f>IF('S.D.PASTE SHEET'!AB2033="","",'S.D.PASTE SHEET'!AB2033)</f>
        <v/>
      </c>
      <c s="176" t="str">
        <f>IF('S.D.PASTE SHEET'!AC2033="","",'S.D.PASTE SHEET'!AC2033)</f>
        <v/>
      </c>
      <c s="176" t="str">
        <f>IF('S.D.PASTE SHEET'!AD2033="","",'S.D.PASTE SHEET'!AD2033)</f>
        <v/>
      </c>
      <c s="178"/>
      <c s="179" t="str">
        <f>IF(AK2033="","",IF(AK2033&gt;0,COUNT($AG$2:AG2033),""))</f>
        <v/>
      </c>
      <c s="180" t="str">
        <f t="shared" si="2238"/>
        <v/>
      </c>
      <c s="180" t="str">
        <f t="shared" si="2238"/>
        <v/>
      </c>
      <c s="180" t="str">
        <f t="shared" si="2238"/>
        <v/>
      </c>
      <c s="181" t="str">
        <f t="shared" si="2238"/>
        <v/>
      </c>
      <c s="180" t="str">
        <f t="shared" si="2238"/>
        <v/>
      </c>
      <c s="180" t="str">
        <f t="shared" si="2238"/>
        <v/>
      </c>
      <c s="180" t="str">
        <f t="shared" si="2238"/>
        <v/>
      </c>
      <c s="180" t="str">
        <f t="shared" si="2238"/>
        <v/>
      </c>
      <c s="180" t="str">
        <f t="shared" si="2238"/>
        <v/>
      </c>
      <c s="181" t="str">
        <f t="shared" si="2238"/>
        <v/>
      </c>
      <c s="180" t="str">
        <f t="shared" si="2238"/>
        <v/>
      </c>
      <c s="180" t="str">
        <f t="shared" si="2238"/>
        <v/>
      </c>
      <c s="180" t="str">
        <f t="shared" si="2238"/>
        <v/>
      </c>
      <c s="180" t="str">
        <f t="shared" si="2238"/>
        <v/>
      </c>
      <c s="180" t="str">
        <f t="shared" si="2238"/>
        <v/>
      </c>
      <c s="180" t="str">
        <f>IF(AND($AJ$1=5,$A2033=5),P2033,"")</f>
        <v/>
      </c>
      <c r="AX2033" s="180" t="str">
        <f>IF(BC2033="","",IF(BC2033&gt;0,COUNT($AY$2:AY2033),""))</f>
        <v/>
      </c>
      <c s="180" t="str">
        <f t="shared" si="2255" ref="AY2033">IF(AND($BB$1=5,$A2033=5,$BC$1=C2033),B2033,"")</f>
        <v/>
      </c>
      <c s="180" t="str">
        <f t="shared" si="2240"/>
        <v/>
      </c>
      <c s="182" t="str">
        <f t="shared" si="2240"/>
        <v/>
      </c>
      <c s="180" t="str">
        <f t="shared" si="2240"/>
        <v/>
      </c>
      <c s="180" t="str">
        <f t="shared" si="2240"/>
        <v/>
      </c>
      <c s="180" t="str">
        <f t="shared" si="2240"/>
        <v/>
      </c>
      <c s="180" t="str">
        <f t="shared" si="2240"/>
        <v/>
      </c>
      <c s="180" t="str">
        <f t="shared" si="2240"/>
        <v/>
      </c>
      <c s="182" t="str">
        <f t="shared" si="2240"/>
        <v/>
      </c>
      <c s="180" t="str">
        <f t="shared" si="2240"/>
        <v/>
      </c>
      <c s="180" t="str">
        <f t="shared" si="2240"/>
        <v/>
      </c>
      <c s="180" t="str">
        <f t="shared" si="2240"/>
        <v/>
      </c>
      <c s="180" t="str">
        <f t="shared" si="2240"/>
        <v/>
      </c>
      <c s="180" t="str">
        <f t="shared" si="2240"/>
        <v/>
      </c>
      <c s="180" t="str">
        <f t="shared" si="2240"/>
        <v/>
      </c>
    </row>
    <row r="2034" spans="1:65" ht="15.75" customHeight="1">
      <c r="A2034" s="176" t="str">
        <f>IF('S.D.PASTE SHEET'!A2034="","",'S.D.PASTE SHEET'!A2034)</f>
        <v/>
      </c>
      <c s="176" t="str">
        <f>IF('S.D.PASTE SHEET'!B2034="","",'S.D.PASTE SHEET'!B2034)</f>
        <v/>
      </c>
      <c s="176" t="str">
        <f>IF('S.D.PASTE SHEET'!C2034="","",'S.D.PASTE SHEET'!C2034)</f>
        <v/>
      </c>
      <c s="177" t="str">
        <f>IF('S.D.PASTE SHEET'!D2034="","",'S.D.PASTE SHEET'!D2034)</f>
        <v/>
      </c>
      <c s="176" t="str">
        <f>IF('S.D.PASTE SHEET'!E2034="","",UPPER('S.D.PASTE SHEET'!E2034))</f>
        <v/>
      </c>
      <c s="176" t="str">
        <f>IF('S.D.PASTE SHEET'!F2034="","",'S.D.PASTE SHEET'!F2034)</f>
        <v/>
      </c>
      <c s="176" t="str">
        <f>IF('S.D.PASTE SHEET'!G2034="","",UPPER('S.D.PASTE SHEET'!G2034))</f>
        <v/>
      </c>
      <c s="176" t="str">
        <f>IF('S.D.PASTE SHEET'!H2034="","",UPPER('S.D.PASTE SHEET'!H2034))</f>
        <v/>
      </c>
      <c s="176" t="str">
        <f>IF('S.D.PASTE SHEET'!I2034="","",'S.D.PASTE SHEET'!I2034)</f>
        <v/>
      </c>
      <c s="177" t="str">
        <f>IF('S.D.PASTE SHEET'!J2034="","",'S.D.PASTE SHEET'!J2034)</f>
        <v/>
      </c>
      <c s="176" t="str">
        <f>IF('S.D.PASTE SHEET'!K2034="","",'S.D.PASTE SHEET'!K2034)</f>
        <v/>
      </c>
      <c s="176" t="str">
        <f>IF('S.D.PASTE SHEET'!L2034="","",'S.D.PASTE SHEET'!L2034)</f>
        <v/>
      </c>
      <c s="176" t="str">
        <f>IF('S.D.PASTE SHEET'!M2034="","",'S.D.PASTE SHEET'!M2034)</f>
        <v/>
      </c>
      <c s="176" t="str">
        <f>IF('S.D.PASTE SHEET'!N2034="","",'S.D.PASTE SHEET'!N2034)</f>
        <v/>
      </c>
      <c s="176" t="str">
        <f>IF('S.D.PASTE SHEET'!O2034="","",'S.D.PASTE SHEET'!O2034)</f>
        <v/>
      </c>
      <c s="176" t="str">
        <f>IF('S.D.PASTE SHEET'!P2034="","",'S.D.PASTE SHEET'!P2034)</f>
        <v/>
      </c>
      <c s="176" t="str">
        <f>IF('S.D.PASTE SHEET'!Q2034="","",'S.D.PASTE SHEET'!Q2034)</f>
        <v/>
      </c>
      <c s="176" t="str">
        <f>IF('S.D.PASTE SHEET'!R2034="","",'S.D.PASTE SHEET'!R2034)</f>
        <v/>
      </c>
      <c s="176" t="str">
        <f>IF('S.D.PASTE SHEET'!S2034="","",'S.D.PASTE SHEET'!S2034)</f>
        <v/>
      </c>
      <c s="176" t="str">
        <f>IF('S.D.PASTE SHEET'!T2034="","",'S.D.PASTE SHEET'!T2034)</f>
        <v/>
      </c>
      <c s="176" t="str">
        <f>IF('S.D.PASTE SHEET'!U2034="","",'S.D.PASTE SHEET'!U2034)</f>
        <v/>
      </c>
      <c s="176" t="str">
        <f>IF('S.D.PASTE SHEET'!V2034="","",'S.D.PASTE SHEET'!V2034)</f>
        <v/>
      </c>
      <c s="176" t="str">
        <f>IF('S.D.PASTE SHEET'!W2034="","",'S.D.PASTE SHEET'!W2034)</f>
        <v/>
      </c>
      <c s="176" t="str">
        <f>IF('S.D.PASTE SHEET'!X2034="","",'S.D.PASTE SHEET'!X2034)</f>
        <v/>
      </c>
      <c s="176" t="str">
        <f>IF('S.D.PASTE SHEET'!Y2034="","",'S.D.PASTE SHEET'!Y2034)</f>
        <v/>
      </c>
      <c s="176" t="str">
        <f>IF('S.D.PASTE SHEET'!Z2034="","",'S.D.PASTE SHEET'!Z2034)</f>
        <v/>
      </c>
      <c s="176" t="str">
        <f>IF('S.D.PASTE SHEET'!AA2034="","",'S.D.PASTE SHEET'!AA2034)</f>
        <v/>
      </c>
      <c s="176" t="str">
        <f>IF('S.D.PASTE SHEET'!AB2034="","",'S.D.PASTE SHEET'!AB2034)</f>
        <v/>
      </c>
      <c s="176" t="str">
        <f>IF('S.D.PASTE SHEET'!AC2034="","",'S.D.PASTE SHEET'!AC2034)</f>
        <v/>
      </c>
      <c s="176" t="str">
        <f>IF('S.D.PASTE SHEET'!AD2034="","",'S.D.PASTE SHEET'!AD2034)</f>
        <v/>
      </c>
      <c s="178"/>
      <c s="179" t="str">
        <f>IF(AK2034="","",IF(AK2034&gt;0,COUNT($AG$2:AG2034),""))</f>
        <v/>
      </c>
      <c s="180" t="str">
        <f t="shared" si="2256" ref="AG2034:AV2049">IF(AND($AJ$1=5,$A2034=5),A2034,"")</f>
        <v/>
      </c>
      <c s="180" t="str">
        <f t="shared" si="2256"/>
        <v/>
      </c>
      <c s="180" t="str">
        <f t="shared" si="2256"/>
        <v/>
      </c>
      <c s="181" t="str">
        <f t="shared" si="2256"/>
        <v/>
      </c>
      <c s="180" t="str">
        <f t="shared" si="2256"/>
        <v/>
      </c>
      <c s="180" t="str">
        <f t="shared" si="2256"/>
        <v/>
      </c>
      <c s="180" t="str">
        <f t="shared" si="2256"/>
        <v/>
      </c>
      <c s="180" t="str">
        <f t="shared" si="2256"/>
        <v/>
      </c>
      <c s="180" t="str">
        <f t="shared" si="2256"/>
        <v/>
      </c>
      <c s="181" t="str">
        <f t="shared" si="2256"/>
        <v/>
      </c>
      <c s="180" t="str">
        <f t="shared" si="2256"/>
        <v/>
      </c>
      <c s="180" t="str">
        <f t="shared" si="2256"/>
        <v/>
      </c>
      <c s="180" t="str">
        <f t="shared" si="2256"/>
        <v/>
      </c>
      <c s="180" t="str">
        <f t="shared" si="2256"/>
        <v/>
      </c>
      <c s="180" t="str">
        <f t="shared" si="2256"/>
        <v/>
      </c>
      <c s="180" t="str">
        <f t="shared" si="2256"/>
        <v/>
      </c>
      <c r="AX2034" s="180" t="str">
        <f>IF(BC2034="","",IF(BC2034&gt;0,COUNT($AY$2:AY2034),""))</f>
        <v/>
      </c>
      <c s="180" t="str">
        <f t="shared" si="2257" ref="AY2034">IF(AND($BB$1=5,$A2034=5,$BC$1=C2034),B2034,"")</f>
        <v/>
      </c>
      <c s="180" t="str">
        <f t="shared" si="2258" ref="AZ2034:BM2049">IF(AND($BB$1=5,$A2034=5,$BC$1=$B2034),C2034,"")</f>
        <v/>
      </c>
      <c s="182" t="str">
        <f t="shared" si="2258"/>
        <v/>
      </c>
      <c s="180" t="str">
        <f t="shared" si="2258"/>
        <v/>
      </c>
      <c s="180" t="str">
        <f t="shared" si="2258"/>
        <v/>
      </c>
      <c s="180" t="str">
        <f t="shared" si="2258"/>
        <v/>
      </c>
      <c s="180" t="str">
        <f t="shared" si="2258"/>
        <v/>
      </c>
      <c s="180" t="str">
        <f t="shared" si="2258"/>
        <v/>
      </c>
      <c s="182" t="str">
        <f t="shared" si="2258"/>
        <v/>
      </c>
      <c s="180" t="str">
        <f t="shared" si="2258"/>
        <v/>
      </c>
      <c s="180" t="str">
        <f t="shared" si="2258"/>
        <v/>
      </c>
      <c s="180" t="str">
        <f t="shared" si="2258"/>
        <v/>
      </c>
      <c s="180" t="str">
        <f t="shared" si="2258"/>
        <v/>
      </c>
      <c s="180" t="str">
        <f t="shared" si="2258"/>
        <v/>
      </c>
      <c s="180" t="str">
        <f t="shared" si="2258"/>
        <v/>
      </c>
    </row>
    <row r="2035" spans="1:65" ht="15.75" customHeight="1">
      <c r="A2035" s="176" t="str">
        <f>IF('S.D.PASTE SHEET'!A2035="","",'S.D.PASTE SHEET'!A2035)</f>
        <v/>
      </c>
      <c s="176" t="str">
        <f>IF('S.D.PASTE SHEET'!B2035="","",'S.D.PASTE SHEET'!B2035)</f>
        <v/>
      </c>
      <c s="176" t="str">
        <f>IF('S.D.PASTE SHEET'!C2035="","",'S.D.PASTE SHEET'!C2035)</f>
        <v/>
      </c>
      <c s="177" t="str">
        <f>IF('S.D.PASTE SHEET'!D2035="","",'S.D.PASTE SHEET'!D2035)</f>
        <v/>
      </c>
      <c s="176" t="str">
        <f>IF('S.D.PASTE SHEET'!E2035="","",UPPER('S.D.PASTE SHEET'!E2035))</f>
        <v/>
      </c>
      <c s="176" t="str">
        <f>IF('S.D.PASTE SHEET'!F2035="","",'S.D.PASTE SHEET'!F2035)</f>
        <v/>
      </c>
      <c s="176" t="str">
        <f>IF('S.D.PASTE SHEET'!G2035="","",UPPER('S.D.PASTE SHEET'!G2035))</f>
        <v/>
      </c>
      <c s="176" t="str">
        <f>IF('S.D.PASTE SHEET'!H2035="","",UPPER('S.D.PASTE SHEET'!H2035))</f>
        <v/>
      </c>
      <c s="176" t="str">
        <f>IF('S.D.PASTE SHEET'!I2035="","",'S.D.PASTE SHEET'!I2035)</f>
        <v/>
      </c>
      <c s="177" t="str">
        <f>IF('S.D.PASTE SHEET'!J2035="","",'S.D.PASTE SHEET'!J2035)</f>
        <v/>
      </c>
      <c s="176" t="str">
        <f>IF('S.D.PASTE SHEET'!K2035="","",'S.D.PASTE SHEET'!K2035)</f>
        <v/>
      </c>
      <c s="176" t="str">
        <f>IF('S.D.PASTE SHEET'!L2035="","",'S.D.PASTE SHEET'!L2035)</f>
        <v/>
      </c>
      <c s="176" t="str">
        <f>IF('S.D.PASTE SHEET'!M2035="","",'S.D.PASTE SHEET'!M2035)</f>
        <v/>
      </c>
      <c s="176" t="str">
        <f>IF('S.D.PASTE SHEET'!N2035="","",'S.D.PASTE SHEET'!N2035)</f>
        <v/>
      </c>
      <c s="176" t="str">
        <f>IF('S.D.PASTE SHEET'!O2035="","",'S.D.PASTE SHEET'!O2035)</f>
        <v/>
      </c>
      <c s="176" t="str">
        <f>IF('S.D.PASTE SHEET'!P2035="","",'S.D.PASTE SHEET'!P2035)</f>
        <v/>
      </c>
      <c s="176" t="str">
        <f>IF('S.D.PASTE SHEET'!Q2035="","",'S.D.PASTE SHEET'!Q2035)</f>
        <v/>
      </c>
      <c s="176" t="str">
        <f>IF('S.D.PASTE SHEET'!R2035="","",'S.D.PASTE SHEET'!R2035)</f>
        <v/>
      </c>
      <c s="176" t="str">
        <f>IF('S.D.PASTE SHEET'!S2035="","",'S.D.PASTE SHEET'!S2035)</f>
        <v/>
      </c>
      <c s="176" t="str">
        <f>IF('S.D.PASTE SHEET'!T2035="","",'S.D.PASTE SHEET'!T2035)</f>
        <v/>
      </c>
      <c s="176" t="str">
        <f>IF('S.D.PASTE SHEET'!U2035="","",'S.D.PASTE SHEET'!U2035)</f>
        <v/>
      </c>
      <c s="176" t="str">
        <f>IF('S.D.PASTE SHEET'!V2035="","",'S.D.PASTE SHEET'!V2035)</f>
        <v/>
      </c>
      <c s="176" t="str">
        <f>IF('S.D.PASTE SHEET'!W2035="","",'S.D.PASTE SHEET'!W2035)</f>
        <v/>
      </c>
      <c s="176" t="str">
        <f>IF('S.D.PASTE SHEET'!X2035="","",'S.D.PASTE SHEET'!X2035)</f>
        <v/>
      </c>
      <c s="176" t="str">
        <f>IF('S.D.PASTE SHEET'!Y2035="","",'S.D.PASTE SHEET'!Y2035)</f>
        <v/>
      </c>
      <c s="176" t="str">
        <f>IF('S.D.PASTE SHEET'!Z2035="","",'S.D.PASTE SHEET'!Z2035)</f>
        <v/>
      </c>
      <c s="176" t="str">
        <f>IF('S.D.PASTE SHEET'!AA2035="","",'S.D.PASTE SHEET'!AA2035)</f>
        <v/>
      </c>
      <c s="176" t="str">
        <f>IF('S.D.PASTE SHEET'!AB2035="","",'S.D.PASTE SHEET'!AB2035)</f>
        <v/>
      </c>
      <c s="176" t="str">
        <f>IF('S.D.PASTE SHEET'!AC2035="","",'S.D.PASTE SHEET'!AC2035)</f>
        <v/>
      </c>
      <c s="176" t="str">
        <f>IF('S.D.PASTE SHEET'!AD2035="","",'S.D.PASTE SHEET'!AD2035)</f>
        <v/>
      </c>
      <c s="178"/>
      <c s="179" t="str">
        <f>IF(AK2035="","",IF(AK2035&gt;0,COUNT($AG$2:AG2035),""))</f>
        <v/>
      </c>
      <c s="180" t="str">
        <f t="shared" si="2256"/>
        <v/>
      </c>
      <c s="180" t="str">
        <f t="shared" si="2256"/>
        <v/>
      </c>
      <c s="180" t="str">
        <f t="shared" si="2256"/>
        <v/>
      </c>
      <c s="181" t="str">
        <f t="shared" si="2256"/>
        <v/>
      </c>
      <c s="180" t="str">
        <f t="shared" si="2256"/>
        <v/>
      </c>
      <c s="180" t="str">
        <f t="shared" si="2256"/>
        <v/>
      </c>
      <c s="180" t="str">
        <f t="shared" si="2256"/>
        <v/>
      </c>
      <c s="180" t="str">
        <f t="shared" si="2256"/>
        <v/>
      </c>
      <c s="180" t="str">
        <f t="shared" si="2256"/>
        <v/>
      </c>
      <c s="181" t="str">
        <f t="shared" si="2256"/>
        <v/>
      </c>
      <c s="180" t="str">
        <f t="shared" si="2256"/>
        <v/>
      </c>
      <c s="180" t="str">
        <f t="shared" si="2256"/>
        <v/>
      </c>
      <c s="180" t="str">
        <f t="shared" si="2256"/>
        <v/>
      </c>
      <c s="180" t="str">
        <f t="shared" si="2256"/>
        <v/>
      </c>
      <c s="180" t="str">
        <f t="shared" si="2256"/>
        <v/>
      </c>
      <c s="180" t="str">
        <f t="shared" si="2256"/>
        <v/>
      </c>
      <c r="AX2035" s="180" t="str">
        <f>IF(BC2035="","",IF(BC2035&gt;0,COUNT($AY$2:AY2035),""))</f>
        <v/>
      </c>
      <c s="180" t="str">
        <f t="shared" si="2259" ref="AY2035">IF(AND($BB$1=5,$A2035=5,$BC$1=C2035),B2035,"")</f>
        <v/>
      </c>
      <c s="180" t="str">
        <f t="shared" si="2258"/>
        <v/>
      </c>
      <c s="182" t="str">
        <f t="shared" si="2258"/>
        <v/>
      </c>
      <c s="180" t="str">
        <f t="shared" si="2258"/>
        <v/>
      </c>
      <c s="180" t="str">
        <f t="shared" si="2258"/>
        <v/>
      </c>
      <c s="180" t="str">
        <f t="shared" si="2258"/>
        <v/>
      </c>
      <c s="180" t="str">
        <f t="shared" si="2258"/>
        <v/>
      </c>
      <c s="180" t="str">
        <f t="shared" si="2258"/>
        <v/>
      </c>
      <c s="182" t="str">
        <f t="shared" si="2258"/>
        <v/>
      </c>
      <c s="180" t="str">
        <f t="shared" si="2258"/>
        <v/>
      </c>
      <c s="180" t="str">
        <f t="shared" si="2258"/>
        <v/>
      </c>
      <c s="180" t="str">
        <f t="shared" si="2258"/>
        <v/>
      </c>
      <c s="180" t="str">
        <f t="shared" si="2258"/>
        <v/>
      </c>
      <c s="180" t="str">
        <f t="shared" si="2258"/>
        <v/>
      </c>
      <c s="180" t="str">
        <f t="shared" si="2258"/>
        <v/>
      </c>
    </row>
    <row r="2036" spans="1:65" ht="15.75" customHeight="1">
      <c r="A2036" s="176" t="str">
        <f>IF('S.D.PASTE SHEET'!A2036="","",'S.D.PASTE SHEET'!A2036)</f>
        <v/>
      </c>
      <c s="176" t="str">
        <f>IF('S.D.PASTE SHEET'!B2036="","",'S.D.PASTE SHEET'!B2036)</f>
        <v/>
      </c>
      <c s="176" t="str">
        <f>IF('S.D.PASTE SHEET'!C2036="","",'S.D.PASTE SHEET'!C2036)</f>
        <v/>
      </c>
      <c s="177" t="str">
        <f>IF('S.D.PASTE SHEET'!D2036="","",'S.D.PASTE SHEET'!D2036)</f>
        <v/>
      </c>
      <c s="176" t="str">
        <f>IF('S.D.PASTE SHEET'!E2036="","",UPPER('S.D.PASTE SHEET'!E2036))</f>
        <v/>
      </c>
      <c s="176" t="str">
        <f>IF('S.D.PASTE SHEET'!F2036="","",'S.D.PASTE SHEET'!F2036)</f>
        <v/>
      </c>
      <c s="176" t="str">
        <f>IF('S.D.PASTE SHEET'!G2036="","",UPPER('S.D.PASTE SHEET'!G2036))</f>
        <v/>
      </c>
      <c s="176" t="str">
        <f>IF('S.D.PASTE SHEET'!H2036="","",UPPER('S.D.PASTE SHEET'!H2036))</f>
        <v/>
      </c>
      <c s="176" t="str">
        <f>IF('S.D.PASTE SHEET'!I2036="","",'S.D.PASTE SHEET'!I2036)</f>
        <v/>
      </c>
      <c s="177" t="str">
        <f>IF('S.D.PASTE SHEET'!J2036="","",'S.D.PASTE SHEET'!J2036)</f>
        <v/>
      </c>
      <c s="176" t="str">
        <f>IF('S.D.PASTE SHEET'!K2036="","",'S.D.PASTE SHEET'!K2036)</f>
        <v/>
      </c>
      <c s="176" t="str">
        <f>IF('S.D.PASTE SHEET'!L2036="","",'S.D.PASTE SHEET'!L2036)</f>
        <v/>
      </c>
      <c s="176" t="str">
        <f>IF('S.D.PASTE SHEET'!M2036="","",'S.D.PASTE SHEET'!M2036)</f>
        <v/>
      </c>
      <c s="176" t="str">
        <f>IF('S.D.PASTE SHEET'!N2036="","",'S.D.PASTE SHEET'!N2036)</f>
        <v/>
      </c>
      <c s="176" t="str">
        <f>IF('S.D.PASTE SHEET'!O2036="","",'S.D.PASTE SHEET'!O2036)</f>
        <v/>
      </c>
      <c s="176" t="str">
        <f>IF('S.D.PASTE SHEET'!P2036="","",'S.D.PASTE SHEET'!P2036)</f>
        <v/>
      </c>
      <c s="176" t="str">
        <f>IF('S.D.PASTE SHEET'!Q2036="","",'S.D.PASTE SHEET'!Q2036)</f>
        <v/>
      </c>
      <c s="176" t="str">
        <f>IF('S.D.PASTE SHEET'!R2036="","",'S.D.PASTE SHEET'!R2036)</f>
        <v/>
      </c>
      <c s="176" t="str">
        <f>IF('S.D.PASTE SHEET'!S2036="","",'S.D.PASTE SHEET'!S2036)</f>
        <v/>
      </c>
      <c s="176" t="str">
        <f>IF('S.D.PASTE SHEET'!T2036="","",'S.D.PASTE SHEET'!T2036)</f>
        <v/>
      </c>
      <c s="176" t="str">
        <f>IF('S.D.PASTE SHEET'!U2036="","",'S.D.PASTE SHEET'!U2036)</f>
        <v/>
      </c>
      <c s="176" t="str">
        <f>IF('S.D.PASTE SHEET'!V2036="","",'S.D.PASTE SHEET'!V2036)</f>
        <v/>
      </c>
      <c s="176" t="str">
        <f>IF('S.D.PASTE SHEET'!W2036="","",'S.D.PASTE SHEET'!W2036)</f>
        <v/>
      </c>
      <c s="176" t="str">
        <f>IF('S.D.PASTE SHEET'!X2036="","",'S.D.PASTE SHEET'!X2036)</f>
        <v/>
      </c>
      <c s="176" t="str">
        <f>IF('S.D.PASTE SHEET'!Y2036="","",'S.D.PASTE SHEET'!Y2036)</f>
        <v/>
      </c>
      <c s="176" t="str">
        <f>IF('S.D.PASTE SHEET'!Z2036="","",'S.D.PASTE SHEET'!Z2036)</f>
        <v/>
      </c>
      <c s="176" t="str">
        <f>IF('S.D.PASTE SHEET'!AA2036="","",'S.D.PASTE SHEET'!AA2036)</f>
        <v/>
      </c>
      <c s="176" t="str">
        <f>IF('S.D.PASTE SHEET'!AB2036="","",'S.D.PASTE SHEET'!AB2036)</f>
        <v/>
      </c>
      <c s="176" t="str">
        <f>IF('S.D.PASTE SHEET'!AC2036="","",'S.D.PASTE SHEET'!AC2036)</f>
        <v/>
      </c>
      <c s="176" t="str">
        <f>IF('S.D.PASTE SHEET'!AD2036="","",'S.D.PASTE SHEET'!AD2036)</f>
        <v/>
      </c>
      <c s="178"/>
      <c s="179" t="str">
        <f>IF(AK2036="","",IF(AK2036&gt;0,COUNT($AG$2:AG2036),""))</f>
        <v/>
      </c>
      <c s="180" t="str">
        <f t="shared" si="2256"/>
        <v/>
      </c>
      <c s="180" t="str">
        <f t="shared" si="2256"/>
        <v/>
      </c>
      <c s="180" t="str">
        <f t="shared" si="2256"/>
        <v/>
      </c>
      <c s="181" t="str">
        <f t="shared" si="2256"/>
        <v/>
      </c>
      <c s="180" t="str">
        <f t="shared" si="2256"/>
        <v/>
      </c>
      <c s="180" t="str">
        <f t="shared" si="2256"/>
        <v/>
      </c>
      <c s="180" t="str">
        <f t="shared" si="2256"/>
        <v/>
      </c>
      <c s="180" t="str">
        <f t="shared" si="2256"/>
        <v/>
      </c>
      <c s="180" t="str">
        <f t="shared" si="2256"/>
        <v/>
      </c>
      <c s="181" t="str">
        <f t="shared" si="2256"/>
        <v/>
      </c>
      <c s="180" t="str">
        <f t="shared" si="2256"/>
        <v/>
      </c>
      <c s="180" t="str">
        <f t="shared" si="2256"/>
        <v/>
      </c>
      <c s="180" t="str">
        <f t="shared" si="2256"/>
        <v/>
      </c>
      <c s="180" t="str">
        <f t="shared" si="2256"/>
        <v/>
      </c>
      <c s="180" t="str">
        <f t="shared" si="2256"/>
        <v/>
      </c>
      <c s="180" t="str">
        <f t="shared" si="2256"/>
        <v/>
      </c>
      <c r="AX2036" s="180" t="str">
        <f>IF(BC2036="","",IF(BC2036&gt;0,COUNT($AY$2:AY2036),""))</f>
        <v/>
      </c>
      <c s="180" t="str">
        <f t="shared" si="2260" ref="AY2036">IF(AND($BB$1=5,$A2036=5,$BC$1=C2036),B2036,"")</f>
        <v/>
      </c>
      <c s="180" t="str">
        <f t="shared" si="2258"/>
        <v/>
      </c>
      <c s="182" t="str">
        <f t="shared" si="2258"/>
        <v/>
      </c>
      <c s="180" t="str">
        <f t="shared" si="2258"/>
        <v/>
      </c>
      <c s="180" t="str">
        <f t="shared" si="2258"/>
        <v/>
      </c>
      <c s="180" t="str">
        <f t="shared" si="2258"/>
        <v/>
      </c>
      <c s="180" t="str">
        <f t="shared" si="2258"/>
        <v/>
      </c>
      <c s="180" t="str">
        <f t="shared" si="2258"/>
        <v/>
      </c>
      <c s="182" t="str">
        <f t="shared" si="2258"/>
        <v/>
      </c>
      <c s="180" t="str">
        <f t="shared" si="2258"/>
        <v/>
      </c>
      <c s="180" t="str">
        <f t="shared" si="2258"/>
        <v/>
      </c>
      <c s="180" t="str">
        <f t="shared" si="2258"/>
        <v/>
      </c>
      <c s="180" t="str">
        <f t="shared" si="2258"/>
        <v/>
      </c>
      <c s="180" t="str">
        <f t="shared" si="2258"/>
        <v/>
      </c>
      <c s="180" t="str">
        <f t="shared" si="2258"/>
        <v/>
      </c>
    </row>
    <row r="2037" spans="1:65" ht="15.75" customHeight="1">
      <c r="A2037" s="176" t="str">
        <f>IF('S.D.PASTE SHEET'!A2037="","",'S.D.PASTE SHEET'!A2037)</f>
        <v/>
      </c>
      <c s="176" t="str">
        <f>IF('S.D.PASTE SHEET'!B2037="","",'S.D.PASTE SHEET'!B2037)</f>
        <v/>
      </c>
      <c s="176" t="str">
        <f>IF('S.D.PASTE SHEET'!C2037="","",'S.D.PASTE SHEET'!C2037)</f>
        <v/>
      </c>
      <c s="177" t="str">
        <f>IF('S.D.PASTE SHEET'!D2037="","",'S.D.PASTE SHEET'!D2037)</f>
        <v/>
      </c>
      <c s="176" t="str">
        <f>IF('S.D.PASTE SHEET'!E2037="","",UPPER('S.D.PASTE SHEET'!E2037))</f>
        <v/>
      </c>
      <c s="176" t="str">
        <f>IF('S.D.PASTE SHEET'!F2037="","",'S.D.PASTE SHEET'!F2037)</f>
        <v/>
      </c>
      <c s="176" t="str">
        <f>IF('S.D.PASTE SHEET'!G2037="","",UPPER('S.D.PASTE SHEET'!G2037))</f>
        <v/>
      </c>
      <c s="176" t="str">
        <f>IF('S.D.PASTE SHEET'!H2037="","",UPPER('S.D.PASTE SHEET'!H2037))</f>
        <v/>
      </c>
      <c s="176" t="str">
        <f>IF('S.D.PASTE SHEET'!I2037="","",'S.D.PASTE SHEET'!I2037)</f>
        <v/>
      </c>
      <c s="177" t="str">
        <f>IF('S.D.PASTE SHEET'!J2037="","",'S.D.PASTE SHEET'!J2037)</f>
        <v/>
      </c>
      <c s="176" t="str">
        <f>IF('S.D.PASTE SHEET'!K2037="","",'S.D.PASTE SHEET'!K2037)</f>
        <v/>
      </c>
      <c s="176" t="str">
        <f>IF('S.D.PASTE SHEET'!L2037="","",'S.D.PASTE SHEET'!L2037)</f>
        <v/>
      </c>
      <c s="176" t="str">
        <f>IF('S.D.PASTE SHEET'!M2037="","",'S.D.PASTE SHEET'!M2037)</f>
        <v/>
      </c>
      <c s="176" t="str">
        <f>IF('S.D.PASTE SHEET'!N2037="","",'S.D.PASTE SHEET'!N2037)</f>
        <v/>
      </c>
      <c s="176" t="str">
        <f>IF('S.D.PASTE SHEET'!O2037="","",'S.D.PASTE SHEET'!O2037)</f>
        <v/>
      </c>
      <c s="176" t="str">
        <f>IF('S.D.PASTE SHEET'!P2037="","",'S.D.PASTE SHEET'!P2037)</f>
        <v/>
      </c>
      <c s="176" t="str">
        <f>IF('S.D.PASTE SHEET'!Q2037="","",'S.D.PASTE SHEET'!Q2037)</f>
        <v/>
      </c>
      <c s="176" t="str">
        <f>IF('S.D.PASTE SHEET'!R2037="","",'S.D.PASTE SHEET'!R2037)</f>
        <v/>
      </c>
      <c s="176" t="str">
        <f>IF('S.D.PASTE SHEET'!S2037="","",'S.D.PASTE SHEET'!S2037)</f>
        <v/>
      </c>
      <c s="176" t="str">
        <f>IF('S.D.PASTE SHEET'!T2037="","",'S.D.PASTE SHEET'!T2037)</f>
        <v/>
      </c>
      <c s="176" t="str">
        <f>IF('S.D.PASTE SHEET'!U2037="","",'S.D.PASTE SHEET'!U2037)</f>
        <v/>
      </c>
      <c s="176" t="str">
        <f>IF('S.D.PASTE SHEET'!V2037="","",'S.D.PASTE SHEET'!V2037)</f>
        <v/>
      </c>
      <c s="176" t="str">
        <f>IF('S.D.PASTE SHEET'!W2037="","",'S.D.PASTE SHEET'!W2037)</f>
        <v/>
      </c>
      <c s="176" t="str">
        <f>IF('S.D.PASTE SHEET'!X2037="","",'S.D.PASTE SHEET'!X2037)</f>
        <v/>
      </c>
      <c s="176" t="str">
        <f>IF('S.D.PASTE SHEET'!Y2037="","",'S.D.PASTE SHEET'!Y2037)</f>
        <v/>
      </c>
      <c s="176" t="str">
        <f>IF('S.D.PASTE SHEET'!Z2037="","",'S.D.PASTE SHEET'!Z2037)</f>
        <v/>
      </c>
      <c s="176" t="str">
        <f>IF('S.D.PASTE SHEET'!AA2037="","",'S.D.PASTE SHEET'!AA2037)</f>
        <v/>
      </c>
      <c s="176" t="str">
        <f>IF('S.D.PASTE SHEET'!AB2037="","",'S.D.PASTE SHEET'!AB2037)</f>
        <v/>
      </c>
      <c s="176" t="str">
        <f>IF('S.D.PASTE SHEET'!AC2037="","",'S.D.PASTE SHEET'!AC2037)</f>
        <v/>
      </c>
      <c s="176" t="str">
        <f>IF('S.D.PASTE SHEET'!AD2037="","",'S.D.PASTE SHEET'!AD2037)</f>
        <v/>
      </c>
      <c s="178"/>
      <c s="179" t="str">
        <f>IF(AK2037="","",IF(AK2037&gt;0,COUNT($AG$2:AG2037),""))</f>
        <v/>
      </c>
      <c s="180" t="str">
        <f t="shared" si="2256"/>
        <v/>
      </c>
      <c s="180" t="str">
        <f t="shared" si="2256"/>
        <v/>
      </c>
      <c s="180" t="str">
        <f t="shared" si="2256"/>
        <v/>
      </c>
      <c s="181" t="str">
        <f t="shared" si="2256"/>
        <v/>
      </c>
      <c s="180" t="str">
        <f t="shared" si="2256"/>
        <v/>
      </c>
      <c s="180" t="str">
        <f t="shared" si="2256"/>
        <v/>
      </c>
      <c s="180" t="str">
        <f t="shared" si="2256"/>
        <v/>
      </c>
      <c s="180" t="str">
        <f t="shared" si="2256"/>
        <v/>
      </c>
      <c s="180" t="str">
        <f t="shared" si="2256"/>
        <v/>
      </c>
      <c s="181" t="str">
        <f t="shared" si="2256"/>
        <v/>
      </c>
      <c s="180" t="str">
        <f t="shared" si="2256"/>
        <v/>
      </c>
      <c s="180" t="str">
        <f t="shared" si="2256"/>
        <v/>
      </c>
      <c s="180" t="str">
        <f t="shared" si="2256"/>
        <v/>
      </c>
      <c s="180" t="str">
        <f t="shared" si="2256"/>
        <v/>
      </c>
      <c s="180" t="str">
        <f t="shared" si="2256"/>
        <v/>
      </c>
      <c s="180" t="str">
        <f t="shared" si="2256"/>
        <v/>
      </c>
      <c r="AX2037" s="180" t="str">
        <f>IF(BC2037="","",IF(BC2037&gt;0,COUNT($AY$2:AY2037),""))</f>
        <v/>
      </c>
      <c s="180" t="str">
        <f t="shared" si="2261" ref="AY2037">IF(AND($BB$1=5,$A2037=5,$BC$1=C2037),B2037,"")</f>
        <v/>
      </c>
      <c s="180" t="str">
        <f t="shared" si="2258"/>
        <v/>
      </c>
      <c s="182" t="str">
        <f t="shared" si="2258"/>
        <v/>
      </c>
      <c s="180" t="str">
        <f t="shared" si="2258"/>
        <v/>
      </c>
      <c s="180" t="str">
        <f t="shared" si="2258"/>
        <v/>
      </c>
      <c s="180" t="str">
        <f t="shared" si="2258"/>
        <v/>
      </c>
      <c s="180" t="str">
        <f t="shared" si="2258"/>
        <v/>
      </c>
      <c s="180" t="str">
        <f t="shared" si="2258"/>
        <v/>
      </c>
      <c s="182" t="str">
        <f t="shared" si="2258"/>
        <v/>
      </c>
      <c s="180" t="str">
        <f t="shared" si="2258"/>
        <v/>
      </c>
      <c s="180" t="str">
        <f t="shared" si="2258"/>
        <v/>
      </c>
      <c s="180" t="str">
        <f t="shared" si="2258"/>
        <v/>
      </c>
      <c s="180" t="str">
        <f t="shared" si="2258"/>
        <v/>
      </c>
      <c s="180" t="str">
        <f t="shared" si="2258"/>
        <v/>
      </c>
      <c s="180" t="str">
        <f t="shared" si="2258"/>
        <v/>
      </c>
    </row>
    <row r="2038" spans="1:65" ht="15.75" customHeight="1">
      <c r="A2038" s="176" t="str">
        <f>IF('S.D.PASTE SHEET'!A2038="","",'S.D.PASTE SHEET'!A2038)</f>
        <v/>
      </c>
      <c s="176" t="str">
        <f>IF('S.D.PASTE SHEET'!B2038="","",'S.D.PASTE SHEET'!B2038)</f>
        <v/>
      </c>
      <c s="176" t="str">
        <f>IF('S.D.PASTE SHEET'!C2038="","",'S.D.PASTE SHEET'!C2038)</f>
        <v/>
      </c>
      <c s="177" t="str">
        <f>IF('S.D.PASTE SHEET'!D2038="","",'S.D.PASTE SHEET'!D2038)</f>
        <v/>
      </c>
      <c s="176" t="str">
        <f>IF('S.D.PASTE SHEET'!E2038="","",UPPER('S.D.PASTE SHEET'!E2038))</f>
        <v/>
      </c>
      <c s="176" t="str">
        <f>IF('S.D.PASTE SHEET'!F2038="","",'S.D.PASTE SHEET'!F2038)</f>
        <v/>
      </c>
      <c s="176" t="str">
        <f>IF('S.D.PASTE SHEET'!G2038="","",UPPER('S.D.PASTE SHEET'!G2038))</f>
        <v/>
      </c>
      <c s="176" t="str">
        <f>IF('S.D.PASTE SHEET'!H2038="","",UPPER('S.D.PASTE SHEET'!H2038))</f>
        <v/>
      </c>
      <c s="176" t="str">
        <f>IF('S.D.PASTE SHEET'!I2038="","",'S.D.PASTE SHEET'!I2038)</f>
        <v/>
      </c>
      <c s="177" t="str">
        <f>IF('S.D.PASTE SHEET'!J2038="","",'S.D.PASTE SHEET'!J2038)</f>
        <v/>
      </c>
      <c s="176" t="str">
        <f>IF('S.D.PASTE SHEET'!K2038="","",'S.D.PASTE SHEET'!K2038)</f>
        <v/>
      </c>
      <c s="176" t="str">
        <f>IF('S.D.PASTE SHEET'!L2038="","",'S.D.PASTE SHEET'!L2038)</f>
        <v/>
      </c>
      <c s="176" t="str">
        <f>IF('S.D.PASTE SHEET'!M2038="","",'S.D.PASTE SHEET'!M2038)</f>
        <v/>
      </c>
      <c s="176" t="str">
        <f>IF('S.D.PASTE SHEET'!N2038="","",'S.D.PASTE SHEET'!N2038)</f>
        <v/>
      </c>
      <c s="176" t="str">
        <f>IF('S.D.PASTE SHEET'!O2038="","",'S.D.PASTE SHEET'!O2038)</f>
        <v/>
      </c>
      <c s="176" t="str">
        <f>IF('S.D.PASTE SHEET'!P2038="","",'S.D.PASTE SHEET'!P2038)</f>
        <v/>
      </c>
      <c s="176" t="str">
        <f>IF('S.D.PASTE SHEET'!Q2038="","",'S.D.PASTE SHEET'!Q2038)</f>
        <v/>
      </c>
      <c s="176" t="str">
        <f>IF('S.D.PASTE SHEET'!R2038="","",'S.D.PASTE SHEET'!R2038)</f>
        <v/>
      </c>
      <c s="176" t="str">
        <f>IF('S.D.PASTE SHEET'!S2038="","",'S.D.PASTE SHEET'!S2038)</f>
        <v/>
      </c>
      <c s="176" t="str">
        <f>IF('S.D.PASTE SHEET'!T2038="","",'S.D.PASTE SHEET'!T2038)</f>
        <v/>
      </c>
      <c s="176" t="str">
        <f>IF('S.D.PASTE SHEET'!U2038="","",'S.D.PASTE SHEET'!U2038)</f>
        <v/>
      </c>
      <c s="176" t="str">
        <f>IF('S.D.PASTE SHEET'!V2038="","",'S.D.PASTE SHEET'!V2038)</f>
        <v/>
      </c>
      <c s="176" t="str">
        <f>IF('S.D.PASTE SHEET'!W2038="","",'S.D.PASTE SHEET'!W2038)</f>
        <v/>
      </c>
      <c s="176" t="str">
        <f>IF('S.D.PASTE SHEET'!X2038="","",'S.D.PASTE SHEET'!X2038)</f>
        <v/>
      </c>
      <c s="176" t="str">
        <f>IF('S.D.PASTE SHEET'!Y2038="","",'S.D.PASTE SHEET'!Y2038)</f>
        <v/>
      </c>
      <c s="176" t="str">
        <f>IF('S.D.PASTE SHEET'!Z2038="","",'S.D.PASTE SHEET'!Z2038)</f>
        <v/>
      </c>
      <c s="176" t="str">
        <f>IF('S.D.PASTE SHEET'!AA2038="","",'S.D.PASTE SHEET'!AA2038)</f>
        <v/>
      </c>
      <c s="176" t="str">
        <f>IF('S.D.PASTE SHEET'!AB2038="","",'S.D.PASTE SHEET'!AB2038)</f>
        <v/>
      </c>
      <c s="176" t="str">
        <f>IF('S.D.PASTE SHEET'!AC2038="","",'S.D.PASTE SHEET'!AC2038)</f>
        <v/>
      </c>
      <c s="176" t="str">
        <f>IF('S.D.PASTE SHEET'!AD2038="","",'S.D.PASTE SHEET'!AD2038)</f>
        <v/>
      </c>
      <c s="178"/>
      <c s="179" t="str">
        <f>IF(AK2038="","",IF(AK2038&gt;0,COUNT($AG$2:AG2038),""))</f>
        <v/>
      </c>
      <c s="180" t="str">
        <f t="shared" si="2256"/>
        <v/>
      </c>
      <c s="180" t="str">
        <f t="shared" si="2256"/>
        <v/>
      </c>
      <c s="180" t="str">
        <f t="shared" si="2256"/>
        <v/>
      </c>
      <c s="181" t="str">
        <f t="shared" si="2256"/>
        <v/>
      </c>
      <c s="180" t="str">
        <f t="shared" si="2256"/>
        <v/>
      </c>
      <c s="180" t="str">
        <f t="shared" si="2256"/>
        <v/>
      </c>
      <c s="180" t="str">
        <f t="shared" si="2256"/>
        <v/>
      </c>
      <c s="180" t="str">
        <f t="shared" si="2256"/>
        <v/>
      </c>
      <c s="180" t="str">
        <f t="shared" si="2256"/>
        <v/>
      </c>
      <c s="181" t="str">
        <f t="shared" si="2256"/>
        <v/>
      </c>
      <c s="180" t="str">
        <f t="shared" si="2256"/>
        <v/>
      </c>
      <c s="180" t="str">
        <f t="shared" si="2256"/>
        <v/>
      </c>
      <c s="180" t="str">
        <f t="shared" si="2256"/>
        <v/>
      </c>
      <c s="180" t="str">
        <f t="shared" si="2256"/>
        <v/>
      </c>
      <c s="180" t="str">
        <f t="shared" si="2256"/>
        <v/>
      </c>
      <c s="180" t="str">
        <f t="shared" si="2256"/>
        <v/>
      </c>
      <c r="AX2038" s="180" t="str">
        <f>IF(BC2038="","",IF(BC2038&gt;0,COUNT($AY$2:AY2038),""))</f>
        <v/>
      </c>
      <c s="180" t="str">
        <f t="shared" si="2262" ref="AY2038">IF(AND($BB$1=5,$A2038=5,$BC$1=C2038),B2038,"")</f>
        <v/>
      </c>
      <c s="180" t="str">
        <f t="shared" si="2258"/>
        <v/>
      </c>
      <c s="182" t="str">
        <f t="shared" si="2258"/>
        <v/>
      </c>
      <c s="180" t="str">
        <f t="shared" si="2258"/>
        <v/>
      </c>
      <c s="180" t="str">
        <f t="shared" si="2258"/>
        <v/>
      </c>
      <c s="180" t="str">
        <f t="shared" si="2258"/>
        <v/>
      </c>
      <c s="180" t="str">
        <f t="shared" si="2258"/>
        <v/>
      </c>
      <c s="180" t="str">
        <f t="shared" si="2258"/>
        <v/>
      </c>
      <c s="182" t="str">
        <f t="shared" si="2258"/>
        <v/>
      </c>
      <c s="180" t="str">
        <f t="shared" si="2258"/>
        <v/>
      </c>
      <c s="180" t="str">
        <f t="shared" si="2258"/>
        <v/>
      </c>
      <c s="180" t="str">
        <f t="shared" si="2258"/>
        <v/>
      </c>
      <c s="180" t="str">
        <f t="shared" si="2258"/>
        <v/>
      </c>
      <c s="180" t="str">
        <f t="shared" si="2258"/>
        <v/>
      </c>
      <c s="180" t="str">
        <f t="shared" si="2258"/>
        <v/>
      </c>
    </row>
    <row r="2039" spans="1:65" ht="15.75" customHeight="1">
      <c r="A2039" s="176" t="str">
        <f>IF('S.D.PASTE SHEET'!A2039="","",'S.D.PASTE SHEET'!A2039)</f>
        <v/>
      </c>
      <c s="176" t="str">
        <f>IF('S.D.PASTE SHEET'!B2039="","",'S.D.PASTE SHEET'!B2039)</f>
        <v/>
      </c>
      <c s="176" t="str">
        <f>IF('S.D.PASTE SHEET'!C2039="","",'S.D.PASTE SHEET'!C2039)</f>
        <v/>
      </c>
      <c s="177" t="str">
        <f>IF('S.D.PASTE SHEET'!D2039="","",'S.D.PASTE SHEET'!D2039)</f>
        <v/>
      </c>
      <c s="176" t="str">
        <f>IF('S.D.PASTE SHEET'!E2039="","",UPPER('S.D.PASTE SHEET'!E2039))</f>
        <v/>
      </c>
      <c s="176" t="str">
        <f>IF('S.D.PASTE SHEET'!F2039="","",'S.D.PASTE SHEET'!F2039)</f>
        <v/>
      </c>
      <c s="176" t="str">
        <f>IF('S.D.PASTE SHEET'!G2039="","",UPPER('S.D.PASTE SHEET'!G2039))</f>
        <v/>
      </c>
      <c s="176" t="str">
        <f>IF('S.D.PASTE SHEET'!H2039="","",UPPER('S.D.PASTE SHEET'!H2039))</f>
        <v/>
      </c>
      <c s="176" t="str">
        <f>IF('S.D.PASTE SHEET'!I2039="","",'S.D.PASTE SHEET'!I2039)</f>
        <v/>
      </c>
      <c s="177" t="str">
        <f>IF('S.D.PASTE SHEET'!J2039="","",'S.D.PASTE SHEET'!J2039)</f>
        <v/>
      </c>
      <c s="176" t="str">
        <f>IF('S.D.PASTE SHEET'!K2039="","",'S.D.PASTE SHEET'!K2039)</f>
        <v/>
      </c>
      <c s="176" t="str">
        <f>IF('S.D.PASTE SHEET'!L2039="","",'S.D.PASTE SHEET'!L2039)</f>
        <v/>
      </c>
      <c s="176" t="str">
        <f>IF('S.D.PASTE SHEET'!M2039="","",'S.D.PASTE SHEET'!M2039)</f>
        <v/>
      </c>
      <c s="176" t="str">
        <f>IF('S.D.PASTE SHEET'!N2039="","",'S.D.PASTE SHEET'!N2039)</f>
        <v/>
      </c>
      <c s="176" t="str">
        <f>IF('S.D.PASTE SHEET'!O2039="","",'S.D.PASTE SHEET'!O2039)</f>
        <v/>
      </c>
      <c s="176" t="str">
        <f>IF('S.D.PASTE SHEET'!P2039="","",'S.D.PASTE SHEET'!P2039)</f>
        <v/>
      </c>
      <c s="176" t="str">
        <f>IF('S.D.PASTE SHEET'!Q2039="","",'S.D.PASTE SHEET'!Q2039)</f>
        <v/>
      </c>
      <c s="176" t="str">
        <f>IF('S.D.PASTE SHEET'!R2039="","",'S.D.PASTE SHEET'!R2039)</f>
        <v/>
      </c>
      <c s="176" t="str">
        <f>IF('S.D.PASTE SHEET'!S2039="","",'S.D.PASTE SHEET'!S2039)</f>
        <v/>
      </c>
      <c s="176" t="str">
        <f>IF('S.D.PASTE SHEET'!T2039="","",'S.D.PASTE SHEET'!T2039)</f>
        <v/>
      </c>
      <c s="176" t="str">
        <f>IF('S.D.PASTE SHEET'!U2039="","",'S.D.PASTE SHEET'!U2039)</f>
        <v/>
      </c>
      <c s="176" t="str">
        <f>IF('S.D.PASTE SHEET'!V2039="","",'S.D.PASTE SHEET'!V2039)</f>
        <v/>
      </c>
      <c s="176" t="str">
        <f>IF('S.D.PASTE SHEET'!W2039="","",'S.D.PASTE SHEET'!W2039)</f>
        <v/>
      </c>
      <c s="176" t="str">
        <f>IF('S.D.PASTE SHEET'!X2039="","",'S.D.PASTE SHEET'!X2039)</f>
        <v/>
      </c>
      <c s="176" t="str">
        <f>IF('S.D.PASTE SHEET'!Y2039="","",'S.D.PASTE SHEET'!Y2039)</f>
        <v/>
      </c>
      <c s="176" t="str">
        <f>IF('S.D.PASTE SHEET'!Z2039="","",'S.D.PASTE SHEET'!Z2039)</f>
        <v/>
      </c>
      <c s="176" t="str">
        <f>IF('S.D.PASTE SHEET'!AA2039="","",'S.D.PASTE SHEET'!AA2039)</f>
        <v/>
      </c>
      <c s="176" t="str">
        <f>IF('S.D.PASTE SHEET'!AB2039="","",'S.D.PASTE SHEET'!AB2039)</f>
        <v/>
      </c>
      <c s="176" t="str">
        <f>IF('S.D.PASTE SHEET'!AC2039="","",'S.D.PASTE SHEET'!AC2039)</f>
        <v/>
      </c>
      <c s="176" t="str">
        <f>IF('S.D.PASTE SHEET'!AD2039="","",'S.D.PASTE SHEET'!AD2039)</f>
        <v/>
      </c>
      <c s="178"/>
      <c s="179" t="str">
        <f>IF(AK2039="","",IF(AK2039&gt;0,COUNT($AG$2:AG2039),""))</f>
        <v/>
      </c>
      <c s="180" t="str">
        <f t="shared" si="2256"/>
        <v/>
      </c>
      <c s="180" t="str">
        <f t="shared" si="2256"/>
        <v/>
      </c>
      <c s="180" t="str">
        <f t="shared" si="2256"/>
        <v/>
      </c>
      <c s="181" t="str">
        <f t="shared" si="2256"/>
        <v/>
      </c>
      <c s="180" t="str">
        <f t="shared" si="2256"/>
        <v/>
      </c>
      <c s="180" t="str">
        <f t="shared" si="2256"/>
        <v/>
      </c>
      <c s="180" t="str">
        <f t="shared" si="2256"/>
        <v/>
      </c>
      <c s="180" t="str">
        <f t="shared" si="2256"/>
        <v/>
      </c>
      <c s="180" t="str">
        <f t="shared" si="2256"/>
        <v/>
      </c>
      <c s="181" t="str">
        <f t="shared" si="2256"/>
        <v/>
      </c>
      <c s="180" t="str">
        <f t="shared" si="2256"/>
        <v/>
      </c>
      <c s="180" t="str">
        <f t="shared" si="2256"/>
        <v/>
      </c>
      <c s="180" t="str">
        <f t="shared" si="2256"/>
        <v/>
      </c>
      <c s="180" t="str">
        <f t="shared" si="2256"/>
        <v/>
      </c>
      <c s="180" t="str">
        <f t="shared" si="2256"/>
        <v/>
      </c>
      <c s="180" t="str">
        <f t="shared" si="2256"/>
        <v/>
      </c>
      <c r="AX2039" s="180" t="str">
        <f>IF(BC2039="","",IF(BC2039&gt;0,COUNT($AY$2:AY2039),""))</f>
        <v/>
      </c>
      <c s="180" t="str">
        <f t="shared" si="2263" ref="AY2039">IF(AND($BB$1=5,$A2039=5,$BC$1=C2039),B2039,"")</f>
        <v/>
      </c>
      <c s="180" t="str">
        <f t="shared" si="2258"/>
        <v/>
      </c>
      <c s="182" t="str">
        <f t="shared" si="2258"/>
        <v/>
      </c>
      <c s="180" t="str">
        <f t="shared" si="2258"/>
        <v/>
      </c>
      <c s="180" t="str">
        <f t="shared" si="2258"/>
        <v/>
      </c>
      <c s="180" t="str">
        <f t="shared" si="2258"/>
        <v/>
      </c>
      <c s="180" t="str">
        <f t="shared" si="2258"/>
        <v/>
      </c>
      <c s="180" t="str">
        <f t="shared" si="2258"/>
        <v/>
      </c>
      <c s="182" t="str">
        <f t="shared" si="2258"/>
        <v/>
      </c>
      <c s="180" t="str">
        <f t="shared" si="2258"/>
        <v/>
      </c>
      <c s="180" t="str">
        <f t="shared" si="2258"/>
        <v/>
      </c>
      <c s="180" t="str">
        <f t="shared" si="2258"/>
        <v/>
      </c>
      <c s="180" t="str">
        <f t="shared" si="2258"/>
        <v/>
      </c>
      <c s="180" t="str">
        <f t="shared" si="2258"/>
        <v/>
      </c>
      <c s="180" t="str">
        <f t="shared" si="2258"/>
        <v/>
      </c>
    </row>
    <row r="2040" spans="1:65" ht="15.75" customHeight="1">
      <c r="A2040" s="176" t="str">
        <f>IF('S.D.PASTE SHEET'!A2040="","",'S.D.PASTE SHEET'!A2040)</f>
        <v/>
      </c>
      <c s="176" t="str">
        <f>IF('S.D.PASTE SHEET'!B2040="","",'S.D.PASTE SHEET'!B2040)</f>
        <v/>
      </c>
      <c s="176" t="str">
        <f>IF('S.D.PASTE SHEET'!C2040="","",'S.D.PASTE SHEET'!C2040)</f>
        <v/>
      </c>
      <c s="177" t="str">
        <f>IF('S.D.PASTE SHEET'!D2040="","",'S.D.PASTE SHEET'!D2040)</f>
        <v/>
      </c>
      <c s="176" t="str">
        <f>IF('S.D.PASTE SHEET'!E2040="","",UPPER('S.D.PASTE SHEET'!E2040))</f>
        <v/>
      </c>
      <c s="176" t="str">
        <f>IF('S.D.PASTE SHEET'!F2040="","",'S.D.PASTE SHEET'!F2040)</f>
        <v/>
      </c>
      <c s="176" t="str">
        <f>IF('S.D.PASTE SHEET'!G2040="","",UPPER('S.D.PASTE SHEET'!G2040))</f>
        <v/>
      </c>
      <c s="176" t="str">
        <f>IF('S.D.PASTE SHEET'!H2040="","",UPPER('S.D.PASTE SHEET'!H2040))</f>
        <v/>
      </c>
      <c s="176" t="str">
        <f>IF('S.D.PASTE SHEET'!I2040="","",'S.D.PASTE SHEET'!I2040)</f>
        <v/>
      </c>
      <c s="177" t="str">
        <f>IF('S.D.PASTE SHEET'!J2040="","",'S.D.PASTE SHEET'!J2040)</f>
        <v/>
      </c>
      <c s="176" t="str">
        <f>IF('S.D.PASTE SHEET'!K2040="","",'S.D.PASTE SHEET'!K2040)</f>
        <v/>
      </c>
      <c s="176" t="str">
        <f>IF('S.D.PASTE SHEET'!L2040="","",'S.D.PASTE SHEET'!L2040)</f>
        <v/>
      </c>
      <c s="176" t="str">
        <f>IF('S.D.PASTE SHEET'!M2040="","",'S.D.PASTE SHEET'!M2040)</f>
        <v/>
      </c>
      <c s="176" t="str">
        <f>IF('S.D.PASTE SHEET'!N2040="","",'S.D.PASTE SHEET'!N2040)</f>
        <v/>
      </c>
      <c s="176" t="str">
        <f>IF('S.D.PASTE SHEET'!O2040="","",'S.D.PASTE SHEET'!O2040)</f>
        <v/>
      </c>
      <c s="176" t="str">
        <f>IF('S.D.PASTE SHEET'!P2040="","",'S.D.PASTE SHEET'!P2040)</f>
        <v/>
      </c>
      <c s="176" t="str">
        <f>IF('S.D.PASTE SHEET'!Q2040="","",'S.D.PASTE SHEET'!Q2040)</f>
        <v/>
      </c>
      <c s="176" t="str">
        <f>IF('S.D.PASTE SHEET'!R2040="","",'S.D.PASTE SHEET'!R2040)</f>
        <v/>
      </c>
      <c s="176" t="str">
        <f>IF('S.D.PASTE SHEET'!S2040="","",'S.D.PASTE SHEET'!S2040)</f>
        <v/>
      </c>
      <c s="176" t="str">
        <f>IF('S.D.PASTE SHEET'!T2040="","",'S.D.PASTE SHEET'!T2040)</f>
        <v/>
      </c>
      <c s="176" t="str">
        <f>IF('S.D.PASTE SHEET'!U2040="","",'S.D.PASTE SHEET'!U2040)</f>
        <v/>
      </c>
      <c s="176" t="str">
        <f>IF('S.D.PASTE SHEET'!V2040="","",'S.D.PASTE SHEET'!V2040)</f>
        <v/>
      </c>
      <c s="176" t="str">
        <f>IF('S.D.PASTE SHEET'!W2040="","",'S.D.PASTE SHEET'!W2040)</f>
        <v/>
      </c>
      <c s="176" t="str">
        <f>IF('S.D.PASTE SHEET'!X2040="","",'S.D.PASTE SHEET'!X2040)</f>
        <v/>
      </c>
      <c s="176" t="str">
        <f>IF('S.D.PASTE SHEET'!Y2040="","",'S.D.PASTE SHEET'!Y2040)</f>
        <v/>
      </c>
      <c s="176" t="str">
        <f>IF('S.D.PASTE SHEET'!Z2040="","",'S.D.PASTE SHEET'!Z2040)</f>
        <v/>
      </c>
      <c s="176" t="str">
        <f>IF('S.D.PASTE SHEET'!AA2040="","",'S.D.PASTE SHEET'!AA2040)</f>
        <v/>
      </c>
      <c s="176" t="str">
        <f>IF('S.D.PASTE SHEET'!AB2040="","",'S.D.PASTE SHEET'!AB2040)</f>
        <v/>
      </c>
      <c s="176" t="str">
        <f>IF('S.D.PASTE SHEET'!AC2040="","",'S.D.PASTE SHEET'!AC2040)</f>
        <v/>
      </c>
      <c s="176" t="str">
        <f>IF('S.D.PASTE SHEET'!AD2040="","",'S.D.PASTE SHEET'!AD2040)</f>
        <v/>
      </c>
      <c s="178"/>
      <c s="179" t="str">
        <f>IF(AK2040="","",IF(AK2040&gt;0,COUNT($AG$2:AG2040),""))</f>
        <v/>
      </c>
      <c s="180" t="str">
        <f t="shared" si="2256"/>
        <v/>
      </c>
      <c s="180" t="str">
        <f t="shared" si="2256"/>
        <v/>
      </c>
      <c s="180" t="str">
        <f t="shared" si="2256"/>
        <v/>
      </c>
      <c s="181" t="str">
        <f t="shared" si="2256"/>
        <v/>
      </c>
      <c s="180" t="str">
        <f t="shared" si="2256"/>
        <v/>
      </c>
      <c s="180" t="str">
        <f t="shared" si="2256"/>
        <v/>
      </c>
      <c s="180" t="str">
        <f t="shared" si="2256"/>
        <v/>
      </c>
      <c s="180" t="str">
        <f t="shared" si="2256"/>
        <v/>
      </c>
      <c s="180" t="str">
        <f t="shared" si="2256"/>
        <v/>
      </c>
      <c s="181" t="str">
        <f t="shared" si="2256"/>
        <v/>
      </c>
      <c s="180" t="str">
        <f t="shared" si="2256"/>
        <v/>
      </c>
      <c s="180" t="str">
        <f t="shared" si="2256"/>
        <v/>
      </c>
      <c s="180" t="str">
        <f t="shared" si="2256"/>
        <v/>
      </c>
      <c s="180" t="str">
        <f t="shared" si="2256"/>
        <v/>
      </c>
      <c s="180" t="str">
        <f t="shared" si="2256"/>
        <v/>
      </c>
      <c s="180" t="str">
        <f t="shared" si="2256"/>
        <v/>
      </c>
      <c r="AX2040" s="180" t="str">
        <f>IF(BC2040="","",IF(BC2040&gt;0,COUNT($AY$2:AY2040),""))</f>
        <v/>
      </c>
      <c s="180" t="str">
        <f t="shared" si="2264" ref="AY2040">IF(AND($BB$1=5,$A2040=5,$BC$1=C2040),B2040,"")</f>
        <v/>
      </c>
      <c s="180" t="str">
        <f t="shared" si="2258"/>
        <v/>
      </c>
      <c s="182" t="str">
        <f t="shared" si="2258"/>
        <v/>
      </c>
      <c s="180" t="str">
        <f t="shared" si="2258"/>
        <v/>
      </c>
      <c s="180" t="str">
        <f t="shared" si="2258"/>
        <v/>
      </c>
      <c s="180" t="str">
        <f t="shared" si="2258"/>
        <v/>
      </c>
      <c s="180" t="str">
        <f t="shared" si="2258"/>
        <v/>
      </c>
      <c s="180" t="str">
        <f t="shared" si="2258"/>
        <v/>
      </c>
      <c s="182" t="str">
        <f t="shared" si="2258"/>
        <v/>
      </c>
      <c s="180" t="str">
        <f t="shared" si="2258"/>
        <v/>
      </c>
      <c s="180" t="str">
        <f t="shared" si="2258"/>
        <v/>
      </c>
      <c s="180" t="str">
        <f t="shared" si="2258"/>
        <v/>
      </c>
      <c s="180" t="str">
        <f t="shared" si="2258"/>
        <v/>
      </c>
      <c s="180" t="str">
        <f t="shared" si="2258"/>
        <v/>
      </c>
      <c s="180" t="str">
        <f t="shared" si="2258"/>
        <v/>
      </c>
    </row>
    <row r="2041" spans="1:65" ht="15.75" customHeight="1">
      <c r="A2041" s="176" t="str">
        <f>IF('S.D.PASTE SHEET'!A2041="","",'S.D.PASTE SHEET'!A2041)</f>
        <v/>
      </c>
      <c s="176" t="str">
        <f>IF('S.D.PASTE SHEET'!B2041="","",'S.D.PASTE SHEET'!B2041)</f>
        <v/>
      </c>
      <c s="176" t="str">
        <f>IF('S.D.PASTE SHEET'!C2041="","",'S.D.PASTE SHEET'!C2041)</f>
        <v/>
      </c>
      <c s="177" t="str">
        <f>IF('S.D.PASTE SHEET'!D2041="","",'S.D.PASTE SHEET'!D2041)</f>
        <v/>
      </c>
      <c s="176" t="str">
        <f>IF('S.D.PASTE SHEET'!E2041="","",UPPER('S.D.PASTE SHEET'!E2041))</f>
        <v/>
      </c>
      <c s="176" t="str">
        <f>IF('S.D.PASTE SHEET'!F2041="","",'S.D.PASTE SHEET'!F2041)</f>
        <v/>
      </c>
      <c s="176" t="str">
        <f>IF('S.D.PASTE SHEET'!G2041="","",UPPER('S.D.PASTE SHEET'!G2041))</f>
        <v/>
      </c>
      <c s="176" t="str">
        <f>IF('S.D.PASTE SHEET'!H2041="","",UPPER('S.D.PASTE SHEET'!H2041))</f>
        <v/>
      </c>
      <c s="176" t="str">
        <f>IF('S.D.PASTE SHEET'!I2041="","",'S.D.PASTE SHEET'!I2041)</f>
        <v/>
      </c>
      <c s="177" t="str">
        <f>IF('S.D.PASTE SHEET'!J2041="","",'S.D.PASTE SHEET'!J2041)</f>
        <v/>
      </c>
      <c s="176" t="str">
        <f>IF('S.D.PASTE SHEET'!K2041="","",'S.D.PASTE SHEET'!K2041)</f>
        <v/>
      </c>
      <c s="176" t="str">
        <f>IF('S.D.PASTE SHEET'!L2041="","",'S.D.PASTE SHEET'!L2041)</f>
        <v/>
      </c>
      <c s="176" t="str">
        <f>IF('S.D.PASTE SHEET'!M2041="","",'S.D.PASTE SHEET'!M2041)</f>
        <v/>
      </c>
      <c s="176" t="str">
        <f>IF('S.D.PASTE SHEET'!N2041="","",'S.D.PASTE SHEET'!N2041)</f>
        <v/>
      </c>
      <c s="176" t="str">
        <f>IF('S.D.PASTE SHEET'!O2041="","",'S.D.PASTE SHEET'!O2041)</f>
        <v/>
      </c>
      <c s="176" t="str">
        <f>IF('S.D.PASTE SHEET'!P2041="","",'S.D.PASTE SHEET'!P2041)</f>
        <v/>
      </c>
      <c s="176" t="str">
        <f>IF('S.D.PASTE SHEET'!Q2041="","",'S.D.PASTE SHEET'!Q2041)</f>
        <v/>
      </c>
      <c s="176" t="str">
        <f>IF('S.D.PASTE SHEET'!R2041="","",'S.D.PASTE SHEET'!R2041)</f>
        <v/>
      </c>
      <c s="176" t="str">
        <f>IF('S.D.PASTE SHEET'!S2041="","",'S.D.PASTE SHEET'!S2041)</f>
        <v/>
      </c>
      <c s="176" t="str">
        <f>IF('S.D.PASTE SHEET'!T2041="","",'S.D.PASTE SHEET'!T2041)</f>
        <v/>
      </c>
      <c s="176" t="str">
        <f>IF('S.D.PASTE SHEET'!U2041="","",'S.D.PASTE SHEET'!U2041)</f>
        <v/>
      </c>
      <c s="176" t="str">
        <f>IF('S.D.PASTE SHEET'!V2041="","",'S.D.PASTE SHEET'!V2041)</f>
        <v/>
      </c>
      <c s="176" t="str">
        <f>IF('S.D.PASTE SHEET'!W2041="","",'S.D.PASTE SHEET'!W2041)</f>
        <v/>
      </c>
      <c s="176" t="str">
        <f>IF('S.D.PASTE SHEET'!X2041="","",'S.D.PASTE SHEET'!X2041)</f>
        <v/>
      </c>
      <c s="176" t="str">
        <f>IF('S.D.PASTE SHEET'!Y2041="","",'S.D.PASTE SHEET'!Y2041)</f>
        <v/>
      </c>
      <c s="176" t="str">
        <f>IF('S.D.PASTE SHEET'!Z2041="","",'S.D.PASTE SHEET'!Z2041)</f>
        <v/>
      </c>
      <c s="176" t="str">
        <f>IF('S.D.PASTE SHEET'!AA2041="","",'S.D.PASTE SHEET'!AA2041)</f>
        <v/>
      </c>
      <c s="176" t="str">
        <f>IF('S.D.PASTE SHEET'!AB2041="","",'S.D.PASTE SHEET'!AB2041)</f>
        <v/>
      </c>
      <c s="176" t="str">
        <f>IF('S.D.PASTE SHEET'!AC2041="","",'S.D.PASTE SHEET'!AC2041)</f>
        <v/>
      </c>
      <c s="176" t="str">
        <f>IF('S.D.PASTE SHEET'!AD2041="","",'S.D.PASTE SHEET'!AD2041)</f>
        <v/>
      </c>
      <c s="178"/>
      <c s="179" t="str">
        <f>IF(AK2041="","",IF(AK2041&gt;0,COUNT($AG$2:AG2041),""))</f>
        <v/>
      </c>
      <c s="180" t="str">
        <f t="shared" si="2256"/>
        <v/>
      </c>
      <c s="180" t="str">
        <f t="shared" si="2256"/>
        <v/>
      </c>
      <c s="180" t="str">
        <f t="shared" si="2256"/>
        <v/>
      </c>
      <c s="181" t="str">
        <f t="shared" si="2256"/>
        <v/>
      </c>
      <c s="180" t="str">
        <f t="shared" si="2256"/>
        <v/>
      </c>
      <c s="180" t="str">
        <f t="shared" si="2256"/>
        <v/>
      </c>
      <c s="180" t="str">
        <f t="shared" si="2256"/>
        <v/>
      </c>
      <c s="180" t="str">
        <f t="shared" si="2256"/>
        <v/>
      </c>
      <c s="180" t="str">
        <f t="shared" si="2256"/>
        <v/>
      </c>
      <c s="181" t="str">
        <f t="shared" si="2256"/>
        <v/>
      </c>
      <c s="180" t="str">
        <f t="shared" si="2256"/>
        <v/>
      </c>
      <c s="180" t="str">
        <f t="shared" si="2256"/>
        <v/>
      </c>
      <c s="180" t="str">
        <f t="shared" si="2256"/>
        <v/>
      </c>
      <c s="180" t="str">
        <f t="shared" si="2256"/>
        <v/>
      </c>
      <c s="180" t="str">
        <f t="shared" si="2256"/>
        <v/>
      </c>
      <c s="180" t="str">
        <f t="shared" si="2256"/>
        <v/>
      </c>
      <c r="AX2041" s="180" t="str">
        <f>IF(BC2041="","",IF(BC2041&gt;0,COUNT($AY$2:AY2041),""))</f>
        <v/>
      </c>
      <c s="180" t="str">
        <f t="shared" si="2265" ref="AY2041">IF(AND($BB$1=5,$A2041=5,$BC$1=C2041),B2041,"")</f>
        <v/>
      </c>
      <c s="180" t="str">
        <f t="shared" si="2258"/>
        <v/>
      </c>
      <c s="182" t="str">
        <f t="shared" si="2258"/>
        <v/>
      </c>
      <c s="180" t="str">
        <f t="shared" si="2258"/>
        <v/>
      </c>
      <c s="180" t="str">
        <f t="shared" si="2258"/>
        <v/>
      </c>
      <c s="180" t="str">
        <f t="shared" si="2258"/>
        <v/>
      </c>
      <c s="180" t="str">
        <f t="shared" si="2258"/>
        <v/>
      </c>
      <c s="180" t="str">
        <f t="shared" si="2258"/>
        <v/>
      </c>
      <c s="182" t="str">
        <f t="shared" si="2258"/>
        <v/>
      </c>
      <c s="180" t="str">
        <f t="shared" si="2258"/>
        <v/>
      </c>
      <c s="180" t="str">
        <f t="shared" si="2258"/>
        <v/>
      </c>
      <c s="180" t="str">
        <f t="shared" si="2258"/>
        <v/>
      </c>
      <c s="180" t="str">
        <f t="shared" si="2258"/>
        <v/>
      </c>
      <c s="180" t="str">
        <f t="shared" si="2258"/>
        <v/>
      </c>
      <c s="180" t="str">
        <f t="shared" si="2258"/>
        <v/>
      </c>
    </row>
    <row r="2042" spans="1:65" ht="15.75" customHeight="1">
      <c r="A2042" s="176" t="str">
        <f>IF('S.D.PASTE SHEET'!A2042="","",'S.D.PASTE SHEET'!A2042)</f>
        <v/>
      </c>
      <c s="176" t="str">
        <f>IF('S.D.PASTE SHEET'!B2042="","",'S.D.PASTE SHEET'!B2042)</f>
        <v/>
      </c>
      <c s="176" t="str">
        <f>IF('S.D.PASTE SHEET'!C2042="","",'S.D.PASTE SHEET'!C2042)</f>
        <v/>
      </c>
      <c s="177" t="str">
        <f>IF('S.D.PASTE SHEET'!D2042="","",'S.D.PASTE SHEET'!D2042)</f>
        <v/>
      </c>
      <c s="176" t="str">
        <f>IF('S.D.PASTE SHEET'!E2042="","",UPPER('S.D.PASTE SHEET'!E2042))</f>
        <v/>
      </c>
      <c s="176" t="str">
        <f>IF('S.D.PASTE SHEET'!F2042="","",'S.D.PASTE SHEET'!F2042)</f>
        <v/>
      </c>
      <c s="176" t="str">
        <f>IF('S.D.PASTE SHEET'!G2042="","",UPPER('S.D.PASTE SHEET'!G2042))</f>
        <v/>
      </c>
      <c s="176" t="str">
        <f>IF('S.D.PASTE SHEET'!H2042="","",UPPER('S.D.PASTE SHEET'!H2042))</f>
        <v/>
      </c>
      <c s="176" t="str">
        <f>IF('S.D.PASTE SHEET'!I2042="","",'S.D.PASTE SHEET'!I2042)</f>
        <v/>
      </c>
      <c s="177" t="str">
        <f>IF('S.D.PASTE SHEET'!J2042="","",'S.D.PASTE SHEET'!J2042)</f>
        <v/>
      </c>
      <c s="176" t="str">
        <f>IF('S.D.PASTE SHEET'!K2042="","",'S.D.PASTE SHEET'!K2042)</f>
        <v/>
      </c>
      <c s="176" t="str">
        <f>IF('S.D.PASTE SHEET'!L2042="","",'S.D.PASTE SHEET'!L2042)</f>
        <v/>
      </c>
      <c s="176" t="str">
        <f>IF('S.D.PASTE SHEET'!M2042="","",'S.D.PASTE SHEET'!M2042)</f>
        <v/>
      </c>
      <c s="176" t="str">
        <f>IF('S.D.PASTE SHEET'!N2042="","",'S.D.PASTE SHEET'!N2042)</f>
        <v/>
      </c>
      <c s="176" t="str">
        <f>IF('S.D.PASTE SHEET'!O2042="","",'S.D.PASTE SHEET'!O2042)</f>
        <v/>
      </c>
      <c s="176" t="str">
        <f>IF('S.D.PASTE SHEET'!P2042="","",'S.D.PASTE SHEET'!P2042)</f>
        <v/>
      </c>
      <c s="176" t="str">
        <f>IF('S.D.PASTE SHEET'!Q2042="","",'S.D.PASTE SHEET'!Q2042)</f>
        <v/>
      </c>
      <c s="176" t="str">
        <f>IF('S.D.PASTE SHEET'!R2042="","",'S.D.PASTE SHEET'!R2042)</f>
        <v/>
      </c>
      <c s="176" t="str">
        <f>IF('S.D.PASTE SHEET'!S2042="","",'S.D.PASTE SHEET'!S2042)</f>
        <v/>
      </c>
      <c s="176" t="str">
        <f>IF('S.D.PASTE SHEET'!T2042="","",'S.D.PASTE SHEET'!T2042)</f>
        <v/>
      </c>
      <c s="176" t="str">
        <f>IF('S.D.PASTE SHEET'!U2042="","",'S.D.PASTE SHEET'!U2042)</f>
        <v/>
      </c>
      <c s="176" t="str">
        <f>IF('S.D.PASTE SHEET'!V2042="","",'S.D.PASTE SHEET'!V2042)</f>
        <v/>
      </c>
      <c s="176" t="str">
        <f>IF('S.D.PASTE SHEET'!W2042="","",'S.D.PASTE SHEET'!W2042)</f>
        <v/>
      </c>
      <c s="176" t="str">
        <f>IF('S.D.PASTE SHEET'!X2042="","",'S.D.PASTE SHEET'!X2042)</f>
        <v/>
      </c>
      <c s="176" t="str">
        <f>IF('S.D.PASTE SHEET'!Y2042="","",'S.D.PASTE SHEET'!Y2042)</f>
        <v/>
      </c>
      <c s="176" t="str">
        <f>IF('S.D.PASTE SHEET'!Z2042="","",'S.D.PASTE SHEET'!Z2042)</f>
        <v/>
      </c>
      <c s="176" t="str">
        <f>IF('S.D.PASTE SHEET'!AA2042="","",'S.D.PASTE SHEET'!AA2042)</f>
        <v/>
      </c>
      <c s="176" t="str">
        <f>IF('S.D.PASTE SHEET'!AB2042="","",'S.D.PASTE SHEET'!AB2042)</f>
        <v/>
      </c>
      <c s="176" t="str">
        <f>IF('S.D.PASTE SHEET'!AC2042="","",'S.D.PASTE SHEET'!AC2042)</f>
        <v/>
      </c>
      <c s="176" t="str">
        <f>IF('S.D.PASTE SHEET'!AD2042="","",'S.D.PASTE SHEET'!AD2042)</f>
        <v/>
      </c>
      <c s="178"/>
      <c s="179" t="str">
        <f>IF(AK2042="","",IF(AK2042&gt;0,COUNT($AG$2:AG2042),""))</f>
        <v/>
      </c>
      <c s="180" t="str">
        <f t="shared" si="2256"/>
        <v/>
      </c>
      <c s="180" t="str">
        <f t="shared" si="2256"/>
        <v/>
      </c>
      <c s="180" t="str">
        <f t="shared" si="2256"/>
        <v/>
      </c>
      <c s="181" t="str">
        <f t="shared" si="2256"/>
        <v/>
      </c>
      <c s="180" t="str">
        <f t="shared" si="2256"/>
        <v/>
      </c>
      <c s="180" t="str">
        <f t="shared" si="2256"/>
        <v/>
      </c>
      <c s="180" t="str">
        <f t="shared" si="2256"/>
        <v/>
      </c>
      <c s="180" t="str">
        <f t="shared" si="2256"/>
        <v/>
      </c>
      <c s="180" t="str">
        <f t="shared" si="2256"/>
        <v/>
      </c>
      <c s="181" t="str">
        <f t="shared" si="2256"/>
        <v/>
      </c>
      <c s="180" t="str">
        <f t="shared" si="2256"/>
        <v/>
      </c>
      <c s="180" t="str">
        <f t="shared" si="2256"/>
        <v/>
      </c>
      <c s="180" t="str">
        <f t="shared" si="2256"/>
        <v/>
      </c>
      <c s="180" t="str">
        <f t="shared" si="2256"/>
        <v/>
      </c>
      <c s="180" t="str">
        <f t="shared" si="2256"/>
        <v/>
      </c>
      <c s="180" t="str">
        <f t="shared" si="2256"/>
        <v/>
      </c>
      <c r="AX2042" s="180" t="str">
        <f>IF(BC2042="","",IF(BC2042&gt;0,COUNT($AY$2:AY2042),""))</f>
        <v/>
      </c>
      <c s="180" t="str">
        <f t="shared" si="2266" ref="AY2042">IF(AND($BB$1=5,$A2042=5,$BC$1=C2042),B2042,"")</f>
        <v/>
      </c>
      <c s="180" t="str">
        <f t="shared" si="2258"/>
        <v/>
      </c>
      <c s="182" t="str">
        <f t="shared" si="2258"/>
        <v/>
      </c>
      <c s="180" t="str">
        <f t="shared" si="2258"/>
        <v/>
      </c>
      <c s="180" t="str">
        <f t="shared" si="2258"/>
        <v/>
      </c>
      <c s="180" t="str">
        <f t="shared" si="2258"/>
        <v/>
      </c>
      <c s="180" t="str">
        <f t="shared" si="2258"/>
        <v/>
      </c>
      <c s="180" t="str">
        <f t="shared" si="2258"/>
        <v/>
      </c>
      <c s="182" t="str">
        <f t="shared" si="2258"/>
        <v/>
      </c>
      <c s="180" t="str">
        <f t="shared" si="2258"/>
        <v/>
      </c>
      <c s="180" t="str">
        <f t="shared" si="2258"/>
        <v/>
      </c>
      <c s="180" t="str">
        <f t="shared" si="2258"/>
        <v/>
      </c>
      <c s="180" t="str">
        <f t="shared" si="2258"/>
        <v/>
      </c>
      <c s="180" t="str">
        <f t="shared" si="2258"/>
        <v/>
      </c>
      <c s="180" t="str">
        <f t="shared" si="2258"/>
        <v/>
      </c>
    </row>
    <row r="2043" spans="1:65" ht="15.75" customHeight="1">
      <c r="A2043" s="176" t="str">
        <f>IF('S.D.PASTE SHEET'!A2043="","",'S.D.PASTE SHEET'!A2043)</f>
        <v/>
      </c>
      <c s="176" t="str">
        <f>IF('S.D.PASTE SHEET'!B2043="","",'S.D.PASTE SHEET'!B2043)</f>
        <v/>
      </c>
      <c s="176" t="str">
        <f>IF('S.D.PASTE SHEET'!C2043="","",'S.D.PASTE SHEET'!C2043)</f>
        <v/>
      </c>
      <c s="177" t="str">
        <f>IF('S.D.PASTE SHEET'!D2043="","",'S.D.PASTE SHEET'!D2043)</f>
        <v/>
      </c>
      <c s="176" t="str">
        <f>IF('S.D.PASTE SHEET'!E2043="","",UPPER('S.D.PASTE SHEET'!E2043))</f>
        <v/>
      </c>
      <c s="176" t="str">
        <f>IF('S.D.PASTE SHEET'!F2043="","",'S.D.PASTE SHEET'!F2043)</f>
        <v/>
      </c>
      <c s="176" t="str">
        <f>IF('S.D.PASTE SHEET'!G2043="","",UPPER('S.D.PASTE SHEET'!G2043))</f>
        <v/>
      </c>
      <c s="176" t="str">
        <f>IF('S.D.PASTE SHEET'!H2043="","",UPPER('S.D.PASTE SHEET'!H2043))</f>
        <v/>
      </c>
      <c s="176" t="str">
        <f>IF('S.D.PASTE SHEET'!I2043="","",'S.D.PASTE SHEET'!I2043)</f>
        <v/>
      </c>
      <c s="177" t="str">
        <f>IF('S.D.PASTE SHEET'!J2043="","",'S.D.PASTE SHEET'!J2043)</f>
        <v/>
      </c>
      <c s="176" t="str">
        <f>IF('S.D.PASTE SHEET'!K2043="","",'S.D.PASTE SHEET'!K2043)</f>
        <v/>
      </c>
      <c s="176" t="str">
        <f>IF('S.D.PASTE SHEET'!L2043="","",'S.D.PASTE SHEET'!L2043)</f>
        <v/>
      </c>
      <c s="176" t="str">
        <f>IF('S.D.PASTE SHEET'!M2043="","",'S.D.PASTE SHEET'!M2043)</f>
        <v/>
      </c>
      <c s="176" t="str">
        <f>IF('S.D.PASTE SHEET'!N2043="","",'S.D.PASTE SHEET'!N2043)</f>
        <v/>
      </c>
      <c s="176" t="str">
        <f>IF('S.D.PASTE SHEET'!O2043="","",'S.D.PASTE SHEET'!O2043)</f>
        <v/>
      </c>
      <c s="176" t="str">
        <f>IF('S.D.PASTE SHEET'!P2043="","",'S.D.PASTE SHEET'!P2043)</f>
        <v/>
      </c>
      <c s="176" t="str">
        <f>IF('S.D.PASTE SHEET'!Q2043="","",'S.D.PASTE SHEET'!Q2043)</f>
        <v/>
      </c>
      <c s="176" t="str">
        <f>IF('S.D.PASTE SHEET'!R2043="","",'S.D.PASTE SHEET'!R2043)</f>
        <v/>
      </c>
      <c s="176" t="str">
        <f>IF('S.D.PASTE SHEET'!S2043="","",'S.D.PASTE SHEET'!S2043)</f>
        <v/>
      </c>
      <c s="176" t="str">
        <f>IF('S.D.PASTE SHEET'!T2043="","",'S.D.PASTE SHEET'!T2043)</f>
        <v/>
      </c>
      <c s="176" t="str">
        <f>IF('S.D.PASTE SHEET'!U2043="","",'S.D.PASTE SHEET'!U2043)</f>
        <v/>
      </c>
      <c s="176" t="str">
        <f>IF('S.D.PASTE SHEET'!V2043="","",'S.D.PASTE SHEET'!V2043)</f>
        <v/>
      </c>
      <c s="176" t="str">
        <f>IF('S.D.PASTE SHEET'!W2043="","",'S.D.PASTE SHEET'!W2043)</f>
        <v/>
      </c>
      <c s="176" t="str">
        <f>IF('S.D.PASTE SHEET'!X2043="","",'S.D.PASTE SHEET'!X2043)</f>
        <v/>
      </c>
      <c s="176" t="str">
        <f>IF('S.D.PASTE SHEET'!Y2043="","",'S.D.PASTE SHEET'!Y2043)</f>
        <v/>
      </c>
      <c s="176" t="str">
        <f>IF('S.D.PASTE SHEET'!Z2043="","",'S.D.PASTE SHEET'!Z2043)</f>
        <v/>
      </c>
      <c s="176" t="str">
        <f>IF('S.D.PASTE SHEET'!AA2043="","",'S.D.PASTE SHEET'!AA2043)</f>
        <v/>
      </c>
      <c s="176" t="str">
        <f>IF('S.D.PASTE SHEET'!AB2043="","",'S.D.PASTE SHEET'!AB2043)</f>
        <v/>
      </c>
      <c s="176" t="str">
        <f>IF('S.D.PASTE SHEET'!AC2043="","",'S.D.PASTE SHEET'!AC2043)</f>
        <v/>
      </c>
      <c s="176" t="str">
        <f>IF('S.D.PASTE SHEET'!AD2043="","",'S.D.PASTE SHEET'!AD2043)</f>
        <v/>
      </c>
      <c s="178"/>
      <c s="179" t="str">
        <f>IF(AK2043="","",IF(AK2043&gt;0,COUNT($AG$2:AG2043),""))</f>
        <v/>
      </c>
      <c s="180" t="str">
        <f t="shared" si="2256"/>
        <v/>
      </c>
      <c s="180" t="str">
        <f t="shared" si="2256"/>
        <v/>
      </c>
      <c s="180" t="str">
        <f t="shared" si="2256"/>
        <v/>
      </c>
      <c s="181" t="str">
        <f t="shared" si="2256"/>
        <v/>
      </c>
      <c s="180" t="str">
        <f t="shared" si="2256"/>
        <v/>
      </c>
      <c s="180" t="str">
        <f t="shared" si="2256"/>
        <v/>
      </c>
      <c s="180" t="str">
        <f t="shared" si="2256"/>
        <v/>
      </c>
      <c s="180" t="str">
        <f t="shared" si="2256"/>
        <v/>
      </c>
      <c s="180" t="str">
        <f t="shared" si="2256"/>
        <v/>
      </c>
      <c s="181" t="str">
        <f t="shared" si="2256"/>
        <v/>
      </c>
      <c s="180" t="str">
        <f t="shared" si="2256"/>
        <v/>
      </c>
      <c s="180" t="str">
        <f t="shared" si="2256"/>
        <v/>
      </c>
      <c s="180" t="str">
        <f t="shared" si="2256"/>
        <v/>
      </c>
      <c s="180" t="str">
        <f t="shared" si="2256"/>
        <v/>
      </c>
      <c s="180" t="str">
        <f t="shared" si="2256"/>
        <v/>
      </c>
      <c s="180" t="str">
        <f t="shared" si="2256"/>
        <v/>
      </c>
      <c r="AX2043" s="180" t="str">
        <f>IF(BC2043="","",IF(BC2043&gt;0,COUNT($AY$2:AY2043),""))</f>
        <v/>
      </c>
      <c s="180" t="str">
        <f t="shared" si="2267" ref="AY2043">IF(AND($BB$1=5,$A2043=5,$BC$1=C2043),B2043,"")</f>
        <v/>
      </c>
      <c s="180" t="str">
        <f t="shared" si="2258"/>
        <v/>
      </c>
      <c s="182" t="str">
        <f t="shared" si="2258"/>
        <v/>
      </c>
      <c s="180" t="str">
        <f t="shared" si="2258"/>
        <v/>
      </c>
      <c s="180" t="str">
        <f t="shared" si="2258"/>
        <v/>
      </c>
      <c s="180" t="str">
        <f t="shared" si="2258"/>
        <v/>
      </c>
      <c s="180" t="str">
        <f t="shared" si="2258"/>
        <v/>
      </c>
      <c s="180" t="str">
        <f t="shared" si="2258"/>
        <v/>
      </c>
      <c s="182" t="str">
        <f t="shared" si="2258"/>
        <v/>
      </c>
      <c s="180" t="str">
        <f t="shared" si="2258"/>
        <v/>
      </c>
      <c s="180" t="str">
        <f t="shared" si="2258"/>
        <v/>
      </c>
      <c s="180" t="str">
        <f t="shared" si="2258"/>
        <v/>
      </c>
      <c s="180" t="str">
        <f t="shared" si="2258"/>
        <v/>
      </c>
      <c s="180" t="str">
        <f t="shared" si="2258"/>
        <v/>
      </c>
      <c s="180" t="str">
        <f t="shared" si="2258"/>
        <v/>
      </c>
    </row>
    <row r="2044" spans="1:65" ht="15.75" customHeight="1">
      <c r="A2044" s="176" t="str">
        <f>IF('S.D.PASTE SHEET'!A2044="","",'S.D.PASTE SHEET'!A2044)</f>
        <v/>
      </c>
      <c s="176" t="str">
        <f>IF('S.D.PASTE SHEET'!B2044="","",'S.D.PASTE SHEET'!B2044)</f>
        <v/>
      </c>
      <c s="176" t="str">
        <f>IF('S.D.PASTE SHEET'!C2044="","",'S.D.PASTE SHEET'!C2044)</f>
        <v/>
      </c>
      <c s="177" t="str">
        <f>IF('S.D.PASTE SHEET'!D2044="","",'S.D.PASTE SHEET'!D2044)</f>
        <v/>
      </c>
      <c s="176" t="str">
        <f>IF('S.D.PASTE SHEET'!E2044="","",UPPER('S.D.PASTE SHEET'!E2044))</f>
        <v/>
      </c>
      <c s="176" t="str">
        <f>IF('S.D.PASTE SHEET'!F2044="","",'S.D.PASTE SHEET'!F2044)</f>
        <v/>
      </c>
      <c s="176" t="str">
        <f>IF('S.D.PASTE SHEET'!G2044="","",UPPER('S.D.PASTE SHEET'!G2044))</f>
        <v/>
      </c>
      <c s="176" t="str">
        <f>IF('S.D.PASTE SHEET'!H2044="","",UPPER('S.D.PASTE SHEET'!H2044))</f>
        <v/>
      </c>
      <c s="176" t="str">
        <f>IF('S.D.PASTE SHEET'!I2044="","",'S.D.PASTE SHEET'!I2044)</f>
        <v/>
      </c>
      <c s="177" t="str">
        <f>IF('S.D.PASTE SHEET'!J2044="","",'S.D.PASTE SHEET'!J2044)</f>
        <v/>
      </c>
      <c s="176" t="str">
        <f>IF('S.D.PASTE SHEET'!K2044="","",'S.D.PASTE SHEET'!K2044)</f>
        <v/>
      </c>
      <c s="176" t="str">
        <f>IF('S.D.PASTE SHEET'!L2044="","",'S.D.PASTE SHEET'!L2044)</f>
        <v/>
      </c>
      <c s="176" t="str">
        <f>IF('S.D.PASTE SHEET'!M2044="","",'S.D.PASTE SHEET'!M2044)</f>
        <v/>
      </c>
      <c s="176" t="str">
        <f>IF('S.D.PASTE SHEET'!N2044="","",'S.D.PASTE SHEET'!N2044)</f>
        <v/>
      </c>
      <c s="176" t="str">
        <f>IF('S.D.PASTE SHEET'!O2044="","",'S.D.PASTE SHEET'!O2044)</f>
        <v/>
      </c>
      <c s="176" t="str">
        <f>IF('S.D.PASTE SHEET'!P2044="","",'S.D.PASTE SHEET'!P2044)</f>
        <v/>
      </c>
      <c s="176" t="str">
        <f>IF('S.D.PASTE SHEET'!Q2044="","",'S.D.PASTE SHEET'!Q2044)</f>
        <v/>
      </c>
      <c s="176" t="str">
        <f>IF('S.D.PASTE SHEET'!R2044="","",'S.D.PASTE SHEET'!R2044)</f>
        <v/>
      </c>
      <c s="176" t="str">
        <f>IF('S.D.PASTE SHEET'!S2044="","",'S.D.PASTE SHEET'!S2044)</f>
        <v/>
      </c>
      <c s="176" t="str">
        <f>IF('S.D.PASTE SHEET'!T2044="","",'S.D.PASTE SHEET'!T2044)</f>
        <v/>
      </c>
      <c s="176" t="str">
        <f>IF('S.D.PASTE SHEET'!U2044="","",'S.D.PASTE SHEET'!U2044)</f>
        <v/>
      </c>
      <c s="176" t="str">
        <f>IF('S.D.PASTE SHEET'!V2044="","",'S.D.PASTE SHEET'!V2044)</f>
        <v/>
      </c>
      <c s="176" t="str">
        <f>IF('S.D.PASTE SHEET'!W2044="","",'S.D.PASTE SHEET'!W2044)</f>
        <v/>
      </c>
      <c s="176" t="str">
        <f>IF('S.D.PASTE SHEET'!X2044="","",'S.D.PASTE SHEET'!X2044)</f>
        <v/>
      </c>
      <c s="176" t="str">
        <f>IF('S.D.PASTE SHEET'!Y2044="","",'S.D.PASTE SHEET'!Y2044)</f>
        <v/>
      </c>
      <c s="176" t="str">
        <f>IF('S.D.PASTE SHEET'!Z2044="","",'S.D.PASTE SHEET'!Z2044)</f>
        <v/>
      </c>
      <c s="176" t="str">
        <f>IF('S.D.PASTE SHEET'!AA2044="","",'S.D.PASTE SHEET'!AA2044)</f>
        <v/>
      </c>
      <c s="176" t="str">
        <f>IF('S.D.PASTE SHEET'!AB2044="","",'S.D.PASTE SHEET'!AB2044)</f>
        <v/>
      </c>
      <c s="176" t="str">
        <f>IF('S.D.PASTE SHEET'!AC2044="","",'S.D.PASTE SHEET'!AC2044)</f>
        <v/>
      </c>
      <c s="176" t="str">
        <f>IF('S.D.PASTE SHEET'!AD2044="","",'S.D.PASTE SHEET'!AD2044)</f>
        <v/>
      </c>
      <c s="178"/>
      <c s="179" t="str">
        <f>IF(AK2044="","",IF(AK2044&gt;0,COUNT($AG$2:AG2044),""))</f>
        <v/>
      </c>
      <c s="180" t="str">
        <f t="shared" si="2256"/>
        <v/>
      </c>
      <c s="180" t="str">
        <f t="shared" si="2256"/>
        <v/>
      </c>
      <c s="180" t="str">
        <f t="shared" si="2256"/>
        <v/>
      </c>
      <c s="181" t="str">
        <f t="shared" si="2256"/>
        <v/>
      </c>
      <c s="180" t="str">
        <f t="shared" si="2256"/>
        <v/>
      </c>
      <c s="180" t="str">
        <f t="shared" si="2256"/>
        <v/>
      </c>
      <c s="180" t="str">
        <f t="shared" si="2256"/>
        <v/>
      </c>
      <c s="180" t="str">
        <f t="shared" si="2256"/>
        <v/>
      </c>
      <c s="180" t="str">
        <f t="shared" si="2256"/>
        <v/>
      </c>
      <c s="181" t="str">
        <f t="shared" si="2256"/>
        <v/>
      </c>
      <c s="180" t="str">
        <f t="shared" si="2256"/>
        <v/>
      </c>
      <c s="180" t="str">
        <f t="shared" si="2256"/>
        <v/>
      </c>
      <c s="180" t="str">
        <f t="shared" si="2256"/>
        <v/>
      </c>
      <c s="180" t="str">
        <f t="shared" si="2256"/>
        <v/>
      </c>
      <c s="180" t="str">
        <f t="shared" si="2256"/>
        <v/>
      </c>
      <c s="180" t="str">
        <f t="shared" si="2256"/>
        <v/>
      </c>
      <c r="AX2044" s="180" t="str">
        <f>IF(BC2044="","",IF(BC2044&gt;0,COUNT($AY$2:AY2044),""))</f>
        <v/>
      </c>
      <c s="180" t="str">
        <f t="shared" si="2268" ref="AY2044">IF(AND($BB$1=5,$A2044=5,$BC$1=C2044),B2044,"")</f>
        <v/>
      </c>
      <c s="180" t="str">
        <f t="shared" si="2258"/>
        <v/>
      </c>
      <c s="182" t="str">
        <f t="shared" si="2258"/>
        <v/>
      </c>
      <c s="180" t="str">
        <f t="shared" si="2258"/>
        <v/>
      </c>
      <c s="180" t="str">
        <f t="shared" si="2258"/>
        <v/>
      </c>
      <c s="180" t="str">
        <f t="shared" si="2258"/>
        <v/>
      </c>
      <c s="180" t="str">
        <f t="shared" si="2258"/>
        <v/>
      </c>
      <c s="180" t="str">
        <f t="shared" si="2258"/>
        <v/>
      </c>
      <c s="182" t="str">
        <f t="shared" si="2258"/>
        <v/>
      </c>
      <c s="180" t="str">
        <f t="shared" si="2258"/>
        <v/>
      </c>
      <c s="180" t="str">
        <f t="shared" si="2258"/>
        <v/>
      </c>
      <c s="180" t="str">
        <f t="shared" si="2258"/>
        <v/>
      </c>
      <c s="180" t="str">
        <f t="shared" si="2258"/>
        <v/>
      </c>
      <c s="180" t="str">
        <f t="shared" si="2258"/>
        <v/>
      </c>
      <c s="180" t="str">
        <f t="shared" si="2258"/>
        <v/>
      </c>
    </row>
    <row r="2045" spans="1:65" ht="15.75" customHeight="1">
      <c r="A2045" s="176" t="str">
        <f>IF('S.D.PASTE SHEET'!A2045="","",'S.D.PASTE SHEET'!A2045)</f>
        <v/>
      </c>
      <c s="176" t="str">
        <f>IF('S.D.PASTE SHEET'!B2045="","",'S.D.PASTE SHEET'!B2045)</f>
        <v/>
      </c>
      <c s="176" t="str">
        <f>IF('S.D.PASTE SHEET'!C2045="","",'S.D.PASTE SHEET'!C2045)</f>
        <v/>
      </c>
      <c s="177" t="str">
        <f>IF('S.D.PASTE SHEET'!D2045="","",'S.D.PASTE SHEET'!D2045)</f>
        <v/>
      </c>
      <c s="176" t="str">
        <f>IF('S.D.PASTE SHEET'!E2045="","",UPPER('S.D.PASTE SHEET'!E2045))</f>
        <v/>
      </c>
      <c s="176" t="str">
        <f>IF('S.D.PASTE SHEET'!F2045="","",'S.D.PASTE SHEET'!F2045)</f>
        <v/>
      </c>
      <c s="176" t="str">
        <f>IF('S.D.PASTE SHEET'!G2045="","",UPPER('S.D.PASTE SHEET'!G2045))</f>
        <v/>
      </c>
      <c s="176" t="str">
        <f>IF('S.D.PASTE SHEET'!H2045="","",UPPER('S.D.PASTE SHEET'!H2045))</f>
        <v/>
      </c>
      <c s="176" t="str">
        <f>IF('S.D.PASTE SHEET'!I2045="","",'S.D.PASTE SHEET'!I2045)</f>
        <v/>
      </c>
      <c s="177" t="str">
        <f>IF('S.D.PASTE SHEET'!J2045="","",'S.D.PASTE SHEET'!J2045)</f>
        <v/>
      </c>
      <c s="176" t="str">
        <f>IF('S.D.PASTE SHEET'!K2045="","",'S.D.PASTE SHEET'!K2045)</f>
        <v/>
      </c>
      <c s="176" t="str">
        <f>IF('S.D.PASTE SHEET'!L2045="","",'S.D.PASTE SHEET'!L2045)</f>
        <v/>
      </c>
      <c s="176" t="str">
        <f>IF('S.D.PASTE SHEET'!M2045="","",'S.D.PASTE SHEET'!M2045)</f>
        <v/>
      </c>
      <c s="176" t="str">
        <f>IF('S.D.PASTE SHEET'!N2045="","",'S.D.PASTE SHEET'!N2045)</f>
        <v/>
      </c>
      <c s="176" t="str">
        <f>IF('S.D.PASTE SHEET'!O2045="","",'S.D.PASTE SHEET'!O2045)</f>
        <v/>
      </c>
      <c s="176" t="str">
        <f>IF('S.D.PASTE SHEET'!P2045="","",'S.D.PASTE SHEET'!P2045)</f>
        <v/>
      </c>
      <c s="176" t="str">
        <f>IF('S.D.PASTE SHEET'!Q2045="","",'S.D.PASTE SHEET'!Q2045)</f>
        <v/>
      </c>
      <c s="176" t="str">
        <f>IF('S.D.PASTE SHEET'!R2045="","",'S.D.PASTE SHEET'!R2045)</f>
        <v/>
      </c>
      <c s="176" t="str">
        <f>IF('S.D.PASTE SHEET'!S2045="","",'S.D.PASTE SHEET'!S2045)</f>
        <v/>
      </c>
      <c s="176" t="str">
        <f>IF('S.D.PASTE SHEET'!T2045="","",'S.D.PASTE SHEET'!T2045)</f>
        <v/>
      </c>
      <c s="176" t="str">
        <f>IF('S.D.PASTE SHEET'!U2045="","",'S.D.PASTE SHEET'!U2045)</f>
        <v/>
      </c>
      <c s="176" t="str">
        <f>IF('S.D.PASTE SHEET'!V2045="","",'S.D.PASTE SHEET'!V2045)</f>
        <v/>
      </c>
      <c s="176" t="str">
        <f>IF('S.D.PASTE SHEET'!W2045="","",'S.D.PASTE SHEET'!W2045)</f>
        <v/>
      </c>
      <c s="176" t="str">
        <f>IF('S.D.PASTE SHEET'!X2045="","",'S.D.PASTE SHEET'!X2045)</f>
        <v/>
      </c>
      <c s="176" t="str">
        <f>IF('S.D.PASTE SHEET'!Y2045="","",'S.D.PASTE SHEET'!Y2045)</f>
        <v/>
      </c>
      <c s="176" t="str">
        <f>IF('S.D.PASTE SHEET'!Z2045="","",'S.D.PASTE SHEET'!Z2045)</f>
        <v/>
      </c>
      <c s="176" t="str">
        <f>IF('S.D.PASTE SHEET'!AA2045="","",'S.D.PASTE SHEET'!AA2045)</f>
        <v/>
      </c>
      <c s="176" t="str">
        <f>IF('S.D.PASTE SHEET'!AB2045="","",'S.D.PASTE SHEET'!AB2045)</f>
        <v/>
      </c>
      <c s="176" t="str">
        <f>IF('S.D.PASTE SHEET'!AC2045="","",'S.D.PASTE SHEET'!AC2045)</f>
        <v/>
      </c>
      <c s="176" t="str">
        <f>IF('S.D.PASTE SHEET'!AD2045="","",'S.D.PASTE SHEET'!AD2045)</f>
        <v/>
      </c>
      <c s="178"/>
      <c s="179" t="str">
        <f>IF(AK2045="","",IF(AK2045&gt;0,COUNT($AG$2:AG2045),""))</f>
        <v/>
      </c>
      <c s="180" t="str">
        <f t="shared" si="2256"/>
        <v/>
      </c>
      <c s="180" t="str">
        <f t="shared" si="2256"/>
        <v/>
      </c>
      <c s="180" t="str">
        <f t="shared" si="2256"/>
        <v/>
      </c>
      <c s="181" t="str">
        <f t="shared" si="2256"/>
        <v/>
      </c>
      <c s="180" t="str">
        <f t="shared" si="2256"/>
        <v/>
      </c>
      <c s="180" t="str">
        <f t="shared" si="2256"/>
        <v/>
      </c>
      <c s="180" t="str">
        <f t="shared" si="2256"/>
        <v/>
      </c>
      <c s="180" t="str">
        <f t="shared" si="2256"/>
        <v/>
      </c>
      <c s="180" t="str">
        <f t="shared" si="2256"/>
        <v/>
      </c>
      <c s="181" t="str">
        <f t="shared" si="2256"/>
        <v/>
      </c>
      <c s="180" t="str">
        <f t="shared" si="2256"/>
        <v/>
      </c>
      <c s="180" t="str">
        <f t="shared" si="2256"/>
        <v/>
      </c>
      <c s="180" t="str">
        <f t="shared" si="2256"/>
        <v/>
      </c>
      <c s="180" t="str">
        <f t="shared" si="2256"/>
        <v/>
      </c>
      <c s="180" t="str">
        <f t="shared" si="2256"/>
        <v/>
      </c>
      <c s="180" t="str">
        <f t="shared" si="2256"/>
        <v/>
      </c>
      <c r="AX2045" s="180" t="str">
        <f>IF(BC2045="","",IF(BC2045&gt;0,COUNT($AY$2:AY2045),""))</f>
        <v/>
      </c>
      <c s="180" t="str">
        <f t="shared" si="2269" ref="AY2045">IF(AND($BB$1=5,$A2045=5,$BC$1=C2045),B2045,"")</f>
        <v/>
      </c>
      <c s="180" t="str">
        <f t="shared" si="2258"/>
        <v/>
      </c>
      <c s="182" t="str">
        <f t="shared" si="2258"/>
        <v/>
      </c>
      <c s="180" t="str">
        <f t="shared" si="2258"/>
        <v/>
      </c>
      <c s="180" t="str">
        <f t="shared" si="2258"/>
        <v/>
      </c>
      <c s="180" t="str">
        <f t="shared" si="2258"/>
        <v/>
      </c>
      <c s="180" t="str">
        <f t="shared" si="2258"/>
        <v/>
      </c>
      <c s="180" t="str">
        <f t="shared" si="2258"/>
        <v/>
      </c>
      <c s="182" t="str">
        <f t="shared" si="2258"/>
        <v/>
      </c>
      <c s="180" t="str">
        <f t="shared" si="2258"/>
        <v/>
      </c>
      <c s="180" t="str">
        <f t="shared" si="2258"/>
        <v/>
      </c>
      <c s="180" t="str">
        <f t="shared" si="2258"/>
        <v/>
      </c>
      <c s="180" t="str">
        <f t="shared" si="2258"/>
        <v/>
      </c>
      <c s="180" t="str">
        <f t="shared" si="2258"/>
        <v/>
      </c>
      <c s="180" t="str">
        <f t="shared" si="2258"/>
        <v/>
      </c>
    </row>
    <row r="2046" spans="1:65" ht="15.75" customHeight="1">
      <c r="A2046" s="176" t="str">
        <f>IF('S.D.PASTE SHEET'!A2046="","",'S.D.PASTE SHEET'!A2046)</f>
        <v/>
      </c>
      <c s="176" t="str">
        <f>IF('S.D.PASTE SHEET'!B2046="","",'S.D.PASTE SHEET'!B2046)</f>
        <v/>
      </c>
      <c s="176" t="str">
        <f>IF('S.D.PASTE SHEET'!C2046="","",'S.D.PASTE SHEET'!C2046)</f>
        <v/>
      </c>
      <c s="177" t="str">
        <f>IF('S.D.PASTE SHEET'!D2046="","",'S.D.PASTE SHEET'!D2046)</f>
        <v/>
      </c>
      <c s="176" t="str">
        <f>IF('S.D.PASTE SHEET'!E2046="","",UPPER('S.D.PASTE SHEET'!E2046))</f>
        <v/>
      </c>
      <c s="176" t="str">
        <f>IF('S.D.PASTE SHEET'!F2046="","",'S.D.PASTE SHEET'!F2046)</f>
        <v/>
      </c>
      <c s="176" t="str">
        <f>IF('S.D.PASTE SHEET'!G2046="","",UPPER('S.D.PASTE SHEET'!G2046))</f>
        <v/>
      </c>
      <c s="176" t="str">
        <f>IF('S.D.PASTE SHEET'!H2046="","",UPPER('S.D.PASTE SHEET'!H2046))</f>
        <v/>
      </c>
      <c s="176" t="str">
        <f>IF('S.D.PASTE SHEET'!I2046="","",'S.D.PASTE SHEET'!I2046)</f>
        <v/>
      </c>
      <c s="177" t="str">
        <f>IF('S.D.PASTE SHEET'!J2046="","",'S.D.PASTE SHEET'!J2046)</f>
        <v/>
      </c>
      <c s="176" t="str">
        <f>IF('S.D.PASTE SHEET'!K2046="","",'S.D.PASTE SHEET'!K2046)</f>
        <v/>
      </c>
      <c s="176" t="str">
        <f>IF('S.D.PASTE SHEET'!L2046="","",'S.D.PASTE SHEET'!L2046)</f>
        <v/>
      </c>
      <c s="176" t="str">
        <f>IF('S.D.PASTE SHEET'!M2046="","",'S.D.PASTE SHEET'!M2046)</f>
        <v/>
      </c>
      <c s="176" t="str">
        <f>IF('S.D.PASTE SHEET'!N2046="","",'S.D.PASTE SHEET'!N2046)</f>
        <v/>
      </c>
      <c s="176" t="str">
        <f>IF('S.D.PASTE SHEET'!O2046="","",'S.D.PASTE SHEET'!O2046)</f>
        <v/>
      </c>
      <c s="176" t="str">
        <f>IF('S.D.PASTE SHEET'!P2046="","",'S.D.PASTE SHEET'!P2046)</f>
        <v/>
      </c>
      <c s="176" t="str">
        <f>IF('S.D.PASTE SHEET'!Q2046="","",'S.D.PASTE SHEET'!Q2046)</f>
        <v/>
      </c>
      <c s="176" t="str">
        <f>IF('S.D.PASTE SHEET'!R2046="","",'S.D.PASTE SHEET'!R2046)</f>
        <v/>
      </c>
      <c s="176" t="str">
        <f>IF('S.D.PASTE SHEET'!S2046="","",'S.D.PASTE SHEET'!S2046)</f>
        <v/>
      </c>
      <c s="176" t="str">
        <f>IF('S.D.PASTE SHEET'!T2046="","",'S.D.PASTE SHEET'!T2046)</f>
        <v/>
      </c>
      <c s="176" t="str">
        <f>IF('S.D.PASTE SHEET'!U2046="","",'S.D.PASTE SHEET'!U2046)</f>
        <v/>
      </c>
      <c s="176" t="str">
        <f>IF('S.D.PASTE SHEET'!V2046="","",'S.D.PASTE SHEET'!V2046)</f>
        <v/>
      </c>
      <c s="176" t="str">
        <f>IF('S.D.PASTE SHEET'!W2046="","",'S.D.PASTE SHEET'!W2046)</f>
        <v/>
      </c>
      <c s="176" t="str">
        <f>IF('S.D.PASTE SHEET'!X2046="","",'S.D.PASTE SHEET'!X2046)</f>
        <v/>
      </c>
      <c s="176" t="str">
        <f>IF('S.D.PASTE SHEET'!Y2046="","",'S.D.PASTE SHEET'!Y2046)</f>
        <v/>
      </c>
      <c s="176" t="str">
        <f>IF('S.D.PASTE SHEET'!Z2046="","",'S.D.PASTE SHEET'!Z2046)</f>
        <v/>
      </c>
      <c s="176" t="str">
        <f>IF('S.D.PASTE SHEET'!AA2046="","",'S.D.PASTE SHEET'!AA2046)</f>
        <v/>
      </c>
      <c s="176" t="str">
        <f>IF('S.D.PASTE SHEET'!AB2046="","",'S.D.PASTE SHEET'!AB2046)</f>
        <v/>
      </c>
      <c s="176" t="str">
        <f>IF('S.D.PASTE SHEET'!AC2046="","",'S.D.PASTE SHEET'!AC2046)</f>
        <v/>
      </c>
      <c s="176" t="str">
        <f>IF('S.D.PASTE SHEET'!AD2046="","",'S.D.PASTE SHEET'!AD2046)</f>
        <v/>
      </c>
      <c s="178"/>
      <c s="179" t="str">
        <f>IF(AK2046="","",IF(AK2046&gt;0,COUNT($AG$2:AG2046),""))</f>
        <v/>
      </c>
      <c s="180" t="str">
        <f t="shared" si="2256"/>
        <v/>
      </c>
      <c s="180" t="str">
        <f t="shared" si="2256"/>
        <v/>
      </c>
      <c s="180" t="str">
        <f t="shared" si="2256"/>
        <v/>
      </c>
      <c s="181" t="str">
        <f t="shared" si="2256"/>
        <v/>
      </c>
      <c s="180" t="str">
        <f t="shared" si="2256"/>
        <v/>
      </c>
      <c s="180" t="str">
        <f t="shared" si="2256"/>
        <v/>
      </c>
      <c s="180" t="str">
        <f t="shared" si="2256"/>
        <v/>
      </c>
      <c s="180" t="str">
        <f t="shared" si="2256"/>
        <v/>
      </c>
      <c s="180" t="str">
        <f t="shared" si="2256"/>
        <v/>
      </c>
      <c s="181" t="str">
        <f t="shared" si="2256"/>
        <v/>
      </c>
      <c s="180" t="str">
        <f t="shared" si="2256"/>
        <v/>
      </c>
      <c s="180" t="str">
        <f t="shared" si="2256"/>
        <v/>
      </c>
      <c s="180" t="str">
        <f t="shared" si="2256"/>
        <v/>
      </c>
      <c s="180" t="str">
        <f t="shared" si="2256"/>
        <v/>
      </c>
      <c s="180" t="str">
        <f t="shared" si="2256"/>
        <v/>
      </c>
      <c s="180" t="str">
        <f t="shared" si="2256"/>
        <v/>
      </c>
      <c r="AX2046" s="180" t="str">
        <f>IF(BC2046="","",IF(BC2046&gt;0,COUNT($AY$2:AY2046),""))</f>
        <v/>
      </c>
      <c s="180" t="str">
        <f t="shared" si="2270" ref="AY2046">IF(AND($BB$1=5,$A2046=5,$BC$1=C2046),B2046,"")</f>
        <v/>
      </c>
      <c s="180" t="str">
        <f t="shared" si="2258"/>
        <v/>
      </c>
      <c s="182" t="str">
        <f t="shared" si="2258"/>
        <v/>
      </c>
      <c s="180" t="str">
        <f t="shared" si="2258"/>
        <v/>
      </c>
      <c s="180" t="str">
        <f t="shared" si="2258"/>
        <v/>
      </c>
      <c s="180" t="str">
        <f t="shared" si="2258"/>
        <v/>
      </c>
      <c s="180" t="str">
        <f t="shared" si="2258"/>
        <v/>
      </c>
      <c s="180" t="str">
        <f t="shared" si="2258"/>
        <v/>
      </c>
      <c s="182" t="str">
        <f t="shared" si="2258"/>
        <v/>
      </c>
      <c s="180" t="str">
        <f t="shared" si="2258"/>
        <v/>
      </c>
      <c s="180" t="str">
        <f t="shared" si="2258"/>
        <v/>
      </c>
      <c s="180" t="str">
        <f t="shared" si="2258"/>
        <v/>
      </c>
      <c s="180" t="str">
        <f t="shared" si="2258"/>
        <v/>
      </c>
      <c s="180" t="str">
        <f t="shared" si="2258"/>
        <v/>
      </c>
      <c s="180" t="str">
        <f t="shared" si="2258"/>
        <v/>
      </c>
    </row>
    <row r="2047" spans="1:65" ht="15.75" customHeight="1">
      <c r="A2047" s="176" t="str">
        <f>IF('S.D.PASTE SHEET'!A2047="","",'S.D.PASTE SHEET'!A2047)</f>
        <v/>
      </c>
      <c s="176" t="str">
        <f>IF('S.D.PASTE SHEET'!B2047="","",'S.D.PASTE SHEET'!B2047)</f>
        <v/>
      </c>
      <c s="176" t="str">
        <f>IF('S.D.PASTE SHEET'!C2047="","",'S.D.PASTE SHEET'!C2047)</f>
        <v/>
      </c>
      <c s="177" t="str">
        <f>IF('S.D.PASTE SHEET'!D2047="","",'S.D.PASTE SHEET'!D2047)</f>
        <v/>
      </c>
      <c s="176" t="str">
        <f>IF('S.D.PASTE SHEET'!E2047="","",UPPER('S.D.PASTE SHEET'!E2047))</f>
        <v/>
      </c>
      <c s="176" t="str">
        <f>IF('S.D.PASTE SHEET'!F2047="","",'S.D.PASTE SHEET'!F2047)</f>
        <v/>
      </c>
      <c s="176" t="str">
        <f>IF('S.D.PASTE SHEET'!G2047="","",UPPER('S.D.PASTE SHEET'!G2047))</f>
        <v/>
      </c>
      <c s="176" t="str">
        <f>IF('S.D.PASTE SHEET'!H2047="","",UPPER('S.D.PASTE SHEET'!H2047))</f>
        <v/>
      </c>
      <c s="176" t="str">
        <f>IF('S.D.PASTE SHEET'!I2047="","",'S.D.PASTE SHEET'!I2047)</f>
        <v/>
      </c>
      <c s="177" t="str">
        <f>IF('S.D.PASTE SHEET'!J2047="","",'S.D.PASTE SHEET'!J2047)</f>
        <v/>
      </c>
      <c s="176" t="str">
        <f>IF('S.D.PASTE SHEET'!K2047="","",'S.D.PASTE SHEET'!K2047)</f>
        <v/>
      </c>
      <c s="176" t="str">
        <f>IF('S.D.PASTE SHEET'!L2047="","",'S.D.PASTE SHEET'!L2047)</f>
        <v/>
      </c>
      <c s="176" t="str">
        <f>IF('S.D.PASTE SHEET'!M2047="","",'S.D.PASTE SHEET'!M2047)</f>
        <v/>
      </c>
      <c s="176" t="str">
        <f>IF('S.D.PASTE SHEET'!N2047="","",'S.D.PASTE SHEET'!N2047)</f>
        <v/>
      </c>
      <c s="176" t="str">
        <f>IF('S.D.PASTE SHEET'!O2047="","",'S.D.PASTE SHEET'!O2047)</f>
        <v/>
      </c>
      <c s="176" t="str">
        <f>IF('S.D.PASTE SHEET'!P2047="","",'S.D.PASTE SHEET'!P2047)</f>
        <v/>
      </c>
      <c s="176" t="str">
        <f>IF('S.D.PASTE SHEET'!Q2047="","",'S.D.PASTE SHEET'!Q2047)</f>
        <v/>
      </c>
      <c s="176" t="str">
        <f>IF('S.D.PASTE SHEET'!R2047="","",'S.D.PASTE SHEET'!R2047)</f>
        <v/>
      </c>
      <c s="176" t="str">
        <f>IF('S.D.PASTE SHEET'!S2047="","",'S.D.PASTE SHEET'!S2047)</f>
        <v/>
      </c>
      <c s="176" t="str">
        <f>IF('S.D.PASTE SHEET'!T2047="","",'S.D.PASTE SHEET'!T2047)</f>
        <v/>
      </c>
      <c s="176" t="str">
        <f>IF('S.D.PASTE SHEET'!U2047="","",'S.D.PASTE SHEET'!U2047)</f>
        <v/>
      </c>
      <c s="176" t="str">
        <f>IF('S.D.PASTE SHEET'!V2047="","",'S.D.PASTE SHEET'!V2047)</f>
        <v/>
      </c>
      <c s="176" t="str">
        <f>IF('S.D.PASTE SHEET'!W2047="","",'S.D.PASTE SHEET'!W2047)</f>
        <v/>
      </c>
      <c s="176" t="str">
        <f>IF('S.D.PASTE SHEET'!X2047="","",'S.D.PASTE SHEET'!X2047)</f>
        <v/>
      </c>
      <c s="176" t="str">
        <f>IF('S.D.PASTE SHEET'!Y2047="","",'S.D.PASTE SHEET'!Y2047)</f>
        <v/>
      </c>
      <c s="176" t="str">
        <f>IF('S.D.PASTE SHEET'!Z2047="","",'S.D.PASTE SHEET'!Z2047)</f>
        <v/>
      </c>
      <c s="176" t="str">
        <f>IF('S.D.PASTE SHEET'!AA2047="","",'S.D.PASTE SHEET'!AA2047)</f>
        <v/>
      </c>
      <c s="176" t="str">
        <f>IF('S.D.PASTE SHEET'!AB2047="","",'S.D.PASTE SHEET'!AB2047)</f>
        <v/>
      </c>
      <c s="176" t="str">
        <f>IF('S.D.PASTE SHEET'!AC2047="","",'S.D.PASTE SHEET'!AC2047)</f>
        <v/>
      </c>
      <c s="176" t="str">
        <f>IF('S.D.PASTE SHEET'!AD2047="","",'S.D.PASTE SHEET'!AD2047)</f>
        <v/>
      </c>
      <c s="178"/>
      <c s="179" t="str">
        <f>IF(AK2047="","",IF(AK2047&gt;0,COUNT($AG$2:AG2047),""))</f>
        <v/>
      </c>
      <c s="180" t="str">
        <f t="shared" si="2256"/>
        <v/>
      </c>
      <c s="180" t="str">
        <f t="shared" si="2256"/>
        <v/>
      </c>
      <c s="180" t="str">
        <f t="shared" si="2256"/>
        <v/>
      </c>
      <c s="181" t="str">
        <f t="shared" si="2256"/>
        <v/>
      </c>
      <c s="180" t="str">
        <f t="shared" si="2256"/>
        <v/>
      </c>
      <c s="180" t="str">
        <f t="shared" si="2256"/>
        <v/>
      </c>
      <c s="180" t="str">
        <f t="shared" si="2256"/>
        <v/>
      </c>
      <c s="180" t="str">
        <f t="shared" si="2256"/>
        <v/>
      </c>
      <c s="180" t="str">
        <f t="shared" si="2256"/>
        <v/>
      </c>
      <c s="181" t="str">
        <f t="shared" si="2256"/>
        <v/>
      </c>
      <c s="180" t="str">
        <f t="shared" si="2256"/>
        <v/>
      </c>
      <c s="180" t="str">
        <f t="shared" si="2256"/>
        <v/>
      </c>
      <c s="180" t="str">
        <f t="shared" si="2256"/>
        <v/>
      </c>
      <c s="180" t="str">
        <f t="shared" si="2256"/>
        <v/>
      </c>
      <c s="180" t="str">
        <f t="shared" si="2256"/>
        <v/>
      </c>
      <c s="180" t="str">
        <f t="shared" si="2256"/>
        <v/>
      </c>
      <c r="AX2047" s="180" t="str">
        <f>IF(BC2047="","",IF(BC2047&gt;0,COUNT($AY$2:AY2047),""))</f>
        <v/>
      </c>
      <c s="180" t="str">
        <f t="shared" si="2271" ref="AY2047">IF(AND($BB$1=5,$A2047=5,$BC$1=C2047),B2047,"")</f>
        <v/>
      </c>
      <c s="180" t="str">
        <f t="shared" si="2258"/>
        <v/>
      </c>
      <c s="182" t="str">
        <f t="shared" si="2258"/>
        <v/>
      </c>
      <c s="180" t="str">
        <f t="shared" si="2258"/>
        <v/>
      </c>
      <c s="180" t="str">
        <f t="shared" si="2258"/>
        <v/>
      </c>
      <c s="180" t="str">
        <f t="shared" si="2258"/>
        <v/>
      </c>
      <c s="180" t="str">
        <f t="shared" si="2258"/>
        <v/>
      </c>
      <c s="180" t="str">
        <f t="shared" si="2258"/>
        <v/>
      </c>
      <c s="182" t="str">
        <f t="shared" si="2258"/>
        <v/>
      </c>
      <c s="180" t="str">
        <f t="shared" si="2258"/>
        <v/>
      </c>
      <c s="180" t="str">
        <f t="shared" si="2258"/>
        <v/>
      </c>
      <c s="180" t="str">
        <f t="shared" si="2258"/>
        <v/>
      </c>
      <c s="180" t="str">
        <f t="shared" si="2258"/>
        <v/>
      </c>
      <c s="180" t="str">
        <f t="shared" si="2258"/>
        <v/>
      </c>
      <c s="180" t="str">
        <f t="shared" si="2258"/>
        <v/>
      </c>
    </row>
    <row r="2048" spans="1:65" ht="15.75" customHeight="1">
      <c r="A2048" s="176" t="str">
        <f>IF('S.D.PASTE SHEET'!A2048="","",'S.D.PASTE SHEET'!A2048)</f>
        <v/>
      </c>
      <c s="176" t="str">
        <f>IF('S.D.PASTE SHEET'!B2048="","",'S.D.PASTE SHEET'!B2048)</f>
        <v/>
      </c>
      <c s="176" t="str">
        <f>IF('S.D.PASTE SHEET'!C2048="","",'S.D.PASTE SHEET'!C2048)</f>
        <v/>
      </c>
      <c s="177" t="str">
        <f>IF('S.D.PASTE SHEET'!D2048="","",'S.D.PASTE SHEET'!D2048)</f>
        <v/>
      </c>
      <c s="176" t="str">
        <f>IF('S.D.PASTE SHEET'!E2048="","",UPPER('S.D.PASTE SHEET'!E2048))</f>
        <v/>
      </c>
      <c s="176" t="str">
        <f>IF('S.D.PASTE SHEET'!F2048="","",'S.D.PASTE SHEET'!F2048)</f>
        <v/>
      </c>
      <c s="176" t="str">
        <f>IF('S.D.PASTE SHEET'!G2048="","",UPPER('S.D.PASTE SHEET'!G2048))</f>
        <v/>
      </c>
      <c s="176" t="str">
        <f>IF('S.D.PASTE SHEET'!H2048="","",UPPER('S.D.PASTE SHEET'!H2048))</f>
        <v/>
      </c>
      <c s="176" t="str">
        <f>IF('S.D.PASTE SHEET'!I2048="","",'S.D.PASTE SHEET'!I2048)</f>
        <v/>
      </c>
      <c s="177" t="str">
        <f>IF('S.D.PASTE SHEET'!J2048="","",'S.D.PASTE SHEET'!J2048)</f>
        <v/>
      </c>
      <c s="176" t="str">
        <f>IF('S.D.PASTE SHEET'!K2048="","",'S.D.PASTE SHEET'!K2048)</f>
        <v/>
      </c>
      <c s="176" t="str">
        <f>IF('S.D.PASTE SHEET'!L2048="","",'S.D.PASTE SHEET'!L2048)</f>
        <v/>
      </c>
      <c s="176" t="str">
        <f>IF('S.D.PASTE SHEET'!M2048="","",'S.D.PASTE SHEET'!M2048)</f>
        <v/>
      </c>
      <c s="176" t="str">
        <f>IF('S.D.PASTE SHEET'!N2048="","",'S.D.PASTE SHEET'!N2048)</f>
        <v/>
      </c>
      <c s="176" t="str">
        <f>IF('S.D.PASTE SHEET'!O2048="","",'S.D.PASTE SHEET'!O2048)</f>
        <v/>
      </c>
      <c s="176" t="str">
        <f>IF('S.D.PASTE SHEET'!P2048="","",'S.D.PASTE SHEET'!P2048)</f>
        <v/>
      </c>
      <c s="176" t="str">
        <f>IF('S.D.PASTE SHEET'!Q2048="","",'S.D.PASTE SHEET'!Q2048)</f>
        <v/>
      </c>
      <c s="176" t="str">
        <f>IF('S.D.PASTE SHEET'!R2048="","",'S.D.PASTE SHEET'!R2048)</f>
        <v/>
      </c>
      <c s="176" t="str">
        <f>IF('S.D.PASTE SHEET'!S2048="","",'S.D.PASTE SHEET'!S2048)</f>
        <v/>
      </c>
      <c s="176" t="str">
        <f>IF('S.D.PASTE SHEET'!T2048="","",'S.D.PASTE SHEET'!T2048)</f>
        <v/>
      </c>
      <c s="176" t="str">
        <f>IF('S.D.PASTE SHEET'!U2048="","",'S.D.PASTE SHEET'!U2048)</f>
        <v/>
      </c>
      <c s="176" t="str">
        <f>IF('S.D.PASTE SHEET'!V2048="","",'S.D.PASTE SHEET'!V2048)</f>
        <v/>
      </c>
      <c s="176" t="str">
        <f>IF('S.D.PASTE SHEET'!W2048="","",'S.D.PASTE SHEET'!W2048)</f>
        <v/>
      </c>
      <c s="176" t="str">
        <f>IF('S.D.PASTE SHEET'!X2048="","",'S.D.PASTE SHEET'!X2048)</f>
        <v/>
      </c>
      <c s="176" t="str">
        <f>IF('S.D.PASTE SHEET'!Y2048="","",'S.D.PASTE SHEET'!Y2048)</f>
        <v/>
      </c>
      <c s="176" t="str">
        <f>IF('S.D.PASTE SHEET'!Z2048="","",'S.D.PASTE SHEET'!Z2048)</f>
        <v/>
      </c>
      <c s="176" t="str">
        <f>IF('S.D.PASTE SHEET'!AA2048="","",'S.D.PASTE SHEET'!AA2048)</f>
        <v/>
      </c>
      <c s="176" t="str">
        <f>IF('S.D.PASTE SHEET'!AB2048="","",'S.D.PASTE SHEET'!AB2048)</f>
        <v/>
      </c>
      <c s="176" t="str">
        <f>IF('S.D.PASTE SHEET'!AC2048="","",'S.D.PASTE SHEET'!AC2048)</f>
        <v/>
      </c>
      <c s="176" t="str">
        <f>IF('S.D.PASTE SHEET'!AD2048="","",'S.D.PASTE SHEET'!AD2048)</f>
        <v/>
      </c>
      <c s="178"/>
      <c s="179" t="str">
        <f>IF(AK2048="","",IF(AK2048&gt;0,COUNT($AG$2:AG2048),""))</f>
        <v/>
      </c>
      <c s="180" t="str">
        <f t="shared" si="2256"/>
        <v/>
      </c>
      <c s="180" t="str">
        <f t="shared" si="2256"/>
        <v/>
      </c>
      <c s="180" t="str">
        <f t="shared" si="2256"/>
        <v/>
      </c>
      <c s="181" t="str">
        <f t="shared" si="2256"/>
        <v/>
      </c>
      <c s="180" t="str">
        <f t="shared" si="2256"/>
        <v/>
      </c>
      <c s="180" t="str">
        <f t="shared" si="2256"/>
        <v/>
      </c>
      <c s="180" t="str">
        <f t="shared" si="2256"/>
        <v/>
      </c>
      <c s="180" t="str">
        <f t="shared" si="2256"/>
        <v/>
      </c>
      <c s="180" t="str">
        <f t="shared" si="2256"/>
        <v/>
      </c>
      <c s="181" t="str">
        <f t="shared" si="2256"/>
        <v/>
      </c>
      <c s="180" t="str">
        <f t="shared" si="2256"/>
        <v/>
      </c>
      <c s="180" t="str">
        <f t="shared" si="2256"/>
        <v/>
      </c>
      <c s="180" t="str">
        <f t="shared" si="2256"/>
        <v/>
      </c>
      <c s="180" t="str">
        <f t="shared" si="2256"/>
        <v/>
      </c>
      <c s="180" t="str">
        <f t="shared" si="2256"/>
        <v/>
      </c>
      <c s="180" t="str">
        <f t="shared" si="2256"/>
        <v/>
      </c>
      <c r="AX2048" s="180" t="str">
        <f>IF(BC2048="","",IF(BC2048&gt;0,COUNT($AY$2:AY2048),""))</f>
        <v/>
      </c>
      <c s="180" t="str">
        <f t="shared" si="2272" ref="AY2048">IF(AND($BB$1=5,$A2048=5,$BC$1=C2048),B2048,"")</f>
        <v/>
      </c>
      <c s="180" t="str">
        <f t="shared" si="2258"/>
        <v/>
      </c>
      <c s="182" t="str">
        <f t="shared" si="2258"/>
        <v/>
      </c>
      <c s="180" t="str">
        <f t="shared" si="2258"/>
        <v/>
      </c>
      <c s="180" t="str">
        <f t="shared" si="2258"/>
        <v/>
      </c>
      <c s="180" t="str">
        <f t="shared" si="2258"/>
        <v/>
      </c>
      <c s="180" t="str">
        <f t="shared" si="2258"/>
        <v/>
      </c>
      <c s="180" t="str">
        <f t="shared" si="2258"/>
        <v/>
      </c>
      <c s="182" t="str">
        <f t="shared" si="2258"/>
        <v/>
      </c>
      <c s="180" t="str">
        <f t="shared" si="2258"/>
        <v/>
      </c>
      <c s="180" t="str">
        <f t="shared" si="2258"/>
        <v/>
      </c>
      <c s="180" t="str">
        <f t="shared" si="2258"/>
        <v/>
      </c>
      <c s="180" t="str">
        <f t="shared" si="2258"/>
        <v/>
      </c>
      <c s="180" t="str">
        <f t="shared" si="2258"/>
        <v/>
      </c>
      <c s="180" t="str">
        <f t="shared" si="2258"/>
        <v/>
      </c>
    </row>
    <row r="2049" spans="1:65" ht="15.75" customHeight="1">
      <c r="A2049" s="176" t="str">
        <f>IF('S.D.PASTE SHEET'!A2049="","",'S.D.PASTE SHEET'!A2049)</f>
        <v/>
      </c>
      <c s="176" t="str">
        <f>IF('S.D.PASTE SHEET'!B2049="","",'S.D.PASTE SHEET'!B2049)</f>
        <v/>
      </c>
      <c s="176" t="str">
        <f>IF('S.D.PASTE SHEET'!C2049="","",'S.D.PASTE SHEET'!C2049)</f>
        <v/>
      </c>
      <c s="177" t="str">
        <f>IF('S.D.PASTE SHEET'!D2049="","",'S.D.PASTE SHEET'!D2049)</f>
        <v/>
      </c>
      <c s="176" t="str">
        <f>IF('S.D.PASTE SHEET'!E2049="","",UPPER('S.D.PASTE SHEET'!E2049))</f>
        <v/>
      </c>
      <c s="176" t="str">
        <f>IF('S.D.PASTE SHEET'!F2049="","",'S.D.PASTE SHEET'!F2049)</f>
        <v/>
      </c>
      <c s="176" t="str">
        <f>IF('S.D.PASTE SHEET'!G2049="","",UPPER('S.D.PASTE SHEET'!G2049))</f>
        <v/>
      </c>
      <c s="176" t="str">
        <f>IF('S.D.PASTE SHEET'!H2049="","",UPPER('S.D.PASTE SHEET'!H2049))</f>
        <v/>
      </c>
      <c s="176" t="str">
        <f>IF('S.D.PASTE SHEET'!I2049="","",'S.D.PASTE SHEET'!I2049)</f>
        <v/>
      </c>
      <c s="177" t="str">
        <f>IF('S.D.PASTE SHEET'!J2049="","",'S.D.PASTE SHEET'!J2049)</f>
        <v/>
      </c>
      <c s="176" t="str">
        <f>IF('S.D.PASTE SHEET'!K2049="","",'S.D.PASTE SHEET'!K2049)</f>
        <v/>
      </c>
      <c s="176" t="str">
        <f>IF('S.D.PASTE SHEET'!L2049="","",'S.D.PASTE SHEET'!L2049)</f>
        <v/>
      </c>
      <c s="176" t="str">
        <f>IF('S.D.PASTE SHEET'!M2049="","",'S.D.PASTE SHEET'!M2049)</f>
        <v/>
      </c>
      <c s="176" t="str">
        <f>IF('S.D.PASTE SHEET'!N2049="","",'S.D.PASTE SHEET'!N2049)</f>
        <v/>
      </c>
      <c s="176" t="str">
        <f>IF('S.D.PASTE SHEET'!O2049="","",'S.D.PASTE SHEET'!O2049)</f>
        <v/>
      </c>
      <c s="176" t="str">
        <f>IF('S.D.PASTE SHEET'!P2049="","",'S.D.PASTE SHEET'!P2049)</f>
        <v/>
      </c>
      <c s="176" t="str">
        <f>IF('S.D.PASTE SHEET'!Q2049="","",'S.D.PASTE SHEET'!Q2049)</f>
        <v/>
      </c>
      <c s="176" t="str">
        <f>IF('S.D.PASTE SHEET'!R2049="","",'S.D.PASTE SHEET'!R2049)</f>
        <v/>
      </c>
      <c s="176" t="str">
        <f>IF('S.D.PASTE SHEET'!S2049="","",'S.D.PASTE SHEET'!S2049)</f>
        <v/>
      </c>
      <c s="176" t="str">
        <f>IF('S.D.PASTE SHEET'!T2049="","",'S.D.PASTE SHEET'!T2049)</f>
        <v/>
      </c>
      <c s="176" t="str">
        <f>IF('S.D.PASTE SHEET'!U2049="","",'S.D.PASTE SHEET'!U2049)</f>
        <v/>
      </c>
      <c s="176" t="str">
        <f>IF('S.D.PASTE SHEET'!V2049="","",'S.D.PASTE SHEET'!V2049)</f>
        <v/>
      </c>
      <c s="176" t="str">
        <f>IF('S.D.PASTE SHEET'!W2049="","",'S.D.PASTE SHEET'!W2049)</f>
        <v/>
      </c>
      <c s="176" t="str">
        <f>IF('S.D.PASTE SHEET'!X2049="","",'S.D.PASTE SHEET'!X2049)</f>
        <v/>
      </c>
      <c s="176" t="str">
        <f>IF('S.D.PASTE SHEET'!Y2049="","",'S.D.PASTE SHEET'!Y2049)</f>
        <v/>
      </c>
      <c s="176" t="str">
        <f>IF('S.D.PASTE SHEET'!Z2049="","",'S.D.PASTE SHEET'!Z2049)</f>
        <v/>
      </c>
      <c s="176" t="str">
        <f>IF('S.D.PASTE SHEET'!AA2049="","",'S.D.PASTE SHEET'!AA2049)</f>
        <v/>
      </c>
      <c s="176" t="str">
        <f>IF('S.D.PASTE SHEET'!AB2049="","",'S.D.PASTE SHEET'!AB2049)</f>
        <v/>
      </c>
      <c s="176" t="str">
        <f>IF('S.D.PASTE SHEET'!AC2049="","",'S.D.PASTE SHEET'!AC2049)</f>
        <v/>
      </c>
      <c s="176" t="str">
        <f>IF('S.D.PASTE SHEET'!AD2049="","",'S.D.PASTE SHEET'!AD2049)</f>
        <v/>
      </c>
      <c s="178"/>
      <c s="179" t="str">
        <f>IF(AK2049="","",IF(AK2049&gt;0,COUNT($AG$2:AG2049),""))</f>
        <v/>
      </c>
      <c s="180" t="str">
        <f t="shared" si="2256"/>
        <v/>
      </c>
      <c s="180" t="str">
        <f t="shared" si="2256"/>
        <v/>
      </c>
      <c s="180" t="str">
        <f t="shared" si="2256"/>
        <v/>
      </c>
      <c s="181" t="str">
        <f t="shared" si="2256"/>
        <v/>
      </c>
      <c s="180" t="str">
        <f t="shared" si="2256"/>
        <v/>
      </c>
      <c s="180" t="str">
        <f t="shared" si="2256"/>
        <v/>
      </c>
      <c s="180" t="str">
        <f t="shared" si="2256"/>
        <v/>
      </c>
      <c s="180" t="str">
        <f t="shared" si="2256"/>
        <v/>
      </c>
      <c s="180" t="str">
        <f t="shared" si="2256"/>
        <v/>
      </c>
      <c s="181" t="str">
        <f t="shared" si="2256"/>
        <v/>
      </c>
      <c s="180" t="str">
        <f t="shared" si="2256"/>
        <v/>
      </c>
      <c s="180" t="str">
        <f t="shared" si="2256"/>
        <v/>
      </c>
      <c s="180" t="str">
        <f t="shared" si="2256"/>
        <v/>
      </c>
      <c s="180" t="str">
        <f t="shared" si="2256"/>
        <v/>
      </c>
      <c s="180" t="str">
        <f t="shared" si="2256"/>
        <v/>
      </c>
      <c s="180" t="str">
        <f>IF(AND($AJ$1=5,$A2049=5),P2049,"")</f>
        <v/>
      </c>
      <c r="AX2049" s="180" t="str">
        <f>IF(BC2049="","",IF(BC2049&gt;0,COUNT($AY$2:AY2049),""))</f>
        <v/>
      </c>
      <c s="180" t="str">
        <f t="shared" si="2273" ref="AY2049">IF(AND($BB$1=5,$A2049=5,$BC$1=C2049),B2049,"")</f>
        <v/>
      </c>
      <c s="180" t="str">
        <f t="shared" si="2258"/>
        <v/>
      </c>
      <c s="182" t="str">
        <f t="shared" si="2258"/>
        <v/>
      </c>
      <c s="180" t="str">
        <f t="shared" si="2258"/>
        <v/>
      </c>
      <c s="180" t="str">
        <f t="shared" si="2258"/>
        <v/>
      </c>
      <c s="180" t="str">
        <f t="shared" si="2258"/>
        <v/>
      </c>
      <c s="180" t="str">
        <f t="shared" si="2258"/>
        <v/>
      </c>
      <c s="180" t="str">
        <f t="shared" si="2258"/>
        <v/>
      </c>
      <c s="182" t="str">
        <f t="shared" si="2258"/>
        <v/>
      </c>
      <c s="180" t="str">
        <f t="shared" si="2258"/>
        <v/>
      </c>
      <c s="180" t="str">
        <f t="shared" si="2258"/>
        <v/>
      </c>
      <c s="180" t="str">
        <f t="shared" si="2258"/>
        <v/>
      </c>
      <c s="180" t="str">
        <f t="shared" si="2258"/>
        <v/>
      </c>
      <c s="180" t="str">
        <f t="shared" si="2258"/>
        <v/>
      </c>
      <c s="180" t="str">
        <f t="shared" si="2258"/>
        <v/>
      </c>
    </row>
    <row r="2050" spans="1:65" ht="15.75" customHeight="1">
      <c r="A2050" s="176" t="str">
        <f>IF('S.D.PASTE SHEET'!A2050="","",'S.D.PASTE SHEET'!A2050)</f>
        <v/>
      </c>
      <c s="176" t="str">
        <f>IF('S.D.PASTE SHEET'!B2050="","",'S.D.PASTE SHEET'!B2050)</f>
        <v/>
      </c>
      <c s="176" t="str">
        <f>IF('S.D.PASTE SHEET'!C2050="","",'S.D.PASTE SHEET'!C2050)</f>
        <v/>
      </c>
      <c s="177" t="str">
        <f>IF('S.D.PASTE SHEET'!D2050="","",'S.D.PASTE SHEET'!D2050)</f>
        <v/>
      </c>
      <c s="176" t="str">
        <f>IF('S.D.PASTE SHEET'!E2050="","",UPPER('S.D.PASTE SHEET'!E2050))</f>
        <v/>
      </c>
      <c s="176" t="str">
        <f>IF('S.D.PASTE SHEET'!F2050="","",'S.D.PASTE SHEET'!F2050)</f>
        <v/>
      </c>
      <c s="176" t="str">
        <f>IF('S.D.PASTE SHEET'!G2050="","",UPPER('S.D.PASTE SHEET'!G2050))</f>
        <v/>
      </c>
      <c s="176" t="str">
        <f>IF('S.D.PASTE SHEET'!H2050="","",UPPER('S.D.PASTE SHEET'!H2050))</f>
        <v/>
      </c>
      <c s="176" t="str">
        <f>IF('S.D.PASTE SHEET'!I2050="","",'S.D.PASTE SHEET'!I2050)</f>
        <v/>
      </c>
      <c s="177" t="str">
        <f>IF('S.D.PASTE SHEET'!J2050="","",'S.D.PASTE SHEET'!J2050)</f>
        <v/>
      </c>
      <c s="176" t="str">
        <f>IF('S.D.PASTE SHEET'!K2050="","",'S.D.PASTE SHEET'!K2050)</f>
        <v/>
      </c>
      <c s="176" t="str">
        <f>IF('S.D.PASTE SHEET'!L2050="","",'S.D.PASTE SHEET'!L2050)</f>
        <v/>
      </c>
      <c s="176" t="str">
        <f>IF('S.D.PASTE SHEET'!M2050="","",'S.D.PASTE SHEET'!M2050)</f>
        <v/>
      </c>
      <c s="176" t="str">
        <f>IF('S.D.PASTE SHEET'!N2050="","",'S.D.PASTE SHEET'!N2050)</f>
        <v/>
      </c>
      <c s="176" t="str">
        <f>IF('S.D.PASTE SHEET'!O2050="","",'S.D.PASTE SHEET'!O2050)</f>
        <v/>
      </c>
      <c s="176" t="str">
        <f>IF('S.D.PASTE SHEET'!P2050="","",'S.D.PASTE SHEET'!P2050)</f>
        <v/>
      </c>
      <c s="176" t="str">
        <f>IF('S.D.PASTE SHEET'!Q2050="","",'S.D.PASTE SHEET'!Q2050)</f>
        <v/>
      </c>
      <c s="176" t="str">
        <f>IF('S.D.PASTE SHEET'!R2050="","",'S.D.PASTE SHEET'!R2050)</f>
        <v/>
      </c>
      <c s="176" t="str">
        <f>IF('S.D.PASTE SHEET'!S2050="","",'S.D.PASTE SHEET'!S2050)</f>
        <v/>
      </c>
      <c s="176" t="str">
        <f>IF('S.D.PASTE SHEET'!T2050="","",'S.D.PASTE SHEET'!T2050)</f>
        <v/>
      </c>
      <c s="176" t="str">
        <f>IF('S.D.PASTE SHEET'!U2050="","",'S.D.PASTE SHEET'!U2050)</f>
        <v/>
      </c>
      <c s="176" t="str">
        <f>IF('S.D.PASTE SHEET'!V2050="","",'S.D.PASTE SHEET'!V2050)</f>
        <v/>
      </c>
      <c s="176" t="str">
        <f>IF('S.D.PASTE SHEET'!W2050="","",'S.D.PASTE SHEET'!W2050)</f>
        <v/>
      </c>
      <c s="176" t="str">
        <f>IF('S.D.PASTE SHEET'!X2050="","",'S.D.PASTE SHEET'!X2050)</f>
        <v/>
      </c>
      <c s="176" t="str">
        <f>IF('S.D.PASTE SHEET'!Y2050="","",'S.D.PASTE SHEET'!Y2050)</f>
        <v/>
      </c>
      <c s="176" t="str">
        <f>IF('S.D.PASTE SHEET'!Z2050="","",'S.D.PASTE SHEET'!Z2050)</f>
        <v/>
      </c>
      <c s="176" t="str">
        <f>IF('S.D.PASTE SHEET'!AA2050="","",'S.D.PASTE SHEET'!AA2050)</f>
        <v/>
      </c>
      <c s="176" t="str">
        <f>IF('S.D.PASTE SHEET'!AB2050="","",'S.D.PASTE SHEET'!AB2050)</f>
        <v/>
      </c>
      <c s="176" t="str">
        <f>IF('S.D.PASTE SHEET'!AC2050="","",'S.D.PASTE SHEET'!AC2050)</f>
        <v/>
      </c>
      <c s="176" t="str">
        <f>IF('S.D.PASTE SHEET'!AD2050="","",'S.D.PASTE SHEET'!AD2050)</f>
        <v/>
      </c>
      <c s="178"/>
      <c s="179" t="str">
        <f>IF(AK2050="","",IF(AK2050&gt;0,COUNT($AG$2:AG2050),""))</f>
        <v/>
      </c>
      <c s="180" t="str">
        <f t="shared" si="2274" ref="AG2050:AV2065">IF(AND($AJ$1=5,$A2050=5),A2050,"")</f>
        <v/>
      </c>
      <c s="180" t="str">
        <f t="shared" si="2274"/>
        <v/>
      </c>
      <c s="180" t="str">
        <f t="shared" si="2274"/>
        <v/>
      </c>
      <c s="181" t="str">
        <f t="shared" si="2274"/>
        <v/>
      </c>
      <c s="180" t="str">
        <f t="shared" si="2274"/>
        <v/>
      </c>
      <c s="180" t="str">
        <f t="shared" si="2274"/>
        <v/>
      </c>
      <c s="180" t="str">
        <f t="shared" si="2274"/>
        <v/>
      </c>
      <c s="180" t="str">
        <f t="shared" si="2274"/>
        <v/>
      </c>
      <c s="180" t="str">
        <f t="shared" si="2274"/>
        <v/>
      </c>
      <c s="181" t="str">
        <f t="shared" si="2274"/>
        <v/>
      </c>
      <c s="180" t="str">
        <f t="shared" si="2274"/>
        <v/>
      </c>
      <c s="180" t="str">
        <f t="shared" si="2274"/>
        <v/>
      </c>
      <c s="180" t="str">
        <f t="shared" si="2274"/>
        <v/>
      </c>
      <c s="180" t="str">
        <f t="shared" si="2274"/>
        <v/>
      </c>
      <c s="180" t="str">
        <f t="shared" si="2274"/>
        <v/>
      </c>
      <c s="180" t="str">
        <f t="shared" si="2274"/>
        <v/>
      </c>
      <c r="AX2050" s="180" t="str">
        <f>IF(BC2050="","",IF(BC2050&gt;0,COUNT($AY$2:AY2050),""))</f>
        <v/>
      </c>
      <c s="180" t="str">
        <f t="shared" si="2275" ref="AY2050">IF(AND($BB$1=5,$A2050=5,$BC$1=C2050),B2050,"")</f>
        <v/>
      </c>
      <c s="180" t="str">
        <f t="shared" si="2276" ref="AZ2050:BM2065">IF(AND($BB$1=5,$A2050=5,$BC$1=$B2050),C2050,"")</f>
        <v/>
      </c>
      <c s="182" t="str">
        <f t="shared" si="2276"/>
        <v/>
      </c>
      <c s="180" t="str">
        <f t="shared" si="2276"/>
        <v/>
      </c>
      <c s="180" t="str">
        <f t="shared" si="2276"/>
        <v/>
      </c>
      <c s="180" t="str">
        <f t="shared" si="2276"/>
        <v/>
      </c>
      <c s="180" t="str">
        <f t="shared" si="2276"/>
        <v/>
      </c>
      <c s="180" t="str">
        <f t="shared" si="2276"/>
        <v/>
      </c>
      <c s="182" t="str">
        <f t="shared" si="2276"/>
        <v/>
      </c>
      <c s="180" t="str">
        <f t="shared" si="2276"/>
        <v/>
      </c>
      <c s="180" t="str">
        <f t="shared" si="2276"/>
        <v/>
      </c>
      <c s="180" t="str">
        <f t="shared" si="2276"/>
        <v/>
      </c>
      <c s="180" t="str">
        <f t="shared" si="2276"/>
        <v/>
      </c>
      <c s="180" t="str">
        <f t="shared" si="2276"/>
        <v/>
      </c>
      <c s="180" t="str">
        <f t="shared" si="2276"/>
        <v/>
      </c>
    </row>
    <row r="2051" spans="1:65" ht="15.75" customHeight="1">
      <c r="A2051" s="176" t="str">
        <f>IF('S.D.PASTE SHEET'!A2051="","",'S.D.PASTE SHEET'!A2051)</f>
        <v/>
      </c>
      <c s="176" t="str">
        <f>IF('S.D.PASTE SHEET'!B2051="","",'S.D.PASTE SHEET'!B2051)</f>
        <v/>
      </c>
      <c s="176" t="str">
        <f>IF('S.D.PASTE SHEET'!C2051="","",'S.D.PASTE SHEET'!C2051)</f>
        <v/>
      </c>
      <c s="177" t="str">
        <f>IF('S.D.PASTE SHEET'!D2051="","",'S.D.PASTE SHEET'!D2051)</f>
        <v/>
      </c>
      <c s="176" t="str">
        <f>IF('S.D.PASTE SHEET'!E2051="","",UPPER('S.D.PASTE SHEET'!E2051))</f>
        <v/>
      </c>
      <c s="176" t="str">
        <f>IF('S.D.PASTE SHEET'!F2051="","",'S.D.PASTE SHEET'!F2051)</f>
        <v/>
      </c>
      <c s="176" t="str">
        <f>IF('S.D.PASTE SHEET'!G2051="","",UPPER('S.D.PASTE SHEET'!G2051))</f>
        <v/>
      </c>
      <c s="176" t="str">
        <f>IF('S.D.PASTE SHEET'!H2051="","",UPPER('S.D.PASTE SHEET'!H2051))</f>
        <v/>
      </c>
      <c s="176" t="str">
        <f>IF('S.D.PASTE SHEET'!I2051="","",'S.D.PASTE SHEET'!I2051)</f>
        <v/>
      </c>
      <c s="177" t="str">
        <f>IF('S.D.PASTE SHEET'!J2051="","",'S.D.PASTE SHEET'!J2051)</f>
        <v/>
      </c>
      <c s="176" t="str">
        <f>IF('S.D.PASTE SHEET'!K2051="","",'S.D.PASTE SHEET'!K2051)</f>
        <v/>
      </c>
      <c s="176" t="str">
        <f>IF('S.D.PASTE SHEET'!L2051="","",'S.D.PASTE SHEET'!L2051)</f>
        <v/>
      </c>
      <c s="176" t="str">
        <f>IF('S.D.PASTE SHEET'!M2051="","",'S.D.PASTE SHEET'!M2051)</f>
        <v/>
      </c>
      <c s="176" t="str">
        <f>IF('S.D.PASTE SHEET'!N2051="","",'S.D.PASTE SHEET'!N2051)</f>
        <v/>
      </c>
      <c s="176" t="str">
        <f>IF('S.D.PASTE SHEET'!O2051="","",'S.D.PASTE SHEET'!O2051)</f>
        <v/>
      </c>
      <c s="176" t="str">
        <f>IF('S.D.PASTE SHEET'!P2051="","",'S.D.PASTE SHEET'!P2051)</f>
        <v/>
      </c>
      <c s="176" t="str">
        <f>IF('S.D.PASTE SHEET'!Q2051="","",'S.D.PASTE SHEET'!Q2051)</f>
        <v/>
      </c>
      <c s="176" t="str">
        <f>IF('S.D.PASTE SHEET'!R2051="","",'S.D.PASTE SHEET'!R2051)</f>
        <v/>
      </c>
      <c s="176" t="str">
        <f>IF('S.D.PASTE SHEET'!S2051="","",'S.D.PASTE SHEET'!S2051)</f>
        <v/>
      </c>
      <c s="176" t="str">
        <f>IF('S.D.PASTE SHEET'!T2051="","",'S.D.PASTE SHEET'!T2051)</f>
        <v/>
      </c>
      <c s="176" t="str">
        <f>IF('S.D.PASTE SHEET'!U2051="","",'S.D.PASTE SHEET'!U2051)</f>
        <v/>
      </c>
      <c s="176" t="str">
        <f>IF('S.D.PASTE SHEET'!V2051="","",'S.D.PASTE SHEET'!V2051)</f>
        <v/>
      </c>
      <c s="176" t="str">
        <f>IF('S.D.PASTE SHEET'!W2051="","",'S.D.PASTE SHEET'!W2051)</f>
        <v/>
      </c>
      <c s="176" t="str">
        <f>IF('S.D.PASTE SHEET'!X2051="","",'S.D.PASTE SHEET'!X2051)</f>
        <v/>
      </c>
      <c s="176" t="str">
        <f>IF('S.D.PASTE SHEET'!Y2051="","",'S.D.PASTE SHEET'!Y2051)</f>
        <v/>
      </c>
      <c s="176" t="str">
        <f>IF('S.D.PASTE SHEET'!Z2051="","",'S.D.PASTE SHEET'!Z2051)</f>
        <v/>
      </c>
      <c s="176" t="str">
        <f>IF('S.D.PASTE SHEET'!AA2051="","",'S.D.PASTE SHEET'!AA2051)</f>
        <v/>
      </c>
      <c s="176" t="str">
        <f>IF('S.D.PASTE SHEET'!AB2051="","",'S.D.PASTE SHEET'!AB2051)</f>
        <v/>
      </c>
      <c s="176" t="str">
        <f>IF('S.D.PASTE SHEET'!AC2051="","",'S.D.PASTE SHEET'!AC2051)</f>
        <v/>
      </c>
      <c s="176" t="str">
        <f>IF('S.D.PASTE SHEET'!AD2051="","",'S.D.PASTE SHEET'!AD2051)</f>
        <v/>
      </c>
      <c s="178"/>
      <c s="179" t="str">
        <f>IF(AK2051="","",IF(AK2051&gt;0,COUNT($AG$2:AG2051),""))</f>
        <v/>
      </c>
      <c s="180" t="str">
        <f t="shared" si="2274"/>
        <v/>
      </c>
      <c s="180" t="str">
        <f t="shared" si="2274"/>
        <v/>
      </c>
      <c s="180" t="str">
        <f t="shared" si="2274"/>
        <v/>
      </c>
      <c s="181" t="str">
        <f t="shared" si="2274"/>
        <v/>
      </c>
      <c s="180" t="str">
        <f t="shared" si="2274"/>
        <v/>
      </c>
      <c s="180" t="str">
        <f t="shared" si="2274"/>
        <v/>
      </c>
      <c s="180" t="str">
        <f t="shared" si="2274"/>
        <v/>
      </c>
      <c s="180" t="str">
        <f t="shared" si="2274"/>
        <v/>
      </c>
      <c s="180" t="str">
        <f t="shared" si="2274"/>
        <v/>
      </c>
      <c s="181" t="str">
        <f t="shared" si="2274"/>
        <v/>
      </c>
      <c s="180" t="str">
        <f t="shared" si="2274"/>
        <v/>
      </c>
      <c s="180" t="str">
        <f t="shared" si="2274"/>
        <v/>
      </c>
      <c s="180" t="str">
        <f t="shared" si="2274"/>
        <v/>
      </c>
      <c s="180" t="str">
        <f t="shared" si="2274"/>
        <v/>
      </c>
      <c s="180" t="str">
        <f t="shared" si="2274"/>
        <v/>
      </c>
      <c s="180" t="str">
        <f t="shared" si="2274"/>
        <v/>
      </c>
      <c r="AX2051" s="180" t="str">
        <f>IF(BC2051="","",IF(BC2051&gt;0,COUNT($AY$2:AY2051),""))</f>
        <v/>
      </c>
      <c s="180" t="str">
        <f t="shared" si="2277" ref="AY2051">IF(AND($BB$1=5,$A2051=5,$BC$1=C2051),B2051,"")</f>
        <v/>
      </c>
      <c s="180" t="str">
        <f t="shared" si="2276"/>
        <v/>
      </c>
      <c s="182" t="str">
        <f t="shared" si="2276"/>
        <v/>
      </c>
      <c s="180" t="str">
        <f t="shared" si="2276"/>
        <v/>
      </c>
      <c s="180" t="str">
        <f t="shared" si="2276"/>
        <v/>
      </c>
      <c s="180" t="str">
        <f t="shared" si="2276"/>
        <v/>
      </c>
      <c s="180" t="str">
        <f t="shared" si="2276"/>
        <v/>
      </c>
      <c s="180" t="str">
        <f t="shared" si="2276"/>
        <v/>
      </c>
      <c s="182" t="str">
        <f t="shared" si="2276"/>
        <v/>
      </c>
      <c s="180" t="str">
        <f t="shared" si="2276"/>
        <v/>
      </c>
      <c s="180" t="str">
        <f t="shared" si="2276"/>
        <v/>
      </c>
      <c s="180" t="str">
        <f t="shared" si="2276"/>
        <v/>
      </c>
      <c s="180" t="str">
        <f t="shared" si="2276"/>
        <v/>
      </c>
      <c s="180" t="str">
        <f t="shared" si="2276"/>
        <v/>
      </c>
      <c s="180" t="str">
        <f t="shared" si="2276"/>
        <v/>
      </c>
    </row>
    <row r="2052" spans="1:65" ht="15.75" customHeight="1">
      <c r="A2052" s="176" t="str">
        <f>IF('S.D.PASTE SHEET'!A2052="","",'S.D.PASTE SHEET'!A2052)</f>
        <v/>
      </c>
      <c s="176" t="str">
        <f>IF('S.D.PASTE SHEET'!B2052="","",'S.D.PASTE SHEET'!B2052)</f>
        <v/>
      </c>
      <c s="176" t="str">
        <f>IF('S.D.PASTE SHEET'!C2052="","",'S.D.PASTE SHEET'!C2052)</f>
        <v/>
      </c>
      <c s="177" t="str">
        <f>IF('S.D.PASTE SHEET'!D2052="","",'S.D.PASTE SHEET'!D2052)</f>
        <v/>
      </c>
      <c s="176" t="str">
        <f>IF('S.D.PASTE SHEET'!E2052="","",UPPER('S.D.PASTE SHEET'!E2052))</f>
        <v/>
      </c>
      <c s="176" t="str">
        <f>IF('S.D.PASTE SHEET'!F2052="","",'S.D.PASTE SHEET'!F2052)</f>
        <v/>
      </c>
      <c s="176" t="str">
        <f>IF('S.D.PASTE SHEET'!G2052="","",UPPER('S.D.PASTE SHEET'!G2052))</f>
        <v/>
      </c>
      <c s="176" t="str">
        <f>IF('S.D.PASTE SHEET'!H2052="","",UPPER('S.D.PASTE SHEET'!H2052))</f>
        <v/>
      </c>
      <c s="176" t="str">
        <f>IF('S.D.PASTE SHEET'!I2052="","",'S.D.PASTE SHEET'!I2052)</f>
        <v/>
      </c>
      <c s="177" t="str">
        <f>IF('S.D.PASTE SHEET'!J2052="","",'S.D.PASTE SHEET'!J2052)</f>
        <v/>
      </c>
      <c s="176" t="str">
        <f>IF('S.D.PASTE SHEET'!K2052="","",'S.D.PASTE SHEET'!K2052)</f>
        <v/>
      </c>
      <c s="176" t="str">
        <f>IF('S.D.PASTE SHEET'!L2052="","",'S.D.PASTE SHEET'!L2052)</f>
        <v/>
      </c>
      <c s="176" t="str">
        <f>IF('S.D.PASTE SHEET'!M2052="","",'S.D.PASTE SHEET'!M2052)</f>
        <v/>
      </c>
      <c s="176" t="str">
        <f>IF('S.D.PASTE SHEET'!N2052="","",'S.D.PASTE SHEET'!N2052)</f>
        <v/>
      </c>
      <c s="176" t="str">
        <f>IF('S.D.PASTE SHEET'!O2052="","",'S.D.PASTE SHEET'!O2052)</f>
        <v/>
      </c>
      <c s="176" t="str">
        <f>IF('S.D.PASTE SHEET'!P2052="","",'S.D.PASTE SHEET'!P2052)</f>
        <v/>
      </c>
      <c s="176" t="str">
        <f>IF('S.D.PASTE SHEET'!Q2052="","",'S.D.PASTE SHEET'!Q2052)</f>
        <v/>
      </c>
      <c s="176" t="str">
        <f>IF('S.D.PASTE SHEET'!R2052="","",'S.D.PASTE SHEET'!R2052)</f>
        <v/>
      </c>
      <c s="176" t="str">
        <f>IF('S.D.PASTE SHEET'!S2052="","",'S.D.PASTE SHEET'!S2052)</f>
        <v/>
      </c>
      <c s="176" t="str">
        <f>IF('S.D.PASTE SHEET'!T2052="","",'S.D.PASTE SHEET'!T2052)</f>
        <v/>
      </c>
      <c s="176" t="str">
        <f>IF('S.D.PASTE SHEET'!U2052="","",'S.D.PASTE SHEET'!U2052)</f>
        <v/>
      </c>
      <c s="176" t="str">
        <f>IF('S.D.PASTE SHEET'!V2052="","",'S.D.PASTE SHEET'!V2052)</f>
        <v/>
      </c>
      <c s="176" t="str">
        <f>IF('S.D.PASTE SHEET'!W2052="","",'S.D.PASTE SHEET'!W2052)</f>
        <v/>
      </c>
      <c s="176" t="str">
        <f>IF('S.D.PASTE SHEET'!X2052="","",'S.D.PASTE SHEET'!X2052)</f>
        <v/>
      </c>
      <c s="176" t="str">
        <f>IF('S.D.PASTE SHEET'!Y2052="","",'S.D.PASTE SHEET'!Y2052)</f>
        <v/>
      </c>
      <c s="176" t="str">
        <f>IF('S.D.PASTE SHEET'!Z2052="","",'S.D.PASTE SHEET'!Z2052)</f>
        <v/>
      </c>
      <c s="176" t="str">
        <f>IF('S.D.PASTE SHEET'!AA2052="","",'S.D.PASTE SHEET'!AA2052)</f>
        <v/>
      </c>
      <c s="176" t="str">
        <f>IF('S.D.PASTE SHEET'!AB2052="","",'S.D.PASTE SHEET'!AB2052)</f>
        <v/>
      </c>
      <c s="176" t="str">
        <f>IF('S.D.PASTE SHEET'!AC2052="","",'S.D.PASTE SHEET'!AC2052)</f>
        <v/>
      </c>
      <c s="176" t="str">
        <f>IF('S.D.PASTE SHEET'!AD2052="","",'S.D.PASTE SHEET'!AD2052)</f>
        <v/>
      </c>
      <c s="178"/>
      <c s="179" t="str">
        <f>IF(AK2052="","",IF(AK2052&gt;0,COUNT($AG$2:AG2052),""))</f>
        <v/>
      </c>
      <c s="180" t="str">
        <f t="shared" si="2274"/>
        <v/>
      </c>
      <c s="180" t="str">
        <f t="shared" si="2274"/>
        <v/>
      </c>
      <c s="180" t="str">
        <f t="shared" si="2274"/>
        <v/>
      </c>
      <c s="181" t="str">
        <f t="shared" si="2274"/>
        <v/>
      </c>
      <c s="180" t="str">
        <f t="shared" si="2274"/>
        <v/>
      </c>
      <c s="180" t="str">
        <f t="shared" si="2274"/>
        <v/>
      </c>
      <c s="180" t="str">
        <f t="shared" si="2274"/>
        <v/>
      </c>
      <c s="180" t="str">
        <f t="shared" si="2274"/>
        <v/>
      </c>
      <c s="180" t="str">
        <f t="shared" si="2274"/>
        <v/>
      </c>
      <c s="181" t="str">
        <f t="shared" si="2274"/>
        <v/>
      </c>
      <c s="180" t="str">
        <f t="shared" si="2274"/>
        <v/>
      </c>
      <c s="180" t="str">
        <f t="shared" si="2274"/>
        <v/>
      </c>
      <c s="180" t="str">
        <f t="shared" si="2274"/>
        <v/>
      </c>
      <c s="180" t="str">
        <f t="shared" si="2274"/>
        <v/>
      </c>
      <c s="180" t="str">
        <f t="shared" si="2274"/>
        <v/>
      </c>
      <c s="180" t="str">
        <f t="shared" si="2274"/>
        <v/>
      </c>
      <c r="AX2052" s="180" t="str">
        <f>IF(BC2052="","",IF(BC2052&gt;0,COUNT($AY$2:AY2052),""))</f>
        <v/>
      </c>
      <c s="180" t="str">
        <f t="shared" si="2278" ref="AY2052">IF(AND($BB$1=5,$A2052=5,$BC$1=C2052),B2052,"")</f>
        <v/>
      </c>
      <c s="180" t="str">
        <f t="shared" si="2276"/>
        <v/>
      </c>
      <c s="182" t="str">
        <f t="shared" si="2276"/>
        <v/>
      </c>
      <c s="180" t="str">
        <f t="shared" si="2276"/>
        <v/>
      </c>
      <c s="180" t="str">
        <f t="shared" si="2276"/>
        <v/>
      </c>
      <c s="180" t="str">
        <f t="shared" si="2276"/>
        <v/>
      </c>
      <c s="180" t="str">
        <f t="shared" si="2276"/>
        <v/>
      </c>
      <c s="180" t="str">
        <f t="shared" si="2276"/>
        <v/>
      </c>
      <c s="182" t="str">
        <f t="shared" si="2276"/>
        <v/>
      </c>
      <c s="180" t="str">
        <f t="shared" si="2276"/>
        <v/>
      </c>
      <c s="180" t="str">
        <f t="shared" si="2276"/>
        <v/>
      </c>
      <c s="180" t="str">
        <f t="shared" si="2276"/>
        <v/>
      </c>
      <c s="180" t="str">
        <f t="shared" si="2276"/>
        <v/>
      </c>
      <c s="180" t="str">
        <f t="shared" si="2276"/>
        <v/>
      </c>
      <c s="180" t="str">
        <f t="shared" si="2276"/>
        <v/>
      </c>
    </row>
    <row r="2053" spans="1:65" ht="15.75" customHeight="1">
      <c r="A2053" s="176" t="str">
        <f>IF('S.D.PASTE SHEET'!A2053="","",'S.D.PASTE SHEET'!A2053)</f>
        <v/>
      </c>
      <c s="176" t="str">
        <f>IF('S.D.PASTE SHEET'!B2053="","",'S.D.PASTE SHEET'!B2053)</f>
        <v/>
      </c>
      <c s="176" t="str">
        <f>IF('S.D.PASTE SHEET'!C2053="","",'S.D.PASTE SHEET'!C2053)</f>
        <v/>
      </c>
      <c s="177" t="str">
        <f>IF('S.D.PASTE SHEET'!D2053="","",'S.D.PASTE SHEET'!D2053)</f>
        <v/>
      </c>
      <c s="176" t="str">
        <f>IF('S.D.PASTE SHEET'!E2053="","",UPPER('S.D.PASTE SHEET'!E2053))</f>
        <v/>
      </c>
      <c s="176" t="str">
        <f>IF('S.D.PASTE SHEET'!F2053="","",'S.D.PASTE SHEET'!F2053)</f>
        <v/>
      </c>
      <c s="176" t="str">
        <f>IF('S.D.PASTE SHEET'!G2053="","",UPPER('S.D.PASTE SHEET'!G2053))</f>
        <v/>
      </c>
      <c s="176" t="str">
        <f>IF('S.D.PASTE SHEET'!H2053="","",UPPER('S.D.PASTE SHEET'!H2053))</f>
        <v/>
      </c>
      <c s="176" t="str">
        <f>IF('S.D.PASTE SHEET'!I2053="","",'S.D.PASTE SHEET'!I2053)</f>
        <v/>
      </c>
      <c s="177" t="str">
        <f>IF('S.D.PASTE SHEET'!J2053="","",'S.D.PASTE SHEET'!J2053)</f>
        <v/>
      </c>
      <c s="176" t="str">
        <f>IF('S.D.PASTE SHEET'!K2053="","",'S.D.PASTE SHEET'!K2053)</f>
        <v/>
      </c>
      <c s="176" t="str">
        <f>IF('S.D.PASTE SHEET'!L2053="","",'S.D.PASTE SHEET'!L2053)</f>
        <v/>
      </c>
      <c s="176" t="str">
        <f>IF('S.D.PASTE SHEET'!M2053="","",'S.D.PASTE SHEET'!M2053)</f>
        <v/>
      </c>
      <c s="176" t="str">
        <f>IF('S.D.PASTE SHEET'!N2053="","",'S.D.PASTE SHEET'!N2053)</f>
        <v/>
      </c>
      <c s="176" t="str">
        <f>IF('S.D.PASTE SHEET'!O2053="","",'S.D.PASTE SHEET'!O2053)</f>
        <v/>
      </c>
      <c s="176" t="str">
        <f>IF('S.D.PASTE SHEET'!P2053="","",'S.D.PASTE SHEET'!P2053)</f>
        <v/>
      </c>
      <c s="176" t="str">
        <f>IF('S.D.PASTE SHEET'!Q2053="","",'S.D.PASTE SHEET'!Q2053)</f>
        <v/>
      </c>
      <c s="176" t="str">
        <f>IF('S.D.PASTE SHEET'!R2053="","",'S.D.PASTE SHEET'!R2053)</f>
        <v/>
      </c>
      <c s="176" t="str">
        <f>IF('S.D.PASTE SHEET'!S2053="","",'S.D.PASTE SHEET'!S2053)</f>
        <v/>
      </c>
      <c s="176" t="str">
        <f>IF('S.D.PASTE SHEET'!T2053="","",'S.D.PASTE SHEET'!T2053)</f>
        <v/>
      </c>
      <c s="176" t="str">
        <f>IF('S.D.PASTE SHEET'!U2053="","",'S.D.PASTE SHEET'!U2053)</f>
        <v/>
      </c>
      <c s="176" t="str">
        <f>IF('S.D.PASTE SHEET'!V2053="","",'S.D.PASTE SHEET'!V2053)</f>
        <v/>
      </c>
      <c s="176" t="str">
        <f>IF('S.D.PASTE SHEET'!W2053="","",'S.D.PASTE SHEET'!W2053)</f>
        <v/>
      </c>
      <c s="176" t="str">
        <f>IF('S.D.PASTE SHEET'!X2053="","",'S.D.PASTE SHEET'!X2053)</f>
        <v/>
      </c>
      <c s="176" t="str">
        <f>IF('S.D.PASTE SHEET'!Y2053="","",'S.D.PASTE SHEET'!Y2053)</f>
        <v/>
      </c>
      <c s="176" t="str">
        <f>IF('S.D.PASTE SHEET'!Z2053="","",'S.D.PASTE SHEET'!Z2053)</f>
        <v/>
      </c>
      <c s="176" t="str">
        <f>IF('S.D.PASTE SHEET'!AA2053="","",'S.D.PASTE SHEET'!AA2053)</f>
        <v/>
      </c>
      <c s="176" t="str">
        <f>IF('S.D.PASTE SHEET'!AB2053="","",'S.D.PASTE SHEET'!AB2053)</f>
        <v/>
      </c>
      <c s="176" t="str">
        <f>IF('S.D.PASTE SHEET'!AC2053="","",'S.D.PASTE SHEET'!AC2053)</f>
        <v/>
      </c>
      <c s="176" t="str">
        <f>IF('S.D.PASTE SHEET'!AD2053="","",'S.D.PASTE SHEET'!AD2053)</f>
        <v/>
      </c>
      <c s="178"/>
      <c s="179" t="str">
        <f>IF(AK2053="","",IF(AK2053&gt;0,COUNT($AG$2:AG2053),""))</f>
        <v/>
      </c>
      <c s="180" t="str">
        <f t="shared" si="2274"/>
        <v/>
      </c>
      <c s="180" t="str">
        <f t="shared" si="2274"/>
        <v/>
      </c>
      <c s="180" t="str">
        <f t="shared" si="2274"/>
        <v/>
      </c>
      <c s="181" t="str">
        <f t="shared" si="2274"/>
        <v/>
      </c>
      <c s="180" t="str">
        <f t="shared" si="2274"/>
        <v/>
      </c>
      <c s="180" t="str">
        <f t="shared" si="2274"/>
        <v/>
      </c>
      <c s="180" t="str">
        <f t="shared" si="2274"/>
        <v/>
      </c>
      <c s="180" t="str">
        <f t="shared" si="2274"/>
        <v/>
      </c>
      <c s="180" t="str">
        <f t="shared" si="2274"/>
        <v/>
      </c>
      <c s="181" t="str">
        <f t="shared" si="2274"/>
        <v/>
      </c>
      <c s="180" t="str">
        <f t="shared" si="2274"/>
        <v/>
      </c>
      <c s="180" t="str">
        <f t="shared" si="2274"/>
        <v/>
      </c>
      <c s="180" t="str">
        <f t="shared" si="2274"/>
        <v/>
      </c>
      <c s="180" t="str">
        <f t="shared" si="2274"/>
        <v/>
      </c>
      <c s="180" t="str">
        <f t="shared" si="2274"/>
        <v/>
      </c>
      <c s="180" t="str">
        <f t="shared" si="2274"/>
        <v/>
      </c>
      <c r="AX2053" s="180" t="str">
        <f>IF(BC2053="","",IF(BC2053&gt;0,COUNT($AY$2:AY2053),""))</f>
        <v/>
      </c>
      <c s="180" t="str">
        <f t="shared" si="2279" ref="AY2053">IF(AND($BB$1=5,$A2053=5,$BC$1=C2053),B2053,"")</f>
        <v/>
      </c>
      <c s="180" t="str">
        <f t="shared" si="2276"/>
        <v/>
      </c>
      <c s="182" t="str">
        <f t="shared" si="2276"/>
        <v/>
      </c>
      <c s="180" t="str">
        <f t="shared" si="2276"/>
        <v/>
      </c>
      <c s="180" t="str">
        <f t="shared" si="2276"/>
        <v/>
      </c>
      <c s="180" t="str">
        <f t="shared" si="2276"/>
        <v/>
      </c>
      <c s="180" t="str">
        <f t="shared" si="2276"/>
        <v/>
      </c>
      <c s="180" t="str">
        <f t="shared" si="2276"/>
        <v/>
      </c>
      <c s="182" t="str">
        <f t="shared" si="2276"/>
        <v/>
      </c>
      <c s="180" t="str">
        <f t="shared" si="2276"/>
        <v/>
      </c>
      <c s="180" t="str">
        <f t="shared" si="2276"/>
        <v/>
      </c>
      <c s="180" t="str">
        <f t="shared" si="2276"/>
        <v/>
      </c>
      <c s="180" t="str">
        <f t="shared" si="2276"/>
        <v/>
      </c>
      <c s="180" t="str">
        <f t="shared" si="2276"/>
        <v/>
      </c>
      <c s="180" t="str">
        <f t="shared" si="2276"/>
        <v/>
      </c>
    </row>
    <row r="2054" spans="1:65" ht="15.75" customHeight="1">
      <c r="A2054" s="176" t="str">
        <f>IF('S.D.PASTE SHEET'!A2054="","",'S.D.PASTE SHEET'!A2054)</f>
        <v/>
      </c>
      <c s="176" t="str">
        <f>IF('S.D.PASTE SHEET'!B2054="","",'S.D.PASTE SHEET'!B2054)</f>
        <v/>
      </c>
      <c s="176" t="str">
        <f>IF('S.D.PASTE SHEET'!C2054="","",'S.D.PASTE SHEET'!C2054)</f>
        <v/>
      </c>
      <c s="177" t="str">
        <f>IF('S.D.PASTE SHEET'!D2054="","",'S.D.PASTE SHEET'!D2054)</f>
        <v/>
      </c>
      <c s="176" t="str">
        <f>IF('S.D.PASTE SHEET'!E2054="","",UPPER('S.D.PASTE SHEET'!E2054))</f>
        <v/>
      </c>
      <c s="176" t="str">
        <f>IF('S.D.PASTE SHEET'!F2054="","",'S.D.PASTE SHEET'!F2054)</f>
        <v/>
      </c>
      <c s="176" t="str">
        <f>IF('S.D.PASTE SHEET'!G2054="","",UPPER('S.D.PASTE SHEET'!G2054))</f>
        <v/>
      </c>
      <c s="176" t="str">
        <f>IF('S.D.PASTE SHEET'!H2054="","",UPPER('S.D.PASTE SHEET'!H2054))</f>
        <v/>
      </c>
      <c s="176" t="str">
        <f>IF('S.D.PASTE SHEET'!I2054="","",'S.D.PASTE SHEET'!I2054)</f>
        <v/>
      </c>
      <c s="177" t="str">
        <f>IF('S.D.PASTE SHEET'!J2054="","",'S.D.PASTE SHEET'!J2054)</f>
        <v/>
      </c>
      <c s="176" t="str">
        <f>IF('S.D.PASTE SHEET'!K2054="","",'S.D.PASTE SHEET'!K2054)</f>
        <v/>
      </c>
      <c s="176" t="str">
        <f>IF('S.D.PASTE SHEET'!L2054="","",'S.D.PASTE SHEET'!L2054)</f>
        <v/>
      </c>
      <c s="176" t="str">
        <f>IF('S.D.PASTE SHEET'!M2054="","",'S.D.PASTE SHEET'!M2054)</f>
        <v/>
      </c>
      <c s="176" t="str">
        <f>IF('S.D.PASTE SHEET'!N2054="","",'S.D.PASTE SHEET'!N2054)</f>
        <v/>
      </c>
      <c s="176" t="str">
        <f>IF('S.D.PASTE SHEET'!O2054="","",'S.D.PASTE SHEET'!O2054)</f>
        <v/>
      </c>
      <c s="176" t="str">
        <f>IF('S.D.PASTE SHEET'!P2054="","",'S.D.PASTE SHEET'!P2054)</f>
        <v/>
      </c>
      <c s="176" t="str">
        <f>IF('S.D.PASTE SHEET'!Q2054="","",'S.D.PASTE SHEET'!Q2054)</f>
        <v/>
      </c>
      <c s="176" t="str">
        <f>IF('S.D.PASTE SHEET'!R2054="","",'S.D.PASTE SHEET'!R2054)</f>
        <v/>
      </c>
      <c s="176" t="str">
        <f>IF('S.D.PASTE SHEET'!S2054="","",'S.D.PASTE SHEET'!S2054)</f>
        <v/>
      </c>
      <c s="176" t="str">
        <f>IF('S.D.PASTE SHEET'!T2054="","",'S.D.PASTE SHEET'!T2054)</f>
        <v/>
      </c>
      <c s="176" t="str">
        <f>IF('S.D.PASTE SHEET'!U2054="","",'S.D.PASTE SHEET'!U2054)</f>
        <v/>
      </c>
      <c s="176" t="str">
        <f>IF('S.D.PASTE SHEET'!V2054="","",'S.D.PASTE SHEET'!V2054)</f>
        <v/>
      </c>
      <c s="176" t="str">
        <f>IF('S.D.PASTE SHEET'!W2054="","",'S.D.PASTE SHEET'!W2054)</f>
        <v/>
      </c>
      <c s="176" t="str">
        <f>IF('S.D.PASTE SHEET'!X2054="","",'S.D.PASTE SHEET'!X2054)</f>
        <v/>
      </c>
      <c s="176" t="str">
        <f>IF('S.D.PASTE SHEET'!Y2054="","",'S.D.PASTE SHEET'!Y2054)</f>
        <v/>
      </c>
      <c s="176" t="str">
        <f>IF('S.D.PASTE SHEET'!Z2054="","",'S.D.PASTE SHEET'!Z2054)</f>
        <v/>
      </c>
      <c s="176" t="str">
        <f>IF('S.D.PASTE SHEET'!AA2054="","",'S.D.PASTE SHEET'!AA2054)</f>
        <v/>
      </c>
      <c s="176" t="str">
        <f>IF('S.D.PASTE SHEET'!AB2054="","",'S.D.PASTE SHEET'!AB2054)</f>
        <v/>
      </c>
      <c s="176" t="str">
        <f>IF('S.D.PASTE SHEET'!AC2054="","",'S.D.PASTE SHEET'!AC2054)</f>
        <v/>
      </c>
      <c s="176" t="str">
        <f>IF('S.D.PASTE SHEET'!AD2054="","",'S.D.PASTE SHEET'!AD2054)</f>
        <v/>
      </c>
      <c s="178"/>
      <c s="179" t="str">
        <f>IF(AK2054="","",IF(AK2054&gt;0,COUNT($AG$2:AG2054),""))</f>
        <v/>
      </c>
      <c s="180" t="str">
        <f t="shared" si="2274"/>
        <v/>
      </c>
      <c s="180" t="str">
        <f t="shared" si="2274"/>
        <v/>
      </c>
      <c s="180" t="str">
        <f t="shared" si="2274"/>
        <v/>
      </c>
      <c s="181" t="str">
        <f t="shared" si="2274"/>
        <v/>
      </c>
      <c s="180" t="str">
        <f t="shared" si="2274"/>
        <v/>
      </c>
      <c s="180" t="str">
        <f t="shared" si="2274"/>
        <v/>
      </c>
      <c s="180" t="str">
        <f t="shared" si="2274"/>
        <v/>
      </c>
      <c s="180" t="str">
        <f t="shared" si="2274"/>
        <v/>
      </c>
      <c s="180" t="str">
        <f t="shared" si="2274"/>
        <v/>
      </c>
      <c s="181" t="str">
        <f t="shared" si="2274"/>
        <v/>
      </c>
      <c s="180" t="str">
        <f t="shared" si="2274"/>
        <v/>
      </c>
      <c s="180" t="str">
        <f t="shared" si="2274"/>
        <v/>
      </c>
      <c s="180" t="str">
        <f t="shared" si="2274"/>
        <v/>
      </c>
      <c s="180" t="str">
        <f t="shared" si="2274"/>
        <v/>
      </c>
      <c s="180" t="str">
        <f t="shared" si="2274"/>
        <v/>
      </c>
      <c s="180" t="str">
        <f t="shared" si="2274"/>
        <v/>
      </c>
      <c r="AX2054" s="180" t="str">
        <f>IF(BC2054="","",IF(BC2054&gt;0,COUNT($AY$2:AY2054),""))</f>
        <v/>
      </c>
      <c s="180" t="str">
        <f t="shared" si="2280" ref="AY2054">IF(AND($BB$1=5,$A2054=5,$BC$1=C2054),B2054,"")</f>
        <v/>
      </c>
      <c s="180" t="str">
        <f t="shared" si="2276"/>
        <v/>
      </c>
      <c s="182" t="str">
        <f t="shared" si="2276"/>
        <v/>
      </c>
      <c s="180" t="str">
        <f t="shared" si="2276"/>
        <v/>
      </c>
      <c s="180" t="str">
        <f t="shared" si="2276"/>
        <v/>
      </c>
      <c s="180" t="str">
        <f t="shared" si="2276"/>
        <v/>
      </c>
      <c s="180" t="str">
        <f t="shared" si="2276"/>
        <v/>
      </c>
      <c s="180" t="str">
        <f t="shared" si="2276"/>
        <v/>
      </c>
      <c s="182" t="str">
        <f t="shared" si="2276"/>
        <v/>
      </c>
      <c s="180" t="str">
        <f t="shared" si="2276"/>
        <v/>
      </c>
      <c s="180" t="str">
        <f t="shared" si="2276"/>
        <v/>
      </c>
      <c s="180" t="str">
        <f t="shared" si="2276"/>
        <v/>
      </c>
      <c s="180" t="str">
        <f t="shared" si="2276"/>
        <v/>
      </c>
      <c s="180" t="str">
        <f t="shared" si="2276"/>
        <v/>
      </c>
      <c s="180" t="str">
        <f t="shared" si="2276"/>
        <v/>
      </c>
    </row>
    <row r="2055" spans="1:65" ht="15.75" customHeight="1">
      <c r="A2055" s="176" t="str">
        <f>IF('S.D.PASTE SHEET'!A2055="","",'S.D.PASTE SHEET'!A2055)</f>
        <v/>
      </c>
      <c s="176" t="str">
        <f>IF('S.D.PASTE SHEET'!B2055="","",'S.D.PASTE SHEET'!B2055)</f>
        <v/>
      </c>
      <c s="176" t="str">
        <f>IF('S.D.PASTE SHEET'!C2055="","",'S.D.PASTE SHEET'!C2055)</f>
        <v/>
      </c>
      <c s="177" t="str">
        <f>IF('S.D.PASTE SHEET'!D2055="","",'S.D.PASTE SHEET'!D2055)</f>
        <v/>
      </c>
      <c s="176" t="str">
        <f>IF('S.D.PASTE SHEET'!E2055="","",UPPER('S.D.PASTE SHEET'!E2055))</f>
        <v/>
      </c>
      <c s="176" t="str">
        <f>IF('S.D.PASTE SHEET'!F2055="","",'S.D.PASTE SHEET'!F2055)</f>
        <v/>
      </c>
      <c s="176" t="str">
        <f>IF('S.D.PASTE SHEET'!G2055="","",UPPER('S.D.PASTE SHEET'!G2055))</f>
        <v/>
      </c>
      <c s="176" t="str">
        <f>IF('S.D.PASTE SHEET'!H2055="","",UPPER('S.D.PASTE SHEET'!H2055))</f>
        <v/>
      </c>
      <c s="176" t="str">
        <f>IF('S.D.PASTE SHEET'!I2055="","",'S.D.PASTE SHEET'!I2055)</f>
        <v/>
      </c>
      <c s="177" t="str">
        <f>IF('S.D.PASTE SHEET'!J2055="","",'S.D.PASTE SHEET'!J2055)</f>
        <v/>
      </c>
      <c s="176" t="str">
        <f>IF('S.D.PASTE SHEET'!K2055="","",'S.D.PASTE SHEET'!K2055)</f>
        <v/>
      </c>
      <c s="176" t="str">
        <f>IF('S.D.PASTE SHEET'!L2055="","",'S.D.PASTE SHEET'!L2055)</f>
        <v/>
      </c>
      <c s="176" t="str">
        <f>IF('S.D.PASTE SHEET'!M2055="","",'S.D.PASTE SHEET'!M2055)</f>
        <v/>
      </c>
      <c s="176" t="str">
        <f>IF('S.D.PASTE SHEET'!N2055="","",'S.D.PASTE SHEET'!N2055)</f>
        <v/>
      </c>
      <c s="176" t="str">
        <f>IF('S.D.PASTE SHEET'!O2055="","",'S.D.PASTE SHEET'!O2055)</f>
        <v/>
      </c>
      <c s="176" t="str">
        <f>IF('S.D.PASTE SHEET'!P2055="","",'S.D.PASTE SHEET'!P2055)</f>
        <v/>
      </c>
      <c s="176" t="str">
        <f>IF('S.D.PASTE SHEET'!Q2055="","",'S.D.PASTE SHEET'!Q2055)</f>
        <v/>
      </c>
      <c s="176" t="str">
        <f>IF('S.D.PASTE SHEET'!R2055="","",'S.D.PASTE SHEET'!R2055)</f>
        <v/>
      </c>
      <c s="176" t="str">
        <f>IF('S.D.PASTE SHEET'!S2055="","",'S.D.PASTE SHEET'!S2055)</f>
        <v/>
      </c>
      <c s="176" t="str">
        <f>IF('S.D.PASTE SHEET'!T2055="","",'S.D.PASTE SHEET'!T2055)</f>
        <v/>
      </c>
      <c s="176" t="str">
        <f>IF('S.D.PASTE SHEET'!U2055="","",'S.D.PASTE SHEET'!U2055)</f>
        <v/>
      </c>
      <c s="176" t="str">
        <f>IF('S.D.PASTE SHEET'!V2055="","",'S.D.PASTE SHEET'!V2055)</f>
        <v/>
      </c>
      <c s="176" t="str">
        <f>IF('S.D.PASTE SHEET'!W2055="","",'S.D.PASTE SHEET'!W2055)</f>
        <v/>
      </c>
      <c s="176" t="str">
        <f>IF('S.D.PASTE SHEET'!X2055="","",'S.D.PASTE SHEET'!X2055)</f>
        <v/>
      </c>
      <c s="176" t="str">
        <f>IF('S.D.PASTE SHEET'!Y2055="","",'S.D.PASTE SHEET'!Y2055)</f>
        <v/>
      </c>
      <c s="176" t="str">
        <f>IF('S.D.PASTE SHEET'!Z2055="","",'S.D.PASTE SHEET'!Z2055)</f>
        <v/>
      </c>
      <c s="176" t="str">
        <f>IF('S.D.PASTE SHEET'!AA2055="","",'S.D.PASTE SHEET'!AA2055)</f>
        <v/>
      </c>
      <c s="176" t="str">
        <f>IF('S.D.PASTE SHEET'!AB2055="","",'S.D.PASTE SHEET'!AB2055)</f>
        <v/>
      </c>
      <c s="176" t="str">
        <f>IF('S.D.PASTE SHEET'!AC2055="","",'S.D.PASTE SHEET'!AC2055)</f>
        <v/>
      </c>
      <c s="176" t="str">
        <f>IF('S.D.PASTE SHEET'!AD2055="","",'S.D.PASTE SHEET'!AD2055)</f>
        <v/>
      </c>
      <c s="178"/>
      <c s="179" t="str">
        <f>IF(AK2055="","",IF(AK2055&gt;0,COUNT($AG$2:AG2055),""))</f>
        <v/>
      </c>
      <c s="180" t="str">
        <f t="shared" si="2274"/>
        <v/>
      </c>
      <c s="180" t="str">
        <f t="shared" si="2274"/>
        <v/>
      </c>
      <c s="180" t="str">
        <f t="shared" si="2274"/>
        <v/>
      </c>
      <c s="181" t="str">
        <f t="shared" si="2274"/>
        <v/>
      </c>
      <c s="180" t="str">
        <f t="shared" si="2274"/>
        <v/>
      </c>
      <c s="180" t="str">
        <f t="shared" si="2274"/>
        <v/>
      </c>
      <c s="180" t="str">
        <f t="shared" si="2274"/>
        <v/>
      </c>
      <c s="180" t="str">
        <f t="shared" si="2274"/>
        <v/>
      </c>
      <c s="180" t="str">
        <f t="shared" si="2274"/>
        <v/>
      </c>
      <c s="181" t="str">
        <f t="shared" si="2274"/>
        <v/>
      </c>
      <c s="180" t="str">
        <f t="shared" si="2274"/>
        <v/>
      </c>
      <c s="180" t="str">
        <f t="shared" si="2274"/>
        <v/>
      </c>
      <c s="180" t="str">
        <f t="shared" si="2274"/>
        <v/>
      </c>
      <c s="180" t="str">
        <f t="shared" si="2274"/>
        <v/>
      </c>
      <c s="180" t="str">
        <f t="shared" si="2274"/>
        <v/>
      </c>
      <c s="180" t="str">
        <f t="shared" si="2274"/>
        <v/>
      </c>
      <c r="AX2055" s="180" t="str">
        <f>IF(BC2055="","",IF(BC2055&gt;0,COUNT($AY$2:AY2055),""))</f>
        <v/>
      </c>
      <c s="180" t="str">
        <f t="shared" si="2281" ref="AY2055">IF(AND($BB$1=5,$A2055=5,$BC$1=C2055),B2055,"")</f>
        <v/>
      </c>
      <c s="180" t="str">
        <f t="shared" si="2276"/>
        <v/>
      </c>
      <c s="182" t="str">
        <f t="shared" si="2276"/>
        <v/>
      </c>
      <c s="180" t="str">
        <f t="shared" si="2276"/>
        <v/>
      </c>
      <c s="180" t="str">
        <f t="shared" si="2276"/>
        <v/>
      </c>
      <c s="180" t="str">
        <f t="shared" si="2276"/>
        <v/>
      </c>
      <c s="180" t="str">
        <f t="shared" si="2276"/>
        <v/>
      </c>
      <c s="180" t="str">
        <f t="shared" si="2276"/>
        <v/>
      </c>
      <c s="182" t="str">
        <f t="shared" si="2276"/>
        <v/>
      </c>
      <c s="180" t="str">
        <f t="shared" si="2276"/>
        <v/>
      </c>
      <c s="180" t="str">
        <f t="shared" si="2276"/>
        <v/>
      </c>
      <c s="180" t="str">
        <f t="shared" si="2276"/>
        <v/>
      </c>
      <c s="180" t="str">
        <f t="shared" si="2276"/>
        <v/>
      </c>
      <c s="180" t="str">
        <f t="shared" si="2276"/>
        <v/>
      </c>
      <c s="180" t="str">
        <f t="shared" si="2276"/>
        <v/>
      </c>
    </row>
    <row r="2056" spans="1:65" ht="15.75" customHeight="1">
      <c r="A2056" s="176" t="str">
        <f>IF('S.D.PASTE SHEET'!A2056="","",'S.D.PASTE SHEET'!A2056)</f>
        <v/>
      </c>
      <c s="176" t="str">
        <f>IF('S.D.PASTE SHEET'!B2056="","",'S.D.PASTE SHEET'!B2056)</f>
        <v/>
      </c>
      <c s="176" t="str">
        <f>IF('S.D.PASTE SHEET'!C2056="","",'S.D.PASTE SHEET'!C2056)</f>
        <v/>
      </c>
      <c s="177" t="str">
        <f>IF('S.D.PASTE SHEET'!D2056="","",'S.D.PASTE SHEET'!D2056)</f>
        <v/>
      </c>
      <c s="176" t="str">
        <f>IF('S.D.PASTE SHEET'!E2056="","",UPPER('S.D.PASTE SHEET'!E2056))</f>
        <v/>
      </c>
      <c s="176" t="str">
        <f>IF('S.D.PASTE SHEET'!F2056="","",'S.D.PASTE SHEET'!F2056)</f>
        <v/>
      </c>
      <c s="176" t="str">
        <f>IF('S.D.PASTE SHEET'!G2056="","",UPPER('S.D.PASTE SHEET'!G2056))</f>
        <v/>
      </c>
      <c s="176" t="str">
        <f>IF('S.D.PASTE SHEET'!H2056="","",UPPER('S.D.PASTE SHEET'!H2056))</f>
        <v/>
      </c>
      <c s="176" t="str">
        <f>IF('S.D.PASTE SHEET'!I2056="","",'S.D.PASTE SHEET'!I2056)</f>
        <v/>
      </c>
      <c s="177" t="str">
        <f>IF('S.D.PASTE SHEET'!J2056="","",'S.D.PASTE SHEET'!J2056)</f>
        <v/>
      </c>
      <c s="176" t="str">
        <f>IF('S.D.PASTE SHEET'!K2056="","",'S.D.PASTE SHEET'!K2056)</f>
        <v/>
      </c>
      <c s="176" t="str">
        <f>IF('S.D.PASTE SHEET'!L2056="","",'S.D.PASTE SHEET'!L2056)</f>
        <v/>
      </c>
      <c s="176" t="str">
        <f>IF('S.D.PASTE SHEET'!M2056="","",'S.D.PASTE SHEET'!M2056)</f>
        <v/>
      </c>
      <c s="176" t="str">
        <f>IF('S.D.PASTE SHEET'!N2056="","",'S.D.PASTE SHEET'!N2056)</f>
        <v/>
      </c>
      <c s="176" t="str">
        <f>IF('S.D.PASTE SHEET'!O2056="","",'S.D.PASTE SHEET'!O2056)</f>
        <v/>
      </c>
      <c s="176" t="str">
        <f>IF('S.D.PASTE SHEET'!P2056="","",'S.D.PASTE SHEET'!P2056)</f>
        <v/>
      </c>
      <c s="176" t="str">
        <f>IF('S.D.PASTE SHEET'!Q2056="","",'S.D.PASTE SHEET'!Q2056)</f>
        <v/>
      </c>
      <c s="176" t="str">
        <f>IF('S.D.PASTE SHEET'!R2056="","",'S.D.PASTE SHEET'!R2056)</f>
        <v/>
      </c>
      <c s="176" t="str">
        <f>IF('S.D.PASTE SHEET'!S2056="","",'S.D.PASTE SHEET'!S2056)</f>
        <v/>
      </c>
      <c s="176" t="str">
        <f>IF('S.D.PASTE SHEET'!T2056="","",'S.D.PASTE SHEET'!T2056)</f>
        <v/>
      </c>
      <c s="176" t="str">
        <f>IF('S.D.PASTE SHEET'!U2056="","",'S.D.PASTE SHEET'!U2056)</f>
        <v/>
      </c>
      <c s="176" t="str">
        <f>IF('S.D.PASTE SHEET'!V2056="","",'S.D.PASTE SHEET'!V2056)</f>
        <v/>
      </c>
      <c s="176" t="str">
        <f>IF('S.D.PASTE SHEET'!W2056="","",'S.D.PASTE SHEET'!W2056)</f>
        <v/>
      </c>
      <c s="176" t="str">
        <f>IF('S.D.PASTE SHEET'!X2056="","",'S.D.PASTE SHEET'!X2056)</f>
        <v/>
      </c>
      <c s="176" t="str">
        <f>IF('S.D.PASTE SHEET'!Y2056="","",'S.D.PASTE SHEET'!Y2056)</f>
        <v/>
      </c>
      <c s="176" t="str">
        <f>IF('S.D.PASTE SHEET'!Z2056="","",'S.D.PASTE SHEET'!Z2056)</f>
        <v/>
      </c>
      <c s="176" t="str">
        <f>IF('S.D.PASTE SHEET'!AA2056="","",'S.D.PASTE SHEET'!AA2056)</f>
        <v/>
      </c>
      <c s="176" t="str">
        <f>IF('S.D.PASTE SHEET'!AB2056="","",'S.D.PASTE SHEET'!AB2056)</f>
        <v/>
      </c>
      <c s="176" t="str">
        <f>IF('S.D.PASTE SHEET'!AC2056="","",'S.D.PASTE SHEET'!AC2056)</f>
        <v/>
      </c>
      <c s="176" t="str">
        <f>IF('S.D.PASTE SHEET'!AD2056="","",'S.D.PASTE SHEET'!AD2056)</f>
        <v/>
      </c>
      <c s="178"/>
      <c s="179" t="str">
        <f>IF(AK2056="","",IF(AK2056&gt;0,COUNT($AG$2:AG2056),""))</f>
        <v/>
      </c>
      <c s="180" t="str">
        <f t="shared" si="2274"/>
        <v/>
      </c>
      <c s="180" t="str">
        <f t="shared" si="2274"/>
        <v/>
      </c>
      <c s="180" t="str">
        <f t="shared" si="2274"/>
        <v/>
      </c>
      <c s="181" t="str">
        <f t="shared" si="2274"/>
        <v/>
      </c>
      <c s="180" t="str">
        <f t="shared" si="2274"/>
        <v/>
      </c>
      <c s="180" t="str">
        <f t="shared" si="2274"/>
        <v/>
      </c>
      <c s="180" t="str">
        <f t="shared" si="2274"/>
        <v/>
      </c>
      <c s="180" t="str">
        <f t="shared" si="2274"/>
        <v/>
      </c>
      <c s="180" t="str">
        <f t="shared" si="2274"/>
        <v/>
      </c>
      <c s="181" t="str">
        <f t="shared" si="2274"/>
        <v/>
      </c>
      <c s="180" t="str">
        <f t="shared" si="2274"/>
        <v/>
      </c>
      <c s="180" t="str">
        <f t="shared" si="2274"/>
        <v/>
      </c>
      <c s="180" t="str">
        <f t="shared" si="2274"/>
        <v/>
      </c>
      <c s="180" t="str">
        <f t="shared" si="2274"/>
        <v/>
      </c>
      <c s="180" t="str">
        <f t="shared" si="2274"/>
        <v/>
      </c>
      <c s="180" t="str">
        <f t="shared" si="2274"/>
        <v/>
      </c>
      <c r="AX2056" s="180" t="str">
        <f>IF(BC2056="","",IF(BC2056&gt;0,COUNT($AY$2:AY2056),""))</f>
        <v/>
      </c>
      <c s="180" t="str">
        <f t="shared" si="2282" ref="AY2056">IF(AND($BB$1=5,$A2056=5,$BC$1=C2056),B2056,"")</f>
        <v/>
      </c>
      <c s="180" t="str">
        <f t="shared" si="2276"/>
        <v/>
      </c>
      <c s="182" t="str">
        <f t="shared" si="2276"/>
        <v/>
      </c>
      <c s="180" t="str">
        <f t="shared" si="2276"/>
        <v/>
      </c>
      <c s="180" t="str">
        <f t="shared" si="2276"/>
        <v/>
      </c>
      <c s="180" t="str">
        <f t="shared" si="2276"/>
        <v/>
      </c>
      <c s="180" t="str">
        <f t="shared" si="2276"/>
        <v/>
      </c>
      <c s="180" t="str">
        <f t="shared" si="2276"/>
        <v/>
      </c>
      <c s="182" t="str">
        <f t="shared" si="2276"/>
        <v/>
      </c>
      <c s="180" t="str">
        <f t="shared" si="2276"/>
        <v/>
      </c>
      <c s="180" t="str">
        <f t="shared" si="2276"/>
        <v/>
      </c>
      <c s="180" t="str">
        <f t="shared" si="2276"/>
        <v/>
      </c>
      <c s="180" t="str">
        <f t="shared" si="2276"/>
        <v/>
      </c>
      <c s="180" t="str">
        <f t="shared" si="2276"/>
        <v/>
      </c>
      <c s="180" t="str">
        <f t="shared" si="2276"/>
        <v/>
      </c>
    </row>
    <row r="2057" spans="1:65" ht="15.75" customHeight="1">
      <c r="A2057" s="176" t="str">
        <f>IF('S.D.PASTE SHEET'!A2057="","",'S.D.PASTE SHEET'!A2057)</f>
        <v/>
      </c>
      <c s="176" t="str">
        <f>IF('S.D.PASTE SHEET'!B2057="","",'S.D.PASTE SHEET'!B2057)</f>
        <v/>
      </c>
      <c s="176" t="str">
        <f>IF('S.D.PASTE SHEET'!C2057="","",'S.D.PASTE SHEET'!C2057)</f>
        <v/>
      </c>
      <c s="177" t="str">
        <f>IF('S.D.PASTE SHEET'!D2057="","",'S.D.PASTE SHEET'!D2057)</f>
        <v/>
      </c>
      <c s="176" t="str">
        <f>IF('S.D.PASTE SHEET'!E2057="","",UPPER('S.D.PASTE SHEET'!E2057))</f>
        <v/>
      </c>
      <c s="176" t="str">
        <f>IF('S.D.PASTE SHEET'!F2057="","",'S.D.PASTE SHEET'!F2057)</f>
        <v/>
      </c>
      <c s="176" t="str">
        <f>IF('S.D.PASTE SHEET'!G2057="","",UPPER('S.D.PASTE SHEET'!G2057))</f>
        <v/>
      </c>
      <c s="176" t="str">
        <f>IF('S.D.PASTE SHEET'!H2057="","",UPPER('S.D.PASTE SHEET'!H2057))</f>
        <v/>
      </c>
      <c s="176" t="str">
        <f>IF('S.D.PASTE SHEET'!I2057="","",'S.D.PASTE SHEET'!I2057)</f>
        <v/>
      </c>
      <c s="177" t="str">
        <f>IF('S.D.PASTE SHEET'!J2057="","",'S.D.PASTE SHEET'!J2057)</f>
        <v/>
      </c>
      <c s="176" t="str">
        <f>IF('S.D.PASTE SHEET'!K2057="","",'S.D.PASTE SHEET'!K2057)</f>
        <v/>
      </c>
      <c s="176" t="str">
        <f>IF('S.D.PASTE SHEET'!L2057="","",'S.D.PASTE SHEET'!L2057)</f>
        <v/>
      </c>
      <c s="176" t="str">
        <f>IF('S.D.PASTE SHEET'!M2057="","",'S.D.PASTE SHEET'!M2057)</f>
        <v/>
      </c>
      <c s="176" t="str">
        <f>IF('S.D.PASTE SHEET'!N2057="","",'S.D.PASTE SHEET'!N2057)</f>
        <v/>
      </c>
      <c s="176" t="str">
        <f>IF('S.D.PASTE SHEET'!O2057="","",'S.D.PASTE SHEET'!O2057)</f>
        <v/>
      </c>
      <c s="176" t="str">
        <f>IF('S.D.PASTE SHEET'!P2057="","",'S.D.PASTE SHEET'!P2057)</f>
        <v/>
      </c>
      <c s="176" t="str">
        <f>IF('S.D.PASTE SHEET'!Q2057="","",'S.D.PASTE SHEET'!Q2057)</f>
        <v/>
      </c>
      <c s="176" t="str">
        <f>IF('S.D.PASTE SHEET'!R2057="","",'S.D.PASTE SHEET'!R2057)</f>
        <v/>
      </c>
      <c s="176" t="str">
        <f>IF('S.D.PASTE SHEET'!S2057="","",'S.D.PASTE SHEET'!S2057)</f>
        <v/>
      </c>
      <c s="176" t="str">
        <f>IF('S.D.PASTE SHEET'!T2057="","",'S.D.PASTE SHEET'!T2057)</f>
        <v/>
      </c>
      <c s="176" t="str">
        <f>IF('S.D.PASTE SHEET'!U2057="","",'S.D.PASTE SHEET'!U2057)</f>
        <v/>
      </c>
      <c s="176" t="str">
        <f>IF('S.D.PASTE SHEET'!V2057="","",'S.D.PASTE SHEET'!V2057)</f>
        <v/>
      </c>
      <c s="176" t="str">
        <f>IF('S.D.PASTE SHEET'!W2057="","",'S.D.PASTE SHEET'!W2057)</f>
        <v/>
      </c>
      <c s="176" t="str">
        <f>IF('S.D.PASTE SHEET'!X2057="","",'S.D.PASTE SHEET'!X2057)</f>
        <v/>
      </c>
      <c s="176" t="str">
        <f>IF('S.D.PASTE SHEET'!Y2057="","",'S.D.PASTE SHEET'!Y2057)</f>
        <v/>
      </c>
      <c s="176" t="str">
        <f>IF('S.D.PASTE SHEET'!Z2057="","",'S.D.PASTE SHEET'!Z2057)</f>
        <v/>
      </c>
      <c s="176" t="str">
        <f>IF('S.D.PASTE SHEET'!AA2057="","",'S.D.PASTE SHEET'!AA2057)</f>
        <v/>
      </c>
      <c s="176" t="str">
        <f>IF('S.D.PASTE SHEET'!AB2057="","",'S.D.PASTE SHEET'!AB2057)</f>
        <v/>
      </c>
      <c s="176" t="str">
        <f>IF('S.D.PASTE SHEET'!AC2057="","",'S.D.PASTE SHEET'!AC2057)</f>
        <v/>
      </c>
      <c s="176" t="str">
        <f>IF('S.D.PASTE SHEET'!AD2057="","",'S.D.PASTE SHEET'!AD2057)</f>
        <v/>
      </c>
      <c s="178"/>
      <c s="179" t="str">
        <f>IF(AK2057="","",IF(AK2057&gt;0,COUNT($AG$2:AG2057),""))</f>
        <v/>
      </c>
      <c s="180" t="str">
        <f t="shared" si="2274"/>
        <v/>
      </c>
      <c s="180" t="str">
        <f t="shared" si="2274"/>
        <v/>
      </c>
      <c s="180" t="str">
        <f t="shared" si="2274"/>
        <v/>
      </c>
      <c s="181" t="str">
        <f t="shared" si="2274"/>
        <v/>
      </c>
      <c s="180" t="str">
        <f t="shared" si="2274"/>
        <v/>
      </c>
      <c s="180" t="str">
        <f t="shared" si="2274"/>
        <v/>
      </c>
      <c s="180" t="str">
        <f t="shared" si="2274"/>
        <v/>
      </c>
      <c s="180" t="str">
        <f t="shared" si="2274"/>
        <v/>
      </c>
      <c s="180" t="str">
        <f t="shared" si="2274"/>
        <v/>
      </c>
      <c s="181" t="str">
        <f t="shared" si="2274"/>
        <v/>
      </c>
      <c s="180" t="str">
        <f t="shared" si="2274"/>
        <v/>
      </c>
      <c s="180" t="str">
        <f t="shared" si="2274"/>
        <v/>
      </c>
      <c s="180" t="str">
        <f t="shared" si="2274"/>
        <v/>
      </c>
      <c s="180" t="str">
        <f t="shared" si="2274"/>
        <v/>
      </c>
      <c s="180" t="str">
        <f t="shared" si="2274"/>
        <v/>
      </c>
      <c s="180" t="str">
        <f t="shared" si="2274"/>
        <v/>
      </c>
      <c r="AX2057" s="180" t="str">
        <f>IF(BC2057="","",IF(BC2057&gt;0,COUNT($AY$2:AY2057),""))</f>
        <v/>
      </c>
      <c s="180" t="str">
        <f t="shared" si="2283" ref="AY2057">IF(AND($BB$1=5,$A2057=5,$BC$1=C2057),B2057,"")</f>
        <v/>
      </c>
      <c s="180" t="str">
        <f t="shared" si="2276"/>
        <v/>
      </c>
      <c s="182" t="str">
        <f t="shared" si="2276"/>
        <v/>
      </c>
      <c s="180" t="str">
        <f t="shared" si="2276"/>
        <v/>
      </c>
      <c s="180" t="str">
        <f t="shared" si="2276"/>
        <v/>
      </c>
      <c s="180" t="str">
        <f t="shared" si="2276"/>
        <v/>
      </c>
      <c s="180" t="str">
        <f t="shared" si="2276"/>
        <v/>
      </c>
      <c s="180" t="str">
        <f t="shared" si="2276"/>
        <v/>
      </c>
      <c s="182" t="str">
        <f t="shared" si="2276"/>
        <v/>
      </c>
      <c s="180" t="str">
        <f t="shared" si="2276"/>
        <v/>
      </c>
      <c s="180" t="str">
        <f t="shared" si="2276"/>
        <v/>
      </c>
      <c s="180" t="str">
        <f t="shared" si="2276"/>
        <v/>
      </c>
      <c s="180" t="str">
        <f t="shared" si="2276"/>
        <v/>
      </c>
      <c s="180" t="str">
        <f t="shared" si="2276"/>
        <v/>
      </c>
      <c s="180" t="str">
        <f t="shared" si="2276"/>
        <v/>
      </c>
    </row>
    <row r="2058" spans="1:65" ht="15.75" customHeight="1">
      <c r="A2058" s="176" t="str">
        <f>IF('S.D.PASTE SHEET'!A2058="","",'S.D.PASTE SHEET'!A2058)</f>
        <v/>
      </c>
      <c s="176" t="str">
        <f>IF('S.D.PASTE SHEET'!B2058="","",'S.D.PASTE SHEET'!B2058)</f>
        <v/>
      </c>
      <c s="176" t="str">
        <f>IF('S.D.PASTE SHEET'!C2058="","",'S.D.PASTE SHEET'!C2058)</f>
        <v/>
      </c>
      <c s="177" t="str">
        <f>IF('S.D.PASTE SHEET'!D2058="","",'S.D.PASTE SHEET'!D2058)</f>
        <v/>
      </c>
      <c s="176" t="str">
        <f>IF('S.D.PASTE SHEET'!E2058="","",UPPER('S.D.PASTE SHEET'!E2058))</f>
        <v/>
      </c>
      <c s="176" t="str">
        <f>IF('S.D.PASTE SHEET'!F2058="","",'S.D.PASTE SHEET'!F2058)</f>
        <v/>
      </c>
      <c s="176" t="str">
        <f>IF('S.D.PASTE SHEET'!G2058="","",UPPER('S.D.PASTE SHEET'!G2058))</f>
        <v/>
      </c>
      <c s="176" t="str">
        <f>IF('S.D.PASTE SHEET'!H2058="","",UPPER('S.D.PASTE SHEET'!H2058))</f>
        <v/>
      </c>
      <c s="176" t="str">
        <f>IF('S.D.PASTE SHEET'!I2058="","",'S.D.PASTE SHEET'!I2058)</f>
        <v/>
      </c>
      <c s="177" t="str">
        <f>IF('S.D.PASTE SHEET'!J2058="","",'S.D.PASTE SHEET'!J2058)</f>
        <v/>
      </c>
      <c s="176" t="str">
        <f>IF('S.D.PASTE SHEET'!K2058="","",'S.D.PASTE SHEET'!K2058)</f>
        <v/>
      </c>
      <c s="176" t="str">
        <f>IF('S.D.PASTE SHEET'!L2058="","",'S.D.PASTE SHEET'!L2058)</f>
        <v/>
      </c>
      <c s="176" t="str">
        <f>IF('S.D.PASTE SHEET'!M2058="","",'S.D.PASTE SHEET'!M2058)</f>
        <v/>
      </c>
      <c s="176" t="str">
        <f>IF('S.D.PASTE SHEET'!N2058="","",'S.D.PASTE SHEET'!N2058)</f>
        <v/>
      </c>
      <c s="176" t="str">
        <f>IF('S.D.PASTE SHEET'!O2058="","",'S.D.PASTE SHEET'!O2058)</f>
        <v/>
      </c>
      <c s="176" t="str">
        <f>IF('S.D.PASTE SHEET'!P2058="","",'S.D.PASTE SHEET'!P2058)</f>
        <v/>
      </c>
      <c s="176" t="str">
        <f>IF('S.D.PASTE SHEET'!Q2058="","",'S.D.PASTE SHEET'!Q2058)</f>
        <v/>
      </c>
      <c s="176" t="str">
        <f>IF('S.D.PASTE SHEET'!R2058="","",'S.D.PASTE SHEET'!R2058)</f>
        <v/>
      </c>
      <c s="176" t="str">
        <f>IF('S.D.PASTE SHEET'!S2058="","",'S.D.PASTE SHEET'!S2058)</f>
        <v/>
      </c>
      <c s="176" t="str">
        <f>IF('S.D.PASTE SHEET'!T2058="","",'S.D.PASTE SHEET'!T2058)</f>
        <v/>
      </c>
      <c s="176" t="str">
        <f>IF('S.D.PASTE SHEET'!U2058="","",'S.D.PASTE SHEET'!U2058)</f>
        <v/>
      </c>
      <c s="176" t="str">
        <f>IF('S.D.PASTE SHEET'!V2058="","",'S.D.PASTE SHEET'!V2058)</f>
        <v/>
      </c>
      <c s="176" t="str">
        <f>IF('S.D.PASTE SHEET'!W2058="","",'S.D.PASTE SHEET'!W2058)</f>
        <v/>
      </c>
      <c s="176" t="str">
        <f>IF('S.D.PASTE SHEET'!X2058="","",'S.D.PASTE SHEET'!X2058)</f>
        <v/>
      </c>
      <c s="176" t="str">
        <f>IF('S.D.PASTE SHEET'!Y2058="","",'S.D.PASTE SHEET'!Y2058)</f>
        <v/>
      </c>
      <c s="176" t="str">
        <f>IF('S.D.PASTE SHEET'!Z2058="","",'S.D.PASTE SHEET'!Z2058)</f>
        <v/>
      </c>
      <c s="176" t="str">
        <f>IF('S.D.PASTE SHEET'!AA2058="","",'S.D.PASTE SHEET'!AA2058)</f>
        <v/>
      </c>
      <c s="176" t="str">
        <f>IF('S.D.PASTE SHEET'!AB2058="","",'S.D.PASTE SHEET'!AB2058)</f>
        <v/>
      </c>
      <c s="176" t="str">
        <f>IF('S.D.PASTE SHEET'!AC2058="","",'S.D.PASTE SHEET'!AC2058)</f>
        <v/>
      </c>
      <c s="176" t="str">
        <f>IF('S.D.PASTE SHEET'!AD2058="","",'S.D.PASTE SHEET'!AD2058)</f>
        <v/>
      </c>
      <c s="178"/>
      <c s="179" t="str">
        <f>IF(AK2058="","",IF(AK2058&gt;0,COUNT($AG$2:AG2058),""))</f>
        <v/>
      </c>
      <c s="180" t="str">
        <f t="shared" si="2274"/>
        <v/>
      </c>
      <c s="180" t="str">
        <f t="shared" si="2274"/>
        <v/>
      </c>
      <c s="180" t="str">
        <f t="shared" si="2274"/>
        <v/>
      </c>
      <c s="181" t="str">
        <f t="shared" si="2274"/>
        <v/>
      </c>
      <c s="180" t="str">
        <f t="shared" si="2274"/>
        <v/>
      </c>
      <c s="180" t="str">
        <f t="shared" si="2274"/>
        <v/>
      </c>
      <c s="180" t="str">
        <f t="shared" si="2274"/>
        <v/>
      </c>
      <c s="180" t="str">
        <f t="shared" si="2274"/>
        <v/>
      </c>
      <c s="180" t="str">
        <f t="shared" si="2274"/>
        <v/>
      </c>
      <c s="181" t="str">
        <f t="shared" si="2274"/>
        <v/>
      </c>
      <c s="180" t="str">
        <f t="shared" si="2274"/>
        <v/>
      </c>
      <c s="180" t="str">
        <f t="shared" si="2274"/>
        <v/>
      </c>
      <c s="180" t="str">
        <f t="shared" si="2274"/>
        <v/>
      </c>
      <c s="180" t="str">
        <f t="shared" si="2274"/>
        <v/>
      </c>
      <c s="180" t="str">
        <f t="shared" si="2274"/>
        <v/>
      </c>
      <c s="180" t="str">
        <f t="shared" si="2274"/>
        <v/>
      </c>
      <c r="AX2058" s="180" t="str">
        <f>IF(BC2058="","",IF(BC2058&gt;0,COUNT($AY$2:AY2058),""))</f>
        <v/>
      </c>
      <c s="180" t="str">
        <f t="shared" si="2284" ref="AY2058">IF(AND($BB$1=5,$A2058=5,$BC$1=C2058),B2058,"")</f>
        <v/>
      </c>
      <c s="180" t="str">
        <f t="shared" si="2276"/>
        <v/>
      </c>
      <c s="182" t="str">
        <f t="shared" si="2276"/>
        <v/>
      </c>
      <c s="180" t="str">
        <f t="shared" si="2276"/>
        <v/>
      </c>
      <c s="180" t="str">
        <f t="shared" si="2276"/>
        <v/>
      </c>
      <c s="180" t="str">
        <f t="shared" si="2276"/>
        <v/>
      </c>
      <c s="180" t="str">
        <f t="shared" si="2276"/>
        <v/>
      </c>
      <c s="180" t="str">
        <f t="shared" si="2276"/>
        <v/>
      </c>
      <c s="182" t="str">
        <f t="shared" si="2276"/>
        <v/>
      </c>
      <c s="180" t="str">
        <f t="shared" si="2276"/>
        <v/>
      </c>
      <c s="180" t="str">
        <f t="shared" si="2276"/>
        <v/>
      </c>
      <c s="180" t="str">
        <f t="shared" si="2276"/>
        <v/>
      </c>
      <c s="180" t="str">
        <f t="shared" si="2276"/>
        <v/>
      </c>
      <c s="180" t="str">
        <f t="shared" si="2276"/>
        <v/>
      </c>
      <c s="180" t="str">
        <f t="shared" si="2276"/>
        <v/>
      </c>
    </row>
    <row r="2059" spans="1:65" ht="15.75" customHeight="1">
      <c r="A2059" s="176" t="str">
        <f>IF('S.D.PASTE SHEET'!A2059="","",'S.D.PASTE SHEET'!A2059)</f>
        <v/>
      </c>
      <c s="176" t="str">
        <f>IF('S.D.PASTE SHEET'!B2059="","",'S.D.PASTE SHEET'!B2059)</f>
        <v/>
      </c>
      <c s="176" t="str">
        <f>IF('S.D.PASTE SHEET'!C2059="","",'S.D.PASTE SHEET'!C2059)</f>
        <v/>
      </c>
      <c s="177" t="str">
        <f>IF('S.D.PASTE SHEET'!D2059="","",'S.D.PASTE SHEET'!D2059)</f>
        <v/>
      </c>
      <c s="176" t="str">
        <f>IF('S.D.PASTE SHEET'!E2059="","",UPPER('S.D.PASTE SHEET'!E2059))</f>
        <v/>
      </c>
      <c s="176" t="str">
        <f>IF('S.D.PASTE SHEET'!F2059="","",'S.D.PASTE SHEET'!F2059)</f>
        <v/>
      </c>
      <c s="176" t="str">
        <f>IF('S.D.PASTE SHEET'!G2059="","",UPPER('S.D.PASTE SHEET'!G2059))</f>
        <v/>
      </c>
      <c s="176" t="str">
        <f>IF('S.D.PASTE SHEET'!H2059="","",UPPER('S.D.PASTE SHEET'!H2059))</f>
        <v/>
      </c>
      <c s="176" t="str">
        <f>IF('S.D.PASTE SHEET'!I2059="","",'S.D.PASTE SHEET'!I2059)</f>
        <v/>
      </c>
      <c s="177" t="str">
        <f>IF('S.D.PASTE SHEET'!J2059="","",'S.D.PASTE SHEET'!J2059)</f>
        <v/>
      </c>
      <c s="176" t="str">
        <f>IF('S.D.PASTE SHEET'!K2059="","",'S.D.PASTE SHEET'!K2059)</f>
        <v/>
      </c>
      <c s="176" t="str">
        <f>IF('S.D.PASTE SHEET'!L2059="","",'S.D.PASTE SHEET'!L2059)</f>
        <v/>
      </c>
      <c s="176" t="str">
        <f>IF('S.D.PASTE SHEET'!M2059="","",'S.D.PASTE SHEET'!M2059)</f>
        <v/>
      </c>
      <c s="176" t="str">
        <f>IF('S.D.PASTE SHEET'!N2059="","",'S.D.PASTE SHEET'!N2059)</f>
        <v/>
      </c>
      <c s="176" t="str">
        <f>IF('S.D.PASTE SHEET'!O2059="","",'S.D.PASTE SHEET'!O2059)</f>
        <v/>
      </c>
      <c s="176" t="str">
        <f>IF('S.D.PASTE SHEET'!P2059="","",'S.D.PASTE SHEET'!P2059)</f>
        <v/>
      </c>
      <c s="176" t="str">
        <f>IF('S.D.PASTE SHEET'!Q2059="","",'S.D.PASTE SHEET'!Q2059)</f>
        <v/>
      </c>
      <c s="176" t="str">
        <f>IF('S.D.PASTE SHEET'!R2059="","",'S.D.PASTE SHEET'!R2059)</f>
        <v/>
      </c>
      <c s="176" t="str">
        <f>IF('S.D.PASTE SHEET'!S2059="","",'S.D.PASTE SHEET'!S2059)</f>
        <v/>
      </c>
      <c s="176" t="str">
        <f>IF('S.D.PASTE SHEET'!T2059="","",'S.D.PASTE SHEET'!T2059)</f>
        <v/>
      </c>
      <c s="176" t="str">
        <f>IF('S.D.PASTE SHEET'!U2059="","",'S.D.PASTE SHEET'!U2059)</f>
        <v/>
      </c>
      <c s="176" t="str">
        <f>IF('S.D.PASTE SHEET'!V2059="","",'S.D.PASTE SHEET'!V2059)</f>
        <v/>
      </c>
      <c s="176" t="str">
        <f>IF('S.D.PASTE SHEET'!W2059="","",'S.D.PASTE SHEET'!W2059)</f>
        <v/>
      </c>
      <c s="176" t="str">
        <f>IF('S.D.PASTE SHEET'!X2059="","",'S.D.PASTE SHEET'!X2059)</f>
        <v/>
      </c>
      <c s="176" t="str">
        <f>IF('S.D.PASTE SHEET'!Y2059="","",'S.D.PASTE SHEET'!Y2059)</f>
        <v/>
      </c>
      <c s="176" t="str">
        <f>IF('S.D.PASTE SHEET'!Z2059="","",'S.D.PASTE SHEET'!Z2059)</f>
        <v/>
      </c>
      <c s="176" t="str">
        <f>IF('S.D.PASTE SHEET'!AA2059="","",'S.D.PASTE SHEET'!AA2059)</f>
        <v/>
      </c>
      <c s="176" t="str">
        <f>IF('S.D.PASTE SHEET'!AB2059="","",'S.D.PASTE SHEET'!AB2059)</f>
        <v/>
      </c>
      <c s="176" t="str">
        <f>IF('S.D.PASTE SHEET'!AC2059="","",'S.D.PASTE SHEET'!AC2059)</f>
        <v/>
      </c>
      <c s="176" t="str">
        <f>IF('S.D.PASTE SHEET'!AD2059="","",'S.D.PASTE SHEET'!AD2059)</f>
        <v/>
      </c>
      <c s="178"/>
      <c s="179" t="str">
        <f>IF(AK2059="","",IF(AK2059&gt;0,COUNT($AG$2:AG2059),""))</f>
        <v/>
      </c>
      <c s="180" t="str">
        <f t="shared" si="2274"/>
        <v/>
      </c>
      <c s="180" t="str">
        <f t="shared" si="2274"/>
        <v/>
      </c>
      <c s="180" t="str">
        <f t="shared" si="2274"/>
        <v/>
      </c>
      <c s="181" t="str">
        <f t="shared" si="2274"/>
        <v/>
      </c>
      <c s="180" t="str">
        <f t="shared" si="2274"/>
        <v/>
      </c>
      <c s="180" t="str">
        <f t="shared" si="2274"/>
        <v/>
      </c>
      <c s="180" t="str">
        <f t="shared" si="2274"/>
        <v/>
      </c>
      <c s="180" t="str">
        <f t="shared" si="2274"/>
        <v/>
      </c>
      <c s="180" t="str">
        <f t="shared" si="2274"/>
        <v/>
      </c>
      <c s="181" t="str">
        <f t="shared" si="2274"/>
        <v/>
      </c>
      <c s="180" t="str">
        <f t="shared" si="2274"/>
        <v/>
      </c>
      <c s="180" t="str">
        <f t="shared" si="2274"/>
        <v/>
      </c>
      <c s="180" t="str">
        <f t="shared" si="2274"/>
        <v/>
      </c>
      <c s="180" t="str">
        <f t="shared" si="2274"/>
        <v/>
      </c>
      <c s="180" t="str">
        <f t="shared" si="2274"/>
        <v/>
      </c>
      <c s="180" t="str">
        <f t="shared" si="2274"/>
        <v/>
      </c>
      <c r="AX2059" s="180" t="str">
        <f>IF(BC2059="","",IF(BC2059&gt;0,COUNT($AY$2:AY2059),""))</f>
        <v/>
      </c>
      <c s="180" t="str">
        <f t="shared" si="2285" ref="AY2059">IF(AND($BB$1=5,$A2059=5,$BC$1=C2059),B2059,"")</f>
        <v/>
      </c>
      <c s="180" t="str">
        <f t="shared" si="2276"/>
        <v/>
      </c>
      <c s="182" t="str">
        <f t="shared" si="2276"/>
        <v/>
      </c>
      <c s="180" t="str">
        <f t="shared" si="2276"/>
        <v/>
      </c>
      <c s="180" t="str">
        <f t="shared" si="2276"/>
        <v/>
      </c>
      <c s="180" t="str">
        <f t="shared" si="2276"/>
        <v/>
      </c>
      <c s="180" t="str">
        <f t="shared" si="2276"/>
        <v/>
      </c>
      <c s="180" t="str">
        <f t="shared" si="2276"/>
        <v/>
      </c>
      <c s="182" t="str">
        <f t="shared" si="2276"/>
        <v/>
      </c>
      <c s="180" t="str">
        <f t="shared" si="2276"/>
        <v/>
      </c>
      <c s="180" t="str">
        <f t="shared" si="2276"/>
        <v/>
      </c>
      <c s="180" t="str">
        <f t="shared" si="2276"/>
        <v/>
      </c>
      <c s="180" t="str">
        <f t="shared" si="2276"/>
        <v/>
      </c>
      <c s="180" t="str">
        <f t="shared" si="2276"/>
        <v/>
      </c>
      <c s="180" t="str">
        <f t="shared" si="2276"/>
        <v/>
      </c>
    </row>
    <row r="2060" spans="1:65" ht="15.75" customHeight="1">
      <c r="A2060" s="176" t="str">
        <f>IF('S.D.PASTE SHEET'!A2060="","",'S.D.PASTE SHEET'!A2060)</f>
        <v/>
      </c>
      <c s="176" t="str">
        <f>IF('S.D.PASTE SHEET'!B2060="","",'S.D.PASTE SHEET'!B2060)</f>
        <v/>
      </c>
      <c s="176" t="str">
        <f>IF('S.D.PASTE SHEET'!C2060="","",'S.D.PASTE SHEET'!C2060)</f>
        <v/>
      </c>
      <c s="177" t="str">
        <f>IF('S.D.PASTE SHEET'!D2060="","",'S.D.PASTE SHEET'!D2060)</f>
        <v/>
      </c>
      <c s="176" t="str">
        <f>IF('S.D.PASTE SHEET'!E2060="","",UPPER('S.D.PASTE SHEET'!E2060))</f>
        <v/>
      </c>
      <c s="176" t="str">
        <f>IF('S.D.PASTE SHEET'!F2060="","",'S.D.PASTE SHEET'!F2060)</f>
        <v/>
      </c>
      <c s="176" t="str">
        <f>IF('S.D.PASTE SHEET'!G2060="","",UPPER('S.D.PASTE SHEET'!G2060))</f>
        <v/>
      </c>
      <c s="176" t="str">
        <f>IF('S.D.PASTE SHEET'!H2060="","",UPPER('S.D.PASTE SHEET'!H2060))</f>
        <v/>
      </c>
      <c s="176" t="str">
        <f>IF('S.D.PASTE SHEET'!I2060="","",'S.D.PASTE SHEET'!I2060)</f>
        <v/>
      </c>
      <c s="177" t="str">
        <f>IF('S.D.PASTE SHEET'!J2060="","",'S.D.PASTE SHEET'!J2060)</f>
        <v/>
      </c>
      <c s="176" t="str">
        <f>IF('S.D.PASTE SHEET'!K2060="","",'S.D.PASTE SHEET'!K2060)</f>
        <v/>
      </c>
      <c s="176" t="str">
        <f>IF('S.D.PASTE SHEET'!L2060="","",'S.D.PASTE SHEET'!L2060)</f>
        <v/>
      </c>
      <c s="176" t="str">
        <f>IF('S.D.PASTE SHEET'!M2060="","",'S.D.PASTE SHEET'!M2060)</f>
        <v/>
      </c>
      <c s="176" t="str">
        <f>IF('S.D.PASTE SHEET'!N2060="","",'S.D.PASTE SHEET'!N2060)</f>
        <v/>
      </c>
      <c s="176" t="str">
        <f>IF('S.D.PASTE SHEET'!O2060="","",'S.D.PASTE SHEET'!O2060)</f>
        <v/>
      </c>
      <c s="176" t="str">
        <f>IF('S.D.PASTE SHEET'!P2060="","",'S.D.PASTE SHEET'!P2060)</f>
        <v/>
      </c>
      <c s="176" t="str">
        <f>IF('S.D.PASTE SHEET'!Q2060="","",'S.D.PASTE SHEET'!Q2060)</f>
        <v/>
      </c>
      <c s="176" t="str">
        <f>IF('S.D.PASTE SHEET'!R2060="","",'S.D.PASTE SHEET'!R2060)</f>
        <v/>
      </c>
      <c s="176" t="str">
        <f>IF('S.D.PASTE SHEET'!S2060="","",'S.D.PASTE SHEET'!S2060)</f>
        <v/>
      </c>
      <c s="176" t="str">
        <f>IF('S.D.PASTE SHEET'!T2060="","",'S.D.PASTE SHEET'!T2060)</f>
        <v/>
      </c>
      <c s="176" t="str">
        <f>IF('S.D.PASTE SHEET'!U2060="","",'S.D.PASTE SHEET'!U2060)</f>
        <v/>
      </c>
      <c s="176" t="str">
        <f>IF('S.D.PASTE SHEET'!V2060="","",'S.D.PASTE SHEET'!V2060)</f>
        <v/>
      </c>
      <c s="176" t="str">
        <f>IF('S.D.PASTE SHEET'!W2060="","",'S.D.PASTE SHEET'!W2060)</f>
        <v/>
      </c>
      <c s="176" t="str">
        <f>IF('S.D.PASTE SHEET'!X2060="","",'S.D.PASTE SHEET'!X2060)</f>
        <v/>
      </c>
      <c s="176" t="str">
        <f>IF('S.D.PASTE SHEET'!Y2060="","",'S.D.PASTE SHEET'!Y2060)</f>
        <v/>
      </c>
      <c s="176" t="str">
        <f>IF('S.D.PASTE SHEET'!Z2060="","",'S.D.PASTE SHEET'!Z2060)</f>
        <v/>
      </c>
      <c s="176" t="str">
        <f>IF('S.D.PASTE SHEET'!AA2060="","",'S.D.PASTE SHEET'!AA2060)</f>
        <v/>
      </c>
      <c s="176" t="str">
        <f>IF('S.D.PASTE SHEET'!AB2060="","",'S.D.PASTE SHEET'!AB2060)</f>
        <v/>
      </c>
      <c s="176" t="str">
        <f>IF('S.D.PASTE SHEET'!AC2060="","",'S.D.PASTE SHEET'!AC2060)</f>
        <v/>
      </c>
      <c s="176" t="str">
        <f>IF('S.D.PASTE SHEET'!AD2060="","",'S.D.PASTE SHEET'!AD2060)</f>
        <v/>
      </c>
      <c s="178"/>
      <c s="179" t="str">
        <f>IF(AK2060="","",IF(AK2060&gt;0,COUNT($AG$2:AG2060),""))</f>
        <v/>
      </c>
      <c s="180" t="str">
        <f t="shared" si="2274"/>
        <v/>
      </c>
      <c s="180" t="str">
        <f t="shared" si="2274"/>
        <v/>
      </c>
      <c s="180" t="str">
        <f t="shared" si="2274"/>
        <v/>
      </c>
      <c s="181" t="str">
        <f t="shared" si="2274"/>
        <v/>
      </c>
      <c s="180" t="str">
        <f t="shared" si="2274"/>
        <v/>
      </c>
      <c s="180" t="str">
        <f t="shared" si="2274"/>
        <v/>
      </c>
      <c s="180" t="str">
        <f t="shared" si="2274"/>
        <v/>
      </c>
      <c s="180" t="str">
        <f t="shared" si="2274"/>
        <v/>
      </c>
      <c s="180" t="str">
        <f t="shared" si="2274"/>
        <v/>
      </c>
      <c s="181" t="str">
        <f t="shared" si="2274"/>
        <v/>
      </c>
      <c s="180" t="str">
        <f t="shared" si="2274"/>
        <v/>
      </c>
      <c s="180" t="str">
        <f t="shared" si="2274"/>
        <v/>
      </c>
      <c s="180" t="str">
        <f t="shared" si="2274"/>
        <v/>
      </c>
      <c s="180" t="str">
        <f t="shared" si="2274"/>
        <v/>
      </c>
      <c s="180" t="str">
        <f t="shared" si="2274"/>
        <v/>
      </c>
      <c s="180" t="str">
        <f t="shared" si="2274"/>
        <v/>
      </c>
      <c r="AX2060" s="180" t="str">
        <f>IF(BC2060="","",IF(BC2060&gt;0,COUNT($AY$2:AY2060),""))</f>
        <v/>
      </c>
      <c s="180" t="str">
        <f t="shared" si="2286" ref="AY2060">IF(AND($BB$1=5,$A2060=5,$BC$1=C2060),B2060,"")</f>
        <v/>
      </c>
      <c s="180" t="str">
        <f t="shared" si="2276"/>
        <v/>
      </c>
      <c s="182" t="str">
        <f t="shared" si="2276"/>
        <v/>
      </c>
      <c s="180" t="str">
        <f t="shared" si="2276"/>
        <v/>
      </c>
      <c s="180" t="str">
        <f t="shared" si="2276"/>
        <v/>
      </c>
      <c s="180" t="str">
        <f t="shared" si="2276"/>
        <v/>
      </c>
      <c s="180" t="str">
        <f t="shared" si="2276"/>
        <v/>
      </c>
      <c s="180" t="str">
        <f t="shared" si="2276"/>
        <v/>
      </c>
      <c s="182" t="str">
        <f t="shared" si="2276"/>
        <v/>
      </c>
      <c s="180" t="str">
        <f t="shared" si="2276"/>
        <v/>
      </c>
      <c s="180" t="str">
        <f t="shared" si="2276"/>
        <v/>
      </c>
      <c s="180" t="str">
        <f t="shared" si="2276"/>
        <v/>
      </c>
      <c s="180" t="str">
        <f t="shared" si="2276"/>
        <v/>
      </c>
      <c s="180" t="str">
        <f t="shared" si="2276"/>
        <v/>
      </c>
      <c s="180" t="str">
        <f t="shared" si="2276"/>
        <v/>
      </c>
    </row>
    <row r="2061" spans="1:65" ht="15.75" customHeight="1">
      <c r="A2061" s="176" t="str">
        <f>IF('S.D.PASTE SHEET'!A2061="","",'S.D.PASTE SHEET'!A2061)</f>
        <v/>
      </c>
      <c s="176" t="str">
        <f>IF('S.D.PASTE SHEET'!B2061="","",'S.D.PASTE SHEET'!B2061)</f>
        <v/>
      </c>
      <c s="176" t="str">
        <f>IF('S.D.PASTE SHEET'!C2061="","",'S.D.PASTE SHEET'!C2061)</f>
        <v/>
      </c>
      <c s="177" t="str">
        <f>IF('S.D.PASTE SHEET'!D2061="","",'S.D.PASTE SHEET'!D2061)</f>
        <v/>
      </c>
      <c s="176" t="str">
        <f>IF('S.D.PASTE SHEET'!E2061="","",UPPER('S.D.PASTE SHEET'!E2061))</f>
        <v/>
      </c>
      <c s="176" t="str">
        <f>IF('S.D.PASTE SHEET'!F2061="","",'S.D.PASTE SHEET'!F2061)</f>
        <v/>
      </c>
      <c s="176" t="str">
        <f>IF('S.D.PASTE SHEET'!G2061="","",UPPER('S.D.PASTE SHEET'!G2061))</f>
        <v/>
      </c>
      <c s="176" t="str">
        <f>IF('S.D.PASTE SHEET'!H2061="","",UPPER('S.D.PASTE SHEET'!H2061))</f>
        <v/>
      </c>
      <c s="176" t="str">
        <f>IF('S.D.PASTE SHEET'!I2061="","",'S.D.PASTE SHEET'!I2061)</f>
        <v/>
      </c>
      <c s="177" t="str">
        <f>IF('S.D.PASTE SHEET'!J2061="","",'S.D.PASTE SHEET'!J2061)</f>
        <v/>
      </c>
      <c s="176" t="str">
        <f>IF('S.D.PASTE SHEET'!K2061="","",'S.D.PASTE SHEET'!K2061)</f>
        <v/>
      </c>
      <c s="176" t="str">
        <f>IF('S.D.PASTE SHEET'!L2061="","",'S.D.PASTE SHEET'!L2061)</f>
        <v/>
      </c>
      <c s="176" t="str">
        <f>IF('S.D.PASTE SHEET'!M2061="","",'S.D.PASTE SHEET'!M2061)</f>
        <v/>
      </c>
      <c s="176" t="str">
        <f>IF('S.D.PASTE SHEET'!N2061="","",'S.D.PASTE SHEET'!N2061)</f>
        <v/>
      </c>
      <c s="176" t="str">
        <f>IF('S.D.PASTE SHEET'!O2061="","",'S.D.PASTE SHEET'!O2061)</f>
        <v/>
      </c>
      <c s="176" t="str">
        <f>IF('S.D.PASTE SHEET'!P2061="","",'S.D.PASTE SHEET'!P2061)</f>
        <v/>
      </c>
      <c s="176" t="str">
        <f>IF('S.D.PASTE SHEET'!Q2061="","",'S.D.PASTE SHEET'!Q2061)</f>
        <v/>
      </c>
      <c s="176" t="str">
        <f>IF('S.D.PASTE SHEET'!R2061="","",'S.D.PASTE SHEET'!R2061)</f>
        <v/>
      </c>
      <c s="176" t="str">
        <f>IF('S.D.PASTE SHEET'!S2061="","",'S.D.PASTE SHEET'!S2061)</f>
        <v/>
      </c>
      <c s="176" t="str">
        <f>IF('S.D.PASTE SHEET'!T2061="","",'S.D.PASTE SHEET'!T2061)</f>
        <v/>
      </c>
      <c s="176" t="str">
        <f>IF('S.D.PASTE SHEET'!U2061="","",'S.D.PASTE SHEET'!U2061)</f>
        <v/>
      </c>
      <c s="176" t="str">
        <f>IF('S.D.PASTE SHEET'!V2061="","",'S.D.PASTE SHEET'!V2061)</f>
        <v/>
      </c>
      <c s="176" t="str">
        <f>IF('S.D.PASTE SHEET'!W2061="","",'S.D.PASTE SHEET'!W2061)</f>
        <v/>
      </c>
      <c s="176" t="str">
        <f>IF('S.D.PASTE SHEET'!X2061="","",'S.D.PASTE SHEET'!X2061)</f>
        <v/>
      </c>
      <c s="176" t="str">
        <f>IF('S.D.PASTE SHEET'!Y2061="","",'S.D.PASTE SHEET'!Y2061)</f>
        <v/>
      </c>
      <c s="176" t="str">
        <f>IF('S.D.PASTE SHEET'!Z2061="","",'S.D.PASTE SHEET'!Z2061)</f>
        <v/>
      </c>
      <c s="176" t="str">
        <f>IF('S.D.PASTE SHEET'!AA2061="","",'S.D.PASTE SHEET'!AA2061)</f>
        <v/>
      </c>
      <c s="176" t="str">
        <f>IF('S.D.PASTE SHEET'!AB2061="","",'S.D.PASTE SHEET'!AB2061)</f>
        <v/>
      </c>
      <c s="176" t="str">
        <f>IF('S.D.PASTE SHEET'!AC2061="","",'S.D.PASTE SHEET'!AC2061)</f>
        <v/>
      </c>
      <c s="176" t="str">
        <f>IF('S.D.PASTE SHEET'!AD2061="","",'S.D.PASTE SHEET'!AD2061)</f>
        <v/>
      </c>
      <c s="178"/>
      <c s="179" t="str">
        <f>IF(AK2061="","",IF(AK2061&gt;0,COUNT($AG$2:AG2061),""))</f>
        <v/>
      </c>
      <c s="180" t="str">
        <f t="shared" si="2274"/>
        <v/>
      </c>
      <c s="180" t="str">
        <f t="shared" si="2274"/>
        <v/>
      </c>
      <c s="180" t="str">
        <f t="shared" si="2274"/>
        <v/>
      </c>
      <c s="181" t="str">
        <f t="shared" si="2274"/>
        <v/>
      </c>
      <c s="180" t="str">
        <f t="shared" si="2274"/>
        <v/>
      </c>
      <c s="180" t="str">
        <f t="shared" si="2274"/>
        <v/>
      </c>
      <c s="180" t="str">
        <f t="shared" si="2274"/>
        <v/>
      </c>
      <c s="180" t="str">
        <f t="shared" si="2274"/>
        <v/>
      </c>
      <c s="180" t="str">
        <f t="shared" si="2274"/>
        <v/>
      </c>
      <c s="181" t="str">
        <f t="shared" si="2274"/>
        <v/>
      </c>
      <c s="180" t="str">
        <f t="shared" si="2274"/>
        <v/>
      </c>
      <c s="180" t="str">
        <f t="shared" si="2274"/>
        <v/>
      </c>
      <c s="180" t="str">
        <f t="shared" si="2274"/>
        <v/>
      </c>
      <c s="180" t="str">
        <f t="shared" si="2274"/>
        <v/>
      </c>
      <c s="180" t="str">
        <f t="shared" si="2274"/>
        <v/>
      </c>
      <c s="180" t="str">
        <f t="shared" si="2274"/>
        <v/>
      </c>
      <c r="AX2061" s="180" t="str">
        <f>IF(BC2061="","",IF(BC2061&gt;0,COUNT($AY$2:AY2061),""))</f>
        <v/>
      </c>
      <c s="180" t="str">
        <f t="shared" si="2287" ref="AY2061">IF(AND($BB$1=5,$A2061=5,$BC$1=C2061),B2061,"")</f>
        <v/>
      </c>
      <c s="180" t="str">
        <f t="shared" si="2276"/>
        <v/>
      </c>
      <c s="182" t="str">
        <f t="shared" si="2276"/>
        <v/>
      </c>
      <c s="180" t="str">
        <f t="shared" si="2276"/>
        <v/>
      </c>
      <c s="180" t="str">
        <f t="shared" si="2276"/>
        <v/>
      </c>
      <c s="180" t="str">
        <f t="shared" si="2276"/>
        <v/>
      </c>
      <c s="180" t="str">
        <f t="shared" si="2276"/>
        <v/>
      </c>
      <c s="180" t="str">
        <f t="shared" si="2276"/>
        <v/>
      </c>
      <c s="182" t="str">
        <f t="shared" si="2276"/>
        <v/>
      </c>
      <c s="180" t="str">
        <f t="shared" si="2276"/>
        <v/>
      </c>
      <c s="180" t="str">
        <f t="shared" si="2276"/>
        <v/>
      </c>
      <c s="180" t="str">
        <f t="shared" si="2276"/>
        <v/>
      </c>
      <c s="180" t="str">
        <f t="shared" si="2276"/>
        <v/>
      </c>
      <c s="180" t="str">
        <f t="shared" si="2276"/>
        <v/>
      </c>
      <c s="180" t="str">
        <f t="shared" si="2276"/>
        <v/>
      </c>
    </row>
    <row r="2062" spans="1:65" ht="15.75" customHeight="1">
      <c r="A2062" s="176" t="str">
        <f>IF('S.D.PASTE SHEET'!A2062="","",'S.D.PASTE SHEET'!A2062)</f>
        <v/>
      </c>
      <c s="176" t="str">
        <f>IF('S.D.PASTE SHEET'!B2062="","",'S.D.PASTE SHEET'!B2062)</f>
        <v/>
      </c>
      <c s="176" t="str">
        <f>IF('S.D.PASTE SHEET'!C2062="","",'S.D.PASTE SHEET'!C2062)</f>
        <v/>
      </c>
      <c s="177" t="str">
        <f>IF('S.D.PASTE SHEET'!D2062="","",'S.D.PASTE SHEET'!D2062)</f>
        <v/>
      </c>
      <c s="176" t="str">
        <f>IF('S.D.PASTE SHEET'!E2062="","",UPPER('S.D.PASTE SHEET'!E2062))</f>
        <v/>
      </c>
      <c s="176" t="str">
        <f>IF('S.D.PASTE SHEET'!F2062="","",'S.D.PASTE SHEET'!F2062)</f>
        <v/>
      </c>
      <c s="176" t="str">
        <f>IF('S.D.PASTE SHEET'!G2062="","",UPPER('S.D.PASTE SHEET'!G2062))</f>
        <v/>
      </c>
      <c s="176" t="str">
        <f>IF('S.D.PASTE SHEET'!H2062="","",UPPER('S.D.PASTE SHEET'!H2062))</f>
        <v/>
      </c>
      <c s="176" t="str">
        <f>IF('S.D.PASTE SHEET'!I2062="","",'S.D.PASTE SHEET'!I2062)</f>
        <v/>
      </c>
      <c s="177" t="str">
        <f>IF('S.D.PASTE SHEET'!J2062="","",'S.D.PASTE SHEET'!J2062)</f>
        <v/>
      </c>
      <c s="176" t="str">
        <f>IF('S.D.PASTE SHEET'!K2062="","",'S.D.PASTE SHEET'!K2062)</f>
        <v/>
      </c>
      <c s="176" t="str">
        <f>IF('S.D.PASTE SHEET'!L2062="","",'S.D.PASTE SHEET'!L2062)</f>
        <v/>
      </c>
      <c s="176" t="str">
        <f>IF('S.D.PASTE SHEET'!M2062="","",'S.D.PASTE SHEET'!M2062)</f>
        <v/>
      </c>
      <c s="176" t="str">
        <f>IF('S.D.PASTE SHEET'!N2062="","",'S.D.PASTE SHEET'!N2062)</f>
        <v/>
      </c>
      <c s="176" t="str">
        <f>IF('S.D.PASTE SHEET'!O2062="","",'S.D.PASTE SHEET'!O2062)</f>
        <v/>
      </c>
      <c s="176" t="str">
        <f>IF('S.D.PASTE SHEET'!P2062="","",'S.D.PASTE SHEET'!P2062)</f>
        <v/>
      </c>
      <c s="176" t="str">
        <f>IF('S.D.PASTE SHEET'!Q2062="","",'S.D.PASTE SHEET'!Q2062)</f>
        <v/>
      </c>
      <c s="176" t="str">
        <f>IF('S.D.PASTE SHEET'!R2062="","",'S.D.PASTE SHEET'!R2062)</f>
        <v/>
      </c>
      <c s="176" t="str">
        <f>IF('S.D.PASTE SHEET'!S2062="","",'S.D.PASTE SHEET'!S2062)</f>
        <v/>
      </c>
      <c s="176" t="str">
        <f>IF('S.D.PASTE SHEET'!T2062="","",'S.D.PASTE SHEET'!T2062)</f>
        <v/>
      </c>
      <c s="176" t="str">
        <f>IF('S.D.PASTE SHEET'!U2062="","",'S.D.PASTE SHEET'!U2062)</f>
        <v/>
      </c>
      <c s="176" t="str">
        <f>IF('S.D.PASTE SHEET'!V2062="","",'S.D.PASTE SHEET'!V2062)</f>
        <v/>
      </c>
      <c s="176" t="str">
        <f>IF('S.D.PASTE SHEET'!W2062="","",'S.D.PASTE SHEET'!W2062)</f>
        <v/>
      </c>
      <c s="176" t="str">
        <f>IF('S.D.PASTE SHEET'!X2062="","",'S.D.PASTE SHEET'!X2062)</f>
        <v/>
      </c>
      <c s="176" t="str">
        <f>IF('S.D.PASTE SHEET'!Y2062="","",'S.D.PASTE SHEET'!Y2062)</f>
        <v/>
      </c>
      <c s="176" t="str">
        <f>IF('S.D.PASTE SHEET'!Z2062="","",'S.D.PASTE SHEET'!Z2062)</f>
        <v/>
      </c>
      <c s="176" t="str">
        <f>IF('S.D.PASTE SHEET'!AA2062="","",'S.D.PASTE SHEET'!AA2062)</f>
        <v/>
      </c>
      <c s="176" t="str">
        <f>IF('S.D.PASTE SHEET'!AB2062="","",'S.D.PASTE SHEET'!AB2062)</f>
        <v/>
      </c>
      <c s="176" t="str">
        <f>IF('S.D.PASTE SHEET'!AC2062="","",'S.D.PASTE SHEET'!AC2062)</f>
        <v/>
      </c>
      <c s="176" t="str">
        <f>IF('S.D.PASTE SHEET'!AD2062="","",'S.D.PASTE SHEET'!AD2062)</f>
        <v/>
      </c>
      <c s="178"/>
      <c s="179" t="str">
        <f>IF(AK2062="","",IF(AK2062&gt;0,COUNT($AG$2:AG2062),""))</f>
        <v/>
      </c>
      <c s="180" t="str">
        <f t="shared" si="2274"/>
        <v/>
      </c>
      <c s="180" t="str">
        <f t="shared" si="2274"/>
        <v/>
      </c>
      <c s="180" t="str">
        <f t="shared" si="2274"/>
        <v/>
      </c>
      <c s="181" t="str">
        <f t="shared" si="2274"/>
        <v/>
      </c>
      <c s="180" t="str">
        <f t="shared" si="2274"/>
        <v/>
      </c>
      <c s="180" t="str">
        <f t="shared" si="2274"/>
        <v/>
      </c>
      <c s="180" t="str">
        <f t="shared" si="2274"/>
        <v/>
      </c>
      <c s="180" t="str">
        <f t="shared" si="2274"/>
        <v/>
      </c>
      <c s="180" t="str">
        <f t="shared" si="2274"/>
        <v/>
      </c>
      <c s="181" t="str">
        <f t="shared" si="2274"/>
        <v/>
      </c>
      <c s="180" t="str">
        <f t="shared" si="2274"/>
        <v/>
      </c>
      <c s="180" t="str">
        <f t="shared" si="2274"/>
        <v/>
      </c>
      <c s="180" t="str">
        <f t="shared" si="2274"/>
        <v/>
      </c>
      <c s="180" t="str">
        <f t="shared" si="2274"/>
        <v/>
      </c>
      <c s="180" t="str">
        <f t="shared" si="2274"/>
        <v/>
      </c>
      <c s="180" t="str">
        <f t="shared" si="2274"/>
        <v/>
      </c>
      <c r="AX2062" s="180" t="str">
        <f>IF(BC2062="","",IF(BC2062&gt;0,COUNT($AY$2:AY2062),""))</f>
        <v/>
      </c>
      <c s="180" t="str">
        <f t="shared" si="2288" ref="AY2062">IF(AND($BB$1=5,$A2062=5,$BC$1=C2062),B2062,"")</f>
        <v/>
      </c>
      <c s="180" t="str">
        <f t="shared" si="2276"/>
        <v/>
      </c>
      <c s="182" t="str">
        <f t="shared" si="2276"/>
        <v/>
      </c>
      <c s="180" t="str">
        <f t="shared" si="2276"/>
        <v/>
      </c>
      <c s="180" t="str">
        <f t="shared" si="2276"/>
        <v/>
      </c>
      <c s="180" t="str">
        <f t="shared" si="2276"/>
        <v/>
      </c>
      <c s="180" t="str">
        <f t="shared" si="2276"/>
        <v/>
      </c>
      <c s="180" t="str">
        <f t="shared" si="2276"/>
        <v/>
      </c>
      <c s="182" t="str">
        <f t="shared" si="2276"/>
        <v/>
      </c>
      <c s="180" t="str">
        <f t="shared" si="2276"/>
        <v/>
      </c>
      <c s="180" t="str">
        <f t="shared" si="2276"/>
        <v/>
      </c>
      <c s="180" t="str">
        <f t="shared" si="2276"/>
        <v/>
      </c>
      <c s="180" t="str">
        <f t="shared" si="2276"/>
        <v/>
      </c>
      <c s="180" t="str">
        <f t="shared" si="2276"/>
        <v/>
      </c>
      <c s="180" t="str">
        <f t="shared" si="2276"/>
        <v/>
      </c>
    </row>
    <row r="2063" spans="1:65" ht="15.75" customHeight="1">
      <c r="A2063" s="176" t="str">
        <f>IF('S.D.PASTE SHEET'!A2063="","",'S.D.PASTE SHEET'!A2063)</f>
        <v/>
      </c>
      <c s="176" t="str">
        <f>IF('S.D.PASTE SHEET'!B2063="","",'S.D.PASTE SHEET'!B2063)</f>
        <v/>
      </c>
      <c s="176" t="str">
        <f>IF('S.D.PASTE SHEET'!C2063="","",'S.D.PASTE SHEET'!C2063)</f>
        <v/>
      </c>
      <c s="177" t="str">
        <f>IF('S.D.PASTE SHEET'!D2063="","",'S.D.PASTE SHEET'!D2063)</f>
        <v/>
      </c>
      <c s="176" t="str">
        <f>IF('S.D.PASTE SHEET'!E2063="","",UPPER('S.D.PASTE SHEET'!E2063))</f>
        <v/>
      </c>
      <c s="176" t="str">
        <f>IF('S.D.PASTE SHEET'!F2063="","",'S.D.PASTE SHEET'!F2063)</f>
        <v/>
      </c>
      <c s="176" t="str">
        <f>IF('S.D.PASTE SHEET'!G2063="","",UPPER('S.D.PASTE SHEET'!G2063))</f>
        <v/>
      </c>
      <c s="176" t="str">
        <f>IF('S.D.PASTE SHEET'!H2063="","",UPPER('S.D.PASTE SHEET'!H2063))</f>
        <v/>
      </c>
      <c s="176" t="str">
        <f>IF('S.D.PASTE SHEET'!I2063="","",'S.D.PASTE SHEET'!I2063)</f>
        <v/>
      </c>
      <c s="177" t="str">
        <f>IF('S.D.PASTE SHEET'!J2063="","",'S.D.PASTE SHEET'!J2063)</f>
        <v/>
      </c>
      <c s="176" t="str">
        <f>IF('S.D.PASTE SHEET'!K2063="","",'S.D.PASTE SHEET'!K2063)</f>
        <v/>
      </c>
      <c s="176" t="str">
        <f>IF('S.D.PASTE SHEET'!L2063="","",'S.D.PASTE SHEET'!L2063)</f>
        <v/>
      </c>
      <c s="176" t="str">
        <f>IF('S.D.PASTE SHEET'!M2063="","",'S.D.PASTE SHEET'!M2063)</f>
        <v/>
      </c>
      <c s="176" t="str">
        <f>IF('S.D.PASTE SHEET'!N2063="","",'S.D.PASTE SHEET'!N2063)</f>
        <v/>
      </c>
      <c s="176" t="str">
        <f>IF('S.D.PASTE SHEET'!O2063="","",'S.D.PASTE SHEET'!O2063)</f>
        <v/>
      </c>
      <c s="176" t="str">
        <f>IF('S.D.PASTE SHEET'!P2063="","",'S.D.PASTE SHEET'!P2063)</f>
        <v/>
      </c>
      <c s="176" t="str">
        <f>IF('S.D.PASTE SHEET'!Q2063="","",'S.D.PASTE SHEET'!Q2063)</f>
        <v/>
      </c>
      <c s="176" t="str">
        <f>IF('S.D.PASTE SHEET'!R2063="","",'S.D.PASTE SHEET'!R2063)</f>
        <v/>
      </c>
      <c s="176" t="str">
        <f>IF('S.D.PASTE SHEET'!S2063="","",'S.D.PASTE SHEET'!S2063)</f>
        <v/>
      </c>
      <c s="176" t="str">
        <f>IF('S.D.PASTE SHEET'!T2063="","",'S.D.PASTE SHEET'!T2063)</f>
        <v/>
      </c>
      <c s="176" t="str">
        <f>IF('S.D.PASTE SHEET'!U2063="","",'S.D.PASTE SHEET'!U2063)</f>
        <v/>
      </c>
      <c s="176" t="str">
        <f>IF('S.D.PASTE SHEET'!V2063="","",'S.D.PASTE SHEET'!V2063)</f>
        <v/>
      </c>
      <c s="176" t="str">
        <f>IF('S.D.PASTE SHEET'!W2063="","",'S.D.PASTE SHEET'!W2063)</f>
        <v/>
      </c>
      <c s="176" t="str">
        <f>IF('S.D.PASTE SHEET'!X2063="","",'S.D.PASTE SHEET'!X2063)</f>
        <v/>
      </c>
      <c s="176" t="str">
        <f>IF('S.D.PASTE SHEET'!Y2063="","",'S.D.PASTE SHEET'!Y2063)</f>
        <v/>
      </c>
      <c s="176" t="str">
        <f>IF('S.D.PASTE SHEET'!Z2063="","",'S.D.PASTE SHEET'!Z2063)</f>
        <v/>
      </c>
      <c s="176" t="str">
        <f>IF('S.D.PASTE SHEET'!AA2063="","",'S.D.PASTE SHEET'!AA2063)</f>
        <v/>
      </c>
      <c s="176" t="str">
        <f>IF('S.D.PASTE SHEET'!AB2063="","",'S.D.PASTE SHEET'!AB2063)</f>
        <v/>
      </c>
      <c s="176" t="str">
        <f>IF('S.D.PASTE SHEET'!AC2063="","",'S.D.PASTE SHEET'!AC2063)</f>
        <v/>
      </c>
      <c s="176" t="str">
        <f>IF('S.D.PASTE SHEET'!AD2063="","",'S.D.PASTE SHEET'!AD2063)</f>
        <v/>
      </c>
      <c s="178"/>
      <c s="179" t="str">
        <f>IF(AK2063="","",IF(AK2063&gt;0,COUNT($AG$2:AG2063),""))</f>
        <v/>
      </c>
      <c s="180" t="str">
        <f t="shared" si="2274"/>
        <v/>
      </c>
      <c s="180" t="str">
        <f t="shared" si="2274"/>
        <v/>
      </c>
      <c s="180" t="str">
        <f t="shared" si="2274"/>
        <v/>
      </c>
      <c s="181" t="str">
        <f t="shared" si="2274"/>
        <v/>
      </c>
      <c s="180" t="str">
        <f t="shared" si="2274"/>
        <v/>
      </c>
      <c s="180" t="str">
        <f t="shared" si="2274"/>
        <v/>
      </c>
      <c s="180" t="str">
        <f t="shared" si="2274"/>
        <v/>
      </c>
      <c s="180" t="str">
        <f t="shared" si="2274"/>
        <v/>
      </c>
      <c s="180" t="str">
        <f t="shared" si="2274"/>
        <v/>
      </c>
      <c s="181" t="str">
        <f t="shared" si="2274"/>
        <v/>
      </c>
      <c s="180" t="str">
        <f t="shared" si="2274"/>
        <v/>
      </c>
      <c s="180" t="str">
        <f t="shared" si="2274"/>
        <v/>
      </c>
      <c s="180" t="str">
        <f t="shared" si="2274"/>
        <v/>
      </c>
      <c s="180" t="str">
        <f t="shared" si="2274"/>
        <v/>
      </c>
      <c s="180" t="str">
        <f t="shared" si="2274"/>
        <v/>
      </c>
      <c s="180" t="str">
        <f t="shared" si="2274"/>
        <v/>
      </c>
      <c r="AX2063" s="180" t="str">
        <f>IF(BC2063="","",IF(BC2063&gt;0,COUNT($AY$2:AY2063),""))</f>
        <v/>
      </c>
      <c s="180" t="str">
        <f t="shared" si="2289" ref="AY2063">IF(AND($BB$1=5,$A2063=5,$BC$1=C2063),B2063,"")</f>
        <v/>
      </c>
      <c s="180" t="str">
        <f t="shared" si="2276"/>
        <v/>
      </c>
      <c s="182" t="str">
        <f t="shared" si="2276"/>
        <v/>
      </c>
      <c s="180" t="str">
        <f t="shared" si="2276"/>
        <v/>
      </c>
      <c s="180" t="str">
        <f t="shared" si="2276"/>
        <v/>
      </c>
      <c s="180" t="str">
        <f t="shared" si="2276"/>
        <v/>
      </c>
      <c s="180" t="str">
        <f t="shared" si="2276"/>
        <v/>
      </c>
      <c s="180" t="str">
        <f t="shared" si="2276"/>
        <v/>
      </c>
      <c s="182" t="str">
        <f t="shared" si="2276"/>
        <v/>
      </c>
      <c s="180" t="str">
        <f t="shared" si="2276"/>
        <v/>
      </c>
      <c s="180" t="str">
        <f t="shared" si="2276"/>
        <v/>
      </c>
      <c s="180" t="str">
        <f t="shared" si="2276"/>
        <v/>
      </c>
      <c s="180" t="str">
        <f t="shared" si="2276"/>
        <v/>
      </c>
      <c s="180" t="str">
        <f t="shared" si="2276"/>
        <v/>
      </c>
      <c s="180" t="str">
        <f t="shared" si="2276"/>
        <v/>
      </c>
    </row>
    <row r="2064" spans="1:65" ht="15.75" customHeight="1">
      <c r="A2064" s="176" t="str">
        <f>IF('S.D.PASTE SHEET'!A2064="","",'S.D.PASTE SHEET'!A2064)</f>
        <v/>
      </c>
      <c s="176" t="str">
        <f>IF('S.D.PASTE SHEET'!B2064="","",'S.D.PASTE SHEET'!B2064)</f>
        <v/>
      </c>
      <c s="176" t="str">
        <f>IF('S.D.PASTE SHEET'!C2064="","",'S.D.PASTE SHEET'!C2064)</f>
        <v/>
      </c>
      <c s="177" t="str">
        <f>IF('S.D.PASTE SHEET'!D2064="","",'S.D.PASTE SHEET'!D2064)</f>
        <v/>
      </c>
      <c s="176" t="str">
        <f>IF('S.D.PASTE SHEET'!E2064="","",UPPER('S.D.PASTE SHEET'!E2064))</f>
        <v/>
      </c>
      <c s="176" t="str">
        <f>IF('S.D.PASTE SHEET'!F2064="","",'S.D.PASTE SHEET'!F2064)</f>
        <v/>
      </c>
      <c s="176" t="str">
        <f>IF('S.D.PASTE SHEET'!G2064="","",UPPER('S.D.PASTE SHEET'!G2064))</f>
        <v/>
      </c>
      <c s="176" t="str">
        <f>IF('S.D.PASTE SHEET'!H2064="","",UPPER('S.D.PASTE SHEET'!H2064))</f>
        <v/>
      </c>
      <c s="176" t="str">
        <f>IF('S.D.PASTE SHEET'!I2064="","",'S.D.PASTE SHEET'!I2064)</f>
        <v/>
      </c>
      <c s="177" t="str">
        <f>IF('S.D.PASTE SHEET'!J2064="","",'S.D.PASTE SHEET'!J2064)</f>
        <v/>
      </c>
      <c s="176" t="str">
        <f>IF('S.D.PASTE SHEET'!K2064="","",'S.D.PASTE SHEET'!K2064)</f>
        <v/>
      </c>
      <c s="176" t="str">
        <f>IF('S.D.PASTE SHEET'!L2064="","",'S.D.PASTE SHEET'!L2064)</f>
        <v/>
      </c>
      <c s="176" t="str">
        <f>IF('S.D.PASTE SHEET'!M2064="","",'S.D.PASTE SHEET'!M2064)</f>
        <v/>
      </c>
      <c s="176" t="str">
        <f>IF('S.D.PASTE SHEET'!N2064="","",'S.D.PASTE SHEET'!N2064)</f>
        <v/>
      </c>
      <c s="176" t="str">
        <f>IF('S.D.PASTE SHEET'!O2064="","",'S.D.PASTE SHEET'!O2064)</f>
        <v/>
      </c>
      <c s="176" t="str">
        <f>IF('S.D.PASTE SHEET'!P2064="","",'S.D.PASTE SHEET'!P2064)</f>
        <v/>
      </c>
      <c s="176" t="str">
        <f>IF('S.D.PASTE SHEET'!Q2064="","",'S.D.PASTE SHEET'!Q2064)</f>
        <v/>
      </c>
      <c s="176" t="str">
        <f>IF('S.D.PASTE SHEET'!R2064="","",'S.D.PASTE SHEET'!R2064)</f>
        <v/>
      </c>
      <c s="176" t="str">
        <f>IF('S.D.PASTE SHEET'!S2064="","",'S.D.PASTE SHEET'!S2064)</f>
        <v/>
      </c>
      <c s="176" t="str">
        <f>IF('S.D.PASTE SHEET'!T2064="","",'S.D.PASTE SHEET'!T2064)</f>
        <v/>
      </c>
      <c s="176" t="str">
        <f>IF('S.D.PASTE SHEET'!U2064="","",'S.D.PASTE SHEET'!U2064)</f>
        <v/>
      </c>
      <c s="176" t="str">
        <f>IF('S.D.PASTE SHEET'!V2064="","",'S.D.PASTE SHEET'!V2064)</f>
        <v/>
      </c>
      <c s="176" t="str">
        <f>IF('S.D.PASTE SHEET'!W2064="","",'S.D.PASTE SHEET'!W2064)</f>
        <v/>
      </c>
      <c s="176" t="str">
        <f>IF('S.D.PASTE SHEET'!X2064="","",'S.D.PASTE SHEET'!X2064)</f>
        <v/>
      </c>
      <c s="176" t="str">
        <f>IF('S.D.PASTE SHEET'!Y2064="","",'S.D.PASTE SHEET'!Y2064)</f>
        <v/>
      </c>
      <c s="176" t="str">
        <f>IF('S.D.PASTE SHEET'!Z2064="","",'S.D.PASTE SHEET'!Z2064)</f>
        <v/>
      </c>
      <c s="176" t="str">
        <f>IF('S.D.PASTE SHEET'!AA2064="","",'S.D.PASTE SHEET'!AA2064)</f>
        <v/>
      </c>
      <c s="176" t="str">
        <f>IF('S.D.PASTE SHEET'!AB2064="","",'S.D.PASTE SHEET'!AB2064)</f>
        <v/>
      </c>
      <c s="176" t="str">
        <f>IF('S.D.PASTE SHEET'!AC2064="","",'S.D.PASTE SHEET'!AC2064)</f>
        <v/>
      </c>
      <c s="176" t="str">
        <f>IF('S.D.PASTE SHEET'!AD2064="","",'S.D.PASTE SHEET'!AD2064)</f>
        <v/>
      </c>
      <c s="178"/>
      <c s="179" t="str">
        <f>IF(AK2064="","",IF(AK2064&gt;0,COUNT($AG$2:AG2064),""))</f>
        <v/>
      </c>
      <c s="180" t="str">
        <f t="shared" si="2274"/>
        <v/>
      </c>
      <c s="180" t="str">
        <f t="shared" si="2274"/>
        <v/>
      </c>
      <c s="180" t="str">
        <f t="shared" si="2274"/>
        <v/>
      </c>
      <c s="181" t="str">
        <f t="shared" si="2274"/>
        <v/>
      </c>
      <c s="180" t="str">
        <f t="shared" si="2274"/>
        <v/>
      </c>
      <c s="180" t="str">
        <f t="shared" si="2274"/>
        <v/>
      </c>
      <c s="180" t="str">
        <f t="shared" si="2274"/>
        <v/>
      </c>
      <c s="180" t="str">
        <f t="shared" si="2274"/>
        <v/>
      </c>
      <c s="180" t="str">
        <f t="shared" si="2274"/>
        <v/>
      </c>
      <c s="181" t="str">
        <f t="shared" si="2274"/>
        <v/>
      </c>
      <c s="180" t="str">
        <f t="shared" si="2274"/>
        <v/>
      </c>
      <c s="180" t="str">
        <f t="shared" si="2274"/>
        <v/>
      </c>
      <c s="180" t="str">
        <f t="shared" si="2274"/>
        <v/>
      </c>
      <c s="180" t="str">
        <f t="shared" si="2274"/>
        <v/>
      </c>
      <c s="180" t="str">
        <f t="shared" si="2274"/>
        <v/>
      </c>
      <c s="180" t="str">
        <f t="shared" si="2274"/>
        <v/>
      </c>
      <c r="AX2064" s="180" t="str">
        <f>IF(BC2064="","",IF(BC2064&gt;0,COUNT($AY$2:AY2064),""))</f>
        <v/>
      </c>
      <c s="180" t="str">
        <f t="shared" si="2290" ref="AY2064">IF(AND($BB$1=5,$A2064=5,$BC$1=C2064),B2064,"")</f>
        <v/>
      </c>
      <c s="180" t="str">
        <f t="shared" si="2276"/>
        <v/>
      </c>
      <c s="182" t="str">
        <f t="shared" si="2276"/>
        <v/>
      </c>
      <c s="180" t="str">
        <f t="shared" si="2276"/>
        <v/>
      </c>
      <c s="180" t="str">
        <f t="shared" si="2276"/>
        <v/>
      </c>
      <c s="180" t="str">
        <f t="shared" si="2276"/>
        <v/>
      </c>
      <c s="180" t="str">
        <f t="shared" si="2276"/>
        <v/>
      </c>
      <c s="180" t="str">
        <f t="shared" si="2276"/>
        <v/>
      </c>
      <c s="182" t="str">
        <f t="shared" si="2276"/>
        <v/>
      </c>
      <c s="180" t="str">
        <f t="shared" si="2276"/>
        <v/>
      </c>
      <c s="180" t="str">
        <f t="shared" si="2276"/>
        <v/>
      </c>
      <c s="180" t="str">
        <f t="shared" si="2276"/>
        <v/>
      </c>
      <c s="180" t="str">
        <f t="shared" si="2276"/>
        <v/>
      </c>
      <c s="180" t="str">
        <f t="shared" si="2276"/>
        <v/>
      </c>
      <c s="180" t="str">
        <f t="shared" si="2276"/>
        <v/>
      </c>
    </row>
    <row r="2065" spans="1:65" ht="15.75" customHeight="1">
      <c r="A2065" s="176" t="str">
        <f>IF('S.D.PASTE SHEET'!A2065="","",'S.D.PASTE SHEET'!A2065)</f>
        <v/>
      </c>
      <c s="176" t="str">
        <f>IF('S.D.PASTE SHEET'!B2065="","",'S.D.PASTE SHEET'!B2065)</f>
        <v/>
      </c>
      <c s="176" t="str">
        <f>IF('S.D.PASTE SHEET'!C2065="","",'S.D.PASTE SHEET'!C2065)</f>
        <v/>
      </c>
      <c s="177" t="str">
        <f>IF('S.D.PASTE SHEET'!D2065="","",'S.D.PASTE SHEET'!D2065)</f>
        <v/>
      </c>
      <c s="176" t="str">
        <f>IF('S.D.PASTE SHEET'!E2065="","",UPPER('S.D.PASTE SHEET'!E2065))</f>
        <v/>
      </c>
      <c s="176" t="str">
        <f>IF('S.D.PASTE SHEET'!F2065="","",'S.D.PASTE SHEET'!F2065)</f>
        <v/>
      </c>
      <c s="176" t="str">
        <f>IF('S.D.PASTE SHEET'!G2065="","",UPPER('S.D.PASTE SHEET'!G2065))</f>
        <v/>
      </c>
      <c s="176" t="str">
        <f>IF('S.D.PASTE SHEET'!H2065="","",UPPER('S.D.PASTE SHEET'!H2065))</f>
        <v/>
      </c>
      <c s="176" t="str">
        <f>IF('S.D.PASTE SHEET'!I2065="","",'S.D.PASTE SHEET'!I2065)</f>
        <v/>
      </c>
      <c s="177" t="str">
        <f>IF('S.D.PASTE SHEET'!J2065="","",'S.D.PASTE SHEET'!J2065)</f>
        <v/>
      </c>
      <c s="176" t="str">
        <f>IF('S.D.PASTE SHEET'!K2065="","",'S.D.PASTE SHEET'!K2065)</f>
        <v/>
      </c>
      <c s="176" t="str">
        <f>IF('S.D.PASTE SHEET'!L2065="","",'S.D.PASTE SHEET'!L2065)</f>
        <v/>
      </c>
      <c s="176" t="str">
        <f>IF('S.D.PASTE SHEET'!M2065="","",'S.D.PASTE SHEET'!M2065)</f>
        <v/>
      </c>
      <c s="176" t="str">
        <f>IF('S.D.PASTE SHEET'!N2065="","",'S.D.PASTE SHEET'!N2065)</f>
        <v/>
      </c>
      <c s="176" t="str">
        <f>IF('S.D.PASTE SHEET'!O2065="","",'S.D.PASTE SHEET'!O2065)</f>
        <v/>
      </c>
      <c s="176" t="str">
        <f>IF('S.D.PASTE SHEET'!P2065="","",'S.D.PASTE SHEET'!P2065)</f>
        <v/>
      </c>
      <c s="176" t="str">
        <f>IF('S.D.PASTE SHEET'!Q2065="","",'S.D.PASTE SHEET'!Q2065)</f>
        <v/>
      </c>
      <c s="176" t="str">
        <f>IF('S.D.PASTE SHEET'!R2065="","",'S.D.PASTE SHEET'!R2065)</f>
        <v/>
      </c>
      <c s="176" t="str">
        <f>IF('S.D.PASTE SHEET'!S2065="","",'S.D.PASTE SHEET'!S2065)</f>
        <v/>
      </c>
      <c s="176" t="str">
        <f>IF('S.D.PASTE SHEET'!T2065="","",'S.D.PASTE SHEET'!T2065)</f>
        <v/>
      </c>
      <c s="176" t="str">
        <f>IF('S.D.PASTE SHEET'!U2065="","",'S.D.PASTE SHEET'!U2065)</f>
        <v/>
      </c>
      <c s="176" t="str">
        <f>IF('S.D.PASTE SHEET'!V2065="","",'S.D.PASTE SHEET'!V2065)</f>
        <v/>
      </c>
      <c s="176" t="str">
        <f>IF('S.D.PASTE SHEET'!W2065="","",'S.D.PASTE SHEET'!W2065)</f>
        <v/>
      </c>
      <c s="176" t="str">
        <f>IF('S.D.PASTE SHEET'!X2065="","",'S.D.PASTE SHEET'!X2065)</f>
        <v/>
      </c>
      <c s="176" t="str">
        <f>IF('S.D.PASTE SHEET'!Y2065="","",'S.D.PASTE SHEET'!Y2065)</f>
        <v/>
      </c>
      <c s="176" t="str">
        <f>IF('S.D.PASTE SHEET'!Z2065="","",'S.D.PASTE SHEET'!Z2065)</f>
        <v/>
      </c>
      <c s="176" t="str">
        <f>IF('S.D.PASTE SHEET'!AA2065="","",'S.D.PASTE SHEET'!AA2065)</f>
        <v/>
      </c>
      <c s="176" t="str">
        <f>IF('S.D.PASTE SHEET'!AB2065="","",'S.D.PASTE SHEET'!AB2065)</f>
        <v/>
      </c>
      <c s="176" t="str">
        <f>IF('S.D.PASTE SHEET'!AC2065="","",'S.D.PASTE SHEET'!AC2065)</f>
        <v/>
      </c>
      <c s="176" t="str">
        <f>IF('S.D.PASTE SHEET'!AD2065="","",'S.D.PASTE SHEET'!AD2065)</f>
        <v/>
      </c>
      <c s="178"/>
      <c s="179" t="str">
        <f>IF(AK2065="","",IF(AK2065&gt;0,COUNT($AG$2:AG2065),""))</f>
        <v/>
      </c>
      <c s="180" t="str">
        <f t="shared" si="2274"/>
        <v/>
      </c>
      <c s="180" t="str">
        <f t="shared" si="2274"/>
        <v/>
      </c>
      <c s="180" t="str">
        <f t="shared" si="2274"/>
        <v/>
      </c>
      <c s="181" t="str">
        <f t="shared" si="2274"/>
        <v/>
      </c>
      <c s="180" t="str">
        <f t="shared" si="2274"/>
        <v/>
      </c>
      <c s="180" t="str">
        <f t="shared" si="2274"/>
        <v/>
      </c>
      <c s="180" t="str">
        <f t="shared" si="2274"/>
        <v/>
      </c>
      <c s="180" t="str">
        <f t="shared" si="2274"/>
        <v/>
      </c>
      <c s="180" t="str">
        <f t="shared" si="2274"/>
        <v/>
      </c>
      <c s="181" t="str">
        <f t="shared" si="2274"/>
        <v/>
      </c>
      <c s="180" t="str">
        <f t="shared" si="2274"/>
        <v/>
      </c>
      <c s="180" t="str">
        <f t="shared" si="2274"/>
        <v/>
      </c>
      <c s="180" t="str">
        <f t="shared" si="2274"/>
        <v/>
      </c>
      <c s="180" t="str">
        <f t="shared" si="2274"/>
        <v/>
      </c>
      <c s="180" t="str">
        <f t="shared" si="2274"/>
        <v/>
      </c>
      <c s="180" t="str">
        <f>IF(AND($AJ$1=5,$A2065=5),P2065,"")</f>
        <v/>
      </c>
      <c r="AX2065" s="180" t="str">
        <f>IF(BC2065="","",IF(BC2065&gt;0,COUNT($AY$2:AY2065),""))</f>
        <v/>
      </c>
      <c s="180" t="str">
        <f t="shared" si="2291" ref="AY2065">IF(AND($BB$1=5,$A2065=5,$BC$1=C2065),B2065,"")</f>
        <v/>
      </c>
      <c s="180" t="str">
        <f t="shared" si="2276"/>
        <v/>
      </c>
      <c s="182" t="str">
        <f t="shared" si="2276"/>
        <v/>
      </c>
      <c s="180" t="str">
        <f t="shared" si="2276"/>
        <v/>
      </c>
      <c s="180" t="str">
        <f t="shared" si="2276"/>
        <v/>
      </c>
      <c s="180" t="str">
        <f t="shared" si="2276"/>
        <v/>
      </c>
      <c s="180" t="str">
        <f t="shared" si="2276"/>
        <v/>
      </c>
      <c s="180" t="str">
        <f t="shared" si="2276"/>
        <v/>
      </c>
      <c s="182" t="str">
        <f t="shared" si="2276"/>
        <v/>
      </c>
      <c s="180" t="str">
        <f t="shared" si="2276"/>
        <v/>
      </c>
      <c s="180" t="str">
        <f t="shared" si="2276"/>
        <v/>
      </c>
      <c s="180" t="str">
        <f t="shared" si="2276"/>
        <v/>
      </c>
      <c s="180" t="str">
        <f t="shared" si="2276"/>
        <v/>
      </c>
      <c s="180" t="str">
        <f t="shared" si="2276"/>
        <v/>
      </c>
      <c s="180" t="str">
        <f t="shared" si="2276"/>
        <v/>
      </c>
    </row>
    <row r="2066" spans="1:65" ht="15.75" customHeight="1">
      <c r="A2066" s="176" t="str">
        <f>IF('S.D.PASTE SHEET'!A2066="","",'S.D.PASTE SHEET'!A2066)</f>
        <v/>
      </c>
      <c s="176" t="str">
        <f>IF('S.D.PASTE SHEET'!B2066="","",'S.D.PASTE SHEET'!B2066)</f>
        <v/>
      </c>
      <c s="176" t="str">
        <f>IF('S.D.PASTE SHEET'!C2066="","",'S.D.PASTE SHEET'!C2066)</f>
        <v/>
      </c>
      <c s="177" t="str">
        <f>IF('S.D.PASTE SHEET'!D2066="","",'S.D.PASTE SHEET'!D2066)</f>
        <v/>
      </c>
      <c s="176" t="str">
        <f>IF('S.D.PASTE SHEET'!E2066="","",UPPER('S.D.PASTE SHEET'!E2066))</f>
        <v/>
      </c>
      <c s="176" t="str">
        <f>IF('S.D.PASTE SHEET'!F2066="","",'S.D.PASTE SHEET'!F2066)</f>
        <v/>
      </c>
      <c s="176" t="str">
        <f>IF('S.D.PASTE SHEET'!G2066="","",UPPER('S.D.PASTE SHEET'!G2066))</f>
        <v/>
      </c>
      <c s="176" t="str">
        <f>IF('S.D.PASTE SHEET'!H2066="","",UPPER('S.D.PASTE SHEET'!H2066))</f>
        <v/>
      </c>
      <c s="176" t="str">
        <f>IF('S.D.PASTE SHEET'!I2066="","",'S.D.PASTE SHEET'!I2066)</f>
        <v/>
      </c>
      <c s="177" t="str">
        <f>IF('S.D.PASTE SHEET'!J2066="","",'S.D.PASTE SHEET'!J2066)</f>
        <v/>
      </c>
      <c s="176" t="str">
        <f>IF('S.D.PASTE SHEET'!K2066="","",'S.D.PASTE SHEET'!K2066)</f>
        <v/>
      </c>
      <c s="176" t="str">
        <f>IF('S.D.PASTE SHEET'!L2066="","",'S.D.PASTE SHEET'!L2066)</f>
        <v/>
      </c>
      <c s="176" t="str">
        <f>IF('S.D.PASTE SHEET'!M2066="","",'S.D.PASTE SHEET'!M2066)</f>
        <v/>
      </c>
      <c s="176" t="str">
        <f>IF('S.D.PASTE SHEET'!N2066="","",'S.D.PASTE SHEET'!N2066)</f>
        <v/>
      </c>
      <c s="176" t="str">
        <f>IF('S.D.PASTE SHEET'!O2066="","",'S.D.PASTE SHEET'!O2066)</f>
        <v/>
      </c>
      <c s="176" t="str">
        <f>IF('S.D.PASTE SHEET'!P2066="","",'S.D.PASTE SHEET'!P2066)</f>
        <v/>
      </c>
      <c s="176" t="str">
        <f>IF('S.D.PASTE SHEET'!Q2066="","",'S.D.PASTE SHEET'!Q2066)</f>
        <v/>
      </c>
      <c s="176" t="str">
        <f>IF('S.D.PASTE SHEET'!R2066="","",'S.D.PASTE SHEET'!R2066)</f>
        <v/>
      </c>
      <c s="176" t="str">
        <f>IF('S.D.PASTE SHEET'!S2066="","",'S.D.PASTE SHEET'!S2066)</f>
        <v/>
      </c>
      <c s="176" t="str">
        <f>IF('S.D.PASTE SHEET'!T2066="","",'S.D.PASTE SHEET'!T2066)</f>
        <v/>
      </c>
      <c s="176" t="str">
        <f>IF('S.D.PASTE SHEET'!U2066="","",'S.D.PASTE SHEET'!U2066)</f>
        <v/>
      </c>
      <c s="176" t="str">
        <f>IF('S.D.PASTE SHEET'!V2066="","",'S.D.PASTE SHEET'!V2066)</f>
        <v/>
      </c>
      <c s="176" t="str">
        <f>IF('S.D.PASTE SHEET'!W2066="","",'S.D.PASTE SHEET'!W2066)</f>
        <v/>
      </c>
      <c s="176" t="str">
        <f>IF('S.D.PASTE SHEET'!X2066="","",'S.D.PASTE SHEET'!X2066)</f>
        <v/>
      </c>
      <c s="176" t="str">
        <f>IF('S.D.PASTE SHEET'!Y2066="","",'S.D.PASTE SHEET'!Y2066)</f>
        <v/>
      </c>
      <c s="176" t="str">
        <f>IF('S.D.PASTE SHEET'!Z2066="","",'S.D.PASTE SHEET'!Z2066)</f>
        <v/>
      </c>
      <c s="176" t="str">
        <f>IF('S.D.PASTE SHEET'!AA2066="","",'S.D.PASTE SHEET'!AA2066)</f>
        <v/>
      </c>
      <c s="176" t="str">
        <f>IF('S.D.PASTE SHEET'!AB2066="","",'S.D.PASTE SHEET'!AB2066)</f>
        <v/>
      </c>
      <c s="176" t="str">
        <f>IF('S.D.PASTE SHEET'!AC2066="","",'S.D.PASTE SHEET'!AC2066)</f>
        <v/>
      </c>
      <c s="176" t="str">
        <f>IF('S.D.PASTE SHEET'!AD2066="","",'S.D.PASTE SHEET'!AD2066)</f>
        <v/>
      </c>
      <c s="178"/>
      <c s="179" t="str">
        <f>IF(AK2066="","",IF(AK2066&gt;0,COUNT($AG$2:AG2066),""))</f>
        <v/>
      </c>
      <c s="180" t="str">
        <f t="shared" si="2292" ref="AG2066:AV2081">IF(AND($AJ$1=5,$A2066=5),A2066,"")</f>
        <v/>
      </c>
      <c s="180" t="str">
        <f t="shared" si="2292"/>
        <v/>
      </c>
      <c s="180" t="str">
        <f t="shared" si="2292"/>
        <v/>
      </c>
      <c s="181" t="str">
        <f t="shared" si="2292"/>
        <v/>
      </c>
      <c s="180" t="str">
        <f t="shared" si="2292"/>
        <v/>
      </c>
      <c s="180" t="str">
        <f t="shared" si="2292"/>
        <v/>
      </c>
      <c s="180" t="str">
        <f t="shared" si="2292"/>
        <v/>
      </c>
      <c s="180" t="str">
        <f t="shared" si="2292"/>
        <v/>
      </c>
      <c s="180" t="str">
        <f t="shared" si="2292"/>
        <v/>
      </c>
      <c s="181" t="str">
        <f t="shared" si="2292"/>
        <v/>
      </c>
      <c s="180" t="str">
        <f t="shared" si="2292"/>
        <v/>
      </c>
      <c s="180" t="str">
        <f t="shared" si="2292"/>
        <v/>
      </c>
      <c s="180" t="str">
        <f t="shared" si="2292"/>
        <v/>
      </c>
      <c s="180" t="str">
        <f t="shared" si="2292"/>
        <v/>
      </c>
      <c s="180" t="str">
        <f t="shared" si="2292"/>
        <v/>
      </c>
      <c s="180" t="str">
        <f t="shared" si="2292"/>
        <v/>
      </c>
      <c r="AX2066" s="180" t="str">
        <f>IF(BC2066="","",IF(BC2066&gt;0,COUNT($AY$2:AY2066),""))</f>
        <v/>
      </c>
      <c s="180" t="str">
        <f t="shared" si="2293" ref="AY2066">IF(AND($BB$1=5,$A2066=5,$BC$1=C2066),B2066,"")</f>
        <v/>
      </c>
      <c s="180" t="str">
        <f t="shared" si="2294" ref="AZ2066:BM2081">IF(AND($BB$1=5,$A2066=5,$BC$1=$B2066),C2066,"")</f>
        <v/>
      </c>
      <c s="182" t="str">
        <f t="shared" si="2294"/>
        <v/>
      </c>
      <c s="180" t="str">
        <f t="shared" si="2294"/>
        <v/>
      </c>
      <c s="180" t="str">
        <f t="shared" si="2294"/>
        <v/>
      </c>
      <c s="180" t="str">
        <f t="shared" si="2294"/>
        <v/>
      </c>
      <c s="180" t="str">
        <f t="shared" si="2294"/>
        <v/>
      </c>
      <c s="180" t="str">
        <f t="shared" si="2294"/>
        <v/>
      </c>
      <c s="182" t="str">
        <f t="shared" si="2294"/>
        <v/>
      </c>
      <c s="180" t="str">
        <f t="shared" si="2294"/>
        <v/>
      </c>
      <c s="180" t="str">
        <f t="shared" si="2294"/>
        <v/>
      </c>
      <c s="180" t="str">
        <f t="shared" si="2294"/>
        <v/>
      </c>
      <c s="180" t="str">
        <f t="shared" si="2294"/>
        <v/>
      </c>
      <c s="180" t="str">
        <f t="shared" si="2294"/>
        <v/>
      </c>
      <c s="180" t="str">
        <f t="shared" si="2294"/>
        <v/>
      </c>
    </row>
    <row r="2067" spans="1:65" ht="15.75" customHeight="1">
      <c r="A2067" s="176" t="str">
        <f>IF('S.D.PASTE SHEET'!A2067="","",'S.D.PASTE SHEET'!A2067)</f>
        <v/>
      </c>
      <c s="176" t="str">
        <f>IF('S.D.PASTE SHEET'!B2067="","",'S.D.PASTE SHEET'!B2067)</f>
        <v/>
      </c>
      <c s="176" t="str">
        <f>IF('S.D.PASTE SHEET'!C2067="","",'S.D.PASTE SHEET'!C2067)</f>
        <v/>
      </c>
      <c s="177" t="str">
        <f>IF('S.D.PASTE SHEET'!D2067="","",'S.D.PASTE SHEET'!D2067)</f>
        <v/>
      </c>
      <c s="176" t="str">
        <f>IF('S.D.PASTE SHEET'!E2067="","",UPPER('S.D.PASTE SHEET'!E2067))</f>
        <v/>
      </c>
      <c s="176" t="str">
        <f>IF('S.D.PASTE SHEET'!F2067="","",'S.D.PASTE SHEET'!F2067)</f>
        <v/>
      </c>
      <c s="176" t="str">
        <f>IF('S.D.PASTE SHEET'!G2067="","",UPPER('S.D.PASTE SHEET'!G2067))</f>
        <v/>
      </c>
      <c s="176" t="str">
        <f>IF('S.D.PASTE SHEET'!H2067="","",UPPER('S.D.PASTE SHEET'!H2067))</f>
        <v/>
      </c>
      <c s="176" t="str">
        <f>IF('S.D.PASTE SHEET'!I2067="","",'S.D.PASTE SHEET'!I2067)</f>
        <v/>
      </c>
      <c s="177" t="str">
        <f>IF('S.D.PASTE SHEET'!J2067="","",'S.D.PASTE SHEET'!J2067)</f>
        <v/>
      </c>
      <c s="176" t="str">
        <f>IF('S.D.PASTE SHEET'!K2067="","",'S.D.PASTE SHEET'!K2067)</f>
        <v/>
      </c>
      <c s="176" t="str">
        <f>IF('S.D.PASTE SHEET'!L2067="","",'S.D.PASTE SHEET'!L2067)</f>
        <v/>
      </c>
      <c s="176" t="str">
        <f>IF('S.D.PASTE SHEET'!M2067="","",'S.D.PASTE SHEET'!M2067)</f>
        <v/>
      </c>
      <c s="176" t="str">
        <f>IF('S.D.PASTE SHEET'!N2067="","",'S.D.PASTE SHEET'!N2067)</f>
        <v/>
      </c>
      <c s="176" t="str">
        <f>IF('S.D.PASTE SHEET'!O2067="","",'S.D.PASTE SHEET'!O2067)</f>
        <v/>
      </c>
      <c s="176" t="str">
        <f>IF('S.D.PASTE SHEET'!P2067="","",'S.D.PASTE SHEET'!P2067)</f>
        <v/>
      </c>
      <c s="176" t="str">
        <f>IF('S.D.PASTE SHEET'!Q2067="","",'S.D.PASTE SHEET'!Q2067)</f>
        <v/>
      </c>
      <c s="176" t="str">
        <f>IF('S.D.PASTE SHEET'!R2067="","",'S.D.PASTE SHEET'!R2067)</f>
        <v/>
      </c>
      <c s="176" t="str">
        <f>IF('S.D.PASTE SHEET'!S2067="","",'S.D.PASTE SHEET'!S2067)</f>
        <v/>
      </c>
      <c s="176" t="str">
        <f>IF('S.D.PASTE SHEET'!T2067="","",'S.D.PASTE SHEET'!T2067)</f>
        <v/>
      </c>
      <c s="176" t="str">
        <f>IF('S.D.PASTE SHEET'!U2067="","",'S.D.PASTE SHEET'!U2067)</f>
        <v/>
      </c>
      <c s="176" t="str">
        <f>IF('S.D.PASTE SHEET'!V2067="","",'S.D.PASTE SHEET'!V2067)</f>
        <v/>
      </c>
      <c s="176" t="str">
        <f>IF('S.D.PASTE SHEET'!W2067="","",'S.D.PASTE SHEET'!W2067)</f>
        <v/>
      </c>
      <c s="176" t="str">
        <f>IF('S.D.PASTE SHEET'!X2067="","",'S.D.PASTE SHEET'!X2067)</f>
        <v/>
      </c>
      <c s="176" t="str">
        <f>IF('S.D.PASTE SHEET'!Y2067="","",'S.D.PASTE SHEET'!Y2067)</f>
        <v/>
      </c>
      <c s="176" t="str">
        <f>IF('S.D.PASTE SHEET'!Z2067="","",'S.D.PASTE SHEET'!Z2067)</f>
        <v/>
      </c>
      <c s="176" t="str">
        <f>IF('S.D.PASTE SHEET'!AA2067="","",'S.D.PASTE SHEET'!AA2067)</f>
        <v/>
      </c>
      <c s="176" t="str">
        <f>IF('S.D.PASTE SHEET'!AB2067="","",'S.D.PASTE SHEET'!AB2067)</f>
        <v/>
      </c>
      <c s="176" t="str">
        <f>IF('S.D.PASTE SHEET'!AC2067="","",'S.D.PASTE SHEET'!AC2067)</f>
        <v/>
      </c>
      <c s="176" t="str">
        <f>IF('S.D.PASTE SHEET'!AD2067="","",'S.D.PASTE SHEET'!AD2067)</f>
        <v/>
      </c>
      <c s="178"/>
      <c s="179" t="str">
        <f>IF(AK2067="","",IF(AK2067&gt;0,COUNT($AG$2:AG2067),""))</f>
        <v/>
      </c>
      <c s="180" t="str">
        <f t="shared" si="2292"/>
        <v/>
      </c>
      <c s="180" t="str">
        <f t="shared" si="2292"/>
        <v/>
      </c>
      <c s="180" t="str">
        <f t="shared" si="2292"/>
        <v/>
      </c>
      <c s="181" t="str">
        <f t="shared" si="2292"/>
        <v/>
      </c>
      <c s="180" t="str">
        <f t="shared" si="2292"/>
        <v/>
      </c>
      <c s="180" t="str">
        <f t="shared" si="2292"/>
        <v/>
      </c>
      <c s="180" t="str">
        <f t="shared" si="2292"/>
        <v/>
      </c>
      <c s="180" t="str">
        <f t="shared" si="2292"/>
        <v/>
      </c>
      <c s="180" t="str">
        <f t="shared" si="2292"/>
        <v/>
      </c>
      <c s="181" t="str">
        <f t="shared" si="2292"/>
        <v/>
      </c>
      <c s="180" t="str">
        <f t="shared" si="2292"/>
        <v/>
      </c>
      <c s="180" t="str">
        <f t="shared" si="2292"/>
        <v/>
      </c>
      <c s="180" t="str">
        <f t="shared" si="2292"/>
        <v/>
      </c>
      <c s="180" t="str">
        <f t="shared" si="2292"/>
        <v/>
      </c>
      <c s="180" t="str">
        <f t="shared" si="2292"/>
        <v/>
      </c>
      <c s="180" t="str">
        <f t="shared" si="2292"/>
        <v/>
      </c>
      <c r="AX2067" s="180" t="str">
        <f>IF(BC2067="","",IF(BC2067&gt;0,COUNT($AY$2:AY2067),""))</f>
        <v/>
      </c>
      <c s="180" t="str">
        <f t="shared" si="2295" ref="AY2067">IF(AND($BB$1=5,$A2067=5,$BC$1=C2067),B2067,"")</f>
        <v/>
      </c>
      <c s="180" t="str">
        <f t="shared" si="2294"/>
        <v/>
      </c>
      <c s="182" t="str">
        <f t="shared" si="2294"/>
        <v/>
      </c>
      <c s="180" t="str">
        <f t="shared" si="2294"/>
        <v/>
      </c>
      <c s="180" t="str">
        <f t="shared" si="2294"/>
        <v/>
      </c>
      <c s="180" t="str">
        <f t="shared" si="2294"/>
        <v/>
      </c>
      <c s="180" t="str">
        <f t="shared" si="2294"/>
        <v/>
      </c>
      <c s="180" t="str">
        <f t="shared" si="2294"/>
        <v/>
      </c>
      <c s="182" t="str">
        <f t="shared" si="2294"/>
        <v/>
      </c>
      <c s="180" t="str">
        <f t="shared" si="2294"/>
        <v/>
      </c>
      <c s="180" t="str">
        <f t="shared" si="2294"/>
        <v/>
      </c>
      <c s="180" t="str">
        <f t="shared" si="2294"/>
        <v/>
      </c>
      <c s="180" t="str">
        <f t="shared" si="2294"/>
        <v/>
      </c>
      <c s="180" t="str">
        <f t="shared" si="2294"/>
        <v/>
      </c>
      <c s="180" t="str">
        <f t="shared" si="2294"/>
        <v/>
      </c>
    </row>
    <row r="2068" spans="1:65" ht="15.75" customHeight="1">
      <c r="A2068" s="176" t="str">
        <f>IF('S.D.PASTE SHEET'!A2068="","",'S.D.PASTE SHEET'!A2068)</f>
        <v/>
      </c>
      <c s="176" t="str">
        <f>IF('S.D.PASTE SHEET'!B2068="","",'S.D.PASTE SHEET'!B2068)</f>
        <v/>
      </c>
      <c s="176" t="str">
        <f>IF('S.D.PASTE SHEET'!C2068="","",'S.D.PASTE SHEET'!C2068)</f>
        <v/>
      </c>
      <c s="177" t="str">
        <f>IF('S.D.PASTE SHEET'!D2068="","",'S.D.PASTE SHEET'!D2068)</f>
        <v/>
      </c>
      <c s="176" t="str">
        <f>IF('S.D.PASTE SHEET'!E2068="","",UPPER('S.D.PASTE SHEET'!E2068))</f>
        <v/>
      </c>
      <c s="176" t="str">
        <f>IF('S.D.PASTE SHEET'!F2068="","",'S.D.PASTE SHEET'!F2068)</f>
        <v/>
      </c>
      <c s="176" t="str">
        <f>IF('S.D.PASTE SHEET'!G2068="","",UPPER('S.D.PASTE SHEET'!G2068))</f>
        <v/>
      </c>
      <c s="176" t="str">
        <f>IF('S.D.PASTE SHEET'!H2068="","",UPPER('S.D.PASTE SHEET'!H2068))</f>
        <v/>
      </c>
      <c s="176" t="str">
        <f>IF('S.D.PASTE SHEET'!I2068="","",'S.D.PASTE SHEET'!I2068)</f>
        <v/>
      </c>
      <c s="177" t="str">
        <f>IF('S.D.PASTE SHEET'!J2068="","",'S.D.PASTE SHEET'!J2068)</f>
        <v/>
      </c>
      <c s="176" t="str">
        <f>IF('S.D.PASTE SHEET'!K2068="","",'S.D.PASTE SHEET'!K2068)</f>
        <v/>
      </c>
      <c s="176" t="str">
        <f>IF('S.D.PASTE SHEET'!L2068="","",'S.D.PASTE SHEET'!L2068)</f>
        <v/>
      </c>
      <c s="176" t="str">
        <f>IF('S.D.PASTE SHEET'!M2068="","",'S.D.PASTE SHEET'!M2068)</f>
        <v/>
      </c>
      <c s="176" t="str">
        <f>IF('S.D.PASTE SHEET'!N2068="","",'S.D.PASTE SHEET'!N2068)</f>
        <v/>
      </c>
      <c s="176" t="str">
        <f>IF('S.D.PASTE SHEET'!O2068="","",'S.D.PASTE SHEET'!O2068)</f>
        <v/>
      </c>
      <c s="176" t="str">
        <f>IF('S.D.PASTE SHEET'!P2068="","",'S.D.PASTE SHEET'!P2068)</f>
        <v/>
      </c>
      <c s="176" t="str">
        <f>IF('S.D.PASTE SHEET'!Q2068="","",'S.D.PASTE SHEET'!Q2068)</f>
        <v/>
      </c>
      <c s="176" t="str">
        <f>IF('S.D.PASTE SHEET'!R2068="","",'S.D.PASTE SHEET'!R2068)</f>
        <v/>
      </c>
      <c s="176" t="str">
        <f>IF('S.D.PASTE SHEET'!S2068="","",'S.D.PASTE SHEET'!S2068)</f>
        <v/>
      </c>
      <c s="176" t="str">
        <f>IF('S.D.PASTE SHEET'!T2068="","",'S.D.PASTE SHEET'!T2068)</f>
        <v/>
      </c>
      <c s="176" t="str">
        <f>IF('S.D.PASTE SHEET'!U2068="","",'S.D.PASTE SHEET'!U2068)</f>
        <v/>
      </c>
      <c s="176" t="str">
        <f>IF('S.D.PASTE SHEET'!V2068="","",'S.D.PASTE SHEET'!V2068)</f>
        <v/>
      </c>
      <c s="176" t="str">
        <f>IF('S.D.PASTE SHEET'!W2068="","",'S.D.PASTE SHEET'!W2068)</f>
        <v/>
      </c>
      <c s="176" t="str">
        <f>IF('S.D.PASTE SHEET'!X2068="","",'S.D.PASTE SHEET'!X2068)</f>
        <v/>
      </c>
      <c s="176" t="str">
        <f>IF('S.D.PASTE SHEET'!Y2068="","",'S.D.PASTE SHEET'!Y2068)</f>
        <v/>
      </c>
      <c s="176" t="str">
        <f>IF('S.D.PASTE SHEET'!Z2068="","",'S.D.PASTE SHEET'!Z2068)</f>
        <v/>
      </c>
      <c s="176" t="str">
        <f>IF('S.D.PASTE SHEET'!AA2068="","",'S.D.PASTE SHEET'!AA2068)</f>
        <v/>
      </c>
      <c s="176" t="str">
        <f>IF('S.D.PASTE SHEET'!AB2068="","",'S.D.PASTE SHEET'!AB2068)</f>
        <v/>
      </c>
      <c s="176" t="str">
        <f>IF('S.D.PASTE SHEET'!AC2068="","",'S.D.PASTE SHEET'!AC2068)</f>
        <v/>
      </c>
      <c s="176" t="str">
        <f>IF('S.D.PASTE SHEET'!AD2068="","",'S.D.PASTE SHEET'!AD2068)</f>
        <v/>
      </c>
      <c s="178"/>
      <c s="179" t="str">
        <f>IF(AK2068="","",IF(AK2068&gt;0,COUNT($AG$2:AG2068),""))</f>
        <v/>
      </c>
      <c s="180" t="str">
        <f t="shared" si="2292"/>
        <v/>
      </c>
      <c s="180" t="str">
        <f t="shared" si="2292"/>
        <v/>
      </c>
      <c s="180" t="str">
        <f t="shared" si="2292"/>
        <v/>
      </c>
      <c s="181" t="str">
        <f t="shared" si="2292"/>
        <v/>
      </c>
      <c s="180" t="str">
        <f t="shared" si="2292"/>
        <v/>
      </c>
      <c s="180" t="str">
        <f t="shared" si="2292"/>
        <v/>
      </c>
      <c s="180" t="str">
        <f t="shared" si="2292"/>
        <v/>
      </c>
      <c s="180" t="str">
        <f t="shared" si="2292"/>
        <v/>
      </c>
      <c s="180" t="str">
        <f t="shared" si="2292"/>
        <v/>
      </c>
      <c s="181" t="str">
        <f t="shared" si="2292"/>
        <v/>
      </c>
      <c s="180" t="str">
        <f t="shared" si="2292"/>
        <v/>
      </c>
      <c s="180" t="str">
        <f t="shared" si="2292"/>
        <v/>
      </c>
      <c s="180" t="str">
        <f t="shared" si="2292"/>
        <v/>
      </c>
      <c s="180" t="str">
        <f t="shared" si="2292"/>
        <v/>
      </c>
      <c s="180" t="str">
        <f t="shared" si="2292"/>
        <v/>
      </c>
      <c s="180" t="str">
        <f t="shared" si="2292"/>
        <v/>
      </c>
      <c r="AX2068" s="180" t="str">
        <f>IF(BC2068="","",IF(BC2068&gt;0,COUNT($AY$2:AY2068),""))</f>
        <v/>
      </c>
      <c s="180" t="str">
        <f t="shared" si="2296" ref="AY2068">IF(AND($BB$1=5,$A2068=5,$BC$1=C2068),B2068,"")</f>
        <v/>
      </c>
      <c s="180" t="str">
        <f t="shared" si="2294"/>
        <v/>
      </c>
      <c s="182" t="str">
        <f t="shared" si="2294"/>
        <v/>
      </c>
      <c s="180" t="str">
        <f t="shared" si="2294"/>
        <v/>
      </c>
      <c s="180" t="str">
        <f t="shared" si="2294"/>
        <v/>
      </c>
      <c s="180" t="str">
        <f t="shared" si="2294"/>
        <v/>
      </c>
      <c s="180" t="str">
        <f t="shared" si="2294"/>
        <v/>
      </c>
      <c s="180" t="str">
        <f t="shared" si="2294"/>
        <v/>
      </c>
      <c s="182" t="str">
        <f t="shared" si="2294"/>
        <v/>
      </c>
      <c s="180" t="str">
        <f t="shared" si="2294"/>
        <v/>
      </c>
      <c s="180" t="str">
        <f t="shared" si="2294"/>
        <v/>
      </c>
      <c s="180" t="str">
        <f t="shared" si="2294"/>
        <v/>
      </c>
      <c s="180" t="str">
        <f t="shared" si="2294"/>
        <v/>
      </c>
      <c s="180" t="str">
        <f t="shared" si="2294"/>
        <v/>
      </c>
      <c s="180" t="str">
        <f t="shared" si="2294"/>
        <v/>
      </c>
    </row>
    <row r="2069" spans="1:65" ht="15.75" customHeight="1">
      <c r="A2069" s="176" t="str">
        <f>IF('S.D.PASTE SHEET'!A2069="","",'S.D.PASTE SHEET'!A2069)</f>
        <v/>
      </c>
      <c s="176" t="str">
        <f>IF('S.D.PASTE SHEET'!B2069="","",'S.D.PASTE SHEET'!B2069)</f>
        <v/>
      </c>
      <c s="176" t="str">
        <f>IF('S.D.PASTE SHEET'!C2069="","",'S.D.PASTE SHEET'!C2069)</f>
        <v/>
      </c>
      <c s="177" t="str">
        <f>IF('S.D.PASTE SHEET'!D2069="","",'S.D.PASTE SHEET'!D2069)</f>
        <v/>
      </c>
      <c s="176" t="str">
        <f>IF('S.D.PASTE SHEET'!E2069="","",UPPER('S.D.PASTE SHEET'!E2069))</f>
        <v/>
      </c>
      <c s="176" t="str">
        <f>IF('S.D.PASTE SHEET'!F2069="","",'S.D.PASTE SHEET'!F2069)</f>
        <v/>
      </c>
      <c s="176" t="str">
        <f>IF('S.D.PASTE SHEET'!G2069="","",UPPER('S.D.PASTE SHEET'!G2069))</f>
        <v/>
      </c>
      <c s="176" t="str">
        <f>IF('S.D.PASTE SHEET'!H2069="","",UPPER('S.D.PASTE SHEET'!H2069))</f>
        <v/>
      </c>
      <c s="176" t="str">
        <f>IF('S.D.PASTE SHEET'!I2069="","",'S.D.PASTE SHEET'!I2069)</f>
        <v/>
      </c>
      <c s="177" t="str">
        <f>IF('S.D.PASTE SHEET'!J2069="","",'S.D.PASTE SHEET'!J2069)</f>
        <v/>
      </c>
      <c s="176" t="str">
        <f>IF('S.D.PASTE SHEET'!K2069="","",'S.D.PASTE SHEET'!K2069)</f>
        <v/>
      </c>
      <c s="176" t="str">
        <f>IF('S.D.PASTE SHEET'!L2069="","",'S.D.PASTE SHEET'!L2069)</f>
        <v/>
      </c>
      <c s="176" t="str">
        <f>IF('S.D.PASTE SHEET'!M2069="","",'S.D.PASTE SHEET'!M2069)</f>
        <v/>
      </c>
      <c s="176" t="str">
        <f>IF('S.D.PASTE SHEET'!N2069="","",'S.D.PASTE SHEET'!N2069)</f>
        <v/>
      </c>
      <c s="176" t="str">
        <f>IF('S.D.PASTE SHEET'!O2069="","",'S.D.PASTE SHEET'!O2069)</f>
        <v/>
      </c>
      <c s="176" t="str">
        <f>IF('S.D.PASTE SHEET'!P2069="","",'S.D.PASTE SHEET'!P2069)</f>
        <v/>
      </c>
      <c s="176" t="str">
        <f>IF('S.D.PASTE SHEET'!Q2069="","",'S.D.PASTE SHEET'!Q2069)</f>
        <v/>
      </c>
      <c s="176" t="str">
        <f>IF('S.D.PASTE SHEET'!R2069="","",'S.D.PASTE SHEET'!R2069)</f>
        <v/>
      </c>
      <c s="176" t="str">
        <f>IF('S.D.PASTE SHEET'!S2069="","",'S.D.PASTE SHEET'!S2069)</f>
        <v/>
      </c>
      <c s="176" t="str">
        <f>IF('S.D.PASTE SHEET'!T2069="","",'S.D.PASTE SHEET'!T2069)</f>
        <v/>
      </c>
      <c s="176" t="str">
        <f>IF('S.D.PASTE SHEET'!U2069="","",'S.D.PASTE SHEET'!U2069)</f>
        <v/>
      </c>
      <c s="176" t="str">
        <f>IF('S.D.PASTE SHEET'!V2069="","",'S.D.PASTE SHEET'!V2069)</f>
        <v/>
      </c>
      <c s="176" t="str">
        <f>IF('S.D.PASTE SHEET'!W2069="","",'S.D.PASTE SHEET'!W2069)</f>
        <v/>
      </c>
      <c s="176" t="str">
        <f>IF('S.D.PASTE SHEET'!X2069="","",'S.D.PASTE SHEET'!X2069)</f>
        <v/>
      </c>
      <c s="176" t="str">
        <f>IF('S.D.PASTE SHEET'!Y2069="","",'S.D.PASTE SHEET'!Y2069)</f>
        <v/>
      </c>
      <c s="176" t="str">
        <f>IF('S.D.PASTE SHEET'!Z2069="","",'S.D.PASTE SHEET'!Z2069)</f>
        <v/>
      </c>
      <c s="176" t="str">
        <f>IF('S.D.PASTE SHEET'!AA2069="","",'S.D.PASTE SHEET'!AA2069)</f>
        <v/>
      </c>
      <c s="176" t="str">
        <f>IF('S.D.PASTE SHEET'!AB2069="","",'S.D.PASTE SHEET'!AB2069)</f>
        <v/>
      </c>
      <c s="176" t="str">
        <f>IF('S.D.PASTE SHEET'!AC2069="","",'S.D.PASTE SHEET'!AC2069)</f>
        <v/>
      </c>
      <c s="176" t="str">
        <f>IF('S.D.PASTE SHEET'!AD2069="","",'S.D.PASTE SHEET'!AD2069)</f>
        <v/>
      </c>
      <c s="178"/>
      <c s="179" t="str">
        <f>IF(AK2069="","",IF(AK2069&gt;0,COUNT($AG$2:AG2069),""))</f>
        <v/>
      </c>
      <c s="180" t="str">
        <f t="shared" si="2292"/>
        <v/>
      </c>
      <c s="180" t="str">
        <f t="shared" si="2292"/>
        <v/>
      </c>
      <c s="180" t="str">
        <f t="shared" si="2292"/>
        <v/>
      </c>
      <c s="181" t="str">
        <f t="shared" si="2292"/>
        <v/>
      </c>
      <c s="180" t="str">
        <f t="shared" si="2292"/>
        <v/>
      </c>
      <c s="180" t="str">
        <f t="shared" si="2292"/>
        <v/>
      </c>
      <c s="180" t="str">
        <f t="shared" si="2292"/>
        <v/>
      </c>
      <c s="180" t="str">
        <f t="shared" si="2292"/>
        <v/>
      </c>
      <c s="180" t="str">
        <f t="shared" si="2292"/>
        <v/>
      </c>
      <c s="181" t="str">
        <f t="shared" si="2292"/>
        <v/>
      </c>
      <c s="180" t="str">
        <f t="shared" si="2292"/>
        <v/>
      </c>
      <c s="180" t="str">
        <f t="shared" si="2292"/>
        <v/>
      </c>
      <c s="180" t="str">
        <f t="shared" si="2292"/>
        <v/>
      </c>
      <c s="180" t="str">
        <f t="shared" si="2292"/>
        <v/>
      </c>
      <c s="180" t="str">
        <f t="shared" si="2292"/>
        <v/>
      </c>
      <c s="180" t="str">
        <f t="shared" si="2292"/>
        <v/>
      </c>
      <c r="AX2069" s="180" t="str">
        <f>IF(BC2069="","",IF(BC2069&gt;0,COUNT($AY$2:AY2069),""))</f>
        <v/>
      </c>
      <c s="180" t="str">
        <f t="shared" si="2297" ref="AY2069">IF(AND($BB$1=5,$A2069=5,$BC$1=C2069),B2069,"")</f>
        <v/>
      </c>
      <c s="180" t="str">
        <f t="shared" si="2294"/>
        <v/>
      </c>
      <c s="182" t="str">
        <f t="shared" si="2294"/>
        <v/>
      </c>
      <c s="180" t="str">
        <f t="shared" si="2294"/>
        <v/>
      </c>
      <c s="180" t="str">
        <f t="shared" si="2294"/>
        <v/>
      </c>
      <c s="180" t="str">
        <f t="shared" si="2294"/>
        <v/>
      </c>
      <c s="180" t="str">
        <f t="shared" si="2294"/>
        <v/>
      </c>
      <c s="180" t="str">
        <f t="shared" si="2294"/>
        <v/>
      </c>
      <c s="182" t="str">
        <f t="shared" si="2294"/>
        <v/>
      </c>
      <c s="180" t="str">
        <f t="shared" si="2294"/>
        <v/>
      </c>
      <c s="180" t="str">
        <f t="shared" si="2294"/>
        <v/>
      </c>
      <c s="180" t="str">
        <f t="shared" si="2294"/>
        <v/>
      </c>
      <c s="180" t="str">
        <f t="shared" si="2294"/>
        <v/>
      </c>
      <c s="180" t="str">
        <f t="shared" si="2294"/>
        <v/>
      </c>
      <c s="180" t="str">
        <f t="shared" si="2294"/>
        <v/>
      </c>
    </row>
    <row r="2070" spans="1:65" ht="15.75" customHeight="1">
      <c r="A2070" s="176" t="str">
        <f>IF('S.D.PASTE SHEET'!A2070="","",'S.D.PASTE SHEET'!A2070)</f>
        <v/>
      </c>
      <c s="176" t="str">
        <f>IF('S.D.PASTE SHEET'!B2070="","",'S.D.PASTE SHEET'!B2070)</f>
        <v/>
      </c>
      <c s="176" t="str">
        <f>IF('S.D.PASTE SHEET'!C2070="","",'S.D.PASTE SHEET'!C2070)</f>
        <v/>
      </c>
      <c s="177" t="str">
        <f>IF('S.D.PASTE SHEET'!D2070="","",'S.D.PASTE SHEET'!D2070)</f>
        <v/>
      </c>
      <c s="176" t="str">
        <f>IF('S.D.PASTE SHEET'!E2070="","",UPPER('S.D.PASTE SHEET'!E2070))</f>
        <v/>
      </c>
      <c s="176" t="str">
        <f>IF('S.D.PASTE SHEET'!F2070="","",'S.D.PASTE SHEET'!F2070)</f>
        <v/>
      </c>
      <c s="176" t="str">
        <f>IF('S.D.PASTE SHEET'!G2070="","",UPPER('S.D.PASTE SHEET'!G2070))</f>
        <v/>
      </c>
      <c s="176" t="str">
        <f>IF('S.D.PASTE SHEET'!H2070="","",UPPER('S.D.PASTE SHEET'!H2070))</f>
        <v/>
      </c>
      <c s="176" t="str">
        <f>IF('S.D.PASTE SHEET'!I2070="","",'S.D.PASTE SHEET'!I2070)</f>
        <v/>
      </c>
      <c s="177" t="str">
        <f>IF('S.D.PASTE SHEET'!J2070="","",'S.D.PASTE SHEET'!J2070)</f>
        <v/>
      </c>
      <c s="176" t="str">
        <f>IF('S.D.PASTE SHEET'!K2070="","",'S.D.PASTE SHEET'!K2070)</f>
        <v/>
      </c>
      <c s="176" t="str">
        <f>IF('S.D.PASTE SHEET'!L2070="","",'S.D.PASTE SHEET'!L2070)</f>
        <v/>
      </c>
      <c s="176" t="str">
        <f>IF('S.D.PASTE SHEET'!M2070="","",'S.D.PASTE SHEET'!M2070)</f>
        <v/>
      </c>
      <c s="176" t="str">
        <f>IF('S.D.PASTE SHEET'!N2070="","",'S.D.PASTE SHEET'!N2070)</f>
        <v/>
      </c>
      <c s="176" t="str">
        <f>IF('S.D.PASTE SHEET'!O2070="","",'S.D.PASTE SHEET'!O2070)</f>
        <v/>
      </c>
      <c s="176" t="str">
        <f>IF('S.D.PASTE SHEET'!P2070="","",'S.D.PASTE SHEET'!P2070)</f>
        <v/>
      </c>
      <c s="176" t="str">
        <f>IF('S.D.PASTE SHEET'!Q2070="","",'S.D.PASTE SHEET'!Q2070)</f>
        <v/>
      </c>
      <c s="176" t="str">
        <f>IF('S.D.PASTE SHEET'!R2070="","",'S.D.PASTE SHEET'!R2070)</f>
        <v/>
      </c>
      <c s="176" t="str">
        <f>IF('S.D.PASTE SHEET'!S2070="","",'S.D.PASTE SHEET'!S2070)</f>
        <v/>
      </c>
      <c s="176" t="str">
        <f>IF('S.D.PASTE SHEET'!T2070="","",'S.D.PASTE SHEET'!T2070)</f>
        <v/>
      </c>
      <c s="176" t="str">
        <f>IF('S.D.PASTE SHEET'!U2070="","",'S.D.PASTE SHEET'!U2070)</f>
        <v/>
      </c>
      <c s="176" t="str">
        <f>IF('S.D.PASTE SHEET'!V2070="","",'S.D.PASTE SHEET'!V2070)</f>
        <v/>
      </c>
      <c s="176" t="str">
        <f>IF('S.D.PASTE SHEET'!W2070="","",'S.D.PASTE SHEET'!W2070)</f>
        <v/>
      </c>
      <c s="176" t="str">
        <f>IF('S.D.PASTE SHEET'!X2070="","",'S.D.PASTE SHEET'!X2070)</f>
        <v/>
      </c>
      <c s="176" t="str">
        <f>IF('S.D.PASTE SHEET'!Y2070="","",'S.D.PASTE SHEET'!Y2070)</f>
        <v/>
      </c>
      <c s="176" t="str">
        <f>IF('S.D.PASTE SHEET'!Z2070="","",'S.D.PASTE SHEET'!Z2070)</f>
        <v/>
      </c>
      <c s="176" t="str">
        <f>IF('S.D.PASTE SHEET'!AA2070="","",'S.D.PASTE SHEET'!AA2070)</f>
        <v/>
      </c>
      <c s="176" t="str">
        <f>IF('S.D.PASTE SHEET'!AB2070="","",'S.D.PASTE SHEET'!AB2070)</f>
        <v/>
      </c>
      <c s="176" t="str">
        <f>IF('S.D.PASTE SHEET'!AC2070="","",'S.D.PASTE SHEET'!AC2070)</f>
        <v/>
      </c>
      <c s="176" t="str">
        <f>IF('S.D.PASTE SHEET'!AD2070="","",'S.D.PASTE SHEET'!AD2070)</f>
        <v/>
      </c>
      <c s="178"/>
      <c s="179" t="str">
        <f>IF(AK2070="","",IF(AK2070&gt;0,COUNT($AG$2:AG2070),""))</f>
        <v/>
      </c>
      <c s="180" t="str">
        <f t="shared" si="2292"/>
        <v/>
      </c>
      <c s="180" t="str">
        <f t="shared" si="2292"/>
        <v/>
      </c>
      <c s="180" t="str">
        <f t="shared" si="2292"/>
        <v/>
      </c>
      <c s="181" t="str">
        <f t="shared" si="2292"/>
        <v/>
      </c>
      <c s="180" t="str">
        <f t="shared" si="2292"/>
        <v/>
      </c>
      <c s="180" t="str">
        <f t="shared" si="2292"/>
        <v/>
      </c>
      <c s="180" t="str">
        <f t="shared" si="2292"/>
        <v/>
      </c>
      <c s="180" t="str">
        <f t="shared" si="2292"/>
        <v/>
      </c>
      <c s="180" t="str">
        <f t="shared" si="2292"/>
        <v/>
      </c>
      <c s="181" t="str">
        <f t="shared" si="2292"/>
        <v/>
      </c>
      <c s="180" t="str">
        <f t="shared" si="2292"/>
        <v/>
      </c>
      <c s="180" t="str">
        <f t="shared" si="2292"/>
        <v/>
      </c>
      <c s="180" t="str">
        <f t="shared" si="2292"/>
        <v/>
      </c>
      <c s="180" t="str">
        <f t="shared" si="2292"/>
        <v/>
      </c>
      <c s="180" t="str">
        <f t="shared" si="2292"/>
        <v/>
      </c>
      <c s="180" t="str">
        <f t="shared" si="2292"/>
        <v/>
      </c>
      <c r="AX2070" s="180" t="str">
        <f>IF(BC2070="","",IF(BC2070&gt;0,COUNT($AY$2:AY2070),""))</f>
        <v/>
      </c>
      <c s="180" t="str">
        <f t="shared" si="2298" ref="AY2070">IF(AND($BB$1=5,$A2070=5,$BC$1=C2070),B2070,"")</f>
        <v/>
      </c>
      <c s="180" t="str">
        <f t="shared" si="2294"/>
        <v/>
      </c>
      <c s="182" t="str">
        <f t="shared" si="2294"/>
        <v/>
      </c>
      <c s="180" t="str">
        <f t="shared" si="2294"/>
        <v/>
      </c>
      <c s="180" t="str">
        <f t="shared" si="2294"/>
        <v/>
      </c>
      <c s="180" t="str">
        <f t="shared" si="2294"/>
        <v/>
      </c>
      <c s="180" t="str">
        <f t="shared" si="2294"/>
        <v/>
      </c>
      <c s="180" t="str">
        <f t="shared" si="2294"/>
        <v/>
      </c>
      <c s="182" t="str">
        <f t="shared" si="2294"/>
        <v/>
      </c>
      <c s="180" t="str">
        <f t="shared" si="2294"/>
        <v/>
      </c>
      <c s="180" t="str">
        <f t="shared" si="2294"/>
        <v/>
      </c>
      <c s="180" t="str">
        <f t="shared" si="2294"/>
        <v/>
      </c>
      <c s="180" t="str">
        <f t="shared" si="2294"/>
        <v/>
      </c>
      <c s="180" t="str">
        <f t="shared" si="2294"/>
        <v/>
      </c>
      <c s="180" t="str">
        <f t="shared" si="2294"/>
        <v/>
      </c>
    </row>
    <row r="2071" spans="1:65" ht="15.75" customHeight="1">
      <c r="A2071" s="176" t="str">
        <f>IF('S.D.PASTE SHEET'!A2071="","",'S.D.PASTE SHEET'!A2071)</f>
        <v/>
      </c>
      <c s="176" t="str">
        <f>IF('S.D.PASTE SHEET'!B2071="","",'S.D.PASTE SHEET'!B2071)</f>
        <v/>
      </c>
      <c s="176" t="str">
        <f>IF('S.D.PASTE SHEET'!C2071="","",'S.D.PASTE SHEET'!C2071)</f>
        <v/>
      </c>
      <c s="177" t="str">
        <f>IF('S.D.PASTE SHEET'!D2071="","",'S.D.PASTE SHEET'!D2071)</f>
        <v/>
      </c>
      <c s="176" t="str">
        <f>IF('S.D.PASTE SHEET'!E2071="","",UPPER('S.D.PASTE SHEET'!E2071))</f>
        <v/>
      </c>
      <c s="176" t="str">
        <f>IF('S.D.PASTE SHEET'!F2071="","",'S.D.PASTE SHEET'!F2071)</f>
        <v/>
      </c>
      <c s="176" t="str">
        <f>IF('S.D.PASTE SHEET'!G2071="","",UPPER('S.D.PASTE SHEET'!G2071))</f>
        <v/>
      </c>
      <c s="176" t="str">
        <f>IF('S.D.PASTE SHEET'!H2071="","",UPPER('S.D.PASTE SHEET'!H2071))</f>
        <v/>
      </c>
      <c s="176" t="str">
        <f>IF('S.D.PASTE SHEET'!I2071="","",'S.D.PASTE SHEET'!I2071)</f>
        <v/>
      </c>
      <c s="177" t="str">
        <f>IF('S.D.PASTE SHEET'!J2071="","",'S.D.PASTE SHEET'!J2071)</f>
        <v/>
      </c>
      <c s="176" t="str">
        <f>IF('S.D.PASTE SHEET'!K2071="","",'S.D.PASTE SHEET'!K2071)</f>
        <v/>
      </c>
      <c s="176" t="str">
        <f>IF('S.D.PASTE SHEET'!L2071="","",'S.D.PASTE SHEET'!L2071)</f>
        <v/>
      </c>
      <c s="176" t="str">
        <f>IF('S.D.PASTE SHEET'!M2071="","",'S.D.PASTE SHEET'!M2071)</f>
        <v/>
      </c>
      <c s="176" t="str">
        <f>IF('S.D.PASTE SHEET'!N2071="","",'S.D.PASTE SHEET'!N2071)</f>
        <v/>
      </c>
      <c s="176" t="str">
        <f>IF('S.D.PASTE SHEET'!O2071="","",'S.D.PASTE SHEET'!O2071)</f>
        <v/>
      </c>
      <c s="176" t="str">
        <f>IF('S.D.PASTE SHEET'!P2071="","",'S.D.PASTE SHEET'!P2071)</f>
        <v/>
      </c>
      <c s="176" t="str">
        <f>IF('S.D.PASTE SHEET'!Q2071="","",'S.D.PASTE SHEET'!Q2071)</f>
        <v/>
      </c>
      <c s="176" t="str">
        <f>IF('S.D.PASTE SHEET'!R2071="","",'S.D.PASTE SHEET'!R2071)</f>
        <v/>
      </c>
      <c s="176" t="str">
        <f>IF('S.D.PASTE SHEET'!S2071="","",'S.D.PASTE SHEET'!S2071)</f>
        <v/>
      </c>
      <c s="176" t="str">
        <f>IF('S.D.PASTE SHEET'!T2071="","",'S.D.PASTE SHEET'!T2071)</f>
        <v/>
      </c>
      <c s="176" t="str">
        <f>IF('S.D.PASTE SHEET'!U2071="","",'S.D.PASTE SHEET'!U2071)</f>
        <v/>
      </c>
      <c s="176" t="str">
        <f>IF('S.D.PASTE SHEET'!V2071="","",'S.D.PASTE SHEET'!V2071)</f>
        <v/>
      </c>
      <c s="176" t="str">
        <f>IF('S.D.PASTE SHEET'!W2071="","",'S.D.PASTE SHEET'!W2071)</f>
        <v/>
      </c>
      <c s="176" t="str">
        <f>IF('S.D.PASTE SHEET'!X2071="","",'S.D.PASTE SHEET'!X2071)</f>
        <v/>
      </c>
      <c s="176" t="str">
        <f>IF('S.D.PASTE SHEET'!Y2071="","",'S.D.PASTE SHEET'!Y2071)</f>
        <v/>
      </c>
      <c s="176" t="str">
        <f>IF('S.D.PASTE SHEET'!Z2071="","",'S.D.PASTE SHEET'!Z2071)</f>
        <v/>
      </c>
      <c s="176" t="str">
        <f>IF('S.D.PASTE SHEET'!AA2071="","",'S.D.PASTE SHEET'!AA2071)</f>
        <v/>
      </c>
      <c s="176" t="str">
        <f>IF('S.D.PASTE SHEET'!AB2071="","",'S.D.PASTE SHEET'!AB2071)</f>
        <v/>
      </c>
      <c s="176" t="str">
        <f>IF('S.D.PASTE SHEET'!AC2071="","",'S.D.PASTE SHEET'!AC2071)</f>
        <v/>
      </c>
      <c s="176" t="str">
        <f>IF('S.D.PASTE SHEET'!AD2071="","",'S.D.PASTE SHEET'!AD2071)</f>
        <v/>
      </c>
      <c s="178"/>
      <c s="179" t="str">
        <f>IF(AK2071="","",IF(AK2071&gt;0,COUNT($AG$2:AG2071),""))</f>
        <v/>
      </c>
      <c s="180" t="str">
        <f t="shared" si="2292"/>
        <v/>
      </c>
      <c s="180" t="str">
        <f t="shared" si="2292"/>
        <v/>
      </c>
      <c s="180" t="str">
        <f t="shared" si="2292"/>
        <v/>
      </c>
      <c s="181" t="str">
        <f t="shared" si="2292"/>
        <v/>
      </c>
      <c s="180" t="str">
        <f t="shared" si="2292"/>
        <v/>
      </c>
      <c s="180" t="str">
        <f t="shared" si="2292"/>
        <v/>
      </c>
      <c s="180" t="str">
        <f t="shared" si="2292"/>
        <v/>
      </c>
      <c s="180" t="str">
        <f t="shared" si="2292"/>
        <v/>
      </c>
      <c s="180" t="str">
        <f t="shared" si="2292"/>
        <v/>
      </c>
      <c s="181" t="str">
        <f t="shared" si="2292"/>
        <v/>
      </c>
      <c s="180" t="str">
        <f t="shared" si="2292"/>
        <v/>
      </c>
      <c s="180" t="str">
        <f t="shared" si="2292"/>
        <v/>
      </c>
      <c s="180" t="str">
        <f t="shared" si="2292"/>
        <v/>
      </c>
      <c s="180" t="str">
        <f t="shared" si="2292"/>
        <v/>
      </c>
      <c s="180" t="str">
        <f t="shared" si="2292"/>
        <v/>
      </c>
      <c s="180" t="str">
        <f t="shared" si="2292"/>
        <v/>
      </c>
      <c r="AX2071" s="180" t="str">
        <f>IF(BC2071="","",IF(BC2071&gt;0,COUNT($AY$2:AY2071),""))</f>
        <v/>
      </c>
      <c s="180" t="str">
        <f t="shared" si="2299" ref="AY2071">IF(AND($BB$1=5,$A2071=5,$BC$1=C2071),B2071,"")</f>
        <v/>
      </c>
      <c s="180" t="str">
        <f t="shared" si="2294"/>
        <v/>
      </c>
      <c s="182" t="str">
        <f t="shared" si="2294"/>
        <v/>
      </c>
      <c s="180" t="str">
        <f t="shared" si="2294"/>
        <v/>
      </c>
      <c s="180" t="str">
        <f t="shared" si="2294"/>
        <v/>
      </c>
      <c s="180" t="str">
        <f t="shared" si="2294"/>
        <v/>
      </c>
      <c s="180" t="str">
        <f t="shared" si="2294"/>
        <v/>
      </c>
      <c s="180" t="str">
        <f t="shared" si="2294"/>
        <v/>
      </c>
      <c s="182" t="str">
        <f t="shared" si="2294"/>
        <v/>
      </c>
      <c s="180" t="str">
        <f t="shared" si="2294"/>
        <v/>
      </c>
      <c s="180" t="str">
        <f t="shared" si="2294"/>
        <v/>
      </c>
      <c s="180" t="str">
        <f t="shared" si="2294"/>
        <v/>
      </c>
      <c s="180" t="str">
        <f t="shared" si="2294"/>
        <v/>
      </c>
      <c s="180" t="str">
        <f t="shared" si="2294"/>
        <v/>
      </c>
      <c s="180" t="str">
        <f t="shared" si="2294"/>
        <v/>
      </c>
    </row>
    <row r="2072" spans="1:65" ht="15.75" customHeight="1">
      <c r="A2072" s="176" t="str">
        <f>IF('S.D.PASTE SHEET'!A2072="","",'S.D.PASTE SHEET'!A2072)</f>
        <v/>
      </c>
      <c s="176" t="str">
        <f>IF('S.D.PASTE SHEET'!B2072="","",'S.D.PASTE SHEET'!B2072)</f>
        <v/>
      </c>
      <c s="176" t="str">
        <f>IF('S.D.PASTE SHEET'!C2072="","",'S.D.PASTE SHEET'!C2072)</f>
        <v/>
      </c>
      <c s="177" t="str">
        <f>IF('S.D.PASTE SHEET'!D2072="","",'S.D.PASTE SHEET'!D2072)</f>
        <v/>
      </c>
      <c s="176" t="str">
        <f>IF('S.D.PASTE SHEET'!E2072="","",UPPER('S.D.PASTE SHEET'!E2072))</f>
        <v/>
      </c>
      <c s="176" t="str">
        <f>IF('S.D.PASTE SHEET'!F2072="","",'S.D.PASTE SHEET'!F2072)</f>
        <v/>
      </c>
      <c s="176" t="str">
        <f>IF('S.D.PASTE SHEET'!G2072="","",UPPER('S.D.PASTE SHEET'!G2072))</f>
        <v/>
      </c>
      <c s="176" t="str">
        <f>IF('S.D.PASTE SHEET'!H2072="","",UPPER('S.D.PASTE SHEET'!H2072))</f>
        <v/>
      </c>
      <c s="176" t="str">
        <f>IF('S.D.PASTE SHEET'!I2072="","",'S.D.PASTE SHEET'!I2072)</f>
        <v/>
      </c>
      <c s="177" t="str">
        <f>IF('S.D.PASTE SHEET'!J2072="","",'S.D.PASTE SHEET'!J2072)</f>
        <v/>
      </c>
      <c s="176" t="str">
        <f>IF('S.D.PASTE SHEET'!K2072="","",'S.D.PASTE SHEET'!K2072)</f>
        <v/>
      </c>
      <c s="176" t="str">
        <f>IF('S.D.PASTE SHEET'!L2072="","",'S.D.PASTE SHEET'!L2072)</f>
        <v/>
      </c>
      <c s="176" t="str">
        <f>IF('S.D.PASTE SHEET'!M2072="","",'S.D.PASTE SHEET'!M2072)</f>
        <v/>
      </c>
      <c s="176" t="str">
        <f>IF('S.D.PASTE SHEET'!N2072="","",'S.D.PASTE SHEET'!N2072)</f>
        <v/>
      </c>
      <c s="176" t="str">
        <f>IF('S.D.PASTE SHEET'!O2072="","",'S.D.PASTE SHEET'!O2072)</f>
        <v/>
      </c>
      <c s="176" t="str">
        <f>IF('S.D.PASTE SHEET'!P2072="","",'S.D.PASTE SHEET'!P2072)</f>
        <v/>
      </c>
      <c s="176" t="str">
        <f>IF('S.D.PASTE SHEET'!Q2072="","",'S.D.PASTE SHEET'!Q2072)</f>
        <v/>
      </c>
      <c s="176" t="str">
        <f>IF('S.D.PASTE SHEET'!R2072="","",'S.D.PASTE SHEET'!R2072)</f>
        <v/>
      </c>
      <c s="176" t="str">
        <f>IF('S.D.PASTE SHEET'!S2072="","",'S.D.PASTE SHEET'!S2072)</f>
        <v/>
      </c>
      <c s="176" t="str">
        <f>IF('S.D.PASTE SHEET'!T2072="","",'S.D.PASTE SHEET'!T2072)</f>
        <v/>
      </c>
      <c s="176" t="str">
        <f>IF('S.D.PASTE SHEET'!U2072="","",'S.D.PASTE SHEET'!U2072)</f>
        <v/>
      </c>
      <c s="176" t="str">
        <f>IF('S.D.PASTE SHEET'!V2072="","",'S.D.PASTE SHEET'!V2072)</f>
        <v/>
      </c>
      <c s="176" t="str">
        <f>IF('S.D.PASTE SHEET'!W2072="","",'S.D.PASTE SHEET'!W2072)</f>
        <v/>
      </c>
      <c s="176" t="str">
        <f>IF('S.D.PASTE SHEET'!X2072="","",'S.D.PASTE SHEET'!X2072)</f>
        <v/>
      </c>
      <c s="176" t="str">
        <f>IF('S.D.PASTE SHEET'!Y2072="","",'S.D.PASTE SHEET'!Y2072)</f>
        <v/>
      </c>
      <c s="176" t="str">
        <f>IF('S.D.PASTE SHEET'!Z2072="","",'S.D.PASTE SHEET'!Z2072)</f>
        <v/>
      </c>
      <c s="176" t="str">
        <f>IF('S.D.PASTE SHEET'!AA2072="","",'S.D.PASTE SHEET'!AA2072)</f>
        <v/>
      </c>
      <c s="176" t="str">
        <f>IF('S.D.PASTE SHEET'!AB2072="","",'S.D.PASTE SHEET'!AB2072)</f>
        <v/>
      </c>
      <c s="176" t="str">
        <f>IF('S.D.PASTE SHEET'!AC2072="","",'S.D.PASTE SHEET'!AC2072)</f>
        <v/>
      </c>
      <c s="176" t="str">
        <f>IF('S.D.PASTE SHEET'!AD2072="","",'S.D.PASTE SHEET'!AD2072)</f>
        <v/>
      </c>
      <c s="178"/>
      <c s="179" t="str">
        <f>IF(AK2072="","",IF(AK2072&gt;0,COUNT($AG$2:AG2072),""))</f>
        <v/>
      </c>
      <c s="180" t="str">
        <f t="shared" si="2292"/>
        <v/>
      </c>
      <c s="180" t="str">
        <f t="shared" si="2292"/>
        <v/>
      </c>
      <c s="180" t="str">
        <f t="shared" si="2292"/>
        <v/>
      </c>
      <c s="181" t="str">
        <f t="shared" si="2292"/>
        <v/>
      </c>
      <c s="180" t="str">
        <f t="shared" si="2292"/>
        <v/>
      </c>
      <c s="180" t="str">
        <f t="shared" si="2292"/>
        <v/>
      </c>
      <c s="180" t="str">
        <f t="shared" si="2292"/>
        <v/>
      </c>
      <c s="180" t="str">
        <f t="shared" si="2292"/>
        <v/>
      </c>
      <c s="180" t="str">
        <f t="shared" si="2292"/>
        <v/>
      </c>
      <c s="181" t="str">
        <f t="shared" si="2292"/>
        <v/>
      </c>
      <c s="180" t="str">
        <f t="shared" si="2292"/>
        <v/>
      </c>
      <c s="180" t="str">
        <f t="shared" si="2292"/>
        <v/>
      </c>
      <c s="180" t="str">
        <f t="shared" si="2292"/>
        <v/>
      </c>
      <c s="180" t="str">
        <f t="shared" si="2292"/>
        <v/>
      </c>
      <c s="180" t="str">
        <f t="shared" si="2292"/>
        <v/>
      </c>
      <c s="180" t="str">
        <f t="shared" si="2292"/>
        <v/>
      </c>
      <c r="AX2072" s="180" t="str">
        <f>IF(BC2072="","",IF(BC2072&gt;0,COUNT($AY$2:AY2072),""))</f>
        <v/>
      </c>
      <c s="180" t="str">
        <f t="shared" si="2300" ref="AY2072">IF(AND($BB$1=5,$A2072=5,$BC$1=C2072),B2072,"")</f>
        <v/>
      </c>
      <c s="180" t="str">
        <f t="shared" si="2294"/>
        <v/>
      </c>
      <c s="182" t="str">
        <f t="shared" si="2294"/>
        <v/>
      </c>
      <c s="180" t="str">
        <f t="shared" si="2294"/>
        <v/>
      </c>
      <c s="180" t="str">
        <f t="shared" si="2294"/>
        <v/>
      </c>
      <c s="180" t="str">
        <f t="shared" si="2294"/>
        <v/>
      </c>
      <c s="180" t="str">
        <f t="shared" si="2294"/>
        <v/>
      </c>
      <c s="180" t="str">
        <f t="shared" si="2294"/>
        <v/>
      </c>
      <c s="182" t="str">
        <f t="shared" si="2294"/>
        <v/>
      </c>
      <c s="180" t="str">
        <f t="shared" si="2294"/>
        <v/>
      </c>
      <c s="180" t="str">
        <f t="shared" si="2294"/>
        <v/>
      </c>
      <c s="180" t="str">
        <f t="shared" si="2294"/>
        <v/>
      </c>
      <c s="180" t="str">
        <f t="shared" si="2294"/>
        <v/>
      </c>
      <c s="180" t="str">
        <f t="shared" si="2294"/>
        <v/>
      </c>
      <c s="180" t="str">
        <f t="shared" si="2294"/>
        <v/>
      </c>
    </row>
    <row r="2073" spans="1:65" ht="15.75" customHeight="1">
      <c r="A2073" s="176" t="str">
        <f>IF('S.D.PASTE SHEET'!A2073="","",'S.D.PASTE SHEET'!A2073)</f>
        <v/>
      </c>
      <c s="176" t="str">
        <f>IF('S.D.PASTE SHEET'!B2073="","",'S.D.PASTE SHEET'!B2073)</f>
        <v/>
      </c>
      <c s="176" t="str">
        <f>IF('S.D.PASTE SHEET'!C2073="","",'S.D.PASTE SHEET'!C2073)</f>
        <v/>
      </c>
      <c s="177" t="str">
        <f>IF('S.D.PASTE SHEET'!D2073="","",'S.D.PASTE SHEET'!D2073)</f>
        <v/>
      </c>
      <c s="176" t="str">
        <f>IF('S.D.PASTE SHEET'!E2073="","",UPPER('S.D.PASTE SHEET'!E2073))</f>
        <v/>
      </c>
      <c s="176" t="str">
        <f>IF('S.D.PASTE SHEET'!F2073="","",'S.D.PASTE SHEET'!F2073)</f>
        <v/>
      </c>
      <c s="176" t="str">
        <f>IF('S.D.PASTE SHEET'!G2073="","",UPPER('S.D.PASTE SHEET'!G2073))</f>
        <v/>
      </c>
      <c s="176" t="str">
        <f>IF('S.D.PASTE SHEET'!H2073="","",UPPER('S.D.PASTE SHEET'!H2073))</f>
        <v/>
      </c>
      <c s="176" t="str">
        <f>IF('S.D.PASTE SHEET'!I2073="","",'S.D.PASTE SHEET'!I2073)</f>
        <v/>
      </c>
      <c s="177" t="str">
        <f>IF('S.D.PASTE SHEET'!J2073="","",'S.D.PASTE SHEET'!J2073)</f>
        <v/>
      </c>
      <c s="176" t="str">
        <f>IF('S.D.PASTE SHEET'!K2073="","",'S.D.PASTE SHEET'!K2073)</f>
        <v/>
      </c>
      <c s="176" t="str">
        <f>IF('S.D.PASTE SHEET'!L2073="","",'S.D.PASTE SHEET'!L2073)</f>
        <v/>
      </c>
      <c s="176" t="str">
        <f>IF('S.D.PASTE SHEET'!M2073="","",'S.D.PASTE SHEET'!M2073)</f>
        <v/>
      </c>
      <c s="176" t="str">
        <f>IF('S.D.PASTE SHEET'!N2073="","",'S.D.PASTE SHEET'!N2073)</f>
        <v/>
      </c>
      <c s="176" t="str">
        <f>IF('S.D.PASTE SHEET'!O2073="","",'S.D.PASTE SHEET'!O2073)</f>
        <v/>
      </c>
      <c s="176" t="str">
        <f>IF('S.D.PASTE SHEET'!P2073="","",'S.D.PASTE SHEET'!P2073)</f>
        <v/>
      </c>
      <c s="176" t="str">
        <f>IF('S.D.PASTE SHEET'!Q2073="","",'S.D.PASTE SHEET'!Q2073)</f>
        <v/>
      </c>
      <c s="176" t="str">
        <f>IF('S.D.PASTE SHEET'!R2073="","",'S.D.PASTE SHEET'!R2073)</f>
        <v/>
      </c>
      <c s="176" t="str">
        <f>IF('S.D.PASTE SHEET'!S2073="","",'S.D.PASTE SHEET'!S2073)</f>
        <v/>
      </c>
      <c s="176" t="str">
        <f>IF('S.D.PASTE SHEET'!T2073="","",'S.D.PASTE SHEET'!T2073)</f>
        <v/>
      </c>
      <c s="176" t="str">
        <f>IF('S.D.PASTE SHEET'!U2073="","",'S.D.PASTE SHEET'!U2073)</f>
        <v/>
      </c>
      <c s="176" t="str">
        <f>IF('S.D.PASTE SHEET'!V2073="","",'S.D.PASTE SHEET'!V2073)</f>
        <v/>
      </c>
      <c s="176" t="str">
        <f>IF('S.D.PASTE SHEET'!W2073="","",'S.D.PASTE SHEET'!W2073)</f>
        <v/>
      </c>
      <c s="176" t="str">
        <f>IF('S.D.PASTE SHEET'!X2073="","",'S.D.PASTE SHEET'!X2073)</f>
        <v/>
      </c>
      <c s="176" t="str">
        <f>IF('S.D.PASTE SHEET'!Y2073="","",'S.D.PASTE SHEET'!Y2073)</f>
        <v/>
      </c>
      <c s="176" t="str">
        <f>IF('S.D.PASTE SHEET'!Z2073="","",'S.D.PASTE SHEET'!Z2073)</f>
        <v/>
      </c>
      <c s="176" t="str">
        <f>IF('S.D.PASTE SHEET'!AA2073="","",'S.D.PASTE SHEET'!AA2073)</f>
        <v/>
      </c>
      <c s="176" t="str">
        <f>IF('S.D.PASTE SHEET'!AB2073="","",'S.D.PASTE SHEET'!AB2073)</f>
        <v/>
      </c>
      <c s="176" t="str">
        <f>IF('S.D.PASTE SHEET'!AC2073="","",'S.D.PASTE SHEET'!AC2073)</f>
        <v/>
      </c>
      <c s="176" t="str">
        <f>IF('S.D.PASTE SHEET'!AD2073="","",'S.D.PASTE SHEET'!AD2073)</f>
        <v/>
      </c>
      <c s="178"/>
      <c s="179" t="str">
        <f>IF(AK2073="","",IF(AK2073&gt;0,COUNT($AG$2:AG2073),""))</f>
        <v/>
      </c>
      <c s="180" t="str">
        <f t="shared" si="2292"/>
        <v/>
      </c>
      <c s="180" t="str">
        <f t="shared" si="2292"/>
        <v/>
      </c>
      <c s="180" t="str">
        <f t="shared" si="2292"/>
        <v/>
      </c>
      <c s="181" t="str">
        <f t="shared" si="2292"/>
        <v/>
      </c>
      <c s="180" t="str">
        <f t="shared" si="2292"/>
        <v/>
      </c>
      <c s="180" t="str">
        <f t="shared" si="2292"/>
        <v/>
      </c>
      <c s="180" t="str">
        <f t="shared" si="2292"/>
        <v/>
      </c>
      <c s="180" t="str">
        <f t="shared" si="2292"/>
        <v/>
      </c>
      <c s="180" t="str">
        <f t="shared" si="2292"/>
        <v/>
      </c>
      <c s="181" t="str">
        <f t="shared" si="2292"/>
        <v/>
      </c>
      <c s="180" t="str">
        <f t="shared" si="2292"/>
        <v/>
      </c>
      <c s="180" t="str">
        <f t="shared" si="2292"/>
        <v/>
      </c>
      <c s="180" t="str">
        <f t="shared" si="2292"/>
        <v/>
      </c>
      <c s="180" t="str">
        <f t="shared" si="2292"/>
        <v/>
      </c>
      <c s="180" t="str">
        <f t="shared" si="2292"/>
        <v/>
      </c>
      <c s="180" t="str">
        <f t="shared" si="2292"/>
        <v/>
      </c>
      <c r="AX2073" s="180" t="str">
        <f>IF(BC2073="","",IF(BC2073&gt;0,COUNT($AY$2:AY2073),""))</f>
        <v/>
      </c>
      <c s="180" t="str">
        <f t="shared" si="2301" ref="AY2073">IF(AND($BB$1=5,$A2073=5,$BC$1=C2073),B2073,"")</f>
        <v/>
      </c>
      <c s="180" t="str">
        <f t="shared" si="2294"/>
        <v/>
      </c>
      <c s="182" t="str">
        <f t="shared" si="2294"/>
        <v/>
      </c>
      <c s="180" t="str">
        <f t="shared" si="2294"/>
        <v/>
      </c>
      <c s="180" t="str">
        <f t="shared" si="2294"/>
        <v/>
      </c>
      <c s="180" t="str">
        <f t="shared" si="2294"/>
        <v/>
      </c>
      <c s="180" t="str">
        <f t="shared" si="2294"/>
        <v/>
      </c>
      <c s="180" t="str">
        <f t="shared" si="2294"/>
        <v/>
      </c>
      <c s="182" t="str">
        <f t="shared" si="2294"/>
        <v/>
      </c>
      <c s="180" t="str">
        <f t="shared" si="2294"/>
        <v/>
      </c>
      <c s="180" t="str">
        <f t="shared" si="2294"/>
        <v/>
      </c>
      <c s="180" t="str">
        <f t="shared" si="2294"/>
        <v/>
      </c>
      <c s="180" t="str">
        <f t="shared" si="2294"/>
        <v/>
      </c>
      <c s="180" t="str">
        <f t="shared" si="2294"/>
        <v/>
      </c>
      <c s="180" t="str">
        <f t="shared" si="2294"/>
        <v/>
      </c>
    </row>
    <row r="2074" spans="1:65" ht="15.75" customHeight="1">
      <c r="A2074" s="176" t="str">
        <f>IF('S.D.PASTE SHEET'!A2074="","",'S.D.PASTE SHEET'!A2074)</f>
        <v/>
      </c>
      <c s="176" t="str">
        <f>IF('S.D.PASTE SHEET'!B2074="","",'S.D.PASTE SHEET'!B2074)</f>
        <v/>
      </c>
      <c s="176" t="str">
        <f>IF('S.D.PASTE SHEET'!C2074="","",'S.D.PASTE SHEET'!C2074)</f>
        <v/>
      </c>
      <c s="177" t="str">
        <f>IF('S.D.PASTE SHEET'!D2074="","",'S.D.PASTE SHEET'!D2074)</f>
        <v/>
      </c>
      <c s="176" t="str">
        <f>IF('S.D.PASTE SHEET'!E2074="","",UPPER('S.D.PASTE SHEET'!E2074))</f>
        <v/>
      </c>
      <c s="176" t="str">
        <f>IF('S.D.PASTE SHEET'!F2074="","",'S.D.PASTE SHEET'!F2074)</f>
        <v/>
      </c>
      <c s="176" t="str">
        <f>IF('S.D.PASTE SHEET'!G2074="","",UPPER('S.D.PASTE SHEET'!G2074))</f>
        <v/>
      </c>
      <c s="176" t="str">
        <f>IF('S.D.PASTE SHEET'!H2074="","",UPPER('S.D.PASTE SHEET'!H2074))</f>
        <v/>
      </c>
      <c s="176" t="str">
        <f>IF('S.D.PASTE SHEET'!I2074="","",'S.D.PASTE SHEET'!I2074)</f>
        <v/>
      </c>
      <c s="177" t="str">
        <f>IF('S.D.PASTE SHEET'!J2074="","",'S.D.PASTE SHEET'!J2074)</f>
        <v/>
      </c>
      <c s="176" t="str">
        <f>IF('S.D.PASTE SHEET'!K2074="","",'S.D.PASTE SHEET'!K2074)</f>
        <v/>
      </c>
      <c s="176" t="str">
        <f>IF('S.D.PASTE SHEET'!L2074="","",'S.D.PASTE SHEET'!L2074)</f>
        <v/>
      </c>
      <c s="176" t="str">
        <f>IF('S.D.PASTE SHEET'!M2074="","",'S.D.PASTE SHEET'!M2074)</f>
        <v/>
      </c>
      <c s="176" t="str">
        <f>IF('S.D.PASTE SHEET'!N2074="","",'S.D.PASTE SHEET'!N2074)</f>
        <v/>
      </c>
      <c s="176" t="str">
        <f>IF('S.D.PASTE SHEET'!O2074="","",'S.D.PASTE SHEET'!O2074)</f>
        <v/>
      </c>
      <c s="176" t="str">
        <f>IF('S.D.PASTE SHEET'!P2074="","",'S.D.PASTE SHEET'!P2074)</f>
        <v/>
      </c>
      <c s="176" t="str">
        <f>IF('S.D.PASTE SHEET'!Q2074="","",'S.D.PASTE SHEET'!Q2074)</f>
        <v/>
      </c>
      <c s="176" t="str">
        <f>IF('S.D.PASTE SHEET'!R2074="","",'S.D.PASTE SHEET'!R2074)</f>
        <v/>
      </c>
      <c s="176" t="str">
        <f>IF('S.D.PASTE SHEET'!S2074="","",'S.D.PASTE SHEET'!S2074)</f>
        <v/>
      </c>
      <c s="176" t="str">
        <f>IF('S.D.PASTE SHEET'!T2074="","",'S.D.PASTE SHEET'!T2074)</f>
        <v/>
      </c>
      <c s="176" t="str">
        <f>IF('S.D.PASTE SHEET'!U2074="","",'S.D.PASTE SHEET'!U2074)</f>
        <v/>
      </c>
      <c s="176" t="str">
        <f>IF('S.D.PASTE SHEET'!V2074="","",'S.D.PASTE SHEET'!V2074)</f>
        <v/>
      </c>
      <c s="176" t="str">
        <f>IF('S.D.PASTE SHEET'!W2074="","",'S.D.PASTE SHEET'!W2074)</f>
        <v/>
      </c>
      <c s="176" t="str">
        <f>IF('S.D.PASTE SHEET'!X2074="","",'S.D.PASTE SHEET'!X2074)</f>
        <v/>
      </c>
      <c s="176" t="str">
        <f>IF('S.D.PASTE SHEET'!Y2074="","",'S.D.PASTE SHEET'!Y2074)</f>
        <v/>
      </c>
      <c s="176" t="str">
        <f>IF('S.D.PASTE SHEET'!Z2074="","",'S.D.PASTE SHEET'!Z2074)</f>
        <v/>
      </c>
      <c s="176" t="str">
        <f>IF('S.D.PASTE SHEET'!AA2074="","",'S.D.PASTE SHEET'!AA2074)</f>
        <v/>
      </c>
      <c s="176" t="str">
        <f>IF('S.D.PASTE SHEET'!AB2074="","",'S.D.PASTE SHEET'!AB2074)</f>
        <v/>
      </c>
      <c s="176" t="str">
        <f>IF('S.D.PASTE SHEET'!AC2074="","",'S.D.PASTE SHEET'!AC2074)</f>
        <v/>
      </c>
      <c s="176" t="str">
        <f>IF('S.D.PASTE SHEET'!AD2074="","",'S.D.PASTE SHEET'!AD2074)</f>
        <v/>
      </c>
      <c s="178"/>
      <c s="179" t="str">
        <f>IF(AK2074="","",IF(AK2074&gt;0,COUNT($AG$2:AG2074),""))</f>
        <v/>
      </c>
      <c s="180" t="str">
        <f t="shared" si="2292"/>
        <v/>
      </c>
      <c s="180" t="str">
        <f t="shared" si="2292"/>
        <v/>
      </c>
      <c s="180" t="str">
        <f t="shared" si="2292"/>
        <v/>
      </c>
      <c s="181" t="str">
        <f t="shared" si="2292"/>
        <v/>
      </c>
      <c s="180" t="str">
        <f t="shared" si="2292"/>
        <v/>
      </c>
      <c s="180" t="str">
        <f t="shared" si="2292"/>
        <v/>
      </c>
      <c s="180" t="str">
        <f t="shared" si="2292"/>
        <v/>
      </c>
      <c s="180" t="str">
        <f t="shared" si="2292"/>
        <v/>
      </c>
      <c s="180" t="str">
        <f t="shared" si="2292"/>
        <v/>
      </c>
      <c s="181" t="str">
        <f t="shared" si="2292"/>
        <v/>
      </c>
      <c s="180" t="str">
        <f t="shared" si="2292"/>
        <v/>
      </c>
      <c s="180" t="str">
        <f t="shared" si="2292"/>
        <v/>
      </c>
      <c s="180" t="str">
        <f t="shared" si="2292"/>
        <v/>
      </c>
      <c s="180" t="str">
        <f t="shared" si="2292"/>
        <v/>
      </c>
      <c s="180" t="str">
        <f t="shared" si="2292"/>
        <v/>
      </c>
      <c s="180" t="str">
        <f t="shared" si="2292"/>
        <v/>
      </c>
      <c r="AX2074" s="180" t="str">
        <f>IF(BC2074="","",IF(BC2074&gt;0,COUNT($AY$2:AY2074),""))</f>
        <v/>
      </c>
      <c s="180" t="str">
        <f t="shared" si="2302" ref="AY2074">IF(AND($BB$1=5,$A2074=5,$BC$1=C2074),B2074,"")</f>
        <v/>
      </c>
      <c s="180" t="str">
        <f t="shared" si="2294"/>
        <v/>
      </c>
      <c s="182" t="str">
        <f t="shared" si="2294"/>
        <v/>
      </c>
      <c s="180" t="str">
        <f t="shared" si="2294"/>
        <v/>
      </c>
      <c s="180" t="str">
        <f t="shared" si="2294"/>
        <v/>
      </c>
      <c s="180" t="str">
        <f t="shared" si="2294"/>
        <v/>
      </c>
      <c s="180" t="str">
        <f t="shared" si="2294"/>
        <v/>
      </c>
      <c s="180" t="str">
        <f t="shared" si="2294"/>
        <v/>
      </c>
      <c s="182" t="str">
        <f t="shared" si="2294"/>
        <v/>
      </c>
      <c s="180" t="str">
        <f t="shared" si="2294"/>
        <v/>
      </c>
      <c s="180" t="str">
        <f t="shared" si="2294"/>
        <v/>
      </c>
      <c s="180" t="str">
        <f t="shared" si="2294"/>
        <v/>
      </c>
      <c s="180" t="str">
        <f t="shared" si="2294"/>
        <v/>
      </c>
      <c s="180" t="str">
        <f t="shared" si="2294"/>
        <v/>
      </c>
      <c s="180" t="str">
        <f t="shared" si="2294"/>
        <v/>
      </c>
    </row>
    <row r="2075" spans="1:65" ht="15.75" customHeight="1">
      <c r="A2075" s="176" t="str">
        <f>IF('S.D.PASTE SHEET'!A2075="","",'S.D.PASTE SHEET'!A2075)</f>
        <v/>
      </c>
      <c s="176" t="str">
        <f>IF('S.D.PASTE SHEET'!B2075="","",'S.D.PASTE SHEET'!B2075)</f>
        <v/>
      </c>
      <c s="176" t="str">
        <f>IF('S.D.PASTE SHEET'!C2075="","",'S.D.PASTE SHEET'!C2075)</f>
        <v/>
      </c>
      <c s="177" t="str">
        <f>IF('S.D.PASTE SHEET'!D2075="","",'S.D.PASTE SHEET'!D2075)</f>
        <v/>
      </c>
      <c s="176" t="str">
        <f>IF('S.D.PASTE SHEET'!E2075="","",UPPER('S.D.PASTE SHEET'!E2075))</f>
        <v/>
      </c>
      <c s="176" t="str">
        <f>IF('S.D.PASTE SHEET'!F2075="","",'S.D.PASTE SHEET'!F2075)</f>
        <v/>
      </c>
      <c s="176" t="str">
        <f>IF('S.D.PASTE SHEET'!G2075="","",UPPER('S.D.PASTE SHEET'!G2075))</f>
        <v/>
      </c>
      <c s="176" t="str">
        <f>IF('S.D.PASTE SHEET'!H2075="","",UPPER('S.D.PASTE SHEET'!H2075))</f>
        <v/>
      </c>
      <c s="176" t="str">
        <f>IF('S.D.PASTE SHEET'!I2075="","",'S.D.PASTE SHEET'!I2075)</f>
        <v/>
      </c>
      <c s="177" t="str">
        <f>IF('S.D.PASTE SHEET'!J2075="","",'S.D.PASTE SHEET'!J2075)</f>
        <v/>
      </c>
      <c s="176" t="str">
        <f>IF('S.D.PASTE SHEET'!K2075="","",'S.D.PASTE SHEET'!K2075)</f>
        <v/>
      </c>
      <c s="176" t="str">
        <f>IF('S.D.PASTE SHEET'!L2075="","",'S.D.PASTE SHEET'!L2075)</f>
        <v/>
      </c>
      <c s="176" t="str">
        <f>IF('S.D.PASTE SHEET'!M2075="","",'S.D.PASTE SHEET'!M2075)</f>
        <v/>
      </c>
      <c s="176" t="str">
        <f>IF('S.D.PASTE SHEET'!N2075="","",'S.D.PASTE SHEET'!N2075)</f>
        <v/>
      </c>
      <c s="176" t="str">
        <f>IF('S.D.PASTE SHEET'!O2075="","",'S.D.PASTE SHEET'!O2075)</f>
        <v/>
      </c>
      <c s="176" t="str">
        <f>IF('S.D.PASTE SHEET'!P2075="","",'S.D.PASTE SHEET'!P2075)</f>
        <v/>
      </c>
      <c s="176" t="str">
        <f>IF('S.D.PASTE SHEET'!Q2075="","",'S.D.PASTE SHEET'!Q2075)</f>
        <v/>
      </c>
      <c s="176" t="str">
        <f>IF('S.D.PASTE SHEET'!R2075="","",'S.D.PASTE SHEET'!R2075)</f>
        <v/>
      </c>
      <c s="176" t="str">
        <f>IF('S.D.PASTE SHEET'!S2075="","",'S.D.PASTE SHEET'!S2075)</f>
        <v/>
      </c>
      <c s="176" t="str">
        <f>IF('S.D.PASTE SHEET'!T2075="","",'S.D.PASTE SHEET'!T2075)</f>
        <v/>
      </c>
      <c s="176" t="str">
        <f>IF('S.D.PASTE SHEET'!U2075="","",'S.D.PASTE SHEET'!U2075)</f>
        <v/>
      </c>
      <c s="176" t="str">
        <f>IF('S.D.PASTE SHEET'!V2075="","",'S.D.PASTE SHEET'!V2075)</f>
        <v/>
      </c>
      <c s="176" t="str">
        <f>IF('S.D.PASTE SHEET'!W2075="","",'S.D.PASTE SHEET'!W2075)</f>
        <v/>
      </c>
      <c s="176" t="str">
        <f>IF('S.D.PASTE SHEET'!X2075="","",'S.D.PASTE SHEET'!X2075)</f>
        <v/>
      </c>
      <c s="176" t="str">
        <f>IF('S.D.PASTE SHEET'!Y2075="","",'S.D.PASTE SHEET'!Y2075)</f>
        <v/>
      </c>
      <c s="176" t="str">
        <f>IF('S.D.PASTE SHEET'!Z2075="","",'S.D.PASTE SHEET'!Z2075)</f>
        <v/>
      </c>
      <c s="176" t="str">
        <f>IF('S.D.PASTE SHEET'!AA2075="","",'S.D.PASTE SHEET'!AA2075)</f>
        <v/>
      </c>
      <c s="176" t="str">
        <f>IF('S.D.PASTE SHEET'!AB2075="","",'S.D.PASTE SHEET'!AB2075)</f>
        <v/>
      </c>
      <c s="176" t="str">
        <f>IF('S.D.PASTE SHEET'!AC2075="","",'S.D.PASTE SHEET'!AC2075)</f>
        <v/>
      </c>
      <c s="176" t="str">
        <f>IF('S.D.PASTE SHEET'!AD2075="","",'S.D.PASTE SHEET'!AD2075)</f>
        <v/>
      </c>
      <c s="178"/>
      <c s="179" t="str">
        <f>IF(AK2075="","",IF(AK2075&gt;0,COUNT($AG$2:AG2075),""))</f>
        <v/>
      </c>
      <c s="180" t="str">
        <f t="shared" si="2292"/>
        <v/>
      </c>
      <c s="180" t="str">
        <f t="shared" si="2292"/>
        <v/>
      </c>
      <c s="180" t="str">
        <f t="shared" si="2292"/>
        <v/>
      </c>
      <c s="181" t="str">
        <f t="shared" si="2292"/>
        <v/>
      </c>
      <c s="180" t="str">
        <f t="shared" si="2292"/>
        <v/>
      </c>
      <c s="180" t="str">
        <f t="shared" si="2292"/>
        <v/>
      </c>
      <c s="180" t="str">
        <f t="shared" si="2292"/>
        <v/>
      </c>
      <c s="180" t="str">
        <f t="shared" si="2292"/>
        <v/>
      </c>
      <c s="180" t="str">
        <f t="shared" si="2292"/>
        <v/>
      </c>
      <c s="181" t="str">
        <f t="shared" si="2292"/>
        <v/>
      </c>
      <c s="180" t="str">
        <f t="shared" si="2292"/>
        <v/>
      </c>
      <c s="180" t="str">
        <f t="shared" si="2292"/>
        <v/>
      </c>
      <c s="180" t="str">
        <f t="shared" si="2292"/>
        <v/>
      </c>
      <c s="180" t="str">
        <f t="shared" si="2292"/>
        <v/>
      </c>
      <c s="180" t="str">
        <f t="shared" si="2292"/>
        <v/>
      </c>
      <c s="180" t="str">
        <f t="shared" si="2292"/>
        <v/>
      </c>
      <c r="AX2075" s="180" t="str">
        <f>IF(BC2075="","",IF(BC2075&gt;0,COUNT($AY$2:AY2075),""))</f>
        <v/>
      </c>
      <c s="180" t="str">
        <f t="shared" si="2303" ref="AY2075">IF(AND($BB$1=5,$A2075=5,$BC$1=C2075),B2075,"")</f>
        <v/>
      </c>
      <c s="180" t="str">
        <f t="shared" si="2294"/>
        <v/>
      </c>
      <c s="182" t="str">
        <f t="shared" si="2294"/>
        <v/>
      </c>
      <c s="180" t="str">
        <f t="shared" si="2294"/>
        <v/>
      </c>
      <c s="180" t="str">
        <f t="shared" si="2294"/>
        <v/>
      </c>
      <c s="180" t="str">
        <f t="shared" si="2294"/>
        <v/>
      </c>
      <c s="180" t="str">
        <f t="shared" si="2294"/>
        <v/>
      </c>
      <c s="180" t="str">
        <f t="shared" si="2294"/>
        <v/>
      </c>
      <c s="182" t="str">
        <f t="shared" si="2294"/>
        <v/>
      </c>
      <c s="180" t="str">
        <f t="shared" si="2294"/>
        <v/>
      </c>
      <c s="180" t="str">
        <f t="shared" si="2294"/>
        <v/>
      </c>
      <c s="180" t="str">
        <f t="shared" si="2294"/>
        <v/>
      </c>
      <c s="180" t="str">
        <f t="shared" si="2294"/>
        <v/>
      </c>
      <c s="180" t="str">
        <f t="shared" si="2294"/>
        <v/>
      </c>
      <c s="180" t="str">
        <f t="shared" si="2294"/>
        <v/>
      </c>
    </row>
    <row r="2076" spans="1:65" ht="15.75" customHeight="1">
      <c r="A2076" s="176" t="str">
        <f>IF('S.D.PASTE SHEET'!A2076="","",'S.D.PASTE SHEET'!A2076)</f>
        <v/>
      </c>
      <c s="176" t="str">
        <f>IF('S.D.PASTE SHEET'!B2076="","",'S.D.PASTE SHEET'!B2076)</f>
        <v/>
      </c>
      <c s="176" t="str">
        <f>IF('S.D.PASTE SHEET'!C2076="","",'S.D.PASTE SHEET'!C2076)</f>
        <v/>
      </c>
      <c s="177" t="str">
        <f>IF('S.D.PASTE SHEET'!D2076="","",'S.D.PASTE SHEET'!D2076)</f>
        <v/>
      </c>
      <c s="176" t="str">
        <f>IF('S.D.PASTE SHEET'!E2076="","",UPPER('S.D.PASTE SHEET'!E2076))</f>
        <v/>
      </c>
      <c s="176" t="str">
        <f>IF('S.D.PASTE SHEET'!F2076="","",'S.D.PASTE SHEET'!F2076)</f>
        <v/>
      </c>
      <c s="176" t="str">
        <f>IF('S.D.PASTE SHEET'!G2076="","",UPPER('S.D.PASTE SHEET'!G2076))</f>
        <v/>
      </c>
      <c s="176" t="str">
        <f>IF('S.D.PASTE SHEET'!H2076="","",UPPER('S.D.PASTE SHEET'!H2076))</f>
        <v/>
      </c>
      <c s="176" t="str">
        <f>IF('S.D.PASTE SHEET'!I2076="","",'S.D.PASTE SHEET'!I2076)</f>
        <v/>
      </c>
      <c s="177" t="str">
        <f>IF('S.D.PASTE SHEET'!J2076="","",'S.D.PASTE SHEET'!J2076)</f>
        <v/>
      </c>
      <c s="176" t="str">
        <f>IF('S.D.PASTE SHEET'!K2076="","",'S.D.PASTE SHEET'!K2076)</f>
        <v/>
      </c>
      <c s="176" t="str">
        <f>IF('S.D.PASTE SHEET'!L2076="","",'S.D.PASTE SHEET'!L2076)</f>
        <v/>
      </c>
      <c s="176" t="str">
        <f>IF('S.D.PASTE SHEET'!M2076="","",'S.D.PASTE SHEET'!M2076)</f>
        <v/>
      </c>
      <c s="176" t="str">
        <f>IF('S.D.PASTE SHEET'!N2076="","",'S.D.PASTE SHEET'!N2076)</f>
        <v/>
      </c>
      <c s="176" t="str">
        <f>IF('S.D.PASTE SHEET'!O2076="","",'S.D.PASTE SHEET'!O2076)</f>
        <v/>
      </c>
      <c s="176" t="str">
        <f>IF('S.D.PASTE SHEET'!P2076="","",'S.D.PASTE SHEET'!P2076)</f>
        <v/>
      </c>
      <c s="176" t="str">
        <f>IF('S.D.PASTE SHEET'!Q2076="","",'S.D.PASTE SHEET'!Q2076)</f>
        <v/>
      </c>
      <c s="176" t="str">
        <f>IF('S.D.PASTE SHEET'!R2076="","",'S.D.PASTE SHEET'!R2076)</f>
        <v/>
      </c>
      <c s="176" t="str">
        <f>IF('S.D.PASTE SHEET'!S2076="","",'S.D.PASTE SHEET'!S2076)</f>
        <v/>
      </c>
      <c s="176" t="str">
        <f>IF('S.D.PASTE SHEET'!T2076="","",'S.D.PASTE SHEET'!T2076)</f>
        <v/>
      </c>
      <c s="176" t="str">
        <f>IF('S.D.PASTE SHEET'!U2076="","",'S.D.PASTE SHEET'!U2076)</f>
        <v/>
      </c>
      <c s="176" t="str">
        <f>IF('S.D.PASTE SHEET'!V2076="","",'S.D.PASTE SHEET'!V2076)</f>
        <v/>
      </c>
      <c s="176" t="str">
        <f>IF('S.D.PASTE SHEET'!W2076="","",'S.D.PASTE SHEET'!W2076)</f>
        <v/>
      </c>
      <c s="176" t="str">
        <f>IF('S.D.PASTE SHEET'!X2076="","",'S.D.PASTE SHEET'!X2076)</f>
        <v/>
      </c>
      <c s="176" t="str">
        <f>IF('S.D.PASTE SHEET'!Y2076="","",'S.D.PASTE SHEET'!Y2076)</f>
        <v/>
      </c>
      <c s="176" t="str">
        <f>IF('S.D.PASTE SHEET'!Z2076="","",'S.D.PASTE SHEET'!Z2076)</f>
        <v/>
      </c>
      <c s="176" t="str">
        <f>IF('S.D.PASTE SHEET'!AA2076="","",'S.D.PASTE SHEET'!AA2076)</f>
        <v/>
      </c>
      <c s="176" t="str">
        <f>IF('S.D.PASTE SHEET'!AB2076="","",'S.D.PASTE SHEET'!AB2076)</f>
        <v/>
      </c>
      <c s="176" t="str">
        <f>IF('S.D.PASTE SHEET'!AC2076="","",'S.D.PASTE SHEET'!AC2076)</f>
        <v/>
      </c>
      <c s="176" t="str">
        <f>IF('S.D.PASTE SHEET'!AD2076="","",'S.D.PASTE SHEET'!AD2076)</f>
        <v/>
      </c>
      <c s="178"/>
      <c s="179" t="str">
        <f>IF(AK2076="","",IF(AK2076&gt;0,COUNT($AG$2:AG2076),""))</f>
        <v/>
      </c>
      <c s="180" t="str">
        <f t="shared" si="2292"/>
        <v/>
      </c>
      <c s="180" t="str">
        <f t="shared" si="2292"/>
        <v/>
      </c>
      <c s="180" t="str">
        <f t="shared" si="2292"/>
        <v/>
      </c>
      <c s="181" t="str">
        <f t="shared" si="2292"/>
        <v/>
      </c>
      <c s="180" t="str">
        <f t="shared" si="2292"/>
        <v/>
      </c>
      <c s="180" t="str">
        <f t="shared" si="2292"/>
        <v/>
      </c>
      <c s="180" t="str">
        <f t="shared" si="2292"/>
        <v/>
      </c>
      <c s="180" t="str">
        <f t="shared" si="2292"/>
        <v/>
      </c>
      <c s="180" t="str">
        <f t="shared" si="2292"/>
        <v/>
      </c>
      <c s="181" t="str">
        <f t="shared" si="2292"/>
        <v/>
      </c>
      <c s="180" t="str">
        <f t="shared" si="2292"/>
        <v/>
      </c>
      <c s="180" t="str">
        <f t="shared" si="2292"/>
        <v/>
      </c>
      <c s="180" t="str">
        <f t="shared" si="2292"/>
        <v/>
      </c>
      <c s="180" t="str">
        <f t="shared" si="2292"/>
        <v/>
      </c>
      <c s="180" t="str">
        <f t="shared" si="2292"/>
        <v/>
      </c>
      <c s="180" t="str">
        <f t="shared" si="2292"/>
        <v/>
      </c>
      <c r="AX2076" s="180" t="str">
        <f>IF(BC2076="","",IF(BC2076&gt;0,COUNT($AY$2:AY2076),""))</f>
        <v/>
      </c>
      <c s="180" t="str">
        <f t="shared" si="2304" ref="AY2076">IF(AND($BB$1=5,$A2076=5,$BC$1=C2076),B2076,"")</f>
        <v/>
      </c>
      <c s="180" t="str">
        <f t="shared" si="2294"/>
        <v/>
      </c>
      <c s="182" t="str">
        <f t="shared" si="2294"/>
        <v/>
      </c>
      <c s="180" t="str">
        <f t="shared" si="2294"/>
        <v/>
      </c>
      <c s="180" t="str">
        <f t="shared" si="2294"/>
        <v/>
      </c>
      <c s="180" t="str">
        <f t="shared" si="2294"/>
        <v/>
      </c>
      <c s="180" t="str">
        <f t="shared" si="2294"/>
        <v/>
      </c>
      <c s="180" t="str">
        <f t="shared" si="2294"/>
        <v/>
      </c>
      <c s="182" t="str">
        <f t="shared" si="2294"/>
        <v/>
      </c>
      <c s="180" t="str">
        <f t="shared" si="2294"/>
        <v/>
      </c>
      <c s="180" t="str">
        <f t="shared" si="2294"/>
        <v/>
      </c>
      <c s="180" t="str">
        <f t="shared" si="2294"/>
        <v/>
      </c>
      <c s="180" t="str">
        <f t="shared" si="2294"/>
        <v/>
      </c>
      <c s="180" t="str">
        <f t="shared" si="2294"/>
        <v/>
      </c>
      <c s="180" t="str">
        <f t="shared" si="2294"/>
        <v/>
      </c>
    </row>
    <row r="2077" spans="1:65" ht="15.75" customHeight="1">
      <c r="A2077" s="176" t="str">
        <f>IF('S.D.PASTE SHEET'!A2077="","",'S.D.PASTE SHEET'!A2077)</f>
        <v/>
      </c>
      <c s="176" t="str">
        <f>IF('S.D.PASTE SHEET'!B2077="","",'S.D.PASTE SHEET'!B2077)</f>
        <v/>
      </c>
      <c s="176" t="str">
        <f>IF('S.D.PASTE SHEET'!C2077="","",'S.D.PASTE SHEET'!C2077)</f>
        <v/>
      </c>
      <c s="177" t="str">
        <f>IF('S.D.PASTE SHEET'!D2077="","",'S.D.PASTE SHEET'!D2077)</f>
        <v/>
      </c>
      <c s="176" t="str">
        <f>IF('S.D.PASTE SHEET'!E2077="","",UPPER('S.D.PASTE SHEET'!E2077))</f>
        <v/>
      </c>
      <c s="176" t="str">
        <f>IF('S.D.PASTE SHEET'!F2077="","",'S.D.PASTE SHEET'!F2077)</f>
        <v/>
      </c>
      <c s="176" t="str">
        <f>IF('S.D.PASTE SHEET'!G2077="","",UPPER('S.D.PASTE SHEET'!G2077))</f>
        <v/>
      </c>
      <c s="176" t="str">
        <f>IF('S.D.PASTE SHEET'!H2077="","",UPPER('S.D.PASTE SHEET'!H2077))</f>
        <v/>
      </c>
      <c s="176" t="str">
        <f>IF('S.D.PASTE SHEET'!I2077="","",'S.D.PASTE SHEET'!I2077)</f>
        <v/>
      </c>
      <c s="177" t="str">
        <f>IF('S.D.PASTE SHEET'!J2077="","",'S.D.PASTE SHEET'!J2077)</f>
        <v/>
      </c>
      <c s="176" t="str">
        <f>IF('S.D.PASTE SHEET'!K2077="","",'S.D.PASTE SHEET'!K2077)</f>
        <v/>
      </c>
      <c s="176" t="str">
        <f>IF('S.D.PASTE SHEET'!L2077="","",'S.D.PASTE SHEET'!L2077)</f>
        <v/>
      </c>
      <c s="176" t="str">
        <f>IF('S.D.PASTE SHEET'!M2077="","",'S.D.PASTE SHEET'!M2077)</f>
        <v/>
      </c>
      <c s="176" t="str">
        <f>IF('S.D.PASTE SHEET'!N2077="","",'S.D.PASTE SHEET'!N2077)</f>
        <v/>
      </c>
      <c s="176" t="str">
        <f>IF('S.D.PASTE SHEET'!O2077="","",'S.D.PASTE SHEET'!O2077)</f>
        <v/>
      </c>
      <c s="176" t="str">
        <f>IF('S.D.PASTE SHEET'!P2077="","",'S.D.PASTE SHEET'!P2077)</f>
        <v/>
      </c>
      <c s="176" t="str">
        <f>IF('S.D.PASTE SHEET'!Q2077="","",'S.D.PASTE SHEET'!Q2077)</f>
        <v/>
      </c>
      <c s="176" t="str">
        <f>IF('S.D.PASTE SHEET'!R2077="","",'S.D.PASTE SHEET'!R2077)</f>
        <v/>
      </c>
      <c s="176" t="str">
        <f>IF('S.D.PASTE SHEET'!S2077="","",'S.D.PASTE SHEET'!S2077)</f>
        <v/>
      </c>
      <c s="176" t="str">
        <f>IF('S.D.PASTE SHEET'!T2077="","",'S.D.PASTE SHEET'!T2077)</f>
        <v/>
      </c>
      <c s="176" t="str">
        <f>IF('S.D.PASTE SHEET'!U2077="","",'S.D.PASTE SHEET'!U2077)</f>
        <v/>
      </c>
      <c s="176" t="str">
        <f>IF('S.D.PASTE SHEET'!V2077="","",'S.D.PASTE SHEET'!V2077)</f>
        <v/>
      </c>
      <c s="176" t="str">
        <f>IF('S.D.PASTE SHEET'!W2077="","",'S.D.PASTE SHEET'!W2077)</f>
        <v/>
      </c>
      <c s="176" t="str">
        <f>IF('S.D.PASTE SHEET'!X2077="","",'S.D.PASTE SHEET'!X2077)</f>
        <v/>
      </c>
      <c s="176" t="str">
        <f>IF('S.D.PASTE SHEET'!Y2077="","",'S.D.PASTE SHEET'!Y2077)</f>
        <v/>
      </c>
      <c s="176" t="str">
        <f>IF('S.D.PASTE SHEET'!Z2077="","",'S.D.PASTE SHEET'!Z2077)</f>
        <v/>
      </c>
      <c s="176" t="str">
        <f>IF('S.D.PASTE SHEET'!AA2077="","",'S.D.PASTE SHEET'!AA2077)</f>
        <v/>
      </c>
      <c s="176" t="str">
        <f>IF('S.D.PASTE SHEET'!AB2077="","",'S.D.PASTE SHEET'!AB2077)</f>
        <v/>
      </c>
      <c s="176" t="str">
        <f>IF('S.D.PASTE SHEET'!AC2077="","",'S.D.PASTE SHEET'!AC2077)</f>
        <v/>
      </c>
      <c s="176" t="str">
        <f>IF('S.D.PASTE SHEET'!AD2077="","",'S.D.PASTE SHEET'!AD2077)</f>
        <v/>
      </c>
      <c s="178"/>
      <c s="179" t="str">
        <f>IF(AK2077="","",IF(AK2077&gt;0,COUNT($AG$2:AG2077),""))</f>
        <v/>
      </c>
      <c s="180" t="str">
        <f t="shared" si="2292"/>
        <v/>
      </c>
      <c s="180" t="str">
        <f t="shared" si="2292"/>
        <v/>
      </c>
      <c s="180" t="str">
        <f t="shared" si="2292"/>
        <v/>
      </c>
      <c s="181" t="str">
        <f t="shared" si="2292"/>
        <v/>
      </c>
      <c s="180" t="str">
        <f t="shared" si="2292"/>
        <v/>
      </c>
      <c s="180" t="str">
        <f t="shared" si="2292"/>
        <v/>
      </c>
      <c s="180" t="str">
        <f t="shared" si="2292"/>
        <v/>
      </c>
      <c s="180" t="str">
        <f t="shared" si="2292"/>
        <v/>
      </c>
      <c s="180" t="str">
        <f t="shared" si="2292"/>
        <v/>
      </c>
      <c s="181" t="str">
        <f t="shared" si="2292"/>
        <v/>
      </c>
      <c s="180" t="str">
        <f t="shared" si="2292"/>
        <v/>
      </c>
      <c s="180" t="str">
        <f t="shared" si="2292"/>
        <v/>
      </c>
      <c s="180" t="str">
        <f t="shared" si="2292"/>
        <v/>
      </c>
      <c s="180" t="str">
        <f t="shared" si="2292"/>
        <v/>
      </c>
      <c s="180" t="str">
        <f t="shared" si="2292"/>
        <v/>
      </c>
      <c s="180" t="str">
        <f t="shared" si="2292"/>
        <v/>
      </c>
      <c r="AX2077" s="180" t="str">
        <f>IF(BC2077="","",IF(BC2077&gt;0,COUNT($AY$2:AY2077),""))</f>
        <v/>
      </c>
      <c s="180" t="str">
        <f t="shared" si="2305" ref="AY2077">IF(AND($BB$1=5,$A2077=5,$BC$1=C2077),B2077,"")</f>
        <v/>
      </c>
      <c s="180" t="str">
        <f t="shared" si="2294"/>
        <v/>
      </c>
      <c s="182" t="str">
        <f t="shared" si="2294"/>
        <v/>
      </c>
      <c s="180" t="str">
        <f t="shared" si="2294"/>
        <v/>
      </c>
      <c s="180" t="str">
        <f t="shared" si="2294"/>
        <v/>
      </c>
      <c s="180" t="str">
        <f t="shared" si="2294"/>
        <v/>
      </c>
      <c s="180" t="str">
        <f t="shared" si="2294"/>
        <v/>
      </c>
      <c s="180" t="str">
        <f t="shared" si="2294"/>
        <v/>
      </c>
      <c s="182" t="str">
        <f t="shared" si="2294"/>
        <v/>
      </c>
      <c s="180" t="str">
        <f t="shared" si="2294"/>
        <v/>
      </c>
      <c s="180" t="str">
        <f t="shared" si="2294"/>
        <v/>
      </c>
      <c s="180" t="str">
        <f t="shared" si="2294"/>
        <v/>
      </c>
      <c s="180" t="str">
        <f t="shared" si="2294"/>
        <v/>
      </c>
      <c s="180" t="str">
        <f t="shared" si="2294"/>
        <v/>
      </c>
      <c s="180" t="str">
        <f t="shared" si="2294"/>
        <v/>
      </c>
    </row>
    <row r="2078" spans="1:65" ht="15.75" customHeight="1">
      <c r="A2078" s="176" t="str">
        <f>IF('S.D.PASTE SHEET'!A2078="","",'S.D.PASTE SHEET'!A2078)</f>
        <v/>
      </c>
      <c s="176" t="str">
        <f>IF('S.D.PASTE SHEET'!B2078="","",'S.D.PASTE SHEET'!B2078)</f>
        <v/>
      </c>
      <c s="176" t="str">
        <f>IF('S.D.PASTE SHEET'!C2078="","",'S.D.PASTE SHEET'!C2078)</f>
        <v/>
      </c>
      <c s="177" t="str">
        <f>IF('S.D.PASTE SHEET'!D2078="","",'S.D.PASTE SHEET'!D2078)</f>
        <v/>
      </c>
      <c s="176" t="str">
        <f>IF('S.D.PASTE SHEET'!E2078="","",UPPER('S.D.PASTE SHEET'!E2078))</f>
        <v/>
      </c>
      <c s="176" t="str">
        <f>IF('S.D.PASTE SHEET'!F2078="","",'S.D.PASTE SHEET'!F2078)</f>
        <v/>
      </c>
      <c s="176" t="str">
        <f>IF('S.D.PASTE SHEET'!G2078="","",UPPER('S.D.PASTE SHEET'!G2078))</f>
        <v/>
      </c>
      <c s="176" t="str">
        <f>IF('S.D.PASTE SHEET'!H2078="","",UPPER('S.D.PASTE SHEET'!H2078))</f>
        <v/>
      </c>
      <c s="176" t="str">
        <f>IF('S.D.PASTE SHEET'!I2078="","",'S.D.PASTE SHEET'!I2078)</f>
        <v/>
      </c>
      <c s="177" t="str">
        <f>IF('S.D.PASTE SHEET'!J2078="","",'S.D.PASTE SHEET'!J2078)</f>
        <v/>
      </c>
      <c s="176" t="str">
        <f>IF('S.D.PASTE SHEET'!K2078="","",'S.D.PASTE SHEET'!K2078)</f>
        <v/>
      </c>
      <c s="176" t="str">
        <f>IF('S.D.PASTE SHEET'!L2078="","",'S.D.PASTE SHEET'!L2078)</f>
        <v/>
      </c>
      <c s="176" t="str">
        <f>IF('S.D.PASTE SHEET'!M2078="","",'S.D.PASTE SHEET'!M2078)</f>
        <v/>
      </c>
      <c s="176" t="str">
        <f>IF('S.D.PASTE SHEET'!N2078="","",'S.D.PASTE SHEET'!N2078)</f>
        <v/>
      </c>
      <c s="176" t="str">
        <f>IF('S.D.PASTE SHEET'!O2078="","",'S.D.PASTE SHEET'!O2078)</f>
        <v/>
      </c>
      <c s="176" t="str">
        <f>IF('S.D.PASTE SHEET'!P2078="","",'S.D.PASTE SHEET'!P2078)</f>
        <v/>
      </c>
      <c s="176" t="str">
        <f>IF('S.D.PASTE SHEET'!Q2078="","",'S.D.PASTE SHEET'!Q2078)</f>
        <v/>
      </c>
      <c s="176" t="str">
        <f>IF('S.D.PASTE SHEET'!R2078="","",'S.D.PASTE SHEET'!R2078)</f>
        <v/>
      </c>
      <c s="176" t="str">
        <f>IF('S.D.PASTE SHEET'!S2078="","",'S.D.PASTE SHEET'!S2078)</f>
        <v/>
      </c>
      <c s="176" t="str">
        <f>IF('S.D.PASTE SHEET'!T2078="","",'S.D.PASTE SHEET'!T2078)</f>
        <v/>
      </c>
      <c s="176" t="str">
        <f>IF('S.D.PASTE SHEET'!U2078="","",'S.D.PASTE SHEET'!U2078)</f>
        <v/>
      </c>
      <c s="176" t="str">
        <f>IF('S.D.PASTE SHEET'!V2078="","",'S.D.PASTE SHEET'!V2078)</f>
        <v/>
      </c>
      <c s="176" t="str">
        <f>IF('S.D.PASTE SHEET'!W2078="","",'S.D.PASTE SHEET'!W2078)</f>
        <v/>
      </c>
      <c s="176" t="str">
        <f>IF('S.D.PASTE SHEET'!X2078="","",'S.D.PASTE SHEET'!X2078)</f>
        <v/>
      </c>
      <c s="176" t="str">
        <f>IF('S.D.PASTE SHEET'!Y2078="","",'S.D.PASTE SHEET'!Y2078)</f>
        <v/>
      </c>
      <c s="176" t="str">
        <f>IF('S.D.PASTE SHEET'!Z2078="","",'S.D.PASTE SHEET'!Z2078)</f>
        <v/>
      </c>
      <c s="176" t="str">
        <f>IF('S.D.PASTE SHEET'!AA2078="","",'S.D.PASTE SHEET'!AA2078)</f>
        <v/>
      </c>
      <c s="176" t="str">
        <f>IF('S.D.PASTE SHEET'!AB2078="","",'S.D.PASTE SHEET'!AB2078)</f>
        <v/>
      </c>
      <c s="176" t="str">
        <f>IF('S.D.PASTE SHEET'!AC2078="","",'S.D.PASTE SHEET'!AC2078)</f>
        <v/>
      </c>
      <c s="176" t="str">
        <f>IF('S.D.PASTE SHEET'!AD2078="","",'S.D.PASTE SHEET'!AD2078)</f>
        <v/>
      </c>
      <c s="178"/>
      <c s="179" t="str">
        <f>IF(AK2078="","",IF(AK2078&gt;0,COUNT($AG$2:AG2078),""))</f>
        <v/>
      </c>
      <c s="180" t="str">
        <f t="shared" si="2292"/>
        <v/>
      </c>
      <c s="180" t="str">
        <f t="shared" si="2292"/>
        <v/>
      </c>
      <c s="180" t="str">
        <f t="shared" si="2292"/>
        <v/>
      </c>
      <c s="181" t="str">
        <f t="shared" si="2292"/>
        <v/>
      </c>
      <c s="180" t="str">
        <f t="shared" si="2292"/>
        <v/>
      </c>
      <c s="180" t="str">
        <f t="shared" si="2292"/>
        <v/>
      </c>
      <c s="180" t="str">
        <f t="shared" si="2292"/>
        <v/>
      </c>
      <c s="180" t="str">
        <f t="shared" si="2292"/>
        <v/>
      </c>
      <c s="180" t="str">
        <f t="shared" si="2292"/>
        <v/>
      </c>
      <c s="181" t="str">
        <f t="shared" si="2292"/>
        <v/>
      </c>
      <c s="180" t="str">
        <f t="shared" si="2292"/>
        <v/>
      </c>
      <c s="180" t="str">
        <f t="shared" si="2292"/>
        <v/>
      </c>
      <c s="180" t="str">
        <f t="shared" si="2292"/>
        <v/>
      </c>
      <c s="180" t="str">
        <f t="shared" si="2292"/>
        <v/>
      </c>
      <c s="180" t="str">
        <f t="shared" si="2292"/>
        <v/>
      </c>
      <c s="180" t="str">
        <f t="shared" si="2292"/>
        <v/>
      </c>
      <c r="AX2078" s="180" t="str">
        <f>IF(BC2078="","",IF(BC2078&gt;0,COUNT($AY$2:AY2078),""))</f>
        <v/>
      </c>
      <c s="180" t="str">
        <f t="shared" si="2306" ref="AY2078">IF(AND($BB$1=5,$A2078=5,$BC$1=C2078),B2078,"")</f>
        <v/>
      </c>
      <c s="180" t="str">
        <f t="shared" si="2294"/>
        <v/>
      </c>
      <c s="182" t="str">
        <f t="shared" si="2294"/>
        <v/>
      </c>
      <c s="180" t="str">
        <f t="shared" si="2294"/>
        <v/>
      </c>
      <c s="180" t="str">
        <f t="shared" si="2294"/>
        <v/>
      </c>
      <c s="180" t="str">
        <f t="shared" si="2294"/>
        <v/>
      </c>
      <c s="180" t="str">
        <f t="shared" si="2294"/>
        <v/>
      </c>
      <c s="180" t="str">
        <f t="shared" si="2294"/>
        <v/>
      </c>
      <c s="182" t="str">
        <f t="shared" si="2294"/>
        <v/>
      </c>
      <c s="180" t="str">
        <f t="shared" si="2294"/>
        <v/>
      </c>
      <c s="180" t="str">
        <f t="shared" si="2294"/>
        <v/>
      </c>
      <c s="180" t="str">
        <f t="shared" si="2294"/>
        <v/>
      </c>
      <c s="180" t="str">
        <f t="shared" si="2294"/>
        <v/>
      </c>
      <c s="180" t="str">
        <f t="shared" si="2294"/>
        <v/>
      </c>
      <c s="180" t="str">
        <f t="shared" si="2294"/>
        <v/>
      </c>
    </row>
    <row r="2079" spans="1:65" ht="15.75" customHeight="1">
      <c r="A2079" s="176" t="str">
        <f>IF('S.D.PASTE SHEET'!A2079="","",'S.D.PASTE SHEET'!A2079)</f>
        <v/>
      </c>
      <c s="176" t="str">
        <f>IF('S.D.PASTE SHEET'!B2079="","",'S.D.PASTE SHEET'!B2079)</f>
        <v/>
      </c>
      <c s="176" t="str">
        <f>IF('S.D.PASTE SHEET'!C2079="","",'S.D.PASTE SHEET'!C2079)</f>
        <v/>
      </c>
      <c s="177" t="str">
        <f>IF('S.D.PASTE SHEET'!D2079="","",'S.D.PASTE SHEET'!D2079)</f>
        <v/>
      </c>
      <c s="176" t="str">
        <f>IF('S.D.PASTE SHEET'!E2079="","",UPPER('S.D.PASTE SHEET'!E2079))</f>
        <v/>
      </c>
      <c s="176" t="str">
        <f>IF('S.D.PASTE SHEET'!F2079="","",'S.D.PASTE SHEET'!F2079)</f>
        <v/>
      </c>
      <c s="176" t="str">
        <f>IF('S.D.PASTE SHEET'!G2079="","",UPPER('S.D.PASTE SHEET'!G2079))</f>
        <v/>
      </c>
      <c s="176" t="str">
        <f>IF('S.D.PASTE SHEET'!H2079="","",UPPER('S.D.PASTE SHEET'!H2079))</f>
        <v/>
      </c>
      <c s="176" t="str">
        <f>IF('S.D.PASTE SHEET'!I2079="","",'S.D.PASTE SHEET'!I2079)</f>
        <v/>
      </c>
      <c s="177" t="str">
        <f>IF('S.D.PASTE SHEET'!J2079="","",'S.D.PASTE SHEET'!J2079)</f>
        <v/>
      </c>
      <c s="176" t="str">
        <f>IF('S.D.PASTE SHEET'!K2079="","",'S.D.PASTE SHEET'!K2079)</f>
        <v/>
      </c>
      <c s="176" t="str">
        <f>IF('S.D.PASTE SHEET'!L2079="","",'S.D.PASTE SHEET'!L2079)</f>
        <v/>
      </c>
      <c s="176" t="str">
        <f>IF('S.D.PASTE SHEET'!M2079="","",'S.D.PASTE SHEET'!M2079)</f>
        <v/>
      </c>
      <c s="176" t="str">
        <f>IF('S.D.PASTE SHEET'!N2079="","",'S.D.PASTE SHEET'!N2079)</f>
        <v/>
      </c>
      <c s="176" t="str">
        <f>IF('S.D.PASTE SHEET'!O2079="","",'S.D.PASTE SHEET'!O2079)</f>
        <v/>
      </c>
      <c s="176" t="str">
        <f>IF('S.D.PASTE SHEET'!P2079="","",'S.D.PASTE SHEET'!P2079)</f>
        <v/>
      </c>
      <c s="176" t="str">
        <f>IF('S.D.PASTE SHEET'!Q2079="","",'S.D.PASTE SHEET'!Q2079)</f>
        <v/>
      </c>
      <c s="176" t="str">
        <f>IF('S.D.PASTE SHEET'!R2079="","",'S.D.PASTE SHEET'!R2079)</f>
        <v/>
      </c>
      <c s="176" t="str">
        <f>IF('S.D.PASTE SHEET'!S2079="","",'S.D.PASTE SHEET'!S2079)</f>
        <v/>
      </c>
      <c s="176" t="str">
        <f>IF('S.D.PASTE SHEET'!T2079="","",'S.D.PASTE SHEET'!T2079)</f>
        <v/>
      </c>
      <c s="176" t="str">
        <f>IF('S.D.PASTE SHEET'!U2079="","",'S.D.PASTE SHEET'!U2079)</f>
        <v/>
      </c>
      <c s="176" t="str">
        <f>IF('S.D.PASTE SHEET'!V2079="","",'S.D.PASTE SHEET'!V2079)</f>
        <v/>
      </c>
      <c s="176" t="str">
        <f>IF('S.D.PASTE SHEET'!W2079="","",'S.D.PASTE SHEET'!W2079)</f>
        <v/>
      </c>
      <c s="176" t="str">
        <f>IF('S.D.PASTE SHEET'!X2079="","",'S.D.PASTE SHEET'!X2079)</f>
        <v/>
      </c>
      <c s="176" t="str">
        <f>IF('S.D.PASTE SHEET'!Y2079="","",'S.D.PASTE SHEET'!Y2079)</f>
        <v/>
      </c>
      <c s="176" t="str">
        <f>IF('S.D.PASTE SHEET'!Z2079="","",'S.D.PASTE SHEET'!Z2079)</f>
        <v/>
      </c>
      <c s="176" t="str">
        <f>IF('S.D.PASTE SHEET'!AA2079="","",'S.D.PASTE SHEET'!AA2079)</f>
        <v/>
      </c>
      <c s="176" t="str">
        <f>IF('S.D.PASTE SHEET'!AB2079="","",'S.D.PASTE SHEET'!AB2079)</f>
        <v/>
      </c>
      <c s="176" t="str">
        <f>IF('S.D.PASTE SHEET'!AC2079="","",'S.D.PASTE SHEET'!AC2079)</f>
        <v/>
      </c>
      <c s="176" t="str">
        <f>IF('S.D.PASTE SHEET'!AD2079="","",'S.D.PASTE SHEET'!AD2079)</f>
        <v/>
      </c>
      <c s="178"/>
      <c s="179" t="str">
        <f>IF(AK2079="","",IF(AK2079&gt;0,COUNT($AG$2:AG2079),""))</f>
        <v/>
      </c>
      <c s="180" t="str">
        <f t="shared" si="2292"/>
        <v/>
      </c>
      <c s="180" t="str">
        <f t="shared" si="2292"/>
        <v/>
      </c>
      <c s="180" t="str">
        <f t="shared" si="2292"/>
        <v/>
      </c>
      <c s="181" t="str">
        <f t="shared" si="2292"/>
        <v/>
      </c>
      <c s="180" t="str">
        <f t="shared" si="2292"/>
        <v/>
      </c>
      <c s="180" t="str">
        <f t="shared" si="2292"/>
        <v/>
      </c>
      <c s="180" t="str">
        <f t="shared" si="2292"/>
        <v/>
      </c>
      <c s="180" t="str">
        <f t="shared" si="2292"/>
        <v/>
      </c>
      <c s="180" t="str">
        <f t="shared" si="2292"/>
        <v/>
      </c>
      <c s="181" t="str">
        <f t="shared" si="2292"/>
        <v/>
      </c>
      <c s="180" t="str">
        <f t="shared" si="2292"/>
        <v/>
      </c>
      <c s="180" t="str">
        <f t="shared" si="2292"/>
        <v/>
      </c>
      <c s="180" t="str">
        <f t="shared" si="2292"/>
        <v/>
      </c>
      <c s="180" t="str">
        <f t="shared" si="2292"/>
        <v/>
      </c>
      <c s="180" t="str">
        <f t="shared" si="2292"/>
        <v/>
      </c>
      <c s="180" t="str">
        <f t="shared" si="2292"/>
        <v/>
      </c>
      <c r="AX2079" s="180" t="str">
        <f>IF(BC2079="","",IF(BC2079&gt;0,COUNT($AY$2:AY2079),""))</f>
        <v/>
      </c>
      <c s="180" t="str">
        <f t="shared" si="2307" ref="AY2079">IF(AND($BB$1=5,$A2079=5,$BC$1=C2079),B2079,"")</f>
        <v/>
      </c>
      <c s="180" t="str">
        <f t="shared" si="2294"/>
        <v/>
      </c>
      <c s="182" t="str">
        <f t="shared" si="2294"/>
        <v/>
      </c>
      <c s="180" t="str">
        <f t="shared" si="2294"/>
        <v/>
      </c>
      <c s="180" t="str">
        <f t="shared" si="2294"/>
        <v/>
      </c>
      <c s="180" t="str">
        <f t="shared" si="2294"/>
        <v/>
      </c>
      <c s="180" t="str">
        <f t="shared" si="2294"/>
        <v/>
      </c>
      <c s="180" t="str">
        <f t="shared" si="2294"/>
        <v/>
      </c>
      <c s="182" t="str">
        <f t="shared" si="2294"/>
        <v/>
      </c>
      <c s="180" t="str">
        <f t="shared" si="2294"/>
        <v/>
      </c>
      <c s="180" t="str">
        <f t="shared" si="2294"/>
        <v/>
      </c>
      <c s="180" t="str">
        <f t="shared" si="2294"/>
        <v/>
      </c>
      <c s="180" t="str">
        <f t="shared" si="2294"/>
        <v/>
      </c>
      <c s="180" t="str">
        <f t="shared" si="2294"/>
        <v/>
      </c>
      <c s="180" t="str">
        <f t="shared" si="2294"/>
        <v/>
      </c>
    </row>
    <row r="2080" spans="1:65" ht="15.75" customHeight="1">
      <c r="A2080" s="176" t="str">
        <f>IF('S.D.PASTE SHEET'!A2080="","",'S.D.PASTE SHEET'!A2080)</f>
        <v/>
      </c>
      <c s="176" t="str">
        <f>IF('S.D.PASTE SHEET'!B2080="","",'S.D.PASTE SHEET'!B2080)</f>
        <v/>
      </c>
      <c s="176" t="str">
        <f>IF('S.D.PASTE SHEET'!C2080="","",'S.D.PASTE SHEET'!C2080)</f>
        <v/>
      </c>
      <c s="177" t="str">
        <f>IF('S.D.PASTE SHEET'!D2080="","",'S.D.PASTE SHEET'!D2080)</f>
        <v/>
      </c>
      <c s="176" t="str">
        <f>IF('S.D.PASTE SHEET'!E2080="","",UPPER('S.D.PASTE SHEET'!E2080))</f>
        <v/>
      </c>
      <c s="176" t="str">
        <f>IF('S.D.PASTE SHEET'!F2080="","",'S.D.PASTE SHEET'!F2080)</f>
        <v/>
      </c>
      <c s="176" t="str">
        <f>IF('S.D.PASTE SHEET'!G2080="","",UPPER('S.D.PASTE SHEET'!G2080))</f>
        <v/>
      </c>
      <c s="176" t="str">
        <f>IF('S.D.PASTE SHEET'!H2080="","",UPPER('S.D.PASTE SHEET'!H2080))</f>
        <v/>
      </c>
      <c s="176" t="str">
        <f>IF('S.D.PASTE SHEET'!I2080="","",'S.D.PASTE SHEET'!I2080)</f>
        <v/>
      </c>
      <c s="177" t="str">
        <f>IF('S.D.PASTE SHEET'!J2080="","",'S.D.PASTE SHEET'!J2080)</f>
        <v/>
      </c>
      <c s="176" t="str">
        <f>IF('S.D.PASTE SHEET'!K2080="","",'S.D.PASTE SHEET'!K2080)</f>
        <v/>
      </c>
      <c s="176" t="str">
        <f>IF('S.D.PASTE SHEET'!L2080="","",'S.D.PASTE SHEET'!L2080)</f>
        <v/>
      </c>
      <c s="176" t="str">
        <f>IF('S.D.PASTE SHEET'!M2080="","",'S.D.PASTE SHEET'!M2080)</f>
        <v/>
      </c>
      <c s="176" t="str">
        <f>IF('S.D.PASTE SHEET'!N2080="","",'S.D.PASTE SHEET'!N2080)</f>
        <v/>
      </c>
      <c s="176" t="str">
        <f>IF('S.D.PASTE SHEET'!O2080="","",'S.D.PASTE SHEET'!O2080)</f>
        <v/>
      </c>
      <c s="176" t="str">
        <f>IF('S.D.PASTE SHEET'!P2080="","",'S.D.PASTE SHEET'!P2080)</f>
        <v/>
      </c>
      <c s="176" t="str">
        <f>IF('S.D.PASTE SHEET'!Q2080="","",'S.D.PASTE SHEET'!Q2080)</f>
        <v/>
      </c>
      <c s="176" t="str">
        <f>IF('S.D.PASTE SHEET'!R2080="","",'S.D.PASTE SHEET'!R2080)</f>
        <v/>
      </c>
      <c s="176" t="str">
        <f>IF('S.D.PASTE SHEET'!S2080="","",'S.D.PASTE SHEET'!S2080)</f>
        <v/>
      </c>
      <c s="176" t="str">
        <f>IF('S.D.PASTE SHEET'!T2080="","",'S.D.PASTE SHEET'!T2080)</f>
        <v/>
      </c>
      <c s="176" t="str">
        <f>IF('S.D.PASTE SHEET'!U2080="","",'S.D.PASTE SHEET'!U2080)</f>
        <v/>
      </c>
      <c s="176" t="str">
        <f>IF('S.D.PASTE SHEET'!V2080="","",'S.D.PASTE SHEET'!V2080)</f>
        <v/>
      </c>
      <c s="176" t="str">
        <f>IF('S.D.PASTE SHEET'!W2080="","",'S.D.PASTE SHEET'!W2080)</f>
        <v/>
      </c>
      <c s="176" t="str">
        <f>IF('S.D.PASTE SHEET'!X2080="","",'S.D.PASTE SHEET'!X2080)</f>
        <v/>
      </c>
      <c s="176" t="str">
        <f>IF('S.D.PASTE SHEET'!Y2080="","",'S.D.PASTE SHEET'!Y2080)</f>
        <v/>
      </c>
      <c s="176" t="str">
        <f>IF('S.D.PASTE SHEET'!Z2080="","",'S.D.PASTE SHEET'!Z2080)</f>
        <v/>
      </c>
      <c s="176" t="str">
        <f>IF('S.D.PASTE SHEET'!AA2080="","",'S.D.PASTE SHEET'!AA2080)</f>
        <v/>
      </c>
      <c s="176" t="str">
        <f>IF('S.D.PASTE SHEET'!AB2080="","",'S.D.PASTE SHEET'!AB2080)</f>
        <v/>
      </c>
      <c s="176" t="str">
        <f>IF('S.D.PASTE SHEET'!AC2080="","",'S.D.PASTE SHEET'!AC2080)</f>
        <v/>
      </c>
      <c s="176" t="str">
        <f>IF('S.D.PASTE SHEET'!AD2080="","",'S.D.PASTE SHEET'!AD2080)</f>
        <v/>
      </c>
      <c s="178"/>
      <c s="179" t="str">
        <f>IF(AK2080="","",IF(AK2080&gt;0,COUNT($AG$2:AG2080),""))</f>
        <v/>
      </c>
      <c s="180" t="str">
        <f t="shared" si="2292"/>
        <v/>
      </c>
      <c s="180" t="str">
        <f t="shared" si="2292"/>
        <v/>
      </c>
      <c s="180" t="str">
        <f t="shared" si="2292"/>
        <v/>
      </c>
      <c s="181" t="str">
        <f t="shared" si="2292"/>
        <v/>
      </c>
      <c s="180" t="str">
        <f t="shared" si="2292"/>
        <v/>
      </c>
      <c s="180" t="str">
        <f t="shared" si="2292"/>
        <v/>
      </c>
      <c s="180" t="str">
        <f t="shared" si="2292"/>
        <v/>
      </c>
      <c s="180" t="str">
        <f t="shared" si="2292"/>
        <v/>
      </c>
      <c s="180" t="str">
        <f t="shared" si="2292"/>
        <v/>
      </c>
      <c s="181" t="str">
        <f t="shared" si="2292"/>
        <v/>
      </c>
      <c s="180" t="str">
        <f t="shared" si="2292"/>
        <v/>
      </c>
      <c s="180" t="str">
        <f t="shared" si="2292"/>
        <v/>
      </c>
      <c s="180" t="str">
        <f t="shared" si="2292"/>
        <v/>
      </c>
      <c s="180" t="str">
        <f t="shared" si="2292"/>
        <v/>
      </c>
      <c s="180" t="str">
        <f t="shared" si="2292"/>
        <v/>
      </c>
      <c s="180" t="str">
        <f t="shared" si="2292"/>
        <v/>
      </c>
      <c r="AX2080" s="180" t="str">
        <f>IF(BC2080="","",IF(BC2080&gt;0,COUNT($AY$2:AY2080),""))</f>
        <v/>
      </c>
      <c s="180" t="str">
        <f t="shared" si="2308" ref="AY2080">IF(AND($BB$1=5,$A2080=5,$BC$1=C2080),B2080,"")</f>
        <v/>
      </c>
      <c s="180" t="str">
        <f t="shared" si="2294"/>
        <v/>
      </c>
      <c s="182" t="str">
        <f t="shared" si="2294"/>
        <v/>
      </c>
      <c s="180" t="str">
        <f t="shared" si="2294"/>
        <v/>
      </c>
      <c s="180" t="str">
        <f t="shared" si="2294"/>
        <v/>
      </c>
      <c s="180" t="str">
        <f t="shared" si="2294"/>
        <v/>
      </c>
      <c s="180" t="str">
        <f t="shared" si="2294"/>
        <v/>
      </c>
      <c s="180" t="str">
        <f t="shared" si="2294"/>
        <v/>
      </c>
      <c s="182" t="str">
        <f t="shared" si="2294"/>
        <v/>
      </c>
      <c s="180" t="str">
        <f t="shared" si="2294"/>
        <v/>
      </c>
      <c s="180" t="str">
        <f t="shared" si="2294"/>
        <v/>
      </c>
      <c s="180" t="str">
        <f t="shared" si="2294"/>
        <v/>
      </c>
      <c s="180" t="str">
        <f t="shared" si="2294"/>
        <v/>
      </c>
      <c s="180" t="str">
        <f t="shared" si="2294"/>
        <v/>
      </c>
      <c s="180" t="str">
        <f t="shared" si="2294"/>
        <v/>
      </c>
    </row>
    <row r="2081" spans="1:65" ht="15.75" customHeight="1">
      <c r="A2081" s="176" t="str">
        <f>IF('S.D.PASTE SHEET'!A2081="","",'S.D.PASTE SHEET'!A2081)</f>
        <v/>
      </c>
      <c s="176" t="str">
        <f>IF('S.D.PASTE SHEET'!B2081="","",'S.D.PASTE SHEET'!B2081)</f>
        <v/>
      </c>
      <c s="176" t="str">
        <f>IF('S.D.PASTE SHEET'!C2081="","",'S.D.PASTE SHEET'!C2081)</f>
        <v/>
      </c>
      <c s="177" t="str">
        <f>IF('S.D.PASTE SHEET'!D2081="","",'S.D.PASTE SHEET'!D2081)</f>
        <v/>
      </c>
      <c s="176" t="str">
        <f>IF('S.D.PASTE SHEET'!E2081="","",UPPER('S.D.PASTE SHEET'!E2081))</f>
        <v/>
      </c>
      <c s="176" t="str">
        <f>IF('S.D.PASTE SHEET'!F2081="","",'S.D.PASTE SHEET'!F2081)</f>
        <v/>
      </c>
      <c s="176" t="str">
        <f>IF('S.D.PASTE SHEET'!G2081="","",UPPER('S.D.PASTE SHEET'!G2081))</f>
        <v/>
      </c>
      <c s="176" t="str">
        <f>IF('S.D.PASTE SHEET'!H2081="","",UPPER('S.D.PASTE SHEET'!H2081))</f>
        <v/>
      </c>
      <c s="176" t="str">
        <f>IF('S.D.PASTE SHEET'!I2081="","",'S.D.PASTE SHEET'!I2081)</f>
        <v/>
      </c>
      <c s="177" t="str">
        <f>IF('S.D.PASTE SHEET'!J2081="","",'S.D.PASTE SHEET'!J2081)</f>
        <v/>
      </c>
      <c s="176" t="str">
        <f>IF('S.D.PASTE SHEET'!K2081="","",'S.D.PASTE SHEET'!K2081)</f>
        <v/>
      </c>
      <c s="176" t="str">
        <f>IF('S.D.PASTE SHEET'!L2081="","",'S.D.PASTE SHEET'!L2081)</f>
        <v/>
      </c>
      <c s="176" t="str">
        <f>IF('S.D.PASTE SHEET'!M2081="","",'S.D.PASTE SHEET'!M2081)</f>
        <v/>
      </c>
      <c s="176" t="str">
        <f>IF('S.D.PASTE SHEET'!N2081="","",'S.D.PASTE SHEET'!N2081)</f>
        <v/>
      </c>
      <c s="176" t="str">
        <f>IF('S.D.PASTE SHEET'!O2081="","",'S.D.PASTE SHEET'!O2081)</f>
        <v/>
      </c>
      <c s="176" t="str">
        <f>IF('S.D.PASTE SHEET'!P2081="","",'S.D.PASTE SHEET'!P2081)</f>
        <v/>
      </c>
      <c s="176" t="str">
        <f>IF('S.D.PASTE SHEET'!Q2081="","",'S.D.PASTE SHEET'!Q2081)</f>
        <v/>
      </c>
      <c s="176" t="str">
        <f>IF('S.D.PASTE SHEET'!R2081="","",'S.D.PASTE SHEET'!R2081)</f>
        <v/>
      </c>
      <c s="176" t="str">
        <f>IF('S.D.PASTE SHEET'!S2081="","",'S.D.PASTE SHEET'!S2081)</f>
        <v/>
      </c>
      <c s="176" t="str">
        <f>IF('S.D.PASTE SHEET'!T2081="","",'S.D.PASTE SHEET'!T2081)</f>
        <v/>
      </c>
      <c s="176" t="str">
        <f>IF('S.D.PASTE SHEET'!U2081="","",'S.D.PASTE SHEET'!U2081)</f>
        <v/>
      </c>
      <c s="176" t="str">
        <f>IF('S.D.PASTE SHEET'!V2081="","",'S.D.PASTE SHEET'!V2081)</f>
        <v/>
      </c>
      <c s="176" t="str">
        <f>IF('S.D.PASTE SHEET'!W2081="","",'S.D.PASTE SHEET'!W2081)</f>
        <v/>
      </c>
      <c s="176" t="str">
        <f>IF('S.D.PASTE SHEET'!X2081="","",'S.D.PASTE SHEET'!X2081)</f>
        <v/>
      </c>
      <c s="176" t="str">
        <f>IF('S.D.PASTE SHEET'!Y2081="","",'S.D.PASTE SHEET'!Y2081)</f>
        <v/>
      </c>
      <c s="176" t="str">
        <f>IF('S.D.PASTE SHEET'!Z2081="","",'S.D.PASTE SHEET'!Z2081)</f>
        <v/>
      </c>
      <c s="176" t="str">
        <f>IF('S.D.PASTE SHEET'!AA2081="","",'S.D.PASTE SHEET'!AA2081)</f>
        <v/>
      </c>
      <c s="176" t="str">
        <f>IF('S.D.PASTE SHEET'!AB2081="","",'S.D.PASTE SHEET'!AB2081)</f>
        <v/>
      </c>
      <c s="176" t="str">
        <f>IF('S.D.PASTE SHEET'!AC2081="","",'S.D.PASTE SHEET'!AC2081)</f>
        <v/>
      </c>
      <c s="176" t="str">
        <f>IF('S.D.PASTE SHEET'!AD2081="","",'S.D.PASTE SHEET'!AD2081)</f>
        <v/>
      </c>
      <c s="178"/>
      <c s="179" t="str">
        <f>IF(AK2081="","",IF(AK2081&gt;0,COUNT($AG$2:AG2081),""))</f>
        <v/>
      </c>
      <c s="180" t="str">
        <f t="shared" si="2292"/>
        <v/>
      </c>
      <c s="180" t="str">
        <f t="shared" si="2292"/>
        <v/>
      </c>
      <c s="180" t="str">
        <f t="shared" si="2292"/>
        <v/>
      </c>
      <c s="181" t="str">
        <f t="shared" si="2292"/>
        <v/>
      </c>
      <c s="180" t="str">
        <f t="shared" si="2292"/>
        <v/>
      </c>
      <c s="180" t="str">
        <f t="shared" si="2292"/>
        <v/>
      </c>
      <c s="180" t="str">
        <f t="shared" si="2292"/>
        <v/>
      </c>
      <c s="180" t="str">
        <f t="shared" si="2292"/>
        <v/>
      </c>
      <c s="180" t="str">
        <f t="shared" si="2292"/>
        <v/>
      </c>
      <c s="181" t="str">
        <f t="shared" si="2292"/>
        <v/>
      </c>
      <c s="180" t="str">
        <f t="shared" si="2292"/>
        <v/>
      </c>
      <c s="180" t="str">
        <f t="shared" si="2292"/>
        <v/>
      </c>
      <c s="180" t="str">
        <f t="shared" si="2292"/>
        <v/>
      </c>
      <c s="180" t="str">
        <f t="shared" si="2292"/>
        <v/>
      </c>
      <c s="180" t="str">
        <f t="shared" si="2292"/>
        <v/>
      </c>
      <c s="180" t="str">
        <f>IF(AND($AJ$1=5,$A2081=5),P2081,"")</f>
        <v/>
      </c>
      <c r="AX2081" s="180" t="str">
        <f>IF(BC2081="","",IF(BC2081&gt;0,COUNT($AY$2:AY2081),""))</f>
        <v/>
      </c>
      <c s="180" t="str">
        <f t="shared" si="2309" ref="AY2081">IF(AND($BB$1=5,$A2081=5,$BC$1=C2081),B2081,"")</f>
        <v/>
      </c>
      <c s="180" t="str">
        <f t="shared" si="2294"/>
        <v/>
      </c>
      <c s="182" t="str">
        <f t="shared" si="2294"/>
        <v/>
      </c>
      <c s="180" t="str">
        <f t="shared" si="2294"/>
        <v/>
      </c>
      <c s="180" t="str">
        <f t="shared" si="2294"/>
        <v/>
      </c>
      <c s="180" t="str">
        <f t="shared" si="2294"/>
        <v/>
      </c>
      <c s="180" t="str">
        <f t="shared" si="2294"/>
        <v/>
      </c>
      <c s="180" t="str">
        <f t="shared" si="2294"/>
        <v/>
      </c>
      <c s="182" t="str">
        <f t="shared" si="2294"/>
        <v/>
      </c>
      <c s="180" t="str">
        <f t="shared" si="2294"/>
        <v/>
      </c>
      <c s="180" t="str">
        <f t="shared" si="2294"/>
        <v/>
      </c>
      <c s="180" t="str">
        <f t="shared" si="2294"/>
        <v/>
      </c>
      <c s="180" t="str">
        <f t="shared" si="2294"/>
        <v/>
      </c>
      <c s="180" t="str">
        <f t="shared" si="2294"/>
        <v/>
      </c>
      <c s="180" t="str">
        <f t="shared" si="2294"/>
        <v/>
      </c>
    </row>
    <row r="2082" spans="1:65" ht="15.75" customHeight="1">
      <c r="A2082" s="176" t="str">
        <f>IF('S.D.PASTE SHEET'!A2082="","",'S.D.PASTE SHEET'!A2082)</f>
        <v/>
      </c>
      <c s="176" t="str">
        <f>IF('S.D.PASTE SHEET'!B2082="","",'S.D.PASTE SHEET'!B2082)</f>
        <v/>
      </c>
      <c s="176" t="str">
        <f>IF('S.D.PASTE SHEET'!C2082="","",'S.D.PASTE SHEET'!C2082)</f>
        <v/>
      </c>
      <c s="177" t="str">
        <f>IF('S.D.PASTE SHEET'!D2082="","",'S.D.PASTE SHEET'!D2082)</f>
        <v/>
      </c>
      <c s="176" t="str">
        <f>IF('S.D.PASTE SHEET'!E2082="","",UPPER('S.D.PASTE SHEET'!E2082))</f>
        <v/>
      </c>
      <c s="176" t="str">
        <f>IF('S.D.PASTE SHEET'!F2082="","",'S.D.PASTE SHEET'!F2082)</f>
        <v/>
      </c>
      <c s="176" t="str">
        <f>IF('S.D.PASTE SHEET'!G2082="","",UPPER('S.D.PASTE SHEET'!G2082))</f>
        <v/>
      </c>
      <c s="176" t="str">
        <f>IF('S.D.PASTE SHEET'!H2082="","",UPPER('S.D.PASTE SHEET'!H2082))</f>
        <v/>
      </c>
      <c s="176" t="str">
        <f>IF('S.D.PASTE SHEET'!I2082="","",'S.D.PASTE SHEET'!I2082)</f>
        <v/>
      </c>
      <c s="177" t="str">
        <f>IF('S.D.PASTE SHEET'!J2082="","",'S.D.PASTE SHEET'!J2082)</f>
        <v/>
      </c>
      <c s="176" t="str">
        <f>IF('S.D.PASTE SHEET'!K2082="","",'S.D.PASTE SHEET'!K2082)</f>
        <v/>
      </c>
      <c s="176" t="str">
        <f>IF('S.D.PASTE SHEET'!L2082="","",'S.D.PASTE SHEET'!L2082)</f>
        <v/>
      </c>
      <c s="176" t="str">
        <f>IF('S.D.PASTE SHEET'!M2082="","",'S.D.PASTE SHEET'!M2082)</f>
        <v/>
      </c>
      <c s="176" t="str">
        <f>IF('S.D.PASTE SHEET'!N2082="","",'S.D.PASTE SHEET'!N2082)</f>
        <v/>
      </c>
      <c s="176" t="str">
        <f>IF('S.D.PASTE SHEET'!O2082="","",'S.D.PASTE SHEET'!O2082)</f>
        <v/>
      </c>
      <c s="176" t="str">
        <f>IF('S.D.PASTE SHEET'!P2082="","",'S.D.PASTE SHEET'!P2082)</f>
        <v/>
      </c>
      <c s="176" t="str">
        <f>IF('S.D.PASTE SHEET'!Q2082="","",'S.D.PASTE SHEET'!Q2082)</f>
        <v/>
      </c>
      <c s="176" t="str">
        <f>IF('S.D.PASTE SHEET'!R2082="","",'S.D.PASTE SHEET'!R2082)</f>
        <v/>
      </c>
      <c s="176" t="str">
        <f>IF('S.D.PASTE SHEET'!S2082="","",'S.D.PASTE SHEET'!S2082)</f>
        <v/>
      </c>
      <c s="176" t="str">
        <f>IF('S.D.PASTE SHEET'!T2082="","",'S.D.PASTE SHEET'!T2082)</f>
        <v/>
      </c>
      <c s="176" t="str">
        <f>IF('S.D.PASTE SHEET'!U2082="","",'S.D.PASTE SHEET'!U2082)</f>
        <v/>
      </c>
      <c s="176" t="str">
        <f>IF('S.D.PASTE SHEET'!V2082="","",'S.D.PASTE SHEET'!V2082)</f>
        <v/>
      </c>
      <c s="176" t="str">
        <f>IF('S.D.PASTE SHEET'!W2082="","",'S.D.PASTE SHEET'!W2082)</f>
        <v/>
      </c>
      <c s="176" t="str">
        <f>IF('S.D.PASTE SHEET'!X2082="","",'S.D.PASTE SHEET'!X2082)</f>
        <v/>
      </c>
      <c s="176" t="str">
        <f>IF('S.D.PASTE SHEET'!Y2082="","",'S.D.PASTE SHEET'!Y2082)</f>
        <v/>
      </c>
      <c s="176" t="str">
        <f>IF('S.D.PASTE SHEET'!Z2082="","",'S.D.PASTE SHEET'!Z2082)</f>
        <v/>
      </c>
      <c s="176" t="str">
        <f>IF('S.D.PASTE SHEET'!AA2082="","",'S.D.PASTE SHEET'!AA2082)</f>
        <v/>
      </c>
      <c s="176" t="str">
        <f>IF('S.D.PASTE SHEET'!AB2082="","",'S.D.PASTE SHEET'!AB2082)</f>
        <v/>
      </c>
      <c s="176" t="str">
        <f>IF('S.D.PASTE SHEET'!AC2082="","",'S.D.PASTE SHEET'!AC2082)</f>
        <v/>
      </c>
      <c s="176" t="str">
        <f>IF('S.D.PASTE SHEET'!AD2082="","",'S.D.PASTE SHEET'!AD2082)</f>
        <v/>
      </c>
      <c s="178"/>
      <c s="179" t="str">
        <f>IF(AK2082="","",IF(AK2082&gt;0,COUNT($AG$2:AG2082),""))</f>
        <v/>
      </c>
      <c s="180" t="str">
        <f t="shared" si="2310" ref="AG2082:AV2097">IF(AND($AJ$1=5,$A2082=5),A2082,"")</f>
        <v/>
      </c>
      <c s="180" t="str">
        <f t="shared" si="2310"/>
        <v/>
      </c>
      <c s="180" t="str">
        <f t="shared" si="2310"/>
        <v/>
      </c>
      <c s="181" t="str">
        <f t="shared" si="2310"/>
        <v/>
      </c>
      <c s="180" t="str">
        <f t="shared" si="2310"/>
        <v/>
      </c>
      <c s="180" t="str">
        <f t="shared" si="2310"/>
        <v/>
      </c>
      <c s="180" t="str">
        <f t="shared" si="2310"/>
        <v/>
      </c>
      <c s="180" t="str">
        <f t="shared" si="2310"/>
        <v/>
      </c>
      <c s="180" t="str">
        <f t="shared" si="2310"/>
        <v/>
      </c>
      <c s="181" t="str">
        <f t="shared" si="2310"/>
        <v/>
      </c>
      <c s="180" t="str">
        <f t="shared" si="2310"/>
        <v/>
      </c>
      <c s="180" t="str">
        <f t="shared" si="2310"/>
        <v/>
      </c>
      <c s="180" t="str">
        <f t="shared" si="2310"/>
        <v/>
      </c>
      <c s="180" t="str">
        <f t="shared" si="2310"/>
        <v/>
      </c>
      <c s="180" t="str">
        <f t="shared" si="2310"/>
        <v/>
      </c>
      <c s="180" t="str">
        <f t="shared" si="2310"/>
        <v/>
      </c>
      <c r="AX2082" s="180" t="str">
        <f>IF(BC2082="","",IF(BC2082&gt;0,COUNT($AY$2:AY2082),""))</f>
        <v/>
      </c>
      <c s="180" t="str">
        <f t="shared" si="2311" ref="AY2082">IF(AND($BB$1=5,$A2082=5,$BC$1=C2082),B2082,"")</f>
        <v/>
      </c>
      <c s="180" t="str">
        <f t="shared" si="2312" ref="AZ2082:BM2097">IF(AND($BB$1=5,$A2082=5,$BC$1=$B2082),C2082,"")</f>
        <v/>
      </c>
      <c s="182" t="str">
        <f t="shared" si="2312"/>
        <v/>
      </c>
      <c s="180" t="str">
        <f t="shared" si="2312"/>
        <v/>
      </c>
      <c s="180" t="str">
        <f t="shared" si="2312"/>
        <v/>
      </c>
      <c s="180" t="str">
        <f t="shared" si="2312"/>
        <v/>
      </c>
      <c s="180" t="str">
        <f t="shared" si="2312"/>
        <v/>
      </c>
      <c s="180" t="str">
        <f t="shared" si="2312"/>
        <v/>
      </c>
      <c s="182" t="str">
        <f t="shared" si="2312"/>
        <v/>
      </c>
      <c s="180" t="str">
        <f t="shared" si="2312"/>
        <v/>
      </c>
      <c s="180" t="str">
        <f t="shared" si="2312"/>
        <v/>
      </c>
      <c s="180" t="str">
        <f t="shared" si="2312"/>
        <v/>
      </c>
      <c s="180" t="str">
        <f t="shared" si="2312"/>
        <v/>
      </c>
      <c s="180" t="str">
        <f t="shared" si="2312"/>
        <v/>
      </c>
      <c s="180" t="str">
        <f t="shared" si="2312"/>
        <v/>
      </c>
    </row>
    <row r="2083" spans="1:65" ht="15.75" customHeight="1">
      <c r="A2083" s="176" t="str">
        <f>IF('S.D.PASTE SHEET'!A2083="","",'S.D.PASTE SHEET'!A2083)</f>
        <v/>
      </c>
      <c s="176" t="str">
        <f>IF('S.D.PASTE SHEET'!B2083="","",'S.D.PASTE SHEET'!B2083)</f>
        <v/>
      </c>
      <c s="176" t="str">
        <f>IF('S.D.PASTE SHEET'!C2083="","",'S.D.PASTE SHEET'!C2083)</f>
        <v/>
      </c>
      <c s="177" t="str">
        <f>IF('S.D.PASTE SHEET'!D2083="","",'S.D.PASTE SHEET'!D2083)</f>
        <v/>
      </c>
      <c s="176" t="str">
        <f>IF('S.D.PASTE SHEET'!E2083="","",UPPER('S.D.PASTE SHEET'!E2083))</f>
        <v/>
      </c>
      <c s="176" t="str">
        <f>IF('S.D.PASTE SHEET'!F2083="","",'S.D.PASTE SHEET'!F2083)</f>
        <v/>
      </c>
      <c s="176" t="str">
        <f>IF('S.D.PASTE SHEET'!G2083="","",UPPER('S.D.PASTE SHEET'!G2083))</f>
        <v/>
      </c>
      <c s="176" t="str">
        <f>IF('S.D.PASTE SHEET'!H2083="","",UPPER('S.D.PASTE SHEET'!H2083))</f>
        <v/>
      </c>
      <c s="176" t="str">
        <f>IF('S.D.PASTE SHEET'!I2083="","",'S.D.PASTE SHEET'!I2083)</f>
        <v/>
      </c>
      <c s="177" t="str">
        <f>IF('S.D.PASTE SHEET'!J2083="","",'S.D.PASTE SHEET'!J2083)</f>
        <v/>
      </c>
      <c s="176" t="str">
        <f>IF('S.D.PASTE SHEET'!K2083="","",'S.D.PASTE SHEET'!K2083)</f>
        <v/>
      </c>
      <c s="176" t="str">
        <f>IF('S.D.PASTE SHEET'!L2083="","",'S.D.PASTE SHEET'!L2083)</f>
        <v/>
      </c>
      <c s="176" t="str">
        <f>IF('S.D.PASTE SHEET'!M2083="","",'S.D.PASTE SHEET'!M2083)</f>
        <v/>
      </c>
      <c s="176" t="str">
        <f>IF('S.D.PASTE SHEET'!N2083="","",'S.D.PASTE SHEET'!N2083)</f>
        <v/>
      </c>
      <c s="176" t="str">
        <f>IF('S.D.PASTE SHEET'!O2083="","",'S.D.PASTE SHEET'!O2083)</f>
        <v/>
      </c>
      <c s="176" t="str">
        <f>IF('S.D.PASTE SHEET'!P2083="","",'S.D.PASTE SHEET'!P2083)</f>
        <v/>
      </c>
      <c s="176" t="str">
        <f>IF('S.D.PASTE SHEET'!Q2083="","",'S.D.PASTE SHEET'!Q2083)</f>
        <v/>
      </c>
      <c s="176" t="str">
        <f>IF('S.D.PASTE SHEET'!R2083="","",'S.D.PASTE SHEET'!R2083)</f>
        <v/>
      </c>
      <c s="176" t="str">
        <f>IF('S.D.PASTE SHEET'!S2083="","",'S.D.PASTE SHEET'!S2083)</f>
        <v/>
      </c>
      <c s="176" t="str">
        <f>IF('S.D.PASTE SHEET'!T2083="","",'S.D.PASTE SHEET'!T2083)</f>
        <v/>
      </c>
      <c s="176" t="str">
        <f>IF('S.D.PASTE SHEET'!U2083="","",'S.D.PASTE SHEET'!U2083)</f>
        <v/>
      </c>
      <c s="176" t="str">
        <f>IF('S.D.PASTE SHEET'!V2083="","",'S.D.PASTE SHEET'!V2083)</f>
        <v/>
      </c>
      <c s="176" t="str">
        <f>IF('S.D.PASTE SHEET'!W2083="","",'S.D.PASTE SHEET'!W2083)</f>
        <v/>
      </c>
      <c s="176" t="str">
        <f>IF('S.D.PASTE SHEET'!X2083="","",'S.D.PASTE SHEET'!X2083)</f>
        <v/>
      </c>
      <c s="176" t="str">
        <f>IF('S.D.PASTE SHEET'!Y2083="","",'S.D.PASTE SHEET'!Y2083)</f>
        <v/>
      </c>
      <c s="176" t="str">
        <f>IF('S.D.PASTE SHEET'!Z2083="","",'S.D.PASTE SHEET'!Z2083)</f>
        <v/>
      </c>
      <c s="176" t="str">
        <f>IF('S.D.PASTE SHEET'!AA2083="","",'S.D.PASTE SHEET'!AA2083)</f>
        <v/>
      </c>
      <c s="176" t="str">
        <f>IF('S.D.PASTE SHEET'!AB2083="","",'S.D.PASTE SHEET'!AB2083)</f>
        <v/>
      </c>
      <c s="176" t="str">
        <f>IF('S.D.PASTE SHEET'!AC2083="","",'S.D.PASTE SHEET'!AC2083)</f>
        <v/>
      </c>
      <c s="176" t="str">
        <f>IF('S.D.PASTE SHEET'!AD2083="","",'S.D.PASTE SHEET'!AD2083)</f>
        <v/>
      </c>
      <c s="178"/>
      <c s="179" t="str">
        <f>IF(AK2083="","",IF(AK2083&gt;0,COUNT($AG$2:AG2083),""))</f>
        <v/>
      </c>
      <c s="180" t="str">
        <f t="shared" si="2310"/>
        <v/>
      </c>
      <c s="180" t="str">
        <f t="shared" si="2310"/>
        <v/>
      </c>
      <c s="180" t="str">
        <f t="shared" si="2310"/>
        <v/>
      </c>
      <c s="181" t="str">
        <f t="shared" si="2310"/>
        <v/>
      </c>
      <c s="180" t="str">
        <f t="shared" si="2310"/>
        <v/>
      </c>
      <c s="180" t="str">
        <f t="shared" si="2310"/>
        <v/>
      </c>
      <c s="180" t="str">
        <f t="shared" si="2310"/>
        <v/>
      </c>
      <c s="180" t="str">
        <f t="shared" si="2310"/>
        <v/>
      </c>
      <c s="180" t="str">
        <f t="shared" si="2310"/>
        <v/>
      </c>
      <c s="181" t="str">
        <f t="shared" si="2310"/>
        <v/>
      </c>
      <c s="180" t="str">
        <f t="shared" si="2310"/>
        <v/>
      </c>
      <c s="180" t="str">
        <f t="shared" si="2310"/>
        <v/>
      </c>
      <c s="180" t="str">
        <f t="shared" si="2310"/>
        <v/>
      </c>
      <c s="180" t="str">
        <f t="shared" si="2310"/>
        <v/>
      </c>
      <c s="180" t="str">
        <f t="shared" si="2310"/>
        <v/>
      </c>
      <c s="180" t="str">
        <f t="shared" si="2310"/>
        <v/>
      </c>
      <c r="AX2083" s="180" t="str">
        <f>IF(BC2083="","",IF(BC2083&gt;0,COUNT($AY$2:AY2083),""))</f>
        <v/>
      </c>
      <c s="180" t="str">
        <f t="shared" si="2313" ref="AY2083">IF(AND($BB$1=5,$A2083=5,$BC$1=C2083),B2083,"")</f>
        <v/>
      </c>
      <c s="180" t="str">
        <f t="shared" si="2312"/>
        <v/>
      </c>
      <c s="182" t="str">
        <f t="shared" si="2312"/>
        <v/>
      </c>
      <c s="180" t="str">
        <f t="shared" si="2312"/>
        <v/>
      </c>
      <c s="180" t="str">
        <f t="shared" si="2312"/>
        <v/>
      </c>
      <c s="180" t="str">
        <f t="shared" si="2312"/>
        <v/>
      </c>
      <c s="180" t="str">
        <f t="shared" si="2312"/>
        <v/>
      </c>
      <c s="180" t="str">
        <f t="shared" si="2312"/>
        <v/>
      </c>
      <c s="182" t="str">
        <f t="shared" si="2312"/>
        <v/>
      </c>
      <c s="180" t="str">
        <f t="shared" si="2312"/>
        <v/>
      </c>
      <c s="180" t="str">
        <f t="shared" si="2312"/>
        <v/>
      </c>
      <c s="180" t="str">
        <f t="shared" si="2312"/>
        <v/>
      </c>
      <c s="180" t="str">
        <f t="shared" si="2312"/>
        <v/>
      </c>
      <c s="180" t="str">
        <f t="shared" si="2312"/>
        <v/>
      </c>
      <c s="180" t="str">
        <f t="shared" si="2312"/>
        <v/>
      </c>
    </row>
    <row r="2084" spans="1:65" ht="15.75" customHeight="1">
      <c r="A2084" s="176" t="str">
        <f>IF('S.D.PASTE SHEET'!A2084="","",'S.D.PASTE SHEET'!A2084)</f>
        <v/>
      </c>
      <c s="176" t="str">
        <f>IF('S.D.PASTE SHEET'!B2084="","",'S.D.PASTE SHEET'!B2084)</f>
        <v/>
      </c>
      <c s="176" t="str">
        <f>IF('S.D.PASTE SHEET'!C2084="","",'S.D.PASTE SHEET'!C2084)</f>
        <v/>
      </c>
      <c s="177" t="str">
        <f>IF('S.D.PASTE SHEET'!D2084="","",'S.D.PASTE SHEET'!D2084)</f>
        <v/>
      </c>
      <c s="176" t="str">
        <f>IF('S.D.PASTE SHEET'!E2084="","",UPPER('S.D.PASTE SHEET'!E2084))</f>
        <v/>
      </c>
      <c s="176" t="str">
        <f>IF('S.D.PASTE SHEET'!F2084="","",'S.D.PASTE SHEET'!F2084)</f>
        <v/>
      </c>
      <c s="176" t="str">
        <f>IF('S.D.PASTE SHEET'!G2084="","",UPPER('S.D.PASTE SHEET'!G2084))</f>
        <v/>
      </c>
      <c s="176" t="str">
        <f>IF('S.D.PASTE SHEET'!H2084="","",UPPER('S.D.PASTE SHEET'!H2084))</f>
        <v/>
      </c>
      <c s="176" t="str">
        <f>IF('S.D.PASTE SHEET'!I2084="","",'S.D.PASTE SHEET'!I2084)</f>
        <v/>
      </c>
      <c s="177" t="str">
        <f>IF('S.D.PASTE SHEET'!J2084="","",'S.D.PASTE SHEET'!J2084)</f>
        <v/>
      </c>
      <c s="176" t="str">
        <f>IF('S.D.PASTE SHEET'!K2084="","",'S.D.PASTE SHEET'!K2084)</f>
        <v/>
      </c>
      <c s="176" t="str">
        <f>IF('S.D.PASTE SHEET'!L2084="","",'S.D.PASTE SHEET'!L2084)</f>
        <v/>
      </c>
      <c s="176" t="str">
        <f>IF('S.D.PASTE SHEET'!M2084="","",'S.D.PASTE SHEET'!M2084)</f>
        <v/>
      </c>
      <c s="176" t="str">
        <f>IF('S.D.PASTE SHEET'!N2084="","",'S.D.PASTE SHEET'!N2084)</f>
        <v/>
      </c>
      <c s="176" t="str">
        <f>IF('S.D.PASTE SHEET'!O2084="","",'S.D.PASTE SHEET'!O2084)</f>
        <v/>
      </c>
      <c s="176" t="str">
        <f>IF('S.D.PASTE SHEET'!P2084="","",'S.D.PASTE SHEET'!P2084)</f>
        <v/>
      </c>
      <c s="176" t="str">
        <f>IF('S.D.PASTE SHEET'!Q2084="","",'S.D.PASTE SHEET'!Q2084)</f>
        <v/>
      </c>
      <c s="176" t="str">
        <f>IF('S.D.PASTE SHEET'!R2084="","",'S.D.PASTE SHEET'!R2084)</f>
        <v/>
      </c>
      <c s="176" t="str">
        <f>IF('S.D.PASTE SHEET'!S2084="","",'S.D.PASTE SHEET'!S2084)</f>
        <v/>
      </c>
      <c s="176" t="str">
        <f>IF('S.D.PASTE SHEET'!T2084="","",'S.D.PASTE SHEET'!T2084)</f>
        <v/>
      </c>
      <c s="176" t="str">
        <f>IF('S.D.PASTE SHEET'!U2084="","",'S.D.PASTE SHEET'!U2084)</f>
        <v/>
      </c>
      <c s="176" t="str">
        <f>IF('S.D.PASTE SHEET'!V2084="","",'S.D.PASTE SHEET'!V2084)</f>
        <v/>
      </c>
      <c s="176" t="str">
        <f>IF('S.D.PASTE SHEET'!W2084="","",'S.D.PASTE SHEET'!W2084)</f>
        <v/>
      </c>
      <c s="176" t="str">
        <f>IF('S.D.PASTE SHEET'!X2084="","",'S.D.PASTE SHEET'!X2084)</f>
        <v/>
      </c>
      <c s="176" t="str">
        <f>IF('S.D.PASTE SHEET'!Y2084="","",'S.D.PASTE SHEET'!Y2084)</f>
        <v/>
      </c>
      <c s="176" t="str">
        <f>IF('S.D.PASTE SHEET'!Z2084="","",'S.D.PASTE SHEET'!Z2084)</f>
        <v/>
      </c>
      <c s="176" t="str">
        <f>IF('S.D.PASTE SHEET'!AA2084="","",'S.D.PASTE SHEET'!AA2084)</f>
        <v/>
      </c>
      <c s="176" t="str">
        <f>IF('S.D.PASTE SHEET'!AB2084="","",'S.D.PASTE SHEET'!AB2084)</f>
        <v/>
      </c>
      <c s="176" t="str">
        <f>IF('S.D.PASTE SHEET'!AC2084="","",'S.D.PASTE SHEET'!AC2084)</f>
        <v/>
      </c>
      <c s="176" t="str">
        <f>IF('S.D.PASTE SHEET'!AD2084="","",'S.D.PASTE SHEET'!AD2084)</f>
        <v/>
      </c>
      <c s="178"/>
      <c s="179" t="str">
        <f>IF(AK2084="","",IF(AK2084&gt;0,COUNT($AG$2:AG2084),""))</f>
        <v/>
      </c>
      <c s="180" t="str">
        <f t="shared" si="2310"/>
        <v/>
      </c>
      <c s="180" t="str">
        <f t="shared" si="2310"/>
        <v/>
      </c>
      <c s="180" t="str">
        <f t="shared" si="2310"/>
        <v/>
      </c>
      <c s="181" t="str">
        <f t="shared" si="2310"/>
        <v/>
      </c>
      <c s="180" t="str">
        <f t="shared" si="2310"/>
        <v/>
      </c>
      <c s="180" t="str">
        <f t="shared" si="2310"/>
        <v/>
      </c>
      <c s="180" t="str">
        <f t="shared" si="2310"/>
        <v/>
      </c>
      <c s="180" t="str">
        <f t="shared" si="2310"/>
        <v/>
      </c>
      <c s="180" t="str">
        <f t="shared" si="2310"/>
        <v/>
      </c>
      <c s="181" t="str">
        <f t="shared" si="2310"/>
        <v/>
      </c>
      <c s="180" t="str">
        <f t="shared" si="2310"/>
        <v/>
      </c>
      <c s="180" t="str">
        <f t="shared" si="2310"/>
        <v/>
      </c>
      <c s="180" t="str">
        <f t="shared" si="2310"/>
        <v/>
      </c>
      <c s="180" t="str">
        <f t="shared" si="2310"/>
        <v/>
      </c>
      <c s="180" t="str">
        <f t="shared" si="2310"/>
        <v/>
      </c>
      <c s="180" t="str">
        <f t="shared" si="2310"/>
        <v/>
      </c>
      <c r="AX2084" s="180" t="str">
        <f>IF(BC2084="","",IF(BC2084&gt;0,COUNT($AY$2:AY2084),""))</f>
        <v/>
      </c>
      <c s="180" t="str">
        <f t="shared" si="2314" ref="AY2084">IF(AND($BB$1=5,$A2084=5,$BC$1=C2084),B2084,"")</f>
        <v/>
      </c>
      <c s="180" t="str">
        <f t="shared" si="2312"/>
        <v/>
      </c>
      <c s="182" t="str">
        <f t="shared" si="2312"/>
        <v/>
      </c>
      <c s="180" t="str">
        <f t="shared" si="2312"/>
        <v/>
      </c>
      <c s="180" t="str">
        <f t="shared" si="2312"/>
        <v/>
      </c>
      <c s="180" t="str">
        <f t="shared" si="2312"/>
        <v/>
      </c>
      <c s="180" t="str">
        <f t="shared" si="2312"/>
        <v/>
      </c>
      <c s="180" t="str">
        <f t="shared" si="2312"/>
        <v/>
      </c>
      <c s="182" t="str">
        <f t="shared" si="2312"/>
        <v/>
      </c>
      <c s="180" t="str">
        <f t="shared" si="2312"/>
        <v/>
      </c>
      <c s="180" t="str">
        <f t="shared" si="2312"/>
        <v/>
      </c>
      <c s="180" t="str">
        <f t="shared" si="2312"/>
        <v/>
      </c>
      <c s="180" t="str">
        <f t="shared" si="2312"/>
        <v/>
      </c>
      <c s="180" t="str">
        <f t="shared" si="2312"/>
        <v/>
      </c>
      <c s="180" t="str">
        <f t="shared" si="2312"/>
        <v/>
      </c>
    </row>
    <row r="2085" spans="1:65" ht="15.75" customHeight="1">
      <c r="A2085" s="176" t="str">
        <f>IF('S.D.PASTE SHEET'!A2085="","",'S.D.PASTE SHEET'!A2085)</f>
        <v/>
      </c>
      <c s="176" t="str">
        <f>IF('S.D.PASTE SHEET'!B2085="","",'S.D.PASTE SHEET'!B2085)</f>
        <v/>
      </c>
      <c s="176" t="str">
        <f>IF('S.D.PASTE SHEET'!C2085="","",'S.D.PASTE SHEET'!C2085)</f>
        <v/>
      </c>
      <c s="177" t="str">
        <f>IF('S.D.PASTE SHEET'!D2085="","",'S.D.PASTE SHEET'!D2085)</f>
        <v/>
      </c>
      <c s="176" t="str">
        <f>IF('S.D.PASTE SHEET'!E2085="","",UPPER('S.D.PASTE SHEET'!E2085))</f>
        <v/>
      </c>
      <c s="176" t="str">
        <f>IF('S.D.PASTE SHEET'!F2085="","",'S.D.PASTE SHEET'!F2085)</f>
        <v/>
      </c>
      <c s="176" t="str">
        <f>IF('S.D.PASTE SHEET'!G2085="","",UPPER('S.D.PASTE SHEET'!G2085))</f>
        <v/>
      </c>
      <c s="176" t="str">
        <f>IF('S.D.PASTE SHEET'!H2085="","",UPPER('S.D.PASTE SHEET'!H2085))</f>
        <v/>
      </c>
      <c s="176" t="str">
        <f>IF('S.D.PASTE SHEET'!I2085="","",'S.D.PASTE SHEET'!I2085)</f>
        <v/>
      </c>
      <c s="177" t="str">
        <f>IF('S.D.PASTE SHEET'!J2085="","",'S.D.PASTE SHEET'!J2085)</f>
        <v/>
      </c>
      <c s="176" t="str">
        <f>IF('S.D.PASTE SHEET'!K2085="","",'S.D.PASTE SHEET'!K2085)</f>
        <v/>
      </c>
      <c s="176" t="str">
        <f>IF('S.D.PASTE SHEET'!L2085="","",'S.D.PASTE SHEET'!L2085)</f>
        <v/>
      </c>
      <c s="176" t="str">
        <f>IF('S.D.PASTE SHEET'!M2085="","",'S.D.PASTE SHEET'!M2085)</f>
        <v/>
      </c>
      <c s="176" t="str">
        <f>IF('S.D.PASTE SHEET'!N2085="","",'S.D.PASTE SHEET'!N2085)</f>
        <v/>
      </c>
      <c s="176" t="str">
        <f>IF('S.D.PASTE SHEET'!O2085="","",'S.D.PASTE SHEET'!O2085)</f>
        <v/>
      </c>
      <c s="176" t="str">
        <f>IF('S.D.PASTE SHEET'!P2085="","",'S.D.PASTE SHEET'!P2085)</f>
        <v/>
      </c>
      <c s="176" t="str">
        <f>IF('S.D.PASTE SHEET'!Q2085="","",'S.D.PASTE SHEET'!Q2085)</f>
        <v/>
      </c>
      <c s="176" t="str">
        <f>IF('S.D.PASTE SHEET'!R2085="","",'S.D.PASTE SHEET'!R2085)</f>
        <v/>
      </c>
      <c s="176" t="str">
        <f>IF('S.D.PASTE SHEET'!S2085="","",'S.D.PASTE SHEET'!S2085)</f>
        <v/>
      </c>
      <c s="176" t="str">
        <f>IF('S.D.PASTE SHEET'!T2085="","",'S.D.PASTE SHEET'!T2085)</f>
        <v/>
      </c>
      <c s="176" t="str">
        <f>IF('S.D.PASTE SHEET'!U2085="","",'S.D.PASTE SHEET'!U2085)</f>
        <v/>
      </c>
      <c s="176" t="str">
        <f>IF('S.D.PASTE SHEET'!V2085="","",'S.D.PASTE SHEET'!V2085)</f>
        <v/>
      </c>
      <c s="176" t="str">
        <f>IF('S.D.PASTE SHEET'!W2085="","",'S.D.PASTE SHEET'!W2085)</f>
        <v/>
      </c>
      <c s="176" t="str">
        <f>IF('S.D.PASTE SHEET'!X2085="","",'S.D.PASTE SHEET'!X2085)</f>
        <v/>
      </c>
      <c s="176" t="str">
        <f>IF('S.D.PASTE SHEET'!Y2085="","",'S.D.PASTE SHEET'!Y2085)</f>
        <v/>
      </c>
      <c s="176" t="str">
        <f>IF('S.D.PASTE SHEET'!Z2085="","",'S.D.PASTE SHEET'!Z2085)</f>
        <v/>
      </c>
      <c s="176" t="str">
        <f>IF('S.D.PASTE SHEET'!AA2085="","",'S.D.PASTE SHEET'!AA2085)</f>
        <v/>
      </c>
      <c s="176" t="str">
        <f>IF('S.D.PASTE SHEET'!AB2085="","",'S.D.PASTE SHEET'!AB2085)</f>
        <v/>
      </c>
      <c s="176" t="str">
        <f>IF('S.D.PASTE SHEET'!AC2085="","",'S.D.PASTE SHEET'!AC2085)</f>
        <v/>
      </c>
      <c s="176" t="str">
        <f>IF('S.D.PASTE SHEET'!AD2085="","",'S.D.PASTE SHEET'!AD2085)</f>
        <v/>
      </c>
      <c s="178"/>
      <c s="179" t="str">
        <f>IF(AK2085="","",IF(AK2085&gt;0,COUNT($AG$2:AG2085),""))</f>
        <v/>
      </c>
      <c s="180" t="str">
        <f t="shared" si="2310"/>
        <v/>
      </c>
      <c s="180" t="str">
        <f t="shared" si="2310"/>
        <v/>
      </c>
      <c s="180" t="str">
        <f t="shared" si="2310"/>
        <v/>
      </c>
      <c s="181" t="str">
        <f t="shared" si="2310"/>
        <v/>
      </c>
      <c s="180" t="str">
        <f t="shared" si="2310"/>
        <v/>
      </c>
      <c s="180" t="str">
        <f t="shared" si="2310"/>
        <v/>
      </c>
      <c s="180" t="str">
        <f t="shared" si="2310"/>
        <v/>
      </c>
      <c s="180" t="str">
        <f t="shared" si="2310"/>
        <v/>
      </c>
      <c s="180" t="str">
        <f t="shared" si="2310"/>
        <v/>
      </c>
      <c s="181" t="str">
        <f t="shared" si="2310"/>
        <v/>
      </c>
      <c s="180" t="str">
        <f t="shared" si="2310"/>
        <v/>
      </c>
      <c s="180" t="str">
        <f t="shared" si="2310"/>
        <v/>
      </c>
      <c s="180" t="str">
        <f t="shared" si="2310"/>
        <v/>
      </c>
      <c s="180" t="str">
        <f t="shared" si="2310"/>
        <v/>
      </c>
      <c s="180" t="str">
        <f t="shared" si="2310"/>
        <v/>
      </c>
      <c s="180" t="str">
        <f t="shared" si="2310"/>
        <v/>
      </c>
      <c r="AX2085" s="180" t="str">
        <f>IF(BC2085="","",IF(BC2085&gt;0,COUNT($AY$2:AY2085),""))</f>
        <v/>
      </c>
      <c s="180" t="str">
        <f t="shared" si="2315" ref="AY2085">IF(AND($BB$1=5,$A2085=5,$BC$1=C2085),B2085,"")</f>
        <v/>
      </c>
      <c s="180" t="str">
        <f t="shared" si="2312"/>
        <v/>
      </c>
      <c s="182" t="str">
        <f t="shared" si="2312"/>
        <v/>
      </c>
      <c s="180" t="str">
        <f t="shared" si="2312"/>
        <v/>
      </c>
      <c s="180" t="str">
        <f t="shared" si="2312"/>
        <v/>
      </c>
      <c s="180" t="str">
        <f t="shared" si="2312"/>
        <v/>
      </c>
      <c s="180" t="str">
        <f t="shared" si="2312"/>
        <v/>
      </c>
      <c s="180" t="str">
        <f t="shared" si="2312"/>
        <v/>
      </c>
      <c s="182" t="str">
        <f t="shared" si="2312"/>
        <v/>
      </c>
      <c s="180" t="str">
        <f t="shared" si="2312"/>
        <v/>
      </c>
      <c s="180" t="str">
        <f t="shared" si="2312"/>
        <v/>
      </c>
      <c s="180" t="str">
        <f t="shared" si="2312"/>
        <v/>
      </c>
      <c s="180" t="str">
        <f t="shared" si="2312"/>
        <v/>
      </c>
      <c s="180" t="str">
        <f t="shared" si="2312"/>
        <v/>
      </c>
      <c s="180" t="str">
        <f t="shared" si="2312"/>
        <v/>
      </c>
    </row>
    <row r="2086" spans="1:65" ht="15.75" customHeight="1">
      <c r="A2086" s="176" t="str">
        <f>IF('S.D.PASTE SHEET'!A2086="","",'S.D.PASTE SHEET'!A2086)</f>
        <v/>
      </c>
      <c s="176" t="str">
        <f>IF('S.D.PASTE SHEET'!B2086="","",'S.D.PASTE SHEET'!B2086)</f>
        <v/>
      </c>
      <c s="176" t="str">
        <f>IF('S.D.PASTE SHEET'!C2086="","",'S.D.PASTE SHEET'!C2086)</f>
        <v/>
      </c>
      <c s="177" t="str">
        <f>IF('S.D.PASTE SHEET'!D2086="","",'S.D.PASTE SHEET'!D2086)</f>
        <v/>
      </c>
      <c s="176" t="str">
        <f>IF('S.D.PASTE SHEET'!E2086="","",UPPER('S.D.PASTE SHEET'!E2086))</f>
        <v/>
      </c>
      <c s="176" t="str">
        <f>IF('S.D.PASTE SHEET'!F2086="","",'S.D.PASTE SHEET'!F2086)</f>
        <v/>
      </c>
      <c s="176" t="str">
        <f>IF('S.D.PASTE SHEET'!G2086="","",UPPER('S.D.PASTE SHEET'!G2086))</f>
        <v/>
      </c>
      <c s="176" t="str">
        <f>IF('S.D.PASTE SHEET'!H2086="","",UPPER('S.D.PASTE SHEET'!H2086))</f>
        <v/>
      </c>
      <c s="176" t="str">
        <f>IF('S.D.PASTE SHEET'!I2086="","",'S.D.PASTE SHEET'!I2086)</f>
        <v/>
      </c>
      <c s="177" t="str">
        <f>IF('S.D.PASTE SHEET'!J2086="","",'S.D.PASTE SHEET'!J2086)</f>
        <v/>
      </c>
      <c s="176" t="str">
        <f>IF('S.D.PASTE SHEET'!K2086="","",'S.D.PASTE SHEET'!K2086)</f>
        <v/>
      </c>
      <c s="176" t="str">
        <f>IF('S.D.PASTE SHEET'!L2086="","",'S.D.PASTE SHEET'!L2086)</f>
        <v/>
      </c>
      <c s="176" t="str">
        <f>IF('S.D.PASTE SHEET'!M2086="","",'S.D.PASTE SHEET'!M2086)</f>
        <v/>
      </c>
      <c s="176" t="str">
        <f>IF('S.D.PASTE SHEET'!N2086="","",'S.D.PASTE SHEET'!N2086)</f>
        <v/>
      </c>
      <c s="176" t="str">
        <f>IF('S.D.PASTE SHEET'!O2086="","",'S.D.PASTE SHEET'!O2086)</f>
        <v/>
      </c>
      <c s="176" t="str">
        <f>IF('S.D.PASTE SHEET'!P2086="","",'S.D.PASTE SHEET'!P2086)</f>
        <v/>
      </c>
      <c s="176" t="str">
        <f>IF('S.D.PASTE SHEET'!Q2086="","",'S.D.PASTE SHEET'!Q2086)</f>
        <v/>
      </c>
      <c s="176" t="str">
        <f>IF('S.D.PASTE SHEET'!R2086="","",'S.D.PASTE SHEET'!R2086)</f>
        <v/>
      </c>
      <c s="176" t="str">
        <f>IF('S.D.PASTE SHEET'!S2086="","",'S.D.PASTE SHEET'!S2086)</f>
        <v/>
      </c>
      <c s="176" t="str">
        <f>IF('S.D.PASTE SHEET'!T2086="","",'S.D.PASTE SHEET'!T2086)</f>
        <v/>
      </c>
      <c s="176" t="str">
        <f>IF('S.D.PASTE SHEET'!U2086="","",'S.D.PASTE SHEET'!U2086)</f>
        <v/>
      </c>
      <c s="176" t="str">
        <f>IF('S.D.PASTE SHEET'!V2086="","",'S.D.PASTE SHEET'!V2086)</f>
        <v/>
      </c>
      <c s="176" t="str">
        <f>IF('S.D.PASTE SHEET'!W2086="","",'S.D.PASTE SHEET'!W2086)</f>
        <v/>
      </c>
      <c s="176" t="str">
        <f>IF('S.D.PASTE SHEET'!X2086="","",'S.D.PASTE SHEET'!X2086)</f>
        <v/>
      </c>
      <c s="176" t="str">
        <f>IF('S.D.PASTE SHEET'!Y2086="","",'S.D.PASTE SHEET'!Y2086)</f>
        <v/>
      </c>
      <c s="176" t="str">
        <f>IF('S.D.PASTE SHEET'!Z2086="","",'S.D.PASTE SHEET'!Z2086)</f>
        <v/>
      </c>
      <c s="176" t="str">
        <f>IF('S.D.PASTE SHEET'!AA2086="","",'S.D.PASTE SHEET'!AA2086)</f>
        <v/>
      </c>
      <c s="176" t="str">
        <f>IF('S.D.PASTE SHEET'!AB2086="","",'S.D.PASTE SHEET'!AB2086)</f>
        <v/>
      </c>
      <c s="176" t="str">
        <f>IF('S.D.PASTE SHEET'!AC2086="","",'S.D.PASTE SHEET'!AC2086)</f>
        <v/>
      </c>
      <c s="176" t="str">
        <f>IF('S.D.PASTE SHEET'!AD2086="","",'S.D.PASTE SHEET'!AD2086)</f>
        <v/>
      </c>
      <c s="178"/>
      <c s="179" t="str">
        <f>IF(AK2086="","",IF(AK2086&gt;0,COUNT($AG$2:AG2086),""))</f>
        <v/>
      </c>
      <c s="180" t="str">
        <f t="shared" si="2310"/>
        <v/>
      </c>
      <c s="180" t="str">
        <f t="shared" si="2310"/>
        <v/>
      </c>
      <c s="180" t="str">
        <f t="shared" si="2310"/>
        <v/>
      </c>
      <c s="181" t="str">
        <f t="shared" si="2310"/>
        <v/>
      </c>
      <c s="180" t="str">
        <f t="shared" si="2310"/>
        <v/>
      </c>
      <c s="180" t="str">
        <f t="shared" si="2310"/>
        <v/>
      </c>
      <c s="180" t="str">
        <f t="shared" si="2310"/>
        <v/>
      </c>
      <c s="180" t="str">
        <f t="shared" si="2310"/>
        <v/>
      </c>
      <c s="180" t="str">
        <f t="shared" si="2310"/>
        <v/>
      </c>
      <c s="181" t="str">
        <f t="shared" si="2310"/>
        <v/>
      </c>
      <c s="180" t="str">
        <f t="shared" si="2310"/>
        <v/>
      </c>
      <c s="180" t="str">
        <f t="shared" si="2310"/>
        <v/>
      </c>
      <c s="180" t="str">
        <f t="shared" si="2310"/>
        <v/>
      </c>
      <c s="180" t="str">
        <f t="shared" si="2310"/>
        <v/>
      </c>
      <c s="180" t="str">
        <f t="shared" si="2310"/>
        <v/>
      </c>
      <c s="180" t="str">
        <f t="shared" si="2310"/>
        <v/>
      </c>
      <c r="AX2086" s="180" t="str">
        <f>IF(BC2086="","",IF(BC2086&gt;0,COUNT($AY$2:AY2086),""))</f>
        <v/>
      </c>
      <c s="180" t="str">
        <f t="shared" si="2316" ref="AY2086">IF(AND($BB$1=5,$A2086=5,$BC$1=C2086),B2086,"")</f>
        <v/>
      </c>
      <c s="180" t="str">
        <f t="shared" si="2312"/>
        <v/>
      </c>
      <c s="182" t="str">
        <f t="shared" si="2312"/>
        <v/>
      </c>
      <c s="180" t="str">
        <f t="shared" si="2312"/>
        <v/>
      </c>
      <c s="180" t="str">
        <f t="shared" si="2312"/>
        <v/>
      </c>
      <c s="180" t="str">
        <f t="shared" si="2312"/>
        <v/>
      </c>
      <c s="180" t="str">
        <f t="shared" si="2312"/>
        <v/>
      </c>
      <c s="180" t="str">
        <f t="shared" si="2312"/>
        <v/>
      </c>
      <c s="182" t="str">
        <f t="shared" si="2312"/>
        <v/>
      </c>
      <c s="180" t="str">
        <f t="shared" si="2312"/>
        <v/>
      </c>
      <c s="180" t="str">
        <f t="shared" si="2312"/>
        <v/>
      </c>
      <c s="180" t="str">
        <f t="shared" si="2312"/>
        <v/>
      </c>
      <c s="180" t="str">
        <f t="shared" si="2312"/>
        <v/>
      </c>
      <c s="180" t="str">
        <f t="shared" si="2312"/>
        <v/>
      </c>
      <c s="180" t="str">
        <f t="shared" si="2312"/>
        <v/>
      </c>
    </row>
    <row r="2087" spans="1:65" ht="15.75" customHeight="1">
      <c r="A2087" s="176" t="str">
        <f>IF('S.D.PASTE SHEET'!A2087="","",'S.D.PASTE SHEET'!A2087)</f>
        <v/>
      </c>
      <c s="176" t="str">
        <f>IF('S.D.PASTE SHEET'!B2087="","",'S.D.PASTE SHEET'!B2087)</f>
        <v/>
      </c>
      <c s="176" t="str">
        <f>IF('S.D.PASTE SHEET'!C2087="","",'S.D.PASTE SHEET'!C2087)</f>
        <v/>
      </c>
      <c s="177" t="str">
        <f>IF('S.D.PASTE SHEET'!D2087="","",'S.D.PASTE SHEET'!D2087)</f>
        <v/>
      </c>
      <c s="176" t="str">
        <f>IF('S.D.PASTE SHEET'!E2087="","",UPPER('S.D.PASTE SHEET'!E2087))</f>
        <v/>
      </c>
      <c s="176" t="str">
        <f>IF('S.D.PASTE SHEET'!F2087="","",'S.D.PASTE SHEET'!F2087)</f>
        <v/>
      </c>
      <c s="176" t="str">
        <f>IF('S.D.PASTE SHEET'!G2087="","",UPPER('S.D.PASTE SHEET'!G2087))</f>
        <v/>
      </c>
      <c s="176" t="str">
        <f>IF('S.D.PASTE SHEET'!H2087="","",UPPER('S.D.PASTE SHEET'!H2087))</f>
        <v/>
      </c>
      <c s="176" t="str">
        <f>IF('S.D.PASTE SHEET'!I2087="","",'S.D.PASTE SHEET'!I2087)</f>
        <v/>
      </c>
      <c s="177" t="str">
        <f>IF('S.D.PASTE SHEET'!J2087="","",'S.D.PASTE SHEET'!J2087)</f>
        <v/>
      </c>
      <c s="176" t="str">
        <f>IF('S.D.PASTE SHEET'!K2087="","",'S.D.PASTE SHEET'!K2087)</f>
        <v/>
      </c>
      <c s="176" t="str">
        <f>IF('S.D.PASTE SHEET'!L2087="","",'S.D.PASTE SHEET'!L2087)</f>
        <v/>
      </c>
      <c s="176" t="str">
        <f>IF('S.D.PASTE SHEET'!M2087="","",'S.D.PASTE SHEET'!M2087)</f>
        <v/>
      </c>
      <c s="176" t="str">
        <f>IF('S.D.PASTE SHEET'!N2087="","",'S.D.PASTE SHEET'!N2087)</f>
        <v/>
      </c>
      <c s="176" t="str">
        <f>IF('S.D.PASTE SHEET'!O2087="","",'S.D.PASTE SHEET'!O2087)</f>
        <v/>
      </c>
      <c s="176" t="str">
        <f>IF('S.D.PASTE SHEET'!P2087="","",'S.D.PASTE SHEET'!P2087)</f>
        <v/>
      </c>
      <c s="176" t="str">
        <f>IF('S.D.PASTE SHEET'!Q2087="","",'S.D.PASTE SHEET'!Q2087)</f>
        <v/>
      </c>
      <c s="176" t="str">
        <f>IF('S.D.PASTE SHEET'!R2087="","",'S.D.PASTE SHEET'!R2087)</f>
        <v/>
      </c>
      <c s="176" t="str">
        <f>IF('S.D.PASTE SHEET'!S2087="","",'S.D.PASTE SHEET'!S2087)</f>
        <v/>
      </c>
      <c s="176" t="str">
        <f>IF('S.D.PASTE SHEET'!T2087="","",'S.D.PASTE SHEET'!T2087)</f>
        <v/>
      </c>
      <c s="176" t="str">
        <f>IF('S.D.PASTE SHEET'!U2087="","",'S.D.PASTE SHEET'!U2087)</f>
        <v/>
      </c>
      <c s="176" t="str">
        <f>IF('S.D.PASTE SHEET'!V2087="","",'S.D.PASTE SHEET'!V2087)</f>
        <v/>
      </c>
      <c s="176" t="str">
        <f>IF('S.D.PASTE SHEET'!W2087="","",'S.D.PASTE SHEET'!W2087)</f>
        <v/>
      </c>
      <c s="176" t="str">
        <f>IF('S.D.PASTE SHEET'!X2087="","",'S.D.PASTE SHEET'!X2087)</f>
        <v/>
      </c>
      <c s="176" t="str">
        <f>IF('S.D.PASTE SHEET'!Y2087="","",'S.D.PASTE SHEET'!Y2087)</f>
        <v/>
      </c>
      <c s="176" t="str">
        <f>IF('S.D.PASTE SHEET'!Z2087="","",'S.D.PASTE SHEET'!Z2087)</f>
        <v/>
      </c>
      <c s="176" t="str">
        <f>IF('S.D.PASTE SHEET'!AA2087="","",'S.D.PASTE SHEET'!AA2087)</f>
        <v/>
      </c>
      <c s="176" t="str">
        <f>IF('S.D.PASTE SHEET'!AB2087="","",'S.D.PASTE SHEET'!AB2087)</f>
        <v/>
      </c>
      <c s="176" t="str">
        <f>IF('S.D.PASTE SHEET'!AC2087="","",'S.D.PASTE SHEET'!AC2087)</f>
        <v/>
      </c>
      <c s="176" t="str">
        <f>IF('S.D.PASTE SHEET'!AD2087="","",'S.D.PASTE SHEET'!AD2087)</f>
        <v/>
      </c>
      <c s="178"/>
      <c s="179" t="str">
        <f>IF(AK2087="","",IF(AK2087&gt;0,COUNT($AG$2:AG2087),""))</f>
        <v/>
      </c>
      <c s="180" t="str">
        <f t="shared" si="2310"/>
        <v/>
      </c>
      <c s="180" t="str">
        <f t="shared" si="2310"/>
        <v/>
      </c>
      <c s="180" t="str">
        <f t="shared" si="2310"/>
        <v/>
      </c>
      <c s="181" t="str">
        <f t="shared" si="2310"/>
        <v/>
      </c>
      <c s="180" t="str">
        <f t="shared" si="2310"/>
        <v/>
      </c>
      <c s="180" t="str">
        <f t="shared" si="2310"/>
        <v/>
      </c>
      <c s="180" t="str">
        <f t="shared" si="2310"/>
        <v/>
      </c>
      <c s="180" t="str">
        <f t="shared" si="2310"/>
        <v/>
      </c>
      <c s="180" t="str">
        <f t="shared" si="2310"/>
        <v/>
      </c>
      <c s="181" t="str">
        <f t="shared" si="2310"/>
        <v/>
      </c>
      <c s="180" t="str">
        <f t="shared" si="2310"/>
        <v/>
      </c>
      <c s="180" t="str">
        <f t="shared" si="2310"/>
        <v/>
      </c>
      <c s="180" t="str">
        <f t="shared" si="2310"/>
        <v/>
      </c>
      <c s="180" t="str">
        <f t="shared" si="2310"/>
        <v/>
      </c>
      <c s="180" t="str">
        <f t="shared" si="2310"/>
        <v/>
      </c>
      <c s="180" t="str">
        <f t="shared" si="2310"/>
        <v/>
      </c>
      <c r="AX2087" s="180" t="str">
        <f>IF(BC2087="","",IF(BC2087&gt;0,COUNT($AY$2:AY2087),""))</f>
        <v/>
      </c>
      <c s="180" t="str">
        <f t="shared" si="2317" ref="AY2087">IF(AND($BB$1=5,$A2087=5,$BC$1=C2087),B2087,"")</f>
        <v/>
      </c>
      <c s="180" t="str">
        <f t="shared" si="2312"/>
        <v/>
      </c>
      <c s="182" t="str">
        <f t="shared" si="2312"/>
        <v/>
      </c>
      <c s="180" t="str">
        <f t="shared" si="2312"/>
        <v/>
      </c>
      <c s="180" t="str">
        <f t="shared" si="2312"/>
        <v/>
      </c>
      <c s="180" t="str">
        <f t="shared" si="2312"/>
        <v/>
      </c>
      <c s="180" t="str">
        <f t="shared" si="2312"/>
        <v/>
      </c>
      <c s="180" t="str">
        <f t="shared" si="2312"/>
        <v/>
      </c>
      <c s="182" t="str">
        <f t="shared" si="2312"/>
        <v/>
      </c>
      <c s="180" t="str">
        <f t="shared" si="2312"/>
        <v/>
      </c>
      <c s="180" t="str">
        <f t="shared" si="2312"/>
        <v/>
      </c>
      <c s="180" t="str">
        <f t="shared" si="2312"/>
        <v/>
      </c>
      <c s="180" t="str">
        <f t="shared" si="2312"/>
        <v/>
      </c>
      <c s="180" t="str">
        <f t="shared" si="2312"/>
        <v/>
      </c>
      <c s="180" t="str">
        <f t="shared" si="2312"/>
        <v/>
      </c>
    </row>
    <row r="2088" spans="1:65" ht="15.75" customHeight="1">
      <c r="A2088" s="176" t="str">
        <f>IF('S.D.PASTE SHEET'!A2088="","",'S.D.PASTE SHEET'!A2088)</f>
        <v/>
      </c>
      <c s="176" t="str">
        <f>IF('S.D.PASTE SHEET'!B2088="","",'S.D.PASTE SHEET'!B2088)</f>
        <v/>
      </c>
      <c s="176" t="str">
        <f>IF('S.D.PASTE SHEET'!C2088="","",'S.D.PASTE SHEET'!C2088)</f>
        <v/>
      </c>
      <c s="177" t="str">
        <f>IF('S.D.PASTE SHEET'!D2088="","",'S.D.PASTE SHEET'!D2088)</f>
        <v/>
      </c>
      <c s="176" t="str">
        <f>IF('S.D.PASTE SHEET'!E2088="","",UPPER('S.D.PASTE SHEET'!E2088))</f>
        <v/>
      </c>
      <c s="176" t="str">
        <f>IF('S.D.PASTE SHEET'!F2088="","",'S.D.PASTE SHEET'!F2088)</f>
        <v/>
      </c>
      <c s="176" t="str">
        <f>IF('S.D.PASTE SHEET'!G2088="","",UPPER('S.D.PASTE SHEET'!G2088))</f>
        <v/>
      </c>
      <c s="176" t="str">
        <f>IF('S.D.PASTE SHEET'!H2088="","",UPPER('S.D.PASTE SHEET'!H2088))</f>
        <v/>
      </c>
      <c s="176" t="str">
        <f>IF('S.D.PASTE SHEET'!I2088="","",'S.D.PASTE SHEET'!I2088)</f>
        <v/>
      </c>
      <c s="177" t="str">
        <f>IF('S.D.PASTE SHEET'!J2088="","",'S.D.PASTE SHEET'!J2088)</f>
        <v/>
      </c>
      <c s="176" t="str">
        <f>IF('S.D.PASTE SHEET'!K2088="","",'S.D.PASTE SHEET'!K2088)</f>
        <v/>
      </c>
      <c s="176" t="str">
        <f>IF('S.D.PASTE SHEET'!L2088="","",'S.D.PASTE SHEET'!L2088)</f>
        <v/>
      </c>
      <c s="176" t="str">
        <f>IF('S.D.PASTE SHEET'!M2088="","",'S.D.PASTE SHEET'!M2088)</f>
        <v/>
      </c>
      <c s="176" t="str">
        <f>IF('S.D.PASTE SHEET'!N2088="","",'S.D.PASTE SHEET'!N2088)</f>
        <v/>
      </c>
      <c s="176" t="str">
        <f>IF('S.D.PASTE SHEET'!O2088="","",'S.D.PASTE SHEET'!O2088)</f>
        <v/>
      </c>
      <c s="176" t="str">
        <f>IF('S.D.PASTE SHEET'!P2088="","",'S.D.PASTE SHEET'!P2088)</f>
        <v/>
      </c>
      <c s="176" t="str">
        <f>IF('S.D.PASTE SHEET'!Q2088="","",'S.D.PASTE SHEET'!Q2088)</f>
        <v/>
      </c>
      <c s="176" t="str">
        <f>IF('S.D.PASTE SHEET'!R2088="","",'S.D.PASTE SHEET'!R2088)</f>
        <v/>
      </c>
      <c s="176" t="str">
        <f>IF('S.D.PASTE SHEET'!S2088="","",'S.D.PASTE SHEET'!S2088)</f>
        <v/>
      </c>
      <c s="176" t="str">
        <f>IF('S.D.PASTE SHEET'!T2088="","",'S.D.PASTE SHEET'!T2088)</f>
        <v/>
      </c>
      <c s="176" t="str">
        <f>IF('S.D.PASTE SHEET'!U2088="","",'S.D.PASTE SHEET'!U2088)</f>
        <v/>
      </c>
      <c s="176" t="str">
        <f>IF('S.D.PASTE SHEET'!V2088="","",'S.D.PASTE SHEET'!V2088)</f>
        <v/>
      </c>
      <c s="176" t="str">
        <f>IF('S.D.PASTE SHEET'!W2088="","",'S.D.PASTE SHEET'!W2088)</f>
        <v/>
      </c>
      <c s="176" t="str">
        <f>IF('S.D.PASTE SHEET'!X2088="","",'S.D.PASTE SHEET'!X2088)</f>
        <v/>
      </c>
      <c s="176" t="str">
        <f>IF('S.D.PASTE SHEET'!Y2088="","",'S.D.PASTE SHEET'!Y2088)</f>
        <v/>
      </c>
      <c s="176" t="str">
        <f>IF('S.D.PASTE SHEET'!Z2088="","",'S.D.PASTE SHEET'!Z2088)</f>
        <v/>
      </c>
      <c s="176" t="str">
        <f>IF('S.D.PASTE SHEET'!AA2088="","",'S.D.PASTE SHEET'!AA2088)</f>
        <v/>
      </c>
      <c s="176" t="str">
        <f>IF('S.D.PASTE SHEET'!AB2088="","",'S.D.PASTE SHEET'!AB2088)</f>
        <v/>
      </c>
      <c s="176" t="str">
        <f>IF('S.D.PASTE SHEET'!AC2088="","",'S.D.PASTE SHEET'!AC2088)</f>
        <v/>
      </c>
      <c s="176" t="str">
        <f>IF('S.D.PASTE SHEET'!AD2088="","",'S.D.PASTE SHEET'!AD2088)</f>
        <v/>
      </c>
      <c s="178"/>
      <c s="179" t="str">
        <f>IF(AK2088="","",IF(AK2088&gt;0,COUNT($AG$2:AG2088),""))</f>
        <v/>
      </c>
      <c s="180" t="str">
        <f t="shared" si="2310"/>
        <v/>
      </c>
      <c s="180" t="str">
        <f t="shared" si="2310"/>
        <v/>
      </c>
      <c s="180" t="str">
        <f t="shared" si="2310"/>
        <v/>
      </c>
      <c s="181" t="str">
        <f t="shared" si="2310"/>
        <v/>
      </c>
      <c s="180" t="str">
        <f t="shared" si="2310"/>
        <v/>
      </c>
      <c s="180" t="str">
        <f t="shared" si="2310"/>
        <v/>
      </c>
      <c s="180" t="str">
        <f t="shared" si="2310"/>
        <v/>
      </c>
      <c s="180" t="str">
        <f t="shared" si="2310"/>
        <v/>
      </c>
      <c s="180" t="str">
        <f t="shared" si="2310"/>
        <v/>
      </c>
      <c s="181" t="str">
        <f t="shared" si="2310"/>
        <v/>
      </c>
      <c s="180" t="str">
        <f t="shared" si="2310"/>
        <v/>
      </c>
      <c s="180" t="str">
        <f t="shared" si="2310"/>
        <v/>
      </c>
      <c s="180" t="str">
        <f t="shared" si="2310"/>
        <v/>
      </c>
      <c s="180" t="str">
        <f t="shared" si="2310"/>
        <v/>
      </c>
      <c s="180" t="str">
        <f t="shared" si="2310"/>
        <v/>
      </c>
      <c s="180" t="str">
        <f t="shared" si="2310"/>
        <v/>
      </c>
      <c r="AX2088" s="180" t="str">
        <f>IF(BC2088="","",IF(BC2088&gt;0,COUNT($AY$2:AY2088),""))</f>
        <v/>
      </c>
      <c s="180" t="str">
        <f t="shared" si="2318" ref="AY2088">IF(AND($BB$1=5,$A2088=5,$BC$1=C2088),B2088,"")</f>
        <v/>
      </c>
      <c s="180" t="str">
        <f t="shared" si="2312"/>
        <v/>
      </c>
      <c s="182" t="str">
        <f t="shared" si="2312"/>
        <v/>
      </c>
      <c s="180" t="str">
        <f t="shared" si="2312"/>
        <v/>
      </c>
      <c s="180" t="str">
        <f t="shared" si="2312"/>
        <v/>
      </c>
      <c s="180" t="str">
        <f t="shared" si="2312"/>
        <v/>
      </c>
      <c s="180" t="str">
        <f t="shared" si="2312"/>
        <v/>
      </c>
      <c s="180" t="str">
        <f t="shared" si="2312"/>
        <v/>
      </c>
      <c s="182" t="str">
        <f t="shared" si="2312"/>
        <v/>
      </c>
      <c s="180" t="str">
        <f t="shared" si="2312"/>
        <v/>
      </c>
      <c s="180" t="str">
        <f t="shared" si="2312"/>
        <v/>
      </c>
      <c s="180" t="str">
        <f t="shared" si="2312"/>
        <v/>
      </c>
      <c s="180" t="str">
        <f t="shared" si="2312"/>
        <v/>
      </c>
      <c s="180" t="str">
        <f t="shared" si="2312"/>
        <v/>
      </c>
      <c s="180" t="str">
        <f t="shared" si="2312"/>
        <v/>
      </c>
    </row>
    <row r="2089" spans="1:65" ht="15.75" customHeight="1">
      <c r="A2089" s="176" t="str">
        <f>IF('S.D.PASTE SHEET'!A2089="","",'S.D.PASTE SHEET'!A2089)</f>
        <v/>
      </c>
      <c s="176" t="str">
        <f>IF('S.D.PASTE SHEET'!B2089="","",'S.D.PASTE SHEET'!B2089)</f>
        <v/>
      </c>
      <c s="176" t="str">
        <f>IF('S.D.PASTE SHEET'!C2089="","",'S.D.PASTE SHEET'!C2089)</f>
        <v/>
      </c>
      <c s="177" t="str">
        <f>IF('S.D.PASTE SHEET'!D2089="","",'S.D.PASTE SHEET'!D2089)</f>
        <v/>
      </c>
      <c s="176" t="str">
        <f>IF('S.D.PASTE SHEET'!E2089="","",UPPER('S.D.PASTE SHEET'!E2089))</f>
        <v/>
      </c>
      <c s="176" t="str">
        <f>IF('S.D.PASTE SHEET'!F2089="","",'S.D.PASTE SHEET'!F2089)</f>
        <v/>
      </c>
      <c s="176" t="str">
        <f>IF('S.D.PASTE SHEET'!G2089="","",UPPER('S.D.PASTE SHEET'!G2089))</f>
        <v/>
      </c>
      <c s="176" t="str">
        <f>IF('S.D.PASTE SHEET'!H2089="","",UPPER('S.D.PASTE SHEET'!H2089))</f>
        <v/>
      </c>
      <c s="176" t="str">
        <f>IF('S.D.PASTE SHEET'!I2089="","",'S.D.PASTE SHEET'!I2089)</f>
        <v/>
      </c>
      <c s="177" t="str">
        <f>IF('S.D.PASTE SHEET'!J2089="","",'S.D.PASTE SHEET'!J2089)</f>
        <v/>
      </c>
      <c s="176" t="str">
        <f>IF('S.D.PASTE SHEET'!K2089="","",'S.D.PASTE SHEET'!K2089)</f>
        <v/>
      </c>
      <c s="176" t="str">
        <f>IF('S.D.PASTE SHEET'!L2089="","",'S.D.PASTE SHEET'!L2089)</f>
        <v/>
      </c>
      <c s="176" t="str">
        <f>IF('S.D.PASTE SHEET'!M2089="","",'S.D.PASTE SHEET'!M2089)</f>
        <v/>
      </c>
      <c s="176" t="str">
        <f>IF('S.D.PASTE SHEET'!N2089="","",'S.D.PASTE SHEET'!N2089)</f>
        <v/>
      </c>
      <c s="176" t="str">
        <f>IF('S.D.PASTE SHEET'!O2089="","",'S.D.PASTE SHEET'!O2089)</f>
        <v/>
      </c>
      <c s="176" t="str">
        <f>IF('S.D.PASTE SHEET'!P2089="","",'S.D.PASTE SHEET'!P2089)</f>
        <v/>
      </c>
      <c s="176" t="str">
        <f>IF('S.D.PASTE SHEET'!Q2089="","",'S.D.PASTE SHEET'!Q2089)</f>
        <v/>
      </c>
      <c s="176" t="str">
        <f>IF('S.D.PASTE SHEET'!R2089="","",'S.D.PASTE SHEET'!R2089)</f>
        <v/>
      </c>
      <c s="176" t="str">
        <f>IF('S.D.PASTE SHEET'!S2089="","",'S.D.PASTE SHEET'!S2089)</f>
        <v/>
      </c>
      <c s="176" t="str">
        <f>IF('S.D.PASTE SHEET'!T2089="","",'S.D.PASTE SHEET'!T2089)</f>
        <v/>
      </c>
      <c s="176" t="str">
        <f>IF('S.D.PASTE SHEET'!U2089="","",'S.D.PASTE SHEET'!U2089)</f>
        <v/>
      </c>
      <c s="176" t="str">
        <f>IF('S.D.PASTE SHEET'!V2089="","",'S.D.PASTE SHEET'!V2089)</f>
        <v/>
      </c>
      <c s="176" t="str">
        <f>IF('S.D.PASTE SHEET'!W2089="","",'S.D.PASTE SHEET'!W2089)</f>
        <v/>
      </c>
      <c s="176" t="str">
        <f>IF('S.D.PASTE SHEET'!X2089="","",'S.D.PASTE SHEET'!X2089)</f>
        <v/>
      </c>
      <c s="176" t="str">
        <f>IF('S.D.PASTE SHEET'!Y2089="","",'S.D.PASTE SHEET'!Y2089)</f>
        <v/>
      </c>
      <c s="176" t="str">
        <f>IF('S.D.PASTE SHEET'!Z2089="","",'S.D.PASTE SHEET'!Z2089)</f>
        <v/>
      </c>
      <c s="176" t="str">
        <f>IF('S.D.PASTE SHEET'!AA2089="","",'S.D.PASTE SHEET'!AA2089)</f>
        <v/>
      </c>
      <c s="176" t="str">
        <f>IF('S.D.PASTE SHEET'!AB2089="","",'S.D.PASTE SHEET'!AB2089)</f>
        <v/>
      </c>
      <c s="176" t="str">
        <f>IF('S.D.PASTE SHEET'!AC2089="","",'S.D.PASTE SHEET'!AC2089)</f>
        <v/>
      </c>
      <c s="176" t="str">
        <f>IF('S.D.PASTE SHEET'!AD2089="","",'S.D.PASTE SHEET'!AD2089)</f>
        <v/>
      </c>
      <c s="178"/>
      <c s="179" t="str">
        <f>IF(AK2089="","",IF(AK2089&gt;0,COUNT($AG$2:AG2089),""))</f>
        <v/>
      </c>
      <c s="180" t="str">
        <f t="shared" si="2310"/>
        <v/>
      </c>
      <c s="180" t="str">
        <f t="shared" si="2310"/>
        <v/>
      </c>
      <c s="180" t="str">
        <f t="shared" si="2310"/>
        <v/>
      </c>
      <c s="181" t="str">
        <f t="shared" si="2310"/>
        <v/>
      </c>
      <c s="180" t="str">
        <f t="shared" si="2310"/>
        <v/>
      </c>
      <c s="180" t="str">
        <f t="shared" si="2310"/>
        <v/>
      </c>
      <c s="180" t="str">
        <f t="shared" si="2310"/>
        <v/>
      </c>
      <c s="180" t="str">
        <f t="shared" si="2310"/>
        <v/>
      </c>
      <c s="180" t="str">
        <f t="shared" si="2310"/>
        <v/>
      </c>
      <c s="181" t="str">
        <f t="shared" si="2310"/>
        <v/>
      </c>
      <c s="180" t="str">
        <f t="shared" si="2310"/>
        <v/>
      </c>
      <c s="180" t="str">
        <f t="shared" si="2310"/>
        <v/>
      </c>
      <c s="180" t="str">
        <f t="shared" si="2310"/>
        <v/>
      </c>
      <c s="180" t="str">
        <f t="shared" si="2310"/>
        <v/>
      </c>
      <c s="180" t="str">
        <f t="shared" si="2310"/>
        <v/>
      </c>
      <c s="180" t="str">
        <f t="shared" si="2310"/>
        <v/>
      </c>
      <c r="AX2089" s="180" t="str">
        <f>IF(BC2089="","",IF(BC2089&gt;0,COUNT($AY$2:AY2089),""))</f>
        <v/>
      </c>
      <c s="180" t="str">
        <f t="shared" si="2319" ref="AY2089">IF(AND($BB$1=5,$A2089=5,$BC$1=C2089),B2089,"")</f>
        <v/>
      </c>
      <c s="180" t="str">
        <f t="shared" si="2312"/>
        <v/>
      </c>
      <c s="182" t="str">
        <f t="shared" si="2312"/>
        <v/>
      </c>
      <c s="180" t="str">
        <f t="shared" si="2312"/>
        <v/>
      </c>
      <c s="180" t="str">
        <f t="shared" si="2312"/>
        <v/>
      </c>
      <c s="180" t="str">
        <f t="shared" si="2312"/>
        <v/>
      </c>
      <c s="180" t="str">
        <f t="shared" si="2312"/>
        <v/>
      </c>
      <c s="180" t="str">
        <f t="shared" si="2312"/>
        <v/>
      </c>
      <c s="182" t="str">
        <f t="shared" si="2312"/>
        <v/>
      </c>
      <c s="180" t="str">
        <f t="shared" si="2312"/>
        <v/>
      </c>
      <c s="180" t="str">
        <f t="shared" si="2312"/>
        <v/>
      </c>
      <c s="180" t="str">
        <f t="shared" si="2312"/>
        <v/>
      </c>
      <c s="180" t="str">
        <f t="shared" si="2312"/>
        <v/>
      </c>
      <c s="180" t="str">
        <f t="shared" si="2312"/>
        <v/>
      </c>
      <c s="180" t="str">
        <f t="shared" si="2312"/>
        <v/>
      </c>
    </row>
    <row r="2090" spans="1:65" ht="15.75" customHeight="1">
      <c r="A2090" s="176" t="str">
        <f>IF('S.D.PASTE SHEET'!A2090="","",'S.D.PASTE SHEET'!A2090)</f>
        <v/>
      </c>
      <c s="176" t="str">
        <f>IF('S.D.PASTE SHEET'!B2090="","",'S.D.PASTE SHEET'!B2090)</f>
        <v/>
      </c>
      <c s="176" t="str">
        <f>IF('S.D.PASTE SHEET'!C2090="","",'S.D.PASTE SHEET'!C2090)</f>
        <v/>
      </c>
      <c s="177" t="str">
        <f>IF('S.D.PASTE SHEET'!D2090="","",'S.D.PASTE SHEET'!D2090)</f>
        <v/>
      </c>
      <c s="176" t="str">
        <f>IF('S.D.PASTE SHEET'!E2090="","",UPPER('S.D.PASTE SHEET'!E2090))</f>
        <v/>
      </c>
      <c s="176" t="str">
        <f>IF('S.D.PASTE SHEET'!F2090="","",'S.D.PASTE SHEET'!F2090)</f>
        <v/>
      </c>
      <c s="176" t="str">
        <f>IF('S.D.PASTE SHEET'!G2090="","",UPPER('S.D.PASTE SHEET'!G2090))</f>
        <v/>
      </c>
      <c s="176" t="str">
        <f>IF('S.D.PASTE SHEET'!H2090="","",UPPER('S.D.PASTE SHEET'!H2090))</f>
        <v/>
      </c>
      <c s="176" t="str">
        <f>IF('S.D.PASTE SHEET'!I2090="","",'S.D.PASTE SHEET'!I2090)</f>
        <v/>
      </c>
      <c s="177" t="str">
        <f>IF('S.D.PASTE SHEET'!J2090="","",'S.D.PASTE SHEET'!J2090)</f>
        <v/>
      </c>
      <c s="176" t="str">
        <f>IF('S.D.PASTE SHEET'!K2090="","",'S.D.PASTE SHEET'!K2090)</f>
        <v/>
      </c>
      <c s="176" t="str">
        <f>IF('S.D.PASTE SHEET'!L2090="","",'S.D.PASTE SHEET'!L2090)</f>
        <v/>
      </c>
      <c s="176" t="str">
        <f>IF('S.D.PASTE SHEET'!M2090="","",'S.D.PASTE SHEET'!M2090)</f>
        <v/>
      </c>
      <c s="176" t="str">
        <f>IF('S.D.PASTE SHEET'!N2090="","",'S.D.PASTE SHEET'!N2090)</f>
        <v/>
      </c>
      <c s="176" t="str">
        <f>IF('S.D.PASTE SHEET'!O2090="","",'S.D.PASTE SHEET'!O2090)</f>
        <v/>
      </c>
      <c s="176" t="str">
        <f>IF('S.D.PASTE SHEET'!P2090="","",'S.D.PASTE SHEET'!P2090)</f>
        <v/>
      </c>
      <c s="176" t="str">
        <f>IF('S.D.PASTE SHEET'!Q2090="","",'S.D.PASTE SHEET'!Q2090)</f>
        <v/>
      </c>
      <c s="176" t="str">
        <f>IF('S.D.PASTE SHEET'!R2090="","",'S.D.PASTE SHEET'!R2090)</f>
        <v/>
      </c>
      <c s="176" t="str">
        <f>IF('S.D.PASTE SHEET'!S2090="","",'S.D.PASTE SHEET'!S2090)</f>
        <v/>
      </c>
      <c s="176" t="str">
        <f>IF('S.D.PASTE SHEET'!T2090="","",'S.D.PASTE SHEET'!T2090)</f>
        <v/>
      </c>
      <c s="176" t="str">
        <f>IF('S.D.PASTE SHEET'!U2090="","",'S.D.PASTE SHEET'!U2090)</f>
        <v/>
      </c>
      <c s="176" t="str">
        <f>IF('S.D.PASTE SHEET'!V2090="","",'S.D.PASTE SHEET'!V2090)</f>
        <v/>
      </c>
      <c s="176" t="str">
        <f>IF('S.D.PASTE SHEET'!W2090="","",'S.D.PASTE SHEET'!W2090)</f>
        <v/>
      </c>
      <c s="176" t="str">
        <f>IF('S.D.PASTE SHEET'!X2090="","",'S.D.PASTE SHEET'!X2090)</f>
        <v/>
      </c>
      <c s="176" t="str">
        <f>IF('S.D.PASTE SHEET'!Y2090="","",'S.D.PASTE SHEET'!Y2090)</f>
        <v/>
      </c>
      <c s="176" t="str">
        <f>IF('S.D.PASTE SHEET'!Z2090="","",'S.D.PASTE SHEET'!Z2090)</f>
        <v/>
      </c>
      <c s="176" t="str">
        <f>IF('S.D.PASTE SHEET'!AA2090="","",'S.D.PASTE SHEET'!AA2090)</f>
        <v/>
      </c>
      <c s="176" t="str">
        <f>IF('S.D.PASTE SHEET'!AB2090="","",'S.D.PASTE SHEET'!AB2090)</f>
        <v/>
      </c>
      <c s="176" t="str">
        <f>IF('S.D.PASTE SHEET'!AC2090="","",'S.D.PASTE SHEET'!AC2090)</f>
        <v/>
      </c>
      <c s="176" t="str">
        <f>IF('S.D.PASTE SHEET'!AD2090="","",'S.D.PASTE SHEET'!AD2090)</f>
        <v/>
      </c>
      <c s="178"/>
      <c s="179" t="str">
        <f>IF(AK2090="","",IF(AK2090&gt;0,COUNT($AG$2:AG2090),""))</f>
        <v/>
      </c>
      <c s="180" t="str">
        <f t="shared" si="2310"/>
        <v/>
      </c>
      <c s="180" t="str">
        <f t="shared" si="2310"/>
        <v/>
      </c>
      <c s="180" t="str">
        <f t="shared" si="2310"/>
        <v/>
      </c>
      <c s="181" t="str">
        <f t="shared" si="2310"/>
        <v/>
      </c>
      <c s="180" t="str">
        <f t="shared" si="2310"/>
        <v/>
      </c>
      <c s="180" t="str">
        <f t="shared" si="2310"/>
        <v/>
      </c>
      <c s="180" t="str">
        <f t="shared" si="2310"/>
        <v/>
      </c>
      <c s="180" t="str">
        <f t="shared" si="2310"/>
        <v/>
      </c>
      <c s="180" t="str">
        <f t="shared" si="2310"/>
        <v/>
      </c>
      <c s="181" t="str">
        <f t="shared" si="2310"/>
        <v/>
      </c>
      <c s="180" t="str">
        <f t="shared" si="2310"/>
        <v/>
      </c>
      <c s="180" t="str">
        <f t="shared" si="2310"/>
        <v/>
      </c>
      <c s="180" t="str">
        <f t="shared" si="2310"/>
        <v/>
      </c>
      <c s="180" t="str">
        <f t="shared" si="2310"/>
        <v/>
      </c>
      <c s="180" t="str">
        <f t="shared" si="2310"/>
        <v/>
      </c>
      <c s="180" t="str">
        <f t="shared" si="2310"/>
        <v/>
      </c>
      <c r="AX2090" s="180" t="str">
        <f>IF(BC2090="","",IF(BC2090&gt;0,COUNT($AY$2:AY2090),""))</f>
        <v/>
      </c>
      <c s="180" t="str">
        <f t="shared" si="2320" ref="AY2090">IF(AND($BB$1=5,$A2090=5,$BC$1=C2090),B2090,"")</f>
        <v/>
      </c>
      <c s="180" t="str">
        <f t="shared" si="2312"/>
        <v/>
      </c>
      <c s="182" t="str">
        <f t="shared" si="2312"/>
        <v/>
      </c>
      <c s="180" t="str">
        <f t="shared" si="2312"/>
        <v/>
      </c>
      <c s="180" t="str">
        <f t="shared" si="2312"/>
        <v/>
      </c>
      <c s="180" t="str">
        <f t="shared" si="2312"/>
        <v/>
      </c>
      <c s="180" t="str">
        <f t="shared" si="2312"/>
        <v/>
      </c>
      <c s="180" t="str">
        <f t="shared" si="2312"/>
        <v/>
      </c>
      <c s="182" t="str">
        <f t="shared" si="2312"/>
        <v/>
      </c>
      <c s="180" t="str">
        <f t="shared" si="2312"/>
        <v/>
      </c>
      <c s="180" t="str">
        <f t="shared" si="2312"/>
        <v/>
      </c>
      <c s="180" t="str">
        <f t="shared" si="2312"/>
        <v/>
      </c>
      <c s="180" t="str">
        <f t="shared" si="2312"/>
        <v/>
      </c>
      <c s="180" t="str">
        <f t="shared" si="2312"/>
        <v/>
      </c>
      <c s="180" t="str">
        <f t="shared" si="2312"/>
        <v/>
      </c>
    </row>
    <row r="2091" spans="1:65" ht="15.75" customHeight="1">
      <c r="A2091" s="176" t="str">
        <f>IF('S.D.PASTE SHEET'!A2091="","",'S.D.PASTE SHEET'!A2091)</f>
        <v/>
      </c>
      <c s="176" t="str">
        <f>IF('S.D.PASTE SHEET'!B2091="","",'S.D.PASTE SHEET'!B2091)</f>
        <v/>
      </c>
      <c s="176" t="str">
        <f>IF('S.D.PASTE SHEET'!C2091="","",'S.D.PASTE SHEET'!C2091)</f>
        <v/>
      </c>
      <c s="177" t="str">
        <f>IF('S.D.PASTE SHEET'!D2091="","",'S.D.PASTE SHEET'!D2091)</f>
        <v/>
      </c>
      <c s="176" t="str">
        <f>IF('S.D.PASTE SHEET'!E2091="","",UPPER('S.D.PASTE SHEET'!E2091))</f>
        <v/>
      </c>
      <c s="176" t="str">
        <f>IF('S.D.PASTE SHEET'!F2091="","",'S.D.PASTE SHEET'!F2091)</f>
        <v/>
      </c>
      <c s="176" t="str">
        <f>IF('S.D.PASTE SHEET'!G2091="","",UPPER('S.D.PASTE SHEET'!G2091))</f>
        <v/>
      </c>
      <c s="176" t="str">
        <f>IF('S.D.PASTE SHEET'!H2091="","",UPPER('S.D.PASTE SHEET'!H2091))</f>
        <v/>
      </c>
      <c s="176" t="str">
        <f>IF('S.D.PASTE SHEET'!I2091="","",'S.D.PASTE SHEET'!I2091)</f>
        <v/>
      </c>
      <c s="177" t="str">
        <f>IF('S.D.PASTE SHEET'!J2091="","",'S.D.PASTE SHEET'!J2091)</f>
        <v/>
      </c>
      <c s="176" t="str">
        <f>IF('S.D.PASTE SHEET'!K2091="","",'S.D.PASTE SHEET'!K2091)</f>
        <v/>
      </c>
      <c s="176" t="str">
        <f>IF('S.D.PASTE SHEET'!L2091="","",'S.D.PASTE SHEET'!L2091)</f>
        <v/>
      </c>
      <c s="176" t="str">
        <f>IF('S.D.PASTE SHEET'!M2091="","",'S.D.PASTE SHEET'!M2091)</f>
        <v/>
      </c>
      <c s="176" t="str">
        <f>IF('S.D.PASTE SHEET'!N2091="","",'S.D.PASTE SHEET'!N2091)</f>
        <v/>
      </c>
      <c s="176" t="str">
        <f>IF('S.D.PASTE SHEET'!O2091="","",'S.D.PASTE SHEET'!O2091)</f>
        <v/>
      </c>
      <c s="176" t="str">
        <f>IF('S.D.PASTE SHEET'!P2091="","",'S.D.PASTE SHEET'!P2091)</f>
        <v/>
      </c>
      <c s="176" t="str">
        <f>IF('S.D.PASTE SHEET'!Q2091="","",'S.D.PASTE SHEET'!Q2091)</f>
        <v/>
      </c>
      <c s="176" t="str">
        <f>IF('S.D.PASTE SHEET'!R2091="","",'S.D.PASTE SHEET'!R2091)</f>
        <v/>
      </c>
      <c s="176" t="str">
        <f>IF('S.D.PASTE SHEET'!S2091="","",'S.D.PASTE SHEET'!S2091)</f>
        <v/>
      </c>
      <c s="176" t="str">
        <f>IF('S.D.PASTE SHEET'!T2091="","",'S.D.PASTE SHEET'!T2091)</f>
        <v/>
      </c>
      <c s="176" t="str">
        <f>IF('S.D.PASTE SHEET'!U2091="","",'S.D.PASTE SHEET'!U2091)</f>
        <v/>
      </c>
      <c s="176" t="str">
        <f>IF('S.D.PASTE SHEET'!V2091="","",'S.D.PASTE SHEET'!V2091)</f>
        <v/>
      </c>
      <c s="176" t="str">
        <f>IF('S.D.PASTE SHEET'!W2091="","",'S.D.PASTE SHEET'!W2091)</f>
        <v/>
      </c>
      <c s="176" t="str">
        <f>IF('S.D.PASTE SHEET'!X2091="","",'S.D.PASTE SHEET'!X2091)</f>
        <v/>
      </c>
      <c s="176" t="str">
        <f>IF('S.D.PASTE SHEET'!Y2091="","",'S.D.PASTE SHEET'!Y2091)</f>
        <v/>
      </c>
      <c s="176" t="str">
        <f>IF('S.D.PASTE SHEET'!Z2091="","",'S.D.PASTE SHEET'!Z2091)</f>
        <v/>
      </c>
      <c s="176" t="str">
        <f>IF('S.D.PASTE SHEET'!AA2091="","",'S.D.PASTE SHEET'!AA2091)</f>
        <v/>
      </c>
      <c s="176" t="str">
        <f>IF('S.D.PASTE SHEET'!AB2091="","",'S.D.PASTE SHEET'!AB2091)</f>
        <v/>
      </c>
      <c s="176" t="str">
        <f>IF('S.D.PASTE SHEET'!AC2091="","",'S.D.PASTE SHEET'!AC2091)</f>
        <v/>
      </c>
      <c s="176" t="str">
        <f>IF('S.D.PASTE SHEET'!AD2091="","",'S.D.PASTE SHEET'!AD2091)</f>
        <v/>
      </c>
      <c s="178"/>
      <c s="179" t="str">
        <f>IF(AK2091="","",IF(AK2091&gt;0,COUNT($AG$2:AG2091),""))</f>
        <v/>
      </c>
      <c s="180" t="str">
        <f t="shared" si="2310"/>
        <v/>
      </c>
      <c s="180" t="str">
        <f t="shared" si="2310"/>
        <v/>
      </c>
      <c s="180" t="str">
        <f t="shared" si="2310"/>
        <v/>
      </c>
      <c s="181" t="str">
        <f t="shared" si="2310"/>
        <v/>
      </c>
      <c s="180" t="str">
        <f t="shared" si="2310"/>
        <v/>
      </c>
      <c s="180" t="str">
        <f t="shared" si="2310"/>
        <v/>
      </c>
      <c s="180" t="str">
        <f t="shared" si="2310"/>
        <v/>
      </c>
      <c s="180" t="str">
        <f t="shared" si="2310"/>
        <v/>
      </c>
      <c s="180" t="str">
        <f t="shared" si="2310"/>
        <v/>
      </c>
      <c s="181" t="str">
        <f t="shared" si="2310"/>
        <v/>
      </c>
      <c s="180" t="str">
        <f t="shared" si="2310"/>
        <v/>
      </c>
      <c s="180" t="str">
        <f t="shared" si="2310"/>
        <v/>
      </c>
      <c s="180" t="str">
        <f t="shared" si="2310"/>
        <v/>
      </c>
      <c s="180" t="str">
        <f t="shared" si="2310"/>
        <v/>
      </c>
      <c s="180" t="str">
        <f t="shared" si="2310"/>
        <v/>
      </c>
      <c s="180" t="str">
        <f t="shared" si="2310"/>
        <v/>
      </c>
      <c r="AX2091" s="180" t="str">
        <f>IF(BC2091="","",IF(BC2091&gt;0,COUNT($AY$2:AY2091),""))</f>
        <v/>
      </c>
      <c s="180" t="str">
        <f t="shared" si="2321" ref="AY2091">IF(AND($BB$1=5,$A2091=5,$BC$1=C2091),B2091,"")</f>
        <v/>
      </c>
      <c s="180" t="str">
        <f t="shared" si="2312"/>
        <v/>
      </c>
      <c s="182" t="str">
        <f t="shared" si="2312"/>
        <v/>
      </c>
      <c s="180" t="str">
        <f t="shared" si="2312"/>
        <v/>
      </c>
      <c s="180" t="str">
        <f t="shared" si="2312"/>
        <v/>
      </c>
      <c s="180" t="str">
        <f t="shared" si="2312"/>
        <v/>
      </c>
      <c s="180" t="str">
        <f t="shared" si="2312"/>
        <v/>
      </c>
      <c s="180" t="str">
        <f t="shared" si="2312"/>
        <v/>
      </c>
      <c s="182" t="str">
        <f t="shared" si="2312"/>
        <v/>
      </c>
      <c s="180" t="str">
        <f t="shared" si="2312"/>
        <v/>
      </c>
      <c s="180" t="str">
        <f t="shared" si="2312"/>
        <v/>
      </c>
      <c s="180" t="str">
        <f t="shared" si="2312"/>
        <v/>
      </c>
      <c s="180" t="str">
        <f t="shared" si="2312"/>
        <v/>
      </c>
      <c s="180" t="str">
        <f t="shared" si="2312"/>
        <v/>
      </c>
      <c s="180" t="str">
        <f t="shared" si="2312"/>
        <v/>
      </c>
    </row>
    <row r="2092" spans="1:65" ht="15.75" customHeight="1">
      <c r="A2092" s="176" t="str">
        <f>IF('S.D.PASTE SHEET'!A2092="","",'S.D.PASTE SHEET'!A2092)</f>
        <v/>
      </c>
      <c s="176" t="str">
        <f>IF('S.D.PASTE SHEET'!B2092="","",'S.D.PASTE SHEET'!B2092)</f>
        <v/>
      </c>
      <c s="176" t="str">
        <f>IF('S.D.PASTE SHEET'!C2092="","",'S.D.PASTE SHEET'!C2092)</f>
        <v/>
      </c>
      <c s="177" t="str">
        <f>IF('S.D.PASTE SHEET'!D2092="","",'S.D.PASTE SHEET'!D2092)</f>
        <v/>
      </c>
      <c s="176" t="str">
        <f>IF('S.D.PASTE SHEET'!E2092="","",UPPER('S.D.PASTE SHEET'!E2092))</f>
        <v/>
      </c>
      <c s="176" t="str">
        <f>IF('S.D.PASTE SHEET'!F2092="","",'S.D.PASTE SHEET'!F2092)</f>
        <v/>
      </c>
      <c s="176" t="str">
        <f>IF('S.D.PASTE SHEET'!G2092="","",UPPER('S.D.PASTE SHEET'!G2092))</f>
        <v/>
      </c>
      <c s="176" t="str">
        <f>IF('S.D.PASTE SHEET'!H2092="","",UPPER('S.D.PASTE SHEET'!H2092))</f>
        <v/>
      </c>
      <c s="176" t="str">
        <f>IF('S.D.PASTE SHEET'!I2092="","",'S.D.PASTE SHEET'!I2092)</f>
        <v/>
      </c>
      <c s="177" t="str">
        <f>IF('S.D.PASTE SHEET'!J2092="","",'S.D.PASTE SHEET'!J2092)</f>
        <v/>
      </c>
      <c s="176" t="str">
        <f>IF('S.D.PASTE SHEET'!K2092="","",'S.D.PASTE SHEET'!K2092)</f>
        <v/>
      </c>
      <c s="176" t="str">
        <f>IF('S.D.PASTE SHEET'!L2092="","",'S.D.PASTE SHEET'!L2092)</f>
        <v/>
      </c>
      <c s="176" t="str">
        <f>IF('S.D.PASTE SHEET'!M2092="","",'S.D.PASTE SHEET'!M2092)</f>
        <v/>
      </c>
      <c s="176" t="str">
        <f>IF('S.D.PASTE SHEET'!N2092="","",'S.D.PASTE SHEET'!N2092)</f>
        <v/>
      </c>
      <c s="176" t="str">
        <f>IF('S.D.PASTE SHEET'!O2092="","",'S.D.PASTE SHEET'!O2092)</f>
        <v/>
      </c>
      <c s="176" t="str">
        <f>IF('S.D.PASTE SHEET'!P2092="","",'S.D.PASTE SHEET'!P2092)</f>
        <v/>
      </c>
      <c s="176" t="str">
        <f>IF('S.D.PASTE SHEET'!Q2092="","",'S.D.PASTE SHEET'!Q2092)</f>
        <v/>
      </c>
      <c s="176" t="str">
        <f>IF('S.D.PASTE SHEET'!R2092="","",'S.D.PASTE SHEET'!R2092)</f>
        <v/>
      </c>
      <c s="176" t="str">
        <f>IF('S.D.PASTE SHEET'!S2092="","",'S.D.PASTE SHEET'!S2092)</f>
        <v/>
      </c>
      <c s="176" t="str">
        <f>IF('S.D.PASTE SHEET'!T2092="","",'S.D.PASTE SHEET'!T2092)</f>
        <v/>
      </c>
      <c s="176" t="str">
        <f>IF('S.D.PASTE SHEET'!U2092="","",'S.D.PASTE SHEET'!U2092)</f>
        <v/>
      </c>
      <c s="176" t="str">
        <f>IF('S.D.PASTE SHEET'!V2092="","",'S.D.PASTE SHEET'!V2092)</f>
        <v/>
      </c>
      <c s="176" t="str">
        <f>IF('S.D.PASTE SHEET'!W2092="","",'S.D.PASTE SHEET'!W2092)</f>
        <v/>
      </c>
      <c s="176" t="str">
        <f>IF('S.D.PASTE SHEET'!X2092="","",'S.D.PASTE SHEET'!X2092)</f>
        <v/>
      </c>
      <c s="176" t="str">
        <f>IF('S.D.PASTE SHEET'!Y2092="","",'S.D.PASTE SHEET'!Y2092)</f>
        <v/>
      </c>
      <c s="176" t="str">
        <f>IF('S.D.PASTE SHEET'!Z2092="","",'S.D.PASTE SHEET'!Z2092)</f>
        <v/>
      </c>
      <c s="176" t="str">
        <f>IF('S.D.PASTE SHEET'!AA2092="","",'S.D.PASTE SHEET'!AA2092)</f>
        <v/>
      </c>
      <c s="176" t="str">
        <f>IF('S.D.PASTE SHEET'!AB2092="","",'S.D.PASTE SHEET'!AB2092)</f>
        <v/>
      </c>
      <c s="176" t="str">
        <f>IF('S.D.PASTE SHEET'!AC2092="","",'S.D.PASTE SHEET'!AC2092)</f>
        <v/>
      </c>
      <c s="176" t="str">
        <f>IF('S.D.PASTE SHEET'!AD2092="","",'S.D.PASTE SHEET'!AD2092)</f>
        <v/>
      </c>
      <c s="178"/>
      <c s="179" t="str">
        <f>IF(AK2092="","",IF(AK2092&gt;0,COUNT($AG$2:AG2092),""))</f>
        <v/>
      </c>
      <c s="180" t="str">
        <f t="shared" si="2310"/>
        <v/>
      </c>
      <c s="180" t="str">
        <f t="shared" si="2310"/>
        <v/>
      </c>
      <c s="180" t="str">
        <f t="shared" si="2310"/>
        <v/>
      </c>
      <c s="181" t="str">
        <f t="shared" si="2310"/>
        <v/>
      </c>
      <c s="180" t="str">
        <f t="shared" si="2310"/>
        <v/>
      </c>
      <c s="180" t="str">
        <f t="shared" si="2310"/>
        <v/>
      </c>
      <c s="180" t="str">
        <f t="shared" si="2310"/>
        <v/>
      </c>
      <c s="180" t="str">
        <f t="shared" si="2310"/>
        <v/>
      </c>
      <c s="180" t="str">
        <f t="shared" si="2310"/>
        <v/>
      </c>
      <c s="181" t="str">
        <f t="shared" si="2310"/>
        <v/>
      </c>
      <c s="180" t="str">
        <f t="shared" si="2310"/>
        <v/>
      </c>
      <c s="180" t="str">
        <f t="shared" si="2310"/>
        <v/>
      </c>
      <c s="180" t="str">
        <f t="shared" si="2310"/>
        <v/>
      </c>
      <c s="180" t="str">
        <f t="shared" si="2310"/>
        <v/>
      </c>
      <c s="180" t="str">
        <f t="shared" si="2310"/>
        <v/>
      </c>
      <c s="180" t="str">
        <f t="shared" si="2310"/>
        <v/>
      </c>
      <c r="AX2092" s="180" t="str">
        <f>IF(BC2092="","",IF(BC2092&gt;0,COUNT($AY$2:AY2092),""))</f>
        <v/>
      </c>
      <c s="180" t="str">
        <f t="shared" si="2322" ref="AY2092">IF(AND($BB$1=5,$A2092=5,$BC$1=C2092),B2092,"")</f>
        <v/>
      </c>
      <c s="180" t="str">
        <f t="shared" si="2312"/>
        <v/>
      </c>
      <c s="182" t="str">
        <f t="shared" si="2312"/>
        <v/>
      </c>
      <c s="180" t="str">
        <f t="shared" si="2312"/>
        <v/>
      </c>
      <c s="180" t="str">
        <f t="shared" si="2312"/>
        <v/>
      </c>
      <c s="180" t="str">
        <f t="shared" si="2312"/>
        <v/>
      </c>
      <c s="180" t="str">
        <f t="shared" si="2312"/>
        <v/>
      </c>
      <c s="180" t="str">
        <f t="shared" si="2312"/>
        <v/>
      </c>
      <c s="182" t="str">
        <f t="shared" si="2312"/>
        <v/>
      </c>
      <c s="180" t="str">
        <f t="shared" si="2312"/>
        <v/>
      </c>
      <c s="180" t="str">
        <f t="shared" si="2312"/>
        <v/>
      </c>
      <c s="180" t="str">
        <f t="shared" si="2312"/>
        <v/>
      </c>
      <c s="180" t="str">
        <f t="shared" si="2312"/>
        <v/>
      </c>
      <c s="180" t="str">
        <f t="shared" si="2312"/>
        <v/>
      </c>
      <c s="180" t="str">
        <f t="shared" si="2312"/>
        <v/>
      </c>
    </row>
    <row r="2093" spans="1:65" ht="15.75" customHeight="1">
      <c r="A2093" s="176" t="str">
        <f>IF('S.D.PASTE SHEET'!A2093="","",'S.D.PASTE SHEET'!A2093)</f>
        <v/>
      </c>
      <c s="176" t="str">
        <f>IF('S.D.PASTE SHEET'!B2093="","",'S.D.PASTE SHEET'!B2093)</f>
        <v/>
      </c>
      <c s="176" t="str">
        <f>IF('S.D.PASTE SHEET'!C2093="","",'S.D.PASTE SHEET'!C2093)</f>
        <v/>
      </c>
      <c s="177" t="str">
        <f>IF('S.D.PASTE SHEET'!D2093="","",'S.D.PASTE SHEET'!D2093)</f>
        <v/>
      </c>
      <c s="176" t="str">
        <f>IF('S.D.PASTE SHEET'!E2093="","",UPPER('S.D.PASTE SHEET'!E2093))</f>
        <v/>
      </c>
      <c s="176" t="str">
        <f>IF('S.D.PASTE SHEET'!F2093="","",'S.D.PASTE SHEET'!F2093)</f>
        <v/>
      </c>
      <c s="176" t="str">
        <f>IF('S.D.PASTE SHEET'!G2093="","",UPPER('S.D.PASTE SHEET'!G2093))</f>
        <v/>
      </c>
      <c s="176" t="str">
        <f>IF('S.D.PASTE SHEET'!H2093="","",UPPER('S.D.PASTE SHEET'!H2093))</f>
        <v/>
      </c>
      <c s="176" t="str">
        <f>IF('S.D.PASTE SHEET'!I2093="","",'S.D.PASTE SHEET'!I2093)</f>
        <v/>
      </c>
      <c s="177" t="str">
        <f>IF('S.D.PASTE SHEET'!J2093="","",'S.D.PASTE SHEET'!J2093)</f>
        <v/>
      </c>
      <c s="176" t="str">
        <f>IF('S.D.PASTE SHEET'!K2093="","",'S.D.PASTE SHEET'!K2093)</f>
        <v/>
      </c>
      <c s="176" t="str">
        <f>IF('S.D.PASTE SHEET'!L2093="","",'S.D.PASTE SHEET'!L2093)</f>
        <v/>
      </c>
      <c s="176" t="str">
        <f>IF('S.D.PASTE SHEET'!M2093="","",'S.D.PASTE SHEET'!M2093)</f>
        <v/>
      </c>
      <c s="176" t="str">
        <f>IF('S.D.PASTE SHEET'!N2093="","",'S.D.PASTE SHEET'!N2093)</f>
        <v/>
      </c>
      <c s="176" t="str">
        <f>IF('S.D.PASTE SHEET'!O2093="","",'S.D.PASTE SHEET'!O2093)</f>
        <v/>
      </c>
      <c s="176" t="str">
        <f>IF('S.D.PASTE SHEET'!P2093="","",'S.D.PASTE SHEET'!P2093)</f>
        <v/>
      </c>
      <c s="176" t="str">
        <f>IF('S.D.PASTE SHEET'!Q2093="","",'S.D.PASTE SHEET'!Q2093)</f>
        <v/>
      </c>
      <c s="176" t="str">
        <f>IF('S.D.PASTE SHEET'!R2093="","",'S.D.PASTE SHEET'!R2093)</f>
        <v/>
      </c>
      <c s="176" t="str">
        <f>IF('S.D.PASTE SHEET'!S2093="","",'S.D.PASTE SHEET'!S2093)</f>
        <v/>
      </c>
      <c s="176" t="str">
        <f>IF('S.D.PASTE SHEET'!T2093="","",'S.D.PASTE SHEET'!T2093)</f>
        <v/>
      </c>
      <c s="176" t="str">
        <f>IF('S.D.PASTE SHEET'!U2093="","",'S.D.PASTE SHEET'!U2093)</f>
        <v/>
      </c>
      <c s="176" t="str">
        <f>IF('S.D.PASTE SHEET'!V2093="","",'S.D.PASTE SHEET'!V2093)</f>
        <v/>
      </c>
      <c s="176" t="str">
        <f>IF('S.D.PASTE SHEET'!W2093="","",'S.D.PASTE SHEET'!W2093)</f>
        <v/>
      </c>
      <c s="176" t="str">
        <f>IF('S.D.PASTE SHEET'!X2093="","",'S.D.PASTE SHEET'!X2093)</f>
        <v/>
      </c>
      <c s="176" t="str">
        <f>IF('S.D.PASTE SHEET'!Y2093="","",'S.D.PASTE SHEET'!Y2093)</f>
        <v/>
      </c>
      <c s="176" t="str">
        <f>IF('S.D.PASTE SHEET'!Z2093="","",'S.D.PASTE SHEET'!Z2093)</f>
        <v/>
      </c>
      <c s="176" t="str">
        <f>IF('S.D.PASTE SHEET'!AA2093="","",'S.D.PASTE SHEET'!AA2093)</f>
        <v/>
      </c>
      <c s="176" t="str">
        <f>IF('S.D.PASTE SHEET'!AB2093="","",'S.D.PASTE SHEET'!AB2093)</f>
        <v/>
      </c>
      <c s="176" t="str">
        <f>IF('S.D.PASTE SHEET'!AC2093="","",'S.D.PASTE SHEET'!AC2093)</f>
        <v/>
      </c>
      <c s="176" t="str">
        <f>IF('S.D.PASTE SHEET'!AD2093="","",'S.D.PASTE SHEET'!AD2093)</f>
        <v/>
      </c>
      <c s="178"/>
      <c s="179" t="str">
        <f>IF(AK2093="","",IF(AK2093&gt;0,COUNT($AG$2:AG2093),""))</f>
        <v/>
      </c>
      <c s="180" t="str">
        <f t="shared" si="2310"/>
        <v/>
      </c>
      <c s="180" t="str">
        <f t="shared" si="2310"/>
        <v/>
      </c>
      <c s="180" t="str">
        <f t="shared" si="2310"/>
        <v/>
      </c>
      <c s="181" t="str">
        <f t="shared" si="2310"/>
        <v/>
      </c>
      <c s="180" t="str">
        <f t="shared" si="2310"/>
        <v/>
      </c>
      <c s="180" t="str">
        <f t="shared" si="2310"/>
        <v/>
      </c>
      <c s="180" t="str">
        <f t="shared" si="2310"/>
        <v/>
      </c>
      <c s="180" t="str">
        <f t="shared" si="2310"/>
        <v/>
      </c>
      <c s="180" t="str">
        <f t="shared" si="2310"/>
        <v/>
      </c>
      <c s="181" t="str">
        <f t="shared" si="2310"/>
        <v/>
      </c>
      <c s="180" t="str">
        <f t="shared" si="2310"/>
        <v/>
      </c>
      <c s="180" t="str">
        <f t="shared" si="2310"/>
        <v/>
      </c>
      <c s="180" t="str">
        <f t="shared" si="2310"/>
        <v/>
      </c>
      <c s="180" t="str">
        <f t="shared" si="2310"/>
        <v/>
      </c>
      <c s="180" t="str">
        <f t="shared" si="2310"/>
        <v/>
      </c>
      <c s="180" t="str">
        <f t="shared" si="2310"/>
        <v/>
      </c>
      <c r="AX2093" s="180" t="str">
        <f>IF(BC2093="","",IF(BC2093&gt;0,COUNT($AY$2:AY2093),""))</f>
        <v/>
      </c>
      <c s="180" t="str">
        <f t="shared" si="2323" ref="AY2093">IF(AND($BB$1=5,$A2093=5,$BC$1=C2093),B2093,"")</f>
        <v/>
      </c>
      <c s="180" t="str">
        <f t="shared" si="2312"/>
        <v/>
      </c>
      <c s="182" t="str">
        <f t="shared" si="2312"/>
        <v/>
      </c>
      <c s="180" t="str">
        <f t="shared" si="2312"/>
        <v/>
      </c>
      <c s="180" t="str">
        <f t="shared" si="2312"/>
        <v/>
      </c>
      <c s="180" t="str">
        <f t="shared" si="2312"/>
        <v/>
      </c>
      <c s="180" t="str">
        <f t="shared" si="2312"/>
        <v/>
      </c>
      <c s="180" t="str">
        <f t="shared" si="2312"/>
        <v/>
      </c>
      <c s="182" t="str">
        <f t="shared" si="2312"/>
        <v/>
      </c>
      <c s="180" t="str">
        <f t="shared" si="2312"/>
        <v/>
      </c>
      <c s="180" t="str">
        <f t="shared" si="2312"/>
        <v/>
      </c>
      <c s="180" t="str">
        <f t="shared" si="2312"/>
        <v/>
      </c>
      <c s="180" t="str">
        <f t="shared" si="2312"/>
        <v/>
      </c>
      <c s="180" t="str">
        <f t="shared" si="2312"/>
        <v/>
      </c>
      <c s="180" t="str">
        <f t="shared" si="2312"/>
        <v/>
      </c>
    </row>
    <row r="2094" spans="1:65" ht="15.75" customHeight="1">
      <c r="A2094" s="176" t="str">
        <f>IF('S.D.PASTE SHEET'!A2094="","",'S.D.PASTE SHEET'!A2094)</f>
        <v/>
      </c>
      <c s="176" t="str">
        <f>IF('S.D.PASTE SHEET'!B2094="","",'S.D.PASTE SHEET'!B2094)</f>
        <v/>
      </c>
      <c s="176" t="str">
        <f>IF('S.D.PASTE SHEET'!C2094="","",'S.D.PASTE SHEET'!C2094)</f>
        <v/>
      </c>
      <c s="177" t="str">
        <f>IF('S.D.PASTE SHEET'!D2094="","",'S.D.PASTE SHEET'!D2094)</f>
        <v/>
      </c>
      <c s="176" t="str">
        <f>IF('S.D.PASTE SHEET'!E2094="","",UPPER('S.D.PASTE SHEET'!E2094))</f>
        <v/>
      </c>
      <c s="176" t="str">
        <f>IF('S.D.PASTE SHEET'!F2094="","",'S.D.PASTE SHEET'!F2094)</f>
        <v/>
      </c>
      <c s="176" t="str">
        <f>IF('S.D.PASTE SHEET'!G2094="","",UPPER('S.D.PASTE SHEET'!G2094))</f>
        <v/>
      </c>
      <c s="176" t="str">
        <f>IF('S.D.PASTE SHEET'!H2094="","",UPPER('S.D.PASTE SHEET'!H2094))</f>
        <v/>
      </c>
      <c s="176" t="str">
        <f>IF('S.D.PASTE SHEET'!I2094="","",'S.D.PASTE SHEET'!I2094)</f>
        <v/>
      </c>
      <c s="177" t="str">
        <f>IF('S.D.PASTE SHEET'!J2094="","",'S.D.PASTE SHEET'!J2094)</f>
        <v/>
      </c>
      <c s="176" t="str">
        <f>IF('S.D.PASTE SHEET'!K2094="","",'S.D.PASTE SHEET'!K2094)</f>
        <v/>
      </c>
      <c s="176" t="str">
        <f>IF('S.D.PASTE SHEET'!L2094="","",'S.D.PASTE SHEET'!L2094)</f>
        <v/>
      </c>
      <c s="176" t="str">
        <f>IF('S.D.PASTE SHEET'!M2094="","",'S.D.PASTE SHEET'!M2094)</f>
        <v/>
      </c>
      <c s="176" t="str">
        <f>IF('S.D.PASTE SHEET'!N2094="","",'S.D.PASTE SHEET'!N2094)</f>
        <v/>
      </c>
      <c s="176" t="str">
        <f>IF('S.D.PASTE SHEET'!O2094="","",'S.D.PASTE SHEET'!O2094)</f>
        <v/>
      </c>
      <c s="176" t="str">
        <f>IF('S.D.PASTE SHEET'!P2094="","",'S.D.PASTE SHEET'!P2094)</f>
        <v/>
      </c>
      <c s="176" t="str">
        <f>IF('S.D.PASTE SHEET'!Q2094="","",'S.D.PASTE SHEET'!Q2094)</f>
        <v/>
      </c>
      <c s="176" t="str">
        <f>IF('S.D.PASTE SHEET'!R2094="","",'S.D.PASTE SHEET'!R2094)</f>
        <v/>
      </c>
      <c s="176" t="str">
        <f>IF('S.D.PASTE SHEET'!S2094="","",'S.D.PASTE SHEET'!S2094)</f>
        <v/>
      </c>
      <c s="176" t="str">
        <f>IF('S.D.PASTE SHEET'!T2094="","",'S.D.PASTE SHEET'!T2094)</f>
        <v/>
      </c>
      <c s="176" t="str">
        <f>IF('S.D.PASTE SHEET'!U2094="","",'S.D.PASTE SHEET'!U2094)</f>
        <v/>
      </c>
      <c s="176" t="str">
        <f>IF('S.D.PASTE SHEET'!V2094="","",'S.D.PASTE SHEET'!V2094)</f>
        <v/>
      </c>
      <c s="176" t="str">
        <f>IF('S.D.PASTE SHEET'!W2094="","",'S.D.PASTE SHEET'!W2094)</f>
        <v/>
      </c>
      <c s="176" t="str">
        <f>IF('S.D.PASTE SHEET'!X2094="","",'S.D.PASTE SHEET'!X2094)</f>
        <v/>
      </c>
      <c s="176" t="str">
        <f>IF('S.D.PASTE SHEET'!Y2094="","",'S.D.PASTE SHEET'!Y2094)</f>
        <v/>
      </c>
      <c s="176" t="str">
        <f>IF('S.D.PASTE SHEET'!Z2094="","",'S.D.PASTE SHEET'!Z2094)</f>
        <v/>
      </c>
      <c s="176" t="str">
        <f>IF('S.D.PASTE SHEET'!AA2094="","",'S.D.PASTE SHEET'!AA2094)</f>
        <v/>
      </c>
      <c s="176" t="str">
        <f>IF('S.D.PASTE SHEET'!AB2094="","",'S.D.PASTE SHEET'!AB2094)</f>
        <v/>
      </c>
      <c s="176" t="str">
        <f>IF('S.D.PASTE SHEET'!AC2094="","",'S.D.PASTE SHEET'!AC2094)</f>
        <v/>
      </c>
      <c s="176" t="str">
        <f>IF('S.D.PASTE SHEET'!AD2094="","",'S.D.PASTE SHEET'!AD2094)</f>
        <v/>
      </c>
      <c s="178"/>
      <c s="179" t="str">
        <f>IF(AK2094="","",IF(AK2094&gt;0,COUNT($AG$2:AG2094),""))</f>
        <v/>
      </c>
      <c s="180" t="str">
        <f t="shared" si="2310"/>
        <v/>
      </c>
      <c s="180" t="str">
        <f t="shared" si="2310"/>
        <v/>
      </c>
      <c s="180" t="str">
        <f t="shared" si="2310"/>
        <v/>
      </c>
      <c s="181" t="str">
        <f t="shared" si="2310"/>
        <v/>
      </c>
      <c s="180" t="str">
        <f t="shared" si="2310"/>
        <v/>
      </c>
      <c s="180" t="str">
        <f t="shared" si="2310"/>
        <v/>
      </c>
      <c s="180" t="str">
        <f t="shared" si="2310"/>
        <v/>
      </c>
      <c s="180" t="str">
        <f t="shared" si="2310"/>
        <v/>
      </c>
      <c s="180" t="str">
        <f t="shared" si="2310"/>
        <v/>
      </c>
      <c s="181" t="str">
        <f t="shared" si="2310"/>
        <v/>
      </c>
      <c s="180" t="str">
        <f t="shared" si="2310"/>
        <v/>
      </c>
      <c s="180" t="str">
        <f t="shared" si="2310"/>
        <v/>
      </c>
      <c s="180" t="str">
        <f t="shared" si="2310"/>
        <v/>
      </c>
      <c s="180" t="str">
        <f t="shared" si="2310"/>
        <v/>
      </c>
      <c s="180" t="str">
        <f t="shared" si="2310"/>
        <v/>
      </c>
      <c s="180" t="str">
        <f t="shared" si="2310"/>
        <v/>
      </c>
      <c r="AX2094" s="180" t="str">
        <f>IF(BC2094="","",IF(BC2094&gt;0,COUNT($AY$2:AY2094),""))</f>
        <v/>
      </c>
      <c s="180" t="str">
        <f t="shared" si="2324" ref="AY2094">IF(AND($BB$1=5,$A2094=5,$BC$1=C2094),B2094,"")</f>
        <v/>
      </c>
      <c s="180" t="str">
        <f t="shared" si="2312"/>
        <v/>
      </c>
      <c s="182" t="str">
        <f t="shared" si="2312"/>
        <v/>
      </c>
      <c s="180" t="str">
        <f t="shared" si="2312"/>
        <v/>
      </c>
      <c s="180" t="str">
        <f t="shared" si="2312"/>
        <v/>
      </c>
      <c s="180" t="str">
        <f t="shared" si="2312"/>
        <v/>
      </c>
      <c s="180" t="str">
        <f t="shared" si="2312"/>
        <v/>
      </c>
      <c s="180" t="str">
        <f t="shared" si="2312"/>
        <v/>
      </c>
      <c s="182" t="str">
        <f t="shared" si="2312"/>
        <v/>
      </c>
      <c s="180" t="str">
        <f t="shared" si="2312"/>
        <v/>
      </c>
      <c s="180" t="str">
        <f t="shared" si="2312"/>
        <v/>
      </c>
      <c s="180" t="str">
        <f t="shared" si="2312"/>
        <v/>
      </c>
      <c s="180" t="str">
        <f t="shared" si="2312"/>
        <v/>
      </c>
      <c s="180" t="str">
        <f t="shared" si="2312"/>
        <v/>
      </c>
      <c s="180" t="str">
        <f t="shared" si="2312"/>
        <v/>
      </c>
    </row>
    <row r="2095" spans="1:65" ht="15.75" customHeight="1">
      <c r="A2095" s="176" t="str">
        <f>IF('S.D.PASTE SHEET'!A2095="","",'S.D.PASTE SHEET'!A2095)</f>
        <v/>
      </c>
      <c s="176" t="str">
        <f>IF('S.D.PASTE SHEET'!B2095="","",'S.D.PASTE SHEET'!B2095)</f>
        <v/>
      </c>
      <c s="176" t="str">
        <f>IF('S.D.PASTE SHEET'!C2095="","",'S.D.PASTE SHEET'!C2095)</f>
        <v/>
      </c>
      <c s="177" t="str">
        <f>IF('S.D.PASTE SHEET'!D2095="","",'S.D.PASTE SHEET'!D2095)</f>
        <v/>
      </c>
      <c s="176" t="str">
        <f>IF('S.D.PASTE SHEET'!E2095="","",UPPER('S.D.PASTE SHEET'!E2095))</f>
        <v/>
      </c>
      <c s="176" t="str">
        <f>IF('S.D.PASTE SHEET'!F2095="","",'S.D.PASTE SHEET'!F2095)</f>
        <v/>
      </c>
      <c s="176" t="str">
        <f>IF('S.D.PASTE SHEET'!G2095="","",UPPER('S.D.PASTE SHEET'!G2095))</f>
        <v/>
      </c>
      <c s="176" t="str">
        <f>IF('S.D.PASTE SHEET'!H2095="","",UPPER('S.D.PASTE SHEET'!H2095))</f>
        <v/>
      </c>
      <c s="176" t="str">
        <f>IF('S.D.PASTE SHEET'!I2095="","",'S.D.PASTE SHEET'!I2095)</f>
        <v/>
      </c>
      <c s="177" t="str">
        <f>IF('S.D.PASTE SHEET'!J2095="","",'S.D.PASTE SHEET'!J2095)</f>
        <v/>
      </c>
      <c s="176" t="str">
        <f>IF('S.D.PASTE SHEET'!K2095="","",'S.D.PASTE SHEET'!K2095)</f>
        <v/>
      </c>
      <c s="176" t="str">
        <f>IF('S.D.PASTE SHEET'!L2095="","",'S.D.PASTE SHEET'!L2095)</f>
        <v/>
      </c>
      <c s="176" t="str">
        <f>IF('S.D.PASTE SHEET'!M2095="","",'S.D.PASTE SHEET'!M2095)</f>
        <v/>
      </c>
      <c s="176" t="str">
        <f>IF('S.D.PASTE SHEET'!N2095="","",'S.D.PASTE SHEET'!N2095)</f>
        <v/>
      </c>
      <c s="176" t="str">
        <f>IF('S.D.PASTE SHEET'!O2095="","",'S.D.PASTE SHEET'!O2095)</f>
        <v/>
      </c>
      <c s="176" t="str">
        <f>IF('S.D.PASTE SHEET'!P2095="","",'S.D.PASTE SHEET'!P2095)</f>
        <v/>
      </c>
      <c s="176" t="str">
        <f>IF('S.D.PASTE SHEET'!Q2095="","",'S.D.PASTE SHEET'!Q2095)</f>
        <v/>
      </c>
      <c s="176" t="str">
        <f>IF('S.D.PASTE SHEET'!R2095="","",'S.D.PASTE SHEET'!R2095)</f>
        <v/>
      </c>
      <c s="176" t="str">
        <f>IF('S.D.PASTE SHEET'!S2095="","",'S.D.PASTE SHEET'!S2095)</f>
        <v/>
      </c>
      <c s="176" t="str">
        <f>IF('S.D.PASTE SHEET'!T2095="","",'S.D.PASTE SHEET'!T2095)</f>
        <v/>
      </c>
      <c s="176" t="str">
        <f>IF('S.D.PASTE SHEET'!U2095="","",'S.D.PASTE SHEET'!U2095)</f>
        <v/>
      </c>
      <c s="176" t="str">
        <f>IF('S.D.PASTE SHEET'!V2095="","",'S.D.PASTE SHEET'!V2095)</f>
        <v/>
      </c>
      <c s="176" t="str">
        <f>IF('S.D.PASTE SHEET'!W2095="","",'S.D.PASTE SHEET'!W2095)</f>
        <v/>
      </c>
      <c s="176" t="str">
        <f>IF('S.D.PASTE SHEET'!X2095="","",'S.D.PASTE SHEET'!X2095)</f>
        <v/>
      </c>
      <c s="176" t="str">
        <f>IF('S.D.PASTE SHEET'!Y2095="","",'S.D.PASTE SHEET'!Y2095)</f>
        <v/>
      </c>
      <c s="176" t="str">
        <f>IF('S.D.PASTE SHEET'!Z2095="","",'S.D.PASTE SHEET'!Z2095)</f>
        <v/>
      </c>
      <c s="176" t="str">
        <f>IF('S.D.PASTE SHEET'!AA2095="","",'S.D.PASTE SHEET'!AA2095)</f>
        <v/>
      </c>
      <c s="176" t="str">
        <f>IF('S.D.PASTE SHEET'!AB2095="","",'S.D.PASTE SHEET'!AB2095)</f>
        <v/>
      </c>
      <c s="176" t="str">
        <f>IF('S.D.PASTE SHEET'!AC2095="","",'S.D.PASTE SHEET'!AC2095)</f>
        <v/>
      </c>
      <c s="176" t="str">
        <f>IF('S.D.PASTE SHEET'!AD2095="","",'S.D.PASTE SHEET'!AD2095)</f>
        <v/>
      </c>
      <c s="178"/>
      <c s="179" t="str">
        <f>IF(AK2095="","",IF(AK2095&gt;0,COUNT($AG$2:AG2095),""))</f>
        <v/>
      </c>
      <c s="180" t="str">
        <f t="shared" si="2310"/>
        <v/>
      </c>
      <c s="180" t="str">
        <f t="shared" si="2310"/>
        <v/>
      </c>
      <c s="180" t="str">
        <f t="shared" si="2310"/>
        <v/>
      </c>
      <c s="181" t="str">
        <f t="shared" si="2310"/>
        <v/>
      </c>
      <c s="180" t="str">
        <f t="shared" si="2310"/>
        <v/>
      </c>
      <c s="180" t="str">
        <f t="shared" si="2310"/>
        <v/>
      </c>
      <c s="180" t="str">
        <f t="shared" si="2310"/>
        <v/>
      </c>
      <c s="180" t="str">
        <f t="shared" si="2310"/>
        <v/>
      </c>
      <c s="180" t="str">
        <f t="shared" si="2310"/>
        <v/>
      </c>
      <c s="181" t="str">
        <f t="shared" si="2310"/>
        <v/>
      </c>
      <c s="180" t="str">
        <f t="shared" si="2310"/>
        <v/>
      </c>
      <c s="180" t="str">
        <f t="shared" si="2310"/>
        <v/>
      </c>
      <c s="180" t="str">
        <f t="shared" si="2310"/>
        <v/>
      </c>
      <c s="180" t="str">
        <f t="shared" si="2310"/>
        <v/>
      </c>
      <c s="180" t="str">
        <f t="shared" si="2310"/>
        <v/>
      </c>
      <c s="180" t="str">
        <f t="shared" si="2310"/>
        <v/>
      </c>
      <c r="AX2095" s="180" t="str">
        <f>IF(BC2095="","",IF(BC2095&gt;0,COUNT($AY$2:AY2095),""))</f>
        <v/>
      </c>
      <c s="180" t="str">
        <f t="shared" si="2325" ref="AY2095">IF(AND($BB$1=5,$A2095=5,$BC$1=C2095),B2095,"")</f>
        <v/>
      </c>
      <c s="180" t="str">
        <f t="shared" si="2312"/>
        <v/>
      </c>
      <c s="182" t="str">
        <f t="shared" si="2312"/>
        <v/>
      </c>
      <c s="180" t="str">
        <f t="shared" si="2312"/>
        <v/>
      </c>
      <c s="180" t="str">
        <f t="shared" si="2312"/>
        <v/>
      </c>
      <c s="180" t="str">
        <f t="shared" si="2312"/>
        <v/>
      </c>
      <c s="180" t="str">
        <f t="shared" si="2312"/>
        <v/>
      </c>
      <c s="180" t="str">
        <f t="shared" si="2312"/>
        <v/>
      </c>
      <c s="182" t="str">
        <f t="shared" si="2312"/>
        <v/>
      </c>
      <c s="180" t="str">
        <f t="shared" si="2312"/>
        <v/>
      </c>
      <c s="180" t="str">
        <f t="shared" si="2312"/>
        <v/>
      </c>
      <c s="180" t="str">
        <f t="shared" si="2312"/>
        <v/>
      </c>
      <c s="180" t="str">
        <f t="shared" si="2312"/>
        <v/>
      </c>
      <c s="180" t="str">
        <f t="shared" si="2312"/>
        <v/>
      </c>
      <c s="180" t="str">
        <f t="shared" si="2312"/>
        <v/>
      </c>
    </row>
    <row r="2096" spans="1:65" ht="15.75" customHeight="1">
      <c r="A2096" s="176" t="str">
        <f>IF('S.D.PASTE SHEET'!A2096="","",'S.D.PASTE SHEET'!A2096)</f>
        <v/>
      </c>
      <c s="176" t="str">
        <f>IF('S.D.PASTE SHEET'!B2096="","",'S.D.PASTE SHEET'!B2096)</f>
        <v/>
      </c>
      <c s="176" t="str">
        <f>IF('S.D.PASTE SHEET'!C2096="","",'S.D.PASTE SHEET'!C2096)</f>
        <v/>
      </c>
      <c s="177" t="str">
        <f>IF('S.D.PASTE SHEET'!D2096="","",'S.D.PASTE SHEET'!D2096)</f>
        <v/>
      </c>
      <c s="176" t="str">
        <f>IF('S.D.PASTE SHEET'!E2096="","",UPPER('S.D.PASTE SHEET'!E2096))</f>
        <v/>
      </c>
      <c s="176" t="str">
        <f>IF('S.D.PASTE SHEET'!F2096="","",'S.D.PASTE SHEET'!F2096)</f>
        <v/>
      </c>
      <c s="176" t="str">
        <f>IF('S.D.PASTE SHEET'!G2096="","",UPPER('S.D.PASTE SHEET'!G2096))</f>
        <v/>
      </c>
      <c s="176" t="str">
        <f>IF('S.D.PASTE SHEET'!H2096="","",UPPER('S.D.PASTE SHEET'!H2096))</f>
        <v/>
      </c>
      <c s="176" t="str">
        <f>IF('S.D.PASTE SHEET'!I2096="","",'S.D.PASTE SHEET'!I2096)</f>
        <v/>
      </c>
      <c s="177" t="str">
        <f>IF('S.D.PASTE SHEET'!J2096="","",'S.D.PASTE SHEET'!J2096)</f>
        <v/>
      </c>
      <c s="176" t="str">
        <f>IF('S.D.PASTE SHEET'!K2096="","",'S.D.PASTE SHEET'!K2096)</f>
        <v/>
      </c>
      <c s="176" t="str">
        <f>IF('S.D.PASTE SHEET'!L2096="","",'S.D.PASTE SHEET'!L2096)</f>
        <v/>
      </c>
      <c s="176" t="str">
        <f>IF('S.D.PASTE SHEET'!M2096="","",'S.D.PASTE SHEET'!M2096)</f>
        <v/>
      </c>
      <c s="176" t="str">
        <f>IF('S.D.PASTE SHEET'!N2096="","",'S.D.PASTE SHEET'!N2096)</f>
        <v/>
      </c>
      <c s="176" t="str">
        <f>IF('S.D.PASTE SHEET'!O2096="","",'S.D.PASTE SHEET'!O2096)</f>
        <v/>
      </c>
      <c s="176" t="str">
        <f>IF('S.D.PASTE SHEET'!P2096="","",'S.D.PASTE SHEET'!P2096)</f>
        <v/>
      </c>
      <c s="176" t="str">
        <f>IF('S.D.PASTE SHEET'!Q2096="","",'S.D.PASTE SHEET'!Q2096)</f>
        <v/>
      </c>
      <c s="176" t="str">
        <f>IF('S.D.PASTE SHEET'!R2096="","",'S.D.PASTE SHEET'!R2096)</f>
        <v/>
      </c>
      <c s="176" t="str">
        <f>IF('S.D.PASTE SHEET'!S2096="","",'S.D.PASTE SHEET'!S2096)</f>
        <v/>
      </c>
      <c s="176" t="str">
        <f>IF('S.D.PASTE SHEET'!T2096="","",'S.D.PASTE SHEET'!T2096)</f>
        <v/>
      </c>
      <c s="176" t="str">
        <f>IF('S.D.PASTE SHEET'!U2096="","",'S.D.PASTE SHEET'!U2096)</f>
        <v/>
      </c>
      <c s="176" t="str">
        <f>IF('S.D.PASTE SHEET'!V2096="","",'S.D.PASTE SHEET'!V2096)</f>
        <v/>
      </c>
      <c s="176" t="str">
        <f>IF('S.D.PASTE SHEET'!W2096="","",'S.D.PASTE SHEET'!W2096)</f>
        <v/>
      </c>
      <c s="176" t="str">
        <f>IF('S.D.PASTE SHEET'!X2096="","",'S.D.PASTE SHEET'!X2096)</f>
        <v/>
      </c>
      <c s="176" t="str">
        <f>IF('S.D.PASTE SHEET'!Y2096="","",'S.D.PASTE SHEET'!Y2096)</f>
        <v/>
      </c>
      <c s="176" t="str">
        <f>IF('S.D.PASTE SHEET'!Z2096="","",'S.D.PASTE SHEET'!Z2096)</f>
        <v/>
      </c>
      <c s="176" t="str">
        <f>IF('S.D.PASTE SHEET'!AA2096="","",'S.D.PASTE SHEET'!AA2096)</f>
        <v/>
      </c>
      <c s="176" t="str">
        <f>IF('S.D.PASTE SHEET'!AB2096="","",'S.D.PASTE SHEET'!AB2096)</f>
        <v/>
      </c>
      <c s="176" t="str">
        <f>IF('S.D.PASTE SHEET'!AC2096="","",'S.D.PASTE SHEET'!AC2096)</f>
        <v/>
      </c>
      <c s="176" t="str">
        <f>IF('S.D.PASTE SHEET'!AD2096="","",'S.D.PASTE SHEET'!AD2096)</f>
        <v/>
      </c>
      <c s="178"/>
      <c s="179" t="str">
        <f>IF(AK2096="","",IF(AK2096&gt;0,COUNT($AG$2:AG2096),""))</f>
        <v/>
      </c>
      <c s="180" t="str">
        <f t="shared" si="2310"/>
        <v/>
      </c>
      <c s="180" t="str">
        <f t="shared" si="2310"/>
        <v/>
      </c>
      <c s="180" t="str">
        <f t="shared" si="2310"/>
        <v/>
      </c>
      <c s="181" t="str">
        <f t="shared" si="2310"/>
        <v/>
      </c>
      <c s="180" t="str">
        <f t="shared" si="2310"/>
        <v/>
      </c>
      <c s="180" t="str">
        <f t="shared" si="2310"/>
        <v/>
      </c>
      <c s="180" t="str">
        <f t="shared" si="2310"/>
        <v/>
      </c>
      <c s="180" t="str">
        <f t="shared" si="2310"/>
        <v/>
      </c>
      <c s="180" t="str">
        <f t="shared" si="2310"/>
        <v/>
      </c>
      <c s="181" t="str">
        <f t="shared" si="2310"/>
        <v/>
      </c>
      <c s="180" t="str">
        <f t="shared" si="2310"/>
        <v/>
      </c>
      <c s="180" t="str">
        <f t="shared" si="2310"/>
        <v/>
      </c>
      <c s="180" t="str">
        <f t="shared" si="2310"/>
        <v/>
      </c>
      <c s="180" t="str">
        <f t="shared" si="2310"/>
        <v/>
      </c>
      <c s="180" t="str">
        <f t="shared" si="2310"/>
        <v/>
      </c>
      <c s="180" t="str">
        <f t="shared" si="2310"/>
        <v/>
      </c>
      <c r="AX2096" s="180" t="str">
        <f>IF(BC2096="","",IF(BC2096&gt;0,COUNT($AY$2:AY2096),""))</f>
        <v/>
      </c>
      <c s="180" t="str">
        <f t="shared" si="2326" ref="AY2096">IF(AND($BB$1=5,$A2096=5,$BC$1=C2096),B2096,"")</f>
        <v/>
      </c>
      <c s="180" t="str">
        <f t="shared" si="2312"/>
        <v/>
      </c>
      <c s="182" t="str">
        <f t="shared" si="2312"/>
        <v/>
      </c>
      <c s="180" t="str">
        <f t="shared" si="2312"/>
        <v/>
      </c>
      <c s="180" t="str">
        <f t="shared" si="2312"/>
        <v/>
      </c>
      <c s="180" t="str">
        <f t="shared" si="2312"/>
        <v/>
      </c>
      <c s="180" t="str">
        <f t="shared" si="2312"/>
        <v/>
      </c>
      <c s="180" t="str">
        <f t="shared" si="2312"/>
        <v/>
      </c>
      <c s="182" t="str">
        <f t="shared" si="2312"/>
        <v/>
      </c>
      <c s="180" t="str">
        <f t="shared" si="2312"/>
        <v/>
      </c>
      <c s="180" t="str">
        <f t="shared" si="2312"/>
        <v/>
      </c>
      <c s="180" t="str">
        <f t="shared" si="2312"/>
        <v/>
      </c>
      <c s="180" t="str">
        <f t="shared" si="2312"/>
        <v/>
      </c>
      <c s="180" t="str">
        <f t="shared" si="2312"/>
        <v/>
      </c>
      <c s="180" t="str">
        <f t="shared" si="2312"/>
        <v/>
      </c>
    </row>
    <row r="2097" spans="1:65" ht="15.75" customHeight="1">
      <c r="A2097" s="176" t="str">
        <f>IF('S.D.PASTE SHEET'!A2097="","",'S.D.PASTE SHEET'!A2097)</f>
        <v/>
      </c>
      <c s="176" t="str">
        <f>IF('S.D.PASTE SHEET'!B2097="","",'S.D.PASTE SHEET'!B2097)</f>
        <v/>
      </c>
      <c s="176" t="str">
        <f>IF('S.D.PASTE SHEET'!C2097="","",'S.D.PASTE SHEET'!C2097)</f>
        <v/>
      </c>
      <c s="177" t="str">
        <f>IF('S.D.PASTE SHEET'!D2097="","",'S.D.PASTE SHEET'!D2097)</f>
        <v/>
      </c>
      <c s="176" t="str">
        <f>IF('S.D.PASTE SHEET'!E2097="","",UPPER('S.D.PASTE SHEET'!E2097))</f>
        <v/>
      </c>
      <c s="176" t="str">
        <f>IF('S.D.PASTE SHEET'!F2097="","",'S.D.PASTE SHEET'!F2097)</f>
        <v/>
      </c>
      <c s="176" t="str">
        <f>IF('S.D.PASTE SHEET'!G2097="","",UPPER('S.D.PASTE SHEET'!G2097))</f>
        <v/>
      </c>
      <c s="176" t="str">
        <f>IF('S.D.PASTE SHEET'!H2097="","",UPPER('S.D.PASTE SHEET'!H2097))</f>
        <v/>
      </c>
      <c s="176" t="str">
        <f>IF('S.D.PASTE SHEET'!I2097="","",'S.D.PASTE SHEET'!I2097)</f>
        <v/>
      </c>
      <c s="177" t="str">
        <f>IF('S.D.PASTE SHEET'!J2097="","",'S.D.PASTE SHEET'!J2097)</f>
        <v/>
      </c>
      <c s="176" t="str">
        <f>IF('S.D.PASTE SHEET'!K2097="","",'S.D.PASTE SHEET'!K2097)</f>
        <v/>
      </c>
      <c s="176" t="str">
        <f>IF('S.D.PASTE SHEET'!L2097="","",'S.D.PASTE SHEET'!L2097)</f>
        <v/>
      </c>
      <c s="176" t="str">
        <f>IF('S.D.PASTE SHEET'!M2097="","",'S.D.PASTE SHEET'!M2097)</f>
        <v/>
      </c>
      <c s="176" t="str">
        <f>IF('S.D.PASTE SHEET'!N2097="","",'S.D.PASTE SHEET'!N2097)</f>
        <v/>
      </c>
      <c s="176" t="str">
        <f>IF('S.D.PASTE SHEET'!O2097="","",'S.D.PASTE SHEET'!O2097)</f>
        <v/>
      </c>
      <c s="176" t="str">
        <f>IF('S.D.PASTE SHEET'!P2097="","",'S.D.PASTE SHEET'!P2097)</f>
        <v/>
      </c>
      <c s="176" t="str">
        <f>IF('S.D.PASTE SHEET'!Q2097="","",'S.D.PASTE SHEET'!Q2097)</f>
        <v/>
      </c>
      <c s="176" t="str">
        <f>IF('S.D.PASTE SHEET'!R2097="","",'S.D.PASTE SHEET'!R2097)</f>
        <v/>
      </c>
      <c s="176" t="str">
        <f>IF('S.D.PASTE SHEET'!S2097="","",'S.D.PASTE SHEET'!S2097)</f>
        <v/>
      </c>
      <c s="176" t="str">
        <f>IF('S.D.PASTE SHEET'!T2097="","",'S.D.PASTE SHEET'!T2097)</f>
        <v/>
      </c>
      <c s="176" t="str">
        <f>IF('S.D.PASTE SHEET'!U2097="","",'S.D.PASTE SHEET'!U2097)</f>
        <v/>
      </c>
      <c s="176" t="str">
        <f>IF('S.D.PASTE SHEET'!V2097="","",'S.D.PASTE SHEET'!V2097)</f>
        <v/>
      </c>
      <c s="176" t="str">
        <f>IF('S.D.PASTE SHEET'!W2097="","",'S.D.PASTE SHEET'!W2097)</f>
        <v/>
      </c>
      <c s="176" t="str">
        <f>IF('S.D.PASTE SHEET'!X2097="","",'S.D.PASTE SHEET'!X2097)</f>
        <v/>
      </c>
      <c s="176" t="str">
        <f>IF('S.D.PASTE SHEET'!Y2097="","",'S.D.PASTE SHEET'!Y2097)</f>
        <v/>
      </c>
      <c s="176" t="str">
        <f>IF('S.D.PASTE SHEET'!Z2097="","",'S.D.PASTE SHEET'!Z2097)</f>
        <v/>
      </c>
      <c s="176" t="str">
        <f>IF('S.D.PASTE SHEET'!AA2097="","",'S.D.PASTE SHEET'!AA2097)</f>
        <v/>
      </c>
      <c s="176" t="str">
        <f>IF('S.D.PASTE SHEET'!AB2097="","",'S.D.PASTE SHEET'!AB2097)</f>
        <v/>
      </c>
      <c s="176" t="str">
        <f>IF('S.D.PASTE SHEET'!AC2097="","",'S.D.PASTE SHEET'!AC2097)</f>
        <v/>
      </c>
      <c s="176" t="str">
        <f>IF('S.D.PASTE SHEET'!AD2097="","",'S.D.PASTE SHEET'!AD2097)</f>
        <v/>
      </c>
      <c s="178"/>
      <c s="179" t="str">
        <f>IF(AK2097="","",IF(AK2097&gt;0,COUNT($AG$2:AG2097),""))</f>
        <v/>
      </c>
      <c s="180" t="str">
        <f t="shared" si="2310"/>
        <v/>
      </c>
      <c s="180" t="str">
        <f t="shared" si="2310"/>
        <v/>
      </c>
      <c s="180" t="str">
        <f t="shared" si="2310"/>
        <v/>
      </c>
      <c s="181" t="str">
        <f t="shared" si="2310"/>
        <v/>
      </c>
      <c s="180" t="str">
        <f t="shared" si="2310"/>
        <v/>
      </c>
      <c s="180" t="str">
        <f t="shared" si="2310"/>
        <v/>
      </c>
      <c s="180" t="str">
        <f t="shared" si="2310"/>
        <v/>
      </c>
      <c s="180" t="str">
        <f t="shared" si="2310"/>
        <v/>
      </c>
      <c s="180" t="str">
        <f t="shared" si="2310"/>
        <v/>
      </c>
      <c s="181" t="str">
        <f t="shared" si="2310"/>
        <v/>
      </c>
      <c s="180" t="str">
        <f t="shared" si="2310"/>
        <v/>
      </c>
      <c s="180" t="str">
        <f t="shared" si="2310"/>
        <v/>
      </c>
      <c s="180" t="str">
        <f t="shared" si="2310"/>
        <v/>
      </c>
      <c s="180" t="str">
        <f t="shared" si="2310"/>
        <v/>
      </c>
      <c s="180" t="str">
        <f t="shared" si="2310"/>
        <v/>
      </c>
      <c s="180" t="str">
        <f>IF(AND($AJ$1=5,$A2097=5),P2097,"")</f>
        <v/>
      </c>
      <c r="AX2097" s="180" t="str">
        <f>IF(BC2097="","",IF(BC2097&gt;0,COUNT($AY$2:AY2097),""))</f>
        <v/>
      </c>
      <c s="180" t="str">
        <f t="shared" si="2327" ref="AY2097">IF(AND($BB$1=5,$A2097=5,$BC$1=C2097),B2097,"")</f>
        <v/>
      </c>
      <c s="180" t="str">
        <f t="shared" si="2312"/>
        <v/>
      </c>
      <c s="182" t="str">
        <f t="shared" si="2312"/>
        <v/>
      </c>
      <c s="180" t="str">
        <f t="shared" si="2312"/>
        <v/>
      </c>
      <c s="180" t="str">
        <f t="shared" si="2312"/>
        <v/>
      </c>
      <c s="180" t="str">
        <f t="shared" si="2312"/>
        <v/>
      </c>
      <c s="180" t="str">
        <f t="shared" si="2312"/>
        <v/>
      </c>
      <c s="180" t="str">
        <f t="shared" si="2312"/>
        <v/>
      </c>
      <c s="182" t="str">
        <f t="shared" si="2312"/>
        <v/>
      </c>
      <c s="180" t="str">
        <f t="shared" si="2312"/>
        <v/>
      </c>
      <c s="180" t="str">
        <f t="shared" si="2312"/>
        <v/>
      </c>
      <c s="180" t="str">
        <f t="shared" si="2312"/>
        <v/>
      </c>
      <c s="180" t="str">
        <f t="shared" si="2312"/>
        <v/>
      </c>
      <c s="180" t="str">
        <f t="shared" si="2312"/>
        <v/>
      </c>
      <c s="180" t="str">
        <f t="shared" si="2312"/>
        <v/>
      </c>
    </row>
    <row r="2098" spans="1:65" ht="15.75" customHeight="1">
      <c r="A2098" s="176" t="str">
        <f>IF('S.D.PASTE SHEET'!A2098="","",'S.D.PASTE SHEET'!A2098)</f>
        <v/>
      </c>
      <c s="176" t="str">
        <f>IF('S.D.PASTE SHEET'!B2098="","",'S.D.PASTE SHEET'!B2098)</f>
        <v/>
      </c>
      <c s="176" t="str">
        <f>IF('S.D.PASTE SHEET'!C2098="","",'S.D.PASTE SHEET'!C2098)</f>
        <v/>
      </c>
      <c s="177" t="str">
        <f>IF('S.D.PASTE SHEET'!D2098="","",'S.D.PASTE SHEET'!D2098)</f>
        <v/>
      </c>
      <c s="176" t="str">
        <f>IF('S.D.PASTE SHEET'!E2098="","",UPPER('S.D.PASTE SHEET'!E2098))</f>
        <v/>
      </c>
      <c s="176" t="str">
        <f>IF('S.D.PASTE SHEET'!F2098="","",'S.D.PASTE SHEET'!F2098)</f>
        <v/>
      </c>
      <c s="176" t="str">
        <f>IF('S.D.PASTE SHEET'!G2098="","",UPPER('S.D.PASTE SHEET'!G2098))</f>
        <v/>
      </c>
      <c s="176" t="str">
        <f>IF('S.D.PASTE SHEET'!H2098="","",UPPER('S.D.PASTE SHEET'!H2098))</f>
        <v/>
      </c>
      <c s="176" t="str">
        <f>IF('S.D.PASTE SHEET'!I2098="","",'S.D.PASTE SHEET'!I2098)</f>
        <v/>
      </c>
      <c s="177" t="str">
        <f>IF('S.D.PASTE SHEET'!J2098="","",'S.D.PASTE SHEET'!J2098)</f>
        <v/>
      </c>
      <c s="176" t="str">
        <f>IF('S.D.PASTE SHEET'!K2098="","",'S.D.PASTE SHEET'!K2098)</f>
        <v/>
      </c>
      <c s="176" t="str">
        <f>IF('S.D.PASTE SHEET'!L2098="","",'S.D.PASTE SHEET'!L2098)</f>
        <v/>
      </c>
      <c s="176" t="str">
        <f>IF('S.D.PASTE SHEET'!M2098="","",'S.D.PASTE SHEET'!M2098)</f>
        <v/>
      </c>
      <c s="176" t="str">
        <f>IF('S.D.PASTE SHEET'!N2098="","",'S.D.PASTE SHEET'!N2098)</f>
        <v/>
      </c>
      <c s="176" t="str">
        <f>IF('S.D.PASTE SHEET'!O2098="","",'S.D.PASTE SHEET'!O2098)</f>
        <v/>
      </c>
      <c s="176" t="str">
        <f>IF('S.D.PASTE SHEET'!P2098="","",'S.D.PASTE SHEET'!P2098)</f>
        <v/>
      </c>
      <c s="176" t="str">
        <f>IF('S.D.PASTE SHEET'!Q2098="","",'S.D.PASTE SHEET'!Q2098)</f>
        <v/>
      </c>
      <c s="176" t="str">
        <f>IF('S.D.PASTE SHEET'!R2098="","",'S.D.PASTE SHEET'!R2098)</f>
        <v/>
      </c>
      <c s="176" t="str">
        <f>IF('S.D.PASTE SHEET'!S2098="","",'S.D.PASTE SHEET'!S2098)</f>
        <v/>
      </c>
      <c s="176" t="str">
        <f>IF('S.D.PASTE SHEET'!T2098="","",'S.D.PASTE SHEET'!T2098)</f>
        <v/>
      </c>
      <c s="176" t="str">
        <f>IF('S.D.PASTE SHEET'!U2098="","",'S.D.PASTE SHEET'!U2098)</f>
        <v/>
      </c>
      <c s="176" t="str">
        <f>IF('S.D.PASTE SHEET'!V2098="","",'S.D.PASTE SHEET'!V2098)</f>
        <v/>
      </c>
      <c s="176" t="str">
        <f>IF('S.D.PASTE SHEET'!W2098="","",'S.D.PASTE SHEET'!W2098)</f>
        <v/>
      </c>
      <c s="176" t="str">
        <f>IF('S.D.PASTE SHEET'!X2098="","",'S.D.PASTE SHEET'!X2098)</f>
        <v/>
      </c>
      <c s="176" t="str">
        <f>IF('S.D.PASTE SHEET'!Y2098="","",'S.D.PASTE SHEET'!Y2098)</f>
        <v/>
      </c>
      <c s="176" t="str">
        <f>IF('S.D.PASTE SHEET'!Z2098="","",'S.D.PASTE SHEET'!Z2098)</f>
        <v/>
      </c>
      <c s="176" t="str">
        <f>IF('S.D.PASTE SHEET'!AA2098="","",'S.D.PASTE SHEET'!AA2098)</f>
        <v/>
      </c>
      <c s="176" t="str">
        <f>IF('S.D.PASTE SHEET'!AB2098="","",'S.D.PASTE SHEET'!AB2098)</f>
        <v/>
      </c>
      <c s="176" t="str">
        <f>IF('S.D.PASTE SHEET'!AC2098="","",'S.D.PASTE SHEET'!AC2098)</f>
        <v/>
      </c>
      <c s="176" t="str">
        <f>IF('S.D.PASTE SHEET'!AD2098="","",'S.D.PASTE SHEET'!AD2098)</f>
        <v/>
      </c>
      <c s="178"/>
      <c s="179" t="str">
        <f>IF(AK2098="","",IF(AK2098&gt;0,COUNT($AG$2:AG2098),""))</f>
        <v/>
      </c>
      <c s="180" t="str">
        <f t="shared" si="2328" ref="AG2098:AV2101">IF(AND($AJ$1=5,$A2098=5),A2098,"")</f>
        <v/>
      </c>
      <c s="180" t="str">
        <f t="shared" si="2328"/>
        <v/>
      </c>
      <c s="180" t="str">
        <f t="shared" si="2328"/>
        <v/>
      </c>
      <c s="181" t="str">
        <f t="shared" si="2328"/>
        <v/>
      </c>
      <c s="180" t="str">
        <f t="shared" si="2328"/>
        <v/>
      </c>
      <c s="180" t="str">
        <f t="shared" si="2328"/>
        <v/>
      </c>
      <c s="180" t="str">
        <f t="shared" si="2328"/>
        <v/>
      </c>
      <c s="180" t="str">
        <f t="shared" si="2328"/>
        <v/>
      </c>
      <c s="180" t="str">
        <f t="shared" si="2328"/>
        <v/>
      </c>
      <c s="181" t="str">
        <f t="shared" si="2328"/>
        <v/>
      </c>
      <c s="180" t="str">
        <f t="shared" si="2328"/>
        <v/>
      </c>
      <c s="180" t="str">
        <f t="shared" si="2328"/>
        <v/>
      </c>
      <c s="180" t="str">
        <f t="shared" si="2328"/>
        <v/>
      </c>
      <c s="180" t="str">
        <f t="shared" si="2328"/>
        <v/>
      </c>
      <c s="180" t="str">
        <f t="shared" si="2328"/>
        <v/>
      </c>
      <c s="180" t="str">
        <f t="shared" si="2328"/>
        <v/>
      </c>
      <c r="AX2098" s="180" t="str">
        <f>IF(BC2098="","",IF(BC2098&gt;0,COUNT($AY$2:AY2098),""))</f>
        <v/>
      </c>
      <c s="180" t="str">
        <f t="shared" si="2329" ref="AY2098">IF(AND($BB$1=5,$A2098=5,$BC$1=C2098),B2098,"")</f>
        <v/>
      </c>
      <c s="180" t="str">
        <f t="shared" si="2330" ref="AZ2098:BM2101">IF(AND($BB$1=5,$A2098=5,$BC$1=$B2098),C2098,"")</f>
        <v/>
      </c>
      <c s="182" t="str">
        <f t="shared" si="2330"/>
        <v/>
      </c>
      <c s="180" t="str">
        <f t="shared" si="2330"/>
        <v/>
      </c>
      <c s="180" t="str">
        <f t="shared" si="2330"/>
        <v/>
      </c>
      <c s="180" t="str">
        <f t="shared" si="2330"/>
        <v/>
      </c>
      <c s="180" t="str">
        <f t="shared" si="2330"/>
        <v/>
      </c>
      <c s="180" t="str">
        <f t="shared" si="2330"/>
        <v/>
      </c>
      <c s="182" t="str">
        <f t="shared" si="2330"/>
        <v/>
      </c>
      <c s="180" t="str">
        <f t="shared" si="2330"/>
        <v/>
      </c>
      <c s="180" t="str">
        <f t="shared" si="2330"/>
        <v/>
      </c>
      <c s="180" t="str">
        <f t="shared" si="2330"/>
        <v/>
      </c>
      <c s="180" t="str">
        <f t="shared" si="2330"/>
        <v/>
      </c>
      <c s="180" t="str">
        <f t="shared" si="2330"/>
        <v/>
      </c>
      <c s="180" t="str">
        <f t="shared" si="2330"/>
        <v/>
      </c>
    </row>
    <row r="2099" spans="1:65" ht="15.75" customHeight="1">
      <c r="A2099" s="176" t="str">
        <f>IF('S.D.PASTE SHEET'!A2099="","",'S.D.PASTE SHEET'!A2099)</f>
        <v/>
      </c>
      <c s="176" t="str">
        <f>IF('S.D.PASTE SHEET'!B2099="","",'S.D.PASTE SHEET'!B2099)</f>
        <v/>
      </c>
      <c s="176" t="str">
        <f>IF('S.D.PASTE SHEET'!C2099="","",'S.D.PASTE SHEET'!C2099)</f>
        <v/>
      </c>
      <c s="177" t="str">
        <f>IF('S.D.PASTE SHEET'!D2099="","",'S.D.PASTE SHEET'!D2099)</f>
        <v/>
      </c>
      <c s="176" t="str">
        <f>IF('S.D.PASTE SHEET'!E2099="","",UPPER('S.D.PASTE SHEET'!E2099))</f>
        <v/>
      </c>
      <c s="176" t="str">
        <f>IF('S.D.PASTE SHEET'!F2099="","",'S.D.PASTE SHEET'!F2099)</f>
        <v/>
      </c>
      <c s="176" t="str">
        <f>IF('S.D.PASTE SHEET'!G2099="","",UPPER('S.D.PASTE SHEET'!G2099))</f>
        <v/>
      </c>
      <c s="176" t="str">
        <f>IF('S.D.PASTE SHEET'!H2099="","",UPPER('S.D.PASTE SHEET'!H2099))</f>
        <v/>
      </c>
      <c s="176" t="str">
        <f>IF('S.D.PASTE SHEET'!I2099="","",'S.D.PASTE SHEET'!I2099)</f>
        <v/>
      </c>
      <c s="177" t="str">
        <f>IF('S.D.PASTE SHEET'!J2099="","",'S.D.PASTE SHEET'!J2099)</f>
        <v/>
      </c>
      <c s="176" t="str">
        <f>IF('S.D.PASTE SHEET'!K2099="","",'S.D.PASTE SHEET'!K2099)</f>
        <v/>
      </c>
      <c s="176" t="str">
        <f>IF('S.D.PASTE SHEET'!L2099="","",'S.D.PASTE SHEET'!L2099)</f>
        <v/>
      </c>
      <c s="176" t="str">
        <f>IF('S.D.PASTE SHEET'!M2099="","",'S.D.PASTE SHEET'!M2099)</f>
        <v/>
      </c>
      <c s="176" t="str">
        <f>IF('S.D.PASTE SHEET'!N2099="","",'S.D.PASTE SHEET'!N2099)</f>
        <v/>
      </c>
      <c s="176" t="str">
        <f>IF('S.D.PASTE SHEET'!O2099="","",'S.D.PASTE SHEET'!O2099)</f>
        <v/>
      </c>
      <c s="176" t="str">
        <f>IF('S.D.PASTE SHEET'!P2099="","",'S.D.PASTE SHEET'!P2099)</f>
        <v/>
      </c>
      <c s="176" t="str">
        <f>IF('S.D.PASTE SHEET'!Q2099="","",'S.D.PASTE SHEET'!Q2099)</f>
        <v/>
      </c>
      <c s="176" t="str">
        <f>IF('S.D.PASTE SHEET'!R2099="","",'S.D.PASTE SHEET'!R2099)</f>
        <v/>
      </c>
      <c s="176" t="str">
        <f>IF('S.D.PASTE SHEET'!S2099="","",'S.D.PASTE SHEET'!S2099)</f>
        <v/>
      </c>
      <c s="176" t="str">
        <f>IF('S.D.PASTE SHEET'!T2099="","",'S.D.PASTE SHEET'!T2099)</f>
        <v/>
      </c>
      <c s="176" t="str">
        <f>IF('S.D.PASTE SHEET'!U2099="","",'S.D.PASTE SHEET'!U2099)</f>
        <v/>
      </c>
      <c s="176" t="str">
        <f>IF('S.D.PASTE SHEET'!V2099="","",'S.D.PASTE SHEET'!V2099)</f>
        <v/>
      </c>
      <c s="176" t="str">
        <f>IF('S.D.PASTE SHEET'!W2099="","",'S.D.PASTE SHEET'!W2099)</f>
        <v/>
      </c>
      <c s="176" t="str">
        <f>IF('S.D.PASTE SHEET'!X2099="","",'S.D.PASTE SHEET'!X2099)</f>
        <v/>
      </c>
      <c s="176" t="str">
        <f>IF('S.D.PASTE SHEET'!Y2099="","",'S.D.PASTE SHEET'!Y2099)</f>
        <v/>
      </c>
      <c s="176" t="str">
        <f>IF('S.D.PASTE SHEET'!Z2099="","",'S.D.PASTE SHEET'!Z2099)</f>
        <v/>
      </c>
      <c s="176" t="str">
        <f>IF('S.D.PASTE SHEET'!AA2099="","",'S.D.PASTE SHEET'!AA2099)</f>
        <v/>
      </c>
      <c s="176" t="str">
        <f>IF('S.D.PASTE SHEET'!AB2099="","",'S.D.PASTE SHEET'!AB2099)</f>
        <v/>
      </c>
      <c s="176" t="str">
        <f>IF('S.D.PASTE SHEET'!AC2099="","",'S.D.PASTE SHEET'!AC2099)</f>
        <v/>
      </c>
      <c s="176" t="str">
        <f>IF('S.D.PASTE SHEET'!AD2099="","",'S.D.PASTE SHEET'!AD2099)</f>
        <v/>
      </c>
      <c s="178"/>
      <c s="179" t="str">
        <f>IF(AK2099="","",IF(AK2099&gt;0,COUNT($AG$2:AG2099),""))</f>
        <v/>
      </c>
      <c s="180" t="str">
        <f t="shared" si="2328"/>
        <v/>
      </c>
      <c s="180" t="str">
        <f t="shared" si="2328"/>
        <v/>
      </c>
      <c s="180" t="str">
        <f t="shared" si="2328"/>
        <v/>
      </c>
      <c s="181" t="str">
        <f t="shared" si="2328"/>
        <v/>
      </c>
      <c s="180" t="str">
        <f t="shared" si="2328"/>
        <v/>
      </c>
      <c s="180" t="str">
        <f t="shared" si="2328"/>
        <v/>
      </c>
      <c s="180" t="str">
        <f t="shared" si="2328"/>
        <v/>
      </c>
      <c s="180" t="str">
        <f t="shared" si="2328"/>
        <v/>
      </c>
      <c s="180" t="str">
        <f t="shared" si="2328"/>
        <v/>
      </c>
      <c s="181" t="str">
        <f t="shared" si="2328"/>
        <v/>
      </c>
      <c s="180" t="str">
        <f t="shared" si="2328"/>
        <v/>
      </c>
      <c s="180" t="str">
        <f t="shared" si="2328"/>
        <v/>
      </c>
      <c s="180" t="str">
        <f t="shared" si="2328"/>
        <v/>
      </c>
      <c s="180" t="str">
        <f t="shared" si="2328"/>
        <v/>
      </c>
      <c s="180" t="str">
        <f t="shared" si="2328"/>
        <v/>
      </c>
      <c s="180" t="str">
        <f t="shared" si="2328"/>
        <v/>
      </c>
      <c r="AX2099" s="180" t="str">
        <f>IF(BC2099="","",IF(BC2099&gt;0,COUNT($AY$2:AY2099),""))</f>
        <v/>
      </c>
      <c s="180" t="str">
        <f t="shared" si="2331" ref="AY2099">IF(AND($BB$1=5,$A2099=5,$BC$1=C2099),B2099,"")</f>
        <v/>
      </c>
      <c s="180" t="str">
        <f t="shared" si="2330"/>
        <v/>
      </c>
      <c s="182" t="str">
        <f t="shared" si="2330"/>
        <v/>
      </c>
      <c s="180" t="str">
        <f t="shared" si="2330"/>
        <v/>
      </c>
      <c s="180" t="str">
        <f t="shared" si="2330"/>
        <v/>
      </c>
      <c s="180" t="str">
        <f t="shared" si="2330"/>
        <v/>
      </c>
      <c s="180" t="str">
        <f t="shared" si="2330"/>
        <v/>
      </c>
      <c s="180" t="str">
        <f t="shared" si="2330"/>
        <v/>
      </c>
      <c s="182" t="str">
        <f t="shared" si="2330"/>
        <v/>
      </c>
      <c s="180" t="str">
        <f t="shared" si="2330"/>
        <v/>
      </c>
      <c s="180" t="str">
        <f t="shared" si="2330"/>
        <v/>
      </c>
      <c s="180" t="str">
        <f t="shared" si="2330"/>
        <v/>
      </c>
      <c s="180" t="str">
        <f t="shared" si="2330"/>
        <v/>
      </c>
      <c s="180" t="str">
        <f t="shared" si="2330"/>
        <v/>
      </c>
      <c s="180" t="str">
        <f t="shared" si="2330"/>
        <v/>
      </c>
    </row>
    <row r="2100" spans="1:65" ht="15.75" customHeight="1">
      <c r="A2100" s="176" t="str">
        <f>IF('S.D.PASTE SHEET'!A2100="","",'S.D.PASTE SHEET'!A2100)</f>
        <v/>
      </c>
      <c s="176" t="str">
        <f>IF('S.D.PASTE SHEET'!B2100="","",'S.D.PASTE SHEET'!B2100)</f>
        <v/>
      </c>
      <c s="176" t="str">
        <f>IF('S.D.PASTE SHEET'!C2100="","",'S.D.PASTE SHEET'!C2100)</f>
        <v/>
      </c>
      <c s="177" t="str">
        <f>IF('S.D.PASTE SHEET'!D2100="","",'S.D.PASTE SHEET'!D2100)</f>
        <v/>
      </c>
      <c s="176" t="str">
        <f>IF('S.D.PASTE SHEET'!E2100="","",UPPER('S.D.PASTE SHEET'!E2100))</f>
        <v/>
      </c>
      <c s="176" t="str">
        <f>IF('S.D.PASTE SHEET'!F2100="","",'S.D.PASTE SHEET'!F2100)</f>
        <v/>
      </c>
      <c s="176" t="str">
        <f>IF('S.D.PASTE SHEET'!G2100="","",UPPER('S.D.PASTE SHEET'!G2100))</f>
        <v/>
      </c>
      <c s="176" t="str">
        <f>IF('S.D.PASTE SHEET'!H2100="","",UPPER('S.D.PASTE SHEET'!H2100))</f>
        <v/>
      </c>
      <c s="176" t="str">
        <f>IF('S.D.PASTE SHEET'!I2100="","",'S.D.PASTE SHEET'!I2100)</f>
        <v/>
      </c>
      <c s="177" t="str">
        <f>IF('S.D.PASTE SHEET'!J2100="","",'S.D.PASTE SHEET'!J2100)</f>
        <v/>
      </c>
      <c s="176" t="str">
        <f>IF('S.D.PASTE SHEET'!K2100="","",'S.D.PASTE SHEET'!K2100)</f>
        <v/>
      </c>
      <c s="176" t="str">
        <f>IF('S.D.PASTE SHEET'!L2100="","",'S.D.PASTE SHEET'!L2100)</f>
        <v/>
      </c>
      <c s="176" t="str">
        <f>IF('S.D.PASTE SHEET'!M2100="","",'S.D.PASTE SHEET'!M2100)</f>
        <v/>
      </c>
      <c s="176" t="str">
        <f>IF('S.D.PASTE SHEET'!N2100="","",'S.D.PASTE SHEET'!N2100)</f>
        <v/>
      </c>
      <c s="176" t="str">
        <f>IF('S.D.PASTE SHEET'!O2100="","",'S.D.PASTE SHEET'!O2100)</f>
        <v/>
      </c>
      <c s="176" t="str">
        <f>IF('S.D.PASTE SHEET'!P2100="","",'S.D.PASTE SHEET'!P2100)</f>
        <v/>
      </c>
      <c s="176" t="str">
        <f>IF('S.D.PASTE SHEET'!Q2100="","",'S.D.PASTE SHEET'!Q2100)</f>
        <v/>
      </c>
      <c s="176" t="str">
        <f>IF('S.D.PASTE SHEET'!R2100="","",'S.D.PASTE SHEET'!R2100)</f>
        <v/>
      </c>
      <c s="176" t="str">
        <f>IF('S.D.PASTE SHEET'!S2100="","",'S.D.PASTE SHEET'!S2100)</f>
        <v/>
      </c>
      <c s="176" t="str">
        <f>IF('S.D.PASTE SHEET'!T2100="","",'S.D.PASTE SHEET'!T2100)</f>
        <v/>
      </c>
      <c s="176" t="str">
        <f>IF('S.D.PASTE SHEET'!U2100="","",'S.D.PASTE SHEET'!U2100)</f>
        <v/>
      </c>
      <c s="176" t="str">
        <f>IF('S.D.PASTE SHEET'!V2100="","",'S.D.PASTE SHEET'!V2100)</f>
        <v/>
      </c>
      <c s="176" t="str">
        <f>IF('S.D.PASTE SHEET'!W2100="","",'S.D.PASTE SHEET'!W2100)</f>
        <v/>
      </c>
      <c s="176" t="str">
        <f>IF('S.D.PASTE SHEET'!X2100="","",'S.D.PASTE SHEET'!X2100)</f>
        <v/>
      </c>
      <c s="176" t="str">
        <f>IF('S.D.PASTE SHEET'!Y2100="","",'S.D.PASTE SHEET'!Y2100)</f>
        <v/>
      </c>
      <c s="176" t="str">
        <f>IF('S.D.PASTE SHEET'!Z2100="","",'S.D.PASTE SHEET'!Z2100)</f>
        <v/>
      </c>
      <c s="176" t="str">
        <f>IF('S.D.PASTE SHEET'!AA2100="","",'S.D.PASTE SHEET'!AA2100)</f>
        <v/>
      </c>
      <c s="176" t="str">
        <f>IF('S.D.PASTE SHEET'!AB2100="","",'S.D.PASTE SHEET'!AB2100)</f>
        <v/>
      </c>
      <c s="176" t="str">
        <f>IF('S.D.PASTE SHEET'!AC2100="","",'S.D.PASTE SHEET'!AC2100)</f>
        <v/>
      </c>
      <c s="176" t="str">
        <f>IF('S.D.PASTE SHEET'!AD2100="","",'S.D.PASTE SHEET'!AD2100)</f>
        <v/>
      </c>
      <c s="178"/>
      <c s="179" t="str">
        <f>IF(AK2100="","",IF(AK2100&gt;0,COUNT($AG$2:AG2100),""))</f>
        <v/>
      </c>
      <c s="180" t="str">
        <f t="shared" si="2328"/>
        <v/>
      </c>
      <c s="180" t="str">
        <f t="shared" si="2328"/>
        <v/>
      </c>
      <c s="180" t="str">
        <f t="shared" si="2328"/>
        <v/>
      </c>
      <c s="181" t="str">
        <f t="shared" si="2328"/>
        <v/>
      </c>
      <c s="180" t="str">
        <f t="shared" si="2328"/>
        <v/>
      </c>
      <c s="180" t="str">
        <f t="shared" si="2328"/>
        <v/>
      </c>
      <c s="180" t="str">
        <f t="shared" si="2328"/>
        <v/>
      </c>
      <c s="180" t="str">
        <f t="shared" si="2328"/>
        <v/>
      </c>
      <c s="180" t="str">
        <f t="shared" si="2328"/>
        <v/>
      </c>
      <c s="181" t="str">
        <f t="shared" si="2328"/>
        <v/>
      </c>
      <c s="180" t="str">
        <f t="shared" si="2328"/>
        <v/>
      </c>
      <c s="180" t="str">
        <f t="shared" si="2328"/>
        <v/>
      </c>
      <c s="180" t="str">
        <f t="shared" si="2328"/>
        <v/>
      </c>
      <c s="180" t="str">
        <f t="shared" si="2328"/>
        <v/>
      </c>
      <c s="180" t="str">
        <f t="shared" si="2328"/>
        <v/>
      </c>
      <c s="180" t="str">
        <f t="shared" si="2328"/>
        <v/>
      </c>
      <c r="AX2100" s="180" t="str">
        <f>IF(BC2100="","",IF(BC2100&gt;0,COUNT($AY$2:AY2100),""))</f>
        <v/>
      </c>
      <c s="180" t="str">
        <f t="shared" si="2332" ref="AY2100">IF(AND($BB$1=5,$A2100=5,$BC$1=C2100),B2100,"")</f>
        <v/>
      </c>
      <c s="180" t="str">
        <f t="shared" si="2330"/>
        <v/>
      </c>
      <c s="182" t="str">
        <f t="shared" si="2330"/>
        <v/>
      </c>
      <c s="180" t="str">
        <f t="shared" si="2330"/>
        <v/>
      </c>
      <c s="180" t="str">
        <f t="shared" si="2330"/>
        <v/>
      </c>
      <c s="180" t="str">
        <f t="shared" si="2330"/>
        <v/>
      </c>
      <c s="180" t="str">
        <f t="shared" si="2330"/>
        <v/>
      </c>
      <c s="180" t="str">
        <f t="shared" si="2330"/>
        <v/>
      </c>
      <c s="182" t="str">
        <f t="shared" si="2330"/>
        <v/>
      </c>
      <c s="180" t="str">
        <f t="shared" si="2330"/>
        <v/>
      </c>
      <c s="180" t="str">
        <f t="shared" si="2330"/>
        <v/>
      </c>
      <c s="180" t="str">
        <f t="shared" si="2330"/>
        <v/>
      </c>
      <c s="180" t="str">
        <f t="shared" si="2330"/>
        <v/>
      </c>
      <c s="180" t="str">
        <f t="shared" si="2330"/>
        <v/>
      </c>
      <c s="180" t="str">
        <f t="shared" si="2330"/>
        <v/>
      </c>
    </row>
    <row r="2101" spans="1:65" ht="15.75" customHeight="1">
      <c r="A2101" s="176" t="str">
        <f>IF('S.D.PASTE SHEET'!A2101="","",'S.D.PASTE SHEET'!A2101)</f>
        <v/>
      </c>
      <c s="176" t="str">
        <f>IF('S.D.PASTE SHEET'!B2101="","",'S.D.PASTE SHEET'!B2101)</f>
        <v/>
      </c>
      <c s="176" t="str">
        <f>IF('S.D.PASTE SHEET'!C2101="","",'S.D.PASTE SHEET'!C2101)</f>
        <v/>
      </c>
      <c s="177" t="str">
        <f>IF('S.D.PASTE SHEET'!D2101="","",'S.D.PASTE SHEET'!D2101)</f>
        <v/>
      </c>
      <c s="176" t="str">
        <f>IF('S.D.PASTE SHEET'!E2101="","",UPPER('S.D.PASTE SHEET'!E2101))</f>
        <v/>
      </c>
      <c s="176" t="str">
        <f>IF('S.D.PASTE SHEET'!F2101="","",'S.D.PASTE SHEET'!F2101)</f>
        <v/>
      </c>
      <c s="176" t="str">
        <f>IF('S.D.PASTE SHEET'!G2101="","",UPPER('S.D.PASTE SHEET'!G2101))</f>
        <v/>
      </c>
      <c s="176" t="str">
        <f>IF('S.D.PASTE SHEET'!H2101="","",UPPER('S.D.PASTE SHEET'!H2101))</f>
        <v/>
      </c>
      <c s="176" t="str">
        <f>IF('S.D.PASTE SHEET'!I2101="","",'S.D.PASTE SHEET'!I2101)</f>
        <v/>
      </c>
      <c s="177" t="str">
        <f>IF('S.D.PASTE SHEET'!J2101="","",'S.D.PASTE SHEET'!J2101)</f>
        <v/>
      </c>
      <c s="176" t="str">
        <f>IF('S.D.PASTE SHEET'!K2101="","",'S.D.PASTE SHEET'!K2101)</f>
        <v/>
      </c>
      <c s="176" t="str">
        <f>IF('S.D.PASTE SHEET'!L2101="","",'S.D.PASTE SHEET'!L2101)</f>
        <v/>
      </c>
      <c s="176" t="str">
        <f>IF('S.D.PASTE SHEET'!M2101="","",'S.D.PASTE SHEET'!M2101)</f>
        <v/>
      </c>
      <c s="176" t="str">
        <f>IF('S.D.PASTE SHEET'!N2101="","",'S.D.PASTE SHEET'!N2101)</f>
        <v/>
      </c>
      <c s="176" t="str">
        <f>IF('S.D.PASTE SHEET'!O2101="","",'S.D.PASTE SHEET'!O2101)</f>
        <v/>
      </c>
      <c s="176" t="str">
        <f>IF('S.D.PASTE SHEET'!P2101="","",'S.D.PASTE SHEET'!P2101)</f>
        <v/>
      </c>
      <c s="176" t="str">
        <f>IF('S.D.PASTE SHEET'!Q2101="","",'S.D.PASTE SHEET'!Q2101)</f>
        <v/>
      </c>
      <c s="176" t="str">
        <f>IF('S.D.PASTE SHEET'!R2101="","",'S.D.PASTE SHEET'!R2101)</f>
        <v/>
      </c>
      <c s="176" t="str">
        <f>IF('S.D.PASTE SHEET'!S2101="","",'S.D.PASTE SHEET'!S2101)</f>
        <v/>
      </c>
      <c s="176" t="str">
        <f>IF('S.D.PASTE SHEET'!T2101="","",'S.D.PASTE SHEET'!T2101)</f>
        <v/>
      </c>
      <c s="176" t="str">
        <f>IF('S.D.PASTE SHEET'!U2101="","",'S.D.PASTE SHEET'!U2101)</f>
        <v/>
      </c>
      <c s="176" t="str">
        <f>IF('S.D.PASTE SHEET'!V2101="","",'S.D.PASTE SHEET'!V2101)</f>
        <v/>
      </c>
      <c s="176" t="str">
        <f>IF('S.D.PASTE SHEET'!W2101="","",'S.D.PASTE SHEET'!W2101)</f>
        <v/>
      </c>
      <c s="176" t="str">
        <f>IF('S.D.PASTE SHEET'!X2101="","",'S.D.PASTE SHEET'!X2101)</f>
        <v/>
      </c>
      <c s="176" t="str">
        <f>IF('S.D.PASTE SHEET'!Y2101="","",'S.D.PASTE SHEET'!Y2101)</f>
        <v/>
      </c>
      <c s="176" t="str">
        <f>IF('S.D.PASTE SHEET'!Z2101="","",'S.D.PASTE SHEET'!Z2101)</f>
        <v/>
      </c>
      <c s="176" t="str">
        <f>IF('S.D.PASTE SHEET'!AA2101="","",'S.D.PASTE SHEET'!AA2101)</f>
        <v/>
      </c>
      <c s="176" t="str">
        <f>IF('S.D.PASTE SHEET'!AB2101="","",'S.D.PASTE SHEET'!AB2101)</f>
        <v/>
      </c>
      <c s="176" t="str">
        <f>IF('S.D.PASTE SHEET'!AC2101="","",'S.D.PASTE SHEET'!AC2101)</f>
        <v/>
      </c>
      <c s="176" t="str">
        <f>IF('S.D.PASTE SHEET'!AD2101="","",'S.D.PASTE SHEET'!AD2101)</f>
        <v/>
      </c>
      <c s="178"/>
      <c s="179" t="str">
        <f>IF(AK2101="","",IF(AK2101&gt;0,COUNT($AG$2:AG2101),""))</f>
        <v/>
      </c>
      <c s="180" t="str">
        <f t="shared" si="2328"/>
        <v/>
      </c>
      <c s="180" t="str">
        <f t="shared" si="2328"/>
        <v/>
      </c>
      <c s="180" t="str">
        <f t="shared" si="2328"/>
        <v/>
      </c>
      <c s="181" t="str">
        <f t="shared" si="2328"/>
        <v/>
      </c>
      <c s="180" t="str">
        <f t="shared" si="2328"/>
        <v/>
      </c>
      <c s="180" t="str">
        <f t="shared" si="2328"/>
        <v/>
      </c>
      <c s="180" t="str">
        <f t="shared" si="2328"/>
        <v/>
      </c>
      <c s="180" t="str">
        <f t="shared" si="2328"/>
        <v/>
      </c>
      <c s="180" t="str">
        <f t="shared" si="2328"/>
        <v/>
      </c>
      <c s="181" t="str">
        <f t="shared" si="2328"/>
        <v/>
      </c>
      <c s="180" t="str">
        <f t="shared" si="2328"/>
        <v/>
      </c>
      <c s="180" t="str">
        <f t="shared" si="2328"/>
        <v/>
      </c>
      <c s="180" t="str">
        <f t="shared" si="2328"/>
        <v/>
      </c>
      <c s="180" t="str">
        <f t="shared" si="2328"/>
        <v/>
      </c>
      <c s="180" t="str">
        <f t="shared" si="2328"/>
        <v/>
      </c>
      <c s="180" t="str">
        <f t="shared" si="2328"/>
        <v/>
      </c>
      <c r="AX2101" s="180" t="str">
        <f>IF(BC2101="","",IF(BC2101&gt;0,COUNT($AY$2:AY2101),""))</f>
        <v/>
      </c>
      <c s="180" t="str">
        <f t="shared" si="2333" ref="AY2101">IF(AND($BB$1=5,$A2101=5,$BC$1=C2101),B2101,"")</f>
        <v/>
      </c>
      <c s="180" t="str">
        <f t="shared" si="2330"/>
        <v/>
      </c>
      <c s="182" t="str">
        <f t="shared" si="2330"/>
        <v/>
      </c>
      <c s="180" t="str">
        <f t="shared" si="2330"/>
        <v/>
      </c>
      <c s="180" t="str">
        <f t="shared" si="2330"/>
        <v/>
      </c>
      <c s="180" t="str">
        <f t="shared" si="2330"/>
        <v/>
      </c>
      <c s="180" t="str">
        <f t="shared" si="2330"/>
        <v/>
      </c>
      <c s="180" t="str">
        <f t="shared" si="2330"/>
        <v/>
      </c>
      <c s="182" t="str">
        <f t="shared" si="2330"/>
        <v/>
      </c>
      <c s="180" t="str">
        <f t="shared" si="2330"/>
        <v/>
      </c>
      <c s="180" t="str">
        <f t="shared" si="2330"/>
        <v/>
      </c>
      <c s="180" t="str">
        <f t="shared" si="2330"/>
        <v/>
      </c>
      <c s="180" t="str">
        <f t="shared" si="2330"/>
        <v/>
      </c>
      <c s="180" t="str">
        <f t="shared" si="2330"/>
        <v/>
      </c>
      <c s="180" t="str">
        <f t="shared" si="2330"/>
        <v/>
      </c>
    </row>
    <row r="2102" spans="1:66" ht="15">
      <c r="A2102" s="176" t="str">
        <f>IF('S.D.PASTE SHEET'!A2102="","",'S.D.PASTE SHEET'!A2102)</f>
        <v/>
      </c>
      <c s="176" t="str">
        <f>IF('S.D.PASTE SHEET'!B2102="","",'S.D.PASTE SHEET'!B2102)</f>
        <v/>
      </c>
      <c s="176" t="str">
        <f>IF('S.D.PASTE SHEET'!C2102="","",'S.D.PASTE SHEET'!C2102)</f>
        <v/>
      </c>
      <c s="177" t="str">
        <f>IF('S.D.PASTE SHEET'!D2102="","",'S.D.PASTE SHEET'!D2102)</f>
        <v/>
      </c>
      <c s="176" t="str">
        <f>IF('S.D.PASTE SHEET'!E2102="","",UPPER('S.D.PASTE SHEET'!E2102))</f>
        <v/>
      </c>
      <c s="176" t="str">
        <f>IF('S.D.PASTE SHEET'!F2102="","",'S.D.PASTE SHEET'!F2102)</f>
        <v/>
      </c>
      <c s="176" t="str">
        <f>IF('S.D.PASTE SHEET'!G2102="","",UPPER('S.D.PASTE SHEET'!G2102))</f>
        <v/>
      </c>
      <c s="176" t="str">
        <f>IF('S.D.PASTE SHEET'!H2102="","",UPPER('S.D.PASTE SHEET'!H2102))</f>
        <v/>
      </c>
      <c s="176" t="str">
        <f>IF('S.D.PASTE SHEET'!I2102="","",'S.D.PASTE SHEET'!I2102)</f>
        <v/>
      </c>
      <c s="177" t="str">
        <f>IF('S.D.PASTE SHEET'!J2102="","",'S.D.PASTE SHEET'!J2102)</f>
        <v/>
      </c>
      <c s="176" t="str">
        <f>IF('S.D.PASTE SHEET'!K2102="","",'S.D.PASTE SHEET'!K2102)</f>
        <v/>
      </c>
      <c s="176" t="str">
        <f>IF('S.D.PASTE SHEET'!L2102="","",'S.D.PASTE SHEET'!L2102)</f>
        <v/>
      </c>
      <c s="176" t="str">
        <f>IF('S.D.PASTE SHEET'!M2102="","",'S.D.PASTE SHEET'!M2102)</f>
        <v/>
      </c>
      <c s="176" t="str">
        <f>IF('S.D.PASTE SHEET'!N2102="","",'S.D.PASTE SHEET'!N2102)</f>
        <v/>
      </c>
      <c s="176" t="str">
        <f>IF('S.D.PASTE SHEET'!O2102="","",'S.D.PASTE SHEET'!O2102)</f>
        <v/>
      </c>
      <c s="176" t="str">
        <f>IF('S.D.PASTE SHEET'!P2102="","",'S.D.PASTE SHEET'!P2102)</f>
        <v/>
      </c>
      <c s="176" t="str">
        <f>IF('S.D.PASTE SHEET'!Q2102="","",'S.D.PASTE SHEET'!Q2102)</f>
        <v/>
      </c>
      <c s="176" t="str">
        <f>IF('S.D.PASTE SHEET'!R2102="","",'S.D.PASTE SHEET'!R2102)</f>
        <v/>
      </c>
      <c s="176" t="str">
        <f>IF('S.D.PASTE SHEET'!S2102="","",'S.D.PASTE SHEET'!S2102)</f>
        <v/>
      </c>
      <c s="176" t="str">
        <f>IF('S.D.PASTE SHEET'!T2102="","",'S.D.PASTE SHEET'!T2102)</f>
        <v/>
      </c>
      <c s="176" t="str">
        <f>IF('S.D.PASTE SHEET'!U2102="","",'S.D.PASTE SHEET'!U2102)</f>
        <v/>
      </c>
      <c s="176" t="str">
        <f>IF('S.D.PASTE SHEET'!V2102="","",'S.D.PASTE SHEET'!V2102)</f>
        <v/>
      </c>
      <c s="176" t="str">
        <f>IF('S.D.PASTE SHEET'!W2102="","",'S.D.PASTE SHEET'!W2102)</f>
        <v/>
      </c>
      <c s="176" t="str">
        <f>IF('S.D.PASTE SHEET'!X2102="","",'S.D.PASTE SHEET'!X2102)</f>
        <v/>
      </c>
      <c s="176" t="str">
        <f>IF('S.D.PASTE SHEET'!Y2102="","",'S.D.PASTE SHEET'!Y2102)</f>
        <v/>
      </c>
      <c s="176" t="str">
        <f>IF('S.D.PASTE SHEET'!Z2102="","",'S.D.PASTE SHEET'!Z2102)</f>
        <v/>
      </c>
      <c s="176" t="str">
        <f>IF('S.D.PASTE SHEET'!AA2102="","",'S.D.PASTE SHEET'!AA2102)</f>
        <v/>
      </c>
      <c s="176" t="str">
        <f>IF('S.D.PASTE SHEET'!AB2102="","",'S.D.PASTE SHEET'!AB2102)</f>
        <v/>
      </c>
      <c s="176" t="str">
        <f>IF('S.D.PASTE SHEET'!AC2102="","",'S.D.PASTE SHEET'!AC2102)</f>
        <v/>
      </c>
      <c s="176" t="str">
        <f>IF('S.D.PASTE SHEET'!AD2102="","",'S.D.PASTE SHEET'!AD2102)</f>
        <v/>
      </c>
      <c s="178"/>
      <c s="179" t="str">
        <f>IF(AK2102="","",IF(AK2102&gt;0,COUNT($AG$2:AG2102),""))</f>
        <v/>
      </c>
      <c s="180" t="str">
        <f t="shared" si="2334" ref="AG2102:AG2165">IF(AND($AJ$1=5,$A2102=5),A2102,"")</f>
        <v/>
      </c>
      <c s="180" t="str">
        <f t="shared" si="2335" ref="AH2102:AH2165">IF(AND($AJ$1=5,$A2102=5),B2102,"")</f>
        <v/>
      </c>
      <c s="180" t="str">
        <f t="shared" si="2336" ref="AI2102:AI2165">IF(AND($AJ$1=5,$A2102=5),C2102,"")</f>
        <v/>
      </c>
      <c s="181" t="str">
        <f t="shared" si="2337" ref="AJ2102:AJ2165">IF(AND($AJ$1=5,$A2102=5),D2102,"")</f>
        <v/>
      </c>
      <c s="180" t="str">
        <f t="shared" si="2338" ref="AK2102:AK2165">IF(AND($AJ$1=5,$A2102=5),E2102,"")</f>
        <v/>
      </c>
      <c s="180" t="str">
        <f t="shared" si="2339" ref="AL2102:AL2165">IF(AND($AJ$1=5,$A2102=5),F2102,"")</f>
        <v/>
      </c>
      <c s="180" t="str">
        <f t="shared" si="2340" ref="AM2102:AM2165">IF(AND($AJ$1=5,$A2102=5),G2102,"")</f>
        <v/>
      </c>
      <c s="180" t="str">
        <f t="shared" si="2341" ref="AN2102:AN2165">IF(AND($AJ$1=5,$A2102=5),H2102,"")</f>
        <v/>
      </c>
      <c s="180" t="str">
        <f t="shared" si="2342" ref="AO2102:AO2165">IF(AND($AJ$1=5,$A2102=5),I2102,"")</f>
        <v/>
      </c>
      <c s="181" t="str">
        <f t="shared" si="2343" ref="AP2102:AP2165">IF(AND($AJ$1=5,$A2102=5),J2102,"")</f>
        <v/>
      </c>
      <c s="180" t="str">
        <f t="shared" si="2344" ref="AQ2102:AQ2165">IF(AND($AJ$1=5,$A2102=5),K2102,"")</f>
        <v/>
      </c>
      <c s="180" t="str">
        <f t="shared" si="2345" ref="AR2102:AR2165">IF(AND($AJ$1=5,$A2102=5),L2102,"")</f>
        <v/>
      </c>
      <c s="180" t="str">
        <f t="shared" si="2346" ref="AS2102:AS2165">IF(AND($AJ$1=5,$A2102=5),M2102,"")</f>
        <v/>
      </c>
      <c s="180" t="str">
        <f t="shared" si="2347" ref="AT2102:AT2165">IF(AND($AJ$1=5,$A2102=5),N2102,"")</f>
        <v/>
      </c>
      <c s="180" t="str">
        <f t="shared" si="2348" ref="AU2102:AU2165">IF(AND($AJ$1=5,$A2102=5),O2102,"")</f>
        <v/>
      </c>
      <c s="180" t="str">
        <f t="shared" si="2349" ref="AV2102:AV2165">IF(AND($AJ$1=5,$A2102=5),P2102,"")</f>
        <v/>
      </c>
      <c s="183"/>
      <c s="179" t="str">
        <f>IF(BC2102="","",IF(BC2102&gt;0,COUNT($AY$2:AY2102),""))</f>
        <v/>
      </c>
      <c s="180" t="str">
        <f t="shared" si="2350" ref="AY2102:AY2165">IF(AND($BB$1=5,$A2102=5,$BC$1=B2102),A2102,"")</f>
        <v/>
      </c>
      <c s="180" t="str">
        <f t="shared" si="2351" ref="AZ2102:AZ2165">IF(AND($BB$1=5,$A2102=5,$BC$1=$B2102),B2102,"")</f>
        <v/>
      </c>
      <c s="180" t="str">
        <f t="shared" si="2352" ref="BA2102:BA2165">IF(AND($BB$1=5,$A2102=5,$BC$1=$B2102),C2102,"")</f>
        <v/>
      </c>
      <c s="182" t="str">
        <f t="shared" si="2353" ref="BB2102:BB2165">IF(AND($BB$1=5,$A2102=5,$BC$1=$B2102),D2102,"")</f>
        <v/>
      </c>
      <c s="180" t="str">
        <f t="shared" si="2354" ref="BC2102:BC2165">IF(AND($BB$1=5,$A2102=5,$BC$1=$B2102),E2102,"")</f>
        <v/>
      </c>
      <c s="180" t="str">
        <f t="shared" si="2355" ref="BD2102:BD2165">IF(AND($BB$1=5,$A2102=5,$BC$1=$B2102),F2102,"")</f>
        <v/>
      </c>
      <c s="180" t="str">
        <f t="shared" si="2356" ref="BE2102:BE2165">IF(AND($BB$1=5,$A2102=5,$BC$1=$B2102),G2102,"")</f>
        <v/>
      </c>
      <c s="180" t="str">
        <f t="shared" si="2357" ref="BF2102:BF2165">IF(AND($BB$1=5,$A2102=5,$BC$1=$B2102),H2102,"")</f>
        <v/>
      </c>
      <c s="180" t="str">
        <f t="shared" si="2358" ref="BG2102:BG2165">IF(AND($BB$1=5,$A2102=5,$BC$1=$B2102),I2102,"")</f>
        <v/>
      </c>
      <c s="182" t="str">
        <f t="shared" si="2359" ref="BH2102:BH2165">IF(AND($BB$1=5,$A2102=5,$BC$1=$B2102),J2102,"")</f>
        <v/>
      </c>
      <c s="180" t="str">
        <f t="shared" si="2360" ref="BI2102:BI2165">IF(AND($BB$1=5,$A2102=5,$BC$1=$B2102),K2102,"")</f>
        <v/>
      </c>
      <c s="180" t="str">
        <f t="shared" si="2361" ref="BJ2102:BJ2165">IF(AND($BB$1=5,$A2102=5,$BC$1=$B2102),L2102,"")</f>
        <v/>
      </c>
      <c s="180" t="str">
        <f t="shared" si="2362" ref="BK2102:BK2165">IF(AND($BB$1=5,$A2102=5,$BC$1=$B2102),M2102,"")</f>
        <v/>
      </c>
      <c s="180" t="str">
        <f t="shared" si="2363" ref="BL2102:BL2165">IF(AND($BB$1=5,$A2102=5,$BC$1=$B2102),N2102,"")</f>
        <v/>
      </c>
      <c s="180" t="str">
        <f t="shared" si="2364" ref="BM2102:BM2165">IF(AND($BB$1=5,$A2102=5,$BC$1=$B2102),O2102,"")</f>
        <v/>
      </c>
      <c s="180" t="str">
        <f t="shared" si="2365" ref="BN2102:BN2165">IF(AND($BB$1=5,$A2102=5,$BC$1=$B2102),P2102,"")</f>
        <v/>
      </c>
    </row>
    <row r="2103" spans="1:66" ht="15">
      <c r="A2103" s="176" t="str">
        <f>IF('S.D.PASTE SHEET'!A2103="","",'S.D.PASTE SHEET'!A2103)</f>
        <v/>
      </c>
      <c s="176" t="str">
        <f>IF('S.D.PASTE SHEET'!B2103="","",'S.D.PASTE SHEET'!B2103)</f>
        <v/>
      </c>
      <c s="176" t="str">
        <f>IF('S.D.PASTE SHEET'!C2103="","",'S.D.PASTE SHEET'!C2103)</f>
        <v/>
      </c>
      <c s="177" t="str">
        <f>IF('S.D.PASTE SHEET'!D2103="","",'S.D.PASTE SHEET'!D2103)</f>
        <v/>
      </c>
      <c s="176" t="str">
        <f>IF('S.D.PASTE SHEET'!E2103="","",UPPER('S.D.PASTE SHEET'!E2103))</f>
        <v/>
      </c>
      <c s="176" t="str">
        <f>IF('S.D.PASTE SHEET'!F2103="","",'S.D.PASTE SHEET'!F2103)</f>
        <v/>
      </c>
      <c s="176" t="str">
        <f>IF('S.D.PASTE SHEET'!G2103="","",UPPER('S.D.PASTE SHEET'!G2103))</f>
        <v/>
      </c>
      <c s="176" t="str">
        <f>IF('S.D.PASTE SHEET'!H2103="","",UPPER('S.D.PASTE SHEET'!H2103))</f>
        <v/>
      </c>
      <c s="176" t="str">
        <f>IF('S.D.PASTE SHEET'!I2103="","",'S.D.PASTE SHEET'!I2103)</f>
        <v/>
      </c>
      <c s="177" t="str">
        <f>IF('S.D.PASTE SHEET'!J2103="","",'S.D.PASTE SHEET'!J2103)</f>
        <v/>
      </c>
      <c s="176" t="str">
        <f>IF('S.D.PASTE SHEET'!K2103="","",'S.D.PASTE SHEET'!K2103)</f>
        <v/>
      </c>
      <c s="176" t="str">
        <f>IF('S.D.PASTE SHEET'!L2103="","",'S.D.PASTE SHEET'!L2103)</f>
        <v/>
      </c>
      <c s="176" t="str">
        <f>IF('S.D.PASTE SHEET'!M2103="","",'S.D.PASTE SHEET'!M2103)</f>
        <v/>
      </c>
      <c s="176" t="str">
        <f>IF('S.D.PASTE SHEET'!N2103="","",'S.D.PASTE SHEET'!N2103)</f>
        <v/>
      </c>
      <c s="176" t="str">
        <f>IF('S.D.PASTE SHEET'!O2103="","",'S.D.PASTE SHEET'!O2103)</f>
        <v/>
      </c>
      <c s="176" t="str">
        <f>IF('S.D.PASTE SHEET'!P2103="","",'S.D.PASTE SHEET'!P2103)</f>
        <v/>
      </c>
      <c s="176" t="str">
        <f>IF('S.D.PASTE SHEET'!Q2103="","",'S.D.PASTE SHEET'!Q2103)</f>
        <v/>
      </c>
      <c s="176" t="str">
        <f>IF('S.D.PASTE SHEET'!R2103="","",'S.D.PASTE SHEET'!R2103)</f>
        <v/>
      </c>
      <c s="176" t="str">
        <f>IF('S.D.PASTE SHEET'!S2103="","",'S.D.PASTE SHEET'!S2103)</f>
        <v/>
      </c>
      <c s="176" t="str">
        <f>IF('S.D.PASTE SHEET'!T2103="","",'S.D.PASTE SHEET'!T2103)</f>
        <v/>
      </c>
      <c s="176" t="str">
        <f>IF('S.D.PASTE SHEET'!U2103="","",'S.D.PASTE SHEET'!U2103)</f>
        <v/>
      </c>
      <c s="176" t="str">
        <f>IF('S.D.PASTE SHEET'!V2103="","",'S.D.PASTE SHEET'!V2103)</f>
        <v/>
      </c>
      <c s="176" t="str">
        <f>IF('S.D.PASTE SHEET'!W2103="","",'S.D.PASTE SHEET'!W2103)</f>
        <v/>
      </c>
      <c s="176" t="str">
        <f>IF('S.D.PASTE SHEET'!X2103="","",'S.D.PASTE SHEET'!X2103)</f>
        <v/>
      </c>
      <c s="176" t="str">
        <f>IF('S.D.PASTE SHEET'!Y2103="","",'S.D.PASTE SHEET'!Y2103)</f>
        <v/>
      </c>
      <c s="176" t="str">
        <f>IF('S.D.PASTE SHEET'!Z2103="","",'S.D.PASTE SHEET'!Z2103)</f>
        <v/>
      </c>
      <c s="176" t="str">
        <f>IF('S.D.PASTE SHEET'!AA2103="","",'S.D.PASTE SHEET'!AA2103)</f>
        <v/>
      </c>
      <c s="176" t="str">
        <f>IF('S.D.PASTE SHEET'!AB2103="","",'S.D.PASTE SHEET'!AB2103)</f>
        <v/>
      </c>
      <c s="176" t="str">
        <f>IF('S.D.PASTE SHEET'!AC2103="","",'S.D.PASTE SHEET'!AC2103)</f>
        <v/>
      </c>
      <c s="176" t="str">
        <f>IF('S.D.PASTE SHEET'!AD2103="","",'S.D.PASTE SHEET'!AD2103)</f>
        <v/>
      </c>
      <c s="178"/>
      <c s="179" t="str">
        <f>IF(AK2103="","",IF(AK2103&gt;0,COUNT($AG$2:AG2103),""))</f>
        <v/>
      </c>
      <c s="180" t="str">
        <f t="shared" si="2334"/>
        <v/>
      </c>
      <c s="180" t="str">
        <f t="shared" si="2335"/>
        <v/>
      </c>
      <c s="180" t="str">
        <f t="shared" si="2336"/>
        <v/>
      </c>
      <c s="181" t="str">
        <f t="shared" si="2337"/>
        <v/>
      </c>
      <c s="180" t="str">
        <f t="shared" si="2338"/>
        <v/>
      </c>
      <c s="180" t="str">
        <f t="shared" si="2339"/>
        <v/>
      </c>
      <c s="180" t="str">
        <f t="shared" si="2340"/>
        <v/>
      </c>
      <c s="180" t="str">
        <f t="shared" si="2341"/>
        <v/>
      </c>
      <c s="180" t="str">
        <f t="shared" si="2342"/>
        <v/>
      </c>
      <c s="181" t="str">
        <f t="shared" si="2343"/>
        <v/>
      </c>
      <c s="180" t="str">
        <f t="shared" si="2344"/>
        <v/>
      </c>
      <c s="180" t="str">
        <f t="shared" si="2345"/>
        <v/>
      </c>
      <c s="180" t="str">
        <f t="shared" si="2346"/>
        <v/>
      </c>
      <c s="180" t="str">
        <f t="shared" si="2347"/>
        <v/>
      </c>
      <c s="180" t="str">
        <f t="shared" si="2348"/>
        <v/>
      </c>
      <c s="180" t="str">
        <f t="shared" si="2349"/>
        <v/>
      </c>
      <c s="183"/>
      <c s="179" t="str">
        <f>IF(BC2103="","",IF(BC2103&gt;0,COUNT($AY$2:AY2103),""))</f>
        <v/>
      </c>
      <c s="180" t="str">
        <f t="shared" si="2350"/>
        <v/>
      </c>
      <c s="180" t="str">
        <f t="shared" si="2351"/>
        <v/>
      </c>
      <c s="180" t="str">
        <f t="shared" si="2352"/>
        <v/>
      </c>
      <c s="182" t="str">
        <f t="shared" si="2353"/>
        <v/>
      </c>
      <c s="180" t="str">
        <f t="shared" si="2354"/>
        <v/>
      </c>
      <c s="180" t="str">
        <f t="shared" si="2355"/>
        <v/>
      </c>
      <c s="180" t="str">
        <f t="shared" si="2356"/>
        <v/>
      </c>
      <c s="180" t="str">
        <f t="shared" si="2357"/>
        <v/>
      </c>
      <c s="180" t="str">
        <f t="shared" si="2358"/>
        <v/>
      </c>
      <c s="182" t="str">
        <f t="shared" si="2359"/>
        <v/>
      </c>
      <c s="180" t="str">
        <f t="shared" si="2360"/>
        <v/>
      </c>
      <c s="180" t="str">
        <f t="shared" si="2361"/>
        <v/>
      </c>
      <c s="180" t="str">
        <f t="shared" si="2362"/>
        <v/>
      </c>
      <c s="180" t="str">
        <f t="shared" si="2363"/>
        <v/>
      </c>
      <c s="180" t="str">
        <f t="shared" si="2364"/>
        <v/>
      </c>
      <c s="180" t="str">
        <f t="shared" si="2365"/>
        <v/>
      </c>
    </row>
    <row r="2104" spans="1:66" ht="15">
      <c r="A2104" s="176" t="str">
        <f>IF('S.D.PASTE SHEET'!A2104="","",'S.D.PASTE SHEET'!A2104)</f>
        <v/>
      </c>
      <c s="176" t="str">
        <f>IF('S.D.PASTE SHEET'!B2104="","",'S.D.PASTE SHEET'!B2104)</f>
        <v/>
      </c>
      <c s="176" t="str">
        <f>IF('S.D.PASTE SHEET'!C2104="","",'S.D.PASTE SHEET'!C2104)</f>
        <v/>
      </c>
      <c s="177" t="str">
        <f>IF('S.D.PASTE SHEET'!D2104="","",'S.D.PASTE SHEET'!D2104)</f>
        <v/>
      </c>
      <c s="176" t="str">
        <f>IF('S.D.PASTE SHEET'!E2104="","",UPPER('S.D.PASTE SHEET'!E2104))</f>
        <v/>
      </c>
      <c s="176" t="str">
        <f>IF('S.D.PASTE SHEET'!F2104="","",'S.D.PASTE SHEET'!F2104)</f>
        <v/>
      </c>
      <c s="176" t="str">
        <f>IF('S.D.PASTE SHEET'!G2104="","",UPPER('S.D.PASTE SHEET'!G2104))</f>
        <v/>
      </c>
      <c s="176" t="str">
        <f>IF('S.D.PASTE SHEET'!H2104="","",UPPER('S.D.PASTE SHEET'!H2104))</f>
        <v/>
      </c>
      <c s="176" t="str">
        <f>IF('S.D.PASTE SHEET'!I2104="","",'S.D.PASTE SHEET'!I2104)</f>
        <v/>
      </c>
      <c s="177" t="str">
        <f>IF('S.D.PASTE SHEET'!J2104="","",'S.D.PASTE SHEET'!J2104)</f>
        <v/>
      </c>
      <c s="176" t="str">
        <f>IF('S.D.PASTE SHEET'!K2104="","",'S.D.PASTE SHEET'!K2104)</f>
        <v/>
      </c>
      <c s="176" t="str">
        <f>IF('S.D.PASTE SHEET'!L2104="","",'S.D.PASTE SHEET'!L2104)</f>
        <v/>
      </c>
      <c s="176" t="str">
        <f>IF('S.D.PASTE SHEET'!M2104="","",'S.D.PASTE SHEET'!M2104)</f>
        <v/>
      </c>
      <c s="176" t="str">
        <f>IF('S.D.PASTE SHEET'!N2104="","",'S.D.PASTE SHEET'!N2104)</f>
        <v/>
      </c>
      <c s="176" t="str">
        <f>IF('S.D.PASTE SHEET'!O2104="","",'S.D.PASTE SHEET'!O2104)</f>
        <v/>
      </c>
      <c s="176" t="str">
        <f>IF('S.D.PASTE SHEET'!P2104="","",'S.D.PASTE SHEET'!P2104)</f>
        <v/>
      </c>
      <c s="176" t="str">
        <f>IF('S.D.PASTE SHEET'!Q2104="","",'S.D.PASTE SHEET'!Q2104)</f>
        <v/>
      </c>
      <c s="176" t="str">
        <f>IF('S.D.PASTE SHEET'!R2104="","",'S.D.PASTE SHEET'!R2104)</f>
        <v/>
      </c>
      <c s="176" t="str">
        <f>IF('S.D.PASTE SHEET'!S2104="","",'S.D.PASTE SHEET'!S2104)</f>
        <v/>
      </c>
      <c s="176" t="str">
        <f>IF('S.D.PASTE SHEET'!T2104="","",'S.D.PASTE SHEET'!T2104)</f>
        <v/>
      </c>
      <c s="176" t="str">
        <f>IF('S.D.PASTE SHEET'!U2104="","",'S.D.PASTE SHEET'!U2104)</f>
        <v/>
      </c>
      <c s="176" t="str">
        <f>IF('S.D.PASTE SHEET'!V2104="","",'S.D.PASTE SHEET'!V2104)</f>
        <v/>
      </c>
      <c s="176" t="str">
        <f>IF('S.D.PASTE SHEET'!W2104="","",'S.D.PASTE SHEET'!W2104)</f>
        <v/>
      </c>
      <c s="176" t="str">
        <f>IF('S.D.PASTE SHEET'!X2104="","",'S.D.PASTE SHEET'!X2104)</f>
        <v/>
      </c>
      <c s="176" t="str">
        <f>IF('S.D.PASTE SHEET'!Y2104="","",'S.D.PASTE SHEET'!Y2104)</f>
        <v/>
      </c>
      <c s="176" t="str">
        <f>IF('S.D.PASTE SHEET'!Z2104="","",'S.D.PASTE SHEET'!Z2104)</f>
        <v/>
      </c>
      <c s="176" t="str">
        <f>IF('S.D.PASTE SHEET'!AA2104="","",'S.D.PASTE SHEET'!AA2104)</f>
        <v/>
      </c>
      <c s="176" t="str">
        <f>IF('S.D.PASTE SHEET'!AB2104="","",'S.D.PASTE SHEET'!AB2104)</f>
        <v/>
      </c>
      <c s="176" t="str">
        <f>IF('S.D.PASTE SHEET'!AC2104="","",'S.D.PASTE SHEET'!AC2104)</f>
        <v/>
      </c>
      <c s="176" t="str">
        <f>IF('S.D.PASTE SHEET'!AD2104="","",'S.D.PASTE SHEET'!AD2104)</f>
        <v/>
      </c>
      <c s="178"/>
      <c s="179" t="str">
        <f>IF(AK2104="","",IF(AK2104&gt;0,COUNT($AG$2:AG2104),""))</f>
        <v/>
      </c>
      <c s="180" t="str">
        <f t="shared" si="2334"/>
        <v/>
      </c>
      <c s="180" t="str">
        <f t="shared" si="2335"/>
        <v/>
      </c>
      <c s="180" t="str">
        <f t="shared" si="2336"/>
        <v/>
      </c>
      <c s="181" t="str">
        <f t="shared" si="2337"/>
        <v/>
      </c>
      <c s="180" t="str">
        <f t="shared" si="2338"/>
        <v/>
      </c>
      <c s="180" t="str">
        <f t="shared" si="2339"/>
        <v/>
      </c>
      <c s="180" t="str">
        <f t="shared" si="2340"/>
        <v/>
      </c>
      <c s="180" t="str">
        <f t="shared" si="2341"/>
        <v/>
      </c>
      <c s="180" t="str">
        <f t="shared" si="2342"/>
        <v/>
      </c>
      <c s="181" t="str">
        <f t="shared" si="2343"/>
        <v/>
      </c>
      <c s="180" t="str">
        <f t="shared" si="2344"/>
        <v/>
      </c>
      <c s="180" t="str">
        <f t="shared" si="2345"/>
        <v/>
      </c>
      <c s="180" t="str">
        <f t="shared" si="2346"/>
        <v/>
      </c>
      <c s="180" t="str">
        <f t="shared" si="2347"/>
        <v/>
      </c>
      <c s="180" t="str">
        <f t="shared" si="2348"/>
        <v/>
      </c>
      <c s="180" t="str">
        <f t="shared" si="2349"/>
        <v/>
      </c>
      <c s="183"/>
      <c s="179" t="str">
        <f>IF(BC2104="","",IF(BC2104&gt;0,COUNT($AY$2:AY2104),""))</f>
        <v/>
      </c>
      <c s="180" t="str">
        <f t="shared" si="2350"/>
        <v/>
      </c>
      <c s="180" t="str">
        <f t="shared" si="2351"/>
        <v/>
      </c>
      <c s="180" t="str">
        <f t="shared" si="2352"/>
        <v/>
      </c>
      <c s="182" t="str">
        <f t="shared" si="2353"/>
        <v/>
      </c>
      <c s="180" t="str">
        <f t="shared" si="2354"/>
        <v/>
      </c>
      <c s="180" t="str">
        <f t="shared" si="2355"/>
        <v/>
      </c>
      <c s="180" t="str">
        <f t="shared" si="2356"/>
        <v/>
      </c>
      <c s="180" t="str">
        <f t="shared" si="2357"/>
        <v/>
      </c>
      <c s="180" t="str">
        <f t="shared" si="2358"/>
        <v/>
      </c>
      <c s="182" t="str">
        <f t="shared" si="2359"/>
        <v/>
      </c>
      <c s="180" t="str">
        <f t="shared" si="2360"/>
        <v/>
      </c>
      <c s="180" t="str">
        <f t="shared" si="2361"/>
        <v/>
      </c>
      <c s="180" t="str">
        <f t="shared" si="2362"/>
        <v/>
      </c>
      <c s="180" t="str">
        <f t="shared" si="2363"/>
        <v/>
      </c>
      <c s="180" t="str">
        <f t="shared" si="2364"/>
        <v/>
      </c>
      <c s="180" t="str">
        <f t="shared" si="2365"/>
        <v/>
      </c>
    </row>
    <row r="2105" spans="1:66" ht="15">
      <c r="A2105" s="176" t="str">
        <f>IF('S.D.PASTE SHEET'!A2105="","",'S.D.PASTE SHEET'!A2105)</f>
        <v/>
      </c>
      <c s="176" t="str">
        <f>IF('S.D.PASTE SHEET'!B2105="","",'S.D.PASTE SHEET'!B2105)</f>
        <v/>
      </c>
      <c s="176" t="str">
        <f>IF('S.D.PASTE SHEET'!C2105="","",'S.D.PASTE SHEET'!C2105)</f>
        <v/>
      </c>
      <c s="177" t="str">
        <f>IF('S.D.PASTE SHEET'!D2105="","",'S.D.PASTE SHEET'!D2105)</f>
        <v/>
      </c>
      <c s="176" t="str">
        <f>IF('S.D.PASTE SHEET'!E2105="","",UPPER('S.D.PASTE SHEET'!E2105))</f>
        <v/>
      </c>
      <c s="176" t="str">
        <f>IF('S.D.PASTE SHEET'!F2105="","",'S.D.PASTE SHEET'!F2105)</f>
        <v/>
      </c>
      <c s="176" t="str">
        <f>IF('S.D.PASTE SHEET'!G2105="","",UPPER('S.D.PASTE SHEET'!G2105))</f>
        <v/>
      </c>
      <c s="176" t="str">
        <f>IF('S.D.PASTE SHEET'!H2105="","",UPPER('S.D.PASTE SHEET'!H2105))</f>
        <v/>
      </c>
      <c s="176" t="str">
        <f>IF('S.D.PASTE SHEET'!I2105="","",'S.D.PASTE SHEET'!I2105)</f>
        <v/>
      </c>
      <c s="177" t="str">
        <f>IF('S.D.PASTE SHEET'!J2105="","",'S.D.PASTE SHEET'!J2105)</f>
        <v/>
      </c>
      <c s="176" t="str">
        <f>IF('S.D.PASTE SHEET'!K2105="","",'S.D.PASTE SHEET'!K2105)</f>
        <v/>
      </c>
      <c s="176" t="str">
        <f>IF('S.D.PASTE SHEET'!L2105="","",'S.D.PASTE SHEET'!L2105)</f>
        <v/>
      </c>
      <c s="176" t="str">
        <f>IF('S.D.PASTE SHEET'!M2105="","",'S.D.PASTE SHEET'!M2105)</f>
        <v/>
      </c>
      <c s="176" t="str">
        <f>IF('S.D.PASTE SHEET'!N2105="","",'S.D.PASTE SHEET'!N2105)</f>
        <v/>
      </c>
      <c s="176" t="str">
        <f>IF('S.D.PASTE SHEET'!O2105="","",'S.D.PASTE SHEET'!O2105)</f>
        <v/>
      </c>
      <c s="176" t="str">
        <f>IF('S.D.PASTE SHEET'!P2105="","",'S.D.PASTE SHEET'!P2105)</f>
        <v/>
      </c>
      <c s="176" t="str">
        <f>IF('S.D.PASTE SHEET'!Q2105="","",'S.D.PASTE SHEET'!Q2105)</f>
        <v/>
      </c>
      <c s="176" t="str">
        <f>IF('S.D.PASTE SHEET'!R2105="","",'S.D.PASTE SHEET'!R2105)</f>
        <v/>
      </c>
      <c s="176" t="str">
        <f>IF('S.D.PASTE SHEET'!S2105="","",'S.D.PASTE SHEET'!S2105)</f>
        <v/>
      </c>
      <c s="176" t="str">
        <f>IF('S.D.PASTE SHEET'!T2105="","",'S.D.PASTE SHEET'!T2105)</f>
        <v/>
      </c>
      <c s="176" t="str">
        <f>IF('S.D.PASTE SHEET'!U2105="","",'S.D.PASTE SHEET'!U2105)</f>
        <v/>
      </c>
      <c s="176" t="str">
        <f>IF('S.D.PASTE SHEET'!V2105="","",'S.D.PASTE SHEET'!V2105)</f>
        <v/>
      </c>
      <c s="176" t="str">
        <f>IF('S.D.PASTE SHEET'!W2105="","",'S.D.PASTE SHEET'!W2105)</f>
        <v/>
      </c>
      <c s="176" t="str">
        <f>IF('S.D.PASTE SHEET'!X2105="","",'S.D.PASTE SHEET'!X2105)</f>
        <v/>
      </c>
      <c s="176" t="str">
        <f>IF('S.D.PASTE SHEET'!Y2105="","",'S.D.PASTE SHEET'!Y2105)</f>
        <v/>
      </c>
      <c s="176" t="str">
        <f>IF('S.D.PASTE SHEET'!Z2105="","",'S.D.PASTE SHEET'!Z2105)</f>
        <v/>
      </c>
      <c s="176" t="str">
        <f>IF('S.D.PASTE SHEET'!AA2105="","",'S.D.PASTE SHEET'!AA2105)</f>
        <v/>
      </c>
      <c s="176" t="str">
        <f>IF('S.D.PASTE SHEET'!AB2105="","",'S.D.PASTE SHEET'!AB2105)</f>
        <v/>
      </c>
      <c s="176" t="str">
        <f>IF('S.D.PASTE SHEET'!AC2105="","",'S.D.PASTE SHEET'!AC2105)</f>
        <v/>
      </c>
      <c s="176" t="str">
        <f>IF('S.D.PASTE SHEET'!AD2105="","",'S.D.PASTE SHEET'!AD2105)</f>
        <v/>
      </c>
      <c s="178"/>
      <c s="179" t="str">
        <f>IF(AK2105="","",IF(AK2105&gt;0,COUNT($AG$2:AG2105),""))</f>
        <v/>
      </c>
      <c s="180" t="str">
        <f t="shared" si="2334"/>
        <v/>
      </c>
      <c s="180" t="str">
        <f t="shared" si="2335"/>
        <v/>
      </c>
      <c s="180" t="str">
        <f t="shared" si="2336"/>
        <v/>
      </c>
      <c s="181" t="str">
        <f t="shared" si="2337"/>
        <v/>
      </c>
      <c s="180" t="str">
        <f t="shared" si="2338"/>
        <v/>
      </c>
      <c s="180" t="str">
        <f t="shared" si="2339"/>
        <v/>
      </c>
      <c s="180" t="str">
        <f t="shared" si="2340"/>
        <v/>
      </c>
      <c s="180" t="str">
        <f t="shared" si="2341"/>
        <v/>
      </c>
      <c s="180" t="str">
        <f t="shared" si="2342"/>
        <v/>
      </c>
      <c s="181" t="str">
        <f t="shared" si="2343"/>
        <v/>
      </c>
      <c s="180" t="str">
        <f t="shared" si="2344"/>
        <v/>
      </c>
      <c s="180" t="str">
        <f t="shared" si="2345"/>
        <v/>
      </c>
      <c s="180" t="str">
        <f t="shared" si="2346"/>
        <v/>
      </c>
      <c s="180" t="str">
        <f t="shared" si="2347"/>
        <v/>
      </c>
      <c s="180" t="str">
        <f t="shared" si="2348"/>
        <v/>
      </c>
      <c s="180" t="str">
        <f t="shared" si="2349"/>
        <v/>
      </c>
      <c s="183"/>
      <c s="179" t="str">
        <f>IF(BC2105="","",IF(BC2105&gt;0,COUNT($AY$2:AY2105),""))</f>
        <v/>
      </c>
      <c s="180" t="str">
        <f t="shared" si="2350"/>
        <v/>
      </c>
      <c s="180" t="str">
        <f t="shared" si="2351"/>
        <v/>
      </c>
      <c s="180" t="str">
        <f t="shared" si="2352"/>
        <v/>
      </c>
      <c s="182" t="str">
        <f t="shared" si="2353"/>
        <v/>
      </c>
      <c s="180" t="str">
        <f t="shared" si="2354"/>
        <v/>
      </c>
      <c s="180" t="str">
        <f t="shared" si="2355"/>
        <v/>
      </c>
      <c s="180" t="str">
        <f t="shared" si="2356"/>
        <v/>
      </c>
      <c s="180" t="str">
        <f t="shared" si="2357"/>
        <v/>
      </c>
      <c s="180" t="str">
        <f t="shared" si="2358"/>
        <v/>
      </c>
      <c s="182" t="str">
        <f t="shared" si="2359"/>
        <v/>
      </c>
      <c s="180" t="str">
        <f t="shared" si="2360"/>
        <v/>
      </c>
      <c s="180" t="str">
        <f t="shared" si="2361"/>
        <v/>
      </c>
      <c s="180" t="str">
        <f t="shared" si="2362"/>
        <v/>
      </c>
      <c s="180" t="str">
        <f t="shared" si="2363"/>
        <v/>
      </c>
      <c s="180" t="str">
        <f t="shared" si="2364"/>
        <v/>
      </c>
      <c s="180" t="str">
        <f t="shared" si="2365"/>
        <v/>
      </c>
    </row>
    <row r="2106" spans="1:66" ht="15">
      <c r="A2106" s="176" t="str">
        <f>IF('S.D.PASTE SHEET'!A2106="","",'S.D.PASTE SHEET'!A2106)</f>
        <v/>
      </c>
      <c s="176" t="str">
        <f>IF('S.D.PASTE SHEET'!B2106="","",'S.D.PASTE SHEET'!B2106)</f>
        <v/>
      </c>
      <c s="176" t="str">
        <f>IF('S.D.PASTE SHEET'!C2106="","",'S.D.PASTE SHEET'!C2106)</f>
        <v/>
      </c>
      <c s="177" t="str">
        <f>IF('S.D.PASTE SHEET'!D2106="","",'S.D.PASTE SHEET'!D2106)</f>
        <v/>
      </c>
      <c s="176" t="str">
        <f>IF('S.D.PASTE SHEET'!E2106="","",UPPER('S.D.PASTE SHEET'!E2106))</f>
        <v/>
      </c>
      <c s="176" t="str">
        <f>IF('S.D.PASTE SHEET'!F2106="","",'S.D.PASTE SHEET'!F2106)</f>
        <v/>
      </c>
      <c s="176" t="str">
        <f>IF('S.D.PASTE SHEET'!G2106="","",UPPER('S.D.PASTE SHEET'!G2106))</f>
        <v/>
      </c>
      <c s="176" t="str">
        <f>IF('S.D.PASTE SHEET'!H2106="","",UPPER('S.D.PASTE SHEET'!H2106))</f>
        <v/>
      </c>
      <c s="176" t="str">
        <f>IF('S.D.PASTE SHEET'!I2106="","",'S.D.PASTE SHEET'!I2106)</f>
        <v/>
      </c>
      <c s="177" t="str">
        <f>IF('S.D.PASTE SHEET'!J2106="","",'S.D.PASTE SHEET'!J2106)</f>
        <v/>
      </c>
      <c s="176" t="str">
        <f>IF('S.D.PASTE SHEET'!K2106="","",'S.D.PASTE SHEET'!K2106)</f>
        <v/>
      </c>
      <c s="176" t="str">
        <f>IF('S.D.PASTE SHEET'!L2106="","",'S.D.PASTE SHEET'!L2106)</f>
        <v/>
      </c>
      <c s="176" t="str">
        <f>IF('S.D.PASTE SHEET'!M2106="","",'S.D.PASTE SHEET'!M2106)</f>
        <v/>
      </c>
      <c s="176" t="str">
        <f>IF('S.D.PASTE SHEET'!N2106="","",'S.D.PASTE SHEET'!N2106)</f>
        <v/>
      </c>
      <c s="176" t="str">
        <f>IF('S.D.PASTE SHEET'!O2106="","",'S.D.PASTE SHEET'!O2106)</f>
        <v/>
      </c>
      <c s="176" t="str">
        <f>IF('S.D.PASTE SHEET'!P2106="","",'S.D.PASTE SHEET'!P2106)</f>
        <v/>
      </c>
      <c s="176" t="str">
        <f>IF('S.D.PASTE SHEET'!Q2106="","",'S.D.PASTE SHEET'!Q2106)</f>
        <v/>
      </c>
      <c s="176" t="str">
        <f>IF('S.D.PASTE SHEET'!R2106="","",'S.D.PASTE SHEET'!R2106)</f>
        <v/>
      </c>
      <c s="176" t="str">
        <f>IF('S.D.PASTE SHEET'!S2106="","",'S.D.PASTE SHEET'!S2106)</f>
        <v/>
      </c>
      <c s="176" t="str">
        <f>IF('S.D.PASTE SHEET'!T2106="","",'S.D.PASTE SHEET'!T2106)</f>
        <v/>
      </c>
      <c s="176" t="str">
        <f>IF('S.D.PASTE SHEET'!U2106="","",'S.D.PASTE SHEET'!U2106)</f>
        <v/>
      </c>
      <c s="176" t="str">
        <f>IF('S.D.PASTE SHEET'!V2106="","",'S.D.PASTE SHEET'!V2106)</f>
        <v/>
      </c>
      <c s="176" t="str">
        <f>IF('S.D.PASTE SHEET'!W2106="","",'S.D.PASTE SHEET'!W2106)</f>
        <v/>
      </c>
      <c s="176" t="str">
        <f>IF('S.D.PASTE SHEET'!X2106="","",'S.D.PASTE SHEET'!X2106)</f>
        <v/>
      </c>
      <c s="176" t="str">
        <f>IF('S.D.PASTE SHEET'!Y2106="","",'S.D.PASTE SHEET'!Y2106)</f>
        <v/>
      </c>
      <c s="176" t="str">
        <f>IF('S.D.PASTE SHEET'!Z2106="","",'S.D.PASTE SHEET'!Z2106)</f>
        <v/>
      </c>
      <c s="176" t="str">
        <f>IF('S.D.PASTE SHEET'!AA2106="","",'S.D.PASTE SHEET'!AA2106)</f>
        <v/>
      </c>
      <c s="176" t="str">
        <f>IF('S.D.PASTE SHEET'!AB2106="","",'S.D.PASTE SHEET'!AB2106)</f>
        <v/>
      </c>
      <c s="176" t="str">
        <f>IF('S.D.PASTE SHEET'!AC2106="","",'S.D.PASTE SHEET'!AC2106)</f>
        <v/>
      </c>
      <c s="176" t="str">
        <f>IF('S.D.PASTE SHEET'!AD2106="","",'S.D.PASTE SHEET'!AD2106)</f>
        <v/>
      </c>
      <c s="178"/>
      <c s="179" t="str">
        <f>IF(AK2106="","",IF(AK2106&gt;0,COUNT($AG$2:AG2106),""))</f>
        <v/>
      </c>
      <c s="180" t="str">
        <f t="shared" si="2334"/>
        <v/>
      </c>
      <c s="180" t="str">
        <f t="shared" si="2335"/>
        <v/>
      </c>
      <c s="180" t="str">
        <f t="shared" si="2336"/>
        <v/>
      </c>
      <c s="181" t="str">
        <f t="shared" si="2337"/>
        <v/>
      </c>
      <c s="180" t="str">
        <f t="shared" si="2338"/>
        <v/>
      </c>
      <c s="180" t="str">
        <f t="shared" si="2339"/>
        <v/>
      </c>
      <c s="180" t="str">
        <f t="shared" si="2340"/>
        <v/>
      </c>
      <c s="180" t="str">
        <f t="shared" si="2341"/>
        <v/>
      </c>
      <c s="180" t="str">
        <f t="shared" si="2342"/>
        <v/>
      </c>
      <c s="181" t="str">
        <f t="shared" si="2343"/>
        <v/>
      </c>
      <c s="180" t="str">
        <f t="shared" si="2344"/>
        <v/>
      </c>
      <c s="180" t="str">
        <f t="shared" si="2345"/>
        <v/>
      </c>
      <c s="180" t="str">
        <f t="shared" si="2346"/>
        <v/>
      </c>
      <c s="180" t="str">
        <f t="shared" si="2347"/>
        <v/>
      </c>
      <c s="180" t="str">
        <f t="shared" si="2348"/>
        <v/>
      </c>
      <c s="180" t="str">
        <f t="shared" si="2349"/>
        <v/>
      </c>
      <c s="183"/>
      <c s="179" t="str">
        <f>IF(BC2106="","",IF(BC2106&gt;0,COUNT($AY$2:AY2106),""))</f>
        <v/>
      </c>
      <c s="180" t="str">
        <f t="shared" si="2350"/>
        <v/>
      </c>
      <c s="180" t="str">
        <f t="shared" si="2351"/>
        <v/>
      </c>
      <c s="180" t="str">
        <f t="shared" si="2352"/>
        <v/>
      </c>
      <c s="182" t="str">
        <f t="shared" si="2353"/>
        <v/>
      </c>
      <c s="180" t="str">
        <f t="shared" si="2354"/>
        <v/>
      </c>
      <c s="180" t="str">
        <f t="shared" si="2355"/>
        <v/>
      </c>
      <c s="180" t="str">
        <f t="shared" si="2356"/>
        <v/>
      </c>
      <c s="180" t="str">
        <f t="shared" si="2357"/>
        <v/>
      </c>
      <c s="180" t="str">
        <f t="shared" si="2358"/>
        <v/>
      </c>
      <c s="182" t="str">
        <f t="shared" si="2359"/>
        <v/>
      </c>
      <c s="180" t="str">
        <f t="shared" si="2360"/>
        <v/>
      </c>
      <c s="180" t="str">
        <f t="shared" si="2361"/>
        <v/>
      </c>
      <c s="180" t="str">
        <f t="shared" si="2362"/>
        <v/>
      </c>
      <c s="180" t="str">
        <f t="shared" si="2363"/>
        <v/>
      </c>
      <c s="180" t="str">
        <f t="shared" si="2364"/>
        <v/>
      </c>
      <c s="180" t="str">
        <f t="shared" si="2365"/>
        <v/>
      </c>
    </row>
    <row r="2107" spans="1:66" ht="15">
      <c r="A2107" s="176" t="str">
        <f>IF('S.D.PASTE SHEET'!A2107="","",'S.D.PASTE SHEET'!A2107)</f>
        <v/>
      </c>
      <c s="176" t="str">
        <f>IF('S.D.PASTE SHEET'!B2107="","",'S.D.PASTE SHEET'!B2107)</f>
        <v/>
      </c>
      <c s="176" t="str">
        <f>IF('S.D.PASTE SHEET'!C2107="","",'S.D.PASTE SHEET'!C2107)</f>
        <v/>
      </c>
      <c s="177" t="str">
        <f>IF('S.D.PASTE SHEET'!D2107="","",'S.D.PASTE SHEET'!D2107)</f>
        <v/>
      </c>
      <c s="176" t="str">
        <f>IF('S.D.PASTE SHEET'!E2107="","",UPPER('S.D.PASTE SHEET'!E2107))</f>
        <v/>
      </c>
      <c s="176" t="str">
        <f>IF('S.D.PASTE SHEET'!F2107="","",'S.D.PASTE SHEET'!F2107)</f>
        <v/>
      </c>
      <c s="176" t="str">
        <f>IF('S.D.PASTE SHEET'!G2107="","",UPPER('S.D.PASTE SHEET'!G2107))</f>
        <v/>
      </c>
      <c s="176" t="str">
        <f>IF('S.D.PASTE SHEET'!H2107="","",UPPER('S.D.PASTE SHEET'!H2107))</f>
        <v/>
      </c>
      <c s="176" t="str">
        <f>IF('S.D.PASTE SHEET'!I2107="","",'S.D.PASTE SHEET'!I2107)</f>
        <v/>
      </c>
      <c s="177" t="str">
        <f>IF('S.D.PASTE SHEET'!J2107="","",'S.D.PASTE SHEET'!J2107)</f>
        <v/>
      </c>
      <c s="176" t="str">
        <f>IF('S.D.PASTE SHEET'!K2107="","",'S.D.PASTE SHEET'!K2107)</f>
        <v/>
      </c>
      <c s="176" t="str">
        <f>IF('S.D.PASTE SHEET'!L2107="","",'S.D.PASTE SHEET'!L2107)</f>
        <v/>
      </c>
      <c s="176" t="str">
        <f>IF('S.D.PASTE SHEET'!M2107="","",'S.D.PASTE SHEET'!M2107)</f>
        <v/>
      </c>
      <c s="176" t="str">
        <f>IF('S.D.PASTE SHEET'!N2107="","",'S.D.PASTE SHEET'!N2107)</f>
        <v/>
      </c>
      <c s="176" t="str">
        <f>IF('S.D.PASTE SHEET'!O2107="","",'S.D.PASTE SHEET'!O2107)</f>
        <v/>
      </c>
      <c s="176" t="str">
        <f>IF('S.D.PASTE SHEET'!P2107="","",'S.D.PASTE SHEET'!P2107)</f>
        <v/>
      </c>
      <c s="176" t="str">
        <f>IF('S.D.PASTE SHEET'!Q2107="","",'S.D.PASTE SHEET'!Q2107)</f>
        <v/>
      </c>
      <c s="176" t="str">
        <f>IF('S.D.PASTE SHEET'!R2107="","",'S.D.PASTE SHEET'!R2107)</f>
        <v/>
      </c>
      <c s="176" t="str">
        <f>IF('S.D.PASTE SHEET'!S2107="","",'S.D.PASTE SHEET'!S2107)</f>
        <v/>
      </c>
      <c s="176" t="str">
        <f>IF('S.D.PASTE SHEET'!T2107="","",'S.D.PASTE SHEET'!T2107)</f>
        <v/>
      </c>
      <c s="176" t="str">
        <f>IF('S.D.PASTE SHEET'!U2107="","",'S.D.PASTE SHEET'!U2107)</f>
        <v/>
      </c>
      <c s="176" t="str">
        <f>IF('S.D.PASTE SHEET'!V2107="","",'S.D.PASTE SHEET'!V2107)</f>
        <v/>
      </c>
      <c s="176" t="str">
        <f>IF('S.D.PASTE SHEET'!W2107="","",'S.D.PASTE SHEET'!W2107)</f>
        <v/>
      </c>
      <c s="176" t="str">
        <f>IF('S.D.PASTE SHEET'!X2107="","",'S.D.PASTE SHEET'!X2107)</f>
        <v/>
      </c>
      <c s="176" t="str">
        <f>IF('S.D.PASTE SHEET'!Y2107="","",'S.D.PASTE SHEET'!Y2107)</f>
        <v/>
      </c>
      <c s="176" t="str">
        <f>IF('S.D.PASTE SHEET'!Z2107="","",'S.D.PASTE SHEET'!Z2107)</f>
        <v/>
      </c>
      <c s="176" t="str">
        <f>IF('S.D.PASTE SHEET'!AA2107="","",'S.D.PASTE SHEET'!AA2107)</f>
        <v/>
      </c>
      <c s="176" t="str">
        <f>IF('S.D.PASTE SHEET'!AB2107="","",'S.D.PASTE SHEET'!AB2107)</f>
        <v/>
      </c>
      <c s="176" t="str">
        <f>IF('S.D.PASTE SHEET'!AC2107="","",'S.D.PASTE SHEET'!AC2107)</f>
        <v/>
      </c>
      <c s="176" t="str">
        <f>IF('S.D.PASTE SHEET'!AD2107="","",'S.D.PASTE SHEET'!AD2107)</f>
        <v/>
      </c>
      <c s="178"/>
      <c s="179" t="str">
        <f>IF(AK2107="","",IF(AK2107&gt;0,COUNT($AG$2:AG2107),""))</f>
        <v/>
      </c>
      <c s="180" t="str">
        <f t="shared" si="2334"/>
        <v/>
      </c>
      <c s="180" t="str">
        <f t="shared" si="2335"/>
        <v/>
      </c>
      <c s="180" t="str">
        <f t="shared" si="2336"/>
        <v/>
      </c>
      <c s="181" t="str">
        <f t="shared" si="2337"/>
        <v/>
      </c>
      <c s="180" t="str">
        <f t="shared" si="2338"/>
        <v/>
      </c>
      <c s="180" t="str">
        <f t="shared" si="2339"/>
        <v/>
      </c>
      <c s="180" t="str">
        <f t="shared" si="2340"/>
        <v/>
      </c>
      <c s="180" t="str">
        <f t="shared" si="2341"/>
        <v/>
      </c>
      <c s="180" t="str">
        <f t="shared" si="2342"/>
        <v/>
      </c>
      <c s="181" t="str">
        <f t="shared" si="2343"/>
        <v/>
      </c>
      <c s="180" t="str">
        <f t="shared" si="2344"/>
        <v/>
      </c>
      <c s="180" t="str">
        <f t="shared" si="2345"/>
        <v/>
      </c>
      <c s="180" t="str">
        <f t="shared" si="2346"/>
        <v/>
      </c>
      <c s="180" t="str">
        <f t="shared" si="2347"/>
        <v/>
      </c>
      <c s="180" t="str">
        <f t="shared" si="2348"/>
        <v/>
      </c>
      <c s="180" t="str">
        <f t="shared" si="2349"/>
        <v/>
      </c>
      <c s="183"/>
      <c s="179" t="str">
        <f>IF(BC2107="","",IF(BC2107&gt;0,COUNT($AY$2:AY2107),""))</f>
        <v/>
      </c>
      <c s="180" t="str">
        <f t="shared" si="2350"/>
        <v/>
      </c>
      <c s="180" t="str">
        <f t="shared" si="2351"/>
        <v/>
      </c>
      <c s="180" t="str">
        <f t="shared" si="2352"/>
        <v/>
      </c>
      <c s="182" t="str">
        <f t="shared" si="2353"/>
        <v/>
      </c>
      <c s="180" t="str">
        <f t="shared" si="2354"/>
        <v/>
      </c>
      <c s="180" t="str">
        <f t="shared" si="2355"/>
        <v/>
      </c>
      <c s="180" t="str">
        <f t="shared" si="2356"/>
        <v/>
      </c>
      <c s="180" t="str">
        <f t="shared" si="2357"/>
        <v/>
      </c>
      <c s="180" t="str">
        <f t="shared" si="2358"/>
        <v/>
      </c>
      <c s="182" t="str">
        <f t="shared" si="2359"/>
        <v/>
      </c>
      <c s="180" t="str">
        <f t="shared" si="2360"/>
        <v/>
      </c>
      <c s="180" t="str">
        <f t="shared" si="2361"/>
        <v/>
      </c>
      <c s="180" t="str">
        <f t="shared" si="2362"/>
        <v/>
      </c>
      <c s="180" t="str">
        <f t="shared" si="2363"/>
        <v/>
      </c>
      <c s="180" t="str">
        <f t="shared" si="2364"/>
        <v/>
      </c>
      <c s="180" t="str">
        <f t="shared" si="2365"/>
        <v/>
      </c>
    </row>
    <row r="2108" spans="1:66" ht="15">
      <c r="A2108" s="176" t="str">
        <f>IF('S.D.PASTE SHEET'!A2108="","",'S.D.PASTE SHEET'!A2108)</f>
        <v/>
      </c>
      <c s="176" t="str">
        <f>IF('S.D.PASTE SHEET'!B2108="","",'S.D.PASTE SHEET'!B2108)</f>
        <v/>
      </c>
      <c s="176" t="str">
        <f>IF('S.D.PASTE SHEET'!C2108="","",'S.D.PASTE SHEET'!C2108)</f>
        <v/>
      </c>
      <c s="177" t="str">
        <f>IF('S.D.PASTE SHEET'!D2108="","",'S.D.PASTE SHEET'!D2108)</f>
        <v/>
      </c>
      <c s="176" t="str">
        <f>IF('S.D.PASTE SHEET'!E2108="","",UPPER('S.D.PASTE SHEET'!E2108))</f>
        <v/>
      </c>
      <c s="176" t="str">
        <f>IF('S.D.PASTE SHEET'!F2108="","",'S.D.PASTE SHEET'!F2108)</f>
        <v/>
      </c>
      <c s="176" t="str">
        <f>IF('S.D.PASTE SHEET'!G2108="","",UPPER('S.D.PASTE SHEET'!G2108))</f>
        <v/>
      </c>
      <c s="176" t="str">
        <f>IF('S.D.PASTE SHEET'!H2108="","",UPPER('S.D.PASTE SHEET'!H2108))</f>
        <v/>
      </c>
      <c s="176" t="str">
        <f>IF('S.D.PASTE SHEET'!I2108="","",'S.D.PASTE SHEET'!I2108)</f>
        <v/>
      </c>
      <c s="177" t="str">
        <f>IF('S.D.PASTE SHEET'!J2108="","",'S.D.PASTE SHEET'!J2108)</f>
        <v/>
      </c>
      <c s="176" t="str">
        <f>IF('S.D.PASTE SHEET'!K2108="","",'S.D.PASTE SHEET'!K2108)</f>
        <v/>
      </c>
      <c s="176" t="str">
        <f>IF('S.D.PASTE SHEET'!L2108="","",'S.D.PASTE SHEET'!L2108)</f>
        <v/>
      </c>
      <c s="176" t="str">
        <f>IF('S.D.PASTE SHEET'!M2108="","",'S.D.PASTE SHEET'!M2108)</f>
        <v/>
      </c>
      <c s="176" t="str">
        <f>IF('S.D.PASTE SHEET'!N2108="","",'S.D.PASTE SHEET'!N2108)</f>
        <v/>
      </c>
      <c s="176" t="str">
        <f>IF('S.D.PASTE SHEET'!O2108="","",'S.D.PASTE SHEET'!O2108)</f>
        <v/>
      </c>
      <c s="176" t="str">
        <f>IF('S.D.PASTE SHEET'!P2108="","",'S.D.PASTE SHEET'!P2108)</f>
        <v/>
      </c>
      <c s="176" t="str">
        <f>IF('S.D.PASTE SHEET'!Q2108="","",'S.D.PASTE SHEET'!Q2108)</f>
        <v/>
      </c>
      <c s="176" t="str">
        <f>IF('S.D.PASTE SHEET'!R2108="","",'S.D.PASTE SHEET'!R2108)</f>
        <v/>
      </c>
      <c s="176" t="str">
        <f>IF('S.D.PASTE SHEET'!S2108="","",'S.D.PASTE SHEET'!S2108)</f>
        <v/>
      </c>
      <c s="176" t="str">
        <f>IF('S.D.PASTE SHEET'!T2108="","",'S.D.PASTE SHEET'!T2108)</f>
        <v/>
      </c>
      <c s="176" t="str">
        <f>IF('S.D.PASTE SHEET'!U2108="","",'S.D.PASTE SHEET'!U2108)</f>
        <v/>
      </c>
      <c s="176" t="str">
        <f>IF('S.D.PASTE SHEET'!V2108="","",'S.D.PASTE SHEET'!V2108)</f>
        <v/>
      </c>
      <c s="176" t="str">
        <f>IF('S.D.PASTE SHEET'!W2108="","",'S.D.PASTE SHEET'!W2108)</f>
        <v/>
      </c>
      <c s="176" t="str">
        <f>IF('S.D.PASTE SHEET'!X2108="","",'S.D.PASTE SHEET'!X2108)</f>
        <v/>
      </c>
      <c s="176" t="str">
        <f>IF('S.D.PASTE SHEET'!Y2108="","",'S.D.PASTE SHEET'!Y2108)</f>
        <v/>
      </c>
      <c s="176" t="str">
        <f>IF('S.D.PASTE SHEET'!Z2108="","",'S.D.PASTE SHEET'!Z2108)</f>
        <v/>
      </c>
      <c s="176" t="str">
        <f>IF('S.D.PASTE SHEET'!AA2108="","",'S.D.PASTE SHEET'!AA2108)</f>
        <v/>
      </c>
      <c s="176" t="str">
        <f>IF('S.D.PASTE SHEET'!AB2108="","",'S.D.PASTE SHEET'!AB2108)</f>
        <v/>
      </c>
      <c s="176" t="str">
        <f>IF('S.D.PASTE SHEET'!AC2108="","",'S.D.PASTE SHEET'!AC2108)</f>
        <v/>
      </c>
      <c s="176" t="str">
        <f>IF('S.D.PASTE SHEET'!AD2108="","",'S.D.PASTE SHEET'!AD2108)</f>
        <v/>
      </c>
      <c s="178"/>
      <c s="179" t="str">
        <f>IF(AK2108="","",IF(AK2108&gt;0,COUNT($AG$2:AG2108),""))</f>
        <v/>
      </c>
      <c s="180" t="str">
        <f t="shared" si="2334"/>
        <v/>
      </c>
      <c s="180" t="str">
        <f t="shared" si="2335"/>
        <v/>
      </c>
      <c s="180" t="str">
        <f t="shared" si="2336"/>
        <v/>
      </c>
      <c s="181" t="str">
        <f t="shared" si="2337"/>
        <v/>
      </c>
      <c s="180" t="str">
        <f t="shared" si="2338"/>
        <v/>
      </c>
      <c s="180" t="str">
        <f t="shared" si="2339"/>
        <v/>
      </c>
      <c s="180" t="str">
        <f t="shared" si="2340"/>
        <v/>
      </c>
      <c s="180" t="str">
        <f t="shared" si="2341"/>
        <v/>
      </c>
      <c s="180" t="str">
        <f t="shared" si="2342"/>
        <v/>
      </c>
      <c s="181" t="str">
        <f t="shared" si="2343"/>
        <v/>
      </c>
      <c s="180" t="str">
        <f t="shared" si="2344"/>
        <v/>
      </c>
      <c s="180" t="str">
        <f t="shared" si="2345"/>
        <v/>
      </c>
      <c s="180" t="str">
        <f t="shared" si="2346"/>
        <v/>
      </c>
      <c s="180" t="str">
        <f t="shared" si="2347"/>
        <v/>
      </c>
      <c s="180" t="str">
        <f t="shared" si="2348"/>
        <v/>
      </c>
      <c s="180" t="str">
        <f t="shared" si="2349"/>
        <v/>
      </c>
      <c s="183"/>
      <c s="179" t="str">
        <f>IF(BC2108="","",IF(BC2108&gt;0,COUNT($AY$2:AY2108),""))</f>
        <v/>
      </c>
      <c s="180" t="str">
        <f t="shared" si="2350"/>
        <v/>
      </c>
      <c s="180" t="str">
        <f t="shared" si="2351"/>
        <v/>
      </c>
      <c s="180" t="str">
        <f t="shared" si="2352"/>
        <v/>
      </c>
      <c s="182" t="str">
        <f t="shared" si="2353"/>
        <v/>
      </c>
      <c s="180" t="str">
        <f t="shared" si="2354"/>
        <v/>
      </c>
      <c s="180" t="str">
        <f t="shared" si="2355"/>
        <v/>
      </c>
      <c s="180" t="str">
        <f t="shared" si="2356"/>
        <v/>
      </c>
      <c s="180" t="str">
        <f t="shared" si="2357"/>
        <v/>
      </c>
      <c s="180" t="str">
        <f t="shared" si="2358"/>
        <v/>
      </c>
      <c s="182" t="str">
        <f t="shared" si="2359"/>
        <v/>
      </c>
      <c s="180" t="str">
        <f t="shared" si="2360"/>
        <v/>
      </c>
      <c s="180" t="str">
        <f t="shared" si="2361"/>
        <v/>
      </c>
      <c s="180" t="str">
        <f t="shared" si="2362"/>
        <v/>
      </c>
      <c s="180" t="str">
        <f t="shared" si="2363"/>
        <v/>
      </c>
      <c s="180" t="str">
        <f t="shared" si="2364"/>
        <v/>
      </c>
      <c s="180" t="str">
        <f t="shared" si="2365"/>
        <v/>
      </c>
    </row>
    <row r="2109" spans="1:66" ht="15">
      <c r="A2109" s="176" t="str">
        <f>IF('S.D.PASTE SHEET'!A2109="","",'S.D.PASTE SHEET'!A2109)</f>
        <v/>
      </c>
      <c s="176" t="str">
        <f>IF('S.D.PASTE SHEET'!B2109="","",'S.D.PASTE SHEET'!B2109)</f>
        <v/>
      </c>
      <c s="176" t="str">
        <f>IF('S.D.PASTE SHEET'!C2109="","",'S.D.PASTE SHEET'!C2109)</f>
        <v/>
      </c>
      <c s="177" t="str">
        <f>IF('S.D.PASTE SHEET'!D2109="","",'S.D.PASTE SHEET'!D2109)</f>
        <v/>
      </c>
      <c s="176" t="str">
        <f>IF('S.D.PASTE SHEET'!E2109="","",UPPER('S.D.PASTE SHEET'!E2109))</f>
        <v/>
      </c>
      <c s="176" t="str">
        <f>IF('S.D.PASTE SHEET'!F2109="","",'S.D.PASTE SHEET'!F2109)</f>
        <v/>
      </c>
      <c s="176" t="str">
        <f>IF('S.D.PASTE SHEET'!G2109="","",UPPER('S.D.PASTE SHEET'!G2109))</f>
        <v/>
      </c>
      <c s="176" t="str">
        <f>IF('S.D.PASTE SHEET'!H2109="","",UPPER('S.D.PASTE SHEET'!H2109))</f>
        <v/>
      </c>
      <c s="176" t="str">
        <f>IF('S.D.PASTE SHEET'!I2109="","",'S.D.PASTE SHEET'!I2109)</f>
        <v/>
      </c>
      <c s="177" t="str">
        <f>IF('S.D.PASTE SHEET'!J2109="","",'S.D.PASTE SHEET'!J2109)</f>
        <v/>
      </c>
      <c s="176" t="str">
        <f>IF('S.D.PASTE SHEET'!K2109="","",'S.D.PASTE SHEET'!K2109)</f>
        <v/>
      </c>
      <c s="176" t="str">
        <f>IF('S.D.PASTE SHEET'!L2109="","",'S.D.PASTE SHEET'!L2109)</f>
        <v/>
      </c>
      <c s="176" t="str">
        <f>IF('S.D.PASTE SHEET'!M2109="","",'S.D.PASTE SHEET'!M2109)</f>
        <v/>
      </c>
      <c s="176" t="str">
        <f>IF('S.D.PASTE SHEET'!N2109="","",'S.D.PASTE SHEET'!N2109)</f>
        <v/>
      </c>
      <c s="176" t="str">
        <f>IF('S.D.PASTE SHEET'!O2109="","",'S.D.PASTE SHEET'!O2109)</f>
        <v/>
      </c>
      <c s="176" t="str">
        <f>IF('S.D.PASTE SHEET'!P2109="","",'S.D.PASTE SHEET'!P2109)</f>
        <v/>
      </c>
      <c s="176" t="str">
        <f>IF('S.D.PASTE SHEET'!Q2109="","",'S.D.PASTE SHEET'!Q2109)</f>
        <v/>
      </c>
      <c s="176" t="str">
        <f>IF('S.D.PASTE SHEET'!R2109="","",'S.D.PASTE SHEET'!R2109)</f>
        <v/>
      </c>
      <c s="176" t="str">
        <f>IF('S.D.PASTE SHEET'!S2109="","",'S.D.PASTE SHEET'!S2109)</f>
        <v/>
      </c>
      <c s="176" t="str">
        <f>IF('S.D.PASTE SHEET'!T2109="","",'S.D.PASTE SHEET'!T2109)</f>
        <v/>
      </c>
      <c s="176" t="str">
        <f>IF('S.D.PASTE SHEET'!U2109="","",'S.D.PASTE SHEET'!U2109)</f>
        <v/>
      </c>
      <c s="176" t="str">
        <f>IF('S.D.PASTE SHEET'!V2109="","",'S.D.PASTE SHEET'!V2109)</f>
        <v/>
      </c>
      <c s="176" t="str">
        <f>IF('S.D.PASTE SHEET'!W2109="","",'S.D.PASTE SHEET'!W2109)</f>
        <v/>
      </c>
      <c s="176" t="str">
        <f>IF('S.D.PASTE SHEET'!X2109="","",'S.D.PASTE SHEET'!X2109)</f>
        <v/>
      </c>
      <c s="176" t="str">
        <f>IF('S.D.PASTE SHEET'!Y2109="","",'S.D.PASTE SHEET'!Y2109)</f>
        <v/>
      </c>
      <c s="176" t="str">
        <f>IF('S.D.PASTE SHEET'!Z2109="","",'S.D.PASTE SHEET'!Z2109)</f>
        <v/>
      </c>
      <c s="176" t="str">
        <f>IF('S.D.PASTE SHEET'!AA2109="","",'S.D.PASTE SHEET'!AA2109)</f>
        <v/>
      </c>
      <c s="176" t="str">
        <f>IF('S.D.PASTE SHEET'!AB2109="","",'S.D.PASTE SHEET'!AB2109)</f>
        <v/>
      </c>
      <c s="176" t="str">
        <f>IF('S.D.PASTE SHEET'!AC2109="","",'S.D.PASTE SHEET'!AC2109)</f>
        <v/>
      </c>
      <c s="176" t="str">
        <f>IF('S.D.PASTE SHEET'!AD2109="","",'S.D.PASTE SHEET'!AD2109)</f>
        <v/>
      </c>
      <c s="178"/>
      <c s="179" t="str">
        <f>IF(AK2109="","",IF(AK2109&gt;0,COUNT($AG$2:AG2109),""))</f>
        <v/>
      </c>
      <c s="180" t="str">
        <f t="shared" si="2334"/>
        <v/>
      </c>
      <c s="180" t="str">
        <f t="shared" si="2335"/>
        <v/>
      </c>
      <c s="180" t="str">
        <f t="shared" si="2336"/>
        <v/>
      </c>
      <c s="181" t="str">
        <f t="shared" si="2337"/>
        <v/>
      </c>
      <c s="180" t="str">
        <f t="shared" si="2338"/>
        <v/>
      </c>
      <c s="180" t="str">
        <f t="shared" si="2339"/>
        <v/>
      </c>
      <c s="180" t="str">
        <f t="shared" si="2340"/>
        <v/>
      </c>
      <c s="180" t="str">
        <f t="shared" si="2341"/>
        <v/>
      </c>
      <c s="180" t="str">
        <f t="shared" si="2342"/>
        <v/>
      </c>
      <c s="181" t="str">
        <f t="shared" si="2343"/>
        <v/>
      </c>
      <c s="180" t="str">
        <f t="shared" si="2344"/>
        <v/>
      </c>
      <c s="180" t="str">
        <f t="shared" si="2345"/>
        <v/>
      </c>
      <c s="180" t="str">
        <f t="shared" si="2346"/>
        <v/>
      </c>
      <c s="180" t="str">
        <f t="shared" si="2347"/>
        <v/>
      </c>
      <c s="180" t="str">
        <f t="shared" si="2348"/>
        <v/>
      </c>
      <c s="180" t="str">
        <f t="shared" si="2349"/>
        <v/>
      </c>
      <c s="183"/>
      <c s="179" t="str">
        <f>IF(BC2109="","",IF(BC2109&gt;0,COUNT($AY$2:AY2109),""))</f>
        <v/>
      </c>
      <c s="180" t="str">
        <f t="shared" si="2350"/>
        <v/>
      </c>
      <c s="180" t="str">
        <f t="shared" si="2351"/>
        <v/>
      </c>
      <c s="180" t="str">
        <f t="shared" si="2352"/>
        <v/>
      </c>
      <c s="182" t="str">
        <f t="shared" si="2353"/>
        <v/>
      </c>
      <c s="180" t="str">
        <f t="shared" si="2354"/>
        <v/>
      </c>
      <c s="180" t="str">
        <f t="shared" si="2355"/>
        <v/>
      </c>
      <c s="180" t="str">
        <f t="shared" si="2356"/>
        <v/>
      </c>
      <c s="180" t="str">
        <f t="shared" si="2357"/>
        <v/>
      </c>
      <c s="180" t="str">
        <f t="shared" si="2358"/>
        <v/>
      </c>
      <c s="182" t="str">
        <f t="shared" si="2359"/>
        <v/>
      </c>
      <c s="180" t="str">
        <f t="shared" si="2360"/>
        <v/>
      </c>
      <c s="180" t="str">
        <f t="shared" si="2361"/>
        <v/>
      </c>
      <c s="180" t="str">
        <f t="shared" si="2362"/>
        <v/>
      </c>
      <c s="180" t="str">
        <f t="shared" si="2363"/>
        <v/>
      </c>
      <c s="180" t="str">
        <f t="shared" si="2364"/>
        <v/>
      </c>
      <c s="180" t="str">
        <f t="shared" si="2365"/>
        <v/>
      </c>
    </row>
    <row r="2110" spans="1:66" ht="15">
      <c r="A2110" s="176" t="str">
        <f>IF('S.D.PASTE SHEET'!A2110="","",'S.D.PASTE SHEET'!A2110)</f>
        <v/>
      </c>
      <c s="176" t="str">
        <f>IF('S.D.PASTE SHEET'!B2110="","",'S.D.PASTE SHEET'!B2110)</f>
        <v/>
      </c>
      <c s="176" t="str">
        <f>IF('S.D.PASTE SHEET'!C2110="","",'S.D.PASTE SHEET'!C2110)</f>
        <v/>
      </c>
      <c s="177" t="str">
        <f>IF('S.D.PASTE SHEET'!D2110="","",'S.D.PASTE SHEET'!D2110)</f>
        <v/>
      </c>
      <c s="176" t="str">
        <f>IF('S.D.PASTE SHEET'!E2110="","",UPPER('S.D.PASTE SHEET'!E2110))</f>
        <v/>
      </c>
      <c s="176" t="str">
        <f>IF('S.D.PASTE SHEET'!F2110="","",'S.D.PASTE SHEET'!F2110)</f>
        <v/>
      </c>
      <c s="176" t="str">
        <f>IF('S.D.PASTE SHEET'!G2110="","",UPPER('S.D.PASTE SHEET'!G2110))</f>
        <v/>
      </c>
      <c s="176" t="str">
        <f>IF('S.D.PASTE SHEET'!H2110="","",UPPER('S.D.PASTE SHEET'!H2110))</f>
        <v/>
      </c>
      <c s="176" t="str">
        <f>IF('S.D.PASTE SHEET'!I2110="","",'S.D.PASTE SHEET'!I2110)</f>
        <v/>
      </c>
      <c s="177" t="str">
        <f>IF('S.D.PASTE SHEET'!J2110="","",'S.D.PASTE SHEET'!J2110)</f>
        <v/>
      </c>
      <c s="176" t="str">
        <f>IF('S.D.PASTE SHEET'!K2110="","",'S.D.PASTE SHEET'!K2110)</f>
        <v/>
      </c>
      <c s="176" t="str">
        <f>IF('S.D.PASTE SHEET'!L2110="","",'S.D.PASTE SHEET'!L2110)</f>
        <v/>
      </c>
      <c s="176" t="str">
        <f>IF('S.D.PASTE SHEET'!M2110="","",'S.D.PASTE SHEET'!M2110)</f>
        <v/>
      </c>
      <c s="176" t="str">
        <f>IF('S.D.PASTE SHEET'!N2110="","",'S.D.PASTE SHEET'!N2110)</f>
        <v/>
      </c>
      <c s="176" t="str">
        <f>IF('S.D.PASTE SHEET'!O2110="","",'S.D.PASTE SHEET'!O2110)</f>
        <v/>
      </c>
      <c s="176" t="str">
        <f>IF('S.D.PASTE SHEET'!P2110="","",'S.D.PASTE SHEET'!P2110)</f>
        <v/>
      </c>
      <c s="176" t="str">
        <f>IF('S.D.PASTE SHEET'!Q2110="","",'S.D.PASTE SHEET'!Q2110)</f>
        <v/>
      </c>
      <c s="176" t="str">
        <f>IF('S.D.PASTE SHEET'!R2110="","",'S.D.PASTE SHEET'!R2110)</f>
        <v/>
      </c>
      <c s="176" t="str">
        <f>IF('S.D.PASTE SHEET'!S2110="","",'S.D.PASTE SHEET'!S2110)</f>
        <v/>
      </c>
      <c s="176" t="str">
        <f>IF('S.D.PASTE SHEET'!T2110="","",'S.D.PASTE SHEET'!T2110)</f>
        <v/>
      </c>
      <c s="176" t="str">
        <f>IF('S.D.PASTE SHEET'!U2110="","",'S.D.PASTE SHEET'!U2110)</f>
        <v/>
      </c>
      <c s="176" t="str">
        <f>IF('S.D.PASTE SHEET'!V2110="","",'S.D.PASTE SHEET'!V2110)</f>
        <v/>
      </c>
      <c s="176" t="str">
        <f>IF('S.D.PASTE SHEET'!W2110="","",'S.D.PASTE SHEET'!W2110)</f>
        <v/>
      </c>
      <c s="176" t="str">
        <f>IF('S.D.PASTE SHEET'!X2110="","",'S.D.PASTE SHEET'!X2110)</f>
        <v/>
      </c>
      <c s="176" t="str">
        <f>IF('S.D.PASTE SHEET'!Y2110="","",'S.D.PASTE SHEET'!Y2110)</f>
        <v/>
      </c>
      <c s="176" t="str">
        <f>IF('S.D.PASTE SHEET'!Z2110="","",'S.D.PASTE SHEET'!Z2110)</f>
        <v/>
      </c>
      <c s="176" t="str">
        <f>IF('S.D.PASTE SHEET'!AA2110="","",'S.D.PASTE SHEET'!AA2110)</f>
        <v/>
      </c>
      <c s="176" t="str">
        <f>IF('S.D.PASTE SHEET'!AB2110="","",'S.D.PASTE SHEET'!AB2110)</f>
        <v/>
      </c>
      <c s="176" t="str">
        <f>IF('S.D.PASTE SHEET'!AC2110="","",'S.D.PASTE SHEET'!AC2110)</f>
        <v/>
      </c>
      <c s="176" t="str">
        <f>IF('S.D.PASTE SHEET'!AD2110="","",'S.D.PASTE SHEET'!AD2110)</f>
        <v/>
      </c>
      <c s="178"/>
      <c s="179" t="str">
        <f>IF(AK2110="","",IF(AK2110&gt;0,COUNT($AG$2:AG2110),""))</f>
        <v/>
      </c>
      <c s="180" t="str">
        <f t="shared" si="2334"/>
        <v/>
      </c>
      <c s="180" t="str">
        <f t="shared" si="2335"/>
        <v/>
      </c>
      <c s="180" t="str">
        <f t="shared" si="2336"/>
        <v/>
      </c>
      <c s="181" t="str">
        <f t="shared" si="2337"/>
        <v/>
      </c>
      <c s="180" t="str">
        <f t="shared" si="2338"/>
        <v/>
      </c>
      <c s="180" t="str">
        <f t="shared" si="2339"/>
        <v/>
      </c>
      <c s="180" t="str">
        <f t="shared" si="2340"/>
        <v/>
      </c>
      <c s="180" t="str">
        <f t="shared" si="2341"/>
        <v/>
      </c>
      <c s="180" t="str">
        <f t="shared" si="2342"/>
        <v/>
      </c>
      <c s="181" t="str">
        <f t="shared" si="2343"/>
        <v/>
      </c>
      <c s="180" t="str">
        <f t="shared" si="2344"/>
        <v/>
      </c>
      <c s="180" t="str">
        <f t="shared" si="2345"/>
        <v/>
      </c>
      <c s="180" t="str">
        <f t="shared" si="2346"/>
        <v/>
      </c>
      <c s="180" t="str">
        <f t="shared" si="2347"/>
        <v/>
      </c>
      <c s="180" t="str">
        <f t="shared" si="2348"/>
        <v/>
      </c>
      <c s="180" t="str">
        <f t="shared" si="2349"/>
        <v/>
      </c>
      <c s="183"/>
      <c s="179" t="str">
        <f>IF(BC2110="","",IF(BC2110&gt;0,COUNT($AY$2:AY2110),""))</f>
        <v/>
      </c>
      <c s="180" t="str">
        <f t="shared" si="2350"/>
        <v/>
      </c>
      <c s="180" t="str">
        <f t="shared" si="2351"/>
        <v/>
      </c>
      <c s="180" t="str">
        <f t="shared" si="2352"/>
        <v/>
      </c>
      <c s="182" t="str">
        <f t="shared" si="2353"/>
        <v/>
      </c>
      <c s="180" t="str">
        <f t="shared" si="2354"/>
        <v/>
      </c>
      <c s="180" t="str">
        <f t="shared" si="2355"/>
        <v/>
      </c>
      <c s="180" t="str">
        <f t="shared" si="2356"/>
        <v/>
      </c>
      <c s="180" t="str">
        <f t="shared" si="2357"/>
        <v/>
      </c>
      <c s="180" t="str">
        <f t="shared" si="2358"/>
        <v/>
      </c>
      <c s="182" t="str">
        <f t="shared" si="2359"/>
        <v/>
      </c>
      <c s="180" t="str">
        <f t="shared" si="2360"/>
        <v/>
      </c>
      <c s="180" t="str">
        <f t="shared" si="2361"/>
        <v/>
      </c>
      <c s="180" t="str">
        <f t="shared" si="2362"/>
        <v/>
      </c>
      <c s="180" t="str">
        <f t="shared" si="2363"/>
        <v/>
      </c>
      <c s="180" t="str">
        <f t="shared" si="2364"/>
        <v/>
      </c>
      <c s="180" t="str">
        <f t="shared" si="2365"/>
        <v/>
      </c>
    </row>
    <row r="2111" spans="1:66" ht="15">
      <c r="A2111" s="176" t="str">
        <f>IF('S.D.PASTE SHEET'!A2111="","",'S.D.PASTE SHEET'!A2111)</f>
        <v/>
      </c>
      <c s="176" t="str">
        <f>IF('S.D.PASTE SHEET'!B2111="","",'S.D.PASTE SHEET'!B2111)</f>
        <v/>
      </c>
      <c s="176" t="str">
        <f>IF('S.D.PASTE SHEET'!C2111="","",'S.D.PASTE SHEET'!C2111)</f>
        <v/>
      </c>
      <c s="177" t="str">
        <f>IF('S.D.PASTE SHEET'!D2111="","",'S.D.PASTE SHEET'!D2111)</f>
        <v/>
      </c>
      <c s="176" t="str">
        <f>IF('S.D.PASTE SHEET'!E2111="","",UPPER('S.D.PASTE SHEET'!E2111))</f>
        <v/>
      </c>
      <c s="176" t="str">
        <f>IF('S.D.PASTE SHEET'!F2111="","",'S.D.PASTE SHEET'!F2111)</f>
        <v/>
      </c>
      <c s="176" t="str">
        <f>IF('S.D.PASTE SHEET'!G2111="","",UPPER('S.D.PASTE SHEET'!G2111))</f>
        <v/>
      </c>
      <c s="176" t="str">
        <f>IF('S.D.PASTE SHEET'!H2111="","",UPPER('S.D.PASTE SHEET'!H2111))</f>
        <v/>
      </c>
      <c s="176" t="str">
        <f>IF('S.D.PASTE SHEET'!I2111="","",'S.D.PASTE SHEET'!I2111)</f>
        <v/>
      </c>
      <c s="177" t="str">
        <f>IF('S.D.PASTE SHEET'!J2111="","",'S.D.PASTE SHEET'!J2111)</f>
        <v/>
      </c>
      <c s="176" t="str">
        <f>IF('S.D.PASTE SHEET'!K2111="","",'S.D.PASTE SHEET'!K2111)</f>
        <v/>
      </c>
      <c s="176" t="str">
        <f>IF('S.D.PASTE SHEET'!L2111="","",'S.D.PASTE SHEET'!L2111)</f>
        <v/>
      </c>
      <c s="176" t="str">
        <f>IF('S.D.PASTE SHEET'!M2111="","",'S.D.PASTE SHEET'!M2111)</f>
        <v/>
      </c>
      <c s="176" t="str">
        <f>IF('S.D.PASTE SHEET'!N2111="","",'S.D.PASTE SHEET'!N2111)</f>
        <v/>
      </c>
      <c s="176" t="str">
        <f>IF('S.D.PASTE SHEET'!O2111="","",'S.D.PASTE SHEET'!O2111)</f>
        <v/>
      </c>
      <c s="176" t="str">
        <f>IF('S.D.PASTE SHEET'!P2111="","",'S.D.PASTE SHEET'!P2111)</f>
        <v/>
      </c>
      <c s="176" t="str">
        <f>IF('S.D.PASTE SHEET'!Q2111="","",'S.D.PASTE SHEET'!Q2111)</f>
        <v/>
      </c>
      <c s="176" t="str">
        <f>IF('S.D.PASTE SHEET'!R2111="","",'S.D.PASTE SHEET'!R2111)</f>
        <v/>
      </c>
      <c s="176" t="str">
        <f>IF('S.D.PASTE SHEET'!S2111="","",'S.D.PASTE SHEET'!S2111)</f>
        <v/>
      </c>
      <c s="176" t="str">
        <f>IF('S.D.PASTE SHEET'!T2111="","",'S.D.PASTE SHEET'!T2111)</f>
        <v/>
      </c>
      <c s="176" t="str">
        <f>IF('S.D.PASTE SHEET'!U2111="","",'S.D.PASTE SHEET'!U2111)</f>
        <v/>
      </c>
      <c s="176" t="str">
        <f>IF('S.D.PASTE SHEET'!V2111="","",'S.D.PASTE SHEET'!V2111)</f>
        <v/>
      </c>
      <c s="176" t="str">
        <f>IF('S.D.PASTE SHEET'!W2111="","",'S.D.PASTE SHEET'!W2111)</f>
        <v/>
      </c>
      <c s="176" t="str">
        <f>IF('S.D.PASTE SHEET'!X2111="","",'S.D.PASTE SHEET'!X2111)</f>
        <v/>
      </c>
      <c s="176" t="str">
        <f>IF('S.D.PASTE SHEET'!Y2111="","",'S.D.PASTE SHEET'!Y2111)</f>
        <v/>
      </c>
      <c s="176" t="str">
        <f>IF('S.D.PASTE SHEET'!Z2111="","",'S.D.PASTE SHEET'!Z2111)</f>
        <v/>
      </c>
      <c s="176" t="str">
        <f>IF('S.D.PASTE SHEET'!AA2111="","",'S.D.PASTE SHEET'!AA2111)</f>
        <v/>
      </c>
      <c s="176" t="str">
        <f>IF('S.D.PASTE SHEET'!AB2111="","",'S.D.PASTE SHEET'!AB2111)</f>
        <v/>
      </c>
      <c s="176" t="str">
        <f>IF('S.D.PASTE SHEET'!AC2111="","",'S.D.PASTE SHEET'!AC2111)</f>
        <v/>
      </c>
      <c s="176" t="str">
        <f>IF('S.D.PASTE SHEET'!AD2111="","",'S.D.PASTE SHEET'!AD2111)</f>
        <v/>
      </c>
      <c s="178"/>
      <c s="179" t="str">
        <f>IF(AK2111="","",IF(AK2111&gt;0,COUNT($AG$2:AG2111),""))</f>
        <v/>
      </c>
      <c s="180" t="str">
        <f t="shared" si="2334"/>
        <v/>
      </c>
      <c s="180" t="str">
        <f t="shared" si="2335"/>
        <v/>
      </c>
      <c s="180" t="str">
        <f t="shared" si="2336"/>
        <v/>
      </c>
      <c s="181" t="str">
        <f t="shared" si="2337"/>
        <v/>
      </c>
      <c s="180" t="str">
        <f t="shared" si="2338"/>
        <v/>
      </c>
      <c s="180" t="str">
        <f t="shared" si="2339"/>
        <v/>
      </c>
      <c s="180" t="str">
        <f t="shared" si="2340"/>
        <v/>
      </c>
      <c s="180" t="str">
        <f t="shared" si="2341"/>
        <v/>
      </c>
      <c s="180" t="str">
        <f t="shared" si="2342"/>
        <v/>
      </c>
      <c s="181" t="str">
        <f t="shared" si="2343"/>
        <v/>
      </c>
      <c s="180" t="str">
        <f t="shared" si="2344"/>
        <v/>
      </c>
      <c s="180" t="str">
        <f t="shared" si="2345"/>
        <v/>
      </c>
      <c s="180" t="str">
        <f t="shared" si="2346"/>
        <v/>
      </c>
      <c s="180" t="str">
        <f t="shared" si="2347"/>
        <v/>
      </c>
      <c s="180" t="str">
        <f t="shared" si="2348"/>
        <v/>
      </c>
      <c s="180" t="str">
        <f t="shared" si="2349"/>
        <v/>
      </c>
      <c s="183"/>
      <c s="179" t="str">
        <f>IF(BC2111="","",IF(BC2111&gt;0,COUNT($AY$2:AY2111),""))</f>
        <v/>
      </c>
      <c s="180" t="str">
        <f t="shared" si="2350"/>
        <v/>
      </c>
      <c s="180" t="str">
        <f t="shared" si="2351"/>
        <v/>
      </c>
      <c s="180" t="str">
        <f t="shared" si="2352"/>
        <v/>
      </c>
      <c s="182" t="str">
        <f t="shared" si="2353"/>
        <v/>
      </c>
      <c s="180" t="str">
        <f t="shared" si="2354"/>
        <v/>
      </c>
      <c s="180" t="str">
        <f t="shared" si="2355"/>
        <v/>
      </c>
      <c s="180" t="str">
        <f t="shared" si="2356"/>
        <v/>
      </c>
      <c s="180" t="str">
        <f t="shared" si="2357"/>
        <v/>
      </c>
      <c s="180" t="str">
        <f t="shared" si="2358"/>
        <v/>
      </c>
      <c s="182" t="str">
        <f t="shared" si="2359"/>
        <v/>
      </c>
      <c s="180" t="str">
        <f t="shared" si="2360"/>
        <v/>
      </c>
      <c s="180" t="str">
        <f t="shared" si="2361"/>
        <v/>
      </c>
      <c s="180" t="str">
        <f t="shared" si="2362"/>
        <v/>
      </c>
      <c s="180" t="str">
        <f t="shared" si="2363"/>
        <v/>
      </c>
      <c s="180" t="str">
        <f t="shared" si="2364"/>
        <v/>
      </c>
      <c s="180" t="str">
        <f t="shared" si="2365"/>
        <v/>
      </c>
    </row>
    <row r="2112" spans="1:66" ht="15">
      <c r="A2112" s="176" t="str">
        <f>IF('S.D.PASTE SHEET'!A2112="","",'S.D.PASTE SHEET'!A2112)</f>
        <v/>
      </c>
      <c s="176" t="str">
        <f>IF('S.D.PASTE SHEET'!B2112="","",'S.D.PASTE SHEET'!B2112)</f>
        <v/>
      </c>
      <c s="176" t="str">
        <f>IF('S.D.PASTE SHEET'!C2112="","",'S.D.PASTE SHEET'!C2112)</f>
        <v/>
      </c>
      <c s="177" t="str">
        <f>IF('S.D.PASTE SHEET'!D2112="","",'S.D.PASTE SHEET'!D2112)</f>
        <v/>
      </c>
      <c s="176" t="str">
        <f>IF('S.D.PASTE SHEET'!E2112="","",UPPER('S.D.PASTE SHEET'!E2112))</f>
        <v/>
      </c>
      <c s="176" t="str">
        <f>IF('S.D.PASTE SHEET'!F2112="","",'S.D.PASTE SHEET'!F2112)</f>
        <v/>
      </c>
      <c s="176" t="str">
        <f>IF('S.D.PASTE SHEET'!G2112="","",UPPER('S.D.PASTE SHEET'!G2112))</f>
        <v/>
      </c>
      <c s="176" t="str">
        <f>IF('S.D.PASTE SHEET'!H2112="","",UPPER('S.D.PASTE SHEET'!H2112))</f>
        <v/>
      </c>
      <c s="176" t="str">
        <f>IF('S.D.PASTE SHEET'!I2112="","",'S.D.PASTE SHEET'!I2112)</f>
        <v/>
      </c>
      <c s="177" t="str">
        <f>IF('S.D.PASTE SHEET'!J2112="","",'S.D.PASTE SHEET'!J2112)</f>
        <v/>
      </c>
      <c s="176" t="str">
        <f>IF('S.D.PASTE SHEET'!K2112="","",'S.D.PASTE SHEET'!K2112)</f>
        <v/>
      </c>
      <c s="176" t="str">
        <f>IF('S.D.PASTE SHEET'!L2112="","",'S.D.PASTE SHEET'!L2112)</f>
        <v/>
      </c>
      <c s="176" t="str">
        <f>IF('S.D.PASTE SHEET'!M2112="","",'S.D.PASTE SHEET'!M2112)</f>
        <v/>
      </c>
      <c s="176" t="str">
        <f>IF('S.D.PASTE SHEET'!N2112="","",'S.D.PASTE SHEET'!N2112)</f>
        <v/>
      </c>
      <c s="176" t="str">
        <f>IF('S.D.PASTE SHEET'!O2112="","",'S.D.PASTE SHEET'!O2112)</f>
        <v/>
      </c>
      <c s="176" t="str">
        <f>IF('S.D.PASTE SHEET'!P2112="","",'S.D.PASTE SHEET'!P2112)</f>
        <v/>
      </c>
      <c s="176" t="str">
        <f>IF('S.D.PASTE SHEET'!Q2112="","",'S.D.PASTE SHEET'!Q2112)</f>
        <v/>
      </c>
      <c s="176" t="str">
        <f>IF('S.D.PASTE SHEET'!R2112="","",'S.D.PASTE SHEET'!R2112)</f>
        <v/>
      </c>
      <c s="176" t="str">
        <f>IF('S.D.PASTE SHEET'!S2112="","",'S.D.PASTE SHEET'!S2112)</f>
        <v/>
      </c>
      <c s="176" t="str">
        <f>IF('S.D.PASTE SHEET'!T2112="","",'S.D.PASTE SHEET'!T2112)</f>
        <v/>
      </c>
      <c s="176" t="str">
        <f>IF('S.D.PASTE SHEET'!U2112="","",'S.D.PASTE SHEET'!U2112)</f>
        <v/>
      </c>
      <c s="176" t="str">
        <f>IF('S.D.PASTE SHEET'!V2112="","",'S.D.PASTE SHEET'!V2112)</f>
        <v/>
      </c>
      <c s="176" t="str">
        <f>IF('S.D.PASTE SHEET'!W2112="","",'S.D.PASTE SHEET'!W2112)</f>
        <v/>
      </c>
      <c s="176" t="str">
        <f>IF('S.D.PASTE SHEET'!X2112="","",'S.D.PASTE SHEET'!X2112)</f>
        <v/>
      </c>
      <c s="176" t="str">
        <f>IF('S.D.PASTE SHEET'!Y2112="","",'S.D.PASTE SHEET'!Y2112)</f>
        <v/>
      </c>
      <c s="176" t="str">
        <f>IF('S.D.PASTE SHEET'!Z2112="","",'S.D.PASTE SHEET'!Z2112)</f>
        <v/>
      </c>
      <c s="176" t="str">
        <f>IF('S.D.PASTE SHEET'!AA2112="","",'S.D.PASTE SHEET'!AA2112)</f>
        <v/>
      </c>
      <c s="176" t="str">
        <f>IF('S.D.PASTE SHEET'!AB2112="","",'S.D.PASTE SHEET'!AB2112)</f>
        <v/>
      </c>
      <c s="176" t="str">
        <f>IF('S.D.PASTE SHEET'!AC2112="","",'S.D.PASTE SHEET'!AC2112)</f>
        <v/>
      </c>
      <c s="176" t="str">
        <f>IF('S.D.PASTE SHEET'!AD2112="","",'S.D.PASTE SHEET'!AD2112)</f>
        <v/>
      </c>
      <c s="178"/>
      <c s="179" t="str">
        <f>IF(AK2112="","",IF(AK2112&gt;0,COUNT($AG$2:AG2112),""))</f>
        <v/>
      </c>
      <c s="180" t="str">
        <f t="shared" si="2334"/>
        <v/>
      </c>
      <c s="180" t="str">
        <f t="shared" si="2335"/>
        <v/>
      </c>
      <c s="180" t="str">
        <f t="shared" si="2336"/>
        <v/>
      </c>
      <c s="181" t="str">
        <f t="shared" si="2337"/>
        <v/>
      </c>
      <c s="180" t="str">
        <f t="shared" si="2338"/>
        <v/>
      </c>
      <c s="180" t="str">
        <f t="shared" si="2339"/>
        <v/>
      </c>
      <c s="180" t="str">
        <f t="shared" si="2340"/>
        <v/>
      </c>
      <c s="180" t="str">
        <f t="shared" si="2341"/>
        <v/>
      </c>
      <c s="180" t="str">
        <f t="shared" si="2342"/>
        <v/>
      </c>
      <c s="181" t="str">
        <f t="shared" si="2343"/>
        <v/>
      </c>
      <c s="180" t="str">
        <f t="shared" si="2344"/>
        <v/>
      </c>
      <c s="180" t="str">
        <f t="shared" si="2345"/>
        <v/>
      </c>
      <c s="180" t="str">
        <f t="shared" si="2346"/>
        <v/>
      </c>
      <c s="180" t="str">
        <f t="shared" si="2347"/>
        <v/>
      </c>
      <c s="180" t="str">
        <f t="shared" si="2348"/>
        <v/>
      </c>
      <c s="180" t="str">
        <f t="shared" si="2349"/>
        <v/>
      </c>
      <c s="183"/>
      <c s="179" t="str">
        <f>IF(BC2112="","",IF(BC2112&gt;0,COUNT($AY$2:AY2112),""))</f>
        <v/>
      </c>
      <c s="180" t="str">
        <f t="shared" si="2350"/>
        <v/>
      </c>
      <c s="180" t="str">
        <f t="shared" si="2351"/>
        <v/>
      </c>
      <c s="180" t="str">
        <f t="shared" si="2352"/>
        <v/>
      </c>
      <c s="182" t="str">
        <f t="shared" si="2353"/>
        <v/>
      </c>
      <c s="180" t="str">
        <f t="shared" si="2354"/>
        <v/>
      </c>
      <c s="180" t="str">
        <f t="shared" si="2355"/>
        <v/>
      </c>
      <c s="180" t="str">
        <f t="shared" si="2356"/>
        <v/>
      </c>
      <c s="180" t="str">
        <f t="shared" si="2357"/>
        <v/>
      </c>
      <c s="180" t="str">
        <f t="shared" si="2358"/>
        <v/>
      </c>
      <c s="182" t="str">
        <f t="shared" si="2359"/>
        <v/>
      </c>
      <c s="180" t="str">
        <f t="shared" si="2360"/>
        <v/>
      </c>
      <c s="180" t="str">
        <f t="shared" si="2361"/>
        <v/>
      </c>
      <c s="180" t="str">
        <f t="shared" si="2362"/>
        <v/>
      </c>
      <c s="180" t="str">
        <f t="shared" si="2363"/>
        <v/>
      </c>
      <c s="180" t="str">
        <f t="shared" si="2364"/>
        <v/>
      </c>
      <c s="180" t="str">
        <f t="shared" si="2365"/>
        <v/>
      </c>
    </row>
    <row r="2113" spans="1:66" ht="15">
      <c r="A2113" s="176" t="str">
        <f>IF('S.D.PASTE SHEET'!A2113="","",'S.D.PASTE SHEET'!A2113)</f>
        <v/>
      </c>
      <c s="176" t="str">
        <f>IF('S.D.PASTE SHEET'!B2113="","",'S.D.PASTE SHEET'!B2113)</f>
        <v/>
      </c>
      <c s="176" t="str">
        <f>IF('S.D.PASTE SHEET'!C2113="","",'S.D.PASTE SHEET'!C2113)</f>
        <v/>
      </c>
      <c s="177" t="str">
        <f>IF('S.D.PASTE SHEET'!D2113="","",'S.D.PASTE SHEET'!D2113)</f>
        <v/>
      </c>
      <c s="176" t="str">
        <f>IF('S.D.PASTE SHEET'!E2113="","",UPPER('S.D.PASTE SHEET'!E2113))</f>
        <v/>
      </c>
      <c s="176" t="str">
        <f>IF('S.D.PASTE SHEET'!F2113="","",'S.D.PASTE SHEET'!F2113)</f>
        <v/>
      </c>
      <c s="176" t="str">
        <f>IF('S.D.PASTE SHEET'!G2113="","",UPPER('S.D.PASTE SHEET'!G2113))</f>
        <v/>
      </c>
      <c s="176" t="str">
        <f>IF('S.D.PASTE SHEET'!H2113="","",UPPER('S.D.PASTE SHEET'!H2113))</f>
        <v/>
      </c>
      <c s="176" t="str">
        <f>IF('S.D.PASTE SHEET'!I2113="","",'S.D.PASTE SHEET'!I2113)</f>
        <v/>
      </c>
      <c s="177" t="str">
        <f>IF('S.D.PASTE SHEET'!J2113="","",'S.D.PASTE SHEET'!J2113)</f>
        <v/>
      </c>
      <c s="176" t="str">
        <f>IF('S.D.PASTE SHEET'!K2113="","",'S.D.PASTE SHEET'!K2113)</f>
        <v/>
      </c>
      <c s="176" t="str">
        <f>IF('S.D.PASTE SHEET'!L2113="","",'S.D.PASTE SHEET'!L2113)</f>
        <v/>
      </c>
      <c s="176" t="str">
        <f>IF('S.D.PASTE SHEET'!M2113="","",'S.D.PASTE SHEET'!M2113)</f>
        <v/>
      </c>
      <c s="176" t="str">
        <f>IF('S.D.PASTE SHEET'!N2113="","",'S.D.PASTE SHEET'!N2113)</f>
        <v/>
      </c>
      <c s="176" t="str">
        <f>IF('S.D.PASTE SHEET'!O2113="","",'S.D.PASTE SHEET'!O2113)</f>
        <v/>
      </c>
      <c s="176" t="str">
        <f>IF('S.D.PASTE SHEET'!P2113="","",'S.D.PASTE SHEET'!P2113)</f>
        <v/>
      </c>
      <c s="176" t="str">
        <f>IF('S.D.PASTE SHEET'!Q2113="","",'S.D.PASTE SHEET'!Q2113)</f>
        <v/>
      </c>
      <c s="176" t="str">
        <f>IF('S.D.PASTE SHEET'!R2113="","",'S.D.PASTE SHEET'!R2113)</f>
        <v/>
      </c>
      <c s="176" t="str">
        <f>IF('S.D.PASTE SHEET'!S2113="","",'S.D.PASTE SHEET'!S2113)</f>
        <v/>
      </c>
      <c s="176" t="str">
        <f>IF('S.D.PASTE SHEET'!T2113="","",'S.D.PASTE SHEET'!T2113)</f>
        <v/>
      </c>
      <c s="176" t="str">
        <f>IF('S.D.PASTE SHEET'!U2113="","",'S.D.PASTE SHEET'!U2113)</f>
        <v/>
      </c>
      <c s="176" t="str">
        <f>IF('S.D.PASTE SHEET'!V2113="","",'S.D.PASTE SHEET'!V2113)</f>
        <v/>
      </c>
      <c s="176" t="str">
        <f>IF('S.D.PASTE SHEET'!W2113="","",'S.D.PASTE SHEET'!W2113)</f>
        <v/>
      </c>
      <c s="176" t="str">
        <f>IF('S.D.PASTE SHEET'!X2113="","",'S.D.PASTE SHEET'!X2113)</f>
        <v/>
      </c>
      <c s="176" t="str">
        <f>IF('S.D.PASTE SHEET'!Y2113="","",'S.D.PASTE SHEET'!Y2113)</f>
        <v/>
      </c>
      <c s="176" t="str">
        <f>IF('S.D.PASTE SHEET'!Z2113="","",'S.D.PASTE SHEET'!Z2113)</f>
        <v/>
      </c>
      <c s="176" t="str">
        <f>IF('S.D.PASTE SHEET'!AA2113="","",'S.D.PASTE SHEET'!AA2113)</f>
        <v/>
      </c>
      <c s="176" t="str">
        <f>IF('S.D.PASTE SHEET'!AB2113="","",'S.D.PASTE SHEET'!AB2113)</f>
        <v/>
      </c>
      <c s="176" t="str">
        <f>IF('S.D.PASTE SHEET'!AC2113="","",'S.D.PASTE SHEET'!AC2113)</f>
        <v/>
      </c>
      <c s="176" t="str">
        <f>IF('S.D.PASTE SHEET'!AD2113="","",'S.D.PASTE SHEET'!AD2113)</f>
        <v/>
      </c>
      <c s="178"/>
      <c s="179" t="str">
        <f>IF(AK2113="","",IF(AK2113&gt;0,COUNT($AG$2:AG2113),""))</f>
        <v/>
      </c>
      <c s="180" t="str">
        <f t="shared" si="2334"/>
        <v/>
      </c>
      <c s="180" t="str">
        <f t="shared" si="2335"/>
        <v/>
      </c>
      <c s="180" t="str">
        <f t="shared" si="2336"/>
        <v/>
      </c>
      <c s="181" t="str">
        <f t="shared" si="2337"/>
        <v/>
      </c>
      <c s="180" t="str">
        <f t="shared" si="2338"/>
        <v/>
      </c>
      <c s="180" t="str">
        <f t="shared" si="2339"/>
        <v/>
      </c>
      <c s="180" t="str">
        <f t="shared" si="2340"/>
        <v/>
      </c>
      <c s="180" t="str">
        <f t="shared" si="2341"/>
        <v/>
      </c>
      <c s="180" t="str">
        <f t="shared" si="2342"/>
        <v/>
      </c>
      <c s="181" t="str">
        <f t="shared" si="2343"/>
        <v/>
      </c>
      <c s="180" t="str">
        <f t="shared" si="2344"/>
        <v/>
      </c>
      <c s="180" t="str">
        <f t="shared" si="2345"/>
        <v/>
      </c>
      <c s="180" t="str">
        <f t="shared" si="2346"/>
        <v/>
      </c>
      <c s="180" t="str">
        <f t="shared" si="2347"/>
        <v/>
      </c>
      <c s="180" t="str">
        <f t="shared" si="2348"/>
        <v/>
      </c>
      <c s="180" t="str">
        <f t="shared" si="2349"/>
        <v/>
      </c>
      <c s="183"/>
      <c s="179" t="str">
        <f>IF(BC2113="","",IF(BC2113&gt;0,COUNT($AY$2:AY2113),""))</f>
        <v/>
      </c>
      <c s="180" t="str">
        <f t="shared" si="2350"/>
        <v/>
      </c>
      <c s="180" t="str">
        <f t="shared" si="2351"/>
        <v/>
      </c>
      <c s="180" t="str">
        <f t="shared" si="2352"/>
        <v/>
      </c>
      <c s="182" t="str">
        <f t="shared" si="2353"/>
        <v/>
      </c>
      <c s="180" t="str">
        <f t="shared" si="2354"/>
        <v/>
      </c>
      <c s="180" t="str">
        <f t="shared" si="2355"/>
        <v/>
      </c>
      <c s="180" t="str">
        <f t="shared" si="2356"/>
        <v/>
      </c>
      <c s="180" t="str">
        <f t="shared" si="2357"/>
        <v/>
      </c>
      <c s="180" t="str">
        <f t="shared" si="2358"/>
        <v/>
      </c>
      <c s="182" t="str">
        <f t="shared" si="2359"/>
        <v/>
      </c>
      <c s="180" t="str">
        <f t="shared" si="2360"/>
        <v/>
      </c>
      <c s="180" t="str">
        <f t="shared" si="2361"/>
        <v/>
      </c>
      <c s="180" t="str">
        <f t="shared" si="2362"/>
        <v/>
      </c>
      <c s="180" t="str">
        <f t="shared" si="2363"/>
        <v/>
      </c>
      <c s="180" t="str">
        <f t="shared" si="2364"/>
        <v/>
      </c>
      <c s="180" t="str">
        <f t="shared" si="2365"/>
        <v/>
      </c>
    </row>
    <row r="2114" spans="1:66" ht="15">
      <c r="A2114" s="176" t="str">
        <f>IF('S.D.PASTE SHEET'!A2114="","",'S.D.PASTE SHEET'!A2114)</f>
        <v/>
      </c>
      <c s="176" t="str">
        <f>IF('S.D.PASTE SHEET'!B2114="","",'S.D.PASTE SHEET'!B2114)</f>
        <v/>
      </c>
      <c s="176" t="str">
        <f>IF('S.D.PASTE SHEET'!C2114="","",'S.D.PASTE SHEET'!C2114)</f>
        <v/>
      </c>
      <c s="177" t="str">
        <f>IF('S.D.PASTE SHEET'!D2114="","",'S.D.PASTE SHEET'!D2114)</f>
        <v/>
      </c>
      <c s="176" t="str">
        <f>IF('S.D.PASTE SHEET'!E2114="","",UPPER('S.D.PASTE SHEET'!E2114))</f>
        <v/>
      </c>
      <c s="176" t="str">
        <f>IF('S.D.PASTE SHEET'!F2114="","",'S.D.PASTE SHEET'!F2114)</f>
        <v/>
      </c>
      <c s="176" t="str">
        <f>IF('S.D.PASTE SHEET'!G2114="","",UPPER('S.D.PASTE SHEET'!G2114))</f>
        <v/>
      </c>
      <c s="176" t="str">
        <f>IF('S.D.PASTE SHEET'!H2114="","",UPPER('S.D.PASTE SHEET'!H2114))</f>
        <v/>
      </c>
      <c s="176" t="str">
        <f>IF('S.D.PASTE SHEET'!I2114="","",'S.D.PASTE SHEET'!I2114)</f>
        <v/>
      </c>
      <c s="177" t="str">
        <f>IF('S.D.PASTE SHEET'!J2114="","",'S.D.PASTE SHEET'!J2114)</f>
        <v/>
      </c>
      <c s="176" t="str">
        <f>IF('S.D.PASTE SHEET'!K2114="","",'S.D.PASTE SHEET'!K2114)</f>
        <v/>
      </c>
      <c s="176" t="str">
        <f>IF('S.D.PASTE SHEET'!L2114="","",'S.D.PASTE SHEET'!L2114)</f>
        <v/>
      </c>
      <c s="176" t="str">
        <f>IF('S.D.PASTE SHEET'!M2114="","",'S.D.PASTE SHEET'!M2114)</f>
        <v/>
      </c>
      <c s="176" t="str">
        <f>IF('S.D.PASTE SHEET'!N2114="","",'S.D.PASTE SHEET'!N2114)</f>
        <v/>
      </c>
      <c s="176" t="str">
        <f>IF('S.D.PASTE SHEET'!O2114="","",'S.D.PASTE SHEET'!O2114)</f>
        <v/>
      </c>
      <c s="176" t="str">
        <f>IF('S.D.PASTE SHEET'!P2114="","",'S.D.PASTE SHEET'!P2114)</f>
        <v/>
      </c>
      <c s="176" t="str">
        <f>IF('S.D.PASTE SHEET'!Q2114="","",'S.D.PASTE SHEET'!Q2114)</f>
        <v/>
      </c>
      <c s="176" t="str">
        <f>IF('S.D.PASTE SHEET'!R2114="","",'S.D.PASTE SHEET'!R2114)</f>
        <v/>
      </c>
      <c s="176" t="str">
        <f>IF('S.D.PASTE SHEET'!S2114="","",'S.D.PASTE SHEET'!S2114)</f>
        <v/>
      </c>
      <c s="176" t="str">
        <f>IF('S.D.PASTE SHEET'!T2114="","",'S.D.PASTE SHEET'!T2114)</f>
        <v/>
      </c>
      <c s="176" t="str">
        <f>IF('S.D.PASTE SHEET'!U2114="","",'S.D.PASTE SHEET'!U2114)</f>
        <v/>
      </c>
      <c s="176" t="str">
        <f>IF('S.D.PASTE SHEET'!V2114="","",'S.D.PASTE SHEET'!V2114)</f>
        <v/>
      </c>
      <c s="176" t="str">
        <f>IF('S.D.PASTE SHEET'!W2114="","",'S.D.PASTE SHEET'!W2114)</f>
        <v/>
      </c>
      <c s="176" t="str">
        <f>IF('S.D.PASTE SHEET'!X2114="","",'S.D.PASTE SHEET'!X2114)</f>
        <v/>
      </c>
      <c s="176" t="str">
        <f>IF('S.D.PASTE SHEET'!Y2114="","",'S.D.PASTE SHEET'!Y2114)</f>
        <v/>
      </c>
      <c s="176" t="str">
        <f>IF('S.D.PASTE SHEET'!Z2114="","",'S.D.PASTE SHEET'!Z2114)</f>
        <v/>
      </c>
      <c s="176" t="str">
        <f>IF('S.D.PASTE SHEET'!AA2114="","",'S.D.PASTE SHEET'!AA2114)</f>
        <v/>
      </c>
      <c s="176" t="str">
        <f>IF('S.D.PASTE SHEET'!AB2114="","",'S.D.PASTE SHEET'!AB2114)</f>
        <v/>
      </c>
      <c s="176" t="str">
        <f>IF('S.D.PASTE SHEET'!AC2114="","",'S.D.PASTE SHEET'!AC2114)</f>
        <v/>
      </c>
      <c s="176" t="str">
        <f>IF('S.D.PASTE SHEET'!AD2114="","",'S.D.PASTE SHEET'!AD2114)</f>
        <v/>
      </c>
      <c s="178"/>
      <c s="179" t="str">
        <f>IF(AK2114="","",IF(AK2114&gt;0,COUNT($AG$2:AG2114),""))</f>
        <v/>
      </c>
      <c s="180" t="str">
        <f t="shared" si="2334"/>
        <v/>
      </c>
      <c s="180" t="str">
        <f t="shared" si="2335"/>
        <v/>
      </c>
      <c s="180" t="str">
        <f t="shared" si="2336"/>
        <v/>
      </c>
      <c s="181" t="str">
        <f t="shared" si="2337"/>
        <v/>
      </c>
      <c s="180" t="str">
        <f t="shared" si="2338"/>
        <v/>
      </c>
      <c s="180" t="str">
        <f t="shared" si="2339"/>
        <v/>
      </c>
      <c s="180" t="str">
        <f t="shared" si="2340"/>
        <v/>
      </c>
      <c s="180" t="str">
        <f t="shared" si="2341"/>
        <v/>
      </c>
      <c s="180" t="str">
        <f t="shared" si="2342"/>
        <v/>
      </c>
      <c s="181" t="str">
        <f t="shared" si="2343"/>
        <v/>
      </c>
      <c s="180" t="str">
        <f t="shared" si="2344"/>
        <v/>
      </c>
      <c s="180" t="str">
        <f t="shared" si="2345"/>
        <v/>
      </c>
      <c s="180" t="str">
        <f t="shared" si="2346"/>
        <v/>
      </c>
      <c s="180" t="str">
        <f t="shared" si="2347"/>
        <v/>
      </c>
      <c s="180" t="str">
        <f t="shared" si="2348"/>
        <v/>
      </c>
      <c s="180" t="str">
        <f t="shared" si="2349"/>
        <v/>
      </c>
      <c s="183"/>
      <c s="179" t="str">
        <f>IF(BC2114="","",IF(BC2114&gt;0,COUNT($AY$2:AY2114),""))</f>
        <v/>
      </c>
      <c s="180" t="str">
        <f t="shared" si="2350"/>
        <v/>
      </c>
      <c s="180" t="str">
        <f t="shared" si="2351"/>
        <v/>
      </c>
      <c s="180" t="str">
        <f t="shared" si="2352"/>
        <v/>
      </c>
      <c s="182" t="str">
        <f t="shared" si="2353"/>
        <v/>
      </c>
      <c s="180" t="str">
        <f t="shared" si="2354"/>
        <v/>
      </c>
      <c s="180" t="str">
        <f t="shared" si="2355"/>
        <v/>
      </c>
      <c s="180" t="str">
        <f t="shared" si="2356"/>
        <v/>
      </c>
      <c s="180" t="str">
        <f t="shared" si="2357"/>
        <v/>
      </c>
      <c s="180" t="str">
        <f t="shared" si="2358"/>
        <v/>
      </c>
      <c s="182" t="str">
        <f t="shared" si="2359"/>
        <v/>
      </c>
      <c s="180" t="str">
        <f t="shared" si="2360"/>
        <v/>
      </c>
      <c s="180" t="str">
        <f t="shared" si="2361"/>
        <v/>
      </c>
      <c s="180" t="str">
        <f t="shared" si="2362"/>
        <v/>
      </c>
      <c s="180" t="str">
        <f t="shared" si="2363"/>
        <v/>
      </c>
      <c s="180" t="str">
        <f t="shared" si="2364"/>
        <v/>
      </c>
      <c s="180" t="str">
        <f t="shared" si="2365"/>
        <v/>
      </c>
    </row>
    <row r="2115" spans="1:66" ht="15">
      <c r="A2115" s="176" t="str">
        <f>IF('S.D.PASTE SHEET'!A2115="","",'S.D.PASTE SHEET'!A2115)</f>
        <v/>
      </c>
      <c s="176" t="str">
        <f>IF('S.D.PASTE SHEET'!B2115="","",'S.D.PASTE SHEET'!B2115)</f>
        <v/>
      </c>
      <c s="176" t="str">
        <f>IF('S.D.PASTE SHEET'!C2115="","",'S.D.PASTE SHEET'!C2115)</f>
        <v/>
      </c>
      <c s="177" t="str">
        <f>IF('S.D.PASTE SHEET'!D2115="","",'S.D.PASTE SHEET'!D2115)</f>
        <v/>
      </c>
      <c s="176" t="str">
        <f>IF('S.D.PASTE SHEET'!E2115="","",UPPER('S.D.PASTE SHEET'!E2115))</f>
        <v/>
      </c>
      <c s="176" t="str">
        <f>IF('S.D.PASTE SHEET'!F2115="","",'S.D.PASTE SHEET'!F2115)</f>
        <v/>
      </c>
      <c s="176" t="str">
        <f>IF('S.D.PASTE SHEET'!G2115="","",UPPER('S.D.PASTE SHEET'!G2115))</f>
        <v/>
      </c>
      <c s="176" t="str">
        <f>IF('S.D.PASTE SHEET'!H2115="","",UPPER('S.D.PASTE SHEET'!H2115))</f>
        <v/>
      </c>
      <c s="176" t="str">
        <f>IF('S.D.PASTE SHEET'!I2115="","",'S.D.PASTE SHEET'!I2115)</f>
        <v/>
      </c>
      <c s="177" t="str">
        <f>IF('S.D.PASTE SHEET'!J2115="","",'S.D.PASTE SHEET'!J2115)</f>
        <v/>
      </c>
      <c s="176" t="str">
        <f>IF('S.D.PASTE SHEET'!K2115="","",'S.D.PASTE SHEET'!K2115)</f>
        <v/>
      </c>
      <c s="176" t="str">
        <f>IF('S.D.PASTE SHEET'!L2115="","",'S.D.PASTE SHEET'!L2115)</f>
        <v/>
      </c>
      <c s="176" t="str">
        <f>IF('S.D.PASTE SHEET'!M2115="","",'S.D.PASTE SHEET'!M2115)</f>
        <v/>
      </c>
      <c s="176" t="str">
        <f>IF('S.D.PASTE SHEET'!N2115="","",'S.D.PASTE SHEET'!N2115)</f>
        <v/>
      </c>
      <c s="176" t="str">
        <f>IF('S.D.PASTE SHEET'!O2115="","",'S.D.PASTE SHEET'!O2115)</f>
        <v/>
      </c>
      <c s="176" t="str">
        <f>IF('S.D.PASTE SHEET'!P2115="","",'S.D.PASTE SHEET'!P2115)</f>
        <v/>
      </c>
      <c s="176" t="str">
        <f>IF('S.D.PASTE SHEET'!Q2115="","",'S.D.PASTE SHEET'!Q2115)</f>
        <v/>
      </c>
      <c s="176" t="str">
        <f>IF('S.D.PASTE SHEET'!R2115="","",'S.D.PASTE SHEET'!R2115)</f>
        <v/>
      </c>
      <c s="176" t="str">
        <f>IF('S.D.PASTE SHEET'!S2115="","",'S.D.PASTE SHEET'!S2115)</f>
        <v/>
      </c>
      <c s="176" t="str">
        <f>IF('S.D.PASTE SHEET'!T2115="","",'S.D.PASTE SHEET'!T2115)</f>
        <v/>
      </c>
      <c s="176" t="str">
        <f>IF('S.D.PASTE SHEET'!U2115="","",'S.D.PASTE SHEET'!U2115)</f>
        <v/>
      </c>
      <c s="176" t="str">
        <f>IF('S.D.PASTE SHEET'!V2115="","",'S.D.PASTE SHEET'!V2115)</f>
        <v/>
      </c>
      <c s="176" t="str">
        <f>IF('S.D.PASTE SHEET'!W2115="","",'S.D.PASTE SHEET'!W2115)</f>
        <v/>
      </c>
      <c s="176" t="str">
        <f>IF('S.D.PASTE SHEET'!X2115="","",'S.D.PASTE SHEET'!X2115)</f>
        <v/>
      </c>
      <c s="176" t="str">
        <f>IF('S.D.PASTE SHEET'!Y2115="","",'S.D.PASTE SHEET'!Y2115)</f>
        <v/>
      </c>
      <c s="176" t="str">
        <f>IF('S.D.PASTE SHEET'!Z2115="","",'S.D.PASTE SHEET'!Z2115)</f>
        <v/>
      </c>
      <c s="176" t="str">
        <f>IF('S.D.PASTE SHEET'!AA2115="","",'S.D.PASTE SHEET'!AA2115)</f>
        <v/>
      </c>
      <c s="176" t="str">
        <f>IF('S.D.PASTE SHEET'!AB2115="","",'S.D.PASTE SHEET'!AB2115)</f>
        <v/>
      </c>
      <c s="176" t="str">
        <f>IF('S.D.PASTE SHEET'!AC2115="","",'S.D.PASTE SHEET'!AC2115)</f>
        <v/>
      </c>
      <c s="176" t="str">
        <f>IF('S.D.PASTE SHEET'!AD2115="","",'S.D.PASTE SHEET'!AD2115)</f>
        <v/>
      </c>
      <c s="178"/>
      <c s="179" t="str">
        <f>IF(AK2115="","",IF(AK2115&gt;0,COUNT($AG$2:AG2115),""))</f>
        <v/>
      </c>
      <c s="180" t="str">
        <f t="shared" si="2334"/>
        <v/>
      </c>
      <c s="180" t="str">
        <f t="shared" si="2335"/>
        <v/>
      </c>
      <c s="180" t="str">
        <f t="shared" si="2336"/>
        <v/>
      </c>
      <c s="181" t="str">
        <f t="shared" si="2337"/>
        <v/>
      </c>
      <c s="180" t="str">
        <f t="shared" si="2338"/>
        <v/>
      </c>
      <c s="180" t="str">
        <f t="shared" si="2339"/>
        <v/>
      </c>
      <c s="180" t="str">
        <f t="shared" si="2340"/>
        <v/>
      </c>
      <c s="180" t="str">
        <f t="shared" si="2341"/>
        <v/>
      </c>
      <c s="180" t="str">
        <f t="shared" si="2342"/>
        <v/>
      </c>
      <c s="181" t="str">
        <f t="shared" si="2343"/>
        <v/>
      </c>
      <c s="180" t="str">
        <f t="shared" si="2344"/>
        <v/>
      </c>
      <c s="180" t="str">
        <f t="shared" si="2345"/>
        <v/>
      </c>
      <c s="180" t="str">
        <f t="shared" si="2346"/>
        <v/>
      </c>
      <c s="180" t="str">
        <f t="shared" si="2347"/>
        <v/>
      </c>
      <c s="180" t="str">
        <f t="shared" si="2348"/>
        <v/>
      </c>
      <c s="180" t="str">
        <f t="shared" si="2349"/>
        <v/>
      </c>
      <c s="183"/>
      <c s="179" t="str">
        <f>IF(BC2115="","",IF(BC2115&gt;0,COUNT($AY$2:AY2115),""))</f>
        <v/>
      </c>
      <c s="180" t="str">
        <f t="shared" si="2350"/>
        <v/>
      </c>
      <c s="180" t="str">
        <f t="shared" si="2351"/>
        <v/>
      </c>
      <c s="180" t="str">
        <f t="shared" si="2352"/>
        <v/>
      </c>
      <c s="182" t="str">
        <f t="shared" si="2353"/>
        <v/>
      </c>
      <c s="180" t="str">
        <f t="shared" si="2354"/>
        <v/>
      </c>
      <c s="180" t="str">
        <f t="shared" si="2355"/>
        <v/>
      </c>
      <c s="180" t="str">
        <f t="shared" si="2356"/>
        <v/>
      </c>
      <c s="180" t="str">
        <f t="shared" si="2357"/>
        <v/>
      </c>
      <c s="180" t="str">
        <f t="shared" si="2358"/>
        <v/>
      </c>
      <c s="182" t="str">
        <f t="shared" si="2359"/>
        <v/>
      </c>
      <c s="180" t="str">
        <f t="shared" si="2360"/>
        <v/>
      </c>
      <c s="180" t="str">
        <f t="shared" si="2361"/>
        <v/>
      </c>
      <c s="180" t="str">
        <f t="shared" si="2362"/>
        <v/>
      </c>
      <c s="180" t="str">
        <f t="shared" si="2363"/>
        <v/>
      </c>
      <c s="180" t="str">
        <f t="shared" si="2364"/>
        <v/>
      </c>
      <c s="180" t="str">
        <f t="shared" si="2365"/>
        <v/>
      </c>
    </row>
    <row r="2116" spans="1:66" ht="15">
      <c r="A2116" s="176" t="str">
        <f>IF('S.D.PASTE SHEET'!A2116="","",'S.D.PASTE SHEET'!A2116)</f>
        <v/>
      </c>
      <c s="176" t="str">
        <f>IF('S.D.PASTE SHEET'!B2116="","",'S.D.PASTE SHEET'!B2116)</f>
        <v/>
      </c>
      <c s="176" t="str">
        <f>IF('S.D.PASTE SHEET'!C2116="","",'S.D.PASTE SHEET'!C2116)</f>
        <v/>
      </c>
      <c s="177" t="str">
        <f>IF('S.D.PASTE SHEET'!D2116="","",'S.D.PASTE SHEET'!D2116)</f>
        <v/>
      </c>
      <c s="176" t="str">
        <f>IF('S.D.PASTE SHEET'!E2116="","",UPPER('S.D.PASTE SHEET'!E2116))</f>
        <v/>
      </c>
      <c s="176" t="str">
        <f>IF('S.D.PASTE SHEET'!F2116="","",'S.D.PASTE SHEET'!F2116)</f>
        <v/>
      </c>
      <c s="176" t="str">
        <f>IF('S.D.PASTE SHEET'!G2116="","",UPPER('S.D.PASTE SHEET'!G2116))</f>
        <v/>
      </c>
      <c s="176" t="str">
        <f>IF('S.D.PASTE SHEET'!H2116="","",UPPER('S.D.PASTE SHEET'!H2116))</f>
        <v/>
      </c>
      <c s="176" t="str">
        <f>IF('S.D.PASTE SHEET'!I2116="","",'S.D.PASTE SHEET'!I2116)</f>
        <v/>
      </c>
      <c s="177" t="str">
        <f>IF('S.D.PASTE SHEET'!J2116="","",'S.D.PASTE SHEET'!J2116)</f>
        <v/>
      </c>
      <c s="176" t="str">
        <f>IF('S.D.PASTE SHEET'!K2116="","",'S.D.PASTE SHEET'!K2116)</f>
        <v/>
      </c>
      <c s="176" t="str">
        <f>IF('S.D.PASTE SHEET'!L2116="","",'S.D.PASTE SHEET'!L2116)</f>
        <v/>
      </c>
      <c s="176" t="str">
        <f>IF('S.D.PASTE SHEET'!M2116="","",'S.D.PASTE SHEET'!M2116)</f>
        <v/>
      </c>
      <c s="176" t="str">
        <f>IF('S.D.PASTE SHEET'!N2116="","",'S.D.PASTE SHEET'!N2116)</f>
        <v/>
      </c>
      <c s="176" t="str">
        <f>IF('S.D.PASTE SHEET'!O2116="","",'S.D.PASTE SHEET'!O2116)</f>
        <v/>
      </c>
      <c s="176" t="str">
        <f>IF('S.D.PASTE SHEET'!P2116="","",'S.D.PASTE SHEET'!P2116)</f>
        <v/>
      </c>
      <c s="176" t="str">
        <f>IF('S.D.PASTE SHEET'!Q2116="","",'S.D.PASTE SHEET'!Q2116)</f>
        <v/>
      </c>
      <c s="176" t="str">
        <f>IF('S.D.PASTE SHEET'!R2116="","",'S.D.PASTE SHEET'!R2116)</f>
        <v/>
      </c>
      <c s="176" t="str">
        <f>IF('S.D.PASTE SHEET'!S2116="","",'S.D.PASTE SHEET'!S2116)</f>
        <v/>
      </c>
      <c s="176" t="str">
        <f>IF('S.D.PASTE SHEET'!T2116="","",'S.D.PASTE SHEET'!T2116)</f>
        <v/>
      </c>
      <c s="176" t="str">
        <f>IF('S.D.PASTE SHEET'!U2116="","",'S.D.PASTE SHEET'!U2116)</f>
        <v/>
      </c>
      <c s="176" t="str">
        <f>IF('S.D.PASTE SHEET'!V2116="","",'S.D.PASTE SHEET'!V2116)</f>
        <v/>
      </c>
      <c s="176" t="str">
        <f>IF('S.D.PASTE SHEET'!W2116="","",'S.D.PASTE SHEET'!W2116)</f>
        <v/>
      </c>
      <c s="176" t="str">
        <f>IF('S.D.PASTE SHEET'!X2116="","",'S.D.PASTE SHEET'!X2116)</f>
        <v/>
      </c>
      <c s="176" t="str">
        <f>IF('S.D.PASTE SHEET'!Y2116="","",'S.D.PASTE SHEET'!Y2116)</f>
        <v/>
      </c>
      <c s="176" t="str">
        <f>IF('S.D.PASTE SHEET'!Z2116="","",'S.D.PASTE SHEET'!Z2116)</f>
        <v/>
      </c>
      <c s="176" t="str">
        <f>IF('S.D.PASTE SHEET'!AA2116="","",'S.D.PASTE SHEET'!AA2116)</f>
        <v/>
      </c>
      <c s="176" t="str">
        <f>IF('S.D.PASTE SHEET'!AB2116="","",'S.D.PASTE SHEET'!AB2116)</f>
        <v/>
      </c>
      <c s="176" t="str">
        <f>IF('S.D.PASTE SHEET'!AC2116="","",'S.D.PASTE SHEET'!AC2116)</f>
        <v/>
      </c>
      <c s="176" t="str">
        <f>IF('S.D.PASTE SHEET'!AD2116="","",'S.D.PASTE SHEET'!AD2116)</f>
        <v/>
      </c>
      <c s="178"/>
      <c s="179" t="str">
        <f>IF(AK2116="","",IF(AK2116&gt;0,COUNT($AG$2:AG2116),""))</f>
        <v/>
      </c>
      <c s="180" t="str">
        <f t="shared" si="2334"/>
        <v/>
      </c>
      <c s="180" t="str">
        <f t="shared" si="2335"/>
        <v/>
      </c>
      <c s="180" t="str">
        <f t="shared" si="2336"/>
        <v/>
      </c>
      <c s="181" t="str">
        <f t="shared" si="2337"/>
        <v/>
      </c>
      <c s="180" t="str">
        <f t="shared" si="2338"/>
        <v/>
      </c>
      <c s="180" t="str">
        <f t="shared" si="2339"/>
        <v/>
      </c>
      <c s="180" t="str">
        <f t="shared" si="2340"/>
        <v/>
      </c>
      <c s="180" t="str">
        <f t="shared" si="2341"/>
        <v/>
      </c>
      <c s="180" t="str">
        <f t="shared" si="2342"/>
        <v/>
      </c>
      <c s="181" t="str">
        <f t="shared" si="2343"/>
        <v/>
      </c>
      <c s="180" t="str">
        <f t="shared" si="2344"/>
        <v/>
      </c>
      <c s="180" t="str">
        <f t="shared" si="2345"/>
        <v/>
      </c>
      <c s="180" t="str">
        <f t="shared" si="2346"/>
        <v/>
      </c>
      <c s="180" t="str">
        <f t="shared" si="2347"/>
        <v/>
      </c>
      <c s="180" t="str">
        <f t="shared" si="2348"/>
        <v/>
      </c>
      <c s="180" t="str">
        <f t="shared" si="2349"/>
        <v/>
      </c>
      <c s="183"/>
      <c s="179" t="str">
        <f>IF(BC2116="","",IF(BC2116&gt;0,COUNT($AY$2:AY2116),""))</f>
        <v/>
      </c>
      <c s="180" t="str">
        <f t="shared" si="2350"/>
        <v/>
      </c>
      <c s="180" t="str">
        <f t="shared" si="2351"/>
        <v/>
      </c>
      <c s="180" t="str">
        <f t="shared" si="2352"/>
        <v/>
      </c>
      <c s="182" t="str">
        <f t="shared" si="2353"/>
        <v/>
      </c>
      <c s="180" t="str">
        <f t="shared" si="2354"/>
        <v/>
      </c>
      <c s="180" t="str">
        <f t="shared" si="2355"/>
        <v/>
      </c>
      <c s="180" t="str">
        <f t="shared" si="2356"/>
        <v/>
      </c>
      <c s="180" t="str">
        <f t="shared" si="2357"/>
        <v/>
      </c>
      <c s="180" t="str">
        <f t="shared" si="2358"/>
        <v/>
      </c>
      <c s="182" t="str">
        <f t="shared" si="2359"/>
        <v/>
      </c>
      <c s="180" t="str">
        <f t="shared" si="2360"/>
        <v/>
      </c>
      <c s="180" t="str">
        <f t="shared" si="2361"/>
        <v/>
      </c>
      <c s="180" t="str">
        <f t="shared" si="2362"/>
        <v/>
      </c>
      <c s="180" t="str">
        <f t="shared" si="2363"/>
        <v/>
      </c>
      <c s="180" t="str">
        <f t="shared" si="2364"/>
        <v/>
      </c>
      <c s="180" t="str">
        <f t="shared" si="2365"/>
        <v/>
      </c>
    </row>
    <row r="2117" spans="1:66" ht="15">
      <c r="A2117" s="176" t="str">
        <f>IF('S.D.PASTE SHEET'!A2117="","",'S.D.PASTE SHEET'!A2117)</f>
        <v/>
      </c>
      <c s="176" t="str">
        <f>IF('S.D.PASTE SHEET'!B2117="","",'S.D.PASTE SHEET'!B2117)</f>
        <v/>
      </c>
      <c s="176" t="str">
        <f>IF('S.D.PASTE SHEET'!C2117="","",'S.D.PASTE SHEET'!C2117)</f>
        <v/>
      </c>
      <c s="177" t="str">
        <f>IF('S.D.PASTE SHEET'!D2117="","",'S.D.PASTE SHEET'!D2117)</f>
        <v/>
      </c>
      <c s="176" t="str">
        <f>IF('S.D.PASTE SHEET'!E2117="","",UPPER('S.D.PASTE SHEET'!E2117))</f>
        <v/>
      </c>
      <c s="176" t="str">
        <f>IF('S.D.PASTE SHEET'!F2117="","",'S.D.PASTE SHEET'!F2117)</f>
        <v/>
      </c>
      <c s="176" t="str">
        <f>IF('S.D.PASTE SHEET'!G2117="","",UPPER('S.D.PASTE SHEET'!G2117))</f>
        <v/>
      </c>
      <c s="176" t="str">
        <f>IF('S.D.PASTE SHEET'!H2117="","",UPPER('S.D.PASTE SHEET'!H2117))</f>
        <v/>
      </c>
      <c s="176" t="str">
        <f>IF('S.D.PASTE SHEET'!I2117="","",'S.D.PASTE SHEET'!I2117)</f>
        <v/>
      </c>
      <c s="177" t="str">
        <f>IF('S.D.PASTE SHEET'!J2117="","",'S.D.PASTE SHEET'!J2117)</f>
        <v/>
      </c>
      <c s="176" t="str">
        <f>IF('S.D.PASTE SHEET'!K2117="","",'S.D.PASTE SHEET'!K2117)</f>
        <v/>
      </c>
      <c s="176" t="str">
        <f>IF('S.D.PASTE SHEET'!L2117="","",'S.D.PASTE SHEET'!L2117)</f>
        <v/>
      </c>
      <c s="176" t="str">
        <f>IF('S.D.PASTE SHEET'!M2117="","",'S.D.PASTE SHEET'!M2117)</f>
        <v/>
      </c>
      <c s="176" t="str">
        <f>IF('S.D.PASTE SHEET'!N2117="","",'S.D.PASTE SHEET'!N2117)</f>
        <v/>
      </c>
      <c s="176" t="str">
        <f>IF('S.D.PASTE SHEET'!O2117="","",'S.D.PASTE SHEET'!O2117)</f>
        <v/>
      </c>
      <c s="176" t="str">
        <f>IF('S.D.PASTE SHEET'!P2117="","",'S.D.PASTE SHEET'!P2117)</f>
        <v/>
      </c>
      <c s="176" t="str">
        <f>IF('S.D.PASTE SHEET'!Q2117="","",'S.D.PASTE SHEET'!Q2117)</f>
        <v/>
      </c>
      <c s="176" t="str">
        <f>IF('S.D.PASTE SHEET'!R2117="","",'S.D.PASTE SHEET'!R2117)</f>
        <v/>
      </c>
      <c s="176" t="str">
        <f>IF('S.D.PASTE SHEET'!S2117="","",'S.D.PASTE SHEET'!S2117)</f>
        <v/>
      </c>
      <c s="176" t="str">
        <f>IF('S.D.PASTE SHEET'!T2117="","",'S.D.PASTE SHEET'!T2117)</f>
        <v/>
      </c>
      <c s="176" t="str">
        <f>IF('S.D.PASTE SHEET'!U2117="","",'S.D.PASTE SHEET'!U2117)</f>
        <v/>
      </c>
      <c s="176" t="str">
        <f>IF('S.D.PASTE SHEET'!V2117="","",'S.D.PASTE SHEET'!V2117)</f>
        <v/>
      </c>
      <c s="176" t="str">
        <f>IF('S.D.PASTE SHEET'!W2117="","",'S.D.PASTE SHEET'!W2117)</f>
        <v/>
      </c>
      <c s="176" t="str">
        <f>IF('S.D.PASTE SHEET'!X2117="","",'S.D.PASTE SHEET'!X2117)</f>
        <v/>
      </c>
      <c s="176" t="str">
        <f>IF('S.D.PASTE SHEET'!Y2117="","",'S.D.PASTE SHEET'!Y2117)</f>
        <v/>
      </c>
      <c s="176" t="str">
        <f>IF('S.D.PASTE SHEET'!Z2117="","",'S.D.PASTE SHEET'!Z2117)</f>
        <v/>
      </c>
      <c s="176" t="str">
        <f>IF('S.D.PASTE SHEET'!AA2117="","",'S.D.PASTE SHEET'!AA2117)</f>
        <v/>
      </c>
      <c s="176" t="str">
        <f>IF('S.D.PASTE SHEET'!AB2117="","",'S.D.PASTE SHEET'!AB2117)</f>
        <v/>
      </c>
      <c s="176" t="str">
        <f>IF('S.D.PASTE SHEET'!AC2117="","",'S.D.PASTE SHEET'!AC2117)</f>
        <v/>
      </c>
      <c s="176" t="str">
        <f>IF('S.D.PASTE SHEET'!AD2117="","",'S.D.PASTE SHEET'!AD2117)</f>
        <v/>
      </c>
      <c s="178"/>
      <c s="179" t="str">
        <f>IF(AK2117="","",IF(AK2117&gt;0,COUNT($AG$2:AG2117),""))</f>
        <v/>
      </c>
      <c s="180" t="str">
        <f t="shared" si="2334"/>
        <v/>
      </c>
      <c s="180" t="str">
        <f t="shared" si="2335"/>
        <v/>
      </c>
      <c s="180" t="str">
        <f t="shared" si="2336"/>
        <v/>
      </c>
      <c s="181" t="str">
        <f t="shared" si="2337"/>
        <v/>
      </c>
      <c s="180" t="str">
        <f t="shared" si="2338"/>
        <v/>
      </c>
      <c s="180" t="str">
        <f t="shared" si="2339"/>
        <v/>
      </c>
      <c s="180" t="str">
        <f t="shared" si="2340"/>
        <v/>
      </c>
      <c s="180" t="str">
        <f t="shared" si="2341"/>
        <v/>
      </c>
      <c s="180" t="str">
        <f t="shared" si="2342"/>
        <v/>
      </c>
      <c s="181" t="str">
        <f t="shared" si="2343"/>
        <v/>
      </c>
      <c s="180" t="str">
        <f t="shared" si="2344"/>
        <v/>
      </c>
      <c s="180" t="str">
        <f t="shared" si="2345"/>
        <v/>
      </c>
      <c s="180" t="str">
        <f t="shared" si="2346"/>
        <v/>
      </c>
      <c s="180" t="str">
        <f t="shared" si="2347"/>
        <v/>
      </c>
      <c s="180" t="str">
        <f t="shared" si="2348"/>
        <v/>
      </c>
      <c s="180" t="str">
        <f t="shared" si="2349"/>
        <v/>
      </c>
      <c s="183"/>
      <c s="179" t="str">
        <f>IF(BC2117="","",IF(BC2117&gt;0,COUNT($AY$2:AY2117),""))</f>
        <v/>
      </c>
      <c s="180" t="str">
        <f t="shared" si="2350"/>
        <v/>
      </c>
      <c s="180" t="str">
        <f t="shared" si="2351"/>
        <v/>
      </c>
      <c s="180" t="str">
        <f t="shared" si="2352"/>
        <v/>
      </c>
      <c s="182" t="str">
        <f t="shared" si="2353"/>
        <v/>
      </c>
      <c s="180" t="str">
        <f t="shared" si="2354"/>
        <v/>
      </c>
      <c s="180" t="str">
        <f t="shared" si="2355"/>
        <v/>
      </c>
      <c s="180" t="str">
        <f t="shared" si="2356"/>
        <v/>
      </c>
      <c s="180" t="str">
        <f t="shared" si="2357"/>
        <v/>
      </c>
      <c s="180" t="str">
        <f t="shared" si="2358"/>
        <v/>
      </c>
      <c s="182" t="str">
        <f t="shared" si="2359"/>
        <v/>
      </c>
      <c s="180" t="str">
        <f t="shared" si="2360"/>
        <v/>
      </c>
      <c s="180" t="str">
        <f t="shared" si="2361"/>
        <v/>
      </c>
      <c s="180" t="str">
        <f t="shared" si="2362"/>
        <v/>
      </c>
      <c s="180" t="str">
        <f t="shared" si="2363"/>
        <v/>
      </c>
      <c s="180" t="str">
        <f t="shared" si="2364"/>
        <v/>
      </c>
      <c s="180" t="str">
        <f t="shared" si="2365"/>
        <v/>
      </c>
    </row>
    <row r="2118" spans="1:66" ht="15">
      <c r="A2118" s="176" t="str">
        <f>IF('S.D.PASTE SHEET'!A2118="","",'S.D.PASTE SHEET'!A2118)</f>
        <v/>
      </c>
      <c s="176" t="str">
        <f>IF('S.D.PASTE SHEET'!B2118="","",'S.D.PASTE SHEET'!B2118)</f>
        <v/>
      </c>
      <c s="176" t="str">
        <f>IF('S.D.PASTE SHEET'!C2118="","",'S.D.PASTE SHEET'!C2118)</f>
        <v/>
      </c>
      <c s="177" t="str">
        <f>IF('S.D.PASTE SHEET'!D2118="","",'S.D.PASTE SHEET'!D2118)</f>
        <v/>
      </c>
      <c s="176" t="str">
        <f>IF('S.D.PASTE SHEET'!E2118="","",UPPER('S.D.PASTE SHEET'!E2118))</f>
        <v/>
      </c>
      <c s="176" t="str">
        <f>IF('S.D.PASTE SHEET'!F2118="","",'S.D.PASTE SHEET'!F2118)</f>
        <v/>
      </c>
      <c s="176" t="str">
        <f>IF('S.D.PASTE SHEET'!G2118="","",UPPER('S.D.PASTE SHEET'!G2118))</f>
        <v/>
      </c>
      <c s="176" t="str">
        <f>IF('S.D.PASTE SHEET'!H2118="","",UPPER('S.D.PASTE SHEET'!H2118))</f>
        <v/>
      </c>
      <c s="176" t="str">
        <f>IF('S.D.PASTE SHEET'!I2118="","",'S.D.PASTE SHEET'!I2118)</f>
        <v/>
      </c>
      <c s="177" t="str">
        <f>IF('S.D.PASTE SHEET'!J2118="","",'S.D.PASTE SHEET'!J2118)</f>
        <v/>
      </c>
      <c s="176" t="str">
        <f>IF('S.D.PASTE SHEET'!K2118="","",'S.D.PASTE SHEET'!K2118)</f>
        <v/>
      </c>
      <c s="176" t="str">
        <f>IF('S.D.PASTE SHEET'!L2118="","",'S.D.PASTE SHEET'!L2118)</f>
        <v/>
      </c>
      <c s="176" t="str">
        <f>IF('S.D.PASTE SHEET'!M2118="","",'S.D.PASTE SHEET'!M2118)</f>
        <v/>
      </c>
      <c s="176" t="str">
        <f>IF('S.D.PASTE SHEET'!N2118="","",'S.D.PASTE SHEET'!N2118)</f>
        <v/>
      </c>
      <c s="176" t="str">
        <f>IF('S.D.PASTE SHEET'!O2118="","",'S.D.PASTE SHEET'!O2118)</f>
        <v/>
      </c>
      <c s="176" t="str">
        <f>IF('S.D.PASTE SHEET'!P2118="","",'S.D.PASTE SHEET'!P2118)</f>
        <v/>
      </c>
      <c s="176" t="str">
        <f>IF('S.D.PASTE SHEET'!Q2118="","",'S.D.PASTE SHEET'!Q2118)</f>
        <v/>
      </c>
      <c s="176" t="str">
        <f>IF('S.D.PASTE SHEET'!R2118="","",'S.D.PASTE SHEET'!R2118)</f>
        <v/>
      </c>
      <c s="176" t="str">
        <f>IF('S.D.PASTE SHEET'!S2118="","",'S.D.PASTE SHEET'!S2118)</f>
        <v/>
      </c>
      <c s="176" t="str">
        <f>IF('S.D.PASTE SHEET'!T2118="","",'S.D.PASTE SHEET'!T2118)</f>
        <v/>
      </c>
      <c s="176" t="str">
        <f>IF('S.D.PASTE SHEET'!U2118="","",'S.D.PASTE SHEET'!U2118)</f>
        <v/>
      </c>
      <c s="176" t="str">
        <f>IF('S.D.PASTE SHEET'!V2118="","",'S.D.PASTE SHEET'!V2118)</f>
        <v/>
      </c>
      <c s="176" t="str">
        <f>IF('S.D.PASTE SHEET'!W2118="","",'S.D.PASTE SHEET'!W2118)</f>
        <v/>
      </c>
      <c s="176" t="str">
        <f>IF('S.D.PASTE SHEET'!X2118="","",'S.D.PASTE SHEET'!X2118)</f>
        <v/>
      </c>
      <c s="176" t="str">
        <f>IF('S.D.PASTE SHEET'!Y2118="","",'S.D.PASTE SHEET'!Y2118)</f>
        <v/>
      </c>
      <c s="176" t="str">
        <f>IF('S.D.PASTE SHEET'!Z2118="","",'S.D.PASTE SHEET'!Z2118)</f>
        <v/>
      </c>
      <c s="176" t="str">
        <f>IF('S.D.PASTE SHEET'!AA2118="","",'S.D.PASTE SHEET'!AA2118)</f>
        <v/>
      </c>
      <c s="176" t="str">
        <f>IF('S.D.PASTE SHEET'!AB2118="","",'S.D.PASTE SHEET'!AB2118)</f>
        <v/>
      </c>
      <c s="176" t="str">
        <f>IF('S.D.PASTE SHEET'!AC2118="","",'S.D.PASTE SHEET'!AC2118)</f>
        <v/>
      </c>
      <c s="176" t="str">
        <f>IF('S.D.PASTE SHEET'!AD2118="","",'S.D.PASTE SHEET'!AD2118)</f>
        <v/>
      </c>
      <c s="178"/>
      <c s="179" t="str">
        <f>IF(AK2118="","",IF(AK2118&gt;0,COUNT($AG$2:AG2118),""))</f>
        <v/>
      </c>
      <c s="180" t="str">
        <f t="shared" si="2334"/>
        <v/>
      </c>
      <c s="180" t="str">
        <f t="shared" si="2335"/>
        <v/>
      </c>
      <c s="180" t="str">
        <f t="shared" si="2336"/>
        <v/>
      </c>
      <c s="181" t="str">
        <f t="shared" si="2337"/>
        <v/>
      </c>
      <c s="180" t="str">
        <f t="shared" si="2338"/>
        <v/>
      </c>
      <c s="180" t="str">
        <f t="shared" si="2339"/>
        <v/>
      </c>
      <c s="180" t="str">
        <f t="shared" si="2340"/>
        <v/>
      </c>
      <c s="180" t="str">
        <f t="shared" si="2341"/>
        <v/>
      </c>
      <c s="180" t="str">
        <f t="shared" si="2342"/>
        <v/>
      </c>
      <c s="181" t="str">
        <f t="shared" si="2343"/>
        <v/>
      </c>
      <c s="180" t="str">
        <f t="shared" si="2344"/>
        <v/>
      </c>
      <c s="180" t="str">
        <f t="shared" si="2345"/>
        <v/>
      </c>
      <c s="180" t="str">
        <f t="shared" si="2346"/>
        <v/>
      </c>
      <c s="180" t="str">
        <f t="shared" si="2347"/>
        <v/>
      </c>
      <c s="180" t="str">
        <f t="shared" si="2348"/>
        <v/>
      </c>
      <c s="180" t="str">
        <f t="shared" si="2349"/>
        <v/>
      </c>
      <c s="183"/>
      <c s="179" t="str">
        <f>IF(BC2118="","",IF(BC2118&gt;0,COUNT($AY$2:AY2118),""))</f>
        <v/>
      </c>
      <c s="180" t="str">
        <f t="shared" si="2350"/>
        <v/>
      </c>
      <c s="180" t="str">
        <f t="shared" si="2351"/>
        <v/>
      </c>
      <c s="180" t="str">
        <f t="shared" si="2352"/>
        <v/>
      </c>
      <c s="182" t="str">
        <f t="shared" si="2353"/>
        <v/>
      </c>
      <c s="180" t="str">
        <f t="shared" si="2354"/>
        <v/>
      </c>
      <c s="180" t="str">
        <f t="shared" si="2355"/>
        <v/>
      </c>
      <c s="180" t="str">
        <f t="shared" si="2356"/>
        <v/>
      </c>
      <c s="180" t="str">
        <f t="shared" si="2357"/>
        <v/>
      </c>
      <c s="180" t="str">
        <f t="shared" si="2358"/>
        <v/>
      </c>
      <c s="182" t="str">
        <f t="shared" si="2359"/>
        <v/>
      </c>
      <c s="180" t="str">
        <f t="shared" si="2360"/>
        <v/>
      </c>
      <c s="180" t="str">
        <f t="shared" si="2361"/>
        <v/>
      </c>
      <c s="180" t="str">
        <f t="shared" si="2362"/>
        <v/>
      </c>
      <c s="180" t="str">
        <f t="shared" si="2363"/>
        <v/>
      </c>
      <c s="180" t="str">
        <f t="shared" si="2364"/>
        <v/>
      </c>
      <c s="180" t="str">
        <f t="shared" si="2365"/>
        <v/>
      </c>
    </row>
    <row r="2119" spans="1:66" ht="15">
      <c r="A2119" s="176" t="str">
        <f>IF('S.D.PASTE SHEET'!A2119="","",'S.D.PASTE SHEET'!A2119)</f>
        <v/>
      </c>
      <c s="176" t="str">
        <f>IF('S.D.PASTE SHEET'!B2119="","",'S.D.PASTE SHEET'!B2119)</f>
        <v/>
      </c>
      <c s="176" t="str">
        <f>IF('S.D.PASTE SHEET'!C2119="","",'S.D.PASTE SHEET'!C2119)</f>
        <v/>
      </c>
      <c s="177" t="str">
        <f>IF('S.D.PASTE SHEET'!D2119="","",'S.D.PASTE SHEET'!D2119)</f>
        <v/>
      </c>
      <c s="176" t="str">
        <f>IF('S.D.PASTE SHEET'!E2119="","",UPPER('S.D.PASTE SHEET'!E2119))</f>
        <v/>
      </c>
      <c s="176" t="str">
        <f>IF('S.D.PASTE SHEET'!F2119="","",'S.D.PASTE SHEET'!F2119)</f>
        <v/>
      </c>
      <c s="176" t="str">
        <f>IF('S.D.PASTE SHEET'!G2119="","",UPPER('S.D.PASTE SHEET'!G2119))</f>
        <v/>
      </c>
      <c s="176" t="str">
        <f>IF('S.D.PASTE SHEET'!H2119="","",UPPER('S.D.PASTE SHEET'!H2119))</f>
        <v/>
      </c>
      <c s="176" t="str">
        <f>IF('S.D.PASTE SHEET'!I2119="","",'S.D.PASTE SHEET'!I2119)</f>
        <v/>
      </c>
      <c s="177" t="str">
        <f>IF('S.D.PASTE SHEET'!J2119="","",'S.D.PASTE SHEET'!J2119)</f>
        <v/>
      </c>
      <c s="176" t="str">
        <f>IF('S.D.PASTE SHEET'!K2119="","",'S.D.PASTE SHEET'!K2119)</f>
        <v/>
      </c>
      <c s="176" t="str">
        <f>IF('S.D.PASTE SHEET'!L2119="","",'S.D.PASTE SHEET'!L2119)</f>
        <v/>
      </c>
      <c s="176" t="str">
        <f>IF('S.D.PASTE SHEET'!M2119="","",'S.D.PASTE SHEET'!M2119)</f>
        <v/>
      </c>
      <c s="176" t="str">
        <f>IF('S.D.PASTE SHEET'!N2119="","",'S.D.PASTE SHEET'!N2119)</f>
        <v/>
      </c>
      <c s="176" t="str">
        <f>IF('S.D.PASTE SHEET'!O2119="","",'S.D.PASTE SHEET'!O2119)</f>
        <v/>
      </c>
      <c s="176" t="str">
        <f>IF('S.D.PASTE SHEET'!P2119="","",'S.D.PASTE SHEET'!P2119)</f>
        <v/>
      </c>
      <c s="176" t="str">
        <f>IF('S.D.PASTE SHEET'!Q2119="","",'S.D.PASTE SHEET'!Q2119)</f>
        <v/>
      </c>
      <c s="176" t="str">
        <f>IF('S.D.PASTE SHEET'!R2119="","",'S.D.PASTE SHEET'!R2119)</f>
        <v/>
      </c>
      <c s="176" t="str">
        <f>IF('S.D.PASTE SHEET'!S2119="","",'S.D.PASTE SHEET'!S2119)</f>
        <v/>
      </c>
      <c s="176" t="str">
        <f>IF('S.D.PASTE SHEET'!T2119="","",'S.D.PASTE SHEET'!T2119)</f>
        <v/>
      </c>
      <c s="176" t="str">
        <f>IF('S.D.PASTE SHEET'!U2119="","",'S.D.PASTE SHEET'!U2119)</f>
        <v/>
      </c>
      <c s="176" t="str">
        <f>IF('S.D.PASTE SHEET'!V2119="","",'S.D.PASTE SHEET'!V2119)</f>
        <v/>
      </c>
      <c s="176" t="str">
        <f>IF('S.D.PASTE SHEET'!W2119="","",'S.D.PASTE SHEET'!W2119)</f>
        <v/>
      </c>
      <c s="176" t="str">
        <f>IF('S.D.PASTE SHEET'!X2119="","",'S.D.PASTE SHEET'!X2119)</f>
        <v/>
      </c>
      <c s="176" t="str">
        <f>IF('S.D.PASTE SHEET'!Y2119="","",'S.D.PASTE SHEET'!Y2119)</f>
        <v/>
      </c>
      <c s="176" t="str">
        <f>IF('S.D.PASTE SHEET'!Z2119="","",'S.D.PASTE SHEET'!Z2119)</f>
        <v/>
      </c>
      <c s="176" t="str">
        <f>IF('S.D.PASTE SHEET'!AA2119="","",'S.D.PASTE SHEET'!AA2119)</f>
        <v/>
      </c>
      <c s="176" t="str">
        <f>IF('S.D.PASTE SHEET'!AB2119="","",'S.D.PASTE SHEET'!AB2119)</f>
        <v/>
      </c>
      <c s="176" t="str">
        <f>IF('S.D.PASTE SHEET'!AC2119="","",'S.D.PASTE SHEET'!AC2119)</f>
        <v/>
      </c>
      <c s="176" t="str">
        <f>IF('S.D.PASTE SHEET'!AD2119="","",'S.D.PASTE SHEET'!AD2119)</f>
        <v/>
      </c>
      <c s="178"/>
      <c s="179" t="str">
        <f>IF(AK2119="","",IF(AK2119&gt;0,COUNT($AG$2:AG2119),""))</f>
        <v/>
      </c>
      <c s="180" t="str">
        <f t="shared" si="2334"/>
        <v/>
      </c>
      <c s="180" t="str">
        <f t="shared" si="2335"/>
        <v/>
      </c>
      <c s="180" t="str">
        <f t="shared" si="2336"/>
        <v/>
      </c>
      <c s="181" t="str">
        <f t="shared" si="2337"/>
        <v/>
      </c>
      <c s="180" t="str">
        <f t="shared" si="2338"/>
        <v/>
      </c>
      <c s="180" t="str">
        <f t="shared" si="2339"/>
        <v/>
      </c>
      <c s="180" t="str">
        <f t="shared" si="2340"/>
        <v/>
      </c>
      <c s="180" t="str">
        <f t="shared" si="2341"/>
        <v/>
      </c>
      <c s="180" t="str">
        <f t="shared" si="2342"/>
        <v/>
      </c>
      <c s="181" t="str">
        <f t="shared" si="2343"/>
        <v/>
      </c>
      <c s="180" t="str">
        <f t="shared" si="2344"/>
        <v/>
      </c>
      <c s="180" t="str">
        <f t="shared" si="2345"/>
        <v/>
      </c>
      <c s="180" t="str">
        <f t="shared" si="2346"/>
        <v/>
      </c>
      <c s="180" t="str">
        <f t="shared" si="2347"/>
        <v/>
      </c>
      <c s="180" t="str">
        <f t="shared" si="2348"/>
        <v/>
      </c>
      <c s="180" t="str">
        <f t="shared" si="2349"/>
        <v/>
      </c>
      <c s="183"/>
      <c s="179" t="str">
        <f>IF(BC2119="","",IF(BC2119&gt;0,COUNT($AY$2:AY2119),""))</f>
        <v/>
      </c>
      <c s="180" t="str">
        <f t="shared" si="2350"/>
        <v/>
      </c>
      <c s="180" t="str">
        <f t="shared" si="2351"/>
        <v/>
      </c>
      <c s="180" t="str">
        <f t="shared" si="2352"/>
        <v/>
      </c>
      <c s="182" t="str">
        <f t="shared" si="2353"/>
        <v/>
      </c>
      <c s="180" t="str">
        <f t="shared" si="2354"/>
        <v/>
      </c>
      <c s="180" t="str">
        <f t="shared" si="2355"/>
        <v/>
      </c>
      <c s="180" t="str">
        <f t="shared" si="2356"/>
        <v/>
      </c>
      <c s="180" t="str">
        <f t="shared" si="2357"/>
        <v/>
      </c>
      <c s="180" t="str">
        <f t="shared" si="2358"/>
        <v/>
      </c>
      <c s="182" t="str">
        <f t="shared" si="2359"/>
        <v/>
      </c>
      <c s="180" t="str">
        <f t="shared" si="2360"/>
        <v/>
      </c>
      <c s="180" t="str">
        <f t="shared" si="2361"/>
        <v/>
      </c>
      <c s="180" t="str">
        <f t="shared" si="2362"/>
        <v/>
      </c>
      <c s="180" t="str">
        <f t="shared" si="2363"/>
        <v/>
      </c>
      <c s="180" t="str">
        <f t="shared" si="2364"/>
        <v/>
      </c>
      <c s="180" t="str">
        <f t="shared" si="2365"/>
        <v/>
      </c>
    </row>
    <row r="2120" spans="1:66" ht="15">
      <c r="A2120" s="176" t="str">
        <f>IF('S.D.PASTE SHEET'!A2120="","",'S.D.PASTE SHEET'!A2120)</f>
        <v/>
      </c>
      <c s="176" t="str">
        <f>IF('S.D.PASTE SHEET'!B2120="","",'S.D.PASTE SHEET'!B2120)</f>
        <v/>
      </c>
      <c s="176" t="str">
        <f>IF('S.D.PASTE SHEET'!C2120="","",'S.D.PASTE SHEET'!C2120)</f>
        <v/>
      </c>
      <c s="177" t="str">
        <f>IF('S.D.PASTE SHEET'!D2120="","",'S.D.PASTE SHEET'!D2120)</f>
        <v/>
      </c>
      <c s="176" t="str">
        <f>IF('S.D.PASTE SHEET'!E2120="","",UPPER('S.D.PASTE SHEET'!E2120))</f>
        <v/>
      </c>
      <c s="176" t="str">
        <f>IF('S.D.PASTE SHEET'!F2120="","",'S.D.PASTE SHEET'!F2120)</f>
        <v/>
      </c>
      <c s="176" t="str">
        <f>IF('S.D.PASTE SHEET'!G2120="","",UPPER('S.D.PASTE SHEET'!G2120))</f>
        <v/>
      </c>
      <c s="176" t="str">
        <f>IF('S.D.PASTE SHEET'!H2120="","",UPPER('S.D.PASTE SHEET'!H2120))</f>
        <v/>
      </c>
      <c s="176" t="str">
        <f>IF('S.D.PASTE SHEET'!I2120="","",'S.D.PASTE SHEET'!I2120)</f>
        <v/>
      </c>
      <c s="177" t="str">
        <f>IF('S.D.PASTE SHEET'!J2120="","",'S.D.PASTE SHEET'!J2120)</f>
        <v/>
      </c>
      <c s="176" t="str">
        <f>IF('S.D.PASTE SHEET'!K2120="","",'S.D.PASTE SHEET'!K2120)</f>
        <v/>
      </c>
      <c s="176" t="str">
        <f>IF('S.D.PASTE SHEET'!L2120="","",'S.D.PASTE SHEET'!L2120)</f>
        <v/>
      </c>
      <c s="176" t="str">
        <f>IF('S.D.PASTE SHEET'!M2120="","",'S.D.PASTE SHEET'!M2120)</f>
        <v/>
      </c>
      <c s="176" t="str">
        <f>IF('S.D.PASTE SHEET'!N2120="","",'S.D.PASTE SHEET'!N2120)</f>
        <v/>
      </c>
      <c s="176" t="str">
        <f>IF('S.D.PASTE SHEET'!O2120="","",'S.D.PASTE SHEET'!O2120)</f>
        <v/>
      </c>
      <c s="176" t="str">
        <f>IF('S.D.PASTE SHEET'!P2120="","",'S.D.PASTE SHEET'!P2120)</f>
        <v/>
      </c>
      <c s="176" t="str">
        <f>IF('S.D.PASTE SHEET'!Q2120="","",'S.D.PASTE SHEET'!Q2120)</f>
        <v/>
      </c>
      <c s="176" t="str">
        <f>IF('S.D.PASTE SHEET'!R2120="","",'S.D.PASTE SHEET'!R2120)</f>
        <v/>
      </c>
      <c s="176" t="str">
        <f>IF('S.D.PASTE SHEET'!S2120="","",'S.D.PASTE SHEET'!S2120)</f>
        <v/>
      </c>
      <c s="176" t="str">
        <f>IF('S.D.PASTE SHEET'!T2120="","",'S.D.PASTE SHEET'!T2120)</f>
        <v/>
      </c>
      <c s="176" t="str">
        <f>IF('S.D.PASTE SHEET'!U2120="","",'S.D.PASTE SHEET'!U2120)</f>
        <v/>
      </c>
      <c s="176" t="str">
        <f>IF('S.D.PASTE SHEET'!V2120="","",'S.D.PASTE SHEET'!V2120)</f>
        <v/>
      </c>
      <c s="176" t="str">
        <f>IF('S.D.PASTE SHEET'!W2120="","",'S.D.PASTE SHEET'!W2120)</f>
        <v/>
      </c>
      <c s="176" t="str">
        <f>IF('S.D.PASTE SHEET'!X2120="","",'S.D.PASTE SHEET'!X2120)</f>
        <v/>
      </c>
      <c s="176" t="str">
        <f>IF('S.D.PASTE SHEET'!Y2120="","",'S.D.PASTE SHEET'!Y2120)</f>
        <v/>
      </c>
      <c s="176" t="str">
        <f>IF('S.D.PASTE SHEET'!Z2120="","",'S.D.PASTE SHEET'!Z2120)</f>
        <v/>
      </c>
      <c s="176" t="str">
        <f>IF('S.D.PASTE SHEET'!AA2120="","",'S.D.PASTE SHEET'!AA2120)</f>
        <v/>
      </c>
      <c s="176" t="str">
        <f>IF('S.D.PASTE SHEET'!AB2120="","",'S.D.PASTE SHEET'!AB2120)</f>
        <v/>
      </c>
      <c s="176" t="str">
        <f>IF('S.D.PASTE SHEET'!AC2120="","",'S.D.PASTE SHEET'!AC2120)</f>
        <v/>
      </c>
      <c s="176" t="str">
        <f>IF('S.D.PASTE SHEET'!AD2120="","",'S.D.PASTE SHEET'!AD2120)</f>
        <v/>
      </c>
      <c s="178"/>
      <c s="179" t="str">
        <f>IF(AK2120="","",IF(AK2120&gt;0,COUNT($AG$2:AG2120),""))</f>
        <v/>
      </c>
      <c s="180" t="str">
        <f t="shared" si="2334"/>
        <v/>
      </c>
      <c s="180" t="str">
        <f t="shared" si="2335"/>
        <v/>
      </c>
      <c s="180" t="str">
        <f t="shared" si="2336"/>
        <v/>
      </c>
      <c s="181" t="str">
        <f t="shared" si="2337"/>
        <v/>
      </c>
      <c s="180" t="str">
        <f t="shared" si="2338"/>
        <v/>
      </c>
      <c s="180" t="str">
        <f t="shared" si="2339"/>
        <v/>
      </c>
      <c s="180" t="str">
        <f t="shared" si="2340"/>
        <v/>
      </c>
      <c s="180" t="str">
        <f t="shared" si="2341"/>
        <v/>
      </c>
      <c s="180" t="str">
        <f t="shared" si="2342"/>
        <v/>
      </c>
      <c s="181" t="str">
        <f t="shared" si="2343"/>
        <v/>
      </c>
      <c s="180" t="str">
        <f t="shared" si="2344"/>
        <v/>
      </c>
      <c s="180" t="str">
        <f t="shared" si="2345"/>
        <v/>
      </c>
      <c s="180" t="str">
        <f t="shared" si="2346"/>
        <v/>
      </c>
      <c s="180" t="str">
        <f t="shared" si="2347"/>
        <v/>
      </c>
      <c s="180" t="str">
        <f t="shared" si="2348"/>
        <v/>
      </c>
      <c s="180" t="str">
        <f t="shared" si="2349"/>
        <v/>
      </c>
      <c s="183"/>
      <c s="179" t="str">
        <f>IF(BC2120="","",IF(BC2120&gt;0,COUNT($AY$2:AY2120),""))</f>
        <v/>
      </c>
      <c s="180" t="str">
        <f t="shared" si="2350"/>
        <v/>
      </c>
      <c s="180" t="str">
        <f t="shared" si="2351"/>
        <v/>
      </c>
      <c s="180" t="str">
        <f t="shared" si="2352"/>
        <v/>
      </c>
      <c s="182" t="str">
        <f t="shared" si="2353"/>
        <v/>
      </c>
      <c s="180" t="str">
        <f t="shared" si="2354"/>
        <v/>
      </c>
      <c s="180" t="str">
        <f t="shared" si="2355"/>
        <v/>
      </c>
      <c s="180" t="str">
        <f t="shared" si="2356"/>
        <v/>
      </c>
      <c s="180" t="str">
        <f t="shared" si="2357"/>
        <v/>
      </c>
      <c s="180" t="str">
        <f t="shared" si="2358"/>
        <v/>
      </c>
      <c s="182" t="str">
        <f t="shared" si="2359"/>
        <v/>
      </c>
      <c s="180" t="str">
        <f t="shared" si="2360"/>
        <v/>
      </c>
      <c s="180" t="str">
        <f t="shared" si="2361"/>
        <v/>
      </c>
      <c s="180" t="str">
        <f t="shared" si="2362"/>
        <v/>
      </c>
      <c s="180" t="str">
        <f t="shared" si="2363"/>
        <v/>
      </c>
      <c s="180" t="str">
        <f t="shared" si="2364"/>
        <v/>
      </c>
      <c s="180" t="str">
        <f t="shared" si="2365"/>
        <v/>
      </c>
    </row>
    <row r="2121" spans="1:66" ht="15">
      <c r="A2121" s="176" t="str">
        <f>IF('S.D.PASTE SHEET'!A2121="","",'S.D.PASTE SHEET'!A2121)</f>
        <v/>
      </c>
      <c s="176" t="str">
        <f>IF('S.D.PASTE SHEET'!B2121="","",'S.D.PASTE SHEET'!B2121)</f>
        <v/>
      </c>
      <c s="176" t="str">
        <f>IF('S.D.PASTE SHEET'!C2121="","",'S.D.PASTE SHEET'!C2121)</f>
        <v/>
      </c>
      <c s="177" t="str">
        <f>IF('S.D.PASTE SHEET'!D2121="","",'S.D.PASTE SHEET'!D2121)</f>
        <v/>
      </c>
      <c s="176" t="str">
        <f>IF('S.D.PASTE SHEET'!E2121="","",UPPER('S.D.PASTE SHEET'!E2121))</f>
        <v/>
      </c>
      <c s="176" t="str">
        <f>IF('S.D.PASTE SHEET'!F2121="","",'S.D.PASTE SHEET'!F2121)</f>
        <v/>
      </c>
      <c s="176" t="str">
        <f>IF('S.D.PASTE SHEET'!G2121="","",UPPER('S.D.PASTE SHEET'!G2121))</f>
        <v/>
      </c>
      <c s="176" t="str">
        <f>IF('S.D.PASTE SHEET'!H2121="","",UPPER('S.D.PASTE SHEET'!H2121))</f>
        <v/>
      </c>
      <c s="176" t="str">
        <f>IF('S.D.PASTE SHEET'!I2121="","",'S.D.PASTE SHEET'!I2121)</f>
        <v/>
      </c>
      <c s="177" t="str">
        <f>IF('S.D.PASTE SHEET'!J2121="","",'S.D.PASTE SHEET'!J2121)</f>
        <v/>
      </c>
      <c s="176" t="str">
        <f>IF('S.D.PASTE SHEET'!K2121="","",'S.D.PASTE SHEET'!K2121)</f>
        <v/>
      </c>
      <c s="176" t="str">
        <f>IF('S.D.PASTE SHEET'!L2121="","",'S.D.PASTE SHEET'!L2121)</f>
        <v/>
      </c>
      <c s="176" t="str">
        <f>IF('S.D.PASTE SHEET'!M2121="","",'S.D.PASTE SHEET'!M2121)</f>
        <v/>
      </c>
      <c s="176" t="str">
        <f>IF('S.D.PASTE SHEET'!N2121="","",'S.D.PASTE SHEET'!N2121)</f>
        <v/>
      </c>
      <c s="176" t="str">
        <f>IF('S.D.PASTE SHEET'!O2121="","",'S.D.PASTE SHEET'!O2121)</f>
        <v/>
      </c>
      <c s="176" t="str">
        <f>IF('S.D.PASTE SHEET'!P2121="","",'S.D.PASTE SHEET'!P2121)</f>
        <v/>
      </c>
      <c s="176" t="str">
        <f>IF('S.D.PASTE SHEET'!Q2121="","",'S.D.PASTE SHEET'!Q2121)</f>
        <v/>
      </c>
      <c s="176" t="str">
        <f>IF('S.D.PASTE SHEET'!R2121="","",'S.D.PASTE SHEET'!R2121)</f>
        <v/>
      </c>
      <c s="176" t="str">
        <f>IF('S.D.PASTE SHEET'!S2121="","",'S.D.PASTE SHEET'!S2121)</f>
        <v/>
      </c>
      <c s="176" t="str">
        <f>IF('S.D.PASTE SHEET'!T2121="","",'S.D.PASTE SHEET'!T2121)</f>
        <v/>
      </c>
      <c s="176" t="str">
        <f>IF('S.D.PASTE SHEET'!U2121="","",'S.D.PASTE SHEET'!U2121)</f>
        <v/>
      </c>
      <c s="176" t="str">
        <f>IF('S.D.PASTE SHEET'!V2121="","",'S.D.PASTE SHEET'!V2121)</f>
        <v/>
      </c>
      <c s="176" t="str">
        <f>IF('S.D.PASTE SHEET'!W2121="","",'S.D.PASTE SHEET'!W2121)</f>
        <v/>
      </c>
      <c s="176" t="str">
        <f>IF('S.D.PASTE SHEET'!X2121="","",'S.D.PASTE SHEET'!X2121)</f>
        <v/>
      </c>
      <c s="176" t="str">
        <f>IF('S.D.PASTE SHEET'!Y2121="","",'S.D.PASTE SHEET'!Y2121)</f>
        <v/>
      </c>
      <c s="176" t="str">
        <f>IF('S.D.PASTE SHEET'!Z2121="","",'S.D.PASTE SHEET'!Z2121)</f>
        <v/>
      </c>
      <c s="176" t="str">
        <f>IF('S.D.PASTE SHEET'!AA2121="","",'S.D.PASTE SHEET'!AA2121)</f>
        <v/>
      </c>
      <c s="176" t="str">
        <f>IF('S.D.PASTE SHEET'!AB2121="","",'S.D.PASTE SHEET'!AB2121)</f>
        <v/>
      </c>
      <c s="176" t="str">
        <f>IF('S.D.PASTE SHEET'!AC2121="","",'S.D.PASTE SHEET'!AC2121)</f>
        <v/>
      </c>
      <c s="176" t="str">
        <f>IF('S.D.PASTE SHEET'!AD2121="","",'S.D.PASTE SHEET'!AD2121)</f>
        <v/>
      </c>
      <c s="178"/>
      <c s="179" t="str">
        <f>IF(AK2121="","",IF(AK2121&gt;0,COUNT($AG$2:AG2121),""))</f>
        <v/>
      </c>
      <c s="180" t="str">
        <f t="shared" si="2334"/>
        <v/>
      </c>
      <c s="180" t="str">
        <f t="shared" si="2335"/>
        <v/>
      </c>
      <c s="180" t="str">
        <f t="shared" si="2336"/>
        <v/>
      </c>
      <c s="181" t="str">
        <f t="shared" si="2337"/>
        <v/>
      </c>
      <c s="180" t="str">
        <f t="shared" si="2338"/>
        <v/>
      </c>
      <c s="180" t="str">
        <f t="shared" si="2339"/>
        <v/>
      </c>
      <c s="180" t="str">
        <f t="shared" si="2340"/>
        <v/>
      </c>
      <c s="180" t="str">
        <f t="shared" si="2341"/>
        <v/>
      </c>
      <c s="180" t="str">
        <f t="shared" si="2342"/>
        <v/>
      </c>
      <c s="181" t="str">
        <f t="shared" si="2343"/>
        <v/>
      </c>
      <c s="180" t="str">
        <f t="shared" si="2344"/>
        <v/>
      </c>
      <c s="180" t="str">
        <f t="shared" si="2345"/>
        <v/>
      </c>
      <c s="180" t="str">
        <f t="shared" si="2346"/>
        <v/>
      </c>
      <c s="180" t="str">
        <f t="shared" si="2347"/>
        <v/>
      </c>
      <c s="180" t="str">
        <f t="shared" si="2348"/>
        <v/>
      </c>
      <c s="180" t="str">
        <f t="shared" si="2349"/>
        <v/>
      </c>
      <c s="183"/>
      <c s="179" t="str">
        <f>IF(BC2121="","",IF(BC2121&gt;0,COUNT($AY$2:AY2121),""))</f>
        <v/>
      </c>
      <c s="180" t="str">
        <f t="shared" si="2350"/>
        <v/>
      </c>
      <c s="180" t="str">
        <f t="shared" si="2351"/>
        <v/>
      </c>
      <c s="180" t="str">
        <f t="shared" si="2352"/>
        <v/>
      </c>
      <c s="182" t="str">
        <f t="shared" si="2353"/>
        <v/>
      </c>
      <c s="180" t="str">
        <f t="shared" si="2354"/>
        <v/>
      </c>
      <c s="180" t="str">
        <f t="shared" si="2355"/>
        <v/>
      </c>
      <c s="180" t="str">
        <f t="shared" si="2356"/>
        <v/>
      </c>
      <c s="180" t="str">
        <f t="shared" si="2357"/>
        <v/>
      </c>
      <c s="180" t="str">
        <f t="shared" si="2358"/>
        <v/>
      </c>
      <c s="182" t="str">
        <f t="shared" si="2359"/>
        <v/>
      </c>
      <c s="180" t="str">
        <f t="shared" si="2360"/>
        <v/>
      </c>
      <c s="180" t="str">
        <f t="shared" si="2361"/>
        <v/>
      </c>
      <c s="180" t="str">
        <f t="shared" si="2362"/>
        <v/>
      </c>
      <c s="180" t="str">
        <f t="shared" si="2363"/>
        <v/>
      </c>
      <c s="180" t="str">
        <f t="shared" si="2364"/>
        <v/>
      </c>
      <c s="180" t="str">
        <f t="shared" si="2365"/>
        <v/>
      </c>
    </row>
    <row r="2122" spans="1:66" ht="15">
      <c r="A2122" s="176" t="str">
        <f>IF('S.D.PASTE SHEET'!A2122="","",'S.D.PASTE SHEET'!A2122)</f>
        <v/>
      </c>
      <c s="176" t="str">
        <f>IF('S.D.PASTE SHEET'!B2122="","",'S.D.PASTE SHEET'!B2122)</f>
        <v/>
      </c>
      <c s="176" t="str">
        <f>IF('S.D.PASTE SHEET'!C2122="","",'S.D.PASTE SHEET'!C2122)</f>
        <v/>
      </c>
      <c s="177" t="str">
        <f>IF('S.D.PASTE SHEET'!D2122="","",'S.D.PASTE SHEET'!D2122)</f>
        <v/>
      </c>
      <c s="176" t="str">
        <f>IF('S.D.PASTE SHEET'!E2122="","",UPPER('S.D.PASTE SHEET'!E2122))</f>
        <v/>
      </c>
      <c s="176" t="str">
        <f>IF('S.D.PASTE SHEET'!F2122="","",'S.D.PASTE SHEET'!F2122)</f>
        <v/>
      </c>
      <c s="176" t="str">
        <f>IF('S.D.PASTE SHEET'!G2122="","",UPPER('S.D.PASTE SHEET'!G2122))</f>
        <v/>
      </c>
      <c s="176" t="str">
        <f>IF('S.D.PASTE SHEET'!H2122="","",UPPER('S.D.PASTE SHEET'!H2122))</f>
        <v/>
      </c>
      <c s="176" t="str">
        <f>IF('S.D.PASTE SHEET'!I2122="","",'S.D.PASTE SHEET'!I2122)</f>
        <v/>
      </c>
      <c s="177" t="str">
        <f>IF('S.D.PASTE SHEET'!J2122="","",'S.D.PASTE SHEET'!J2122)</f>
        <v/>
      </c>
      <c s="176" t="str">
        <f>IF('S.D.PASTE SHEET'!K2122="","",'S.D.PASTE SHEET'!K2122)</f>
        <v/>
      </c>
      <c s="176" t="str">
        <f>IF('S.D.PASTE SHEET'!L2122="","",'S.D.PASTE SHEET'!L2122)</f>
        <v/>
      </c>
      <c s="176" t="str">
        <f>IF('S.D.PASTE SHEET'!M2122="","",'S.D.PASTE SHEET'!M2122)</f>
        <v/>
      </c>
      <c s="176" t="str">
        <f>IF('S.D.PASTE SHEET'!N2122="","",'S.D.PASTE SHEET'!N2122)</f>
        <v/>
      </c>
      <c s="176" t="str">
        <f>IF('S.D.PASTE SHEET'!O2122="","",'S.D.PASTE SHEET'!O2122)</f>
        <v/>
      </c>
      <c s="176" t="str">
        <f>IF('S.D.PASTE SHEET'!P2122="","",'S.D.PASTE SHEET'!P2122)</f>
        <v/>
      </c>
      <c s="176" t="str">
        <f>IF('S.D.PASTE SHEET'!Q2122="","",'S.D.PASTE SHEET'!Q2122)</f>
        <v/>
      </c>
      <c s="176" t="str">
        <f>IF('S.D.PASTE SHEET'!R2122="","",'S.D.PASTE SHEET'!R2122)</f>
        <v/>
      </c>
      <c s="176" t="str">
        <f>IF('S.D.PASTE SHEET'!S2122="","",'S.D.PASTE SHEET'!S2122)</f>
        <v/>
      </c>
      <c s="176" t="str">
        <f>IF('S.D.PASTE SHEET'!T2122="","",'S.D.PASTE SHEET'!T2122)</f>
        <v/>
      </c>
      <c s="176" t="str">
        <f>IF('S.D.PASTE SHEET'!U2122="","",'S.D.PASTE SHEET'!U2122)</f>
        <v/>
      </c>
      <c s="176" t="str">
        <f>IF('S.D.PASTE SHEET'!V2122="","",'S.D.PASTE SHEET'!V2122)</f>
        <v/>
      </c>
      <c s="176" t="str">
        <f>IF('S.D.PASTE SHEET'!W2122="","",'S.D.PASTE SHEET'!W2122)</f>
        <v/>
      </c>
      <c s="176" t="str">
        <f>IF('S.D.PASTE SHEET'!X2122="","",'S.D.PASTE SHEET'!X2122)</f>
        <v/>
      </c>
      <c s="176" t="str">
        <f>IF('S.D.PASTE SHEET'!Y2122="","",'S.D.PASTE SHEET'!Y2122)</f>
        <v/>
      </c>
      <c s="176" t="str">
        <f>IF('S.D.PASTE SHEET'!Z2122="","",'S.D.PASTE SHEET'!Z2122)</f>
        <v/>
      </c>
      <c s="176" t="str">
        <f>IF('S.D.PASTE SHEET'!AA2122="","",'S.D.PASTE SHEET'!AA2122)</f>
        <v/>
      </c>
      <c s="176" t="str">
        <f>IF('S.D.PASTE SHEET'!AB2122="","",'S.D.PASTE SHEET'!AB2122)</f>
        <v/>
      </c>
      <c s="176" t="str">
        <f>IF('S.D.PASTE SHEET'!AC2122="","",'S.D.PASTE SHEET'!AC2122)</f>
        <v/>
      </c>
      <c s="176" t="str">
        <f>IF('S.D.PASTE SHEET'!AD2122="","",'S.D.PASTE SHEET'!AD2122)</f>
        <v/>
      </c>
      <c s="178"/>
      <c s="179" t="str">
        <f>IF(AK2122="","",IF(AK2122&gt;0,COUNT($AG$2:AG2122),""))</f>
        <v/>
      </c>
      <c s="180" t="str">
        <f t="shared" si="2334"/>
        <v/>
      </c>
      <c s="180" t="str">
        <f t="shared" si="2335"/>
        <v/>
      </c>
      <c s="180" t="str">
        <f t="shared" si="2336"/>
        <v/>
      </c>
      <c s="181" t="str">
        <f t="shared" si="2337"/>
        <v/>
      </c>
      <c s="180" t="str">
        <f t="shared" si="2338"/>
        <v/>
      </c>
      <c s="180" t="str">
        <f t="shared" si="2339"/>
        <v/>
      </c>
      <c s="180" t="str">
        <f t="shared" si="2340"/>
        <v/>
      </c>
      <c s="180" t="str">
        <f t="shared" si="2341"/>
        <v/>
      </c>
      <c s="180" t="str">
        <f t="shared" si="2342"/>
        <v/>
      </c>
      <c s="181" t="str">
        <f t="shared" si="2343"/>
        <v/>
      </c>
      <c s="180" t="str">
        <f t="shared" si="2344"/>
        <v/>
      </c>
      <c s="180" t="str">
        <f t="shared" si="2345"/>
        <v/>
      </c>
      <c s="180" t="str">
        <f t="shared" si="2346"/>
        <v/>
      </c>
      <c s="180" t="str">
        <f t="shared" si="2347"/>
        <v/>
      </c>
      <c s="180" t="str">
        <f t="shared" si="2348"/>
        <v/>
      </c>
      <c s="180" t="str">
        <f t="shared" si="2349"/>
        <v/>
      </c>
      <c s="183"/>
      <c s="179" t="str">
        <f>IF(BC2122="","",IF(BC2122&gt;0,COUNT($AY$2:AY2122),""))</f>
        <v/>
      </c>
      <c s="180" t="str">
        <f t="shared" si="2350"/>
        <v/>
      </c>
      <c s="180" t="str">
        <f t="shared" si="2351"/>
        <v/>
      </c>
      <c s="180" t="str">
        <f t="shared" si="2352"/>
        <v/>
      </c>
      <c s="182" t="str">
        <f t="shared" si="2353"/>
        <v/>
      </c>
      <c s="180" t="str">
        <f t="shared" si="2354"/>
        <v/>
      </c>
      <c s="180" t="str">
        <f t="shared" si="2355"/>
        <v/>
      </c>
      <c s="180" t="str">
        <f t="shared" si="2356"/>
        <v/>
      </c>
      <c s="180" t="str">
        <f t="shared" si="2357"/>
        <v/>
      </c>
      <c s="180" t="str">
        <f t="shared" si="2358"/>
        <v/>
      </c>
      <c s="182" t="str">
        <f t="shared" si="2359"/>
        <v/>
      </c>
      <c s="180" t="str">
        <f t="shared" si="2360"/>
        <v/>
      </c>
      <c s="180" t="str">
        <f t="shared" si="2361"/>
        <v/>
      </c>
      <c s="180" t="str">
        <f t="shared" si="2362"/>
        <v/>
      </c>
      <c s="180" t="str">
        <f t="shared" si="2363"/>
        <v/>
      </c>
      <c s="180" t="str">
        <f t="shared" si="2364"/>
        <v/>
      </c>
      <c s="180" t="str">
        <f t="shared" si="2365"/>
        <v/>
      </c>
    </row>
    <row r="2123" spans="1:66" ht="15">
      <c r="A2123" s="176" t="str">
        <f>IF('S.D.PASTE SHEET'!A2123="","",'S.D.PASTE SHEET'!A2123)</f>
        <v/>
      </c>
      <c s="176" t="str">
        <f>IF('S.D.PASTE SHEET'!B2123="","",'S.D.PASTE SHEET'!B2123)</f>
        <v/>
      </c>
      <c s="176" t="str">
        <f>IF('S.D.PASTE SHEET'!C2123="","",'S.D.PASTE SHEET'!C2123)</f>
        <v/>
      </c>
      <c s="177" t="str">
        <f>IF('S.D.PASTE SHEET'!D2123="","",'S.D.PASTE SHEET'!D2123)</f>
        <v/>
      </c>
      <c s="176" t="str">
        <f>IF('S.D.PASTE SHEET'!E2123="","",UPPER('S.D.PASTE SHEET'!E2123))</f>
        <v/>
      </c>
      <c s="176" t="str">
        <f>IF('S.D.PASTE SHEET'!F2123="","",'S.D.PASTE SHEET'!F2123)</f>
        <v/>
      </c>
      <c s="176" t="str">
        <f>IF('S.D.PASTE SHEET'!G2123="","",UPPER('S.D.PASTE SHEET'!G2123))</f>
        <v/>
      </c>
      <c s="176" t="str">
        <f>IF('S.D.PASTE SHEET'!H2123="","",UPPER('S.D.PASTE SHEET'!H2123))</f>
        <v/>
      </c>
      <c s="176" t="str">
        <f>IF('S.D.PASTE SHEET'!I2123="","",'S.D.PASTE SHEET'!I2123)</f>
        <v/>
      </c>
      <c s="177" t="str">
        <f>IF('S.D.PASTE SHEET'!J2123="","",'S.D.PASTE SHEET'!J2123)</f>
        <v/>
      </c>
      <c s="176" t="str">
        <f>IF('S.D.PASTE SHEET'!K2123="","",'S.D.PASTE SHEET'!K2123)</f>
        <v/>
      </c>
      <c s="176" t="str">
        <f>IF('S.D.PASTE SHEET'!L2123="","",'S.D.PASTE SHEET'!L2123)</f>
        <v/>
      </c>
      <c s="176" t="str">
        <f>IF('S.D.PASTE SHEET'!M2123="","",'S.D.PASTE SHEET'!M2123)</f>
        <v/>
      </c>
      <c s="176" t="str">
        <f>IF('S.D.PASTE SHEET'!N2123="","",'S.D.PASTE SHEET'!N2123)</f>
        <v/>
      </c>
      <c s="176" t="str">
        <f>IF('S.D.PASTE SHEET'!O2123="","",'S.D.PASTE SHEET'!O2123)</f>
        <v/>
      </c>
      <c s="176" t="str">
        <f>IF('S.D.PASTE SHEET'!P2123="","",'S.D.PASTE SHEET'!P2123)</f>
        <v/>
      </c>
      <c s="176" t="str">
        <f>IF('S.D.PASTE SHEET'!Q2123="","",'S.D.PASTE SHEET'!Q2123)</f>
        <v/>
      </c>
      <c s="176" t="str">
        <f>IF('S.D.PASTE SHEET'!R2123="","",'S.D.PASTE SHEET'!R2123)</f>
        <v/>
      </c>
      <c s="176" t="str">
        <f>IF('S.D.PASTE SHEET'!S2123="","",'S.D.PASTE SHEET'!S2123)</f>
        <v/>
      </c>
      <c s="176" t="str">
        <f>IF('S.D.PASTE SHEET'!T2123="","",'S.D.PASTE SHEET'!T2123)</f>
        <v/>
      </c>
      <c s="176" t="str">
        <f>IF('S.D.PASTE SHEET'!U2123="","",'S.D.PASTE SHEET'!U2123)</f>
        <v/>
      </c>
      <c s="176" t="str">
        <f>IF('S.D.PASTE SHEET'!V2123="","",'S.D.PASTE SHEET'!V2123)</f>
        <v/>
      </c>
      <c s="176" t="str">
        <f>IF('S.D.PASTE SHEET'!W2123="","",'S.D.PASTE SHEET'!W2123)</f>
        <v/>
      </c>
      <c s="176" t="str">
        <f>IF('S.D.PASTE SHEET'!X2123="","",'S.D.PASTE SHEET'!X2123)</f>
        <v/>
      </c>
      <c s="176" t="str">
        <f>IF('S.D.PASTE SHEET'!Y2123="","",'S.D.PASTE SHEET'!Y2123)</f>
        <v/>
      </c>
      <c s="176" t="str">
        <f>IF('S.D.PASTE SHEET'!Z2123="","",'S.D.PASTE SHEET'!Z2123)</f>
        <v/>
      </c>
      <c s="176" t="str">
        <f>IF('S.D.PASTE SHEET'!AA2123="","",'S.D.PASTE SHEET'!AA2123)</f>
        <v/>
      </c>
      <c s="176" t="str">
        <f>IF('S.D.PASTE SHEET'!AB2123="","",'S.D.PASTE SHEET'!AB2123)</f>
        <v/>
      </c>
      <c s="176" t="str">
        <f>IF('S.D.PASTE SHEET'!AC2123="","",'S.D.PASTE SHEET'!AC2123)</f>
        <v/>
      </c>
      <c s="176" t="str">
        <f>IF('S.D.PASTE SHEET'!AD2123="","",'S.D.PASTE SHEET'!AD2123)</f>
        <v/>
      </c>
      <c s="178"/>
      <c s="179" t="str">
        <f>IF(AK2123="","",IF(AK2123&gt;0,COUNT($AG$2:AG2123),""))</f>
        <v/>
      </c>
      <c s="180" t="str">
        <f t="shared" si="2334"/>
        <v/>
      </c>
      <c s="180" t="str">
        <f t="shared" si="2335"/>
        <v/>
      </c>
      <c s="180" t="str">
        <f t="shared" si="2336"/>
        <v/>
      </c>
      <c s="181" t="str">
        <f t="shared" si="2337"/>
        <v/>
      </c>
      <c s="180" t="str">
        <f t="shared" si="2338"/>
        <v/>
      </c>
      <c s="180" t="str">
        <f t="shared" si="2339"/>
        <v/>
      </c>
      <c s="180" t="str">
        <f t="shared" si="2340"/>
        <v/>
      </c>
      <c s="180" t="str">
        <f t="shared" si="2341"/>
        <v/>
      </c>
      <c s="180" t="str">
        <f t="shared" si="2342"/>
        <v/>
      </c>
      <c s="181" t="str">
        <f t="shared" si="2343"/>
        <v/>
      </c>
      <c s="180" t="str">
        <f t="shared" si="2344"/>
        <v/>
      </c>
      <c s="180" t="str">
        <f t="shared" si="2345"/>
        <v/>
      </c>
      <c s="180" t="str">
        <f t="shared" si="2346"/>
        <v/>
      </c>
      <c s="180" t="str">
        <f t="shared" si="2347"/>
        <v/>
      </c>
      <c s="180" t="str">
        <f t="shared" si="2348"/>
        <v/>
      </c>
      <c s="180" t="str">
        <f t="shared" si="2349"/>
        <v/>
      </c>
      <c s="183"/>
      <c s="179" t="str">
        <f>IF(BC2123="","",IF(BC2123&gt;0,COUNT($AY$2:AY2123),""))</f>
        <v/>
      </c>
      <c s="180" t="str">
        <f t="shared" si="2350"/>
        <v/>
      </c>
      <c s="180" t="str">
        <f t="shared" si="2351"/>
        <v/>
      </c>
      <c s="180" t="str">
        <f t="shared" si="2352"/>
        <v/>
      </c>
      <c s="182" t="str">
        <f t="shared" si="2353"/>
        <v/>
      </c>
      <c s="180" t="str">
        <f t="shared" si="2354"/>
        <v/>
      </c>
      <c s="180" t="str">
        <f t="shared" si="2355"/>
        <v/>
      </c>
      <c s="180" t="str">
        <f t="shared" si="2356"/>
        <v/>
      </c>
      <c s="180" t="str">
        <f t="shared" si="2357"/>
        <v/>
      </c>
      <c s="180" t="str">
        <f t="shared" si="2358"/>
        <v/>
      </c>
      <c s="182" t="str">
        <f t="shared" si="2359"/>
        <v/>
      </c>
      <c s="180" t="str">
        <f t="shared" si="2360"/>
        <v/>
      </c>
      <c s="180" t="str">
        <f t="shared" si="2361"/>
        <v/>
      </c>
      <c s="180" t="str">
        <f t="shared" si="2362"/>
        <v/>
      </c>
      <c s="180" t="str">
        <f t="shared" si="2363"/>
        <v/>
      </c>
      <c s="180" t="str">
        <f t="shared" si="2364"/>
        <v/>
      </c>
      <c s="180" t="str">
        <f t="shared" si="2365"/>
        <v/>
      </c>
    </row>
    <row r="2124" spans="1:66" ht="15">
      <c r="A2124" s="176" t="str">
        <f>IF('S.D.PASTE SHEET'!A2124="","",'S.D.PASTE SHEET'!A2124)</f>
        <v/>
      </c>
      <c s="176" t="str">
        <f>IF('S.D.PASTE SHEET'!B2124="","",'S.D.PASTE SHEET'!B2124)</f>
        <v/>
      </c>
      <c s="176" t="str">
        <f>IF('S.D.PASTE SHEET'!C2124="","",'S.D.PASTE SHEET'!C2124)</f>
        <v/>
      </c>
      <c s="177" t="str">
        <f>IF('S.D.PASTE SHEET'!D2124="","",'S.D.PASTE SHEET'!D2124)</f>
        <v/>
      </c>
      <c s="176" t="str">
        <f>IF('S.D.PASTE SHEET'!E2124="","",UPPER('S.D.PASTE SHEET'!E2124))</f>
        <v/>
      </c>
      <c s="176" t="str">
        <f>IF('S.D.PASTE SHEET'!F2124="","",'S.D.PASTE SHEET'!F2124)</f>
        <v/>
      </c>
      <c s="176" t="str">
        <f>IF('S.D.PASTE SHEET'!G2124="","",UPPER('S.D.PASTE SHEET'!G2124))</f>
        <v/>
      </c>
      <c s="176" t="str">
        <f>IF('S.D.PASTE SHEET'!H2124="","",UPPER('S.D.PASTE SHEET'!H2124))</f>
        <v/>
      </c>
      <c s="176" t="str">
        <f>IF('S.D.PASTE SHEET'!I2124="","",'S.D.PASTE SHEET'!I2124)</f>
        <v/>
      </c>
      <c s="177" t="str">
        <f>IF('S.D.PASTE SHEET'!J2124="","",'S.D.PASTE SHEET'!J2124)</f>
        <v/>
      </c>
      <c s="176" t="str">
        <f>IF('S.D.PASTE SHEET'!K2124="","",'S.D.PASTE SHEET'!K2124)</f>
        <v/>
      </c>
      <c s="176" t="str">
        <f>IF('S.D.PASTE SHEET'!L2124="","",'S.D.PASTE SHEET'!L2124)</f>
        <v/>
      </c>
      <c s="176" t="str">
        <f>IF('S.D.PASTE SHEET'!M2124="","",'S.D.PASTE SHEET'!M2124)</f>
        <v/>
      </c>
      <c s="176" t="str">
        <f>IF('S.D.PASTE SHEET'!N2124="","",'S.D.PASTE SHEET'!N2124)</f>
        <v/>
      </c>
      <c s="176" t="str">
        <f>IF('S.D.PASTE SHEET'!O2124="","",'S.D.PASTE SHEET'!O2124)</f>
        <v/>
      </c>
      <c s="176" t="str">
        <f>IF('S.D.PASTE SHEET'!P2124="","",'S.D.PASTE SHEET'!P2124)</f>
        <v/>
      </c>
      <c s="176" t="str">
        <f>IF('S.D.PASTE SHEET'!Q2124="","",'S.D.PASTE SHEET'!Q2124)</f>
        <v/>
      </c>
      <c s="176" t="str">
        <f>IF('S.D.PASTE SHEET'!R2124="","",'S.D.PASTE SHEET'!R2124)</f>
        <v/>
      </c>
      <c s="176" t="str">
        <f>IF('S.D.PASTE SHEET'!S2124="","",'S.D.PASTE SHEET'!S2124)</f>
        <v/>
      </c>
      <c s="176" t="str">
        <f>IF('S.D.PASTE SHEET'!T2124="","",'S.D.PASTE SHEET'!T2124)</f>
        <v/>
      </c>
      <c s="176" t="str">
        <f>IF('S.D.PASTE SHEET'!U2124="","",'S.D.PASTE SHEET'!U2124)</f>
        <v/>
      </c>
      <c s="176" t="str">
        <f>IF('S.D.PASTE SHEET'!V2124="","",'S.D.PASTE SHEET'!V2124)</f>
        <v/>
      </c>
      <c s="176" t="str">
        <f>IF('S.D.PASTE SHEET'!W2124="","",'S.D.PASTE SHEET'!W2124)</f>
        <v/>
      </c>
      <c s="176" t="str">
        <f>IF('S.D.PASTE SHEET'!X2124="","",'S.D.PASTE SHEET'!X2124)</f>
        <v/>
      </c>
      <c s="176" t="str">
        <f>IF('S.D.PASTE SHEET'!Y2124="","",'S.D.PASTE SHEET'!Y2124)</f>
        <v/>
      </c>
      <c s="176" t="str">
        <f>IF('S.D.PASTE SHEET'!Z2124="","",'S.D.PASTE SHEET'!Z2124)</f>
        <v/>
      </c>
      <c s="176" t="str">
        <f>IF('S.D.PASTE SHEET'!AA2124="","",'S.D.PASTE SHEET'!AA2124)</f>
        <v/>
      </c>
      <c s="176" t="str">
        <f>IF('S.D.PASTE SHEET'!AB2124="","",'S.D.PASTE SHEET'!AB2124)</f>
        <v/>
      </c>
      <c s="176" t="str">
        <f>IF('S.D.PASTE SHEET'!AC2124="","",'S.D.PASTE SHEET'!AC2124)</f>
        <v/>
      </c>
      <c s="176" t="str">
        <f>IF('S.D.PASTE SHEET'!AD2124="","",'S.D.PASTE SHEET'!AD2124)</f>
        <v/>
      </c>
      <c s="178"/>
      <c s="179" t="str">
        <f>IF(AK2124="","",IF(AK2124&gt;0,COUNT($AG$2:AG2124),""))</f>
        <v/>
      </c>
      <c s="180" t="str">
        <f t="shared" si="2334"/>
        <v/>
      </c>
      <c s="180" t="str">
        <f t="shared" si="2335"/>
        <v/>
      </c>
      <c s="180" t="str">
        <f t="shared" si="2336"/>
        <v/>
      </c>
      <c s="181" t="str">
        <f t="shared" si="2337"/>
        <v/>
      </c>
      <c s="180" t="str">
        <f t="shared" si="2338"/>
        <v/>
      </c>
      <c s="180" t="str">
        <f t="shared" si="2339"/>
        <v/>
      </c>
      <c s="180" t="str">
        <f t="shared" si="2340"/>
        <v/>
      </c>
      <c s="180" t="str">
        <f t="shared" si="2341"/>
        <v/>
      </c>
      <c s="180" t="str">
        <f t="shared" si="2342"/>
        <v/>
      </c>
      <c s="181" t="str">
        <f t="shared" si="2343"/>
        <v/>
      </c>
      <c s="180" t="str">
        <f t="shared" si="2344"/>
        <v/>
      </c>
      <c s="180" t="str">
        <f t="shared" si="2345"/>
        <v/>
      </c>
      <c s="180" t="str">
        <f t="shared" si="2346"/>
        <v/>
      </c>
      <c s="180" t="str">
        <f t="shared" si="2347"/>
        <v/>
      </c>
      <c s="180" t="str">
        <f t="shared" si="2348"/>
        <v/>
      </c>
      <c s="180" t="str">
        <f t="shared" si="2349"/>
        <v/>
      </c>
      <c s="183"/>
      <c s="179" t="str">
        <f>IF(BC2124="","",IF(BC2124&gt;0,COUNT($AY$2:AY2124),""))</f>
        <v/>
      </c>
      <c s="180" t="str">
        <f t="shared" si="2350"/>
        <v/>
      </c>
      <c s="180" t="str">
        <f t="shared" si="2351"/>
        <v/>
      </c>
      <c s="180" t="str">
        <f t="shared" si="2352"/>
        <v/>
      </c>
      <c s="182" t="str">
        <f t="shared" si="2353"/>
        <v/>
      </c>
      <c s="180" t="str">
        <f t="shared" si="2354"/>
        <v/>
      </c>
      <c s="180" t="str">
        <f t="shared" si="2355"/>
        <v/>
      </c>
      <c s="180" t="str">
        <f t="shared" si="2356"/>
        <v/>
      </c>
      <c s="180" t="str">
        <f t="shared" si="2357"/>
        <v/>
      </c>
      <c s="180" t="str">
        <f t="shared" si="2358"/>
        <v/>
      </c>
      <c s="182" t="str">
        <f t="shared" si="2359"/>
        <v/>
      </c>
      <c s="180" t="str">
        <f t="shared" si="2360"/>
        <v/>
      </c>
      <c s="180" t="str">
        <f t="shared" si="2361"/>
        <v/>
      </c>
      <c s="180" t="str">
        <f t="shared" si="2362"/>
        <v/>
      </c>
      <c s="180" t="str">
        <f t="shared" si="2363"/>
        <v/>
      </c>
      <c s="180" t="str">
        <f t="shared" si="2364"/>
        <v/>
      </c>
      <c s="180" t="str">
        <f t="shared" si="2365"/>
        <v/>
      </c>
    </row>
    <row r="2125" spans="1:66" ht="15">
      <c r="A2125" s="176" t="str">
        <f>IF('S.D.PASTE SHEET'!A2125="","",'S.D.PASTE SHEET'!A2125)</f>
        <v/>
      </c>
      <c s="176" t="str">
        <f>IF('S.D.PASTE SHEET'!B2125="","",'S.D.PASTE SHEET'!B2125)</f>
        <v/>
      </c>
      <c s="176" t="str">
        <f>IF('S.D.PASTE SHEET'!C2125="","",'S.D.PASTE SHEET'!C2125)</f>
        <v/>
      </c>
      <c s="177" t="str">
        <f>IF('S.D.PASTE SHEET'!D2125="","",'S.D.PASTE SHEET'!D2125)</f>
        <v/>
      </c>
      <c s="176" t="str">
        <f>IF('S.D.PASTE SHEET'!E2125="","",UPPER('S.D.PASTE SHEET'!E2125))</f>
        <v/>
      </c>
      <c s="176" t="str">
        <f>IF('S.D.PASTE SHEET'!F2125="","",'S.D.PASTE SHEET'!F2125)</f>
        <v/>
      </c>
      <c s="176" t="str">
        <f>IF('S.D.PASTE SHEET'!G2125="","",UPPER('S.D.PASTE SHEET'!G2125))</f>
        <v/>
      </c>
      <c s="176" t="str">
        <f>IF('S.D.PASTE SHEET'!H2125="","",UPPER('S.D.PASTE SHEET'!H2125))</f>
        <v/>
      </c>
      <c s="176" t="str">
        <f>IF('S.D.PASTE SHEET'!I2125="","",'S.D.PASTE SHEET'!I2125)</f>
        <v/>
      </c>
      <c s="177" t="str">
        <f>IF('S.D.PASTE SHEET'!J2125="","",'S.D.PASTE SHEET'!J2125)</f>
        <v/>
      </c>
      <c s="176" t="str">
        <f>IF('S.D.PASTE SHEET'!K2125="","",'S.D.PASTE SHEET'!K2125)</f>
        <v/>
      </c>
      <c s="176" t="str">
        <f>IF('S.D.PASTE SHEET'!L2125="","",'S.D.PASTE SHEET'!L2125)</f>
        <v/>
      </c>
      <c s="176" t="str">
        <f>IF('S.D.PASTE SHEET'!M2125="","",'S.D.PASTE SHEET'!M2125)</f>
        <v/>
      </c>
      <c s="176" t="str">
        <f>IF('S.D.PASTE SHEET'!N2125="","",'S.D.PASTE SHEET'!N2125)</f>
        <v/>
      </c>
      <c s="176" t="str">
        <f>IF('S.D.PASTE SHEET'!O2125="","",'S.D.PASTE SHEET'!O2125)</f>
        <v/>
      </c>
      <c s="176" t="str">
        <f>IF('S.D.PASTE SHEET'!P2125="","",'S.D.PASTE SHEET'!P2125)</f>
        <v/>
      </c>
      <c s="176" t="str">
        <f>IF('S.D.PASTE SHEET'!Q2125="","",'S.D.PASTE SHEET'!Q2125)</f>
        <v/>
      </c>
      <c s="176" t="str">
        <f>IF('S.D.PASTE SHEET'!R2125="","",'S.D.PASTE SHEET'!R2125)</f>
        <v/>
      </c>
      <c s="176" t="str">
        <f>IF('S.D.PASTE SHEET'!S2125="","",'S.D.PASTE SHEET'!S2125)</f>
        <v/>
      </c>
      <c s="176" t="str">
        <f>IF('S.D.PASTE SHEET'!T2125="","",'S.D.PASTE SHEET'!T2125)</f>
        <v/>
      </c>
      <c s="176" t="str">
        <f>IF('S.D.PASTE SHEET'!U2125="","",'S.D.PASTE SHEET'!U2125)</f>
        <v/>
      </c>
      <c s="176" t="str">
        <f>IF('S.D.PASTE SHEET'!V2125="","",'S.D.PASTE SHEET'!V2125)</f>
        <v/>
      </c>
      <c s="176" t="str">
        <f>IF('S.D.PASTE SHEET'!W2125="","",'S.D.PASTE SHEET'!W2125)</f>
        <v/>
      </c>
      <c s="176" t="str">
        <f>IF('S.D.PASTE SHEET'!X2125="","",'S.D.PASTE SHEET'!X2125)</f>
        <v/>
      </c>
      <c s="176" t="str">
        <f>IF('S.D.PASTE SHEET'!Y2125="","",'S.D.PASTE SHEET'!Y2125)</f>
        <v/>
      </c>
      <c s="176" t="str">
        <f>IF('S.D.PASTE SHEET'!Z2125="","",'S.D.PASTE SHEET'!Z2125)</f>
        <v/>
      </c>
      <c s="176" t="str">
        <f>IF('S.D.PASTE SHEET'!AA2125="","",'S.D.PASTE SHEET'!AA2125)</f>
        <v/>
      </c>
      <c s="176" t="str">
        <f>IF('S.D.PASTE SHEET'!AB2125="","",'S.D.PASTE SHEET'!AB2125)</f>
        <v/>
      </c>
      <c s="176" t="str">
        <f>IF('S.D.PASTE SHEET'!AC2125="","",'S.D.PASTE SHEET'!AC2125)</f>
        <v/>
      </c>
      <c s="176" t="str">
        <f>IF('S.D.PASTE SHEET'!AD2125="","",'S.D.PASTE SHEET'!AD2125)</f>
        <v/>
      </c>
      <c s="178"/>
      <c s="179" t="str">
        <f>IF(AK2125="","",IF(AK2125&gt;0,COUNT($AG$2:AG2125),""))</f>
        <v/>
      </c>
      <c s="180" t="str">
        <f t="shared" si="2334"/>
        <v/>
      </c>
      <c s="180" t="str">
        <f t="shared" si="2335"/>
        <v/>
      </c>
      <c s="180" t="str">
        <f t="shared" si="2336"/>
        <v/>
      </c>
      <c s="181" t="str">
        <f t="shared" si="2337"/>
        <v/>
      </c>
      <c s="180" t="str">
        <f t="shared" si="2338"/>
        <v/>
      </c>
      <c s="180" t="str">
        <f t="shared" si="2339"/>
        <v/>
      </c>
      <c s="180" t="str">
        <f t="shared" si="2340"/>
        <v/>
      </c>
      <c s="180" t="str">
        <f t="shared" si="2341"/>
        <v/>
      </c>
      <c s="180" t="str">
        <f t="shared" si="2342"/>
        <v/>
      </c>
      <c s="181" t="str">
        <f t="shared" si="2343"/>
        <v/>
      </c>
      <c s="180" t="str">
        <f t="shared" si="2344"/>
        <v/>
      </c>
      <c s="180" t="str">
        <f t="shared" si="2345"/>
        <v/>
      </c>
      <c s="180" t="str">
        <f t="shared" si="2346"/>
        <v/>
      </c>
      <c s="180" t="str">
        <f t="shared" si="2347"/>
        <v/>
      </c>
      <c s="180" t="str">
        <f t="shared" si="2348"/>
        <v/>
      </c>
      <c s="180" t="str">
        <f t="shared" si="2349"/>
        <v/>
      </c>
      <c s="183"/>
      <c s="179" t="str">
        <f>IF(BC2125="","",IF(BC2125&gt;0,COUNT($AY$2:AY2125),""))</f>
        <v/>
      </c>
      <c s="180" t="str">
        <f t="shared" si="2350"/>
        <v/>
      </c>
      <c s="180" t="str">
        <f t="shared" si="2351"/>
        <v/>
      </c>
      <c s="180" t="str">
        <f t="shared" si="2352"/>
        <v/>
      </c>
      <c s="182" t="str">
        <f t="shared" si="2353"/>
        <v/>
      </c>
      <c s="180" t="str">
        <f t="shared" si="2354"/>
        <v/>
      </c>
      <c s="180" t="str">
        <f t="shared" si="2355"/>
        <v/>
      </c>
      <c s="180" t="str">
        <f t="shared" si="2356"/>
        <v/>
      </c>
      <c s="180" t="str">
        <f t="shared" si="2357"/>
        <v/>
      </c>
      <c s="180" t="str">
        <f t="shared" si="2358"/>
        <v/>
      </c>
      <c s="182" t="str">
        <f t="shared" si="2359"/>
        <v/>
      </c>
      <c s="180" t="str">
        <f t="shared" si="2360"/>
        <v/>
      </c>
      <c s="180" t="str">
        <f t="shared" si="2361"/>
        <v/>
      </c>
      <c s="180" t="str">
        <f t="shared" si="2362"/>
        <v/>
      </c>
      <c s="180" t="str">
        <f t="shared" si="2363"/>
        <v/>
      </c>
      <c s="180" t="str">
        <f t="shared" si="2364"/>
        <v/>
      </c>
      <c s="180" t="str">
        <f t="shared" si="2365"/>
        <v/>
      </c>
    </row>
    <row r="2126" spans="1:66" ht="15">
      <c r="A2126" s="176" t="str">
        <f>IF('S.D.PASTE SHEET'!A2126="","",'S.D.PASTE SHEET'!A2126)</f>
        <v/>
      </c>
      <c s="176" t="str">
        <f>IF('S.D.PASTE SHEET'!B2126="","",'S.D.PASTE SHEET'!B2126)</f>
        <v/>
      </c>
      <c s="176" t="str">
        <f>IF('S.D.PASTE SHEET'!C2126="","",'S.D.PASTE SHEET'!C2126)</f>
        <v/>
      </c>
      <c s="177" t="str">
        <f>IF('S.D.PASTE SHEET'!D2126="","",'S.D.PASTE SHEET'!D2126)</f>
        <v/>
      </c>
      <c s="176" t="str">
        <f>IF('S.D.PASTE SHEET'!E2126="","",UPPER('S.D.PASTE SHEET'!E2126))</f>
        <v/>
      </c>
      <c s="176" t="str">
        <f>IF('S.D.PASTE SHEET'!F2126="","",'S.D.PASTE SHEET'!F2126)</f>
        <v/>
      </c>
      <c s="176" t="str">
        <f>IF('S.D.PASTE SHEET'!G2126="","",UPPER('S.D.PASTE SHEET'!G2126))</f>
        <v/>
      </c>
      <c s="176" t="str">
        <f>IF('S.D.PASTE SHEET'!H2126="","",UPPER('S.D.PASTE SHEET'!H2126))</f>
        <v/>
      </c>
      <c s="176" t="str">
        <f>IF('S.D.PASTE SHEET'!I2126="","",'S.D.PASTE SHEET'!I2126)</f>
        <v/>
      </c>
      <c s="177" t="str">
        <f>IF('S.D.PASTE SHEET'!J2126="","",'S.D.PASTE SHEET'!J2126)</f>
        <v/>
      </c>
      <c s="176" t="str">
        <f>IF('S.D.PASTE SHEET'!K2126="","",'S.D.PASTE SHEET'!K2126)</f>
        <v/>
      </c>
      <c s="176" t="str">
        <f>IF('S.D.PASTE SHEET'!L2126="","",'S.D.PASTE SHEET'!L2126)</f>
        <v/>
      </c>
      <c s="176" t="str">
        <f>IF('S.D.PASTE SHEET'!M2126="","",'S.D.PASTE SHEET'!M2126)</f>
        <v/>
      </c>
      <c s="176" t="str">
        <f>IF('S.D.PASTE SHEET'!N2126="","",'S.D.PASTE SHEET'!N2126)</f>
        <v/>
      </c>
      <c s="176" t="str">
        <f>IF('S.D.PASTE SHEET'!O2126="","",'S.D.PASTE SHEET'!O2126)</f>
        <v/>
      </c>
      <c s="176" t="str">
        <f>IF('S.D.PASTE SHEET'!P2126="","",'S.D.PASTE SHEET'!P2126)</f>
        <v/>
      </c>
      <c s="176" t="str">
        <f>IF('S.D.PASTE SHEET'!Q2126="","",'S.D.PASTE SHEET'!Q2126)</f>
        <v/>
      </c>
      <c s="176" t="str">
        <f>IF('S.D.PASTE SHEET'!R2126="","",'S.D.PASTE SHEET'!R2126)</f>
        <v/>
      </c>
      <c s="176" t="str">
        <f>IF('S.D.PASTE SHEET'!S2126="","",'S.D.PASTE SHEET'!S2126)</f>
        <v/>
      </c>
      <c s="176" t="str">
        <f>IF('S.D.PASTE SHEET'!T2126="","",'S.D.PASTE SHEET'!T2126)</f>
        <v/>
      </c>
      <c s="176" t="str">
        <f>IF('S.D.PASTE SHEET'!U2126="","",'S.D.PASTE SHEET'!U2126)</f>
        <v/>
      </c>
      <c s="176" t="str">
        <f>IF('S.D.PASTE SHEET'!V2126="","",'S.D.PASTE SHEET'!V2126)</f>
        <v/>
      </c>
      <c s="176" t="str">
        <f>IF('S.D.PASTE SHEET'!W2126="","",'S.D.PASTE SHEET'!W2126)</f>
        <v/>
      </c>
      <c s="176" t="str">
        <f>IF('S.D.PASTE SHEET'!X2126="","",'S.D.PASTE SHEET'!X2126)</f>
        <v/>
      </c>
      <c s="176" t="str">
        <f>IF('S.D.PASTE SHEET'!Y2126="","",'S.D.PASTE SHEET'!Y2126)</f>
        <v/>
      </c>
      <c s="176" t="str">
        <f>IF('S.D.PASTE SHEET'!Z2126="","",'S.D.PASTE SHEET'!Z2126)</f>
        <v/>
      </c>
      <c s="176" t="str">
        <f>IF('S.D.PASTE SHEET'!AA2126="","",'S.D.PASTE SHEET'!AA2126)</f>
        <v/>
      </c>
      <c s="176" t="str">
        <f>IF('S.D.PASTE SHEET'!AB2126="","",'S.D.PASTE SHEET'!AB2126)</f>
        <v/>
      </c>
      <c s="176" t="str">
        <f>IF('S.D.PASTE SHEET'!AC2126="","",'S.D.PASTE SHEET'!AC2126)</f>
        <v/>
      </c>
      <c s="176" t="str">
        <f>IF('S.D.PASTE SHEET'!AD2126="","",'S.D.PASTE SHEET'!AD2126)</f>
        <v/>
      </c>
      <c s="178"/>
      <c s="179" t="str">
        <f>IF(AK2126="","",IF(AK2126&gt;0,COUNT($AG$2:AG2126),""))</f>
        <v/>
      </c>
      <c s="180" t="str">
        <f t="shared" si="2334"/>
        <v/>
      </c>
      <c s="180" t="str">
        <f t="shared" si="2335"/>
        <v/>
      </c>
      <c s="180" t="str">
        <f t="shared" si="2336"/>
        <v/>
      </c>
      <c s="181" t="str">
        <f t="shared" si="2337"/>
        <v/>
      </c>
      <c s="180" t="str">
        <f t="shared" si="2338"/>
        <v/>
      </c>
      <c s="180" t="str">
        <f t="shared" si="2339"/>
        <v/>
      </c>
      <c s="180" t="str">
        <f t="shared" si="2340"/>
        <v/>
      </c>
      <c s="180" t="str">
        <f t="shared" si="2341"/>
        <v/>
      </c>
      <c s="180" t="str">
        <f t="shared" si="2342"/>
        <v/>
      </c>
      <c s="181" t="str">
        <f t="shared" si="2343"/>
        <v/>
      </c>
      <c s="180" t="str">
        <f t="shared" si="2344"/>
        <v/>
      </c>
      <c s="180" t="str">
        <f t="shared" si="2345"/>
        <v/>
      </c>
      <c s="180" t="str">
        <f t="shared" si="2346"/>
        <v/>
      </c>
      <c s="180" t="str">
        <f t="shared" si="2347"/>
        <v/>
      </c>
      <c s="180" t="str">
        <f t="shared" si="2348"/>
        <v/>
      </c>
      <c s="180" t="str">
        <f t="shared" si="2349"/>
        <v/>
      </c>
      <c s="183"/>
      <c s="179" t="str">
        <f>IF(BC2126="","",IF(BC2126&gt;0,COUNT($AY$2:AY2126),""))</f>
        <v/>
      </c>
      <c s="180" t="str">
        <f t="shared" si="2350"/>
        <v/>
      </c>
      <c s="180" t="str">
        <f t="shared" si="2351"/>
        <v/>
      </c>
      <c s="180" t="str">
        <f t="shared" si="2352"/>
        <v/>
      </c>
      <c s="182" t="str">
        <f t="shared" si="2353"/>
        <v/>
      </c>
      <c s="180" t="str">
        <f t="shared" si="2354"/>
        <v/>
      </c>
      <c s="180" t="str">
        <f t="shared" si="2355"/>
        <v/>
      </c>
      <c s="180" t="str">
        <f t="shared" si="2356"/>
        <v/>
      </c>
      <c s="180" t="str">
        <f t="shared" si="2357"/>
        <v/>
      </c>
      <c s="180" t="str">
        <f t="shared" si="2358"/>
        <v/>
      </c>
      <c s="182" t="str">
        <f t="shared" si="2359"/>
        <v/>
      </c>
      <c s="180" t="str">
        <f t="shared" si="2360"/>
        <v/>
      </c>
      <c s="180" t="str">
        <f t="shared" si="2361"/>
        <v/>
      </c>
      <c s="180" t="str">
        <f t="shared" si="2362"/>
        <v/>
      </c>
      <c s="180" t="str">
        <f t="shared" si="2363"/>
        <v/>
      </c>
      <c s="180" t="str">
        <f t="shared" si="2364"/>
        <v/>
      </c>
      <c s="180" t="str">
        <f t="shared" si="2365"/>
        <v/>
      </c>
    </row>
    <row r="2127" spans="1:66" ht="15">
      <c r="A2127" s="176" t="str">
        <f>IF('S.D.PASTE SHEET'!A2127="","",'S.D.PASTE SHEET'!A2127)</f>
        <v/>
      </c>
      <c s="176" t="str">
        <f>IF('S.D.PASTE SHEET'!B2127="","",'S.D.PASTE SHEET'!B2127)</f>
        <v/>
      </c>
      <c s="176" t="str">
        <f>IF('S.D.PASTE SHEET'!C2127="","",'S.D.PASTE SHEET'!C2127)</f>
        <v/>
      </c>
      <c s="177" t="str">
        <f>IF('S.D.PASTE SHEET'!D2127="","",'S.D.PASTE SHEET'!D2127)</f>
        <v/>
      </c>
      <c s="176" t="str">
        <f>IF('S.D.PASTE SHEET'!E2127="","",UPPER('S.D.PASTE SHEET'!E2127))</f>
        <v/>
      </c>
      <c s="176" t="str">
        <f>IF('S.D.PASTE SHEET'!F2127="","",'S.D.PASTE SHEET'!F2127)</f>
        <v/>
      </c>
      <c s="176" t="str">
        <f>IF('S.D.PASTE SHEET'!G2127="","",UPPER('S.D.PASTE SHEET'!G2127))</f>
        <v/>
      </c>
      <c s="176" t="str">
        <f>IF('S.D.PASTE SHEET'!H2127="","",UPPER('S.D.PASTE SHEET'!H2127))</f>
        <v/>
      </c>
      <c s="176" t="str">
        <f>IF('S.D.PASTE SHEET'!I2127="","",'S.D.PASTE SHEET'!I2127)</f>
        <v/>
      </c>
      <c s="177" t="str">
        <f>IF('S.D.PASTE SHEET'!J2127="","",'S.D.PASTE SHEET'!J2127)</f>
        <v/>
      </c>
      <c s="176" t="str">
        <f>IF('S.D.PASTE SHEET'!K2127="","",'S.D.PASTE SHEET'!K2127)</f>
        <v/>
      </c>
      <c s="176" t="str">
        <f>IF('S.D.PASTE SHEET'!L2127="","",'S.D.PASTE SHEET'!L2127)</f>
        <v/>
      </c>
      <c s="176" t="str">
        <f>IF('S.D.PASTE SHEET'!M2127="","",'S.D.PASTE SHEET'!M2127)</f>
        <v/>
      </c>
      <c s="176" t="str">
        <f>IF('S.D.PASTE SHEET'!N2127="","",'S.D.PASTE SHEET'!N2127)</f>
        <v/>
      </c>
      <c s="176" t="str">
        <f>IF('S.D.PASTE SHEET'!O2127="","",'S.D.PASTE SHEET'!O2127)</f>
        <v/>
      </c>
      <c s="176" t="str">
        <f>IF('S.D.PASTE SHEET'!P2127="","",'S.D.PASTE SHEET'!P2127)</f>
        <v/>
      </c>
      <c s="176" t="str">
        <f>IF('S.D.PASTE SHEET'!Q2127="","",'S.D.PASTE SHEET'!Q2127)</f>
        <v/>
      </c>
      <c s="176" t="str">
        <f>IF('S.D.PASTE SHEET'!R2127="","",'S.D.PASTE SHEET'!R2127)</f>
        <v/>
      </c>
      <c s="176" t="str">
        <f>IF('S.D.PASTE SHEET'!S2127="","",'S.D.PASTE SHEET'!S2127)</f>
        <v/>
      </c>
      <c s="176" t="str">
        <f>IF('S.D.PASTE SHEET'!T2127="","",'S.D.PASTE SHEET'!T2127)</f>
        <v/>
      </c>
      <c s="176" t="str">
        <f>IF('S.D.PASTE SHEET'!U2127="","",'S.D.PASTE SHEET'!U2127)</f>
        <v/>
      </c>
      <c s="176" t="str">
        <f>IF('S.D.PASTE SHEET'!V2127="","",'S.D.PASTE SHEET'!V2127)</f>
        <v/>
      </c>
      <c s="176" t="str">
        <f>IF('S.D.PASTE SHEET'!W2127="","",'S.D.PASTE SHEET'!W2127)</f>
        <v/>
      </c>
      <c s="176" t="str">
        <f>IF('S.D.PASTE SHEET'!X2127="","",'S.D.PASTE SHEET'!X2127)</f>
        <v/>
      </c>
      <c s="176" t="str">
        <f>IF('S.D.PASTE SHEET'!Y2127="","",'S.D.PASTE SHEET'!Y2127)</f>
        <v/>
      </c>
      <c s="176" t="str">
        <f>IF('S.D.PASTE SHEET'!Z2127="","",'S.D.PASTE SHEET'!Z2127)</f>
        <v/>
      </c>
      <c s="176" t="str">
        <f>IF('S.D.PASTE SHEET'!AA2127="","",'S.D.PASTE SHEET'!AA2127)</f>
        <v/>
      </c>
      <c s="176" t="str">
        <f>IF('S.D.PASTE SHEET'!AB2127="","",'S.D.PASTE SHEET'!AB2127)</f>
        <v/>
      </c>
      <c s="176" t="str">
        <f>IF('S.D.PASTE SHEET'!AC2127="","",'S.D.PASTE SHEET'!AC2127)</f>
        <v/>
      </c>
      <c s="176" t="str">
        <f>IF('S.D.PASTE SHEET'!AD2127="","",'S.D.PASTE SHEET'!AD2127)</f>
        <v/>
      </c>
      <c s="178"/>
      <c s="179" t="str">
        <f>IF(AK2127="","",IF(AK2127&gt;0,COUNT($AG$2:AG2127),""))</f>
        <v/>
      </c>
      <c s="180" t="str">
        <f t="shared" si="2334"/>
        <v/>
      </c>
      <c s="180" t="str">
        <f t="shared" si="2335"/>
        <v/>
      </c>
      <c s="180" t="str">
        <f t="shared" si="2336"/>
        <v/>
      </c>
      <c s="181" t="str">
        <f t="shared" si="2337"/>
        <v/>
      </c>
      <c s="180" t="str">
        <f t="shared" si="2338"/>
        <v/>
      </c>
      <c s="180" t="str">
        <f t="shared" si="2339"/>
        <v/>
      </c>
      <c s="180" t="str">
        <f t="shared" si="2340"/>
        <v/>
      </c>
      <c s="180" t="str">
        <f t="shared" si="2341"/>
        <v/>
      </c>
      <c s="180" t="str">
        <f t="shared" si="2342"/>
        <v/>
      </c>
      <c s="181" t="str">
        <f t="shared" si="2343"/>
        <v/>
      </c>
      <c s="180" t="str">
        <f t="shared" si="2344"/>
        <v/>
      </c>
      <c s="180" t="str">
        <f t="shared" si="2345"/>
        <v/>
      </c>
      <c s="180" t="str">
        <f t="shared" si="2346"/>
        <v/>
      </c>
      <c s="180" t="str">
        <f t="shared" si="2347"/>
        <v/>
      </c>
      <c s="180" t="str">
        <f t="shared" si="2348"/>
        <v/>
      </c>
      <c s="180" t="str">
        <f t="shared" si="2349"/>
        <v/>
      </c>
      <c s="183"/>
      <c s="179" t="str">
        <f>IF(BC2127="","",IF(BC2127&gt;0,COUNT($AY$2:AY2127),""))</f>
        <v/>
      </c>
      <c s="180" t="str">
        <f t="shared" si="2350"/>
        <v/>
      </c>
      <c s="180" t="str">
        <f t="shared" si="2351"/>
        <v/>
      </c>
      <c s="180" t="str">
        <f t="shared" si="2352"/>
        <v/>
      </c>
      <c s="182" t="str">
        <f t="shared" si="2353"/>
        <v/>
      </c>
      <c s="180" t="str">
        <f t="shared" si="2354"/>
        <v/>
      </c>
      <c s="180" t="str">
        <f t="shared" si="2355"/>
        <v/>
      </c>
      <c s="180" t="str">
        <f t="shared" si="2356"/>
        <v/>
      </c>
      <c s="180" t="str">
        <f t="shared" si="2357"/>
        <v/>
      </c>
      <c s="180" t="str">
        <f t="shared" si="2358"/>
        <v/>
      </c>
      <c s="182" t="str">
        <f t="shared" si="2359"/>
        <v/>
      </c>
      <c s="180" t="str">
        <f t="shared" si="2360"/>
        <v/>
      </c>
      <c s="180" t="str">
        <f t="shared" si="2361"/>
        <v/>
      </c>
      <c s="180" t="str">
        <f t="shared" si="2362"/>
        <v/>
      </c>
      <c s="180" t="str">
        <f t="shared" si="2363"/>
        <v/>
      </c>
      <c s="180" t="str">
        <f t="shared" si="2364"/>
        <v/>
      </c>
      <c s="180" t="str">
        <f t="shared" si="2365"/>
        <v/>
      </c>
    </row>
    <row r="2128" spans="1:66" ht="15">
      <c r="A2128" s="176" t="str">
        <f>IF('S.D.PASTE SHEET'!A2128="","",'S.D.PASTE SHEET'!A2128)</f>
        <v/>
      </c>
      <c s="176" t="str">
        <f>IF('S.D.PASTE SHEET'!B2128="","",'S.D.PASTE SHEET'!B2128)</f>
        <v/>
      </c>
      <c s="176" t="str">
        <f>IF('S.D.PASTE SHEET'!C2128="","",'S.D.PASTE SHEET'!C2128)</f>
        <v/>
      </c>
      <c s="177" t="str">
        <f>IF('S.D.PASTE SHEET'!D2128="","",'S.D.PASTE SHEET'!D2128)</f>
        <v/>
      </c>
      <c s="176" t="str">
        <f>IF('S.D.PASTE SHEET'!E2128="","",UPPER('S.D.PASTE SHEET'!E2128))</f>
        <v/>
      </c>
      <c s="176" t="str">
        <f>IF('S.D.PASTE SHEET'!F2128="","",'S.D.PASTE SHEET'!F2128)</f>
        <v/>
      </c>
      <c s="176" t="str">
        <f>IF('S.D.PASTE SHEET'!G2128="","",UPPER('S.D.PASTE SHEET'!G2128))</f>
        <v/>
      </c>
      <c s="176" t="str">
        <f>IF('S.D.PASTE SHEET'!H2128="","",UPPER('S.D.PASTE SHEET'!H2128))</f>
        <v/>
      </c>
      <c s="176" t="str">
        <f>IF('S.D.PASTE SHEET'!I2128="","",'S.D.PASTE SHEET'!I2128)</f>
        <v/>
      </c>
      <c s="177" t="str">
        <f>IF('S.D.PASTE SHEET'!J2128="","",'S.D.PASTE SHEET'!J2128)</f>
        <v/>
      </c>
      <c s="176" t="str">
        <f>IF('S.D.PASTE SHEET'!K2128="","",'S.D.PASTE SHEET'!K2128)</f>
        <v/>
      </c>
      <c s="176" t="str">
        <f>IF('S.D.PASTE SHEET'!L2128="","",'S.D.PASTE SHEET'!L2128)</f>
        <v/>
      </c>
      <c s="176" t="str">
        <f>IF('S.D.PASTE SHEET'!M2128="","",'S.D.PASTE SHEET'!M2128)</f>
        <v/>
      </c>
      <c s="176" t="str">
        <f>IF('S.D.PASTE SHEET'!N2128="","",'S.D.PASTE SHEET'!N2128)</f>
        <v/>
      </c>
      <c s="176" t="str">
        <f>IF('S.D.PASTE SHEET'!O2128="","",'S.D.PASTE SHEET'!O2128)</f>
        <v/>
      </c>
      <c s="176" t="str">
        <f>IF('S.D.PASTE SHEET'!P2128="","",'S.D.PASTE SHEET'!P2128)</f>
        <v/>
      </c>
      <c s="176" t="str">
        <f>IF('S.D.PASTE SHEET'!Q2128="","",'S.D.PASTE SHEET'!Q2128)</f>
        <v/>
      </c>
      <c s="176" t="str">
        <f>IF('S.D.PASTE SHEET'!R2128="","",'S.D.PASTE SHEET'!R2128)</f>
        <v/>
      </c>
      <c s="176" t="str">
        <f>IF('S.D.PASTE SHEET'!S2128="","",'S.D.PASTE SHEET'!S2128)</f>
        <v/>
      </c>
      <c s="176" t="str">
        <f>IF('S.D.PASTE SHEET'!T2128="","",'S.D.PASTE SHEET'!T2128)</f>
        <v/>
      </c>
      <c s="176" t="str">
        <f>IF('S.D.PASTE SHEET'!U2128="","",'S.D.PASTE SHEET'!U2128)</f>
        <v/>
      </c>
      <c s="176" t="str">
        <f>IF('S.D.PASTE SHEET'!V2128="","",'S.D.PASTE SHEET'!V2128)</f>
        <v/>
      </c>
      <c s="176" t="str">
        <f>IF('S.D.PASTE SHEET'!W2128="","",'S.D.PASTE SHEET'!W2128)</f>
        <v/>
      </c>
      <c s="176" t="str">
        <f>IF('S.D.PASTE SHEET'!X2128="","",'S.D.PASTE SHEET'!X2128)</f>
        <v/>
      </c>
      <c s="176" t="str">
        <f>IF('S.D.PASTE SHEET'!Y2128="","",'S.D.PASTE SHEET'!Y2128)</f>
        <v/>
      </c>
      <c s="176" t="str">
        <f>IF('S.D.PASTE SHEET'!Z2128="","",'S.D.PASTE SHEET'!Z2128)</f>
        <v/>
      </c>
      <c s="176" t="str">
        <f>IF('S.D.PASTE SHEET'!AA2128="","",'S.D.PASTE SHEET'!AA2128)</f>
        <v/>
      </c>
      <c s="176" t="str">
        <f>IF('S.D.PASTE SHEET'!AB2128="","",'S.D.PASTE SHEET'!AB2128)</f>
        <v/>
      </c>
      <c s="176" t="str">
        <f>IF('S.D.PASTE SHEET'!AC2128="","",'S.D.PASTE SHEET'!AC2128)</f>
        <v/>
      </c>
      <c s="176" t="str">
        <f>IF('S.D.PASTE SHEET'!AD2128="","",'S.D.PASTE SHEET'!AD2128)</f>
        <v/>
      </c>
      <c s="178"/>
      <c s="179" t="str">
        <f>IF(AK2128="","",IF(AK2128&gt;0,COUNT($AG$2:AG2128),""))</f>
        <v/>
      </c>
      <c s="180" t="str">
        <f t="shared" si="2334"/>
        <v/>
      </c>
      <c s="180" t="str">
        <f t="shared" si="2335"/>
        <v/>
      </c>
      <c s="180" t="str">
        <f t="shared" si="2336"/>
        <v/>
      </c>
      <c s="181" t="str">
        <f t="shared" si="2337"/>
        <v/>
      </c>
      <c s="180" t="str">
        <f t="shared" si="2338"/>
        <v/>
      </c>
      <c s="180" t="str">
        <f t="shared" si="2339"/>
        <v/>
      </c>
      <c s="180" t="str">
        <f t="shared" si="2340"/>
        <v/>
      </c>
      <c s="180" t="str">
        <f t="shared" si="2341"/>
        <v/>
      </c>
      <c s="180" t="str">
        <f t="shared" si="2342"/>
        <v/>
      </c>
      <c s="181" t="str">
        <f t="shared" si="2343"/>
        <v/>
      </c>
      <c s="180" t="str">
        <f t="shared" si="2344"/>
        <v/>
      </c>
      <c s="180" t="str">
        <f t="shared" si="2345"/>
        <v/>
      </c>
      <c s="180" t="str">
        <f t="shared" si="2346"/>
        <v/>
      </c>
      <c s="180" t="str">
        <f t="shared" si="2347"/>
        <v/>
      </c>
      <c s="180" t="str">
        <f t="shared" si="2348"/>
        <v/>
      </c>
      <c s="180" t="str">
        <f t="shared" si="2349"/>
        <v/>
      </c>
      <c s="183"/>
      <c s="179" t="str">
        <f>IF(BC2128="","",IF(BC2128&gt;0,COUNT($AY$2:AY2128),""))</f>
        <v/>
      </c>
      <c s="180" t="str">
        <f t="shared" si="2350"/>
        <v/>
      </c>
      <c s="180" t="str">
        <f t="shared" si="2351"/>
        <v/>
      </c>
      <c s="180" t="str">
        <f t="shared" si="2352"/>
        <v/>
      </c>
      <c s="182" t="str">
        <f t="shared" si="2353"/>
        <v/>
      </c>
      <c s="180" t="str">
        <f t="shared" si="2354"/>
        <v/>
      </c>
      <c s="180" t="str">
        <f t="shared" si="2355"/>
        <v/>
      </c>
      <c s="180" t="str">
        <f t="shared" si="2356"/>
        <v/>
      </c>
      <c s="180" t="str">
        <f t="shared" si="2357"/>
        <v/>
      </c>
      <c s="180" t="str">
        <f t="shared" si="2358"/>
        <v/>
      </c>
      <c s="182" t="str">
        <f t="shared" si="2359"/>
        <v/>
      </c>
      <c s="180" t="str">
        <f t="shared" si="2360"/>
        <v/>
      </c>
      <c s="180" t="str">
        <f t="shared" si="2361"/>
        <v/>
      </c>
      <c s="180" t="str">
        <f t="shared" si="2362"/>
        <v/>
      </c>
      <c s="180" t="str">
        <f t="shared" si="2363"/>
        <v/>
      </c>
      <c s="180" t="str">
        <f t="shared" si="2364"/>
        <v/>
      </c>
      <c s="180" t="str">
        <f t="shared" si="2365"/>
        <v/>
      </c>
    </row>
    <row r="2129" spans="1:66" ht="15">
      <c r="A2129" s="176" t="str">
        <f>IF('S.D.PASTE SHEET'!A2129="","",'S.D.PASTE SHEET'!A2129)</f>
        <v/>
      </c>
      <c s="176" t="str">
        <f>IF('S.D.PASTE SHEET'!B2129="","",'S.D.PASTE SHEET'!B2129)</f>
        <v/>
      </c>
      <c s="176" t="str">
        <f>IF('S.D.PASTE SHEET'!C2129="","",'S.D.PASTE SHEET'!C2129)</f>
        <v/>
      </c>
      <c s="177" t="str">
        <f>IF('S.D.PASTE SHEET'!D2129="","",'S.D.PASTE SHEET'!D2129)</f>
        <v/>
      </c>
      <c s="176" t="str">
        <f>IF('S.D.PASTE SHEET'!E2129="","",UPPER('S.D.PASTE SHEET'!E2129))</f>
        <v/>
      </c>
      <c s="176" t="str">
        <f>IF('S.D.PASTE SHEET'!F2129="","",'S.D.PASTE SHEET'!F2129)</f>
        <v/>
      </c>
      <c s="176" t="str">
        <f>IF('S.D.PASTE SHEET'!G2129="","",UPPER('S.D.PASTE SHEET'!G2129))</f>
        <v/>
      </c>
      <c s="176" t="str">
        <f>IF('S.D.PASTE SHEET'!H2129="","",UPPER('S.D.PASTE SHEET'!H2129))</f>
        <v/>
      </c>
      <c s="176" t="str">
        <f>IF('S.D.PASTE SHEET'!I2129="","",'S.D.PASTE SHEET'!I2129)</f>
        <v/>
      </c>
      <c s="177" t="str">
        <f>IF('S.D.PASTE SHEET'!J2129="","",'S.D.PASTE SHEET'!J2129)</f>
        <v/>
      </c>
      <c s="176" t="str">
        <f>IF('S.D.PASTE SHEET'!K2129="","",'S.D.PASTE SHEET'!K2129)</f>
        <v/>
      </c>
      <c s="176" t="str">
        <f>IF('S.D.PASTE SHEET'!L2129="","",'S.D.PASTE SHEET'!L2129)</f>
        <v/>
      </c>
      <c s="176" t="str">
        <f>IF('S.D.PASTE SHEET'!M2129="","",'S.D.PASTE SHEET'!M2129)</f>
        <v/>
      </c>
      <c s="176" t="str">
        <f>IF('S.D.PASTE SHEET'!N2129="","",'S.D.PASTE SHEET'!N2129)</f>
        <v/>
      </c>
      <c s="176" t="str">
        <f>IF('S.D.PASTE SHEET'!O2129="","",'S.D.PASTE SHEET'!O2129)</f>
        <v/>
      </c>
      <c s="176" t="str">
        <f>IF('S.D.PASTE SHEET'!P2129="","",'S.D.PASTE SHEET'!P2129)</f>
        <v/>
      </c>
      <c s="176" t="str">
        <f>IF('S.D.PASTE SHEET'!Q2129="","",'S.D.PASTE SHEET'!Q2129)</f>
        <v/>
      </c>
      <c s="176" t="str">
        <f>IF('S.D.PASTE SHEET'!R2129="","",'S.D.PASTE SHEET'!R2129)</f>
        <v/>
      </c>
      <c s="176" t="str">
        <f>IF('S.D.PASTE SHEET'!S2129="","",'S.D.PASTE SHEET'!S2129)</f>
        <v/>
      </c>
      <c s="176" t="str">
        <f>IF('S.D.PASTE SHEET'!T2129="","",'S.D.PASTE SHEET'!T2129)</f>
        <v/>
      </c>
      <c s="176" t="str">
        <f>IF('S.D.PASTE SHEET'!U2129="","",'S.D.PASTE SHEET'!U2129)</f>
        <v/>
      </c>
      <c s="176" t="str">
        <f>IF('S.D.PASTE SHEET'!V2129="","",'S.D.PASTE SHEET'!V2129)</f>
        <v/>
      </c>
      <c s="176" t="str">
        <f>IF('S.D.PASTE SHEET'!W2129="","",'S.D.PASTE SHEET'!W2129)</f>
        <v/>
      </c>
      <c s="176" t="str">
        <f>IF('S.D.PASTE SHEET'!X2129="","",'S.D.PASTE SHEET'!X2129)</f>
        <v/>
      </c>
      <c s="176" t="str">
        <f>IF('S.D.PASTE SHEET'!Y2129="","",'S.D.PASTE SHEET'!Y2129)</f>
        <v/>
      </c>
      <c s="176" t="str">
        <f>IF('S.D.PASTE SHEET'!Z2129="","",'S.D.PASTE SHEET'!Z2129)</f>
        <v/>
      </c>
      <c s="176" t="str">
        <f>IF('S.D.PASTE SHEET'!AA2129="","",'S.D.PASTE SHEET'!AA2129)</f>
        <v/>
      </c>
      <c s="176" t="str">
        <f>IF('S.D.PASTE SHEET'!AB2129="","",'S.D.PASTE SHEET'!AB2129)</f>
        <v/>
      </c>
      <c s="176" t="str">
        <f>IF('S.D.PASTE SHEET'!AC2129="","",'S.D.PASTE SHEET'!AC2129)</f>
        <v/>
      </c>
      <c s="176" t="str">
        <f>IF('S.D.PASTE SHEET'!AD2129="","",'S.D.PASTE SHEET'!AD2129)</f>
        <v/>
      </c>
      <c s="178"/>
      <c s="179" t="str">
        <f>IF(AK2129="","",IF(AK2129&gt;0,COUNT($AG$2:AG2129),""))</f>
        <v/>
      </c>
      <c s="180" t="str">
        <f t="shared" si="2334"/>
        <v/>
      </c>
      <c s="180" t="str">
        <f t="shared" si="2335"/>
        <v/>
      </c>
      <c s="180" t="str">
        <f t="shared" si="2336"/>
        <v/>
      </c>
      <c s="181" t="str">
        <f t="shared" si="2337"/>
        <v/>
      </c>
      <c s="180" t="str">
        <f t="shared" si="2338"/>
        <v/>
      </c>
      <c s="180" t="str">
        <f t="shared" si="2339"/>
        <v/>
      </c>
      <c s="180" t="str">
        <f t="shared" si="2340"/>
        <v/>
      </c>
      <c s="180" t="str">
        <f t="shared" si="2341"/>
        <v/>
      </c>
      <c s="180" t="str">
        <f t="shared" si="2342"/>
        <v/>
      </c>
      <c s="181" t="str">
        <f t="shared" si="2343"/>
        <v/>
      </c>
      <c s="180" t="str">
        <f t="shared" si="2344"/>
        <v/>
      </c>
      <c s="180" t="str">
        <f t="shared" si="2345"/>
        <v/>
      </c>
      <c s="180" t="str">
        <f t="shared" si="2346"/>
        <v/>
      </c>
      <c s="180" t="str">
        <f t="shared" si="2347"/>
        <v/>
      </c>
      <c s="180" t="str">
        <f t="shared" si="2348"/>
        <v/>
      </c>
      <c s="180" t="str">
        <f t="shared" si="2349"/>
        <v/>
      </c>
      <c s="183"/>
      <c s="179" t="str">
        <f>IF(BC2129="","",IF(BC2129&gt;0,COUNT($AY$2:AY2129),""))</f>
        <v/>
      </c>
      <c s="180" t="str">
        <f t="shared" si="2350"/>
        <v/>
      </c>
      <c s="180" t="str">
        <f t="shared" si="2351"/>
        <v/>
      </c>
      <c s="180" t="str">
        <f t="shared" si="2352"/>
        <v/>
      </c>
      <c s="182" t="str">
        <f t="shared" si="2353"/>
        <v/>
      </c>
      <c s="180" t="str">
        <f t="shared" si="2354"/>
        <v/>
      </c>
      <c s="180" t="str">
        <f t="shared" si="2355"/>
        <v/>
      </c>
      <c s="180" t="str">
        <f t="shared" si="2356"/>
        <v/>
      </c>
      <c s="180" t="str">
        <f t="shared" si="2357"/>
        <v/>
      </c>
      <c s="180" t="str">
        <f t="shared" si="2358"/>
        <v/>
      </c>
      <c s="182" t="str">
        <f t="shared" si="2359"/>
        <v/>
      </c>
      <c s="180" t="str">
        <f t="shared" si="2360"/>
        <v/>
      </c>
      <c s="180" t="str">
        <f t="shared" si="2361"/>
        <v/>
      </c>
      <c s="180" t="str">
        <f t="shared" si="2362"/>
        <v/>
      </c>
      <c s="180" t="str">
        <f t="shared" si="2363"/>
        <v/>
      </c>
      <c s="180" t="str">
        <f t="shared" si="2364"/>
        <v/>
      </c>
      <c s="180" t="str">
        <f t="shared" si="2365"/>
        <v/>
      </c>
    </row>
    <row r="2130" spans="1:66" ht="15">
      <c r="A2130" s="176" t="str">
        <f>IF('S.D.PASTE SHEET'!A2130="","",'S.D.PASTE SHEET'!A2130)</f>
        <v/>
      </c>
      <c s="176" t="str">
        <f>IF('S.D.PASTE SHEET'!B2130="","",'S.D.PASTE SHEET'!B2130)</f>
        <v/>
      </c>
      <c s="176" t="str">
        <f>IF('S.D.PASTE SHEET'!C2130="","",'S.D.PASTE SHEET'!C2130)</f>
        <v/>
      </c>
      <c s="177" t="str">
        <f>IF('S.D.PASTE SHEET'!D2130="","",'S.D.PASTE SHEET'!D2130)</f>
        <v/>
      </c>
      <c s="176" t="str">
        <f>IF('S.D.PASTE SHEET'!E2130="","",UPPER('S.D.PASTE SHEET'!E2130))</f>
        <v/>
      </c>
      <c s="176" t="str">
        <f>IF('S.D.PASTE SHEET'!F2130="","",'S.D.PASTE SHEET'!F2130)</f>
        <v/>
      </c>
      <c s="176" t="str">
        <f>IF('S.D.PASTE SHEET'!G2130="","",UPPER('S.D.PASTE SHEET'!G2130))</f>
        <v/>
      </c>
      <c s="176" t="str">
        <f>IF('S.D.PASTE SHEET'!H2130="","",UPPER('S.D.PASTE SHEET'!H2130))</f>
        <v/>
      </c>
      <c s="176" t="str">
        <f>IF('S.D.PASTE SHEET'!I2130="","",'S.D.PASTE SHEET'!I2130)</f>
        <v/>
      </c>
      <c s="177" t="str">
        <f>IF('S.D.PASTE SHEET'!J2130="","",'S.D.PASTE SHEET'!J2130)</f>
        <v/>
      </c>
      <c s="176" t="str">
        <f>IF('S.D.PASTE SHEET'!K2130="","",'S.D.PASTE SHEET'!K2130)</f>
        <v/>
      </c>
      <c s="176" t="str">
        <f>IF('S.D.PASTE SHEET'!L2130="","",'S.D.PASTE SHEET'!L2130)</f>
        <v/>
      </c>
      <c s="176" t="str">
        <f>IF('S.D.PASTE SHEET'!M2130="","",'S.D.PASTE SHEET'!M2130)</f>
        <v/>
      </c>
      <c s="176" t="str">
        <f>IF('S.D.PASTE SHEET'!N2130="","",'S.D.PASTE SHEET'!N2130)</f>
        <v/>
      </c>
      <c s="176" t="str">
        <f>IF('S.D.PASTE SHEET'!O2130="","",'S.D.PASTE SHEET'!O2130)</f>
        <v/>
      </c>
      <c s="176" t="str">
        <f>IF('S.D.PASTE SHEET'!P2130="","",'S.D.PASTE SHEET'!P2130)</f>
        <v/>
      </c>
      <c s="176" t="str">
        <f>IF('S.D.PASTE SHEET'!Q2130="","",'S.D.PASTE SHEET'!Q2130)</f>
        <v/>
      </c>
      <c s="176" t="str">
        <f>IF('S.D.PASTE SHEET'!R2130="","",'S.D.PASTE SHEET'!R2130)</f>
        <v/>
      </c>
      <c s="176" t="str">
        <f>IF('S.D.PASTE SHEET'!S2130="","",'S.D.PASTE SHEET'!S2130)</f>
        <v/>
      </c>
      <c s="176" t="str">
        <f>IF('S.D.PASTE SHEET'!T2130="","",'S.D.PASTE SHEET'!T2130)</f>
        <v/>
      </c>
      <c s="176" t="str">
        <f>IF('S.D.PASTE SHEET'!U2130="","",'S.D.PASTE SHEET'!U2130)</f>
        <v/>
      </c>
      <c s="176" t="str">
        <f>IF('S.D.PASTE SHEET'!V2130="","",'S.D.PASTE SHEET'!V2130)</f>
        <v/>
      </c>
      <c s="176" t="str">
        <f>IF('S.D.PASTE SHEET'!W2130="","",'S.D.PASTE SHEET'!W2130)</f>
        <v/>
      </c>
      <c s="176" t="str">
        <f>IF('S.D.PASTE SHEET'!X2130="","",'S.D.PASTE SHEET'!X2130)</f>
        <v/>
      </c>
      <c s="176" t="str">
        <f>IF('S.D.PASTE SHEET'!Y2130="","",'S.D.PASTE SHEET'!Y2130)</f>
        <v/>
      </c>
      <c s="176" t="str">
        <f>IF('S.D.PASTE SHEET'!Z2130="","",'S.D.PASTE SHEET'!Z2130)</f>
        <v/>
      </c>
      <c s="176" t="str">
        <f>IF('S.D.PASTE SHEET'!AA2130="","",'S.D.PASTE SHEET'!AA2130)</f>
        <v/>
      </c>
      <c s="176" t="str">
        <f>IF('S.D.PASTE SHEET'!AB2130="","",'S.D.PASTE SHEET'!AB2130)</f>
        <v/>
      </c>
      <c s="176" t="str">
        <f>IF('S.D.PASTE SHEET'!AC2130="","",'S.D.PASTE SHEET'!AC2130)</f>
        <v/>
      </c>
      <c s="176" t="str">
        <f>IF('S.D.PASTE SHEET'!AD2130="","",'S.D.PASTE SHEET'!AD2130)</f>
        <v/>
      </c>
      <c s="178"/>
      <c s="179" t="str">
        <f>IF(AK2130="","",IF(AK2130&gt;0,COUNT($AG$2:AG2130),""))</f>
        <v/>
      </c>
      <c s="180" t="str">
        <f t="shared" si="2334"/>
        <v/>
      </c>
      <c s="180" t="str">
        <f t="shared" si="2335"/>
        <v/>
      </c>
      <c s="180" t="str">
        <f t="shared" si="2336"/>
        <v/>
      </c>
      <c s="181" t="str">
        <f t="shared" si="2337"/>
        <v/>
      </c>
      <c s="180" t="str">
        <f t="shared" si="2338"/>
        <v/>
      </c>
      <c s="180" t="str">
        <f t="shared" si="2339"/>
        <v/>
      </c>
      <c s="180" t="str">
        <f t="shared" si="2340"/>
        <v/>
      </c>
      <c s="180" t="str">
        <f t="shared" si="2341"/>
        <v/>
      </c>
      <c s="180" t="str">
        <f t="shared" si="2342"/>
        <v/>
      </c>
      <c s="181" t="str">
        <f t="shared" si="2343"/>
        <v/>
      </c>
      <c s="180" t="str">
        <f t="shared" si="2344"/>
        <v/>
      </c>
      <c s="180" t="str">
        <f t="shared" si="2345"/>
        <v/>
      </c>
      <c s="180" t="str">
        <f t="shared" si="2346"/>
        <v/>
      </c>
      <c s="180" t="str">
        <f t="shared" si="2347"/>
        <v/>
      </c>
      <c s="180" t="str">
        <f t="shared" si="2348"/>
        <v/>
      </c>
      <c s="180" t="str">
        <f t="shared" si="2349"/>
        <v/>
      </c>
      <c s="183"/>
      <c s="179" t="str">
        <f>IF(BC2130="","",IF(BC2130&gt;0,COUNT($AY$2:AY2130),""))</f>
        <v/>
      </c>
      <c s="180" t="str">
        <f t="shared" si="2350"/>
        <v/>
      </c>
      <c s="180" t="str">
        <f t="shared" si="2351"/>
        <v/>
      </c>
      <c s="180" t="str">
        <f t="shared" si="2352"/>
        <v/>
      </c>
      <c s="182" t="str">
        <f t="shared" si="2353"/>
        <v/>
      </c>
      <c s="180" t="str">
        <f t="shared" si="2354"/>
        <v/>
      </c>
      <c s="180" t="str">
        <f t="shared" si="2355"/>
        <v/>
      </c>
      <c s="180" t="str">
        <f t="shared" si="2356"/>
        <v/>
      </c>
      <c s="180" t="str">
        <f t="shared" si="2357"/>
        <v/>
      </c>
      <c s="180" t="str">
        <f t="shared" si="2358"/>
        <v/>
      </c>
      <c s="182" t="str">
        <f t="shared" si="2359"/>
        <v/>
      </c>
      <c s="180" t="str">
        <f t="shared" si="2360"/>
        <v/>
      </c>
      <c s="180" t="str">
        <f t="shared" si="2361"/>
        <v/>
      </c>
      <c s="180" t="str">
        <f t="shared" si="2362"/>
        <v/>
      </c>
      <c s="180" t="str">
        <f t="shared" si="2363"/>
        <v/>
      </c>
      <c s="180" t="str">
        <f t="shared" si="2364"/>
        <v/>
      </c>
      <c s="180" t="str">
        <f t="shared" si="2365"/>
        <v/>
      </c>
    </row>
    <row r="2131" spans="1:66" ht="15">
      <c r="A2131" s="176" t="str">
        <f>IF('S.D.PASTE SHEET'!A2131="","",'S.D.PASTE SHEET'!A2131)</f>
        <v/>
      </c>
      <c s="176" t="str">
        <f>IF('S.D.PASTE SHEET'!B2131="","",'S.D.PASTE SHEET'!B2131)</f>
        <v/>
      </c>
      <c s="176" t="str">
        <f>IF('S.D.PASTE SHEET'!C2131="","",'S.D.PASTE SHEET'!C2131)</f>
        <v/>
      </c>
      <c s="177" t="str">
        <f>IF('S.D.PASTE SHEET'!D2131="","",'S.D.PASTE SHEET'!D2131)</f>
        <v/>
      </c>
      <c s="176" t="str">
        <f>IF('S.D.PASTE SHEET'!E2131="","",UPPER('S.D.PASTE SHEET'!E2131))</f>
        <v/>
      </c>
      <c s="176" t="str">
        <f>IF('S.D.PASTE SHEET'!F2131="","",'S.D.PASTE SHEET'!F2131)</f>
        <v/>
      </c>
      <c s="176" t="str">
        <f>IF('S.D.PASTE SHEET'!G2131="","",UPPER('S.D.PASTE SHEET'!G2131))</f>
        <v/>
      </c>
      <c s="176" t="str">
        <f>IF('S.D.PASTE SHEET'!H2131="","",UPPER('S.D.PASTE SHEET'!H2131))</f>
        <v/>
      </c>
      <c s="176" t="str">
        <f>IF('S.D.PASTE SHEET'!I2131="","",'S.D.PASTE SHEET'!I2131)</f>
        <v/>
      </c>
      <c s="177" t="str">
        <f>IF('S.D.PASTE SHEET'!J2131="","",'S.D.PASTE SHEET'!J2131)</f>
        <v/>
      </c>
      <c s="176" t="str">
        <f>IF('S.D.PASTE SHEET'!K2131="","",'S.D.PASTE SHEET'!K2131)</f>
        <v/>
      </c>
      <c s="176" t="str">
        <f>IF('S.D.PASTE SHEET'!L2131="","",'S.D.PASTE SHEET'!L2131)</f>
        <v/>
      </c>
      <c s="176" t="str">
        <f>IF('S.D.PASTE SHEET'!M2131="","",'S.D.PASTE SHEET'!M2131)</f>
        <v/>
      </c>
      <c s="176" t="str">
        <f>IF('S.D.PASTE SHEET'!N2131="","",'S.D.PASTE SHEET'!N2131)</f>
        <v/>
      </c>
      <c s="176" t="str">
        <f>IF('S.D.PASTE SHEET'!O2131="","",'S.D.PASTE SHEET'!O2131)</f>
        <v/>
      </c>
      <c s="176" t="str">
        <f>IF('S.D.PASTE SHEET'!P2131="","",'S.D.PASTE SHEET'!P2131)</f>
        <v/>
      </c>
      <c s="176" t="str">
        <f>IF('S.D.PASTE SHEET'!Q2131="","",'S.D.PASTE SHEET'!Q2131)</f>
        <v/>
      </c>
      <c s="176" t="str">
        <f>IF('S.D.PASTE SHEET'!R2131="","",'S.D.PASTE SHEET'!R2131)</f>
        <v/>
      </c>
      <c s="176" t="str">
        <f>IF('S.D.PASTE SHEET'!S2131="","",'S.D.PASTE SHEET'!S2131)</f>
        <v/>
      </c>
      <c s="176" t="str">
        <f>IF('S.D.PASTE SHEET'!T2131="","",'S.D.PASTE SHEET'!T2131)</f>
        <v/>
      </c>
      <c s="176" t="str">
        <f>IF('S.D.PASTE SHEET'!U2131="","",'S.D.PASTE SHEET'!U2131)</f>
        <v/>
      </c>
      <c s="176" t="str">
        <f>IF('S.D.PASTE SHEET'!V2131="","",'S.D.PASTE SHEET'!V2131)</f>
        <v/>
      </c>
      <c s="176" t="str">
        <f>IF('S.D.PASTE SHEET'!W2131="","",'S.D.PASTE SHEET'!W2131)</f>
        <v/>
      </c>
      <c s="176" t="str">
        <f>IF('S.D.PASTE SHEET'!X2131="","",'S.D.PASTE SHEET'!X2131)</f>
        <v/>
      </c>
      <c s="176" t="str">
        <f>IF('S.D.PASTE SHEET'!Y2131="","",'S.D.PASTE SHEET'!Y2131)</f>
        <v/>
      </c>
      <c s="176" t="str">
        <f>IF('S.D.PASTE SHEET'!Z2131="","",'S.D.PASTE SHEET'!Z2131)</f>
        <v/>
      </c>
      <c s="176" t="str">
        <f>IF('S.D.PASTE SHEET'!AA2131="","",'S.D.PASTE SHEET'!AA2131)</f>
        <v/>
      </c>
      <c s="176" t="str">
        <f>IF('S.D.PASTE SHEET'!AB2131="","",'S.D.PASTE SHEET'!AB2131)</f>
        <v/>
      </c>
      <c s="176" t="str">
        <f>IF('S.D.PASTE SHEET'!AC2131="","",'S.D.PASTE SHEET'!AC2131)</f>
        <v/>
      </c>
      <c s="176" t="str">
        <f>IF('S.D.PASTE SHEET'!AD2131="","",'S.D.PASTE SHEET'!AD2131)</f>
        <v/>
      </c>
      <c s="178"/>
      <c s="179" t="str">
        <f>IF(AK2131="","",IF(AK2131&gt;0,COUNT($AG$2:AG2131),""))</f>
        <v/>
      </c>
      <c s="180" t="str">
        <f t="shared" si="2334"/>
        <v/>
      </c>
      <c s="180" t="str">
        <f t="shared" si="2335"/>
        <v/>
      </c>
      <c s="180" t="str">
        <f t="shared" si="2336"/>
        <v/>
      </c>
      <c s="181" t="str">
        <f t="shared" si="2337"/>
        <v/>
      </c>
      <c s="180" t="str">
        <f t="shared" si="2338"/>
        <v/>
      </c>
      <c s="180" t="str">
        <f t="shared" si="2339"/>
        <v/>
      </c>
      <c s="180" t="str">
        <f t="shared" si="2340"/>
        <v/>
      </c>
      <c s="180" t="str">
        <f t="shared" si="2341"/>
        <v/>
      </c>
      <c s="180" t="str">
        <f t="shared" si="2342"/>
        <v/>
      </c>
      <c s="181" t="str">
        <f t="shared" si="2343"/>
        <v/>
      </c>
      <c s="180" t="str">
        <f t="shared" si="2344"/>
        <v/>
      </c>
      <c s="180" t="str">
        <f t="shared" si="2345"/>
        <v/>
      </c>
      <c s="180" t="str">
        <f t="shared" si="2346"/>
        <v/>
      </c>
      <c s="180" t="str">
        <f t="shared" si="2347"/>
        <v/>
      </c>
      <c s="180" t="str">
        <f t="shared" si="2348"/>
        <v/>
      </c>
      <c s="180" t="str">
        <f t="shared" si="2349"/>
        <v/>
      </c>
      <c s="183"/>
      <c s="179" t="str">
        <f>IF(BC2131="","",IF(BC2131&gt;0,COUNT($AY$2:AY2131),""))</f>
        <v/>
      </c>
      <c s="180" t="str">
        <f t="shared" si="2350"/>
        <v/>
      </c>
      <c s="180" t="str">
        <f t="shared" si="2351"/>
        <v/>
      </c>
      <c s="180" t="str">
        <f t="shared" si="2352"/>
        <v/>
      </c>
      <c s="182" t="str">
        <f t="shared" si="2353"/>
        <v/>
      </c>
      <c s="180" t="str">
        <f t="shared" si="2354"/>
        <v/>
      </c>
      <c s="180" t="str">
        <f t="shared" si="2355"/>
        <v/>
      </c>
      <c s="180" t="str">
        <f t="shared" si="2356"/>
        <v/>
      </c>
      <c s="180" t="str">
        <f t="shared" si="2357"/>
        <v/>
      </c>
      <c s="180" t="str">
        <f t="shared" si="2358"/>
        <v/>
      </c>
      <c s="182" t="str">
        <f t="shared" si="2359"/>
        <v/>
      </c>
      <c s="180" t="str">
        <f t="shared" si="2360"/>
        <v/>
      </c>
      <c s="180" t="str">
        <f t="shared" si="2361"/>
        <v/>
      </c>
      <c s="180" t="str">
        <f t="shared" si="2362"/>
        <v/>
      </c>
      <c s="180" t="str">
        <f t="shared" si="2363"/>
        <v/>
      </c>
      <c s="180" t="str">
        <f t="shared" si="2364"/>
        <v/>
      </c>
      <c s="180" t="str">
        <f t="shared" si="2365"/>
        <v/>
      </c>
    </row>
    <row r="2132" spans="1:66" ht="15">
      <c r="A2132" s="176" t="str">
        <f>IF('S.D.PASTE SHEET'!A2132="","",'S.D.PASTE SHEET'!A2132)</f>
        <v/>
      </c>
      <c s="176" t="str">
        <f>IF('S.D.PASTE SHEET'!B2132="","",'S.D.PASTE SHEET'!B2132)</f>
        <v/>
      </c>
      <c s="176" t="str">
        <f>IF('S.D.PASTE SHEET'!C2132="","",'S.D.PASTE SHEET'!C2132)</f>
        <v/>
      </c>
      <c s="177" t="str">
        <f>IF('S.D.PASTE SHEET'!D2132="","",'S.D.PASTE SHEET'!D2132)</f>
        <v/>
      </c>
      <c s="176" t="str">
        <f>IF('S.D.PASTE SHEET'!E2132="","",UPPER('S.D.PASTE SHEET'!E2132))</f>
        <v/>
      </c>
      <c s="176" t="str">
        <f>IF('S.D.PASTE SHEET'!F2132="","",'S.D.PASTE SHEET'!F2132)</f>
        <v/>
      </c>
      <c s="176" t="str">
        <f>IF('S.D.PASTE SHEET'!G2132="","",UPPER('S.D.PASTE SHEET'!G2132))</f>
        <v/>
      </c>
      <c s="176" t="str">
        <f>IF('S.D.PASTE SHEET'!H2132="","",UPPER('S.D.PASTE SHEET'!H2132))</f>
        <v/>
      </c>
      <c s="176" t="str">
        <f>IF('S.D.PASTE SHEET'!I2132="","",'S.D.PASTE SHEET'!I2132)</f>
        <v/>
      </c>
      <c s="177" t="str">
        <f>IF('S.D.PASTE SHEET'!J2132="","",'S.D.PASTE SHEET'!J2132)</f>
        <v/>
      </c>
      <c s="176" t="str">
        <f>IF('S.D.PASTE SHEET'!K2132="","",'S.D.PASTE SHEET'!K2132)</f>
        <v/>
      </c>
      <c s="176" t="str">
        <f>IF('S.D.PASTE SHEET'!L2132="","",'S.D.PASTE SHEET'!L2132)</f>
        <v/>
      </c>
      <c s="176" t="str">
        <f>IF('S.D.PASTE SHEET'!M2132="","",'S.D.PASTE SHEET'!M2132)</f>
        <v/>
      </c>
      <c s="176" t="str">
        <f>IF('S.D.PASTE SHEET'!N2132="","",'S.D.PASTE SHEET'!N2132)</f>
        <v/>
      </c>
      <c s="176" t="str">
        <f>IF('S.D.PASTE SHEET'!O2132="","",'S.D.PASTE SHEET'!O2132)</f>
        <v/>
      </c>
      <c s="176" t="str">
        <f>IF('S.D.PASTE SHEET'!P2132="","",'S.D.PASTE SHEET'!P2132)</f>
        <v/>
      </c>
      <c s="176" t="str">
        <f>IF('S.D.PASTE SHEET'!Q2132="","",'S.D.PASTE SHEET'!Q2132)</f>
        <v/>
      </c>
      <c s="176" t="str">
        <f>IF('S.D.PASTE SHEET'!R2132="","",'S.D.PASTE SHEET'!R2132)</f>
        <v/>
      </c>
      <c s="176" t="str">
        <f>IF('S.D.PASTE SHEET'!S2132="","",'S.D.PASTE SHEET'!S2132)</f>
        <v/>
      </c>
      <c s="176" t="str">
        <f>IF('S.D.PASTE SHEET'!T2132="","",'S.D.PASTE SHEET'!T2132)</f>
        <v/>
      </c>
      <c s="176" t="str">
        <f>IF('S.D.PASTE SHEET'!U2132="","",'S.D.PASTE SHEET'!U2132)</f>
        <v/>
      </c>
      <c s="176" t="str">
        <f>IF('S.D.PASTE SHEET'!V2132="","",'S.D.PASTE SHEET'!V2132)</f>
        <v/>
      </c>
      <c s="176" t="str">
        <f>IF('S.D.PASTE SHEET'!W2132="","",'S.D.PASTE SHEET'!W2132)</f>
        <v/>
      </c>
      <c s="176" t="str">
        <f>IF('S.D.PASTE SHEET'!X2132="","",'S.D.PASTE SHEET'!X2132)</f>
        <v/>
      </c>
      <c s="176" t="str">
        <f>IF('S.D.PASTE SHEET'!Y2132="","",'S.D.PASTE SHEET'!Y2132)</f>
        <v/>
      </c>
      <c s="176" t="str">
        <f>IF('S.D.PASTE SHEET'!Z2132="","",'S.D.PASTE SHEET'!Z2132)</f>
        <v/>
      </c>
      <c s="176" t="str">
        <f>IF('S.D.PASTE SHEET'!AA2132="","",'S.D.PASTE SHEET'!AA2132)</f>
        <v/>
      </c>
      <c s="176" t="str">
        <f>IF('S.D.PASTE SHEET'!AB2132="","",'S.D.PASTE SHEET'!AB2132)</f>
        <v/>
      </c>
      <c s="176" t="str">
        <f>IF('S.D.PASTE SHEET'!AC2132="","",'S.D.PASTE SHEET'!AC2132)</f>
        <v/>
      </c>
      <c s="176" t="str">
        <f>IF('S.D.PASTE SHEET'!AD2132="","",'S.D.PASTE SHEET'!AD2132)</f>
        <v/>
      </c>
      <c s="178"/>
      <c s="179" t="str">
        <f>IF(AK2132="","",IF(AK2132&gt;0,COUNT($AG$2:AG2132),""))</f>
        <v/>
      </c>
      <c s="180" t="str">
        <f t="shared" si="2334"/>
        <v/>
      </c>
      <c s="180" t="str">
        <f t="shared" si="2335"/>
        <v/>
      </c>
      <c s="180" t="str">
        <f t="shared" si="2336"/>
        <v/>
      </c>
      <c s="181" t="str">
        <f t="shared" si="2337"/>
        <v/>
      </c>
      <c s="180" t="str">
        <f t="shared" si="2338"/>
        <v/>
      </c>
      <c s="180" t="str">
        <f t="shared" si="2339"/>
        <v/>
      </c>
      <c s="180" t="str">
        <f t="shared" si="2340"/>
        <v/>
      </c>
      <c s="180" t="str">
        <f t="shared" si="2341"/>
        <v/>
      </c>
      <c s="180" t="str">
        <f t="shared" si="2342"/>
        <v/>
      </c>
      <c s="181" t="str">
        <f t="shared" si="2343"/>
        <v/>
      </c>
      <c s="180" t="str">
        <f t="shared" si="2344"/>
        <v/>
      </c>
      <c s="180" t="str">
        <f t="shared" si="2345"/>
        <v/>
      </c>
      <c s="180" t="str">
        <f t="shared" si="2346"/>
        <v/>
      </c>
      <c s="180" t="str">
        <f t="shared" si="2347"/>
        <v/>
      </c>
      <c s="180" t="str">
        <f t="shared" si="2348"/>
        <v/>
      </c>
      <c s="180" t="str">
        <f t="shared" si="2349"/>
        <v/>
      </c>
      <c s="183"/>
      <c s="179" t="str">
        <f>IF(BC2132="","",IF(BC2132&gt;0,COUNT($AY$2:AY2132),""))</f>
        <v/>
      </c>
      <c s="180" t="str">
        <f t="shared" si="2350"/>
        <v/>
      </c>
      <c s="180" t="str">
        <f t="shared" si="2351"/>
        <v/>
      </c>
      <c s="180" t="str">
        <f t="shared" si="2352"/>
        <v/>
      </c>
      <c s="182" t="str">
        <f t="shared" si="2353"/>
        <v/>
      </c>
      <c s="180" t="str">
        <f t="shared" si="2354"/>
        <v/>
      </c>
      <c s="180" t="str">
        <f t="shared" si="2355"/>
        <v/>
      </c>
      <c s="180" t="str">
        <f t="shared" si="2356"/>
        <v/>
      </c>
      <c s="180" t="str">
        <f t="shared" si="2357"/>
        <v/>
      </c>
      <c s="180" t="str">
        <f t="shared" si="2358"/>
        <v/>
      </c>
      <c s="182" t="str">
        <f t="shared" si="2359"/>
        <v/>
      </c>
      <c s="180" t="str">
        <f t="shared" si="2360"/>
        <v/>
      </c>
      <c s="180" t="str">
        <f t="shared" si="2361"/>
        <v/>
      </c>
      <c s="180" t="str">
        <f t="shared" si="2362"/>
        <v/>
      </c>
      <c s="180" t="str">
        <f t="shared" si="2363"/>
        <v/>
      </c>
      <c s="180" t="str">
        <f t="shared" si="2364"/>
        <v/>
      </c>
      <c s="180" t="str">
        <f t="shared" si="2365"/>
        <v/>
      </c>
    </row>
    <row r="2133" spans="1:66" ht="15">
      <c r="A2133" s="176" t="str">
        <f>IF('S.D.PASTE SHEET'!A2133="","",'S.D.PASTE SHEET'!A2133)</f>
        <v/>
      </c>
      <c s="176" t="str">
        <f>IF('S.D.PASTE SHEET'!B2133="","",'S.D.PASTE SHEET'!B2133)</f>
        <v/>
      </c>
      <c s="176" t="str">
        <f>IF('S.D.PASTE SHEET'!C2133="","",'S.D.PASTE SHEET'!C2133)</f>
        <v/>
      </c>
      <c s="177" t="str">
        <f>IF('S.D.PASTE SHEET'!D2133="","",'S.D.PASTE SHEET'!D2133)</f>
        <v/>
      </c>
      <c s="176" t="str">
        <f>IF('S.D.PASTE SHEET'!E2133="","",UPPER('S.D.PASTE SHEET'!E2133))</f>
        <v/>
      </c>
      <c s="176" t="str">
        <f>IF('S.D.PASTE SHEET'!F2133="","",'S.D.PASTE SHEET'!F2133)</f>
        <v/>
      </c>
      <c s="176" t="str">
        <f>IF('S.D.PASTE SHEET'!G2133="","",UPPER('S.D.PASTE SHEET'!G2133))</f>
        <v/>
      </c>
      <c s="176" t="str">
        <f>IF('S.D.PASTE SHEET'!H2133="","",UPPER('S.D.PASTE SHEET'!H2133))</f>
        <v/>
      </c>
      <c s="176" t="str">
        <f>IF('S.D.PASTE SHEET'!I2133="","",'S.D.PASTE SHEET'!I2133)</f>
        <v/>
      </c>
      <c s="177" t="str">
        <f>IF('S.D.PASTE SHEET'!J2133="","",'S.D.PASTE SHEET'!J2133)</f>
        <v/>
      </c>
      <c s="176" t="str">
        <f>IF('S.D.PASTE SHEET'!K2133="","",'S.D.PASTE SHEET'!K2133)</f>
        <v/>
      </c>
      <c s="176" t="str">
        <f>IF('S.D.PASTE SHEET'!L2133="","",'S.D.PASTE SHEET'!L2133)</f>
        <v/>
      </c>
      <c s="176" t="str">
        <f>IF('S.D.PASTE SHEET'!M2133="","",'S.D.PASTE SHEET'!M2133)</f>
        <v/>
      </c>
      <c s="176" t="str">
        <f>IF('S.D.PASTE SHEET'!N2133="","",'S.D.PASTE SHEET'!N2133)</f>
        <v/>
      </c>
      <c s="176" t="str">
        <f>IF('S.D.PASTE SHEET'!O2133="","",'S.D.PASTE SHEET'!O2133)</f>
        <v/>
      </c>
      <c s="176" t="str">
        <f>IF('S.D.PASTE SHEET'!P2133="","",'S.D.PASTE SHEET'!P2133)</f>
        <v/>
      </c>
      <c s="176" t="str">
        <f>IF('S.D.PASTE SHEET'!Q2133="","",'S.D.PASTE SHEET'!Q2133)</f>
        <v/>
      </c>
      <c s="176" t="str">
        <f>IF('S.D.PASTE SHEET'!R2133="","",'S.D.PASTE SHEET'!R2133)</f>
        <v/>
      </c>
      <c s="176" t="str">
        <f>IF('S.D.PASTE SHEET'!S2133="","",'S.D.PASTE SHEET'!S2133)</f>
        <v/>
      </c>
      <c s="176" t="str">
        <f>IF('S.D.PASTE SHEET'!T2133="","",'S.D.PASTE SHEET'!T2133)</f>
        <v/>
      </c>
      <c s="176" t="str">
        <f>IF('S.D.PASTE SHEET'!U2133="","",'S.D.PASTE SHEET'!U2133)</f>
        <v/>
      </c>
      <c s="176" t="str">
        <f>IF('S.D.PASTE SHEET'!V2133="","",'S.D.PASTE SHEET'!V2133)</f>
        <v/>
      </c>
      <c s="176" t="str">
        <f>IF('S.D.PASTE SHEET'!W2133="","",'S.D.PASTE SHEET'!W2133)</f>
        <v/>
      </c>
      <c s="176" t="str">
        <f>IF('S.D.PASTE SHEET'!X2133="","",'S.D.PASTE SHEET'!X2133)</f>
        <v/>
      </c>
      <c s="176" t="str">
        <f>IF('S.D.PASTE SHEET'!Y2133="","",'S.D.PASTE SHEET'!Y2133)</f>
        <v/>
      </c>
      <c s="176" t="str">
        <f>IF('S.D.PASTE SHEET'!Z2133="","",'S.D.PASTE SHEET'!Z2133)</f>
        <v/>
      </c>
      <c s="176" t="str">
        <f>IF('S.D.PASTE SHEET'!AA2133="","",'S.D.PASTE SHEET'!AA2133)</f>
        <v/>
      </c>
      <c s="176" t="str">
        <f>IF('S.D.PASTE SHEET'!AB2133="","",'S.D.PASTE SHEET'!AB2133)</f>
        <v/>
      </c>
      <c s="176" t="str">
        <f>IF('S.D.PASTE SHEET'!AC2133="","",'S.D.PASTE SHEET'!AC2133)</f>
        <v/>
      </c>
      <c s="176" t="str">
        <f>IF('S.D.PASTE SHEET'!AD2133="","",'S.D.PASTE SHEET'!AD2133)</f>
        <v/>
      </c>
      <c s="178"/>
      <c s="179" t="str">
        <f>IF(AK2133="","",IF(AK2133&gt;0,COUNT($AG$2:AG2133),""))</f>
        <v/>
      </c>
      <c s="180" t="str">
        <f t="shared" si="2334"/>
        <v/>
      </c>
      <c s="180" t="str">
        <f t="shared" si="2335"/>
        <v/>
      </c>
      <c s="180" t="str">
        <f t="shared" si="2336"/>
        <v/>
      </c>
      <c s="181" t="str">
        <f t="shared" si="2337"/>
        <v/>
      </c>
      <c s="180" t="str">
        <f t="shared" si="2338"/>
        <v/>
      </c>
      <c s="180" t="str">
        <f t="shared" si="2339"/>
        <v/>
      </c>
      <c s="180" t="str">
        <f t="shared" si="2340"/>
        <v/>
      </c>
      <c s="180" t="str">
        <f t="shared" si="2341"/>
        <v/>
      </c>
      <c s="180" t="str">
        <f t="shared" si="2342"/>
        <v/>
      </c>
      <c s="181" t="str">
        <f t="shared" si="2343"/>
        <v/>
      </c>
      <c s="180" t="str">
        <f t="shared" si="2344"/>
        <v/>
      </c>
      <c s="180" t="str">
        <f t="shared" si="2345"/>
        <v/>
      </c>
      <c s="180" t="str">
        <f t="shared" si="2346"/>
        <v/>
      </c>
      <c s="180" t="str">
        <f t="shared" si="2347"/>
        <v/>
      </c>
      <c s="180" t="str">
        <f t="shared" si="2348"/>
        <v/>
      </c>
      <c s="180" t="str">
        <f t="shared" si="2349"/>
        <v/>
      </c>
      <c s="183"/>
      <c s="179" t="str">
        <f>IF(BC2133="","",IF(BC2133&gt;0,COUNT($AY$2:AY2133),""))</f>
        <v/>
      </c>
      <c s="180" t="str">
        <f t="shared" si="2350"/>
        <v/>
      </c>
      <c s="180" t="str">
        <f t="shared" si="2351"/>
        <v/>
      </c>
      <c s="180" t="str">
        <f t="shared" si="2352"/>
        <v/>
      </c>
      <c s="182" t="str">
        <f t="shared" si="2353"/>
        <v/>
      </c>
      <c s="180" t="str">
        <f t="shared" si="2354"/>
        <v/>
      </c>
      <c s="180" t="str">
        <f t="shared" si="2355"/>
        <v/>
      </c>
      <c s="180" t="str">
        <f t="shared" si="2356"/>
        <v/>
      </c>
      <c s="180" t="str">
        <f t="shared" si="2357"/>
        <v/>
      </c>
      <c s="180" t="str">
        <f t="shared" si="2358"/>
        <v/>
      </c>
      <c s="182" t="str">
        <f t="shared" si="2359"/>
        <v/>
      </c>
      <c s="180" t="str">
        <f t="shared" si="2360"/>
        <v/>
      </c>
      <c s="180" t="str">
        <f t="shared" si="2361"/>
        <v/>
      </c>
      <c s="180" t="str">
        <f t="shared" si="2362"/>
        <v/>
      </c>
      <c s="180" t="str">
        <f t="shared" si="2363"/>
        <v/>
      </c>
      <c s="180" t="str">
        <f t="shared" si="2364"/>
        <v/>
      </c>
      <c s="180" t="str">
        <f t="shared" si="2365"/>
        <v/>
      </c>
    </row>
    <row r="2134" spans="1:66" ht="15">
      <c r="A2134" s="176" t="str">
        <f>IF('S.D.PASTE SHEET'!A2134="","",'S.D.PASTE SHEET'!A2134)</f>
        <v/>
      </c>
      <c s="176" t="str">
        <f>IF('S.D.PASTE SHEET'!B2134="","",'S.D.PASTE SHEET'!B2134)</f>
        <v/>
      </c>
      <c s="176" t="str">
        <f>IF('S.D.PASTE SHEET'!C2134="","",'S.D.PASTE SHEET'!C2134)</f>
        <v/>
      </c>
      <c s="177" t="str">
        <f>IF('S.D.PASTE SHEET'!D2134="","",'S.D.PASTE SHEET'!D2134)</f>
        <v/>
      </c>
      <c s="176" t="str">
        <f>IF('S.D.PASTE SHEET'!E2134="","",UPPER('S.D.PASTE SHEET'!E2134))</f>
        <v/>
      </c>
      <c s="176" t="str">
        <f>IF('S.D.PASTE SHEET'!F2134="","",'S.D.PASTE SHEET'!F2134)</f>
        <v/>
      </c>
      <c s="176" t="str">
        <f>IF('S.D.PASTE SHEET'!G2134="","",UPPER('S.D.PASTE SHEET'!G2134))</f>
        <v/>
      </c>
      <c s="176" t="str">
        <f>IF('S.D.PASTE SHEET'!H2134="","",UPPER('S.D.PASTE SHEET'!H2134))</f>
        <v/>
      </c>
      <c s="176" t="str">
        <f>IF('S.D.PASTE SHEET'!I2134="","",'S.D.PASTE SHEET'!I2134)</f>
        <v/>
      </c>
      <c s="177" t="str">
        <f>IF('S.D.PASTE SHEET'!J2134="","",'S.D.PASTE SHEET'!J2134)</f>
        <v/>
      </c>
      <c s="176" t="str">
        <f>IF('S.D.PASTE SHEET'!K2134="","",'S.D.PASTE SHEET'!K2134)</f>
        <v/>
      </c>
      <c s="176" t="str">
        <f>IF('S.D.PASTE SHEET'!L2134="","",'S.D.PASTE SHEET'!L2134)</f>
        <v/>
      </c>
      <c s="176" t="str">
        <f>IF('S.D.PASTE SHEET'!M2134="","",'S.D.PASTE SHEET'!M2134)</f>
        <v/>
      </c>
      <c s="176" t="str">
        <f>IF('S.D.PASTE SHEET'!N2134="","",'S.D.PASTE SHEET'!N2134)</f>
        <v/>
      </c>
      <c s="176" t="str">
        <f>IF('S.D.PASTE SHEET'!O2134="","",'S.D.PASTE SHEET'!O2134)</f>
        <v/>
      </c>
      <c s="176" t="str">
        <f>IF('S.D.PASTE SHEET'!P2134="","",'S.D.PASTE SHEET'!P2134)</f>
        <v/>
      </c>
      <c s="176" t="str">
        <f>IF('S.D.PASTE SHEET'!Q2134="","",'S.D.PASTE SHEET'!Q2134)</f>
        <v/>
      </c>
      <c s="176" t="str">
        <f>IF('S.D.PASTE SHEET'!R2134="","",'S.D.PASTE SHEET'!R2134)</f>
        <v/>
      </c>
      <c s="176" t="str">
        <f>IF('S.D.PASTE SHEET'!S2134="","",'S.D.PASTE SHEET'!S2134)</f>
        <v/>
      </c>
      <c s="176" t="str">
        <f>IF('S.D.PASTE SHEET'!T2134="","",'S.D.PASTE SHEET'!T2134)</f>
        <v/>
      </c>
      <c s="176" t="str">
        <f>IF('S.D.PASTE SHEET'!U2134="","",'S.D.PASTE SHEET'!U2134)</f>
        <v/>
      </c>
      <c s="176" t="str">
        <f>IF('S.D.PASTE SHEET'!V2134="","",'S.D.PASTE SHEET'!V2134)</f>
        <v/>
      </c>
      <c s="176" t="str">
        <f>IF('S.D.PASTE SHEET'!W2134="","",'S.D.PASTE SHEET'!W2134)</f>
        <v/>
      </c>
      <c s="176" t="str">
        <f>IF('S.D.PASTE SHEET'!X2134="","",'S.D.PASTE SHEET'!X2134)</f>
        <v/>
      </c>
      <c s="176" t="str">
        <f>IF('S.D.PASTE SHEET'!Y2134="","",'S.D.PASTE SHEET'!Y2134)</f>
        <v/>
      </c>
      <c s="176" t="str">
        <f>IF('S.D.PASTE SHEET'!Z2134="","",'S.D.PASTE SHEET'!Z2134)</f>
        <v/>
      </c>
      <c s="176" t="str">
        <f>IF('S.D.PASTE SHEET'!AA2134="","",'S.D.PASTE SHEET'!AA2134)</f>
        <v/>
      </c>
      <c s="176" t="str">
        <f>IF('S.D.PASTE SHEET'!AB2134="","",'S.D.PASTE SHEET'!AB2134)</f>
        <v/>
      </c>
      <c s="176" t="str">
        <f>IF('S.D.PASTE SHEET'!AC2134="","",'S.D.PASTE SHEET'!AC2134)</f>
        <v/>
      </c>
      <c s="176" t="str">
        <f>IF('S.D.PASTE SHEET'!AD2134="","",'S.D.PASTE SHEET'!AD2134)</f>
        <v/>
      </c>
      <c s="178"/>
      <c s="179" t="str">
        <f>IF(AK2134="","",IF(AK2134&gt;0,COUNT($AG$2:AG2134),""))</f>
        <v/>
      </c>
      <c s="180" t="str">
        <f t="shared" si="2334"/>
        <v/>
      </c>
      <c s="180" t="str">
        <f t="shared" si="2335"/>
        <v/>
      </c>
      <c s="180" t="str">
        <f t="shared" si="2336"/>
        <v/>
      </c>
      <c s="181" t="str">
        <f t="shared" si="2337"/>
        <v/>
      </c>
      <c s="180" t="str">
        <f t="shared" si="2338"/>
        <v/>
      </c>
      <c s="180" t="str">
        <f t="shared" si="2339"/>
        <v/>
      </c>
      <c s="180" t="str">
        <f t="shared" si="2340"/>
        <v/>
      </c>
      <c s="180" t="str">
        <f t="shared" si="2341"/>
        <v/>
      </c>
      <c s="180" t="str">
        <f t="shared" si="2342"/>
        <v/>
      </c>
      <c s="181" t="str">
        <f t="shared" si="2343"/>
        <v/>
      </c>
      <c s="180" t="str">
        <f t="shared" si="2344"/>
        <v/>
      </c>
      <c s="180" t="str">
        <f t="shared" si="2345"/>
        <v/>
      </c>
      <c s="180" t="str">
        <f t="shared" si="2346"/>
        <v/>
      </c>
      <c s="180" t="str">
        <f t="shared" si="2347"/>
        <v/>
      </c>
      <c s="180" t="str">
        <f t="shared" si="2348"/>
        <v/>
      </c>
      <c s="180" t="str">
        <f t="shared" si="2349"/>
        <v/>
      </c>
      <c s="183"/>
      <c s="179" t="str">
        <f>IF(BC2134="","",IF(BC2134&gt;0,COUNT($AY$2:AY2134),""))</f>
        <v/>
      </c>
      <c s="180" t="str">
        <f t="shared" si="2350"/>
        <v/>
      </c>
      <c s="180" t="str">
        <f t="shared" si="2351"/>
        <v/>
      </c>
      <c s="180" t="str">
        <f t="shared" si="2352"/>
        <v/>
      </c>
      <c s="182" t="str">
        <f t="shared" si="2353"/>
        <v/>
      </c>
      <c s="180" t="str">
        <f t="shared" si="2354"/>
        <v/>
      </c>
      <c s="180" t="str">
        <f t="shared" si="2355"/>
        <v/>
      </c>
      <c s="180" t="str">
        <f t="shared" si="2356"/>
        <v/>
      </c>
      <c s="180" t="str">
        <f t="shared" si="2357"/>
        <v/>
      </c>
      <c s="180" t="str">
        <f t="shared" si="2358"/>
        <v/>
      </c>
      <c s="182" t="str">
        <f t="shared" si="2359"/>
        <v/>
      </c>
      <c s="180" t="str">
        <f t="shared" si="2360"/>
        <v/>
      </c>
      <c s="180" t="str">
        <f t="shared" si="2361"/>
        <v/>
      </c>
      <c s="180" t="str">
        <f t="shared" si="2362"/>
        <v/>
      </c>
      <c s="180" t="str">
        <f t="shared" si="2363"/>
        <v/>
      </c>
      <c s="180" t="str">
        <f t="shared" si="2364"/>
        <v/>
      </c>
      <c s="180" t="str">
        <f t="shared" si="2365"/>
        <v/>
      </c>
    </row>
    <row r="2135" spans="1:66" ht="15">
      <c r="A2135" s="176" t="str">
        <f>IF('S.D.PASTE SHEET'!A2135="","",'S.D.PASTE SHEET'!A2135)</f>
        <v/>
      </c>
      <c s="176" t="str">
        <f>IF('S.D.PASTE SHEET'!B2135="","",'S.D.PASTE SHEET'!B2135)</f>
        <v/>
      </c>
      <c s="176" t="str">
        <f>IF('S.D.PASTE SHEET'!C2135="","",'S.D.PASTE SHEET'!C2135)</f>
        <v/>
      </c>
      <c s="177" t="str">
        <f>IF('S.D.PASTE SHEET'!D2135="","",'S.D.PASTE SHEET'!D2135)</f>
        <v/>
      </c>
      <c s="176" t="str">
        <f>IF('S.D.PASTE SHEET'!E2135="","",UPPER('S.D.PASTE SHEET'!E2135))</f>
        <v/>
      </c>
      <c s="176" t="str">
        <f>IF('S.D.PASTE SHEET'!F2135="","",'S.D.PASTE SHEET'!F2135)</f>
        <v/>
      </c>
      <c s="176" t="str">
        <f>IF('S.D.PASTE SHEET'!G2135="","",UPPER('S.D.PASTE SHEET'!G2135))</f>
        <v/>
      </c>
      <c s="176" t="str">
        <f>IF('S.D.PASTE SHEET'!H2135="","",UPPER('S.D.PASTE SHEET'!H2135))</f>
        <v/>
      </c>
      <c s="176" t="str">
        <f>IF('S.D.PASTE SHEET'!I2135="","",'S.D.PASTE SHEET'!I2135)</f>
        <v/>
      </c>
      <c s="177" t="str">
        <f>IF('S.D.PASTE SHEET'!J2135="","",'S.D.PASTE SHEET'!J2135)</f>
        <v/>
      </c>
      <c s="176" t="str">
        <f>IF('S.D.PASTE SHEET'!K2135="","",'S.D.PASTE SHEET'!K2135)</f>
        <v/>
      </c>
      <c s="176" t="str">
        <f>IF('S.D.PASTE SHEET'!L2135="","",'S.D.PASTE SHEET'!L2135)</f>
        <v/>
      </c>
      <c s="176" t="str">
        <f>IF('S.D.PASTE SHEET'!M2135="","",'S.D.PASTE SHEET'!M2135)</f>
        <v/>
      </c>
      <c s="176" t="str">
        <f>IF('S.D.PASTE SHEET'!N2135="","",'S.D.PASTE SHEET'!N2135)</f>
        <v/>
      </c>
      <c s="176" t="str">
        <f>IF('S.D.PASTE SHEET'!O2135="","",'S.D.PASTE SHEET'!O2135)</f>
        <v/>
      </c>
      <c s="176" t="str">
        <f>IF('S.D.PASTE SHEET'!P2135="","",'S.D.PASTE SHEET'!P2135)</f>
        <v/>
      </c>
      <c s="176" t="str">
        <f>IF('S.D.PASTE SHEET'!Q2135="","",'S.D.PASTE SHEET'!Q2135)</f>
        <v/>
      </c>
      <c s="176" t="str">
        <f>IF('S.D.PASTE SHEET'!R2135="","",'S.D.PASTE SHEET'!R2135)</f>
        <v/>
      </c>
      <c s="176" t="str">
        <f>IF('S.D.PASTE SHEET'!S2135="","",'S.D.PASTE SHEET'!S2135)</f>
        <v/>
      </c>
      <c s="176" t="str">
        <f>IF('S.D.PASTE SHEET'!T2135="","",'S.D.PASTE SHEET'!T2135)</f>
        <v/>
      </c>
      <c s="176" t="str">
        <f>IF('S.D.PASTE SHEET'!U2135="","",'S.D.PASTE SHEET'!U2135)</f>
        <v/>
      </c>
      <c s="176" t="str">
        <f>IF('S.D.PASTE SHEET'!V2135="","",'S.D.PASTE SHEET'!V2135)</f>
        <v/>
      </c>
      <c s="176" t="str">
        <f>IF('S.D.PASTE SHEET'!W2135="","",'S.D.PASTE SHEET'!W2135)</f>
        <v/>
      </c>
      <c s="176" t="str">
        <f>IF('S.D.PASTE SHEET'!X2135="","",'S.D.PASTE SHEET'!X2135)</f>
        <v/>
      </c>
      <c s="176" t="str">
        <f>IF('S.D.PASTE SHEET'!Y2135="","",'S.D.PASTE SHEET'!Y2135)</f>
        <v/>
      </c>
      <c s="176" t="str">
        <f>IF('S.D.PASTE SHEET'!Z2135="","",'S.D.PASTE SHEET'!Z2135)</f>
        <v/>
      </c>
      <c s="176" t="str">
        <f>IF('S.D.PASTE SHEET'!AA2135="","",'S.D.PASTE SHEET'!AA2135)</f>
        <v/>
      </c>
      <c s="176" t="str">
        <f>IF('S.D.PASTE SHEET'!AB2135="","",'S.D.PASTE SHEET'!AB2135)</f>
        <v/>
      </c>
      <c s="176" t="str">
        <f>IF('S.D.PASTE SHEET'!AC2135="","",'S.D.PASTE SHEET'!AC2135)</f>
        <v/>
      </c>
      <c s="176" t="str">
        <f>IF('S.D.PASTE SHEET'!AD2135="","",'S.D.PASTE SHEET'!AD2135)</f>
        <v/>
      </c>
      <c s="178"/>
      <c s="179" t="str">
        <f>IF(AK2135="","",IF(AK2135&gt;0,COUNT($AG$2:AG2135),""))</f>
        <v/>
      </c>
      <c s="180" t="str">
        <f t="shared" si="2334"/>
        <v/>
      </c>
      <c s="180" t="str">
        <f t="shared" si="2335"/>
        <v/>
      </c>
      <c s="180" t="str">
        <f t="shared" si="2336"/>
        <v/>
      </c>
      <c s="181" t="str">
        <f t="shared" si="2337"/>
        <v/>
      </c>
      <c s="180" t="str">
        <f t="shared" si="2338"/>
        <v/>
      </c>
      <c s="180" t="str">
        <f t="shared" si="2339"/>
        <v/>
      </c>
      <c s="180" t="str">
        <f t="shared" si="2340"/>
        <v/>
      </c>
      <c s="180" t="str">
        <f t="shared" si="2341"/>
        <v/>
      </c>
      <c s="180" t="str">
        <f t="shared" si="2342"/>
        <v/>
      </c>
      <c s="181" t="str">
        <f t="shared" si="2343"/>
        <v/>
      </c>
      <c s="180" t="str">
        <f t="shared" si="2344"/>
        <v/>
      </c>
      <c s="180" t="str">
        <f t="shared" si="2345"/>
        <v/>
      </c>
      <c s="180" t="str">
        <f t="shared" si="2346"/>
        <v/>
      </c>
      <c s="180" t="str">
        <f t="shared" si="2347"/>
        <v/>
      </c>
      <c s="180" t="str">
        <f t="shared" si="2348"/>
        <v/>
      </c>
      <c s="180" t="str">
        <f t="shared" si="2349"/>
        <v/>
      </c>
      <c s="183"/>
      <c s="179" t="str">
        <f>IF(BC2135="","",IF(BC2135&gt;0,COUNT($AY$2:AY2135),""))</f>
        <v/>
      </c>
      <c s="180" t="str">
        <f t="shared" si="2350"/>
        <v/>
      </c>
      <c s="180" t="str">
        <f t="shared" si="2351"/>
        <v/>
      </c>
      <c s="180" t="str">
        <f t="shared" si="2352"/>
        <v/>
      </c>
      <c s="182" t="str">
        <f t="shared" si="2353"/>
        <v/>
      </c>
      <c s="180" t="str">
        <f t="shared" si="2354"/>
        <v/>
      </c>
      <c s="180" t="str">
        <f t="shared" si="2355"/>
        <v/>
      </c>
      <c s="180" t="str">
        <f t="shared" si="2356"/>
        <v/>
      </c>
      <c s="180" t="str">
        <f t="shared" si="2357"/>
        <v/>
      </c>
      <c s="180" t="str">
        <f t="shared" si="2358"/>
        <v/>
      </c>
      <c s="182" t="str">
        <f t="shared" si="2359"/>
        <v/>
      </c>
      <c s="180" t="str">
        <f t="shared" si="2360"/>
        <v/>
      </c>
      <c s="180" t="str">
        <f t="shared" si="2361"/>
        <v/>
      </c>
      <c s="180" t="str">
        <f t="shared" si="2362"/>
        <v/>
      </c>
      <c s="180" t="str">
        <f t="shared" si="2363"/>
        <v/>
      </c>
      <c s="180" t="str">
        <f t="shared" si="2364"/>
        <v/>
      </c>
      <c s="180" t="str">
        <f t="shared" si="2365"/>
        <v/>
      </c>
    </row>
    <row r="2136" spans="1:66" ht="15">
      <c r="A2136" s="176" t="str">
        <f>IF('S.D.PASTE SHEET'!A2136="","",'S.D.PASTE SHEET'!A2136)</f>
        <v/>
      </c>
      <c s="176" t="str">
        <f>IF('S.D.PASTE SHEET'!B2136="","",'S.D.PASTE SHEET'!B2136)</f>
        <v/>
      </c>
      <c s="176" t="str">
        <f>IF('S.D.PASTE SHEET'!C2136="","",'S.D.PASTE SHEET'!C2136)</f>
        <v/>
      </c>
      <c s="177" t="str">
        <f>IF('S.D.PASTE SHEET'!D2136="","",'S.D.PASTE SHEET'!D2136)</f>
        <v/>
      </c>
      <c s="176" t="str">
        <f>IF('S.D.PASTE SHEET'!E2136="","",UPPER('S.D.PASTE SHEET'!E2136))</f>
        <v/>
      </c>
      <c s="176" t="str">
        <f>IF('S.D.PASTE SHEET'!F2136="","",'S.D.PASTE SHEET'!F2136)</f>
        <v/>
      </c>
      <c s="176" t="str">
        <f>IF('S.D.PASTE SHEET'!G2136="","",UPPER('S.D.PASTE SHEET'!G2136))</f>
        <v/>
      </c>
      <c s="176" t="str">
        <f>IF('S.D.PASTE SHEET'!H2136="","",UPPER('S.D.PASTE SHEET'!H2136))</f>
        <v/>
      </c>
      <c s="176" t="str">
        <f>IF('S.D.PASTE SHEET'!I2136="","",'S.D.PASTE SHEET'!I2136)</f>
        <v/>
      </c>
      <c s="177" t="str">
        <f>IF('S.D.PASTE SHEET'!J2136="","",'S.D.PASTE SHEET'!J2136)</f>
        <v/>
      </c>
      <c s="176" t="str">
        <f>IF('S.D.PASTE SHEET'!K2136="","",'S.D.PASTE SHEET'!K2136)</f>
        <v/>
      </c>
      <c s="176" t="str">
        <f>IF('S.D.PASTE SHEET'!L2136="","",'S.D.PASTE SHEET'!L2136)</f>
        <v/>
      </c>
      <c s="176" t="str">
        <f>IF('S.D.PASTE SHEET'!M2136="","",'S.D.PASTE SHEET'!M2136)</f>
        <v/>
      </c>
      <c s="176" t="str">
        <f>IF('S.D.PASTE SHEET'!N2136="","",'S.D.PASTE SHEET'!N2136)</f>
        <v/>
      </c>
      <c s="176" t="str">
        <f>IF('S.D.PASTE SHEET'!O2136="","",'S.D.PASTE SHEET'!O2136)</f>
        <v/>
      </c>
      <c s="176" t="str">
        <f>IF('S.D.PASTE SHEET'!P2136="","",'S.D.PASTE SHEET'!P2136)</f>
        <v/>
      </c>
      <c s="176" t="str">
        <f>IF('S.D.PASTE SHEET'!Q2136="","",'S.D.PASTE SHEET'!Q2136)</f>
        <v/>
      </c>
      <c s="176" t="str">
        <f>IF('S.D.PASTE SHEET'!R2136="","",'S.D.PASTE SHEET'!R2136)</f>
        <v/>
      </c>
      <c s="176" t="str">
        <f>IF('S.D.PASTE SHEET'!S2136="","",'S.D.PASTE SHEET'!S2136)</f>
        <v/>
      </c>
      <c s="176" t="str">
        <f>IF('S.D.PASTE SHEET'!T2136="","",'S.D.PASTE SHEET'!T2136)</f>
        <v/>
      </c>
      <c s="176" t="str">
        <f>IF('S.D.PASTE SHEET'!U2136="","",'S.D.PASTE SHEET'!U2136)</f>
        <v/>
      </c>
      <c s="176" t="str">
        <f>IF('S.D.PASTE SHEET'!V2136="","",'S.D.PASTE SHEET'!V2136)</f>
        <v/>
      </c>
      <c s="176" t="str">
        <f>IF('S.D.PASTE SHEET'!W2136="","",'S.D.PASTE SHEET'!W2136)</f>
        <v/>
      </c>
      <c s="176" t="str">
        <f>IF('S.D.PASTE SHEET'!X2136="","",'S.D.PASTE SHEET'!X2136)</f>
        <v/>
      </c>
      <c s="176" t="str">
        <f>IF('S.D.PASTE SHEET'!Y2136="","",'S.D.PASTE SHEET'!Y2136)</f>
        <v/>
      </c>
      <c s="176" t="str">
        <f>IF('S.D.PASTE SHEET'!Z2136="","",'S.D.PASTE SHEET'!Z2136)</f>
        <v/>
      </c>
      <c s="176" t="str">
        <f>IF('S.D.PASTE SHEET'!AA2136="","",'S.D.PASTE SHEET'!AA2136)</f>
        <v/>
      </c>
      <c s="176" t="str">
        <f>IF('S.D.PASTE SHEET'!AB2136="","",'S.D.PASTE SHEET'!AB2136)</f>
        <v/>
      </c>
      <c s="176" t="str">
        <f>IF('S.D.PASTE SHEET'!AC2136="","",'S.D.PASTE SHEET'!AC2136)</f>
        <v/>
      </c>
      <c s="176" t="str">
        <f>IF('S.D.PASTE SHEET'!AD2136="","",'S.D.PASTE SHEET'!AD2136)</f>
        <v/>
      </c>
      <c s="178"/>
      <c s="179" t="str">
        <f>IF(AK2136="","",IF(AK2136&gt;0,COUNT($AG$2:AG2136),""))</f>
        <v/>
      </c>
      <c s="180" t="str">
        <f t="shared" si="2334"/>
        <v/>
      </c>
      <c s="180" t="str">
        <f t="shared" si="2335"/>
        <v/>
      </c>
      <c s="180" t="str">
        <f t="shared" si="2336"/>
        <v/>
      </c>
      <c s="181" t="str">
        <f t="shared" si="2337"/>
        <v/>
      </c>
      <c s="180" t="str">
        <f t="shared" si="2338"/>
        <v/>
      </c>
      <c s="180" t="str">
        <f t="shared" si="2339"/>
        <v/>
      </c>
      <c s="180" t="str">
        <f t="shared" si="2340"/>
        <v/>
      </c>
      <c s="180" t="str">
        <f t="shared" si="2341"/>
        <v/>
      </c>
      <c s="180" t="str">
        <f t="shared" si="2342"/>
        <v/>
      </c>
      <c s="181" t="str">
        <f t="shared" si="2343"/>
        <v/>
      </c>
      <c s="180" t="str">
        <f t="shared" si="2344"/>
        <v/>
      </c>
      <c s="180" t="str">
        <f t="shared" si="2345"/>
        <v/>
      </c>
      <c s="180" t="str">
        <f t="shared" si="2346"/>
        <v/>
      </c>
      <c s="180" t="str">
        <f t="shared" si="2347"/>
        <v/>
      </c>
      <c s="180" t="str">
        <f t="shared" si="2348"/>
        <v/>
      </c>
      <c s="180" t="str">
        <f t="shared" si="2349"/>
        <v/>
      </c>
      <c s="183"/>
      <c s="179" t="str">
        <f>IF(BC2136="","",IF(BC2136&gt;0,COUNT($AY$2:AY2136),""))</f>
        <v/>
      </c>
      <c s="180" t="str">
        <f t="shared" si="2350"/>
        <v/>
      </c>
      <c s="180" t="str">
        <f t="shared" si="2351"/>
        <v/>
      </c>
      <c s="180" t="str">
        <f t="shared" si="2352"/>
        <v/>
      </c>
      <c s="182" t="str">
        <f t="shared" si="2353"/>
        <v/>
      </c>
      <c s="180" t="str">
        <f t="shared" si="2354"/>
        <v/>
      </c>
      <c s="180" t="str">
        <f t="shared" si="2355"/>
        <v/>
      </c>
      <c s="180" t="str">
        <f t="shared" si="2356"/>
        <v/>
      </c>
      <c s="180" t="str">
        <f t="shared" si="2357"/>
        <v/>
      </c>
      <c s="180" t="str">
        <f t="shared" si="2358"/>
        <v/>
      </c>
      <c s="182" t="str">
        <f t="shared" si="2359"/>
        <v/>
      </c>
      <c s="180" t="str">
        <f t="shared" si="2360"/>
        <v/>
      </c>
      <c s="180" t="str">
        <f t="shared" si="2361"/>
        <v/>
      </c>
      <c s="180" t="str">
        <f t="shared" si="2362"/>
        <v/>
      </c>
      <c s="180" t="str">
        <f t="shared" si="2363"/>
        <v/>
      </c>
      <c s="180" t="str">
        <f t="shared" si="2364"/>
        <v/>
      </c>
      <c s="180" t="str">
        <f t="shared" si="2365"/>
        <v/>
      </c>
    </row>
    <row r="2137" spans="1:66" ht="15">
      <c r="A2137" s="176" t="str">
        <f>IF('S.D.PASTE SHEET'!A2137="","",'S.D.PASTE SHEET'!A2137)</f>
        <v/>
      </c>
      <c s="176" t="str">
        <f>IF('S.D.PASTE SHEET'!B2137="","",'S.D.PASTE SHEET'!B2137)</f>
        <v/>
      </c>
      <c s="176" t="str">
        <f>IF('S.D.PASTE SHEET'!C2137="","",'S.D.PASTE SHEET'!C2137)</f>
        <v/>
      </c>
      <c s="177" t="str">
        <f>IF('S.D.PASTE SHEET'!D2137="","",'S.D.PASTE SHEET'!D2137)</f>
        <v/>
      </c>
      <c s="176" t="str">
        <f>IF('S.D.PASTE SHEET'!E2137="","",UPPER('S.D.PASTE SHEET'!E2137))</f>
        <v/>
      </c>
      <c s="176" t="str">
        <f>IF('S.D.PASTE SHEET'!F2137="","",'S.D.PASTE SHEET'!F2137)</f>
        <v/>
      </c>
      <c s="176" t="str">
        <f>IF('S.D.PASTE SHEET'!G2137="","",UPPER('S.D.PASTE SHEET'!G2137))</f>
        <v/>
      </c>
      <c s="176" t="str">
        <f>IF('S.D.PASTE SHEET'!H2137="","",UPPER('S.D.PASTE SHEET'!H2137))</f>
        <v/>
      </c>
      <c s="176" t="str">
        <f>IF('S.D.PASTE SHEET'!I2137="","",'S.D.PASTE SHEET'!I2137)</f>
        <v/>
      </c>
      <c s="177" t="str">
        <f>IF('S.D.PASTE SHEET'!J2137="","",'S.D.PASTE SHEET'!J2137)</f>
        <v/>
      </c>
      <c s="176" t="str">
        <f>IF('S.D.PASTE SHEET'!K2137="","",'S.D.PASTE SHEET'!K2137)</f>
        <v/>
      </c>
      <c s="176" t="str">
        <f>IF('S.D.PASTE SHEET'!L2137="","",'S.D.PASTE SHEET'!L2137)</f>
        <v/>
      </c>
      <c s="176" t="str">
        <f>IF('S.D.PASTE SHEET'!M2137="","",'S.D.PASTE SHEET'!M2137)</f>
        <v/>
      </c>
      <c s="176" t="str">
        <f>IF('S.D.PASTE SHEET'!N2137="","",'S.D.PASTE SHEET'!N2137)</f>
        <v/>
      </c>
      <c s="176" t="str">
        <f>IF('S.D.PASTE SHEET'!O2137="","",'S.D.PASTE SHEET'!O2137)</f>
        <v/>
      </c>
      <c s="176" t="str">
        <f>IF('S.D.PASTE SHEET'!P2137="","",'S.D.PASTE SHEET'!P2137)</f>
        <v/>
      </c>
      <c s="176" t="str">
        <f>IF('S.D.PASTE SHEET'!Q2137="","",'S.D.PASTE SHEET'!Q2137)</f>
        <v/>
      </c>
      <c s="176" t="str">
        <f>IF('S.D.PASTE SHEET'!R2137="","",'S.D.PASTE SHEET'!R2137)</f>
        <v/>
      </c>
      <c s="176" t="str">
        <f>IF('S.D.PASTE SHEET'!S2137="","",'S.D.PASTE SHEET'!S2137)</f>
        <v/>
      </c>
      <c s="176" t="str">
        <f>IF('S.D.PASTE SHEET'!T2137="","",'S.D.PASTE SHEET'!T2137)</f>
        <v/>
      </c>
      <c s="176" t="str">
        <f>IF('S.D.PASTE SHEET'!U2137="","",'S.D.PASTE SHEET'!U2137)</f>
        <v/>
      </c>
      <c s="176" t="str">
        <f>IF('S.D.PASTE SHEET'!V2137="","",'S.D.PASTE SHEET'!V2137)</f>
        <v/>
      </c>
      <c s="176" t="str">
        <f>IF('S.D.PASTE SHEET'!W2137="","",'S.D.PASTE SHEET'!W2137)</f>
        <v/>
      </c>
      <c s="176" t="str">
        <f>IF('S.D.PASTE SHEET'!X2137="","",'S.D.PASTE SHEET'!X2137)</f>
        <v/>
      </c>
      <c s="176" t="str">
        <f>IF('S.D.PASTE SHEET'!Y2137="","",'S.D.PASTE SHEET'!Y2137)</f>
        <v/>
      </c>
      <c s="176" t="str">
        <f>IF('S.D.PASTE SHEET'!Z2137="","",'S.D.PASTE SHEET'!Z2137)</f>
        <v/>
      </c>
      <c s="176" t="str">
        <f>IF('S.D.PASTE SHEET'!AA2137="","",'S.D.PASTE SHEET'!AA2137)</f>
        <v/>
      </c>
      <c s="176" t="str">
        <f>IF('S.D.PASTE SHEET'!AB2137="","",'S.D.PASTE SHEET'!AB2137)</f>
        <v/>
      </c>
      <c s="176" t="str">
        <f>IF('S.D.PASTE SHEET'!AC2137="","",'S.D.PASTE SHEET'!AC2137)</f>
        <v/>
      </c>
      <c s="176" t="str">
        <f>IF('S.D.PASTE SHEET'!AD2137="","",'S.D.PASTE SHEET'!AD2137)</f>
        <v/>
      </c>
      <c s="178"/>
      <c s="179" t="str">
        <f>IF(AK2137="","",IF(AK2137&gt;0,COUNT($AG$2:AG2137),""))</f>
        <v/>
      </c>
      <c s="180" t="str">
        <f t="shared" si="2334"/>
        <v/>
      </c>
      <c s="180" t="str">
        <f t="shared" si="2335"/>
        <v/>
      </c>
      <c s="180" t="str">
        <f t="shared" si="2336"/>
        <v/>
      </c>
      <c s="181" t="str">
        <f t="shared" si="2337"/>
        <v/>
      </c>
      <c s="180" t="str">
        <f t="shared" si="2338"/>
        <v/>
      </c>
      <c s="180" t="str">
        <f t="shared" si="2339"/>
        <v/>
      </c>
      <c s="180" t="str">
        <f t="shared" si="2340"/>
        <v/>
      </c>
      <c s="180" t="str">
        <f t="shared" si="2341"/>
        <v/>
      </c>
      <c s="180" t="str">
        <f t="shared" si="2342"/>
        <v/>
      </c>
      <c s="181" t="str">
        <f t="shared" si="2343"/>
        <v/>
      </c>
      <c s="180" t="str">
        <f t="shared" si="2344"/>
        <v/>
      </c>
      <c s="180" t="str">
        <f t="shared" si="2345"/>
        <v/>
      </c>
      <c s="180" t="str">
        <f t="shared" si="2346"/>
        <v/>
      </c>
      <c s="180" t="str">
        <f t="shared" si="2347"/>
        <v/>
      </c>
      <c s="180" t="str">
        <f t="shared" si="2348"/>
        <v/>
      </c>
      <c s="180" t="str">
        <f t="shared" si="2349"/>
        <v/>
      </c>
      <c s="183"/>
      <c s="179" t="str">
        <f>IF(BC2137="","",IF(BC2137&gt;0,COUNT($AY$2:AY2137),""))</f>
        <v/>
      </c>
      <c s="180" t="str">
        <f t="shared" si="2350"/>
        <v/>
      </c>
      <c s="180" t="str">
        <f t="shared" si="2351"/>
        <v/>
      </c>
      <c s="180" t="str">
        <f t="shared" si="2352"/>
        <v/>
      </c>
      <c s="182" t="str">
        <f t="shared" si="2353"/>
        <v/>
      </c>
      <c s="180" t="str">
        <f t="shared" si="2354"/>
        <v/>
      </c>
      <c s="180" t="str">
        <f t="shared" si="2355"/>
        <v/>
      </c>
      <c s="180" t="str">
        <f t="shared" si="2356"/>
        <v/>
      </c>
      <c s="180" t="str">
        <f t="shared" si="2357"/>
        <v/>
      </c>
      <c s="180" t="str">
        <f t="shared" si="2358"/>
        <v/>
      </c>
      <c s="182" t="str">
        <f t="shared" si="2359"/>
        <v/>
      </c>
      <c s="180" t="str">
        <f t="shared" si="2360"/>
        <v/>
      </c>
      <c s="180" t="str">
        <f t="shared" si="2361"/>
        <v/>
      </c>
      <c s="180" t="str">
        <f t="shared" si="2362"/>
        <v/>
      </c>
      <c s="180" t="str">
        <f t="shared" si="2363"/>
        <v/>
      </c>
      <c s="180" t="str">
        <f t="shared" si="2364"/>
        <v/>
      </c>
      <c s="180" t="str">
        <f t="shared" si="2365"/>
        <v/>
      </c>
    </row>
    <row r="2138" spans="1:66" ht="15">
      <c r="A2138" s="176" t="str">
        <f>IF('S.D.PASTE SHEET'!A2138="","",'S.D.PASTE SHEET'!A2138)</f>
        <v/>
      </c>
      <c s="176" t="str">
        <f>IF('S.D.PASTE SHEET'!B2138="","",'S.D.PASTE SHEET'!B2138)</f>
        <v/>
      </c>
      <c s="176" t="str">
        <f>IF('S.D.PASTE SHEET'!C2138="","",'S.D.PASTE SHEET'!C2138)</f>
        <v/>
      </c>
      <c s="177" t="str">
        <f>IF('S.D.PASTE SHEET'!D2138="","",'S.D.PASTE SHEET'!D2138)</f>
        <v/>
      </c>
      <c s="176" t="str">
        <f>IF('S.D.PASTE SHEET'!E2138="","",UPPER('S.D.PASTE SHEET'!E2138))</f>
        <v/>
      </c>
      <c s="176" t="str">
        <f>IF('S.D.PASTE SHEET'!F2138="","",'S.D.PASTE SHEET'!F2138)</f>
        <v/>
      </c>
      <c s="176" t="str">
        <f>IF('S.D.PASTE SHEET'!G2138="","",UPPER('S.D.PASTE SHEET'!G2138))</f>
        <v/>
      </c>
      <c s="176" t="str">
        <f>IF('S.D.PASTE SHEET'!H2138="","",UPPER('S.D.PASTE SHEET'!H2138))</f>
        <v/>
      </c>
      <c s="176" t="str">
        <f>IF('S.D.PASTE SHEET'!I2138="","",'S.D.PASTE SHEET'!I2138)</f>
        <v/>
      </c>
      <c s="177" t="str">
        <f>IF('S.D.PASTE SHEET'!J2138="","",'S.D.PASTE SHEET'!J2138)</f>
        <v/>
      </c>
      <c s="176" t="str">
        <f>IF('S.D.PASTE SHEET'!K2138="","",'S.D.PASTE SHEET'!K2138)</f>
        <v/>
      </c>
      <c s="176" t="str">
        <f>IF('S.D.PASTE SHEET'!L2138="","",'S.D.PASTE SHEET'!L2138)</f>
        <v/>
      </c>
      <c s="176" t="str">
        <f>IF('S.D.PASTE SHEET'!M2138="","",'S.D.PASTE SHEET'!M2138)</f>
        <v/>
      </c>
      <c s="176" t="str">
        <f>IF('S.D.PASTE SHEET'!N2138="","",'S.D.PASTE SHEET'!N2138)</f>
        <v/>
      </c>
      <c s="176" t="str">
        <f>IF('S.D.PASTE SHEET'!O2138="","",'S.D.PASTE SHEET'!O2138)</f>
        <v/>
      </c>
      <c s="176" t="str">
        <f>IF('S.D.PASTE SHEET'!P2138="","",'S.D.PASTE SHEET'!P2138)</f>
        <v/>
      </c>
      <c s="176" t="str">
        <f>IF('S.D.PASTE SHEET'!Q2138="","",'S.D.PASTE SHEET'!Q2138)</f>
        <v/>
      </c>
      <c s="176" t="str">
        <f>IF('S.D.PASTE SHEET'!R2138="","",'S.D.PASTE SHEET'!R2138)</f>
        <v/>
      </c>
      <c s="176" t="str">
        <f>IF('S.D.PASTE SHEET'!S2138="","",'S.D.PASTE SHEET'!S2138)</f>
        <v/>
      </c>
      <c s="176" t="str">
        <f>IF('S.D.PASTE SHEET'!T2138="","",'S.D.PASTE SHEET'!T2138)</f>
        <v/>
      </c>
      <c s="176" t="str">
        <f>IF('S.D.PASTE SHEET'!U2138="","",'S.D.PASTE SHEET'!U2138)</f>
        <v/>
      </c>
      <c s="176" t="str">
        <f>IF('S.D.PASTE SHEET'!V2138="","",'S.D.PASTE SHEET'!V2138)</f>
        <v/>
      </c>
      <c s="176" t="str">
        <f>IF('S.D.PASTE SHEET'!W2138="","",'S.D.PASTE SHEET'!W2138)</f>
        <v/>
      </c>
      <c s="176" t="str">
        <f>IF('S.D.PASTE SHEET'!X2138="","",'S.D.PASTE SHEET'!X2138)</f>
        <v/>
      </c>
      <c s="176" t="str">
        <f>IF('S.D.PASTE SHEET'!Y2138="","",'S.D.PASTE SHEET'!Y2138)</f>
        <v/>
      </c>
      <c s="176" t="str">
        <f>IF('S.D.PASTE SHEET'!Z2138="","",'S.D.PASTE SHEET'!Z2138)</f>
        <v/>
      </c>
      <c s="176" t="str">
        <f>IF('S.D.PASTE SHEET'!AA2138="","",'S.D.PASTE SHEET'!AA2138)</f>
        <v/>
      </c>
      <c s="176" t="str">
        <f>IF('S.D.PASTE SHEET'!AB2138="","",'S.D.PASTE SHEET'!AB2138)</f>
        <v/>
      </c>
      <c s="176" t="str">
        <f>IF('S.D.PASTE SHEET'!AC2138="","",'S.D.PASTE SHEET'!AC2138)</f>
        <v/>
      </c>
      <c s="176" t="str">
        <f>IF('S.D.PASTE SHEET'!AD2138="","",'S.D.PASTE SHEET'!AD2138)</f>
        <v/>
      </c>
      <c s="178"/>
      <c s="179" t="str">
        <f>IF(AK2138="","",IF(AK2138&gt;0,COUNT($AG$2:AG2138),""))</f>
        <v/>
      </c>
      <c s="180" t="str">
        <f t="shared" si="2334"/>
        <v/>
      </c>
      <c s="180" t="str">
        <f t="shared" si="2335"/>
        <v/>
      </c>
      <c s="180" t="str">
        <f t="shared" si="2336"/>
        <v/>
      </c>
      <c s="181" t="str">
        <f t="shared" si="2337"/>
        <v/>
      </c>
      <c s="180" t="str">
        <f t="shared" si="2338"/>
        <v/>
      </c>
      <c s="180" t="str">
        <f t="shared" si="2339"/>
        <v/>
      </c>
      <c s="180" t="str">
        <f t="shared" si="2340"/>
        <v/>
      </c>
      <c s="180" t="str">
        <f t="shared" si="2341"/>
        <v/>
      </c>
      <c s="180" t="str">
        <f t="shared" si="2342"/>
        <v/>
      </c>
      <c s="181" t="str">
        <f t="shared" si="2343"/>
        <v/>
      </c>
      <c s="180" t="str">
        <f t="shared" si="2344"/>
        <v/>
      </c>
      <c s="180" t="str">
        <f t="shared" si="2345"/>
        <v/>
      </c>
      <c s="180" t="str">
        <f t="shared" si="2346"/>
        <v/>
      </c>
      <c s="180" t="str">
        <f t="shared" si="2347"/>
        <v/>
      </c>
      <c s="180" t="str">
        <f t="shared" si="2348"/>
        <v/>
      </c>
      <c s="180" t="str">
        <f t="shared" si="2349"/>
        <v/>
      </c>
      <c s="183"/>
      <c s="179" t="str">
        <f>IF(BC2138="","",IF(BC2138&gt;0,COUNT($AY$2:AY2138),""))</f>
        <v/>
      </c>
      <c s="180" t="str">
        <f t="shared" si="2350"/>
        <v/>
      </c>
      <c s="180" t="str">
        <f t="shared" si="2351"/>
        <v/>
      </c>
      <c s="180" t="str">
        <f t="shared" si="2352"/>
        <v/>
      </c>
      <c s="182" t="str">
        <f t="shared" si="2353"/>
        <v/>
      </c>
      <c s="180" t="str">
        <f t="shared" si="2354"/>
        <v/>
      </c>
      <c s="180" t="str">
        <f t="shared" si="2355"/>
        <v/>
      </c>
      <c s="180" t="str">
        <f t="shared" si="2356"/>
        <v/>
      </c>
      <c s="180" t="str">
        <f t="shared" si="2357"/>
        <v/>
      </c>
      <c s="180" t="str">
        <f t="shared" si="2358"/>
        <v/>
      </c>
      <c s="182" t="str">
        <f t="shared" si="2359"/>
        <v/>
      </c>
      <c s="180" t="str">
        <f t="shared" si="2360"/>
        <v/>
      </c>
      <c s="180" t="str">
        <f t="shared" si="2361"/>
        <v/>
      </c>
      <c s="180" t="str">
        <f t="shared" si="2362"/>
        <v/>
      </c>
      <c s="180" t="str">
        <f t="shared" si="2363"/>
        <v/>
      </c>
      <c s="180" t="str">
        <f t="shared" si="2364"/>
        <v/>
      </c>
      <c s="180" t="str">
        <f t="shared" si="2365"/>
        <v/>
      </c>
    </row>
    <row r="2139" spans="1:66" ht="15">
      <c r="A2139" s="176" t="str">
        <f>IF('S.D.PASTE SHEET'!A2139="","",'S.D.PASTE SHEET'!A2139)</f>
        <v/>
      </c>
      <c s="176" t="str">
        <f>IF('S.D.PASTE SHEET'!B2139="","",'S.D.PASTE SHEET'!B2139)</f>
        <v/>
      </c>
      <c s="176" t="str">
        <f>IF('S.D.PASTE SHEET'!C2139="","",'S.D.PASTE SHEET'!C2139)</f>
        <v/>
      </c>
      <c s="177" t="str">
        <f>IF('S.D.PASTE SHEET'!D2139="","",'S.D.PASTE SHEET'!D2139)</f>
        <v/>
      </c>
      <c s="176" t="str">
        <f>IF('S.D.PASTE SHEET'!E2139="","",UPPER('S.D.PASTE SHEET'!E2139))</f>
        <v/>
      </c>
      <c s="176" t="str">
        <f>IF('S.D.PASTE SHEET'!F2139="","",'S.D.PASTE SHEET'!F2139)</f>
        <v/>
      </c>
      <c s="176" t="str">
        <f>IF('S.D.PASTE SHEET'!G2139="","",UPPER('S.D.PASTE SHEET'!G2139))</f>
        <v/>
      </c>
      <c s="176" t="str">
        <f>IF('S.D.PASTE SHEET'!H2139="","",UPPER('S.D.PASTE SHEET'!H2139))</f>
        <v/>
      </c>
      <c s="176" t="str">
        <f>IF('S.D.PASTE SHEET'!I2139="","",'S.D.PASTE SHEET'!I2139)</f>
        <v/>
      </c>
      <c s="177" t="str">
        <f>IF('S.D.PASTE SHEET'!J2139="","",'S.D.PASTE SHEET'!J2139)</f>
        <v/>
      </c>
      <c s="176" t="str">
        <f>IF('S.D.PASTE SHEET'!K2139="","",'S.D.PASTE SHEET'!K2139)</f>
        <v/>
      </c>
      <c s="176" t="str">
        <f>IF('S.D.PASTE SHEET'!L2139="","",'S.D.PASTE SHEET'!L2139)</f>
        <v/>
      </c>
      <c s="176" t="str">
        <f>IF('S.D.PASTE SHEET'!M2139="","",'S.D.PASTE SHEET'!M2139)</f>
        <v/>
      </c>
      <c s="176" t="str">
        <f>IF('S.D.PASTE SHEET'!N2139="","",'S.D.PASTE SHEET'!N2139)</f>
        <v/>
      </c>
      <c s="176" t="str">
        <f>IF('S.D.PASTE SHEET'!O2139="","",'S.D.PASTE SHEET'!O2139)</f>
        <v/>
      </c>
      <c s="176" t="str">
        <f>IF('S.D.PASTE SHEET'!P2139="","",'S.D.PASTE SHEET'!P2139)</f>
        <v/>
      </c>
      <c s="176" t="str">
        <f>IF('S.D.PASTE SHEET'!Q2139="","",'S.D.PASTE SHEET'!Q2139)</f>
        <v/>
      </c>
      <c s="176" t="str">
        <f>IF('S.D.PASTE SHEET'!R2139="","",'S.D.PASTE SHEET'!R2139)</f>
        <v/>
      </c>
      <c s="176" t="str">
        <f>IF('S.D.PASTE SHEET'!S2139="","",'S.D.PASTE SHEET'!S2139)</f>
        <v/>
      </c>
      <c s="176" t="str">
        <f>IF('S.D.PASTE SHEET'!T2139="","",'S.D.PASTE SHEET'!T2139)</f>
        <v/>
      </c>
      <c s="176" t="str">
        <f>IF('S.D.PASTE SHEET'!U2139="","",'S.D.PASTE SHEET'!U2139)</f>
        <v/>
      </c>
      <c s="176" t="str">
        <f>IF('S.D.PASTE SHEET'!V2139="","",'S.D.PASTE SHEET'!V2139)</f>
        <v/>
      </c>
      <c s="176" t="str">
        <f>IF('S.D.PASTE SHEET'!W2139="","",'S.D.PASTE SHEET'!W2139)</f>
        <v/>
      </c>
      <c s="176" t="str">
        <f>IF('S.D.PASTE SHEET'!X2139="","",'S.D.PASTE SHEET'!X2139)</f>
        <v/>
      </c>
      <c s="176" t="str">
        <f>IF('S.D.PASTE SHEET'!Y2139="","",'S.D.PASTE SHEET'!Y2139)</f>
        <v/>
      </c>
      <c s="176" t="str">
        <f>IF('S.D.PASTE SHEET'!Z2139="","",'S.D.PASTE SHEET'!Z2139)</f>
        <v/>
      </c>
      <c s="176" t="str">
        <f>IF('S.D.PASTE SHEET'!AA2139="","",'S.D.PASTE SHEET'!AA2139)</f>
        <v/>
      </c>
      <c s="176" t="str">
        <f>IF('S.D.PASTE SHEET'!AB2139="","",'S.D.PASTE SHEET'!AB2139)</f>
        <v/>
      </c>
      <c s="176" t="str">
        <f>IF('S.D.PASTE SHEET'!AC2139="","",'S.D.PASTE SHEET'!AC2139)</f>
        <v/>
      </c>
      <c s="176" t="str">
        <f>IF('S.D.PASTE SHEET'!AD2139="","",'S.D.PASTE SHEET'!AD2139)</f>
        <v/>
      </c>
      <c s="178"/>
      <c s="179" t="str">
        <f>IF(AK2139="","",IF(AK2139&gt;0,COUNT($AG$2:AG2139),""))</f>
        <v/>
      </c>
      <c s="180" t="str">
        <f t="shared" si="2334"/>
        <v/>
      </c>
      <c s="180" t="str">
        <f t="shared" si="2335"/>
        <v/>
      </c>
      <c s="180" t="str">
        <f t="shared" si="2336"/>
        <v/>
      </c>
      <c s="181" t="str">
        <f t="shared" si="2337"/>
        <v/>
      </c>
      <c s="180" t="str">
        <f t="shared" si="2338"/>
        <v/>
      </c>
      <c s="180" t="str">
        <f t="shared" si="2339"/>
        <v/>
      </c>
      <c s="180" t="str">
        <f t="shared" si="2340"/>
        <v/>
      </c>
      <c s="180" t="str">
        <f t="shared" si="2341"/>
        <v/>
      </c>
      <c s="180" t="str">
        <f t="shared" si="2342"/>
        <v/>
      </c>
      <c s="181" t="str">
        <f t="shared" si="2343"/>
        <v/>
      </c>
      <c s="180" t="str">
        <f t="shared" si="2344"/>
        <v/>
      </c>
      <c s="180" t="str">
        <f t="shared" si="2345"/>
        <v/>
      </c>
      <c s="180" t="str">
        <f t="shared" si="2346"/>
        <v/>
      </c>
      <c s="180" t="str">
        <f t="shared" si="2347"/>
        <v/>
      </c>
      <c s="180" t="str">
        <f t="shared" si="2348"/>
        <v/>
      </c>
      <c s="180" t="str">
        <f t="shared" si="2349"/>
        <v/>
      </c>
      <c s="183"/>
      <c s="179" t="str">
        <f>IF(BC2139="","",IF(BC2139&gt;0,COUNT($AY$2:AY2139),""))</f>
        <v/>
      </c>
      <c s="180" t="str">
        <f t="shared" si="2350"/>
        <v/>
      </c>
      <c s="180" t="str">
        <f t="shared" si="2351"/>
        <v/>
      </c>
      <c s="180" t="str">
        <f t="shared" si="2352"/>
        <v/>
      </c>
      <c s="182" t="str">
        <f t="shared" si="2353"/>
        <v/>
      </c>
      <c s="180" t="str">
        <f t="shared" si="2354"/>
        <v/>
      </c>
      <c s="180" t="str">
        <f t="shared" si="2355"/>
        <v/>
      </c>
      <c s="180" t="str">
        <f t="shared" si="2356"/>
        <v/>
      </c>
      <c s="180" t="str">
        <f t="shared" si="2357"/>
        <v/>
      </c>
      <c s="180" t="str">
        <f t="shared" si="2358"/>
        <v/>
      </c>
      <c s="182" t="str">
        <f t="shared" si="2359"/>
        <v/>
      </c>
      <c s="180" t="str">
        <f t="shared" si="2360"/>
        <v/>
      </c>
      <c s="180" t="str">
        <f t="shared" si="2361"/>
        <v/>
      </c>
      <c s="180" t="str">
        <f t="shared" si="2362"/>
        <v/>
      </c>
      <c s="180" t="str">
        <f t="shared" si="2363"/>
        <v/>
      </c>
      <c s="180" t="str">
        <f t="shared" si="2364"/>
        <v/>
      </c>
      <c s="180" t="str">
        <f t="shared" si="2365"/>
        <v/>
      </c>
    </row>
    <row r="2140" spans="1:66" ht="15">
      <c r="A2140" s="176" t="str">
        <f>IF('S.D.PASTE SHEET'!A2140="","",'S.D.PASTE SHEET'!A2140)</f>
        <v/>
      </c>
      <c s="176" t="str">
        <f>IF('S.D.PASTE SHEET'!B2140="","",'S.D.PASTE SHEET'!B2140)</f>
        <v/>
      </c>
      <c s="176" t="str">
        <f>IF('S.D.PASTE SHEET'!C2140="","",'S.D.PASTE SHEET'!C2140)</f>
        <v/>
      </c>
      <c s="177" t="str">
        <f>IF('S.D.PASTE SHEET'!D2140="","",'S.D.PASTE SHEET'!D2140)</f>
        <v/>
      </c>
      <c s="176" t="str">
        <f>IF('S.D.PASTE SHEET'!E2140="","",UPPER('S.D.PASTE SHEET'!E2140))</f>
        <v/>
      </c>
      <c s="176" t="str">
        <f>IF('S.D.PASTE SHEET'!F2140="","",'S.D.PASTE SHEET'!F2140)</f>
        <v/>
      </c>
      <c s="176" t="str">
        <f>IF('S.D.PASTE SHEET'!G2140="","",UPPER('S.D.PASTE SHEET'!G2140))</f>
        <v/>
      </c>
      <c s="176" t="str">
        <f>IF('S.D.PASTE SHEET'!H2140="","",UPPER('S.D.PASTE SHEET'!H2140))</f>
        <v/>
      </c>
      <c s="176" t="str">
        <f>IF('S.D.PASTE SHEET'!I2140="","",'S.D.PASTE SHEET'!I2140)</f>
        <v/>
      </c>
      <c s="177" t="str">
        <f>IF('S.D.PASTE SHEET'!J2140="","",'S.D.PASTE SHEET'!J2140)</f>
        <v/>
      </c>
      <c s="176" t="str">
        <f>IF('S.D.PASTE SHEET'!K2140="","",'S.D.PASTE SHEET'!K2140)</f>
        <v/>
      </c>
      <c s="176" t="str">
        <f>IF('S.D.PASTE SHEET'!L2140="","",'S.D.PASTE SHEET'!L2140)</f>
        <v/>
      </c>
      <c s="176" t="str">
        <f>IF('S.D.PASTE SHEET'!M2140="","",'S.D.PASTE SHEET'!M2140)</f>
        <v/>
      </c>
      <c s="176" t="str">
        <f>IF('S.D.PASTE SHEET'!N2140="","",'S.D.PASTE SHEET'!N2140)</f>
        <v/>
      </c>
      <c s="176" t="str">
        <f>IF('S.D.PASTE SHEET'!O2140="","",'S.D.PASTE SHEET'!O2140)</f>
        <v/>
      </c>
      <c s="176" t="str">
        <f>IF('S.D.PASTE SHEET'!P2140="","",'S.D.PASTE SHEET'!P2140)</f>
        <v/>
      </c>
      <c s="176" t="str">
        <f>IF('S.D.PASTE SHEET'!Q2140="","",'S.D.PASTE SHEET'!Q2140)</f>
        <v/>
      </c>
      <c s="176" t="str">
        <f>IF('S.D.PASTE SHEET'!R2140="","",'S.D.PASTE SHEET'!R2140)</f>
        <v/>
      </c>
      <c s="176" t="str">
        <f>IF('S.D.PASTE SHEET'!S2140="","",'S.D.PASTE SHEET'!S2140)</f>
        <v/>
      </c>
      <c s="176" t="str">
        <f>IF('S.D.PASTE SHEET'!T2140="","",'S.D.PASTE SHEET'!T2140)</f>
        <v/>
      </c>
      <c s="176" t="str">
        <f>IF('S.D.PASTE SHEET'!U2140="","",'S.D.PASTE SHEET'!U2140)</f>
        <v/>
      </c>
      <c s="176" t="str">
        <f>IF('S.D.PASTE SHEET'!V2140="","",'S.D.PASTE SHEET'!V2140)</f>
        <v/>
      </c>
      <c s="176" t="str">
        <f>IF('S.D.PASTE SHEET'!W2140="","",'S.D.PASTE SHEET'!W2140)</f>
        <v/>
      </c>
      <c s="176" t="str">
        <f>IF('S.D.PASTE SHEET'!X2140="","",'S.D.PASTE SHEET'!X2140)</f>
        <v/>
      </c>
      <c s="176" t="str">
        <f>IF('S.D.PASTE SHEET'!Y2140="","",'S.D.PASTE SHEET'!Y2140)</f>
        <v/>
      </c>
      <c s="176" t="str">
        <f>IF('S.D.PASTE SHEET'!Z2140="","",'S.D.PASTE SHEET'!Z2140)</f>
        <v/>
      </c>
      <c s="176" t="str">
        <f>IF('S.D.PASTE SHEET'!AA2140="","",'S.D.PASTE SHEET'!AA2140)</f>
        <v/>
      </c>
      <c s="176" t="str">
        <f>IF('S.D.PASTE SHEET'!AB2140="","",'S.D.PASTE SHEET'!AB2140)</f>
        <v/>
      </c>
      <c s="176" t="str">
        <f>IF('S.D.PASTE SHEET'!AC2140="","",'S.D.PASTE SHEET'!AC2140)</f>
        <v/>
      </c>
      <c s="176" t="str">
        <f>IF('S.D.PASTE SHEET'!AD2140="","",'S.D.PASTE SHEET'!AD2140)</f>
        <v/>
      </c>
      <c s="178"/>
      <c s="179" t="str">
        <f>IF(AK2140="","",IF(AK2140&gt;0,COUNT($AG$2:AG2140),""))</f>
        <v/>
      </c>
      <c s="180" t="str">
        <f t="shared" si="2334"/>
        <v/>
      </c>
      <c s="180" t="str">
        <f t="shared" si="2335"/>
        <v/>
      </c>
      <c s="180" t="str">
        <f t="shared" si="2336"/>
        <v/>
      </c>
      <c s="181" t="str">
        <f t="shared" si="2337"/>
        <v/>
      </c>
      <c s="180" t="str">
        <f t="shared" si="2338"/>
        <v/>
      </c>
      <c s="180" t="str">
        <f t="shared" si="2339"/>
        <v/>
      </c>
      <c s="180" t="str">
        <f t="shared" si="2340"/>
        <v/>
      </c>
      <c s="180" t="str">
        <f t="shared" si="2341"/>
        <v/>
      </c>
      <c s="180" t="str">
        <f t="shared" si="2342"/>
        <v/>
      </c>
      <c s="181" t="str">
        <f t="shared" si="2343"/>
        <v/>
      </c>
      <c s="180" t="str">
        <f t="shared" si="2344"/>
        <v/>
      </c>
      <c s="180" t="str">
        <f t="shared" si="2345"/>
        <v/>
      </c>
      <c s="180" t="str">
        <f t="shared" si="2346"/>
        <v/>
      </c>
      <c s="180" t="str">
        <f t="shared" si="2347"/>
        <v/>
      </c>
      <c s="180" t="str">
        <f t="shared" si="2348"/>
        <v/>
      </c>
      <c s="180" t="str">
        <f t="shared" si="2349"/>
        <v/>
      </c>
      <c s="183"/>
      <c s="179" t="str">
        <f>IF(BC2140="","",IF(BC2140&gt;0,COUNT($AY$2:AY2140),""))</f>
        <v/>
      </c>
      <c s="180" t="str">
        <f t="shared" si="2350"/>
        <v/>
      </c>
      <c s="180" t="str">
        <f t="shared" si="2351"/>
        <v/>
      </c>
      <c s="180" t="str">
        <f t="shared" si="2352"/>
        <v/>
      </c>
      <c s="182" t="str">
        <f t="shared" si="2353"/>
        <v/>
      </c>
      <c s="180" t="str">
        <f t="shared" si="2354"/>
        <v/>
      </c>
      <c s="180" t="str">
        <f t="shared" si="2355"/>
        <v/>
      </c>
      <c s="180" t="str">
        <f t="shared" si="2356"/>
        <v/>
      </c>
      <c s="180" t="str">
        <f t="shared" si="2357"/>
        <v/>
      </c>
      <c s="180" t="str">
        <f t="shared" si="2358"/>
        <v/>
      </c>
      <c s="182" t="str">
        <f t="shared" si="2359"/>
        <v/>
      </c>
      <c s="180" t="str">
        <f t="shared" si="2360"/>
        <v/>
      </c>
      <c s="180" t="str">
        <f t="shared" si="2361"/>
        <v/>
      </c>
      <c s="180" t="str">
        <f t="shared" si="2362"/>
        <v/>
      </c>
      <c s="180" t="str">
        <f t="shared" si="2363"/>
        <v/>
      </c>
      <c s="180" t="str">
        <f t="shared" si="2364"/>
        <v/>
      </c>
      <c s="180" t="str">
        <f t="shared" si="2365"/>
        <v/>
      </c>
    </row>
    <row r="2141" spans="1:66" ht="15">
      <c r="A2141" s="176" t="str">
        <f>IF('S.D.PASTE SHEET'!A2141="","",'S.D.PASTE SHEET'!A2141)</f>
        <v/>
      </c>
      <c s="176" t="str">
        <f>IF('S.D.PASTE SHEET'!B2141="","",'S.D.PASTE SHEET'!B2141)</f>
        <v/>
      </c>
      <c s="176" t="str">
        <f>IF('S.D.PASTE SHEET'!C2141="","",'S.D.PASTE SHEET'!C2141)</f>
        <v/>
      </c>
      <c s="177" t="str">
        <f>IF('S.D.PASTE SHEET'!D2141="","",'S.D.PASTE SHEET'!D2141)</f>
        <v/>
      </c>
      <c s="176" t="str">
        <f>IF('S.D.PASTE SHEET'!E2141="","",UPPER('S.D.PASTE SHEET'!E2141))</f>
        <v/>
      </c>
      <c s="176" t="str">
        <f>IF('S.D.PASTE SHEET'!F2141="","",'S.D.PASTE SHEET'!F2141)</f>
        <v/>
      </c>
      <c s="176" t="str">
        <f>IF('S.D.PASTE SHEET'!G2141="","",UPPER('S.D.PASTE SHEET'!G2141))</f>
        <v/>
      </c>
      <c s="176" t="str">
        <f>IF('S.D.PASTE SHEET'!H2141="","",UPPER('S.D.PASTE SHEET'!H2141))</f>
        <v/>
      </c>
      <c s="176" t="str">
        <f>IF('S.D.PASTE SHEET'!I2141="","",'S.D.PASTE SHEET'!I2141)</f>
        <v/>
      </c>
      <c s="177" t="str">
        <f>IF('S.D.PASTE SHEET'!J2141="","",'S.D.PASTE SHEET'!J2141)</f>
        <v/>
      </c>
      <c s="176" t="str">
        <f>IF('S.D.PASTE SHEET'!K2141="","",'S.D.PASTE SHEET'!K2141)</f>
        <v/>
      </c>
      <c s="176" t="str">
        <f>IF('S.D.PASTE SHEET'!L2141="","",'S.D.PASTE SHEET'!L2141)</f>
        <v/>
      </c>
      <c s="176" t="str">
        <f>IF('S.D.PASTE SHEET'!M2141="","",'S.D.PASTE SHEET'!M2141)</f>
        <v/>
      </c>
      <c s="176" t="str">
        <f>IF('S.D.PASTE SHEET'!N2141="","",'S.D.PASTE SHEET'!N2141)</f>
        <v/>
      </c>
      <c s="176" t="str">
        <f>IF('S.D.PASTE SHEET'!O2141="","",'S.D.PASTE SHEET'!O2141)</f>
        <v/>
      </c>
      <c s="176" t="str">
        <f>IF('S.D.PASTE SHEET'!P2141="","",'S.D.PASTE SHEET'!P2141)</f>
        <v/>
      </c>
      <c s="176" t="str">
        <f>IF('S.D.PASTE SHEET'!Q2141="","",'S.D.PASTE SHEET'!Q2141)</f>
        <v/>
      </c>
      <c s="176" t="str">
        <f>IF('S.D.PASTE SHEET'!R2141="","",'S.D.PASTE SHEET'!R2141)</f>
        <v/>
      </c>
      <c s="176" t="str">
        <f>IF('S.D.PASTE SHEET'!S2141="","",'S.D.PASTE SHEET'!S2141)</f>
        <v/>
      </c>
      <c s="176" t="str">
        <f>IF('S.D.PASTE SHEET'!T2141="","",'S.D.PASTE SHEET'!T2141)</f>
        <v/>
      </c>
      <c s="176" t="str">
        <f>IF('S.D.PASTE SHEET'!U2141="","",'S.D.PASTE SHEET'!U2141)</f>
        <v/>
      </c>
      <c s="176" t="str">
        <f>IF('S.D.PASTE SHEET'!V2141="","",'S.D.PASTE SHEET'!V2141)</f>
        <v/>
      </c>
      <c s="176" t="str">
        <f>IF('S.D.PASTE SHEET'!W2141="","",'S.D.PASTE SHEET'!W2141)</f>
        <v/>
      </c>
      <c s="176" t="str">
        <f>IF('S.D.PASTE SHEET'!X2141="","",'S.D.PASTE SHEET'!X2141)</f>
        <v/>
      </c>
      <c s="176" t="str">
        <f>IF('S.D.PASTE SHEET'!Y2141="","",'S.D.PASTE SHEET'!Y2141)</f>
        <v/>
      </c>
      <c s="176" t="str">
        <f>IF('S.D.PASTE SHEET'!Z2141="","",'S.D.PASTE SHEET'!Z2141)</f>
        <v/>
      </c>
      <c s="176" t="str">
        <f>IF('S.D.PASTE SHEET'!AA2141="","",'S.D.PASTE SHEET'!AA2141)</f>
        <v/>
      </c>
      <c s="176" t="str">
        <f>IF('S.D.PASTE SHEET'!AB2141="","",'S.D.PASTE SHEET'!AB2141)</f>
        <v/>
      </c>
      <c s="176" t="str">
        <f>IF('S.D.PASTE SHEET'!AC2141="","",'S.D.PASTE SHEET'!AC2141)</f>
        <v/>
      </c>
      <c s="176" t="str">
        <f>IF('S.D.PASTE SHEET'!AD2141="","",'S.D.PASTE SHEET'!AD2141)</f>
        <v/>
      </c>
      <c s="178"/>
      <c s="179" t="str">
        <f>IF(AK2141="","",IF(AK2141&gt;0,COUNT($AG$2:AG2141),""))</f>
        <v/>
      </c>
      <c s="180" t="str">
        <f t="shared" si="2334"/>
        <v/>
      </c>
      <c s="180" t="str">
        <f t="shared" si="2335"/>
        <v/>
      </c>
      <c s="180" t="str">
        <f t="shared" si="2336"/>
        <v/>
      </c>
      <c s="181" t="str">
        <f t="shared" si="2337"/>
        <v/>
      </c>
      <c s="180" t="str">
        <f t="shared" si="2338"/>
        <v/>
      </c>
      <c s="180" t="str">
        <f t="shared" si="2339"/>
        <v/>
      </c>
      <c s="180" t="str">
        <f t="shared" si="2340"/>
        <v/>
      </c>
      <c s="180" t="str">
        <f t="shared" si="2341"/>
        <v/>
      </c>
      <c s="180" t="str">
        <f t="shared" si="2342"/>
        <v/>
      </c>
      <c s="181" t="str">
        <f t="shared" si="2343"/>
        <v/>
      </c>
      <c s="180" t="str">
        <f t="shared" si="2344"/>
        <v/>
      </c>
      <c s="180" t="str">
        <f t="shared" si="2345"/>
        <v/>
      </c>
      <c s="180" t="str">
        <f t="shared" si="2346"/>
        <v/>
      </c>
      <c s="180" t="str">
        <f t="shared" si="2347"/>
        <v/>
      </c>
      <c s="180" t="str">
        <f t="shared" si="2348"/>
        <v/>
      </c>
      <c s="180" t="str">
        <f t="shared" si="2349"/>
        <v/>
      </c>
      <c s="183"/>
      <c s="179" t="str">
        <f>IF(BC2141="","",IF(BC2141&gt;0,COUNT($AY$2:AY2141),""))</f>
        <v/>
      </c>
      <c s="180" t="str">
        <f t="shared" si="2350"/>
        <v/>
      </c>
      <c s="180" t="str">
        <f t="shared" si="2351"/>
        <v/>
      </c>
      <c s="180" t="str">
        <f t="shared" si="2352"/>
        <v/>
      </c>
      <c s="182" t="str">
        <f t="shared" si="2353"/>
        <v/>
      </c>
      <c s="180" t="str">
        <f t="shared" si="2354"/>
        <v/>
      </c>
      <c s="180" t="str">
        <f t="shared" si="2355"/>
        <v/>
      </c>
      <c s="180" t="str">
        <f t="shared" si="2356"/>
        <v/>
      </c>
      <c s="180" t="str">
        <f t="shared" si="2357"/>
        <v/>
      </c>
      <c s="180" t="str">
        <f t="shared" si="2358"/>
        <v/>
      </c>
      <c s="182" t="str">
        <f t="shared" si="2359"/>
        <v/>
      </c>
      <c s="180" t="str">
        <f t="shared" si="2360"/>
        <v/>
      </c>
      <c s="180" t="str">
        <f t="shared" si="2361"/>
        <v/>
      </c>
      <c s="180" t="str">
        <f t="shared" si="2362"/>
        <v/>
      </c>
      <c s="180" t="str">
        <f t="shared" si="2363"/>
        <v/>
      </c>
      <c s="180" t="str">
        <f t="shared" si="2364"/>
        <v/>
      </c>
      <c s="180" t="str">
        <f t="shared" si="2365"/>
        <v/>
      </c>
    </row>
    <row r="2142" spans="1:66" ht="15">
      <c r="A2142" s="176" t="str">
        <f>IF('S.D.PASTE SHEET'!A2142="","",'S.D.PASTE SHEET'!A2142)</f>
        <v/>
      </c>
      <c s="176" t="str">
        <f>IF('S.D.PASTE SHEET'!B2142="","",'S.D.PASTE SHEET'!B2142)</f>
        <v/>
      </c>
      <c s="176" t="str">
        <f>IF('S.D.PASTE SHEET'!C2142="","",'S.D.PASTE SHEET'!C2142)</f>
        <v/>
      </c>
      <c s="177" t="str">
        <f>IF('S.D.PASTE SHEET'!D2142="","",'S.D.PASTE SHEET'!D2142)</f>
        <v/>
      </c>
      <c s="176" t="str">
        <f>IF('S.D.PASTE SHEET'!E2142="","",UPPER('S.D.PASTE SHEET'!E2142))</f>
        <v/>
      </c>
      <c s="176" t="str">
        <f>IF('S.D.PASTE SHEET'!F2142="","",'S.D.PASTE SHEET'!F2142)</f>
        <v/>
      </c>
      <c s="176" t="str">
        <f>IF('S.D.PASTE SHEET'!G2142="","",UPPER('S.D.PASTE SHEET'!G2142))</f>
        <v/>
      </c>
      <c s="176" t="str">
        <f>IF('S.D.PASTE SHEET'!H2142="","",UPPER('S.D.PASTE SHEET'!H2142))</f>
        <v/>
      </c>
      <c s="176" t="str">
        <f>IF('S.D.PASTE SHEET'!I2142="","",'S.D.PASTE SHEET'!I2142)</f>
        <v/>
      </c>
      <c s="177" t="str">
        <f>IF('S.D.PASTE SHEET'!J2142="","",'S.D.PASTE SHEET'!J2142)</f>
        <v/>
      </c>
      <c s="176" t="str">
        <f>IF('S.D.PASTE SHEET'!K2142="","",'S.D.PASTE SHEET'!K2142)</f>
        <v/>
      </c>
      <c s="176" t="str">
        <f>IF('S.D.PASTE SHEET'!L2142="","",'S.D.PASTE SHEET'!L2142)</f>
        <v/>
      </c>
      <c s="176" t="str">
        <f>IF('S.D.PASTE SHEET'!M2142="","",'S.D.PASTE SHEET'!M2142)</f>
        <v/>
      </c>
      <c s="176" t="str">
        <f>IF('S.D.PASTE SHEET'!N2142="","",'S.D.PASTE SHEET'!N2142)</f>
        <v/>
      </c>
      <c s="176" t="str">
        <f>IF('S.D.PASTE SHEET'!O2142="","",'S.D.PASTE SHEET'!O2142)</f>
        <v/>
      </c>
      <c s="176" t="str">
        <f>IF('S.D.PASTE SHEET'!P2142="","",'S.D.PASTE SHEET'!P2142)</f>
        <v/>
      </c>
      <c s="176" t="str">
        <f>IF('S.D.PASTE SHEET'!Q2142="","",'S.D.PASTE SHEET'!Q2142)</f>
        <v/>
      </c>
      <c s="176" t="str">
        <f>IF('S.D.PASTE SHEET'!R2142="","",'S.D.PASTE SHEET'!R2142)</f>
        <v/>
      </c>
      <c s="176" t="str">
        <f>IF('S.D.PASTE SHEET'!S2142="","",'S.D.PASTE SHEET'!S2142)</f>
        <v/>
      </c>
      <c s="176" t="str">
        <f>IF('S.D.PASTE SHEET'!T2142="","",'S.D.PASTE SHEET'!T2142)</f>
        <v/>
      </c>
      <c s="176" t="str">
        <f>IF('S.D.PASTE SHEET'!U2142="","",'S.D.PASTE SHEET'!U2142)</f>
        <v/>
      </c>
      <c s="176" t="str">
        <f>IF('S.D.PASTE SHEET'!V2142="","",'S.D.PASTE SHEET'!V2142)</f>
        <v/>
      </c>
      <c s="176" t="str">
        <f>IF('S.D.PASTE SHEET'!W2142="","",'S.D.PASTE SHEET'!W2142)</f>
        <v/>
      </c>
      <c s="176" t="str">
        <f>IF('S.D.PASTE SHEET'!X2142="","",'S.D.PASTE SHEET'!X2142)</f>
        <v/>
      </c>
      <c s="176" t="str">
        <f>IF('S.D.PASTE SHEET'!Y2142="","",'S.D.PASTE SHEET'!Y2142)</f>
        <v/>
      </c>
      <c s="176" t="str">
        <f>IF('S.D.PASTE SHEET'!Z2142="","",'S.D.PASTE SHEET'!Z2142)</f>
        <v/>
      </c>
      <c s="176" t="str">
        <f>IF('S.D.PASTE SHEET'!AA2142="","",'S.D.PASTE SHEET'!AA2142)</f>
        <v/>
      </c>
      <c s="176" t="str">
        <f>IF('S.D.PASTE SHEET'!AB2142="","",'S.D.PASTE SHEET'!AB2142)</f>
        <v/>
      </c>
      <c s="176" t="str">
        <f>IF('S.D.PASTE SHEET'!AC2142="","",'S.D.PASTE SHEET'!AC2142)</f>
        <v/>
      </c>
      <c s="176" t="str">
        <f>IF('S.D.PASTE SHEET'!AD2142="","",'S.D.PASTE SHEET'!AD2142)</f>
        <v/>
      </c>
      <c s="178"/>
      <c s="179" t="str">
        <f>IF(AK2142="","",IF(AK2142&gt;0,COUNT($AG$2:AG2142),""))</f>
        <v/>
      </c>
      <c s="180" t="str">
        <f t="shared" si="2334"/>
        <v/>
      </c>
      <c s="180" t="str">
        <f t="shared" si="2335"/>
        <v/>
      </c>
      <c s="180" t="str">
        <f t="shared" si="2336"/>
        <v/>
      </c>
      <c s="181" t="str">
        <f t="shared" si="2337"/>
        <v/>
      </c>
      <c s="180" t="str">
        <f t="shared" si="2338"/>
        <v/>
      </c>
      <c s="180" t="str">
        <f t="shared" si="2339"/>
        <v/>
      </c>
      <c s="180" t="str">
        <f t="shared" si="2340"/>
        <v/>
      </c>
      <c s="180" t="str">
        <f t="shared" si="2341"/>
        <v/>
      </c>
      <c s="180" t="str">
        <f t="shared" si="2342"/>
        <v/>
      </c>
      <c s="181" t="str">
        <f t="shared" si="2343"/>
        <v/>
      </c>
      <c s="180" t="str">
        <f t="shared" si="2344"/>
        <v/>
      </c>
      <c s="180" t="str">
        <f t="shared" si="2345"/>
        <v/>
      </c>
      <c s="180" t="str">
        <f t="shared" si="2346"/>
        <v/>
      </c>
      <c s="180" t="str">
        <f t="shared" si="2347"/>
        <v/>
      </c>
      <c s="180" t="str">
        <f t="shared" si="2348"/>
        <v/>
      </c>
      <c s="180" t="str">
        <f t="shared" si="2349"/>
        <v/>
      </c>
      <c s="183"/>
      <c s="179" t="str">
        <f>IF(BC2142="","",IF(BC2142&gt;0,COUNT($AY$2:AY2142),""))</f>
        <v/>
      </c>
      <c s="180" t="str">
        <f t="shared" si="2350"/>
        <v/>
      </c>
      <c s="180" t="str">
        <f t="shared" si="2351"/>
        <v/>
      </c>
      <c s="180" t="str">
        <f t="shared" si="2352"/>
        <v/>
      </c>
      <c s="182" t="str">
        <f t="shared" si="2353"/>
        <v/>
      </c>
      <c s="180" t="str">
        <f t="shared" si="2354"/>
        <v/>
      </c>
      <c s="180" t="str">
        <f t="shared" si="2355"/>
        <v/>
      </c>
      <c s="180" t="str">
        <f t="shared" si="2356"/>
        <v/>
      </c>
      <c s="180" t="str">
        <f t="shared" si="2357"/>
        <v/>
      </c>
      <c s="180" t="str">
        <f t="shared" si="2358"/>
        <v/>
      </c>
      <c s="182" t="str">
        <f t="shared" si="2359"/>
        <v/>
      </c>
      <c s="180" t="str">
        <f t="shared" si="2360"/>
        <v/>
      </c>
      <c s="180" t="str">
        <f t="shared" si="2361"/>
        <v/>
      </c>
      <c s="180" t="str">
        <f t="shared" si="2362"/>
        <v/>
      </c>
      <c s="180" t="str">
        <f t="shared" si="2363"/>
        <v/>
      </c>
      <c s="180" t="str">
        <f t="shared" si="2364"/>
        <v/>
      </c>
      <c s="180" t="str">
        <f t="shared" si="2365"/>
        <v/>
      </c>
    </row>
    <row r="2143" spans="1:66" ht="15">
      <c r="A2143" s="176" t="str">
        <f>IF('S.D.PASTE SHEET'!A2143="","",'S.D.PASTE SHEET'!A2143)</f>
        <v/>
      </c>
      <c s="176" t="str">
        <f>IF('S.D.PASTE SHEET'!B2143="","",'S.D.PASTE SHEET'!B2143)</f>
        <v/>
      </c>
      <c s="176" t="str">
        <f>IF('S.D.PASTE SHEET'!C2143="","",'S.D.PASTE SHEET'!C2143)</f>
        <v/>
      </c>
      <c s="177" t="str">
        <f>IF('S.D.PASTE SHEET'!D2143="","",'S.D.PASTE SHEET'!D2143)</f>
        <v/>
      </c>
      <c s="176" t="str">
        <f>IF('S.D.PASTE SHEET'!E2143="","",UPPER('S.D.PASTE SHEET'!E2143))</f>
        <v/>
      </c>
      <c s="176" t="str">
        <f>IF('S.D.PASTE SHEET'!F2143="","",'S.D.PASTE SHEET'!F2143)</f>
        <v/>
      </c>
      <c s="176" t="str">
        <f>IF('S.D.PASTE SHEET'!G2143="","",UPPER('S.D.PASTE SHEET'!G2143))</f>
        <v/>
      </c>
      <c s="176" t="str">
        <f>IF('S.D.PASTE SHEET'!H2143="","",UPPER('S.D.PASTE SHEET'!H2143))</f>
        <v/>
      </c>
      <c s="176" t="str">
        <f>IF('S.D.PASTE SHEET'!I2143="","",'S.D.PASTE SHEET'!I2143)</f>
        <v/>
      </c>
      <c s="177" t="str">
        <f>IF('S.D.PASTE SHEET'!J2143="","",'S.D.PASTE SHEET'!J2143)</f>
        <v/>
      </c>
      <c s="176" t="str">
        <f>IF('S.D.PASTE SHEET'!K2143="","",'S.D.PASTE SHEET'!K2143)</f>
        <v/>
      </c>
      <c s="176" t="str">
        <f>IF('S.D.PASTE SHEET'!L2143="","",'S.D.PASTE SHEET'!L2143)</f>
        <v/>
      </c>
      <c s="176" t="str">
        <f>IF('S.D.PASTE SHEET'!M2143="","",'S.D.PASTE SHEET'!M2143)</f>
        <v/>
      </c>
      <c s="176" t="str">
        <f>IF('S.D.PASTE SHEET'!N2143="","",'S.D.PASTE SHEET'!N2143)</f>
        <v/>
      </c>
      <c s="176" t="str">
        <f>IF('S.D.PASTE SHEET'!O2143="","",'S.D.PASTE SHEET'!O2143)</f>
        <v/>
      </c>
      <c s="176" t="str">
        <f>IF('S.D.PASTE SHEET'!P2143="","",'S.D.PASTE SHEET'!P2143)</f>
        <v/>
      </c>
      <c s="176" t="str">
        <f>IF('S.D.PASTE SHEET'!Q2143="","",'S.D.PASTE SHEET'!Q2143)</f>
        <v/>
      </c>
      <c s="176" t="str">
        <f>IF('S.D.PASTE SHEET'!R2143="","",'S.D.PASTE SHEET'!R2143)</f>
        <v/>
      </c>
      <c s="176" t="str">
        <f>IF('S.D.PASTE SHEET'!S2143="","",'S.D.PASTE SHEET'!S2143)</f>
        <v/>
      </c>
      <c s="176" t="str">
        <f>IF('S.D.PASTE SHEET'!T2143="","",'S.D.PASTE SHEET'!T2143)</f>
        <v/>
      </c>
      <c s="176" t="str">
        <f>IF('S.D.PASTE SHEET'!U2143="","",'S.D.PASTE SHEET'!U2143)</f>
        <v/>
      </c>
      <c s="176" t="str">
        <f>IF('S.D.PASTE SHEET'!V2143="","",'S.D.PASTE SHEET'!V2143)</f>
        <v/>
      </c>
      <c s="176" t="str">
        <f>IF('S.D.PASTE SHEET'!W2143="","",'S.D.PASTE SHEET'!W2143)</f>
        <v/>
      </c>
      <c s="176" t="str">
        <f>IF('S.D.PASTE SHEET'!X2143="","",'S.D.PASTE SHEET'!X2143)</f>
        <v/>
      </c>
      <c s="176" t="str">
        <f>IF('S.D.PASTE SHEET'!Y2143="","",'S.D.PASTE SHEET'!Y2143)</f>
        <v/>
      </c>
      <c s="176" t="str">
        <f>IF('S.D.PASTE SHEET'!Z2143="","",'S.D.PASTE SHEET'!Z2143)</f>
        <v/>
      </c>
      <c s="176" t="str">
        <f>IF('S.D.PASTE SHEET'!AA2143="","",'S.D.PASTE SHEET'!AA2143)</f>
        <v/>
      </c>
      <c s="176" t="str">
        <f>IF('S.D.PASTE SHEET'!AB2143="","",'S.D.PASTE SHEET'!AB2143)</f>
        <v/>
      </c>
      <c s="176" t="str">
        <f>IF('S.D.PASTE SHEET'!AC2143="","",'S.D.PASTE SHEET'!AC2143)</f>
        <v/>
      </c>
      <c s="176" t="str">
        <f>IF('S.D.PASTE SHEET'!AD2143="","",'S.D.PASTE SHEET'!AD2143)</f>
        <v/>
      </c>
      <c s="178"/>
      <c s="179" t="str">
        <f>IF(AK2143="","",IF(AK2143&gt;0,COUNT($AG$2:AG2143),""))</f>
        <v/>
      </c>
      <c s="180" t="str">
        <f t="shared" si="2334"/>
        <v/>
      </c>
      <c s="180" t="str">
        <f t="shared" si="2335"/>
        <v/>
      </c>
      <c s="180" t="str">
        <f t="shared" si="2336"/>
        <v/>
      </c>
      <c s="181" t="str">
        <f t="shared" si="2337"/>
        <v/>
      </c>
      <c s="180" t="str">
        <f t="shared" si="2338"/>
        <v/>
      </c>
      <c s="180" t="str">
        <f t="shared" si="2339"/>
        <v/>
      </c>
      <c s="180" t="str">
        <f t="shared" si="2340"/>
        <v/>
      </c>
      <c s="180" t="str">
        <f t="shared" si="2341"/>
        <v/>
      </c>
      <c s="180" t="str">
        <f t="shared" si="2342"/>
        <v/>
      </c>
      <c s="181" t="str">
        <f t="shared" si="2343"/>
        <v/>
      </c>
      <c s="180" t="str">
        <f t="shared" si="2344"/>
        <v/>
      </c>
      <c s="180" t="str">
        <f t="shared" si="2345"/>
        <v/>
      </c>
      <c s="180" t="str">
        <f t="shared" si="2346"/>
        <v/>
      </c>
      <c s="180" t="str">
        <f t="shared" si="2347"/>
        <v/>
      </c>
      <c s="180" t="str">
        <f t="shared" si="2348"/>
        <v/>
      </c>
      <c s="180" t="str">
        <f t="shared" si="2349"/>
        <v/>
      </c>
      <c s="183"/>
      <c s="179" t="str">
        <f>IF(BC2143="","",IF(BC2143&gt;0,COUNT($AY$2:AY2143),""))</f>
        <v/>
      </c>
      <c s="180" t="str">
        <f t="shared" si="2350"/>
        <v/>
      </c>
      <c s="180" t="str">
        <f t="shared" si="2351"/>
        <v/>
      </c>
      <c s="180" t="str">
        <f t="shared" si="2352"/>
        <v/>
      </c>
      <c s="182" t="str">
        <f t="shared" si="2353"/>
        <v/>
      </c>
      <c s="180" t="str">
        <f t="shared" si="2354"/>
        <v/>
      </c>
      <c s="180" t="str">
        <f t="shared" si="2355"/>
        <v/>
      </c>
      <c s="180" t="str">
        <f t="shared" si="2356"/>
        <v/>
      </c>
      <c s="180" t="str">
        <f t="shared" si="2357"/>
        <v/>
      </c>
      <c s="180" t="str">
        <f t="shared" si="2358"/>
        <v/>
      </c>
      <c s="182" t="str">
        <f t="shared" si="2359"/>
        <v/>
      </c>
      <c s="180" t="str">
        <f t="shared" si="2360"/>
        <v/>
      </c>
      <c s="180" t="str">
        <f t="shared" si="2361"/>
        <v/>
      </c>
      <c s="180" t="str">
        <f t="shared" si="2362"/>
        <v/>
      </c>
      <c s="180" t="str">
        <f t="shared" si="2363"/>
        <v/>
      </c>
      <c s="180" t="str">
        <f t="shared" si="2364"/>
        <v/>
      </c>
      <c s="180" t="str">
        <f t="shared" si="2365"/>
        <v/>
      </c>
    </row>
    <row r="2144" spans="1:66" ht="15">
      <c r="A2144" s="176" t="str">
        <f>IF('S.D.PASTE SHEET'!A2144="","",'S.D.PASTE SHEET'!A2144)</f>
        <v/>
      </c>
      <c s="176" t="str">
        <f>IF('S.D.PASTE SHEET'!B2144="","",'S.D.PASTE SHEET'!B2144)</f>
        <v/>
      </c>
      <c s="176" t="str">
        <f>IF('S.D.PASTE SHEET'!C2144="","",'S.D.PASTE SHEET'!C2144)</f>
        <v/>
      </c>
      <c s="177" t="str">
        <f>IF('S.D.PASTE SHEET'!D2144="","",'S.D.PASTE SHEET'!D2144)</f>
        <v/>
      </c>
      <c s="176" t="str">
        <f>IF('S.D.PASTE SHEET'!E2144="","",UPPER('S.D.PASTE SHEET'!E2144))</f>
        <v/>
      </c>
      <c s="176" t="str">
        <f>IF('S.D.PASTE SHEET'!F2144="","",'S.D.PASTE SHEET'!F2144)</f>
        <v/>
      </c>
      <c s="176" t="str">
        <f>IF('S.D.PASTE SHEET'!G2144="","",UPPER('S.D.PASTE SHEET'!G2144))</f>
        <v/>
      </c>
      <c s="176" t="str">
        <f>IF('S.D.PASTE SHEET'!H2144="","",UPPER('S.D.PASTE SHEET'!H2144))</f>
        <v/>
      </c>
      <c s="176" t="str">
        <f>IF('S.D.PASTE SHEET'!I2144="","",'S.D.PASTE SHEET'!I2144)</f>
        <v/>
      </c>
      <c s="177" t="str">
        <f>IF('S.D.PASTE SHEET'!J2144="","",'S.D.PASTE SHEET'!J2144)</f>
        <v/>
      </c>
      <c s="176" t="str">
        <f>IF('S.D.PASTE SHEET'!K2144="","",'S.D.PASTE SHEET'!K2144)</f>
        <v/>
      </c>
      <c s="176" t="str">
        <f>IF('S.D.PASTE SHEET'!L2144="","",'S.D.PASTE SHEET'!L2144)</f>
        <v/>
      </c>
      <c s="176" t="str">
        <f>IF('S.D.PASTE SHEET'!M2144="","",'S.D.PASTE SHEET'!M2144)</f>
        <v/>
      </c>
      <c s="176" t="str">
        <f>IF('S.D.PASTE SHEET'!N2144="","",'S.D.PASTE SHEET'!N2144)</f>
        <v/>
      </c>
      <c s="176" t="str">
        <f>IF('S.D.PASTE SHEET'!O2144="","",'S.D.PASTE SHEET'!O2144)</f>
        <v/>
      </c>
      <c s="176" t="str">
        <f>IF('S.D.PASTE SHEET'!P2144="","",'S.D.PASTE SHEET'!P2144)</f>
        <v/>
      </c>
      <c s="176" t="str">
        <f>IF('S.D.PASTE SHEET'!Q2144="","",'S.D.PASTE SHEET'!Q2144)</f>
        <v/>
      </c>
      <c s="176" t="str">
        <f>IF('S.D.PASTE SHEET'!R2144="","",'S.D.PASTE SHEET'!R2144)</f>
        <v/>
      </c>
      <c s="176" t="str">
        <f>IF('S.D.PASTE SHEET'!S2144="","",'S.D.PASTE SHEET'!S2144)</f>
        <v/>
      </c>
      <c s="176" t="str">
        <f>IF('S.D.PASTE SHEET'!T2144="","",'S.D.PASTE SHEET'!T2144)</f>
        <v/>
      </c>
      <c s="176" t="str">
        <f>IF('S.D.PASTE SHEET'!U2144="","",'S.D.PASTE SHEET'!U2144)</f>
        <v/>
      </c>
      <c s="176" t="str">
        <f>IF('S.D.PASTE SHEET'!V2144="","",'S.D.PASTE SHEET'!V2144)</f>
        <v/>
      </c>
      <c s="176" t="str">
        <f>IF('S.D.PASTE SHEET'!W2144="","",'S.D.PASTE SHEET'!W2144)</f>
        <v/>
      </c>
      <c s="176" t="str">
        <f>IF('S.D.PASTE SHEET'!X2144="","",'S.D.PASTE SHEET'!X2144)</f>
        <v/>
      </c>
      <c s="176" t="str">
        <f>IF('S.D.PASTE SHEET'!Y2144="","",'S.D.PASTE SHEET'!Y2144)</f>
        <v/>
      </c>
      <c s="176" t="str">
        <f>IF('S.D.PASTE SHEET'!Z2144="","",'S.D.PASTE SHEET'!Z2144)</f>
        <v/>
      </c>
      <c s="176" t="str">
        <f>IF('S.D.PASTE SHEET'!AA2144="","",'S.D.PASTE SHEET'!AA2144)</f>
        <v/>
      </c>
      <c s="176" t="str">
        <f>IF('S.D.PASTE SHEET'!AB2144="","",'S.D.PASTE SHEET'!AB2144)</f>
        <v/>
      </c>
      <c s="176" t="str">
        <f>IF('S.D.PASTE SHEET'!AC2144="","",'S.D.PASTE SHEET'!AC2144)</f>
        <v/>
      </c>
      <c s="176" t="str">
        <f>IF('S.D.PASTE SHEET'!AD2144="","",'S.D.PASTE SHEET'!AD2144)</f>
        <v/>
      </c>
      <c s="178"/>
      <c s="179" t="str">
        <f>IF(AK2144="","",IF(AK2144&gt;0,COUNT($AG$2:AG2144),""))</f>
        <v/>
      </c>
      <c s="180" t="str">
        <f t="shared" si="2334"/>
        <v/>
      </c>
      <c s="180" t="str">
        <f t="shared" si="2335"/>
        <v/>
      </c>
      <c s="180" t="str">
        <f t="shared" si="2336"/>
        <v/>
      </c>
      <c s="181" t="str">
        <f t="shared" si="2337"/>
        <v/>
      </c>
      <c s="180" t="str">
        <f t="shared" si="2338"/>
        <v/>
      </c>
      <c s="180" t="str">
        <f t="shared" si="2339"/>
        <v/>
      </c>
      <c s="180" t="str">
        <f t="shared" si="2340"/>
        <v/>
      </c>
      <c s="180" t="str">
        <f t="shared" si="2341"/>
        <v/>
      </c>
      <c s="180" t="str">
        <f t="shared" si="2342"/>
        <v/>
      </c>
      <c s="181" t="str">
        <f t="shared" si="2343"/>
        <v/>
      </c>
      <c s="180" t="str">
        <f t="shared" si="2344"/>
        <v/>
      </c>
      <c s="180" t="str">
        <f t="shared" si="2345"/>
        <v/>
      </c>
      <c s="180" t="str">
        <f t="shared" si="2346"/>
        <v/>
      </c>
      <c s="180" t="str">
        <f t="shared" si="2347"/>
        <v/>
      </c>
      <c s="180" t="str">
        <f t="shared" si="2348"/>
        <v/>
      </c>
      <c s="180" t="str">
        <f t="shared" si="2349"/>
        <v/>
      </c>
      <c s="183"/>
      <c s="179" t="str">
        <f>IF(BC2144="","",IF(BC2144&gt;0,COUNT($AY$2:AY2144),""))</f>
        <v/>
      </c>
      <c s="180" t="str">
        <f t="shared" si="2350"/>
        <v/>
      </c>
      <c s="180" t="str">
        <f t="shared" si="2351"/>
        <v/>
      </c>
      <c s="180" t="str">
        <f t="shared" si="2352"/>
        <v/>
      </c>
      <c s="182" t="str">
        <f t="shared" si="2353"/>
        <v/>
      </c>
      <c s="180" t="str">
        <f t="shared" si="2354"/>
        <v/>
      </c>
      <c s="180" t="str">
        <f t="shared" si="2355"/>
        <v/>
      </c>
      <c s="180" t="str">
        <f t="shared" si="2356"/>
        <v/>
      </c>
      <c s="180" t="str">
        <f t="shared" si="2357"/>
        <v/>
      </c>
      <c s="180" t="str">
        <f t="shared" si="2358"/>
        <v/>
      </c>
      <c s="182" t="str">
        <f t="shared" si="2359"/>
        <v/>
      </c>
      <c s="180" t="str">
        <f t="shared" si="2360"/>
        <v/>
      </c>
      <c s="180" t="str">
        <f t="shared" si="2361"/>
        <v/>
      </c>
      <c s="180" t="str">
        <f t="shared" si="2362"/>
        <v/>
      </c>
      <c s="180" t="str">
        <f t="shared" si="2363"/>
        <v/>
      </c>
      <c s="180" t="str">
        <f t="shared" si="2364"/>
        <v/>
      </c>
      <c s="180" t="str">
        <f t="shared" si="2365"/>
        <v/>
      </c>
    </row>
    <row r="2145" spans="1:66" ht="15">
      <c r="A2145" s="176" t="str">
        <f>IF('S.D.PASTE SHEET'!A2145="","",'S.D.PASTE SHEET'!A2145)</f>
        <v/>
      </c>
      <c s="176" t="str">
        <f>IF('S.D.PASTE SHEET'!B2145="","",'S.D.PASTE SHEET'!B2145)</f>
        <v/>
      </c>
      <c s="176" t="str">
        <f>IF('S.D.PASTE SHEET'!C2145="","",'S.D.PASTE SHEET'!C2145)</f>
        <v/>
      </c>
      <c s="177" t="str">
        <f>IF('S.D.PASTE SHEET'!D2145="","",'S.D.PASTE SHEET'!D2145)</f>
        <v/>
      </c>
      <c s="176" t="str">
        <f>IF('S.D.PASTE SHEET'!E2145="","",UPPER('S.D.PASTE SHEET'!E2145))</f>
        <v/>
      </c>
      <c s="176" t="str">
        <f>IF('S.D.PASTE SHEET'!F2145="","",'S.D.PASTE SHEET'!F2145)</f>
        <v/>
      </c>
      <c s="176" t="str">
        <f>IF('S.D.PASTE SHEET'!G2145="","",UPPER('S.D.PASTE SHEET'!G2145))</f>
        <v/>
      </c>
      <c s="176" t="str">
        <f>IF('S.D.PASTE SHEET'!H2145="","",UPPER('S.D.PASTE SHEET'!H2145))</f>
        <v/>
      </c>
      <c s="176" t="str">
        <f>IF('S.D.PASTE SHEET'!I2145="","",'S.D.PASTE SHEET'!I2145)</f>
        <v/>
      </c>
      <c s="177" t="str">
        <f>IF('S.D.PASTE SHEET'!J2145="","",'S.D.PASTE SHEET'!J2145)</f>
        <v/>
      </c>
      <c s="176" t="str">
        <f>IF('S.D.PASTE SHEET'!K2145="","",'S.D.PASTE SHEET'!K2145)</f>
        <v/>
      </c>
      <c s="176" t="str">
        <f>IF('S.D.PASTE SHEET'!L2145="","",'S.D.PASTE SHEET'!L2145)</f>
        <v/>
      </c>
      <c s="176" t="str">
        <f>IF('S.D.PASTE SHEET'!M2145="","",'S.D.PASTE SHEET'!M2145)</f>
        <v/>
      </c>
      <c s="176" t="str">
        <f>IF('S.D.PASTE SHEET'!N2145="","",'S.D.PASTE SHEET'!N2145)</f>
        <v/>
      </c>
      <c s="176" t="str">
        <f>IF('S.D.PASTE SHEET'!O2145="","",'S.D.PASTE SHEET'!O2145)</f>
        <v/>
      </c>
      <c s="176" t="str">
        <f>IF('S.D.PASTE SHEET'!P2145="","",'S.D.PASTE SHEET'!P2145)</f>
        <v/>
      </c>
      <c s="176" t="str">
        <f>IF('S.D.PASTE SHEET'!Q2145="","",'S.D.PASTE SHEET'!Q2145)</f>
        <v/>
      </c>
      <c s="176" t="str">
        <f>IF('S.D.PASTE SHEET'!R2145="","",'S.D.PASTE SHEET'!R2145)</f>
        <v/>
      </c>
      <c s="176" t="str">
        <f>IF('S.D.PASTE SHEET'!S2145="","",'S.D.PASTE SHEET'!S2145)</f>
        <v/>
      </c>
      <c s="176" t="str">
        <f>IF('S.D.PASTE SHEET'!T2145="","",'S.D.PASTE SHEET'!T2145)</f>
        <v/>
      </c>
      <c s="176" t="str">
        <f>IF('S.D.PASTE SHEET'!U2145="","",'S.D.PASTE SHEET'!U2145)</f>
        <v/>
      </c>
      <c s="176" t="str">
        <f>IF('S.D.PASTE SHEET'!V2145="","",'S.D.PASTE SHEET'!V2145)</f>
        <v/>
      </c>
      <c s="176" t="str">
        <f>IF('S.D.PASTE SHEET'!W2145="","",'S.D.PASTE SHEET'!W2145)</f>
        <v/>
      </c>
      <c s="176" t="str">
        <f>IF('S.D.PASTE SHEET'!X2145="","",'S.D.PASTE SHEET'!X2145)</f>
        <v/>
      </c>
      <c s="176" t="str">
        <f>IF('S.D.PASTE SHEET'!Y2145="","",'S.D.PASTE SHEET'!Y2145)</f>
        <v/>
      </c>
      <c s="176" t="str">
        <f>IF('S.D.PASTE SHEET'!Z2145="","",'S.D.PASTE SHEET'!Z2145)</f>
        <v/>
      </c>
      <c s="176" t="str">
        <f>IF('S.D.PASTE SHEET'!AA2145="","",'S.D.PASTE SHEET'!AA2145)</f>
        <v/>
      </c>
      <c s="176" t="str">
        <f>IF('S.D.PASTE SHEET'!AB2145="","",'S.D.PASTE SHEET'!AB2145)</f>
        <v/>
      </c>
      <c s="176" t="str">
        <f>IF('S.D.PASTE SHEET'!AC2145="","",'S.D.PASTE SHEET'!AC2145)</f>
        <v/>
      </c>
      <c s="176" t="str">
        <f>IF('S.D.PASTE SHEET'!AD2145="","",'S.D.PASTE SHEET'!AD2145)</f>
        <v/>
      </c>
      <c s="178"/>
      <c s="179" t="str">
        <f>IF(AK2145="","",IF(AK2145&gt;0,COUNT($AG$2:AG2145),""))</f>
        <v/>
      </c>
      <c s="180" t="str">
        <f t="shared" si="2334"/>
        <v/>
      </c>
      <c s="180" t="str">
        <f t="shared" si="2335"/>
        <v/>
      </c>
      <c s="180" t="str">
        <f t="shared" si="2336"/>
        <v/>
      </c>
      <c s="181" t="str">
        <f t="shared" si="2337"/>
        <v/>
      </c>
      <c s="180" t="str">
        <f t="shared" si="2338"/>
        <v/>
      </c>
      <c s="180" t="str">
        <f t="shared" si="2339"/>
        <v/>
      </c>
      <c s="180" t="str">
        <f t="shared" si="2340"/>
        <v/>
      </c>
      <c s="180" t="str">
        <f t="shared" si="2341"/>
        <v/>
      </c>
      <c s="180" t="str">
        <f t="shared" si="2342"/>
        <v/>
      </c>
      <c s="181" t="str">
        <f t="shared" si="2343"/>
        <v/>
      </c>
      <c s="180" t="str">
        <f t="shared" si="2344"/>
        <v/>
      </c>
      <c s="180" t="str">
        <f t="shared" si="2345"/>
        <v/>
      </c>
      <c s="180" t="str">
        <f t="shared" si="2346"/>
        <v/>
      </c>
      <c s="180" t="str">
        <f t="shared" si="2347"/>
        <v/>
      </c>
      <c s="180" t="str">
        <f t="shared" si="2348"/>
        <v/>
      </c>
      <c s="180" t="str">
        <f t="shared" si="2349"/>
        <v/>
      </c>
      <c s="183"/>
      <c s="179" t="str">
        <f>IF(BC2145="","",IF(BC2145&gt;0,COUNT($AY$2:AY2145),""))</f>
        <v/>
      </c>
      <c s="180" t="str">
        <f t="shared" si="2350"/>
        <v/>
      </c>
      <c s="180" t="str">
        <f t="shared" si="2351"/>
        <v/>
      </c>
      <c s="180" t="str">
        <f t="shared" si="2352"/>
        <v/>
      </c>
      <c s="182" t="str">
        <f t="shared" si="2353"/>
        <v/>
      </c>
      <c s="180" t="str">
        <f t="shared" si="2354"/>
        <v/>
      </c>
      <c s="180" t="str">
        <f t="shared" si="2355"/>
        <v/>
      </c>
      <c s="180" t="str">
        <f t="shared" si="2356"/>
        <v/>
      </c>
      <c s="180" t="str">
        <f t="shared" si="2357"/>
        <v/>
      </c>
      <c s="180" t="str">
        <f t="shared" si="2358"/>
        <v/>
      </c>
      <c s="182" t="str">
        <f t="shared" si="2359"/>
        <v/>
      </c>
      <c s="180" t="str">
        <f t="shared" si="2360"/>
        <v/>
      </c>
      <c s="180" t="str">
        <f t="shared" si="2361"/>
        <v/>
      </c>
      <c s="180" t="str">
        <f t="shared" si="2362"/>
        <v/>
      </c>
      <c s="180" t="str">
        <f t="shared" si="2363"/>
        <v/>
      </c>
      <c s="180" t="str">
        <f t="shared" si="2364"/>
        <v/>
      </c>
      <c s="180" t="str">
        <f t="shared" si="2365"/>
        <v/>
      </c>
    </row>
    <row r="2146" spans="1:66" ht="15">
      <c r="A2146" s="176" t="str">
        <f>IF('S.D.PASTE SHEET'!A2146="","",'S.D.PASTE SHEET'!A2146)</f>
        <v/>
      </c>
      <c s="176" t="str">
        <f>IF('S.D.PASTE SHEET'!B2146="","",'S.D.PASTE SHEET'!B2146)</f>
        <v/>
      </c>
      <c s="176" t="str">
        <f>IF('S.D.PASTE SHEET'!C2146="","",'S.D.PASTE SHEET'!C2146)</f>
        <v/>
      </c>
      <c s="177" t="str">
        <f>IF('S.D.PASTE SHEET'!D2146="","",'S.D.PASTE SHEET'!D2146)</f>
        <v/>
      </c>
      <c s="176" t="str">
        <f>IF('S.D.PASTE SHEET'!E2146="","",UPPER('S.D.PASTE SHEET'!E2146))</f>
        <v/>
      </c>
      <c s="176" t="str">
        <f>IF('S.D.PASTE SHEET'!F2146="","",'S.D.PASTE SHEET'!F2146)</f>
        <v/>
      </c>
      <c s="176" t="str">
        <f>IF('S.D.PASTE SHEET'!G2146="","",UPPER('S.D.PASTE SHEET'!G2146))</f>
        <v/>
      </c>
      <c s="176" t="str">
        <f>IF('S.D.PASTE SHEET'!H2146="","",UPPER('S.D.PASTE SHEET'!H2146))</f>
        <v/>
      </c>
      <c s="176" t="str">
        <f>IF('S.D.PASTE SHEET'!I2146="","",'S.D.PASTE SHEET'!I2146)</f>
        <v/>
      </c>
      <c s="177" t="str">
        <f>IF('S.D.PASTE SHEET'!J2146="","",'S.D.PASTE SHEET'!J2146)</f>
        <v/>
      </c>
      <c s="176" t="str">
        <f>IF('S.D.PASTE SHEET'!K2146="","",'S.D.PASTE SHEET'!K2146)</f>
        <v/>
      </c>
      <c s="176" t="str">
        <f>IF('S.D.PASTE SHEET'!L2146="","",'S.D.PASTE SHEET'!L2146)</f>
        <v/>
      </c>
      <c s="176" t="str">
        <f>IF('S.D.PASTE SHEET'!M2146="","",'S.D.PASTE SHEET'!M2146)</f>
        <v/>
      </c>
      <c s="176" t="str">
        <f>IF('S.D.PASTE SHEET'!N2146="","",'S.D.PASTE SHEET'!N2146)</f>
        <v/>
      </c>
      <c s="176" t="str">
        <f>IF('S.D.PASTE SHEET'!O2146="","",'S.D.PASTE SHEET'!O2146)</f>
        <v/>
      </c>
      <c s="176" t="str">
        <f>IF('S.D.PASTE SHEET'!P2146="","",'S.D.PASTE SHEET'!P2146)</f>
        <v/>
      </c>
      <c s="176" t="str">
        <f>IF('S.D.PASTE SHEET'!Q2146="","",'S.D.PASTE SHEET'!Q2146)</f>
        <v/>
      </c>
      <c s="176" t="str">
        <f>IF('S.D.PASTE SHEET'!R2146="","",'S.D.PASTE SHEET'!R2146)</f>
        <v/>
      </c>
      <c s="176" t="str">
        <f>IF('S.D.PASTE SHEET'!S2146="","",'S.D.PASTE SHEET'!S2146)</f>
        <v/>
      </c>
      <c s="176" t="str">
        <f>IF('S.D.PASTE SHEET'!T2146="","",'S.D.PASTE SHEET'!T2146)</f>
        <v/>
      </c>
      <c s="176" t="str">
        <f>IF('S.D.PASTE SHEET'!U2146="","",'S.D.PASTE SHEET'!U2146)</f>
        <v/>
      </c>
      <c s="176" t="str">
        <f>IF('S.D.PASTE SHEET'!V2146="","",'S.D.PASTE SHEET'!V2146)</f>
        <v/>
      </c>
      <c s="176" t="str">
        <f>IF('S.D.PASTE SHEET'!W2146="","",'S.D.PASTE SHEET'!W2146)</f>
        <v/>
      </c>
      <c s="176" t="str">
        <f>IF('S.D.PASTE SHEET'!X2146="","",'S.D.PASTE SHEET'!X2146)</f>
        <v/>
      </c>
      <c s="176" t="str">
        <f>IF('S.D.PASTE SHEET'!Y2146="","",'S.D.PASTE SHEET'!Y2146)</f>
        <v/>
      </c>
      <c s="176" t="str">
        <f>IF('S.D.PASTE SHEET'!Z2146="","",'S.D.PASTE SHEET'!Z2146)</f>
        <v/>
      </c>
      <c s="176" t="str">
        <f>IF('S.D.PASTE SHEET'!AA2146="","",'S.D.PASTE SHEET'!AA2146)</f>
        <v/>
      </c>
      <c s="176" t="str">
        <f>IF('S.D.PASTE SHEET'!AB2146="","",'S.D.PASTE SHEET'!AB2146)</f>
        <v/>
      </c>
      <c s="176" t="str">
        <f>IF('S.D.PASTE SHEET'!AC2146="","",'S.D.PASTE SHEET'!AC2146)</f>
        <v/>
      </c>
      <c s="176" t="str">
        <f>IF('S.D.PASTE SHEET'!AD2146="","",'S.D.PASTE SHEET'!AD2146)</f>
        <v/>
      </c>
      <c s="178"/>
      <c s="179" t="str">
        <f>IF(AK2146="","",IF(AK2146&gt;0,COUNT($AG$2:AG2146),""))</f>
        <v/>
      </c>
      <c s="180" t="str">
        <f t="shared" si="2334"/>
        <v/>
      </c>
      <c s="180" t="str">
        <f t="shared" si="2335"/>
        <v/>
      </c>
      <c s="180" t="str">
        <f t="shared" si="2336"/>
        <v/>
      </c>
      <c s="181" t="str">
        <f t="shared" si="2337"/>
        <v/>
      </c>
      <c s="180" t="str">
        <f t="shared" si="2338"/>
        <v/>
      </c>
      <c s="180" t="str">
        <f t="shared" si="2339"/>
        <v/>
      </c>
      <c s="180" t="str">
        <f t="shared" si="2340"/>
        <v/>
      </c>
      <c s="180" t="str">
        <f t="shared" si="2341"/>
        <v/>
      </c>
      <c s="180" t="str">
        <f t="shared" si="2342"/>
        <v/>
      </c>
      <c s="181" t="str">
        <f t="shared" si="2343"/>
        <v/>
      </c>
      <c s="180" t="str">
        <f t="shared" si="2344"/>
        <v/>
      </c>
      <c s="180" t="str">
        <f t="shared" si="2345"/>
        <v/>
      </c>
      <c s="180" t="str">
        <f t="shared" si="2346"/>
        <v/>
      </c>
      <c s="180" t="str">
        <f t="shared" si="2347"/>
        <v/>
      </c>
      <c s="180" t="str">
        <f t="shared" si="2348"/>
        <v/>
      </c>
      <c s="180" t="str">
        <f t="shared" si="2349"/>
        <v/>
      </c>
      <c s="183"/>
      <c s="179" t="str">
        <f>IF(BC2146="","",IF(BC2146&gt;0,COUNT($AY$2:AY2146),""))</f>
        <v/>
      </c>
      <c s="180" t="str">
        <f t="shared" si="2350"/>
        <v/>
      </c>
      <c s="180" t="str">
        <f t="shared" si="2351"/>
        <v/>
      </c>
      <c s="180" t="str">
        <f t="shared" si="2352"/>
        <v/>
      </c>
      <c s="182" t="str">
        <f t="shared" si="2353"/>
        <v/>
      </c>
      <c s="180" t="str">
        <f t="shared" si="2354"/>
        <v/>
      </c>
      <c s="180" t="str">
        <f t="shared" si="2355"/>
        <v/>
      </c>
      <c s="180" t="str">
        <f t="shared" si="2356"/>
        <v/>
      </c>
      <c s="180" t="str">
        <f t="shared" si="2357"/>
        <v/>
      </c>
      <c s="180" t="str">
        <f t="shared" si="2358"/>
        <v/>
      </c>
      <c s="182" t="str">
        <f t="shared" si="2359"/>
        <v/>
      </c>
      <c s="180" t="str">
        <f t="shared" si="2360"/>
        <v/>
      </c>
      <c s="180" t="str">
        <f t="shared" si="2361"/>
        <v/>
      </c>
      <c s="180" t="str">
        <f t="shared" si="2362"/>
        <v/>
      </c>
      <c s="180" t="str">
        <f t="shared" si="2363"/>
        <v/>
      </c>
      <c s="180" t="str">
        <f t="shared" si="2364"/>
        <v/>
      </c>
      <c s="180" t="str">
        <f t="shared" si="2365"/>
        <v/>
      </c>
    </row>
    <row r="2147" spans="1:66" ht="15">
      <c r="A2147" s="176" t="str">
        <f>IF('S.D.PASTE SHEET'!A2147="","",'S.D.PASTE SHEET'!A2147)</f>
        <v/>
      </c>
      <c s="176" t="str">
        <f>IF('S.D.PASTE SHEET'!B2147="","",'S.D.PASTE SHEET'!B2147)</f>
        <v/>
      </c>
      <c s="176" t="str">
        <f>IF('S.D.PASTE SHEET'!C2147="","",'S.D.PASTE SHEET'!C2147)</f>
        <v/>
      </c>
      <c s="177" t="str">
        <f>IF('S.D.PASTE SHEET'!D2147="","",'S.D.PASTE SHEET'!D2147)</f>
        <v/>
      </c>
      <c s="176" t="str">
        <f>IF('S.D.PASTE SHEET'!E2147="","",UPPER('S.D.PASTE SHEET'!E2147))</f>
        <v/>
      </c>
      <c s="176" t="str">
        <f>IF('S.D.PASTE SHEET'!F2147="","",'S.D.PASTE SHEET'!F2147)</f>
        <v/>
      </c>
      <c s="176" t="str">
        <f>IF('S.D.PASTE SHEET'!G2147="","",UPPER('S.D.PASTE SHEET'!G2147))</f>
        <v/>
      </c>
      <c s="176" t="str">
        <f>IF('S.D.PASTE SHEET'!H2147="","",UPPER('S.D.PASTE SHEET'!H2147))</f>
        <v/>
      </c>
      <c s="176" t="str">
        <f>IF('S.D.PASTE SHEET'!I2147="","",'S.D.PASTE SHEET'!I2147)</f>
        <v/>
      </c>
      <c s="177" t="str">
        <f>IF('S.D.PASTE SHEET'!J2147="","",'S.D.PASTE SHEET'!J2147)</f>
        <v/>
      </c>
      <c s="176" t="str">
        <f>IF('S.D.PASTE SHEET'!K2147="","",'S.D.PASTE SHEET'!K2147)</f>
        <v/>
      </c>
      <c s="176" t="str">
        <f>IF('S.D.PASTE SHEET'!L2147="","",'S.D.PASTE SHEET'!L2147)</f>
        <v/>
      </c>
      <c s="176" t="str">
        <f>IF('S.D.PASTE SHEET'!M2147="","",'S.D.PASTE SHEET'!M2147)</f>
        <v/>
      </c>
      <c s="176" t="str">
        <f>IF('S.D.PASTE SHEET'!N2147="","",'S.D.PASTE SHEET'!N2147)</f>
        <v/>
      </c>
      <c s="176" t="str">
        <f>IF('S.D.PASTE SHEET'!O2147="","",'S.D.PASTE SHEET'!O2147)</f>
        <v/>
      </c>
      <c s="176" t="str">
        <f>IF('S.D.PASTE SHEET'!P2147="","",'S.D.PASTE SHEET'!P2147)</f>
        <v/>
      </c>
      <c s="176" t="str">
        <f>IF('S.D.PASTE SHEET'!Q2147="","",'S.D.PASTE SHEET'!Q2147)</f>
        <v/>
      </c>
      <c s="176" t="str">
        <f>IF('S.D.PASTE SHEET'!R2147="","",'S.D.PASTE SHEET'!R2147)</f>
        <v/>
      </c>
      <c s="176" t="str">
        <f>IF('S.D.PASTE SHEET'!S2147="","",'S.D.PASTE SHEET'!S2147)</f>
        <v/>
      </c>
      <c s="176" t="str">
        <f>IF('S.D.PASTE SHEET'!T2147="","",'S.D.PASTE SHEET'!T2147)</f>
        <v/>
      </c>
      <c s="176" t="str">
        <f>IF('S.D.PASTE SHEET'!U2147="","",'S.D.PASTE SHEET'!U2147)</f>
        <v/>
      </c>
      <c s="176" t="str">
        <f>IF('S.D.PASTE SHEET'!V2147="","",'S.D.PASTE SHEET'!V2147)</f>
        <v/>
      </c>
      <c s="176" t="str">
        <f>IF('S.D.PASTE SHEET'!W2147="","",'S.D.PASTE SHEET'!W2147)</f>
        <v/>
      </c>
      <c s="176" t="str">
        <f>IF('S.D.PASTE SHEET'!X2147="","",'S.D.PASTE SHEET'!X2147)</f>
        <v/>
      </c>
      <c s="176" t="str">
        <f>IF('S.D.PASTE SHEET'!Y2147="","",'S.D.PASTE SHEET'!Y2147)</f>
        <v/>
      </c>
      <c s="176" t="str">
        <f>IF('S.D.PASTE SHEET'!Z2147="","",'S.D.PASTE SHEET'!Z2147)</f>
        <v/>
      </c>
      <c s="176" t="str">
        <f>IF('S.D.PASTE SHEET'!AA2147="","",'S.D.PASTE SHEET'!AA2147)</f>
        <v/>
      </c>
      <c s="176" t="str">
        <f>IF('S.D.PASTE SHEET'!AB2147="","",'S.D.PASTE SHEET'!AB2147)</f>
        <v/>
      </c>
      <c s="176" t="str">
        <f>IF('S.D.PASTE SHEET'!AC2147="","",'S.D.PASTE SHEET'!AC2147)</f>
        <v/>
      </c>
      <c s="176" t="str">
        <f>IF('S.D.PASTE SHEET'!AD2147="","",'S.D.PASTE SHEET'!AD2147)</f>
        <v/>
      </c>
      <c s="178"/>
      <c s="179" t="str">
        <f>IF(AK2147="","",IF(AK2147&gt;0,COUNT($AG$2:AG2147),""))</f>
        <v/>
      </c>
      <c s="180" t="str">
        <f t="shared" si="2334"/>
        <v/>
      </c>
      <c s="180" t="str">
        <f t="shared" si="2335"/>
        <v/>
      </c>
      <c s="180" t="str">
        <f t="shared" si="2336"/>
        <v/>
      </c>
      <c s="181" t="str">
        <f t="shared" si="2337"/>
        <v/>
      </c>
      <c s="180" t="str">
        <f t="shared" si="2338"/>
        <v/>
      </c>
      <c s="180" t="str">
        <f t="shared" si="2339"/>
        <v/>
      </c>
      <c s="180" t="str">
        <f t="shared" si="2340"/>
        <v/>
      </c>
      <c s="180" t="str">
        <f t="shared" si="2341"/>
        <v/>
      </c>
      <c s="180" t="str">
        <f t="shared" si="2342"/>
        <v/>
      </c>
      <c s="181" t="str">
        <f t="shared" si="2343"/>
        <v/>
      </c>
      <c s="180" t="str">
        <f t="shared" si="2344"/>
        <v/>
      </c>
      <c s="180" t="str">
        <f t="shared" si="2345"/>
        <v/>
      </c>
      <c s="180" t="str">
        <f t="shared" si="2346"/>
        <v/>
      </c>
      <c s="180" t="str">
        <f t="shared" si="2347"/>
        <v/>
      </c>
      <c s="180" t="str">
        <f t="shared" si="2348"/>
        <v/>
      </c>
      <c s="180" t="str">
        <f t="shared" si="2349"/>
        <v/>
      </c>
      <c s="183"/>
      <c s="179" t="str">
        <f>IF(BC2147="","",IF(BC2147&gt;0,COUNT($AY$2:AY2147),""))</f>
        <v/>
      </c>
      <c s="180" t="str">
        <f t="shared" si="2350"/>
        <v/>
      </c>
      <c s="180" t="str">
        <f t="shared" si="2351"/>
        <v/>
      </c>
      <c s="180" t="str">
        <f t="shared" si="2352"/>
        <v/>
      </c>
      <c s="182" t="str">
        <f t="shared" si="2353"/>
        <v/>
      </c>
      <c s="180" t="str">
        <f t="shared" si="2354"/>
        <v/>
      </c>
      <c s="180" t="str">
        <f t="shared" si="2355"/>
        <v/>
      </c>
      <c s="180" t="str">
        <f t="shared" si="2356"/>
        <v/>
      </c>
      <c s="180" t="str">
        <f t="shared" si="2357"/>
        <v/>
      </c>
      <c s="180" t="str">
        <f t="shared" si="2358"/>
        <v/>
      </c>
      <c s="182" t="str">
        <f t="shared" si="2359"/>
        <v/>
      </c>
      <c s="180" t="str">
        <f t="shared" si="2360"/>
        <v/>
      </c>
      <c s="180" t="str">
        <f t="shared" si="2361"/>
        <v/>
      </c>
      <c s="180" t="str">
        <f t="shared" si="2362"/>
        <v/>
      </c>
      <c s="180" t="str">
        <f t="shared" si="2363"/>
        <v/>
      </c>
      <c s="180" t="str">
        <f t="shared" si="2364"/>
        <v/>
      </c>
      <c s="180" t="str">
        <f t="shared" si="2365"/>
        <v/>
      </c>
    </row>
    <row r="2148" spans="1:66" ht="15">
      <c r="A2148" s="176" t="str">
        <f>IF('S.D.PASTE SHEET'!A2148="","",'S.D.PASTE SHEET'!A2148)</f>
        <v/>
      </c>
      <c s="176" t="str">
        <f>IF('S.D.PASTE SHEET'!B2148="","",'S.D.PASTE SHEET'!B2148)</f>
        <v/>
      </c>
      <c s="176" t="str">
        <f>IF('S.D.PASTE SHEET'!C2148="","",'S.D.PASTE SHEET'!C2148)</f>
        <v/>
      </c>
      <c s="177" t="str">
        <f>IF('S.D.PASTE SHEET'!D2148="","",'S.D.PASTE SHEET'!D2148)</f>
        <v/>
      </c>
      <c s="176" t="str">
        <f>IF('S.D.PASTE SHEET'!E2148="","",UPPER('S.D.PASTE SHEET'!E2148))</f>
        <v/>
      </c>
      <c s="176" t="str">
        <f>IF('S.D.PASTE SHEET'!F2148="","",'S.D.PASTE SHEET'!F2148)</f>
        <v/>
      </c>
      <c s="176" t="str">
        <f>IF('S.D.PASTE SHEET'!G2148="","",UPPER('S.D.PASTE SHEET'!G2148))</f>
        <v/>
      </c>
      <c s="176" t="str">
        <f>IF('S.D.PASTE SHEET'!H2148="","",UPPER('S.D.PASTE SHEET'!H2148))</f>
        <v/>
      </c>
      <c s="176" t="str">
        <f>IF('S.D.PASTE SHEET'!I2148="","",'S.D.PASTE SHEET'!I2148)</f>
        <v/>
      </c>
      <c s="177" t="str">
        <f>IF('S.D.PASTE SHEET'!J2148="","",'S.D.PASTE SHEET'!J2148)</f>
        <v/>
      </c>
      <c s="176" t="str">
        <f>IF('S.D.PASTE SHEET'!K2148="","",'S.D.PASTE SHEET'!K2148)</f>
        <v/>
      </c>
      <c s="176" t="str">
        <f>IF('S.D.PASTE SHEET'!L2148="","",'S.D.PASTE SHEET'!L2148)</f>
        <v/>
      </c>
      <c s="176" t="str">
        <f>IF('S.D.PASTE SHEET'!M2148="","",'S.D.PASTE SHEET'!M2148)</f>
        <v/>
      </c>
      <c s="176" t="str">
        <f>IF('S.D.PASTE SHEET'!N2148="","",'S.D.PASTE SHEET'!N2148)</f>
        <v/>
      </c>
      <c s="176" t="str">
        <f>IF('S.D.PASTE SHEET'!O2148="","",'S.D.PASTE SHEET'!O2148)</f>
        <v/>
      </c>
      <c s="176" t="str">
        <f>IF('S.D.PASTE SHEET'!P2148="","",'S.D.PASTE SHEET'!P2148)</f>
        <v/>
      </c>
      <c s="176" t="str">
        <f>IF('S.D.PASTE SHEET'!Q2148="","",'S.D.PASTE SHEET'!Q2148)</f>
        <v/>
      </c>
      <c s="176" t="str">
        <f>IF('S.D.PASTE SHEET'!R2148="","",'S.D.PASTE SHEET'!R2148)</f>
        <v/>
      </c>
      <c s="176" t="str">
        <f>IF('S.D.PASTE SHEET'!S2148="","",'S.D.PASTE SHEET'!S2148)</f>
        <v/>
      </c>
      <c s="176" t="str">
        <f>IF('S.D.PASTE SHEET'!T2148="","",'S.D.PASTE SHEET'!T2148)</f>
        <v/>
      </c>
      <c s="176" t="str">
        <f>IF('S.D.PASTE SHEET'!U2148="","",'S.D.PASTE SHEET'!U2148)</f>
        <v/>
      </c>
      <c s="176" t="str">
        <f>IF('S.D.PASTE SHEET'!V2148="","",'S.D.PASTE SHEET'!V2148)</f>
        <v/>
      </c>
      <c s="176" t="str">
        <f>IF('S.D.PASTE SHEET'!W2148="","",'S.D.PASTE SHEET'!W2148)</f>
        <v/>
      </c>
      <c s="176" t="str">
        <f>IF('S.D.PASTE SHEET'!X2148="","",'S.D.PASTE SHEET'!X2148)</f>
        <v/>
      </c>
      <c s="176" t="str">
        <f>IF('S.D.PASTE SHEET'!Y2148="","",'S.D.PASTE SHEET'!Y2148)</f>
        <v/>
      </c>
      <c s="176" t="str">
        <f>IF('S.D.PASTE SHEET'!Z2148="","",'S.D.PASTE SHEET'!Z2148)</f>
        <v/>
      </c>
      <c s="176" t="str">
        <f>IF('S.D.PASTE SHEET'!AA2148="","",'S.D.PASTE SHEET'!AA2148)</f>
        <v/>
      </c>
      <c s="176" t="str">
        <f>IF('S.D.PASTE SHEET'!AB2148="","",'S.D.PASTE SHEET'!AB2148)</f>
        <v/>
      </c>
      <c s="176" t="str">
        <f>IF('S.D.PASTE SHEET'!AC2148="","",'S.D.PASTE SHEET'!AC2148)</f>
        <v/>
      </c>
      <c s="176" t="str">
        <f>IF('S.D.PASTE SHEET'!AD2148="","",'S.D.PASTE SHEET'!AD2148)</f>
        <v/>
      </c>
      <c s="178"/>
      <c s="179" t="str">
        <f>IF(AK2148="","",IF(AK2148&gt;0,COUNT($AG$2:AG2148),""))</f>
        <v/>
      </c>
      <c s="180" t="str">
        <f t="shared" si="2334"/>
        <v/>
      </c>
      <c s="180" t="str">
        <f t="shared" si="2335"/>
        <v/>
      </c>
      <c s="180" t="str">
        <f t="shared" si="2336"/>
        <v/>
      </c>
      <c s="181" t="str">
        <f t="shared" si="2337"/>
        <v/>
      </c>
      <c s="180" t="str">
        <f t="shared" si="2338"/>
        <v/>
      </c>
      <c s="180" t="str">
        <f t="shared" si="2339"/>
        <v/>
      </c>
      <c s="180" t="str">
        <f t="shared" si="2340"/>
        <v/>
      </c>
      <c s="180" t="str">
        <f t="shared" si="2341"/>
        <v/>
      </c>
      <c s="180" t="str">
        <f t="shared" si="2342"/>
        <v/>
      </c>
      <c s="181" t="str">
        <f t="shared" si="2343"/>
        <v/>
      </c>
      <c s="180" t="str">
        <f t="shared" si="2344"/>
        <v/>
      </c>
      <c s="180" t="str">
        <f t="shared" si="2345"/>
        <v/>
      </c>
      <c s="180" t="str">
        <f t="shared" si="2346"/>
        <v/>
      </c>
      <c s="180" t="str">
        <f t="shared" si="2347"/>
        <v/>
      </c>
      <c s="180" t="str">
        <f t="shared" si="2348"/>
        <v/>
      </c>
      <c s="180" t="str">
        <f t="shared" si="2349"/>
        <v/>
      </c>
      <c s="183"/>
      <c s="179" t="str">
        <f>IF(BC2148="","",IF(BC2148&gt;0,COUNT($AY$2:AY2148),""))</f>
        <v/>
      </c>
      <c s="180" t="str">
        <f t="shared" si="2350"/>
        <v/>
      </c>
      <c s="180" t="str">
        <f t="shared" si="2351"/>
        <v/>
      </c>
      <c s="180" t="str">
        <f t="shared" si="2352"/>
        <v/>
      </c>
      <c s="182" t="str">
        <f t="shared" si="2353"/>
        <v/>
      </c>
      <c s="180" t="str">
        <f t="shared" si="2354"/>
        <v/>
      </c>
      <c s="180" t="str">
        <f t="shared" si="2355"/>
        <v/>
      </c>
      <c s="180" t="str">
        <f t="shared" si="2356"/>
        <v/>
      </c>
      <c s="180" t="str">
        <f t="shared" si="2357"/>
        <v/>
      </c>
      <c s="180" t="str">
        <f t="shared" si="2358"/>
        <v/>
      </c>
      <c s="182" t="str">
        <f t="shared" si="2359"/>
        <v/>
      </c>
      <c s="180" t="str">
        <f t="shared" si="2360"/>
        <v/>
      </c>
      <c s="180" t="str">
        <f t="shared" si="2361"/>
        <v/>
      </c>
      <c s="180" t="str">
        <f t="shared" si="2362"/>
        <v/>
      </c>
      <c s="180" t="str">
        <f t="shared" si="2363"/>
        <v/>
      </c>
      <c s="180" t="str">
        <f t="shared" si="2364"/>
        <v/>
      </c>
      <c s="180" t="str">
        <f t="shared" si="2365"/>
        <v/>
      </c>
    </row>
    <row r="2149" spans="1:66" ht="15">
      <c r="A2149" s="176" t="str">
        <f>IF('S.D.PASTE SHEET'!A2149="","",'S.D.PASTE SHEET'!A2149)</f>
        <v/>
      </c>
      <c s="176" t="str">
        <f>IF('S.D.PASTE SHEET'!B2149="","",'S.D.PASTE SHEET'!B2149)</f>
        <v/>
      </c>
      <c s="176" t="str">
        <f>IF('S.D.PASTE SHEET'!C2149="","",'S.D.PASTE SHEET'!C2149)</f>
        <v/>
      </c>
      <c s="177" t="str">
        <f>IF('S.D.PASTE SHEET'!D2149="","",'S.D.PASTE SHEET'!D2149)</f>
        <v/>
      </c>
      <c s="176" t="str">
        <f>IF('S.D.PASTE SHEET'!E2149="","",UPPER('S.D.PASTE SHEET'!E2149))</f>
        <v/>
      </c>
      <c s="176" t="str">
        <f>IF('S.D.PASTE SHEET'!F2149="","",'S.D.PASTE SHEET'!F2149)</f>
        <v/>
      </c>
      <c s="176" t="str">
        <f>IF('S.D.PASTE SHEET'!G2149="","",UPPER('S.D.PASTE SHEET'!G2149))</f>
        <v/>
      </c>
      <c s="176" t="str">
        <f>IF('S.D.PASTE SHEET'!H2149="","",UPPER('S.D.PASTE SHEET'!H2149))</f>
        <v/>
      </c>
      <c s="176" t="str">
        <f>IF('S.D.PASTE SHEET'!I2149="","",'S.D.PASTE SHEET'!I2149)</f>
        <v/>
      </c>
      <c s="177" t="str">
        <f>IF('S.D.PASTE SHEET'!J2149="","",'S.D.PASTE SHEET'!J2149)</f>
        <v/>
      </c>
      <c s="176" t="str">
        <f>IF('S.D.PASTE SHEET'!K2149="","",'S.D.PASTE SHEET'!K2149)</f>
        <v/>
      </c>
      <c s="176" t="str">
        <f>IF('S.D.PASTE SHEET'!L2149="","",'S.D.PASTE SHEET'!L2149)</f>
        <v/>
      </c>
      <c s="176" t="str">
        <f>IF('S.D.PASTE SHEET'!M2149="","",'S.D.PASTE SHEET'!M2149)</f>
        <v/>
      </c>
      <c s="176" t="str">
        <f>IF('S.D.PASTE SHEET'!N2149="","",'S.D.PASTE SHEET'!N2149)</f>
        <v/>
      </c>
      <c s="176" t="str">
        <f>IF('S.D.PASTE SHEET'!O2149="","",'S.D.PASTE SHEET'!O2149)</f>
        <v/>
      </c>
      <c s="176" t="str">
        <f>IF('S.D.PASTE SHEET'!P2149="","",'S.D.PASTE SHEET'!P2149)</f>
        <v/>
      </c>
      <c s="176" t="str">
        <f>IF('S.D.PASTE SHEET'!Q2149="","",'S.D.PASTE SHEET'!Q2149)</f>
        <v/>
      </c>
      <c s="176" t="str">
        <f>IF('S.D.PASTE SHEET'!R2149="","",'S.D.PASTE SHEET'!R2149)</f>
        <v/>
      </c>
      <c s="176" t="str">
        <f>IF('S.D.PASTE SHEET'!S2149="","",'S.D.PASTE SHEET'!S2149)</f>
        <v/>
      </c>
      <c s="176" t="str">
        <f>IF('S.D.PASTE SHEET'!T2149="","",'S.D.PASTE SHEET'!T2149)</f>
        <v/>
      </c>
      <c s="176" t="str">
        <f>IF('S.D.PASTE SHEET'!U2149="","",'S.D.PASTE SHEET'!U2149)</f>
        <v/>
      </c>
      <c s="176" t="str">
        <f>IF('S.D.PASTE SHEET'!V2149="","",'S.D.PASTE SHEET'!V2149)</f>
        <v/>
      </c>
      <c s="176" t="str">
        <f>IF('S.D.PASTE SHEET'!W2149="","",'S.D.PASTE SHEET'!W2149)</f>
        <v/>
      </c>
      <c s="176" t="str">
        <f>IF('S.D.PASTE SHEET'!X2149="","",'S.D.PASTE SHEET'!X2149)</f>
        <v/>
      </c>
      <c s="176" t="str">
        <f>IF('S.D.PASTE SHEET'!Y2149="","",'S.D.PASTE SHEET'!Y2149)</f>
        <v/>
      </c>
      <c s="176" t="str">
        <f>IF('S.D.PASTE SHEET'!Z2149="","",'S.D.PASTE SHEET'!Z2149)</f>
        <v/>
      </c>
      <c s="176" t="str">
        <f>IF('S.D.PASTE SHEET'!AA2149="","",'S.D.PASTE SHEET'!AA2149)</f>
        <v/>
      </c>
      <c s="176" t="str">
        <f>IF('S.D.PASTE SHEET'!AB2149="","",'S.D.PASTE SHEET'!AB2149)</f>
        <v/>
      </c>
      <c s="176" t="str">
        <f>IF('S.D.PASTE SHEET'!AC2149="","",'S.D.PASTE SHEET'!AC2149)</f>
        <v/>
      </c>
      <c s="176" t="str">
        <f>IF('S.D.PASTE SHEET'!AD2149="","",'S.D.PASTE SHEET'!AD2149)</f>
        <v/>
      </c>
      <c s="178"/>
      <c s="179" t="str">
        <f>IF(AK2149="","",IF(AK2149&gt;0,COUNT($AG$2:AG2149),""))</f>
        <v/>
      </c>
      <c s="180" t="str">
        <f t="shared" si="2334"/>
        <v/>
      </c>
      <c s="180" t="str">
        <f t="shared" si="2335"/>
        <v/>
      </c>
      <c s="180" t="str">
        <f t="shared" si="2336"/>
        <v/>
      </c>
      <c s="181" t="str">
        <f t="shared" si="2337"/>
        <v/>
      </c>
      <c s="180" t="str">
        <f t="shared" si="2338"/>
        <v/>
      </c>
      <c s="180" t="str">
        <f t="shared" si="2339"/>
        <v/>
      </c>
      <c s="180" t="str">
        <f t="shared" si="2340"/>
        <v/>
      </c>
      <c s="180" t="str">
        <f t="shared" si="2341"/>
        <v/>
      </c>
      <c s="180" t="str">
        <f t="shared" si="2342"/>
        <v/>
      </c>
      <c s="181" t="str">
        <f t="shared" si="2343"/>
        <v/>
      </c>
      <c s="180" t="str">
        <f t="shared" si="2344"/>
        <v/>
      </c>
      <c s="180" t="str">
        <f t="shared" si="2345"/>
        <v/>
      </c>
      <c s="180" t="str">
        <f t="shared" si="2346"/>
        <v/>
      </c>
      <c s="180" t="str">
        <f t="shared" si="2347"/>
        <v/>
      </c>
      <c s="180" t="str">
        <f t="shared" si="2348"/>
        <v/>
      </c>
      <c s="180" t="str">
        <f t="shared" si="2349"/>
        <v/>
      </c>
      <c s="183"/>
      <c s="179" t="str">
        <f>IF(BC2149="","",IF(BC2149&gt;0,COUNT($AY$2:AY2149),""))</f>
        <v/>
      </c>
      <c s="180" t="str">
        <f t="shared" si="2350"/>
        <v/>
      </c>
      <c s="180" t="str">
        <f t="shared" si="2351"/>
        <v/>
      </c>
      <c s="180" t="str">
        <f t="shared" si="2352"/>
        <v/>
      </c>
      <c s="182" t="str">
        <f t="shared" si="2353"/>
        <v/>
      </c>
      <c s="180" t="str">
        <f t="shared" si="2354"/>
        <v/>
      </c>
      <c s="180" t="str">
        <f t="shared" si="2355"/>
        <v/>
      </c>
      <c s="180" t="str">
        <f t="shared" si="2356"/>
        <v/>
      </c>
      <c s="180" t="str">
        <f t="shared" si="2357"/>
        <v/>
      </c>
      <c s="180" t="str">
        <f t="shared" si="2358"/>
        <v/>
      </c>
      <c s="182" t="str">
        <f t="shared" si="2359"/>
        <v/>
      </c>
      <c s="180" t="str">
        <f t="shared" si="2360"/>
        <v/>
      </c>
      <c s="180" t="str">
        <f t="shared" si="2361"/>
        <v/>
      </c>
      <c s="180" t="str">
        <f t="shared" si="2362"/>
        <v/>
      </c>
      <c s="180" t="str">
        <f t="shared" si="2363"/>
        <v/>
      </c>
      <c s="180" t="str">
        <f t="shared" si="2364"/>
        <v/>
      </c>
      <c s="180" t="str">
        <f t="shared" si="2365"/>
        <v/>
      </c>
    </row>
    <row r="2150" spans="1:66" ht="15">
      <c r="A2150" s="176" t="str">
        <f>IF('S.D.PASTE SHEET'!A2150="","",'S.D.PASTE SHEET'!A2150)</f>
        <v/>
      </c>
      <c s="176" t="str">
        <f>IF('S.D.PASTE SHEET'!B2150="","",'S.D.PASTE SHEET'!B2150)</f>
        <v/>
      </c>
      <c s="176" t="str">
        <f>IF('S.D.PASTE SHEET'!C2150="","",'S.D.PASTE SHEET'!C2150)</f>
        <v/>
      </c>
      <c s="177" t="str">
        <f>IF('S.D.PASTE SHEET'!D2150="","",'S.D.PASTE SHEET'!D2150)</f>
        <v/>
      </c>
      <c s="176" t="str">
        <f>IF('S.D.PASTE SHEET'!E2150="","",UPPER('S.D.PASTE SHEET'!E2150))</f>
        <v/>
      </c>
      <c s="176" t="str">
        <f>IF('S.D.PASTE SHEET'!F2150="","",'S.D.PASTE SHEET'!F2150)</f>
        <v/>
      </c>
      <c s="176" t="str">
        <f>IF('S.D.PASTE SHEET'!G2150="","",UPPER('S.D.PASTE SHEET'!G2150))</f>
        <v/>
      </c>
      <c s="176" t="str">
        <f>IF('S.D.PASTE SHEET'!H2150="","",UPPER('S.D.PASTE SHEET'!H2150))</f>
        <v/>
      </c>
      <c s="176" t="str">
        <f>IF('S.D.PASTE SHEET'!I2150="","",'S.D.PASTE SHEET'!I2150)</f>
        <v/>
      </c>
      <c s="177" t="str">
        <f>IF('S.D.PASTE SHEET'!J2150="","",'S.D.PASTE SHEET'!J2150)</f>
        <v/>
      </c>
      <c s="176" t="str">
        <f>IF('S.D.PASTE SHEET'!K2150="","",'S.D.PASTE SHEET'!K2150)</f>
        <v/>
      </c>
      <c s="176" t="str">
        <f>IF('S.D.PASTE SHEET'!L2150="","",'S.D.PASTE SHEET'!L2150)</f>
        <v/>
      </c>
      <c s="176" t="str">
        <f>IF('S.D.PASTE SHEET'!M2150="","",'S.D.PASTE SHEET'!M2150)</f>
        <v/>
      </c>
      <c s="176" t="str">
        <f>IF('S.D.PASTE SHEET'!N2150="","",'S.D.PASTE SHEET'!N2150)</f>
        <v/>
      </c>
      <c s="176" t="str">
        <f>IF('S.D.PASTE SHEET'!O2150="","",'S.D.PASTE SHEET'!O2150)</f>
        <v/>
      </c>
      <c s="176" t="str">
        <f>IF('S.D.PASTE SHEET'!P2150="","",'S.D.PASTE SHEET'!P2150)</f>
        <v/>
      </c>
      <c s="176" t="str">
        <f>IF('S.D.PASTE SHEET'!Q2150="","",'S.D.PASTE SHEET'!Q2150)</f>
        <v/>
      </c>
      <c s="176" t="str">
        <f>IF('S.D.PASTE SHEET'!R2150="","",'S.D.PASTE SHEET'!R2150)</f>
        <v/>
      </c>
      <c s="176" t="str">
        <f>IF('S.D.PASTE SHEET'!S2150="","",'S.D.PASTE SHEET'!S2150)</f>
        <v/>
      </c>
      <c s="176" t="str">
        <f>IF('S.D.PASTE SHEET'!T2150="","",'S.D.PASTE SHEET'!T2150)</f>
        <v/>
      </c>
      <c s="176" t="str">
        <f>IF('S.D.PASTE SHEET'!U2150="","",'S.D.PASTE SHEET'!U2150)</f>
        <v/>
      </c>
      <c s="176" t="str">
        <f>IF('S.D.PASTE SHEET'!V2150="","",'S.D.PASTE SHEET'!V2150)</f>
        <v/>
      </c>
      <c s="176" t="str">
        <f>IF('S.D.PASTE SHEET'!W2150="","",'S.D.PASTE SHEET'!W2150)</f>
        <v/>
      </c>
      <c s="176" t="str">
        <f>IF('S.D.PASTE SHEET'!X2150="","",'S.D.PASTE SHEET'!X2150)</f>
        <v/>
      </c>
      <c s="176" t="str">
        <f>IF('S.D.PASTE SHEET'!Y2150="","",'S.D.PASTE SHEET'!Y2150)</f>
        <v/>
      </c>
      <c s="176" t="str">
        <f>IF('S.D.PASTE SHEET'!Z2150="","",'S.D.PASTE SHEET'!Z2150)</f>
        <v/>
      </c>
      <c s="176" t="str">
        <f>IF('S.D.PASTE SHEET'!AA2150="","",'S.D.PASTE SHEET'!AA2150)</f>
        <v/>
      </c>
      <c s="176" t="str">
        <f>IF('S.D.PASTE SHEET'!AB2150="","",'S.D.PASTE SHEET'!AB2150)</f>
        <v/>
      </c>
      <c s="176" t="str">
        <f>IF('S.D.PASTE SHEET'!AC2150="","",'S.D.PASTE SHEET'!AC2150)</f>
        <v/>
      </c>
      <c s="176" t="str">
        <f>IF('S.D.PASTE SHEET'!AD2150="","",'S.D.PASTE SHEET'!AD2150)</f>
        <v/>
      </c>
      <c s="178"/>
      <c s="179" t="str">
        <f>IF(AK2150="","",IF(AK2150&gt;0,COUNT($AG$2:AG2150),""))</f>
        <v/>
      </c>
      <c s="180" t="str">
        <f t="shared" si="2334"/>
        <v/>
      </c>
      <c s="180" t="str">
        <f t="shared" si="2335"/>
        <v/>
      </c>
      <c s="180" t="str">
        <f t="shared" si="2336"/>
        <v/>
      </c>
      <c s="181" t="str">
        <f t="shared" si="2337"/>
        <v/>
      </c>
      <c s="180" t="str">
        <f t="shared" si="2338"/>
        <v/>
      </c>
      <c s="180" t="str">
        <f t="shared" si="2339"/>
        <v/>
      </c>
      <c s="180" t="str">
        <f t="shared" si="2340"/>
        <v/>
      </c>
      <c s="180" t="str">
        <f t="shared" si="2341"/>
        <v/>
      </c>
      <c s="180" t="str">
        <f t="shared" si="2342"/>
        <v/>
      </c>
      <c s="181" t="str">
        <f t="shared" si="2343"/>
        <v/>
      </c>
      <c s="180" t="str">
        <f t="shared" si="2344"/>
        <v/>
      </c>
      <c s="180" t="str">
        <f t="shared" si="2345"/>
        <v/>
      </c>
      <c s="180" t="str">
        <f t="shared" si="2346"/>
        <v/>
      </c>
      <c s="180" t="str">
        <f t="shared" si="2347"/>
        <v/>
      </c>
      <c s="180" t="str">
        <f t="shared" si="2348"/>
        <v/>
      </c>
      <c s="180" t="str">
        <f t="shared" si="2349"/>
        <v/>
      </c>
      <c s="183"/>
      <c s="179" t="str">
        <f>IF(BC2150="","",IF(BC2150&gt;0,COUNT($AY$2:AY2150),""))</f>
        <v/>
      </c>
      <c s="180" t="str">
        <f t="shared" si="2350"/>
        <v/>
      </c>
      <c s="180" t="str">
        <f t="shared" si="2351"/>
        <v/>
      </c>
      <c s="180" t="str">
        <f t="shared" si="2352"/>
        <v/>
      </c>
      <c s="182" t="str">
        <f t="shared" si="2353"/>
        <v/>
      </c>
      <c s="180" t="str">
        <f t="shared" si="2354"/>
        <v/>
      </c>
      <c s="180" t="str">
        <f t="shared" si="2355"/>
        <v/>
      </c>
      <c s="180" t="str">
        <f t="shared" si="2356"/>
        <v/>
      </c>
      <c s="180" t="str">
        <f t="shared" si="2357"/>
        <v/>
      </c>
      <c s="180" t="str">
        <f t="shared" si="2358"/>
        <v/>
      </c>
      <c s="182" t="str">
        <f t="shared" si="2359"/>
        <v/>
      </c>
      <c s="180" t="str">
        <f t="shared" si="2360"/>
        <v/>
      </c>
      <c s="180" t="str">
        <f t="shared" si="2361"/>
        <v/>
      </c>
      <c s="180" t="str">
        <f t="shared" si="2362"/>
        <v/>
      </c>
      <c s="180" t="str">
        <f t="shared" si="2363"/>
        <v/>
      </c>
      <c s="180" t="str">
        <f t="shared" si="2364"/>
        <v/>
      </c>
      <c s="180" t="str">
        <f t="shared" si="2365"/>
        <v/>
      </c>
    </row>
    <row r="2151" spans="1:66" ht="15">
      <c r="A2151" s="176" t="str">
        <f>IF('S.D.PASTE SHEET'!A2151="","",'S.D.PASTE SHEET'!A2151)</f>
        <v/>
      </c>
      <c s="176" t="str">
        <f>IF('S.D.PASTE SHEET'!B2151="","",'S.D.PASTE SHEET'!B2151)</f>
        <v/>
      </c>
      <c s="176" t="str">
        <f>IF('S.D.PASTE SHEET'!C2151="","",'S.D.PASTE SHEET'!C2151)</f>
        <v/>
      </c>
      <c s="177" t="str">
        <f>IF('S.D.PASTE SHEET'!D2151="","",'S.D.PASTE SHEET'!D2151)</f>
        <v/>
      </c>
      <c s="176" t="str">
        <f>IF('S.D.PASTE SHEET'!E2151="","",UPPER('S.D.PASTE SHEET'!E2151))</f>
        <v/>
      </c>
      <c s="176" t="str">
        <f>IF('S.D.PASTE SHEET'!F2151="","",'S.D.PASTE SHEET'!F2151)</f>
        <v/>
      </c>
      <c s="176" t="str">
        <f>IF('S.D.PASTE SHEET'!G2151="","",UPPER('S.D.PASTE SHEET'!G2151))</f>
        <v/>
      </c>
      <c s="176" t="str">
        <f>IF('S.D.PASTE SHEET'!H2151="","",UPPER('S.D.PASTE SHEET'!H2151))</f>
        <v/>
      </c>
      <c s="176" t="str">
        <f>IF('S.D.PASTE SHEET'!I2151="","",'S.D.PASTE SHEET'!I2151)</f>
        <v/>
      </c>
      <c s="177" t="str">
        <f>IF('S.D.PASTE SHEET'!J2151="","",'S.D.PASTE SHEET'!J2151)</f>
        <v/>
      </c>
      <c s="176" t="str">
        <f>IF('S.D.PASTE SHEET'!K2151="","",'S.D.PASTE SHEET'!K2151)</f>
        <v/>
      </c>
      <c s="176" t="str">
        <f>IF('S.D.PASTE SHEET'!L2151="","",'S.D.PASTE SHEET'!L2151)</f>
        <v/>
      </c>
      <c s="176" t="str">
        <f>IF('S.D.PASTE SHEET'!M2151="","",'S.D.PASTE SHEET'!M2151)</f>
        <v/>
      </c>
      <c s="176" t="str">
        <f>IF('S.D.PASTE SHEET'!N2151="","",'S.D.PASTE SHEET'!N2151)</f>
        <v/>
      </c>
      <c s="176" t="str">
        <f>IF('S.D.PASTE SHEET'!O2151="","",'S.D.PASTE SHEET'!O2151)</f>
        <v/>
      </c>
      <c s="176" t="str">
        <f>IF('S.D.PASTE SHEET'!P2151="","",'S.D.PASTE SHEET'!P2151)</f>
        <v/>
      </c>
      <c s="176" t="str">
        <f>IF('S.D.PASTE SHEET'!Q2151="","",'S.D.PASTE SHEET'!Q2151)</f>
        <v/>
      </c>
      <c s="176" t="str">
        <f>IF('S.D.PASTE SHEET'!R2151="","",'S.D.PASTE SHEET'!R2151)</f>
        <v/>
      </c>
      <c s="176" t="str">
        <f>IF('S.D.PASTE SHEET'!S2151="","",'S.D.PASTE SHEET'!S2151)</f>
        <v/>
      </c>
      <c s="176" t="str">
        <f>IF('S.D.PASTE SHEET'!T2151="","",'S.D.PASTE SHEET'!T2151)</f>
        <v/>
      </c>
      <c s="176" t="str">
        <f>IF('S.D.PASTE SHEET'!U2151="","",'S.D.PASTE SHEET'!U2151)</f>
        <v/>
      </c>
      <c s="176" t="str">
        <f>IF('S.D.PASTE SHEET'!V2151="","",'S.D.PASTE SHEET'!V2151)</f>
        <v/>
      </c>
      <c s="176" t="str">
        <f>IF('S.D.PASTE SHEET'!W2151="","",'S.D.PASTE SHEET'!W2151)</f>
        <v/>
      </c>
      <c s="176" t="str">
        <f>IF('S.D.PASTE SHEET'!X2151="","",'S.D.PASTE SHEET'!X2151)</f>
        <v/>
      </c>
      <c s="176" t="str">
        <f>IF('S.D.PASTE SHEET'!Y2151="","",'S.D.PASTE SHEET'!Y2151)</f>
        <v/>
      </c>
      <c s="176" t="str">
        <f>IF('S.D.PASTE SHEET'!Z2151="","",'S.D.PASTE SHEET'!Z2151)</f>
        <v/>
      </c>
      <c s="176" t="str">
        <f>IF('S.D.PASTE SHEET'!AA2151="","",'S.D.PASTE SHEET'!AA2151)</f>
        <v/>
      </c>
      <c s="176" t="str">
        <f>IF('S.D.PASTE SHEET'!AB2151="","",'S.D.PASTE SHEET'!AB2151)</f>
        <v/>
      </c>
      <c s="176" t="str">
        <f>IF('S.D.PASTE SHEET'!AC2151="","",'S.D.PASTE SHEET'!AC2151)</f>
        <v/>
      </c>
      <c s="176" t="str">
        <f>IF('S.D.PASTE SHEET'!AD2151="","",'S.D.PASTE SHEET'!AD2151)</f>
        <v/>
      </c>
      <c s="178"/>
      <c s="179" t="str">
        <f>IF(AK2151="","",IF(AK2151&gt;0,COUNT($AG$2:AG2151),""))</f>
        <v/>
      </c>
      <c s="180" t="str">
        <f t="shared" si="2334"/>
        <v/>
      </c>
      <c s="180" t="str">
        <f t="shared" si="2335"/>
        <v/>
      </c>
      <c s="180" t="str">
        <f t="shared" si="2336"/>
        <v/>
      </c>
      <c s="181" t="str">
        <f t="shared" si="2337"/>
        <v/>
      </c>
      <c s="180" t="str">
        <f t="shared" si="2338"/>
        <v/>
      </c>
      <c s="180" t="str">
        <f t="shared" si="2339"/>
        <v/>
      </c>
      <c s="180" t="str">
        <f t="shared" si="2340"/>
        <v/>
      </c>
      <c s="180" t="str">
        <f t="shared" si="2341"/>
        <v/>
      </c>
      <c s="180" t="str">
        <f t="shared" si="2342"/>
        <v/>
      </c>
      <c s="181" t="str">
        <f t="shared" si="2343"/>
        <v/>
      </c>
      <c s="180" t="str">
        <f t="shared" si="2344"/>
        <v/>
      </c>
      <c s="180" t="str">
        <f t="shared" si="2345"/>
        <v/>
      </c>
      <c s="180" t="str">
        <f t="shared" si="2346"/>
        <v/>
      </c>
      <c s="180" t="str">
        <f t="shared" si="2347"/>
        <v/>
      </c>
      <c s="180" t="str">
        <f t="shared" si="2348"/>
        <v/>
      </c>
      <c s="180" t="str">
        <f t="shared" si="2349"/>
        <v/>
      </c>
      <c s="183"/>
      <c s="179" t="str">
        <f>IF(BC2151="","",IF(BC2151&gt;0,COUNT($AY$2:AY2151),""))</f>
        <v/>
      </c>
      <c s="180" t="str">
        <f t="shared" si="2350"/>
        <v/>
      </c>
      <c s="180" t="str">
        <f t="shared" si="2351"/>
        <v/>
      </c>
      <c s="180" t="str">
        <f t="shared" si="2352"/>
        <v/>
      </c>
      <c s="182" t="str">
        <f t="shared" si="2353"/>
        <v/>
      </c>
      <c s="180" t="str">
        <f t="shared" si="2354"/>
        <v/>
      </c>
      <c s="180" t="str">
        <f t="shared" si="2355"/>
        <v/>
      </c>
      <c s="180" t="str">
        <f t="shared" si="2356"/>
        <v/>
      </c>
      <c s="180" t="str">
        <f t="shared" si="2357"/>
        <v/>
      </c>
      <c s="180" t="str">
        <f t="shared" si="2358"/>
        <v/>
      </c>
      <c s="182" t="str">
        <f t="shared" si="2359"/>
        <v/>
      </c>
      <c s="180" t="str">
        <f t="shared" si="2360"/>
        <v/>
      </c>
      <c s="180" t="str">
        <f t="shared" si="2361"/>
        <v/>
      </c>
      <c s="180" t="str">
        <f t="shared" si="2362"/>
        <v/>
      </c>
      <c s="180" t="str">
        <f t="shared" si="2363"/>
        <v/>
      </c>
      <c s="180" t="str">
        <f t="shared" si="2364"/>
        <v/>
      </c>
      <c s="180" t="str">
        <f t="shared" si="2365"/>
        <v/>
      </c>
    </row>
    <row r="2152" spans="1:66" ht="15">
      <c r="A2152" s="176" t="str">
        <f>IF('S.D.PASTE SHEET'!A2152="","",'S.D.PASTE SHEET'!A2152)</f>
        <v/>
      </c>
      <c s="176" t="str">
        <f>IF('S.D.PASTE SHEET'!B2152="","",'S.D.PASTE SHEET'!B2152)</f>
        <v/>
      </c>
      <c s="176" t="str">
        <f>IF('S.D.PASTE SHEET'!C2152="","",'S.D.PASTE SHEET'!C2152)</f>
        <v/>
      </c>
      <c s="177" t="str">
        <f>IF('S.D.PASTE SHEET'!D2152="","",'S.D.PASTE SHEET'!D2152)</f>
        <v/>
      </c>
      <c s="176" t="str">
        <f>IF('S.D.PASTE SHEET'!E2152="","",UPPER('S.D.PASTE SHEET'!E2152))</f>
        <v/>
      </c>
      <c s="176" t="str">
        <f>IF('S.D.PASTE SHEET'!F2152="","",'S.D.PASTE SHEET'!F2152)</f>
        <v/>
      </c>
      <c s="176" t="str">
        <f>IF('S.D.PASTE SHEET'!G2152="","",UPPER('S.D.PASTE SHEET'!G2152))</f>
        <v/>
      </c>
      <c s="176" t="str">
        <f>IF('S.D.PASTE SHEET'!H2152="","",UPPER('S.D.PASTE SHEET'!H2152))</f>
        <v/>
      </c>
      <c s="176" t="str">
        <f>IF('S.D.PASTE SHEET'!I2152="","",'S.D.PASTE SHEET'!I2152)</f>
        <v/>
      </c>
      <c s="177" t="str">
        <f>IF('S.D.PASTE SHEET'!J2152="","",'S.D.PASTE SHEET'!J2152)</f>
        <v/>
      </c>
      <c s="176" t="str">
        <f>IF('S.D.PASTE SHEET'!K2152="","",'S.D.PASTE SHEET'!K2152)</f>
        <v/>
      </c>
      <c s="176" t="str">
        <f>IF('S.D.PASTE SHEET'!L2152="","",'S.D.PASTE SHEET'!L2152)</f>
        <v/>
      </c>
      <c s="176" t="str">
        <f>IF('S.D.PASTE SHEET'!M2152="","",'S.D.PASTE SHEET'!M2152)</f>
        <v/>
      </c>
      <c s="176" t="str">
        <f>IF('S.D.PASTE SHEET'!N2152="","",'S.D.PASTE SHEET'!N2152)</f>
        <v/>
      </c>
      <c s="176" t="str">
        <f>IF('S.D.PASTE SHEET'!O2152="","",'S.D.PASTE SHEET'!O2152)</f>
        <v/>
      </c>
      <c s="176" t="str">
        <f>IF('S.D.PASTE SHEET'!P2152="","",'S.D.PASTE SHEET'!P2152)</f>
        <v/>
      </c>
      <c s="176" t="str">
        <f>IF('S.D.PASTE SHEET'!Q2152="","",'S.D.PASTE SHEET'!Q2152)</f>
        <v/>
      </c>
      <c s="176" t="str">
        <f>IF('S.D.PASTE SHEET'!R2152="","",'S.D.PASTE SHEET'!R2152)</f>
        <v/>
      </c>
      <c s="176" t="str">
        <f>IF('S.D.PASTE SHEET'!S2152="","",'S.D.PASTE SHEET'!S2152)</f>
        <v/>
      </c>
      <c s="176" t="str">
        <f>IF('S.D.PASTE SHEET'!T2152="","",'S.D.PASTE SHEET'!T2152)</f>
        <v/>
      </c>
      <c s="176" t="str">
        <f>IF('S.D.PASTE SHEET'!U2152="","",'S.D.PASTE SHEET'!U2152)</f>
        <v/>
      </c>
      <c s="176" t="str">
        <f>IF('S.D.PASTE SHEET'!V2152="","",'S.D.PASTE SHEET'!V2152)</f>
        <v/>
      </c>
      <c s="176" t="str">
        <f>IF('S.D.PASTE SHEET'!W2152="","",'S.D.PASTE SHEET'!W2152)</f>
        <v/>
      </c>
      <c s="176" t="str">
        <f>IF('S.D.PASTE SHEET'!X2152="","",'S.D.PASTE SHEET'!X2152)</f>
        <v/>
      </c>
      <c s="176" t="str">
        <f>IF('S.D.PASTE SHEET'!Y2152="","",'S.D.PASTE SHEET'!Y2152)</f>
        <v/>
      </c>
      <c s="176" t="str">
        <f>IF('S.D.PASTE SHEET'!Z2152="","",'S.D.PASTE SHEET'!Z2152)</f>
        <v/>
      </c>
      <c s="176" t="str">
        <f>IF('S.D.PASTE SHEET'!AA2152="","",'S.D.PASTE SHEET'!AA2152)</f>
        <v/>
      </c>
      <c s="176" t="str">
        <f>IF('S.D.PASTE SHEET'!AB2152="","",'S.D.PASTE SHEET'!AB2152)</f>
        <v/>
      </c>
      <c s="176" t="str">
        <f>IF('S.D.PASTE SHEET'!AC2152="","",'S.D.PASTE SHEET'!AC2152)</f>
        <v/>
      </c>
      <c s="176" t="str">
        <f>IF('S.D.PASTE SHEET'!AD2152="","",'S.D.PASTE SHEET'!AD2152)</f>
        <v/>
      </c>
      <c s="178"/>
      <c s="179" t="str">
        <f>IF(AK2152="","",IF(AK2152&gt;0,COUNT($AG$2:AG2152),""))</f>
        <v/>
      </c>
      <c s="180" t="str">
        <f t="shared" si="2334"/>
        <v/>
      </c>
      <c s="180" t="str">
        <f t="shared" si="2335"/>
        <v/>
      </c>
      <c s="180" t="str">
        <f t="shared" si="2336"/>
        <v/>
      </c>
      <c s="181" t="str">
        <f t="shared" si="2337"/>
        <v/>
      </c>
      <c s="180" t="str">
        <f t="shared" si="2338"/>
        <v/>
      </c>
      <c s="180" t="str">
        <f t="shared" si="2339"/>
        <v/>
      </c>
      <c s="180" t="str">
        <f t="shared" si="2340"/>
        <v/>
      </c>
      <c s="180" t="str">
        <f t="shared" si="2341"/>
        <v/>
      </c>
      <c s="180" t="str">
        <f t="shared" si="2342"/>
        <v/>
      </c>
      <c s="181" t="str">
        <f t="shared" si="2343"/>
        <v/>
      </c>
      <c s="180" t="str">
        <f t="shared" si="2344"/>
        <v/>
      </c>
      <c s="180" t="str">
        <f t="shared" si="2345"/>
        <v/>
      </c>
      <c s="180" t="str">
        <f t="shared" si="2346"/>
        <v/>
      </c>
      <c s="180" t="str">
        <f t="shared" si="2347"/>
        <v/>
      </c>
      <c s="180" t="str">
        <f t="shared" si="2348"/>
        <v/>
      </c>
      <c s="180" t="str">
        <f t="shared" si="2349"/>
        <v/>
      </c>
      <c s="183"/>
      <c s="179" t="str">
        <f>IF(BC2152="","",IF(BC2152&gt;0,COUNT($AY$2:AY2152),""))</f>
        <v/>
      </c>
      <c s="180" t="str">
        <f t="shared" si="2350"/>
        <v/>
      </c>
      <c s="180" t="str">
        <f t="shared" si="2351"/>
        <v/>
      </c>
      <c s="180" t="str">
        <f t="shared" si="2352"/>
        <v/>
      </c>
      <c s="182" t="str">
        <f t="shared" si="2353"/>
        <v/>
      </c>
      <c s="180" t="str">
        <f t="shared" si="2354"/>
        <v/>
      </c>
      <c s="180" t="str">
        <f t="shared" si="2355"/>
        <v/>
      </c>
      <c s="180" t="str">
        <f t="shared" si="2356"/>
        <v/>
      </c>
      <c s="180" t="str">
        <f t="shared" si="2357"/>
        <v/>
      </c>
      <c s="180" t="str">
        <f t="shared" si="2358"/>
        <v/>
      </c>
      <c s="182" t="str">
        <f t="shared" si="2359"/>
        <v/>
      </c>
      <c s="180" t="str">
        <f t="shared" si="2360"/>
        <v/>
      </c>
      <c s="180" t="str">
        <f t="shared" si="2361"/>
        <v/>
      </c>
      <c s="180" t="str">
        <f t="shared" si="2362"/>
        <v/>
      </c>
      <c s="180" t="str">
        <f t="shared" si="2363"/>
        <v/>
      </c>
      <c s="180" t="str">
        <f t="shared" si="2364"/>
        <v/>
      </c>
      <c s="180" t="str">
        <f t="shared" si="2365"/>
        <v/>
      </c>
    </row>
    <row r="2153" spans="1:66" ht="15">
      <c r="A2153" s="176" t="str">
        <f>IF('S.D.PASTE SHEET'!A2153="","",'S.D.PASTE SHEET'!A2153)</f>
        <v/>
      </c>
      <c s="176" t="str">
        <f>IF('S.D.PASTE SHEET'!B2153="","",'S.D.PASTE SHEET'!B2153)</f>
        <v/>
      </c>
      <c s="176" t="str">
        <f>IF('S.D.PASTE SHEET'!C2153="","",'S.D.PASTE SHEET'!C2153)</f>
        <v/>
      </c>
      <c s="177" t="str">
        <f>IF('S.D.PASTE SHEET'!D2153="","",'S.D.PASTE SHEET'!D2153)</f>
        <v/>
      </c>
      <c s="176" t="str">
        <f>IF('S.D.PASTE SHEET'!E2153="","",UPPER('S.D.PASTE SHEET'!E2153))</f>
        <v/>
      </c>
      <c s="176" t="str">
        <f>IF('S.D.PASTE SHEET'!F2153="","",'S.D.PASTE SHEET'!F2153)</f>
        <v/>
      </c>
      <c s="176" t="str">
        <f>IF('S.D.PASTE SHEET'!G2153="","",UPPER('S.D.PASTE SHEET'!G2153))</f>
        <v/>
      </c>
      <c s="176" t="str">
        <f>IF('S.D.PASTE SHEET'!H2153="","",UPPER('S.D.PASTE SHEET'!H2153))</f>
        <v/>
      </c>
      <c s="176" t="str">
        <f>IF('S.D.PASTE SHEET'!I2153="","",'S.D.PASTE SHEET'!I2153)</f>
        <v/>
      </c>
      <c s="177" t="str">
        <f>IF('S.D.PASTE SHEET'!J2153="","",'S.D.PASTE SHEET'!J2153)</f>
        <v/>
      </c>
      <c s="176" t="str">
        <f>IF('S.D.PASTE SHEET'!K2153="","",'S.D.PASTE SHEET'!K2153)</f>
        <v/>
      </c>
      <c s="176" t="str">
        <f>IF('S.D.PASTE SHEET'!L2153="","",'S.D.PASTE SHEET'!L2153)</f>
        <v/>
      </c>
      <c s="176" t="str">
        <f>IF('S.D.PASTE SHEET'!M2153="","",'S.D.PASTE SHEET'!M2153)</f>
        <v/>
      </c>
      <c s="176" t="str">
        <f>IF('S.D.PASTE SHEET'!N2153="","",'S.D.PASTE SHEET'!N2153)</f>
        <v/>
      </c>
      <c s="176" t="str">
        <f>IF('S.D.PASTE SHEET'!O2153="","",'S.D.PASTE SHEET'!O2153)</f>
        <v/>
      </c>
      <c s="176" t="str">
        <f>IF('S.D.PASTE SHEET'!P2153="","",'S.D.PASTE SHEET'!P2153)</f>
        <v/>
      </c>
      <c s="176" t="str">
        <f>IF('S.D.PASTE SHEET'!Q2153="","",'S.D.PASTE SHEET'!Q2153)</f>
        <v/>
      </c>
      <c s="176" t="str">
        <f>IF('S.D.PASTE SHEET'!R2153="","",'S.D.PASTE SHEET'!R2153)</f>
        <v/>
      </c>
      <c s="176" t="str">
        <f>IF('S.D.PASTE SHEET'!S2153="","",'S.D.PASTE SHEET'!S2153)</f>
        <v/>
      </c>
      <c s="176" t="str">
        <f>IF('S.D.PASTE SHEET'!T2153="","",'S.D.PASTE SHEET'!T2153)</f>
        <v/>
      </c>
      <c s="176" t="str">
        <f>IF('S.D.PASTE SHEET'!U2153="","",'S.D.PASTE SHEET'!U2153)</f>
        <v/>
      </c>
      <c s="176" t="str">
        <f>IF('S.D.PASTE SHEET'!V2153="","",'S.D.PASTE SHEET'!V2153)</f>
        <v/>
      </c>
      <c s="176" t="str">
        <f>IF('S.D.PASTE SHEET'!W2153="","",'S.D.PASTE SHEET'!W2153)</f>
        <v/>
      </c>
      <c s="176" t="str">
        <f>IF('S.D.PASTE SHEET'!X2153="","",'S.D.PASTE SHEET'!X2153)</f>
        <v/>
      </c>
      <c s="176" t="str">
        <f>IF('S.D.PASTE SHEET'!Y2153="","",'S.D.PASTE SHEET'!Y2153)</f>
        <v/>
      </c>
      <c s="176" t="str">
        <f>IF('S.D.PASTE SHEET'!Z2153="","",'S.D.PASTE SHEET'!Z2153)</f>
        <v/>
      </c>
      <c s="176" t="str">
        <f>IF('S.D.PASTE SHEET'!AA2153="","",'S.D.PASTE SHEET'!AA2153)</f>
        <v/>
      </c>
      <c s="176" t="str">
        <f>IF('S.D.PASTE SHEET'!AB2153="","",'S.D.PASTE SHEET'!AB2153)</f>
        <v/>
      </c>
      <c s="176" t="str">
        <f>IF('S.D.PASTE SHEET'!AC2153="","",'S.D.PASTE SHEET'!AC2153)</f>
        <v/>
      </c>
      <c s="176" t="str">
        <f>IF('S.D.PASTE SHEET'!AD2153="","",'S.D.PASTE SHEET'!AD2153)</f>
        <v/>
      </c>
      <c s="178"/>
      <c s="179" t="str">
        <f>IF(AK2153="","",IF(AK2153&gt;0,COUNT($AG$2:AG2153),""))</f>
        <v/>
      </c>
      <c s="180" t="str">
        <f t="shared" si="2334"/>
        <v/>
      </c>
      <c s="180" t="str">
        <f t="shared" si="2335"/>
        <v/>
      </c>
      <c s="180" t="str">
        <f t="shared" si="2336"/>
        <v/>
      </c>
      <c s="181" t="str">
        <f t="shared" si="2337"/>
        <v/>
      </c>
      <c s="180" t="str">
        <f t="shared" si="2338"/>
        <v/>
      </c>
      <c s="180" t="str">
        <f t="shared" si="2339"/>
        <v/>
      </c>
      <c s="180" t="str">
        <f t="shared" si="2340"/>
        <v/>
      </c>
      <c s="180" t="str">
        <f t="shared" si="2341"/>
        <v/>
      </c>
      <c s="180" t="str">
        <f t="shared" si="2342"/>
        <v/>
      </c>
      <c s="181" t="str">
        <f t="shared" si="2343"/>
        <v/>
      </c>
      <c s="180" t="str">
        <f t="shared" si="2344"/>
        <v/>
      </c>
      <c s="180" t="str">
        <f t="shared" si="2345"/>
        <v/>
      </c>
      <c s="180" t="str">
        <f t="shared" si="2346"/>
        <v/>
      </c>
      <c s="180" t="str">
        <f t="shared" si="2347"/>
        <v/>
      </c>
      <c s="180" t="str">
        <f t="shared" si="2348"/>
        <v/>
      </c>
      <c s="180" t="str">
        <f t="shared" si="2349"/>
        <v/>
      </c>
      <c s="183"/>
      <c s="179" t="str">
        <f>IF(BC2153="","",IF(BC2153&gt;0,COUNT($AY$2:AY2153),""))</f>
        <v/>
      </c>
      <c s="180" t="str">
        <f t="shared" si="2350"/>
        <v/>
      </c>
      <c s="180" t="str">
        <f t="shared" si="2351"/>
        <v/>
      </c>
      <c s="180" t="str">
        <f t="shared" si="2352"/>
        <v/>
      </c>
      <c s="182" t="str">
        <f t="shared" si="2353"/>
        <v/>
      </c>
      <c s="180" t="str">
        <f t="shared" si="2354"/>
        <v/>
      </c>
      <c s="180" t="str">
        <f t="shared" si="2355"/>
        <v/>
      </c>
      <c s="180" t="str">
        <f t="shared" si="2356"/>
        <v/>
      </c>
      <c s="180" t="str">
        <f t="shared" si="2357"/>
        <v/>
      </c>
      <c s="180" t="str">
        <f t="shared" si="2358"/>
        <v/>
      </c>
      <c s="182" t="str">
        <f t="shared" si="2359"/>
        <v/>
      </c>
      <c s="180" t="str">
        <f t="shared" si="2360"/>
        <v/>
      </c>
      <c s="180" t="str">
        <f t="shared" si="2361"/>
        <v/>
      </c>
      <c s="180" t="str">
        <f t="shared" si="2362"/>
        <v/>
      </c>
      <c s="180" t="str">
        <f t="shared" si="2363"/>
        <v/>
      </c>
      <c s="180" t="str">
        <f t="shared" si="2364"/>
        <v/>
      </c>
      <c s="180" t="str">
        <f t="shared" si="2365"/>
        <v/>
      </c>
    </row>
    <row r="2154" spans="1:66" ht="15">
      <c r="A2154" s="176" t="str">
        <f>IF('S.D.PASTE SHEET'!A2154="","",'S.D.PASTE SHEET'!A2154)</f>
        <v/>
      </c>
      <c s="176" t="str">
        <f>IF('S.D.PASTE SHEET'!B2154="","",'S.D.PASTE SHEET'!B2154)</f>
        <v/>
      </c>
      <c s="176" t="str">
        <f>IF('S.D.PASTE SHEET'!C2154="","",'S.D.PASTE SHEET'!C2154)</f>
        <v/>
      </c>
      <c s="177" t="str">
        <f>IF('S.D.PASTE SHEET'!D2154="","",'S.D.PASTE SHEET'!D2154)</f>
        <v/>
      </c>
      <c s="176" t="str">
        <f>IF('S.D.PASTE SHEET'!E2154="","",UPPER('S.D.PASTE SHEET'!E2154))</f>
        <v/>
      </c>
      <c s="176" t="str">
        <f>IF('S.D.PASTE SHEET'!F2154="","",'S.D.PASTE SHEET'!F2154)</f>
        <v/>
      </c>
      <c s="176" t="str">
        <f>IF('S.D.PASTE SHEET'!G2154="","",UPPER('S.D.PASTE SHEET'!G2154))</f>
        <v/>
      </c>
      <c s="176" t="str">
        <f>IF('S.D.PASTE SHEET'!H2154="","",UPPER('S.D.PASTE SHEET'!H2154))</f>
        <v/>
      </c>
      <c s="176" t="str">
        <f>IF('S.D.PASTE SHEET'!I2154="","",'S.D.PASTE SHEET'!I2154)</f>
        <v/>
      </c>
      <c s="177" t="str">
        <f>IF('S.D.PASTE SHEET'!J2154="","",'S.D.PASTE SHEET'!J2154)</f>
        <v/>
      </c>
      <c s="176" t="str">
        <f>IF('S.D.PASTE SHEET'!K2154="","",'S.D.PASTE SHEET'!K2154)</f>
        <v/>
      </c>
      <c s="176" t="str">
        <f>IF('S.D.PASTE SHEET'!L2154="","",'S.D.PASTE SHEET'!L2154)</f>
        <v/>
      </c>
      <c s="176" t="str">
        <f>IF('S.D.PASTE SHEET'!M2154="","",'S.D.PASTE SHEET'!M2154)</f>
        <v/>
      </c>
      <c s="176" t="str">
        <f>IF('S.D.PASTE SHEET'!N2154="","",'S.D.PASTE SHEET'!N2154)</f>
        <v/>
      </c>
      <c s="176" t="str">
        <f>IF('S.D.PASTE SHEET'!O2154="","",'S.D.PASTE SHEET'!O2154)</f>
        <v/>
      </c>
      <c s="176" t="str">
        <f>IF('S.D.PASTE SHEET'!P2154="","",'S.D.PASTE SHEET'!P2154)</f>
        <v/>
      </c>
      <c s="176" t="str">
        <f>IF('S.D.PASTE SHEET'!Q2154="","",'S.D.PASTE SHEET'!Q2154)</f>
        <v/>
      </c>
      <c s="176" t="str">
        <f>IF('S.D.PASTE SHEET'!R2154="","",'S.D.PASTE SHEET'!R2154)</f>
        <v/>
      </c>
      <c s="176" t="str">
        <f>IF('S.D.PASTE SHEET'!S2154="","",'S.D.PASTE SHEET'!S2154)</f>
        <v/>
      </c>
      <c s="176" t="str">
        <f>IF('S.D.PASTE SHEET'!T2154="","",'S.D.PASTE SHEET'!T2154)</f>
        <v/>
      </c>
      <c s="176" t="str">
        <f>IF('S.D.PASTE SHEET'!U2154="","",'S.D.PASTE SHEET'!U2154)</f>
        <v/>
      </c>
      <c s="176" t="str">
        <f>IF('S.D.PASTE SHEET'!V2154="","",'S.D.PASTE SHEET'!V2154)</f>
        <v/>
      </c>
      <c s="176" t="str">
        <f>IF('S.D.PASTE SHEET'!W2154="","",'S.D.PASTE SHEET'!W2154)</f>
        <v/>
      </c>
      <c s="176" t="str">
        <f>IF('S.D.PASTE SHEET'!X2154="","",'S.D.PASTE SHEET'!X2154)</f>
        <v/>
      </c>
      <c s="176" t="str">
        <f>IF('S.D.PASTE SHEET'!Y2154="","",'S.D.PASTE SHEET'!Y2154)</f>
        <v/>
      </c>
      <c s="176" t="str">
        <f>IF('S.D.PASTE SHEET'!Z2154="","",'S.D.PASTE SHEET'!Z2154)</f>
        <v/>
      </c>
      <c s="176" t="str">
        <f>IF('S.D.PASTE SHEET'!AA2154="","",'S.D.PASTE SHEET'!AA2154)</f>
        <v/>
      </c>
      <c s="176" t="str">
        <f>IF('S.D.PASTE SHEET'!AB2154="","",'S.D.PASTE SHEET'!AB2154)</f>
        <v/>
      </c>
      <c s="176" t="str">
        <f>IF('S.D.PASTE SHEET'!AC2154="","",'S.D.PASTE SHEET'!AC2154)</f>
        <v/>
      </c>
      <c s="176" t="str">
        <f>IF('S.D.PASTE SHEET'!AD2154="","",'S.D.PASTE SHEET'!AD2154)</f>
        <v/>
      </c>
      <c s="178"/>
      <c s="179" t="str">
        <f>IF(AK2154="","",IF(AK2154&gt;0,COUNT($AG$2:AG2154),""))</f>
        <v/>
      </c>
      <c s="180" t="str">
        <f t="shared" si="2334"/>
        <v/>
      </c>
      <c s="180" t="str">
        <f t="shared" si="2335"/>
        <v/>
      </c>
      <c s="180" t="str">
        <f t="shared" si="2336"/>
        <v/>
      </c>
      <c s="181" t="str">
        <f t="shared" si="2337"/>
        <v/>
      </c>
      <c s="180" t="str">
        <f t="shared" si="2338"/>
        <v/>
      </c>
      <c s="180" t="str">
        <f t="shared" si="2339"/>
        <v/>
      </c>
      <c s="180" t="str">
        <f t="shared" si="2340"/>
        <v/>
      </c>
      <c s="180" t="str">
        <f t="shared" si="2341"/>
        <v/>
      </c>
      <c s="180" t="str">
        <f t="shared" si="2342"/>
        <v/>
      </c>
      <c s="181" t="str">
        <f t="shared" si="2343"/>
        <v/>
      </c>
      <c s="180" t="str">
        <f t="shared" si="2344"/>
        <v/>
      </c>
      <c s="180" t="str">
        <f t="shared" si="2345"/>
        <v/>
      </c>
      <c s="180" t="str">
        <f t="shared" si="2346"/>
        <v/>
      </c>
      <c s="180" t="str">
        <f t="shared" si="2347"/>
        <v/>
      </c>
      <c s="180" t="str">
        <f t="shared" si="2348"/>
        <v/>
      </c>
      <c s="180" t="str">
        <f t="shared" si="2349"/>
        <v/>
      </c>
      <c s="183"/>
      <c s="179" t="str">
        <f>IF(BC2154="","",IF(BC2154&gt;0,COUNT($AY$2:AY2154),""))</f>
        <v/>
      </c>
      <c s="180" t="str">
        <f t="shared" si="2350"/>
        <v/>
      </c>
      <c s="180" t="str">
        <f t="shared" si="2351"/>
        <v/>
      </c>
      <c s="180" t="str">
        <f t="shared" si="2352"/>
        <v/>
      </c>
      <c s="182" t="str">
        <f t="shared" si="2353"/>
        <v/>
      </c>
      <c s="180" t="str">
        <f t="shared" si="2354"/>
        <v/>
      </c>
      <c s="180" t="str">
        <f t="shared" si="2355"/>
        <v/>
      </c>
      <c s="180" t="str">
        <f t="shared" si="2356"/>
        <v/>
      </c>
      <c s="180" t="str">
        <f t="shared" si="2357"/>
        <v/>
      </c>
      <c s="180" t="str">
        <f t="shared" si="2358"/>
        <v/>
      </c>
      <c s="182" t="str">
        <f t="shared" si="2359"/>
        <v/>
      </c>
      <c s="180" t="str">
        <f t="shared" si="2360"/>
        <v/>
      </c>
      <c s="180" t="str">
        <f t="shared" si="2361"/>
        <v/>
      </c>
      <c s="180" t="str">
        <f t="shared" si="2362"/>
        <v/>
      </c>
      <c s="180" t="str">
        <f t="shared" si="2363"/>
        <v/>
      </c>
      <c s="180" t="str">
        <f t="shared" si="2364"/>
        <v/>
      </c>
      <c s="180" t="str">
        <f t="shared" si="2365"/>
        <v/>
      </c>
    </row>
    <row r="2155" spans="1:66" ht="15">
      <c r="A2155" s="176" t="str">
        <f>IF('S.D.PASTE SHEET'!A2155="","",'S.D.PASTE SHEET'!A2155)</f>
        <v/>
      </c>
      <c s="176" t="str">
        <f>IF('S.D.PASTE SHEET'!B2155="","",'S.D.PASTE SHEET'!B2155)</f>
        <v/>
      </c>
      <c s="176" t="str">
        <f>IF('S.D.PASTE SHEET'!C2155="","",'S.D.PASTE SHEET'!C2155)</f>
        <v/>
      </c>
      <c s="177" t="str">
        <f>IF('S.D.PASTE SHEET'!D2155="","",'S.D.PASTE SHEET'!D2155)</f>
        <v/>
      </c>
      <c s="176" t="str">
        <f>IF('S.D.PASTE SHEET'!E2155="","",UPPER('S.D.PASTE SHEET'!E2155))</f>
        <v/>
      </c>
      <c s="176" t="str">
        <f>IF('S.D.PASTE SHEET'!F2155="","",'S.D.PASTE SHEET'!F2155)</f>
        <v/>
      </c>
      <c s="176" t="str">
        <f>IF('S.D.PASTE SHEET'!G2155="","",UPPER('S.D.PASTE SHEET'!G2155))</f>
        <v/>
      </c>
      <c s="176" t="str">
        <f>IF('S.D.PASTE SHEET'!H2155="","",UPPER('S.D.PASTE SHEET'!H2155))</f>
        <v/>
      </c>
      <c s="176" t="str">
        <f>IF('S.D.PASTE SHEET'!I2155="","",'S.D.PASTE SHEET'!I2155)</f>
        <v/>
      </c>
      <c s="177" t="str">
        <f>IF('S.D.PASTE SHEET'!J2155="","",'S.D.PASTE SHEET'!J2155)</f>
        <v/>
      </c>
      <c s="176" t="str">
        <f>IF('S.D.PASTE SHEET'!K2155="","",'S.D.PASTE SHEET'!K2155)</f>
        <v/>
      </c>
      <c s="176" t="str">
        <f>IF('S.D.PASTE SHEET'!L2155="","",'S.D.PASTE SHEET'!L2155)</f>
        <v/>
      </c>
      <c s="176" t="str">
        <f>IF('S.D.PASTE SHEET'!M2155="","",'S.D.PASTE SHEET'!M2155)</f>
        <v/>
      </c>
      <c s="176" t="str">
        <f>IF('S.D.PASTE SHEET'!N2155="","",'S.D.PASTE SHEET'!N2155)</f>
        <v/>
      </c>
      <c s="176" t="str">
        <f>IF('S.D.PASTE SHEET'!O2155="","",'S.D.PASTE SHEET'!O2155)</f>
        <v/>
      </c>
      <c s="176" t="str">
        <f>IF('S.D.PASTE SHEET'!P2155="","",'S.D.PASTE SHEET'!P2155)</f>
        <v/>
      </c>
      <c s="176" t="str">
        <f>IF('S.D.PASTE SHEET'!Q2155="","",'S.D.PASTE SHEET'!Q2155)</f>
        <v/>
      </c>
      <c s="176" t="str">
        <f>IF('S.D.PASTE SHEET'!R2155="","",'S.D.PASTE SHEET'!R2155)</f>
        <v/>
      </c>
      <c s="176" t="str">
        <f>IF('S.D.PASTE SHEET'!S2155="","",'S.D.PASTE SHEET'!S2155)</f>
        <v/>
      </c>
      <c s="176" t="str">
        <f>IF('S.D.PASTE SHEET'!T2155="","",'S.D.PASTE SHEET'!T2155)</f>
        <v/>
      </c>
      <c s="176" t="str">
        <f>IF('S.D.PASTE SHEET'!U2155="","",'S.D.PASTE SHEET'!U2155)</f>
        <v/>
      </c>
      <c s="176" t="str">
        <f>IF('S.D.PASTE SHEET'!V2155="","",'S.D.PASTE SHEET'!V2155)</f>
        <v/>
      </c>
      <c s="176" t="str">
        <f>IF('S.D.PASTE SHEET'!W2155="","",'S.D.PASTE SHEET'!W2155)</f>
        <v/>
      </c>
      <c s="176" t="str">
        <f>IF('S.D.PASTE SHEET'!X2155="","",'S.D.PASTE SHEET'!X2155)</f>
        <v/>
      </c>
      <c s="176" t="str">
        <f>IF('S.D.PASTE SHEET'!Y2155="","",'S.D.PASTE SHEET'!Y2155)</f>
        <v/>
      </c>
      <c s="176" t="str">
        <f>IF('S.D.PASTE SHEET'!Z2155="","",'S.D.PASTE SHEET'!Z2155)</f>
        <v/>
      </c>
      <c s="176" t="str">
        <f>IF('S.D.PASTE SHEET'!AA2155="","",'S.D.PASTE SHEET'!AA2155)</f>
        <v/>
      </c>
      <c s="176" t="str">
        <f>IF('S.D.PASTE SHEET'!AB2155="","",'S.D.PASTE SHEET'!AB2155)</f>
        <v/>
      </c>
      <c s="176" t="str">
        <f>IF('S.D.PASTE SHEET'!AC2155="","",'S.D.PASTE SHEET'!AC2155)</f>
        <v/>
      </c>
      <c s="176" t="str">
        <f>IF('S.D.PASTE SHEET'!AD2155="","",'S.D.PASTE SHEET'!AD2155)</f>
        <v/>
      </c>
      <c s="178"/>
      <c s="179" t="str">
        <f>IF(AK2155="","",IF(AK2155&gt;0,COUNT($AG$2:AG2155),""))</f>
        <v/>
      </c>
      <c s="180" t="str">
        <f t="shared" si="2334"/>
        <v/>
      </c>
      <c s="180" t="str">
        <f t="shared" si="2335"/>
        <v/>
      </c>
      <c s="180" t="str">
        <f t="shared" si="2336"/>
        <v/>
      </c>
      <c s="181" t="str">
        <f t="shared" si="2337"/>
        <v/>
      </c>
      <c s="180" t="str">
        <f t="shared" si="2338"/>
        <v/>
      </c>
      <c s="180" t="str">
        <f t="shared" si="2339"/>
        <v/>
      </c>
      <c s="180" t="str">
        <f t="shared" si="2340"/>
        <v/>
      </c>
      <c s="180" t="str">
        <f t="shared" si="2341"/>
        <v/>
      </c>
      <c s="180" t="str">
        <f t="shared" si="2342"/>
        <v/>
      </c>
      <c s="181" t="str">
        <f t="shared" si="2343"/>
        <v/>
      </c>
      <c s="180" t="str">
        <f t="shared" si="2344"/>
        <v/>
      </c>
      <c s="180" t="str">
        <f t="shared" si="2345"/>
        <v/>
      </c>
      <c s="180" t="str">
        <f t="shared" si="2346"/>
        <v/>
      </c>
      <c s="180" t="str">
        <f t="shared" si="2347"/>
        <v/>
      </c>
      <c s="180" t="str">
        <f t="shared" si="2348"/>
        <v/>
      </c>
      <c s="180" t="str">
        <f t="shared" si="2349"/>
        <v/>
      </c>
      <c s="183"/>
      <c s="179" t="str">
        <f>IF(BC2155="","",IF(BC2155&gt;0,COUNT($AY$2:AY2155),""))</f>
        <v/>
      </c>
      <c s="180" t="str">
        <f t="shared" si="2350"/>
        <v/>
      </c>
      <c s="180" t="str">
        <f t="shared" si="2351"/>
        <v/>
      </c>
      <c s="180" t="str">
        <f t="shared" si="2352"/>
        <v/>
      </c>
      <c s="182" t="str">
        <f t="shared" si="2353"/>
        <v/>
      </c>
      <c s="180" t="str">
        <f t="shared" si="2354"/>
        <v/>
      </c>
      <c s="180" t="str">
        <f t="shared" si="2355"/>
        <v/>
      </c>
      <c s="180" t="str">
        <f t="shared" si="2356"/>
        <v/>
      </c>
      <c s="180" t="str">
        <f t="shared" si="2357"/>
        <v/>
      </c>
      <c s="180" t="str">
        <f t="shared" si="2358"/>
        <v/>
      </c>
      <c s="182" t="str">
        <f t="shared" si="2359"/>
        <v/>
      </c>
      <c s="180" t="str">
        <f t="shared" si="2360"/>
        <v/>
      </c>
      <c s="180" t="str">
        <f t="shared" si="2361"/>
        <v/>
      </c>
      <c s="180" t="str">
        <f t="shared" si="2362"/>
        <v/>
      </c>
      <c s="180" t="str">
        <f t="shared" si="2363"/>
        <v/>
      </c>
      <c s="180" t="str">
        <f t="shared" si="2364"/>
        <v/>
      </c>
      <c s="180" t="str">
        <f t="shared" si="2365"/>
        <v/>
      </c>
    </row>
    <row r="2156" spans="1:66" ht="15">
      <c r="A2156" s="176" t="str">
        <f>IF('S.D.PASTE SHEET'!A2156="","",'S.D.PASTE SHEET'!A2156)</f>
        <v/>
      </c>
      <c s="176" t="str">
        <f>IF('S.D.PASTE SHEET'!B2156="","",'S.D.PASTE SHEET'!B2156)</f>
        <v/>
      </c>
      <c s="176" t="str">
        <f>IF('S.D.PASTE SHEET'!C2156="","",'S.D.PASTE SHEET'!C2156)</f>
        <v/>
      </c>
      <c s="177" t="str">
        <f>IF('S.D.PASTE SHEET'!D2156="","",'S.D.PASTE SHEET'!D2156)</f>
        <v/>
      </c>
      <c s="176" t="str">
        <f>IF('S.D.PASTE SHEET'!E2156="","",UPPER('S.D.PASTE SHEET'!E2156))</f>
        <v/>
      </c>
      <c s="176" t="str">
        <f>IF('S.D.PASTE SHEET'!F2156="","",'S.D.PASTE SHEET'!F2156)</f>
        <v/>
      </c>
      <c s="176" t="str">
        <f>IF('S.D.PASTE SHEET'!G2156="","",UPPER('S.D.PASTE SHEET'!G2156))</f>
        <v/>
      </c>
      <c s="176" t="str">
        <f>IF('S.D.PASTE SHEET'!H2156="","",UPPER('S.D.PASTE SHEET'!H2156))</f>
        <v/>
      </c>
      <c s="176" t="str">
        <f>IF('S.D.PASTE SHEET'!I2156="","",'S.D.PASTE SHEET'!I2156)</f>
        <v/>
      </c>
      <c s="177" t="str">
        <f>IF('S.D.PASTE SHEET'!J2156="","",'S.D.PASTE SHEET'!J2156)</f>
        <v/>
      </c>
      <c s="176" t="str">
        <f>IF('S.D.PASTE SHEET'!K2156="","",'S.D.PASTE SHEET'!K2156)</f>
        <v/>
      </c>
      <c s="176" t="str">
        <f>IF('S.D.PASTE SHEET'!L2156="","",'S.D.PASTE SHEET'!L2156)</f>
        <v/>
      </c>
      <c s="176" t="str">
        <f>IF('S.D.PASTE SHEET'!M2156="","",'S.D.PASTE SHEET'!M2156)</f>
        <v/>
      </c>
      <c s="176" t="str">
        <f>IF('S.D.PASTE SHEET'!N2156="","",'S.D.PASTE SHEET'!N2156)</f>
        <v/>
      </c>
      <c s="176" t="str">
        <f>IF('S.D.PASTE SHEET'!O2156="","",'S.D.PASTE SHEET'!O2156)</f>
        <v/>
      </c>
      <c s="176" t="str">
        <f>IF('S.D.PASTE SHEET'!P2156="","",'S.D.PASTE SHEET'!P2156)</f>
        <v/>
      </c>
      <c s="176" t="str">
        <f>IF('S.D.PASTE SHEET'!Q2156="","",'S.D.PASTE SHEET'!Q2156)</f>
        <v/>
      </c>
      <c s="176" t="str">
        <f>IF('S.D.PASTE SHEET'!R2156="","",'S.D.PASTE SHEET'!R2156)</f>
        <v/>
      </c>
      <c s="176" t="str">
        <f>IF('S.D.PASTE SHEET'!S2156="","",'S.D.PASTE SHEET'!S2156)</f>
        <v/>
      </c>
      <c s="176" t="str">
        <f>IF('S.D.PASTE SHEET'!T2156="","",'S.D.PASTE SHEET'!T2156)</f>
        <v/>
      </c>
      <c s="176" t="str">
        <f>IF('S.D.PASTE SHEET'!U2156="","",'S.D.PASTE SHEET'!U2156)</f>
        <v/>
      </c>
      <c s="176" t="str">
        <f>IF('S.D.PASTE SHEET'!V2156="","",'S.D.PASTE SHEET'!V2156)</f>
        <v/>
      </c>
      <c s="176" t="str">
        <f>IF('S.D.PASTE SHEET'!W2156="","",'S.D.PASTE SHEET'!W2156)</f>
        <v/>
      </c>
      <c s="176" t="str">
        <f>IF('S.D.PASTE SHEET'!X2156="","",'S.D.PASTE SHEET'!X2156)</f>
        <v/>
      </c>
      <c s="176" t="str">
        <f>IF('S.D.PASTE SHEET'!Y2156="","",'S.D.PASTE SHEET'!Y2156)</f>
        <v/>
      </c>
      <c s="176" t="str">
        <f>IF('S.D.PASTE SHEET'!Z2156="","",'S.D.PASTE SHEET'!Z2156)</f>
        <v/>
      </c>
      <c s="176" t="str">
        <f>IF('S.D.PASTE SHEET'!AA2156="","",'S.D.PASTE SHEET'!AA2156)</f>
        <v/>
      </c>
      <c s="176" t="str">
        <f>IF('S.D.PASTE SHEET'!AB2156="","",'S.D.PASTE SHEET'!AB2156)</f>
        <v/>
      </c>
      <c s="176" t="str">
        <f>IF('S.D.PASTE SHEET'!AC2156="","",'S.D.PASTE SHEET'!AC2156)</f>
        <v/>
      </c>
      <c s="176" t="str">
        <f>IF('S.D.PASTE SHEET'!AD2156="","",'S.D.PASTE SHEET'!AD2156)</f>
        <v/>
      </c>
      <c s="178"/>
      <c s="179" t="str">
        <f>IF(AK2156="","",IF(AK2156&gt;0,COUNT($AG$2:AG2156),""))</f>
        <v/>
      </c>
      <c s="180" t="str">
        <f t="shared" si="2334"/>
        <v/>
      </c>
      <c s="180" t="str">
        <f t="shared" si="2335"/>
        <v/>
      </c>
      <c s="180" t="str">
        <f t="shared" si="2336"/>
        <v/>
      </c>
      <c s="181" t="str">
        <f t="shared" si="2337"/>
        <v/>
      </c>
      <c s="180" t="str">
        <f t="shared" si="2338"/>
        <v/>
      </c>
      <c s="180" t="str">
        <f t="shared" si="2339"/>
        <v/>
      </c>
      <c s="180" t="str">
        <f t="shared" si="2340"/>
        <v/>
      </c>
      <c s="180" t="str">
        <f t="shared" si="2341"/>
        <v/>
      </c>
      <c s="180" t="str">
        <f t="shared" si="2342"/>
        <v/>
      </c>
      <c s="181" t="str">
        <f t="shared" si="2343"/>
        <v/>
      </c>
      <c s="180" t="str">
        <f t="shared" si="2344"/>
        <v/>
      </c>
      <c s="180" t="str">
        <f t="shared" si="2345"/>
        <v/>
      </c>
      <c s="180" t="str">
        <f t="shared" si="2346"/>
        <v/>
      </c>
      <c s="180" t="str">
        <f t="shared" si="2347"/>
        <v/>
      </c>
      <c s="180" t="str">
        <f t="shared" si="2348"/>
        <v/>
      </c>
      <c s="180" t="str">
        <f t="shared" si="2349"/>
        <v/>
      </c>
      <c s="183"/>
      <c s="179" t="str">
        <f>IF(BC2156="","",IF(BC2156&gt;0,COUNT($AY$2:AY2156),""))</f>
        <v/>
      </c>
      <c s="180" t="str">
        <f t="shared" si="2350"/>
        <v/>
      </c>
      <c s="180" t="str">
        <f t="shared" si="2351"/>
        <v/>
      </c>
      <c s="180" t="str">
        <f t="shared" si="2352"/>
        <v/>
      </c>
      <c s="182" t="str">
        <f t="shared" si="2353"/>
        <v/>
      </c>
      <c s="180" t="str">
        <f t="shared" si="2354"/>
        <v/>
      </c>
      <c s="180" t="str">
        <f t="shared" si="2355"/>
        <v/>
      </c>
      <c s="180" t="str">
        <f t="shared" si="2356"/>
        <v/>
      </c>
      <c s="180" t="str">
        <f t="shared" si="2357"/>
        <v/>
      </c>
      <c s="180" t="str">
        <f t="shared" si="2358"/>
        <v/>
      </c>
      <c s="182" t="str">
        <f t="shared" si="2359"/>
        <v/>
      </c>
      <c s="180" t="str">
        <f t="shared" si="2360"/>
        <v/>
      </c>
      <c s="180" t="str">
        <f t="shared" si="2361"/>
        <v/>
      </c>
      <c s="180" t="str">
        <f t="shared" si="2362"/>
        <v/>
      </c>
      <c s="180" t="str">
        <f t="shared" si="2363"/>
        <v/>
      </c>
      <c s="180" t="str">
        <f t="shared" si="2364"/>
        <v/>
      </c>
      <c s="180" t="str">
        <f t="shared" si="2365"/>
        <v/>
      </c>
    </row>
    <row r="2157" spans="1:66" ht="15">
      <c r="A2157" s="176" t="str">
        <f>IF('S.D.PASTE SHEET'!A2157="","",'S.D.PASTE SHEET'!A2157)</f>
        <v/>
      </c>
      <c s="176" t="str">
        <f>IF('S.D.PASTE SHEET'!B2157="","",'S.D.PASTE SHEET'!B2157)</f>
        <v/>
      </c>
      <c s="176" t="str">
        <f>IF('S.D.PASTE SHEET'!C2157="","",'S.D.PASTE SHEET'!C2157)</f>
        <v/>
      </c>
      <c s="177" t="str">
        <f>IF('S.D.PASTE SHEET'!D2157="","",'S.D.PASTE SHEET'!D2157)</f>
        <v/>
      </c>
      <c s="176" t="str">
        <f>IF('S.D.PASTE SHEET'!E2157="","",UPPER('S.D.PASTE SHEET'!E2157))</f>
        <v/>
      </c>
      <c s="176" t="str">
        <f>IF('S.D.PASTE SHEET'!F2157="","",'S.D.PASTE SHEET'!F2157)</f>
        <v/>
      </c>
      <c s="176" t="str">
        <f>IF('S.D.PASTE SHEET'!G2157="","",UPPER('S.D.PASTE SHEET'!G2157))</f>
        <v/>
      </c>
      <c s="176" t="str">
        <f>IF('S.D.PASTE SHEET'!H2157="","",UPPER('S.D.PASTE SHEET'!H2157))</f>
        <v/>
      </c>
      <c s="176" t="str">
        <f>IF('S.D.PASTE SHEET'!I2157="","",'S.D.PASTE SHEET'!I2157)</f>
        <v/>
      </c>
      <c s="177" t="str">
        <f>IF('S.D.PASTE SHEET'!J2157="","",'S.D.PASTE SHEET'!J2157)</f>
        <v/>
      </c>
      <c s="176" t="str">
        <f>IF('S.D.PASTE SHEET'!K2157="","",'S.D.PASTE SHEET'!K2157)</f>
        <v/>
      </c>
      <c s="176" t="str">
        <f>IF('S.D.PASTE SHEET'!L2157="","",'S.D.PASTE SHEET'!L2157)</f>
        <v/>
      </c>
      <c s="176" t="str">
        <f>IF('S.D.PASTE SHEET'!M2157="","",'S.D.PASTE SHEET'!M2157)</f>
        <v/>
      </c>
      <c s="176" t="str">
        <f>IF('S.D.PASTE SHEET'!N2157="","",'S.D.PASTE SHEET'!N2157)</f>
        <v/>
      </c>
      <c s="176" t="str">
        <f>IF('S.D.PASTE SHEET'!O2157="","",'S.D.PASTE SHEET'!O2157)</f>
        <v/>
      </c>
      <c s="176" t="str">
        <f>IF('S.D.PASTE SHEET'!P2157="","",'S.D.PASTE SHEET'!P2157)</f>
        <v/>
      </c>
      <c s="176" t="str">
        <f>IF('S.D.PASTE SHEET'!Q2157="","",'S.D.PASTE SHEET'!Q2157)</f>
        <v/>
      </c>
      <c s="176" t="str">
        <f>IF('S.D.PASTE SHEET'!R2157="","",'S.D.PASTE SHEET'!R2157)</f>
        <v/>
      </c>
      <c s="176" t="str">
        <f>IF('S.D.PASTE SHEET'!S2157="","",'S.D.PASTE SHEET'!S2157)</f>
        <v/>
      </c>
      <c s="176" t="str">
        <f>IF('S.D.PASTE SHEET'!T2157="","",'S.D.PASTE SHEET'!T2157)</f>
        <v/>
      </c>
      <c s="176" t="str">
        <f>IF('S.D.PASTE SHEET'!U2157="","",'S.D.PASTE SHEET'!U2157)</f>
        <v/>
      </c>
      <c s="176" t="str">
        <f>IF('S.D.PASTE SHEET'!V2157="","",'S.D.PASTE SHEET'!V2157)</f>
        <v/>
      </c>
      <c s="176" t="str">
        <f>IF('S.D.PASTE SHEET'!W2157="","",'S.D.PASTE SHEET'!W2157)</f>
        <v/>
      </c>
      <c s="176" t="str">
        <f>IF('S.D.PASTE SHEET'!X2157="","",'S.D.PASTE SHEET'!X2157)</f>
        <v/>
      </c>
      <c s="176" t="str">
        <f>IF('S.D.PASTE SHEET'!Y2157="","",'S.D.PASTE SHEET'!Y2157)</f>
        <v/>
      </c>
      <c s="176" t="str">
        <f>IF('S.D.PASTE SHEET'!Z2157="","",'S.D.PASTE SHEET'!Z2157)</f>
        <v/>
      </c>
      <c s="176" t="str">
        <f>IF('S.D.PASTE SHEET'!AA2157="","",'S.D.PASTE SHEET'!AA2157)</f>
        <v/>
      </c>
      <c s="176" t="str">
        <f>IF('S.D.PASTE SHEET'!AB2157="","",'S.D.PASTE SHEET'!AB2157)</f>
        <v/>
      </c>
      <c s="176" t="str">
        <f>IF('S.D.PASTE SHEET'!AC2157="","",'S.D.PASTE SHEET'!AC2157)</f>
        <v/>
      </c>
      <c s="176" t="str">
        <f>IF('S.D.PASTE SHEET'!AD2157="","",'S.D.PASTE SHEET'!AD2157)</f>
        <v/>
      </c>
      <c s="178"/>
      <c s="179" t="str">
        <f>IF(AK2157="","",IF(AK2157&gt;0,COUNT($AG$2:AG2157),""))</f>
        <v/>
      </c>
      <c s="180" t="str">
        <f t="shared" si="2334"/>
        <v/>
      </c>
      <c s="180" t="str">
        <f t="shared" si="2335"/>
        <v/>
      </c>
      <c s="180" t="str">
        <f t="shared" si="2336"/>
        <v/>
      </c>
      <c s="181" t="str">
        <f t="shared" si="2337"/>
        <v/>
      </c>
      <c s="180" t="str">
        <f t="shared" si="2338"/>
        <v/>
      </c>
      <c s="180" t="str">
        <f t="shared" si="2339"/>
        <v/>
      </c>
      <c s="180" t="str">
        <f t="shared" si="2340"/>
        <v/>
      </c>
      <c s="180" t="str">
        <f t="shared" si="2341"/>
        <v/>
      </c>
      <c s="180" t="str">
        <f t="shared" si="2342"/>
        <v/>
      </c>
      <c s="181" t="str">
        <f t="shared" si="2343"/>
        <v/>
      </c>
      <c s="180" t="str">
        <f t="shared" si="2344"/>
        <v/>
      </c>
      <c s="180" t="str">
        <f t="shared" si="2345"/>
        <v/>
      </c>
      <c s="180" t="str">
        <f t="shared" si="2346"/>
        <v/>
      </c>
      <c s="180" t="str">
        <f t="shared" si="2347"/>
        <v/>
      </c>
      <c s="180" t="str">
        <f t="shared" si="2348"/>
        <v/>
      </c>
      <c s="180" t="str">
        <f t="shared" si="2349"/>
        <v/>
      </c>
      <c s="183"/>
      <c s="179" t="str">
        <f>IF(BC2157="","",IF(BC2157&gt;0,COUNT($AY$2:AY2157),""))</f>
        <v/>
      </c>
      <c s="180" t="str">
        <f t="shared" si="2350"/>
        <v/>
      </c>
      <c s="180" t="str">
        <f t="shared" si="2351"/>
        <v/>
      </c>
      <c s="180" t="str">
        <f t="shared" si="2352"/>
        <v/>
      </c>
      <c s="182" t="str">
        <f t="shared" si="2353"/>
        <v/>
      </c>
      <c s="180" t="str">
        <f t="shared" si="2354"/>
        <v/>
      </c>
      <c s="180" t="str">
        <f t="shared" si="2355"/>
        <v/>
      </c>
      <c s="180" t="str">
        <f t="shared" si="2356"/>
        <v/>
      </c>
      <c s="180" t="str">
        <f t="shared" si="2357"/>
        <v/>
      </c>
      <c s="180" t="str">
        <f t="shared" si="2358"/>
        <v/>
      </c>
      <c s="182" t="str">
        <f t="shared" si="2359"/>
        <v/>
      </c>
      <c s="180" t="str">
        <f t="shared" si="2360"/>
        <v/>
      </c>
      <c s="180" t="str">
        <f t="shared" si="2361"/>
        <v/>
      </c>
      <c s="180" t="str">
        <f t="shared" si="2362"/>
        <v/>
      </c>
      <c s="180" t="str">
        <f t="shared" si="2363"/>
        <v/>
      </c>
      <c s="180" t="str">
        <f t="shared" si="2364"/>
        <v/>
      </c>
      <c s="180" t="str">
        <f t="shared" si="2365"/>
        <v/>
      </c>
    </row>
    <row r="2158" spans="1:66" ht="15">
      <c r="A2158" s="176" t="str">
        <f>IF('S.D.PASTE SHEET'!A2158="","",'S.D.PASTE SHEET'!A2158)</f>
        <v/>
      </c>
      <c s="176" t="str">
        <f>IF('S.D.PASTE SHEET'!B2158="","",'S.D.PASTE SHEET'!B2158)</f>
        <v/>
      </c>
      <c s="176" t="str">
        <f>IF('S.D.PASTE SHEET'!C2158="","",'S.D.PASTE SHEET'!C2158)</f>
        <v/>
      </c>
      <c s="177" t="str">
        <f>IF('S.D.PASTE SHEET'!D2158="","",'S.D.PASTE SHEET'!D2158)</f>
        <v/>
      </c>
      <c s="176" t="str">
        <f>IF('S.D.PASTE SHEET'!E2158="","",UPPER('S.D.PASTE SHEET'!E2158))</f>
        <v/>
      </c>
      <c s="176" t="str">
        <f>IF('S.D.PASTE SHEET'!F2158="","",'S.D.PASTE SHEET'!F2158)</f>
        <v/>
      </c>
      <c s="176" t="str">
        <f>IF('S.D.PASTE SHEET'!G2158="","",UPPER('S.D.PASTE SHEET'!G2158))</f>
        <v/>
      </c>
      <c s="176" t="str">
        <f>IF('S.D.PASTE SHEET'!H2158="","",UPPER('S.D.PASTE SHEET'!H2158))</f>
        <v/>
      </c>
      <c s="176" t="str">
        <f>IF('S.D.PASTE SHEET'!I2158="","",'S.D.PASTE SHEET'!I2158)</f>
        <v/>
      </c>
      <c s="177" t="str">
        <f>IF('S.D.PASTE SHEET'!J2158="","",'S.D.PASTE SHEET'!J2158)</f>
        <v/>
      </c>
      <c s="176" t="str">
        <f>IF('S.D.PASTE SHEET'!K2158="","",'S.D.PASTE SHEET'!K2158)</f>
        <v/>
      </c>
      <c s="176" t="str">
        <f>IF('S.D.PASTE SHEET'!L2158="","",'S.D.PASTE SHEET'!L2158)</f>
        <v/>
      </c>
      <c s="176" t="str">
        <f>IF('S.D.PASTE SHEET'!M2158="","",'S.D.PASTE SHEET'!M2158)</f>
        <v/>
      </c>
      <c s="176" t="str">
        <f>IF('S.D.PASTE SHEET'!N2158="","",'S.D.PASTE SHEET'!N2158)</f>
        <v/>
      </c>
      <c s="176" t="str">
        <f>IF('S.D.PASTE SHEET'!O2158="","",'S.D.PASTE SHEET'!O2158)</f>
        <v/>
      </c>
      <c s="176" t="str">
        <f>IF('S.D.PASTE SHEET'!P2158="","",'S.D.PASTE SHEET'!P2158)</f>
        <v/>
      </c>
      <c s="176" t="str">
        <f>IF('S.D.PASTE SHEET'!Q2158="","",'S.D.PASTE SHEET'!Q2158)</f>
        <v/>
      </c>
      <c s="176" t="str">
        <f>IF('S.D.PASTE SHEET'!R2158="","",'S.D.PASTE SHEET'!R2158)</f>
        <v/>
      </c>
      <c s="176" t="str">
        <f>IF('S.D.PASTE SHEET'!S2158="","",'S.D.PASTE SHEET'!S2158)</f>
        <v/>
      </c>
      <c s="176" t="str">
        <f>IF('S.D.PASTE SHEET'!T2158="","",'S.D.PASTE SHEET'!T2158)</f>
        <v/>
      </c>
      <c s="176" t="str">
        <f>IF('S.D.PASTE SHEET'!U2158="","",'S.D.PASTE SHEET'!U2158)</f>
        <v/>
      </c>
      <c s="176" t="str">
        <f>IF('S.D.PASTE SHEET'!V2158="","",'S.D.PASTE SHEET'!V2158)</f>
        <v/>
      </c>
      <c s="176" t="str">
        <f>IF('S.D.PASTE SHEET'!W2158="","",'S.D.PASTE SHEET'!W2158)</f>
        <v/>
      </c>
      <c s="176" t="str">
        <f>IF('S.D.PASTE SHEET'!X2158="","",'S.D.PASTE SHEET'!X2158)</f>
        <v/>
      </c>
      <c s="176" t="str">
        <f>IF('S.D.PASTE SHEET'!Y2158="","",'S.D.PASTE SHEET'!Y2158)</f>
        <v/>
      </c>
      <c s="176" t="str">
        <f>IF('S.D.PASTE SHEET'!Z2158="","",'S.D.PASTE SHEET'!Z2158)</f>
        <v/>
      </c>
      <c s="176" t="str">
        <f>IF('S.D.PASTE SHEET'!AA2158="","",'S.D.PASTE SHEET'!AA2158)</f>
        <v/>
      </c>
      <c s="176" t="str">
        <f>IF('S.D.PASTE SHEET'!AB2158="","",'S.D.PASTE SHEET'!AB2158)</f>
        <v/>
      </c>
      <c s="176" t="str">
        <f>IF('S.D.PASTE SHEET'!AC2158="","",'S.D.PASTE SHEET'!AC2158)</f>
        <v/>
      </c>
      <c s="176" t="str">
        <f>IF('S.D.PASTE SHEET'!AD2158="","",'S.D.PASTE SHEET'!AD2158)</f>
        <v/>
      </c>
      <c s="178"/>
      <c s="179" t="str">
        <f>IF(AK2158="","",IF(AK2158&gt;0,COUNT($AG$2:AG2158),""))</f>
        <v/>
      </c>
      <c s="180" t="str">
        <f t="shared" si="2334"/>
        <v/>
      </c>
      <c s="180" t="str">
        <f t="shared" si="2335"/>
        <v/>
      </c>
      <c s="180" t="str">
        <f t="shared" si="2336"/>
        <v/>
      </c>
      <c s="181" t="str">
        <f t="shared" si="2337"/>
        <v/>
      </c>
      <c s="180" t="str">
        <f t="shared" si="2338"/>
        <v/>
      </c>
      <c s="180" t="str">
        <f t="shared" si="2339"/>
        <v/>
      </c>
      <c s="180" t="str">
        <f t="shared" si="2340"/>
        <v/>
      </c>
      <c s="180" t="str">
        <f t="shared" si="2341"/>
        <v/>
      </c>
      <c s="180" t="str">
        <f t="shared" si="2342"/>
        <v/>
      </c>
      <c s="181" t="str">
        <f t="shared" si="2343"/>
        <v/>
      </c>
      <c s="180" t="str">
        <f t="shared" si="2344"/>
        <v/>
      </c>
      <c s="180" t="str">
        <f t="shared" si="2345"/>
        <v/>
      </c>
      <c s="180" t="str">
        <f t="shared" si="2346"/>
        <v/>
      </c>
      <c s="180" t="str">
        <f t="shared" si="2347"/>
        <v/>
      </c>
      <c s="180" t="str">
        <f t="shared" si="2348"/>
        <v/>
      </c>
      <c s="180" t="str">
        <f t="shared" si="2349"/>
        <v/>
      </c>
      <c s="183"/>
      <c s="179" t="str">
        <f>IF(BC2158="","",IF(BC2158&gt;0,COUNT($AY$2:AY2158),""))</f>
        <v/>
      </c>
      <c s="180" t="str">
        <f t="shared" si="2350"/>
        <v/>
      </c>
      <c s="180" t="str">
        <f t="shared" si="2351"/>
        <v/>
      </c>
      <c s="180" t="str">
        <f t="shared" si="2352"/>
        <v/>
      </c>
      <c s="182" t="str">
        <f t="shared" si="2353"/>
        <v/>
      </c>
      <c s="180" t="str">
        <f t="shared" si="2354"/>
        <v/>
      </c>
      <c s="180" t="str">
        <f t="shared" si="2355"/>
        <v/>
      </c>
      <c s="180" t="str">
        <f t="shared" si="2356"/>
        <v/>
      </c>
      <c s="180" t="str">
        <f t="shared" si="2357"/>
        <v/>
      </c>
      <c s="180" t="str">
        <f t="shared" si="2358"/>
        <v/>
      </c>
      <c s="182" t="str">
        <f t="shared" si="2359"/>
        <v/>
      </c>
      <c s="180" t="str">
        <f t="shared" si="2360"/>
        <v/>
      </c>
      <c s="180" t="str">
        <f t="shared" si="2361"/>
        <v/>
      </c>
      <c s="180" t="str">
        <f t="shared" si="2362"/>
        <v/>
      </c>
      <c s="180" t="str">
        <f t="shared" si="2363"/>
        <v/>
      </c>
      <c s="180" t="str">
        <f t="shared" si="2364"/>
        <v/>
      </c>
      <c s="180" t="str">
        <f t="shared" si="2365"/>
        <v/>
      </c>
    </row>
    <row r="2159" spans="1:66" ht="15">
      <c r="A2159" s="176" t="str">
        <f>IF('S.D.PASTE SHEET'!A2159="","",'S.D.PASTE SHEET'!A2159)</f>
        <v/>
      </c>
      <c s="176" t="str">
        <f>IF('S.D.PASTE SHEET'!B2159="","",'S.D.PASTE SHEET'!B2159)</f>
        <v/>
      </c>
      <c s="176" t="str">
        <f>IF('S.D.PASTE SHEET'!C2159="","",'S.D.PASTE SHEET'!C2159)</f>
        <v/>
      </c>
      <c s="177" t="str">
        <f>IF('S.D.PASTE SHEET'!D2159="","",'S.D.PASTE SHEET'!D2159)</f>
        <v/>
      </c>
      <c s="176" t="str">
        <f>IF('S.D.PASTE SHEET'!E2159="","",UPPER('S.D.PASTE SHEET'!E2159))</f>
        <v/>
      </c>
      <c s="176" t="str">
        <f>IF('S.D.PASTE SHEET'!F2159="","",'S.D.PASTE SHEET'!F2159)</f>
        <v/>
      </c>
      <c s="176" t="str">
        <f>IF('S.D.PASTE SHEET'!G2159="","",UPPER('S.D.PASTE SHEET'!G2159))</f>
        <v/>
      </c>
      <c s="176" t="str">
        <f>IF('S.D.PASTE SHEET'!H2159="","",UPPER('S.D.PASTE SHEET'!H2159))</f>
        <v/>
      </c>
      <c s="176" t="str">
        <f>IF('S.D.PASTE SHEET'!I2159="","",'S.D.PASTE SHEET'!I2159)</f>
        <v/>
      </c>
      <c s="177" t="str">
        <f>IF('S.D.PASTE SHEET'!J2159="","",'S.D.PASTE SHEET'!J2159)</f>
        <v/>
      </c>
      <c s="176" t="str">
        <f>IF('S.D.PASTE SHEET'!K2159="","",'S.D.PASTE SHEET'!K2159)</f>
        <v/>
      </c>
      <c s="176" t="str">
        <f>IF('S.D.PASTE SHEET'!L2159="","",'S.D.PASTE SHEET'!L2159)</f>
        <v/>
      </c>
      <c s="176" t="str">
        <f>IF('S.D.PASTE SHEET'!M2159="","",'S.D.PASTE SHEET'!M2159)</f>
        <v/>
      </c>
      <c s="176" t="str">
        <f>IF('S.D.PASTE SHEET'!N2159="","",'S.D.PASTE SHEET'!N2159)</f>
        <v/>
      </c>
      <c s="176" t="str">
        <f>IF('S.D.PASTE SHEET'!O2159="","",'S.D.PASTE SHEET'!O2159)</f>
        <v/>
      </c>
      <c s="176" t="str">
        <f>IF('S.D.PASTE SHEET'!P2159="","",'S.D.PASTE SHEET'!P2159)</f>
        <v/>
      </c>
      <c s="176" t="str">
        <f>IF('S.D.PASTE SHEET'!Q2159="","",'S.D.PASTE SHEET'!Q2159)</f>
        <v/>
      </c>
      <c s="176" t="str">
        <f>IF('S.D.PASTE SHEET'!R2159="","",'S.D.PASTE SHEET'!R2159)</f>
        <v/>
      </c>
      <c s="176" t="str">
        <f>IF('S.D.PASTE SHEET'!S2159="","",'S.D.PASTE SHEET'!S2159)</f>
        <v/>
      </c>
      <c s="176" t="str">
        <f>IF('S.D.PASTE SHEET'!T2159="","",'S.D.PASTE SHEET'!T2159)</f>
        <v/>
      </c>
      <c s="176" t="str">
        <f>IF('S.D.PASTE SHEET'!U2159="","",'S.D.PASTE SHEET'!U2159)</f>
        <v/>
      </c>
      <c s="176" t="str">
        <f>IF('S.D.PASTE SHEET'!V2159="","",'S.D.PASTE SHEET'!V2159)</f>
        <v/>
      </c>
      <c s="176" t="str">
        <f>IF('S.D.PASTE SHEET'!W2159="","",'S.D.PASTE SHEET'!W2159)</f>
        <v/>
      </c>
      <c s="176" t="str">
        <f>IF('S.D.PASTE SHEET'!X2159="","",'S.D.PASTE SHEET'!X2159)</f>
        <v/>
      </c>
      <c s="176" t="str">
        <f>IF('S.D.PASTE SHEET'!Y2159="","",'S.D.PASTE SHEET'!Y2159)</f>
        <v/>
      </c>
      <c s="176" t="str">
        <f>IF('S.D.PASTE SHEET'!Z2159="","",'S.D.PASTE SHEET'!Z2159)</f>
        <v/>
      </c>
      <c s="176" t="str">
        <f>IF('S.D.PASTE SHEET'!AA2159="","",'S.D.PASTE SHEET'!AA2159)</f>
        <v/>
      </c>
      <c s="176" t="str">
        <f>IF('S.D.PASTE SHEET'!AB2159="","",'S.D.PASTE SHEET'!AB2159)</f>
        <v/>
      </c>
      <c s="176" t="str">
        <f>IF('S.D.PASTE SHEET'!AC2159="","",'S.D.PASTE SHEET'!AC2159)</f>
        <v/>
      </c>
      <c s="176" t="str">
        <f>IF('S.D.PASTE SHEET'!AD2159="","",'S.D.PASTE SHEET'!AD2159)</f>
        <v/>
      </c>
      <c s="178"/>
      <c s="179" t="str">
        <f>IF(AK2159="","",IF(AK2159&gt;0,COUNT($AG$2:AG2159),""))</f>
        <v/>
      </c>
      <c s="180" t="str">
        <f t="shared" si="2334"/>
        <v/>
      </c>
      <c s="180" t="str">
        <f t="shared" si="2335"/>
        <v/>
      </c>
      <c s="180" t="str">
        <f t="shared" si="2336"/>
        <v/>
      </c>
      <c s="181" t="str">
        <f t="shared" si="2337"/>
        <v/>
      </c>
      <c s="180" t="str">
        <f t="shared" si="2338"/>
        <v/>
      </c>
      <c s="180" t="str">
        <f t="shared" si="2339"/>
        <v/>
      </c>
      <c s="180" t="str">
        <f t="shared" si="2340"/>
        <v/>
      </c>
      <c s="180" t="str">
        <f t="shared" si="2341"/>
        <v/>
      </c>
      <c s="180" t="str">
        <f t="shared" si="2342"/>
        <v/>
      </c>
      <c s="181" t="str">
        <f t="shared" si="2343"/>
        <v/>
      </c>
      <c s="180" t="str">
        <f t="shared" si="2344"/>
        <v/>
      </c>
      <c s="180" t="str">
        <f t="shared" si="2345"/>
        <v/>
      </c>
      <c s="180" t="str">
        <f t="shared" si="2346"/>
        <v/>
      </c>
      <c s="180" t="str">
        <f t="shared" si="2347"/>
        <v/>
      </c>
      <c s="180" t="str">
        <f t="shared" si="2348"/>
        <v/>
      </c>
      <c s="180" t="str">
        <f t="shared" si="2349"/>
        <v/>
      </c>
      <c s="183"/>
      <c s="179" t="str">
        <f>IF(BC2159="","",IF(BC2159&gt;0,COUNT($AY$2:AY2159),""))</f>
        <v/>
      </c>
      <c s="180" t="str">
        <f t="shared" si="2350"/>
        <v/>
      </c>
      <c s="180" t="str">
        <f t="shared" si="2351"/>
        <v/>
      </c>
      <c s="180" t="str">
        <f t="shared" si="2352"/>
        <v/>
      </c>
      <c s="182" t="str">
        <f t="shared" si="2353"/>
        <v/>
      </c>
      <c s="180" t="str">
        <f t="shared" si="2354"/>
        <v/>
      </c>
      <c s="180" t="str">
        <f t="shared" si="2355"/>
        <v/>
      </c>
      <c s="180" t="str">
        <f t="shared" si="2356"/>
        <v/>
      </c>
      <c s="180" t="str">
        <f t="shared" si="2357"/>
        <v/>
      </c>
      <c s="180" t="str">
        <f t="shared" si="2358"/>
        <v/>
      </c>
      <c s="182" t="str">
        <f t="shared" si="2359"/>
        <v/>
      </c>
      <c s="180" t="str">
        <f t="shared" si="2360"/>
        <v/>
      </c>
      <c s="180" t="str">
        <f t="shared" si="2361"/>
        <v/>
      </c>
      <c s="180" t="str">
        <f t="shared" si="2362"/>
        <v/>
      </c>
      <c s="180" t="str">
        <f t="shared" si="2363"/>
        <v/>
      </c>
      <c s="180" t="str">
        <f t="shared" si="2364"/>
        <v/>
      </c>
      <c s="180" t="str">
        <f t="shared" si="2365"/>
        <v/>
      </c>
    </row>
    <row r="2160" spans="1:66" ht="15">
      <c r="A2160" s="176" t="str">
        <f>IF('S.D.PASTE SHEET'!A2160="","",'S.D.PASTE SHEET'!A2160)</f>
        <v/>
      </c>
      <c s="176" t="str">
        <f>IF('S.D.PASTE SHEET'!B2160="","",'S.D.PASTE SHEET'!B2160)</f>
        <v/>
      </c>
      <c s="176" t="str">
        <f>IF('S.D.PASTE SHEET'!C2160="","",'S.D.PASTE SHEET'!C2160)</f>
        <v/>
      </c>
      <c s="177" t="str">
        <f>IF('S.D.PASTE SHEET'!D2160="","",'S.D.PASTE SHEET'!D2160)</f>
        <v/>
      </c>
      <c s="176" t="str">
        <f>IF('S.D.PASTE SHEET'!E2160="","",UPPER('S.D.PASTE SHEET'!E2160))</f>
        <v/>
      </c>
      <c s="176" t="str">
        <f>IF('S.D.PASTE SHEET'!F2160="","",'S.D.PASTE SHEET'!F2160)</f>
        <v/>
      </c>
      <c s="176" t="str">
        <f>IF('S.D.PASTE SHEET'!G2160="","",UPPER('S.D.PASTE SHEET'!G2160))</f>
        <v/>
      </c>
      <c s="176" t="str">
        <f>IF('S.D.PASTE SHEET'!H2160="","",UPPER('S.D.PASTE SHEET'!H2160))</f>
        <v/>
      </c>
      <c s="176" t="str">
        <f>IF('S.D.PASTE SHEET'!I2160="","",'S.D.PASTE SHEET'!I2160)</f>
        <v/>
      </c>
      <c s="177" t="str">
        <f>IF('S.D.PASTE SHEET'!J2160="","",'S.D.PASTE SHEET'!J2160)</f>
        <v/>
      </c>
      <c s="176" t="str">
        <f>IF('S.D.PASTE SHEET'!K2160="","",'S.D.PASTE SHEET'!K2160)</f>
        <v/>
      </c>
      <c s="176" t="str">
        <f>IF('S.D.PASTE SHEET'!L2160="","",'S.D.PASTE SHEET'!L2160)</f>
        <v/>
      </c>
      <c s="176" t="str">
        <f>IF('S.D.PASTE SHEET'!M2160="","",'S.D.PASTE SHEET'!M2160)</f>
        <v/>
      </c>
      <c s="176" t="str">
        <f>IF('S.D.PASTE SHEET'!N2160="","",'S.D.PASTE SHEET'!N2160)</f>
        <v/>
      </c>
      <c s="176" t="str">
        <f>IF('S.D.PASTE SHEET'!O2160="","",'S.D.PASTE SHEET'!O2160)</f>
        <v/>
      </c>
      <c s="176" t="str">
        <f>IF('S.D.PASTE SHEET'!P2160="","",'S.D.PASTE SHEET'!P2160)</f>
        <v/>
      </c>
      <c s="176" t="str">
        <f>IF('S.D.PASTE SHEET'!Q2160="","",'S.D.PASTE SHEET'!Q2160)</f>
        <v/>
      </c>
      <c s="176" t="str">
        <f>IF('S.D.PASTE SHEET'!R2160="","",'S.D.PASTE SHEET'!R2160)</f>
        <v/>
      </c>
      <c s="176" t="str">
        <f>IF('S.D.PASTE SHEET'!S2160="","",'S.D.PASTE SHEET'!S2160)</f>
        <v/>
      </c>
      <c s="176" t="str">
        <f>IF('S.D.PASTE SHEET'!T2160="","",'S.D.PASTE SHEET'!T2160)</f>
        <v/>
      </c>
      <c s="176" t="str">
        <f>IF('S.D.PASTE SHEET'!U2160="","",'S.D.PASTE SHEET'!U2160)</f>
        <v/>
      </c>
      <c s="176" t="str">
        <f>IF('S.D.PASTE SHEET'!V2160="","",'S.D.PASTE SHEET'!V2160)</f>
        <v/>
      </c>
      <c s="176" t="str">
        <f>IF('S.D.PASTE SHEET'!W2160="","",'S.D.PASTE SHEET'!W2160)</f>
        <v/>
      </c>
      <c s="176" t="str">
        <f>IF('S.D.PASTE SHEET'!X2160="","",'S.D.PASTE SHEET'!X2160)</f>
        <v/>
      </c>
      <c s="176" t="str">
        <f>IF('S.D.PASTE SHEET'!Y2160="","",'S.D.PASTE SHEET'!Y2160)</f>
        <v/>
      </c>
      <c s="176" t="str">
        <f>IF('S.D.PASTE SHEET'!Z2160="","",'S.D.PASTE SHEET'!Z2160)</f>
        <v/>
      </c>
      <c s="176" t="str">
        <f>IF('S.D.PASTE SHEET'!AA2160="","",'S.D.PASTE SHEET'!AA2160)</f>
        <v/>
      </c>
      <c s="176" t="str">
        <f>IF('S.D.PASTE SHEET'!AB2160="","",'S.D.PASTE SHEET'!AB2160)</f>
        <v/>
      </c>
      <c s="176" t="str">
        <f>IF('S.D.PASTE SHEET'!AC2160="","",'S.D.PASTE SHEET'!AC2160)</f>
        <v/>
      </c>
      <c s="176" t="str">
        <f>IF('S.D.PASTE SHEET'!AD2160="","",'S.D.PASTE SHEET'!AD2160)</f>
        <v/>
      </c>
      <c s="178"/>
      <c s="179" t="str">
        <f>IF(AK2160="","",IF(AK2160&gt;0,COUNT($AG$2:AG2160),""))</f>
        <v/>
      </c>
      <c s="180" t="str">
        <f t="shared" si="2334"/>
        <v/>
      </c>
      <c s="180" t="str">
        <f t="shared" si="2335"/>
        <v/>
      </c>
      <c s="180" t="str">
        <f t="shared" si="2336"/>
        <v/>
      </c>
      <c s="181" t="str">
        <f t="shared" si="2337"/>
        <v/>
      </c>
      <c s="180" t="str">
        <f t="shared" si="2338"/>
        <v/>
      </c>
      <c s="180" t="str">
        <f t="shared" si="2339"/>
        <v/>
      </c>
      <c s="180" t="str">
        <f t="shared" si="2340"/>
        <v/>
      </c>
      <c s="180" t="str">
        <f t="shared" si="2341"/>
        <v/>
      </c>
      <c s="180" t="str">
        <f t="shared" si="2342"/>
        <v/>
      </c>
      <c s="181" t="str">
        <f t="shared" si="2343"/>
        <v/>
      </c>
      <c s="180" t="str">
        <f t="shared" si="2344"/>
        <v/>
      </c>
      <c s="180" t="str">
        <f t="shared" si="2345"/>
        <v/>
      </c>
      <c s="180" t="str">
        <f t="shared" si="2346"/>
        <v/>
      </c>
      <c s="180" t="str">
        <f t="shared" si="2347"/>
        <v/>
      </c>
      <c s="180" t="str">
        <f t="shared" si="2348"/>
        <v/>
      </c>
      <c s="180" t="str">
        <f t="shared" si="2349"/>
        <v/>
      </c>
      <c s="183"/>
      <c s="179" t="str">
        <f>IF(BC2160="","",IF(BC2160&gt;0,COUNT($AY$2:AY2160),""))</f>
        <v/>
      </c>
      <c s="180" t="str">
        <f t="shared" si="2350"/>
        <v/>
      </c>
      <c s="180" t="str">
        <f t="shared" si="2351"/>
        <v/>
      </c>
      <c s="180" t="str">
        <f t="shared" si="2352"/>
        <v/>
      </c>
      <c s="182" t="str">
        <f t="shared" si="2353"/>
        <v/>
      </c>
      <c s="180" t="str">
        <f t="shared" si="2354"/>
        <v/>
      </c>
      <c s="180" t="str">
        <f t="shared" si="2355"/>
        <v/>
      </c>
      <c s="180" t="str">
        <f t="shared" si="2356"/>
        <v/>
      </c>
      <c s="180" t="str">
        <f t="shared" si="2357"/>
        <v/>
      </c>
      <c s="180" t="str">
        <f t="shared" si="2358"/>
        <v/>
      </c>
      <c s="182" t="str">
        <f t="shared" si="2359"/>
        <v/>
      </c>
      <c s="180" t="str">
        <f t="shared" si="2360"/>
        <v/>
      </c>
      <c s="180" t="str">
        <f t="shared" si="2361"/>
        <v/>
      </c>
      <c s="180" t="str">
        <f t="shared" si="2362"/>
        <v/>
      </c>
      <c s="180" t="str">
        <f t="shared" si="2363"/>
        <v/>
      </c>
      <c s="180" t="str">
        <f t="shared" si="2364"/>
        <v/>
      </c>
      <c s="180" t="str">
        <f t="shared" si="2365"/>
        <v/>
      </c>
    </row>
    <row r="2161" spans="1:66" ht="15">
      <c r="A2161" s="176" t="str">
        <f>IF('S.D.PASTE SHEET'!A2161="","",'S.D.PASTE SHEET'!A2161)</f>
        <v/>
      </c>
      <c s="176" t="str">
        <f>IF('S.D.PASTE SHEET'!B2161="","",'S.D.PASTE SHEET'!B2161)</f>
        <v/>
      </c>
      <c s="176" t="str">
        <f>IF('S.D.PASTE SHEET'!C2161="","",'S.D.PASTE SHEET'!C2161)</f>
        <v/>
      </c>
      <c s="177" t="str">
        <f>IF('S.D.PASTE SHEET'!D2161="","",'S.D.PASTE SHEET'!D2161)</f>
        <v/>
      </c>
      <c s="176" t="str">
        <f>IF('S.D.PASTE SHEET'!E2161="","",UPPER('S.D.PASTE SHEET'!E2161))</f>
        <v/>
      </c>
      <c s="176" t="str">
        <f>IF('S.D.PASTE SHEET'!F2161="","",'S.D.PASTE SHEET'!F2161)</f>
        <v/>
      </c>
      <c s="176" t="str">
        <f>IF('S.D.PASTE SHEET'!G2161="","",UPPER('S.D.PASTE SHEET'!G2161))</f>
        <v/>
      </c>
      <c s="176" t="str">
        <f>IF('S.D.PASTE SHEET'!H2161="","",UPPER('S.D.PASTE SHEET'!H2161))</f>
        <v/>
      </c>
      <c s="176" t="str">
        <f>IF('S.D.PASTE SHEET'!I2161="","",'S.D.PASTE SHEET'!I2161)</f>
        <v/>
      </c>
      <c s="177" t="str">
        <f>IF('S.D.PASTE SHEET'!J2161="","",'S.D.PASTE SHEET'!J2161)</f>
        <v/>
      </c>
      <c s="176" t="str">
        <f>IF('S.D.PASTE SHEET'!K2161="","",'S.D.PASTE SHEET'!K2161)</f>
        <v/>
      </c>
      <c s="176" t="str">
        <f>IF('S.D.PASTE SHEET'!L2161="","",'S.D.PASTE SHEET'!L2161)</f>
        <v/>
      </c>
      <c s="176" t="str">
        <f>IF('S.D.PASTE SHEET'!M2161="","",'S.D.PASTE SHEET'!M2161)</f>
        <v/>
      </c>
      <c s="176" t="str">
        <f>IF('S.D.PASTE SHEET'!N2161="","",'S.D.PASTE SHEET'!N2161)</f>
        <v/>
      </c>
      <c s="176" t="str">
        <f>IF('S.D.PASTE SHEET'!O2161="","",'S.D.PASTE SHEET'!O2161)</f>
        <v/>
      </c>
      <c s="176" t="str">
        <f>IF('S.D.PASTE SHEET'!P2161="","",'S.D.PASTE SHEET'!P2161)</f>
        <v/>
      </c>
      <c s="176" t="str">
        <f>IF('S.D.PASTE SHEET'!Q2161="","",'S.D.PASTE SHEET'!Q2161)</f>
        <v/>
      </c>
      <c s="176" t="str">
        <f>IF('S.D.PASTE SHEET'!R2161="","",'S.D.PASTE SHEET'!R2161)</f>
        <v/>
      </c>
      <c s="176" t="str">
        <f>IF('S.D.PASTE SHEET'!S2161="","",'S.D.PASTE SHEET'!S2161)</f>
        <v/>
      </c>
      <c s="176" t="str">
        <f>IF('S.D.PASTE SHEET'!T2161="","",'S.D.PASTE SHEET'!T2161)</f>
        <v/>
      </c>
      <c s="176" t="str">
        <f>IF('S.D.PASTE SHEET'!U2161="","",'S.D.PASTE SHEET'!U2161)</f>
        <v/>
      </c>
      <c s="176" t="str">
        <f>IF('S.D.PASTE SHEET'!V2161="","",'S.D.PASTE SHEET'!V2161)</f>
        <v/>
      </c>
      <c s="176" t="str">
        <f>IF('S.D.PASTE SHEET'!W2161="","",'S.D.PASTE SHEET'!W2161)</f>
        <v/>
      </c>
      <c s="176" t="str">
        <f>IF('S.D.PASTE SHEET'!X2161="","",'S.D.PASTE SHEET'!X2161)</f>
        <v/>
      </c>
      <c s="176" t="str">
        <f>IF('S.D.PASTE SHEET'!Y2161="","",'S.D.PASTE SHEET'!Y2161)</f>
        <v/>
      </c>
      <c s="176" t="str">
        <f>IF('S.D.PASTE SHEET'!Z2161="","",'S.D.PASTE SHEET'!Z2161)</f>
        <v/>
      </c>
      <c s="176" t="str">
        <f>IF('S.D.PASTE SHEET'!AA2161="","",'S.D.PASTE SHEET'!AA2161)</f>
        <v/>
      </c>
      <c s="176" t="str">
        <f>IF('S.D.PASTE SHEET'!AB2161="","",'S.D.PASTE SHEET'!AB2161)</f>
        <v/>
      </c>
      <c s="176" t="str">
        <f>IF('S.D.PASTE SHEET'!AC2161="","",'S.D.PASTE SHEET'!AC2161)</f>
        <v/>
      </c>
      <c s="176" t="str">
        <f>IF('S.D.PASTE SHEET'!AD2161="","",'S.D.PASTE SHEET'!AD2161)</f>
        <v/>
      </c>
      <c s="178"/>
      <c s="179" t="str">
        <f>IF(AK2161="","",IF(AK2161&gt;0,COUNT($AG$2:AG2161),""))</f>
        <v/>
      </c>
      <c s="180" t="str">
        <f t="shared" si="2334"/>
        <v/>
      </c>
      <c s="180" t="str">
        <f t="shared" si="2335"/>
        <v/>
      </c>
      <c s="180" t="str">
        <f t="shared" si="2336"/>
        <v/>
      </c>
      <c s="181" t="str">
        <f t="shared" si="2337"/>
        <v/>
      </c>
      <c s="180" t="str">
        <f t="shared" si="2338"/>
        <v/>
      </c>
      <c s="180" t="str">
        <f t="shared" si="2339"/>
        <v/>
      </c>
      <c s="180" t="str">
        <f t="shared" si="2340"/>
        <v/>
      </c>
      <c s="180" t="str">
        <f t="shared" si="2341"/>
        <v/>
      </c>
      <c s="180" t="str">
        <f t="shared" si="2342"/>
        <v/>
      </c>
      <c s="181" t="str">
        <f t="shared" si="2343"/>
        <v/>
      </c>
      <c s="180" t="str">
        <f t="shared" si="2344"/>
        <v/>
      </c>
      <c s="180" t="str">
        <f t="shared" si="2345"/>
        <v/>
      </c>
      <c s="180" t="str">
        <f t="shared" si="2346"/>
        <v/>
      </c>
      <c s="180" t="str">
        <f t="shared" si="2347"/>
        <v/>
      </c>
      <c s="180" t="str">
        <f t="shared" si="2348"/>
        <v/>
      </c>
      <c s="180" t="str">
        <f t="shared" si="2349"/>
        <v/>
      </c>
      <c s="183"/>
      <c s="179" t="str">
        <f>IF(BC2161="","",IF(BC2161&gt;0,COUNT($AY$2:AY2161),""))</f>
        <v/>
      </c>
      <c s="180" t="str">
        <f t="shared" si="2350"/>
        <v/>
      </c>
      <c s="180" t="str">
        <f t="shared" si="2351"/>
        <v/>
      </c>
      <c s="180" t="str">
        <f t="shared" si="2352"/>
        <v/>
      </c>
      <c s="182" t="str">
        <f t="shared" si="2353"/>
        <v/>
      </c>
      <c s="180" t="str">
        <f t="shared" si="2354"/>
        <v/>
      </c>
      <c s="180" t="str">
        <f t="shared" si="2355"/>
        <v/>
      </c>
      <c s="180" t="str">
        <f t="shared" si="2356"/>
        <v/>
      </c>
      <c s="180" t="str">
        <f t="shared" si="2357"/>
        <v/>
      </c>
      <c s="180" t="str">
        <f t="shared" si="2358"/>
        <v/>
      </c>
      <c s="182" t="str">
        <f t="shared" si="2359"/>
        <v/>
      </c>
      <c s="180" t="str">
        <f t="shared" si="2360"/>
        <v/>
      </c>
      <c s="180" t="str">
        <f t="shared" si="2361"/>
        <v/>
      </c>
      <c s="180" t="str">
        <f t="shared" si="2362"/>
        <v/>
      </c>
      <c s="180" t="str">
        <f t="shared" si="2363"/>
        <v/>
      </c>
      <c s="180" t="str">
        <f t="shared" si="2364"/>
        <v/>
      </c>
      <c s="180" t="str">
        <f t="shared" si="2365"/>
        <v/>
      </c>
    </row>
    <row r="2162" spans="1:66" ht="15">
      <c r="A2162" s="176" t="str">
        <f>IF('S.D.PASTE SHEET'!A2162="","",'S.D.PASTE SHEET'!A2162)</f>
        <v/>
      </c>
      <c s="176" t="str">
        <f>IF('S.D.PASTE SHEET'!B2162="","",'S.D.PASTE SHEET'!B2162)</f>
        <v/>
      </c>
      <c s="176" t="str">
        <f>IF('S.D.PASTE SHEET'!C2162="","",'S.D.PASTE SHEET'!C2162)</f>
        <v/>
      </c>
      <c s="177" t="str">
        <f>IF('S.D.PASTE SHEET'!D2162="","",'S.D.PASTE SHEET'!D2162)</f>
        <v/>
      </c>
      <c s="176" t="str">
        <f>IF('S.D.PASTE SHEET'!E2162="","",UPPER('S.D.PASTE SHEET'!E2162))</f>
        <v/>
      </c>
      <c s="176" t="str">
        <f>IF('S.D.PASTE SHEET'!F2162="","",'S.D.PASTE SHEET'!F2162)</f>
        <v/>
      </c>
      <c s="176" t="str">
        <f>IF('S.D.PASTE SHEET'!G2162="","",UPPER('S.D.PASTE SHEET'!G2162))</f>
        <v/>
      </c>
      <c s="176" t="str">
        <f>IF('S.D.PASTE SHEET'!H2162="","",UPPER('S.D.PASTE SHEET'!H2162))</f>
        <v/>
      </c>
      <c s="176" t="str">
        <f>IF('S.D.PASTE SHEET'!I2162="","",'S.D.PASTE SHEET'!I2162)</f>
        <v/>
      </c>
      <c s="177" t="str">
        <f>IF('S.D.PASTE SHEET'!J2162="","",'S.D.PASTE SHEET'!J2162)</f>
        <v/>
      </c>
      <c s="176" t="str">
        <f>IF('S.D.PASTE SHEET'!K2162="","",'S.D.PASTE SHEET'!K2162)</f>
        <v/>
      </c>
      <c s="176" t="str">
        <f>IF('S.D.PASTE SHEET'!L2162="","",'S.D.PASTE SHEET'!L2162)</f>
        <v/>
      </c>
      <c s="176" t="str">
        <f>IF('S.D.PASTE SHEET'!M2162="","",'S.D.PASTE SHEET'!M2162)</f>
        <v/>
      </c>
      <c s="176" t="str">
        <f>IF('S.D.PASTE SHEET'!N2162="","",'S.D.PASTE SHEET'!N2162)</f>
        <v/>
      </c>
      <c s="176" t="str">
        <f>IF('S.D.PASTE SHEET'!O2162="","",'S.D.PASTE SHEET'!O2162)</f>
        <v/>
      </c>
      <c s="176" t="str">
        <f>IF('S.D.PASTE SHEET'!P2162="","",'S.D.PASTE SHEET'!P2162)</f>
        <v/>
      </c>
      <c s="176" t="str">
        <f>IF('S.D.PASTE SHEET'!Q2162="","",'S.D.PASTE SHEET'!Q2162)</f>
        <v/>
      </c>
      <c s="176" t="str">
        <f>IF('S.D.PASTE SHEET'!R2162="","",'S.D.PASTE SHEET'!R2162)</f>
        <v/>
      </c>
      <c s="176" t="str">
        <f>IF('S.D.PASTE SHEET'!S2162="","",'S.D.PASTE SHEET'!S2162)</f>
        <v/>
      </c>
      <c s="176" t="str">
        <f>IF('S.D.PASTE SHEET'!T2162="","",'S.D.PASTE SHEET'!T2162)</f>
        <v/>
      </c>
      <c s="176" t="str">
        <f>IF('S.D.PASTE SHEET'!U2162="","",'S.D.PASTE SHEET'!U2162)</f>
        <v/>
      </c>
      <c s="176" t="str">
        <f>IF('S.D.PASTE SHEET'!V2162="","",'S.D.PASTE SHEET'!V2162)</f>
        <v/>
      </c>
      <c s="176" t="str">
        <f>IF('S.D.PASTE SHEET'!W2162="","",'S.D.PASTE SHEET'!W2162)</f>
        <v/>
      </c>
      <c s="176" t="str">
        <f>IF('S.D.PASTE SHEET'!X2162="","",'S.D.PASTE SHEET'!X2162)</f>
        <v/>
      </c>
      <c s="176" t="str">
        <f>IF('S.D.PASTE SHEET'!Y2162="","",'S.D.PASTE SHEET'!Y2162)</f>
        <v/>
      </c>
      <c s="176" t="str">
        <f>IF('S.D.PASTE SHEET'!Z2162="","",'S.D.PASTE SHEET'!Z2162)</f>
        <v/>
      </c>
      <c s="176" t="str">
        <f>IF('S.D.PASTE SHEET'!AA2162="","",'S.D.PASTE SHEET'!AA2162)</f>
        <v/>
      </c>
      <c s="176" t="str">
        <f>IF('S.D.PASTE SHEET'!AB2162="","",'S.D.PASTE SHEET'!AB2162)</f>
        <v/>
      </c>
      <c s="176" t="str">
        <f>IF('S.D.PASTE SHEET'!AC2162="","",'S.D.PASTE SHEET'!AC2162)</f>
        <v/>
      </c>
      <c s="176" t="str">
        <f>IF('S.D.PASTE SHEET'!AD2162="","",'S.D.PASTE SHEET'!AD2162)</f>
        <v/>
      </c>
      <c s="178"/>
      <c s="179" t="str">
        <f>IF(AK2162="","",IF(AK2162&gt;0,COUNT($AG$2:AG2162),""))</f>
        <v/>
      </c>
      <c s="180" t="str">
        <f t="shared" si="2334"/>
        <v/>
      </c>
      <c s="180" t="str">
        <f t="shared" si="2335"/>
        <v/>
      </c>
      <c s="180" t="str">
        <f t="shared" si="2336"/>
        <v/>
      </c>
      <c s="181" t="str">
        <f t="shared" si="2337"/>
        <v/>
      </c>
      <c s="180" t="str">
        <f t="shared" si="2338"/>
        <v/>
      </c>
      <c s="180" t="str">
        <f t="shared" si="2339"/>
        <v/>
      </c>
      <c s="180" t="str">
        <f t="shared" si="2340"/>
        <v/>
      </c>
      <c s="180" t="str">
        <f t="shared" si="2341"/>
        <v/>
      </c>
      <c s="180" t="str">
        <f t="shared" si="2342"/>
        <v/>
      </c>
      <c s="181" t="str">
        <f t="shared" si="2343"/>
        <v/>
      </c>
      <c s="180" t="str">
        <f t="shared" si="2344"/>
        <v/>
      </c>
      <c s="180" t="str">
        <f t="shared" si="2345"/>
        <v/>
      </c>
      <c s="180" t="str">
        <f t="shared" si="2346"/>
        <v/>
      </c>
      <c s="180" t="str">
        <f t="shared" si="2347"/>
        <v/>
      </c>
      <c s="180" t="str">
        <f t="shared" si="2348"/>
        <v/>
      </c>
      <c s="180" t="str">
        <f t="shared" si="2349"/>
        <v/>
      </c>
      <c s="183"/>
      <c s="179" t="str">
        <f>IF(BC2162="","",IF(BC2162&gt;0,COUNT($AY$2:AY2162),""))</f>
        <v/>
      </c>
      <c s="180" t="str">
        <f t="shared" si="2350"/>
        <v/>
      </c>
      <c s="180" t="str">
        <f t="shared" si="2351"/>
        <v/>
      </c>
      <c s="180" t="str">
        <f t="shared" si="2352"/>
        <v/>
      </c>
      <c s="182" t="str">
        <f t="shared" si="2353"/>
        <v/>
      </c>
      <c s="180" t="str">
        <f t="shared" si="2354"/>
        <v/>
      </c>
      <c s="180" t="str">
        <f t="shared" si="2355"/>
        <v/>
      </c>
      <c s="180" t="str">
        <f t="shared" si="2356"/>
        <v/>
      </c>
      <c s="180" t="str">
        <f t="shared" si="2357"/>
        <v/>
      </c>
      <c s="180" t="str">
        <f t="shared" si="2358"/>
        <v/>
      </c>
      <c s="182" t="str">
        <f t="shared" si="2359"/>
        <v/>
      </c>
      <c s="180" t="str">
        <f t="shared" si="2360"/>
        <v/>
      </c>
      <c s="180" t="str">
        <f t="shared" si="2361"/>
        <v/>
      </c>
      <c s="180" t="str">
        <f t="shared" si="2362"/>
        <v/>
      </c>
      <c s="180" t="str">
        <f t="shared" si="2363"/>
        <v/>
      </c>
      <c s="180" t="str">
        <f t="shared" si="2364"/>
        <v/>
      </c>
      <c s="180" t="str">
        <f t="shared" si="2365"/>
        <v/>
      </c>
    </row>
    <row r="2163" spans="1:66" ht="15">
      <c r="A2163" s="176" t="str">
        <f>IF('S.D.PASTE SHEET'!A2163="","",'S.D.PASTE SHEET'!A2163)</f>
        <v/>
      </c>
      <c s="176" t="str">
        <f>IF('S.D.PASTE SHEET'!B2163="","",'S.D.PASTE SHEET'!B2163)</f>
        <v/>
      </c>
      <c s="176" t="str">
        <f>IF('S.D.PASTE SHEET'!C2163="","",'S.D.PASTE SHEET'!C2163)</f>
        <v/>
      </c>
      <c s="177" t="str">
        <f>IF('S.D.PASTE SHEET'!D2163="","",'S.D.PASTE SHEET'!D2163)</f>
        <v/>
      </c>
      <c s="176" t="str">
        <f>IF('S.D.PASTE SHEET'!E2163="","",UPPER('S.D.PASTE SHEET'!E2163))</f>
        <v/>
      </c>
      <c s="176" t="str">
        <f>IF('S.D.PASTE SHEET'!F2163="","",'S.D.PASTE SHEET'!F2163)</f>
        <v/>
      </c>
      <c s="176" t="str">
        <f>IF('S.D.PASTE SHEET'!G2163="","",UPPER('S.D.PASTE SHEET'!G2163))</f>
        <v/>
      </c>
      <c s="176" t="str">
        <f>IF('S.D.PASTE SHEET'!H2163="","",UPPER('S.D.PASTE SHEET'!H2163))</f>
        <v/>
      </c>
      <c s="176" t="str">
        <f>IF('S.D.PASTE SHEET'!I2163="","",'S.D.PASTE SHEET'!I2163)</f>
        <v/>
      </c>
      <c s="177" t="str">
        <f>IF('S.D.PASTE SHEET'!J2163="","",'S.D.PASTE SHEET'!J2163)</f>
        <v/>
      </c>
      <c s="176" t="str">
        <f>IF('S.D.PASTE SHEET'!K2163="","",'S.D.PASTE SHEET'!K2163)</f>
        <v/>
      </c>
      <c s="176" t="str">
        <f>IF('S.D.PASTE SHEET'!L2163="","",'S.D.PASTE SHEET'!L2163)</f>
        <v/>
      </c>
      <c s="176" t="str">
        <f>IF('S.D.PASTE SHEET'!M2163="","",'S.D.PASTE SHEET'!M2163)</f>
        <v/>
      </c>
      <c s="176" t="str">
        <f>IF('S.D.PASTE SHEET'!N2163="","",'S.D.PASTE SHEET'!N2163)</f>
        <v/>
      </c>
      <c s="176" t="str">
        <f>IF('S.D.PASTE SHEET'!O2163="","",'S.D.PASTE SHEET'!O2163)</f>
        <v/>
      </c>
      <c s="176" t="str">
        <f>IF('S.D.PASTE SHEET'!P2163="","",'S.D.PASTE SHEET'!P2163)</f>
        <v/>
      </c>
      <c s="176" t="str">
        <f>IF('S.D.PASTE SHEET'!Q2163="","",'S.D.PASTE SHEET'!Q2163)</f>
        <v/>
      </c>
      <c s="176" t="str">
        <f>IF('S.D.PASTE SHEET'!R2163="","",'S.D.PASTE SHEET'!R2163)</f>
        <v/>
      </c>
      <c s="176" t="str">
        <f>IF('S.D.PASTE SHEET'!S2163="","",'S.D.PASTE SHEET'!S2163)</f>
        <v/>
      </c>
      <c s="176" t="str">
        <f>IF('S.D.PASTE SHEET'!T2163="","",'S.D.PASTE SHEET'!T2163)</f>
        <v/>
      </c>
      <c s="176" t="str">
        <f>IF('S.D.PASTE SHEET'!U2163="","",'S.D.PASTE SHEET'!U2163)</f>
        <v/>
      </c>
      <c s="176" t="str">
        <f>IF('S.D.PASTE SHEET'!V2163="","",'S.D.PASTE SHEET'!V2163)</f>
        <v/>
      </c>
      <c s="176" t="str">
        <f>IF('S.D.PASTE SHEET'!W2163="","",'S.D.PASTE SHEET'!W2163)</f>
        <v/>
      </c>
      <c s="176" t="str">
        <f>IF('S.D.PASTE SHEET'!X2163="","",'S.D.PASTE SHEET'!X2163)</f>
        <v/>
      </c>
      <c s="176" t="str">
        <f>IF('S.D.PASTE SHEET'!Y2163="","",'S.D.PASTE SHEET'!Y2163)</f>
        <v/>
      </c>
      <c s="176" t="str">
        <f>IF('S.D.PASTE SHEET'!Z2163="","",'S.D.PASTE SHEET'!Z2163)</f>
        <v/>
      </c>
      <c s="176" t="str">
        <f>IF('S.D.PASTE SHEET'!AA2163="","",'S.D.PASTE SHEET'!AA2163)</f>
        <v/>
      </c>
      <c s="176" t="str">
        <f>IF('S.D.PASTE SHEET'!AB2163="","",'S.D.PASTE SHEET'!AB2163)</f>
        <v/>
      </c>
      <c s="176" t="str">
        <f>IF('S.D.PASTE SHEET'!AC2163="","",'S.D.PASTE SHEET'!AC2163)</f>
        <v/>
      </c>
      <c s="176" t="str">
        <f>IF('S.D.PASTE SHEET'!AD2163="","",'S.D.PASTE SHEET'!AD2163)</f>
        <v/>
      </c>
      <c s="178"/>
      <c s="179" t="str">
        <f>IF(AK2163="","",IF(AK2163&gt;0,COUNT($AG$2:AG2163),""))</f>
        <v/>
      </c>
      <c s="180" t="str">
        <f t="shared" si="2334"/>
        <v/>
      </c>
      <c s="180" t="str">
        <f t="shared" si="2335"/>
        <v/>
      </c>
      <c s="180" t="str">
        <f t="shared" si="2336"/>
        <v/>
      </c>
      <c s="181" t="str">
        <f t="shared" si="2337"/>
        <v/>
      </c>
      <c s="180" t="str">
        <f t="shared" si="2338"/>
        <v/>
      </c>
      <c s="180" t="str">
        <f t="shared" si="2339"/>
        <v/>
      </c>
      <c s="180" t="str">
        <f t="shared" si="2340"/>
        <v/>
      </c>
      <c s="180" t="str">
        <f t="shared" si="2341"/>
        <v/>
      </c>
      <c s="180" t="str">
        <f t="shared" si="2342"/>
        <v/>
      </c>
      <c s="181" t="str">
        <f t="shared" si="2343"/>
        <v/>
      </c>
      <c s="180" t="str">
        <f t="shared" si="2344"/>
        <v/>
      </c>
      <c s="180" t="str">
        <f t="shared" si="2345"/>
        <v/>
      </c>
      <c s="180" t="str">
        <f t="shared" si="2346"/>
        <v/>
      </c>
      <c s="180" t="str">
        <f t="shared" si="2347"/>
        <v/>
      </c>
      <c s="180" t="str">
        <f t="shared" si="2348"/>
        <v/>
      </c>
      <c s="180" t="str">
        <f t="shared" si="2349"/>
        <v/>
      </c>
      <c s="183"/>
      <c s="179" t="str">
        <f>IF(BC2163="","",IF(BC2163&gt;0,COUNT($AY$2:AY2163),""))</f>
        <v/>
      </c>
      <c s="180" t="str">
        <f t="shared" si="2350"/>
        <v/>
      </c>
      <c s="180" t="str">
        <f t="shared" si="2351"/>
        <v/>
      </c>
      <c s="180" t="str">
        <f t="shared" si="2352"/>
        <v/>
      </c>
      <c s="182" t="str">
        <f t="shared" si="2353"/>
        <v/>
      </c>
      <c s="180" t="str">
        <f t="shared" si="2354"/>
        <v/>
      </c>
      <c s="180" t="str">
        <f t="shared" si="2355"/>
        <v/>
      </c>
      <c s="180" t="str">
        <f t="shared" si="2356"/>
        <v/>
      </c>
      <c s="180" t="str">
        <f t="shared" si="2357"/>
        <v/>
      </c>
      <c s="180" t="str">
        <f t="shared" si="2358"/>
        <v/>
      </c>
      <c s="182" t="str">
        <f t="shared" si="2359"/>
        <v/>
      </c>
      <c s="180" t="str">
        <f t="shared" si="2360"/>
        <v/>
      </c>
      <c s="180" t="str">
        <f t="shared" si="2361"/>
        <v/>
      </c>
      <c s="180" t="str">
        <f t="shared" si="2362"/>
        <v/>
      </c>
      <c s="180" t="str">
        <f t="shared" si="2363"/>
        <v/>
      </c>
      <c s="180" t="str">
        <f t="shared" si="2364"/>
        <v/>
      </c>
      <c s="180" t="str">
        <f t="shared" si="2365"/>
        <v/>
      </c>
    </row>
    <row r="2164" spans="1:66" ht="15">
      <c r="A2164" s="176" t="str">
        <f>IF('S.D.PASTE SHEET'!A2164="","",'S.D.PASTE SHEET'!A2164)</f>
        <v/>
      </c>
      <c s="176" t="str">
        <f>IF('S.D.PASTE SHEET'!B2164="","",'S.D.PASTE SHEET'!B2164)</f>
        <v/>
      </c>
      <c s="176" t="str">
        <f>IF('S.D.PASTE SHEET'!C2164="","",'S.D.PASTE SHEET'!C2164)</f>
        <v/>
      </c>
      <c s="177" t="str">
        <f>IF('S.D.PASTE SHEET'!D2164="","",'S.D.PASTE SHEET'!D2164)</f>
        <v/>
      </c>
      <c s="176" t="str">
        <f>IF('S.D.PASTE SHEET'!E2164="","",UPPER('S.D.PASTE SHEET'!E2164))</f>
        <v/>
      </c>
      <c s="176" t="str">
        <f>IF('S.D.PASTE SHEET'!F2164="","",'S.D.PASTE SHEET'!F2164)</f>
        <v/>
      </c>
      <c s="176" t="str">
        <f>IF('S.D.PASTE SHEET'!G2164="","",UPPER('S.D.PASTE SHEET'!G2164))</f>
        <v/>
      </c>
      <c s="176" t="str">
        <f>IF('S.D.PASTE SHEET'!H2164="","",UPPER('S.D.PASTE SHEET'!H2164))</f>
        <v/>
      </c>
      <c s="176" t="str">
        <f>IF('S.D.PASTE SHEET'!I2164="","",'S.D.PASTE SHEET'!I2164)</f>
        <v/>
      </c>
      <c s="177" t="str">
        <f>IF('S.D.PASTE SHEET'!J2164="","",'S.D.PASTE SHEET'!J2164)</f>
        <v/>
      </c>
      <c s="176" t="str">
        <f>IF('S.D.PASTE SHEET'!K2164="","",'S.D.PASTE SHEET'!K2164)</f>
        <v/>
      </c>
      <c s="176" t="str">
        <f>IF('S.D.PASTE SHEET'!L2164="","",'S.D.PASTE SHEET'!L2164)</f>
        <v/>
      </c>
      <c s="176" t="str">
        <f>IF('S.D.PASTE SHEET'!M2164="","",'S.D.PASTE SHEET'!M2164)</f>
        <v/>
      </c>
      <c s="176" t="str">
        <f>IF('S.D.PASTE SHEET'!N2164="","",'S.D.PASTE SHEET'!N2164)</f>
        <v/>
      </c>
      <c s="176" t="str">
        <f>IF('S.D.PASTE SHEET'!O2164="","",'S.D.PASTE SHEET'!O2164)</f>
        <v/>
      </c>
      <c s="176" t="str">
        <f>IF('S.D.PASTE SHEET'!P2164="","",'S.D.PASTE SHEET'!P2164)</f>
        <v/>
      </c>
      <c s="176" t="str">
        <f>IF('S.D.PASTE SHEET'!Q2164="","",'S.D.PASTE SHEET'!Q2164)</f>
        <v/>
      </c>
      <c s="176" t="str">
        <f>IF('S.D.PASTE SHEET'!R2164="","",'S.D.PASTE SHEET'!R2164)</f>
        <v/>
      </c>
      <c s="176" t="str">
        <f>IF('S.D.PASTE SHEET'!S2164="","",'S.D.PASTE SHEET'!S2164)</f>
        <v/>
      </c>
      <c s="176" t="str">
        <f>IF('S.D.PASTE SHEET'!T2164="","",'S.D.PASTE SHEET'!T2164)</f>
        <v/>
      </c>
      <c s="176" t="str">
        <f>IF('S.D.PASTE SHEET'!U2164="","",'S.D.PASTE SHEET'!U2164)</f>
        <v/>
      </c>
      <c s="176" t="str">
        <f>IF('S.D.PASTE SHEET'!V2164="","",'S.D.PASTE SHEET'!V2164)</f>
        <v/>
      </c>
      <c s="176" t="str">
        <f>IF('S.D.PASTE SHEET'!W2164="","",'S.D.PASTE SHEET'!W2164)</f>
        <v/>
      </c>
      <c s="176" t="str">
        <f>IF('S.D.PASTE SHEET'!X2164="","",'S.D.PASTE SHEET'!X2164)</f>
        <v/>
      </c>
      <c s="176" t="str">
        <f>IF('S.D.PASTE SHEET'!Y2164="","",'S.D.PASTE SHEET'!Y2164)</f>
        <v/>
      </c>
      <c s="176" t="str">
        <f>IF('S.D.PASTE SHEET'!Z2164="","",'S.D.PASTE SHEET'!Z2164)</f>
        <v/>
      </c>
      <c s="176" t="str">
        <f>IF('S.D.PASTE SHEET'!AA2164="","",'S.D.PASTE SHEET'!AA2164)</f>
        <v/>
      </c>
      <c s="176" t="str">
        <f>IF('S.D.PASTE SHEET'!AB2164="","",'S.D.PASTE SHEET'!AB2164)</f>
        <v/>
      </c>
      <c s="176" t="str">
        <f>IF('S.D.PASTE SHEET'!AC2164="","",'S.D.PASTE SHEET'!AC2164)</f>
        <v/>
      </c>
      <c s="176" t="str">
        <f>IF('S.D.PASTE SHEET'!AD2164="","",'S.D.PASTE SHEET'!AD2164)</f>
        <v/>
      </c>
      <c s="178"/>
      <c s="179" t="str">
        <f>IF(AK2164="","",IF(AK2164&gt;0,COUNT($AG$2:AG2164),""))</f>
        <v/>
      </c>
      <c s="180" t="str">
        <f t="shared" si="2334"/>
        <v/>
      </c>
      <c s="180" t="str">
        <f t="shared" si="2335"/>
        <v/>
      </c>
      <c s="180" t="str">
        <f t="shared" si="2336"/>
        <v/>
      </c>
      <c s="181" t="str">
        <f t="shared" si="2337"/>
        <v/>
      </c>
      <c s="180" t="str">
        <f t="shared" si="2338"/>
        <v/>
      </c>
      <c s="180" t="str">
        <f t="shared" si="2339"/>
        <v/>
      </c>
      <c s="180" t="str">
        <f t="shared" si="2340"/>
        <v/>
      </c>
      <c s="180" t="str">
        <f t="shared" si="2341"/>
        <v/>
      </c>
      <c s="180" t="str">
        <f t="shared" si="2342"/>
        <v/>
      </c>
      <c s="181" t="str">
        <f t="shared" si="2343"/>
        <v/>
      </c>
      <c s="180" t="str">
        <f t="shared" si="2344"/>
        <v/>
      </c>
      <c s="180" t="str">
        <f t="shared" si="2345"/>
        <v/>
      </c>
      <c s="180" t="str">
        <f t="shared" si="2346"/>
        <v/>
      </c>
      <c s="180" t="str">
        <f t="shared" si="2347"/>
        <v/>
      </c>
      <c s="180" t="str">
        <f t="shared" si="2348"/>
        <v/>
      </c>
      <c s="180" t="str">
        <f t="shared" si="2349"/>
        <v/>
      </c>
      <c s="183"/>
      <c s="179" t="str">
        <f>IF(BC2164="","",IF(BC2164&gt;0,COUNT($AY$2:AY2164),""))</f>
        <v/>
      </c>
      <c s="180" t="str">
        <f t="shared" si="2350"/>
        <v/>
      </c>
      <c s="180" t="str">
        <f t="shared" si="2351"/>
        <v/>
      </c>
      <c s="180" t="str">
        <f t="shared" si="2352"/>
        <v/>
      </c>
      <c s="182" t="str">
        <f t="shared" si="2353"/>
        <v/>
      </c>
      <c s="180" t="str">
        <f t="shared" si="2354"/>
        <v/>
      </c>
      <c s="180" t="str">
        <f t="shared" si="2355"/>
        <v/>
      </c>
      <c s="180" t="str">
        <f t="shared" si="2356"/>
        <v/>
      </c>
      <c s="180" t="str">
        <f t="shared" si="2357"/>
        <v/>
      </c>
      <c s="180" t="str">
        <f t="shared" si="2358"/>
        <v/>
      </c>
      <c s="182" t="str">
        <f t="shared" si="2359"/>
        <v/>
      </c>
      <c s="180" t="str">
        <f t="shared" si="2360"/>
        <v/>
      </c>
      <c s="180" t="str">
        <f t="shared" si="2361"/>
        <v/>
      </c>
      <c s="180" t="str">
        <f t="shared" si="2362"/>
        <v/>
      </c>
      <c s="180" t="str">
        <f t="shared" si="2363"/>
        <v/>
      </c>
      <c s="180" t="str">
        <f t="shared" si="2364"/>
        <v/>
      </c>
      <c s="180" t="str">
        <f t="shared" si="2365"/>
        <v/>
      </c>
    </row>
    <row r="2165" spans="1:66" ht="15">
      <c r="A2165" s="176" t="str">
        <f>IF('S.D.PASTE SHEET'!A2165="","",'S.D.PASTE SHEET'!A2165)</f>
        <v/>
      </c>
      <c s="176" t="str">
        <f>IF('S.D.PASTE SHEET'!B2165="","",'S.D.PASTE SHEET'!B2165)</f>
        <v/>
      </c>
      <c s="176" t="str">
        <f>IF('S.D.PASTE SHEET'!C2165="","",'S.D.PASTE SHEET'!C2165)</f>
        <v/>
      </c>
      <c s="177" t="str">
        <f>IF('S.D.PASTE SHEET'!D2165="","",'S.D.PASTE SHEET'!D2165)</f>
        <v/>
      </c>
      <c s="176" t="str">
        <f>IF('S.D.PASTE SHEET'!E2165="","",UPPER('S.D.PASTE SHEET'!E2165))</f>
        <v/>
      </c>
      <c s="176" t="str">
        <f>IF('S.D.PASTE SHEET'!F2165="","",'S.D.PASTE SHEET'!F2165)</f>
        <v/>
      </c>
      <c s="176" t="str">
        <f>IF('S.D.PASTE SHEET'!G2165="","",UPPER('S.D.PASTE SHEET'!G2165))</f>
        <v/>
      </c>
      <c s="176" t="str">
        <f>IF('S.D.PASTE SHEET'!H2165="","",UPPER('S.D.PASTE SHEET'!H2165))</f>
        <v/>
      </c>
      <c s="176" t="str">
        <f>IF('S.D.PASTE SHEET'!I2165="","",'S.D.PASTE SHEET'!I2165)</f>
        <v/>
      </c>
      <c s="177" t="str">
        <f>IF('S.D.PASTE SHEET'!J2165="","",'S.D.PASTE SHEET'!J2165)</f>
        <v/>
      </c>
      <c s="176" t="str">
        <f>IF('S.D.PASTE SHEET'!K2165="","",'S.D.PASTE SHEET'!K2165)</f>
        <v/>
      </c>
      <c s="176" t="str">
        <f>IF('S.D.PASTE SHEET'!L2165="","",'S.D.PASTE SHEET'!L2165)</f>
        <v/>
      </c>
      <c s="176" t="str">
        <f>IF('S.D.PASTE SHEET'!M2165="","",'S.D.PASTE SHEET'!M2165)</f>
        <v/>
      </c>
      <c s="176" t="str">
        <f>IF('S.D.PASTE SHEET'!N2165="","",'S.D.PASTE SHEET'!N2165)</f>
        <v/>
      </c>
      <c s="176" t="str">
        <f>IF('S.D.PASTE SHEET'!O2165="","",'S.D.PASTE SHEET'!O2165)</f>
        <v/>
      </c>
      <c s="176" t="str">
        <f>IF('S.D.PASTE SHEET'!P2165="","",'S.D.PASTE SHEET'!P2165)</f>
        <v/>
      </c>
      <c s="176" t="str">
        <f>IF('S.D.PASTE SHEET'!Q2165="","",'S.D.PASTE SHEET'!Q2165)</f>
        <v/>
      </c>
      <c s="176" t="str">
        <f>IF('S.D.PASTE SHEET'!R2165="","",'S.D.PASTE SHEET'!R2165)</f>
        <v/>
      </c>
      <c s="176" t="str">
        <f>IF('S.D.PASTE SHEET'!S2165="","",'S.D.PASTE SHEET'!S2165)</f>
        <v/>
      </c>
      <c s="176" t="str">
        <f>IF('S.D.PASTE SHEET'!T2165="","",'S.D.PASTE SHEET'!T2165)</f>
        <v/>
      </c>
      <c s="176" t="str">
        <f>IF('S.D.PASTE SHEET'!U2165="","",'S.D.PASTE SHEET'!U2165)</f>
        <v/>
      </c>
      <c s="176" t="str">
        <f>IF('S.D.PASTE SHEET'!V2165="","",'S.D.PASTE SHEET'!V2165)</f>
        <v/>
      </c>
      <c s="176" t="str">
        <f>IF('S.D.PASTE SHEET'!W2165="","",'S.D.PASTE SHEET'!W2165)</f>
        <v/>
      </c>
      <c s="176" t="str">
        <f>IF('S.D.PASTE SHEET'!X2165="","",'S.D.PASTE SHEET'!X2165)</f>
        <v/>
      </c>
      <c s="176" t="str">
        <f>IF('S.D.PASTE SHEET'!Y2165="","",'S.D.PASTE SHEET'!Y2165)</f>
        <v/>
      </c>
      <c s="176" t="str">
        <f>IF('S.D.PASTE SHEET'!Z2165="","",'S.D.PASTE SHEET'!Z2165)</f>
        <v/>
      </c>
      <c s="176" t="str">
        <f>IF('S.D.PASTE SHEET'!AA2165="","",'S.D.PASTE SHEET'!AA2165)</f>
        <v/>
      </c>
      <c s="176" t="str">
        <f>IF('S.D.PASTE SHEET'!AB2165="","",'S.D.PASTE SHEET'!AB2165)</f>
        <v/>
      </c>
      <c s="176" t="str">
        <f>IF('S.D.PASTE SHEET'!AC2165="","",'S.D.PASTE SHEET'!AC2165)</f>
        <v/>
      </c>
      <c s="176" t="str">
        <f>IF('S.D.PASTE SHEET'!AD2165="","",'S.D.PASTE SHEET'!AD2165)</f>
        <v/>
      </c>
      <c s="178"/>
      <c s="179" t="str">
        <f>IF(AK2165="","",IF(AK2165&gt;0,COUNT($AG$2:AG2165),""))</f>
        <v/>
      </c>
      <c s="180" t="str">
        <f t="shared" si="2334"/>
        <v/>
      </c>
      <c s="180" t="str">
        <f t="shared" si="2335"/>
        <v/>
      </c>
      <c s="180" t="str">
        <f t="shared" si="2336"/>
        <v/>
      </c>
      <c s="181" t="str">
        <f t="shared" si="2337"/>
        <v/>
      </c>
      <c s="180" t="str">
        <f t="shared" si="2338"/>
        <v/>
      </c>
      <c s="180" t="str">
        <f t="shared" si="2339"/>
        <v/>
      </c>
      <c s="180" t="str">
        <f t="shared" si="2340"/>
        <v/>
      </c>
      <c s="180" t="str">
        <f t="shared" si="2341"/>
        <v/>
      </c>
      <c s="180" t="str">
        <f t="shared" si="2342"/>
        <v/>
      </c>
      <c s="181" t="str">
        <f t="shared" si="2343"/>
        <v/>
      </c>
      <c s="180" t="str">
        <f t="shared" si="2344"/>
        <v/>
      </c>
      <c s="180" t="str">
        <f t="shared" si="2345"/>
        <v/>
      </c>
      <c s="180" t="str">
        <f t="shared" si="2346"/>
        <v/>
      </c>
      <c s="180" t="str">
        <f t="shared" si="2347"/>
        <v/>
      </c>
      <c s="180" t="str">
        <f t="shared" si="2348"/>
        <v/>
      </c>
      <c s="180" t="str">
        <f t="shared" si="2349"/>
        <v/>
      </c>
      <c s="183"/>
      <c s="179" t="str">
        <f>IF(BC2165="","",IF(BC2165&gt;0,COUNT($AY$2:AY2165),""))</f>
        <v/>
      </c>
      <c s="180" t="str">
        <f t="shared" si="2350"/>
        <v/>
      </c>
      <c s="180" t="str">
        <f t="shared" si="2351"/>
        <v/>
      </c>
      <c s="180" t="str">
        <f t="shared" si="2352"/>
        <v/>
      </c>
      <c s="182" t="str">
        <f t="shared" si="2353"/>
        <v/>
      </c>
      <c s="180" t="str">
        <f t="shared" si="2354"/>
        <v/>
      </c>
      <c s="180" t="str">
        <f t="shared" si="2355"/>
        <v/>
      </c>
      <c s="180" t="str">
        <f t="shared" si="2356"/>
        <v/>
      </c>
      <c s="180" t="str">
        <f t="shared" si="2357"/>
        <v/>
      </c>
      <c s="180" t="str">
        <f t="shared" si="2358"/>
        <v/>
      </c>
      <c s="182" t="str">
        <f t="shared" si="2359"/>
        <v/>
      </c>
      <c s="180" t="str">
        <f t="shared" si="2360"/>
        <v/>
      </c>
      <c s="180" t="str">
        <f t="shared" si="2361"/>
        <v/>
      </c>
      <c s="180" t="str">
        <f t="shared" si="2362"/>
        <v/>
      </c>
      <c s="180" t="str">
        <f t="shared" si="2363"/>
        <v/>
      </c>
      <c s="180" t="str">
        <f t="shared" si="2364"/>
        <v/>
      </c>
      <c s="180" t="str">
        <f t="shared" si="2365"/>
        <v/>
      </c>
    </row>
    <row r="2166" spans="1:66" ht="15">
      <c r="A2166" s="176" t="str">
        <f>IF('S.D.PASTE SHEET'!A2166="","",'S.D.PASTE SHEET'!A2166)</f>
        <v/>
      </c>
      <c s="176" t="str">
        <f>IF('S.D.PASTE SHEET'!B2166="","",'S.D.PASTE SHEET'!B2166)</f>
        <v/>
      </c>
      <c s="176" t="str">
        <f>IF('S.D.PASTE SHEET'!C2166="","",'S.D.PASTE SHEET'!C2166)</f>
        <v/>
      </c>
      <c s="177" t="str">
        <f>IF('S.D.PASTE SHEET'!D2166="","",'S.D.PASTE SHEET'!D2166)</f>
        <v/>
      </c>
      <c s="176" t="str">
        <f>IF('S.D.PASTE SHEET'!E2166="","",UPPER('S.D.PASTE SHEET'!E2166))</f>
        <v/>
      </c>
      <c s="176" t="str">
        <f>IF('S.D.PASTE SHEET'!F2166="","",'S.D.PASTE SHEET'!F2166)</f>
        <v/>
      </c>
      <c s="176" t="str">
        <f>IF('S.D.PASTE SHEET'!G2166="","",UPPER('S.D.PASTE SHEET'!G2166))</f>
        <v/>
      </c>
      <c s="176" t="str">
        <f>IF('S.D.PASTE SHEET'!H2166="","",UPPER('S.D.PASTE SHEET'!H2166))</f>
        <v/>
      </c>
      <c s="176" t="str">
        <f>IF('S.D.PASTE SHEET'!I2166="","",'S.D.PASTE SHEET'!I2166)</f>
        <v/>
      </c>
      <c s="177" t="str">
        <f>IF('S.D.PASTE SHEET'!J2166="","",'S.D.PASTE SHEET'!J2166)</f>
        <v/>
      </c>
      <c s="176" t="str">
        <f>IF('S.D.PASTE SHEET'!K2166="","",'S.D.PASTE SHEET'!K2166)</f>
        <v/>
      </c>
      <c s="176" t="str">
        <f>IF('S.D.PASTE SHEET'!L2166="","",'S.D.PASTE SHEET'!L2166)</f>
        <v/>
      </c>
      <c s="176" t="str">
        <f>IF('S.D.PASTE SHEET'!M2166="","",'S.D.PASTE SHEET'!M2166)</f>
        <v/>
      </c>
      <c s="176" t="str">
        <f>IF('S.D.PASTE SHEET'!N2166="","",'S.D.PASTE SHEET'!N2166)</f>
        <v/>
      </c>
      <c s="176" t="str">
        <f>IF('S.D.PASTE SHEET'!O2166="","",'S.D.PASTE SHEET'!O2166)</f>
        <v/>
      </c>
      <c s="176" t="str">
        <f>IF('S.D.PASTE SHEET'!P2166="","",'S.D.PASTE SHEET'!P2166)</f>
        <v/>
      </c>
      <c s="176" t="str">
        <f>IF('S.D.PASTE SHEET'!Q2166="","",'S.D.PASTE SHEET'!Q2166)</f>
        <v/>
      </c>
      <c s="176" t="str">
        <f>IF('S.D.PASTE SHEET'!R2166="","",'S.D.PASTE SHEET'!R2166)</f>
        <v/>
      </c>
      <c s="176" t="str">
        <f>IF('S.D.PASTE SHEET'!S2166="","",'S.D.PASTE SHEET'!S2166)</f>
        <v/>
      </c>
      <c s="176" t="str">
        <f>IF('S.D.PASTE SHEET'!T2166="","",'S.D.PASTE SHEET'!T2166)</f>
        <v/>
      </c>
      <c s="176" t="str">
        <f>IF('S.D.PASTE SHEET'!U2166="","",'S.D.PASTE SHEET'!U2166)</f>
        <v/>
      </c>
      <c s="176" t="str">
        <f>IF('S.D.PASTE SHEET'!V2166="","",'S.D.PASTE SHEET'!V2166)</f>
        <v/>
      </c>
      <c s="176" t="str">
        <f>IF('S.D.PASTE SHEET'!W2166="","",'S.D.PASTE SHEET'!W2166)</f>
        <v/>
      </c>
      <c s="176" t="str">
        <f>IF('S.D.PASTE SHEET'!X2166="","",'S.D.PASTE SHEET'!X2166)</f>
        <v/>
      </c>
      <c s="176" t="str">
        <f>IF('S.D.PASTE SHEET'!Y2166="","",'S.D.PASTE SHEET'!Y2166)</f>
        <v/>
      </c>
      <c s="176" t="str">
        <f>IF('S.D.PASTE SHEET'!Z2166="","",'S.D.PASTE SHEET'!Z2166)</f>
        <v/>
      </c>
      <c s="176" t="str">
        <f>IF('S.D.PASTE SHEET'!AA2166="","",'S.D.PASTE SHEET'!AA2166)</f>
        <v/>
      </c>
      <c s="176" t="str">
        <f>IF('S.D.PASTE SHEET'!AB2166="","",'S.D.PASTE SHEET'!AB2166)</f>
        <v/>
      </c>
      <c s="176" t="str">
        <f>IF('S.D.PASTE SHEET'!AC2166="","",'S.D.PASTE SHEET'!AC2166)</f>
        <v/>
      </c>
      <c s="176" t="str">
        <f>IF('S.D.PASTE SHEET'!AD2166="","",'S.D.PASTE SHEET'!AD2166)</f>
        <v/>
      </c>
      <c s="178"/>
      <c s="179" t="str">
        <f>IF(AK2166="","",IF(AK2166&gt;0,COUNT($AG$2:AG2166),""))</f>
        <v/>
      </c>
      <c s="180" t="str">
        <f t="shared" si="2366" ref="AG2166:AG2229">IF(AND($AJ$1=5,$A2166=5),A2166,"")</f>
        <v/>
      </c>
      <c s="180" t="str">
        <f t="shared" si="2367" ref="AH2166:AH2229">IF(AND($AJ$1=5,$A2166=5),B2166,"")</f>
        <v/>
      </c>
      <c s="180" t="str">
        <f t="shared" si="2368" ref="AI2166:AI2229">IF(AND($AJ$1=5,$A2166=5),C2166,"")</f>
        <v/>
      </c>
      <c s="181" t="str">
        <f t="shared" si="2369" ref="AJ2166:AJ2229">IF(AND($AJ$1=5,$A2166=5),D2166,"")</f>
        <v/>
      </c>
      <c s="180" t="str">
        <f t="shared" si="2370" ref="AK2166:AK2229">IF(AND($AJ$1=5,$A2166=5),E2166,"")</f>
        <v/>
      </c>
      <c s="180" t="str">
        <f t="shared" si="2371" ref="AL2166:AL2229">IF(AND($AJ$1=5,$A2166=5),F2166,"")</f>
        <v/>
      </c>
      <c s="180" t="str">
        <f t="shared" si="2372" ref="AM2166:AM2229">IF(AND($AJ$1=5,$A2166=5),G2166,"")</f>
        <v/>
      </c>
      <c s="180" t="str">
        <f t="shared" si="2373" ref="AN2166:AN2229">IF(AND($AJ$1=5,$A2166=5),H2166,"")</f>
        <v/>
      </c>
      <c s="180" t="str">
        <f t="shared" si="2374" ref="AO2166:AO2229">IF(AND($AJ$1=5,$A2166=5),I2166,"")</f>
        <v/>
      </c>
      <c s="181" t="str">
        <f t="shared" si="2375" ref="AP2166:AP2229">IF(AND($AJ$1=5,$A2166=5),J2166,"")</f>
        <v/>
      </c>
      <c s="180" t="str">
        <f t="shared" si="2376" ref="AQ2166:AQ2229">IF(AND($AJ$1=5,$A2166=5),K2166,"")</f>
        <v/>
      </c>
      <c s="180" t="str">
        <f t="shared" si="2377" ref="AR2166:AR2229">IF(AND($AJ$1=5,$A2166=5),L2166,"")</f>
        <v/>
      </c>
      <c s="180" t="str">
        <f t="shared" si="2378" ref="AS2166:AS2229">IF(AND($AJ$1=5,$A2166=5),M2166,"")</f>
        <v/>
      </c>
      <c s="180" t="str">
        <f t="shared" si="2379" ref="AT2166:AT2229">IF(AND($AJ$1=5,$A2166=5),N2166,"")</f>
        <v/>
      </c>
      <c s="180" t="str">
        <f t="shared" si="2380" ref="AU2166:AU2229">IF(AND($AJ$1=5,$A2166=5),O2166,"")</f>
        <v/>
      </c>
      <c s="180" t="str">
        <f t="shared" si="2381" ref="AV2166:AV2229">IF(AND($AJ$1=5,$A2166=5),P2166,"")</f>
        <v/>
      </c>
      <c s="183"/>
      <c s="179" t="str">
        <f>IF(BC2166="","",IF(BC2166&gt;0,COUNT($AY$2:AY2166),""))</f>
        <v/>
      </c>
      <c s="180" t="str">
        <f t="shared" si="2382" ref="AY2166:AY2229">IF(AND($BB$1=5,$A2166=5,$BC$1=B2166),A2166,"")</f>
        <v/>
      </c>
      <c s="180" t="str">
        <f t="shared" si="2383" ref="AZ2166:AZ2229">IF(AND($BB$1=5,$A2166=5,$BC$1=$B2166),B2166,"")</f>
        <v/>
      </c>
      <c s="180" t="str">
        <f t="shared" si="2384" ref="BA2166:BA2229">IF(AND($BB$1=5,$A2166=5,$BC$1=$B2166),C2166,"")</f>
        <v/>
      </c>
      <c s="182" t="str">
        <f t="shared" si="2385" ref="BB2166:BB2229">IF(AND($BB$1=5,$A2166=5,$BC$1=$B2166),D2166,"")</f>
        <v/>
      </c>
      <c s="180" t="str">
        <f t="shared" si="2386" ref="BC2166:BC2229">IF(AND($BB$1=5,$A2166=5,$BC$1=$B2166),E2166,"")</f>
        <v/>
      </c>
      <c s="180" t="str">
        <f t="shared" si="2387" ref="BD2166:BD2229">IF(AND($BB$1=5,$A2166=5,$BC$1=$B2166),F2166,"")</f>
        <v/>
      </c>
      <c s="180" t="str">
        <f t="shared" si="2388" ref="BE2166:BE2229">IF(AND($BB$1=5,$A2166=5,$BC$1=$B2166),G2166,"")</f>
        <v/>
      </c>
      <c s="180" t="str">
        <f t="shared" si="2389" ref="BF2166:BF2229">IF(AND($BB$1=5,$A2166=5,$BC$1=$B2166),H2166,"")</f>
        <v/>
      </c>
      <c s="180" t="str">
        <f t="shared" si="2390" ref="BG2166:BG2229">IF(AND($BB$1=5,$A2166=5,$BC$1=$B2166),I2166,"")</f>
        <v/>
      </c>
      <c s="182" t="str">
        <f t="shared" si="2391" ref="BH2166:BH2229">IF(AND($BB$1=5,$A2166=5,$BC$1=$B2166),J2166,"")</f>
        <v/>
      </c>
      <c s="180" t="str">
        <f t="shared" si="2392" ref="BI2166:BI2229">IF(AND($BB$1=5,$A2166=5,$BC$1=$B2166),K2166,"")</f>
        <v/>
      </c>
      <c s="180" t="str">
        <f t="shared" si="2393" ref="BJ2166:BJ2229">IF(AND($BB$1=5,$A2166=5,$BC$1=$B2166),L2166,"")</f>
        <v/>
      </c>
      <c s="180" t="str">
        <f t="shared" si="2394" ref="BK2166:BK2229">IF(AND($BB$1=5,$A2166=5,$BC$1=$B2166),M2166,"")</f>
        <v/>
      </c>
      <c s="180" t="str">
        <f t="shared" si="2395" ref="BL2166:BL2229">IF(AND($BB$1=5,$A2166=5,$BC$1=$B2166),N2166,"")</f>
        <v/>
      </c>
      <c s="180" t="str">
        <f t="shared" si="2396" ref="BM2166:BM2229">IF(AND($BB$1=5,$A2166=5,$BC$1=$B2166),O2166,"")</f>
        <v/>
      </c>
      <c s="180" t="str">
        <f t="shared" si="2397" ref="BN2166:BN2229">IF(AND($BB$1=5,$A2166=5,$BC$1=$B2166),P2166,"")</f>
        <v/>
      </c>
    </row>
    <row r="2167" spans="1:66" ht="15">
      <c r="A2167" s="176" t="str">
        <f>IF('S.D.PASTE SHEET'!A2167="","",'S.D.PASTE SHEET'!A2167)</f>
        <v/>
      </c>
      <c s="176" t="str">
        <f>IF('S.D.PASTE SHEET'!B2167="","",'S.D.PASTE SHEET'!B2167)</f>
        <v/>
      </c>
      <c s="176" t="str">
        <f>IF('S.D.PASTE SHEET'!C2167="","",'S.D.PASTE SHEET'!C2167)</f>
        <v/>
      </c>
      <c s="177" t="str">
        <f>IF('S.D.PASTE SHEET'!D2167="","",'S.D.PASTE SHEET'!D2167)</f>
        <v/>
      </c>
      <c s="176" t="str">
        <f>IF('S.D.PASTE SHEET'!E2167="","",UPPER('S.D.PASTE SHEET'!E2167))</f>
        <v/>
      </c>
      <c s="176" t="str">
        <f>IF('S.D.PASTE SHEET'!F2167="","",'S.D.PASTE SHEET'!F2167)</f>
        <v/>
      </c>
      <c s="176" t="str">
        <f>IF('S.D.PASTE SHEET'!G2167="","",UPPER('S.D.PASTE SHEET'!G2167))</f>
        <v/>
      </c>
      <c s="176" t="str">
        <f>IF('S.D.PASTE SHEET'!H2167="","",UPPER('S.D.PASTE SHEET'!H2167))</f>
        <v/>
      </c>
      <c s="176" t="str">
        <f>IF('S.D.PASTE SHEET'!I2167="","",'S.D.PASTE SHEET'!I2167)</f>
        <v/>
      </c>
      <c s="177" t="str">
        <f>IF('S.D.PASTE SHEET'!J2167="","",'S.D.PASTE SHEET'!J2167)</f>
        <v/>
      </c>
      <c s="176" t="str">
        <f>IF('S.D.PASTE SHEET'!K2167="","",'S.D.PASTE SHEET'!K2167)</f>
        <v/>
      </c>
      <c s="176" t="str">
        <f>IF('S.D.PASTE SHEET'!L2167="","",'S.D.PASTE SHEET'!L2167)</f>
        <v/>
      </c>
      <c s="176" t="str">
        <f>IF('S.D.PASTE SHEET'!M2167="","",'S.D.PASTE SHEET'!M2167)</f>
        <v/>
      </c>
      <c s="176" t="str">
        <f>IF('S.D.PASTE SHEET'!N2167="","",'S.D.PASTE SHEET'!N2167)</f>
        <v/>
      </c>
      <c s="176" t="str">
        <f>IF('S.D.PASTE SHEET'!O2167="","",'S.D.PASTE SHEET'!O2167)</f>
        <v/>
      </c>
      <c s="176" t="str">
        <f>IF('S.D.PASTE SHEET'!P2167="","",'S.D.PASTE SHEET'!P2167)</f>
        <v/>
      </c>
      <c s="176" t="str">
        <f>IF('S.D.PASTE SHEET'!Q2167="","",'S.D.PASTE SHEET'!Q2167)</f>
        <v/>
      </c>
      <c s="176" t="str">
        <f>IF('S.D.PASTE SHEET'!R2167="","",'S.D.PASTE SHEET'!R2167)</f>
        <v/>
      </c>
      <c s="176" t="str">
        <f>IF('S.D.PASTE SHEET'!S2167="","",'S.D.PASTE SHEET'!S2167)</f>
        <v/>
      </c>
      <c s="176" t="str">
        <f>IF('S.D.PASTE SHEET'!T2167="","",'S.D.PASTE SHEET'!T2167)</f>
        <v/>
      </c>
      <c s="176" t="str">
        <f>IF('S.D.PASTE SHEET'!U2167="","",'S.D.PASTE SHEET'!U2167)</f>
        <v/>
      </c>
      <c s="176" t="str">
        <f>IF('S.D.PASTE SHEET'!V2167="","",'S.D.PASTE SHEET'!V2167)</f>
        <v/>
      </c>
      <c s="176" t="str">
        <f>IF('S.D.PASTE SHEET'!W2167="","",'S.D.PASTE SHEET'!W2167)</f>
        <v/>
      </c>
      <c s="176" t="str">
        <f>IF('S.D.PASTE SHEET'!X2167="","",'S.D.PASTE SHEET'!X2167)</f>
        <v/>
      </c>
      <c s="176" t="str">
        <f>IF('S.D.PASTE SHEET'!Y2167="","",'S.D.PASTE SHEET'!Y2167)</f>
        <v/>
      </c>
      <c s="176" t="str">
        <f>IF('S.D.PASTE SHEET'!Z2167="","",'S.D.PASTE SHEET'!Z2167)</f>
        <v/>
      </c>
      <c s="176" t="str">
        <f>IF('S.D.PASTE SHEET'!AA2167="","",'S.D.PASTE SHEET'!AA2167)</f>
        <v/>
      </c>
      <c s="176" t="str">
        <f>IF('S.D.PASTE SHEET'!AB2167="","",'S.D.PASTE SHEET'!AB2167)</f>
        <v/>
      </c>
      <c s="176" t="str">
        <f>IF('S.D.PASTE SHEET'!AC2167="","",'S.D.PASTE SHEET'!AC2167)</f>
        <v/>
      </c>
      <c s="176" t="str">
        <f>IF('S.D.PASTE SHEET'!AD2167="","",'S.D.PASTE SHEET'!AD2167)</f>
        <v/>
      </c>
      <c s="178"/>
      <c s="179" t="str">
        <f>IF(AK2167="","",IF(AK2167&gt;0,COUNT($AG$2:AG2167),""))</f>
        <v/>
      </c>
      <c s="180" t="str">
        <f t="shared" si="2366"/>
        <v/>
      </c>
      <c s="180" t="str">
        <f t="shared" si="2367"/>
        <v/>
      </c>
      <c s="180" t="str">
        <f t="shared" si="2368"/>
        <v/>
      </c>
      <c s="181" t="str">
        <f t="shared" si="2369"/>
        <v/>
      </c>
      <c s="180" t="str">
        <f t="shared" si="2370"/>
        <v/>
      </c>
      <c s="180" t="str">
        <f t="shared" si="2371"/>
        <v/>
      </c>
      <c s="180" t="str">
        <f t="shared" si="2372"/>
        <v/>
      </c>
      <c s="180" t="str">
        <f t="shared" si="2373"/>
        <v/>
      </c>
      <c s="180" t="str">
        <f t="shared" si="2374"/>
        <v/>
      </c>
      <c s="181" t="str">
        <f t="shared" si="2375"/>
        <v/>
      </c>
      <c s="180" t="str">
        <f t="shared" si="2376"/>
        <v/>
      </c>
      <c s="180" t="str">
        <f t="shared" si="2377"/>
        <v/>
      </c>
      <c s="180" t="str">
        <f t="shared" si="2378"/>
        <v/>
      </c>
      <c s="180" t="str">
        <f t="shared" si="2379"/>
        <v/>
      </c>
      <c s="180" t="str">
        <f t="shared" si="2380"/>
        <v/>
      </c>
      <c s="180" t="str">
        <f t="shared" si="2381"/>
        <v/>
      </c>
      <c s="183"/>
      <c s="179" t="str">
        <f>IF(BC2167="","",IF(BC2167&gt;0,COUNT($AY$2:AY2167),""))</f>
        <v/>
      </c>
      <c s="180" t="str">
        <f t="shared" si="2382"/>
        <v/>
      </c>
      <c s="180" t="str">
        <f t="shared" si="2383"/>
        <v/>
      </c>
      <c s="180" t="str">
        <f t="shared" si="2384"/>
        <v/>
      </c>
      <c s="182" t="str">
        <f t="shared" si="2385"/>
        <v/>
      </c>
      <c s="180" t="str">
        <f t="shared" si="2386"/>
        <v/>
      </c>
      <c s="180" t="str">
        <f t="shared" si="2387"/>
        <v/>
      </c>
      <c s="180" t="str">
        <f t="shared" si="2388"/>
        <v/>
      </c>
      <c s="180" t="str">
        <f t="shared" si="2389"/>
        <v/>
      </c>
      <c s="180" t="str">
        <f t="shared" si="2390"/>
        <v/>
      </c>
      <c s="182" t="str">
        <f t="shared" si="2391"/>
        <v/>
      </c>
      <c s="180" t="str">
        <f t="shared" si="2392"/>
        <v/>
      </c>
      <c s="180" t="str">
        <f t="shared" si="2393"/>
        <v/>
      </c>
      <c s="180" t="str">
        <f t="shared" si="2394"/>
        <v/>
      </c>
      <c s="180" t="str">
        <f t="shared" si="2395"/>
        <v/>
      </c>
      <c s="180" t="str">
        <f t="shared" si="2396"/>
        <v/>
      </c>
      <c s="180" t="str">
        <f t="shared" si="2397"/>
        <v/>
      </c>
    </row>
    <row r="2168" spans="1:66" ht="15">
      <c r="A2168" s="176" t="str">
        <f>IF('S.D.PASTE SHEET'!A2168="","",'S.D.PASTE SHEET'!A2168)</f>
        <v/>
      </c>
      <c s="176" t="str">
        <f>IF('S.D.PASTE SHEET'!B2168="","",'S.D.PASTE SHEET'!B2168)</f>
        <v/>
      </c>
      <c s="176" t="str">
        <f>IF('S.D.PASTE SHEET'!C2168="","",'S.D.PASTE SHEET'!C2168)</f>
        <v/>
      </c>
      <c s="177" t="str">
        <f>IF('S.D.PASTE SHEET'!D2168="","",'S.D.PASTE SHEET'!D2168)</f>
        <v/>
      </c>
      <c s="176" t="str">
        <f>IF('S.D.PASTE SHEET'!E2168="","",UPPER('S.D.PASTE SHEET'!E2168))</f>
        <v/>
      </c>
      <c s="176" t="str">
        <f>IF('S.D.PASTE SHEET'!F2168="","",'S.D.PASTE SHEET'!F2168)</f>
        <v/>
      </c>
      <c s="176" t="str">
        <f>IF('S.D.PASTE SHEET'!G2168="","",UPPER('S.D.PASTE SHEET'!G2168))</f>
        <v/>
      </c>
      <c s="176" t="str">
        <f>IF('S.D.PASTE SHEET'!H2168="","",UPPER('S.D.PASTE SHEET'!H2168))</f>
        <v/>
      </c>
      <c s="176" t="str">
        <f>IF('S.D.PASTE SHEET'!I2168="","",'S.D.PASTE SHEET'!I2168)</f>
        <v/>
      </c>
      <c s="177" t="str">
        <f>IF('S.D.PASTE SHEET'!J2168="","",'S.D.PASTE SHEET'!J2168)</f>
        <v/>
      </c>
      <c s="176" t="str">
        <f>IF('S.D.PASTE SHEET'!K2168="","",'S.D.PASTE SHEET'!K2168)</f>
        <v/>
      </c>
      <c s="176" t="str">
        <f>IF('S.D.PASTE SHEET'!L2168="","",'S.D.PASTE SHEET'!L2168)</f>
        <v/>
      </c>
      <c s="176" t="str">
        <f>IF('S.D.PASTE SHEET'!M2168="","",'S.D.PASTE SHEET'!M2168)</f>
        <v/>
      </c>
      <c s="176" t="str">
        <f>IF('S.D.PASTE SHEET'!N2168="","",'S.D.PASTE SHEET'!N2168)</f>
        <v/>
      </c>
      <c s="176" t="str">
        <f>IF('S.D.PASTE SHEET'!O2168="","",'S.D.PASTE SHEET'!O2168)</f>
        <v/>
      </c>
      <c s="176" t="str">
        <f>IF('S.D.PASTE SHEET'!P2168="","",'S.D.PASTE SHEET'!P2168)</f>
        <v/>
      </c>
      <c s="176" t="str">
        <f>IF('S.D.PASTE SHEET'!Q2168="","",'S.D.PASTE SHEET'!Q2168)</f>
        <v/>
      </c>
      <c s="176" t="str">
        <f>IF('S.D.PASTE SHEET'!R2168="","",'S.D.PASTE SHEET'!R2168)</f>
        <v/>
      </c>
      <c s="176" t="str">
        <f>IF('S.D.PASTE SHEET'!S2168="","",'S.D.PASTE SHEET'!S2168)</f>
        <v/>
      </c>
      <c s="176" t="str">
        <f>IF('S.D.PASTE SHEET'!T2168="","",'S.D.PASTE SHEET'!T2168)</f>
        <v/>
      </c>
      <c s="176" t="str">
        <f>IF('S.D.PASTE SHEET'!U2168="","",'S.D.PASTE SHEET'!U2168)</f>
        <v/>
      </c>
      <c s="176" t="str">
        <f>IF('S.D.PASTE SHEET'!V2168="","",'S.D.PASTE SHEET'!V2168)</f>
        <v/>
      </c>
      <c s="176" t="str">
        <f>IF('S.D.PASTE SHEET'!W2168="","",'S.D.PASTE SHEET'!W2168)</f>
        <v/>
      </c>
      <c s="176" t="str">
        <f>IF('S.D.PASTE SHEET'!X2168="","",'S.D.PASTE SHEET'!X2168)</f>
        <v/>
      </c>
      <c s="176" t="str">
        <f>IF('S.D.PASTE SHEET'!Y2168="","",'S.D.PASTE SHEET'!Y2168)</f>
        <v/>
      </c>
      <c s="176" t="str">
        <f>IF('S.D.PASTE SHEET'!Z2168="","",'S.D.PASTE SHEET'!Z2168)</f>
        <v/>
      </c>
      <c s="176" t="str">
        <f>IF('S.D.PASTE SHEET'!AA2168="","",'S.D.PASTE SHEET'!AA2168)</f>
        <v/>
      </c>
      <c s="176" t="str">
        <f>IF('S.D.PASTE SHEET'!AB2168="","",'S.D.PASTE SHEET'!AB2168)</f>
        <v/>
      </c>
      <c s="176" t="str">
        <f>IF('S.D.PASTE SHEET'!AC2168="","",'S.D.PASTE SHEET'!AC2168)</f>
        <v/>
      </c>
      <c s="176" t="str">
        <f>IF('S.D.PASTE SHEET'!AD2168="","",'S.D.PASTE SHEET'!AD2168)</f>
        <v/>
      </c>
      <c s="178"/>
      <c s="179" t="str">
        <f>IF(AK2168="","",IF(AK2168&gt;0,COUNT($AG$2:AG2168),""))</f>
        <v/>
      </c>
      <c s="180" t="str">
        <f t="shared" si="2366"/>
        <v/>
      </c>
      <c s="180" t="str">
        <f t="shared" si="2367"/>
        <v/>
      </c>
      <c s="180" t="str">
        <f t="shared" si="2368"/>
        <v/>
      </c>
      <c s="181" t="str">
        <f t="shared" si="2369"/>
        <v/>
      </c>
      <c s="180" t="str">
        <f t="shared" si="2370"/>
        <v/>
      </c>
      <c s="180" t="str">
        <f t="shared" si="2371"/>
        <v/>
      </c>
      <c s="180" t="str">
        <f t="shared" si="2372"/>
        <v/>
      </c>
      <c s="180" t="str">
        <f t="shared" si="2373"/>
        <v/>
      </c>
      <c s="180" t="str">
        <f t="shared" si="2374"/>
        <v/>
      </c>
      <c s="181" t="str">
        <f t="shared" si="2375"/>
        <v/>
      </c>
      <c s="180" t="str">
        <f t="shared" si="2376"/>
        <v/>
      </c>
      <c s="180" t="str">
        <f t="shared" si="2377"/>
        <v/>
      </c>
      <c s="180" t="str">
        <f t="shared" si="2378"/>
        <v/>
      </c>
      <c s="180" t="str">
        <f t="shared" si="2379"/>
        <v/>
      </c>
      <c s="180" t="str">
        <f t="shared" si="2380"/>
        <v/>
      </c>
      <c s="180" t="str">
        <f t="shared" si="2381"/>
        <v/>
      </c>
      <c s="183"/>
      <c s="179" t="str">
        <f>IF(BC2168="","",IF(BC2168&gt;0,COUNT($AY$2:AY2168),""))</f>
        <v/>
      </c>
      <c s="180" t="str">
        <f t="shared" si="2382"/>
        <v/>
      </c>
      <c s="180" t="str">
        <f t="shared" si="2383"/>
        <v/>
      </c>
      <c s="180" t="str">
        <f t="shared" si="2384"/>
        <v/>
      </c>
      <c s="182" t="str">
        <f t="shared" si="2385"/>
        <v/>
      </c>
      <c s="180" t="str">
        <f t="shared" si="2386"/>
        <v/>
      </c>
      <c s="180" t="str">
        <f t="shared" si="2387"/>
        <v/>
      </c>
      <c s="180" t="str">
        <f t="shared" si="2388"/>
        <v/>
      </c>
      <c s="180" t="str">
        <f t="shared" si="2389"/>
        <v/>
      </c>
      <c s="180" t="str">
        <f t="shared" si="2390"/>
        <v/>
      </c>
      <c s="182" t="str">
        <f t="shared" si="2391"/>
        <v/>
      </c>
      <c s="180" t="str">
        <f t="shared" si="2392"/>
        <v/>
      </c>
      <c s="180" t="str">
        <f t="shared" si="2393"/>
        <v/>
      </c>
      <c s="180" t="str">
        <f t="shared" si="2394"/>
        <v/>
      </c>
      <c s="180" t="str">
        <f t="shared" si="2395"/>
        <v/>
      </c>
      <c s="180" t="str">
        <f t="shared" si="2396"/>
        <v/>
      </c>
      <c s="180" t="str">
        <f t="shared" si="2397"/>
        <v/>
      </c>
    </row>
    <row r="2169" spans="1:66" ht="15">
      <c r="A2169" s="176" t="str">
        <f>IF('S.D.PASTE SHEET'!A2169="","",'S.D.PASTE SHEET'!A2169)</f>
        <v/>
      </c>
      <c s="176" t="str">
        <f>IF('S.D.PASTE SHEET'!B2169="","",'S.D.PASTE SHEET'!B2169)</f>
        <v/>
      </c>
      <c s="176" t="str">
        <f>IF('S.D.PASTE SHEET'!C2169="","",'S.D.PASTE SHEET'!C2169)</f>
        <v/>
      </c>
      <c s="177" t="str">
        <f>IF('S.D.PASTE SHEET'!D2169="","",'S.D.PASTE SHEET'!D2169)</f>
        <v/>
      </c>
      <c s="176" t="str">
        <f>IF('S.D.PASTE SHEET'!E2169="","",UPPER('S.D.PASTE SHEET'!E2169))</f>
        <v/>
      </c>
      <c s="176" t="str">
        <f>IF('S.D.PASTE SHEET'!F2169="","",'S.D.PASTE SHEET'!F2169)</f>
        <v/>
      </c>
      <c s="176" t="str">
        <f>IF('S.D.PASTE SHEET'!G2169="","",UPPER('S.D.PASTE SHEET'!G2169))</f>
        <v/>
      </c>
      <c s="176" t="str">
        <f>IF('S.D.PASTE SHEET'!H2169="","",UPPER('S.D.PASTE SHEET'!H2169))</f>
        <v/>
      </c>
      <c s="176" t="str">
        <f>IF('S.D.PASTE SHEET'!I2169="","",'S.D.PASTE SHEET'!I2169)</f>
        <v/>
      </c>
      <c s="177" t="str">
        <f>IF('S.D.PASTE SHEET'!J2169="","",'S.D.PASTE SHEET'!J2169)</f>
        <v/>
      </c>
      <c s="176" t="str">
        <f>IF('S.D.PASTE SHEET'!K2169="","",'S.D.PASTE SHEET'!K2169)</f>
        <v/>
      </c>
      <c s="176" t="str">
        <f>IF('S.D.PASTE SHEET'!L2169="","",'S.D.PASTE SHEET'!L2169)</f>
        <v/>
      </c>
      <c s="176" t="str">
        <f>IF('S.D.PASTE SHEET'!M2169="","",'S.D.PASTE SHEET'!M2169)</f>
        <v/>
      </c>
      <c s="176" t="str">
        <f>IF('S.D.PASTE SHEET'!N2169="","",'S.D.PASTE SHEET'!N2169)</f>
        <v/>
      </c>
      <c s="176" t="str">
        <f>IF('S.D.PASTE SHEET'!O2169="","",'S.D.PASTE SHEET'!O2169)</f>
        <v/>
      </c>
      <c s="176" t="str">
        <f>IF('S.D.PASTE SHEET'!P2169="","",'S.D.PASTE SHEET'!P2169)</f>
        <v/>
      </c>
      <c s="176" t="str">
        <f>IF('S.D.PASTE SHEET'!Q2169="","",'S.D.PASTE SHEET'!Q2169)</f>
        <v/>
      </c>
      <c s="176" t="str">
        <f>IF('S.D.PASTE SHEET'!R2169="","",'S.D.PASTE SHEET'!R2169)</f>
        <v/>
      </c>
      <c s="176" t="str">
        <f>IF('S.D.PASTE SHEET'!S2169="","",'S.D.PASTE SHEET'!S2169)</f>
        <v/>
      </c>
      <c s="176" t="str">
        <f>IF('S.D.PASTE SHEET'!T2169="","",'S.D.PASTE SHEET'!T2169)</f>
        <v/>
      </c>
      <c s="176" t="str">
        <f>IF('S.D.PASTE SHEET'!U2169="","",'S.D.PASTE SHEET'!U2169)</f>
        <v/>
      </c>
      <c s="176" t="str">
        <f>IF('S.D.PASTE SHEET'!V2169="","",'S.D.PASTE SHEET'!V2169)</f>
        <v/>
      </c>
      <c s="176" t="str">
        <f>IF('S.D.PASTE SHEET'!W2169="","",'S.D.PASTE SHEET'!W2169)</f>
        <v/>
      </c>
      <c s="176" t="str">
        <f>IF('S.D.PASTE SHEET'!X2169="","",'S.D.PASTE SHEET'!X2169)</f>
        <v/>
      </c>
      <c s="176" t="str">
        <f>IF('S.D.PASTE SHEET'!Y2169="","",'S.D.PASTE SHEET'!Y2169)</f>
        <v/>
      </c>
      <c s="176" t="str">
        <f>IF('S.D.PASTE SHEET'!Z2169="","",'S.D.PASTE SHEET'!Z2169)</f>
        <v/>
      </c>
      <c s="176" t="str">
        <f>IF('S.D.PASTE SHEET'!AA2169="","",'S.D.PASTE SHEET'!AA2169)</f>
        <v/>
      </c>
      <c s="176" t="str">
        <f>IF('S.D.PASTE SHEET'!AB2169="","",'S.D.PASTE SHEET'!AB2169)</f>
        <v/>
      </c>
      <c s="176" t="str">
        <f>IF('S.D.PASTE SHEET'!AC2169="","",'S.D.PASTE SHEET'!AC2169)</f>
        <v/>
      </c>
      <c s="176" t="str">
        <f>IF('S.D.PASTE SHEET'!AD2169="","",'S.D.PASTE SHEET'!AD2169)</f>
        <v/>
      </c>
      <c s="178"/>
      <c s="179" t="str">
        <f>IF(AK2169="","",IF(AK2169&gt;0,COUNT($AG$2:AG2169),""))</f>
        <v/>
      </c>
      <c s="180" t="str">
        <f t="shared" si="2366"/>
        <v/>
      </c>
      <c s="180" t="str">
        <f t="shared" si="2367"/>
        <v/>
      </c>
      <c s="180" t="str">
        <f t="shared" si="2368"/>
        <v/>
      </c>
      <c s="181" t="str">
        <f t="shared" si="2369"/>
        <v/>
      </c>
      <c s="180" t="str">
        <f t="shared" si="2370"/>
        <v/>
      </c>
      <c s="180" t="str">
        <f t="shared" si="2371"/>
        <v/>
      </c>
      <c s="180" t="str">
        <f t="shared" si="2372"/>
        <v/>
      </c>
      <c s="180" t="str">
        <f t="shared" si="2373"/>
        <v/>
      </c>
      <c s="180" t="str">
        <f t="shared" si="2374"/>
        <v/>
      </c>
      <c s="181" t="str">
        <f t="shared" si="2375"/>
        <v/>
      </c>
      <c s="180" t="str">
        <f t="shared" si="2376"/>
        <v/>
      </c>
      <c s="180" t="str">
        <f t="shared" si="2377"/>
        <v/>
      </c>
      <c s="180" t="str">
        <f t="shared" si="2378"/>
        <v/>
      </c>
      <c s="180" t="str">
        <f t="shared" si="2379"/>
        <v/>
      </c>
      <c s="180" t="str">
        <f t="shared" si="2380"/>
        <v/>
      </c>
      <c s="180" t="str">
        <f t="shared" si="2381"/>
        <v/>
      </c>
      <c s="183"/>
      <c s="179" t="str">
        <f>IF(BC2169="","",IF(BC2169&gt;0,COUNT($AY$2:AY2169),""))</f>
        <v/>
      </c>
      <c s="180" t="str">
        <f t="shared" si="2382"/>
        <v/>
      </c>
      <c s="180" t="str">
        <f t="shared" si="2383"/>
        <v/>
      </c>
      <c s="180" t="str">
        <f t="shared" si="2384"/>
        <v/>
      </c>
      <c s="182" t="str">
        <f t="shared" si="2385"/>
        <v/>
      </c>
      <c s="180" t="str">
        <f t="shared" si="2386"/>
        <v/>
      </c>
      <c s="180" t="str">
        <f t="shared" si="2387"/>
        <v/>
      </c>
      <c s="180" t="str">
        <f t="shared" si="2388"/>
        <v/>
      </c>
      <c s="180" t="str">
        <f t="shared" si="2389"/>
        <v/>
      </c>
      <c s="180" t="str">
        <f t="shared" si="2390"/>
        <v/>
      </c>
      <c s="182" t="str">
        <f t="shared" si="2391"/>
        <v/>
      </c>
      <c s="180" t="str">
        <f t="shared" si="2392"/>
        <v/>
      </c>
      <c s="180" t="str">
        <f t="shared" si="2393"/>
        <v/>
      </c>
      <c s="180" t="str">
        <f t="shared" si="2394"/>
        <v/>
      </c>
      <c s="180" t="str">
        <f t="shared" si="2395"/>
        <v/>
      </c>
      <c s="180" t="str">
        <f t="shared" si="2396"/>
        <v/>
      </c>
      <c s="180" t="str">
        <f t="shared" si="2397"/>
        <v/>
      </c>
    </row>
    <row r="2170" spans="1:66" ht="15">
      <c r="A2170" s="176" t="str">
        <f>IF('S.D.PASTE SHEET'!A2170="","",'S.D.PASTE SHEET'!A2170)</f>
        <v/>
      </c>
      <c s="176" t="str">
        <f>IF('S.D.PASTE SHEET'!B2170="","",'S.D.PASTE SHEET'!B2170)</f>
        <v/>
      </c>
      <c s="176" t="str">
        <f>IF('S.D.PASTE SHEET'!C2170="","",'S.D.PASTE SHEET'!C2170)</f>
        <v/>
      </c>
      <c s="177" t="str">
        <f>IF('S.D.PASTE SHEET'!D2170="","",'S.D.PASTE SHEET'!D2170)</f>
        <v/>
      </c>
      <c s="176" t="str">
        <f>IF('S.D.PASTE SHEET'!E2170="","",UPPER('S.D.PASTE SHEET'!E2170))</f>
        <v/>
      </c>
      <c s="176" t="str">
        <f>IF('S.D.PASTE SHEET'!F2170="","",'S.D.PASTE SHEET'!F2170)</f>
        <v/>
      </c>
      <c s="176" t="str">
        <f>IF('S.D.PASTE SHEET'!G2170="","",UPPER('S.D.PASTE SHEET'!G2170))</f>
        <v/>
      </c>
      <c s="176" t="str">
        <f>IF('S.D.PASTE SHEET'!H2170="","",UPPER('S.D.PASTE SHEET'!H2170))</f>
        <v/>
      </c>
      <c s="176" t="str">
        <f>IF('S.D.PASTE SHEET'!I2170="","",'S.D.PASTE SHEET'!I2170)</f>
        <v/>
      </c>
      <c s="177" t="str">
        <f>IF('S.D.PASTE SHEET'!J2170="","",'S.D.PASTE SHEET'!J2170)</f>
        <v/>
      </c>
      <c s="176" t="str">
        <f>IF('S.D.PASTE SHEET'!K2170="","",'S.D.PASTE SHEET'!K2170)</f>
        <v/>
      </c>
      <c s="176" t="str">
        <f>IF('S.D.PASTE SHEET'!L2170="","",'S.D.PASTE SHEET'!L2170)</f>
        <v/>
      </c>
      <c s="176" t="str">
        <f>IF('S.D.PASTE SHEET'!M2170="","",'S.D.PASTE SHEET'!M2170)</f>
        <v/>
      </c>
      <c s="176" t="str">
        <f>IF('S.D.PASTE SHEET'!N2170="","",'S.D.PASTE SHEET'!N2170)</f>
        <v/>
      </c>
      <c s="176" t="str">
        <f>IF('S.D.PASTE SHEET'!O2170="","",'S.D.PASTE SHEET'!O2170)</f>
        <v/>
      </c>
      <c s="176" t="str">
        <f>IF('S.D.PASTE SHEET'!P2170="","",'S.D.PASTE SHEET'!P2170)</f>
        <v/>
      </c>
      <c s="176" t="str">
        <f>IF('S.D.PASTE SHEET'!Q2170="","",'S.D.PASTE SHEET'!Q2170)</f>
        <v/>
      </c>
      <c s="176" t="str">
        <f>IF('S.D.PASTE SHEET'!R2170="","",'S.D.PASTE SHEET'!R2170)</f>
        <v/>
      </c>
      <c s="176" t="str">
        <f>IF('S.D.PASTE SHEET'!S2170="","",'S.D.PASTE SHEET'!S2170)</f>
        <v/>
      </c>
      <c s="176" t="str">
        <f>IF('S.D.PASTE SHEET'!T2170="","",'S.D.PASTE SHEET'!T2170)</f>
        <v/>
      </c>
      <c s="176" t="str">
        <f>IF('S.D.PASTE SHEET'!U2170="","",'S.D.PASTE SHEET'!U2170)</f>
        <v/>
      </c>
      <c s="176" t="str">
        <f>IF('S.D.PASTE SHEET'!V2170="","",'S.D.PASTE SHEET'!V2170)</f>
        <v/>
      </c>
      <c s="176" t="str">
        <f>IF('S.D.PASTE SHEET'!W2170="","",'S.D.PASTE SHEET'!W2170)</f>
        <v/>
      </c>
      <c s="176" t="str">
        <f>IF('S.D.PASTE SHEET'!X2170="","",'S.D.PASTE SHEET'!X2170)</f>
        <v/>
      </c>
      <c s="176" t="str">
        <f>IF('S.D.PASTE SHEET'!Y2170="","",'S.D.PASTE SHEET'!Y2170)</f>
        <v/>
      </c>
      <c s="176" t="str">
        <f>IF('S.D.PASTE SHEET'!Z2170="","",'S.D.PASTE SHEET'!Z2170)</f>
        <v/>
      </c>
      <c s="176" t="str">
        <f>IF('S.D.PASTE SHEET'!AA2170="","",'S.D.PASTE SHEET'!AA2170)</f>
        <v/>
      </c>
      <c s="176" t="str">
        <f>IF('S.D.PASTE SHEET'!AB2170="","",'S.D.PASTE SHEET'!AB2170)</f>
        <v/>
      </c>
      <c s="176" t="str">
        <f>IF('S.D.PASTE SHEET'!AC2170="","",'S.D.PASTE SHEET'!AC2170)</f>
        <v/>
      </c>
      <c s="176" t="str">
        <f>IF('S.D.PASTE SHEET'!AD2170="","",'S.D.PASTE SHEET'!AD2170)</f>
        <v/>
      </c>
      <c s="178"/>
      <c s="179" t="str">
        <f>IF(AK2170="","",IF(AK2170&gt;0,COUNT($AG$2:AG2170),""))</f>
        <v/>
      </c>
      <c s="180" t="str">
        <f t="shared" si="2366"/>
        <v/>
      </c>
      <c s="180" t="str">
        <f t="shared" si="2367"/>
        <v/>
      </c>
      <c s="180" t="str">
        <f t="shared" si="2368"/>
        <v/>
      </c>
      <c s="181" t="str">
        <f t="shared" si="2369"/>
        <v/>
      </c>
      <c s="180" t="str">
        <f t="shared" si="2370"/>
        <v/>
      </c>
      <c s="180" t="str">
        <f t="shared" si="2371"/>
        <v/>
      </c>
      <c s="180" t="str">
        <f t="shared" si="2372"/>
        <v/>
      </c>
      <c s="180" t="str">
        <f t="shared" si="2373"/>
        <v/>
      </c>
      <c s="180" t="str">
        <f t="shared" si="2374"/>
        <v/>
      </c>
      <c s="181" t="str">
        <f t="shared" si="2375"/>
        <v/>
      </c>
      <c s="180" t="str">
        <f t="shared" si="2376"/>
        <v/>
      </c>
      <c s="180" t="str">
        <f t="shared" si="2377"/>
        <v/>
      </c>
      <c s="180" t="str">
        <f t="shared" si="2378"/>
        <v/>
      </c>
      <c s="180" t="str">
        <f t="shared" si="2379"/>
        <v/>
      </c>
      <c s="180" t="str">
        <f t="shared" si="2380"/>
        <v/>
      </c>
      <c s="180" t="str">
        <f t="shared" si="2381"/>
        <v/>
      </c>
      <c s="183"/>
      <c s="179" t="str">
        <f>IF(BC2170="","",IF(BC2170&gt;0,COUNT($AY$2:AY2170),""))</f>
        <v/>
      </c>
      <c s="180" t="str">
        <f t="shared" si="2382"/>
        <v/>
      </c>
      <c s="180" t="str">
        <f t="shared" si="2383"/>
        <v/>
      </c>
      <c s="180" t="str">
        <f t="shared" si="2384"/>
        <v/>
      </c>
      <c s="182" t="str">
        <f t="shared" si="2385"/>
        <v/>
      </c>
      <c s="180" t="str">
        <f t="shared" si="2386"/>
        <v/>
      </c>
      <c s="180" t="str">
        <f t="shared" si="2387"/>
        <v/>
      </c>
      <c s="180" t="str">
        <f t="shared" si="2388"/>
        <v/>
      </c>
      <c s="180" t="str">
        <f t="shared" si="2389"/>
        <v/>
      </c>
      <c s="180" t="str">
        <f t="shared" si="2390"/>
        <v/>
      </c>
      <c s="182" t="str">
        <f t="shared" si="2391"/>
        <v/>
      </c>
      <c s="180" t="str">
        <f t="shared" si="2392"/>
        <v/>
      </c>
      <c s="180" t="str">
        <f t="shared" si="2393"/>
        <v/>
      </c>
      <c s="180" t="str">
        <f t="shared" si="2394"/>
        <v/>
      </c>
      <c s="180" t="str">
        <f t="shared" si="2395"/>
        <v/>
      </c>
      <c s="180" t="str">
        <f t="shared" si="2396"/>
        <v/>
      </c>
      <c s="180" t="str">
        <f t="shared" si="2397"/>
        <v/>
      </c>
    </row>
    <row r="2171" spans="1:66" ht="15">
      <c r="A2171" s="176" t="str">
        <f>IF('S.D.PASTE SHEET'!A2171="","",'S.D.PASTE SHEET'!A2171)</f>
        <v/>
      </c>
      <c s="176" t="str">
        <f>IF('S.D.PASTE SHEET'!B2171="","",'S.D.PASTE SHEET'!B2171)</f>
        <v/>
      </c>
      <c s="176" t="str">
        <f>IF('S.D.PASTE SHEET'!C2171="","",'S.D.PASTE SHEET'!C2171)</f>
        <v/>
      </c>
      <c s="177" t="str">
        <f>IF('S.D.PASTE SHEET'!D2171="","",'S.D.PASTE SHEET'!D2171)</f>
        <v/>
      </c>
      <c s="176" t="str">
        <f>IF('S.D.PASTE SHEET'!E2171="","",UPPER('S.D.PASTE SHEET'!E2171))</f>
        <v/>
      </c>
      <c s="176" t="str">
        <f>IF('S.D.PASTE SHEET'!F2171="","",'S.D.PASTE SHEET'!F2171)</f>
        <v/>
      </c>
      <c s="176" t="str">
        <f>IF('S.D.PASTE SHEET'!G2171="","",UPPER('S.D.PASTE SHEET'!G2171))</f>
        <v/>
      </c>
      <c s="176" t="str">
        <f>IF('S.D.PASTE SHEET'!H2171="","",UPPER('S.D.PASTE SHEET'!H2171))</f>
        <v/>
      </c>
      <c s="176" t="str">
        <f>IF('S.D.PASTE SHEET'!I2171="","",'S.D.PASTE SHEET'!I2171)</f>
        <v/>
      </c>
      <c s="177" t="str">
        <f>IF('S.D.PASTE SHEET'!J2171="","",'S.D.PASTE SHEET'!J2171)</f>
        <v/>
      </c>
      <c s="176" t="str">
        <f>IF('S.D.PASTE SHEET'!K2171="","",'S.D.PASTE SHEET'!K2171)</f>
        <v/>
      </c>
      <c s="176" t="str">
        <f>IF('S.D.PASTE SHEET'!L2171="","",'S.D.PASTE SHEET'!L2171)</f>
        <v/>
      </c>
      <c s="176" t="str">
        <f>IF('S.D.PASTE SHEET'!M2171="","",'S.D.PASTE SHEET'!M2171)</f>
        <v/>
      </c>
      <c s="176" t="str">
        <f>IF('S.D.PASTE SHEET'!N2171="","",'S.D.PASTE SHEET'!N2171)</f>
        <v/>
      </c>
      <c s="176" t="str">
        <f>IF('S.D.PASTE SHEET'!O2171="","",'S.D.PASTE SHEET'!O2171)</f>
        <v/>
      </c>
      <c s="176" t="str">
        <f>IF('S.D.PASTE SHEET'!P2171="","",'S.D.PASTE SHEET'!P2171)</f>
        <v/>
      </c>
      <c s="176" t="str">
        <f>IF('S.D.PASTE SHEET'!Q2171="","",'S.D.PASTE SHEET'!Q2171)</f>
        <v/>
      </c>
      <c s="176" t="str">
        <f>IF('S.D.PASTE SHEET'!R2171="","",'S.D.PASTE SHEET'!R2171)</f>
        <v/>
      </c>
      <c s="176" t="str">
        <f>IF('S.D.PASTE SHEET'!S2171="","",'S.D.PASTE SHEET'!S2171)</f>
        <v/>
      </c>
      <c s="176" t="str">
        <f>IF('S.D.PASTE SHEET'!T2171="","",'S.D.PASTE SHEET'!T2171)</f>
        <v/>
      </c>
      <c s="176" t="str">
        <f>IF('S.D.PASTE SHEET'!U2171="","",'S.D.PASTE SHEET'!U2171)</f>
        <v/>
      </c>
      <c s="176" t="str">
        <f>IF('S.D.PASTE SHEET'!V2171="","",'S.D.PASTE SHEET'!V2171)</f>
        <v/>
      </c>
      <c s="176" t="str">
        <f>IF('S.D.PASTE SHEET'!W2171="","",'S.D.PASTE SHEET'!W2171)</f>
        <v/>
      </c>
      <c s="176" t="str">
        <f>IF('S.D.PASTE SHEET'!X2171="","",'S.D.PASTE SHEET'!X2171)</f>
        <v/>
      </c>
      <c s="176" t="str">
        <f>IF('S.D.PASTE SHEET'!Y2171="","",'S.D.PASTE SHEET'!Y2171)</f>
        <v/>
      </c>
      <c s="176" t="str">
        <f>IF('S.D.PASTE SHEET'!Z2171="","",'S.D.PASTE SHEET'!Z2171)</f>
        <v/>
      </c>
      <c s="176" t="str">
        <f>IF('S.D.PASTE SHEET'!AA2171="","",'S.D.PASTE SHEET'!AA2171)</f>
        <v/>
      </c>
      <c s="176" t="str">
        <f>IF('S.D.PASTE SHEET'!AB2171="","",'S.D.PASTE SHEET'!AB2171)</f>
        <v/>
      </c>
      <c s="176" t="str">
        <f>IF('S.D.PASTE SHEET'!AC2171="","",'S.D.PASTE SHEET'!AC2171)</f>
        <v/>
      </c>
      <c s="176" t="str">
        <f>IF('S.D.PASTE SHEET'!AD2171="","",'S.D.PASTE SHEET'!AD2171)</f>
        <v/>
      </c>
      <c s="178"/>
      <c s="179" t="str">
        <f>IF(AK2171="","",IF(AK2171&gt;0,COUNT($AG$2:AG2171),""))</f>
        <v/>
      </c>
      <c s="180" t="str">
        <f t="shared" si="2366"/>
        <v/>
      </c>
      <c s="180" t="str">
        <f t="shared" si="2367"/>
        <v/>
      </c>
      <c s="180" t="str">
        <f t="shared" si="2368"/>
        <v/>
      </c>
      <c s="181" t="str">
        <f t="shared" si="2369"/>
        <v/>
      </c>
      <c s="180" t="str">
        <f t="shared" si="2370"/>
        <v/>
      </c>
      <c s="180" t="str">
        <f t="shared" si="2371"/>
        <v/>
      </c>
      <c s="180" t="str">
        <f t="shared" si="2372"/>
        <v/>
      </c>
      <c s="180" t="str">
        <f t="shared" si="2373"/>
        <v/>
      </c>
      <c s="180" t="str">
        <f t="shared" si="2374"/>
        <v/>
      </c>
      <c s="181" t="str">
        <f t="shared" si="2375"/>
        <v/>
      </c>
      <c s="180" t="str">
        <f t="shared" si="2376"/>
        <v/>
      </c>
      <c s="180" t="str">
        <f t="shared" si="2377"/>
        <v/>
      </c>
      <c s="180" t="str">
        <f t="shared" si="2378"/>
        <v/>
      </c>
      <c s="180" t="str">
        <f t="shared" si="2379"/>
        <v/>
      </c>
      <c s="180" t="str">
        <f t="shared" si="2380"/>
        <v/>
      </c>
      <c s="180" t="str">
        <f t="shared" si="2381"/>
        <v/>
      </c>
      <c s="183"/>
      <c s="179" t="str">
        <f>IF(BC2171="","",IF(BC2171&gt;0,COUNT($AY$2:AY2171),""))</f>
        <v/>
      </c>
      <c s="180" t="str">
        <f t="shared" si="2382"/>
        <v/>
      </c>
      <c s="180" t="str">
        <f t="shared" si="2383"/>
        <v/>
      </c>
      <c s="180" t="str">
        <f t="shared" si="2384"/>
        <v/>
      </c>
      <c s="182" t="str">
        <f t="shared" si="2385"/>
        <v/>
      </c>
      <c s="180" t="str">
        <f t="shared" si="2386"/>
        <v/>
      </c>
      <c s="180" t="str">
        <f t="shared" si="2387"/>
        <v/>
      </c>
      <c s="180" t="str">
        <f t="shared" si="2388"/>
        <v/>
      </c>
      <c s="180" t="str">
        <f t="shared" si="2389"/>
        <v/>
      </c>
      <c s="180" t="str">
        <f t="shared" si="2390"/>
        <v/>
      </c>
      <c s="182" t="str">
        <f t="shared" si="2391"/>
        <v/>
      </c>
      <c s="180" t="str">
        <f t="shared" si="2392"/>
        <v/>
      </c>
      <c s="180" t="str">
        <f t="shared" si="2393"/>
        <v/>
      </c>
      <c s="180" t="str">
        <f t="shared" si="2394"/>
        <v/>
      </c>
      <c s="180" t="str">
        <f t="shared" si="2395"/>
        <v/>
      </c>
      <c s="180" t="str">
        <f t="shared" si="2396"/>
        <v/>
      </c>
      <c s="180" t="str">
        <f t="shared" si="2397"/>
        <v/>
      </c>
    </row>
    <row r="2172" spans="1:66" ht="15">
      <c r="A2172" s="176" t="str">
        <f>IF('S.D.PASTE SHEET'!A2172="","",'S.D.PASTE SHEET'!A2172)</f>
        <v/>
      </c>
      <c s="176" t="str">
        <f>IF('S.D.PASTE SHEET'!B2172="","",'S.D.PASTE SHEET'!B2172)</f>
        <v/>
      </c>
      <c s="176" t="str">
        <f>IF('S.D.PASTE SHEET'!C2172="","",'S.D.PASTE SHEET'!C2172)</f>
        <v/>
      </c>
      <c s="177" t="str">
        <f>IF('S.D.PASTE SHEET'!D2172="","",'S.D.PASTE SHEET'!D2172)</f>
        <v/>
      </c>
      <c s="176" t="str">
        <f>IF('S.D.PASTE SHEET'!E2172="","",UPPER('S.D.PASTE SHEET'!E2172))</f>
        <v/>
      </c>
      <c s="176" t="str">
        <f>IF('S.D.PASTE SHEET'!F2172="","",'S.D.PASTE SHEET'!F2172)</f>
        <v/>
      </c>
      <c s="176" t="str">
        <f>IF('S.D.PASTE SHEET'!G2172="","",UPPER('S.D.PASTE SHEET'!G2172))</f>
        <v/>
      </c>
      <c s="176" t="str">
        <f>IF('S.D.PASTE SHEET'!H2172="","",UPPER('S.D.PASTE SHEET'!H2172))</f>
        <v/>
      </c>
      <c s="176" t="str">
        <f>IF('S.D.PASTE SHEET'!I2172="","",'S.D.PASTE SHEET'!I2172)</f>
        <v/>
      </c>
      <c s="177" t="str">
        <f>IF('S.D.PASTE SHEET'!J2172="","",'S.D.PASTE SHEET'!J2172)</f>
        <v/>
      </c>
      <c s="176" t="str">
        <f>IF('S.D.PASTE SHEET'!K2172="","",'S.D.PASTE SHEET'!K2172)</f>
        <v/>
      </c>
      <c s="176" t="str">
        <f>IF('S.D.PASTE SHEET'!L2172="","",'S.D.PASTE SHEET'!L2172)</f>
        <v/>
      </c>
      <c s="176" t="str">
        <f>IF('S.D.PASTE SHEET'!M2172="","",'S.D.PASTE SHEET'!M2172)</f>
        <v/>
      </c>
      <c s="176" t="str">
        <f>IF('S.D.PASTE SHEET'!N2172="","",'S.D.PASTE SHEET'!N2172)</f>
        <v/>
      </c>
      <c s="176" t="str">
        <f>IF('S.D.PASTE SHEET'!O2172="","",'S.D.PASTE SHEET'!O2172)</f>
        <v/>
      </c>
      <c s="176" t="str">
        <f>IF('S.D.PASTE SHEET'!P2172="","",'S.D.PASTE SHEET'!P2172)</f>
        <v/>
      </c>
      <c s="176" t="str">
        <f>IF('S.D.PASTE SHEET'!Q2172="","",'S.D.PASTE SHEET'!Q2172)</f>
        <v/>
      </c>
      <c s="176" t="str">
        <f>IF('S.D.PASTE SHEET'!R2172="","",'S.D.PASTE SHEET'!R2172)</f>
        <v/>
      </c>
      <c s="176" t="str">
        <f>IF('S.D.PASTE SHEET'!S2172="","",'S.D.PASTE SHEET'!S2172)</f>
        <v/>
      </c>
      <c s="176" t="str">
        <f>IF('S.D.PASTE SHEET'!T2172="","",'S.D.PASTE SHEET'!T2172)</f>
        <v/>
      </c>
      <c s="176" t="str">
        <f>IF('S.D.PASTE SHEET'!U2172="","",'S.D.PASTE SHEET'!U2172)</f>
        <v/>
      </c>
      <c s="176" t="str">
        <f>IF('S.D.PASTE SHEET'!V2172="","",'S.D.PASTE SHEET'!V2172)</f>
        <v/>
      </c>
      <c s="176" t="str">
        <f>IF('S.D.PASTE SHEET'!W2172="","",'S.D.PASTE SHEET'!W2172)</f>
        <v/>
      </c>
      <c s="176" t="str">
        <f>IF('S.D.PASTE SHEET'!X2172="","",'S.D.PASTE SHEET'!X2172)</f>
        <v/>
      </c>
      <c s="176" t="str">
        <f>IF('S.D.PASTE SHEET'!Y2172="","",'S.D.PASTE SHEET'!Y2172)</f>
        <v/>
      </c>
      <c s="176" t="str">
        <f>IF('S.D.PASTE SHEET'!Z2172="","",'S.D.PASTE SHEET'!Z2172)</f>
        <v/>
      </c>
      <c s="176" t="str">
        <f>IF('S.D.PASTE SHEET'!AA2172="","",'S.D.PASTE SHEET'!AA2172)</f>
        <v/>
      </c>
      <c s="176" t="str">
        <f>IF('S.D.PASTE SHEET'!AB2172="","",'S.D.PASTE SHEET'!AB2172)</f>
        <v/>
      </c>
      <c s="176" t="str">
        <f>IF('S.D.PASTE SHEET'!AC2172="","",'S.D.PASTE SHEET'!AC2172)</f>
        <v/>
      </c>
      <c s="176" t="str">
        <f>IF('S.D.PASTE SHEET'!AD2172="","",'S.D.PASTE SHEET'!AD2172)</f>
        <v/>
      </c>
      <c s="178"/>
      <c s="179" t="str">
        <f>IF(AK2172="","",IF(AK2172&gt;0,COUNT($AG$2:AG2172),""))</f>
        <v/>
      </c>
      <c s="180" t="str">
        <f t="shared" si="2366"/>
        <v/>
      </c>
      <c s="180" t="str">
        <f t="shared" si="2367"/>
        <v/>
      </c>
      <c s="180" t="str">
        <f t="shared" si="2368"/>
        <v/>
      </c>
      <c s="181" t="str">
        <f t="shared" si="2369"/>
        <v/>
      </c>
      <c s="180" t="str">
        <f t="shared" si="2370"/>
        <v/>
      </c>
      <c s="180" t="str">
        <f t="shared" si="2371"/>
        <v/>
      </c>
      <c s="180" t="str">
        <f t="shared" si="2372"/>
        <v/>
      </c>
      <c s="180" t="str">
        <f t="shared" si="2373"/>
        <v/>
      </c>
      <c s="180" t="str">
        <f t="shared" si="2374"/>
        <v/>
      </c>
      <c s="181" t="str">
        <f t="shared" si="2375"/>
        <v/>
      </c>
      <c s="180" t="str">
        <f t="shared" si="2376"/>
        <v/>
      </c>
      <c s="180" t="str">
        <f t="shared" si="2377"/>
        <v/>
      </c>
      <c s="180" t="str">
        <f t="shared" si="2378"/>
        <v/>
      </c>
      <c s="180" t="str">
        <f t="shared" si="2379"/>
        <v/>
      </c>
      <c s="180" t="str">
        <f t="shared" si="2380"/>
        <v/>
      </c>
      <c s="180" t="str">
        <f t="shared" si="2381"/>
        <v/>
      </c>
      <c s="183"/>
      <c s="179" t="str">
        <f>IF(BC2172="","",IF(BC2172&gt;0,COUNT($AY$2:AY2172),""))</f>
        <v/>
      </c>
      <c s="180" t="str">
        <f t="shared" si="2382"/>
        <v/>
      </c>
      <c s="180" t="str">
        <f t="shared" si="2383"/>
        <v/>
      </c>
      <c s="180" t="str">
        <f t="shared" si="2384"/>
        <v/>
      </c>
      <c s="182" t="str">
        <f t="shared" si="2385"/>
        <v/>
      </c>
      <c s="180" t="str">
        <f t="shared" si="2386"/>
        <v/>
      </c>
      <c s="180" t="str">
        <f t="shared" si="2387"/>
        <v/>
      </c>
      <c s="180" t="str">
        <f t="shared" si="2388"/>
        <v/>
      </c>
      <c s="180" t="str">
        <f t="shared" si="2389"/>
        <v/>
      </c>
      <c s="180" t="str">
        <f t="shared" si="2390"/>
        <v/>
      </c>
      <c s="182" t="str">
        <f t="shared" si="2391"/>
        <v/>
      </c>
      <c s="180" t="str">
        <f t="shared" si="2392"/>
        <v/>
      </c>
      <c s="180" t="str">
        <f t="shared" si="2393"/>
        <v/>
      </c>
      <c s="180" t="str">
        <f t="shared" si="2394"/>
        <v/>
      </c>
      <c s="180" t="str">
        <f t="shared" si="2395"/>
        <v/>
      </c>
      <c s="180" t="str">
        <f t="shared" si="2396"/>
        <v/>
      </c>
      <c s="180" t="str">
        <f t="shared" si="2397"/>
        <v/>
      </c>
    </row>
    <row r="2173" spans="1:66" ht="15">
      <c r="A2173" s="176" t="str">
        <f>IF('S.D.PASTE SHEET'!A2173="","",'S.D.PASTE SHEET'!A2173)</f>
        <v/>
      </c>
      <c s="176" t="str">
        <f>IF('S.D.PASTE SHEET'!B2173="","",'S.D.PASTE SHEET'!B2173)</f>
        <v/>
      </c>
      <c s="176" t="str">
        <f>IF('S.D.PASTE SHEET'!C2173="","",'S.D.PASTE SHEET'!C2173)</f>
        <v/>
      </c>
      <c s="177" t="str">
        <f>IF('S.D.PASTE SHEET'!D2173="","",'S.D.PASTE SHEET'!D2173)</f>
        <v/>
      </c>
      <c s="176" t="str">
        <f>IF('S.D.PASTE SHEET'!E2173="","",UPPER('S.D.PASTE SHEET'!E2173))</f>
        <v/>
      </c>
      <c s="176" t="str">
        <f>IF('S.D.PASTE SHEET'!F2173="","",'S.D.PASTE SHEET'!F2173)</f>
        <v/>
      </c>
      <c s="176" t="str">
        <f>IF('S.D.PASTE SHEET'!G2173="","",UPPER('S.D.PASTE SHEET'!G2173))</f>
        <v/>
      </c>
      <c s="176" t="str">
        <f>IF('S.D.PASTE SHEET'!H2173="","",UPPER('S.D.PASTE SHEET'!H2173))</f>
        <v/>
      </c>
      <c s="176" t="str">
        <f>IF('S.D.PASTE SHEET'!I2173="","",'S.D.PASTE SHEET'!I2173)</f>
        <v/>
      </c>
      <c s="177" t="str">
        <f>IF('S.D.PASTE SHEET'!J2173="","",'S.D.PASTE SHEET'!J2173)</f>
        <v/>
      </c>
      <c s="176" t="str">
        <f>IF('S.D.PASTE SHEET'!K2173="","",'S.D.PASTE SHEET'!K2173)</f>
        <v/>
      </c>
      <c s="176" t="str">
        <f>IF('S.D.PASTE SHEET'!L2173="","",'S.D.PASTE SHEET'!L2173)</f>
        <v/>
      </c>
      <c s="176" t="str">
        <f>IF('S.D.PASTE SHEET'!M2173="","",'S.D.PASTE SHEET'!M2173)</f>
        <v/>
      </c>
      <c s="176" t="str">
        <f>IF('S.D.PASTE SHEET'!N2173="","",'S.D.PASTE SHEET'!N2173)</f>
        <v/>
      </c>
      <c s="176" t="str">
        <f>IF('S.D.PASTE SHEET'!O2173="","",'S.D.PASTE SHEET'!O2173)</f>
        <v/>
      </c>
      <c s="176" t="str">
        <f>IF('S.D.PASTE SHEET'!P2173="","",'S.D.PASTE SHEET'!P2173)</f>
        <v/>
      </c>
      <c s="176" t="str">
        <f>IF('S.D.PASTE SHEET'!Q2173="","",'S.D.PASTE SHEET'!Q2173)</f>
        <v/>
      </c>
      <c s="176" t="str">
        <f>IF('S.D.PASTE SHEET'!R2173="","",'S.D.PASTE SHEET'!R2173)</f>
        <v/>
      </c>
      <c s="176" t="str">
        <f>IF('S.D.PASTE SHEET'!S2173="","",'S.D.PASTE SHEET'!S2173)</f>
        <v/>
      </c>
      <c s="176" t="str">
        <f>IF('S.D.PASTE SHEET'!T2173="","",'S.D.PASTE SHEET'!T2173)</f>
        <v/>
      </c>
      <c s="176" t="str">
        <f>IF('S.D.PASTE SHEET'!U2173="","",'S.D.PASTE SHEET'!U2173)</f>
        <v/>
      </c>
      <c s="176" t="str">
        <f>IF('S.D.PASTE SHEET'!V2173="","",'S.D.PASTE SHEET'!V2173)</f>
        <v/>
      </c>
      <c s="176" t="str">
        <f>IF('S.D.PASTE SHEET'!W2173="","",'S.D.PASTE SHEET'!W2173)</f>
        <v/>
      </c>
      <c s="176" t="str">
        <f>IF('S.D.PASTE SHEET'!X2173="","",'S.D.PASTE SHEET'!X2173)</f>
        <v/>
      </c>
      <c s="176" t="str">
        <f>IF('S.D.PASTE SHEET'!Y2173="","",'S.D.PASTE SHEET'!Y2173)</f>
        <v/>
      </c>
      <c s="176" t="str">
        <f>IF('S.D.PASTE SHEET'!Z2173="","",'S.D.PASTE SHEET'!Z2173)</f>
        <v/>
      </c>
      <c s="176" t="str">
        <f>IF('S.D.PASTE SHEET'!AA2173="","",'S.D.PASTE SHEET'!AA2173)</f>
        <v/>
      </c>
      <c s="176" t="str">
        <f>IF('S.D.PASTE SHEET'!AB2173="","",'S.D.PASTE SHEET'!AB2173)</f>
        <v/>
      </c>
      <c s="176" t="str">
        <f>IF('S.D.PASTE SHEET'!AC2173="","",'S.D.PASTE SHEET'!AC2173)</f>
        <v/>
      </c>
      <c s="176" t="str">
        <f>IF('S.D.PASTE SHEET'!AD2173="","",'S.D.PASTE SHEET'!AD2173)</f>
        <v/>
      </c>
      <c s="178"/>
      <c s="179" t="str">
        <f>IF(AK2173="","",IF(AK2173&gt;0,COUNT($AG$2:AG2173),""))</f>
        <v/>
      </c>
      <c s="180" t="str">
        <f t="shared" si="2366"/>
        <v/>
      </c>
      <c s="180" t="str">
        <f t="shared" si="2367"/>
        <v/>
      </c>
      <c s="180" t="str">
        <f t="shared" si="2368"/>
        <v/>
      </c>
      <c s="181" t="str">
        <f t="shared" si="2369"/>
        <v/>
      </c>
      <c s="180" t="str">
        <f t="shared" si="2370"/>
        <v/>
      </c>
      <c s="180" t="str">
        <f t="shared" si="2371"/>
        <v/>
      </c>
      <c s="180" t="str">
        <f t="shared" si="2372"/>
        <v/>
      </c>
      <c s="180" t="str">
        <f t="shared" si="2373"/>
        <v/>
      </c>
      <c s="180" t="str">
        <f t="shared" si="2374"/>
        <v/>
      </c>
      <c s="181" t="str">
        <f t="shared" si="2375"/>
        <v/>
      </c>
      <c s="180" t="str">
        <f t="shared" si="2376"/>
        <v/>
      </c>
      <c s="180" t="str">
        <f t="shared" si="2377"/>
        <v/>
      </c>
      <c s="180" t="str">
        <f t="shared" si="2378"/>
        <v/>
      </c>
      <c s="180" t="str">
        <f t="shared" si="2379"/>
        <v/>
      </c>
      <c s="180" t="str">
        <f t="shared" si="2380"/>
        <v/>
      </c>
      <c s="180" t="str">
        <f t="shared" si="2381"/>
        <v/>
      </c>
      <c s="183"/>
      <c s="179" t="str">
        <f>IF(BC2173="","",IF(BC2173&gt;0,COUNT($AY$2:AY2173),""))</f>
        <v/>
      </c>
      <c s="180" t="str">
        <f t="shared" si="2382"/>
        <v/>
      </c>
      <c s="180" t="str">
        <f t="shared" si="2383"/>
        <v/>
      </c>
      <c s="180" t="str">
        <f t="shared" si="2384"/>
        <v/>
      </c>
      <c s="182" t="str">
        <f t="shared" si="2385"/>
        <v/>
      </c>
      <c s="180" t="str">
        <f t="shared" si="2386"/>
        <v/>
      </c>
      <c s="180" t="str">
        <f t="shared" si="2387"/>
        <v/>
      </c>
      <c s="180" t="str">
        <f t="shared" si="2388"/>
        <v/>
      </c>
      <c s="180" t="str">
        <f t="shared" si="2389"/>
        <v/>
      </c>
      <c s="180" t="str">
        <f t="shared" si="2390"/>
        <v/>
      </c>
      <c s="182" t="str">
        <f t="shared" si="2391"/>
        <v/>
      </c>
      <c s="180" t="str">
        <f t="shared" si="2392"/>
        <v/>
      </c>
      <c s="180" t="str">
        <f t="shared" si="2393"/>
        <v/>
      </c>
      <c s="180" t="str">
        <f t="shared" si="2394"/>
        <v/>
      </c>
      <c s="180" t="str">
        <f t="shared" si="2395"/>
        <v/>
      </c>
      <c s="180" t="str">
        <f t="shared" si="2396"/>
        <v/>
      </c>
      <c s="180" t="str">
        <f t="shared" si="2397"/>
        <v/>
      </c>
    </row>
    <row r="2174" spans="1:66" ht="15">
      <c r="A2174" s="176" t="str">
        <f>IF('S.D.PASTE SHEET'!A2174="","",'S.D.PASTE SHEET'!A2174)</f>
        <v/>
      </c>
      <c s="176" t="str">
        <f>IF('S.D.PASTE SHEET'!B2174="","",'S.D.PASTE SHEET'!B2174)</f>
        <v/>
      </c>
      <c s="176" t="str">
        <f>IF('S.D.PASTE SHEET'!C2174="","",'S.D.PASTE SHEET'!C2174)</f>
        <v/>
      </c>
      <c s="177" t="str">
        <f>IF('S.D.PASTE SHEET'!D2174="","",'S.D.PASTE SHEET'!D2174)</f>
        <v/>
      </c>
      <c s="176" t="str">
        <f>IF('S.D.PASTE SHEET'!E2174="","",UPPER('S.D.PASTE SHEET'!E2174))</f>
        <v/>
      </c>
      <c s="176" t="str">
        <f>IF('S.D.PASTE SHEET'!F2174="","",'S.D.PASTE SHEET'!F2174)</f>
        <v/>
      </c>
      <c s="176" t="str">
        <f>IF('S.D.PASTE SHEET'!G2174="","",UPPER('S.D.PASTE SHEET'!G2174))</f>
        <v/>
      </c>
      <c s="176" t="str">
        <f>IF('S.D.PASTE SHEET'!H2174="","",UPPER('S.D.PASTE SHEET'!H2174))</f>
        <v/>
      </c>
      <c s="176" t="str">
        <f>IF('S.D.PASTE SHEET'!I2174="","",'S.D.PASTE SHEET'!I2174)</f>
        <v/>
      </c>
      <c s="177" t="str">
        <f>IF('S.D.PASTE SHEET'!J2174="","",'S.D.PASTE SHEET'!J2174)</f>
        <v/>
      </c>
      <c s="176" t="str">
        <f>IF('S.D.PASTE SHEET'!K2174="","",'S.D.PASTE SHEET'!K2174)</f>
        <v/>
      </c>
      <c s="176" t="str">
        <f>IF('S.D.PASTE SHEET'!L2174="","",'S.D.PASTE SHEET'!L2174)</f>
        <v/>
      </c>
      <c s="176" t="str">
        <f>IF('S.D.PASTE SHEET'!M2174="","",'S.D.PASTE SHEET'!M2174)</f>
        <v/>
      </c>
      <c s="176" t="str">
        <f>IF('S.D.PASTE SHEET'!N2174="","",'S.D.PASTE SHEET'!N2174)</f>
        <v/>
      </c>
      <c s="176" t="str">
        <f>IF('S.D.PASTE SHEET'!O2174="","",'S.D.PASTE SHEET'!O2174)</f>
        <v/>
      </c>
      <c s="176" t="str">
        <f>IF('S.D.PASTE SHEET'!P2174="","",'S.D.PASTE SHEET'!P2174)</f>
        <v/>
      </c>
      <c s="176" t="str">
        <f>IF('S.D.PASTE SHEET'!Q2174="","",'S.D.PASTE SHEET'!Q2174)</f>
        <v/>
      </c>
      <c s="176" t="str">
        <f>IF('S.D.PASTE SHEET'!R2174="","",'S.D.PASTE SHEET'!R2174)</f>
        <v/>
      </c>
      <c s="176" t="str">
        <f>IF('S.D.PASTE SHEET'!S2174="","",'S.D.PASTE SHEET'!S2174)</f>
        <v/>
      </c>
      <c s="176" t="str">
        <f>IF('S.D.PASTE SHEET'!T2174="","",'S.D.PASTE SHEET'!T2174)</f>
        <v/>
      </c>
      <c s="176" t="str">
        <f>IF('S.D.PASTE SHEET'!U2174="","",'S.D.PASTE SHEET'!U2174)</f>
        <v/>
      </c>
      <c s="176" t="str">
        <f>IF('S.D.PASTE SHEET'!V2174="","",'S.D.PASTE SHEET'!V2174)</f>
        <v/>
      </c>
      <c s="176" t="str">
        <f>IF('S.D.PASTE SHEET'!W2174="","",'S.D.PASTE SHEET'!W2174)</f>
        <v/>
      </c>
      <c s="176" t="str">
        <f>IF('S.D.PASTE SHEET'!X2174="","",'S.D.PASTE SHEET'!X2174)</f>
        <v/>
      </c>
      <c s="176" t="str">
        <f>IF('S.D.PASTE SHEET'!Y2174="","",'S.D.PASTE SHEET'!Y2174)</f>
        <v/>
      </c>
      <c s="176" t="str">
        <f>IF('S.D.PASTE SHEET'!Z2174="","",'S.D.PASTE SHEET'!Z2174)</f>
        <v/>
      </c>
      <c s="176" t="str">
        <f>IF('S.D.PASTE SHEET'!AA2174="","",'S.D.PASTE SHEET'!AA2174)</f>
        <v/>
      </c>
      <c s="176" t="str">
        <f>IF('S.D.PASTE SHEET'!AB2174="","",'S.D.PASTE SHEET'!AB2174)</f>
        <v/>
      </c>
      <c s="176" t="str">
        <f>IF('S.D.PASTE SHEET'!AC2174="","",'S.D.PASTE SHEET'!AC2174)</f>
        <v/>
      </c>
      <c s="176" t="str">
        <f>IF('S.D.PASTE SHEET'!AD2174="","",'S.D.PASTE SHEET'!AD2174)</f>
        <v/>
      </c>
      <c s="178"/>
      <c s="179" t="str">
        <f>IF(AK2174="","",IF(AK2174&gt;0,COUNT($AG$2:AG2174),""))</f>
        <v/>
      </c>
      <c s="180" t="str">
        <f t="shared" si="2366"/>
        <v/>
      </c>
      <c s="180" t="str">
        <f t="shared" si="2367"/>
        <v/>
      </c>
      <c s="180" t="str">
        <f t="shared" si="2368"/>
        <v/>
      </c>
      <c s="181" t="str">
        <f t="shared" si="2369"/>
        <v/>
      </c>
      <c s="180" t="str">
        <f t="shared" si="2370"/>
        <v/>
      </c>
      <c s="180" t="str">
        <f t="shared" si="2371"/>
        <v/>
      </c>
      <c s="180" t="str">
        <f t="shared" si="2372"/>
        <v/>
      </c>
      <c s="180" t="str">
        <f t="shared" si="2373"/>
        <v/>
      </c>
      <c s="180" t="str">
        <f t="shared" si="2374"/>
        <v/>
      </c>
      <c s="181" t="str">
        <f t="shared" si="2375"/>
        <v/>
      </c>
      <c s="180" t="str">
        <f t="shared" si="2376"/>
        <v/>
      </c>
      <c s="180" t="str">
        <f t="shared" si="2377"/>
        <v/>
      </c>
      <c s="180" t="str">
        <f t="shared" si="2378"/>
        <v/>
      </c>
      <c s="180" t="str">
        <f t="shared" si="2379"/>
        <v/>
      </c>
      <c s="180" t="str">
        <f t="shared" si="2380"/>
        <v/>
      </c>
      <c s="180" t="str">
        <f t="shared" si="2381"/>
        <v/>
      </c>
      <c s="183"/>
      <c s="179" t="str">
        <f>IF(BC2174="","",IF(BC2174&gt;0,COUNT($AY$2:AY2174),""))</f>
        <v/>
      </c>
      <c s="180" t="str">
        <f t="shared" si="2382"/>
        <v/>
      </c>
      <c s="180" t="str">
        <f t="shared" si="2383"/>
        <v/>
      </c>
      <c s="180" t="str">
        <f t="shared" si="2384"/>
        <v/>
      </c>
      <c s="182" t="str">
        <f t="shared" si="2385"/>
        <v/>
      </c>
      <c s="180" t="str">
        <f t="shared" si="2386"/>
        <v/>
      </c>
      <c s="180" t="str">
        <f t="shared" si="2387"/>
        <v/>
      </c>
      <c s="180" t="str">
        <f t="shared" si="2388"/>
        <v/>
      </c>
      <c s="180" t="str">
        <f t="shared" si="2389"/>
        <v/>
      </c>
      <c s="180" t="str">
        <f t="shared" si="2390"/>
        <v/>
      </c>
      <c s="182" t="str">
        <f t="shared" si="2391"/>
        <v/>
      </c>
      <c s="180" t="str">
        <f t="shared" si="2392"/>
        <v/>
      </c>
      <c s="180" t="str">
        <f t="shared" si="2393"/>
        <v/>
      </c>
      <c s="180" t="str">
        <f t="shared" si="2394"/>
        <v/>
      </c>
      <c s="180" t="str">
        <f t="shared" si="2395"/>
        <v/>
      </c>
      <c s="180" t="str">
        <f t="shared" si="2396"/>
        <v/>
      </c>
      <c s="180" t="str">
        <f t="shared" si="2397"/>
        <v/>
      </c>
    </row>
    <row r="2175" spans="1:66" ht="15">
      <c r="A2175" s="176" t="str">
        <f>IF('S.D.PASTE SHEET'!A2175="","",'S.D.PASTE SHEET'!A2175)</f>
        <v/>
      </c>
      <c s="176" t="str">
        <f>IF('S.D.PASTE SHEET'!B2175="","",'S.D.PASTE SHEET'!B2175)</f>
        <v/>
      </c>
      <c s="176" t="str">
        <f>IF('S.D.PASTE SHEET'!C2175="","",'S.D.PASTE SHEET'!C2175)</f>
        <v/>
      </c>
      <c s="177" t="str">
        <f>IF('S.D.PASTE SHEET'!D2175="","",'S.D.PASTE SHEET'!D2175)</f>
        <v/>
      </c>
      <c s="176" t="str">
        <f>IF('S.D.PASTE SHEET'!E2175="","",UPPER('S.D.PASTE SHEET'!E2175))</f>
        <v/>
      </c>
      <c s="176" t="str">
        <f>IF('S.D.PASTE SHEET'!F2175="","",'S.D.PASTE SHEET'!F2175)</f>
        <v/>
      </c>
      <c s="176" t="str">
        <f>IF('S.D.PASTE SHEET'!G2175="","",UPPER('S.D.PASTE SHEET'!G2175))</f>
        <v/>
      </c>
      <c s="176" t="str">
        <f>IF('S.D.PASTE SHEET'!H2175="","",UPPER('S.D.PASTE SHEET'!H2175))</f>
        <v/>
      </c>
      <c s="176" t="str">
        <f>IF('S.D.PASTE SHEET'!I2175="","",'S.D.PASTE SHEET'!I2175)</f>
        <v/>
      </c>
      <c s="177" t="str">
        <f>IF('S.D.PASTE SHEET'!J2175="","",'S.D.PASTE SHEET'!J2175)</f>
        <v/>
      </c>
      <c s="176" t="str">
        <f>IF('S.D.PASTE SHEET'!K2175="","",'S.D.PASTE SHEET'!K2175)</f>
        <v/>
      </c>
      <c s="176" t="str">
        <f>IF('S.D.PASTE SHEET'!L2175="","",'S.D.PASTE SHEET'!L2175)</f>
        <v/>
      </c>
      <c s="176" t="str">
        <f>IF('S.D.PASTE SHEET'!M2175="","",'S.D.PASTE SHEET'!M2175)</f>
        <v/>
      </c>
      <c s="176" t="str">
        <f>IF('S.D.PASTE SHEET'!N2175="","",'S.D.PASTE SHEET'!N2175)</f>
        <v/>
      </c>
      <c s="176" t="str">
        <f>IF('S.D.PASTE SHEET'!O2175="","",'S.D.PASTE SHEET'!O2175)</f>
        <v/>
      </c>
      <c s="176" t="str">
        <f>IF('S.D.PASTE SHEET'!P2175="","",'S.D.PASTE SHEET'!P2175)</f>
        <v/>
      </c>
      <c s="176" t="str">
        <f>IF('S.D.PASTE SHEET'!Q2175="","",'S.D.PASTE SHEET'!Q2175)</f>
        <v/>
      </c>
      <c s="176" t="str">
        <f>IF('S.D.PASTE SHEET'!R2175="","",'S.D.PASTE SHEET'!R2175)</f>
        <v/>
      </c>
      <c s="176" t="str">
        <f>IF('S.D.PASTE SHEET'!S2175="","",'S.D.PASTE SHEET'!S2175)</f>
        <v/>
      </c>
      <c s="176" t="str">
        <f>IF('S.D.PASTE SHEET'!T2175="","",'S.D.PASTE SHEET'!T2175)</f>
        <v/>
      </c>
      <c s="176" t="str">
        <f>IF('S.D.PASTE SHEET'!U2175="","",'S.D.PASTE SHEET'!U2175)</f>
        <v/>
      </c>
      <c s="176" t="str">
        <f>IF('S.D.PASTE SHEET'!V2175="","",'S.D.PASTE SHEET'!V2175)</f>
        <v/>
      </c>
      <c s="176" t="str">
        <f>IF('S.D.PASTE SHEET'!W2175="","",'S.D.PASTE SHEET'!W2175)</f>
        <v/>
      </c>
      <c s="176" t="str">
        <f>IF('S.D.PASTE SHEET'!X2175="","",'S.D.PASTE SHEET'!X2175)</f>
        <v/>
      </c>
      <c s="176" t="str">
        <f>IF('S.D.PASTE SHEET'!Y2175="","",'S.D.PASTE SHEET'!Y2175)</f>
        <v/>
      </c>
      <c s="176" t="str">
        <f>IF('S.D.PASTE SHEET'!Z2175="","",'S.D.PASTE SHEET'!Z2175)</f>
        <v/>
      </c>
      <c s="176" t="str">
        <f>IF('S.D.PASTE SHEET'!AA2175="","",'S.D.PASTE SHEET'!AA2175)</f>
        <v/>
      </c>
      <c s="176" t="str">
        <f>IF('S.D.PASTE SHEET'!AB2175="","",'S.D.PASTE SHEET'!AB2175)</f>
        <v/>
      </c>
      <c s="176" t="str">
        <f>IF('S.D.PASTE SHEET'!AC2175="","",'S.D.PASTE SHEET'!AC2175)</f>
        <v/>
      </c>
      <c s="176" t="str">
        <f>IF('S.D.PASTE SHEET'!AD2175="","",'S.D.PASTE SHEET'!AD2175)</f>
        <v/>
      </c>
      <c s="178"/>
      <c s="179" t="str">
        <f>IF(AK2175="","",IF(AK2175&gt;0,COUNT($AG$2:AG2175),""))</f>
        <v/>
      </c>
      <c s="180" t="str">
        <f t="shared" si="2366"/>
        <v/>
      </c>
      <c s="180" t="str">
        <f t="shared" si="2367"/>
        <v/>
      </c>
      <c s="180" t="str">
        <f t="shared" si="2368"/>
        <v/>
      </c>
      <c s="181" t="str">
        <f t="shared" si="2369"/>
        <v/>
      </c>
      <c s="180" t="str">
        <f t="shared" si="2370"/>
        <v/>
      </c>
      <c s="180" t="str">
        <f t="shared" si="2371"/>
        <v/>
      </c>
      <c s="180" t="str">
        <f t="shared" si="2372"/>
        <v/>
      </c>
      <c s="180" t="str">
        <f t="shared" si="2373"/>
        <v/>
      </c>
      <c s="180" t="str">
        <f t="shared" si="2374"/>
        <v/>
      </c>
      <c s="181" t="str">
        <f t="shared" si="2375"/>
        <v/>
      </c>
      <c s="180" t="str">
        <f t="shared" si="2376"/>
        <v/>
      </c>
      <c s="180" t="str">
        <f t="shared" si="2377"/>
        <v/>
      </c>
      <c s="180" t="str">
        <f t="shared" si="2378"/>
        <v/>
      </c>
      <c s="180" t="str">
        <f t="shared" si="2379"/>
        <v/>
      </c>
      <c s="180" t="str">
        <f t="shared" si="2380"/>
        <v/>
      </c>
      <c s="180" t="str">
        <f t="shared" si="2381"/>
        <v/>
      </c>
      <c s="183"/>
      <c s="179" t="str">
        <f>IF(BC2175="","",IF(BC2175&gt;0,COUNT($AY$2:AY2175),""))</f>
        <v/>
      </c>
      <c s="180" t="str">
        <f t="shared" si="2382"/>
        <v/>
      </c>
      <c s="180" t="str">
        <f t="shared" si="2383"/>
        <v/>
      </c>
      <c s="180" t="str">
        <f t="shared" si="2384"/>
        <v/>
      </c>
      <c s="182" t="str">
        <f t="shared" si="2385"/>
        <v/>
      </c>
      <c s="180" t="str">
        <f t="shared" si="2386"/>
        <v/>
      </c>
      <c s="180" t="str">
        <f t="shared" si="2387"/>
        <v/>
      </c>
      <c s="180" t="str">
        <f t="shared" si="2388"/>
        <v/>
      </c>
      <c s="180" t="str">
        <f t="shared" si="2389"/>
        <v/>
      </c>
      <c s="180" t="str">
        <f t="shared" si="2390"/>
        <v/>
      </c>
      <c s="182" t="str">
        <f t="shared" si="2391"/>
        <v/>
      </c>
      <c s="180" t="str">
        <f t="shared" si="2392"/>
        <v/>
      </c>
      <c s="180" t="str">
        <f t="shared" si="2393"/>
        <v/>
      </c>
      <c s="180" t="str">
        <f t="shared" si="2394"/>
        <v/>
      </c>
      <c s="180" t="str">
        <f t="shared" si="2395"/>
        <v/>
      </c>
      <c s="180" t="str">
        <f t="shared" si="2396"/>
        <v/>
      </c>
      <c s="180" t="str">
        <f t="shared" si="2397"/>
        <v/>
      </c>
    </row>
    <row r="2176" spans="1:66" ht="15">
      <c r="A2176" s="176" t="str">
        <f>IF('S.D.PASTE SHEET'!A2176="","",'S.D.PASTE SHEET'!A2176)</f>
        <v/>
      </c>
      <c s="176" t="str">
        <f>IF('S.D.PASTE SHEET'!B2176="","",'S.D.PASTE SHEET'!B2176)</f>
        <v/>
      </c>
      <c s="176" t="str">
        <f>IF('S.D.PASTE SHEET'!C2176="","",'S.D.PASTE SHEET'!C2176)</f>
        <v/>
      </c>
      <c s="177" t="str">
        <f>IF('S.D.PASTE SHEET'!D2176="","",'S.D.PASTE SHEET'!D2176)</f>
        <v/>
      </c>
      <c s="176" t="str">
        <f>IF('S.D.PASTE SHEET'!E2176="","",UPPER('S.D.PASTE SHEET'!E2176))</f>
        <v/>
      </c>
      <c s="176" t="str">
        <f>IF('S.D.PASTE SHEET'!F2176="","",'S.D.PASTE SHEET'!F2176)</f>
        <v/>
      </c>
      <c s="176" t="str">
        <f>IF('S.D.PASTE SHEET'!G2176="","",UPPER('S.D.PASTE SHEET'!G2176))</f>
        <v/>
      </c>
      <c s="176" t="str">
        <f>IF('S.D.PASTE SHEET'!H2176="","",UPPER('S.D.PASTE SHEET'!H2176))</f>
        <v/>
      </c>
      <c s="176" t="str">
        <f>IF('S.D.PASTE SHEET'!I2176="","",'S.D.PASTE SHEET'!I2176)</f>
        <v/>
      </c>
      <c s="177" t="str">
        <f>IF('S.D.PASTE SHEET'!J2176="","",'S.D.PASTE SHEET'!J2176)</f>
        <v/>
      </c>
      <c s="176" t="str">
        <f>IF('S.D.PASTE SHEET'!K2176="","",'S.D.PASTE SHEET'!K2176)</f>
        <v/>
      </c>
      <c s="176" t="str">
        <f>IF('S.D.PASTE SHEET'!L2176="","",'S.D.PASTE SHEET'!L2176)</f>
        <v/>
      </c>
      <c s="176" t="str">
        <f>IF('S.D.PASTE SHEET'!M2176="","",'S.D.PASTE SHEET'!M2176)</f>
        <v/>
      </c>
      <c s="176" t="str">
        <f>IF('S.D.PASTE SHEET'!N2176="","",'S.D.PASTE SHEET'!N2176)</f>
        <v/>
      </c>
      <c s="176" t="str">
        <f>IF('S.D.PASTE SHEET'!O2176="","",'S.D.PASTE SHEET'!O2176)</f>
        <v/>
      </c>
      <c s="176" t="str">
        <f>IF('S.D.PASTE SHEET'!P2176="","",'S.D.PASTE SHEET'!P2176)</f>
        <v/>
      </c>
      <c s="176" t="str">
        <f>IF('S.D.PASTE SHEET'!Q2176="","",'S.D.PASTE SHEET'!Q2176)</f>
        <v/>
      </c>
      <c s="176" t="str">
        <f>IF('S.D.PASTE SHEET'!R2176="","",'S.D.PASTE SHEET'!R2176)</f>
        <v/>
      </c>
      <c s="176" t="str">
        <f>IF('S.D.PASTE SHEET'!S2176="","",'S.D.PASTE SHEET'!S2176)</f>
        <v/>
      </c>
      <c s="176" t="str">
        <f>IF('S.D.PASTE SHEET'!T2176="","",'S.D.PASTE SHEET'!T2176)</f>
        <v/>
      </c>
      <c s="176" t="str">
        <f>IF('S.D.PASTE SHEET'!U2176="","",'S.D.PASTE SHEET'!U2176)</f>
        <v/>
      </c>
      <c s="176" t="str">
        <f>IF('S.D.PASTE SHEET'!V2176="","",'S.D.PASTE SHEET'!V2176)</f>
        <v/>
      </c>
      <c s="176" t="str">
        <f>IF('S.D.PASTE SHEET'!W2176="","",'S.D.PASTE SHEET'!W2176)</f>
        <v/>
      </c>
      <c s="176" t="str">
        <f>IF('S.D.PASTE SHEET'!X2176="","",'S.D.PASTE SHEET'!X2176)</f>
        <v/>
      </c>
      <c s="176" t="str">
        <f>IF('S.D.PASTE SHEET'!Y2176="","",'S.D.PASTE SHEET'!Y2176)</f>
        <v/>
      </c>
      <c s="176" t="str">
        <f>IF('S.D.PASTE SHEET'!Z2176="","",'S.D.PASTE SHEET'!Z2176)</f>
        <v/>
      </c>
      <c s="176" t="str">
        <f>IF('S.D.PASTE SHEET'!AA2176="","",'S.D.PASTE SHEET'!AA2176)</f>
        <v/>
      </c>
      <c s="176" t="str">
        <f>IF('S.D.PASTE SHEET'!AB2176="","",'S.D.PASTE SHEET'!AB2176)</f>
        <v/>
      </c>
      <c s="176" t="str">
        <f>IF('S.D.PASTE SHEET'!AC2176="","",'S.D.PASTE SHEET'!AC2176)</f>
        <v/>
      </c>
      <c s="176" t="str">
        <f>IF('S.D.PASTE SHEET'!AD2176="","",'S.D.PASTE SHEET'!AD2176)</f>
        <v/>
      </c>
      <c s="178"/>
      <c s="179" t="str">
        <f>IF(AK2176="","",IF(AK2176&gt;0,COUNT($AG$2:AG2176),""))</f>
        <v/>
      </c>
      <c s="180" t="str">
        <f t="shared" si="2366"/>
        <v/>
      </c>
      <c s="180" t="str">
        <f t="shared" si="2367"/>
        <v/>
      </c>
      <c s="180" t="str">
        <f t="shared" si="2368"/>
        <v/>
      </c>
      <c s="181" t="str">
        <f t="shared" si="2369"/>
        <v/>
      </c>
      <c s="180" t="str">
        <f t="shared" si="2370"/>
        <v/>
      </c>
      <c s="180" t="str">
        <f t="shared" si="2371"/>
        <v/>
      </c>
      <c s="180" t="str">
        <f t="shared" si="2372"/>
        <v/>
      </c>
      <c s="180" t="str">
        <f t="shared" si="2373"/>
        <v/>
      </c>
      <c s="180" t="str">
        <f t="shared" si="2374"/>
        <v/>
      </c>
      <c s="181" t="str">
        <f t="shared" si="2375"/>
        <v/>
      </c>
      <c s="180" t="str">
        <f t="shared" si="2376"/>
        <v/>
      </c>
      <c s="180" t="str">
        <f t="shared" si="2377"/>
        <v/>
      </c>
      <c s="180" t="str">
        <f t="shared" si="2378"/>
        <v/>
      </c>
      <c s="180" t="str">
        <f t="shared" si="2379"/>
        <v/>
      </c>
      <c s="180" t="str">
        <f t="shared" si="2380"/>
        <v/>
      </c>
      <c s="180" t="str">
        <f t="shared" si="2381"/>
        <v/>
      </c>
      <c s="183"/>
      <c s="179" t="str">
        <f>IF(BC2176="","",IF(BC2176&gt;0,COUNT($AY$2:AY2176),""))</f>
        <v/>
      </c>
      <c s="180" t="str">
        <f t="shared" si="2382"/>
        <v/>
      </c>
      <c s="180" t="str">
        <f t="shared" si="2383"/>
        <v/>
      </c>
      <c s="180" t="str">
        <f t="shared" si="2384"/>
        <v/>
      </c>
      <c s="182" t="str">
        <f t="shared" si="2385"/>
        <v/>
      </c>
      <c s="180" t="str">
        <f t="shared" si="2386"/>
        <v/>
      </c>
      <c s="180" t="str">
        <f t="shared" si="2387"/>
        <v/>
      </c>
      <c s="180" t="str">
        <f t="shared" si="2388"/>
        <v/>
      </c>
      <c s="180" t="str">
        <f t="shared" si="2389"/>
        <v/>
      </c>
      <c s="180" t="str">
        <f t="shared" si="2390"/>
        <v/>
      </c>
      <c s="182" t="str">
        <f t="shared" si="2391"/>
        <v/>
      </c>
      <c s="180" t="str">
        <f t="shared" si="2392"/>
        <v/>
      </c>
      <c s="180" t="str">
        <f t="shared" si="2393"/>
        <v/>
      </c>
      <c s="180" t="str">
        <f t="shared" si="2394"/>
        <v/>
      </c>
      <c s="180" t="str">
        <f t="shared" si="2395"/>
        <v/>
      </c>
      <c s="180" t="str">
        <f t="shared" si="2396"/>
        <v/>
      </c>
      <c s="180" t="str">
        <f t="shared" si="2397"/>
        <v/>
      </c>
    </row>
    <row r="2177" spans="1:66" ht="15">
      <c r="A2177" s="176" t="str">
        <f>IF('S.D.PASTE SHEET'!A2177="","",'S.D.PASTE SHEET'!A2177)</f>
        <v/>
      </c>
      <c s="176" t="str">
        <f>IF('S.D.PASTE SHEET'!B2177="","",'S.D.PASTE SHEET'!B2177)</f>
        <v/>
      </c>
      <c s="176" t="str">
        <f>IF('S.D.PASTE SHEET'!C2177="","",'S.D.PASTE SHEET'!C2177)</f>
        <v/>
      </c>
      <c s="177" t="str">
        <f>IF('S.D.PASTE SHEET'!D2177="","",'S.D.PASTE SHEET'!D2177)</f>
        <v/>
      </c>
      <c s="176" t="str">
        <f>IF('S.D.PASTE SHEET'!E2177="","",UPPER('S.D.PASTE SHEET'!E2177))</f>
        <v/>
      </c>
      <c s="176" t="str">
        <f>IF('S.D.PASTE SHEET'!F2177="","",'S.D.PASTE SHEET'!F2177)</f>
        <v/>
      </c>
      <c s="176" t="str">
        <f>IF('S.D.PASTE SHEET'!G2177="","",UPPER('S.D.PASTE SHEET'!G2177))</f>
        <v/>
      </c>
      <c s="176" t="str">
        <f>IF('S.D.PASTE SHEET'!H2177="","",UPPER('S.D.PASTE SHEET'!H2177))</f>
        <v/>
      </c>
      <c s="176" t="str">
        <f>IF('S.D.PASTE SHEET'!I2177="","",'S.D.PASTE SHEET'!I2177)</f>
        <v/>
      </c>
      <c s="177" t="str">
        <f>IF('S.D.PASTE SHEET'!J2177="","",'S.D.PASTE SHEET'!J2177)</f>
        <v/>
      </c>
      <c s="176" t="str">
        <f>IF('S.D.PASTE SHEET'!K2177="","",'S.D.PASTE SHEET'!K2177)</f>
        <v/>
      </c>
      <c s="176" t="str">
        <f>IF('S.D.PASTE SHEET'!L2177="","",'S.D.PASTE SHEET'!L2177)</f>
        <v/>
      </c>
      <c s="176" t="str">
        <f>IF('S.D.PASTE SHEET'!M2177="","",'S.D.PASTE SHEET'!M2177)</f>
        <v/>
      </c>
      <c s="176" t="str">
        <f>IF('S.D.PASTE SHEET'!N2177="","",'S.D.PASTE SHEET'!N2177)</f>
        <v/>
      </c>
      <c s="176" t="str">
        <f>IF('S.D.PASTE SHEET'!O2177="","",'S.D.PASTE SHEET'!O2177)</f>
        <v/>
      </c>
      <c s="176" t="str">
        <f>IF('S.D.PASTE SHEET'!P2177="","",'S.D.PASTE SHEET'!P2177)</f>
        <v/>
      </c>
      <c s="176" t="str">
        <f>IF('S.D.PASTE SHEET'!Q2177="","",'S.D.PASTE SHEET'!Q2177)</f>
        <v/>
      </c>
      <c s="176" t="str">
        <f>IF('S.D.PASTE SHEET'!R2177="","",'S.D.PASTE SHEET'!R2177)</f>
        <v/>
      </c>
      <c s="176" t="str">
        <f>IF('S.D.PASTE SHEET'!S2177="","",'S.D.PASTE SHEET'!S2177)</f>
        <v/>
      </c>
      <c s="176" t="str">
        <f>IF('S.D.PASTE SHEET'!T2177="","",'S.D.PASTE SHEET'!T2177)</f>
        <v/>
      </c>
      <c s="176" t="str">
        <f>IF('S.D.PASTE SHEET'!U2177="","",'S.D.PASTE SHEET'!U2177)</f>
        <v/>
      </c>
      <c s="176" t="str">
        <f>IF('S.D.PASTE SHEET'!V2177="","",'S.D.PASTE SHEET'!V2177)</f>
        <v/>
      </c>
      <c s="176" t="str">
        <f>IF('S.D.PASTE SHEET'!W2177="","",'S.D.PASTE SHEET'!W2177)</f>
        <v/>
      </c>
      <c s="176" t="str">
        <f>IF('S.D.PASTE SHEET'!X2177="","",'S.D.PASTE SHEET'!X2177)</f>
        <v/>
      </c>
      <c s="176" t="str">
        <f>IF('S.D.PASTE SHEET'!Y2177="","",'S.D.PASTE SHEET'!Y2177)</f>
        <v/>
      </c>
      <c s="176" t="str">
        <f>IF('S.D.PASTE SHEET'!Z2177="","",'S.D.PASTE SHEET'!Z2177)</f>
        <v/>
      </c>
      <c s="176" t="str">
        <f>IF('S.D.PASTE SHEET'!AA2177="","",'S.D.PASTE SHEET'!AA2177)</f>
        <v/>
      </c>
      <c s="176" t="str">
        <f>IF('S.D.PASTE SHEET'!AB2177="","",'S.D.PASTE SHEET'!AB2177)</f>
        <v/>
      </c>
      <c s="176" t="str">
        <f>IF('S.D.PASTE SHEET'!AC2177="","",'S.D.PASTE SHEET'!AC2177)</f>
        <v/>
      </c>
      <c s="176" t="str">
        <f>IF('S.D.PASTE SHEET'!AD2177="","",'S.D.PASTE SHEET'!AD2177)</f>
        <v/>
      </c>
      <c s="178"/>
      <c s="179" t="str">
        <f>IF(AK2177="","",IF(AK2177&gt;0,COUNT($AG$2:AG2177),""))</f>
        <v/>
      </c>
      <c s="180" t="str">
        <f t="shared" si="2366"/>
        <v/>
      </c>
      <c s="180" t="str">
        <f t="shared" si="2367"/>
        <v/>
      </c>
      <c s="180" t="str">
        <f t="shared" si="2368"/>
        <v/>
      </c>
      <c s="181" t="str">
        <f t="shared" si="2369"/>
        <v/>
      </c>
      <c s="180" t="str">
        <f t="shared" si="2370"/>
        <v/>
      </c>
      <c s="180" t="str">
        <f t="shared" si="2371"/>
        <v/>
      </c>
      <c s="180" t="str">
        <f t="shared" si="2372"/>
        <v/>
      </c>
      <c s="180" t="str">
        <f t="shared" si="2373"/>
        <v/>
      </c>
      <c s="180" t="str">
        <f t="shared" si="2374"/>
        <v/>
      </c>
      <c s="181" t="str">
        <f t="shared" si="2375"/>
        <v/>
      </c>
      <c s="180" t="str">
        <f t="shared" si="2376"/>
        <v/>
      </c>
      <c s="180" t="str">
        <f t="shared" si="2377"/>
        <v/>
      </c>
      <c s="180" t="str">
        <f t="shared" si="2378"/>
        <v/>
      </c>
      <c s="180" t="str">
        <f t="shared" si="2379"/>
        <v/>
      </c>
      <c s="180" t="str">
        <f t="shared" si="2380"/>
        <v/>
      </c>
      <c s="180" t="str">
        <f t="shared" si="2381"/>
        <v/>
      </c>
      <c s="183"/>
      <c s="179" t="str">
        <f>IF(BC2177="","",IF(BC2177&gt;0,COUNT($AY$2:AY2177),""))</f>
        <v/>
      </c>
      <c s="180" t="str">
        <f t="shared" si="2382"/>
        <v/>
      </c>
      <c s="180" t="str">
        <f t="shared" si="2383"/>
        <v/>
      </c>
      <c s="180" t="str">
        <f t="shared" si="2384"/>
        <v/>
      </c>
      <c s="182" t="str">
        <f t="shared" si="2385"/>
        <v/>
      </c>
      <c s="180" t="str">
        <f t="shared" si="2386"/>
        <v/>
      </c>
      <c s="180" t="str">
        <f t="shared" si="2387"/>
        <v/>
      </c>
      <c s="180" t="str">
        <f t="shared" si="2388"/>
        <v/>
      </c>
      <c s="180" t="str">
        <f t="shared" si="2389"/>
        <v/>
      </c>
      <c s="180" t="str">
        <f t="shared" si="2390"/>
        <v/>
      </c>
      <c s="182" t="str">
        <f t="shared" si="2391"/>
        <v/>
      </c>
      <c s="180" t="str">
        <f t="shared" si="2392"/>
        <v/>
      </c>
      <c s="180" t="str">
        <f t="shared" si="2393"/>
        <v/>
      </c>
      <c s="180" t="str">
        <f t="shared" si="2394"/>
        <v/>
      </c>
      <c s="180" t="str">
        <f t="shared" si="2395"/>
        <v/>
      </c>
      <c s="180" t="str">
        <f t="shared" si="2396"/>
        <v/>
      </c>
      <c s="180" t="str">
        <f t="shared" si="2397"/>
        <v/>
      </c>
    </row>
    <row r="2178" spans="1:66" ht="15">
      <c r="A2178" s="176" t="str">
        <f>IF('S.D.PASTE SHEET'!A2178="","",'S.D.PASTE SHEET'!A2178)</f>
        <v/>
      </c>
      <c s="176" t="str">
        <f>IF('S.D.PASTE SHEET'!B2178="","",'S.D.PASTE SHEET'!B2178)</f>
        <v/>
      </c>
      <c s="176" t="str">
        <f>IF('S.D.PASTE SHEET'!C2178="","",'S.D.PASTE SHEET'!C2178)</f>
        <v/>
      </c>
      <c s="177" t="str">
        <f>IF('S.D.PASTE SHEET'!D2178="","",'S.D.PASTE SHEET'!D2178)</f>
        <v/>
      </c>
      <c s="176" t="str">
        <f>IF('S.D.PASTE SHEET'!E2178="","",UPPER('S.D.PASTE SHEET'!E2178))</f>
        <v/>
      </c>
      <c s="176" t="str">
        <f>IF('S.D.PASTE SHEET'!F2178="","",'S.D.PASTE SHEET'!F2178)</f>
        <v/>
      </c>
      <c s="176" t="str">
        <f>IF('S.D.PASTE SHEET'!G2178="","",UPPER('S.D.PASTE SHEET'!G2178))</f>
        <v/>
      </c>
      <c s="176" t="str">
        <f>IF('S.D.PASTE SHEET'!H2178="","",UPPER('S.D.PASTE SHEET'!H2178))</f>
        <v/>
      </c>
      <c s="176" t="str">
        <f>IF('S.D.PASTE SHEET'!I2178="","",'S.D.PASTE SHEET'!I2178)</f>
        <v/>
      </c>
      <c s="177" t="str">
        <f>IF('S.D.PASTE SHEET'!J2178="","",'S.D.PASTE SHEET'!J2178)</f>
        <v/>
      </c>
      <c s="176" t="str">
        <f>IF('S.D.PASTE SHEET'!K2178="","",'S.D.PASTE SHEET'!K2178)</f>
        <v/>
      </c>
      <c s="176" t="str">
        <f>IF('S.D.PASTE SHEET'!L2178="","",'S.D.PASTE SHEET'!L2178)</f>
        <v/>
      </c>
      <c s="176" t="str">
        <f>IF('S.D.PASTE SHEET'!M2178="","",'S.D.PASTE SHEET'!M2178)</f>
        <v/>
      </c>
      <c s="176" t="str">
        <f>IF('S.D.PASTE SHEET'!N2178="","",'S.D.PASTE SHEET'!N2178)</f>
        <v/>
      </c>
      <c s="176" t="str">
        <f>IF('S.D.PASTE SHEET'!O2178="","",'S.D.PASTE SHEET'!O2178)</f>
        <v/>
      </c>
      <c s="176" t="str">
        <f>IF('S.D.PASTE SHEET'!P2178="","",'S.D.PASTE SHEET'!P2178)</f>
        <v/>
      </c>
      <c s="176" t="str">
        <f>IF('S.D.PASTE SHEET'!Q2178="","",'S.D.PASTE SHEET'!Q2178)</f>
        <v/>
      </c>
      <c s="176" t="str">
        <f>IF('S.D.PASTE SHEET'!R2178="","",'S.D.PASTE SHEET'!R2178)</f>
        <v/>
      </c>
      <c s="176" t="str">
        <f>IF('S.D.PASTE SHEET'!S2178="","",'S.D.PASTE SHEET'!S2178)</f>
        <v/>
      </c>
      <c s="176" t="str">
        <f>IF('S.D.PASTE SHEET'!T2178="","",'S.D.PASTE SHEET'!T2178)</f>
        <v/>
      </c>
      <c s="176" t="str">
        <f>IF('S.D.PASTE SHEET'!U2178="","",'S.D.PASTE SHEET'!U2178)</f>
        <v/>
      </c>
      <c s="176" t="str">
        <f>IF('S.D.PASTE SHEET'!V2178="","",'S.D.PASTE SHEET'!V2178)</f>
        <v/>
      </c>
      <c s="176" t="str">
        <f>IF('S.D.PASTE SHEET'!W2178="","",'S.D.PASTE SHEET'!W2178)</f>
        <v/>
      </c>
      <c s="176" t="str">
        <f>IF('S.D.PASTE SHEET'!X2178="","",'S.D.PASTE SHEET'!X2178)</f>
        <v/>
      </c>
      <c s="176" t="str">
        <f>IF('S.D.PASTE SHEET'!Y2178="","",'S.D.PASTE SHEET'!Y2178)</f>
        <v/>
      </c>
      <c s="176" t="str">
        <f>IF('S.D.PASTE SHEET'!Z2178="","",'S.D.PASTE SHEET'!Z2178)</f>
        <v/>
      </c>
      <c s="176" t="str">
        <f>IF('S.D.PASTE SHEET'!AA2178="","",'S.D.PASTE SHEET'!AA2178)</f>
        <v/>
      </c>
      <c s="176" t="str">
        <f>IF('S.D.PASTE SHEET'!AB2178="","",'S.D.PASTE SHEET'!AB2178)</f>
        <v/>
      </c>
      <c s="176" t="str">
        <f>IF('S.D.PASTE SHEET'!AC2178="","",'S.D.PASTE SHEET'!AC2178)</f>
        <v/>
      </c>
      <c s="176" t="str">
        <f>IF('S.D.PASTE SHEET'!AD2178="","",'S.D.PASTE SHEET'!AD2178)</f>
        <v/>
      </c>
      <c s="178"/>
      <c s="179" t="str">
        <f>IF(AK2178="","",IF(AK2178&gt;0,COUNT($AG$2:AG2178),""))</f>
        <v/>
      </c>
      <c s="180" t="str">
        <f t="shared" si="2366"/>
        <v/>
      </c>
      <c s="180" t="str">
        <f t="shared" si="2367"/>
        <v/>
      </c>
      <c s="180" t="str">
        <f t="shared" si="2368"/>
        <v/>
      </c>
      <c s="181" t="str">
        <f t="shared" si="2369"/>
        <v/>
      </c>
      <c s="180" t="str">
        <f t="shared" si="2370"/>
        <v/>
      </c>
      <c s="180" t="str">
        <f t="shared" si="2371"/>
        <v/>
      </c>
      <c s="180" t="str">
        <f t="shared" si="2372"/>
        <v/>
      </c>
      <c s="180" t="str">
        <f t="shared" si="2373"/>
        <v/>
      </c>
      <c s="180" t="str">
        <f t="shared" si="2374"/>
        <v/>
      </c>
      <c s="181" t="str">
        <f t="shared" si="2375"/>
        <v/>
      </c>
      <c s="180" t="str">
        <f t="shared" si="2376"/>
        <v/>
      </c>
      <c s="180" t="str">
        <f t="shared" si="2377"/>
        <v/>
      </c>
      <c s="180" t="str">
        <f t="shared" si="2378"/>
        <v/>
      </c>
      <c s="180" t="str">
        <f t="shared" si="2379"/>
        <v/>
      </c>
      <c s="180" t="str">
        <f t="shared" si="2380"/>
        <v/>
      </c>
      <c s="180" t="str">
        <f t="shared" si="2381"/>
        <v/>
      </c>
      <c s="183"/>
      <c s="179" t="str">
        <f>IF(BC2178="","",IF(BC2178&gt;0,COUNT($AY$2:AY2178),""))</f>
        <v/>
      </c>
      <c s="180" t="str">
        <f t="shared" si="2382"/>
        <v/>
      </c>
      <c s="180" t="str">
        <f t="shared" si="2383"/>
        <v/>
      </c>
      <c s="180" t="str">
        <f t="shared" si="2384"/>
        <v/>
      </c>
      <c s="182" t="str">
        <f t="shared" si="2385"/>
        <v/>
      </c>
      <c s="180" t="str">
        <f t="shared" si="2386"/>
        <v/>
      </c>
      <c s="180" t="str">
        <f t="shared" si="2387"/>
        <v/>
      </c>
      <c s="180" t="str">
        <f t="shared" si="2388"/>
        <v/>
      </c>
      <c s="180" t="str">
        <f t="shared" si="2389"/>
        <v/>
      </c>
      <c s="180" t="str">
        <f t="shared" si="2390"/>
        <v/>
      </c>
      <c s="182" t="str">
        <f t="shared" si="2391"/>
        <v/>
      </c>
      <c s="180" t="str">
        <f t="shared" si="2392"/>
        <v/>
      </c>
      <c s="180" t="str">
        <f t="shared" si="2393"/>
        <v/>
      </c>
      <c s="180" t="str">
        <f t="shared" si="2394"/>
        <v/>
      </c>
      <c s="180" t="str">
        <f t="shared" si="2395"/>
        <v/>
      </c>
      <c s="180" t="str">
        <f t="shared" si="2396"/>
        <v/>
      </c>
      <c s="180" t="str">
        <f t="shared" si="2397"/>
        <v/>
      </c>
    </row>
    <row r="2179" spans="1:66" ht="15">
      <c r="A2179" s="176" t="str">
        <f>IF('S.D.PASTE SHEET'!A2179="","",'S.D.PASTE SHEET'!A2179)</f>
        <v/>
      </c>
      <c s="176" t="str">
        <f>IF('S.D.PASTE SHEET'!B2179="","",'S.D.PASTE SHEET'!B2179)</f>
        <v/>
      </c>
      <c s="176" t="str">
        <f>IF('S.D.PASTE SHEET'!C2179="","",'S.D.PASTE SHEET'!C2179)</f>
        <v/>
      </c>
      <c s="177" t="str">
        <f>IF('S.D.PASTE SHEET'!D2179="","",'S.D.PASTE SHEET'!D2179)</f>
        <v/>
      </c>
      <c s="176" t="str">
        <f>IF('S.D.PASTE SHEET'!E2179="","",UPPER('S.D.PASTE SHEET'!E2179))</f>
        <v/>
      </c>
      <c s="176" t="str">
        <f>IF('S.D.PASTE SHEET'!F2179="","",'S.D.PASTE SHEET'!F2179)</f>
        <v/>
      </c>
      <c s="176" t="str">
        <f>IF('S.D.PASTE SHEET'!G2179="","",UPPER('S.D.PASTE SHEET'!G2179))</f>
        <v/>
      </c>
      <c s="176" t="str">
        <f>IF('S.D.PASTE SHEET'!H2179="","",UPPER('S.D.PASTE SHEET'!H2179))</f>
        <v/>
      </c>
      <c s="176" t="str">
        <f>IF('S.D.PASTE SHEET'!I2179="","",'S.D.PASTE SHEET'!I2179)</f>
        <v/>
      </c>
      <c s="177" t="str">
        <f>IF('S.D.PASTE SHEET'!J2179="","",'S.D.PASTE SHEET'!J2179)</f>
        <v/>
      </c>
      <c s="176" t="str">
        <f>IF('S.D.PASTE SHEET'!K2179="","",'S.D.PASTE SHEET'!K2179)</f>
        <v/>
      </c>
      <c s="176" t="str">
        <f>IF('S.D.PASTE SHEET'!L2179="","",'S.D.PASTE SHEET'!L2179)</f>
        <v/>
      </c>
      <c s="176" t="str">
        <f>IF('S.D.PASTE SHEET'!M2179="","",'S.D.PASTE SHEET'!M2179)</f>
        <v/>
      </c>
      <c s="176" t="str">
        <f>IF('S.D.PASTE SHEET'!N2179="","",'S.D.PASTE SHEET'!N2179)</f>
        <v/>
      </c>
      <c s="176" t="str">
        <f>IF('S.D.PASTE SHEET'!O2179="","",'S.D.PASTE SHEET'!O2179)</f>
        <v/>
      </c>
      <c s="176" t="str">
        <f>IF('S.D.PASTE SHEET'!P2179="","",'S.D.PASTE SHEET'!P2179)</f>
        <v/>
      </c>
      <c s="176" t="str">
        <f>IF('S.D.PASTE SHEET'!Q2179="","",'S.D.PASTE SHEET'!Q2179)</f>
        <v/>
      </c>
      <c s="176" t="str">
        <f>IF('S.D.PASTE SHEET'!R2179="","",'S.D.PASTE SHEET'!R2179)</f>
        <v/>
      </c>
      <c s="176" t="str">
        <f>IF('S.D.PASTE SHEET'!S2179="","",'S.D.PASTE SHEET'!S2179)</f>
        <v/>
      </c>
      <c s="176" t="str">
        <f>IF('S.D.PASTE SHEET'!T2179="","",'S.D.PASTE SHEET'!T2179)</f>
        <v/>
      </c>
      <c s="176" t="str">
        <f>IF('S.D.PASTE SHEET'!U2179="","",'S.D.PASTE SHEET'!U2179)</f>
        <v/>
      </c>
      <c s="176" t="str">
        <f>IF('S.D.PASTE SHEET'!V2179="","",'S.D.PASTE SHEET'!V2179)</f>
        <v/>
      </c>
      <c s="176" t="str">
        <f>IF('S.D.PASTE SHEET'!W2179="","",'S.D.PASTE SHEET'!W2179)</f>
        <v/>
      </c>
      <c s="176" t="str">
        <f>IF('S.D.PASTE SHEET'!X2179="","",'S.D.PASTE SHEET'!X2179)</f>
        <v/>
      </c>
      <c s="176" t="str">
        <f>IF('S.D.PASTE SHEET'!Y2179="","",'S.D.PASTE SHEET'!Y2179)</f>
        <v/>
      </c>
      <c s="176" t="str">
        <f>IF('S.D.PASTE SHEET'!Z2179="","",'S.D.PASTE SHEET'!Z2179)</f>
        <v/>
      </c>
      <c s="176" t="str">
        <f>IF('S.D.PASTE SHEET'!AA2179="","",'S.D.PASTE SHEET'!AA2179)</f>
        <v/>
      </c>
      <c s="176" t="str">
        <f>IF('S.D.PASTE SHEET'!AB2179="","",'S.D.PASTE SHEET'!AB2179)</f>
        <v/>
      </c>
      <c s="176" t="str">
        <f>IF('S.D.PASTE SHEET'!AC2179="","",'S.D.PASTE SHEET'!AC2179)</f>
        <v/>
      </c>
      <c s="176" t="str">
        <f>IF('S.D.PASTE SHEET'!AD2179="","",'S.D.PASTE SHEET'!AD2179)</f>
        <v/>
      </c>
      <c s="178"/>
      <c s="179" t="str">
        <f>IF(AK2179="","",IF(AK2179&gt;0,COUNT($AG$2:AG2179),""))</f>
        <v/>
      </c>
      <c s="180" t="str">
        <f t="shared" si="2366"/>
        <v/>
      </c>
      <c s="180" t="str">
        <f t="shared" si="2367"/>
        <v/>
      </c>
      <c s="180" t="str">
        <f t="shared" si="2368"/>
        <v/>
      </c>
      <c s="181" t="str">
        <f t="shared" si="2369"/>
        <v/>
      </c>
      <c s="180" t="str">
        <f t="shared" si="2370"/>
        <v/>
      </c>
      <c s="180" t="str">
        <f t="shared" si="2371"/>
        <v/>
      </c>
      <c s="180" t="str">
        <f t="shared" si="2372"/>
        <v/>
      </c>
      <c s="180" t="str">
        <f t="shared" si="2373"/>
        <v/>
      </c>
      <c s="180" t="str">
        <f t="shared" si="2374"/>
        <v/>
      </c>
      <c s="181" t="str">
        <f t="shared" si="2375"/>
        <v/>
      </c>
      <c s="180" t="str">
        <f t="shared" si="2376"/>
        <v/>
      </c>
      <c s="180" t="str">
        <f t="shared" si="2377"/>
        <v/>
      </c>
      <c s="180" t="str">
        <f t="shared" si="2378"/>
        <v/>
      </c>
      <c s="180" t="str">
        <f t="shared" si="2379"/>
        <v/>
      </c>
      <c s="180" t="str">
        <f t="shared" si="2380"/>
        <v/>
      </c>
      <c s="180" t="str">
        <f t="shared" si="2381"/>
        <v/>
      </c>
      <c s="183"/>
      <c s="179" t="str">
        <f>IF(BC2179="","",IF(BC2179&gt;0,COUNT($AY$2:AY2179),""))</f>
        <v/>
      </c>
      <c s="180" t="str">
        <f t="shared" si="2382"/>
        <v/>
      </c>
      <c s="180" t="str">
        <f t="shared" si="2383"/>
        <v/>
      </c>
      <c s="180" t="str">
        <f t="shared" si="2384"/>
        <v/>
      </c>
      <c s="182" t="str">
        <f t="shared" si="2385"/>
        <v/>
      </c>
      <c s="180" t="str">
        <f t="shared" si="2386"/>
        <v/>
      </c>
      <c s="180" t="str">
        <f t="shared" si="2387"/>
        <v/>
      </c>
      <c s="180" t="str">
        <f t="shared" si="2388"/>
        <v/>
      </c>
      <c s="180" t="str">
        <f t="shared" si="2389"/>
        <v/>
      </c>
      <c s="180" t="str">
        <f t="shared" si="2390"/>
        <v/>
      </c>
      <c s="182" t="str">
        <f t="shared" si="2391"/>
        <v/>
      </c>
      <c s="180" t="str">
        <f t="shared" si="2392"/>
        <v/>
      </c>
      <c s="180" t="str">
        <f t="shared" si="2393"/>
        <v/>
      </c>
      <c s="180" t="str">
        <f t="shared" si="2394"/>
        <v/>
      </c>
      <c s="180" t="str">
        <f t="shared" si="2395"/>
        <v/>
      </c>
      <c s="180" t="str">
        <f t="shared" si="2396"/>
        <v/>
      </c>
      <c s="180" t="str">
        <f t="shared" si="2397"/>
        <v/>
      </c>
    </row>
    <row r="2180" spans="1:66" ht="15">
      <c r="A2180" s="176" t="str">
        <f>IF('S.D.PASTE SHEET'!A2180="","",'S.D.PASTE SHEET'!A2180)</f>
        <v/>
      </c>
      <c s="176" t="str">
        <f>IF('S.D.PASTE SHEET'!B2180="","",'S.D.PASTE SHEET'!B2180)</f>
        <v/>
      </c>
      <c s="176" t="str">
        <f>IF('S.D.PASTE SHEET'!C2180="","",'S.D.PASTE SHEET'!C2180)</f>
        <v/>
      </c>
      <c s="177" t="str">
        <f>IF('S.D.PASTE SHEET'!D2180="","",'S.D.PASTE SHEET'!D2180)</f>
        <v/>
      </c>
      <c s="176" t="str">
        <f>IF('S.D.PASTE SHEET'!E2180="","",UPPER('S.D.PASTE SHEET'!E2180))</f>
        <v/>
      </c>
      <c s="176" t="str">
        <f>IF('S.D.PASTE SHEET'!F2180="","",'S.D.PASTE SHEET'!F2180)</f>
        <v/>
      </c>
      <c s="176" t="str">
        <f>IF('S.D.PASTE SHEET'!G2180="","",UPPER('S.D.PASTE SHEET'!G2180))</f>
        <v/>
      </c>
      <c s="176" t="str">
        <f>IF('S.D.PASTE SHEET'!H2180="","",UPPER('S.D.PASTE SHEET'!H2180))</f>
        <v/>
      </c>
      <c s="176" t="str">
        <f>IF('S.D.PASTE SHEET'!I2180="","",'S.D.PASTE SHEET'!I2180)</f>
        <v/>
      </c>
      <c s="177" t="str">
        <f>IF('S.D.PASTE SHEET'!J2180="","",'S.D.PASTE SHEET'!J2180)</f>
        <v/>
      </c>
      <c s="176" t="str">
        <f>IF('S.D.PASTE SHEET'!K2180="","",'S.D.PASTE SHEET'!K2180)</f>
        <v/>
      </c>
      <c s="176" t="str">
        <f>IF('S.D.PASTE SHEET'!L2180="","",'S.D.PASTE SHEET'!L2180)</f>
        <v/>
      </c>
      <c s="176" t="str">
        <f>IF('S.D.PASTE SHEET'!M2180="","",'S.D.PASTE SHEET'!M2180)</f>
        <v/>
      </c>
      <c s="176" t="str">
        <f>IF('S.D.PASTE SHEET'!N2180="","",'S.D.PASTE SHEET'!N2180)</f>
        <v/>
      </c>
      <c s="176" t="str">
        <f>IF('S.D.PASTE SHEET'!O2180="","",'S.D.PASTE SHEET'!O2180)</f>
        <v/>
      </c>
      <c s="176" t="str">
        <f>IF('S.D.PASTE SHEET'!P2180="","",'S.D.PASTE SHEET'!P2180)</f>
        <v/>
      </c>
      <c s="176" t="str">
        <f>IF('S.D.PASTE SHEET'!Q2180="","",'S.D.PASTE SHEET'!Q2180)</f>
        <v/>
      </c>
      <c s="176" t="str">
        <f>IF('S.D.PASTE SHEET'!R2180="","",'S.D.PASTE SHEET'!R2180)</f>
        <v/>
      </c>
      <c s="176" t="str">
        <f>IF('S.D.PASTE SHEET'!S2180="","",'S.D.PASTE SHEET'!S2180)</f>
        <v/>
      </c>
      <c s="176" t="str">
        <f>IF('S.D.PASTE SHEET'!T2180="","",'S.D.PASTE SHEET'!T2180)</f>
        <v/>
      </c>
      <c s="176" t="str">
        <f>IF('S.D.PASTE SHEET'!U2180="","",'S.D.PASTE SHEET'!U2180)</f>
        <v/>
      </c>
      <c s="176" t="str">
        <f>IF('S.D.PASTE SHEET'!V2180="","",'S.D.PASTE SHEET'!V2180)</f>
        <v/>
      </c>
      <c s="176" t="str">
        <f>IF('S.D.PASTE SHEET'!W2180="","",'S.D.PASTE SHEET'!W2180)</f>
        <v/>
      </c>
      <c s="176" t="str">
        <f>IF('S.D.PASTE SHEET'!X2180="","",'S.D.PASTE SHEET'!X2180)</f>
        <v/>
      </c>
      <c s="176" t="str">
        <f>IF('S.D.PASTE SHEET'!Y2180="","",'S.D.PASTE SHEET'!Y2180)</f>
        <v/>
      </c>
      <c s="176" t="str">
        <f>IF('S.D.PASTE SHEET'!Z2180="","",'S.D.PASTE SHEET'!Z2180)</f>
        <v/>
      </c>
      <c s="176" t="str">
        <f>IF('S.D.PASTE SHEET'!AA2180="","",'S.D.PASTE SHEET'!AA2180)</f>
        <v/>
      </c>
      <c s="176" t="str">
        <f>IF('S.D.PASTE SHEET'!AB2180="","",'S.D.PASTE SHEET'!AB2180)</f>
        <v/>
      </c>
      <c s="176" t="str">
        <f>IF('S.D.PASTE SHEET'!AC2180="","",'S.D.PASTE SHEET'!AC2180)</f>
        <v/>
      </c>
      <c s="176" t="str">
        <f>IF('S.D.PASTE SHEET'!AD2180="","",'S.D.PASTE SHEET'!AD2180)</f>
        <v/>
      </c>
      <c s="178"/>
      <c s="179" t="str">
        <f>IF(AK2180="","",IF(AK2180&gt;0,COUNT($AG$2:AG2180),""))</f>
        <v/>
      </c>
      <c s="180" t="str">
        <f t="shared" si="2366"/>
        <v/>
      </c>
      <c s="180" t="str">
        <f t="shared" si="2367"/>
        <v/>
      </c>
      <c s="180" t="str">
        <f t="shared" si="2368"/>
        <v/>
      </c>
      <c s="181" t="str">
        <f t="shared" si="2369"/>
        <v/>
      </c>
      <c s="180" t="str">
        <f t="shared" si="2370"/>
        <v/>
      </c>
      <c s="180" t="str">
        <f t="shared" si="2371"/>
        <v/>
      </c>
      <c s="180" t="str">
        <f t="shared" si="2372"/>
        <v/>
      </c>
      <c s="180" t="str">
        <f t="shared" si="2373"/>
        <v/>
      </c>
      <c s="180" t="str">
        <f t="shared" si="2374"/>
        <v/>
      </c>
      <c s="181" t="str">
        <f t="shared" si="2375"/>
        <v/>
      </c>
      <c s="180" t="str">
        <f t="shared" si="2376"/>
        <v/>
      </c>
      <c s="180" t="str">
        <f t="shared" si="2377"/>
        <v/>
      </c>
      <c s="180" t="str">
        <f t="shared" si="2378"/>
        <v/>
      </c>
      <c s="180" t="str">
        <f t="shared" si="2379"/>
        <v/>
      </c>
      <c s="180" t="str">
        <f t="shared" si="2380"/>
        <v/>
      </c>
      <c s="180" t="str">
        <f t="shared" si="2381"/>
        <v/>
      </c>
      <c s="183"/>
      <c s="179" t="str">
        <f>IF(BC2180="","",IF(BC2180&gt;0,COUNT($AY$2:AY2180),""))</f>
        <v/>
      </c>
      <c s="180" t="str">
        <f t="shared" si="2382"/>
        <v/>
      </c>
      <c s="180" t="str">
        <f t="shared" si="2383"/>
        <v/>
      </c>
      <c s="180" t="str">
        <f t="shared" si="2384"/>
        <v/>
      </c>
      <c s="182" t="str">
        <f t="shared" si="2385"/>
        <v/>
      </c>
      <c s="180" t="str">
        <f t="shared" si="2386"/>
        <v/>
      </c>
      <c s="180" t="str">
        <f t="shared" si="2387"/>
        <v/>
      </c>
      <c s="180" t="str">
        <f t="shared" si="2388"/>
        <v/>
      </c>
      <c s="180" t="str">
        <f t="shared" si="2389"/>
        <v/>
      </c>
      <c s="180" t="str">
        <f t="shared" si="2390"/>
        <v/>
      </c>
      <c s="182" t="str">
        <f t="shared" si="2391"/>
        <v/>
      </c>
      <c s="180" t="str">
        <f t="shared" si="2392"/>
        <v/>
      </c>
      <c s="180" t="str">
        <f t="shared" si="2393"/>
        <v/>
      </c>
      <c s="180" t="str">
        <f t="shared" si="2394"/>
        <v/>
      </c>
      <c s="180" t="str">
        <f t="shared" si="2395"/>
        <v/>
      </c>
      <c s="180" t="str">
        <f t="shared" si="2396"/>
        <v/>
      </c>
      <c s="180" t="str">
        <f t="shared" si="2397"/>
        <v/>
      </c>
    </row>
    <row r="2181" spans="1:66" ht="15">
      <c r="A2181" s="176" t="str">
        <f>IF('S.D.PASTE SHEET'!A2181="","",'S.D.PASTE SHEET'!A2181)</f>
        <v/>
      </c>
      <c s="176" t="str">
        <f>IF('S.D.PASTE SHEET'!B2181="","",'S.D.PASTE SHEET'!B2181)</f>
        <v/>
      </c>
      <c s="176" t="str">
        <f>IF('S.D.PASTE SHEET'!C2181="","",'S.D.PASTE SHEET'!C2181)</f>
        <v/>
      </c>
      <c s="177" t="str">
        <f>IF('S.D.PASTE SHEET'!D2181="","",'S.D.PASTE SHEET'!D2181)</f>
        <v/>
      </c>
      <c s="176" t="str">
        <f>IF('S.D.PASTE SHEET'!E2181="","",UPPER('S.D.PASTE SHEET'!E2181))</f>
        <v/>
      </c>
      <c s="176" t="str">
        <f>IF('S.D.PASTE SHEET'!F2181="","",'S.D.PASTE SHEET'!F2181)</f>
        <v/>
      </c>
      <c s="176" t="str">
        <f>IF('S.D.PASTE SHEET'!G2181="","",UPPER('S.D.PASTE SHEET'!G2181))</f>
        <v/>
      </c>
      <c s="176" t="str">
        <f>IF('S.D.PASTE SHEET'!H2181="","",UPPER('S.D.PASTE SHEET'!H2181))</f>
        <v/>
      </c>
      <c s="176" t="str">
        <f>IF('S.D.PASTE SHEET'!I2181="","",'S.D.PASTE SHEET'!I2181)</f>
        <v/>
      </c>
      <c s="177" t="str">
        <f>IF('S.D.PASTE SHEET'!J2181="","",'S.D.PASTE SHEET'!J2181)</f>
        <v/>
      </c>
      <c s="176" t="str">
        <f>IF('S.D.PASTE SHEET'!K2181="","",'S.D.PASTE SHEET'!K2181)</f>
        <v/>
      </c>
      <c s="176" t="str">
        <f>IF('S.D.PASTE SHEET'!L2181="","",'S.D.PASTE SHEET'!L2181)</f>
        <v/>
      </c>
      <c s="176" t="str">
        <f>IF('S.D.PASTE SHEET'!M2181="","",'S.D.PASTE SHEET'!M2181)</f>
        <v/>
      </c>
      <c s="176" t="str">
        <f>IF('S.D.PASTE SHEET'!N2181="","",'S.D.PASTE SHEET'!N2181)</f>
        <v/>
      </c>
      <c s="176" t="str">
        <f>IF('S.D.PASTE SHEET'!O2181="","",'S.D.PASTE SHEET'!O2181)</f>
        <v/>
      </c>
      <c s="176" t="str">
        <f>IF('S.D.PASTE SHEET'!P2181="","",'S.D.PASTE SHEET'!P2181)</f>
        <v/>
      </c>
      <c s="176" t="str">
        <f>IF('S.D.PASTE SHEET'!Q2181="","",'S.D.PASTE SHEET'!Q2181)</f>
        <v/>
      </c>
      <c s="176" t="str">
        <f>IF('S.D.PASTE SHEET'!R2181="","",'S.D.PASTE SHEET'!R2181)</f>
        <v/>
      </c>
      <c s="176" t="str">
        <f>IF('S.D.PASTE SHEET'!S2181="","",'S.D.PASTE SHEET'!S2181)</f>
        <v/>
      </c>
      <c s="176" t="str">
        <f>IF('S.D.PASTE SHEET'!T2181="","",'S.D.PASTE SHEET'!T2181)</f>
        <v/>
      </c>
      <c s="176" t="str">
        <f>IF('S.D.PASTE SHEET'!U2181="","",'S.D.PASTE SHEET'!U2181)</f>
        <v/>
      </c>
      <c s="176" t="str">
        <f>IF('S.D.PASTE SHEET'!V2181="","",'S.D.PASTE SHEET'!V2181)</f>
        <v/>
      </c>
      <c s="176" t="str">
        <f>IF('S.D.PASTE SHEET'!W2181="","",'S.D.PASTE SHEET'!W2181)</f>
        <v/>
      </c>
      <c s="176" t="str">
        <f>IF('S.D.PASTE SHEET'!X2181="","",'S.D.PASTE SHEET'!X2181)</f>
        <v/>
      </c>
      <c s="176" t="str">
        <f>IF('S.D.PASTE SHEET'!Y2181="","",'S.D.PASTE SHEET'!Y2181)</f>
        <v/>
      </c>
      <c s="176" t="str">
        <f>IF('S.D.PASTE SHEET'!Z2181="","",'S.D.PASTE SHEET'!Z2181)</f>
        <v/>
      </c>
      <c s="176" t="str">
        <f>IF('S.D.PASTE SHEET'!AA2181="","",'S.D.PASTE SHEET'!AA2181)</f>
        <v/>
      </c>
      <c s="176" t="str">
        <f>IF('S.D.PASTE SHEET'!AB2181="","",'S.D.PASTE SHEET'!AB2181)</f>
        <v/>
      </c>
      <c s="176" t="str">
        <f>IF('S.D.PASTE SHEET'!AC2181="","",'S.D.PASTE SHEET'!AC2181)</f>
        <v/>
      </c>
      <c s="176" t="str">
        <f>IF('S.D.PASTE SHEET'!AD2181="","",'S.D.PASTE SHEET'!AD2181)</f>
        <v/>
      </c>
      <c s="178"/>
      <c s="179" t="str">
        <f>IF(AK2181="","",IF(AK2181&gt;0,COUNT($AG$2:AG2181),""))</f>
        <v/>
      </c>
      <c s="180" t="str">
        <f t="shared" si="2366"/>
        <v/>
      </c>
      <c s="180" t="str">
        <f t="shared" si="2367"/>
        <v/>
      </c>
      <c s="180" t="str">
        <f t="shared" si="2368"/>
        <v/>
      </c>
      <c s="181" t="str">
        <f t="shared" si="2369"/>
        <v/>
      </c>
      <c s="180" t="str">
        <f t="shared" si="2370"/>
        <v/>
      </c>
      <c s="180" t="str">
        <f t="shared" si="2371"/>
        <v/>
      </c>
      <c s="180" t="str">
        <f t="shared" si="2372"/>
        <v/>
      </c>
      <c s="180" t="str">
        <f t="shared" si="2373"/>
        <v/>
      </c>
      <c s="180" t="str">
        <f t="shared" si="2374"/>
        <v/>
      </c>
      <c s="181" t="str">
        <f t="shared" si="2375"/>
        <v/>
      </c>
      <c s="180" t="str">
        <f t="shared" si="2376"/>
        <v/>
      </c>
      <c s="180" t="str">
        <f t="shared" si="2377"/>
        <v/>
      </c>
      <c s="180" t="str">
        <f t="shared" si="2378"/>
        <v/>
      </c>
      <c s="180" t="str">
        <f t="shared" si="2379"/>
        <v/>
      </c>
      <c s="180" t="str">
        <f t="shared" si="2380"/>
        <v/>
      </c>
      <c s="180" t="str">
        <f t="shared" si="2381"/>
        <v/>
      </c>
      <c s="183"/>
      <c s="179" t="str">
        <f>IF(BC2181="","",IF(BC2181&gt;0,COUNT($AY$2:AY2181),""))</f>
        <v/>
      </c>
      <c s="180" t="str">
        <f t="shared" si="2382"/>
        <v/>
      </c>
      <c s="180" t="str">
        <f t="shared" si="2383"/>
        <v/>
      </c>
      <c s="180" t="str">
        <f t="shared" si="2384"/>
        <v/>
      </c>
      <c s="182" t="str">
        <f t="shared" si="2385"/>
        <v/>
      </c>
      <c s="180" t="str">
        <f t="shared" si="2386"/>
        <v/>
      </c>
      <c s="180" t="str">
        <f t="shared" si="2387"/>
        <v/>
      </c>
      <c s="180" t="str">
        <f t="shared" si="2388"/>
        <v/>
      </c>
      <c s="180" t="str">
        <f t="shared" si="2389"/>
        <v/>
      </c>
      <c s="180" t="str">
        <f t="shared" si="2390"/>
        <v/>
      </c>
      <c s="182" t="str">
        <f t="shared" si="2391"/>
        <v/>
      </c>
      <c s="180" t="str">
        <f t="shared" si="2392"/>
        <v/>
      </c>
      <c s="180" t="str">
        <f t="shared" si="2393"/>
        <v/>
      </c>
      <c s="180" t="str">
        <f t="shared" si="2394"/>
        <v/>
      </c>
      <c s="180" t="str">
        <f t="shared" si="2395"/>
        <v/>
      </c>
      <c s="180" t="str">
        <f t="shared" si="2396"/>
        <v/>
      </c>
      <c s="180" t="str">
        <f t="shared" si="2397"/>
        <v/>
      </c>
    </row>
    <row r="2182" spans="1:66" ht="15">
      <c r="A2182" s="176" t="str">
        <f>IF('S.D.PASTE SHEET'!A2182="","",'S.D.PASTE SHEET'!A2182)</f>
        <v/>
      </c>
      <c s="176" t="str">
        <f>IF('S.D.PASTE SHEET'!B2182="","",'S.D.PASTE SHEET'!B2182)</f>
        <v/>
      </c>
      <c s="176" t="str">
        <f>IF('S.D.PASTE SHEET'!C2182="","",'S.D.PASTE SHEET'!C2182)</f>
        <v/>
      </c>
      <c s="177" t="str">
        <f>IF('S.D.PASTE SHEET'!D2182="","",'S.D.PASTE SHEET'!D2182)</f>
        <v/>
      </c>
      <c s="176" t="str">
        <f>IF('S.D.PASTE SHEET'!E2182="","",UPPER('S.D.PASTE SHEET'!E2182))</f>
        <v/>
      </c>
      <c s="176" t="str">
        <f>IF('S.D.PASTE SHEET'!F2182="","",'S.D.PASTE SHEET'!F2182)</f>
        <v/>
      </c>
      <c s="176" t="str">
        <f>IF('S.D.PASTE SHEET'!G2182="","",UPPER('S.D.PASTE SHEET'!G2182))</f>
        <v/>
      </c>
      <c s="176" t="str">
        <f>IF('S.D.PASTE SHEET'!H2182="","",UPPER('S.D.PASTE SHEET'!H2182))</f>
        <v/>
      </c>
      <c s="176" t="str">
        <f>IF('S.D.PASTE SHEET'!I2182="","",'S.D.PASTE SHEET'!I2182)</f>
        <v/>
      </c>
      <c s="177" t="str">
        <f>IF('S.D.PASTE SHEET'!J2182="","",'S.D.PASTE SHEET'!J2182)</f>
        <v/>
      </c>
      <c s="176" t="str">
        <f>IF('S.D.PASTE SHEET'!K2182="","",'S.D.PASTE SHEET'!K2182)</f>
        <v/>
      </c>
      <c s="176" t="str">
        <f>IF('S.D.PASTE SHEET'!L2182="","",'S.D.PASTE SHEET'!L2182)</f>
        <v/>
      </c>
      <c s="176" t="str">
        <f>IF('S.D.PASTE SHEET'!M2182="","",'S.D.PASTE SHEET'!M2182)</f>
        <v/>
      </c>
      <c s="176" t="str">
        <f>IF('S.D.PASTE SHEET'!N2182="","",'S.D.PASTE SHEET'!N2182)</f>
        <v/>
      </c>
      <c s="176" t="str">
        <f>IF('S.D.PASTE SHEET'!O2182="","",'S.D.PASTE SHEET'!O2182)</f>
        <v/>
      </c>
      <c s="176" t="str">
        <f>IF('S.D.PASTE SHEET'!P2182="","",'S.D.PASTE SHEET'!P2182)</f>
        <v/>
      </c>
      <c s="176" t="str">
        <f>IF('S.D.PASTE SHEET'!Q2182="","",'S.D.PASTE SHEET'!Q2182)</f>
        <v/>
      </c>
      <c s="176" t="str">
        <f>IF('S.D.PASTE SHEET'!R2182="","",'S.D.PASTE SHEET'!R2182)</f>
        <v/>
      </c>
      <c s="176" t="str">
        <f>IF('S.D.PASTE SHEET'!S2182="","",'S.D.PASTE SHEET'!S2182)</f>
        <v/>
      </c>
      <c s="176" t="str">
        <f>IF('S.D.PASTE SHEET'!T2182="","",'S.D.PASTE SHEET'!T2182)</f>
        <v/>
      </c>
      <c s="176" t="str">
        <f>IF('S.D.PASTE SHEET'!U2182="","",'S.D.PASTE SHEET'!U2182)</f>
        <v/>
      </c>
      <c s="176" t="str">
        <f>IF('S.D.PASTE SHEET'!V2182="","",'S.D.PASTE SHEET'!V2182)</f>
        <v/>
      </c>
      <c s="176" t="str">
        <f>IF('S.D.PASTE SHEET'!W2182="","",'S.D.PASTE SHEET'!W2182)</f>
        <v/>
      </c>
      <c s="176" t="str">
        <f>IF('S.D.PASTE SHEET'!X2182="","",'S.D.PASTE SHEET'!X2182)</f>
        <v/>
      </c>
      <c s="176" t="str">
        <f>IF('S.D.PASTE SHEET'!Y2182="","",'S.D.PASTE SHEET'!Y2182)</f>
        <v/>
      </c>
      <c s="176" t="str">
        <f>IF('S.D.PASTE SHEET'!Z2182="","",'S.D.PASTE SHEET'!Z2182)</f>
        <v/>
      </c>
      <c s="176" t="str">
        <f>IF('S.D.PASTE SHEET'!AA2182="","",'S.D.PASTE SHEET'!AA2182)</f>
        <v/>
      </c>
      <c s="176" t="str">
        <f>IF('S.D.PASTE SHEET'!AB2182="","",'S.D.PASTE SHEET'!AB2182)</f>
        <v/>
      </c>
      <c s="176" t="str">
        <f>IF('S.D.PASTE SHEET'!AC2182="","",'S.D.PASTE SHEET'!AC2182)</f>
        <v/>
      </c>
      <c s="176" t="str">
        <f>IF('S.D.PASTE SHEET'!AD2182="","",'S.D.PASTE SHEET'!AD2182)</f>
        <v/>
      </c>
      <c s="178"/>
      <c s="179" t="str">
        <f>IF(AK2182="","",IF(AK2182&gt;0,COUNT($AG$2:AG2182),""))</f>
        <v/>
      </c>
      <c s="180" t="str">
        <f t="shared" si="2366"/>
        <v/>
      </c>
      <c s="180" t="str">
        <f t="shared" si="2367"/>
        <v/>
      </c>
      <c s="180" t="str">
        <f t="shared" si="2368"/>
        <v/>
      </c>
      <c s="181" t="str">
        <f t="shared" si="2369"/>
        <v/>
      </c>
      <c s="180" t="str">
        <f t="shared" si="2370"/>
        <v/>
      </c>
      <c s="180" t="str">
        <f t="shared" si="2371"/>
        <v/>
      </c>
      <c s="180" t="str">
        <f t="shared" si="2372"/>
        <v/>
      </c>
      <c s="180" t="str">
        <f t="shared" si="2373"/>
        <v/>
      </c>
      <c s="180" t="str">
        <f t="shared" si="2374"/>
        <v/>
      </c>
      <c s="181" t="str">
        <f t="shared" si="2375"/>
        <v/>
      </c>
      <c s="180" t="str">
        <f t="shared" si="2376"/>
        <v/>
      </c>
      <c s="180" t="str">
        <f t="shared" si="2377"/>
        <v/>
      </c>
      <c s="180" t="str">
        <f t="shared" si="2378"/>
        <v/>
      </c>
      <c s="180" t="str">
        <f t="shared" si="2379"/>
        <v/>
      </c>
      <c s="180" t="str">
        <f t="shared" si="2380"/>
        <v/>
      </c>
      <c s="180" t="str">
        <f t="shared" si="2381"/>
        <v/>
      </c>
      <c s="183"/>
      <c s="179" t="str">
        <f>IF(BC2182="","",IF(BC2182&gt;0,COUNT($AY$2:AY2182),""))</f>
        <v/>
      </c>
      <c s="180" t="str">
        <f t="shared" si="2382"/>
        <v/>
      </c>
      <c s="180" t="str">
        <f t="shared" si="2383"/>
        <v/>
      </c>
      <c s="180" t="str">
        <f t="shared" si="2384"/>
        <v/>
      </c>
      <c s="182" t="str">
        <f t="shared" si="2385"/>
        <v/>
      </c>
      <c s="180" t="str">
        <f t="shared" si="2386"/>
        <v/>
      </c>
      <c s="180" t="str">
        <f t="shared" si="2387"/>
        <v/>
      </c>
      <c s="180" t="str">
        <f t="shared" si="2388"/>
        <v/>
      </c>
      <c s="180" t="str">
        <f t="shared" si="2389"/>
        <v/>
      </c>
      <c s="180" t="str">
        <f t="shared" si="2390"/>
        <v/>
      </c>
      <c s="182" t="str">
        <f t="shared" si="2391"/>
        <v/>
      </c>
      <c s="180" t="str">
        <f t="shared" si="2392"/>
        <v/>
      </c>
      <c s="180" t="str">
        <f t="shared" si="2393"/>
        <v/>
      </c>
      <c s="180" t="str">
        <f t="shared" si="2394"/>
        <v/>
      </c>
      <c s="180" t="str">
        <f t="shared" si="2395"/>
        <v/>
      </c>
      <c s="180" t="str">
        <f t="shared" si="2396"/>
        <v/>
      </c>
      <c s="180" t="str">
        <f t="shared" si="2397"/>
        <v/>
      </c>
    </row>
    <row r="2183" spans="1:66" ht="15">
      <c r="A2183" s="176" t="str">
        <f>IF('S.D.PASTE SHEET'!A2183="","",'S.D.PASTE SHEET'!A2183)</f>
        <v/>
      </c>
      <c s="176" t="str">
        <f>IF('S.D.PASTE SHEET'!B2183="","",'S.D.PASTE SHEET'!B2183)</f>
        <v/>
      </c>
      <c s="176" t="str">
        <f>IF('S.D.PASTE SHEET'!C2183="","",'S.D.PASTE SHEET'!C2183)</f>
        <v/>
      </c>
      <c s="177" t="str">
        <f>IF('S.D.PASTE SHEET'!D2183="","",'S.D.PASTE SHEET'!D2183)</f>
        <v/>
      </c>
      <c s="176" t="str">
        <f>IF('S.D.PASTE SHEET'!E2183="","",UPPER('S.D.PASTE SHEET'!E2183))</f>
        <v/>
      </c>
      <c s="176" t="str">
        <f>IF('S.D.PASTE SHEET'!F2183="","",'S.D.PASTE SHEET'!F2183)</f>
        <v/>
      </c>
      <c s="176" t="str">
        <f>IF('S.D.PASTE SHEET'!G2183="","",UPPER('S.D.PASTE SHEET'!G2183))</f>
        <v/>
      </c>
      <c s="176" t="str">
        <f>IF('S.D.PASTE SHEET'!H2183="","",UPPER('S.D.PASTE SHEET'!H2183))</f>
        <v/>
      </c>
      <c s="176" t="str">
        <f>IF('S.D.PASTE SHEET'!I2183="","",'S.D.PASTE SHEET'!I2183)</f>
        <v/>
      </c>
      <c s="177" t="str">
        <f>IF('S.D.PASTE SHEET'!J2183="","",'S.D.PASTE SHEET'!J2183)</f>
        <v/>
      </c>
      <c s="176" t="str">
        <f>IF('S.D.PASTE SHEET'!K2183="","",'S.D.PASTE SHEET'!K2183)</f>
        <v/>
      </c>
      <c s="176" t="str">
        <f>IF('S.D.PASTE SHEET'!L2183="","",'S.D.PASTE SHEET'!L2183)</f>
        <v/>
      </c>
      <c s="176" t="str">
        <f>IF('S.D.PASTE SHEET'!M2183="","",'S.D.PASTE SHEET'!M2183)</f>
        <v/>
      </c>
      <c s="176" t="str">
        <f>IF('S.D.PASTE SHEET'!N2183="","",'S.D.PASTE SHEET'!N2183)</f>
        <v/>
      </c>
      <c s="176" t="str">
        <f>IF('S.D.PASTE SHEET'!O2183="","",'S.D.PASTE SHEET'!O2183)</f>
        <v/>
      </c>
      <c s="176" t="str">
        <f>IF('S.D.PASTE SHEET'!P2183="","",'S.D.PASTE SHEET'!P2183)</f>
        <v/>
      </c>
      <c s="176" t="str">
        <f>IF('S.D.PASTE SHEET'!Q2183="","",'S.D.PASTE SHEET'!Q2183)</f>
        <v/>
      </c>
      <c s="176" t="str">
        <f>IF('S.D.PASTE SHEET'!R2183="","",'S.D.PASTE SHEET'!R2183)</f>
        <v/>
      </c>
      <c s="176" t="str">
        <f>IF('S.D.PASTE SHEET'!S2183="","",'S.D.PASTE SHEET'!S2183)</f>
        <v/>
      </c>
      <c s="176" t="str">
        <f>IF('S.D.PASTE SHEET'!T2183="","",'S.D.PASTE SHEET'!T2183)</f>
        <v/>
      </c>
      <c s="176" t="str">
        <f>IF('S.D.PASTE SHEET'!U2183="","",'S.D.PASTE SHEET'!U2183)</f>
        <v/>
      </c>
      <c s="176" t="str">
        <f>IF('S.D.PASTE SHEET'!V2183="","",'S.D.PASTE SHEET'!V2183)</f>
        <v/>
      </c>
      <c s="176" t="str">
        <f>IF('S.D.PASTE SHEET'!W2183="","",'S.D.PASTE SHEET'!W2183)</f>
        <v/>
      </c>
      <c s="176" t="str">
        <f>IF('S.D.PASTE SHEET'!X2183="","",'S.D.PASTE SHEET'!X2183)</f>
        <v/>
      </c>
      <c s="176" t="str">
        <f>IF('S.D.PASTE SHEET'!Y2183="","",'S.D.PASTE SHEET'!Y2183)</f>
        <v/>
      </c>
      <c s="176" t="str">
        <f>IF('S.D.PASTE SHEET'!Z2183="","",'S.D.PASTE SHEET'!Z2183)</f>
        <v/>
      </c>
      <c s="176" t="str">
        <f>IF('S.D.PASTE SHEET'!AA2183="","",'S.D.PASTE SHEET'!AA2183)</f>
        <v/>
      </c>
      <c s="176" t="str">
        <f>IF('S.D.PASTE SHEET'!AB2183="","",'S.D.PASTE SHEET'!AB2183)</f>
        <v/>
      </c>
      <c s="176" t="str">
        <f>IF('S.D.PASTE SHEET'!AC2183="","",'S.D.PASTE SHEET'!AC2183)</f>
        <v/>
      </c>
      <c s="176" t="str">
        <f>IF('S.D.PASTE SHEET'!AD2183="","",'S.D.PASTE SHEET'!AD2183)</f>
        <v/>
      </c>
      <c s="178"/>
      <c s="179" t="str">
        <f>IF(AK2183="","",IF(AK2183&gt;0,COUNT($AG$2:AG2183),""))</f>
        <v/>
      </c>
      <c s="180" t="str">
        <f t="shared" si="2366"/>
        <v/>
      </c>
      <c s="180" t="str">
        <f t="shared" si="2367"/>
        <v/>
      </c>
      <c s="180" t="str">
        <f t="shared" si="2368"/>
        <v/>
      </c>
      <c s="181" t="str">
        <f t="shared" si="2369"/>
        <v/>
      </c>
      <c s="180" t="str">
        <f t="shared" si="2370"/>
        <v/>
      </c>
      <c s="180" t="str">
        <f t="shared" si="2371"/>
        <v/>
      </c>
      <c s="180" t="str">
        <f t="shared" si="2372"/>
        <v/>
      </c>
      <c s="180" t="str">
        <f t="shared" si="2373"/>
        <v/>
      </c>
      <c s="180" t="str">
        <f t="shared" si="2374"/>
        <v/>
      </c>
      <c s="181" t="str">
        <f t="shared" si="2375"/>
        <v/>
      </c>
      <c s="180" t="str">
        <f t="shared" si="2376"/>
        <v/>
      </c>
      <c s="180" t="str">
        <f t="shared" si="2377"/>
        <v/>
      </c>
      <c s="180" t="str">
        <f t="shared" si="2378"/>
        <v/>
      </c>
      <c s="180" t="str">
        <f t="shared" si="2379"/>
        <v/>
      </c>
      <c s="180" t="str">
        <f t="shared" si="2380"/>
        <v/>
      </c>
      <c s="180" t="str">
        <f t="shared" si="2381"/>
        <v/>
      </c>
      <c s="183"/>
      <c s="179" t="str">
        <f>IF(BC2183="","",IF(BC2183&gt;0,COUNT($AY$2:AY2183),""))</f>
        <v/>
      </c>
      <c s="180" t="str">
        <f t="shared" si="2382"/>
        <v/>
      </c>
      <c s="180" t="str">
        <f t="shared" si="2383"/>
        <v/>
      </c>
      <c s="180" t="str">
        <f t="shared" si="2384"/>
        <v/>
      </c>
      <c s="182" t="str">
        <f t="shared" si="2385"/>
        <v/>
      </c>
      <c s="180" t="str">
        <f t="shared" si="2386"/>
        <v/>
      </c>
      <c s="180" t="str">
        <f t="shared" si="2387"/>
        <v/>
      </c>
      <c s="180" t="str">
        <f t="shared" si="2388"/>
        <v/>
      </c>
      <c s="180" t="str">
        <f t="shared" si="2389"/>
        <v/>
      </c>
      <c s="180" t="str">
        <f t="shared" si="2390"/>
        <v/>
      </c>
      <c s="182" t="str">
        <f t="shared" si="2391"/>
        <v/>
      </c>
      <c s="180" t="str">
        <f t="shared" si="2392"/>
        <v/>
      </c>
      <c s="180" t="str">
        <f t="shared" si="2393"/>
        <v/>
      </c>
      <c s="180" t="str">
        <f t="shared" si="2394"/>
        <v/>
      </c>
      <c s="180" t="str">
        <f t="shared" si="2395"/>
        <v/>
      </c>
      <c s="180" t="str">
        <f t="shared" si="2396"/>
        <v/>
      </c>
      <c s="180" t="str">
        <f t="shared" si="2397"/>
        <v/>
      </c>
    </row>
    <row r="2184" spans="1:66" ht="15">
      <c r="A2184" s="176" t="str">
        <f>IF('S.D.PASTE SHEET'!A2184="","",'S.D.PASTE SHEET'!A2184)</f>
        <v/>
      </c>
      <c s="176" t="str">
        <f>IF('S.D.PASTE SHEET'!B2184="","",'S.D.PASTE SHEET'!B2184)</f>
        <v/>
      </c>
      <c s="176" t="str">
        <f>IF('S.D.PASTE SHEET'!C2184="","",'S.D.PASTE SHEET'!C2184)</f>
        <v/>
      </c>
      <c s="177" t="str">
        <f>IF('S.D.PASTE SHEET'!D2184="","",'S.D.PASTE SHEET'!D2184)</f>
        <v/>
      </c>
      <c s="176" t="str">
        <f>IF('S.D.PASTE SHEET'!E2184="","",UPPER('S.D.PASTE SHEET'!E2184))</f>
        <v/>
      </c>
      <c s="176" t="str">
        <f>IF('S.D.PASTE SHEET'!F2184="","",'S.D.PASTE SHEET'!F2184)</f>
        <v/>
      </c>
      <c s="176" t="str">
        <f>IF('S.D.PASTE SHEET'!G2184="","",UPPER('S.D.PASTE SHEET'!G2184))</f>
        <v/>
      </c>
      <c s="176" t="str">
        <f>IF('S.D.PASTE SHEET'!H2184="","",UPPER('S.D.PASTE SHEET'!H2184))</f>
        <v/>
      </c>
      <c s="176" t="str">
        <f>IF('S.D.PASTE SHEET'!I2184="","",'S.D.PASTE SHEET'!I2184)</f>
        <v/>
      </c>
      <c s="177" t="str">
        <f>IF('S.D.PASTE SHEET'!J2184="","",'S.D.PASTE SHEET'!J2184)</f>
        <v/>
      </c>
      <c s="176" t="str">
        <f>IF('S.D.PASTE SHEET'!K2184="","",'S.D.PASTE SHEET'!K2184)</f>
        <v/>
      </c>
      <c s="176" t="str">
        <f>IF('S.D.PASTE SHEET'!L2184="","",'S.D.PASTE SHEET'!L2184)</f>
        <v/>
      </c>
      <c s="176" t="str">
        <f>IF('S.D.PASTE SHEET'!M2184="","",'S.D.PASTE SHEET'!M2184)</f>
        <v/>
      </c>
      <c s="176" t="str">
        <f>IF('S.D.PASTE SHEET'!N2184="","",'S.D.PASTE SHEET'!N2184)</f>
        <v/>
      </c>
      <c s="176" t="str">
        <f>IF('S.D.PASTE SHEET'!O2184="","",'S.D.PASTE SHEET'!O2184)</f>
        <v/>
      </c>
      <c s="176" t="str">
        <f>IF('S.D.PASTE SHEET'!P2184="","",'S.D.PASTE SHEET'!P2184)</f>
        <v/>
      </c>
      <c s="176" t="str">
        <f>IF('S.D.PASTE SHEET'!Q2184="","",'S.D.PASTE SHEET'!Q2184)</f>
        <v/>
      </c>
      <c s="176" t="str">
        <f>IF('S.D.PASTE SHEET'!R2184="","",'S.D.PASTE SHEET'!R2184)</f>
        <v/>
      </c>
      <c s="176" t="str">
        <f>IF('S.D.PASTE SHEET'!S2184="","",'S.D.PASTE SHEET'!S2184)</f>
        <v/>
      </c>
      <c s="176" t="str">
        <f>IF('S.D.PASTE SHEET'!T2184="","",'S.D.PASTE SHEET'!T2184)</f>
        <v/>
      </c>
      <c s="176" t="str">
        <f>IF('S.D.PASTE SHEET'!U2184="","",'S.D.PASTE SHEET'!U2184)</f>
        <v/>
      </c>
      <c s="176" t="str">
        <f>IF('S.D.PASTE SHEET'!V2184="","",'S.D.PASTE SHEET'!V2184)</f>
        <v/>
      </c>
      <c s="176" t="str">
        <f>IF('S.D.PASTE SHEET'!W2184="","",'S.D.PASTE SHEET'!W2184)</f>
        <v/>
      </c>
      <c s="176" t="str">
        <f>IF('S.D.PASTE SHEET'!X2184="","",'S.D.PASTE SHEET'!X2184)</f>
        <v/>
      </c>
      <c s="176" t="str">
        <f>IF('S.D.PASTE SHEET'!Y2184="","",'S.D.PASTE SHEET'!Y2184)</f>
        <v/>
      </c>
      <c s="176" t="str">
        <f>IF('S.D.PASTE SHEET'!Z2184="","",'S.D.PASTE SHEET'!Z2184)</f>
        <v/>
      </c>
      <c s="176" t="str">
        <f>IF('S.D.PASTE SHEET'!AA2184="","",'S.D.PASTE SHEET'!AA2184)</f>
        <v/>
      </c>
      <c s="176" t="str">
        <f>IF('S.D.PASTE SHEET'!AB2184="","",'S.D.PASTE SHEET'!AB2184)</f>
        <v/>
      </c>
      <c s="176" t="str">
        <f>IF('S.D.PASTE SHEET'!AC2184="","",'S.D.PASTE SHEET'!AC2184)</f>
        <v/>
      </c>
      <c s="176" t="str">
        <f>IF('S.D.PASTE SHEET'!AD2184="","",'S.D.PASTE SHEET'!AD2184)</f>
        <v/>
      </c>
      <c s="178"/>
      <c s="179" t="str">
        <f>IF(AK2184="","",IF(AK2184&gt;0,COUNT($AG$2:AG2184),""))</f>
        <v/>
      </c>
      <c s="180" t="str">
        <f t="shared" si="2366"/>
        <v/>
      </c>
      <c s="180" t="str">
        <f t="shared" si="2367"/>
        <v/>
      </c>
      <c s="180" t="str">
        <f t="shared" si="2368"/>
        <v/>
      </c>
      <c s="181" t="str">
        <f t="shared" si="2369"/>
        <v/>
      </c>
      <c s="180" t="str">
        <f t="shared" si="2370"/>
        <v/>
      </c>
      <c s="180" t="str">
        <f t="shared" si="2371"/>
        <v/>
      </c>
      <c s="180" t="str">
        <f t="shared" si="2372"/>
        <v/>
      </c>
      <c s="180" t="str">
        <f t="shared" si="2373"/>
        <v/>
      </c>
      <c s="180" t="str">
        <f t="shared" si="2374"/>
        <v/>
      </c>
      <c s="181" t="str">
        <f t="shared" si="2375"/>
        <v/>
      </c>
      <c s="180" t="str">
        <f t="shared" si="2376"/>
        <v/>
      </c>
      <c s="180" t="str">
        <f t="shared" si="2377"/>
        <v/>
      </c>
      <c s="180" t="str">
        <f t="shared" si="2378"/>
        <v/>
      </c>
      <c s="180" t="str">
        <f t="shared" si="2379"/>
        <v/>
      </c>
      <c s="180" t="str">
        <f t="shared" si="2380"/>
        <v/>
      </c>
      <c s="180" t="str">
        <f t="shared" si="2381"/>
        <v/>
      </c>
      <c s="183"/>
      <c s="179" t="str">
        <f>IF(BC2184="","",IF(BC2184&gt;0,COUNT($AY$2:AY2184),""))</f>
        <v/>
      </c>
      <c s="180" t="str">
        <f t="shared" si="2382"/>
        <v/>
      </c>
      <c s="180" t="str">
        <f t="shared" si="2383"/>
        <v/>
      </c>
      <c s="180" t="str">
        <f t="shared" si="2384"/>
        <v/>
      </c>
      <c s="182" t="str">
        <f t="shared" si="2385"/>
        <v/>
      </c>
      <c s="180" t="str">
        <f t="shared" si="2386"/>
        <v/>
      </c>
      <c s="180" t="str">
        <f t="shared" si="2387"/>
        <v/>
      </c>
      <c s="180" t="str">
        <f t="shared" si="2388"/>
        <v/>
      </c>
      <c s="180" t="str">
        <f t="shared" si="2389"/>
        <v/>
      </c>
      <c s="180" t="str">
        <f t="shared" si="2390"/>
        <v/>
      </c>
      <c s="182" t="str">
        <f t="shared" si="2391"/>
        <v/>
      </c>
      <c s="180" t="str">
        <f t="shared" si="2392"/>
        <v/>
      </c>
      <c s="180" t="str">
        <f t="shared" si="2393"/>
        <v/>
      </c>
      <c s="180" t="str">
        <f t="shared" si="2394"/>
        <v/>
      </c>
      <c s="180" t="str">
        <f t="shared" si="2395"/>
        <v/>
      </c>
      <c s="180" t="str">
        <f t="shared" si="2396"/>
        <v/>
      </c>
      <c s="180" t="str">
        <f t="shared" si="2397"/>
        <v/>
      </c>
    </row>
    <row r="2185" spans="1:66" ht="15">
      <c r="A2185" s="176" t="str">
        <f>IF('S.D.PASTE SHEET'!A2185="","",'S.D.PASTE SHEET'!A2185)</f>
        <v/>
      </c>
      <c s="176" t="str">
        <f>IF('S.D.PASTE SHEET'!B2185="","",'S.D.PASTE SHEET'!B2185)</f>
        <v/>
      </c>
      <c s="176" t="str">
        <f>IF('S.D.PASTE SHEET'!C2185="","",'S.D.PASTE SHEET'!C2185)</f>
        <v/>
      </c>
      <c s="177" t="str">
        <f>IF('S.D.PASTE SHEET'!D2185="","",'S.D.PASTE SHEET'!D2185)</f>
        <v/>
      </c>
      <c s="176" t="str">
        <f>IF('S.D.PASTE SHEET'!E2185="","",UPPER('S.D.PASTE SHEET'!E2185))</f>
        <v/>
      </c>
      <c s="176" t="str">
        <f>IF('S.D.PASTE SHEET'!F2185="","",'S.D.PASTE SHEET'!F2185)</f>
        <v/>
      </c>
      <c s="176" t="str">
        <f>IF('S.D.PASTE SHEET'!G2185="","",UPPER('S.D.PASTE SHEET'!G2185))</f>
        <v/>
      </c>
      <c s="176" t="str">
        <f>IF('S.D.PASTE SHEET'!H2185="","",UPPER('S.D.PASTE SHEET'!H2185))</f>
        <v/>
      </c>
      <c s="176" t="str">
        <f>IF('S.D.PASTE SHEET'!I2185="","",'S.D.PASTE SHEET'!I2185)</f>
        <v/>
      </c>
      <c s="177" t="str">
        <f>IF('S.D.PASTE SHEET'!J2185="","",'S.D.PASTE SHEET'!J2185)</f>
        <v/>
      </c>
      <c s="176" t="str">
        <f>IF('S.D.PASTE SHEET'!K2185="","",'S.D.PASTE SHEET'!K2185)</f>
        <v/>
      </c>
      <c s="176" t="str">
        <f>IF('S.D.PASTE SHEET'!L2185="","",'S.D.PASTE SHEET'!L2185)</f>
        <v/>
      </c>
      <c s="176" t="str">
        <f>IF('S.D.PASTE SHEET'!M2185="","",'S.D.PASTE SHEET'!M2185)</f>
        <v/>
      </c>
      <c s="176" t="str">
        <f>IF('S.D.PASTE SHEET'!N2185="","",'S.D.PASTE SHEET'!N2185)</f>
        <v/>
      </c>
      <c s="176" t="str">
        <f>IF('S.D.PASTE SHEET'!O2185="","",'S.D.PASTE SHEET'!O2185)</f>
        <v/>
      </c>
      <c s="176" t="str">
        <f>IF('S.D.PASTE SHEET'!P2185="","",'S.D.PASTE SHEET'!P2185)</f>
        <v/>
      </c>
      <c s="176" t="str">
        <f>IF('S.D.PASTE SHEET'!Q2185="","",'S.D.PASTE SHEET'!Q2185)</f>
        <v/>
      </c>
      <c s="176" t="str">
        <f>IF('S.D.PASTE SHEET'!R2185="","",'S.D.PASTE SHEET'!R2185)</f>
        <v/>
      </c>
      <c s="176" t="str">
        <f>IF('S.D.PASTE SHEET'!S2185="","",'S.D.PASTE SHEET'!S2185)</f>
        <v/>
      </c>
      <c s="176" t="str">
        <f>IF('S.D.PASTE SHEET'!T2185="","",'S.D.PASTE SHEET'!T2185)</f>
        <v/>
      </c>
      <c s="176" t="str">
        <f>IF('S.D.PASTE SHEET'!U2185="","",'S.D.PASTE SHEET'!U2185)</f>
        <v/>
      </c>
      <c s="176" t="str">
        <f>IF('S.D.PASTE SHEET'!V2185="","",'S.D.PASTE SHEET'!V2185)</f>
        <v/>
      </c>
      <c s="176" t="str">
        <f>IF('S.D.PASTE SHEET'!W2185="","",'S.D.PASTE SHEET'!W2185)</f>
        <v/>
      </c>
      <c s="176" t="str">
        <f>IF('S.D.PASTE SHEET'!X2185="","",'S.D.PASTE SHEET'!X2185)</f>
        <v/>
      </c>
      <c s="176" t="str">
        <f>IF('S.D.PASTE SHEET'!Y2185="","",'S.D.PASTE SHEET'!Y2185)</f>
        <v/>
      </c>
      <c s="176" t="str">
        <f>IF('S.D.PASTE SHEET'!Z2185="","",'S.D.PASTE SHEET'!Z2185)</f>
        <v/>
      </c>
      <c s="176" t="str">
        <f>IF('S.D.PASTE SHEET'!AA2185="","",'S.D.PASTE SHEET'!AA2185)</f>
        <v/>
      </c>
      <c s="176" t="str">
        <f>IF('S.D.PASTE SHEET'!AB2185="","",'S.D.PASTE SHEET'!AB2185)</f>
        <v/>
      </c>
      <c s="176" t="str">
        <f>IF('S.D.PASTE SHEET'!AC2185="","",'S.D.PASTE SHEET'!AC2185)</f>
        <v/>
      </c>
      <c s="176" t="str">
        <f>IF('S.D.PASTE SHEET'!AD2185="","",'S.D.PASTE SHEET'!AD2185)</f>
        <v/>
      </c>
      <c s="178"/>
      <c s="179" t="str">
        <f>IF(AK2185="","",IF(AK2185&gt;0,COUNT($AG$2:AG2185),""))</f>
        <v/>
      </c>
      <c s="180" t="str">
        <f t="shared" si="2366"/>
        <v/>
      </c>
      <c s="180" t="str">
        <f t="shared" si="2367"/>
        <v/>
      </c>
      <c s="180" t="str">
        <f t="shared" si="2368"/>
        <v/>
      </c>
      <c s="181" t="str">
        <f t="shared" si="2369"/>
        <v/>
      </c>
      <c s="180" t="str">
        <f t="shared" si="2370"/>
        <v/>
      </c>
      <c s="180" t="str">
        <f t="shared" si="2371"/>
        <v/>
      </c>
      <c s="180" t="str">
        <f t="shared" si="2372"/>
        <v/>
      </c>
      <c s="180" t="str">
        <f t="shared" si="2373"/>
        <v/>
      </c>
      <c s="180" t="str">
        <f t="shared" si="2374"/>
        <v/>
      </c>
      <c s="181" t="str">
        <f t="shared" si="2375"/>
        <v/>
      </c>
      <c s="180" t="str">
        <f t="shared" si="2376"/>
        <v/>
      </c>
      <c s="180" t="str">
        <f t="shared" si="2377"/>
        <v/>
      </c>
      <c s="180" t="str">
        <f t="shared" si="2378"/>
        <v/>
      </c>
      <c s="180" t="str">
        <f t="shared" si="2379"/>
        <v/>
      </c>
      <c s="180" t="str">
        <f t="shared" si="2380"/>
        <v/>
      </c>
      <c s="180" t="str">
        <f t="shared" si="2381"/>
        <v/>
      </c>
      <c s="183"/>
      <c s="179" t="str">
        <f>IF(BC2185="","",IF(BC2185&gt;0,COUNT($AY$2:AY2185),""))</f>
        <v/>
      </c>
      <c s="180" t="str">
        <f t="shared" si="2382"/>
        <v/>
      </c>
      <c s="180" t="str">
        <f t="shared" si="2383"/>
        <v/>
      </c>
      <c s="180" t="str">
        <f t="shared" si="2384"/>
        <v/>
      </c>
      <c s="182" t="str">
        <f t="shared" si="2385"/>
        <v/>
      </c>
      <c s="180" t="str">
        <f t="shared" si="2386"/>
        <v/>
      </c>
      <c s="180" t="str">
        <f t="shared" si="2387"/>
        <v/>
      </c>
      <c s="180" t="str">
        <f t="shared" si="2388"/>
        <v/>
      </c>
      <c s="180" t="str">
        <f t="shared" si="2389"/>
        <v/>
      </c>
      <c s="180" t="str">
        <f t="shared" si="2390"/>
        <v/>
      </c>
      <c s="182" t="str">
        <f t="shared" si="2391"/>
        <v/>
      </c>
      <c s="180" t="str">
        <f t="shared" si="2392"/>
        <v/>
      </c>
      <c s="180" t="str">
        <f t="shared" si="2393"/>
        <v/>
      </c>
      <c s="180" t="str">
        <f t="shared" si="2394"/>
        <v/>
      </c>
      <c s="180" t="str">
        <f t="shared" si="2395"/>
        <v/>
      </c>
      <c s="180" t="str">
        <f t="shared" si="2396"/>
        <v/>
      </c>
      <c s="180" t="str">
        <f t="shared" si="2397"/>
        <v/>
      </c>
    </row>
    <row r="2186" spans="1:66" ht="15">
      <c r="A2186" s="176" t="str">
        <f>IF('S.D.PASTE SHEET'!A2186="","",'S.D.PASTE SHEET'!A2186)</f>
        <v/>
      </c>
      <c s="176" t="str">
        <f>IF('S.D.PASTE SHEET'!B2186="","",'S.D.PASTE SHEET'!B2186)</f>
        <v/>
      </c>
      <c s="176" t="str">
        <f>IF('S.D.PASTE SHEET'!C2186="","",'S.D.PASTE SHEET'!C2186)</f>
        <v/>
      </c>
      <c s="177" t="str">
        <f>IF('S.D.PASTE SHEET'!D2186="","",'S.D.PASTE SHEET'!D2186)</f>
        <v/>
      </c>
      <c s="176" t="str">
        <f>IF('S.D.PASTE SHEET'!E2186="","",UPPER('S.D.PASTE SHEET'!E2186))</f>
        <v/>
      </c>
      <c s="176" t="str">
        <f>IF('S.D.PASTE SHEET'!F2186="","",'S.D.PASTE SHEET'!F2186)</f>
        <v/>
      </c>
      <c s="176" t="str">
        <f>IF('S.D.PASTE SHEET'!G2186="","",UPPER('S.D.PASTE SHEET'!G2186))</f>
        <v/>
      </c>
      <c s="176" t="str">
        <f>IF('S.D.PASTE SHEET'!H2186="","",UPPER('S.D.PASTE SHEET'!H2186))</f>
        <v/>
      </c>
      <c s="176" t="str">
        <f>IF('S.D.PASTE SHEET'!I2186="","",'S.D.PASTE SHEET'!I2186)</f>
        <v/>
      </c>
      <c s="177" t="str">
        <f>IF('S.D.PASTE SHEET'!J2186="","",'S.D.PASTE SHEET'!J2186)</f>
        <v/>
      </c>
      <c s="176" t="str">
        <f>IF('S.D.PASTE SHEET'!K2186="","",'S.D.PASTE SHEET'!K2186)</f>
        <v/>
      </c>
      <c s="176" t="str">
        <f>IF('S.D.PASTE SHEET'!L2186="","",'S.D.PASTE SHEET'!L2186)</f>
        <v/>
      </c>
      <c s="176" t="str">
        <f>IF('S.D.PASTE SHEET'!M2186="","",'S.D.PASTE SHEET'!M2186)</f>
        <v/>
      </c>
      <c s="176" t="str">
        <f>IF('S.D.PASTE SHEET'!N2186="","",'S.D.PASTE SHEET'!N2186)</f>
        <v/>
      </c>
      <c s="176" t="str">
        <f>IF('S.D.PASTE SHEET'!O2186="","",'S.D.PASTE SHEET'!O2186)</f>
        <v/>
      </c>
      <c s="176" t="str">
        <f>IF('S.D.PASTE SHEET'!P2186="","",'S.D.PASTE SHEET'!P2186)</f>
        <v/>
      </c>
      <c s="176" t="str">
        <f>IF('S.D.PASTE SHEET'!Q2186="","",'S.D.PASTE SHEET'!Q2186)</f>
        <v/>
      </c>
      <c s="176" t="str">
        <f>IF('S.D.PASTE SHEET'!R2186="","",'S.D.PASTE SHEET'!R2186)</f>
        <v/>
      </c>
      <c s="176" t="str">
        <f>IF('S.D.PASTE SHEET'!S2186="","",'S.D.PASTE SHEET'!S2186)</f>
        <v/>
      </c>
      <c s="176" t="str">
        <f>IF('S.D.PASTE SHEET'!T2186="","",'S.D.PASTE SHEET'!T2186)</f>
        <v/>
      </c>
      <c s="176" t="str">
        <f>IF('S.D.PASTE SHEET'!U2186="","",'S.D.PASTE SHEET'!U2186)</f>
        <v/>
      </c>
      <c s="176" t="str">
        <f>IF('S.D.PASTE SHEET'!V2186="","",'S.D.PASTE SHEET'!V2186)</f>
        <v/>
      </c>
      <c s="176" t="str">
        <f>IF('S.D.PASTE SHEET'!W2186="","",'S.D.PASTE SHEET'!W2186)</f>
        <v/>
      </c>
      <c s="176" t="str">
        <f>IF('S.D.PASTE SHEET'!X2186="","",'S.D.PASTE SHEET'!X2186)</f>
        <v/>
      </c>
      <c s="176" t="str">
        <f>IF('S.D.PASTE SHEET'!Y2186="","",'S.D.PASTE SHEET'!Y2186)</f>
        <v/>
      </c>
      <c s="176" t="str">
        <f>IF('S.D.PASTE SHEET'!Z2186="","",'S.D.PASTE SHEET'!Z2186)</f>
        <v/>
      </c>
      <c s="176" t="str">
        <f>IF('S.D.PASTE SHEET'!AA2186="","",'S.D.PASTE SHEET'!AA2186)</f>
        <v/>
      </c>
      <c s="176" t="str">
        <f>IF('S.D.PASTE SHEET'!AB2186="","",'S.D.PASTE SHEET'!AB2186)</f>
        <v/>
      </c>
      <c s="176" t="str">
        <f>IF('S.D.PASTE SHEET'!AC2186="","",'S.D.PASTE SHEET'!AC2186)</f>
        <v/>
      </c>
      <c s="176" t="str">
        <f>IF('S.D.PASTE SHEET'!AD2186="","",'S.D.PASTE SHEET'!AD2186)</f>
        <v/>
      </c>
      <c s="178"/>
      <c s="179" t="str">
        <f>IF(AK2186="","",IF(AK2186&gt;0,COUNT($AG$2:AG2186),""))</f>
        <v/>
      </c>
      <c s="180" t="str">
        <f t="shared" si="2366"/>
        <v/>
      </c>
      <c s="180" t="str">
        <f t="shared" si="2367"/>
        <v/>
      </c>
      <c s="180" t="str">
        <f t="shared" si="2368"/>
        <v/>
      </c>
      <c s="181" t="str">
        <f t="shared" si="2369"/>
        <v/>
      </c>
      <c s="180" t="str">
        <f t="shared" si="2370"/>
        <v/>
      </c>
      <c s="180" t="str">
        <f t="shared" si="2371"/>
        <v/>
      </c>
      <c s="180" t="str">
        <f t="shared" si="2372"/>
        <v/>
      </c>
      <c s="180" t="str">
        <f t="shared" si="2373"/>
        <v/>
      </c>
      <c s="180" t="str">
        <f t="shared" si="2374"/>
        <v/>
      </c>
      <c s="181" t="str">
        <f t="shared" si="2375"/>
        <v/>
      </c>
      <c s="180" t="str">
        <f t="shared" si="2376"/>
        <v/>
      </c>
      <c s="180" t="str">
        <f t="shared" si="2377"/>
        <v/>
      </c>
      <c s="180" t="str">
        <f t="shared" si="2378"/>
        <v/>
      </c>
      <c s="180" t="str">
        <f t="shared" si="2379"/>
        <v/>
      </c>
      <c s="180" t="str">
        <f t="shared" si="2380"/>
        <v/>
      </c>
      <c s="180" t="str">
        <f t="shared" si="2381"/>
        <v/>
      </c>
      <c s="183"/>
      <c s="179" t="str">
        <f>IF(BC2186="","",IF(BC2186&gt;0,COUNT($AY$2:AY2186),""))</f>
        <v/>
      </c>
      <c s="180" t="str">
        <f t="shared" si="2382"/>
        <v/>
      </c>
      <c s="180" t="str">
        <f t="shared" si="2383"/>
        <v/>
      </c>
      <c s="180" t="str">
        <f t="shared" si="2384"/>
        <v/>
      </c>
      <c s="182" t="str">
        <f t="shared" si="2385"/>
        <v/>
      </c>
      <c s="180" t="str">
        <f t="shared" si="2386"/>
        <v/>
      </c>
      <c s="180" t="str">
        <f t="shared" si="2387"/>
        <v/>
      </c>
      <c s="180" t="str">
        <f t="shared" si="2388"/>
        <v/>
      </c>
      <c s="180" t="str">
        <f t="shared" si="2389"/>
        <v/>
      </c>
      <c s="180" t="str">
        <f t="shared" si="2390"/>
        <v/>
      </c>
      <c s="182" t="str">
        <f t="shared" si="2391"/>
        <v/>
      </c>
      <c s="180" t="str">
        <f t="shared" si="2392"/>
        <v/>
      </c>
      <c s="180" t="str">
        <f t="shared" si="2393"/>
        <v/>
      </c>
      <c s="180" t="str">
        <f t="shared" si="2394"/>
        <v/>
      </c>
      <c s="180" t="str">
        <f t="shared" si="2395"/>
        <v/>
      </c>
      <c s="180" t="str">
        <f t="shared" si="2396"/>
        <v/>
      </c>
      <c s="180" t="str">
        <f t="shared" si="2397"/>
        <v/>
      </c>
    </row>
    <row r="2187" spans="1:66" ht="15">
      <c r="A2187" s="176" t="str">
        <f>IF('S.D.PASTE SHEET'!A2187="","",'S.D.PASTE SHEET'!A2187)</f>
        <v/>
      </c>
      <c s="176" t="str">
        <f>IF('S.D.PASTE SHEET'!B2187="","",'S.D.PASTE SHEET'!B2187)</f>
        <v/>
      </c>
      <c s="176" t="str">
        <f>IF('S.D.PASTE SHEET'!C2187="","",'S.D.PASTE SHEET'!C2187)</f>
        <v/>
      </c>
      <c s="177" t="str">
        <f>IF('S.D.PASTE SHEET'!D2187="","",'S.D.PASTE SHEET'!D2187)</f>
        <v/>
      </c>
      <c s="176" t="str">
        <f>IF('S.D.PASTE SHEET'!E2187="","",UPPER('S.D.PASTE SHEET'!E2187))</f>
        <v/>
      </c>
      <c s="176" t="str">
        <f>IF('S.D.PASTE SHEET'!F2187="","",'S.D.PASTE SHEET'!F2187)</f>
        <v/>
      </c>
      <c s="176" t="str">
        <f>IF('S.D.PASTE SHEET'!G2187="","",UPPER('S.D.PASTE SHEET'!G2187))</f>
        <v/>
      </c>
      <c s="176" t="str">
        <f>IF('S.D.PASTE SHEET'!H2187="","",UPPER('S.D.PASTE SHEET'!H2187))</f>
        <v/>
      </c>
      <c s="176" t="str">
        <f>IF('S.D.PASTE SHEET'!I2187="","",'S.D.PASTE SHEET'!I2187)</f>
        <v/>
      </c>
      <c s="177" t="str">
        <f>IF('S.D.PASTE SHEET'!J2187="","",'S.D.PASTE SHEET'!J2187)</f>
        <v/>
      </c>
      <c s="176" t="str">
        <f>IF('S.D.PASTE SHEET'!K2187="","",'S.D.PASTE SHEET'!K2187)</f>
        <v/>
      </c>
      <c s="176" t="str">
        <f>IF('S.D.PASTE SHEET'!L2187="","",'S.D.PASTE SHEET'!L2187)</f>
        <v/>
      </c>
      <c s="176" t="str">
        <f>IF('S.D.PASTE SHEET'!M2187="","",'S.D.PASTE SHEET'!M2187)</f>
        <v/>
      </c>
      <c s="176" t="str">
        <f>IF('S.D.PASTE SHEET'!N2187="","",'S.D.PASTE SHEET'!N2187)</f>
        <v/>
      </c>
      <c s="176" t="str">
        <f>IF('S.D.PASTE SHEET'!O2187="","",'S.D.PASTE SHEET'!O2187)</f>
        <v/>
      </c>
      <c s="176" t="str">
        <f>IF('S.D.PASTE SHEET'!P2187="","",'S.D.PASTE SHEET'!P2187)</f>
        <v/>
      </c>
      <c s="176" t="str">
        <f>IF('S.D.PASTE SHEET'!Q2187="","",'S.D.PASTE SHEET'!Q2187)</f>
        <v/>
      </c>
      <c s="176" t="str">
        <f>IF('S.D.PASTE SHEET'!R2187="","",'S.D.PASTE SHEET'!R2187)</f>
        <v/>
      </c>
      <c s="176" t="str">
        <f>IF('S.D.PASTE SHEET'!S2187="","",'S.D.PASTE SHEET'!S2187)</f>
        <v/>
      </c>
      <c s="176" t="str">
        <f>IF('S.D.PASTE SHEET'!T2187="","",'S.D.PASTE SHEET'!T2187)</f>
        <v/>
      </c>
      <c s="176" t="str">
        <f>IF('S.D.PASTE SHEET'!U2187="","",'S.D.PASTE SHEET'!U2187)</f>
        <v/>
      </c>
      <c s="176" t="str">
        <f>IF('S.D.PASTE SHEET'!V2187="","",'S.D.PASTE SHEET'!V2187)</f>
        <v/>
      </c>
      <c s="176" t="str">
        <f>IF('S.D.PASTE SHEET'!W2187="","",'S.D.PASTE SHEET'!W2187)</f>
        <v/>
      </c>
      <c s="176" t="str">
        <f>IF('S.D.PASTE SHEET'!X2187="","",'S.D.PASTE SHEET'!X2187)</f>
        <v/>
      </c>
      <c s="176" t="str">
        <f>IF('S.D.PASTE SHEET'!Y2187="","",'S.D.PASTE SHEET'!Y2187)</f>
        <v/>
      </c>
      <c s="176" t="str">
        <f>IF('S.D.PASTE SHEET'!Z2187="","",'S.D.PASTE SHEET'!Z2187)</f>
        <v/>
      </c>
      <c s="176" t="str">
        <f>IF('S.D.PASTE SHEET'!AA2187="","",'S.D.PASTE SHEET'!AA2187)</f>
        <v/>
      </c>
      <c s="176" t="str">
        <f>IF('S.D.PASTE SHEET'!AB2187="","",'S.D.PASTE SHEET'!AB2187)</f>
        <v/>
      </c>
      <c s="176" t="str">
        <f>IF('S.D.PASTE SHEET'!AC2187="","",'S.D.PASTE SHEET'!AC2187)</f>
        <v/>
      </c>
      <c s="176" t="str">
        <f>IF('S.D.PASTE SHEET'!AD2187="","",'S.D.PASTE SHEET'!AD2187)</f>
        <v/>
      </c>
      <c s="178"/>
      <c s="179" t="str">
        <f>IF(AK2187="","",IF(AK2187&gt;0,COUNT($AG$2:AG2187),""))</f>
        <v/>
      </c>
      <c s="180" t="str">
        <f t="shared" si="2366"/>
        <v/>
      </c>
      <c s="180" t="str">
        <f t="shared" si="2367"/>
        <v/>
      </c>
      <c s="180" t="str">
        <f t="shared" si="2368"/>
        <v/>
      </c>
      <c s="181" t="str">
        <f t="shared" si="2369"/>
        <v/>
      </c>
      <c s="180" t="str">
        <f t="shared" si="2370"/>
        <v/>
      </c>
      <c s="180" t="str">
        <f t="shared" si="2371"/>
        <v/>
      </c>
      <c s="180" t="str">
        <f t="shared" si="2372"/>
        <v/>
      </c>
      <c s="180" t="str">
        <f t="shared" si="2373"/>
        <v/>
      </c>
      <c s="180" t="str">
        <f t="shared" si="2374"/>
        <v/>
      </c>
      <c s="181" t="str">
        <f t="shared" si="2375"/>
        <v/>
      </c>
      <c s="180" t="str">
        <f t="shared" si="2376"/>
        <v/>
      </c>
      <c s="180" t="str">
        <f t="shared" si="2377"/>
        <v/>
      </c>
      <c s="180" t="str">
        <f t="shared" si="2378"/>
        <v/>
      </c>
      <c s="180" t="str">
        <f t="shared" si="2379"/>
        <v/>
      </c>
      <c s="180" t="str">
        <f t="shared" si="2380"/>
        <v/>
      </c>
      <c s="180" t="str">
        <f t="shared" si="2381"/>
        <v/>
      </c>
      <c s="183"/>
      <c s="179" t="str">
        <f>IF(BC2187="","",IF(BC2187&gt;0,COUNT($AY$2:AY2187),""))</f>
        <v/>
      </c>
      <c s="180" t="str">
        <f t="shared" si="2382"/>
        <v/>
      </c>
      <c s="180" t="str">
        <f t="shared" si="2383"/>
        <v/>
      </c>
      <c s="180" t="str">
        <f t="shared" si="2384"/>
        <v/>
      </c>
      <c s="182" t="str">
        <f t="shared" si="2385"/>
        <v/>
      </c>
      <c s="180" t="str">
        <f t="shared" si="2386"/>
        <v/>
      </c>
      <c s="180" t="str">
        <f t="shared" si="2387"/>
        <v/>
      </c>
      <c s="180" t="str">
        <f t="shared" si="2388"/>
        <v/>
      </c>
      <c s="180" t="str">
        <f t="shared" si="2389"/>
        <v/>
      </c>
      <c s="180" t="str">
        <f t="shared" si="2390"/>
        <v/>
      </c>
      <c s="182" t="str">
        <f t="shared" si="2391"/>
        <v/>
      </c>
      <c s="180" t="str">
        <f t="shared" si="2392"/>
        <v/>
      </c>
      <c s="180" t="str">
        <f t="shared" si="2393"/>
        <v/>
      </c>
      <c s="180" t="str">
        <f t="shared" si="2394"/>
        <v/>
      </c>
      <c s="180" t="str">
        <f t="shared" si="2395"/>
        <v/>
      </c>
      <c s="180" t="str">
        <f t="shared" si="2396"/>
        <v/>
      </c>
      <c s="180" t="str">
        <f t="shared" si="2397"/>
        <v/>
      </c>
    </row>
    <row r="2188" spans="1:66" ht="15">
      <c r="A2188" s="176" t="str">
        <f>IF('S.D.PASTE SHEET'!A2188="","",'S.D.PASTE SHEET'!A2188)</f>
        <v/>
      </c>
      <c s="176" t="str">
        <f>IF('S.D.PASTE SHEET'!B2188="","",'S.D.PASTE SHEET'!B2188)</f>
        <v/>
      </c>
      <c s="176" t="str">
        <f>IF('S.D.PASTE SHEET'!C2188="","",'S.D.PASTE SHEET'!C2188)</f>
        <v/>
      </c>
      <c s="177" t="str">
        <f>IF('S.D.PASTE SHEET'!D2188="","",'S.D.PASTE SHEET'!D2188)</f>
        <v/>
      </c>
      <c s="176" t="str">
        <f>IF('S.D.PASTE SHEET'!E2188="","",UPPER('S.D.PASTE SHEET'!E2188))</f>
        <v/>
      </c>
      <c s="176" t="str">
        <f>IF('S.D.PASTE SHEET'!F2188="","",'S.D.PASTE SHEET'!F2188)</f>
        <v/>
      </c>
      <c s="176" t="str">
        <f>IF('S.D.PASTE SHEET'!G2188="","",UPPER('S.D.PASTE SHEET'!G2188))</f>
        <v/>
      </c>
      <c s="176" t="str">
        <f>IF('S.D.PASTE SHEET'!H2188="","",UPPER('S.D.PASTE SHEET'!H2188))</f>
        <v/>
      </c>
      <c s="176" t="str">
        <f>IF('S.D.PASTE SHEET'!I2188="","",'S.D.PASTE SHEET'!I2188)</f>
        <v/>
      </c>
      <c s="177" t="str">
        <f>IF('S.D.PASTE SHEET'!J2188="","",'S.D.PASTE SHEET'!J2188)</f>
        <v/>
      </c>
      <c s="176" t="str">
        <f>IF('S.D.PASTE SHEET'!K2188="","",'S.D.PASTE SHEET'!K2188)</f>
        <v/>
      </c>
      <c s="176" t="str">
        <f>IF('S.D.PASTE SHEET'!L2188="","",'S.D.PASTE SHEET'!L2188)</f>
        <v/>
      </c>
      <c s="176" t="str">
        <f>IF('S.D.PASTE SHEET'!M2188="","",'S.D.PASTE SHEET'!M2188)</f>
        <v/>
      </c>
      <c s="176" t="str">
        <f>IF('S.D.PASTE SHEET'!N2188="","",'S.D.PASTE SHEET'!N2188)</f>
        <v/>
      </c>
      <c s="176" t="str">
        <f>IF('S.D.PASTE SHEET'!O2188="","",'S.D.PASTE SHEET'!O2188)</f>
        <v/>
      </c>
      <c s="176" t="str">
        <f>IF('S.D.PASTE SHEET'!P2188="","",'S.D.PASTE SHEET'!P2188)</f>
        <v/>
      </c>
      <c s="176" t="str">
        <f>IF('S.D.PASTE SHEET'!Q2188="","",'S.D.PASTE SHEET'!Q2188)</f>
        <v/>
      </c>
      <c s="176" t="str">
        <f>IF('S.D.PASTE SHEET'!R2188="","",'S.D.PASTE SHEET'!R2188)</f>
        <v/>
      </c>
      <c s="176" t="str">
        <f>IF('S.D.PASTE SHEET'!S2188="","",'S.D.PASTE SHEET'!S2188)</f>
        <v/>
      </c>
      <c s="176" t="str">
        <f>IF('S.D.PASTE SHEET'!T2188="","",'S.D.PASTE SHEET'!T2188)</f>
        <v/>
      </c>
      <c s="176" t="str">
        <f>IF('S.D.PASTE SHEET'!U2188="","",'S.D.PASTE SHEET'!U2188)</f>
        <v/>
      </c>
      <c s="176" t="str">
        <f>IF('S.D.PASTE SHEET'!V2188="","",'S.D.PASTE SHEET'!V2188)</f>
        <v/>
      </c>
      <c s="176" t="str">
        <f>IF('S.D.PASTE SHEET'!W2188="","",'S.D.PASTE SHEET'!W2188)</f>
        <v/>
      </c>
      <c s="176" t="str">
        <f>IF('S.D.PASTE SHEET'!X2188="","",'S.D.PASTE SHEET'!X2188)</f>
        <v/>
      </c>
      <c s="176" t="str">
        <f>IF('S.D.PASTE SHEET'!Y2188="","",'S.D.PASTE SHEET'!Y2188)</f>
        <v/>
      </c>
      <c s="176" t="str">
        <f>IF('S.D.PASTE SHEET'!Z2188="","",'S.D.PASTE SHEET'!Z2188)</f>
        <v/>
      </c>
      <c s="176" t="str">
        <f>IF('S.D.PASTE SHEET'!AA2188="","",'S.D.PASTE SHEET'!AA2188)</f>
        <v/>
      </c>
      <c s="176" t="str">
        <f>IF('S.D.PASTE SHEET'!AB2188="","",'S.D.PASTE SHEET'!AB2188)</f>
        <v/>
      </c>
      <c s="176" t="str">
        <f>IF('S.D.PASTE SHEET'!AC2188="","",'S.D.PASTE SHEET'!AC2188)</f>
        <v/>
      </c>
      <c s="176" t="str">
        <f>IF('S.D.PASTE SHEET'!AD2188="","",'S.D.PASTE SHEET'!AD2188)</f>
        <v/>
      </c>
      <c s="178"/>
      <c s="179" t="str">
        <f>IF(AK2188="","",IF(AK2188&gt;0,COUNT($AG$2:AG2188),""))</f>
        <v/>
      </c>
      <c s="180" t="str">
        <f t="shared" si="2366"/>
        <v/>
      </c>
      <c s="180" t="str">
        <f t="shared" si="2367"/>
        <v/>
      </c>
      <c s="180" t="str">
        <f t="shared" si="2368"/>
        <v/>
      </c>
      <c s="181" t="str">
        <f t="shared" si="2369"/>
        <v/>
      </c>
      <c s="180" t="str">
        <f t="shared" si="2370"/>
        <v/>
      </c>
      <c s="180" t="str">
        <f t="shared" si="2371"/>
        <v/>
      </c>
      <c s="180" t="str">
        <f t="shared" si="2372"/>
        <v/>
      </c>
      <c s="180" t="str">
        <f t="shared" si="2373"/>
        <v/>
      </c>
      <c s="180" t="str">
        <f t="shared" si="2374"/>
        <v/>
      </c>
      <c s="181" t="str">
        <f t="shared" si="2375"/>
        <v/>
      </c>
      <c s="180" t="str">
        <f t="shared" si="2376"/>
        <v/>
      </c>
      <c s="180" t="str">
        <f t="shared" si="2377"/>
        <v/>
      </c>
      <c s="180" t="str">
        <f t="shared" si="2378"/>
        <v/>
      </c>
      <c s="180" t="str">
        <f t="shared" si="2379"/>
        <v/>
      </c>
      <c s="180" t="str">
        <f t="shared" si="2380"/>
        <v/>
      </c>
      <c s="180" t="str">
        <f t="shared" si="2381"/>
        <v/>
      </c>
      <c s="183"/>
      <c s="179" t="str">
        <f>IF(BC2188="","",IF(BC2188&gt;0,COUNT($AY$2:AY2188),""))</f>
        <v/>
      </c>
      <c s="180" t="str">
        <f t="shared" si="2382"/>
        <v/>
      </c>
      <c s="180" t="str">
        <f t="shared" si="2383"/>
        <v/>
      </c>
      <c s="180" t="str">
        <f t="shared" si="2384"/>
        <v/>
      </c>
      <c s="182" t="str">
        <f t="shared" si="2385"/>
        <v/>
      </c>
      <c s="180" t="str">
        <f t="shared" si="2386"/>
        <v/>
      </c>
      <c s="180" t="str">
        <f t="shared" si="2387"/>
        <v/>
      </c>
      <c s="180" t="str">
        <f t="shared" si="2388"/>
        <v/>
      </c>
      <c s="180" t="str">
        <f t="shared" si="2389"/>
        <v/>
      </c>
      <c s="180" t="str">
        <f t="shared" si="2390"/>
        <v/>
      </c>
      <c s="182" t="str">
        <f t="shared" si="2391"/>
        <v/>
      </c>
      <c s="180" t="str">
        <f t="shared" si="2392"/>
        <v/>
      </c>
      <c s="180" t="str">
        <f t="shared" si="2393"/>
        <v/>
      </c>
      <c s="180" t="str">
        <f t="shared" si="2394"/>
        <v/>
      </c>
      <c s="180" t="str">
        <f t="shared" si="2395"/>
        <v/>
      </c>
      <c s="180" t="str">
        <f t="shared" si="2396"/>
        <v/>
      </c>
      <c s="180" t="str">
        <f t="shared" si="2397"/>
        <v/>
      </c>
    </row>
    <row r="2189" spans="1:66" ht="15">
      <c r="A2189" s="176" t="str">
        <f>IF('S.D.PASTE SHEET'!A2189="","",'S.D.PASTE SHEET'!A2189)</f>
        <v/>
      </c>
      <c s="176" t="str">
        <f>IF('S.D.PASTE SHEET'!B2189="","",'S.D.PASTE SHEET'!B2189)</f>
        <v/>
      </c>
      <c s="176" t="str">
        <f>IF('S.D.PASTE SHEET'!C2189="","",'S.D.PASTE SHEET'!C2189)</f>
        <v/>
      </c>
      <c s="177" t="str">
        <f>IF('S.D.PASTE SHEET'!D2189="","",'S.D.PASTE SHEET'!D2189)</f>
        <v/>
      </c>
      <c s="176" t="str">
        <f>IF('S.D.PASTE SHEET'!E2189="","",UPPER('S.D.PASTE SHEET'!E2189))</f>
        <v/>
      </c>
      <c s="176" t="str">
        <f>IF('S.D.PASTE SHEET'!F2189="","",'S.D.PASTE SHEET'!F2189)</f>
        <v/>
      </c>
      <c s="176" t="str">
        <f>IF('S.D.PASTE SHEET'!G2189="","",UPPER('S.D.PASTE SHEET'!G2189))</f>
        <v/>
      </c>
      <c s="176" t="str">
        <f>IF('S.D.PASTE SHEET'!H2189="","",UPPER('S.D.PASTE SHEET'!H2189))</f>
        <v/>
      </c>
      <c s="176" t="str">
        <f>IF('S.D.PASTE SHEET'!I2189="","",'S.D.PASTE SHEET'!I2189)</f>
        <v/>
      </c>
      <c s="177" t="str">
        <f>IF('S.D.PASTE SHEET'!J2189="","",'S.D.PASTE SHEET'!J2189)</f>
        <v/>
      </c>
      <c s="176" t="str">
        <f>IF('S.D.PASTE SHEET'!K2189="","",'S.D.PASTE SHEET'!K2189)</f>
        <v/>
      </c>
      <c s="176" t="str">
        <f>IF('S.D.PASTE SHEET'!L2189="","",'S.D.PASTE SHEET'!L2189)</f>
        <v/>
      </c>
      <c s="176" t="str">
        <f>IF('S.D.PASTE SHEET'!M2189="","",'S.D.PASTE SHEET'!M2189)</f>
        <v/>
      </c>
      <c s="176" t="str">
        <f>IF('S.D.PASTE SHEET'!N2189="","",'S.D.PASTE SHEET'!N2189)</f>
        <v/>
      </c>
      <c s="176" t="str">
        <f>IF('S.D.PASTE SHEET'!O2189="","",'S.D.PASTE SHEET'!O2189)</f>
        <v/>
      </c>
      <c s="176" t="str">
        <f>IF('S.D.PASTE SHEET'!P2189="","",'S.D.PASTE SHEET'!P2189)</f>
        <v/>
      </c>
      <c s="176" t="str">
        <f>IF('S.D.PASTE SHEET'!Q2189="","",'S.D.PASTE SHEET'!Q2189)</f>
        <v/>
      </c>
      <c s="176" t="str">
        <f>IF('S.D.PASTE SHEET'!R2189="","",'S.D.PASTE SHEET'!R2189)</f>
        <v/>
      </c>
      <c s="176" t="str">
        <f>IF('S.D.PASTE SHEET'!S2189="","",'S.D.PASTE SHEET'!S2189)</f>
        <v/>
      </c>
      <c s="176" t="str">
        <f>IF('S.D.PASTE SHEET'!T2189="","",'S.D.PASTE SHEET'!T2189)</f>
        <v/>
      </c>
      <c s="176" t="str">
        <f>IF('S.D.PASTE SHEET'!U2189="","",'S.D.PASTE SHEET'!U2189)</f>
        <v/>
      </c>
      <c s="176" t="str">
        <f>IF('S.D.PASTE SHEET'!V2189="","",'S.D.PASTE SHEET'!V2189)</f>
        <v/>
      </c>
      <c s="176" t="str">
        <f>IF('S.D.PASTE SHEET'!W2189="","",'S.D.PASTE SHEET'!W2189)</f>
        <v/>
      </c>
      <c s="176" t="str">
        <f>IF('S.D.PASTE SHEET'!X2189="","",'S.D.PASTE SHEET'!X2189)</f>
        <v/>
      </c>
      <c s="176" t="str">
        <f>IF('S.D.PASTE SHEET'!Y2189="","",'S.D.PASTE SHEET'!Y2189)</f>
        <v/>
      </c>
      <c s="176" t="str">
        <f>IF('S.D.PASTE SHEET'!Z2189="","",'S.D.PASTE SHEET'!Z2189)</f>
        <v/>
      </c>
      <c s="176" t="str">
        <f>IF('S.D.PASTE SHEET'!AA2189="","",'S.D.PASTE SHEET'!AA2189)</f>
        <v/>
      </c>
      <c s="176" t="str">
        <f>IF('S.D.PASTE SHEET'!AB2189="","",'S.D.PASTE SHEET'!AB2189)</f>
        <v/>
      </c>
      <c s="176" t="str">
        <f>IF('S.D.PASTE SHEET'!AC2189="","",'S.D.PASTE SHEET'!AC2189)</f>
        <v/>
      </c>
      <c s="176" t="str">
        <f>IF('S.D.PASTE SHEET'!AD2189="","",'S.D.PASTE SHEET'!AD2189)</f>
        <v/>
      </c>
      <c s="178"/>
      <c s="179" t="str">
        <f>IF(AK2189="","",IF(AK2189&gt;0,COUNT($AG$2:AG2189),""))</f>
        <v/>
      </c>
      <c s="180" t="str">
        <f t="shared" si="2366"/>
        <v/>
      </c>
      <c s="180" t="str">
        <f t="shared" si="2367"/>
        <v/>
      </c>
      <c s="180" t="str">
        <f t="shared" si="2368"/>
        <v/>
      </c>
      <c s="181" t="str">
        <f t="shared" si="2369"/>
        <v/>
      </c>
      <c s="180" t="str">
        <f t="shared" si="2370"/>
        <v/>
      </c>
      <c s="180" t="str">
        <f t="shared" si="2371"/>
        <v/>
      </c>
      <c s="180" t="str">
        <f t="shared" si="2372"/>
        <v/>
      </c>
      <c s="180" t="str">
        <f t="shared" si="2373"/>
        <v/>
      </c>
      <c s="180" t="str">
        <f t="shared" si="2374"/>
        <v/>
      </c>
      <c s="181" t="str">
        <f t="shared" si="2375"/>
        <v/>
      </c>
      <c s="180" t="str">
        <f t="shared" si="2376"/>
        <v/>
      </c>
      <c s="180" t="str">
        <f t="shared" si="2377"/>
        <v/>
      </c>
      <c s="180" t="str">
        <f t="shared" si="2378"/>
        <v/>
      </c>
      <c s="180" t="str">
        <f t="shared" si="2379"/>
        <v/>
      </c>
      <c s="180" t="str">
        <f t="shared" si="2380"/>
        <v/>
      </c>
      <c s="180" t="str">
        <f t="shared" si="2381"/>
        <v/>
      </c>
      <c s="183"/>
      <c s="179" t="str">
        <f>IF(BC2189="","",IF(BC2189&gt;0,COUNT($AY$2:AY2189),""))</f>
        <v/>
      </c>
      <c s="180" t="str">
        <f t="shared" si="2382"/>
        <v/>
      </c>
      <c s="180" t="str">
        <f t="shared" si="2383"/>
        <v/>
      </c>
      <c s="180" t="str">
        <f t="shared" si="2384"/>
        <v/>
      </c>
      <c s="182" t="str">
        <f t="shared" si="2385"/>
        <v/>
      </c>
      <c s="180" t="str">
        <f t="shared" si="2386"/>
        <v/>
      </c>
      <c s="180" t="str">
        <f t="shared" si="2387"/>
        <v/>
      </c>
      <c s="180" t="str">
        <f t="shared" si="2388"/>
        <v/>
      </c>
      <c s="180" t="str">
        <f t="shared" si="2389"/>
        <v/>
      </c>
      <c s="180" t="str">
        <f t="shared" si="2390"/>
        <v/>
      </c>
      <c s="182" t="str">
        <f t="shared" si="2391"/>
        <v/>
      </c>
      <c s="180" t="str">
        <f t="shared" si="2392"/>
        <v/>
      </c>
      <c s="180" t="str">
        <f t="shared" si="2393"/>
        <v/>
      </c>
      <c s="180" t="str">
        <f t="shared" si="2394"/>
        <v/>
      </c>
      <c s="180" t="str">
        <f t="shared" si="2395"/>
        <v/>
      </c>
      <c s="180" t="str">
        <f t="shared" si="2396"/>
        <v/>
      </c>
      <c s="180" t="str">
        <f t="shared" si="2397"/>
        <v/>
      </c>
    </row>
    <row r="2190" spans="1:66" ht="15">
      <c r="A2190" s="176" t="str">
        <f>IF('S.D.PASTE SHEET'!A2190="","",'S.D.PASTE SHEET'!A2190)</f>
        <v/>
      </c>
      <c s="176" t="str">
        <f>IF('S.D.PASTE SHEET'!B2190="","",'S.D.PASTE SHEET'!B2190)</f>
        <v/>
      </c>
      <c s="176" t="str">
        <f>IF('S.D.PASTE SHEET'!C2190="","",'S.D.PASTE SHEET'!C2190)</f>
        <v/>
      </c>
      <c s="177" t="str">
        <f>IF('S.D.PASTE SHEET'!D2190="","",'S.D.PASTE SHEET'!D2190)</f>
        <v/>
      </c>
      <c s="176" t="str">
        <f>IF('S.D.PASTE SHEET'!E2190="","",UPPER('S.D.PASTE SHEET'!E2190))</f>
        <v/>
      </c>
      <c s="176" t="str">
        <f>IF('S.D.PASTE SHEET'!F2190="","",'S.D.PASTE SHEET'!F2190)</f>
        <v/>
      </c>
      <c s="176" t="str">
        <f>IF('S.D.PASTE SHEET'!G2190="","",UPPER('S.D.PASTE SHEET'!G2190))</f>
        <v/>
      </c>
      <c s="176" t="str">
        <f>IF('S.D.PASTE SHEET'!H2190="","",UPPER('S.D.PASTE SHEET'!H2190))</f>
        <v/>
      </c>
      <c s="176" t="str">
        <f>IF('S.D.PASTE SHEET'!I2190="","",'S.D.PASTE SHEET'!I2190)</f>
        <v/>
      </c>
      <c s="177" t="str">
        <f>IF('S.D.PASTE SHEET'!J2190="","",'S.D.PASTE SHEET'!J2190)</f>
        <v/>
      </c>
      <c s="176" t="str">
        <f>IF('S.D.PASTE SHEET'!K2190="","",'S.D.PASTE SHEET'!K2190)</f>
        <v/>
      </c>
      <c s="176" t="str">
        <f>IF('S.D.PASTE SHEET'!L2190="","",'S.D.PASTE SHEET'!L2190)</f>
        <v/>
      </c>
      <c s="176" t="str">
        <f>IF('S.D.PASTE SHEET'!M2190="","",'S.D.PASTE SHEET'!M2190)</f>
        <v/>
      </c>
      <c s="176" t="str">
        <f>IF('S.D.PASTE SHEET'!N2190="","",'S.D.PASTE SHEET'!N2190)</f>
        <v/>
      </c>
      <c s="176" t="str">
        <f>IF('S.D.PASTE SHEET'!O2190="","",'S.D.PASTE SHEET'!O2190)</f>
        <v/>
      </c>
      <c s="176" t="str">
        <f>IF('S.D.PASTE SHEET'!P2190="","",'S.D.PASTE SHEET'!P2190)</f>
        <v/>
      </c>
      <c s="176" t="str">
        <f>IF('S.D.PASTE SHEET'!Q2190="","",'S.D.PASTE SHEET'!Q2190)</f>
        <v/>
      </c>
      <c s="176" t="str">
        <f>IF('S.D.PASTE SHEET'!R2190="","",'S.D.PASTE SHEET'!R2190)</f>
        <v/>
      </c>
      <c s="176" t="str">
        <f>IF('S.D.PASTE SHEET'!S2190="","",'S.D.PASTE SHEET'!S2190)</f>
        <v/>
      </c>
      <c s="176" t="str">
        <f>IF('S.D.PASTE SHEET'!T2190="","",'S.D.PASTE SHEET'!T2190)</f>
        <v/>
      </c>
      <c s="176" t="str">
        <f>IF('S.D.PASTE SHEET'!U2190="","",'S.D.PASTE SHEET'!U2190)</f>
        <v/>
      </c>
      <c s="176" t="str">
        <f>IF('S.D.PASTE SHEET'!V2190="","",'S.D.PASTE SHEET'!V2190)</f>
        <v/>
      </c>
      <c s="176" t="str">
        <f>IF('S.D.PASTE SHEET'!W2190="","",'S.D.PASTE SHEET'!W2190)</f>
        <v/>
      </c>
      <c s="176" t="str">
        <f>IF('S.D.PASTE SHEET'!X2190="","",'S.D.PASTE SHEET'!X2190)</f>
        <v/>
      </c>
      <c s="176" t="str">
        <f>IF('S.D.PASTE SHEET'!Y2190="","",'S.D.PASTE SHEET'!Y2190)</f>
        <v/>
      </c>
      <c s="176" t="str">
        <f>IF('S.D.PASTE SHEET'!Z2190="","",'S.D.PASTE SHEET'!Z2190)</f>
        <v/>
      </c>
      <c s="176" t="str">
        <f>IF('S.D.PASTE SHEET'!AA2190="","",'S.D.PASTE SHEET'!AA2190)</f>
        <v/>
      </c>
      <c s="176" t="str">
        <f>IF('S.D.PASTE SHEET'!AB2190="","",'S.D.PASTE SHEET'!AB2190)</f>
        <v/>
      </c>
      <c s="176" t="str">
        <f>IF('S.D.PASTE SHEET'!AC2190="","",'S.D.PASTE SHEET'!AC2190)</f>
        <v/>
      </c>
      <c s="176" t="str">
        <f>IF('S.D.PASTE SHEET'!AD2190="","",'S.D.PASTE SHEET'!AD2190)</f>
        <v/>
      </c>
      <c s="178"/>
      <c s="179" t="str">
        <f>IF(AK2190="","",IF(AK2190&gt;0,COUNT($AG$2:AG2190),""))</f>
        <v/>
      </c>
      <c s="180" t="str">
        <f t="shared" si="2366"/>
        <v/>
      </c>
      <c s="180" t="str">
        <f t="shared" si="2367"/>
        <v/>
      </c>
      <c s="180" t="str">
        <f t="shared" si="2368"/>
        <v/>
      </c>
      <c s="181" t="str">
        <f t="shared" si="2369"/>
        <v/>
      </c>
      <c s="180" t="str">
        <f t="shared" si="2370"/>
        <v/>
      </c>
      <c s="180" t="str">
        <f t="shared" si="2371"/>
        <v/>
      </c>
      <c s="180" t="str">
        <f t="shared" si="2372"/>
        <v/>
      </c>
      <c s="180" t="str">
        <f t="shared" si="2373"/>
        <v/>
      </c>
      <c s="180" t="str">
        <f t="shared" si="2374"/>
        <v/>
      </c>
      <c s="181" t="str">
        <f t="shared" si="2375"/>
        <v/>
      </c>
      <c s="180" t="str">
        <f t="shared" si="2376"/>
        <v/>
      </c>
      <c s="180" t="str">
        <f t="shared" si="2377"/>
        <v/>
      </c>
      <c s="180" t="str">
        <f t="shared" si="2378"/>
        <v/>
      </c>
      <c s="180" t="str">
        <f t="shared" si="2379"/>
        <v/>
      </c>
      <c s="180" t="str">
        <f t="shared" si="2380"/>
        <v/>
      </c>
      <c s="180" t="str">
        <f t="shared" si="2381"/>
        <v/>
      </c>
      <c s="183"/>
      <c s="179" t="str">
        <f>IF(BC2190="","",IF(BC2190&gt;0,COUNT($AY$2:AY2190),""))</f>
        <v/>
      </c>
      <c s="180" t="str">
        <f t="shared" si="2382"/>
        <v/>
      </c>
      <c s="180" t="str">
        <f t="shared" si="2383"/>
        <v/>
      </c>
      <c s="180" t="str">
        <f t="shared" si="2384"/>
        <v/>
      </c>
      <c s="182" t="str">
        <f t="shared" si="2385"/>
        <v/>
      </c>
      <c s="180" t="str">
        <f t="shared" si="2386"/>
        <v/>
      </c>
      <c s="180" t="str">
        <f t="shared" si="2387"/>
        <v/>
      </c>
      <c s="180" t="str">
        <f t="shared" si="2388"/>
        <v/>
      </c>
      <c s="180" t="str">
        <f t="shared" si="2389"/>
        <v/>
      </c>
      <c s="180" t="str">
        <f t="shared" si="2390"/>
        <v/>
      </c>
      <c s="182" t="str">
        <f t="shared" si="2391"/>
        <v/>
      </c>
      <c s="180" t="str">
        <f t="shared" si="2392"/>
        <v/>
      </c>
      <c s="180" t="str">
        <f t="shared" si="2393"/>
        <v/>
      </c>
      <c s="180" t="str">
        <f t="shared" si="2394"/>
        <v/>
      </c>
      <c s="180" t="str">
        <f t="shared" si="2395"/>
        <v/>
      </c>
      <c s="180" t="str">
        <f t="shared" si="2396"/>
        <v/>
      </c>
      <c s="180" t="str">
        <f t="shared" si="2397"/>
        <v/>
      </c>
    </row>
    <row r="2191" spans="1:66" ht="15">
      <c r="A2191" s="176" t="str">
        <f>IF('S.D.PASTE SHEET'!A2191="","",'S.D.PASTE SHEET'!A2191)</f>
        <v/>
      </c>
      <c s="176" t="str">
        <f>IF('S.D.PASTE SHEET'!B2191="","",'S.D.PASTE SHEET'!B2191)</f>
        <v/>
      </c>
      <c s="176" t="str">
        <f>IF('S.D.PASTE SHEET'!C2191="","",'S.D.PASTE SHEET'!C2191)</f>
        <v/>
      </c>
      <c s="177" t="str">
        <f>IF('S.D.PASTE SHEET'!D2191="","",'S.D.PASTE SHEET'!D2191)</f>
        <v/>
      </c>
      <c s="176" t="str">
        <f>IF('S.D.PASTE SHEET'!E2191="","",UPPER('S.D.PASTE SHEET'!E2191))</f>
        <v/>
      </c>
      <c s="176" t="str">
        <f>IF('S.D.PASTE SHEET'!F2191="","",'S.D.PASTE SHEET'!F2191)</f>
        <v/>
      </c>
      <c s="176" t="str">
        <f>IF('S.D.PASTE SHEET'!G2191="","",UPPER('S.D.PASTE SHEET'!G2191))</f>
        <v/>
      </c>
      <c s="176" t="str">
        <f>IF('S.D.PASTE SHEET'!H2191="","",UPPER('S.D.PASTE SHEET'!H2191))</f>
        <v/>
      </c>
      <c s="176" t="str">
        <f>IF('S.D.PASTE SHEET'!I2191="","",'S.D.PASTE SHEET'!I2191)</f>
        <v/>
      </c>
      <c s="177" t="str">
        <f>IF('S.D.PASTE SHEET'!J2191="","",'S.D.PASTE SHEET'!J2191)</f>
        <v/>
      </c>
      <c s="176" t="str">
        <f>IF('S.D.PASTE SHEET'!K2191="","",'S.D.PASTE SHEET'!K2191)</f>
        <v/>
      </c>
      <c s="176" t="str">
        <f>IF('S.D.PASTE SHEET'!L2191="","",'S.D.PASTE SHEET'!L2191)</f>
        <v/>
      </c>
      <c s="176" t="str">
        <f>IF('S.D.PASTE SHEET'!M2191="","",'S.D.PASTE SHEET'!M2191)</f>
        <v/>
      </c>
      <c s="176" t="str">
        <f>IF('S.D.PASTE SHEET'!N2191="","",'S.D.PASTE SHEET'!N2191)</f>
        <v/>
      </c>
      <c s="176" t="str">
        <f>IF('S.D.PASTE SHEET'!O2191="","",'S.D.PASTE SHEET'!O2191)</f>
        <v/>
      </c>
      <c s="176" t="str">
        <f>IF('S.D.PASTE SHEET'!P2191="","",'S.D.PASTE SHEET'!P2191)</f>
        <v/>
      </c>
      <c s="176" t="str">
        <f>IF('S.D.PASTE SHEET'!Q2191="","",'S.D.PASTE SHEET'!Q2191)</f>
        <v/>
      </c>
      <c s="176" t="str">
        <f>IF('S.D.PASTE SHEET'!R2191="","",'S.D.PASTE SHEET'!R2191)</f>
        <v/>
      </c>
      <c s="176" t="str">
        <f>IF('S.D.PASTE SHEET'!S2191="","",'S.D.PASTE SHEET'!S2191)</f>
        <v/>
      </c>
      <c s="176" t="str">
        <f>IF('S.D.PASTE SHEET'!T2191="","",'S.D.PASTE SHEET'!T2191)</f>
        <v/>
      </c>
      <c s="176" t="str">
        <f>IF('S.D.PASTE SHEET'!U2191="","",'S.D.PASTE SHEET'!U2191)</f>
        <v/>
      </c>
      <c s="176" t="str">
        <f>IF('S.D.PASTE SHEET'!V2191="","",'S.D.PASTE SHEET'!V2191)</f>
        <v/>
      </c>
      <c s="176" t="str">
        <f>IF('S.D.PASTE SHEET'!W2191="","",'S.D.PASTE SHEET'!W2191)</f>
        <v/>
      </c>
      <c s="176" t="str">
        <f>IF('S.D.PASTE SHEET'!X2191="","",'S.D.PASTE SHEET'!X2191)</f>
        <v/>
      </c>
      <c s="176" t="str">
        <f>IF('S.D.PASTE SHEET'!Y2191="","",'S.D.PASTE SHEET'!Y2191)</f>
        <v/>
      </c>
      <c s="176" t="str">
        <f>IF('S.D.PASTE SHEET'!Z2191="","",'S.D.PASTE SHEET'!Z2191)</f>
        <v/>
      </c>
      <c s="176" t="str">
        <f>IF('S.D.PASTE SHEET'!AA2191="","",'S.D.PASTE SHEET'!AA2191)</f>
        <v/>
      </c>
      <c s="176" t="str">
        <f>IF('S.D.PASTE SHEET'!AB2191="","",'S.D.PASTE SHEET'!AB2191)</f>
        <v/>
      </c>
      <c s="176" t="str">
        <f>IF('S.D.PASTE SHEET'!AC2191="","",'S.D.PASTE SHEET'!AC2191)</f>
        <v/>
      </c>
      <c s="176" t="str">
        <f>IF('S.D.PASTE SHEET'!AD2191="","",'S.D.PASTE SHEET'!AD2191)</f>
        <v/>
      </c>
      <c s="178"/>
      <c s="179" t="str">
        <f>IF(AK2191="","",IF(AK2191&gt;0,COUNT($AG$2:AG2191),""))</f>
        <v/>
      </c>
      <c s="180" t="str">
        <f t="shared" si="2366"/>
        <v/>
      </c>
      <c s="180" t="str">
        <f t="shared" si="2367"/>
        <v/>
      </c>
      <c s="180" t="str">
        <f t="shared" si="2368"/>
        <v/>
      </c>
      <c s="181" t="str">
        <f t="shared" si="2369"/>
        <v/>
      </c>
      <c s="180" t="str">
        <f t="shared" si="2370"/>
        <v/>
      </c>
      <c s="180" t="str">
        <f t="shared" si="2371"/>
        <v/>
      </c>
      <c s="180" t="str">
        <f t="shared" si="2372"/>
        <v/>
      </c>
      <c s="180" t="str">
        <f t="shared" si="2373"/>
        <v/>
      </c>
      <c s="180" t="str">
        <f t="shared" si="2374"/>
        <v/>
      </c>
      <c s="181" t="str">
        <f t="shared" si="2375"/>
        <v/>
      </c>
      <c s="180" t="str">
        <f t="shared" si="2376"/>
        <v/>
      </c>
      <c s="180" t="str">
        <f t="shared" si="2377"/>
        <v/>
      </c>
      <c s="180" t="str">
        <f t="shared" si="2378"/>
        <v/>
      </c>
      <c s="180" t="str">
        <f t="shared" si="2379"/>
        <v/>
      </c>
      <c s="180" t="str">
        <f t="shared" si="2380"/>
        <v/>
      </c>
      <c s="180" t="str">
        <f t="shared" si="2381"/>
        <v/>
      </c>
      <c s="183"/>
      <c s="179" t="str">
        <f>IF(BC2191="","",IF(BC2191&gt;0,COUNT($AY$2:AY2191),""))</f>
        <v/>
      </c>
      <c s="180" t="str">
        <f t="shared" si="2382"/>
        <v/>
      </c>
      <c s="180" t="str">
        <f t="shared" si="2383"/>
        <v/>
      </c>
      <c s="180" t="str">
        <f t="shared" si="2384"/>
        <v/>
      </c>
      <c s="182" t="str">
        <f t="shared" si="2385"/>
        <v/>
      </c>
      <c s="180" t="str">
        <f t="shared" si="2386"/>
        <v/>
      </c>
      <c s="180" t="str">
        <f t="shared" si="2387"/>
        <v/>
      </c>
      <c s="180" t="str">
        <f t="shared" si="2388"/>
        <v/>
      </c>
      <c s="180" t="str">
        <f t="shared" si="2389"/>
        <v/>
      </c>
      <c s="180" t="str">
        <f t="shared" si="2390"/>
        <v/>
      </c>
      <c s="182" t="str">
        <f t="shared" si="2391"/>
        <v/>
      </c>
      <c s="180" t="str">
        <f t="shared" si="2392"/>
        <v/>
      </c>
      <c s="180" t="str">
        <f t="shared" si="2393"/>
        <v/>
      </c>
      <c s="180" t="str">
        <f t="shared" si="2394"/>
        <v/>
      </c>
      <c s="180" t="str">
        <f t="shared" si="2395"/>
        <v/>
      </c>
      <c s="180" t="str">
        <f t="shared" si="2396"/>
        <v/>
      </c>
      <c s="180" t="str">
        <f t="shared" si="2397"/>
        <v/>
      </c>
    </row>
    <row r="2192" spans="1:66" ht="15">
      <c r="A2192" s="176" t="str">
        <f>IF('S.D.PASTE SHEET'!A2192="","",'S.D.PASTE SHEET'!A2192)</f>
        <v/>
      </c>
      <c s="176" t="str">
        <f>IF('S.D.PASTE SHEET'!B2192="","",'S.D.PASTE SHEET'!B2192)</f>
        <v/>
      </c>
      <c s="176" t="str">
        <f>IF('S.D.PASTE SHEET'!C2192="","",'S.D.PASTE SHEET'!C2192)</f>
        <v/>
      </c>
      <c s="177" t="str">
        <f>IF('S.D.PASTE SHEET'!D2192="","",'S.D.PASTE SHEET'!D2192)</f>
        <v/>
      </c>
      <c s="176" t="str">
        <f>IF('S.D.PASTE SHEET'!E2192="","",UPPER('S.D.PASTE SHEET'!E2192))</f>
        <v/>
      </c>
      <c s="176" t="str">
        <f>IF('S.D.PASTE SHEET'!F2192="","",'S.D.PASTE SHEET'!F2192)</f>
        <v/>
      </c>
      <c s="176" t="str">
        <f>IF('S.D.PASTE SHEET'!G2192="","",UPPER('S.D.PASTE SHEET'!G2192))</f>
        <v/>
      </c>
      <c s="176" t="str">
        <f>IF('S.D.PASTE SHEET'!H2192="","",UPPER('S.D.PASTE SHEET'!H2192))</f>
        <v/>
      </c>
      <c s="176" t="str">
        <f>IF('S.D.PASTE SHEET'!I2192="","",'S.D.PASTE SHEET'!I2192)</f>
        <v/>
      </c>
      <c s="177" t="str">
        <f>IF('S.D.PASTE SHEET'!J2192="","",'S.D.PASTE SHEET'!J2192)</f>
        <v/>
      </c>
      <c s="176" t="str">
        <f>IF('S.D.PASTE SHEET'!K2192="","",'S.D.PASTE SHEET'!K2192)</f>
        <v/>
      </c>
      <c s="176" t="str">
        <f>IF('S.D.PASTE SHEET'!L2192="","",'S.D.PASTE SHEET'!L2192)</f>
        <v/>
      </c>
      <c s="176" t="str">
        <f>IF('S.D.PASTE SHEET'!M2192="","",'S.D.PASTE SHEET'!M2192)</f>
        <v/>
      </c>
      <c s="176" t="str">
        <f>IF('S.D.PASTE SHEET'!N2192="","",'S.D.PASTE SHEET'!N2192)</f>
        <v/>
      </c>
      <c s="176" t="str">
        <f>IF('S.D.PASTE SHEET'!O2192="","",'S.D.PASTE SHEET'!O2192)</f>
        <v/>
      </c>
      <c s="176" t="str">
        <f>IF('S.D.PASTE SHEET'!P2192="","",'S.D.PASTE SHEET'!P2192)</f>
        <v/>
      </c>
      <c s="176" t="str">
        <f>IF('S.D.PASTE SHEET'!Q2192="","",'S.D.PASTE SHEET'!Q2192)</f>
        <v/>
      </c>
      <c s="176" t="str">
        <f>IF('S.D.PASTE SHEET'!R2192="","",'S.D.PASTE SHEET'!R2192)</f>
        <v/>
      </c>
      <c s="176" t="str">
        <f>IF('S.D.PASTE SHEET'!S2192="","",'S.D.PASTE SHEET'!S2192)</f>
        <v/>
      </c>
      <c s="176" t="str">
        <f>IF('S.D.PASTE SHEET'!T2192="","",'S.D.PASTE SHEET'!T2192)</f>
        <v/>
      </c>
      <c s="176" t="str">
        <f>IF('S.D.PASTE SHEET'!U2192="","",'S.D.PASTE SHEET'!U2192)</f>
        <v/>
      </c>
      <c s="176" t="str">
        <f>IF('S.D.PASTE SHEET'!V2192="","",'S.D.PASTE SHEET'!V2192)</f>
        <v/>
      </c>
      <c s="176" t="str">
        <f>IF('S.D.PASTE SHEET'!W2192="","",'S.D.PASTE SHEET'!W2192)</f>
        <v/>
      </c>
      <c s="176" t="str">
        <f>IF('S.D.PASTE SHEET'!X2192="","",'S.D.PASTE SHEET'!X2192)</f>
        <v/>
      </c>
      <c s="176" t="str">
        <f>IF('S.D.PASTE SHEET'!Y2192="","",'S.D.PASTE SHEET'!Y2192)</f>
        <v/>
      </c>
      <c s="176" t="str">
        <f>IF('S.D.PASTE SHEET'!Z2192="","",'S.D.PASTE SHEET'!Z2192)</f>
        <v/>
      </c>
      <c s="176" t="str">
        <f>IF('S.D.PASTE SHEET'!AA2192="","",'S.D.PASTE SHEET'!AA2192)</f>
        <v/>
      </c>
      <c s="176" t="str">
        <f>IF('S.D.PASTE SHEET'!AB2192="","",'S.D.PASTE SHEET'!AB2192)</f>
        <v/>
      </c>
      <c s="176" t="str">
        <f>IF('S.D.PASTE SHEET'!AC2192="","",'S.D.PASTE SHEET'!AC2192)</f>
        <v/>
      </c>
      <c s="176" t="str">
        <f>IF('S.D.PASTE SHEET'!AD2192="","",'S.D.PASTE SHEET'!AD2192)</f>
        <v/>
      </c>
      <c s="178"/>
      <c s="179" t="str">
        <f>IF(AK2192="","",IF(AK2192&gt;0,COUNT($AG$2:AG2192),""))</f>
        <v/>
      </c>
      <c s="180" t="str">
        <f t="shared" si="2366"/>
        <v/>
      </c>
      <c s="180" t="str">
        <f t="shared" si="2367"/>
        <v/>
      </c>
      <c s="180" t="str">
        <f t="shared" si="2368"/>
        <v/>
      </c>
      <c s="181" t="str">
        <f t="shared" si="2369"/>
        <v/>
      </c>
      <c s="180" t="str">
        <f t="shared" si="2370"/>
        <v/>
      </c>
      <c s="180" t="str">
        <f t="shared" si="2371"/>
        <v/>
      </c>
      <c s="180" t="str">
        <f t="shared" si="2372"/>
        <v/>
      </c>
      <c s="180" t="str">
        <f t="shared" si="2373"/>
        <v/>
      </c>
      <c s="180" t="str">
        <f t="shared" si="2374"/>
        <v/>
      </c>
      <c s="181" t="str">
        <f t="shared" si="2375"/>
        <v/>
      </c>
      <c s="180" t="str">
        <f t="shared" si="2376"/>
        <v/>
      </c>
      <c s="180" t="str">
        <f t="shared" si="2377"/>
        <v/>
      </c>
      <c s="180" t="str">
        <f t="shared" si="2378"/>
        <v/>
      </c>
      <c s="180" t="str">
        <f t="shared" si="2379"/>
        <v/>
      </c>
      <c s="180" t="str">
        <f t="shared" si="2380"/>
        <v/>
      </c>
      <c s="180" t="str">
        <f t="shared" si="2381"/>
        <v/>
      </c>
      <c s="183"/>
      <c s="179" t="str">
        <f>IF(BC2192="","",IF(BC2192&gt;0,COUNT($AY$2:AY2192),""))</f>
        <v/>
      </c>
      <c s="180" t="str">
        <f t="shared" si="2382"/>
        <v/>
      </c>
      <c s="180" t="str">
        <f t="shared" si="2383"/>
        <v/>
      </c>
      <c s="180" t="str">
        <f t="shared" si="2384"/>
        <v/>
      </c>
      <c s="182" t="str">
        <f t="shared" si="2385"/>
        <v/>
      </c>
      <c s="180" t="str">
        <f t="shared" si="2386"/>
        <v/>
      </c>
      <c s="180" t="str">
        <f t="shared" si="2387"/>
        <v/>
      </c>
      <c s="180" t="str">
        <f t="shared" si="2388"/>
        <v/>
      </c>
      <c s="180" t="str">
        <f t="shared" si="2389"/>
        <v/>
      </c>
      <c s="180" t="str">
        <f t="shared" si="2390"/>
        <v/>
      </c>
      <c s="182" t="str">
        <f t="shared" si="2391"/>
        <v/>
      </c>
      <c s="180" t="str">
        <f t="shared" si="2392"/>
        <v/>
      </c>
      <c s="180" t="str">
        <f t="shared" si="2393"/>
        <v/>
      </c>
      <c s="180" t="str">
        <f t="shared" si="2394"/>
        <v/>
      </c>
      <c s="180" t="str">
        <f t="shared" si="2395"/>
        <v/>
      </c>
      <c s="180" t="str">
        <f t="shared" si="2396"/>
        <v/>
      </c>
      <c s="180" t="str">
        <f t="shared" si="2397"/>
        <v/>
      </c>
    </row>
    <row r="2193" spans="1:66" ht="15">
      <c r="A2193" s="176" t="str">
        <f>IF('S.D.PASTE SHEET'!A2193="","",'S.D.PASTE SHEET'!A2193)</f>
        <v/>
      </c>
      <c s="176" t="str">
        <f>IF('S.D.PASTE SHEET'!B2193="","",'S.D.PASTE SHEET'!B2193)</f>
        <v/>
      </c>
      <c s="176" t="str">
        <f>IF('S.D.PASTE SHEET'!C2193="","",'S.D.PASTE SHEET'!C2193)</f>
        <v/>
      </c>
      <c s="177" t="str">
        <f>IF('S.D.PASTE SHEET'!D2193="","",'S.D.PASTE SHEET'!D2193)</f>
        <v/>
      </c>
      <c s="176" t="str">
        <f>IF('S.D.PASTE SHEET'!E2193="","",UPPER('S.D.PASTE SHEET'!E2193))</f>
        <v/>
      </c>
      <c s="176" t="str">
        <f>IF('S.D.PASTE SHEET'!F2193="","",'S.D.PASTE SHEET'!F2193)</f>
        <v/>
      </c>
      <c s="176" t="str">
        <f>IF('S.D.PASTE SHEET'!G2193="","",UPPER('S.D.PASTE SHEET'!G2193))</f>
        <v/>
      </c>
      <c s="176" t="str">
        <f>IF('S.D.PASTE SHEET'!H2193="","",UPPER('S.D.PASTE SHEET'!H2193))</f>
        <v/>
      </c>
      <c s="176" t="str">
        <f>IF('S.D.PASTE SHEET'!I2193="","",'S.D.PASTE SHEET'!I2193)</f>
        <v/>
      </c>
      <c s="177" t="str">
        <f>IF('S.D.PASTE SHEET'!J2193="","",'S.D.PASTE SHEET'!J2193)</f>
        <v/>
      </c>
      <c s="176" t="str">
        <f>IF('S.D.PASTE SHEET'!K2193="","",'S.D.PASTE SHEET'!K2193)</f>
        <v/>
      </c>
      <c s="176" t="str">
        <f>IF('S.D.PASTE SHEET'!L2193="","",'S.D.PASTE SHEET'!L2193)</f>
        <v/>
      </c>
      <c s="176" t="str">
        <f>IF('S.D.PASTE SHEET'!M2193="","",'S.D.PASTE SHEET'!M2193)</f>
        <v/>
      </c>
      <c s="176" t="str">
        <f>IF('S.D.PASTE SHEET'!N2193="","",'S.D.PASTE SHEET'!N2193)</f>
        <v/>
      </c>
      <c s="176" t="str">
        <f>IF('S.D.PASTE SHEET'!O2193="","",'S.D.PASTE SHEET'!O2193)</f>
        <v/>
      </c>
      <c s="176" t="str">
        <f>IF('S.D.PASTE SHEET'!P2193="","",'S.D.PASTE SHEET'!P2193)</f>
        <v/>
      </c>
      <c s="176" t="str">
        <f>IF('S.D.PASTE SHEET'!Q2193="","",'S.D.PASTE SHEET'!Q2193)</f>
        <v/>
      </c>
      <c s="176" t="str">
        <f>IF('S.D.PASTE SHEET'!R2193="","",'S.D.PASTE SHEET'!R2193)</f>
        <v/>
      </c>
      <c s="176" t="str">
        <f>IF('S.D.PASTE SHEET'!S2193="","",'S.D.PASTE SHEET'!S2193)</f>
        <v/>
      </c>
      <c s="176" t="str">
        <f>IF('S.D.PASTE SHEET'!T2193="","",'S.D.PASTE SHEET'!T2193)</f>
        <v/>
      </c>
      <c s="176" t="str">
        <f>IF('S.D.PASTE SHEET'!U2193="","",'S.D.PASTE SHEET'!U2193)</f>
        <v/>
      </c>
      <c s="176" t="str">
        <f>IF('S.D.PASTE SHEET'!V2193="","",'S.D.PASTE SHEET'!V2193)</f>
        <v/>
      </c>
      <c s="176" t="str">
        <f>IF('S.D.PASTE SHEET'!W2193="","",'S.D.PASTE SHEET'!W2193)</f>
        <v/>
      </c>
      <c s="176" t="str">
        <f>IF('S.D.PASTE SHEET'!X2193="","",'S.D.PASTE SHEET'!X2193)</f>
        <v/>
      </c>
      <c s="176" t="str">
        <f>IF('S.D.PASTE SHEET'!Y2193="","",'S.D.PASTE SHEET'!Y2193)</f>
        <v/>
      </c>
      <c s="176" t="str">
        <f>IF('S.D.PASTE SHEET'!Z2193="","",'S.D.PASTE SHEET'!Z2193)</f>
        <v/>
      </c>
      <c s="176" t="str">
        <f>IF('S.D.PASTE SHEET'!AA2193="","",'S.D.PASTE SHEET'!AA2193)</f>
        <v/>
      </c>
      <c s="176" t="str">
        <f>IF('S.D.PASTE SHEET'!AB2193="","",'S.D.PASTE SHEET'!AB2193)</f>
        <v/>
      </c>
      <c s="176" t="str">
        <f>IF('S.D.PASTE SHEET'!AC2193="","",'S.D.PASTE SHEET'!AC2193)</f>
        <v/>
      </c>
      <c s="176" t="str">
        <f>IF('S.D.PASTE SHEET'!AD2193="","",'S.D.PASTE SHEET'!AD2193)</f>
        <v/>
      </c>
      <c s="178"/>
      <c s="179" t="str">
        <f>IF(AK2193="","",IF(AK2193&gt;0,COUNT($AG$2:AG2193),""))</f>
        <v/>
      </c>
      <c s="180" t="str">
        <f t="shared" si="2366"/>
        <v/>
      </c>
      <c s="180" t="str">
        <f t="shared" si="2367"/>
        <v/>
      </c>
      <c s="180" t="str">
        <f t="shared" si="2368"/>
        <v/>
      </c>
      <c s="181" t="str">
        <f t="shared" si="2369"/>
        <v/>
      </c>
      <c s="180" t="str">
        <f t="shared" si="2370"/>
        <v/>
      </c>
      <c s="180" t="str">
        <f t="shared" si="2371"/>
        <v/>
      </c>
      <c s="180" t="str">
        <f t="shared" si="2372"/>
        <v/>
      </c>
      <c s="180" t="str">
        <f t="shared" si="2373"/>
        <v/>
      </c>
      <c s="180" t="str">
        <f t="shared" si="2374"/>
        <v/>
      </c>
      <c s="181" t="str">
        <f t="shared" si="2375"/>
        <v/>
      </c>
      <c s="180" t="str">
        <f t="shared" si="2376"/>
        <v/>
      </c>
      <c s="180" t="str">
        <f t="shared" si="2377"/>
        <v/>
      </c>
      <c s="180" t="str">
        <f t="shared" si="2378"/>
        <v/>
      </c>
      <c s="180" t="str">
        <f t="shared" si="2379"/>
        <v/>
      </c>
      <c s="180" t="str">
        <f t="shared" si="2380"/>
        <v/>
      </c>
      <c s="180" t="str">
        <f t="shared" si="2381"/>
        <v/>
      </c>
      <c s="183"/>
      <c s="179" t="str">
        <f>IF(BC2193="","",IF(BC2193&gt;0,COUNT($AY$2:AY2193),""))</f>
        <v/>
      </c>
      <c s="180" t="str">
        <f t="shared" si="2382"/>
        <v/>
      </c>
      <c s="180" t="str">
        <f t="shared" si="2383"/>
        <v/>
      </c>
      <c s="180" t="str">
        <f t="shared" si="2384"/>
        <v/>
      </c>
      <c s="182" t="str">
        <f t="shared" si="2385"/>
        <v/>
      </c>
      <c s="180" t="str">
        <f t="shared" si="2386"/>
        <v/>
      </c>
      <c s="180" t="str">
        <f t="shared" si="2387"/>
        <v/>
      </c>
      <c s="180" t="str">
        <f t="shared" si="2388"/>
        <v/>
      </c>
      <c s="180" t="str">
        <f t="shared" si="2389"/>
        <v/>
      </c>
      <c s="180" t="str">
        <f t="shared" si="2390"/>
        <v/>
      </c>
      <c s="182" t="str">
        <f t="shared" si="2391"/>
        <v/>
      </c>
      <c s="180" t="str">
        <f t="shared" si="2392"/>
        <v/>
      </c>
      <c s="180" t="str">
        <f t="shared" si="2393"/>
        <v/>
      </c>
      <c s="180" t="str">
        <f t="shared" si="2394"/>
        <v/>
      </c>
      <c s="180" t="str">
        <f t="shared" si="2395"/>
        <v/>
      </c>
      <c s="180" t="str">
        <f t="shared" si="2396"/>
        <v/>
      </c>
      <c s="180" t="str">
        <f t="shared" si="2397"/>
        <v/>
      </c>
    </row>
    <row r="2194" spans="1:66" ht="15">
      <c r="A2194" s="176" t="str">
        <f>IF('S.D.PASTE SHEET'!A2194="","",'S.D.PASTE SHEET'!A2194)</f>
        <v/>
      </c>
      <c s="176" t="str">
        <f>IF('S.D.PASTE SHEET'!B2194="","",'S.D.PASTE SHEET'!B2194)</f>
        <v/>
      </c>
      <c s="176" t="str">
        <f>IF('S.D.PASTE SHEET'!C2194="","",'S.D.PASTE SHEET'!C2194)</f>
        <v/>
      </c>
      <c s="177" t="str">
        <f>IF('S.D.PASTE SHEET'!D2194="","",'S.D.PASTE SHEET'!D2194)</f>
        <v/>
      </c>
      <c s="176" t="str">
        <f>IF('S.D.PASTE SHEET'!E2194="","",UPPER('S.D.PASTE SHEET'!E2194))</f>
        <v/>
      </c>
      <c s="176" t="str">
        <f>IF('S.D.PASTE SHEET'!F2194="","",'S.D.PASTE SHEET'!F2194)</f>
        <v/>
      </c>
      <c s="176" t="str">
        <f>IF('S.D.PASTE SHEET'!G2194="","",UPPER('S.D.PASTE SHEET'!G2194))</f>
        <v/>
      </c>
      <c s="176" t="str">
        <f>IF('S.D.PASTE SHEET'!H2194="","",UPPER('S.D.PASTE SHEET'!H2194))</f>
        <v/>
      </c>
      <c s="176" t="str">
        <f>IF('S.D.PASTE SHEET'!I2194="","",'S.D.PASTE SHEET'!I2194)</f>
        <v/>
      </c>
      <c s="177" t="str">
        <f>IF('S.D.PASTE SHEET'!J2194="","",'S.D.PASTE SHEET'!J2194)</f>
        <v/>
      </c>
      <c s="176" t="str">
        <f>IF('S.D.PASTE SHEET'!K2194="","",'S.D.PASTE SHEET'!K2194)</f>
        <v/>
      </c>
      <c s="176" t="str">
        <f>IF('S.D.PASTE SHEET'!L2194="","",'S.D.PASTE SHEET'!L2194)</f>
        <v/>
      </c>
      <c s="176" t="str">
        <f>IF('S.D.PASTE SHEET'!M2194="","",'S.D.PASTE SHEET'!M2194)</f>
        <v/>
      </c>
      <c s="176" t="str">
        <f>IF('S.D.PASTE SHEET'!N2194="","",'S.D.PASTE SHEET'!N2194)</f>
        <v/>
      </c>
      <c s="176" t="str">
        <f>IF('S.D.PASTE SHEET'!O2194="","",'S.D.PASTE SHEET'!O2194)</f>
        <v/>
      </c>
      <c s="176" t="str">
        <f>IF('S.D.PASTE SHEET'!P2194="","",'S.D.PASTE SHEET'!P2194)</f>
        <v/>
      </c>
      <c s="176" t="str">
        <f>IF('S.D.PASTE SHEET'!Q2194="","",'S.D.PASTE SHEET'!Q2194)</f>
        <v/>
      </c>
      <c s="176" t="str">
        <f>IF('S.D.PASTE SHEET'!R2194="","",'S.D.PASTE SHEET'!R2194)</f>
        <v/>
      </c>
      <c s="176" t="str">
        <f>IF('S.D.PASTE SHEET'!S2194="","",'S.D.PASTE SHEET'!S2194)</f>
        <v/>
      </c>
      <c s="176" t="str">
        <f>IF('S.D.PASTE SHEET'!T2194="","",'S.D.PASTE SHEET'!T2194)</f>
        <v/>
      </c>
      <c s="176" t="str">
        <f>IF('S.D.PASTE SHEET'!U2194="","",'S.D.PASTE SHEET'!U2194)</f>
        <v/>
      </c>
      <c s="176" t="str">
        <f>IF('S.D.PASTE SHEET'!V2194="","",'S.D.PASTE SHEET'!V2194)</f>
        <v/>
      </c>
      <c s="176" t="str">
        <f>IF('S.D.PASTE SHEET'!W2194="","",'S.D.PASTE SHEET'!W2194)</f>
        <v/>
      </c>
      <c s="176" t="str">
        <f>IF('S.D.PASTE SHEET'!X2194="","",'S.D.PASTE SHEET'!X2194)</f>
        <v/>
      </c>
      <c s="176" t="str">
        <f>IF('S.D.PASTE SHEET'!Y2194="","",'S.D.PASTE SHEET'!Y2194)</f>
        <v/>
      </c>
      <c s="176" t="str">
        <f>IF('S.D.PASTE SHEET'!Z2194="","",'S.D.PASTE SHEET'!Z2194)</f>
        <v/>
      </c>
      <c s="176" t="str">
        <f>IF('S.D.PASTE SHEET'!AA2194="","",'S.D.PASTE SHEET'!AA2194)</f>
        <v/>
      </c>
      <c s="176" t="str">
        <f>IF('S.D.PASTE SHEET'!AB2194="","",'S.D.PASTE SHEET'!AB2194)</f>
        <v/>
      </c>
      <c s="176" t="str">
        <f>IF('S.D.PASTE SHEET'!AC2194="","",'S.D.PASTE SHEET'!AC2194)</f>
        <v/>
      </c>
      <c s="176" t="str">
        <f>IF('S.D.PASTE SHEET'!AD2194="","",'S.D.PASTE SHEET'!AD2194)</f>
        <v/>
      </c>
      <c s="178"/>
      <c s="179" t="str">
        <f>IF(AK2194="","",IF(AK2194&gt;0,COUNT($AG$2:AG2194),""))</f>
        <v/>
      </c>
      <c s="180" t="str">
        <f t="shared" si="2366"/>
        <v/>
      </c>
      <c s="180" t="str">
        <f t="shared" si="2367"/>
        <v/>
      </c>
      <c s="180" t="str">
        <f t="shared" si="2368"/>
        <v/>
      </c>
      <c s="181" t="str">
        <f t="shared" si="2369"/>
        <v/>
      </c>
      <c s="180" t="str">
        <f t="shared" si="2370"/>
        <v/>
      </c>
      <c s="180" t="str">
        <f t="shared" si="2371"/>
        <v/>
      </c>
      <c s="180" t="str">
        <f t="shared" si="2372"/>
        <v/>
      </c>
      <c s="180" t="str">
        <f t="shared" si="2373"/>
        <v/>
      </c>
      <c s="180" t="str">
        <f t="shared" si="2374"/>
        <v/>
      </c>
      <c s="181" t="str">
        <f t="shared" si="2375"/>
        <v/>
      </c>
      <c s="180" t="str">
        <f t="shared" si="2376"/>
        <v/>
      </c>
      <c s="180" t="str">
        <f t="shared" si="2377"/>
        <v/>
      </c>
      <c s="180" t="str">
        <f t="shared" si="2378"/>
        <v/>
      </c>
      <c s="180" t="str">
        <f t="shared" si="2379"/>
        <v/>
      </c>
      <c s="180" t="str">
        <f t="shared" si="2380"/>
        <v/>
      </c>
      <c s="180" t="str">
        <f t="shared" si="2381"/>
        <v/>
      </c>
      <c s="183"/>
      <c s="179" t="str">
        <f>IF(BC2194="","",IF(BC2194&gt;0,COUNT($AY$2:AY2194),""))</f>
        <v/>
      </c>
      <c s="180" t="str">
        <f t="shared" si="2382"/>
        <v/>
      </c>
      <c s="180" t="str">
        <f t="shared" si="2383"/>
        <v/>
      </c>
      <c s="180" t="str">
        <f t="shared" si="2384"/>
        <v/>
      </c>
      <c s="182" t="str">
        <f t="shared" si="2385"/>
        <v/>
      </c>
      <c s="180" t="str">
        <f t="shared" si="2386"/>
        <v/>
      </c>
      <c s="180" t="str">
        <f t="shared" si="2387"/>
        <v/>
      </c>
      <c s="180" t="str">
        <f t="shared" si="2388"/>
        <v/>
      </c>
      <c s="180" t="str">
        <f t="shared" si="2389"/>
        <v/>
      </c>
      <c s="180" t="str">
        <f t="shared" si="2390"/>
        <v/>
      </c>
      <c s="182" t="str">
        <f t="shared" si="2391"/>
        <v/>
      </c>
      <c s="180" t="str">
        <f t="shared" si="2392"/>
        <v/>
      </c>
      <c s="180" t="str">
        <f t="shared" si="2393"/>
        <v/>
      </c>
      <c s="180" t="str">
        <f t="shared" si="2394"/>
        <v/>
      </c>
      <c s="180" t="str">
        <f t="shared" si="2395"/>
        <v/>
      </c>
      <c s="180" t="str">
        <f t="shared" si="2396"/>
        <v/>
      </c>
      <c s="180" t="str">
        <f t="shared" si="2397"/>
        <v/>
      </c>
    </row>
    <row r="2195" spans="1:66" ht="15">
      <c r="A2195" s="176" t="str">
        <f>IF('S.D.PASTE SHEET'!A2195="","",'S.D.PASTE SHEET'!A2195)</f>
        <v/>
      </c>
      <c s="176" t="str">
        <f>IF('S.D.PASTE SHEET'!B2195="","",'S.D.PASTE SHEET'!B2195)</f>
        <v/>
      </c>
      <c s="176" t="str">
        <f>IF('S.D.PASTE SHEET'!C2195="","",'S.D.PASTE SHEET'!C2195)</f>
        <v/>
      </c>
      <c s="177" t="str">
        <f>IF('S.D.PASTE SHEET'!D2195="","",'S.D.PASTE SHEET'!D2195)</f>
        <v/>
      </c>
      <c s="176" t="str">
        <f>IF('S.D.PASTE SHEET'!E2195="","",UPPER('S.D.PASTE SHEET'!E2195))</f>
        <v/>
      </c>
      <c s="176" t="str">
        <f>IF('S.D.PASTE SHEET'!F2195="","",'S.D.PASTE SHEET'!F2195)</f>
        <v/>
      </c>
      <c s="176" t="str">
        <f>IF('S.D.PASTE SHEET'!G2195="","",UPPER('S.D.PASTE SHEET'!G2195))</f>
        <v/>
      </c>
      <c s="176" t="str">
        <f>IF('S.D.PASTE SHEET'!H2195="","",UPPER('S.D.PASTE SHEET'!H2195))</f>
        <v/>
      </c>
      <c s="176" t="str">
        <f>IF('S.D.PASTE SHEET'!I2195="","",'S.D.PASTE SHEET'!I2195)</f>
        <v/>
      </c>
      <c s="177" t="str">
        <f>IF('S.D.PASTE SHEET'!J2195="","",'S.D.PASTE SHEET'!J2195)</f>
        <v/>
      </c>
      <c s="176" t="str">
        <f>IF('S.D.PASTE SHEET'!K2195="","",'S.D.PASTE SHEET'!K2195)</f>
        <v/>
      </c>
      <c s="176" t="str">
        <f>IF('S.D.PASTE SHEET'!L2195="","",'S.D.PASTE SHEET'!L2195)</f>
        <v/>
      </c>
      <c s="176" t="str">
        <f>IF('S.D.PASTE SHEET'!M2195="","",'S.D.PASTE SHEET'!M2195)</f>
        <v/>
      </c>
      <c s="176" t="str">
        <f>IF('S.D.PASTE SHEET'!N2195="","",'S.D.PASTE SHEET'!N2195)</f>
        <v/>
      </c>
      <c s="176" t="str">
        <f>IF('S.D.PASTE SHEET'!O2195="","",'S.D.PASTE SHEET'!O2195)</f>
        <v/>
      </c>
      <c s="176" t="str">
        <f>IF('S.D.PASTE SHEET'!P2195="","",'S.D.PASTE SHEET'!P2195)</f>
        <v/>
      </c>
      <c s="176" t="str">
        <f>IF('S.D.PASTE SHEET'!Q2195="","",'S.D.PASTE SHEET'!Q2195)</f>
        <v/>
      </c>
      <c s="176" t="str">
        <f>IF('S.D.PASTE SHEET'!R2195="","",'S.D.PASTE SHEET'!R2195)</f>
        <v/>
      </c>
      <c s="176" t="str">
        <f>IF('S.D.PASTE SHEET'!S2195="","",'S.D.PASTE SHEET'!S2195)</f>
        <v/>
      </c>
      <c s="176" t="str">
        <f>IF('S.D.PASTE SHEET'!T2195="","",'S.D.PASTE SHEET'!T2195)</f>
        <v/>
      </c>
      <c s="176" t="str">
        <f>IF('S.D.PASTE SHEET'!U2195="","",'S.D.PASTE SHEET'!U2195)</f>
        <v/>
      </c>
      <c s="176" t="str">
        <f>IF('S.D.PASTE SHEET'!V2195="","",'S.D.PASTE SHEET'!V2195)</f>
        <v/>
      </c>
      <c s="176" t="str">
        <f>IF('S.D.PASTE SHEET'!W2195="","",'S.D.PASTE SHEET'!W2195)</f>
        <v/>
      </c>
      <c s="176" t="str">
        <f>IF('S.D.PASTE SHEET'!X2195="","",'S.D.PASTE SHEET'!X2195)</f>
        <v/>
      </c>
      <c s="176" t="str">
        <f>IF('S.D.PASTE SHEET'!Y2195="","",'S.D.PASTE SHEET'!Y2195)</f>
        <v/>
      </c>
      <c s="176" t="str">
        <f>IF('S.D.PASTE SHEET'!Z2195="","",'S.D.PASTE SHEET'!Z2195)</f>
        <v/>
      </c>
      <c s="176" t="str">
        <f>IF('S.D.PASTE SHEET'!AA2195="","",'S.D.PASTE SHEET'!AA2195)</f>
        <v/>
      </c>
      <c s="176" t="str">
        <f>IF('S.D.PASTE SHEET'!AB2195="","",'S.D.PASTE SHEET'!AB2195)</f>
        <v/>
      </c>
      <c s="176" t="str">
        <f>IF('S.D.PASTE SHEET'!AC2195="","",'S.D.PASTE SHEET'!AC2195)</f>
        <v/>
      </c>
      <c s="176" t="str">
        <f>IF('S.D.PASTE SHEET'!AD2195="","",'S.D.PASTE SHEET'!AD2195)</f>
        <v/>
      </c>
      <c s="178"/>
      <c s="179" t="str">
        <f>IF(AK2195="","",IF(AK2195&gt;0,COUNT($AG$2:AG2195),""))</f>
        <v/>
      </c>
      <c s="180" t="str">
        <f t="shared" si="2366"/>
        <v/>
      </c>
      <c s="180" t="str">
        <f t="shared" si="2367"/>
        <v/>
      </c>
      <c s="180" t="str">
        <f t="shared" si="2368"/>
        <v/>
      </c>
      <c s="181" t="str">
        <f t="shared" si="2369"/>
        <v/>
      </c>
      <c s="180" t="str">
        <f t="shared" si="2370"/>
        <v/>
      </c>
      <c s="180" t="str">
        <f t="shared" si="2371"/>
        <v/>
      </c>
      <c s="180" t="str">
        <f t="shared" si="2372"/>
        <v/>
      </c>
      <c s="180" t="str">
        <f t="shared" si="2373"/>
        <v/>
      </c>
      <c s="180" t="str">
        <f t="shared" si="2374"/>
        <v/>
      </c>
      <c s="181" t="str">
        <f t="shared" si="2375"/>
        <v/>
      </c>
      <c s="180" t="str">
        <f t="shared" si="2376"/>
        <v/>
      </c>
      <c s="180" t="str">
        <f t="shared" si="2377"/>
        <v/>
      </c>
      <c s="180" t="str">
        <f t="shared" si="2378"/>
        <v/>
      </c>
      <c s="180" t="str">
        <f t="shared" si="2379"/>
        <v/>
      </c>
      <c s="180" t="str">
        <f t="shared" si="2380"/>
        <v/>
      </c>
      <c s="180" t="str">
        <f t="shared" si="2381"/>
        <v/>
      </c>
      <c s="183"/>
      <c s="179" t="str">
        <f>IF(BC2195="","",IF(BC2195&gt;0,COUNT($AY$2:AY2195),""))</f>
        <v/>
      </c>
      <c s="180" t="str">
        <f t="shared" si="2382"/>
        <v/>
      </c>
      <c s="180" t="str">
        <f t="shared" si="2383"/>
        <v/>
      </c>
      <c s="180" t="str">
        <f t="shared" si="2384"/>
        <v/>
      </c>
      <c s="182" t="str">
        <f t="shared" si="2385"/>
        <v/>
      </c>
      <c s="180" t="str">
        <f t="shared" si="2386"/>
        <v/>
      </c>
      <c s="180" t="str">
        <f t="shared" si="2387"/>
        <v/>
      </c>
      <c s="180" t="str">
        <f t="shared" si="2388"/>
        <v/>
      </c>
      <c s="180" t="str">
        <f t="shared" si="2389"/>
        <v/>
      </c>
      <c s="180" t="str">
        <f t="shared" si="2390"/>
        <v/>
      </c>
      <c s="182" t="str">
        <f t="shared" si="2391"/>
        <v/>
      </c>
      <c s="180" t="str">
        <f t="shared" si="2392"/>
        <v/>
      </c>
      <c s="180" t="str">
        <f t="shared" si="2393"/>
        <v/>
      </c>
      <c s="180" t="str">
        <f t="shared" si="2394"/>
        <v/>
      </c>
      <c s="180" t="str">
        <f t="shared" si="2395"/>
        <v/>
      </c>
      <c s="180" t="str">
        <f t="shared" si="2396"/>
        <v/>
      </c>
      <c s="180" t="str">
        <f t="shared" si="2397"/>
        <v/>
      </c>
    </row>
    <row r="2196" spans="1:66" ht="15">
      <c r="A2196" s="176" t="str">
        <f>IF('S.D.PASTE SHEET'!A2196="","",'S.D.PASTE SHEET'!A2196)</f>
        <v/>
      </c>
      <c s="176" t="str">
        <f>IF('S.D.PASTE SHEET'!B2196="","",'S.D.PASTE SHEET'!B2196)</f>
        <v/>
      </c>
      <c s="176" t="str">
        <f>IF('S.D.PASTE SHEET'!C2196="","",'S.D.PASTE SHEET'!C2196)</f>
        <v/>
      </c>
      <c s="177" t="str">
        <f>IF('S.D.PASTE SHEET'!D2196="","",'S.D.PASTE SHEET'!D2196)</f>
        <v/>
      </c>
      <c s="176" t="str">
        <f>IF('S.D.PASTE SHEET'!E2196="","",UPPER('S.D.PASTE SHEET'!E2196))</f>
        <v/>
      </c>
      <c s="176" t="str">
        <f>IF('S.D.PASTE SHEET'!F2196="","",'S.D.PASTE SHEET'!F2196)</f>
        <v/>
      </c>
      <c s="176" t="str">
        <f>IF('S.D.PASTE SHEET'!G2196="","",UPPER('S.D.PASTE SHEET'!G2196))</f>
        <v/>
      </c>
      <c s="176" t="str">
        <f>IF('S.D.PASTE SHEET'!H2196="","",UPPER('S.D.PASTE SHEET'!H2196))</f>
        <v/>
      </c>
      <c s="176" t="str">
        <f>IF('S.D.PASTE SHEET'!I2196="","",'S.D.PASTE SHEET'!I2196)</f>
        <v/>
      </c>
      <c s="177" t="str">
        <f>IF('S.D.PASTE SHEET'!J2196="","",'S.D.PASTE SHEET'!J2196)</f>
        <v/>
      </c>
      <c s="176" t="str">
        <f>IF('S.D.PASTE SHEET'!K2196="","",'S.D.PASTE SHEET'!K2196)</f>
        <v/>
      </c>
      <c s="176" t="str">
        <f>IF('S.D.PASTE SHEET'!L2196="","",'S.D.PASTE SHEET'!L2196)</f>
        <v/>
      </c>
      <c s="176" t="str">
        <f>IF('S.D.PASTE SHEET'!M2196="","",'S.D.PASTE SHEET'!M2196)</f>
        <v/>
      </c>
      <c s="176" t="str">
        <f>IF('S.D.PASTE SHEET'!N2196="","",'S.D.PASTE SHEET'!N2196)</f>
        <v/>
      </c>
      <c s="176" t="str">
        <f>IF('S.D.PASTE SHEET'!O2196="","",'S.D.PASTE SHEET'!O2196)</f>
        <v/>
      </c>
      <c s="176" t="str">
        <f>IF('S.D.PASTE SHEET'!P2196="","",'S.D.PASTE SHEET'!P2196)</f>
        <v/>
      </c>
      <c s="176" t="str">
        <f>IF('S.D.PASTE SHEET'!Q2196="","",'S.D.PASTE SHEET'!Q2196)</f>
        <v/>
      </c>
      <c s="176" t="str">
        <f>IF('S.D.PASTE SHEET'!R2196="","",'S.D.PASTE SHEET'!R2196)</f>
        <v/>
      </c>
      <c s="176" t="str">
        <f>IF('S.D.PASTE SHEET'!S2196="","",'S.D.PASTE SHEET'!S2196)</f>
        <v/>
      </c>
      <c s="176" t="str">
        <f>IF('S.D.PASTE SHEET'!T2196="","",'S.D.PASTE SHEET'!T2196)</f>
        <v/>
      </c>
      <c s="176" t="str">
        <f>IF('S.D.PASTE SHEET'!U2196="","",'S.D.PASTE SHEET'!U2196)</f>
        <v/>
      </c>
      <c s="176" t="str">
        <f>IF('S.D.PASTE SHEET'!V2196="","",'S.D.PASTE SHEET'!V2196)</f>
        <v/>
      </c>
      <c s="176" t="str">
        <f>IF('S.D.PASTE SHEET'!W2196="","",'S.D.PASTE SHEET'!W2196)</f>
        <v/>
      </c>
      <c s="176" t="str">
        <f>IF('S.D.PASTE SHEET'!X2196="","",'S.D.PASTE SHEET'!X2196)</f>
        <v/>
      </c>
      <c s="176" t="str">
        <f>IF('S.D.PASTE SHEET'!Y2196="","",'S.D.PASTE SHEET'!Y2196)</f>
        <v/>
      </c>
      <c s="176" t="str">
        <f>IF('S.D.PASTE SHEET'!Z2196="","",'S.D.PASTE SHEET'!Z2196)</f>
        <v/>
      </c>
      <c s="176" t="str">
        <f>IF('S.D.PASTE SHEET'!AA2196="","",'S.D.PASTE SHEET'!AA2196)</f>
        <v/>
      </c>
      <c s="176" t="str">
        <f>IF('S.D.PASTE SHEET'!AB2196="","",'S.D.PASTE SHEET'!AB2196)</f>
        <v/>
      </c>
      <c s="176" t="str">
        <f>IF('S.D.PASTE SHEET'!AC2196="","",'S.D.PASTE SHEET'!AC2196)</f>
        <v/>
      </c>
      <c s="176" t="str">
        <f>IF('S.D.PASTE SHEET'!AD2196="","",'S.D.PASTE SHEET'!AD2196)</f>
        <v/>
      </c>
      <c s="178"/>
      <c s="179" t="str">
        <f>IF(AK2196="","",IF(AK2196&gt;0,COUNT($AG$2:AG2196),""))</f>
        <v/>
      </c>
      <c s="180" t="str">
        <f t="shared" si="2366"/>
        <v/>
      </c>
      <c s="180" t="str">
        <f t="shared" si="2367"/>
        <v/>
      </c>
      <c s="180" t="str">
        <f t="shared" si="2368"/>
        <v/>
      </c>
      <c s="181" t="str">
        <f t="shared" si="2369"/>
        <v/>
      </c>
      <c s="180" t="str">
        <f t="shared" si="2370"/>
        <v/>
      </c>
      <c s="180" t="str">
        <f t="shared" si="2371"/>
        <v/>
      </c>
      <c s="180" t="str">
        <f t="shared" si="2372"/>
        <v/>
      </c>
      <c s="180" t="str">
        <f t="shared" si="2373"/>
        <v/>
      </c>
      <c s="180" t="str">
        <f t="shared" si="2374"/>
        <v/>
      </c>
      <c s="181" t="str">
        <f t="shared" si="2375"/>
        <v/>
      </c>
      <c s="180" t="str">
        <f t="shared" si="2376"/>
        <v/>
      </c>
      <c s="180" t="str">
        <f t="shared" si="2377"/>
        <v/>
      </c>
      <c s="180" t="str">
        <f t="shared" si="2378"/>
        <v/>
      </c>
      <c s="180" t="str">
        <f t="shared" si="2379"/>
        <v/>
      </c>
      <c s="180" t="str">
        <f t="shared" si="2380"/>
        <v/>
      </c>
      <c s="180" t="str">
        <f t="shared" si="2381"/>
        <v/>
      </c>
      <c s="183"/>
      <c s="179" t="str">
        <f>IF(BC2196="","",IF(BC2196&gt;0,COUNT($AY$2:AY2196),""))</f>
        <v/>
      </c>
      <c s="180" t="str">
        <f t="shared" si="2382"/>
        <v/>
      </c>
      <c s="180" t="str">
        <f t="shared" si="2383"/>
        <v/>
      </c>
      <c s="180" t="str">
        <f t="shared" si="2384"/>
        <v/>
      </c>
      <c s="182" t="str">
        <f t="shared" si="2385"/>
        <v/>
      </c>
      <c s="180" t="str">
        <f t="shared" si="2386"/>
        <v/>
      </c>
      <c s="180" t="str">
        <f t="shared" si="2387"/>
        <v/>
      </c>
      <c s="180" t="str">
        <f t="shared" si="2388"/>
        <v/>
      </c>
      <c s="180" t="str">
        <f t="shared" si="2389"/>
        <v/>
      </c>
      <c s="180" t="str">
        <f t="shared" si="2390"/>
        <v/>
      </c>
      <c s="182" t="str">
        <f t="shared" si="2391"/>
        <v/>
      </c>
      <c s="180" t="str">
        <f t="shared" si="2392"/>
        <v/>
      </c>
      <c s="180" t="str">
        <f t="shared" si="2393"/>
        <v/>
      </c>
      <c s="180" t="str">
        <f t="shared" si="2394"/>
        <v/>
      </c>
      <c s="180" t="str">
        <f t="shared" si="2395"/>
        <v/>
      </c>
      <c s="180" t="str">
        <f t="shared" si="2396"/>
        <v/>
      </c>
      <c s="180" t="str">
        <f t="shared" si="2397"/>
        <v/>
      </c>
    </row>
    <row r="2197" spans="1:66" ht="15">
      <c r="A2197" s="176" t="str">
        <f>IF('S.D.PASTE SHEET'!A2197="","",'S.D.PASTE SHEET'!A2197)</f>
        <v/>
      </c>
      <c s="176" t="str">
        <f>IF('S.D.PASTE SHEET'!B2197="","",'S.D.PASTE SHEET'!B2197)</f>
        <v/>
      </c>
      <c s="176" t="str">
        <f>IF('S.D.PASTE SHEET'!C2197="","",'S.D.PASTE SHEET'!C2197)</f>
        <v/>
      </c>
      <c s="177" t="str">
        <f>IF('S.D.PASTE SHEET'!D2197="","",'S.D.PASTE SHEET'!D2197)</f>
        <v/>
      </c>
      <c s="176" t="str">
        <f>IF('S.D.PASTE SHEET'!E2197="","",UPPER('S.D.PASTE SHEET'!E2197))</f>
        <v/>
      </c>
      <c s="176" t="str">
        <f>IF('S.D.PASTE SHEET'!F2197="","",'S.D.PASTE SHEET'!F2197)</f>
        <v/>
      </c>
      <c s="176" t="str">
        <f>IF('S.D.PASTE SHEET'!G2197="","",UPPER('S.D.PASTE SHEET'!G2197))</f>
        <v/>
      </c>
      <c s="176" t="str">
        <f>IF('S.D.PASTE SHEET'!H2197="","",UPPER('S.D.PASTE SHEET'!H2197))</f>
        <v/>
      </c>
      <c s="176" t="str">
        <f>IF('S.D.PASTE SHEET'!I2197="","",'S.D.PASTE SHEET'!I2197)</f>
        <v/>
      </c>
      <c s="177" t="str">
        <f>IF('S.D.PASTE SHEET'!J2197="","",'S.D.PASTE SHEET'!J2197)</f>
        <v/>
      </c>
      <c s="176" t="str">
        <f>IF('S.D.PASTE SHEET'!K2197="","",'S.D.PASTE SHEET'!K2197)</f>
        <v/>
      </c>
      <c s="176" t="str">
        <f>IF('S.D.PASTE SHEET'!L2197="","",'S.D.PASTE SHEET'!L2197)</f>
        <v/>
      </c>
      <c s="176" t="str">
        <f>IF('S.D.PASTE SHEET'!M2197="","",'S.D.PASTE SHEET'!M2197)</f>
        <v/>
      </c>
      <c s="176" t="str">
        <f>IF('S.D.PASTE SHEET'!N2197="","",'S.D.PASTE SHEET'!N2197)</f>
        <v/>
      </c>
      <c s="176" t="str">
        <f>IF('S.D.PASTE SHEET'!O2197="","",'S.D.PASTE SHEET'!O2197)</f>
        <v/>
      </c>
      <c s="176" t="str">
        <f>IF('S.D.PASTE SHEET'!P2197="","",'S.D.PASTE SHEET'!P2197)</f>
        <v/>
      </c>
      <c s="176" t="str">
        <f>IF('S.D.PASTE SHEET'!Q2197="","",'S.D.PASTE SHEET'!Q2197)</f>
        <v/>
      </c>
      <c s="176" t="str">
        <f>IF('S.D.PASTE SHEET'!R2197="","",'S.D.PASTE SHEET'!R2197)</f>
        <v/>
      </c>
      <c s="176" t="str">
        <f>IF('S.D.PASTE SHEET'!S2197="","",'S.D.PASTE SHEET'!S2197)</f>
        <v/>
      </c>
      <c s="176" t="str">
        <f>IF('S.D.PASTE SHEET'!T2197="","",'S.D.PASTE SHEET'!T2197)</f>
        <v/>
      </c>
      <c s="176" t="str">
        <f>IF('S.D.PASTE SHEET'!U2197="","",'S.D.PASTE SHEET'!U2197)</f>
        <v/>
      </c>
      <c s="176" t="str">
        <f>IF('S.D.PASTE SHEET'!V2197="","",'S.D.PASTE SHEET'!V2197)</f>
        <v/>
      </c>
      <c s="176" t="str">
        <f>IF('S.D.PASTE SHEET'!W2197="","",'S.D.PASTE SHEET'!W2197)</f>
        <v/>
      </c>
      <c s="176" t="str">
        <f>IF('S.D.PASTE SHEET'!X2197="","",'S.D.PASTE SHEET'!X2197)</f>
        <v/>
      </c>
      <c s="176" t="str">
        <f>IF('S.D.PASTE SHEET'!Y2197="","",'S.D.PASTE SHEET'!Y2197)</f>
        <v/>
      </c>
      <c s="176" t="str">
        <f>IF('S.D.PASTE SHEET'!Z2197="","",'S.D.PASTE SHEET'!Z2197)</f>
        <v/>
      </c>
      <c s="176" t="str">
        <f>IF('S.D.PASTE SHEET'!AA2197="","",'S.D.PASTE SHEET'!AA2197)</f>
        <v/>
      </c>
      <c s="176" t="str">
        <f>IF('S.D.PASTE SHEET'!AB2197="","",'S.D.PASTE SHEET'!AB2197)</f>
        <v/>
      </c>
      <c s="176" t="str">
        <f>IF('S.D.PASTE SHEET'!AC2197="","",'S.D.PASTE SHEET'!AC2197)</f>
        <v/>
      </c>
      <c s="176" t="str">
        <f>IF('S.D.PASTE SHEET'!AD2197="","",'S.D.PASTE SHEET'!AD2197)</f>
        <v/>
      </c>
      <c s="178"/>
      <c s="179" t="str">
        <f>IF(AK2197="","",IF(AK2197&gt;0,COUNT($AG$2:AG2197),""))</f>
        <v/>
      </c>
      <c s="180" t="str">
        <f t="shared" si="2366"/>
        <v/>
      </c>
      <c s="180" t="str">
        <f t="shared" si="2367"/>
        <v/>
      </c>
      <c s="180" t="str">
        <f t="shared" si="2368"/>
        <v/>
      </c>
      <c s="181" t="str">
        <f t="shared" si="2369"/>
        <v/>
      </c>
      <c s="180" t="str">
        <f t="shared" si="2370"/>
        <v/>
      </c>
      <c s="180" t="str">
        <f t="shared" si="2371"/>
        <v/>
      </c>
      <c s="180" t="str">
        <f t="shared" si="2372"/>
        <v/>
      </c>
      <c s="180" t="str">
        <f t="shared" si="2373"/>
        <v/>
      </c>
      <c s="180" t="str">
        <f t="shared" si="2374"/>
        <v/>
      </c>
      <c s="181" t="str">
        <f t="shared" si="2375"/>
        <v/>
      </c>
      <c s="180" t="str">
        <f t="shared" si="2376"/>
        <v/>
      </c>
      <c s="180" t="str">
        <f t="shared" si="2377"/>
        <v/>
      </c>
      <c s="180" t="str">
        <f t="shared" si="2378"/>
        <v/>
      </c>
      <c s="180" t="str">
        <f t="shared" si="2379"/>
        <v/>
      </c>
      <c s="180" t="str">
        <f t="shared" si="2380"/>
        <v/>
      </c>
      <c s="180" t="str">
        <f t="shared" si="2381"/>
        <v/>
      </c>
      <c s="183"/>
      <c s="179" t="str">
        <f>IF(BC2197="","",IF(BC2197&gt;0,COUNT($AY$2:AY2197),""))</f>
        <v/>
      </c>
      <c s="180" t="str">
        <f t="shared" si="2382"/>
        <v/>
      </c>
      <c s="180" t="str">
        <f t="shared" si="2383"/>
        <v/>
      </c>
      <c s="180" t="str">
        <f t="shared" si="2384"/>
        <v/>
      </c>
      <c s="182" t="str">
        <f t="shared" si="2385"/>
        <v/>
      </c>
      <c s="180" t="str">
        <f t="shared" si="2386"/>
        <v/>
      </c>
      <c s="180" t="str">
        <f t="shared" si="2387"/>
        <v/>
      </c>
      <c s="180" t="str">
        <f t="shared" si="2388"/>
        <v/>
      </c>
      <c s="180" t="str">
        <f t="shared" si="2389"/>
        <v/>
      </c>
      <c s="180" t="str">
        <f t="shared" si="2390"/>
        <v/>
      </c>
      <c s="182" t="str">
        <f t="shared" si="2391"/>
        <v/>
      </c>
      <c s="180" t="str">
        <f t="shared" si="2392"/>
        <v/>
      </c>
      <c s="180" t="str">
        <f t="shared" si="2393"/>
        <v/>
      </c>
      <c s="180" t="str">
        <f t="shared" si="2394"/>
        <v/>
      </c>
      <c s="180" t="str">
        <f t="shared" si="2395"/>
        <v/>
      </c>
      <c s="180" t="str">
        <f t="shared" si="2396"/>
        <v/>
      </c>
      <c s="180" t="str">
        <f t="shared" si="2397"/>
        <v/>
      </c>
    </row>
    <row r="2198" spans="1:66" ht="15">
      <c r="A2198" s="176" t="str">
        <f>IF('S.D.PASTE SHEET'!A2198="","",'S.D.PASTE SHEET'!A2198)</f>
        <v/>
      </c>
      <c s="176" t="str">
        <f>IF('S.D.PASTE SHEET'!B2198="","",'S.D.PASTE SHEET'!B2198)</f>
        <v/>
      </c>
      <c s="176" t="str">
        <f>IF('S.D.PASTE SHEET'!C2198="","",'S.D.PASTE SHEET'!C2198)</f>
        <v/>
      </c>
      <c s="177" t="str">
        <f>IF('S.D.PASTE SHEET'!D2198="","",'S.D.PASTE SHEET'!D2198)</f>
        <v/>
      </c>
      <c s="176" t="str">
        <f>IF('S.D.PASTE SHEET'!E2198="","",UPPER('S.D.PASTE SHEET'!E2198))</f>
        <v/>
      </c>
      <c s="176" t="str">
        <f>IF('S.D.PASTE SHEET'!F2198="","",'S.D.PASTE SHEET'!F2198)</f>
        <v/>
      </c>
      <c s="176" t="str">
        <f>IF('S.D.PASTE SHEET'!G2198="","",UPPER('S.D.PASTE SHEET'!G2198))</f>
        <v/>
      </c>
      <c s="176" t="str">
        <f>IF('S.D.PASTE SHEET'!H2198="","",UPPER('S.D.PASTE SHEET'!H2198))</f>
        <v/>
      </c>
      <c s="176" t="str">
        <f>IF('S.D.PASTE SHEET'!I2198="","",'S.D.PASTE SHEET'!I2198)</f>
        <v/>
      </c>
      <c s="177" t="str">
        <f>IF('S.D.PASTE SHEET'!J2198="","",'S.D.PASTE SHEET'!J2198)</f>
        <v/>
      </c>
      <c s="176" t="str">
        <f>IF('S.D.PASTE SHEET'!K2198="","",'S.D.PASTE SHEET'!K2198)</f>
        <v/>
      </c>
      <c s="176" t="str">
        <f>IF('S.D.PASTE SHEET'!L2198="","",'S.D.PASTE SHEET'!L2198)</f>
        <v/>
      </c>
      <c s="176" t="str">
        <f>IF('S.D.PASTE SHEET'!M2198="","",'S.D.PASTE SHEET'!M2198)</f>
        <v/>
      </c>
      <c s="176" t="str">
        <f>IF('S.D.PASTE SHEET'!N2198="","",'S.D.PASTE SHEET'!N2198)</f>
        <v/>
      </c>
      <c s="176" t="str">
        <f>IF('S.D.PASTE SHEET'!O2198="","",'S.D.PASTE SHEET'!O2198)</f>
        <v/>
      </c>
      <c s="176" t="str">
        <f>IF('S.D.PASTE SHEET'!P2198="","",'S.D.PASTE SHEET'!P2198)</f>
        <v/>
      </c>
      <c s="176" t="str">
        <f>IF('S.D.PASTE SHEET'!Q2198="","",'S.D.PASTE SHEET'!Q2198)</f>
        <v/>
      </c>
      <c s="176" t="str">
        <f>IF('S.D.PASTE SHEET'!R2198="","",'S.D.PASTE SHEET'!R2198)</f>
        <v/>
      </c>
      <c s="176" t="str">
        <f>IF('S.D.PASTE SHEET'!S2198="","",'S.D.PASTE SHEET'!S2198)</f>
        <v/>
      </c>
      <c s="176" t="str">
        <f>IF('S.D.PASTE SHEET'!T2198="","",'S.D.PASTE SHEET'!T2198)</f>
        <v/>
      </c>
      <c s="176" t="str">
        <f>IF('S.D.PASTE SHEET'!U2198="","",'S.D.PASTE SHEET'!U2198)</f>
        <v/>
      </c>
      <c s="176" t="str">
        <f>IF('S.D.PASTE SHEET'!V2198="","",'S.D.PASTE SHEET'!V2198)</f>
        <v/>
      </c>
      <c s="176" t="str">
        <f>IF('S.D.PASTE SHEET'!W2198="","",'S.D.PASTE SHEET'!W2198)</f>
        <v/>
      </c>
      <c s="176" t="str">
        <f>IF('S.D.PASTE SHEET'!X2198="","",'S.D.PASTE SHEET'!X2198)</f>
        <v/>
      </c>
      <c s="176" t="str">
        <f>IF('S.D.PASTE SHEET'!Y2198="","",'S.D.PASTE SHEET'!Y2198)</f>
        <v/>
      </c>
      <c s="176" t="str">
        <f>IF('S.D.PASTE SHEET'!Z2198="","",'S.D.PASTE SHEET'!Z2198)</f>
        <v/>
      </c>
      <c s="176" t="str">
        <f>IF('S.D.PASTE SHEET'!AA2198="","",'S.D.PASTE SHEET'!AA2198)</f>
        <v/>
      </c>
      <c s="176" t="str">
        <f>IF('S.D.PASTE SHEET'!AB2198="","",'S.D.PASTE SHEET'!AB2198)</f>
        <v/>
      </c>
      <c s="176" t="str">
        <f>IF('S.D.PASTE SHEET'!AC2198="","",'S.D.PASTE SHEET'!AC2198)</f>
        <v/>
      </c>
      <c s="176" t="str">
        <f>IF('S.D.PASTE SHEET'!AD2198="","",'S.D.PASTE SHEET'!AD2198)</f>
        <v/>
      </c>
      <c s="178"/>
      <c s="179" t="str">
        <f>IF(AK2198="","",IF(AK2198&gt;0,COUNT($AG$2:AG2198),""))</f>
        <v/>
      </c>
      <c s="180" t="str">
        <f t="shared" si="2366"/>
        <v/>
      </c>
      <c s="180" t="str">
        <f t="shared" si="2367"/>
        <v/>
      </c>
      <c s="180" t="str">
        <f t="shared" si="2368"/>
        <v/>
      </c>
      <c s="181" t="str">
        <f t="shared" si="2369"/>
        <v/>
      </c>
      <c s="180" t="str">
        <f t="shared" si="2370"/>
        <v/>
      </c>
      <c s="180" t="str">
        <f t="shared" si="2371"/>
        <v/>
      </c>
      <c s="180" t="str">
        <f t="shared" si="2372"/>
        <v/>
      </c>
      <c s="180" t="str">
        <f t="shared" si="2373"/>
        <v/>
      </c>
      <c s="180" t="str">
        <f t="shared" si="2374"/>
        <v/>
      </c>
      <c s="181" t="str">
        <f t="shared" si="2375"/>
        <v/>
      </c>
      <c s="180" t="str">
        <f t="shared" si="2376"/>
        <v/>
      </c>
      <c s="180" t="str">
        <f t="shared" si="2377"/>
        <v/>
      </c>
      <c s="180" t="str">
        <f t="shared" si="2378"/>
        <v/>
      </c>
      <c s="180" t="str">
        <f t="shared" si="2379"/>
        <v/>
      </c>
      <c s="180" t="str">
        <f t="shared" si="2380"/>
        <v/>
      </c>
      <c s="180" t="str">
        <f t="shared" si="2381"/>
        <v/>
      </c>
      <c s="183"/>
      <c s="179" t="str">
        <f>IF(BC2198="","",IF(BC2198&gt;0,COUNT($AY$2:AY2198),""))</f>
        <v/>
      </c>
      <c s="180" t="str">
        <f t="shared" si="2382"/>
        <v/>
      </c>
      <c s="180" t="str">
        <f t="shared" si="2383"/>
        <v/>
      </c>
      <c s="180" t="str">
        <f t="shared" si="2384"/>
        <v/>
      </c>
      <c s="182" t="str">
        <f t="shared" si="2385"/>
        <v/>
      </c>
      <c s="180" t="str">
        <f t="shared" si="2386"/>
        <v/>
      </c>
      <c s="180" t="str">
        <f t="shared" si="2387"/>
        <v/>
      </c>
      <c s="180" t="str">
        <f t="shared" si="2388"/>
        <v/>
      </c>
      <c s="180" t="str">
        <f t="shared" si="2389"/>
        <v/>
      </c>
      <c s="180" t="str">
        <f t="shared" si="2390"/>
        <v/>
      </c>
      <c s="182" t="str">
        <f t="shared" si="2391"/>
        <v/>
      </c>
      <c s="180" t="str">
        <f t="shared" si="2392"/>
        <v/>
      </c>
      <c s="180" t="str">
        <f t="shared" si="2393"/>
        <v/>
      </c>
      <c s="180" t="str">
        <f t="shared" si="2394"/>
        <v/>
      </c>
      <c s="180" t="str">
        <f t="shared" si="2395"/>
        <v/>
      </c>
      <c s="180" t="str">
        <f t="shared" si="2396"/>
        <v/>
      </c>
      <c s="180" t="str">
        <f t="shared" si="2397"/>
        <v/>
      </c>
    </row>
    <row r="2199" spans="1:66" ht="15">
      <c r="A2199" s="176" t="str">
        <f>IF('S.D.PASTE SHEET'!A2199="","",'S.D.PASTE SHEET'!A2199)</f>
        <v/>
      </c>
      <c s="176" t="str">
        <f>IF('S.D.PASTE SHEET'!B2199="","",'S.D.PASTE SHEET'!B2199)</f>
        <v/>
      </c>
      <c s="176" t="str">
        <f>IF('S.D.PASTE SHEET'!C2199="","",'S.D.PASTE SHEET'!C2199)</f>
        <v/>
      </c>
      <c s="177" t="str">
        <f>IF('S.D.PASTE SHEET'!D2199="","",'S.D.PASTE SHEET'!D2199)</f>
        <v/>
      </c>
      <c s="176" t="str">
        <f>IF('S.D.PASTE SHEET'!E2199="","",UPPER('S.D.PASTE SHEET'!E2199))</f>
        <v/>
      </c>
      <c s="176" t="str">
        <f>IF('S.D.PASTE SHEET'!F2199="","",'S.D.PASTE SHEET'!F2199)</f>
        <v/>
      </c>
      <c s="176" t="str">
        <f>IF('S.D.PASTE SHEET'!G2199="","",UPPER('S.D.PASTE SHEET'!G2199))</f>
        <v/>
      </c>
      <c s="176" t="str">
        <f>IF('S.D.PASTE SHEET'!H2199="","",UPPER('S.D.PASTE SHEET'!H2199))</f>
        <v/>
      </c>
      <c s="176" t="str">
        <f>IF('S.D.PASTE SHEET'!I2199="","",'S.D.PASTE SHEET'!I2199)</f>
        <v/>
      </c>
      <c s="177" t="str">
        <f>IF('S.D.PASTE SHEET'!J2199="","",'S.D.PASTE SHEET'!J2199)</f>
        <v/>
      </c>
      <c s="176" t="str">
        <f>IF('S.D.PASTE SHEET'!K2199="","",'S.D.PASTE SHEET'!K2199)</f>
        <v/>
      </c>
      <c s="176" t="str">
        <f>IF('S.D.PASTE SHEET'!L2199="","",'S.D.PASTE SHEET'!L2199)</f>
        <v/>
      </c>
      <c s="176" t="str">
        <f>IF('S.D.PASTE SHEET'!M2199="","",'S.D.PASTE SHEET'!M2199)</f>
        <v/>
      </c>
      <c s="176" t="str">
        <f>IF('S.D.PASTE SHEET'!N2199="","",'S.D.PASTE SHEET'!N2199)</f>
        <v/>
      </c>
      <c s="176" t="str">
        <f>IF('S.D.PASTE SHEET'!O2199="","",'S.D.PASTE SHEET'!O2199)</f>
        <v/>
      </c>
      <c s="176" t="str">
        <f>IF('S.D.PASTE SHEET'!P2199="","",'S.D.PASTE SHEET'!P2199)</f>
        <v/>
      </c>
      <c s="176" t="str">
        <f>IF('S.D.PASTE SHEET'!Q2199="","",'S.D.PASTE SHEET'!Q2199)</f>
        <v/>
      </c>
      <c s="176" t="str">
        <f>IF('S.D.PASTE SHEET'!R2199="","",'S.D.PASTE SHEET'!R2199)</f>
        <v/>
      </c>
      <c s="176" t="str">
        <f>IF('S.D.PASTE SHEET'!S2199="","",'S.D.PASTE SHEET'!S2199)</f>
        <v/>
      </c>
      <c s="176" t="str">
        <f>IF('S.D.PASTE SHEET'!T2199="","",'S.D.PASTE SHEET'!T2199)</f>
        <v/>
      </c>
      <c s="176" t="str">
        <f>IF('S.D.PASTE SHEET'!U2199="","",'S.D.PASTE SHEET'!U2199)</f>
        <v/>
      </c>
      <c s="176" t="str">
        <f>IF('S.D.PASTE SHEET'!V2199="","",'S.D.PASTE SHEET'!V2199)</f>
        <v/>
      </c>
      <c s="176" t="str">
        <f>IF('S.D.PASTE SHEET'!W2199="","",'S.D.PASTE SHEET'!W2199)</f>
        <v/>
      </c>
      <c s="176" t="str">
        <f>IF('S.D.PASTE SHEET'!X2199="","",'S.D.PASTE SHEET'!X2199)</f>
        <v/>
      </c>
      <c s="176" t="str">
        <f>IF('S.D.PASTE SHEET'!Y2199="","",'S.D.PASTE SHEET'!Y2199)</f>
        <v/>
      </c>
      <c s="176" t="str">
        <f>IF('S.D.PASTE SHEET'!Z2199="","",'S.D.PASTE SHEET'!Z2199)</f>
        <v/>
      </c>
      <c s="176" t="str">
        <f>IF('S.D.PASTE SHEET'!AA2199="","",'S.D.PASTE SHEET'!AA2199)</f>
        <v/>
      </c>
      <c s="176" t="str">
        <f>IF('S.D.PASTE SHEET'!AB2199="","",'S.D.PASTE SHEET'!AB2199)</f>
        <v/>
      </c>
      <c s="176" t="str">
        <f>IF('S.D.PASTE SHEET'!AC2199="","",'S.D.PASTE SHEET'!AC2199)</f>
        <v/>
      </c>
      <c s="176" t="str">
        <f>IF('S.D.PASTE SHEET'!AD2199="","",'S.D.PASTE SHEET'!AD2199)</f>
        <v/>
      </c>
      <c s="178"/>
      <c s="179" t="str">
        <f>IF(AK2199="","",IF(AK2199&gt;0,COUNT($AG$2:AG2199),""))</f>
        <v/>
      </c>
      <c s="180" t="str">
        <f t="shared" si="2366"/>
        <v/>
      </c>
      <c s="180" t="str">
        <f t="shared" si="2367"/>
        <v/>
      </c>
      <c s="180" t="str">
        <f t="shared" si="2368"/>
        <v/>
      </c>
      <c s="181" t="str">
        <f t="shared" si="2369"/>
        <v/>
      </c>
      <c s="180" t="str">
        <f t="shared" si="2370"/>
        <v/>
      </c>
      <c s="180" t="str">
        <f t="shared" si="2371"/>
        <v/>
      </c>
      <c s="180" t="str">
        <f t="shared" si="2372"/>
        <v/>
      </c>
      <c s="180" t="str">
        <f t="shared" si="2373"/>
        <v/>
      </c>
      <c s="180" t="str">
        <f t="shared" si="2374"/>
        <v/>
      </c>
      <c s="181" t="str">
        <f t="shared" si="2375"/>
        <v/>
      </c>
      <c s="180" t="str">
        <f t="shared" si="2376"/>
        <v/>
      </c>
      <c s="180" t="str">
        <f t="shared" si="2377"/>
        <v/>
      </c>
      <c s="180" t="str">
        <f t="shared" si="2378"/>
        <v/>
      </c>
      <c s="180" t="str">
        <f t="shared" si="2379"/>
        <v/>
      </c>
      <c s="180" t="str">
        <f t="shared" si="2380"/>
        <v/>
      </c>
      <c s="180" t="str">
        <f t="shared" si="2381"/>
        <v/>
      </c>
      <c s="183"/>
      <c s="179" t="str">
        <f>IF(BC2199="","",IF(BC2199&gt;0,COUNT($AY$2:AY2199),""))</f>
        <v/>
      </c>
      <c s="180" t="str">
        <f t="shared" si="2382"/>
        <v/>
      </c>
      <c s="180" t="str">
        <f t="shared" si="2383"/>
        <v/>
      </c>
      <c s="180" t="str">
        <f t="shared" si="2384"/>
        <v/>
      </c>
      <c s="182" t="str">
        <f t="shared" si="2385"/>
        <v/>
      </c>
      <c s="180" t="str">
        <f t="shared" si="2386"/>
        <v/>
      </c>
      <c s="180" t="str">
        <f t="shared" si="2387"/>
        <v/>
      </c>
      <c s="180" t="str">
        <f t="shared" si="2388"/>
        <v/>
      </c>
      <c s="180" t="str">
        <f t="shared" si="2389"/>
        <v/>
      </c>
      <c s="180" t="str">
        <f t="shared" si="2390"/>
        <v/>
      </c>
      <c s="182" t="str">
        <f t="shared" si="2391"/>
        <v/>
      </c>
      <c s="180" t="str">
        <f t="shared" si="2392"/>
        <v/>
      </c>
      <c s="180" t="str">
        <f t="shared" si="2393"/>
        <v/>
      </c>
      <c s="180" t="str">
        <f t="shared" si="2394"/>
        <v/>
      </c>
      <c s="180" t="str">
        <f t="shared" si="2395"/>
        <v/>
      </c>
      <c s="180" t="str">
        <f t="shared" si="2396"/>
        <v/>
      </c>
      <c s="180" t="str">
        <f t="shared" si="2397"/>
        <v/>
      </c>
    </row>
    <row r="2200" spans="1:66" ht="15">
      <c r="A2200" s="176" t="str">
        <f>IF('S.D.PASTE SHEET'!A2200="","",'S.D.PASTE SHEET'!A2200)</f>
        <v/>
      </c>
      <c s="176" t="str">
        <f>IF('S.D.PASTE SHEET'!B2200="","",'S.D.PASTE SHEET'!B2200)</f>
        <v/>
      </c>
      <c s="176" t="str">
        <f>IF('S.D.PASTE SHEET'!C2200="","",'S.D.PASTE SHEET'!C2200)</f>
        <v/>
      </c>
      <c s="177" t="str">
        <f>IF('S.D.PASTE SHEET'!D2200="","",'S.D.PASTE SHEET'!D2200)</f>
        <v/>
      </c>
      <c s="176" t="str">
        <f>IF('S.D.PASTE SHEET'!E2200="","",UPPER('S.D.PASTE SHEET'!E2200))</f>
        <v/>
      </c>
      <c s="176" t="str">
        <f>IF('S.D.PASTE SHEET'!F2200="","",'S.D.PASTE SHEET'!F2200)</f>
        <v/>
      </c>
      <c s="176" t="str">
        <f>IF('S.D.PASTE SHEET'!G2200="","",UPPER('S.D.PASTE SHEET'!G2200))</f>
        <v/>
      </c>
      <c s="176" t="str">
        <f>IF('S.D.PASTE SHEET'!H2200="","",UPPER('S.D.PASTE SHEET'!H2200))</f>
        <v/>
      </c>
      <c s="176" t="str">
        <f>IF('S.D.PASTE SHEET'!I2200="","",'S.D.PASTE SHEET'!I2200)</f>
        <v/>
      </c>
      <c s="177" t="str">
        <f>IF('S.D.PASTE SHEET'!J2200="","",'S.D.PASTE SHEET'!J2200)</f>
        <v/>
      </c>
      <c s="176" t="str">
        <f>IF('S.D.PASTE SHEET'!K2200="","",'S.D.PASTE SHEET'!K2200)</f>
        <v/>
      </c>
      <c s="176" t="str">
        <f>IF('S.D.PASTE SHEET'!L2200="","",'S.D.PASTE SHEET'!L2200)</f>
        <v/>
      </c>
      <c s="176" t="str">
        <f>IF('S.D.PASTE SHEET'!M2200="","",'S.D.PASTE SHEET'!M2200)</f>
        <v/>
      </c>
      <c s="176" t="str">
        <f>IF('S.D.PASTE SHEET'!N2200="","",'S.D.PASTE SHEET'!N2200)</f>
        <v/>
      </c>
      <c s="176" t="str">
        <f>IF('S.D.PASTE SHEET'!O2200="","",'S.D.PASTE SHEET'!O2200)</f>
        <v/>
      </c>
      <c s="176" t="str">
        <f>IF('S.D.PASTE SHEET'!P2200="","",'S.D.PASTE SHEET'!P2200)</f>
        <v/>
      </c>
      <c s="176" t="str">
        <f>IF('S.D.PASTE SHEET'!Q2200="","",'S.D.PASTE SHEET'!Q2200)</f>
        <v/>
      </c>
      <c s="176" t="str">
        <f>IF('S.D.PASTE SHEET'!R2200="","",'S.D.PASTE SHEET'!R2200)</f>
        <v/>
      </c>
      <c s="176" t="str">
        <f>IF('S.D.PASTE SHEET'!S2200="","",'S.D.PASTE SHEET'!S2200)</f>
        <v/>
      </c>
      <c s="176" t="str">
        <f>IF('S.D.PASTE SHEET'!T2200="","",'S.D.PASTE SHEET'!T2200)</f>
        <v/>
      </c>
      <c s="176" t="str">
        <f>IF('S.D.PASTE SHEET'!U2200="","",'S.D.PASTE SHEET'!U2200)</f>
        <v/>
      </c>
      <c s="176" t="str">
        <f>IF('S.D.PASTE SHEET'!V2200="","",'S.D.PASTE SHEET'!V2200)</f>
        <v/>
      </c>
      <c s="176" t="str">
        <f>IF('S.D.PASTE SHEET'!W2200="","",'S.D.PASTE SHEET'!W2200)</f>
        <v/>
      </c>
      <c s="176" t="str">
        <f>IF('S.D.PASTE SHEET'!X2200="","",'S.D.PASTE SHEET'!X2200)</f>
        <v/>
      </c>
      <c s="176" t="str">
        <f>IF('S.D.PASTE SHEET'!Y2200="","",'S.D.PASTE SHEET'!Y2200)</f>
        <v/>
      </c>
      <c s="176" t="str">
        <f>IF('S.D.PASTE SHEET'!Z2200="","",'S.D.PASTE SHEET'!Z2200)</f>
        <v/>
      </c>
      <c s="176" t="str">
        <f>IF('S.D.PASTE SHEET'!AA2200="","",'S.D.PASTE SHEET'!AA2200)</f>
        <v/>
      </c>
      <c s="176" t="str">
        <f>IF('S.D.PASTE SHEET'!AB2200="","",'S.D.PASTE SHEET'!AB2200)</f>
        <v/>
      </c>
      <c s="176" t="str">
        <f>IF('S.D.PASTE SHEET'!AC2200="","",'S.D.PASTE SHEET'!AC2200)</f>
        <v/>
      </c>
      <c s="176" t="str">
        <f>IF('S.D.PASTE SHEET'!AD2200="","",'S.D.PASTE SHEET'!AD2200)</f>
        <v/>
      </c>
      <c s="178"/>
      <c s="179" t="str">
        <f>IF(AK2200="","",IF(AK2200&gt;0,COUNT($AG$2:AG2200),""))</f>
        <v/>
      </c>
      <c s="180" t="str">
        <f t="shared" si="2366"/>
        <v/>
      </c>
      <c s="180" t="str">
        <f t="shared" si="2367"/>
        <v/>
      </c>
      <c s="180" t="str">
        <f t="shared" si="2368"/>
        <v/>
      </c>
      <c s="181" t="str">
        <f t="shared" si="2369"/>
        <v/>
      </c>
      <c s="180" t="str">
        <f t="shared" si="2370"/>
        <v/>
      </c>
      <c s="180" t="str">
        <f t="shared" si="2371"/>
        <v/>
      </c>
      <c s="180" t="str">
        <f t="shared" si="2372"/>
        <v/>
      </c>
      <c s="180" t="str">
        <f t="shared" si="2373"/>
        <v/>
      </c>
      <c s="180" t="str">
        <f t="shared" si="2374"/>
        <v/>
      </c>
      <c s="181" t="str">
        <f t="shared" si="2375"/>
        <v/>
      </c>
      <c s="180" t="str">
        <f t="shared" si="2376"/>
        <v/>
      </c>
      <c s="180" t="str">
        <f t="shared" si="2377"/>
        <v/>
      </c>
      <c s="180" t="str">
        <f t="shared" si="2378"/>
        <v/>
      </c>
      <c s="180" t="str">
        <f t="shared" si="2379"/>
        <v/>
      </c>
      <c s="180" t="str">
        <f t="shared" si="2380"/>
        <v/>
      </c>
      <c s="180" t="str">
        <f t="shared" si="2381"/>
        <v/>
      </c>
      <c s="183"/>
      <c s="179" t="str">
        <f>IF(BC2200="","",IF(BC2200&gt;0,COUNT($AY$2:AY2200),""))</f>
        <v/>
      </c>
      <c s="180" t="str">
        <f t="shared" si="2382"/>
        <v/>
      </c>
      <c s="180" t="str">
        <f t="shared" si="2383"/>
        <v/>
      </c>
      <c s="180" t="str">
        <f t="shared" si="2384"/>
        <v/>
      </c>
      <c s="182" t="str">
        <f t="shared" si="2385"/>
        <v/>
      </c>
      <c s="180" t="str">
        <f t="shared" si="2386"/>
        <v/>
      </c>
      <c s="180" t="str">
        <f t="shared" si="2387"/>
        <v/>
      </c>
      <c s="180" t="str">
        <f t="shared" si="2388"/>
        <v/>
      </c>
      <c s="180" t="str">
        <f t="shared" si="2389"/>
        <v/>
      </c>
      <c s="180" t="str">
        <f t="shared" si="2390"/>
        <v/>
      </c>
      <c s="182" t="str">
        <f t="shared" si="2391"/>
        <v/>
      </c>
      <c s="180" t="str">
        <f t="shared" si="2392"/>
        <v/>
      </c>
      <c s="180" t="str">
        <f t="shared" si="2393"/>
        <v/>
      </c>
      <c s="180" t="str">
        <f t="shared" si="2394"/>
        <v/>
      </c>
      <c s="180" t="str">
        <f t="shared" si="2395"/>
        <v/>
      </c>
      <c s="180" t="str">
        <f t="shared" si="2396"/>
        <v/>
      </c>
      <c s="180" t="str">
        <f t="shared" si="2397"/>
        <v/>
      </c>
    </row>
    <row r="2201" spans="1:66" ht="15">
      <c r="A2201" s="176" t="str">
        <f>IF('S.D.PASTE SHEET'!A2201="","",'S.D.PASTE SHEET'!A2201)</f>
        <v/>
      </c>
      <c s="176" t="str">
        <f>IF('S.D.PASTE SHEET'!B2201="","",'S.D.PASTE SHEET'!B2201)</f>
        <v/>
      </c>
      <c s="176" t="str">
        <f>IF('S.D.PASTE SHEET'!C2201="","",'S.D.PASTE SHEET'!C2201)</f>
        <v/>
      </c>
      <c s="177" t="str">
        <f>IF('S.D.PASTE SHEET'!D2201="","",'S.D.PASTE SHEET'!D2201)</f>
        <v/>
      </c>
      <c s="176" t="str">
        <f>IF('S.D.PASTE SHEET'!E2201="","",UPPER('S.D.PASTE SHEET'!E2201))</f>
        <v/>
      </c>
      <c s="176" t="str">
        <f>IF('S.D.PASTE SHEET'!F2201="","",'S.D.PASTE SHEET'!F2201)</f>
        <v/>
      </c>
      <c s="176" t="str">
        <f>IF('S.D.PASTE SHEET'!G2201="","",UPPER('S.D.PASTE SHEET'!G2201))</f>
        <v/>
      </c>
      <c s="176" t="str">
        <f>IF('S.D.PASTE SHEET'!H2201="","",UPPER('S.D.PASTE SHEET'!H2201))</f>
        <v/>
      </c>
      <c s="176" t="str">
        <f>IF('S.D.PASTE SHEET'!I2201="","",'S.D.PASTE SHEET'!I2201)</f>
        <v/>
      </c>
      <c s="177" t="str">
        <f>IF('S.D.PASTE SHEET'!J2201="","",'S.D.PASTE SHEET'!J2201)</f>
        <v/>
      </c>
      <c s="176" t="str">
        <f>IF('S.D.PASTE SHEET'!K2201="","",'S.D.PASTE SHEET'!K2201)</f>
        <v/>
      </c>
      <c s="176" t="str">
        <f>IF('S.D.PASTE SHEET'!L2201="","",'S.D.PASTE SHEET'!L2201)</f>
        <v/>
      </c>
      <c s="176" t="str">
        <f>IF('S.D.PASTE SHEET'!M2201="","",'S.D.PASTE SHEET'!M2201)</f>
        <v/>
      </c>
      <c s="176" t="str">
        <f>IF('S.D.PASTE SHEET'!N2201="","",'S.D.PASTE SHEET'!N2201)</f>
        <v/>
      </c>
      <c s="176" t="str">
        <f>IF('S.D.PASTE SHEET'!O2201="","",'S.D.PASTE SHEET'!O2201)</f>
        <v/>
      </c>
      <c s="176" t="str">
        <f>IF('S.D.PASTE SHEET'!P2201="","",'S.D.PASTE SHEET'!P2201)</f>
        <v/>
      </c>
      <c s="176" t="str">
        <f>IF('S.D.PASTE SHEET'!Q2201="","",'S.D.PASTE SHEET'!Q2201)</f>
        <v/>
      </c>
      <c s="176" t="str">
        <f>IF('S.D.PASTE SHEET'!R2201="","",'S.D.PASTE SHEET'!R2201)</f>
        <v/>
      </c>
      <c s="176" t="str">
        <f>IF('S.D.PASTE SHEET'!S2201="","",'S.D.PASTE SHEET'!S2201)</f>
        <v/>
      </c>
      <c s="176" t="str">
        <f>IF('S.D.PASTE SHEET'!T2201="","",'S.D.PASTE SHEET'!T2201)</f>
        <v/>
      </c>
      <c s="176" t="str">
        <f>IF('S.D.PASTE SHEET'!U2201="","",'S.D.PASTE SHEET'!U2201)</f>
        <v/>
      </c>
      <c s="176" t="str">
        <f>IF('S.D.PASTE SHEET'!V2201="","",'S.D.PASTE SHEET'!V2201)</f>
        <v/>
      </c>
      <c s="176" t="str">
        <f>IF('S.D.PASTE SHEET'!W2201="","",'S.D.PASTE SHEET'!W2201)</f>
        <v/>
      </c>
      <c s="176" t="str">
        <f>IF('S.D.PASTE SHEET'!X2201="","",'S.D.PASTE SHEET'!X2201)</f>
        <v/>
      </c>
      <c s="176" t="str">
        <f>IF('S.D.PASTE SHEET'!Y2201="","",'S.D.PASTE SHEET'!Y2201)</f>
        <v/>
      </c>
      <c s="176" t="str">
        <f>IF('S.D.PASTE SHEET'!Z2201="","",'S.D.PASTE SHEET'!Z2201)</f>
        <v/>
      </c>
      <c s="176" t="str">
        <f>IF('S.D.PASTE SHEET'!AA2201="","",'S.D.PASTE SHEET'!AA2201)</f>
        <v/>
      </c>
      <c s="176" t="str">
        <f>IF('S.D.PASTE SHEET'!AB2201="","",'S.D.PASTE SHEET'!AB2201)</f>
        <v/>
      </c>
      <c s="176" t="str">
        <f>IF('S.D.PASTE SHEET'!AC2201="","",'S.D.PASTE SHEET'!AC2201)</f>
        <v/>
      </c>
      <c s="176" t="str">
        <f>IF('S.D.PASTE SHEET'!AD2201="","",'S.D.PASTE SHEET'!AD2201)</f>
        <v/>
      </c>
      <c s="178"/>
      <c s="179" t="str">
        <f>IF(AK2201="","",IF(AK2201&gt;0,COUNT($AG$2:AG2201),""))</f>
        <v/>
      </c>
      <c s="180" t="str">
        <f t="shared" si="2366"/>
        <v/>
      </c>
      <c s="180" t="str">
        <f t="shared" si="2367"/>
        <v/>
      </c>
      <c s="180" t="str">
        <f t="shared" si="2368"/>
        <v/>
      </c>
      <c s="181" t="str">
        <f t="shared" si="2369"/>
        <v/>
      </c>
      <c s="180" t="str">
        <f t="shared" si="2370"/>
        <v/>
      </c>
      <c s="180" t="str">
        <f t="shared" si="2371"/>
        <v/>
      </c>
      <c s="180" t="str">
        <f t="shared" si="2372"/>
        <v/>
      </c>
      <c s="180" t="str">
        <f t="shared" si="2373"/>
        <v/>
      </c>
      <c s="180" t="str">
        <f t="shared" si="2374"/>
        <v/>
      </c>
      <c s="181" t="str">
        <f t="shared" si="2375"/>
        <v/>
      </c>
      <c s="180" t="str">
        <f t="shared" si="2376"/>
        <v/>
      </c>
      <c s="180" t="str">
        <f t="shared" si="2377"/>
        <v/>
      </c>
      <c s="180" t="str">
        <f t="shared" si="2378"/>
        <v/>
      </c>
      <c s="180" t="str">
        <f t="shared" si="2379"/>
        <v/>
      </c>
      <c s="180" t="str">
        <f t="shared" si="2380"/>
        <v/>
      </c>
      <c s="180" t="str">
        <f t="shared" si="2381"/>
        <v/>
      </c>
      <c s="183"/>
      <c s="179" t="str">
        <f>IF(BC2201="","",IF(BC2201&gt;0,COUNT($AY$2:AY2201),""))</f>
        <v/>
      </c>
      <c s="180" t="str">
        <f t="shared" si="2382"/>
        <v/>
      </c>
      <c s="180" t="str">
        <f t="shared" si="2383"/>
        <v/>
      </c>
      <c s="180" t="str">
        <f t="shared" si="2384"/>
        <v/>
      </c>
      <c s="182" t="str">
        <f t="shared" si="2385"/>
        <v/>
      </c>
      <c s="180" t="str">
        <f t="shared" si="2386"/>
        <v/>
      </c>
      <c s="180" t="str">
        <f t="shared" si="2387"/>
        <v/>
      </c>
      <c s="180" t="str">
        <f t="shared" si="2388"/>
        <v/>
      </c>
      <c s="180" t="str">
        <f t="shared" si="2389"/>
        <v/>
      </c>
      <c s="180" t="str">
        <f t="shared" si="2390"/>
        <v/>
      </c>
      <c s="182" t="str">
        <f t="shared" si="2391"/>
        <v/>
      </c>
      <c s="180" t="str">
        <f t="shared" si="2392"/>
        <v/>
      </c>
      <c s="180" t="str">
        <f t="shared" si="2393"/>
        <v/>
      </c>
      <c s="180" t="str">
        <f t="shared" si="2394"/>
        <v/>
      </c>
      <c s="180" t="str">
        <f t="shared" si="2395"/>
        <v/>
      </c>
      <c s="180" t="str">
        <f t="shared" si="2396"/>
        <v/>
      </c>
      <c s="180" t="str">
        <f t="shared" si="2397"/>
        <v/>
      </c>
    </row>
    <row r="2202" spans="1:66" ht="15">
      <c r="A2202" s="176" t="str">
        <f>IF('S.D.PASTE SHEET'!A2202="","",'S.D.PASTE SHEET'!A2202)</f>
        <v/>
      </c>
      <c s="176" t="str">
        <f>IF('S.D.PASTE SHEET'!B2202="","",'S.D.PASTE SHEET'!B2202)</f>
        <v/>
      </c>
      <c s="176" t="str">
        <f>IF('S.D.PASTE SHEET'!C2202="","",'S.D.PASTE SHEET'!C2202)</f>
        <v/>
      </c>
      <c s="177" t="str">
        <f>IF('S.D.PASTE SHEET'!D2202="","",'S.D.PASTE SHEET'!D2202)</f>
        <v/>
      </c>
      <c s="176" t="str">
        <f>IF('S.D.PASTE SHEET'!E2202="","",UPPER('S.D.PASTE SHEET'!E2202))</f>
        <v/>
      </c>
      <c s="176" t="str">
        <f>IF('S.D.PASTE SHEET'!F2202="","",'S.D.PASTE SHEET'!F2202)</f>
        <v/>
      </c>
      <c s="176" t="str">
        <f>IF('S.D.PASTE SHEET'!G2202="","",UPPER('S.D.PASTE SHEET'!G2202))</f>
        <v/>
      </c>
      <c s="176" t="str">
        <f>IF('S.D.PASTE SHEET'!H2202="","",UPPER('S.D.PASTE SHEET'!H2202))</f>
        <v/>
      </c>
      <c s="176" t="str">
        <f>IF('S.D.PASTE SHEET'!I2202="","",'S.D.PASTE SHEET'!I2202)</f>
        <v/>
      </c>
      <c s="177" t="str">
        <f>IF('S.D.PASTE SHEET'!J2202="","",'S.D.PASTE SHEET'!J2202)</f>
        <v/>
      </c>
      <c s="176" t="str">
        <f>IF('S.D.PASTE SHEET'!K2202="","",'S.D.PASTE SHEET'!K2202)</f>
        <v/>
      </c>
      <c s="176" t="str">
        <f>IF('S.D.PASTE SHEET'!L2202="","",'S.D.PASTE SHEET'!L2202)</f>
        <v/>
      </c>
      <c s="176" t="str">
        <f>IF('S.D.PASTE SHEET'!M2202="","",'S.D.PASTE SHEET'!M2202)</f>
        <v/>
      </c>
      <c s="176" t="str">
        <f>IF('S.D.PASTE SHEET'!N2202="","",'S.D.PASTE SHEET'!N2202)</f>
        <v/>
      </c>
      <c s="176" t="str">
        <f>IF('S.D.PASTE SHEET'!O2202="","",'S.D.PASTE SHEET'!O2202)</f>
        <v/>
      </c>
      <c s="176" t="str">
        <f>IF('S.D.PASTE SHEET'!P2202="","",'S.D.PASTE SHEET'!P2202)</f>
        <v/>
      </c>
      <c s="176" t="str">
        <f>IF('S.D.PASTE SHEET'!Q2202="","",'S.D.PASTE SHEET'!Q2202)</f>
        <v/>
      </c>
      <c s="176" t="str">
        <f>IF('S.D.PASTE SHEET'!R2202="","",'S.D.PASTE SHEET'!R2202)</f>
        <v/>
      </c>
      <c s="176" t="str">
        <f>IF('S.D.PASTE SHEET'!S2202="","",'S.D.PASTE SHEET'!S2202)</f>
        <v/>
      </c>
      <c s="176" t="str">
        <f>IF('S.D.PASTE SHEET'!T2202="","",'S.D.PASTE SHEET'!T2202)</f>
        <v/>
      </c>
      <c s="176" t="str">
        <f>IF('S.D.PASTE SHEET'!U2202="","",'S.D.PASTE SHEET'!U2202)</f>
        <v/>
      </c>
      <c s="176" t="str">
        <f>IF('S.D.PASTE SHEET'!V2202="","",'S.D.PASTE SHEET'!V2202)</f>
        <v/>
      </c>
      <c s="176" t="str">
        <f>IF('S.D.PASTE SHEET'!W2202="","",'S.D.PASTE SHEET'!W2202)</f>
        <v/>
      </c>
      <c s="176" t="str">
        <f>IF('S.D.PASTE SHEET'!X2202="","",'S.D.PASTE SHEET'!X2202)</f>
        <v/>
      </c>
      <c s="176" t="str">
        <f>IF('S.D.PASTE SHEET'!Y2202="","",'S.D.PASTE SHEET'!Y2202)</f>
        <v/>
      </c>
      <c s="176" t="str">
        <f>IF('S.D.PASTE SHEET'!Z2202="","",'S.D.PASTE SHEET'!Z2202)</f>
        <v/>
      </c>
      <c s="176" t="str">
        <f>IF('S.D.PASTE SHEET'!AA2202="","",'S.D.PASTE SHEET'!AA2202)</f>
        <v/>
      </c>
      <c s="176" t="str">
        <f>IF('S.D.PASTE SHEET'!AB2202="","",'S.D.PASTE SHEET'!AB2202)</f>
        <v/>
      </c>
      <c s="176" t="str">
        <f>IF('S.D.PASTE SHEET'!AC2202="","",'S.D.PASTE SHEET'!AC2202)</f>
        <v/>
      </c>
      <c s="176" t="str">
        <f>IF('S.D.PASTE SHEET'!AD2202="","",'S.D.PASTE SHEET'!AD2202)</f>
        <v/>
      </c>
      <c s="178"/>
      <c s="179" t="str">
        <f>IF(AK2202="","",IF(AK2202&gt;0,COUNT($AG$2:AG2202),""))</f>
        <v/>
      </c>
      <c s="180" t="str">
        <f t="shared" si="2366"/>
        <v/>
      </c>
      <c s="180" t="str">
        <f t="shared" si="2367"/>
        <v/>
      </c>
      <c s="180" t="str">
        <f t="shared" si="2368"/>
        <v/>
      </c>
      <c s="181" t="str">
        <f t="shared" si="2369"/>
        <v/>
      </c>
      <c s="180" t="str">
        <f t="shared" si="2370"/>
        <v/>
      </c>
      <c s="180" t="str">
        <f t="shared" si="2371"/>
        <v/>
      </c>
      <c s="180" t="str">
        <f t="shared" si="2372"/>
        <v/>
      </c>
      <c s="180" t="str">
        <f t="shared" si="2373"/>
        <v/>
      </c>
      <c s="180" t="str">
        <f t="shared" si="2374"/>
        <v/>
      </c>
      <c s="181" t="str">
        <f t="shared" si="2375"/>
        <v/>
      </c>
      <c s="180" t="str">
        <f t="shared" si="2376"/>
        <v/>
      </c>
      <c s="180" t="str">
        <f t="shared" si="2377"/>
        <v/>
      </c>
      <c s="180" t="str">
        <f t="shared" si="2378"/>
        <v/>
      </c>
      <c s="180" t="str">
        <f t="shared" si="2379"/>
        <v/>
      </c>
      <c s="180" t="str">
        <f t="shared" si="2380"/>
        <v/>
      </c>
      <c s="180" t="str">
        <f t="shared" si="2381"/>
        <v/>
      </c>
      <c s="183"/>
      <c s="179" t="str">
        <f>IF(BC2202="","",IF(BC2202&gt;0,COUNT($AY$2:AY2202),""))</f>
        <v/>
      </c>
      <c s="180" t="str">
        <f t="shared" si="2382"/>
        <v/>
      </c>
      <c s="180" t="str">
        <f t="shared" si="2383"/>
        <v/>
      </c>
      <c s="180" t="str">
        <f t="shared" si="2384"/>
        <v/>
      </c>
      <c s="182" t="str">
        <f t="shared" si="2385"/>
        <v/>
      </c>
      <c s="180" t="str">
        <f t="shared" si="2386"/>
        <v/>
      </c>
      <c s="180" t="str">
        <f t="shared" si="2387"/>
        <v/>
      </c>
      <c s="180" t="str">
        <f t="shared" si="2388"/>
        <v/>
      </c>
      <c s="180" t="str">
        <f t="shared" si="2389"/>
        <v/>
      </c>
      <c s="180" t="str">
        <f t="shared" si="2390"/>
        <v/>
      </c>
      <c s="182" t="str">
        <f t="shared" si="2391"/>
        <v/>
      </c>
      <c s="180" t="str">
        <f t="shared" si="2392"/>
        <v/>
      </c>
      <c s="180" t="str">
        <f t="shared" si="2393"/>
        <v/>
      </c>
      <c s="180" t="str">
        <f t="shared" si="2394"/>
        <v/>
      </c>
      <c s="180" t="str">
        <f t="shared" si="2395"/>
        <v/>
      </c>
      <c s="180" t="str">
        <f t="shared" si="2396"/>
        <v/>
      </c>
      <c s="180" t="str">
        <f t="shared" si="2397"/>
        <v/>
      </c>
    </row>
    <row r="2203" spans="1:66" ht="15">
      <c r="A2203" s="176" t="str">
        <f>IF('S.D.PASTE SHEET'!A2203="","",'S.D.PASTE SHEET'!A2203)</f>
        <v/>
      </c>
      <c s="176" t="str">
        <f>IF('S.D.PASTE SHEET'!B2203="","",'S.D.PASTE SHEET'!B2203)</f>
        <v/>
      </c>
      <c s="176" t="str">
        <f>IF('S.D.PASTE SHEET'!C2203="","",'S.D.PASTE SHEET'!C2203)</f>
        <v/>
      </c>
      <c s="177" t="str">
        <f>IF('S.D.PASTE SHEET'!D2203="","",'S.D.PASTE SHEET'!D2203)</f>
        <v/>
      </c>
      <c s="176" t="str">
        <f>IF('S.D.PASTE SHEET'!E2203="","",UPPER('S.D.PASTE SHEET'!E2203))</f>
        <v/>
      </c>
      <c s="176" t="str">
        <f>IF('S.D.PASTE SHEET'!F2203="","",'S.D.PASTE SHEET'!F2203)</f>
        <v/>
      </c>
      <c s="176" t="str">
        <f>IF('S.D.PASTE SHEET'!G2203="","",UPPER('S.D.PASTE SHEET'!G2203))</f>
        <v/>
      </c>
      <c s="176" t="str">
        <f>IF('S.D.PASTE SHEET'!H2203="","",UPPER('S.D.PASTE SHEET'!H2203))</f>
        <v/>
      </c>
      <c s="176" t="str">
        <f>IF('S.D.PASTE SHEET'!I2203="","",'S.D.PASTE SHEET'!I2203)</f>
        <v/>
      </c>
      <c s="177" t="str">
        <f>IF('S.D.PASTE SHEET'!J2203="","",'S.D.PASTE SHEET'!J2203)</f>
        <v/>
      </c>
      <c s="176" t="str">
        <f>IF('S.D.PASTE SHEET'!K2203="","",'S.D.PASTE SHEET'!K2203)</f>
        <v/>
      </c>
      <c s="176" t="str">
        <f>IF('S.D.PASTE SHEET'!L2203="","",'S.D.PASTE SHEET'!L2203)</f>
        <v/>
      </c>
      <c s="176" t="str">
        <f>IF('S.D.PASTE SHEET'!M2203="","",'S.D.PASTE SHEET'!M2203)</f>
        <v/>
      </c>
      <c s="176" t="str">
        <f>IF('S.D.PASTE SHEET'!N2203="","",'S.D.PASTE SHEET'!N2203)</f>
        <v/>
      </c>
      <c s="176" t="str">
        <f>IF('S.D.PASTE SHEET'!O2203="","",'S.D.PASTE SHEET'!O2203)</f>
        <v/>
      </c>
      <c s="176" t="str">
        <f>IF('S.D.PASTE SHEET'!P2203="","",'S.D.PASTE SHEET'!P2203)</f>
        <v/>
      </c>
      <c s="176" t="str">
        <f>IF('S.D.PASTE SHEET'!Q2203="","",'S.D.PASTE SHEET'!Q2203)</f>
        <v/>
      </c>
      <c s="176" t="str">
        <f>IF('S.D.PASTE SHEET'!R2203="","",'S.D.PASTE SHEET'!R2203)</f>
        <v/>
      </c>
      <c s="176" t="str">
        <f>IF('S.D.PASTE SHEET'!S2203="","",'S.D.PASTE SHEET'!S2203)</f>
        <v/>
      </c>
      <c s="176" t="str">
        <f>IF('S.D.PASTE SHEET'!T2203="","",'S.D.PASTE SHEET'!T2203)</f>
        <v/>
      </c>
      <c s="176" t="str">
        <f>IF('S.D.PASTE SHEET'!U2203="","",'S.D.PASTE SHEET'!U2203)</f>
        <v/>
      </c>
      <c s="176" t="str">
        <f>IF('S.D.PASTE SHEET'!V2203="","",'S.D.PASTE SHEET'!V2203)</f>
        <v/>
      </c>
      <c s="176" t="str">
        <f>IF('S.D.PASTE SHEET'!W2203="","",'S.D.PASTE SHEET'!W2203)</f>
        <v/>
      </c>
      <c s="176" t="str">
        <f>IF('S.D.PASTE SHEET'!X2203="","",'S.D.PASTE SHEET'!X2203)</f>
        <v/>
      </c>
      <c s="176" t="str">
        <f>IF('S.D.PASTE SHEET'!Y2203="","",'S.D.PASTE SHEET'!Y2203)</f>
        <v/>
      </c>
      <c s="176" t="str">
        <f>IF('S.D.PASTE SHEET'!Z2203="","",'S.D.PASTE SHEET'!Z2203)</f>
        <v/>
      </c>
      <c s="176" t="str">
        <f>IF('S.D.PASTE SHEET'!AA2203="","",'S.D.PASTE SHEET'!AA2203)</f>
        <v/>
      </c>
      <c s="176" t="str">
        <f>IF('S.D.PASTE SHEET'!AB2203="","",'S.D.PASTE SHEET'!AB2203)</f>
        <v/>
      </c>
      <c s="176" t="str">
        <f>IF('S.D.PASTE SHEET'!AC2203="","",'S.D.PASTE SHEET'!AC2203)</f>
        <v/>
      </c>
      <c s="176" t="str">
        <f>IF('S.D.PASTE SHEET'!AD2203="","",'S.D.PASTE SHEET'!AD2203)</f>
        <v/>
      </c>
      <c s="178"/>
      <c s="179" t="str">
        <f>IF(AK2203="","",IF(AK2203&gt;0,COUNT($AG$2:AG2203),""))</f>
        <v/>
      </c>
      <c s="180" t="str">
        <f t="shared" si="2366"/>
        <v/>
      </c>
      <c s="180" t="str">
        <f t="shared" si="2367"/>
        <v/>
      </c>
      <c s="180" t="str">
        <f t="shared" si="2368"/>
        <v/>
      </c>
      <c s="181" t="str">
        <f t="shared" si="2369"/>
        <v/>
      </c>
      <c s="180" t="str">
        <f t="shared" si="2370"/>
        <v/>
      </c>
      <c s="180" t="str">
        <f t="shared" si="2371"/>
        <v/>
      </c>
      <c s="180" t="str">
        <f t="shared" si="2372"/>
        <v/>
      </c>
      <c s="180" t="str">
        <f t="shared" si="2373"/>
        <v/>
      </c>
      <c s="180" t="str">
        <f t="shared" si="2374"/>
        <v/>
      </c>
      <c s="181" t="str">
        <f t="shared" si="2375"/>
        <v/>
      </c>
      <c s="180" t="str">
        <f t="shared" si="2376"/>
        <v/>
      </c>
      <c s="180" t="str">
        <f t="shared" si="2377"/>
        <v/>
      </c>
      <c s="180" t="str">
        <f t="shared" si="2378"/>
        <v/>
      </c>
      <c s="180" t="str">
        <f t="shared" si="2379"/>
        <v/>
      </c>
      <c s="180" t="str">
        <f t="shared" si="2380"/>
        <v/>
      </c>
      <c s="180" t="str">
        <f t="shared" si="2381"/>
        <v/>
      </c>
      <c s="183"/>
      <c s="179" t="str">
        <f>IF(BC2203="","",IF(BC2203&gt;0,COUNT($AY$2:AY2203),""))</f>
        <v/>
      </c>
      <c s="180" t="str">
        <f t="shared" si="2382"/>
        <v/>
      </c>
      <c s="180" t="str">
        <f t="shared" si="2383"/>
        <v/>
      </c>
      <c s="180" t="str">
        <f t="shared" si="2384"/>
        <v/>
      </c>
      <c s="182" t="str">
        <f t="shared" si="2385"/>
        <v/>
      </c>
      <c s="180" t="str">
        <f t="shared" si="2386"/>
        <v/>
      </c>
      <c s="180" t="str">
        <f t="shared" si="2387"/>
        <v/>
      </c>
      <c s="180" t="str">
        <f t="shared" si="2388"/>
        <v/>
      </c>
      <c s="180" t="str">
        <f t="shared" si="2389"/>
        <v/>
      </c>
      <c s="180" t="str">
        <f t="shared" si="2390"/>
        <v/>
      </c>
      <c s="182" t="str">
        <f t="shared" si="2391"/>
        <v/>
      </c>
      <c s="180" t="str">
        <f t="shared" si="2392"/>
        <v/>
      </c>
      <c s="180" t="str">
        <f t="shared" si="2393"/>
        <v/>
      </c>
      <c s="180" t="str">
        <f t="shared" si="2394"/>
        <v/>
      </c>
      <c s="180" t="str">
        <f t="shared" si="2395"/>
        <v/>
      </c>
      <c s="180" t="str">
        <f t="shared" si="2396"/>
        <v/>
      </c>
      <c s="180" t="str">
        <f t="shared" si="2397"/>
        <v/>
      </c>
    </row>
    <row r="2204" spans="1:66" ht="15">
      <c r="A2204" s="176" t="str">
        <f>IF('S.D.PASTE SHEET'!A2204="","",'S.D.PASTE SHEET'!A2204)</f>
        <v/>
      </c>
      <c s="176" t="str">
        <f>IF('S.D.PASTE SHEET'!B2204="","",'S.D.PASTE SHEET'!B2204)</f>
        <v/>
      </c>
      <c s="176" t="str">
        <f>IF('S.D.PASTE SHEET'!C2204="","",'S.D.PASTE SHEET'!C2204)</f>
        <v/>
      </c>
      <c s="177" t="str">
        <f>IF('S.D.PASTE SHEET'!D2204="","",'S.D.PASTE SHEET'!D2204)</f>
        <v/>
      </c>
      <c s="176" t="str">
        <f>IF('S.D.PASTE SHEET'!E2204="","",UPPER('S.D.PASTE SHEET'!E2204))</f>
        <v/>
      </c>
      <c s="176" t="str">
        <f>IF('S.D.PASTE SHEET'!F2204="","",'S.D.PASTE SHEET'!F2204)</f>
        <v/>
      </c>
      <c s="176" t="str">
        <f>IF('S.D.PASTE SHEET'!G2204="","",UPPER('S.D.PASTE SHEET'!G2204))</f>
        <v/>
      </c>
      <c s="176" t="str">
        <f>IF('S.D.PASTE SHEET'!H2204="","",UPPER('S.D.PASTE SHEET'!H2204))</f>
        <v/>
      </c>
      <c s="176" t="str">
        <f>IF('S.D.PASTE SHEET'!I2204="","",'S.D.PASTE SHEET'!I2204)</f>
        <v/>
      </c>
      <c s="177" t="str">
        <f>IF('S.D.PASTE SHEET'!J2204="","",'S.D.PASTE SHEET'!J2204)</f>
        <v/>
      </c>
      <c s="176" t="str">
        <f>IF('S.D.PASTE SHEET'!K2204="","",'S.D.PASTE SHEET'!K2204)</f>
        <v/>
      </c>
      <c s="176" t="str">
        <f>IF('S.D.PASTE SHEET'!L2204="","",'S.D.PASTE SHEET'!L2204)</f>
        <v/>
      </c>
      <c s="176" t="str">
        <f>IF('S.D.PASTE SHEET'!M2204="","",'S.D.PASTE SHEET'!M2204)</f>
        <v/>
      </c>
      <c s="176" t="str">
        <f>IF('S.D.PASTE SHEET'!N2204="","",'S.D.PASTE SHEET'!N2204)</f>
        <v/>
      </c>
      <c s="176" t="str">
        <f>IF('S.D.PASTE SHEET'!O2204="","",'S.D.PASTE SHEET'!O2204)</f>
        <v/>
      </c>
      <c s="176" t="str">
        <f>IF('S.D.PASTE SHEET'!P2204="","",'S.D.PASTE SHEET'!P2204)</f>
        <v/>
      </c>
      <c s="176" t="str">
        <f>IF('S.D.PASTE SHEET'!Q2204="","",'S.D.PASTE SHEET'!Q2204)</f>
        <v/>
      </c>
      <c s="176" t="str">
        <f>IF('S.D.PASTE SHEET'!R2204="","",'S.D.PASTE SHEET'!R2204)</f>
        <v/>
      </c>
      <c s="176" t="str">
        <f>IF('S.D.PASTE SHEET'!S2204="","",'S.D.PASTE SHEET'!S2204)</f>
        <v/>
      </c>
      <c s="176" t="str">
        <f>IF('S.D.PASTE SHEET'!T2204="","",'S.D.PASTE SHEET'!T2204)</f>
        <v/>
      </c>
      <c s="176" t="str">
        <f>IF('S.D.PASTE SHEET'!U2204="","",'S.D.PASTE SHEET'!U2204)</f>
        <v/>
      </c>
      <c s="176" t="str">
        <f>IF('S.D.PASTE SHEET'!V2204="","",'S.D.PASTE SHEET'!V2204)</f>
        <v/>
      </c>
      <c s="176" t="str">
        <f>IF('S.D.PASTE SHEET'!W2204="","",'S.D.PASTE SHEET'!W2204)</f>
        <v/>
      </c>
      <c s="176" t="str">
        <f>IF('S.D.PASTE SHEET'!X2204="","",'S.D.PASTE SHEET'!X2204)</f>
        <v/>
      </c>
      <c s="176" t="str">
        <f>IF('S.D.PASTE SHEET'!Y2204="","",'S.D.PASTE SHEET'!Y2204)</f>
        <v/>
      </c>
      <c s="176" t="str">
        <f>IF('S.D.PASTE SHEET'!Z2204="","",'S.D.PASTE SHEET'!Z2204)</f>
        <v/>
      </c>
      <c s="176" t="str">
        <f>IF('S.D.PASTE SHEET'!AA2204="","",'S.D.PASTE SHEET'!AA2204)</f>
        <v/>
      </c>
      <c s="176" t="str">
        <f>IF('S.D.PASTE SHEET'!AB2204="","",'S.D.PASTE SHEET'!AB2204)</f>
        <v/>
      </c>
      <c s="176" t="str">
        <f>IF('S.D.PASTE SHEET'!AC2204="","",'S.D.PASTE SHEET'!AC2204)</f>
        <v/>
      </c>
      <c s="176" t="str">
        <f>IF('S.D.PASTE SHEET'!AD2204="","",'S.D.PASTE SHEET'!AD2204)</f>
        <v/>
      </c>
      <c s="178"/>
      <c s="179" t="str">
        <f>IF(AK2204="","",IF(AK2204&gt;0,COUNT($AG$2:AG2204),""))</f>
        <v/>
      </c>
      <c s="180" t="str">
        <f t="shared" si="2366"/>
        <v/>
      </c>
      <c s="180" t="str">
        <f t="shared" si="2367"/>
        <v/>
      </c>
      <c s="180" t="str">
        <f t="shared" si="2368"/>
        <v/>
      </c>
      <c s="181" t="str">
        <f t="shared" si="2369"/>
        <v/>
      </c>
      <c s="180" t="str">
        <f t="shared" si="2370"/>
        <v/>
      </c>
      <c s="180" t="str">
        <f t="shared" si="2371"/>
        <v/>
      </c>
      <c s="180" t="str">
        <f t="shared" si="2372"/>
        <v/>
      </c>
      <c s="180" t="str">
        <f t="shared" si="2373"/>
        <v/>
      </c>
      <c s="180" t="str">
        <f t="shared" si="2374"/>
        <v/>
      </c>
      <c s="181" t="str">
        <f t="shared" si="2375"/>
        <v/>
      </c>
      <c s="180" t="str">
        <f t="shared" si="2376"/>
        <v/>
      </c>
      <c s="180" t="str">
        <f t="shared" si="2377"/>
        <v/>
      </c>
      <c s="180" t="str">
        <f t="shared" si="2378"/>
        <v/>
      </c>
      <c s="180" t="str">
        <f t="shared" si="2379"/>
        <v/>
      </c>
      <c s="180" t="str">
        <f t="shared" si="2380"/>
        <v/>
      </c>
      <c s="180" t="str">
        <f t="shared" si="2381"/>
        <v/>
      </c>
      <c s="183"/>
      <c s="179" t="str">
        <f>IF(BC2204="","",IF(BC2204&gt;0,COUNT($AY$2:AY2204),""))</f>
        <v/>
      </c>
      <c s="180" t="str">
        <f t="shared" si="2382"/>
        <v/>
      </c>
      <c s="180" t="str">
        <f t="shared" si="2383"/>
        <v/>
      </c>
      <c s="180" t="str">
        <f t="shared" si="2384"/>
        <v/>
      </c>
      <c s="182" t="str">
        <f t="shared" si="2385"/>
        <v/>
      </c>
      <c s="180" t="str">
        <f t="shared" si="2386"/>
        <v/>
      </c>
      <c s="180" t="str">
        <f t="shared" si="2387"/>
        <v/>
      </c>
      <c s="180" t="str">
        <f t="shared" si="2388"/>
        <v/>
      </c>
      <c s="180" t="str">
        <f t="shared" si="2389"/>
        <v/>
      </c>
      <c s="180" t="str">
        <f t="shared" si="2390"/>
        <v/>
      </c>
      <c s="182" t="str">
        <f t="shared" si="2391"/>
        <v/>
      </c>
      <c s="180" t="str">
        <f t="shared" si="2392"/>
        <v/>
      </c>
      <c s="180" t="str">
        <f t="shared" si="2393"/>
        <v/>
      </c>
      <c s="180" t="str">
        <f t="shared" si="2394"/>
        <v/>
      </c>
      <c s="180" t="str">
        <f t="shared" si="2395"/>
        <v/>
      </c>
      <c s="180" t="str">
        <f t="shared" si="2396"/>
        <v/>
      </c>
      <c s="180" t="str">
        <f t="shared" si="2397"/>
        <v/>
      </c>
    </row>
    <row r="2205" spans="1:66" ht="15">
      <c r="A2205" s="176" t="str">
        <f>IF('S.D.PASTE SHEET'!A2205="","",'S.D.PASTE SHEET'!A2205)</f>
        <v/>
      </c>
      <c s="176" t="str">
        <f>IF('S.D.PASTE SHEET'!B2205="","",'S.D.PASTE SHEET'!B2205)</f>
        <v/>
      </c>
      <c s="176" t="str">
        <f>IF('S.D.PASTE SHEET'!C2205="","",'S.D.PASTE SHEET'!C2205)</f>
        <v/>
      </c>
      <c s="177" t="str">
        <f>IF('S.D.PASTE SHEET'!D2205="","",'S.D.PASTE SHEET'!D2205)</f>
        <v/>
      </c>
      <c s="176" t="str">
        <f>IF('S.D.PASTE SHEET'!E2205="","",UPPER('S.D.PASTE SHEET'!E2205))</f>
        <v/>
      </c>
      <c s="176" t="str">
        <f>IF('S.D.PASTE SHEET'!F2205="","",'S.D.PASTE SHEET'!F2205)</f>
        <v/>
      </c>
      <c s="176" t="str">
        <f>IF('S.D.PASTE SHEET'!G2205="","",UPPER('S.D.PASTE SHEET'!G2205))</f>
        <v/>
      </c>
      <c s="176" t="str">
        <f>IF('S.D.PASTE SHEET'!H2205="","",UPPER('S.D.PASTE SHEET'!H2205))</f>
        <v/>
      </c>
      <c s="176" t="str">
        <f>IF('S.D.PASTE SHEET'!I2205="","",'S.D.PASTE SHEET'!I2205)</f>
        <v/>
      </c>
      <c s="177" t="str">
        <f>IF('S.D.PASTE SHEET'!J2205="","",'S.D.PASTE SHEET'!J2205)</f>
        <v/>
      </c>
      <c s="176" t="str">
        <f>IF('S.D.PASTE SHEET'!K2205="","",'S.D.PASTE SHEET'!K2205)</f>
        <v/>
      </c>
      <c s="176" t="str">
        <f>IF('S.D.PASTE SHEET'!L2205="","",'S.D.PASTE SHEET'!L2205)</f>
        <v/>
      </c>
      <c s="176" t="str">
        <f>IF('S.D.PASTE SHEET'!M2205="","",'S.D.PASTE SHEET'!M2205)</f>
        <v/>
      </c>
      <c s="176" t="str">
        <f>IF('S.D.PASTE SHEET'!N2205="","",'S.D.PASTE SHEET'!N2205)</f>
        <v/>
      </c>
      <c s="176" t="str">
        <f>IF('S.D.PASTE SHEET'!O2205="","",'S.D.PASTE SHEET'!O2205)</f>
        <v/>
      </c>
      <c s="176" t="str">
        <f>IF('S.D.PASTE SHEET'!P2205="","",'S.D.PASTE SHEET'!P2205)</f>
        <v/>
      </c>
      <c s="176" t="str">
        <f>IF('S.D.PASTE SHEET'!Q2205="","",'S.D.PASTE SHEET'!Q2205)</f>
        <v/>
      </c>
      <c s="176" t="str">
        <f>IF('S.D.PASTE SHEET'!R2205="","",'S.D.PASTE SHEET'!R2205)</f>
        <v/>
      </c>
      <c s="176" t="str">
        <f>IF('S.D.PASTE SHEET'!S2205="","",'S.D.PASTE SHEET'!S2205)</f>
        <v/>
      </c>
      <c s="176" t="str">
        <f>IF('S.D.PASTE SHEET'!T2205="","",'S.D.PASTE SHEET'!T2205)</f>
        <v/>
      </c>
      <c s="176" t="str">
        <f>IF('S.D.PASTE SHEET'!U2205="","",'S.D.PASTE SHEET'!U2205)</f>
        <v/>
      </c>
      <c s="176" t="str">
        <f>IF('S.D.PASTE SHEET'!V2205="","",'S.D.PASTE SHEET'!V2205)</f>
        <v/>
      </c>
      <c s="176" t="str">
        <f>IF('S.D.PASTE SHEET'!W2205="","",'S.D.PASTE SHEET'!W2205)</f>
        <v/>
      </c>
      <c s="176" t="str">
        <f>IF('S.D.PASTE SHEET'!X2205="","",'S.D.PASTE SHEET'!X2205)</f>
        <v/>
      </c>
      <c s="176" t="str">
        <f>IF('S.D.PASTE SHEET'!Y2205="","",'S.D.PASTE SHEET'!Y2205)</f>
        <v/>
      </c>
      <c s="176" t="str">
        <f>IF('S.D.PASTE SHEET'!Z2205="","",'S.D.PASTE SHEET'!Z2205)</f>
        <v/>
      </c>
      <c s="176" t="str">
        <f>IF('S.D.PASTE SHEET'!AA2205="","",'S.D.PASTE SHEET'!AA2205)</f>
        <v/>
      </c>
      <c s="176" t="str">
        <f>IF('S.D.PASTE SHEET'!AB2205="","",'S.D.PASTE SHEET'!AB2205)</f>
        <v/>
      </c>
      <c s="176" t="str">
        <f>IF('S.D.PASTE SHEET'!AC2205="","",'S.D.PASTE SHEET'!AC2205)</f>
        <v/>
      </c>
      <c s="176" t="str">
        <f>IF('S.D.PASTE SHEET'!AD2205="","",'S.D.PASTE SHEET'!AD2205)</f>
        <v/>
      </c>
      <c s="178"/>
      <c s="179" t="str">
        <f>IF(AK2205="","",IF(AK2205&gt;0,COUNT($AG$2:AG2205),""))</f>
        <v/>
      </c>
      <c s="180" t="str">
        <f t="shared" si="2366"/>
        <v/>
      </c>
      <c s="180" t="str">
        <f t="shared" si="2367"/>
        <v/>
      </c>
      <c s="180" t="str">
        <f t="shared" si="2368"/>
        <v/>
      </c>
      <c s="181" t="str">
        <f t="shared" si="2369"/>
        <v/>
      </c>
      <c s="180" t="str">
        <f t="shared" si="2370"/>
        <v/>
      </c>
      <c s="180" t="str">
        <f t="shared" si="2371"/>
        <v/>
      </c>
      <c s="180" t="str">
        <f t="shared" si="2372"/>
        <v/>
      </c>
      <c s="180" t="str">
        <f t="shared" si="2373"/>
        <v/>
      </c>
      <c s="180" t="str">
        <f t="shared" si="2374"/>
        <v/>
      </c>
      <c s="181" t="str">
        <f t="shared" si="2375"/>
        <v/>
      </c>
      <c s="180" t="str">
        <f t="shared" si="2376"/>
        <v/>
      </c>
      <c s="180" t="str">
        <f t="shared" si="2377"/>
        <v/>
      </c>
      <c s="180" t="str">
        <f t="shared" si="2378"/>
        <v/>
      </c>
      <c s="180" t="str">
        <f t="shared" si="2379"/>
        <v/>
      </c>
      <c s="180" t="str">
        <f t="shared" si="2380"/>
        <v/>
      </c>
      <c s="180" t="str">
        <f t="shared" si="2381"/>
        <v/>
      </c>
      <c s="183"/>
      <c s="179" t="str">
        <f>IF(BC2205="","",IF(BC2205&gt;0,COUNT($AY$2:AY2205),""))</f>
        <v/>
      </c>
      <c s="180" t="str">
        <f t="shared" si="2382"/>
        <v/>
      </c>
      <c s="180" t="str">
        <f t="shared" si="2383"/>
        <v/>
      </c>
      <c s="180" t="str">
        <f t="shared" si="2384"/>
        <v/>
      </c>
      <c s="182" t="str">
        <f t="shared" si="2385"/>
        <v/>
      </c>
      <c s="180" t="str">
        <f t="shared" si="2386"/>
        <v/>
      </c>
      <c s="180" t="str">
        <f t="shared" si="2387"/>
        <v/>
      </c>
      <c s="180" t="str">
        <f t="shared" si="2388"/>
        <v/>
      </c>
      <c s="180" t="str">
        <f t="shared" si="2389"/>
        <v/>
      </c>
      <c s="180" t="str">
        <f t="shared" si="2390"/>
        <v/>
      </c>
      <c s="182" t="str">
        <f t="shared" si="2391"/>
        <v/>
      </c>
      <c s="180" t="str">
        <f t="shared" si="2392"/>
        <v/>
      </c>
      <c s="180" t="str">
        <f t="shared" si="2393"/>
        <v/>
      </c>
      <c s="180" t="str">
        <f t="shared" si="2394"/>
        <v/>
      </c>
      <c s="180" t="str">
        <f t="shared" si="2395"/>
        <v/>
      </c>
      <c s="180" t="str">
        <f t="shared" si="2396"/>
        <v/>
      </c>
      <c s="180" t="str">
        <f t="shared" si="2397"/>
        <v/>
      </c>
    </row>
    <row r="2206" spans="1:66" ht="15">
      <c r="A2206" s="176" t="str">
        <f>IF('S.D.PASTE SHEET'!A2206="","",'S.D.PASTE SHEET'!A2206)</f>
        <v/>
      </c>
      <c s="176" t="str">
        <f>IF('S.D.PASTE SHEET'!B2206="","",'S.D.PASTE SHEET'!B2206)</f>
        <v/>
      </c>
      <c s="176" t="str">
        <f>IF('S.D.PASTE SHEET'!C2206="","",'S.D.PASTE SHEET'!C2206)</f>
        <v/>
      </c>
      <c s="177" t="str">
        <f>IF('S.D.PASTE SHEET'!D2206="","",'S.D.PASTE SHEET'!D2206)</f>
        <v/>
      </c>
      <c s="176" t="str">
        <f>IF('S.D.PASTE SHEET'!E2206="","",UPPER('S.D.PASTE SHEET'!E2206))</f>
        <v/>
      </c>
      <c s="176" t="str">
        <f>IF('S.D.PASTE SHEET'!F2206="","",'S.D.PASTE SHEET'!F2206)</f>
        <v/>
      </c>
      <c s="176" t="str">
        <f>IF('S.D.PASTE SHEET'!G2206="","",UPPER('S.D.PASTE SHEET'!G2206))</f>
        <v/>
      </c>
      <c s="176" t="str">
        <f>IF('S.D.PASTE SHEET'!H2206="","",UPPER('S.D.PASTE SHEET'!H2206))</f>
        <v/>
      </c>
      <c s="176" t="str">
        <f>IF('S.D.PASTE SHEET'!I2206="","",'S.D.PASTE SHEET'!I2206)</f>
        <v/>
      </c>
      <c s="177" t="str">
        <f>IF('S.D.PASTE SHEET'!J2206="","",'S.D.PASTE SHEET'!J2206)</f>
        <v/>
      </c>
      <c s="176" t="str">
        <f>IF('S.D.PASTE SHEET'!K2206="","",'S.D.PASTE SHEET'!K2206)</f>
        <v/>
      </c>
      <c s="176" t="str">
        <f>IF('S.D.PASTE SHEET'!L2206="","",'S.D.PASTE SHEET'!L2206)</f>
        <v/>
      </c>
      <c s="176" t="str">
        <f>IF('S.D.PASTE SHEET'!M2206="","",'S.D.PASTE SHEET'!M2206)</f>
        <v/>
      </c>
      <c s="176" t="str">
        <f>IF('S.D.PASTE SHEET'!N2206="","",'S.D.PASTE SHEET'!N2206)</f>
        <v/>
      </c>
      <c s="176" t="str">
        <f>IF('S.D.PASTE SHEET'!O2206="","",'S.D.PASTE SHEET'!O2206)</f>
        <v/>
      </c>
      <c s="176" t="str">
        <f>IF('S.D.PASTE SHEET'!P2206="","",'S.D.PASTE SHEET'!P2206)</f>
        <v/>
      </c>
      <c s="176" t="str">
        <f>IF('S.D.PASTE SHEET'!Q2206="","",'S.D.PASTE SHEET'!Q2206)</f>
        <v/>
      </c>
      <c s="176" t="str">
        <f>IF('S.D.PASTE SHEET'!R2206="","",'S.D.PASTE SHEET'!R2206)</f>
        <v/>
      </c>
      <c s="176" t="str">
        <f>IF('S.D.PASTE SHEET'!S2206="","",'S.D.PASTE SHEET'!S2206)</f>
        <v/>
      </c>
      <c s="176" t="str">
        <f>IF('S.D.PASTE SHEET'!T2206="","",'S.D.PASTE SHEET'!T2206)</f>
        <v/>
      </c>
      <c s="176" t="str">
        <f>IF('S.D.PASTE SHEET'!U2206="","",'S.D.PASTE SHEET'!U2206)</f>
        <v/>
      </c>
      <c s="176" t="str">
        <f>IF('S.D.PASTE SHEET'!V2206="","",'S.D.PASTE SHEET'!V2206)</f>
        <v/>
      </c>
      <c s="176" t="str">
        <f>IF('S.D.PASTE SHEET'!W2206="","",'S.D.PASTE SHEET'!W2206)</f>
        <v/>
      </c>
      <c s="176" t="str">
        <f>IF('S.D.PASTE SHEET'!X2206="","",'S.D.PASTE SHEET'!X2206)</f>
        <v/>
      </c>
      <c s="176" t="str">
        <f>IF('S.D.PASTE SHEET'!Y2206="","",'S.D.PASTE SHEET'!Y2206)</f>
        <v/>
      </c>
      <c s="176" t="str">
        <f>IF('S.D.PASTE SHEET'!Z2206="","",'S.D.PASTE SHEET'!Z2206)</f>
        <v/>
      </c>
      <c s="176" t="str">
        <f>IF('S.D.PASTE SHEET'!AA2206="","",'S.D.PASTE SHEET'!AA2206)</f>
        <v/>
      </c>
      <c s="176" t="str">
        <f>IF('S.D.PASTE SHEET'!AB2206="","",'S.D.PASTE SHEET'!AB2206)</f>
        <v/>
      </c>
      <c s="176" t="str">
        <f>IF('S.D.PASTE SHEET'!AC2206="","",'S.D.PASTE SHEET'!AC2206)</f>
        <v/>
      </c>
      <c s="176" t="str">
        <f>IF('S.D.PASTE SHEET'!AD2206="","",'S.D.PASTE SHEET'!AD2206)</f>
        <v/>
      </c>
      <c s="178"/>
      <c s="179" t="str">
        <f>IF(AK2206="","",IF(AK2206&gt;0,COUNT($AG$2:AG2206),""))</f>
        <v/>
      </c>
      <c s="180" t="str">
        <f t="shared" si="2366"/>
        <v/>
      </c>
      <c s="180" t="str">
        <f t="shared" si="2367"/>
        <v/>
      </c>
      <c s="180" t="str">
        <f t="shared" si="2368"/>
        <v/>
      </c>
      <c s="181" t="str">
        <f t="shared" si="2369"/>
        <v/>
      </c>
      <c s="180" t="str">
        <f t="shared" si="2370"/>
        <v/>
      </c>
      <c s="180" t="str">
        <f t="shared" si="2371"/>
        <v/>
      </c>
      <c s="180" t="str">
        <f t="shared" si="2372"/>
        <v/>
      </c>
      <c s="180" t="str">
        <f t="shared" si="2373"/>
        <v/>
      </c>
      <c s="180" t="str">
        <f t="shared" si="2374"/>
        <v/>
      </c>
      <c s="181" t="str">
        <f t="shared" si="2375"/>
        <v/>
      </c>
      <c s="180" t="str">
        <f t="shared" si="2376"/>
        <v/>
      </c>
      <c s="180" t="str">
        <f t="shared" si="2377"/>
        <v/>
      </c>
      <c s="180" t="str">
        <f t="shared" si="2378"/>
        <v/>
      </c>
      <c s="180" t="str">
        <f t="shared" si="2379"/>
        <v/>
      </c>
      <c s="180" t="str">
        <f t="shared" si="2380"/>
        <v/>
      </c>
      <c s="180" t="str">
        <f t="shared" si="2381"/>
        <v/>
      </c>
      <c s="183"/>
      <c s="179" t="str">
        <f>IF(BC2206="","",IF(BC2206&gt;0,COUNT($AY$2:AY2206),""))</f>
        <v/>
      </c>
      <c s="180" t="str">
        <f t="shared" si="2382"/>
        <v/>
      </c>
      <c s="180" t="str">
        <f t="shared" si="2383"/>
        <v/>
      </c>
      <c s="180" t="str">
        <f t="shared" si="2384"/>
        <v/>
      </c>
      <c s="182" t="str">
        <f t="shared" si="2385"/>
        <v/>
      </c>
      <c s="180" t="str">
        <f t="shared" si="2386"/>
        <v/>
      </c>
      <c s="180" t="str">
        <f t="shared" si="2387"/>
        <v/>
      </c>
      <c s="180" t="str">
        <f t="shared" si="2388"/>
        <v/>
      </c>
      <c s="180" t="str">
        <f t="shared" si="2389"/>
        <v/>
      </c>
      <c s="180" t="str">
        <f t="shared" si="2390"/>
        <v/>
      </c>
      <c s="182" t="str">
        <f t="shared" si="2391"/>
        <v/>
      </c>
      <c s="180" t="str">
        <f t="shared" si="2392"/>
        <v/>
      </c>
      <c s="180" t="str">
        <f t="shared" si="2393"/>
        <v/>
      </c>
      <c s="180" t="str">
        <f t="shared" si="2394"/>
        <v/>
      </c>
      <c s="180" t="str">
        <f t="shared" si="2395"/>
        <v/>
      </c>
      <c s="180" t="str">
        <f t="shared" si="2396"/>
        <v/>
      </c>
      <c s="180" t="str">
        <f t="shared" si="2397"/>
        <v/>
      </c>
    </row>
    <row r="2207" spans="1:66" ht="15">
      <c r="A2207" s="176" t="str">
        <f>IF('S.D.PASTE SHEET'!A2207="","",'S.D.PASTE SHEET'!A2207)</f>
        <v/>
      </c>
      <c s="176" t="str">
        <f>IF('S.D.PASTE SHEET'!B2207="","",'S.D.PASTE SHEET'!B2207)</f>
        <v/>
      </c>
      <c s="176" t="str">
        <f>IF('S.D.PASTE SHEET'!C2207="","",'S.D.PASTE SHEET'!C2207)</f>
        <v/>
      </c>
      <c s="177" t="str">
        <f>IF('S.D.PASTE SHEET'!D2207="","",'S.D.PASTE SHEET'!D2207)</f>
        <v/>
      </c>
      <c s="176" t="str">
        <f>IF('S.D.PASTE SHEET'!E2207="","",UPPER('S.D.PASTE SHEET'!E2207))</f>
        <v/>
      </c>
      <c s="176" t="str">
        <f>IF('S.D.PASTE SHEET'!F2207="","",'S.D.PASTE SHEET'!F2207)</f>
        <v/>
      </c>
      <c s="176" t="str">
        <f>IF('S.D.PASTE SHEET'!G2207="","",UPPER('S.D.PASTE SHEET'!G2207))</f>
        <v/>
      </c>
      <c s="176" t="str">
        <f>IF('S.D.PASTE SHEET'!H2207="","",UPPER('S.D.PASTE SHEET'!H2207))</f>
        <v/>
      </c>
      <c s="176" t="str">
        <f>IF('S.D.PASTE SHEET'!I2207="","",'S.D.PASTE SHEET'!I2207)</f>
        <v/>
      </c>
      <c s="177" t="str">
        <f>IF('S.D.PASTE SHEET'!J2207="","",'S.D.PASTE SHEET'!J2207)</f>
        <v/>
      </c>
      <c s="176" t="str">
        <f>IF('S.D.PASTE SHEET'!K2207="","",'S.D.PASTE SHEET'!K2207)</f>
        <v/>
      </c>
      <c s="176" t="str">
        <f>IF('S.D.PASTE SHEET'!L2207="","",'S.D.PASTE SHEET'!L2207)</f>
        <v/>
      </c>
      <c s="176" t="str">
        <f>IF('S.D.PASTE SHEET'!M2207="","",'S.D.PASTE SHEET'!M2207)</f>
        <v/>
      </c>
      <c s="176" t="str">
        <f>IF('S.D.PASTE SHEET'!N2207="","",'S.D.PASTE SHEET'!N2207)</f>
        <v/>
      </c>
      <c s="176" t="str">
        <f>IF('S.D.PASTE SHEET'!O2207="","",'S.D.PASTE SHEET'!O2207)</f>
        <v/>
      </c>
      <c s="176" t="str">
        <f>IF('S.D.PASTE SHEET'!P2207="","",'S.D.PASTE SHEET'!P2207)</f>
        <v/>
      </c>
      <c s="176" t="str">
        <f>IF('S.D.PASTE SHEET'!Q2207="","",'S.D.PASTE SHEET'!Q2207)</f>
        <v/>
      </c>
      <c s="176" t="str">
        <f>IF('S.D.PASTE SHEET'!R2207="","",'S.D.PASTE SHEET'!R2207)</f>
        <v/>
      </c>
      <c s="176" t="str">
        <f>IF('S.D.PASTE SHEET'!S2207="","",'S.D.PASTE SHEET'!S2207)</f>
        <v/>
      </c>
      <c s="176" t="str">
        <f>IF('S.D.PASTE SHEET'!T2207="","",'S.D.PASTE SHEET'!T2207)</f>
        <v/>
      </c>
      <c s="176" t="str">
        <f>IF('S.D.PASTE SHEET'!U2207="","",'S.D.PASTE SHEET'!U2207)</f>
        <v/>
      </c>
      <c s="176" t="str">
        <f>IF('S.D.PASTE SHEET'!V2207="","",'S.D.PASTE SHEET'!V2207)</f>
        <v/>
      </c>
      <c s="176" t="str">
        <f>IF('S.D.PASTE SHEET'!W2207="","",'S.D.PASTE SHEET'!W2207)</f>
        <v/>
      </c>
      <c s="176" t="str">
        <f>IF('S.D.PASTE SHEET'!X2207="","",'S.D.PASTE SHEET'!X2207)</f>
        <v/>
      </c>
      <c s="176" t="str">
        <f>IF('S.D.PASTE SHEET'!Y2207="","",'S.D.PASTE SHEET'!Y2207)</f>
        <v/>
      </c>
      <c s="176" t="str">
        <f>IF('S.D.PASTE SHEET'!Z2207="","",'S.D.PASTE SHEET'!Z2207)</f>
        <v/>
      </c>
      <c s="176" t="str">
        <f>IF('S.D.PASTE SHEET'!AA2207="","",'S.D.PASTE SHEET'!AA2207)</f>
        <v/>
      </c>
      <c s="176" t="str">
        <f>IF('S.D.PASTE SHEET'!AB2207="","",'S.D.PASTE SHEET'!AB2207)</f>
        <v/>
      </c>
      <c s="176" t="str">
        <f>IF('S.D.PASTE SHEET'!AC2207="","",'S.D.PASTE SHEET'!AC2207)</f>
        <v/>
      </c>
      <c s="176" t="str">
        <f>IF('S.D.PASTE SHEET'!AD2207="","",'S.D.PASTE SHEET'!AD2207)</f>
        <v/>
      </c>
      <c s="178"/>
      <c s="179" t="str">
        <f>IF(AK2207="","",IF(AK2207&gt;0,COUNT($AG$2:AG2207),""))</f>
        <v/>
      </c>
      <c s="180" t="str">
        <f t="shared" si="2366"/>
        <v/>
      </c>
      <c s="180" t="str">
        <f t="shared" si="2367"/>
        <v/>
      </c>
      <c s="180" t="str">
        <f t="shared" si="2368"/>
        <v/>
      </c>
      <c s="181" t="str">
        <f t="shared" si="2369"/>
        <v/>
      </c>
      <c s="180" t="str">
        <f t="shared" si="2370"/>
        <v/>
      </c>
      <c s="180" t="str">
        <f t="shared" si="2371"/>
        <v/>
      </c>
      <c s="180" t="str">
        <f t="shared" si="2372"/>
        <v/>
      </c>
      <c s="180" t="str">
        <f t="shared" si="2373"/>
        <v/>
      </c>
      <c s="180" t="str">
        <f t="shared" si="2374"/>
        <v/>
      </c>
      <c s="181" t="str">
        <f t="shared" si="2375"/>
        <v/>
      </c>
      <c s="180" t="str">
        <f t="shared" si="2376"/>
        <v/>
      </c>
      <c s="180" t="str">
        <f t="shared" si="2377"/>
        <v/>
      </c>
      <c s="180" t="str">
        <f t="shared" si="2378"/>
        <v/>
      </c>
      <c s="180" t="str">
        <f t="shared" si="2379"/>
        <v/>
      </c>
      <c s="180" t="str">
        <f t="shared" si="2380"/>
        <v/>
      </c>
      <c s="180" t="str">
        <f t="shared" si="2381"/>
        <v/>
      </c>
      <c s="183"/>
      <c s="179" t="str">
        <f>IF(BC2207="","",IF(BC2207&gt;0,COUNT($AY$2:AY2207),""))</f>
        <v/>
      </c>
      <c s="180" t="str">
        <f t="shared" si="2382"/>
        <v/>
      </c>
      <c s="180" t="str">
        <f t="shared" si="2383"/>
        <v/>
      </c>
      <c s="180" t="str">
        <f t="shared" si="2384"/>
        <v/>
      </c>
      <c s="182" t="str">
        <f t="shared" si="2385"/>
        <v/>
      </c>
      <c s="180" t="str">
        <f t="shared" si="2386"/>
        <v/>
      </c>
      <c s="180" t="str">
        <f t="shared" si="2387"/>
        <v/>
      </c>
      <c s="180" t="str">
        <f t="shared" si="2388"/>
        <v/>
      </c>
      <c s="180" t="str">
        <f t="shared" si="2389"/>
        <v/>
      </c>
      <c s="180" t="str">
        <f t="shared" si="2390"/>
        <v/>
      </c>
      <c s="182" t="str">
        <f t="shared" si="2391"/>
        <v/>
      </c>
      <c s="180" t="str">
        <f t="shared" si="2392"/>
        <v/>
      </c>
      <c s="180" t="str">
        <f t="shared" si="2393"/>
        <v/>
      </c>
      <c s="180" t="str">
        <f t="shared" si="2394"/>
        <v/>
      </c>
      <c s="180" t="str">
        <f t="shared" si="2395"/>
        <v/>
      </c>
      <c s="180" t="str">
        <f t="shared" si="2396"/>
        <v/>
      </c>
      <c s="180" t="str">
        <f t="shared" si="2397"/>
        <v/>
      </c>
    </row>
    <row r="2208" spans="1:66" ht="15">
      <c r="A2208" s="176" t="str">
        <f>IF('S.D.PASTE SHEET'!A2208="","",'S.D.PASTE SHEET'!A2208)</f>
        <v/>
      </c>
      <c s="176" t="str">
        <f>IF('S.D.PASTE SHEET'!B2208="","",'S.D.PASTE SHEET'!B2208)</f>
        <v/>
      </c>
      <c s="176" t="str">
        <f>IF('S.D.PASTE SHEET'!C2208="","",'S.D.PASTE SHEET'!C2208)</f>
        <v/>
      </c>
      <c s="177" t="str">
        <f>IF('S.D.PASTE SHEET'!D2208="","",'S.D.PASTE SHEET'!D2208)</f>
        <v/>
      </c>
      <c s="176" t="str">
        <f>IF('S.D.PASTE SHEET'!E2208="","",UPPER('S.D.PASTE SHEET'!E2208))</f>
        <v/>
      </c>
      <c s="176" t="str">
        <f>IF('S.D.PASTE SHEET'!F2208="","",'S.D.PASTE SHEET'!F2208)</f>
        <v/>
      </c>
      <c s="176" t="str">
        <f>IF('S.D.PASTE SHEET'!G2208="","",UPPER('S.D.PASTE SHEET'!G2208))</f>
        <v/>
      </c>
      <c s="176" t="str">
        <f>IF('S.D.PASTE SHEET'!H2208="","",UPPER('S.D.PASTE SHEET'!H2208))</f>
        <v/>
      </c>
      <c s="176" t="str">
        <f>IF('S.D.PASTE SHEET'!I2208="","",'S.D.PASTE SHEET'!I2208)</f>
        <v/>
      </c>
      <c s="177" t="str">
        <f>IF('S.D.PASTE SHEET'!J2208="","",'S.D.PASTE SHEET'!J2208)</f>
        <v/>
      </c>
      <c s="176" t="str">
        <f>IF('S.D.PASTE SHEET'!K2208="","",'S.D.PASTE SHEET'!K2208)</f>
        <v/>
      </c>
      <c s="176" t="str">
        <f>IF('S.D.PASTE SHEET'!L2208="","",'S.D.PASTE SHEET'!L2208)</f>
        <v/>
      </c>
      <c s="176" t="str">
        <f>IF('S.D.PASTE SHEET'!M2208="","",'S.D.PASTE SHEET'!M2208)</f>
        <v/>
      </c>
      <c s="176" t="str">
        <f>IF('S.D.PASTE SHEET'!N2208="","",'S.D.PASTE SHEET'!N2208)</f>
        <v/>
      </c>
      <c s="176" t="str">
        <f>IF('S.D.PASTE SHEET'!O2208="","",'S.D.PASTE SHEET'!O2208)</f>
        <v/>
      </c>
      <c s="176" t="str">
        <f>IF('S.D.PASTE SHEET'!P2208="","",'S.D.PASTE SHEET'!P2208)</f>
        <v/>
      </c>
      <c s="176" t="str">
        <f>IF('S.D.PASTE SHEET'!Q2208="","",'S.D.PASTE SHEET'!Q2208)</f>
        <v/>
      </c>
      <c s="176" t="str">
        <f>IF('S.D.PASTE SHEET'!R2208="","",'S.D.PASTE SHEET'!R2208)</f>
        <v/>
      </c>
      <c s="176" t="str">
        <f>IF('S.D.PASTE SHEET'!S2208="","",'S.D.PASTE SHEET'!S2208)</f>
        <v/>
      </c>
      <c s="176" t="str">
        <f>IF('S.D.PASTE SHEET'!T2208="","",'S.D.PASTE SHEET'!T2208)</f>
        <v/>
      </c>
      <c s="176" t="str">
        <f>IF('S.D.PASTE SHEET'!U2208="","",'S.D.PASTE SHEET'!U2208)</f>
        <v/>
      </c>
      <c s="176" t="str">
        <f>IF('S.D.PASTE SHEET'!V2208="","",'S.D.PASTE SHEET'!V2208)</f>
        <v/>
      </c>
      <c s="176" t="str">
        <f>IF('S.D.PASTE SHEET'!W2208="","",'S.D.PASTE SHEET'!W2208)</f>
        <v/>
      </c>
      <c s="176" t="str">
        <f>IF('S.D.PASTE SHEET'!X2208="","",'S.D.PASTE SHEET'!X2208)</f>
        <v/>
      </c>
      <c s="176" t="str">
        <f>IF('S.D.PASTE SHEET'!Y2208="","",'S.D.PASTE SHEET'!Y2208)</f>
        <v/>
      </c>
      <c s="176" t="str">
        <f>IF('S.D.PASTE SHEET'!Z2208="","",'S.D.PASTE SHEET'!Z2208)</f>
        <v/>
      </c>
      <c s="176" t="str">
        <f>IF('S.D.PASTE SHEET'!AA2208="","",'S.D.PASTE SHEET'!AA2208)</f>
        <v/>
      </c>
      <c s="176" t="str">
        <f>IF('S.D.PASTE SHEET'!AB2208="","",'S.D.PASTE SHEET'!AB2208)</f>
        <v/>
      </c>
      <c s="176" t="str">
        <f>IF('S.D.PASTE SHEET'!AC2208="","",'S.D.PASTE SHEET'!AC2208)</f>
        <v/>
      </c>
      <c s="176" t="str">
        <f>IF('S.D.PASTE SHEET'!AD2208="","",'S.D.PASTE SHEET'!AD2208)</f>
        <v/>
      </c>
      <c s="178"/>
      <c s="179" t="str">
        <f>IF(AK2208="","",IF(AK2208&gt;0,COUNT($AG$2:AG2208),""))</f>
        <v/>
      </c>
      <c s="180" t="str">
        <f t="shared" si="2366"/>
        <v/>
      </c>
      <c s="180" t="str">
        <f t="shared" si="2367"/>
        <v/>
      </c>
      <c s="180" t="str">
        <f t="shared" si="2368"/>
        <v/>
      </c>
      <c s="181" t="str">
        <f t="shared" si="2369"/>
        <v/>
      </c>
      <c s="180" t="str">
        <f t="shared" si="2370"/>
        <v/>
      </c>
      <c s="180" t="str">
        <f t="shared" si="2371"/>
        <v/>
      </c>
      <c s="180" t="str">
        <f t="shared" si="2372"/>
        <v/>
      </c>
      <c s="180" t="str">
        <f t="shared" si="2373"/>
        <v/>
      </c>
      <c s="180" t="str">
        <f t="shared" si="2374"/>
        <v/>
      </c>
      <c s="181" t="str">
        <f t="shared" si="2375"/>
        <v/>
      </c>
      <c s="180" t="str">
        <f t="shared" si="2376"/>
        <v/>
      </c>
      <c s="180" t="str">
        <f t="shared" si="2377"/>
        <v/>
      </c>
      <c s="180" t="str">
        <f t="shared" si="2378"/>
        <v/>
      </c>
      <c s="180" t="str">
        <f t="shared" si="2379"/>
        <v/>
      </c>
      <c s="180" t="str">
        <f t="shared" si="2380"/>
        <v/>
      </c>
      <c s="180" t="str">
        <f t="shared" si="2381"/>
        <v/>
      </c>
      <c s="183"/>
      <c s="179" t="str">
        <f>IF(BC2208="","",IF(BC2208&gt;0,COUNT($AY$2:AY2208),""))</f>
        <v/>
      </c>
      <c s="180" t="str">
        <f t="shared" si="2382"/>
        <v/>
      </c>
      <c s="180" t="str">
        <f t="shared" si="2383"/>
        <v/>
      </c>
      <c s="180" t="str">
        <f t="shared" si="2384"/>
        <v/>
      </c>
      <c s="182" t="str">
        <f t="shared" si="2385"/>
        <v/>
      </c>
      <c s="180" t="str">
        <f t="shared" si="2386"/>
        <v/>
      </c>
      <c s="180" t="str">
        <f t="shared" si="2387"/>
        <v/>
      </c>
      <c s="180" t="str">
        <f t="shared" si="2388"/>
        <v/>
      </c>
      <c s="180" t="str">
        <f t="shared" si="2389"/>
        <v/>
      </c>
      <c s="180" t="str">
        <f t="shared" si="2390"/>
        <v/>
      </c>
      <c s="182" t="str">
        <f t="shared" si="2391"/>
        <v/>
      </c>
      <c s="180" t="str">
        <f t="shared" si="2392"/>
        <v/>
      </c>
      <c s="180" t="str">
        <f t="shared" si="2393"/>
        <v/>
      </c>
      <c s="180" t="str">
        <f t="shared" si="2394"/>
        <v/>
      </c>
      <c s="180" t="str">
        <f t="shared" si="2395"/>
        <v/>
      </c>
      <c s="180" t="str">
        <f t="shared" si="2396"/>
        <v/>
      </c>
      <c s="180" t="str">
        <f t="shared" si="2397"/>
        <v/>
      </c>
    </row>
    <row r="2209" spans="1:66" ht="15">
      <c r="A2209" s="176" t="str">
        <f>IF('S.D.PASTE SHEET'!A2209="","",'S.D.PASTE SHEET'!A2209)</f>
        <v/>
      </c>
      <c s="176" t="str">
        <f>IF('S.D.PASTE SHEET'!B2209="","",'S.D.PASTE SHEET'!B2209)</f>
        <v/>
      </c>
      <c s="176" t="str">
        <f>IF('S.D.PASTE SHEET'!C2209="","",'S.D.PASTE SHEET'!C2209)</f>
        <v/>
      </c>
      <c s="177" t="str">
        <f>IF('S.D.PASTE SHEET'!D2209="","",'S.D.PASTE SHEET'!D2209)</f>
        <v/>
      </c>
      <c s="176" t="str">
        <f>IF('S.D.PASTE SHEET'!E2209="","",UPPER('S.D.PASTE SHEET'!E2209))</f>
        <v/>
      </c>
      <c s="176" t="str">
        <f>IF('S.D.PASTE SHEET'!F2209="","",'S.D.PASTE SHEET'!F2209)</f>
        <v/>
      </c>
      <c s="176" t="str">
        <f>IF('S.D.PASTE SHEET'!G2209="","",UPPER('S.D.PASTE SHEET'!G2209))</f>
        <v/>
      </c>
      <c s="176" t="str">
        <f>IF('S.D.PASTE SHEET'!H2209="","",UPPER('S.D.PASTE SHEET'!H2209))</f>
        <v/>
      </c>
      <c s="176" t="str">
        <f>IF('S.D.PASTE SHEET'!I2209="","",'S.D.PASTE SHEET'!I2209)</f>
        <v/>
      </c>
      <c s="177" t="str">
        <f>IF('S.D.PASTE SHEET'!J2209="","",'S.D.PASTE SHEET'!J2209)</f>
        <v/>
      </c>
      <c s="176" t="str">
        <f>IF('S.D.PASTE SHEET'!K2209="","",'S.D.PASTE SHEET'!K2209)</f>
        <v/>
      </c>
      <c s="176" t="str">
        <f>IF('S.D.PASTE SHEET'!L2209="","",'S.D.PASTE SHEET'!L2209)</f>
        <v/>
      </c>
      <c s="176" t="str">
        <f>IF('S.D.PASTE SHEET'!M2209="","",'S.D.PASTE SHEET'!M2209)</f>
        <v/>
      </c>
      <c s="176" t="str">
        <f>IF('S.D.PASTE SHEET'!N2209="","",'S.D.PASTE SHEET'!N2209)</f>
        <v/>
      </c>
      <c s="176" t="str">
        <f>IF('S.D.PASTE SHEET'!O2209="","",'S.D.PASTE SHEET'!O2209)</f>
        <v/>
      </c>
      <c s="176" t="str">
        <f>IF('S.D.PASTE SHEET'!P2209="","",'S.D.PASTE SHEET'!P2209)</f>
        <v/>
      </c>
      <c s="176" t="str">
        <f>IF('S.D.PASTE SHEET'!Q2209="","",'S.D.PASTE SHEET'!Q2209)</f>
        <v/>
      </c>
      <c s="176" t="str">
        <f>IF('S.D.PASTE SHEET'!R2209="","",'S.D.PASTE SHEET'!R2209)</f>
        <v/>
      </c>
      <c s="176" t="str">
        <f>IF('S.D.PASTE SHEET'!S2209="","",'S.D.PASTE SHEET'!S2209)</f>
        <v/>
      </c>
      <c s="176" t="str">
        <f>IF('S.D.PASTE SHEET'!T2209="","",'S.D.PASTE SHEET'!T2209)</f>
        <v/>
      </c>
      <c s="176" t="str">
        <f>IF('S.D.PASTE SHEET'!U2209="","",'S.D.PASTE SHEET'!U2209)</f>
        <v/>
      </c>
      <c s="176" t="str">
        <f>IF('S.D.PASTE SHEET'!V2209="","",'S.D.PASTE SHEET'!V2209)</f>
        <v/>
      </c>
      <c s="176" t="str">
        <f>IF('S.D.PASTE SHEET'!W2209="","",'S.D.PASTE SHEET'!W2209)</f>
        <v/>
      </c>
      <c s="176" t="str">
        <f>IF('S.D.PASTE SHEET'!X2209="","",'S.D.PASTE SHEET'!X2209)</f>
        <v/>
      </c>
      <c s="176" t="str">
        <f>IF('S.D.PASTE SHEET'!Y2209="","",'S.D.PASTE SHEET'!Y2209)</f>
        <v/>
      </c>
      <c s="176" t="str">
        <f>IF('S.D.PASTE SHEET'!Z2209="","",'S.D.PASTE SHEET'!Z2209)</f>
        <v/>
      </c>
      <c s="176" t="str">
        <f>IF('S.D.PASTE SHEET'!AA2209="","",'S.D.PASTE SHEET'!AA2209)</f>
        <v/>
      </c>
      <c s="176" t="str">
        <f>IF('S.D.PASTE SHEET'!AB2209="","",'S.D.PASTE SHEET'!AB2209)</f>
        <v/>
      </c>
      <c s="176" t="str">
        <f>IF('S.D.PASTE SHEET'!AC2209="","",'S.D.PASTE SHEET'!AC2209)</f>
        <v/>
      </c>
      <c s="176" t="str">
        <f>IF('S.D.PASTE SHEET'!AD2209="","",'S.D.PASTE SHEET'!AD2209)</f>
        <v/>
      </c>
      <c s="178"/>
      <c s="179" t="str">
        <f>IF(AK2209="","",IF(AK2209&gt;0,COUNT($AG$2:AG2209),""))</f>
        <v/>
      </c>
      <c s="180" t="str">
        <f t="shared" si="2366"/>
        <v/>
      </c>
      <c s="180" t="str">
        <f t="shared" si="2367"/>
        <v/>
      </c>
      <c s="180" t="str">
        <f t="shared" si="2368"/>
        <v/>
      </c>
      <c s="181" t="str">
        <f t="shared" si="2369"/>
        <v/>
      </c>
      <c s="180" t="str">
        <f t="shared" si="2370"/>
        <v/>
      </c>
      <c s="180" t="str">
        <f t="shared" si="2371"/>
        <v/>
      </c>
      <c s="180" t="str">
        <f t="shared" si="2372"/>
        <v/>
      </c>
      <c s="180" t="str">
        <f t="shared" si="2373"/>
        <v/>
      </c>
      <c s="180" t="str">
        <f t="shared" si="2374"/>
        <v/>
      </c>
      <c s="181" t="str">
        <f t="shared" si="2375"/>
        <v/>
      </c>
      <c s="180" t="str">
        <f t="shared" si="2376"/>
        <v/>
      </c>
      <c s="180" t="str">
        <f t="shared" si="2377"/>
        <v/>
      </c>
      <c s="180" t="str">
        <f t="shared" si="2378"/>
        <v/>
      </c>
      <c s="180" t="str">
        <f t="shared" si="2379"/>
        <v/>
      </c>
      <c s="180" t="str">
        <f t="shared" si="2380"/>
        <v/>
      </c>
      <c s="180" t="str">
        <f t="shared" si="2381"/>
        <v/>
      </c>
      <c s="183"/>
      <c s="179" t="str">
        <f>IF(BC2209="","",IF(BC2209&gt;0,COUNT($AY$2:AY2209),""))</f>
        <v/>
      </c>
      <c s="180" t="str">
        <f t="shared" si="2382"/>
        <v/>
      </c>
      <c s="180" t="str">
        <f t="shared" si="2383"/>
        <v/>
      </c>
      <c s="180" t="str">
        <f t="shared" si="2384"/>
        <v/>
      </c>
      <c s="182" t="str">
        <f t="shared" si="2385"/>
        <v/>
      </c>
      <c s="180" t="str">
        <f t="shared" si="2386"/>
        <v/>
      </c>
      <c s="180" t="str">
        <f t="shared" si="2387"/>
        <v/>
      </c>
      <c s="180" t="str">
        <f t="shared" si="2388"/>
        <v/>
      </c>
      <c s="180" t="str">
        <f t="shared" si="2389"/>
        <v/>
      </c>
      <c s="180" t="str">
        <f t="shared" si="2390"/>
        <v/>
      </c>
      <c s="182" t="str">
        <f t="shared" si="2391"/>
        <v/>
      </c>
      <c s="180" t="str">
        <f t="shared" si="2392"/>
        <v/>
      </c>
      <c s="180" t="str">
        <f t="shared" si="2393"/>
        <v/>
      </c>
      <c s="180" t="str">
        <f t="shared" si="2394"/>
        <v/>
      </c>
      <c s="180" t="str">
        <f t="shared" si="2395"/>
        <v/>
      </c>
      <c s="180" t="str">
        <f t="shared" si="2396"/>
        <v/>
      </c>
      <c s="180" t="str">
        <f t="shared" si="2397"/>
        <v/>
      </c>
    </row>
    <row r="2210" spans="1:66" ht="15">
      <c r="A2210" s="176" t="str">
        <f>IF('S.D.PASTE SHEET'!A2210="","",'S.D.PASTE SHEET'!A2210)</f>
        <v/>
      </c>
      <c s="176" t="str">
        <f>IF('S.D.PASTE SHEET'!B2210="","",'S.D.PASTE SHEET'!B2210)</f>
        <v/>
      </c>
      <c s="176" t="str">
        <f>IF('S.D.PASTE SHEET'!C2210="","",'S.D.PASTE SHEET'!C2210)</f>
        <v/>
      </c>
      <c s="177" t="str">
        <f>IF('S.D.PASTE SHEET'!D2210="","",'S.D.PASTE SHEET'!D2210)</f>
        <v/>
      </c>
      <c s="176" t="str">
        <f>IF('S.D.PASTE SHEET'!E2210="","",UPPER('S.D.PASTE SHEET'!E2210))</f>
        <v/>
      </c>
      <c s="176" t="str">
        <f>IF('S.D.PASTE SHEET'!F2210="","",'S.D.PASTE SHEET'!F2210)</f>
        <v/>
      </c>
      <c s="176" t="str">
        <f>IF('S.D.PASTE SHEET'!G2210="","",UPPER('S.D.PASTE SHEET'!G2210))</f>
        <v/>
      </c>
      <c s="176" t="str">
        <f>IF('S.D.PASTE SHEET'!H2210="","",UPPER('S.D.PASTE SHEET'!H2210))</f>
        <v/>
      </c>
      <c s="176" t="str">
        <f>IF('S.D.PASTE SHEET'!I2210="","",'S.D.PASTE SHEET'!I2210)</f>
        <v/>
      </c>
      <c s="177" t="str">
        <f>IF('S.D.PASTE SHEET'!J2210="","",'S.D.PASTE SHEET'!J2210)</f>
        <v/>
      </c>
      <c s="176" t="str">
        <f>IF('S.D.PASTE SHEET'!K2210="","",'S.D.PASTE SHEET'!K2210)</f>
        <v/>
      </c>
      <c s="176" t="str">
        <f>IF('S.D.PASTE SHEET'!L2210="","",'S.D.PASTE SHEET'!L2210)</f>
        <v/>
      </c>
      <c s="176" t="str">
        <f>IF('S.D.PASTE SHEET'!M2210="","",'S.D.PASTE SHEET'!M2210)</f>
        <v/>
      </c>
      <c s="176" t="str">
        <f>IF('S.D.PASTE SHEET'!N2210="","",'S.D.PASTE SHEET'!N2210)</f>
        <v/>
      </c>
      <c s="176" t="str">
        <f>IF('S.D.PASTE SHEET'!O2210="","",'S.D.PASTE SHEET'!O2210)</f>
        <v/>
      </c>
      <c s="176" t="str">
        <f>IF('S.D.PASTE SHEET'!P2210="","",'S.D.PASTE SHEET'!P2210)</f>
        <v/>
      </c>
      <c s="176" t="str">
        <f>IF('S.D.PASTE SHEET'!Q2210="","",'S.D.PASTE SHEET'!Q2210)</f>
        <v/>
      </c>
      <c s="176" t="str">
        <f>IF('S.D.PASTE SHEET'!R2210="","",'S.D.PASTE SHEET'!R2210)</f>
        <v/>
      </c>
      <c s="176" t="str">
        <f>IF('S.D.PASTE SHEET'!S2210="","",'S.D.PASTE SHEET'!S2210)</f>
        <v/>
      </c>
      <c s="176" t="str">
        <f>IF('S.D.PASTE SHEET'!T2210="","",'S.D.PASTE SHEET'!T2210)</f>
        <v/>
      </c>
      <c s="176" t="str">
        <f>IF('S.D.PASTE SHEET'!U2210="","",'S.D.PASTE SHEET'!U2210)</f>
        <v/>
      </c>
      <c s="176" t="str">
        <f>IF('S.D.PASTE SHEET'!V2210="","",'S.D.PASTE SHEET'!V2210)</f>
        <v/>
      </c>
      <c s="176" t="str">
        <f>IF('S.D.PASTE SHEET'!W2210="","",'S.D.PASTE SHEET'!W2210)</f>
        <v/>
      </c>
      <c s="176" t="str">
        <f>IF('S.D.PASTE SHEET'!X2210="","",'S.D.PASTE SHEET'!X2210)</f>
        <v/>
      </c>
      <c s="176" t="str">
        <f>IF('S.D.PASTE SHEET'!Y2210="","",'S.D.PASTE SHEET'!Y2210)</f>
        <v/>
      </c>
      <c s="176" t="str">
        <f>IF('S.D.PASTE SHEET'!Z2210="","",'S.D.PASTE SHEET'!Z2210)</f>
        <v/>
      </c>
      <c s="176" t="str">
        <f>IF('S.D.PASTE SHEET'!AA2210="","",'S.D.PASTE SHEET'!AA2210)</f>
        <v/>
      </c>
      <c s="176" t="str">
        <f>IF('S.D.PASTE SHEET'!AB2210="","",'S.D.PASTE SHEET'!AB2210)</f>
        <v/>
      </c>
      <c s="176" t="str">
        <f>IF('S.D.PASTE SHEET'!AC2210="","",'S.D.PASTE SHEET'!AC2210)</f>
        <v/>
      </c>
      <c s="176" t="str">
        <f>IF('S.D.PASTE SHEET'!AD2210="","",'S.D.PASTE SHEET'!AD2210)</f>
        <v/>
      </c>
      <c s="178"/>
      <c s="179" t="str">
        <f>IF(AK2210="","",IF(AK2210&gt;0,COUNT($AG$2:AG2210),""))</f>
        <v/>
      </c>
      <c s="180" t="str">
        <f t="shared" si="2366"/>
        <v/>
      </c>
      <c s="180" t="str">
        <f t="shared" si="2367"/>
        <v/>
      </c>
      <c s="180" t="str">
        <f t="shared" si="2368"/>
        <v/>
      </c>
      <c s="181" t="str">
        <f t="shared" si="2369"/>
        <v/>
      </c>
      <c s="180" t="str">
        <f t="shared" si="2370"/>
        <v/>
      </c>
      <c s="180" t="str">
        <f t="shared" si="2371"/>
        <v/>
      </c>
      <c s="180" t="str">
        <f t="shared" si="2372"/>
        <v/>
      </c>
      <c s="180" t="str">
        <f t="shared" si="2373"/>
        <v/>
      </c>
      <c s="180" t="str">
        <f t="shared" si="2374"/>
        <v/>
      </c>
      <c s="181" t="str">
        <f t="shared" si="2375"/>
        <v/>
      </c>
      <c s="180" t="str">
        <f t="shared" si="2376"/>
        <v/>
      </c>
      <c s="180" t="str">
        <f t="shared" si="2377"/>
        <v/>
      </c>
      <c s="180" t="str">
        <f t="shared" si="2378"/>
        <v/>
      </c>
      <c s="180" t="str">
        <f t="shared" si="2379"/>
        <v/>
      </c>
      <c s="180" t="str">
        <f t="shared" si="2380"/>
        <v/>
      </c>
      <c s="180" t="str">
        <f t="shared" si="2381"/>
        <v/>
      </c>
      <c s="183"/>
      <c s="179" t="str">
        <f>IF(BC2210="","",IF(BC2210&gt;0,COUNT($AY$2:AY2210),""))</f>
        <v/>
      </c>
      <c s="180" t="str">
        <f t="shared" si="2382"/>
        <v/>
      </c>
      <c s="180" t="str">
        <f t="shared" si="2383"/>
        <v/>
      </c>
      <c s="180" t="str">
        <f t="shared" si="2384"/>
        <v/>
      </c>
      <c s="182" t="str">
        <f t="shared" si="2385"/>
        <v/>
      </c>
      <c s="180" t="str">
        <f t="shared" si="2386"/>
        <v/>
      </c>
      <c s="180" t="str">
        <f t="shared" si="2387"/>
        <v/>
      </c>
      <c s="180" t="str">
        <f t="shared" si="2388"/>
        <v/>
      </c>
      <c s="180" t="str">
        <f t="shared" si="2389"/>
        <v/>
      </c>
      <c s="180" t="str">
        <f t="shared" si="2390"/>
        <v/>
      </c>
      <c s="182" t="str">
        <f t="shared" si="2391"/>
        <v/>
      </c>
      <c s="180" t="str">
        <f t="shared" si="2392"/>
        <v/>
      </c>
      <c s="180" t="str">
        <f t="shared" si="2393"/>
        <v/>
      </c>
      <c s="180" t="str">
        <f t="shared" si="2394"/>
        <v/>
      </c>
      <c s="180" t="str">
        <f t="shared" si="2395"/>
        <v/>
      </c>
      <c s="180" t="str">
        <f t="shared" si="2396"/>
        <v/>
      </c>
      <c s="180" t="str">
        <f t="shared" si="2397"/>
        <v/>
      </c>
    </row>
    <row r="2211" spans="1:66" ht="15">
      <c r="A2211" s="176" t="str">
        <f>IF('S.D.PASTE SHEET'!A2211="","",'S.D.PASTE SHEET'!A2211)</f>
        <v/>
      </c>
      <c s="176" t="str">
        <f>IF('S.D.PASTE SHEET'!B2211="","",'S.D.PASTE SHEET'!B2211)</f>
        <v/>
      </c>
      <c s="176" t="str">
        <f>IF('S.D.PASTE SHEET'!C2211="","",'S.D.PASTE SHEET'!C2211)</f>
        <v/>
      </c>
      <c s="177" t="str">
        <f>IF('S.D.PASTE SHEET'!D2211="","",'S.D.PASTE SHEET'!D2211)</f>
        <v/>
      </c>
      <c s="176" t="str">
        <f>IF('S.D.PASTE SHEET'!E2211="","",UPPER('S.D.PASTE SHEET'!E2211))</f>
        <v/>
      </c>
      <c s="176" t="str">
        <f>IF('S.D.PASTE SHEET'!F2211="","",'S.D.PASTE SHEET'!F2211)</f>
        <v/>
      </c>
      <c s="176" t="str">
        <f>IF('S.D.PASTE SHEET'!G2211="","",UPPER('S.D.PASTE SHEET'!G2211))</f>
        <v/>
      </c>
      <c s="176" t="str">
        <f>IF('S.D.PASTE SHEET'!H2211="","",UPPER('S.D.PASTE SHEET'!H2211))</f>
        <v/>
      </c>
      <c s="176" t="str">
        <f>IF('S.D.PASTE SHEET'!I2211="","",'S.D.PASTE SHEET'!I2211)</f>
        <v/>
      </c>
      <c s="177" t="str">
        <f>IF('S.D.PASTE SHEET'!J2211="","",'S.D.PASTE SHEET'!J2211)</f>
        <v/>
      </c>
      <c s="176" t="str">
        <f>IF('S.D.PASTE SHEET'!K2211="","",'S.D.PASTE SHEET'!K2211)</f>
        <v/>
      </c>
      <c s="176" t="str">
        <f>IF('S.D.PASTE SHEET'!L2211="","",'S.D.PASTE SHEET'!L2211)</f>
        <v/>
      </c>
      <c s="176" t="str">
        <f>IF('S.D.PASTE SHEET'!M2211="","",'S.D.PASTE SHEET'!M2211)</f>
        <v/>
      </c>
      <c s="176" t="str">
        <f>IF('S.D.PASTE SHEET'!N2211="","",'S.D.PASTE SHEET'!N2211)</f>
        <v/>
      </c>
      <c s="176" t="str">
        <f>IF('S.D.PASTE SHEET'!O2211="","",'S.D.PASTE SHEET'!O2211)</f>
        <v/>
      </c>
      <c s="176" t="str">
        <f>IF('S.D.PASTE SHEET'!P2211="","",'S.D.PASTE SHEET'!P2211)</f>
        <v/>
      </c>
      <c s="176" t="str">
        <f>IF('S.D.PASTE SHEET'!Q2211="","",'S.D.PASTE SHEET'!Q2211)</f>
        <v/>
      </c>
      <c s="176" t="str">
        <f>IF('S.D.PASTE SHEET'!R2211="","",'S.D.PASTE SHEET'!R2211)</f>
        <v/>
      </c>
      <c s="176" t="str">
        <f>IF('S.D.PASTE SHEET'!S2211="","",'S.D.PASTE SHEET'!S2211)</f>
        <v/>
      </c>
      <c s="176" t="str">
        <f>IF('S.D.PASTE SHEET'!T2211="","",'S.D.PASTE SHEET'!T2211)</f>
        <v/>
      </c>
      <c s="176" t="str">
        <f>IF('S.D.PASTE SHEET'!U2211="","",'S.D.PASTE SHEET'!U2211)</f>
        <v/>
      </c>
      <c s="176" t="str">
        <f>IF('S.D.PASTE SHEET'!V2211="","",'S.D.PASTE SHEET'!V2211)</f>
        <v/>
      </c>
      <c s="176" t="str">
        <f>IF('S.D.PASTE SHEET'!W2211="","",'S.D.PASTE SHEET'!W2211)</f>
        <v/>
      </c>
      <c s="176" t="str">
        <f>IF('S.D.PASTE SHEET'!X2211="","",'S.D.PASTE SHEET'!X2211)</f>
        <v/>
      </c>
      <c s="176" t="str">
        <f>IF('S.D.PASTE SHEET'!Y2211="","",'S.D.PASTE SHEET'!Y2211)</f>
        <v/>
      </c>
      <c s="176" t="str">
        <f>IF('S.D.PASTE SHEET'!Z2211="","",'S.D.PASTE SHEET'!Z2211)</f>
        <v/>
      </c>
      <c s="176" t="str">
        <f>IF('S.D.PASTE SHEET'!AA2211="","",'S.D.PASTE SHEET'!AA2211)</f>
        <v/>
      </c>
      <c s="176" t="str">
        <f>IF('S.D.PASTE SHEET'!AB2211="","",'S.D.PASTE SHEET'!AB2211)</f>
        <v/>
      </c>
      <c s="176" t="str">
        <f>IF('S.D.PASTE SHEET'!AC2211="","",'S.D.PASTE SHEET'!AC2211)</f>
        <v/>
      </c>
      <c s="176" t="str">
        <f>IF('S.D.PASTE SHEET'!AD2211="","",'S.D.PASTE SHEET'!AD2211)</f>
        <v/>
      </c>
      <c s="178"/>
      <c s="179" t="str">
        <f>IF(AK2211="","",IF(AK2211&gt;0,COUNT($AG$2:AG2211),""))</f>
        <v/>
      </c>
      <c s="180" t="str">
        <f t="shared" si="2366"/>
        <v/>
      </c>
      <c s="180" t="str">
        <f t="shared" si="2367"/>
        <v/>
      </c>
      <c s="180" t="str">
        <f t="shared" si="2368"/>
        <v/>
      </c>
      <c s="181" t="str">
        <f t="shared" si="2369"/>
        <v/>
      </c>
      <c s="180" t="str">
        <f t="shared" si="2370"/>
        <v/>
      </c>
      <c s="180" t="str">
        <f t="shared" si="2371"/>
        <v/>
      </c>
      <c s="180" t="str">
        <f t="shared" si="2372"/>
        <v/>
      </c>
      <c s="180" t="str">
        <f t="shared" si="2373"/>
        <v/>
      </c>
      <c s="180" t="str">
        <f t="shared" si="2374"/>
        <v/>
      </c>
      <c s="181" t="str">
        <f t="shared" si="2375"/>
        <v/>
      </c>
      <c s="180" t="str">
        <f t="shared" si="2376"/>
        <v/>
      </c>
      <c s="180" t="str">
        <f t="shared" si="2377"/>
        <v/>
      </c>
      <c s="180" t="str">
        <f t="shared" si="2378"/>
        <v/>
      </c>
      <c s="180" t="str">
        <f t="shared" si="2379"/>
        <v/>
      </c>
      <c s="180" t="str">
        <f t="shared" si="2380"/>
        <v/>
      </c>
      <c s="180" t="str">
        <f t="shared" si="2381"/>
        <v/>
      </c>
      <c s="183"/>
      <c s="179" t="str">
        <f>IF(BC2211="","",IF(BC2211&gt;0,COUNT($AY$2:AY2211),""))</f>
        <v/>
      </c>
      <c s="180" t="str">
        <f t="shared" si="2382"/>
        <v/>
      </c>
      <c s="180" t="str">
        <f t="shared" si="2383"/>
        <v/>
      </c>
      <c s="180" t="str">
        <f t="shared" si="2384"/>
        <v/>
      </c>
      <c s="182" t="str">
        <f t="shared" si="2385"/>
        <v/>
      </c>
      <c s="180" t="str">
        <f t="shared" si="2386"/>
        <v/>
      </c>
      <c s="180" t="str">
        <f t="shared" si="2387"/>
        <v/>
      </c>
      <c s="180" t="str">
        <f t="shared" si="2388"/>
        <v/>
      </c>
      <c s="180" t="str">
        <f t="shared" si="2389"/>
        <v/>
      </c>
      <c s="180" t="str">
        <f t="shared" si="2390"/>
        <v/>
      </c>
      <c s="182" t="str">
        <f t="shared" si="2391"/>
        <v/>
      </c>
      <c s="180" t="str">
        <f t="shared" si="2392"/>
        <v/>
      </c>
      <c s="180" t="str">
        <f t="shared" si="2393"/>
        <v/>
      </c>
      <c s="180" t="str">
        <f t="shared" si="2394"/>
        <v/>
      </c>
      <c s="180" t="str">
        <f t="shared" si="2395"/>
        <v/>
      </c>
      <c s="180" t="str">
        <f t="shared" si="2396"/>
        <v/>
      </c>
      <c s="180" t="str">
        <f t="shared" si="2397"/>
        <v/>
      </c>
    </row>
    <row r="2212" spans="1:66" ht="15">
      <c r="A2212" s="176" t="str">
        <f>IF('S.D.PASTE SHEET'!A2212="","",'S.D.PASTE SHEET'!A2212)</f>
        <v/>
      </c>
      <c s="176" t="str">
        <f>IF('S.D.PASTE SHEET'!B2212="","",'S.D.PASTE SHEET'!B2212)</f>
        <v/>
      </c>
      <c s="176" t="str">
        <f>IF('S.D.PASTE SHEET'!C2212="","",'S.D.PASTE SHEET'!C2212)</f>
        <v/>
      </c>
      <c s="177" t="str">
        <f>IF('S.D.PASTE SHEET'!D2212="","",'S.D.PASTE SHEET'!D2212)</f>
        <v/>
      </c>
      <c s="176" t="str">
        <f>IF('S.D.PASTE SHEET'!E2212="","",UPPER('S.D.PASTE SHEET'!E2212))</f>
        <v/>
      </c>
      <c s="176" t="str">
        <f>IF('S.D.PASTE SHEET'!F2212="","",'S.D.PASTE SHEET'!F2212)</f>
        <v/>
      </c>
      <c s="176" t="str">
        <f>IF('S.D.PASTE SHEET'!G2212="","",UPPER('S.D.PASTE SHEET'!G2212))</f>
        <v/>
      </c>
      <c s="176" t="str">
        <f>IF('S.D.PASTE SHEET'!H2212="","",UPPER('S.D.PASTE SHEET'!H2212))</f>
        <v/>
      </c>
      <c s="176" t="str">
        <f>IF('S.D.PASTE SHEET'!I2212="","",'S.D.PASTE SHEET'!I2212)</f>
        <v/>
      </c>
      <c s="177" t="str">
        <f>IF('S.D.PASTE SHEET'!J2212="","",'S.D.PASTE SHEET'!J2212)</f>
        <v/>
      </c>
      <c s="176" t="str">
        <f>IF('S.D.PASTE SHEET'!K2212="","",'S.D.PASTE SHEET'!K2212)</f>
        <v/>
      </c>
      <c s="176" t="str">
        <f>IF('S.D.PASTE SHEET'!L2212="","",'S.D.PASTE SHEET'!L2212)</f>
        <v/>
      </c>
      <c s="176" t="str">
        <f>IF('S.D.PASTE SHEET'!M2212="","",'S.D.PASTE SHEET'!M2212)</f>
        <v/>
      </c>
      <c s="176" t="str">
        <f>IF('S.D.PASTE SHEET'!N2212="","",'S.D.PASTE SHEET'!N2212)</f>
        <v/>
      </c>
      <c s="176" t="str">
        <f>IF('S.D.PASTE SHEET'!O2212="","",'S.D.PASTE SHEET'!O2212)</f>
        <v/>
      </c>
      <c s="176" t="str">
        <f>IF('S.D.PASTE SHEET'!P2212="","",'S.D.PASTE SHEET'!P2212)</f>
        <v/>
      </c>
      <c s="176" t="str">
        <f>IF('S.D.PASTE SHEET'!Q2212="","",'S.D.PASTE SHEET'!Q2212)</f>
        <v/>
      </c>
      <c s="176" t="str">
        <f>IF('S.D.PASTE SHEET'!R2212="","",'S.D.PASTE SHEET'!R2212)</f>
        <v/>
      </c>
      <c s="176" t="str">
        <f>IF('S.D.PASTE SHEET'!S2212="","",'S.D.PASTE SHEET'!S2212)</f>
        <v/>
      </c>
      <c s="176" t="str">
        <f>IF('S.D.PASTE SHEET'!T2212="","",'S.D.PASTE SHEET'!T2212)</f>
        <v/>
      </c>
      <c s="176" t="str">
        <f>IF('S.D.PASTE SHEET'!U2212="","",'S.D.PASTE SHEET'!U2212)</f>
        <v/>
      </c>
      <c s="176" t="str">
        <f>IF('S.D.PASTE SHEET'!V2212="","",'S.D.PASTE SHEET'!V2212)</f>
        <v/>
      </c>
      <c s="176" t="str">
        <f>IF('S.D.PASTE SHEET'!W2212="","",'S.D.PASTE SHEET'!W2212)</f>
        <v/>
      </c>
      <c s="176" t="str">
        <f>IF('S.D.PASTE SHEET'!X2212="","",'S.D.PASTE SHEET'!X2212)</f>
        <v/>
      </c>
      <c s="176" t="str">
        <f>IF('S.D.PASTE SHEET'!Y2212="","",'S.D.PASTE SHEET'!Y2212)</f>
        <v/>
      </c>
      <c s="176" t="str">
        <f>IF('S.D.PASTE SHEET'!Z2212="","",'S.D.PASTE SHEET'!Z2212)</f>
        <v/>
      </c>
      <c s="176" t="str">
        <f>IF('S.D.PASTE SHEET'!AA2212="","",'S.D.PASTE SHEET'!AA2212)</f>
        <v/>
      </c>
      <c s="176" t="str">
        <f>IF('S.D.PASTE SHEET'!AB2212="","",'S.D.PASTE SHEET'!AB2212)</f>
        <v/>
      </c>
      <c s="176" t="str">
        <f>IF('S.D.PASTE SHEET'!AC2212="","",'S.D.PASTE SHEET'!AC2212)</f>
        <v/>
      </c>
      <c s="176" t="str">
        <f>IF('S.D.PASTE SHEET'!AD2212="","",'S.D.PASTE SHEET'!AD2212)</f>
        <v/>
      </c>
      <c s="178"/>
      <c s="179" t="str">
        <f>IF(AK2212="","",IF(AK2212&gt;0,COUNT($AG$2:AG2212),""))</f>
        <v/>
      </c>
      <c s="180" t="str">
        <f t="shared" si="2366"/>
        <v/>
      </c>
      <c s="180" t="str">
        <f t="shared" si="2367"/>
        <v/>
      </c>
      <c s="180" t="str">
        <f t="shared" si="2368"/>
        <v/>
      </c>
      <c s="181" t="str">
        <f t="shared" si="2369"/>
        <v/>
      </c>
      <c s="180" t="str">
        <f t="shared" si="2370"/>
        <v/>
      </c>
      <c s="180" t="str">
        <f t="shared" si="2371"/>
        <v/>
      </c>
      <c s="180" t="str">
        <f t="shared" si="2372"/>
        <v/>
      </c>
      <c s="180" t="str">
        <f t="shared" si="2373"/>
        <v/>
      </c>
      <c s="180" t="str">
        <f t="shared" si="2374"/>
        <v/>
      </c>
      <c s="181" t="str">
        <f t="shared" si="2375"/>
        <v/>
      </c>
      <c s="180" t="str">
        <f t="shared" si="2376"/>
        <v/>
      </c>
      <c s="180" t="str">
        <f t="shared" si="2377"/>
        <v/>
      </c>
      <c s="180" t="str">
        <f t="shared" si="2378"/>
        <v/>
      </c>
      <c s="180" t="str">
        <f t="shared" si="2379"/>
        <v/>
      </c>
      <c s="180" t="str">
        <f t="shared" si="2380"/>
        <v/>
      </c>
      <c s="180" t="str">
        <f t="shared" si="2381"/>
        <v/>
      </c>
      <c s="183"/>
      <c s="179" t="str">
        <f>IF(BC2212="","",IF(BC2212&gt;0,COUNT($AY$2:AY2212),""))</f>
        <v/>
      </c>
      <c s="180" t="str">
        <f t="shared" si="2382"/>
        <v/>
      </c>
      <c s="180" t="str">
        <f t="shared" si="2383"/>
        <v/>
      </c>
      <c s="180" t="str">
        <f t="shared" si="2384"/>
        <v/>
      </c>
      <c s="182" t="str">
        <f t="shared" si="2385"/>
        <v/>
      </c>
      <c s="180" t="str">
        <f t="shared" si="2386"/>
        <v/>
      </c>
      <c s="180" t="str">
        <f t="shared" si="2387"/>
        <v/>
      </c>
      <c s="180" t="str">
        <f t="shared" si="2388"/>
        <v/>
      </c>
      <c s="180" t="str">
        <f t="shared" si="2389"/>
        <v/>
      </c>
      <c s="180" t="str">
        <f t="shared" si="2390"/>
        <v/>
      </c>
      <c s="182" t="str">
        <f t="shared" si="2391"/>
        <v/>
      </c>
      <c s="180" t="str">
        <f t="shared" si="2392"/>
        <v/>
      </c>
      <c s="180" t="str">
        <f t="shared" si="2393"/>
        <v/>
      </c>
      <c s="180" t="str">
        <f t="shared" si="2394"/>
        <v/>
      </c>
      <c s="180" t="str">
        <f t="shared" si="2395"/>
        <v/>
      </c>
      <c s="180" t="str">
        <f t="shared" si="2396"/>
        <v/>
      </c>
      <c s="180" t="str">
        <f t="shared" si="2397"/>
        <v/>
      </c>
    </row>
    <row r="2213" spans="1:66" ht="15">
      <c r="A2213" s="176" t="str">
        <f>IF('S.D.PASTE SHEET'!A2213="","",'S.D.PASTE SHEET'!A2213)</f>
        <v/>
      </c>
      <c s="176" t="str">
        <f>IF('S.D.PASTE SHEET'!B2213="","",'S.D.PASTE SHEET'!B2213)</f>
        <v/>
      </c>
      <c s="176" t="str">
        <f>IF('S.D.PASTE SHEET'!C2213="","",'S.D.PASTE SHEET'!C2213)</f>
        <v/>
      </c>
      <c s="177" t="str">
        <f>IF('S.D.PASTE SHEET'!D2213="","",'S.D.PASTE SHEET'!D2213)</f>
        <v/>
      </c>
      <c s="176" t="str">
        <f>IF('S.D.PASTE SHEET'!E2213="","",UPPER('S.D.PASTE SHEET'!E2213))</f>
        <v/>
      </c>
      <c s="176" t="str">
        <f>IF('S.D.PASTE SHEET'!F2213="","",'S.D.PASTE SHEET'!F2213)</f>
        <v/>
      </c>
      <c s="176" t="str">
        <f>IF('S.D.PASTE SHEET'!G2213="","",UPPER('S.D.PASTE SHEET'!G2213))</f>
        <v/>
      </c>
      <c s="176" t="str">
        <f>IF('S.D.PASTE SHEET'!H2213="","",UPPER('S.D.PASTE SHEET'!H2213))</f>
        <v/>
      </c>
      <c s="176" t="str">
        <f>IF('S.D.PASTE SHEET'!I2213="","",'S.D.PASTE SHEET'!I2213)</f>
        <v/>
      </c>
      <c s="177" t="str">
        <f>IF('S.D.PASTE SHEET'!J2213="","",'S.D.PASTE SHEET'!J2213)</f>
        <v/>
      </c>
      <c s="176" t="str">
        <f>IF('S.D.PASTE SHEET'!K2213="","",'S.D.PASTE SHEET'!K2213)</f>
        <v/>
      </c>
      <c s="176" t="str">
        <f>IF('S.D.PASTE SHEET'!L2213="","",'S.D.PASTE SHEET'!L2213)</f>
        <v/>
      </c>
      <c s="176" t="str">
        <f>IF('S.D.PASTE SHEET'!M2213="","",'S.D.PASTE SHEET'!M2213)</f>
        <v/>
      </c>
      <c s="176" t="str">
        <f>IF('S.D.PASTE SHEET'!N2213="","",'S.D.PASTE SHEET'!N2213)</f>
        <v/>
      </c>
      <c s="176" t="str">
        <f>IF('S.D.PASTE SHEET'!O2213="","",'S.D.PASTE SHEET'!O2213)</f>
        <v/>
      </c>
      <c s="176" t="str">
        <f>IF('S.D.PASTE SHEET'!P2213="","",'S.D.PASTE SHEET'!P2213)</f>
        <v/>
      </c>
      <c s="176" t="str">
        <f>IF('S.D.PASTE SHEET'!Q2213="","",'S.D.PASTE SHEET'!Q2213)</f>
        <v/>
      </c>
      <c s="176" t="str">
        <f>IF('S.D.PASTE SHEET'!R2213="","",'S.D.PASTE SHEET'!R2213)</f>
        <v/>
      </c>
      <c s="176" t="str">
        <f>IF('S.D.PASTE SHEET'!S2213="","",'S.D.PASTE SHEET'!S2213)</f>
        <v/>
      </c>
      <c s="176" t="str">
        <f>IF('S.D.PASTE SHEET'!T2213="","",'S.D.PASTE SHEET'!T2213)</f>
        <v/>
      </c>
      <c s="176" t="str">
        <f>IF('S.D.PASTE SHEET'!U2213="","",'S.D.PASTE SHEET'!U2213)</f>
        <v/>
      </c>
      <c s="176" t="str">
        <f>IF('S.D.PASTE SHEET'!V2213="","",'S.D.PASTE SHEET'!V2213)</f>
        <v/>
      </c>
      <c s="176" t="str">
        <f>IF('S.D.PASTE SHEET'!W2213="","",'S.D.PASTE SHEET'!W2213)</f>
        <v/>
      </c>
      <c s="176" t="str">
        <f>IF('S.D.PASTE SHEET'!X2213="","",'S.D.PASTE SHEET'!X2213)</f>
        <v/>
      </c>
      <c s="176" t="str">
        <f>IF('S.D.PASTE SHEET'!Y2213="","",'S.D.PASTE SHEET'!Y2213)</f>
        <v/>
      </c>
      <c s="176" t="str">
        <f>IF('S.D.PASTE SHEET'!Z2213="","",'S.D.PASTE SHEET'!Z2213)</f>
        <v/>
      </c>
      <c s="176" t="str">
        <f>IF('S.D.PASTE SHEET'!AA2213="","",'S.D.PASTE SHEET'!AA2213)</f>
        <v/>
      </c>
      <c s="176" t="str">
        <f>IF('S.D.PASTE SHEET'!AB2213="","",'S.D.PASTE SHEET'!AB2213)</f>
        <v/>
      </c>
      <c s="176" t="str">
        <f>IF('S.D.PASTE SHEET'!AC2213="","",'S.D.PASTE SHEET'!AC2213)</f>
        <v/>
      </c>
      <c s="176" t="str">
        <f>IF('S.D.PASTE SHEET'!AD2213="","",'S.D.PASTE SHEET'!AD2213)</f>
        <v/>
      </c>
      <c s="178"/>
      <c s="179" t="str">
        <f>IF(AK2213="","",IF(AK2213&gt;0,COUNT($AG$2:AG2213),""))</f>
        <v/>
      </c>
      <c s="180" t="str">
        <f t="shared" si="2366"/>
        <v/>
      </c>
      <c s="180" t="str">
        <f t="shared" si="2367"/>
        <v/>
      </c>
      <c s="180" t="str">
        <f t="shared" si="2368"/>
        <v/>
      </c>
      <c s="181" t="str">
        <f t="shared" si="2369"/>
        <v/>
      </c>
      <c s="180" t="str">
        <f t="shared" si="2370"/>
        <v/>
      </c>
      <c s="180" t="str">
        <f t="shared" si="2371"/>
        <v/>
      </c>
      <c s="180" t="str">
        <f t="shared" si="2372"/>
        <v/>
      </c>
      <c s="180" t="str">
        <f t="shared" si="2373"/>
        <v/>
      </c>
      <c s="180" t="str">
        <f t="shared" si="2374"/>
        <v/>
      </c>
      <c s="181" t="str">
        <f t="shared" si="2375"/>
        <v/>
      </c>
      <c s="180" t="str">
        <f t="shared" si="2376"/>
        <v/>
      </c>
      <c s="180" t="str">
        <f t="shared" si="2377"/>
        <v/>
      </c>
      <c s="180" t="str">
        <f t="shared" si="2378"/>
        <v/>
      </c>
      <c s="180" t="str">
        <f t="shared" si="2379"/>
        <v/>
      </c>
      <c s="180" t="str">
        <f t="shared" si="2380"/>
        <v/>
      </c>
      <c s="180" t="str">
        <f t="shared" si="2381"/>
        <v/>
      </c>
      <c s="183"/>
      <c s="179" t="str">
        <f>IF(BC2213="","",IF(BC2213&gt;0,COUNT($AY$2:AY2213),""))</f>
        <v/>
      </c>
      <c s="180" t="str">
        <f t="shared" si="2382"/>
        <v/>
      </c>
      <c s="180" t="str">
        <f t="shared" si="2383"/>
        <v/>
      </c>
      <c s="180" t="str">
        <f t="shared" si="2384"/>
        <v/>
      </c>
      <c s="182" t="str">
        <f t="shared" si="2385"/>
        <v/>
      </c>
      <c s="180" t="str">
        <f t="shared" si="2386"/>
        <v/>
      </c>
      <c s="180" t="str">
        <f t="shared" si="2387"/>
        <v/>
      </c>
      <c s="180" t="str">
        <f t="shared" si="2388"/>
        <v/>
      </c>
      <c s="180" t="str">
        <f t="shared" si="2389"/>
        <v/>
      </c>
      <c s="180" t="str">
        <f t="shared" si="2390"/>
        <v/>
      </c>
      <c s="182" t="str">
        <f t="shared" si="2391"/>
        <v/>
      </c>
      <c s="180" t="str">
        <f t="shared" si="2392"/>
        <v/>
      </c>
      <c s="180" t="str">
        <f t="shared" si="2393"/>
        <v/>
      </c>
      <c s="180" t="str">
        <f t="shared" si="2394"/>
        <v/>
      </c>
      <c s="180" t="str">
        <f t="shared" si="2395"/>
        <v/>
      </c>
      <c s="180" t="str">
        <f t="shared" si="2396"/>
        <v/>
      </c>
      <c s="180" t="str">
        <f t="shared" si="2397"/>
        <v/>
      </c>
    </row>
    <row r="2214" spans="1:66" ht="15">
      <c r="A2214" s="176" t="str">
        <f>IF('S.D.PASTE SHEET'!A2214="","",'S.D.PASTE SHEET'!A2214)</f>
        <v/>
      </c>
      <c s="176" t="str">
        <f>IF('S.D.PASTE SHEET'!B2214="","",'S.D.PASTE SHEET'!B2214)</f>
        <v/>
      </c>
      <c s="176" t="str">
        <f>IF('S.D.PASTE SHEET'!C2214="","",'S.D.PASTE SHEET'!C2214)</f>
        <v/>
      </c>
      <c s="177" t="str">
        <f>IF('S.D.PASTE SHEET'!D2214="","",'S.D.PASTE SHEET'!D2214)</f>
        <v/>
      </c>
      <c s="176" t="str">
        <f>IF('S.D.PASTE SHEET'!E2214="","",UPPER('S.D.PASTE SHEET'!E2214))</f>
        <v/>
      </c>
      <c s="176" t="str">
        <f>IF('S.D.PASTE SHEET'!F2214="","",'S.D.PASTE SHEET'!F2214)</f>
        <v/>
      </c>
      <c s="176" t="str">
        <f>IF('S.D.PASTE SHEET'!G2214="","",UPPER('S.D.PASTE SHEET'!G2214))</f>
        <v/>
      </c>
      <c s="176" t="str">
        <f>IF('S.D.PASTE SHEET'!H2214="","",UPPER('S.D.PASTE SHEET'!H2214))</f>
        <v/>
      </c>
      <c s="176" t="str">
        <f>IF('S.D.PASTE SHEET'!I2214="","",'S.D.PASTE SHEET'!I2214)</f>
        <v/>
      </c>
      <c s="177" t="str">
        <f>IF('S.D.PASTE SHEET'!J2214="","",'S.D.PASTE SHEET'!J2214)</f>
        <v/>
      </c>
      <c s="176" t="str">
        <f>IF('S.D.PASTE SHEET'!K2214="","",'S.D.PASTE SHEET'!K2214)</f>
        <v/>
      </c>
      <c s="176" t="str">
        <f>IF('S.D.PASTE SHEET'!L2214="","",'S.D.PASTE SHEET'!L2214)</f>
        <v/>
      </c>
      <c s="176" t="str">
        <f>IF('S.D.PASTE SHEET'!M2214="","",'S.D.PASTE SHEET'!M2214)</f>
        <v/>
      </c>
      <c s="176" t="str">
        <f>IF('S.D.PASTE SHEET'!N2214="","",'S.D.PASTE SHEET'!N2214)</f>
        <v/>
      </c>
      <c s="176" t="str">
        <f>IF('S.D.PASTE SHEET'!O2214="","",'S.D.PASTE SHEET'!O2214)</f>
        <v/>
      </c>
      <c s="176" t="str">
        <f>IF('S.D.PASTE SHEET'!P2214="","",'S.D.PASTE SHEET'!P2214)</f>
        <v/>
      </c>
      <c s="176" t="str">
        <f>IF('S.D.PASTE SHEET'!Q2214="","",'S.D.PASTE SHEET'!Q2214)</f>
        <v/>
      </c>
      <c s="176" t="str">
        <f>IF('S.D.PASTE SHEET'!R2214="","",'S.D.PASTE SHEET'!R2214)</f>
        <v/>
      </c>
      <c s="176" t="str">
        <f>IF('S.D.PASTE SHEET'!S2214="","",'S.D.PASTE SHEET'!S2214)</f>
        <v/>
      </c>
      <c s="176" t="str">
        <f>IF('S.D.PASTE SHEET'!T2214="","",'S.D.PASTE SHEET'!T2214)</f>
        <v/>
      </c>
      <c s="176" t="str">
        <f>IF('S.D.PASTE SHEET'!U2214="","",'S.D.PASTE SHEET'!U2214)</f>
        <v/>
      </c>
      <c s="176" t="str">
        <f>IF('S.D.PASTE SHEET'!V2214="","",'S.D.PASTE SHEET'!V2214)</f>
        <v/>
      </c>
      <c s="176" t="str">
        <f>IF('S.D.PASTE SHEET'!W2214="","",'S.D.PASTE SHEET'!W2214)</f>
        <v/>
      </c>
      <c s="176" t="str">
        <f>IF('S.D.PASTE SHEET'!X2214="","",'S.D.PASTE SHEET'!X2214)</f>
        <v/>
      </c>
      <c s="176" t="str">
        <f>IF('S.D.PASTE SHEET'!Y2214="","",'S.D.PASTE SHEET'!Y2214)</f>
        <v/>
      </c>
      <c s="176" t="str">
        <f>IF('S.D.PASTE SHEET'!Z2214="","",'S.D.PASTE SHEET'!Z2214)</f>
        <v/>
      </c>
      <c s="176" t="str">
        <f>IF('S.D.PASTE SHEET'!AA2214="","",'S.D.PASTE SHEET'!AA2214)</f>
        <v/>
      </c>
      <c s="176" t="str">
        <f>IF('S.D.PASTE SHEET'!AB2214="","",'S.D.PASTE SHEET'!AB2214)</f>
        <v/>
      </c>
      <c s="176" t="str">
        <f>IF('S.D.PASTE SHEET'!AC2214="","",'S.D.PASTE SHEET'!AC2214)</f>
        <v/>
      </c>
      <c s="176" t="str">
        <f>IF('S.D.PASTE SHEET'!AD2214="","",'S.D.PASTE SHEET'!AD2214)</f>
        <v/>
      </c>
      <c s="178"/>
      <c s="179" t="str">
        <f>IF(AK2214="","",IF(AK2214&gt;0,COUNT($AG$2:AG2214),""))</f>
        <v/>
      </c>
      <c s="180" t="str">
        <f t="shared" si="2366"/>
        <v/>
      </c>
      <c s="180" t="str">
        <f t="shared" si="2367"/>
        <v/>
      </c>
      <c s="180" t="str">
        <f t="shared" si="2368"/>
        <v/>
      </c>
      <c s="181" t="str">
        <f t="shared" si="2369"/>
        <v/>
      </c>
      <c s="180" t="str">
        <f t="shared" si="2370"/>
        <v/>
      </c>
      <c s="180" t="str">
        <f t="shared" si="2371"/>
        <v/>
      </c>
      <c s="180" t="str">
        <f t="shared" si="2372"/>
        <v/>
      </c>
      <c s="180" t="str">
        <f t="shared" si="2373"/>
        <v/>
      </c>
      <c s="180" t="str">
        <f t="shared" si="2374"/>
        <v/>
      </c>
      <c s="181" t="str">
        <f t="shared" si="2375"/>
        <v/>
      </c>
      <c s="180" t="str">
        <f t="shared" si="2376"/>
        <v/>
      </c>
      <c s="180" t="str">
        <f t="shared" si="2377"/>
        <v/>
      </c>
      <c s="180" t="str">
        <f t="shared" si="2378"/>
        <v/>
      </c>
      <c s="180" t="str">
        <f t="shared" si="2379"/>
        <v/>
      </c>
      <c s="180" t="str">
        <f t="shared" si="2380"/>
        <v/>
      </c>
      <c s="180" t="str">
        <f t="shared" si="2381"/>
        <v/>
      </c>
      <c s="183"/>
      <c s="179" t="str">
        <f>IF(BC2214="","",IF(BC2214&gt;0,COUNT($AY$2:AY2214),""))</f>
        <v/>
      </c>
      <c s="180" t="str">
        <f t="shared" si="2382"/>
        <v/>
      </c>
      <c s="180" t="str">
        <f t="shared" si="2383"/>
        <v/>
      </c>
      <c s="180" t="str">
        <f t="shared" si="2384"/>
        <v/>
      </c>
      <c s="182" t="str">
        <f t="shared" si="2385"/>
        <v/>
      </c>
      <c s="180" t="str">
        <f t="shared" si="2386"/>
        <v/>
      </c>
      <c s="180" t="str">
        <f t="shared" si="2387"/>
        <v/>
      </c>
      <c s="180" t="str">
        <f t="shared" si="2388"/>
        <v/>
      </c>
      <c s="180" t="str">
        <f t="shared" si="2389"/>
        <v/>
      </c>
      <c s="180" t="str">
        <f t="shared" si="2390"/>
        <v/>
      </c>
      <c s="182" t="str">
        <f t="shared" si="2391"/>
        <v/>
      </c>
      <c s="180" t="str">
        <f t="shared" si="2392"/>
        <v/>
      </c>
      <c s="180" t="str">
        <f t="shared" si="2393"/>
        <v/>
      </c>
      <c s="180" t="str">
        <f t="shared" si="2394"/>
        <v/>
      </c>
      <c s="180" t="str">
        <f t="shared" si="2395"/>
        <v/>
      </c>
      <c s="180" t="str">
        <f t="shared" si="2396"/>
        <v/>
      </c>
      <c s="180" t="str">
        <f t="shared" si="2397"/>
        <v/>
      </c>
    </row>
    <row r="2215" spans="1:66" ht="15">
      <c r="A2215" s="176" t="str">
        <f>IF('S.D.PASTE SHEET'!A2215="","",'S.D.PASTE SHEET'!A2215)</f>
        <v/>
      </c>
      <c s="176" t="str">
        <f>IF('S.D.PASTE SHEET'!B2215="","",'S.D.PASTE SHEET'!B2215)</f>
        <v/>
      </c>
      <c s="176" t="str">
        <f>IF('S.D.PASTE SHEET'!C2215="","",'S.D.PASTE SHEET'!C2215)</f>
        <v/>
      </c>
      <c s="177" t="str">
        <f>IF('S.D.PASTE SHEET'!D2215="","",'S.D.PASTE SHEET'!D2215)</f>
        <v/>
      </c>
      <c s="176" t="str">
        <f>IF('S.D.PASTE SHEET'!E2215="","",UPPER('S.D.PASTE SHEET'!E2215))</f>
        <v/>
      </c>
      <c s="176" t="str">
        <f>IF('S.D.PASTE SHEET'!F2215="","",'S.D.PASTE SHEET'!F2215)</f>
        <v/>
      </c>
      <c s="176" t="str">
        <f>IF('S.D.PASTE SHEET'!G2215="","",UPPER('S.D.PASTE SHEET'!G2215))</f>
        <v/>
      </c>
      <c s="176" t="str">
        <f>IF('S.D.PASTE SHEET'!H2215="","",UPPER('S.D.PASTE SHEET'!H2215))</f>
        <v/>
      </c>
      <c s="176" t="str">
        <f>IF('S.D.PASTE SHEET'!I2215="","",'S.D.PASTE SHEET'!I2215)</f>
        <v/>
      </c>
      <c s="177" t="str">
        <f>IF('S.D.PASTE SHEET'!J2215="","",'S.D.PASTE SHEET'!J2215)</f>
        <v/>
      </c>
      <c s="176" t="str">
        <f>IF('S.D.PASTE SHEET'!K2215="","",'S.D.PASTE SHEET'!K2215)</f>
        <v/>
      </c>
      <c s="176" t="str">
        <f>IF('S.D.PASTE SHEET'!L2215="","",'S.D.PASTE SHEET'!L2215)</f>
        <v/>
      </c>
      <c s="176" t="str">
        <f>IF('S.D.PASTE SHEET'!M2215="","",'S.D.PASTE SHEET'!M2215)</f>
        <v/>
      </c>
      <c s="176" t="str">
        <f>IF('S.D.PASTE SHEET'!N2215="","",'S.D.PASTE SHEET'!N2215)</f>
        <v/>
      </c>
      <c s="176" t="str">
        <f>IF('S.D.PASTE SHEET'!O2215="","",'S.D.PASTE SHEET'!O2215)</f>
        <v/>
      </c>
      <c s="176" t="str">
        <f>IF('S.D.PASTE SHEET'!P2215="","",'S.D.PASTE SHEET'!P2215)</f>
        <v/>
      </c>
      <c s="176" t="str">
        <f>IF('S.D.PASTE SHEET'!Q2215="","",'S.D.PASTE SHEET'!Q2215)</f>
        <v/>
      </c>
      <c s="176" t="str">
        <f>IF('S.D.PASTE SHEET'!R2215="","",'S.D.PASTE SHEET'!R2215)</f>
        <v/>
      </c>
      <c s="176" t="str">
        <f>IF('S.D.PASTE SHEET'!S2215="","",'S.D.PASTE SHEET'!S2215)</f>
        <v/>
      </c>
      <c s="176" t="str">
        <f>IF('S.D.PASTE SHEET'!T2215="","",'S.D.PASTE SHEET'!T2215)</f>
        <v/>
      </c>
      <c s="176" t="str">
        <f>IF('S.D.PASTE SHEET'!U2215="","",'S.D.PASTE SHEET'!U2215)</f>
        <v/>
      </c>
      <c s="176" t="str">
        <f>IF('S.D.PASTE SHEET'!V2215="","",'S.D.PASTE SHEET'!V2215)</f>
        <v/>
      </c>
      <c s="176" t="str">
        <f>IF('S.D.PASTE SHEET'!W2215="","",'S.D.PASTE SHEET'!W2215)</f>
        <v/>
      </c>
      <c s="176" t="str">
        <f>IF('S.D.PASTE SHEET'!X2215="","",'S.D.PASTE SHEET'!X2215)</f>
        <v/>
      </c>
      <c s="176" t="str">
        <f>IF('S.D.PASTE SHEET'!Y2215="","",'S.D.PASTE SHEET'!Y2215)</f>
        <v/>
      </c>
      <c s="176" t="str">
        <f>IF('S.D.PASTE SHEET'!Z2215="","",'S.D.PASTE SHEET'!Z2215)</f>
        <v/>
      </c>
      <c s="176" t="str">
        <f>IF('S.D.PASTE SHEET'!AA2215="","",'S.D.PASTE SHEET'!AA2215)</f>
        <v/>
      </c>
      <c s="176" t="str">
        <f>IF('S.D.PASTE SHEET'!AB2215="","",'S.D.PASTE SHEET'!AB2215)</f>
        <v/>
      </c>
      <c s="176" t="str">
        <f>IF('S.D.PASTE SHEET'!AC2215="","",'S.D.PASTE SHEET'!AC2215)</f>
        <v/>
      </c>
      <c s="176" t="str">
        <f>IF('S.D.PASTE SHEET'!AD2215="","",'S.D.PASTE SHEET'!AD2215)</f>
        <v/>
      </c>
      <c s="178"/>
      <c s="179" t="str">
        <f>IF(AK2215="","",IF(AK2215&gt;0,COUNT($AG$2:AG2215),""))</f>
        <v/>
      </c>
      <c s="180" t="str">
        <f t="shared" si="2366"/>
        <v/>
      </c>
      <c s="180" t="str">
        <f t="shared" si="2367"/>
        <v/>
      </c>
      <c s="180" t="str">
        <f t="shared" si="2368"/>
        <v/>
      </c>
      <c s="181" t="str">
        <f t="shared" si="2369"/>
        <v/>
      </c>
      <c s="180" t="str">
        <f t="shared" si="2370"/>
        <v/>
      </c>
      <c s="180" t="str">
        <f t="shared" si="2371"/>
        <v/>
      </c>
      <c s="180" t="str">
        <f t="shared" si="2372"/>
        <v/>
      </c>
      <c s="180" t="str">
        <f t="shared" si="2373"/>
        <v/>
      </c>
      <c s="180" t="str">
        <f t="shared" si="2374"/>
        <v/>
      </c>
      <c s="181" t="str">
        <f t="shared" si="2375"/>
        <v/>
      </c>
      <c s="180" t="str">
        <f t="shared" si="2376"/>
        <v/>
      </c>
      <c s="180" t="str">
        <f t="shared" si="2377"/>
        <v/>
      </c>
      <c s="180" t="str">
        <f t="shared" si="2378"/>
        <v/>
      </c>
      <c s="180" t="str">
        <f t="shared" si="2379"/>
        <v/>
      </c>
      <c s="180" t="str">
        <f t="shared" si="2380"/>
        <v/>
      </c>
      <c s="180" t="str">
        <f t="shared" si="2381"/>
        <v/>
      </c>
      <c s="183"/>
      <c s="179" t="str">
        <f>IF(BC2215="","",IF(BC2215&gt;0,COUNT($AY$2:AY2215),""))</f>
        <v/>
      </c>
      <c s="180" t="str">
        <f t="shared" si="2382"/>
        <v/>
      </c>
      <c s="180" t="str">
        <f t="shared" si="2383"/>
        <v/>
      </c>
      <c s="180" t="str">
        <f t="shared" si="2384"/>
        <v/>
      </c>
      <c s="182" t="str">
        <f t="shared" si="2385"/>
        <v/>
      </c>
      <c s="180" t="str">
        <f t="shared" si="2386"/>
        <v/>
      </c>
      <c s="180" t="str">
        <f t="shared" si="2387"/>
        <v/>
      </c>
      <c s="180" t="str">
        <f t="shared" si="2388"/>
        <v/>
      </c>
      <c s="180" t="str">
        <f t="shared" si="2389"/>
        <v/>
      </c>
      <c s="180" t="str">
        <f t="shared" si="2390"/>
        <v/>
      </c>
      <c s="182" t="str">
        <f t="shared" si="2391"/>
        <v/>
      </c>
      <c s="180" t="str">
        <f t="shared" si="2392"/>
        <v/>
      </c>
      <c s="180" t="str">
        <f t="shared" si="2393"/>
        <v/>
      </c>
      <c s="180" t="str">
        <f t="shared" si="2394"/>
        <v/>
      </c>
      <c s="180" t="str">
        <f t="shared" si="2395"/>
        <v/>
      </c>
      <c s="180" t="str">
        <f t="shared" si="2396"/>
        <v/>
      </c>
      <c s="180" t="str">
        <f t="shared" si="2397"/>
        <v/>
      </c>
    </row>
    <row r="2216" spans="1:66" ht="15">
      <c r="A2216" s="176" t="str">
        <f>IF('S.D.PASTE SHEET'!A2216="","",'S.D.PASTE SHEET'!A2216)</f>
        <v/>
      </c>
      <c s="176" t="str">
        <f>IF('S.D.PASTE SHEET'!B2216="","",'S.D.PASTE SHEET'!B2216)</f>
        <v/>
      </c>
      <c s="176" t="str">
        <f>IF('S.D.PASTE SHEET'!C2216="","",'S.D.PASTE SHEET'!C2216)</f>
        <v/>
      </c>
      <c s="177" t="str">
        <f>IF('S.D.PASTE SHEET'!D2216="","",'S.D.PASTE SHEET'!D2216)</f>
        <v/>
      </c>
      <c s="176" t="str">
        <f>IF('S.D.PASTE SHEET'!E2216="","",UPPER('S.D.PASTE SHEET'!E2216))</f>
        <v/>
      </c>
      <c s="176" t="str">
        <f>IF('S.D.PASTE SHEET'!F2216="","",'S.D.PASTE SHEET'!F2216)</f>
        <v/>
      </c>
      <c s="176" t="str">
        <f>IF('S.D.PASTE SHEET'!G2216="","",UPPER('S.D.PASTE SHEET'!G2216))</f>
        <v/>
      </c>
      <c s="176" t="str">
        <f>IF('S.D.PASTE SHEET'!H2216="","",UPPER('S.D.PASTE SHEET'!H2216))</f>
        <v/>
      </c>
      <c s="176" t="str">
        <f>IF('S.D.PASTE SHEET'!I2216="","",'S.D.PASTE SHEET'!I2216)</f>
        <v/>
      </c>
      <c s="177" t="str">
        <f>IF('S.D.PASTE SHEET'!J2216="","",'S.D.PASTE SHEET'!J2216)</f>
        <v/>
      </c>
      <c s="176" t="str">
        <f>IF('S.D.PASTE SHEET'!K2216="","",'S.D.PASTE SHEET'!K2216)</f>
        <v/>
      </c>
      <c s="176" t="str">
        <f>IF('S.D.PASTE SHEET'!L2216="","",'S.D.PASTE SHEET'!L2216)</f>
        <v/>
      </c>
      <c s="176" t="str">
        <f>IF('S.D.PASTE SHEET'!M2216="","",'S.D.PASTE SHEET'!M2216)</f>
        <v/>
      </c>
      <c s="176" t="str">
        <f>IF('S.D.PASTE SHEET'!N2216="","",'S.D.PASTE SHEET'!N2216)</f>
        <v/>
      </c>
      <c s="176" t="str">
        <f>IF('S.D.PASTE SHEET'!O2216="","",'S.D.PASTE SHEET'!O2216)</f>
        <v/>
      </c>
      <c s="176" t="str">
        <f>IF('S.D.PASTE SHEET'!P2216="","",'S.D.PASTE SHEET'!P2216)</f>
        <v/>
      </c>
      <c s="176" t="str">
        <f>IF('S.D.PASTE SHEET'!Q2216="","",'S.D.PASTE SHEET'!Q2216)</f>
        <v/>
      </c>
      <c s="176" t="str">
        <f>IF('S.D.PASTE SHEET'!R2216="","",'S.D.PASTE SHEET'!R2216)</f>
        <v/>
      </c>
      <c s="176" t="str">
        <f>IF('S.D.PASTE SHEET'!S2216="","",'S.D.PASTE SHEET'!S2216)</f>
        <v/>
      </c>
      <c s="176" t="str">
        <f>IF('S.D.PASTE SHEET'!T2216="","",'S.D.PASTE SHEET'!T2216)</f>
        <v/>
      </c>
      <c s="176" t="str">
        <f>IF('S.D.PASTE SHEET'!U2216="","",'S.D.PASTE SHEET'!U2216)</f>
        <v/>
      </c>
      <c s="176" t="str">
        <f>IF('S.D.PASTE SHEET'!V2216="","",'S.D.PASTE SHEET'!V2216)</f>
        <v/>
      </c>
      <c s="176" t="str">
        <f>IF('S.D.PASTE SHEET'!W2216="","",'S.D.PASTE SHEET'!W2216)</f>
        <v/>
      </c>
      <c s="176" t="str">
        <f>IF('S.D.PASTE SHEET'!X2216="","",'S.D.PASTE SHEET'!X2216)</f>
        <v/>
      </c>
      <c s="176" t="str">
        <f>IF('S.D.PASTE SHEET'!Y2216="","",'S.D.PASTE SHEET'!Y2216)</f>
        <v/>
      </c>
      <c s="176" t="str">
        <f>IF('S.D.PASTE SHEET'!Z2216="","",'S.D.PASTE SHEET'!Z2216)</f>
        <v/>
      </c>
      <c s="176" t="str">
        <f>IF('S.D.PASTE SHEET'!AA2216="","",'S.D.PASTE SHEET'!AA2216)</f>
        <v/>
      </c>
      <c s="176" t="str">
        <f>IF('S.D.PASTE SHEET'!AB2216="","",'S.D.PASTE SHEET'!AB2216)</f>
        <v/>
      </c>
      <c s="176" t="str">
        <f>IF('S.D.PASTE SHEET'!AC2216="","",'S.D.PASTE SHEET'!AC2216)</f>
        <v/>
      </c>
      <c s="176" t="str">
        <f>IF('S.D.PASTE SHEET'!AD2216="","",'S.D.PASTE SHEET'!AD2216)</f>
        <v/>
      </c>
      <c s="178"/>
      <c s="179" t="str">
        <f>IF(AK2216="","",IF(AK2216&gt;0,COUNT($AG$2:AG2216),""))</f>
        <v/>
      </c>
      <c s="180" t="str">
        <f t="shared" si="2366"/>
        <v/>
      </c>
      <c s="180" t="str">
        <f t="shared" si="2367"/>
        <v/>
      </c>
      <c s="180" t="str">
        <f t="shared" si="2368"/>
        <v/>
      </c>
      <c s="181" t="str">
        <f t="shared" si="2369"/>
        <v/>
      </c>
      <c s="180" t="str">
        <f t="shared" si="2370"/>
        <v/>
      </c>
      <c s="180" t="str">
        <f t="shared" si="2371"/>
        <v/>
      </c>
      <c s="180" t="str">
        <f t="shared" si="2372"/>
        <v/>
      </c>
      <c s="180" t="str">
        <f t="shared" si="2373"/>
        <v/>
      </c>
      <c s="180" t="str">
        <f t="shared" si="2374"/>
        <v/>
      </c>
      <c s="181" t="str">
        <f t="shared" si="2375"/>
        <v/>
      </c>
      <c s="180" t="str">
        <f t="shared" si="2376"/>
        <v/>
      </c>
      <c s="180" t="str">
        <f t="shared" si="2377"/>
        <v/>
      </c>
      <c s="180" t="str">
        <f t="shared" si="2378"/>
        <v/>
      </c>
      <c s="180" t="str">
        <f t="shared" si="2379"/>
        <v/>
      </c>
      <c s="180" t="str">
        <f t="shared" si="2380"/>
        <v/>
      </c>
      <c s="180" t="str">
        <f t="shared" si="2381"/>
        <v/>
      </c>
      <c s="183"/>
      <c s="179" t="str">
        <f>IF(BC2216="","",IF(BC2216&gt;0,COUNT($AY$2:AY2216),""))</f>
        <v/>
      </c>
      <c s="180" t="str">
        <f t="shared" si="2382"/>
        <v/>
      </c>
      <c s="180" t="str">
        <f t="shared" si="2383"/>
        <v/>
      </c>
      <c s="180" t="str">
        <f t="shared" si="2384"/>
        <v/>
      </c>
      <c s="182" t="str">
        <f t="shared" si="2385"/>
        <v/>
      </c>
      <c s="180" t="str">
        <f t="shared" si="2386"/>
        <v/>
      </c>
      <c s="180" t="str">
        <f t="shared" si="2387"/>
        <v/>
      </c>
      <c s="180" t="str">
        <f t="shared" si="2388"/>
        <v/>
      </c>
      <c s="180" t="str">
        <f t="shared" si="2389"/>
        <v/>
      </c>
      <c s="180" t="str">
        <f t="shared" si="2390"/>
        <v/>
      </c>
      <c s="182" t="str">
        <f t="shared" si="2391"/>
        <v/>
      </c>
      <c s="180" t="str">
        <f t="shared" si="2392"/>
        <v/>
      </c>
      <c s="180" t="str">
        <f t="shared" si="2393"/>
        <v/>
      </c>
      <c s="180" t="str">
        <f t="shared" si="2394"/>
        <v/>
      </c>
      <c s="180" t="str">
        <f t="shared" si="2395"/>
        <v/>
      </c>
      <c s="180" t="str">
        <f t="shared" si="2396"/>
        <v/>
      </c>
      <c s="180" t="str">
        <f t="shared" si="2397"/>
        <v/>
      </c>
    </row>
    <row r="2217" spans="1:66" ht="15">
      <c r="A2217" s="176" t="str">
        <f>IF('S.D.PASTE SHEET'!A2217="","",'S.D.PASTE SHEET'!A2217)</f>
        <v/>
      </c>
      <c s="176" t="str">
        <f>IF('S.D.PASTE SHEET'!B2217="","",'S.D.PASTE SHEET'!B2217)</f>
        <v/>
      </c>
      <c s="176" t="str">
        <f>IF('S.D.PASTE SHEET'!C2217="","",'S.D.PASTE SHEET'!C2217)</f>
        <v/>
      </c>
      <c s="177" t="str">
        <f>IF('S.D.PASTE SHEET'!D2217="","",'S.D.PASTE SHEET'!D2217)</f>
        <v/>
      </c>
      <c s="176" t="str">
        <f>IF('S.D.PASTE SHEET'!E2217="","",UPPER('S.D.PASTE SHEET'!E2217))</f>
        <v/>
      </c>
      <c s="176" t="str">
        <f>IF('S.D.PASTE SHEET'!F2217="","",'S.D.PASTE SHEET'!F2217)</f>
        <v/>
      </c>
      <c s="176" t="str">
        <f>IF('S.D.PASTE SHEET'!G2217="","",UPPER('S.D.PASTE SHEET'!G2217))</f>
        <v/>
      </c>
      <c s="176" t="str">
        <f>IF('S.D.PASTE SHEET'!H2217="","",UPPER('S.D.PASTE SHEET'!H2217))</f>
        <v/>
      </c>
      <c s="176" t="str">
        <f>IF('S.D.PASTE SHEET'!I2217="","",'S.D.PASTE SHEET'!I2217)</f>
        <v/>
      </c>
      <c s="177" t="str">
        <f>IF('S.D.PASTE SHEET'!J2217="","",'S.D.PASTE SHEET'!J2217)</f>
        <v/>
      </c>
      <c s="176" t="str">
        <f>IF('S.D.PASTE SHEET'!K2217="","",'S.D.PASTE SHEET'!K2217)</f>
        <v/>
      </c>
      <c s="176" t="str">
        <f>IF('S.D.PASTE SHEET'!L2217="","",'S.D.PASTE SHEET'!L2217)</f>
        <v/>
      </c>
      <c s="176" t="str">
        <f>IF('S.D.PASTE SHEET'!M2217="","",'S.D.PASTE SHEET'!M2217)</f>
        <v/>
      </c>
      <c s="176" t="str">
        <f>IF('S.D.PASTE SHEET'!N2217="","",'S.D.PASTE SHEET'!N2217)</f>
        <v/>
      </c>
      <c s="176" t="str">
        <f>IF('S.D.PASTE SHEET'!O2217="","",'S.D.PASTE SHEET'!O2217)</f>
        <v/>
      </c>
      <c s="176" t="str">
        <f>IF('S.D.PASTE SHEET'!P2217="","",'S.D.PASTE SHEET'!P2217)</f>
        <v/>
      </c>
      <c s="176" t="str">
        <f>IF('S.D.PASTE SHEET'!Q2217="","",'S.D.PASTE SHEET'!Q2217)</f>
        <v/>
      </c>
      <c s="176" t="str">
        <f>IF('S.D.PASTE SHEET'!R2217="","",'S.D.PASTE SHEET'!R2217)</f>
        <v/>
      </c>
      <c s="176" t="str">
        <f>IF('S.D.PASTE SHEET'!S2217="","",'S.D.PASTE SHEET'!S2217)</f>
        <v/>
      </c>
      <c s="176" t="str">
        <f>IF('S.D.PASTE SHEET'!T2217="","",'S.D.PASTE SHEET'!T2217)</f>
        <v/>
      </c>
      <c s="176" t="str">
        <f>IF('S.D.PASTE SHEET'!U2217="","",'S.D.PASTE SHEET'!U2217)</f>
        <v/>
      </c>
      <c s="176" t="str">
        <f>IF('S.D.PASTE SHEET'!V2217="","",'S.D.PASTE SHEET'!V2217)</f>
        <v/>
      </c>
      <c s="176" t="str">
        <f>IF('S.D.PASTE SHEET'!W2217="","",'S.D.PASTE SHEET'!W2217)</f>
        <v/>
      </c>
      <c s="176" t="str">
        <f>IF('S.D.PASTE SHEET'!X2217="","",'S.D.PASTE SHEET'!X2217)</f>
        <v/>
      </c>
      <c s="176" t="str">
        <f>IF('S.D.PASTE SHEET'!Y2217="","",'S.D.PASTE SHEET'!Y2217)</f>
        <v/>
      </c>
      <c s="176" t="str">
        <f>IF('S.D.PASTE SHEET'!Z2217="","",'S.D.PASTE SHEET'!Z2217)</f>
        <v/>
      </c>
      <c s="176" t="str">
        <f>IF('S.D.PASTE SHEET'!AA2217="","",'S.D.PASTE SHEET'!AA2217)</f>
        <v/>
      </c>
      <c s="176" t="str">
        <f>IF('S.D.PASTE SHEET'!AB2217="","",'S.D.PASTE SHEET'!AB2217)</f>
        <v/>
      </c>
      <c s="176" t="str">
        <f>IF('S.D.PASTE SHEET'!AC2217="","",'S.D.PASTE SHEET'!AC2217)</f>
        <v/>
      </c>
      <c s="176" t="str">
        <f>IF('S.D.PASTE SHEET'!AD2217="","",'S.D.PASTE SHEET'!AD2217)</f>
        <v/>
      </c>
      <c s="178"/>
      <c s="179" t="str">
        <f>IF(AK2217="","",IF(AK2217&gt;0,COUNT($AG$2:AG2217),""))</f>
        <v/>
      </c>
      <c s="180" t="str">
        <f t="shared" si="2366"/>
        <v/>
      </c>
      <c s="180" t="str">
        <f t="shared" si="2367"/>
        <v/>
      </c>
      <c s="180" t="str">
        <f t="shared" si="2368"/>
        <v/>
      </c>
      <c s="181" t="str">
        <f t="shared" si="2369"/>
        <v/>
      </c>
      <c s="180" t="str">
        <f t="shared" si="2370"/>
        <v/>
      </c>
      <c s="180" t="str">
        <f t="shared" si="2371"/>
        <v/>
      </c>
      <c s="180" t="str">
        <f t="shared" si="2372"/>
        <v/>
      </c>
      <c s="180" t="str">
        <f t="shared" si="2373"/>
        <v/>
      </c>
      <c s="180" t="str">
        <f t="shared" si="2374"/>
        <v/>
      </c>
      <c s="181" t="str">
        <f t="shared" si="2375"/>
        <v/>
      </c>
      <c s="180" t="str">
        <f t="shared" si="2376"/>
        <v/>
      </c>
      <c s="180" t="str">
        <f t="shared" si="2377"/>
        <v/>
      </c>
      <c s="180" t="str">
        <f t="shared" si="2378"/>
        <v/>
      </c>
      <c s="180" t="str">
        <f t="shared" si="2379"/>
        <v/>
      </c>
      <c s="180" t="str">
        <f t="shared" si="2380"/>
        <v/>
      </c>
      <c s="180" t="str">
        <f t="shared" si="2381"/>
        <v/>
      </c>
      <c s="183"/>
      <c s="179" t="str">
        <f>IF(BC2217="","",IF(BC2217&gt;0,COUNT($AY$2:AY2217),""))</f>
        <v/>
      </c>
      <c s="180" t="str">
        <f t="shared" si="2382"/>
        <v/>
      </c>
      <c s="180" t="str">
        <f t="shared" si="2383"/>
        <v/>
      </c>
      <c s="180" t="str">
        <f t="shared" si="2384"/>
        <v/>
      </c>
      <c s="182" t="str">
        <f t="shared" si="2385"/>
        <v/>
      </c>
      <c s="180" t="str">
        <f t="shared" si="2386"/>
        <v/>
      </c>
      <c s="180" t="str">
        <f t="shared" si="2387"/>
        <v/>
      </c>
      <c s="180" t="str">
        <f t="shared" si="2388"/>
        <v/>
      </c>
      <c s="180" t="str">
        <f t="shared" si="2389"/>
        <v/>
      </c>
      <c s="180" t="str">
        <f t="shared" si="2390"/>
        <v/>
      </c>
      <c s="182" t="str">
        <f t="shared" si="2391"/>
        <v/>
      </c>
      <c s="180" t="str">
        <f t="shared" si="2392"/>
        <v/>
      </c>
      <c s="180" t="str">
        <f t="shared" si="2393"/>
        <v/>
      </c>
      <c s="180" t="str">
        <f t="shared" si="2394"/>
        <v/>
      </c>
      <c s="180" t="str">
        <f t="shared" si="2395"/>
        <v/>
      </c>
      <c s="180" t="str">
        <f t="shared" si="2396"/>
        <v/>
      </c>
      <c s="180" t="str">
        <f t="shared" si="2397"/>
        <v/>
      </c>
    </row>
    <row r="2218" spans="1:66" ht="15">
      <c r="A2218" s="176" t="str">
        <f>IF('S.D.PASTE SHEET'!A2218="","",'S.D.PASTE SHEET'!A2218)</f>
        <v/>
      </c>
      <c s="176" t="str">
        <f>IF('S.D.PASTE SHEET'!B2218="","",'S.D.PASTE SHEET'!B2218)</f>
        <v/>
      </c>
      <c s="176" t="str">
        <f>IF('S.D.PASTE SHEET'!C2218="","",'S.D.PASTE SHEET'!C2218)</f>
        <v/>
      </c>
      <c s="177" t="str">
        <f>IF('S.D.PASTE SHEET'!D2218="","",'S.D.PASTE SHEET'!D2218)</f>
        <v/>
      </c>
      <c s="176" t="str">
        <f>IF('S.D.PASTE SHEET'!E2218="","",UPPER('S.D.PASTE SHEET'!E2218))</f>
        <v/>
      </c>
      <c s="176" t="str">
        <f>IF('S.D.PASTE SHEET'!F2218="","",'S.D.PASTE SHEET'!F2218)</f>
        <v/>
      </c>
      <c s="176" t="str">
        <f>IF('S.D.PASTE SHEET'!G2218="","",UPPER('S.D.PASTE SHEET'!G2218))</f>
        <v/>
      </c>
      <c s="176" t="str">
        <f>IF('S.D.PASTE SHEET'!H2218="","",UPPER('S.D.PASTE SHEET'!H2218))</f>
        <v/>
      </c>
      <c s="176" t="str">
        <f>IF('S.D.PASTE SHEET'!I2218="","",'S.D.PASTE SHEET'!I2218)</f>
        <v/>
      </c>
      <c s="177" t="str">
        <f>IF('S.D.PASTE SHEET'!J2218="","",'S.D.PASTE SHEET'!J2218)</f>
        <v/>
      </c>
      <c s="176" t="str">
        <f>IF('S.D.PASTE SHEET'!K2218="","",'S.D.PASTE SHEET'!K2218)</f>
        <v/>
      </c>
      <c s="176" t="str">
        <f>IF('S.D.PASTE SHEET'!L2218="","",'S.D.PASTE SHEET'!L2218)</f>
        <v/>
      </c>
      <c s="176" t="str">
        <f>IF('S.D.PASTE SHEET'!M2218="","",'S.D.PASTE SHEET'!M2218)</f>
        <v/>
      </c>
      <c s="176" t="str">
        <f>IF('S.D.PASTE SHEET'!N2218="","",'S.D.PASTE SHEET'!N2218)</f>
        <v/>
      </c>
      <c s="176" t="str">
        <f>IF('S.D.PASTE SHEET'!O2218="","",'S.D.PASTE SHEET'!O2218)</f>
        <v/>
      </c>
      <c s="176" t="str">
        <f>IF('S.D.PASTE SHEET'!P2218="","",'S.D.PASTE SHEET'!P2218)</f>
        <v/>
      </c>
      <c s="176" t="str">
        <f>IF('S.D.PASTE SHEET'!Q2218="","",'S.D.PASTE SHEET'!Q2218)</f>
        <v/>
      </c>
      <c s="176" t="str">
        <f>IF('S.D.PASTE SHEET'!R2218="","",'S.D.PASTE SHEET'!R2218)</f>
        <v/>
      </c>
      <c s="176" t="str">
        <f>IF('S.D.PASTE SHEET'!S2218="","",'S.D.PASTE SHEET'!S2218)</f>
        <v/>
      </c>
      <c s="176" t="str">
        <f>IF('S.D.PASTE SHEET'!T2218="","",'S.D.PASTE SHEET'!T2218)</f>
        <v/>
      </c>
      <c s="176" t="str">
        <f>IF('S.D.PASTE SHEET'!U2218="","",'S.D.PASTE SHEET'!U2218)</f>
        <v/>
      </c>
      <c s="176" t="str">
        <f>IF('S.D.PASTE SHEET'!V2218="","",'S.D.PASTE SHEET'!V2218)</f>
        <v/>
      </c>
      <c s="176" t="str">
        <f>IF('S.D.PASTE SHEET'!W2218="","",'S.D.PASTE SHEET'!W2218)</f>
        <v/>
      </c>
      <c s="176" t="str">
        <f>IF('S.D.PASTE SHEET'!X2218="","",'S.D.PASTE SHEET'!X2218)</f>
        <v/>
      </c>
      <c s="176" t="str">
        <f>IF('S.D.PASTE SHEET'!Y2218="","",'S.D.PASTE SHEET'!Y2218)</f>
        <v/>
      </c>
      <c s="176" t="str">
        <f>IF('S.D.PASTE SHEET'!Z2218="","",'S.D.PASTE SHEET'!Z2218)</f>
        <v/>
      </c>
      <c s="176" t="str">
        <f>IF('S.D.PASTE SHEET'!AA2218="","",'S.D.PASTE SHEET'!AA2218)</f>
        <v/>
      </c>
      <c s="176" t="str">
        <f>IF('S.D.PASTE SHEET'!AB2218="","",'S.D.PASTE SHEET'!AB2218)</f>
        <v/>
      </c>
      <c s="176" t="str">
        <f>IF('S.D.PASTE SHEET'!AC2218="","",'S.D.PASTE SHEET'!AC2218)</f>
        <v/>
      </c>
      <c s="176" t="str">
        <f>IF('S.D.PASTE SHEET'!AD2218="","",'S.D.PASTE SHEET'!AD2218)</f>
        <v/>
      </c>
      <c s="178"/>
      <c s="179" t="str">
        <f>IF(AK2218="","",IF(AK2218&gt;0,COUNT($AG$2:AG2218),""))</f>
        <v/>
      </c>
      <c s="180" t="str">
        <f t="shared" si="2366"/>
        <v/>
      </c>
      <c s="180" t="str">
        <f t="shared" si="2367"/>
        <v/>
      </c>
      <c s="180" t="str">
        <f t="shared" si="2368"/>
        <v/>
      </c>
      <c s="181" t="str">
        <f t="shared" si="2369"/>
        <v/>
      </c>
      <c s="180" t="str">
        <f t="shared" si="2370"/>
        <v/>
      </c>
      <c s="180" t="str">
        <f t="shared" si="2371"/>
        <v/>
      </c>
      <c s="180" t="str">
        <f t="shared" si="2372"/>
        <v/>
      </c>
      <c s="180" t="str">
        <f t="shared" si="2373"/>
        <v/>
      </c>
      <c s="180" t="str">
        <f t="shared" si="2374"/>
        <v/>
      </c>
      <c s="181" t="str">
        <f t="shared" si="2375"/>
        <v/>
      </c>
      <c s="180" t="str">
        <f t="shared" si="2376"/>
        <v/>
      </c>
      <c s="180" t="str">
        <f t="shared" si="2377"/>
        <v/>
      </c>
      <c s="180" t="str">
        <f t="shared" si="2378"/>
        <v/>
      </c>
      <c s="180" t="str">
        <f t="shared" si="2379"/>
        <v/>
      </c>
      <c s="180" t="str">
        <f t="shared" si="2380"/>
        <v/>
      </c>
      <c s="180" t="str">
        <f t="shared" si="2381"/>
        <v/>
      </c>
      <c s="183"/>
      <c s="179" t="str">
        <f>IF(BC2218="","",IF(BC2218&gt;0,COUNT($AY$2:AY2218),""))</f>
        <v/>
      </c>
      <c s="180" t="str">
        <f t="shared" si="2382"/>
        <v/>
      </c>
      <c s="180" t="str">
        <f t="shared" si="2383"/>
        <v/>
      </c>
      <c s="180" t="str">
        <f t="shared" si="2384"/>
        <v/>
      </c>
      <c s="182" t="str">
        <f t="shared" si="2385"/>
        <v/>
      </c>
      <c s="180" t="str">
        <f t="shared" si="2386"/>
        <v/>
      </c>
      <c s="180" t="str">
        <f t="shared" si="2387"/>
        <v/>
      </c>
      <c s="180" t="str">
        <f t="shared" si="2388"/>
        <v/>
      </c>
      <c s="180" t="str">
        <f t="shared" si="2389"/>
        <v/>
      </c>
      <c s="180" t="str">
        <f t="shared" si="2390"/>
        <v/>
      </c>
      <c s="182" t="str">
        <f t="shared" si="2391"/>
        <v/>
      </c>
      <c s="180" t="str">
        <f t="shared" si="2392"/>
        <v/>
      </c>
      <c s="180" t="str">
        <f t="shared" si="2393"/>
        <v/>
      </c>
      <c s="180" t="str">
        <f t="shared" si="2394"/>
        <v/>
      </c>
      <c s="180" t="str">
        <f t="shared" si="2395"/>
        <v/>
      </c>
      <c s="180" t="str">
        <f t="shared" si="2396"/>
        <v/>
      </c>
      <c s="180" t="str">
        <f t="shared" si="2397"/>
        <v/>
      </c>
    </row>
    <row r="2219" spans="1:66" ht="15">
      <c r="A2219" s="176" t="str">
        <f>IF('S.D.PASTE SHEET'!A2219="","",'S.D.PASTE SHEET'!A2219)</f>
        <v/>
      </c>
      <c s="176" t="str">
        <f>IF('S.D.PASTE SHEET'!B2219="","",'S.D.PASTE SHEET'!B2219)</f>
        <v/>
      </c>
      <c s="176" t="str">
        <f>IF('S.D.PASTE SHEET'!C2219="","",'S.D.PASTE SHEET'!C2219)</f>
        <v/>
      </c>
      <c s="177" t="str">
        <f>IF('S.D.PASTE SHEET'!D2219="","",'S.D.PASTE SHEET'!D2219)</f>
        <v/>
      </c>
      <c s="176" t="str">
        <f>IF('S.D.PASTE SHEET'!E2219="","",UPPER('S.D.PASTE SHEET'!E2219))</f>
        <v/>
      </c>
      <c s="176" t="str">
        <f>IF('S.D.PASTE SHEET'!F2219="","",'S.D.PASTE SHEET'!F2219)</f>
        <v/>
      </c>
      <c s="176" t="str">
        <f>IF('S.D.PASTE SHEET'!G2219="","",UPPER('S.D.PASTE SHEET'!G2219))</f>
        <v/>
      </c>
      <c s="176" t="str">
        <f>IF('S.D.PASTE SHEET'!H2219="","",UPPER('S.D.PASTE SHEET'!H2219))</f>
        <v/>
      </c>
      <c s="176" t="str">
        <f>IF('S.D.PASTE SHEET'!I2219="","",'S.D.PASTE SHEET'!I2219)</f>
        <v/>
      </c>
      <c s="177" t="str">
        <f>IF('S.D.PASTE SHEET'!J2219="","",'S.D.PASTE SHEET'!J2219)</f>
        <v/>
      </c>
      <c s="176" t="str">
        <f>IF('S.D.PASTE SHEET'!K2219="","",'S.D.PASTE SHEET'!K2219)</f>
        <v/>
      </c>
      <c s="176" t="str">
        <f>IF('S.D.PASTE SHEET'!L2219="","",'S.D.PASTE SHEET'!L2219)</f>
        <v/>
      </c>
      <c s="176" t="str">
        <f>IF('S.D.PASTE SHEET'!M2219="","",'S.D.PASTE SHEET'!M2219)</f>
        <v/>
      </c>
      <c s="176" t="str">
        <f>IF('S.D.PASTE SHEET'!N2219="","",'S.D.PASTE SHEET'!N2219)</f>
        <v/>
      </c>
      <c s="176" t="str">
        <f>IF('S.D.PASTE SHEET'!O2219="","",'S.D.PASTE SHEET'!O2219)</f>
        <v/>
      </c>
      <c s="176" t="str">
        <f>IF('S.D.PASTE SHEET'!P2219="","",'S.D.PASTE SHEET'!P2219)</f>
        <v/>
      </c>
      <c s="176" t="str">
        <f>IF('S.D.PASTE SHEET'!Q2219="","",'S.D.PASTE SHEET'!Q2219)</f>
        <v/>
      </c>
      <c s="176" t="str">
        <f>IF('S.D.PASTE SHEET'!R2219="","",'S.D.PASTE SHEET'!R2219)</f>
        <v/>
      </c>
      <c s="176" t="str">
        <f>IF('S.D.PASTE SHEET'!S2219="","",'S.D.PASTE SHEET'!S2219)</f>
        <v/>
      </c>
      <c s="176" t="str">
        <f>IF('S.D.PASTE SHEET'!T2219="","",'S.D.PASTE SHEET'!T2219)</f>
        <v/>
      </c>
      <c s="176" t="str">
        <f>IF('S.D.PASTE SHEET'!U2219="","",'S.D.PASTE SHEET'!U2219)</f>
        <v/>
      </c>
      <c s="176" t="str">
        <f>IF('S.D.PASTE SHEET'!V2219="","",'S.D.PASTE SHEET'!V2219)</f>
        <v/>
      </c>
      <c s="176" t="str">
        <f>IF('S.D.PASTE SHEET'!W2219="","",'S.D.PASTE SHEET'!W2219)</f>
        <v/>
      </c>
      <c s="176" t="str">
        <f>IF('S.D.PASTE SHEET'!X2219="","",'S.D.PASTE SHEET'!X2219)</f>
        <v/>
      </c>
      <c s="176" t="str">
        <f>IF('S.D.PASTE SHEET'!Y2219="","",'S.D.PASTE SHEET'!Y2219)</f>
        <v/>
      </c>
      <c s="176" t="str">
        <f>IF('S.D.PASTE SHEET'!Z2219="","",'S.D.PASTE SHEET'!Z2219)</f>
        <v/>
      </c>
      <c s="176" t="str">
        <f>IF('S.D.PASTE SHEET'!AA2219="","",'S.D.PASTE SHEET'!AA2219)</f>
        <v/>
      </c>
      <c s="176" t="str">
        <f>IF('S.D.PASTE SHEET'!AB2219="","",'S.D.PASTE SHEET'!AB2219)</f>
        <v/>
      </c>
      <c s="176" t="str">
        <f>IF('S.D.PASTE SHEET'!AC2219="","",'S.D.PASTE SHEET'!AC2219)</f>
        <v/>
      </c>
      <c s="176" t="str">
        <f>IF('S.D.PASTE SHEET'!AD2219="","",'S.D.PASTE SHEET'!AD2219)</f>
        <v/>
      </c>
      <c s="178"/>
      <c s="179" t="str">
        <f>IF(AK2219="","",IF(AK2219&gt;0,COUNT($AG$2:AG2219),""))</f>
        <v/>
      </c>
      <c s="180" t="str">
        <f t="shared" si="2366"/>
        <v/>
      </c>
      <c s="180" t="str">
        <f t="shared" si="2367"/>
        <v/>
      </c>
      <c s="180" t="str">
        <f t="shared" si="2368"/>
        <v/>
      </c>
      <c s="181" t="str">
        <f t="shared" si="2369"/>
        <v/>
      </c>
      <c s="180" t="str">
        <f t="shared" si="2370"/>
        <v/>
      </c>
      <c s="180" t="str">
        <f t="shared" si="2371"/>
        <v/>
      </c>
      <c s="180" t="str">
        <f t="shared" si="2372"/>
        <v/>
      </c>
      <c s="180" t="str">
        <f t="shared" si="2373"/>
        <v/>
      </c>
      <c s="180" t="str">
        <f t="shared" si="2374"/>
        <v/>
      </c>
      <c s="181" t="str">
        <f t="shared" si="2375"/>
        <v/>
      </c>
      <c s="180" t="str">
        <f t="shared" si="2376"/>
        <v/>
      </c>
      <c s="180" t="str">
        <f t="shared" si="2377"/>
        <v/>
      </c>
      <c s="180" t="str">
        <f t="shared" si="2378"/>
        <v/>
      </c>
      <c s="180" t="str">
        <f t="shared" si="2379"/>
        <v/>
      </c>
      <c s="180" t="str">
        <f t="shared" si="2380"/>
        <v/>
      </c>
      <c s="180" t="str">
        <f t="shared" si="2381"/>
        <v/>
      </c>
      <c s="183"/>
      <c s="179" t="str">
        <f>IF(BC2219="","",IF(BC2219&gt;0,COUNT($AY$2:AY2219),""))</f>
        <v/>
      </c>
      <c s="180" t="str">
        <f t="shared" si="2382"/>
        <v/>
      </c>
      <c s="180" t="str">
        <f t="shared" si="2383"/>
        <v/>
      </c>
      <c s="180" t="str">
        <f t="shared" si="2384"/>
        <v/>
      </c>
      <c s="182" t="str">
        <f t="shared" si="2385"/>
        <v/>
      </c>
      <c s="180" t="str">
        <f t="shared" si="2386"/>
        <v/>
      </c>
      <c s="180" t="str">
        <f t="shared" si="2387"/>
        <v/>
      </c>
      <c s="180" t="str">
        <f t="shared" si="2388"/>
        <v/>
      </c>
      <c s="180" t="str">
        <f t="shared" si="2389"/>
        <v/>
      </c>
      <c s="180" t="str">
        <f t="shared" si="2390"/>
        <v/>
      </c>
      <c s="182" t="str">
        <f t="shared" si="2391"/>
        <v/>
      </c>
      <c s="180" t="str">
        <f t="shared" si="2392"/>
        <v/>
      </c>
      <c s="180" t="str">
        <f t="shared" si="2393"/>
        <v/>
      </c>
      <c s="180" t="str">
        <f t="shared" si="2394"/>
        <v/>
      </c>
      <c s="180" t="str">
        <f t="shared" si="2395"/>
        <v/>
      </c>
      <c s="180" t="str">
        <f t="shared" si="2396"/>
        <v/>
      </c>
      <c s="180" t="str">
        <f t="shared" si="2397"/>
        <v/>
      </c>
    </row>
    <row r="2220" spans="1:66" ht="15">
      <c r="A2220" s="176" t="str">
        <f>IF('S.D.PASTE SHEET'!A2220="","",'S.D.PASTE SHEET'!A2220)</f>
        <v/>
      </c>
      <c s="176" t="str">
        <f>IF('S.D.PASTE SHEET'!B2220="","",'S.D.PASTE SHEET'!B2220)</f>
        <v/>
      </c>
      <c s="176" t="str">
        <f>IF('S.D.PASTE SHEET'!C2220="","",'S.D.PASTE SHEET'!C2220)</f>
        <v/>
      </c>
      <c s="177" t="str">
        <f>IF('S.D.PASTE SHEET'!D2220="","",'S.D.PASTE SHEET'!D2220)</f>
        <v/>
      </c>
      <c s="176" t="str">
        <f>IF('S.D.PASTE SHEET'!E2220="","",UPPER('S.D.PASTE SHEET'!E2220))</f>
        <v/>
      </c>
      <c s="176" t="str">
        <f>IF('S.D.PASTE SHEET'!F2220="","",'S.D.PASTE SHEET'!F2220)</f>
        <v/>
      </c>
      <c s="176" t="str">
        <f>IF('S.D.PASTE SHEET'!G2220="","",UPPER('S.D.PASTE SHEET'!G2220))</f>
        <v/>
      </c>
      <c s="176" t="str">
        <f>IF('S.D.PASTE SHEET'!H2220="","",UPPER('S.D.PASTE SHEET'!H2220))</f>
        <v/>
      </c>
      <c s="176" t="str">
        <f>IF('S.D.PASTE SHEET'!I2220="","",'S.D.PASTE SHEET'!I2220)</f>
        <v/>
      </c>
      <c s="177" t="str">
        <f>IF('S.D.PASTE SHEET'!J2220="","",'S.D.PASTE SHEET'!J2220)</f>
        <v/>
      </c>
      <c s="176" t="str">
        <f>IF('S.D.PASTE SHEET'!K2220="","",'S.D.PASTE SHEET'!K2220)</f>
        <v/>
      </c>
      <c s="176" t="str">
        <f>IF('S.D.PASTE SHEET'!L2220="","",'S.D.PASTE SHEET'!L2220)</f>
        <v/>
      </c>
      <c s="176" t="str">
        <f>IF('S.D.PASTE SHEET'!M2220="","",'S.D.PASTE SHEET'!M2220)</f>
        <v/>
      </c>
      <c s="176" t="str">
        <f>IF('S.D.PASTE SHEET'!N2220="","",'S.D.PASTE SHEET'!N2220)</f>
        <v/>
      </c>
      <c s="176" t="str">
        <f>IF('S.D.PASTE SHEET'!O2220="","",'S.D.PASTE SHEET'!O2220)</f>
        <v/>
      </c>
      <c s="176" t="str">
        <f>IF('S.D.PASTE SHEET'!P2220="","",'S.D.PASTE SHEET'!P2220)</f>
        <v/>
      </c>
      <c s="176" t="str">
        <f>IF('S.D.PASTE SHEET'!Q2220="","",'S.D.PASTE SHEET'!Q2220)</f>
        <v/>
      </c>
      <c s="176" t="str">
        <f>IF('S.D.PASTE SHEET'!R2220="","",'S.D.PASTE SHEET'!R2220)</f>
        <v/>
      </c>
      <c s="176" t="str">
        <f>IF('S.D.PASTE SHEET'!S2220="","",'S.D.PASTE SHEET'!S2220)</f>
        <v/>
      </c>
      <c s="176" t="str">
        <f>IF('S.D.PASTE SHEET'!T2220="","",'S.D.PASTE SHEET'!T2220)</f>
        <v/>
      </c>
      <c s="176" t="str">
        <f>IF('S.D.PASTE SHEET'!U2220="","",'S.D.PASTE SHEET'!U2220)</f>
        <v/>
      </c>
      <c s="176" t="str">
        <f>IF('S.D.PASTE SHEET'!V2220="","",'S.D.PASTE SHEET'!V2220)</f>
        <v/>
      </c>
      <c s="176" t="str">
        <f>IF('S.D.PASTE SHEET'!W2220="","",'S.D.PASTE SHEET'!W2220)</f>
        <v/>
      </c>
      <c s="176" t="str">
        <f>IF('S.D.PASTE SHEET'!X2220="","",'S.D.PASTE SHEET'!X2220)</f>
        <v/>
      </c>
      <c s="176" t="str">
        <f>IF('S.D.PASTE SHEET'!Y2220="","",'S.D.PASTE SHEET'!Y2220)</f>
        <v/>
      </c>
      <c s="176" t="str">
        <f>IF('S.D.PASTE SHEET'!Z2220="","",'S.D.PASTE SHEET'!Z2220)</f>
        <v/>
      </c>
      <c s="176" t="str">
        <f>IF('S.D.PASTE SHEET'!AA2220="","",'S.D.PASTE SHEET'!AA2220)</f>
        <v/>
      </c>
      <c s="176" t="str">
        <f>IF('S.D.PASTE SHEET'!AB2220="","",'S.D.PASTE SHEET'!AB2220)</f>
        <v/>
      </c>
      <c s="176" t="str">
        <f>IF('S.D.PASTE SHEET'!AC2220="","",'S.D.PASTE SHEET'!AC2220)</f>
        <v/>
      </c>
      <c s="176" t="str">
        <f>IF('S.D.PASTE SHEET'!AD2220="","",'S.D.PASTE SHEET'!AD2220)</f>
        <v/>
      </c>
      <c s="178"/>
      <c s="179" t="str">
        <f>IF(AK2220="","",IF(AK2220&gt;0,COUNT($AG$2:AG2220),""))</f>
        <v/>
      </c>
      <c s="180" t="str">
        <f t="shared" si="2366"/>
        <v/>
      </c>
      <c s="180" t="str">
        <f t="shared" si="2367"/>
        <v/>
      </c>
      <c s="180" t="str">
        <f t="shared" si="2368"/>
        <v/>
      </c>
      <c s="181" t="str">
        <f t="shared" si="2369"/>
        <v/>
      </c>
      <c s="180" t="str">
        <f t="shared" si="2370"/>
        <v/>
      </c>
      <c s="180" t="str">
        <f t="shared" si="2371"/>
        <v/>
      </c>
      <c s="180" t="str">
        <f t="shared" si="2372"/>
        <v/>
      </c>
      <c s="180" t="str">
        <f t="shared" si="2373"/>
        <v/>
      </c>
      <c s="180" t="str">
        <f t="shared" si="2374"/>
        <v/>
      </c>
      <c s="181" t="str">
        <f t="shared" si="2375"/>
        <v/>
      </c>
      <c s="180" t="str">
        <f t="shared" si="2376"/>
        <v/>
      </c>
      <c s="180" t="str">
        <f t="shared" si="2377"/>
        <v/>
      </c>
      <c s="180" t="str">
        <f t="shared" si="2378"/>
        <v/>
      </c>
      <c s="180" t="str">
        <f t="shared" si="2379"/>
        <v/>
      </c>
      <c s="180" t="str">
        <f t="shared" si="2380"/>
        <v/>
      </c>
      <c s="180" t="str">
        <f t="shared" si="2381"/>
        <v/>
      </c>
      <c s="183"/>
      <c s="179" t="str">
        <f>IF(BC2220="","",IF(BC2220&gt;0,COUNT($AY$2:AY2220),""))</f>
        <v/>
      </c>
      <c s="180" t="str">
        <f t="shared" si="2382"/>
        <v/>
      </c>
      <c s="180" t="str">
        <f t="shared" si="2383"/>
        <v/>
      </c>
      <c s="180" t="str">
        <f t="shared" si="2384"/>
        <v/>
      </c>
      <c s="182" t="str">
        <f t="shared" si="2385"/>
        <v/>
      </c>
      <c s="180" t="str">
        <f t="shared" si="2386"/>
        <v/>
      </c>
      <c s="180" t="str">
        <f t="shared" si="2387"/>
        <v/>
      </c>
      <c s="180" t="str">
        <f t="shared" si="2388"/>
        <v/>
      </c>
      <c s="180" t="str">
        <f t="shared" si="2389"/>
        <v/>
      </c>
      <c s="180" t="str">
        <f t="shared" si="2390"/>
        <v/>
      </c>
      <c s="182" t="str">
        <f t="shared" si="2391"/>
        <v/>
      </c>
      <c s="180" t="str">
        <f t="shared" si="2392"/>
        <v/>
      </c>
      <c s="180" t="str">
        <f t="shared" si="2393"/>
        <v/>
      </c>
      <c s="180" t="str">
        <f t="shared" si="2394"/>
        <v/>
      </c>
      <c s="180" t="str">
        <f t="shared" si="2395"/>
        <v/>
      </c>
      <c s="180" t="str">
        <f t="shared" si="2396"/>
        <v/>
      </c>
      <c s="180" t="str">
        <f t="shared" si="2397"/>
        <v/>
      </c>
    </row>
    <row r="2221" spans="1:66" ht="15">
      <c r="A2221" s="176" t="str">
        <f>IF('S.D.PASTE SHEET'!A2221="","",'S.D.PASTE SHEET'!A2221)</f>
        <v/>
      </c>
      <c s="176" t="str">
        <f>IF('S.D.PASTE SHEET'!B2221="","",'S.D.PASTE SHEET'!B2221)</f>
        <v/>
      </c>
      <c s="176" t="str">
        <f>IF('S.D.PASTE SHEET'!C2221="","",'S.D.PASTE SHEET'!C2221)</f>
        <v/>
      </c>
      <c s="177" t="str">
        <f>IF('S.D.PASTE SHEET'!D2221="","",'S.D.PASTE SHEET'!D2221)</f>
        <v/>
      </c>
      <c s="176" t="str">
        <f>IF('S.D.PASTE SHEET'!E2221="","",UPPER('S.D.PASTE SHEET'!E2221))</f>
        <v/>
      </c>
      <c s="176" t="str">
        <f>IF('S.D.PASTE SHEET'!F2221="","",'S.D.PASTE SHEET'!F2221)</f>
        <v/>
      </c>
      <c s="176" t="str">
        <f>IF('S.D.PASTE SHEET'!G2221="","",UPPER('S.D.PASTE SHEET'!G2221))</f>
        <v/>
      </c>
      <c s="176" t="str">
        <f>IF('S.D.PASTE SHEET'!H2221="","",UPPER('S.D.PASTE SHEET'!H2221))</f>
        <v/>
      </c>
      <c s="176" t="str">
        <f>IF('S.D.PASTE SHEET'!I2221="","",'S.D.PASTE SHEET'!I2221)</f>
        <v/>
      </c>
      <c s="177" t="str">
        <f>IF('S.D.PASTE SHEET'!J2221="","",'S.D.PASTE SHEET'!J2221)</f>
        <v/>
      </c>
      <c s="176" t="str">
        <f>IF('S.D.PASTE SHEET'!K2221="","",'S.D.PASTE SHEET'!K2221)</f>
        <v/>
      </c>
      <c s="176" t="str">
        <f>IF('S.D.PASTE SHEET'!L2221="","",'S.D.PASTE SHEET'!L2221)</f>
        <v/>
      </c>
      <c s="176" t="str">
        <f>IF('S.D.PASTE SHEET'!M2221="","",'S.D.PASTE SHEET'!M2221)</f>
        <v/>
      </c>
      <c s="176" t="str">
        <f>IF('S.D.PASTE SHEET'!N2221="","",'S.D.PASTE SHEET'!N2221)</f>
        <v/>
      </c>
      <c s="176" t="str">
        <f>IF('S.D.PASTE SHEET'!O2221="","",'S.D.PASTE SHEET'!O2221)</f>
        <v/>
      </c>
      <c s="176" t="str">
        <f>IF('S.D.PASTE SHEET'!P2221="","",'S.D.PASTE SHEET'!P2221)</f>
        <v/>
      </c>
      <c s="176" t="str">
        <f>IF('S.D.PASTE SHEET'!Q2221="","",'S.D.PASTE SHEET'!Q2221)</f>
        <v/>
      </c>
      <c s="176" t="str">
        <f>IF('S.D.PASTE SHEET'!R2221="","",'S.D.PASTE SHEET'!R2221)</f>
        <v/>
      </c>
      <c s="176" t="str">
        <f>IF('S.D.PASTE SHEET'!S2221="","",'S.D.PASTE SHEET'!S2221)</f>
        <v/>
      </c>
      <c s="176" t="str">
        <f>IF('S.D.PASTE SHEET'!T2221="","",'S.D.PASTE SHEET'!T2221)</f>
        <v/>
      </c>
      <c s="176" t="str">
        <f>IF('S.D.PASTE SHEET'!U2221="","",'S.D.PASTE SHEET'!U2221)</f>
        <v/>
      </c>
      <c s="176" t="str">
        <f>IF('S.D.PASTE SHEET'!V2221="","",'S.D.PASTE SHEET'!V2221)</f>
        <v/>
      </c>
      <c s="176" t="str">
        <f>IF('S.D.PASTE SHEET'!W2221="","",'S.D.PASTE SHEET'!W2221)</f>
        <v/>
      </c>
      <c s="176" t="str">
        <f>IF('S.D.PASTE SHEET'!X2221="","",'S.D.PASTE SHEET'!X2221)</f>
        <v/>
      </c>
      <c s="176" t="str">
        <f>IF('S.D.PASTE SHEET'!Y2221="","",'S.D.PASTE SHEET'!Y2221)</f>
        <v/>
      </c>
      <c s="176" t="str">
        <f>IF('S.D.PASTE SHEET'!Z2221="","",'S.D.PASTE SHEET'!Z2221)</f>
        <v/>
      </c>
      <c s="176" t="str">
        <f>IF('S.D.PASTE SHEET'!AA2221="","",'S.D.PASTE SHEET'!AA2221)</f>
        <v/>
      </c>
      <c s="176" t="str">
        <f>IF('S.D.PASTE SHEET'!AB2221="","",'S.D.PASTE SHEET'!AB2221)</f>
        <v/>
      </c>
      <c s="176" t="str">
        <f>IF('S.D.PASTE SHEET'!AC2221="","",'S.D.PASTE SHEET'!AC2221)</f>
        <v/>
      </c>
      <c s="176" t="str">
        <f>IF('S.D.PASTE SHEET'!AD2221="","",'S.D.PASTE SHEET'!AD2221)</f>
        <v/>
      </c>
      <c s="178"/>
      <c s="179" t="str">
        <f>IF(AK2221="","",IF(AK2221&gt;0,COUNT($AG$2:AG2221),""))</f>
        <v/>
      </c>
      <c s="180" t="str">
        <f t="shared" si="2366"/>
        <v/>
      </c>
      <c s="180" t="str">
        <f t="shared" si="2367"/>
        <v/>
      </c>
      <c s="180" t="str">
        <f t="shared" si="2368"/>
        <v/>
      </c>
      <c s="181" t="str">
        <f t="shared" si="2369"/>
        <v/>
      </c>
      <c s="180" t="str">
        <f t="shared" si="2370"/>
        <v/>
      </c>
      <c s="180" t="str">
        <f t="shared" si="2371"/>
        <v/>
      </c>
      <c s="180" t="str">
        <f t="shared" si="2372"/>
        <v/>
      </c>
      <c s="180" t="str">
        <f t="shared" si="2373"/>
        <v/>
      </c>
      <c s="180" t="str">
        <f t="shared" si="2374"/>
        <v/>
      </c>
      <c s="181" t="str">
        <f t="shared" si="2375"/>
        <v/>
      </c>
      <c s="180" t="str">
        <f t="shared" si="2376"/>
        <v/>
      </c>
      <c s="180" t="str">
        <f t="shared" si="2377"/>
        <v/>
      </c>
      <c s="180" t="str">
        <f t="shared" si="2378"/>
        <v/>
      </c>
      <c s="180" t="str">
        <f t="shared" si="2379"/>
        <v/>
      </c>
      <c s="180" t="str">
        <f t="shared" si="2380"/>
        <v/>
      </c>
      <c s="180" t="str">
        <f t="shared" si="2381"/>
        <v/>
      </c>
      <c s="183"/>
      <c s="179" t="str">
        <f>IF(BC2221="","",IF(BC2221&gt;0,COUNT($AY$2:AY2221),""))</f>
        <v/>
      </c>
      <c s="180" t="str">
        <f t="shared" si="2382"/>
        <v/>
      </c>
      <c s="180" t="str">
        <f t="shared" si="2383"/>
        <v/>
      </c>
      <c s="180" t="str">
        <f t="shared" si="2384"/>
        <v/>
      </c>
      <c s="182" t="str">
        <f t="shared" si="2385"/>
        <v/>
      </c>
      <c s="180" t="str">
        <f t="shared" si="2386"/>
        <v/>
      </c>
      <c s="180" t="str">
        <f t="shared" si="2387"/>
        <v/>
      </c>
      <c s="180" t="str">
        <f t="shared" si="2388"/>
        <v/>
      </c>
      <c s="180" t="str">
        <f t="shared" si="2389"/>
        <v/>
      </c>
      <c s="180" t="str">
        <f t="shared" si="2390"/>
        <v/>
      </c>
      <c s="182" t="str">
        <f t="shared" si="2391"/>
        <v/>
      </c>
      <c s="180" t="str">
        <f t="shared" si="2392"/>
        <v/>
      </c>
      <c s="180" t="str">
        <f t="shared" si="2393"/>
        <v/>
      </c>
      <c s="180" t="str">
        <f t="shared" si="2394"/>
        <v/>
      </c>
      <c s="180" t="str">
        <f t="shared" si="2395"/>
        <v/>
      </c>
      <c s="180" t="str">
        <f t="shared" si="2396"/>
        <v/>
      </c>
      <c s="180" t="str">
        <f t="shared" si="2397"/>
        <v/>
      </c>
    </row>
    <row r="2222" spans="1:66" ht="15">
      <c r="A2222" s="176" t="str">
        <f>IF('S.D.PASTE SHEET'!A2222="","",'S.D.PASTE SHEET'!A2222)</f>
        <v/>
      </c>
      <c s="176" t="str">
        <f>IF('S.D.PASTE SHEET'!B2222="","",'S.D.PASTE SHEET'!B2222)</f>
        <v/>
      </c>
      <c s="176" t="str">
        <f>IF('S.D.PASTE SHEET'!C2222="","",'S.D.PASTE SHEET'!C2222)</f>
        <v/>
      </c>
      <c s="177" t="str">
        <f>IF('S.D.PASTE SHEET'!D2222="","",'S.D.PASTE SHEET'!D2222)</f>
        <v/>
      </c>
      <c s="176" t="str">
        <f>IF('S.D.PASTE SHEET'!E2222="","",UPPER('S.D.PASTE SHEET'!E2222))</f>
        <v/>
      </c>
      <c s="176" t="str">
        <f>IF('S.D.PASTE SHEET'!F2222="","",'S.D.PASTE SHEET'!F2222)</f>
        <v/>
      </c>
      <c s="176" t="str">
        <f>IF('S.D.PASTE SHEET'!G2222="","",UPPER('S.D.PASTE SHEET'!G2222))</f>
        <v/>
      </c>
      <c s="176" t="str">
        <f>IF('S.D.PASTE SHEET'!H2222="","",UPPER('S.D.PASTE SHEET'!H2222))</f>
        <v/>
      </c>
      <c s="176" t="str">
        <f>IF('S.D.PASTE SHEET'!I2222="","",'S.D.PASTE SHEET'!I2222)</f>
        <v/>
      </c>
      <c s="177" t="str">
        <f>IF('S.D.PASTE SHEET'!J2222="","",'S.D.PASTE SHEET'!J2222)</f>
        <v/>
      </c>
      <c s="176" t="str">
        <f>IF('S.D.PASTE SHEET'!K2222="","",'S.D.PASTE SHEET'!K2222)</f>
        <v/>
      </c>
      <c s="176" t="str">
        <f>IF('S.D.PASTE SHEET'!L2222="","",'S.D.PASTE SHEET'!L2222)</f>
        <v/>
      </c>
      <c s="176" t="str">
        <f>IF('S.D.PASTE SHEET'!M2222="","",'S.D.PASTE SHEET'!M2222)</f>
        <v/>
      </c>
      <c s="176" t="str">
        <f>IF('S.D.PASTE SHEET'!N2222="","",'S.D.PASTE SHEET'!N2222)</f>
        <v/>
      </c>
      <c s="176" t="str">
        <f>IF('S.D.PASTE SHEET'!O2222="","",'S.D.PASTE SHEET'!O2222)</f>
        <v/>
      </c>
      <c s="176" t="str">
        <f>IF('S.D.PASTE SHEET'!P2222="","",'S.D.PASTE SHEET'!P2222)</f>
        <v/>
      </c>
      <c s="176" t="str">
        <f>IF('S.D.PASTE SHEET'!Q2222="","",'S.D.PASTE SHEET'!Q2222)</f>
        <v/>
      </c>
      <c s="176" t="str">
        <f>IF('S.D.PASTE SHEET'!R2222="","",'S.D.PASTE SHEET'!R2222)</f>
        <v/>
      </c>
      <c s="176" t="str">
        <f>IF('S.D.PASTE SHEET'!S2222="","",'S.D.PASTE SHEET'!S2222)</f>
        <v/>
      </c>
      <c s="176" t="str">
        <f>IF('S.D.PASTE SHEET'!T2222="","",'S.D.PASTE SHEET'!T2222)</f>
        <v/>
      </c>
      <c s="176" t="str">
        <f>IF('S.D.PASTE SHEET'!U2222="","",'S.D.PASTE SHEET'!U2222)</f>
        <v/>
      </c>
      <c s="176" t="str">
        <f>IF('S.D.PASTE SHEET'!V2222="","",'S.D.PASTE SHEET'!V2222)</f>
        <v/>
      </c>
      <c s="176" t="str">
        <f>IF('S.D.PASTE SHEET'!W2222="","",'S.D.PASTE SHEET'!W2222)</f>
        <v/>
      </c>
      <c s="176" t="str">
        <f>IF('S.D.PASTE SHEET'!X2222="","",'S.D.PASTE SHEET'!X2222)</f>
        <v/>
      </c>
      <c s="176" t="str">
        <f>IF('S.D.PASTE SHEET'!Y2222="","",'S.D.PASTE SHEET'!Y2222)</f>
        <v/>
      </c>
      <c s="176" t="str">
        <f>IF('S.D.PASTE SHEET'!Z2222="","",'S.D.PASTE SHEET'!Z2222)</f>
        <v/>
      </c>
      <c s="176" t="str">
        <f>IF('S.D.PASTE SHEET'!AA2222="","",'S.D.PASTE SHEET'!AA2222)</f>
        <v/>
      </c>
      <c s="176" t="str">
        <f>IF('S.D.PASTE SHEET'!AB2222="","",'S.D.PASTE SHEET'!AB2222)</f>
        <v/>
      </c>
      <c s="176" t="str">
        <f>IF('S.D.PASTE SHEET'!AC2222="","",'S.D.PASTE SHEET'!AC2222)</f>
        <v/>
      </c>
      <c s="176" t="str">
        <f>IF('S.D.PASTE SHEET'!AD2222="","",'S.D.PASTE SHEET'!AD2222)</f>
        <v/>
      </c>
      <c s="178"/>
      <c s="179" t="str">
        <f>IF(AK2222="","",IF(AK2222&gt;0,COUNT($AG$2:AG2222),""))</f>
        <v/>
      </c>
      <c s="180" t="str">
        <f t="shared" si="2366"/>
        <v/>
      </c>
      <c s="180" t="str">
        <f t="shared" si="2367"/>
        <v/>
      </c>
      <c s="180" t="str">
        <f t="shared" si="2368"/>
        <v/>
      </c>
      <c s="181" t="str">
        <f t="shared" si="2369"/>
        <v/>
      </c>
      <c s="180" t="str">
        <f t="shared" si="2370"/>
        <v/>
      </c>
      <c s="180" t="str">
        <f t="shared" si="2371"/>
        <v/>
      </c>
      <c s="180" t="str">
        <f t="shared" si="2372"/>
        <v/>
      </c>
      <c s="180" t="str">
        <f t="shared" si="2373"/>
        <v/>
      </c>
      <c s="180" t="str">
        <f t="shared" si="2374"/>
        <v/>
      </c>
      <c s="181" t="str">
        <f t="shared" si="2375"/>
        <v/>
      </c>
      <c s="180" t="str">
        <f t="shared" si="2376"/>
        <v/>
      </c>
      <c s="180" t="str">
        <f t="shared" si="2377"/>
        <v/>
      </c>
      <c s="180" t="str">
        <f t="shared" si="2378"/>
        <v/>
      </c>
      <c s="180" t="str">
        <f t="shared" si="2379"/>
        <v/>
      </c>
      <c s="180" t="str">
        <f t="shared" si="2380"/>
        <v/>
      </c>
      <c s="180" t="str">
        <f t="shared" si="2381"/>
        <v/>
      </c>
      <c s="183"/>
      <c s="179" t="str">
        <f>IF(BC2222="","",IF(BC2222&gt;0,COUNT($AY$2:AY2222),""))</f>
        <v/>
      </c>
      <c s="180" t="str">
        <f t="shared" si="2382"/>
        <v/>
      </c>
      <c s="180" t="str">
        <f t="shared" si="2383"/>
        <v/>
      </c>
      <c s="180" t="str">
        <f t="shared" si="2384"/>
        <v/>
      </c>
      <c s="182" t="str">
        <f t="shared" si="2385"/>
        <v/>
      </c>
      <c s="180" t="str">
        <f t="shared" si="2386"/>
        <v/>
      </c>
      <c s="180" t="str">
        <f t="shared" si="2387"/>
        <v/>
      </c>
      <c s="180" t="str">
        <f t="shared" si="2388"/>
        <v/>
      </c>
      <c s="180" t="str">
        <f t="shared" si="2389"/>
        <v/>
      </c>
      <c s="180" t="str">
        <f t="shared" si="2390"/>
        <v/>
      </c>
      <c s="182" t="str">
        <f t="shared" si="2391"/>
        <v/>
      </c>
      <c s="180" t="str">
        <f t="shared" si="2392"/>
        <v/>
      </c>
      <c s="180" t="str">
        <f t="shared" si="2393"/>
        <v/>
      </c>
      <c s="180" t="str">
        <f t="shared" si="2394"/>
        <v/>
      </c>
      <c s="180" t="str">
        <f t="shared" si="2395"/>
        <v/>
      </c>
      <c s="180" t="str">
        <f t="shared" si="2396"/>
        <v/>
      </c>
      <c s="180" t="str">
        <f t="shared" si="2397"/>
        <v/>
      </c>
    </row>
    <row r="2223" spans="1:66" ht="15">
      <c r="A2223" s="176" t="str">
        <f>IF('S.D.PASTE SHEET'!A2223="","",'S.D.PASTE SHEET'!A2223)</f>
        <v/>
      </c>
      <c s="176" t="str">
        <f>IF('S.D.PASTE SHEET'!B2223="","",'S.D.PASTE SHEET'!B2223)</f>
        <v/>
      </c>
      <c s="176" t="str">
        <f>IF('S.D.PASTE SHEET'!C2223="","",'S.D.PASTE SHEET'!C2223)</f>
        <v/>
      </c>
      <c s="177" t="str">
        <f>IF('S.D.PASTE SHEET'!D2223="","",'S.D.PASTE SHEET'!D2223)</f>
        <v/>
      </c>
      <c s="176" t="str">
        <f>IF('S.D.PASTE SHEET'!E2223="","",UPPER('S.D.PASTE SHEET'!E2223))</f>
        <v/>
      </c>
      <c s="176" t="str">
        <f>IF('S.D.PASTE SHEET'!F2223="","",'S.D.PASTE SHEET'!F2223)</f>
        <v/>
      </c>
      <c s="176" t="str">
        <f>IF('S.D.PASTE SHEET'!G2223="","",UPPER('S.D.PASTE SHEET'!G2223))</f>
        <v/>
      </c>
      <c s="176" t="str">
        <f>IF('S.D.PASTE SHEET'!H2223="","",UPPER('S.D.PASTE SHEET'!H2223))</f>
        <v/>
      </c>
      <c s="176" t="str">
        <f>IF('S.D.PASTE SHEET'!I2223="","",'S.D.PASTE SHEET'!I2223)</f>
        <v/>
      </c>
      <c s="177" t="str">
        <f>IF('S.D.PASTE SHEET'!J2223="","",'S.D.PASTE SHEET'!J2223)</f>
        <v/>
      </c>
      <c s="176" t="str">
        <f>IF('S.D.PASTE SHEET'!K2223="","",'S.D.PASTE SHEET'!K2223)</f>
        <v/>
      </c>
      <c s="176" t="str">
        <f>IF('S.D.PASTE SHEET'!L2223="","",'S.D.PASTE SHEET'!L2223)</f>
        <v/>
      </c>
      <c s="176" t="str">
        <f>IF('S.D.PASTE SHEET'!M2223="","",'S.D.PASTE SHEET'!M2223)</f>
        <v/>
      </c>
      <c s="176" t="str">
        <f>IF('S.D.PASTE SHEET'!N2223="","",'S.D.PASTE SHEET'!N2223)</f>
        <v/>
      </c>
      <c s="176" t="str">
        <f>IF('S.D.PASTE SHEET'!O2223="","",'S.D.PASTE SHEET'!O2223)</f>
        <v/>
      </c>
      <c s="176" t="str">
        <f>IF('S.D.PASTE SHEET'!P2223="","",'S.D.PASTE SHEET'!P2223)</f>
        <v/>
      </c>
      <c s="176" t="str">
        <f>IF('S.D.PASTE SHEET'!Q2223="","",'S.D.PASTE SHEET'!Q2223)</f>
        <v/>
      </c>
      <c s="176" t="str">
        <f>IF('S.D.PASTE SHEET'!R2223="","",'S.D.PASTE SHEET'!R2223)</f>
        <v/>
      </c>
      <c s="176" t="str">
        <f>IF('S.D.PASTE SHEET'!S2223="","",'S.D.PASTE SHEET'!S2223)</f>
        <v/>
      </c>
      <c s="176" t="str">
        <f>IF('S.D.PASTE SHEET'!T2223="","",'S.D.PASTE SHEET'!T2223)</f>
        <v/>
      </c>
      <c s="176" t="str">
        <f>IF('S.D.PASTE SHEET'!U2223="","",'S.D.PASTE SHEET'!U2223)</f>
        <v/>
      </c>
      <c s="176" t="str">
        <f>IF('S.D.PASTE SHEET'!V2223="","",'S.D.PASTE SHEET'!V2223)</f>
        <v/>
      </c>
      <c s="176" t="str">
        <f>IF('S.D.PASTE SHEET'!W2223="","",'S.D.PASTE SHEET'!W2223)</f>
        <v/>
      </c>
      <c s="176" t="str">
        <f>IF('S.D.PASTE SHEET'!X2223="","",'S.D.PASTE SHEET'!X2223)</f>
        <v/>
      </c>
      <c s="176" t="str">
        <f>IF('S.D.PASTE SHEET'!Y2223="","",'S.D.PASTE SHEET'!Y2223)</f>
        <v/>
      </c>
      <c s="176" t="str">
        <f>IF('S.D.PASTE SHEET'!Z2223="","",'S.D.PASTE SHEET'!Z2223)</f>
        <v/>
      </c>
      <c s="176" t="str">
        <f>IF('S.D.PASTE SHEET'!AA2223="","",'S.D.PASTE SHEET'!AA2223)</f>
        <v/>
      </c>
      <c s="176" t="str">
        <f>IF('S.D.PASTE SHEET'!AB2223="","",'S.D.PASTE SHEET'!AB2223)</f>
        <v/>
      </c>
      <c s="176" t="str">
        <f>IF('S.D.PASTE SHEET'!AC2223="","",'S.D.PASTE SHEET'!AC2223)</f>
        <v/>
      </c>
      <c s="176" t="str">
        <f>IF('S.D.PASTE SHEET'!AD2223="","",'S.D.PASTE SHEET'!AD2223)</f>
        <v/>
      </c>
      <c s="178"/>
      <c s="179" t="str">
        <f>IF(AK2223="","",IF(AK2223&gt;0,COUNT($AG$2:AG2223),""))</f>
        <v/>
      </c>
      <c s="180" t="str">
        <f t="shared" si="2366"/>
        <v/>
      </c>
      <c s="180" t="str">
        <f t="shared" si="2367"/>
        <v/>
      </c>
      <c s="180" t="str">
        <f t="shared" si="2368"/>
        <v/>
      </c>
      <c s="181" t="str">
        <f t="shared" si="2369"/>
        <v/>
      </c>
      <c s="180" t="str">
        <f t="shared" si="2370"/>
        <v/>
      </c>
      <c s="180" t="str">
        <f t="shared" si="2371"/>
        <v/>
      </c>
      <c s="180" t="str">
        <f t="shared" si="2372"/>
        <v/>
      </c>
      <c s="180" t="str">
        <f t="shared" si="2373"/>
        <v/>
      </c>
      <c s="180" t="str">
        <f t="shared" si="2374"/>
        <v/>
      </c>
      <c s="181" t="str">
        <f t="shared" si="2375"/>
        <v/>
      </c>
      <c s="180" t="str">
        <f t="shared" si="2376"/>
        <v/>
      </c>
      <c s="180" t="str">
        <f t="shared" si="2377"/>
        <v/>
      </c>
      <c s="180" t="str">
        <f t="shared" si="2378"/>
        <v/>
      </c>
      <c s="180" t="str">
        <f t="shared" si="2379"/>
        <v/>
      </c>
      <c s="180" t="str">
        <f t="shared" si="2380"/>
        <v/>
      </c>
      <c s="180" t="str">
        <f t="shared" si="2381"/>
        <v/>
      </c>
      <c s="183"/>
      <c s="179" t="str">
        <f>IF(BC2223="","",IF(BC2223&gt;0,COUNT($AY$2:AY2223),""))</f>
        <v/>
      </c>
      <c s="180" t="str">
        <f t="shared" si="2382"/>
        <v/>
      </c>
      <c s="180" t="str">
        <f t="shared" si="2383"/>
        <v/>
      </c>
      <c s="180" t="str">
        <f t="shared" si="2384"/>
        <v/>
      </c>
      <c s="182" t="str">
        <f t="shared" si="2385"/>
        <v/>
      </c>
      <c s="180" t="str">
        <f t="shared" si="2386"/>
        <v/>
      </c>
      <c s="180" t="str">
        <f t="shared" si="2387"/>
        <v/>
      </c>
      <c s="180" t="str">
        <f t="shared" si="2388"/>
        <v/>
      </c>
      <c s="180" t="str">
        <f t="shared" si="2389"/>
        <v/>
      </c>
      <c s="180" t="str">
        <f t="shared" si="2390"/>
        <v/>
      </c>
      <c s="182" t="str">
        <f t="shared" si="2391"/>
        <v/>
      </c>
      <c s="180" t="str">
        <f t="shared" si="2392"/>
        <v/>
      </c>
      <c s="180" t="str">
        <f t="shared" si="2393"/>
        <v/>
      </c>
      <c s="180" t="str">
        <f t="shared" si="2394"/>
        <v/>
      </c>
      <c s="180" t="str">
        <f t="shared" si="2395"/>
        <v/>
      </c>
      <c s="180" t="str">
        <f t="shared" si="2396"/>
        <v/>
      </c>
      <c s="180" t="str">
        <f t="shared" si="2397"/>
        <v/>
      </c>
    </row>
    <row r="2224" spans="1:66" ht="15">
      <c r="A2224" s="176" t="str">
        <f>IF('S.D.PASTE SHEET'!A2224="","",'S.D.PASTE SHEET'!A2224)</f>
        <v/>
      </c>
      <c s="176" t="str">
        <f>IF('S.D.PASTE SHEET'!B2224="","",'S.D.PASTE SHEET'!B2224)</f>
        <v/>
      </c>
      <c s="176" t="str">
        <f>IF('S.D.PASTE SHEET'!C2224="","",'S.D.PASTE SHEET'!C2224)</f>
        <v/>
      </c>
      <c s="177" t="str">
        <f>IF('S.D.PASTE SHEET'!D2224="","",'S.D.PASTE SHEET'!D2224)</f>
        <v/>
      </c>
      <c s="176" t="str">
        <f>IF('S.D.PASTE SHEET'!E2224="","",UPPER('S.D.PASTE SHEET'!E2224))</f>
        <v/>
      </c>
      <c s="176" t="str">
        <f>IF('S.D.PASTE SHEET'!F2224="","",'S.D.PASTE SHEET'!F2224)</f>
        <v/>
      </c>
      <c s="176" t="str">
        <f>IF('S.D.PASTE SHEET'!G2224="","",UPPER('S.D.PASTE SHEET'!G2224))</f>
        <v/>
      </c>
      <c s="176" t="str">
        <f>IF('S.D.PASTE SHEET'!H2224="","",UPPER('S.D.PASTE SHEET'!H2224))</f>
        <v/>
      </c>
      <c s="176" t="str">
        <f>IF('S.D.PASTE SHEET'!I2224="","",'S.D.PASTE SHEET'!I2224)</f>
        <v/>
      </c>
      <c s="177" t="str">
        <f>IF('S.D.PASTE SHEET'!J2224="","",'S.D.PASTE SHEET'!J2224)</f>
        <v/>
      </c>
      <c s="176" t="str">
        <f>IF('S.D.PASTE SHEET'!K2224="","",'S.D.PASTE SHEET'!K2224)</f>
        <v/>
      </c>
      <c s="176" t="str">
        <f>IF('S.D.PASTE SHEET'!L2224="","",'S.D.PASTE SHEET'!L2224)</f>
        <v/>
      </c>
      <c s="176" t="str">
        <f>IF('S.D.PASTE SHEET'!M2224="","",'S.D.PASTE SHEET'!M2224)</f>
        <v/>
      </c>
      <c s="176" t="str">
        <f>IF('S.D.PASTE SHEET'!N2224="","",'S.D.PASTE SHEET'!N2224)</f>
        <v/>
      </c>
      <c s="176" t="str">
        <f>IF('S.D.PASTE SHEET'!O2224="","",'S.D.PASTE SHEET'!O2224)</f>
        <v/>
      </c>
      <c s="176" t="str">
        <f>IF('S.D.PASTE SHEET'!P2224="","",'S.D.PASTE SHEET'!P2224)</f>
        <v/>
      </c>
      <c s="176" t="str">
        <f>IF('S.D.PASTE SHEET'!Q2224="","",'S.D.PASTE SHEET'!Q2224)</f>
        <v/>
      </c>
      <c s="176" t="str">
        <f>IF('S.D.PASTE SHEET'!R2224="","",'S.D.PASTE SHEET'!R2224)</f>
        <v/>
      </c>
      <c s="176" t="str">
        <f>IF('S.D.PASTE SHEET'!S2224="","",'S.D.PASTE SHEET'!S2224)</f>
        <v/>
      </c>
      <c s="176" t="str">
        <f>IF('S.D.PASTE SHEET'!T2224="","",'S.D.PASTE SHEET'!T2224)</f>
        <v/>
      </c>
      <c s="176" t="str">
        <f>IF('S.D.PASTE SHEET'!U2224="","",'S.D.PASTE SHEET'!U2224)</f>
        <v/>
      </c>
      <c s="176" t="str">
        <f>IF('S.D.PASTE SHEET'!V2224="","",'S.D.PASTE SHEET'!V2224)</f>
        <v/>
      </c>
      <c s="176" t="str">
        <f>IF('S.D.PASTE SHEET'!W2224="","",'S.D.PASTE SHEET'!W2224)</f>
        <v/>
      </c>
      <c s="176" t="str">
        <f>IF('S.D.PASTE SHEET'!X2224="","",'S.D.PASTE SHEET'!X2224)</f>
        <v/>
      </c>
      <c s="176" t="str">
        <f>IF('S.D.PASTE SHEET'!Y2224="","",'S.D.PASTE SHEET'!Y2224)</f>
        <v/>
      </c>
      <c s="176" t="str">
        <f>IF('S.D.PASTE SHEET'!Z2224="","",'S.D.PASTE SHEET'!Z2224)</f>
        <v/>
      </c>
      <c s="176" t="str">
        <f>IF('S.D.PASTE SHEET'!AA2224="","",'S.D.PASTE SHEET'!AA2224)</f>
        <v/>
      </c>
      <c s="176" t="str">
        <f>IF('S.D.PASTE SHEET'!AB2224="","",'S.D.PASTE SHEET'!AB2224)</f>
        <v/>
      </c>
      <c s="176" t="str">
        <f>IF('S.D.PASTE SHEET'!AC2224="","",'S.D.PASTE SHEET'!AC2224)</f>
        <v/>
      </c>
      <c s="176" t="str">
        <f>IF('S.D.PASTE SHEET'!AD2224="","",'S.D.PASTE SHEET'!AD2224)</f>
        <v/>
      </c>
      <c s="178"/>
      <c s="179" t="str">
        <f>IF(AK2224="","",IF(AK2224&gt;0,COUNT($AG$2:AG2224),""))</f>
        <v/>
      </c>
      <c s="180" t="str">
        <f t="shared" si="2366"/>
        <v/>
      </c>
      <c s="180" t="str">
        <f t="shared" si="2367"/>
        <v/>
      </c>
      <c s="180" t="str">
        <f t="shared" si="2368"/>
        <v/>
      </c>
      <c s="181" t="str">
        <f t="shared" si="2369"/>
        <v/>
      </c>
      <c s="180" t="str">
        <f t="shared" si="2370"/>
        <v/>
      </c>
      <c s="180" t="str">
        <f t="shared" si="2371"/>
        <v/>
      </c>
      <c s="180" t="str">
        <f t="shared" si="2372"/>
        <v/>
      </c>
      <c s="180" t="str">
        <f t="shared" si="2373"/>
        <v/>
      </c>
      <c s="180" t="str">
        <f t="shared" si="2374"/>
        <v/>
      </c>
      <c s="181" t="str">
        <f t="shared" si="2375"/>
        <v/>
      </c>
      <c s="180" t="str">
        <f t="shared" si="2376"/>
        <v/>
      </c>
      <c s="180" t="str">
        <f t="shared" si="2377"/>
        <v/>
      </c>
      <c s="180" t="str">
        <f t="shared" si="2378"/>
        <v/>
      </c>
      <c s="180" t="str">
        <f t="shared" si="2379"/>
        <v/>
      </c>
      <c s="180" t="str">
        <f t="shared" si="2380"/>
        <v/>
      </c>
      <c s="180" t="str">
        <f t="shared" si="2381"/>
        <v/>
      </c>
      <c s="183"/>
      <c s="179" t="str">
        <f>IF(BC2224="","",IF(BC2224&gt;0,COUNT($AY$2:AY2224),""))</f>
        <v/>
      </c>
      <c s="180" t="str">
        <f t="shared" si="2382"/>
        <v/>
      </c>
      <c s="180" t="str">
        <f t="shared" si="2383"/>
        <v/>
      </c>
      <c s="180" t="str">
        <f t="shared" si="2384"/>
        <v/>
      </c>
      <c s="182" t="str">
        <f t="shared" si="2385"/>
        <v/>
      </c>
      <c s="180" t="str">
        <f t="shared" si="2386"/>
        <v/>
      </c>
      <c s="180" t="str">
        <f t="shared" si="2387"/>
        <v/>
      </c>
      <c s="180" t="str">
        <f t="shared" si="2388"/>
        <v/>
      </c>
      <c s="180" t="str">
        <f t="shared" si="2389"/>
        <v/>
      </c>
      <c s="180" t="str">
        <f t="shared" si="2390"/>
        <v/>
      </c>
      <c s="182" t="str">
        <f t="shared" si="2391"/>
        <v/>
      </c>
      <c s="180" t="str">
        <f t="shared" si="2392"/>
        <v/>
      </c>
      <c s="180" t="str">
        <f t="shared" si="2393"/>
        <v/>
      </c>
      <c s="180" t="str">
        <f t="shared" si="2394"/>
        <v/>
      </c>
      <c s="180" t="str">
        <f t="shared" si="2395"/>
        <v/>
      </c>
      <c s="180" t="str">
        <f t="shared" si="2396"/>
        <v/>
      </c>
      <c s="180" t="str">
        <f t="shared" si="2397"/>
        <v/>
      </c>
    </row>
    <row r="2225" spans="1:66" ht="15">
      <c r="A2225" s="176" t="str">
        <f>IF('S.D.PASTE SHEET'!A2225="","",'S.D.PASTE SHEET'!A2225)</f>
        <v/>
      </c>
      <c s="176" t="str">
        <f>IF('S.D.PASTE SHEET'!B2225="","",'S.D.PASTE SHEET'!B2225)</f>
        <v/>
      </c>
      <c s="176" t="str">
        <f>IF('S.D.PASTE SHEET'!C2225="","",'S.D.PASTE SHEET'!C2225)</f>
        <v/>
      </c>
      <c s="177" t="str">
        <f>IF('S.D.PASTE SHEET'!D2225="","",'S.D.PASTE SHEET'!D2225)</f>
        <v/>
      </c>
      <c s="176" t="str">
        <f>IF('S.D.PASTE SHEET'!E2225="","",UPPER('S.D.PASTE SHEET'!E2225))</f>
        <v/>
      </c>
      <c s="176" t="str">
        <f>IF('S.D.PASTE SHEET'!F2225="","",'S.D.PASTE SHEET'!F2225)</f>
        <v/>
      </c>
      <c s="176" t="str">
        <f>IF('S.D.PASTE SHEET'!G2225="","",UPPER('S.D.PASTE SHEET'!G2225))</f>
        <v/>
      </c>
      <c s="176" t="str">
        <f>IF('S.D.PASTE SHEET'!H2225="","",UPPER('S.D.PASTE SHEET'!H2225))</f>
        <v/>
      </c>
      <c s="176" t="str">
        <f>IF('S.D.PASTE SHEET'!I2225="","",'S.D.PASTE SHEET'!I2225)</f>
        <v/>
      </c>
      <c s="177" t="str">
        <f>IF('S.D.PASTE SHEET'!J2225="","",'S.D.PASTE SHEET'!J2225)</f>
        <v/>
      </c>
      <c s="176" t="str">
        <f>IF('S.D.PASTE SHEET'!K2225="","",'S.D.PASTE SHEET'!K2225)</f>
        <v/>
      </c>
      <c s="176" t="str">
        <f>IF('S.D.PASTE SHEET'!L2225="","",'S.D.PASTE SHEET'!L2225)</f>
        <v/>
      </c>
      <c s="176" t="str">
        <f>IF('S.D.PASTE SHEET'!M2225="","",'S.D.PASTE SHEET'!M2225)</f>
        <v/>
      </c>
      <c s="176" t="str">
        <f>IF('S.D.PASTE SHEET'!N2225="","",'S.D.PASTE SHEET'!N2225)</f>
        <v/>
      </c>
      <c s="176" t="str">
        <f>IF('S.D.PASTE SHEET'!O2225="","",'S.D.PASTE SHEET'!O2225)</f>
        <v/>
      </c>
      <c s="176" t="str">
        <f>IF('S.D.PASTE SHEET'!P2225="","",'S.D.PASTE SHEET'!P2225)</f>
        <v/>
      </c>
      <c s="176" t="str">
        <f>IF('S.D.PASTE SHEET'!Q2225="","",'S.D.PASTE SHEET'!Q2225)</f>
        <v/>
      </c>
      <c s="176" t="str">
        <f>IF('S.D.PASTE SHEET'!R2225="","",'S.D.PASTE SHEET'!R2225)</f>
        <v/>
      </c>
      <c s="176" t="str">
        <f>IF('S.D.PASTE SHEET'!S2225="","",'S.D.PASTE SHEET'!S2225)</f>
        <v/>
      </c>
      <c s="176" t="str">
        <f>IF('S.D.PASTE SHEET'!T2225="","",'S.D.PASTE SHEET'!T2225)</f>
        <v/>
      </c>
      <c s="176" t="str">
        <f>IF('S.D.PASTE SHEET'!U2225="","",'S.D.PASTE SHEET'!U2225)</f>
        <v/>
      </c>
      <c s="176" t="str">
        <f>IF('S.D.PASTE SHEET'!V2225="","",'S.D.PASTE SHEET'!V2225)</f>
        <v/>
      </c>
      <c s="176" t="str">
        <f>IF('S.D.PASTE SHEET'!W2225="","",'S.D.PASTE SHEET'!W2225)</f>
        <v/>
      </c>
      <c s="176" t="str">
        <f>IF('S.D.PASTE SHEET'!X2225="","",'S.D.PASTE SHEET'!X2225)</f>
        <v/>
      </c>
      <c s="176" t="str">
        <f>IF('S.D.PASTE SHEET'!Y2225="","",'S.D.PASTE SHEET'!Y2225)</f>
        <v/>
      </c>
      <c s="176" t="str">
        <f>IF('S.D.PASTE SHEET'!Z2225="","",'S.D.PASTE SHEET'!Z2225)</f>
        <v/>
      </c>
      <c s="176" t="str">
        <f>IF('S.D.PASTE SHEET'!AA2225="","",'S.D.PASTE SHEET'!AA2225)</f>
        <v/>
      </c>
      <c s="176" t="str">
        <f>IF('S.D.PASTE SHEET'!AB2225="","",'S.D.PASTE SHEET'!AB2225)</f>
        <v/>
      </c>
      <c s="176" t="str">
        <f>IF('S.D.PASTE SHEET'!AC2225="","",'S.D.PASTE SHEET'!AC2225)</f>
        <v/>
      </c>
      <c s="176" t="str">
        <f>IF('S.D.PASTE SHEET'!AD2225="","",'S.D.PASTE SHEET'!AD2225)</f>
        <v/>
      </c>
      <c s="178"/>
      <c s="179" t="str">
        <f>IF(AK2225="","",IF(AK2225&gt;0,COUNT($AG$2:AG2225),""))</f>
        <v/>
      </c>
      <c s="180" t="str">
        <f t="shared" si="2366"/>
        <v/>
      </c>
      <c s="180" t="str">
        <f t="shared" si="2367"/>
        <v/>
      </c>
      <c s="180" t="str">
        <f t="shared" si="2368"/>
        <v/>
      </c>
      <c s="181" t="str">
        <f t="shared" si="2369"/>
        <v/>
      </c>
      <c s="180" t="str">
        <f t="shared" si="2370"/>
        <v/>
      </c>
      <c s="180" t="str">
        <f t="shared" si="2371"/>
        <v/>
      </c>
      <c s="180" t="str">
        <f t="shared" si="2372"/>
        <v/>
      </c>
      <c s="180" t="str">
        <f t="shared" si="2373"/>
        <v/>
      </c>
      <c s="180" t="str">
        <f t="shared" si="2374"/>
        <v/>
      </c>
      <c s="181" t="str">
        <f t="shared" si="2375"/>
        <v/>
      </c>
      <c s="180" t="str">
        <f t="shared" si="2376"/>
        <v/>
      </c>
      <c s="180" t="str">
        <f t="shared" si="2377"/>
        <v/>
      </c>
      <c s="180" t="str">
        <f t="shared" si="2378"/>
        <v/>
      </c>
      <c s="180" t="str">
        <f t="shared" si="2379"/>
        <v/>
      </c>
      <c s="180" t="str">
        <f t="shared" si="2380"/>
        <v/>
      </c>
      <c s="180" t="str">
        <f t="shared" si="2381"/>
        <v/>
      </c>
      <c s="183"/>
      <c s="179" t="str">
        <f>IF(BC2225="","",IF(BC2225&gt;0,COUNT($AY$2:AY2225),""))</f>
        <v/>
      </c>
      <c s="180" t="str">
        <f t="shared" si="2382"/>
        <v/>
      </c>
      <c s="180" t="str">
        <f t="shared" si="2383"/>
        <v/>
      </c>
      <c s="180" t="str">
        <f t="shared" si="2384"/>
        <v/>
      </c>
      <c s="182" t="str">
        <f t="shared" si="2385"/>
        <v/>
      </c>
      <c s="180" t="str">
        <f t="shared" si="2386"/>
        <v/>
      </c>
      <c s="180" t="str">
        <f t="shared" si="2387"/>
        <v/>
      </c>
      <c s="180" t="str">
        <f t="shared" si="2388"/>
        <v/>
      </c>
      <c s="180" t="str">
        <f t="shared" si="2389"/>
        <v/>
      </c>
      <c s="180" t="str">
        <f t="shared" si="2390"/>
        <v/>
      </c>
      <c s="182" t="str">
        <f t="shared" si="2391"/>
        <v/>
      </c>
      <c s="180" t="str">
        <f t="shared" si="2392"/>
        <v/>
      </c>
      <c s="180" t="str">
        <f t="shared" si="2393"/>
        <v/>
      </c>
      <c s="180" t="str">
        <f t="shared" si="2394"/>
        <v/>
      </c>
      <c s="180" t="str">
        <f t="shared" si="2395"/>
        <v/>
      </c>
      <c s="180" t="str">
        <f t="shared" si="2396"/>
        <v/>
      </c>
      <c s="180" t="str">
        <f t="shared" si="2397"/>
        <v/>
      </c>
    </row>
    <row r="2226" spans="1:66" ht="15">
      <c r="A2226" s="176" t="str">
        <f>IF('S.D.PASTE SHEET'!A2226="","",'S.D.PASTE SHEET'!A2226)</f>
        <v/>
      </c>
      <c s="176" t="str">
        <f>IF('S.D.PASTE SHEET'!B2226="","",'S.D.PASTE SHEET'!B2226)</f>
        <v/>
      </c>
      <c s="176" t="str">
        <f>IF('S.D.PASTE SHEET'!C2226="","",'S.D.PASTE SHEET'!C2226)</f>
        <v/>
      </c>
      <c s="177" t="str">
        <f>IF('S.D.PASTE SHEET'!D2226="","",'S.D.PASTE SHEET'!D2226)</f>
        <v/>
      </c>
      <c s="176" t="str">
        <f>IF('S.D.PASTE SHEET'!E2226="","",UPPER('S.D.PASTE SHEET'!E2226))</f>
        <v/>
      </c>
      <c s="176" t="str">
        <f>IF('S.D.PASTE SHEET'!F2226="","",'S.D.PASTE SHEET'!F2226)</f>
        <v/>
      </c>
      <c s="176" t="str">
        <f>IF('S.D.PASTE SHEET'!G2226="","",UPPER('S.D.PASTE SHEET'!G2226))</f>
        <v/>
      </c>
      <c s="176" t="str">
        <f>IF('S.D.PASTE SHEET'!H2226="","",UPPER('S.D.PASTE SHEET'!H2226))</f>
        <v/>
      </c>
      <c s="176" t="str">
        <f>IF('S.D.PASTE SHEET'!I2226="","",'S.D.PASTE SHEET'!I2226)</f>
        <v/>
      </c>
      <c s="177" t="str">
        <f>IF('S.D.PASTE SHEET'!J2226="","",'S.D.PASTE SHEET'!J2226)</f>
        <v/>
      </c>
      <c s="176" t="str">
        <f>IF('S.D.PASTE SHEET'!K2226="","",'S.D.PASTE SHEET'!K2226)</f>
        <v/>
      </c>
      <c s="176" t="str">
        <f>IF('S.D.PASTE SHEET'!L2226="","",'S.D.PASTE SHEET'!L2226)</f>
        <v/>
      </c>
      <c s="176" t="str">
        <f>IF('S.D.PASTE SHEET'!M2226="","",'S.D.PASTE SHEET'!M2226)</f>
        <v/>
      </c>
      <c s="176" t="str">
        <f>IF('S.D.PASTE SHEET'!N2226="","",'S.D.PASTE SHEET'!N2226)</f>
        <v/>
      </c>
      <c s="176" t="str">
        <f>IF('S.D.PASTE SHEET'!O2226="","",'S.D.PASTE SHEET'!O2226)</f>
        <v/>
      </c>
      <c s="176" t="str">
        <f>IF('S.D.PASTE SHEET'!P2226="","",'S.D.PASTE SHEET'!P2226)</f>
        <v/>
      </c>
      <c s="176" t="str">
        <f>IF('S.D.PASTE SHEET'!Q2226="","",'S.D.PASTE SHEET'!Q2226)</f>
        <v/>
      </c>
      <c s="176" t="str">
        <f>IF('S.D.PASTE SHEET'!R2226="","",'S.D.PASTE SHEET'!R2226)</f>
        <v/>
      </c>
      <c s="176" t="str">
        <f>IF('S.D.PASTE SHEET'!S2226="","",'S.D.PASTE SHEET'!S2226)</f>
        <v/>
      </c>
      <c s="176" t="str">
        <f>IF('S.D.PASTE SHEET'!T2226="","",'S.D.PASTE SHEET'!T2226)</f>
        <v/>
      </c>
      <c s="176" t="str">
        <f>IF('S.D.PASTE SHEET'!U2226="","",'S.D.PASTE SHEET'!U2226)</f>
        <v/>
      </c>
      <c s="176" t="str">
        <f>IF('S.D.PASTE SHEET'!V2226="","",'S.D.PASTE SHEET'!V2226)</f>
        <v/>
      </c>
      <c s="176" t="str">
        <f>IF('S.D.PASTE SHEET'!W2226="","",'S.D.PASTE SHEET'!W2226)</f>
        <v/>
      </c>
      <c s="176" t="str">
        <f>IF('S.D.PASTE SHEET'!X2226="","",'S.D.PASTE SHEET'!X2226)</f>
        <v/>
      </c>
      <c s="176" t="str">
        <f>IF('S.D.PASTE SHEET'!Y2226="","",'S.D.PASTE SHEET'!Y2226)</f>
        <v/>
      </c>
      <c s="176" t="str">
        <f>IF('S.D.PASTE SHEET'!Z2226="","",'S.D.PASTE SHEET'!Z2226)</f>
        <v/>
      </c>
      <c s="176" t="str">
        <f>IF('S.D.PASTE SHEET'!AA2226="","",'S.D.PASTE SHEET'!AA2226)</f>
        <v/>
      </c>
      <c s="176" t="str">
        <f>IF('S.D.PASTE SHEET'!AB2226="","",'S.D.PASTE SHEET'!AB2226)</f>
        <v/>
      </c>
      <c s="176" t="str">
        <f>IF('S.D.PASTE SHEET'!AC2226="","",'S.D.PASTE SHEET'!AC2226)</f>
        <v/>
      </c>
      <c s="176" t="str">
        <f>IF('S.D.PASTE SHEET'!AD2226="","",'S.D.PASTE SHEET'!AD2226)</f>
        <v/>
      </c>
      <c s="178"/>
      <c s="179" t="str">
        <f>IF(AK2226="","",IF(AK2226&gt;0,COUNT($AG$2:AG2226),""))</f>
        <v/>
      </c>
      <c s="180" t="str">
        <f t="shared" si="2366"/>
        <v/>
      </c>
      <c s="180" t="str">
        <f t="shared" si="2367"/>
        <v/>
      </c>
      <c s="180" t="str">
        <f t="shared" si="2368"/>
        <v/>
      </c>
      <c s="181" t="str">
        <f t="shared" si="2369"/>
        <v/>
      </c>
      <c s="180" t="str">
        <f t="shared" si="2370"/>
        <v/>
      </c>
      <c s="180" t="str">
        <f t="shared" si="2371"/>
        <v/>
      </c>
      <c s="180" t="str">
        <f t="shared" si="2372"/>
        <v/>
      </c>
      <c s="180" t="str">
        <f t="shared" si="2373"/>
        <v/>
      </c>
      <c s="180" t="str">
        <f t="shared" si="2374"/>
        <v/>
      </c>
      <c s="181" t="str">
        <f t="shared" si="2375"/>
        <v/>
      </c>
      <c s="180" t="str">
        <f t="shared" si="2376"/>
        <v/>
      </c>
      <c s="180" t="str">
        <f t="shared" si="2377"/>
        <v/>
      </c>
      <c s="180" t="str">
        <f t="shared" si="2378"/>
        <v/>
      </c>
      <c s="180" t="str">
        <f t="shared" si="2379"/>
        <v/>
      </c>
      <c s="180" t="str">
        <f t="shared" si="2380"/>
        <v/>
      </c>
      <c s="180" t="str">
        <f t="shared" si="2381"/>
        <v/>
      </c>
      <c s="183"/>
      <c s="179" t="str">
        <f>IF(BC2226="","",IF(BC2226&gt;0,COUNT($AY$2:AY2226),""))</f>
        <v/>
      </c>
      <c s="180" t="str">
        <f t="shared" si="2382"/>
        <v/>
      </c>
      <c s="180" t="str">
        <f t="shared" si="2383"/>
        <v/>
      </c>
      <c s="180" t="str">
        <f t="shared" si="2384"/>
        <v/>
      </c>
      <c s="182" t="str">
        <f t="shared" si="2385"/>
        <v/>
      </c>
      <c s="180" t="str">
        <f t="shared" si="2386"/>
        <v/>
      </c>
      <c s="180" t="str">
        <f t="shared" si="2387"/>
        <v/>
      </c>
      <c s="180" t="str">
        <f t="shared" si="2388"/>
        <v/>
      </c>
      <c s="180" t="str">
        <f t="shared" si="2389"/>
        <v/>
      </c>
      <c s="180" t="str">
        <f t="shared" si="2390"/>
        <v/>
      </c>
      <c s="182" t="str">
        <f t="shared" si="2391"/>
        <v/>
      </c>
      <c s="180" t="str">
        <f t="shared" si="2392"/>
        <v/>
      </c>
      <c s="180" t="str">
        <f t="shared" si="2393"/>
        <v/>
      </c>
      <c s="180" t="str">
        <f t="shared" si="2394"/>
        <v/>
      </c>
      <c s="180" t="str">
        <f t="shared" si="2395"/>
        <v/>
      </c>
      <c s="180" t="str">
        <f t="shared" si="2396"/>
        <v/>
      </c>
      <c s="180" t="str">
        <f t="shared" si="2397"/>
        <v/>
      </c>
    </row>
    <row r="2227" spans="1:66" ht="15">
      <c r="A2227" s="176" t="str">
        <f>IF('S.D.PASTE SHEET'!A2227="","",'S.D.PASTE SHEET'!A2227)</f>
        <v/>
      </c>
      <c s="176" t="str">
        <f>IF('S.D.PASTE SHEET'!B2227="","",'S.D.PASTE SHEET'!B2227)</f>
        <v/>
      </c>
      <c s="176" t="str">
        <f>IF('S.D.PASTE SHEET'!C2227="","",'S.D.PASTE SHEET'!C2227)</f>
        <v/>
      </c>
      <c s="177" t="str">
        <f>IF('S.D.PASTE SHEET'!D2227="","",'S.D.PASTE SHEET'!D2227)</f>
        <v/>
      </c>
      <c s="176" t="str">
        <f>IF('S.D.PASTE SHEET'!E2227="","",UPPER('S.D.PASTE SHEET'!E2227))</f>
        <v/>
      </c>
      <c s="176" t="str">
        <f>IF('S.D.PASTE SHEET'!F2227="","",'S.D.PASTE SHEET'!F2227)</f>
        <v/>
      </c>
      <c s="176" t="str">
        <f>IF('S.D.PASTE SHEET'!G2227="","",UPPER('S.D.PASTE SHEET'!G2227))</f>
        <v/>
      </c>
      <c s="176" t="str">
        <f>IF('S.D.PASTE SHEET'!H2227="","",UPPER('S.D.PASTE SHEET'!H2227))</f>
        <v/>
      </c>
      <c s="176" t="str">
        <f>IF('S.D.PASTE SHEET'!I2227="","",'S.D.PASTE SHEET'!I2227)</f>
        <v/>
      </c>
      <c s="177" t="str">
        <f>IF('S.D.PASTE SHEET'!J2227="","",'S.D.PASTE SHEET'!J2227)</f>
        <v/>
      </c>
      <c s="176" t="str">
        <f>IF('S.D.PASTE SHEET'!K2227="","",'S.D.PASTE SHEET'!K2227)</f>
        <v/>
      </c>
      <c s="176" t="str">
        <f>IF('S.D.PASTE SHEET'!L2227="","",'S.D.PASTE SHEET'!L2227)</f>
        <v/>
      </c>
      <c s="176" t="str">
        <f>IF('S.D.PASTE SHEET'!M2227="","",'S.D.PASTE SHEET'!M2227)</f>
        <v/>
      </c>
      <c s="176" t="str">
        <f>IF('S.D.PASTE SHEET'!N2227="","",'S.D.PASTE SHEET'!N2227)</f>
        <v/>
      </c>
      <c s="176" t="str">
        <f>IF('S.D.PASTE SHEET'!O2227="","",'S.D.PASTE SHEET'!O2227)</f>
        <v/>
      </c>
      <c s="176" t="str">
        <f>IF('S.D.PASTE SHEET'!P2227="","",'S.D.PASTE SHEET'!P2227)</f>
        <v/>
      </c>
      <c s="176" t="str">
        <f>IF('S.D.PASTE SHEET'!Q2227="","",'S.D.PASTE SHEET'!Q2227)</f>
        <v/>
      </c>
      <c s="176" t="str">
        <f>IF('S.D.PASTE SHEET'!R2227="","",'S.D.PASTE SHEET'!R2227)</f>
        <v/>
      </c>
      <c s="176" t="str">
        <f>IF('S.D.PASTE SHEET'!S2227="","",'S.D.PASTE SHEET'!S2227)</f>
        <v/>
      </c>
      <c s="176" t="str">
        <f>IF('S.D.PASTE SHEET'!T2227="","",'S.D.PASTE SHEET'!T2227)</f>
        <v/>
      </c>
      <c s="176" t="str">
        <f>IF('S.D.PASTE SHEET'!U2227="","",'S.D.PASTE SHEET'!U2227)</f>
        <v/>
      </c>
      <c s="176" t="str">
        <f>IF('S.D.PASTE SHEET'!V2227="","",'S.D.PASTE SHEET'!V2227)</f>
        <v/>
      </c>
      <c s="176" t="str">
        <f>IF('S.D.PASTE SHEET'!W2227="","",'S.D.PASTE SHEET'!W2227)</f>
        <v/>
      </c>
      <c s="176" t="str">
        <f>IF('S.D.PASTE SHEET'!X2227="","",'S.D.PASTE SHEET'!X2227)</f>
        <v/>
      </c>
      <c s="176" t="str">
        <f>IF('S.D.PASTE SHEET'!Y2227="","",'S.D.PASTE SHEET'!Y2227)</f>
        <v/>
      </c>
      <c s="176" t="str">
        <f>IF('S.D.PASTE SHEET'!Z2227="","",'S.D.PASTE SHEET'!Z2227)</f>
        <v/>
      </c>
      <c s="176" t="str">
        <f>IF('S.D.PASTE SHEET'!AA2227="","",'S.D.PASTE SHEET'!AA2227)</f>
        <v/>
      </c>
      <c s="176" t="str">
        <f>IF('S.D.PASTE SHEET'!AB2227="","",'S.D.PASTE SHEET'!AB2227)</f>
        <v/>
      </c>
      <c s="176" t="str">
        <f>IF('S.D.PASTE SHEET'!AC2227="","",'S.D.PASTE SHEET'!AC2227)</f>
        <v/>
      </c>
      <c s="176" t="str">
        <f>IF('S.D.PASTE SHEET'!AD2227="","",'S.D.PASTE SHEET'!AD2227)</f>
        <v/>
      </c>
      <c s="178"/>
      <c s="179" t="str">
        <f>IF(AK2227="","",IF(AK2227&gt;0,COUNT($AG$2:AG2227),""))</f>
        <v/>
      </c>
      <c s="180" t="str">
        <f t="shared" si="2366"/>
        <v/>
      </c>
      <c s="180" t="str">
        <f t="shared" si="2367"/>
        <v/>
      </c>
      <c s="180" t="str">
        <f t="shared" si="2368"/>
        <v/>
      </c>
      <c s="181" t="str">
        <f t="shared" si="2369"/>
        <v/>
      </c>
      <c s="180" t="str">
        <f t="shared" si="2370"/>
        <v/>
      </c>
      <c s="180" t="str">
        <f t="shared" si="2371"/>
        <v/>
      </c>
      <c s="180" t="str">
        <f t="shared" si="2372"/>
        <v/>
      </c>
      <c s="180" t="str">
        <f t="shared" si="2373"/>
        <v/>
      </c>
      <c s="180" t="str">
        <f t="shared" si="2374"/>
        <v/>
      </c>
      <c s="181" t="str">
        <f t="shared" si="2375"/>
        <v/>
      </c>
      <c s="180" t="str">
        <f t="shared" si="2376"/>
        <v/>
      </c>
      <c s="180" t="str">
        <f t="shared" si="2377"/>
        <v/>
      </c>
      <c s="180" t="str">
        <f t="shared" si="2378"/>
        <v/>
      </c>
      <c s="180" t="str">
        <f t="shared" si="2379"/>
        <v/>
      </c>
      <c s="180" t="str">
        <f t="shared" si="2380"/>
        <v/>
      </c>
      <c s="180" t="str">
        <f t="shared" si="2381"/>
        <v/>
      </c>
      <c s="183"/>
      <c s="179" t="str">
        <f>IF(BC2227="","",IF(BC2227&gt;0,COUNT($AY$2:AY2227),""))</f>
        <v/>
      </c>
      <c s="180" t="str">
        <f t="shared" si="2382"/>
        <v/>
      </c>
      <c s="180" t="str">
        <f t="shared" si="2383"/>
        <v/>
      </c>
      <c s="180" t="str">
        <f t="shared" si="2384"/>
        <v/>
      </c>
      <c s="182" t="str">
        <f t="shared" si="2385"/>
        <v/>
      </c>
      <c s="180" t="str">
        <f t="shared" si="2386"/>
        <v/>
      </c>
      <c s="180" t="str">
        <f t="shared" si="2387"/>
        <v/>
      </c>
      <c s="180" t="str">
        <f t="shared" si="2388"/>
        <v/>
      </c>
      <c s="180" t="str">
        <f t="shared" si="2389"/>
        <v/>
      </c>
      <c s="180" t="str">
        <f t="shared" si="2390"/>
        <v/>
      </c>
      <c s="182" t="str">
        <f t="shared" si="2391"/>
        <v/>
      </c>
      <c s="180" t="str">
        <f t="shared" si="2392"/>
        <v/>
      </c>
      <c s="180" t="str">
        <f t="shared" si="2393"/>
        <v/>
      </c>
      <c s="180" t="str">
        <f t="shared" si="2394"/>
        <v/>
      </c>
      <c s="180" t="str">
        <f t="shared" si="2395"/>
        <v/>
      </c>
      <c s="180" t="str">
        <f t="shared" si="2396"/>
        <v/>
      </c>
      <c s="180" t="str">
        <f t="shared" si="2397"/>
        <v/>
      </c>
    </row>
    <row r="2228" spans="1:66" ht="15">
      <c r="A2228" s="176" t="str">
        <f>IF('S.D.PASTE SHEET'!A2228="","",'S.D.PASTE SHEET'!A2228)</f>
        <v/>
      </c>
      <c s="176" t="str">
        <f>IF('S.D.PASTE SHEET'!B2228="","",'S.D.PASTE SHEET'!B2228)</f>
        <v/>
      </c>
      <c s="176" t="str">
        <f>IF('S.D.PASTE SHEET'!C2228="","",'S.D.PASTE SHEET'!C2228)</f>
        <v/>
      </c>
      <c s="177" t="str">
        <f>IF('S.D.PASTE SHEET'!D2228="","",'S.D.PASTE SHEET'!D2228)</f>
        <v/>
      </c>
      <c s="176" t="str">
        <f>IF('S.D.PASTE SHEET'!E2228="","",UPPER('S.D.PASTE SHEET'!E2228))</f>
        <v/>
      </c>
      <c s="176" t="str">
        <f>IF('S.D.PASTE SHEET'!F2228="","",'S.D.PASTE SHEET'!F2228)</f>
        <v/>
      </c>
      <c s="176" t="str">
        <f>IF('S.D.PASTE SHEET'!G2228="","",UPPER('S.D.PASTE SHEET'!G2228))</f>
        <v/>
      </c>
      <c s="176" t="str">
        <f>IF('S.D.PASTE SHEET'!H2228="","",UPPER('S.D.PASTE SHEET'!H2228))</f>
        <v/>
      </c>
      <c s="176" t="str">
        <f>IF('S.D.PASTE SHEET'!I2228="","",'S.D.PASTE SHEET'!I2228)</f>
        <v/>
      </c>
      <c s="177" t="str">
        <f>IF('S.D.PASTE SHEET'!J2228="","",'S.D.PASTE SHEET'!J2228)</f>
        <v/>
      </c>
      <c s="176" t="str">
        <f>IF('S.D.PASTE SHEET'!K2228="","",'S.D.PASTE SHEET'!K2228)</f>
        <v/>
      </c>
      <c s="176" t="str">
        <f>IF('S.D.PASTE SHEET'!L2228="","",'S.D.PASTE SHEET'!L2228)</f>
        <v/>
      </c>
      <c s="176" t="str">
        <f>IF('S.D.PASTE SHEET'!M2228="","",'S.D.PASTE SHEET'!M2228)</f>
        <v/>
      </c>
      <c s="176" t="str">
        <f>IF('S.D.PASTE SHEET'!N2228="","",'S.D.PASTE SHEET'!N2228)</f>
        <v/>
      </c>
      <c s="176" t="str">
        <f>IF('S.D.PASTE SHEET'!O2228="","",'S.D.PASTE SHEET'!O2228)</f>
        <v/>
      </c>
      <c s="176" t="str">
        <f>IF('S.D.PASTE SHEET'!P2228="","",'S.D.PASTE SHEET'!P2228)</f>
        <v/>
      </c>
      <c s="176" t="str">
        <f>IF('S.D.PASTE SHEET'!Q2228="","",'S.D.PASTE SHEET'!Q2228)</f>
        <v/>
      </c>
      <c s="176" t="str">
        <f>IF('S.D.PASTE SHEET'!R2228="","",'S.D.PASTE SHEET'!R2228)</f>
        <v/>
      </c>
      <c s="176" t="str">
        <f>IF('S.D.PASTE SHEET'!S2228="","",'S.D.PASTE SHEET'!S2228)</f>
        <v/>
      </c>
      <c s="176" t="str">
        <f>IF('S.D.PASTE SHEET'!T2228="","",'S.D.PASTE SHEET'!T2228)</f>
        <v/>
      </c>
      <c s="176" t="str">
        <f>IF('S.D.PASTE SHEET'!U2228="","",'S.D.PASTE SHEET'!U2228)</f>
        <v/>
      </c>
      <c s="176" t="str">
        <f>IF('S.D.PASTE SHEET'!V2228="","",'S.D.PASTE SHEET'!V2228)</f>
        <v/>
      </c>
      <c s="176" t="str">
        <f>IF('S.D.PASTE SHEET'!W2228="","",'S.D.PASTE SHEET'!W2228)</f>
        <v/>
      </c>
      <c s="176" t="str">
        <f>IF('S.D.PASTE SHEET'!X2228="","",'S.D.PASTE SHEET'!X2228)</f>
        <v/>
      </c>
      <c s="176" t="str">
        <f>IF('S.D.PASTE SHEET'!Y2228="","",'S.D.PASTE SHEET'!Y2228)</f>
        <v/>
      </c>
      <c s="176" t="str">
        <f>IF('S.D.PASTE SHEET'!Z2228="","",'S.D.PASTE SHEET'!Z2228)</f>
        <v/>
      </c>
      <c s="176" t="str">
        <f>IF('S.D.PASTE SHEET'!AA2228="","",'S.D.PASTE SHEET'!AA2228)</f>
        <v/>
      </c>
      <c s="176" t="str">
        <f>IF('S.D.PASTE SHEET'!AB2228="","",'S.D.PASTE SHEET'!AB2228)</f>
        <v/>
      </c>
      <c s="176" t="str">
        <f>IF('S.D.PASTE SHEET'!AC2228="","",'S.D.PASTE SHEET'!AC2228)</f>
        <v/>
      </c>
      <c s="176" t="str">
        <f>IF('S.D.PASTE SHEET'!AD2228="","",'S.D.PASTE SHEET'!AD2228)</f>
        <v/>
      </c>
      <c s="178"/>
      <c s="179" t="str">
        <f>IF(AK2228="","",IF(AK2228&gt;0,COUNT($AG$2:AG2228),""))</f>
        <v/>
      </c>
      <c s="180" t="str">
        <f t="shared" si="2366"/>
        <v/>
      </c>
      <c s="180" t="str">
        <f t="shared" si="2367"/>
        <v/>
      </c>
      <c s="180" t="str">
        <f t="shared" si="2368"/>
        <v/>
      </c>
      <c s="181" t="str">
        <f t="shared" si="2369"/>
        <v/>
      </c>
      <c s="180" t="str">
        <f t="shared" si="2370"/>
        <v/>
      </c>
      <c s="180" t="str">
        <f t="shared" si="2371"/>
        <v/>
      </c>
      <c s="180" t="str">
        <f t="shared" si="2372"/>
        <v/>
      </c>
      <c s="180" t="str">
        <f t="shared" si="2373"/>
        <v/>
      </c>
      <c s="180" t="str">
        <f t="shared" si="2374"/>
        <v/>
      </c>
      <c s="181" t="str">
        <f t="shared" si="2375"/>
        <v/>
      </c>
      <c s="180" t="str">
        <f t="shared" si="2376"/>
        <v/>
      </c>
      <c s="180" t="str">
        <f t="shared" si="2377"/>
        <v/>
      </c>
      <c s="180" t="str">
        <f t="shared" si="2378"/>
        <v/>
      </c>
      <c s="180" t="str">
        <f t="shared" si="2379"/>
        <v/>
      </c>
      <c s="180" t="str">
        <f t="shared" si="2380"/>
        <v/>
      </c>
      <c s="180" t="str">
        <f t="shared" si="2381"/>
        <v/>
      </c>
      <c s="183"/>
      <c s="179" t="str">
        <f>IF(BC2228="","",IF(BC2228&gt;0,COUNT($AY$2:AY2228),""))</f>
        <v/>
      </c>
      <c s="180" t="str">
        <f t="shared" si="2382"/>
        <v/>
      </c>
      <c s="180" t="str">
        <f t="shared" si="2383"/>
        <v/>
      </c>
      <c s="180" t="str">
        <f t="shared" si="2384"/>
        <v/>
      </c>
      <c s="182" t="str">
        <f t="shared" si="2385"/>
        <v/>
      </c>
      <c s="180" t="str">
        <f t="shared" si="2386"/>
        <v/>
      </c>
      <c s="180" t="str">
        <f t="shared" si="2387"/>
        <v/>
      </c>
      <c s="180" t="str">
        <f t="shared" si="2388"/>
        <v/>
      </c>
      <c s="180" t="str">
        <f t="shared" si="2389"/>
        <v/>
      </c>
      <c s="180" t="str">
        <f t="shared" si="2390"/>
        <v/>
      </c>
      <c s="182" t="str">
        <f t="shared" si="2391"/>
        <v/>
      </c>
      <c s="180" t="str">
        <f t="shared" si="2392"/>
        <v/>
      </c>
      <c s="180" t="str">
        <f t="shared" si="2393"/>
        <v/>
      </c>
      <c s="180" t="str">
        <f t="shared" si="2394"/>
        <v/>
      </c>
      <c s="180" t="str">
        <f t="shared" si="2395"/>
        <v/>
      </c>
      <c s="180" t="str">
        <f t="shared" si="2396"/>
        <v/>
      </c>
      <c s="180" t="str">
        <f t="shared" si="2397"/>
        <v/>
      </c>
    </row>
    <row r="2229" spans="1:66" ht="15">
      <c r="A2229" s="176" t="str">
        <f>IF('S.D.PASTE SHEET'!A2229="","",'S.D.PASTE SHEET'!A2229)</f>
        <v/>
      </c>
      <c s="176" t="str">
        <f>IF('S.D.PASTE SHEET'!B2229="","",'S.D.PASTE SHEET'!B2229)</f>
        <v/>
      </c>
      <c s="176" t="str">
        <f>IF('S.D.PASTE SHEET'!C2229="","",'S.D.PASTE SHEET'!C2229)</f>
        <v/>
      </c>
      <c s="177" t="str">
        <f>IF('S.D.PASTE SHEET'!D2229="","",'S.D.PASTE SHEET'!D2229)</f>
        <v/>
      </c>
      <c s="176" t="str">
        <f>IF('S.D.PASTE SHEET'!E2229="","",UPPER('S.D.PASTE SHEET'!E2229))</f>
        <v/>
      </c>
      <c s="176" t="str">
        <f>IF('S.D.PASTE SHEET'!F2229="","",'S.D.PASTE SHEET'!F2229)</f>
        <v/>
      </c>
      <c s="176" t="str">
        <f>IF('S.D.PASTE SHEET'!G2229="","",UPPER('S.D.PASTE SHEET'!G2229))</f>
        <v/>
      </c>
      <c s="176" t="str">
        <f>IF('S.D.PASTE SHEET'!H2229="","",UPPER('S.D.PASTE SHEET'!H2229))</f>
        <v/>
      </c>
      <c s="176" t="str">
        <f>IF('S.D.PASTE SHEET'!I2229="","",'S.D.PASTE SHEET'!I2229)</f>
        <v/>
      </c>
      <c s="177" t="str">
        <f>IF('S.D.PASTE SHEET'!J2229="","",'S.D.PASTE SHEET'!J2229)</f>
        <v/>
      </c>
      <c s="176" t="str">
        <f>IF('S.D.PASTE SHEET'!K2229="","",'S.D.PASTE SHEET'!K2229)</f>
        <v/>
      </c>
      <c s="176" t="str">
        <f>IF('S.D.PASTE SHEET'!L2229="","",'S.D.PASTE SHEET'!L2229)</f>
        <v/>
      </c>
      <c s="176" t="str">
        <f>IF('S.D.PASTE SHEET'!M2229="","",'S.D.PASTE SHEET'!M2229)</f>
        <v/>
      </c>
      <c s="176" t="str">
        <f>IF('S.D.PASTE SHEET'!N2229="","",'S.D.PASTE SHEET'!N2229)</f>
        <v/>
      </c>
      <c s="176" t="str">
        <f>IF('S.D.PASTE SHEET'!O2229="","",'S.D.PASTE SHEET'!O2229)</f>
        <v/>
      </c>
      <c s="176" t="str">
        <f>IF('S.D.PASTE SHEET'!P2229="","",'S.D.PASTE SHEET'!P2229)</f>
        <v/>
      </c>
      <c s="176" t="str">
        <f>IF('S.D.PASTE SHEET'!Q2229="","",'S.D.PASTE SHEET'!Q2229)</f>
        <v/>
      </c>
      <c s="176" t="str">
        <f>IF('S.D.PASTE SHEET'!R2229="","",'S.D.PASTE SHEET'!R2229)</f>
        <v/>
      </c>
      <c s="176" t="str">
        <f>IF('S.D.PASTE SHEET'!S2229="","",'S.D.PASTE SHEET'!S2229)</f>
        <v/>
      </c>
      <c s="176" t="str">
        <f>IF('S.D.PASTE SHEET'!T2229="","",'S.D.PASTE SHEET'!T2229)</f>
        <v/>
      </c>
      <c s="176" t="str">
        <f>IF('S.D.PASTE SHEET'!U2229="","",'S.D.PASTE SHEET'!U2229)</f>
        <v/>
      </c>
      <c s="176" t="str">
        <f>IF('S.D.PASTE SHEET'!V2229="","",'S.D.PASTE SHEET'!V2229)</f>
        <v/>
      </c>
      <c s="176" t="str">
        <f>IF('S.D.PASTE SHEET'!W2229="","",'S.D.PASTE SHEET'!W2229)</f>
        <v/>
      </c>
      <c s="176" t="str">
        <f>IF('S.D.PASTE SHEET'!X2229="","",'S.D.PASTE SHEET'!X2229)</f>
        <v/>
      </c>
      <c s="176" t="str">
        <f>IF('S.D.PASTE SHEET'!Y2229="","",'S.D.PASTE SHEET'!Y2229)</f>
        <v/>
      </c>
      <c s="176" t="str">
        <f>IF('S.D.PASTE SHEET'!Z2229="","",'S.D.PASTE SHEET'!Z2229)</f>
        <v/>
      </c>
      <c s="176" t="str">
        <f>IF('S.D.PASTE SHEET'!AA2229="","",'S.D.PASTE SHEET'!AA2229)</f>
        <v/>
      </c>
      <c s="176" t="str">
        <f>IF('S.D.PASTE SHEET'!AB2229="","",'S.D.PASTE SHEET'!AB2229)</f>
        <v/>
      </c>
      <c s="176" t="str">
        <f>IF('S.D.PASTE SHEET'!AC2229="","",'S.D.PASTE SHEET'!AC2229)</f>
        <v/>
      </c>
      <c s="176" t="str">
        <f>IF('S.D.PASTE SHEET'!AD2229="","",'S.D.PASTE SHEET'!AD2229)</f>
        <v/>
      </c>
      <c s="178"/>
      <c s="179" t="str">
        <f>IF(AK2229="","",IF(AK2229&gt;0,COUNT($AG$2:AG2229),""))</f>
        <v/>
      </c>
      <c s="180" t="str">
        <f t="shared" si="2366"/>
        <v/>
      </c>
      <c s="180" t="str">
        <f t="shared" si="2367"/>
        <v/>
      </c>
      <c s="180" t="str">
        <f t="shared" si="2368"/>
        <v/>
      </c>
      <c s="181" t="str">
        <f t="shared" si="2369"/>
        <v/>
      </c>
      <c s="180" t="str">
        <f t="shared" si="2370"/>
        <v/>
      </c>
      <c s="180" t="str">
        <f t="shared" si="2371"/>
        <v/>
      </c>
      <c s="180" t="str">
        <f t="shared" si="2372"/>
        <v/>
      </c>
      <c s="180" t="str">
        <f t="shared" si="2373"/>
        <v/>
      </c>
      <c s="180" t="str">
        <f t="shared" si="2374"/>
        <v/>
      </c>
      <c s="181" t="str">
        <f t="shared" si="2375"/>
        <v/>
      </c>
      <c s="180" t="str">
        <f t="shared" si="2376"/>
        <v/>
      </c>
      <c s="180" t="str">
        <f t="shared" si="2377"/>
        <v/>
      </c>
      <c s="180" t="str">
        <f t="shared" si="2378"/>
        <v/>
      </c>
      <c s="180" t="str">
        <f t="shared" si="2379"/>
        <v/>
      </c>
      <c s="180" t="str">
        <f t="shared" si="2380"/>
        <v/>
      </c>
      <c s="180" t="str">
        <f t="shared" si="2381"/>
        <v/>
      </c>
      <c s="183"/>
      <c s="179" t="str">
        <f>IF(BC2229="","",IF(BC2229&gt;0,COUNT($AY$2:AY2229),""))</f>
        <v/>
      </c>
      <c s="180" t="str">
        <f t="shared" si="2382"/>
        <v/>
      </c>
      <c s="180" t="str">
        <f t="shared" si="2383"/>
        <v/>
      </c>
      <c s="180" t="str">
        <f t="shared" si="2384"/>
        <v/>
      </c>
      <c s="182" t="str">
        <f t="shared" si="2385"/>
        <v/>
      </c>
      <c s="180" t="str">
        <f t="shared" si="2386"/>
        <v/>
      </c>
      <c s="180" t="str">
        <f t="shared" si="2387"/>
        <v/>
      </c>
      <c s="180" t="str">
        <f t="shared" si="2388"/>
        <v/>
      </c>
      <c s="180" t="str">
        <f t="shared" si="2389"/>
        <v/>
      </c>
      <c s="180" t="str">
        <f t="shared" si="2390"/>
        <v/>
      </c>
      <c s="182" t="str">
        <f t="shared" si="2391"/>
        <v/>
      </c>
      <c s="180" t="str">
        <f t="shared" si="2392"/>
        <v/>
      </c>
      <c s="180" t="str">
        <f t="shared" si="2393"/>
        <v/>
      </c>
      <c s="180" t="str">
        <f t="shared" si="2394"/>
        <v/>
      </c>
      <c s="180" t="str">
        <f t="shared" si="2395"/>
        <v/>
      </c>
      <c s="180" t="str">
        <f t="shared" si="2396"/>
        <v/>
      </c>
      <c s="180" t="str">
        <f t="shared" si="2397"/>
        <v/>
      </c>
    </row>
    <row r="2230" spans="1:66" ht="15">
      <c r="A2230" s="176" t="str">
        <f>IF('S.D.PASTE SHEET'!A2230="","",'S.D.PASTE SHEET'!A2230)</f>
        <v/>
      </c>
      <c s="176" t="str">
        <f>IF('S.D.PASTE SHEET'!B2230="","",'S.D.PASTE SHEET'!B2230)</f>
        <v/>
      </c>
      <c s="176" t="str">
        <f>IF('S.D.PASTE SHEET'!C2230="","",'S.D.PASTE SHEET'!C2230)</f>
        <v/>
      </c>
      <c s="177" t="str">
        <f>IF('S.D.PASTE SHEET'!D2230="","",'S.D.PASTE SHEET'!D2230)</f>
        <v/>
      </c>
      <c s="176" t="str">
        <f>IF('S.D.PASTE SHEET'!E2230="","",UPPER('S.D.PASTE SHEET'!E2230))</f>
        <v/>
      </c>
      <c s="176" t="str">
        <f>IF('S.D.PASTE SHEET'!F2230="","",'S.D.PASTE SHEET'!F2230)</f>
        <v/>
      </c>
      <c s="176" t="str">
        <f>IF('S.D.PASTE SHEET'!G2230="","",UPPER('S.D.PASTE SHEET'!G2230))</f>
        <v/>
      </c>
      <c s="176" t="str">
        <f>IF('S.D.PASTE SHEET'!H2230="","",UPPER('S.D.PASTE SHEET'!H2230))</f>
        <v/>
      </c>
      <c s="176" t="str">
        <f>IF('S.D.PASTE SHEET'!I2230="","",'S.D.PASTE SHEET'!I2230)</f>
        <v/>
      </c>
      <c s="177" t="str">
        <f>IF('S.D.PASTE SHEET'!J2230="","",'S.D.PASTE SHEET'!J2230)</f>
        <v/>
      </c>
      <c s="176" t="str">
        <f>IF('S.D.PASTE SHEET'!K2230="","",'S.D.PASTE SHEET'!K2230)</f>
        <v/>
      </c>
      <c s="176" t="str">
        <f>IF('S.D.PASTE SHEET'!L2230="","",'S.D.PASTE SHEET'!L2230)</f>
        <v/>
      </c>
      <c s="176" t="str">
        <f>IF('S.D.PASTE SHEET'!M2230="","",'S.D.PASTE SHEET'!M2230)</f>
        <v/>
      </c>
      <c s="176" t="str">
        <f>IF('S.D.PASTE SHEET'!N2230="","",'S.D.PASTE SHEET'!N2230)</f>
        <v/>
      </c>
      <c s="176" t="str">
        <f>IF('S.D.PASTE SHEET'!O2230="","",'S.D.PASTE SHEET'!O2230)</f>
        <v/>
      </c>
      <c s="176" t="str">
        <f>IF('S.D.PASTE SHEET'!P2230="","",'S.D.PASTE SHEET'!P2230)</f>
        <v/>
      </c>
      <c s="176" t="str">
        <f>IF('S.D.PASTE SHEET'!Q2230="","",'S.D.PASTE SHEET'!Q2230)</f>
        <v/>
      </c>
      <c s="176" t="str">
        <f>IF('S.D.PASTE SHEET'!R2230="","",'S.D.PASTE SHEET'!R2230)</f>
        <v/>
      </c>
      <c s="176" t="str">
        <f>IF('S.D.PASTE SHEET'!S2230="","",'S.D.PASTE SHEET'!S2230)</f>
        <v/>
      </c>
      <c s="176" t="str">
        <f>IF('S.D.PASTE SHEET'!T2230="","",'S.D.PASTE SHEET'!T2230)</f>
        <v/>
      </c>
      <c s="176" t="str">
        <f>IF('S.D.PASTE SHEET'!U2230="","",'S.D.PASTE SHEET'!U2230)</f>
        <v/>
      </c>
      <c s="176" t="str">
        <f>IF('S.D.PASTE SHEET'!V2230="","",'S.D.PASTE SHEET'!V2230)</f>
        <v/>
      </c>
      <c s="176" t="str">
        <f>IF('S.D.PASTE SHEET'!W2230="","",'S.D.PASTE SHEET'!W2230)</f>
        <v/>
      </c>
      <c s="176" t="str">
        <f>IF('S.D.PASTE SHEET'!X2230="","",'S.D.PASTE SHEET'!X2230)</f>
        <v/>
      </c>
      <c s="176" t="str">
        <f>IF('S.D.PASTE SHEET'!Y2230="","",'S.D.PASTE SHEET'!Y2230)</f>
        <v/>
      </c>
      <c s="176" t="str">
        <f>IF('S.D.PASTE SHEET'!Z2230="","",'S.D.PASTE SHEET'!Z2230)</f>
        <v/>
      </c>
      <c s="176" t="str">
        <f>IF('S.D.PASTE SHEET'!AA2230="","",'S.D.PASTE SHEET'!AA2230)</f>
        <v/>
      </c>
      <c s="176" t="str">
        <f>IF('S.D.PASTE SHEET'!AB2230="","",'S.D.PASTE SHEET'!AB2230)</f>
        <v/>
      </c>
      <c s="176" t="str">
        <f>IF('S.D.PASTE SHEET'!AC2230="","",'S.D.PASTE SHEET'!AC2230)</f>
        <v/>
      </c>
      <c s="176" t="str">
        <f>IF('S.D.PASTE SHEET'!AD2230="","",'S.D.PASTE SHEET'!AD2230)</f>
        <v/>
      </c>
      <c s="178"/>
      <c s="179" t="str">
        <f>IF(AK2230="","",IF(AK2230&gt;0,COUNT($AG$2:AG2230),""))</f>
        <v/>
      </c>
      <c s="180" t="str">
        <f t="shared" si="2398" ref="AG2230:AG2293">IF(AND($AJ$1=5,$A2230=5),A2230,"")</f>
        <v/>
      </c>
      <c s="180" t="str">
        <f t="shared" si="2399" ref="AH2230:AH2293">IF(AND($AJ$1=5,$A2230=5),B2230,"")</f>
        <v/>
      </c>
      <c s="180" t="str">
        <f t="shared" si="2400" ref="AI2230:AI2293">IF(AND($AJ$1=5,$A2230=5),C2230,"")</f>
        <v/>
      </c>
      <c s="181" t="str">
        <f t="shared" si="2401" ref="AJ2230:AJ2293">IF(AND($AJ$1=5,$A2230=5),D2230,"")</f>
        <v/>
      </c>
      <c s="180" t="str">
        <f t="shared" si="2402" ref="AK2230:AK2293">IF(AND($AJ$1=5,$A2230=5),E2230,"")</f>
        <v/>
      </c>
      <c s="180" t="str">
        <f t="shared" si="2403" ref="AL2230:AL2293">IF(AND($AJ$1=5,$A2230=5),F2230,"")</f>
        <v/>
      </c>
      <c s="180" t="str">
        <f t="shared" si="2404" ref="AM2230:AM2293">IF(AND($AJ$1=5,$A2230=5),G2230,"")</f>
        <v/>
      </c>
      <c s="180" t="str">
        <f t="shared" si="2405" ref="AN2230:AN2293">IF(AND($AJ$1=5,$A2230=5),H2230,"")</f>
        <v/>
      </c>
      <c s="180" t="str">
        <f t="shared" si="2406" ref="AO2230:AO2293">IF(AND($AJ$1=5,$A2230=5),I2230,"")</f>
        <v/>
      </c>
      <c s="181" t="str">
        <f t="shared" si="2407" ref="AP2230:AP2293">IF(AND($AJ$1=5,$A2230=5),J2230,"")</f>
        <v/>
      </c>
      <c s="180" t="str">
        <f t="shared" si="2408" ref="AQ2230:AQ2293">IF(AND($AJ$1=5,$A2230=5),K2230,"")</f>
        <v/>
      </c>
      <c s="180" t="str">
        <f t="shared" si="2409" ref="AR2230:AR2293">IF(AND($AJ$1=5,$A2230=5),L2230,"")</f>
        <v/>
      </c>
      <c s="180" t="str">
        <f t="shared" si="2410" ref="AS2230:AS2293">IF(AND($AJ$1=5,$A2230=5),M2230,"")</f>
        <v/>
      </c>
      <c s="180" t="str">
        <f t="shared" si="2411" ref="AT2230:AT2293">IF(AND($AJ$1=5,$A2230=5),N2230,"")</f>
        <v/>
      </c>
      <c s="180" t="str">
        <f t="shared" si="2412" ref="AU2230:AU2293">IF(AND($AJ$1=5,$A2230=5),O2230,"")</f>
        <v/>
      </c>
      <c s="180" t="str">
        <f t="shared" si="2413" ref="AV2230:AV2293">IF(AND($AJ$1=5,$A2230=5),P2230,"")</f>
        <v/>
      </c>
      <c s="183"/>
      <c s="179" t="str">
        <f>IF(BC2230="","",IF(BC2230&gt;0,COUNT($AY$2:AY2230),""))</f>
        <v/>
      </c>
      <c s="180" t="str">
        <f t="shared" si="2414" ref="AY2230:AY2293">IF(AND($BB$1=5,$A2230=5,$BC$1=B2230),A2230,"")</f>
        <v/>
      </c>
      <c s="180" t="str">
        <f t="shared" si="2415" ref="AZ2230:AZ2293">IF(AND($BB$1=5,$A2230=5,$BC$1=$B2230),B2230,"")</f>
        <v/>
      </c>
      <c s="180" t="str">
        <f t="shared" si="2416" ref="BA2230:BA2293">IF(AND($BB$1=5,$A2230=5,$BC$1=$B2230),C2230,"")</f>
        <v/>
      </c>
      <c s="182" t="str">
        <f t="shared" si="2417" ref="BB2230:BB2293">IF(AND($BB$1=5,$A2230=5,$BC$1=$B2230),D2230,"")</f>
        <v/>
      </c>
      <c s="180" t="str">
        <f t="shared" si="2418" ref="BC2230:BC2293">IF(AND($BB$1=5,$A2230=5,$BC$1=$B2230),E2230,"")</f>
        <v/>
      </c>
      <c s="180" t="str">
        <f t="shared" si="2419" ref="BD2230:BD2293">IF(AND($BB$1=5,$A2230=5,$BC$1=$B2230),F2230,"")</f>
        <v/>
      </c>
      <c s="180" t="str">
        <f t="shared" si="2420" ref="BE2230:BE2293">IF(AND($BB$1=5,$A2230=5,$BC$1=$B2230),G2230,"")</f>
        <v/>
      </c>
      <c s="180" t="str">
        <f t="shared" si="2421" ref="BF2230:BF2293">IF(AND($BB$1=5,$A2230=5,$BC$1=$B2230),H2230,"")</f>
        <v/>
      </c>
      <c s="180" t="str">
        <f t="shared" si="2422" ref="BG2230:BG2293">IF(AND($BB$1=5,$A2230=5,$BC$1=$B2230),I2230,"")</f>
        <v/>
      </c>
      <c s="182" t="str">
        <f t="shared" si="2423" ref="BH2230:BH2293">IF(AND($BB$1=5,$A2230=5,$BC$1=$B2230),J2230,"")</f>
        <v/>
      </c>
      <c s="180" t="str">
        <f t="shared" si="2424" ref="BI2230:BI2293">IF(AND($BB$1=5,$A2230=5,$BC$1=$B2230),K2230,"")</f>
        <v/>
      </c>
      <c s="180" t="str">
        <f t="shared" si="2425" ref="BJ2230:BJ2293">IF(AND($BB$1=5,$A2230=5,$BC$1=$B2230),L2230,"")</f>
        <v/>
      </c>
      <c s="180" t="str">
        <f t="shared" si="2426" ref="BK2230:BK2293">IF(AND($BB$1=5,$A2230=5,$BC$1=$B2230),M2230,"")</f>
        <v/>
      </c>
      <c s="180" t="str">
        <f t="shared" si="2427" ref="BL2230:BL2293">IF(AND($BB$1=5,$A2230=5,$BC$1=$B2230),N2230,"")</f>
        <v/>
      </c>
      <c s="180" t="str">
        <f t="shared" si="2428" ref="BM2230:BM2293">IF(AND($BB$1=5,$A2230=5,$BC$1=$B2230),O2230,"")</f>
        <v/>
      </c>
      <c s="180" t="str">
        <f t="shared" si="2429" ref="BN2230:BN2293">IF(AND($BB$1=5,$A2230=5,$BC$1=$B2230),P2230,"")</f>
        <v/>
      </c>
    </row>
    <row r="2231" spans="1:66" ht="15">
      <c r="A2231" s="176" t="str">
        <f>IF('S.D.PASTE SHEET'!A2231="","",'S.D.PASTE SHEET'!A2231)</f>
        <v/>
      </c>
      <c s="176" t="str">
        <f>IF('S.D.PASTE SHEET'!B2231="","",'S.D.PASTE SHEET'!B2231)</f>
        <v/>
      </c>
      <c s="176" t="str">
        <f>IF('S.D.PASTE SHEET'!C2231="","",'S.D.PASTE SHEET'!C2231)</f>
        <v/>
      </c>
      <c s="177" t="str">
        <f>IF('S.D.PASTE SHEET'!D2231="","",'S.D.PASTE SHEET'!D2231)</f>
        <v/>
      </c>
      <c s="176" t="str">
        <f>IF('S.D.PASTE SHEET'!E2231="","",UPPER('S.D.PASTE SHEET'!E2231))</f>
        <v/>
      </c>
      <c s="176" t="str">
        <f>IF('S.D.PASTE SHEET'!F2231="","",'S.D.PASTE SHEET'!F2231)</f>
        <v/>
      </c>
      <c s="176" t="str">
        <f>IF('S.D.PASTE SHEET'!G2231="","",UPPER('S.D.PASTE SHEET'!G2231))</f>
        <v/>
      </c>
      <c s="176" t="str">
        <f>IF('S.D.PASTE SHEET'!H2231="","",UPPER('S.D.PASTE SHEET'!H2231))</f>
        <v/>
      </c>
      <c s="176" t="str">
        <f>IF('S.D.PASTE SHEET'!I2231="","",'S.D.PASTE SHEET'!I2231)</f>
        <v/>
      </c>
      <c s="177" t="str">
        <f>IF('S.D.PASTE SHEET'!J2231="","",'S.D.PASTE SHEET'!J2231)</f>
        <v/>
      </c>
      <c s="176" t="str">
        <f>IF('S.D.PASTE SHEET'!K2231="","",'S.D.PASTE SHEET'!K2231)</f>
        <v/>
      </c>
      <c s="176" t="str">
        <f>IF('S.D.PASTE SHEET'!L2231="","",'S.D.PASTE SHEET'!L2231)</f>
        <v/>
      </c>
      <c s="176" t="str">
        <f>IF('S.D.PASTE SHEET'!M2231="","",'S.D.PASTE SHEET'!M2231)</f>
        <v/>
      </c>
      <c s="176" t="str">
        <f>IF('S.D.PASTE SHEET'!N2231="","",'S.D.PASTE SHEET'!N2231)</f>
        <v/>
      </c>
      <c s="176" t="str">
        <f>IF('S.D.PASTE SHEET'!O2231="","",'S.D.PASTE SHEET'!O2231)</f>
        <v/>
      </c>
      <c s="176" t="str">
        <f>IF('S.D.PASTE SHEET'!P2231="","",'S.D.PASTE SHEET'!P2231)</f>
        <v/>
      </c>
      <c s="176" t="str">
        <f>IF('S.D.PASTE SHEET'!Q2231="","",'S.D.PASTE SHEET'!Q2231)</f>
        <v/>
      </c>
      <c s="176" t="str">
        <f>IF('S.D.PASTE SHEET'!R2231="","",'S.D.PASTE SHEET'!R2231)</f>
        <v/>
      </c>
      <c s="176" t="str">
        <f>IF('S.D.PASTE SHEET'!S2231="","",'S.D.PASTE SHEET'!S2231)</f>
        <v/>
      </c>
      <c s="176" t="str">
        <f>IF('S.D.PASTE SHEET'!T2231="","",'S.D.PASTE SHEET'!T2231)</f>
        <v/>
      </c>
      <c s="176" t="str">
        <f>IF('S.D.PASTE SHEET'!U2231="","",'S.D.PASTE SHEET'!U2231)</f>
        <v/>
      </c>
      <c s="176" t="str">
        <f>IF('S.D.PASTE SHEET'!V2231="","",'S.D.PASTE SHEET'!V2231)</f>
        <v/>
      </c>
      <c s="176" t="str">
        <f>IF('S.D.PASTE SHEET'!W2231="","",'S.D.PASTE SHEET'!W2231)</f>
        <v/>
      </c>
      <c s="176" t="str">
        <f>IF('S.D.PASTE SHEET'!X2231="","",'S.D.PASTE SHEET'!X2231)</f>
        <v/>
      </c>
      <c s="176" t="str">
        <f>IF('S.D.PASTE SHEET'!Y2231="","",'S.D.PASTE SHEET'!Y2231)</f>
        <v/>
      </c>
      <c s="176" t="str">
        <f>IF('S.D.PASTE SHEET'!Z2231="","",'S.D.PASTE SHEET'!Z2231)</f>
        <v/>
      </c>
      <c s="176" t="str">
        <f>IF('S.D.PASTE SHEET'!AA2231="","",'S.D.PASTE SHEET'!AA2231)</f>
        <v/>
      </c>
      <c s="176" t="str">
        <f>IF('S.D.PASTE SHEET'!AB2231="","",'S.D.PASTE SHEET'!AB2231)</f>
        <v/>
      </c>
      <c s="176" t="str">
        <f>IF('S.D.PASTE SHEET'!AC2231="","",'S.D.PASTE SHEET'!AC2231)</f>
        <v/>
      </c>
      <c s="176" t="str">
        <f>IF('S.D.PASTE SHEET'!AD2231="","",'S.D.PASTE SHEET'!AD2231)</f>
        <v/>
      </c>
      <c s="178"/>
      <c s="179" t="str">
        <f>IF(AK2231="","",IF(AK2231&gt;0,COUNT($AG$2:AG2231),""))</f>
        <v/>
      </c>
      <c s="180" t="str">
        <f t="shared" si="2398"/>
        <v/>
      </c>
      <c s="180" t="str">
        <f t="shared" si="2399"/>
        <v/>
      </c>
      <c s="180" t="str">
        <f t="shared" si="2400"/>
        <v/>
      </c>
      <c s="181" t="str">
        <f t="shared" si="2401"/>
        <v/>
      </c>
      <c s="180" t="str">
        <f t="shared" si="2402"/>
        <v/>
      </c>
      <c s="180" t="str">
        <f t="shared" si="2403"/>
        <v/>
      </c>
      <c s="180" t="str">
        <f t="shared" si="2404"/>
        <v/>
      </c>
      <c s="180" t="str">
        <f t="shared" si="2405"/>
        <v/>
      </c>
      <c s="180" t="str">
        <f t="shared" si="2406"/>
        <v/>
      </c>
      <c s="181" t="str">
        <f t="shared" si="2407"/>
        <v/>
      </c>
      <c s="180" t="str">
        <f t="shared" si="2408"/>
        <v/>
      </c>
      <c s="180" t="str">
        <f t="shared" si="2409"/>
        <v/>
      </c>
      <c s="180" t="str">
        <f t="shared" si="2410"/>
        <v/>
      </c>
      <c s="180" t="str">
        <f t="shared" si="2411"/>
        <v/>
      </c>
      <c s="180" t="str">
        <f t="shared" si="2412"/>
        <v/>
      </c>
      <c s="180" t="str">
        <f t="shared" si="2413"/>
        <v/>
      </c>
      <c s="183"/>
      <c s="179" t="str">
        <f>IF(BC2231="","",IF(BC2231&gt;0,COUNT($AY$2:AY2231),""))</f>
        <v/>
      </c>
      <c s="180" t="str">
        <f t="shared" si="2414"/>
        <v/>
      </c>
      <c s="180" t="str">
        <f t="shared" si="2415"/>
        <v/>
      </c>
      <c s="180" t="str">
        <f t="shared" si="2416"/>
        <v/>
      </c>
      <c s="182" t="str">
        <f t="shared" si="2417"/>
        <v/>
      </c>
      <c s="180" t="str">
        <f t="shared" si="2418"/>
        <v/>
      </c>
      <c s="180" t="str">
        <f t="shared" si="2419"/>
        <v/>
      </c>
      <c s="180" t="str">
        <f t="shared" si="2420"/>
        <v/>
      </c>
      <c s="180" t="str">
        <f t="shared" si="2421"/>
        <v/>
      </c>
      <c s="180" t="str">
        <f t="shared" si="2422"/>
        <v/>
      </c>
      <c s="182" t="str">
        <f t="shared" si="2423"/>
        <v/>
      </c>
      <c s="180" t="str">
        <f t="shared" si="2424"/>
        <v/>
      </c>
      <c s="180" t="str">
        <f t="shared" si="2425"/>
        <v/>
      </c>
      <c s="180" t="str">
        <f t="shared" si="2426"/>
        <v/>
      </c>
      <c s="180" t="str">
        <f t="shared" si="2427"/>
        <v/>
      </c>
      <c s="180" t="str">
        <f t="shared" si="2428"/>
        <v/>
      </c>
      <c s="180" t="str">
        <f t="shared" si="2429"/>
        <v/>
      </c>
    </row>
    <row r="2232" spans="1:66" ht="15">
      <c r="A2232" s="176" t="str">
        <f>IF('S.D.PASTE SHEET'!A2232="","",'S.D.PASTE SHEET'!A2232)</f>
        <v/>
      </c>
      <c s="176" t="str">
        <f>IF('S.D.PASTE SHEET'!B2232="","",'S.D.PASTE SHEET'!B2232)</f>
        <v/>
      </c>
      <c s="176" t="str">
        <f>IF('S.D.PASTE SHEET'!C2232="","",'S.D.PASTE SHEET'!C2232)</f>
        <v/>
      </c>
      <c s="177" t="str">
        <f>IF('S.D.PASTE SHEET'!D2232="","",'S.D.PASTE SHEET'!D2232)</f>
        <v/>
      </c>
      <c s="176" t="str">
        <f>IF('S.D.PASTE SHEET'!E2232="","",UPPER('S.D.PASTE SHEET'!E2232))</f>
        <v/>
      </c>
      <c s="176" t="str">
        <f>IF('S.D.PASTE SHEET'!F2232="","",'S.D.PASTE SHEET'!F2232)</f>
        <v/>
      </c>
      <c s="176" t="str">
        <f>IF('S.D.PASTE SHEET'!G2232="","",UPPER('S.D.PASTE SHEET'!G2232))</f>
        <v/>
      </c>
      <c s="176" t="str">
        <f>IF('S.D.PASTE SHEET'!H2232="","",UPPER('S.D.PASTE SHEET'!H2232))</f>
        <v/>
      </c>
      <c s="176" t="str">
        <f>IF('S.D.PASTE SHEET'!I2232="","",'S.D.PASTE SHEET'!I2232)</f>
        <v/>
      </c>
      <c s="177" t="str">
        <f>IF('S.D.PASTE SHEET'!J2232="","",'S.D.PASTE SHEET'!J2232)</f>
        <v/>
      </c>
      <c s="176" t="str">
        <f>IF('S.D.PASTE SHEET'!K2232="","",'S.D.PASTE SHEET'!K2232)</f>
        <v/>
      </c>
      <c s="176" t="str">
        <f>IF('S.D.PASTE SHEET'!L2232="","",'S.D.PASTE SHEET'!L2232)</f>
        <v/>
      </c>
      <c s="176" t="str">
        <f>IF('S.D.PASTE SHEET'!M2232="","",'S.D.PASTE SHEET'!M2232)</f>
        <v/>
      </c>
      <c s="176" t="str">
        <f>IF('S.D.PASTE SHEET'!N2232="","",'S.D.PASTE SHEET'!N2232)</f>
        <v/>
      </c>
      <c s="176" t="str">
        <f>IF('S.D.PASTE SHEET'!O2232="","",'S.D.PASTE SHEET'!O2232)</f>
        <v/>
      </c>
      <c s="176" t="str">
        <f>IF('S.D.PASTE SHEET'!P2232="","",'S.D.PASTE SHEET'!P2232)</f>
        <v/>
      </c>
      <c s="176" t="str">
        <f>IF('S.D.PASTE SHEET'!Q2232="","",'S.D.PASTE SHEET'!Q2232)</f>
        <v/>
      </c>
      <c s="176" t="str">
        <f>IF('S.D.PASTE SHEET'!R2232="","",'S.D.PASTE SHEET'!R2232)</f>
        <v/>
      </c>
      <c s="176" t="str">
        <f>IF('S.D.PASTE SHEET'!S2232="","",'S.D.PASTE SHEET'!S2232)</f>
        <v/>
      </c>
      <c s="176" t="str">
        <f>IF('S.D.PASTE SHEET'!T2232="","",'S.D.PASTE SHEET'!T2232)</f>
        <v/>
      </c>
      <c s="176" t="str">
        <f>IF('S.D.PASTE SHEET'!U2232="","",'S.D.PASTE SHEET'!U2232)</f>
        <v/>
      </c>
      <c s="176" t="str">
        <f>IF('S.D.PASTE SHEET'!V2232="","",'S.D.PASTE SHEET'!V2232)</f>
        <v/>
      </c>
      <c s="176" t="str">
        <f>IF('S.D.PASTE SHEET'!W2232="","",'S.D.PASTE SHEET'!W2232)</f>
        <v/>
      </c>
      <c s="176" t="str">
        <f>IF('S.D.PASTE SHEET'!X2232="","",'S.D.PASTE SHEET'!X2232)</f>
        <v/>
      </c>
      <c s="176" t="str">
        <f>IF('S.D.PASTE SHEET'!Y2232="","",'S.D.PASTE SHEET'!Y2232)</f>
        <v/>
      </c>
      <c s="176" t="str">
        <f>IF('S.D.PASTE SHEET'!Z2232="","",'S.D.PASTE SHEET'!Z2232)</f>
        <v/>
      </c>
      <c s="176" t="str">
        <f>IF('S.D.PASTE SHEET'!AA2232="","",'S.D.PASTE SHEET'!AA2232)</f>
        <v/>
      </c>
      <c s="176" t="str">
        <f>IF('S.D.PASTE SHEET'!AB2232="","",'S.D.PASTE SHEET'!AB2232)</f>
        <v/>
      </c>
      <c s="176" t="str">
        <f>IF('S.D.PASTE SHEET'!AC2232="","",'S.D.PASTE SHEET'!AC2232)</f>
        <v/>
      </c>
      <c s="176" t="str">
        <f>IF('S.D.PASTE SHEET'!AD2232="","",'S.D.PASTE SHEET'!AD2232)</f>
        <v/>
      </c>
      <c s="178"/>
      <c s="179" t="str">
        <f>IF(AK2232="","",IF(AK2232&gt;0,COUNT($AG$2:AG2232),""))</f>
        <v/>
      </c>
      <c s="180" t="str">
        <f t="shared" si="2398"/>
        <v/>
      </c>
      <c s="180" t="str">
        <f t="shared" si="2399"/>
        <v/>
      </c>
      <c s="180" t="str">
        <f t="shared" si="2400"/>
        <v/>
      </c>
      <c s="181" t="str">
        <f t="shared" si="2401"/>
        <v/>
      </c>
      <c s="180" t="str">
        <f t="shared" si="2402"/>
        <v/>
      </c>
      <c s="180" t="str">
        <f t="shared" si="2403"/>
        <v/>
      </c>
      <c s="180" t="str">
        <f t="shared" si="2404"/>
        <v/>
      </c>
      <c s="180" t="str">
        <f t="shared" si="2405"/>
        <v/>
      </c>
      <c s="180" t="str">
        <f t="shared" si="2406"/>
        <v/>
      </c>
      <c s="181" t="str">
        <f t="shared" si="2407"/>
        <v/>
      </c>
      <c s="180" t="str">
        <f t="shared" si="2408"/>
        <v/>
      </c>
      <c s="180" t="str">
        <f t="shared" si="2409"/>
        <v/>
      </c>
      <c s="180" t="str">
        <f t="shared" si="2410"/>
        <v/>
      </c>
      <c s="180" t="str">
        <f t="shared" si="2411"/>
        <v/>
      </c>
      <c s="180" t="str">
        <f t="shared" si="2412"/>
        <v/>
      </c>
      <c s="180" t="str">
        <f t="shared" si="2413"/>
        <v/>
      </c>
      <c s="183"/>
      <c s="179" t="str">
        <f>IF(BC2232="","",IF(BC2232&gt;0,COUNT($AY$2:AY2232),""))</f>
        <v/>
      </c>
      <c s="180" t="str">
        <f t="shared" si="2414"/>
        <v/>
      </c>
      <c s="180" t="str">
        <f t="shared" si="2415"/>
        <v/>
      </c>
      <c s="180" t="str">
        <f t="shared" si="2416"/>
        <v/>
      </c>
      <c s="182" t="str">
        <f t="shared" si="2417"/>
        <v/>
      </c>
      <c s="180" t="str">
        <f t="shared" si="2418"/>
        <v/>
      </c>
      <c s="180" t="str">
        <f t="shared" si="2419"/>
        <v/>
      </c>
      <c s="180" t="str">
        <f t="shared" si="2420"/>
        <v/>
      </c>
      <c s="180" t="str">
        <f t="shared" si="2421"/>
        <v/>
      </c>
      <c s="180" t="str">
        <f t="shared" si="2422"/>
        <v/>
      </c>
      <c s="182" t="str">
        <f t="shared" si="2423"/>
        <v/>
      </c>
      <c s="180" t="str">
        <f t="shared" si="2424"/>
        <v/>
      </c>
      <c s="180" t="str">
        <f t="shared" si="2425"/>
        <v/>
      </c>
      <c s="180" t="str">
        <f t="shared" si="2426"/>
        <v/>
      </c>
      <c s="180" t="str">
        <f t="shared" si="2427"/>
        <v/>
      </c>
      <c s="180" t="str">
        <f t="shared" si="2428"/>
        <v/>
      </c>
      <c s="180" t="str">
        <f t="shared" si="2429"/>
        <v/>
      </c>
    </row>
    <row r="2233" spans="1:66" ht="15">
      <c r="A2233" s="176" t="str">
        <f>IF('S.D.PASTE SHEET'!A2233="","",'S.D.PASTE SHEET'!A2233)</f>
        <v/>
      </c>
      <c s="176" t="str">
        <f>IF('S.D.PASTE SHEET'!B2233="","",'S.D.PASTE SHEET'!B2233)</f>
        <v/>
      </c>
      <c s="176" t="str">
        <f>IF('S.D.PASTE SHEET'!C2233="","",'S.D.PASTE SHEET'!C2233)</f>
        <v/>
      </c>
      <c s="177" t="str">
        <f>IF('S.D.PASTE SHEET'!D2233="","",'S.D.PASTE SHEET'!D2233)</f>
        <v/>
      </c>
      <c s="176" t="str">
        <f>IF('S.D.PASTE SHEET'!E2233="","",UPPER('S.D.PASTE SHEET'!E2233))</f>
        <v/>
      </c>
      <c s="176" t="str">
        <f>IF('S.D.PASTE SHEET'!F2233="","",'S.D.PASTE SHEET'!F2233)</f>
        <v/>
      </c>
      <c s="176" t="str">
        <f>IF('S.D.PASTE SHEET'!G2233="","",UPPER('S.D.PASTE SHEET'!G2233))</f>
        <v/>
      </c>
      <c s="176" t="str">
        <f>IF('S.D.PASTE SHEET'!H2233="","",UPPER('S.D.PASTE SHEET'!H2233))</f>
        <v/>
      </c>
      <c s="176" t="str">
        <f>IF('S.D.PASTE SHEET'!I2233="","",'S.D.PASTE SHEET'!I2233)</f>
        <v/>
      </c>
      <c s="177" t="str">
        <f>IF('S.D.PASTE SHEET'!J2233="","",'S.D.PASTE SHEET'!J2233)</f>
        <v/>
      </c>
      <c s="176" t="str">
        <f>IF('S.D.PASTE SHEET'!K2233="","",'S.D.PASTE SHEET'!K2233)</f>
        <v/>
      </c>
      <c s="176" t="str">
        <f>IF('S.D.PASTE SHEET'!L2233="","",'S.D.PASTE SHEET'!L2233)</f>
        <v/>
      </c>
      <c s="176" t="str">
        <f>IF('S.D.PASTE SHEET'!M2233="","",'S.D.PASTE SHEET'!M2233)</f>
        <v/>
      </c>
      <c s="176" t="str">
        <f>IF('S.D.PASTE SHEET'!N2233="","",'S.D.PASTE SHEET'!N2233)</f>
        <v/>
      </c>
      <c s="176" t="str">
        <f>IF('S.D.PASTE SHEET'!O2233="","",'S.D.PASTE SHEET'!O2233)</f>
        <v/>
      </c>
      <c s="176" t="str">
        <f>IF('S.D.PASTE SHEET'!P2233="","",'S.D.PASTE SHEET'!P2233)</f>
        <v/>
      </c>
      <c s="176" t="str">
        <f>IF('S.D.PASTE SHEET'!Q2233="","",'S.D.PASTE SHEET'!Q2233)</f>
        <v/>
      </c>
      <c s="176" t="str">
        <f>IF('S.D.PASTE SHEET'!R2233="","",'S.D.PASTE SHEET'!R2233)</f>
        <v/>
      </c>
      <c s="176" t="str">
        <f>IF('S.D.PASTE SHEET'!S2233="","",'S.D.PASTE SHEET'!S2233)</f>
        <v/>
      </c>
      <c s="176" t="str">
        <f>IF('S.D.PASTE SHEET'!T2233="","",'S.D.PASTE SHEET'!T2233)</f>
        <v/>
      </c>
      <c s="176" t="str">
        <f>IF('S.D.PASTE SHEET'!U2233="","",'S.D.PASTE SHEET'!U2233)</f>
        <v/>
      </c>
      <c s="176" t="str">
        <f>IF('S.D.PASTE SHEET'!V2233="","",'S.D.PASTE SHEET'!V2233)</f>
        <v/>
      </c>
      <c s="176" t="str">
        <f>IF('S.D.PASTE SHEET'!W2233="","",'S.D.PASTE SHEET'!W2233)</f>
        <v/>
      </c>
      <c s="176" t="str">
        <f>IF('S.D.PASTE SHEET'!X2233="","",'S.D.PASTE SHEET'!X2233)</f>
        <v/>
      </c>
      <c s="176" t="str">
        <f>IF('S.D.PASTE SHEET'!Y2233="","",'S.D.PASTE SHEET'!Y2233)</f>
        <v/>
      </c>
      <c s="176" t="str">
        <f>IF('S.D.PASTE SHEET'!Z2233="","",'S.D.PASTE SHEET'!Z2233)</f>
        <v/>
      </c>
      <c s="176" t="str">
        <f>IF('S.D.PASTE SHEET'!AA2233="","",'S.D.PASTE SHEET'!AA2233)</f>
        <v/>
      </c>
      <c s="176" t="str">
        <f>IF('S.D.PASTE SHEET'!AB2233="","",'S.D.PASTE SHEET'!AB2233)</f>
        <v/>
      </c>
      <c s="176" t="str">
        <f>IF('S.D.PASTE SHEET'!AC2233="","",'S.D.PASTE SHEET'!AC2233)</f>
        <v/>
      </c>
      <c s="176" t="str">
        <f>IF('S.D.PASTE SHEET'!AD2233="","",'S.D.PASTE SHEET'!AD2233)</f>
        <v/>
      </c>
      <c s="178"/>
      <c s="179" t="str">
        <f>IF(AK2233="","",IF(AK2233&gt;0,COUNT($AG$2:AG2233),""))</f>
        <v/>
      </c>
      <c s="180" t="str">
        <f t="shared" si="2398"/>
        <v/>
      </c>
      <c s="180" t="str">
        <f t="shared" si="2399"/>
        <v/>
      </c>
      <c s="180" t="str">
        <f t="shared" si="2400"/>
        <v/>
      </c>
      <c s="181" t="str">
        <f t="shared" si="2401"/>
        <v/>
      </c>
      <c s="180" t="str">
        <f t="shared" si="2402"/>
        <v/>
      </c>
      <c s="180" t="str">
        <f t="shared" si="2403"/>
        <v/>
      </c>
      <c s="180" t="str">
        <f t="shared" si="2404"/>
        <v/>
      </c>
      <c s="180" t="str">
        <f t="shared" si="2405"/>
        <v/>
      </c>
      <c s="180" t="str">
        <f t="shared" si="2406"/>
        <v/>
      </c>
      <c s="181" t="str">
        <f t="shared" si="2407"/>
        <v/>
      </c>
      <c s="180" t="str">
        <f t="shared" si="2408"/>
        <v/>
      </c>
      <c s="180" t="str">
        <f t="shared" si="2409"/>
        <v/>
      </c>
      <c s="180" t="str">
        <f t="shared" si="2410"/>
        <v/>
      </c>
      <c s="180" t="str">
        <f t="shared" si="2411"/>
        <v/>
      </c>
      <c s="180" t="str">
        <f t="shared" si="2412"/>
        <v/>
      </c>
      <c s="180" t="str">
        <f t="shared" si="2413"/>
        <v/>
      </c>
      <c s="183"/>
      <c s="179" t="str">
        <f>IF(BC2233="","",IF(BC2233&gt;0,COUNT($AY$2:AY2233),""))</f>
        <v/>
      </c>
      <c s="180" t="str">
        <f t="shared" si="2414"/>
        <v/>
      </c>
      <c s="180" t="str">
        <f t="shared" si="2415"/>
        <v/>
      </c>
      <c s="180" t="str">
        <f t="shared" si="2416"/>
        <v/>
      </c>
      <c s="182" t="str">
        <f t="shared" si="2417"/>
        <v/>
      </c>
      <c s="180" t="str">
        <f t="shared" si="2418"/>
        <v/>
      </c>
      <c s="180" t="str">
        <f t="shared" si="2419"/>
        <v/>
      </c>
      <c s="180" t="str">
        <f t="shared" si="2420"/>
        <v/>
      </c>
      <c s="180" t="str">
        <f t="shared" si="2421"/>
        <v/>
      </c>
      <c s="180" t="str">
        <f t="shared" si="2422"/>
        <v/>
      </c>
      <c s="182" t="str">
        <f t="shared" si="2423"/>
        <v/>
      </c>
      <c s="180" t="str">
        <f t="shared" si="2424"/>
        <v/>
      </c>
      <c s="180" t="str">
        <f t="shared" si="2425"/>
        <v/>
      </c>
      <c s="180" t="str">
        <f t="shared" si="2426"/>
        <v/>
      </c>
      <c s="180" t="str">
        <f t="shared" si="2427"/>
        <v/>
      </c>
      <c s="180" t="str">
        <f t="shared" si="2428"/>
        <v/>
      </c>
      <c s="180" t="str">
        <f t="shared" si="2429"/>
        <v/>
      </c>
    </row>
    <row r="2234" spans="1:66" ht="15">
      <c r="A2234" s="176" t="str">
        <f>IF('S.D.PASTE SHEET'!A2234="","",'S.D.PASTE SHEET'!A2234)</f>
        <v/>
      </c>
      <c s="176" t="str">
        <f>IF('S.D.PASTE SHEET'!B2234="","",'S.D.PASTE SHEET'!B2234)</f>
        <v/>
      </c>
      <c s="176" t="str">
        <f>IF('S.D.PASTE SHEET'!C2234="","",'S.D.PASTE SHEET'!C2234)</f>
        <v/>
      </c>
      <c s="177" t="str">
        <f>IF('S.D.PASTE SHEET'!D2234="","",'S.D.PASTE SHEET'!D2234)</f>
        <v/>
      </c>
      <c s="176" t="str">
        <f>IF('S.D.PASTE SHEET'!E2234="","",UPPER('S.D.PASTE SHEET'!E2234))</f>
        <v/>
      </c>
      <c s="176" t="str">
        <f>IF('S.D.PASTE SHEET'!F2234="","",'S.D.PASTE SHEET'!F2234)</f>
        <v/>
      </c>
      <c s="176" t="str">
        <f>IF('S.D.PASTE SHEET'!G2234="","",UPPER('S.D.PASTE SHEET'!G2234))</f>
        <v/>
      </c>
      <c s="176" t="str">
        <f>IF('S.D.PASTE SHEET'!H2234="","",UPPER('S.D.PASTE SHEET'!H2234))</f>
        <v/>
      </c>
      <c s="176" t="str">
        <f>IF('S.D.PASTE SHEET'!I2234="","",'S.D.PASTE SHEET'!I2234)</f>
        <v/>
      </c>
      <c s="177" t="str">
        <f>IF('S.D.PASTE SHEET'!J2234="","",'S.D.PASTE SHEET'!J2234)</f>
        <v/>
      </c>
      <c s="176" t="str">
        <f>IF('S.D.PASTE SHEET'!K2234="","",'S.D.PASTE SHEET'!K2234)</f>
        <v/>
      </c>
      <c s="176" t="str">
        <f>IF('S.D.PASTE SHEET'!L2234="","",'S.D.PASTE SHEET'!L2234)</f>
        <v/>
      </c>
      <c s="176" t="str">
        <f>IF('S.D.PASTE SHEET'!M2234="","",'S.D.PASTE SHEET'!M2234)</f>
        <v/>
      </c>
      <c s="176" t="str">
        <f>IF('S.D.PASTE SHEET'!N2234="","",'S.D.PASTE SHEET'!N2234)</f>
        <v/>
      </c>
      <c s="176" t="str">
        <f>IF('S.D.PASTE SHEET'!O2234="","",'S.D.PASTE SHEET'!O2234)</f>
        <v/>
      </c>
      <c s="176" t="str">
        <f>IF('S.D.PASTE SHEET'!P2234="","",'S.D.PASTE SHEET'!P2234)</f>
        <v/>
      </c>
      <c s="176" t="str">
        <f>IF('S.D.PASTE SHEET'!Q2234="","",'S.D.PASTE SHEET'!Q2234)</f>
        <v/>
      </c>
      <c s="176" t="str">
        <f>IF('S.D.PASTE SHEET'!R2234="","",'S.D.PASTE SHEET'!R2234)</f>
        <v/>
      </c>
      <c s="176" t="str">
        <f>IF('S.D.PASTE SHEET'!S2234="","",'S.D.PASTE SHEET'!S2234)</f>
        <v/>
      </c>
      <c s="176" t="str">
        <f>IF('S.D.PASTE SHEET'!T2234="","",'S.D.PASTE SHEET'!T2234)</f>
        <v/>
      </c>
      <c s="176" t="str">
        <f>IF('S.D.PASTE SHEET'!U2234="","",'S.D.PASTE SHEET'!U2234)</f>
        <v/>
      </c>
      <c s="176" t="str">
        <f>IF('S.D.PASTE SHEET'!V2234="","",'S.D.PASTE SHEET'!V2234)</f>
        <v/>
      </c>
      <c s="176" t="str">
        <f>IF('S.D.PASTE SHEET'!W2234="","",'S.D.PASTE SHEET'!W2234)</f>
        <v/>
      </c>
      <c s="176" t="str">
        <f>IF('S.D.PASTE SHEET'!X2234="","",'S.D.PASTE SHEET'!X2234)</f>
        <v/>
      </c>
      <c s="176" t="str">
        <f>IF('S.D.PASTE SHEET'!Y2234="","",'S.D.PASTE SHEET'!Y2234)</f>
        <v/>
      </c>
      <c s="176" t="str">
        <f>IF('S.D.PASTE SHEET'!Z2234="","",'S.D.PASTE SHEET'!Z2234)</f>
        <v/>
      </c>
      <c s="176" t="str">
        <f>IF('S.D.PASTE SHEET'!AA2234="","",'S.D.PASTE SHEET'!AA2234)</f>
        <v/>
      </c>
      <c s="176" t="str">
        <f>IF('S.D.PASTE SHEET'!AB2234="","",'S.D.PASTE SHEET'!AB2234)</f>
        <v/>
      </c>
      <c s="176" t="str">
        <f>IF('S.D.PASTE SHEET'!AC2234="","",'S.D.PASTE SHEET'!AC2234)</f>
        <v/>
      </c>
      <c s="176" t="str">
        <f>IF('S.D.PASTE SHEET'!AD2234="","",'S.D.PASTE SHEET'!AD2234)</f>
        <v/>
      </c>
      <c s="178"/>
      <c s="179" t="str">
        <f>IF(AK2234="","",IF(AK2234&gt;0,COUNT($AG$2:AG2234),""))</f>
        <v/>
      </c>
      <c s="180" t="str">
        <f t="shared" si="2398"/>
        <v/>
      </c>
      <c s="180" t="str">
        <f t="shared" si="2399"/>
        <v/>
      </c>
      <c s="180" t="str">
        <f t="shared" si="2400"/>
        <v/>
      </c>
      <c s="181" t="str">
        <f t="shared" si="2401"/>
        <v/>
      </c>
      <c s="180" t="str">
        <f t="shared" si="2402"/>
        <v/>
      </c>
      <c s="180" t="str">
        <f t="shared" si="2403"/>
        <v/>
      </c>
      <c s="180" t="str">
        <f t="shared" si="2404"/>
        <v/>
      </c>
      <c s="180" t="str">
        <f t="shared" si="2405"/>
        <v/>
      </c>
      <c s="180" t="str">
        <f t="shared" si="2406"/>
        <v/>
      </c>
      <c s="181" t="str">
        <f t="shared" si="2407"/>
        <v/>
      </c>
      <c s="180" t="str">
        <f t="shared" si="2408"/>
        <v/>
      </c>
      <c s="180" t="str">
        <f t="shared" si="2409"/>
        <v/>
      </c>
      <c s="180" t="str">
        <f t="shared" si="2410"/>
        <v/>
      </c>
      <c s="180" t="str">
        <f t="shared" si="2411"/>
        <v/>
      </c>
      <c s="180" t="str">
        <f t="shared" si="2412"/>
        <v/>
      </c>
      <c s="180" t="str">
        <f t="shared" si="2413"/>
        <v/>
      </c>
      <c s="183"/>
      <c s="179" t="str">
        <f>IF(BC2234="","",IF(BC2234&gt;0,COUNT($AY$2:AY2234),""))</f>
        <v/>
      </c>
      <c s="180" t="str">
        <f t="shared" si="2414"/>
        <v/>
      </c>
      <c s="180" t="str">
        <f t="shared" si="2415"/>
        <v/>
      </c>
      <c s="180" t="str">
        <f t="shared" si="2416"/>
        <v/>
      </c>
      <c s="182" t="str">
        <f t="shared" si="2417"/>
        <v/>
      </c>
      <c s="180" t="str">
        <f t="shared" si="2418"/>
        <v/>
      </c>
      <c s="180" t="str">
        <f t="shared" si="2419"/>
        <v/>
      </c>
      <c s="180" t="str">
        <f t="shared" si="2420"/>
        <v/>
      </c>
      <c s="180" t="str">
        <f t="shared" si="2421"/>
        <v/>
      </c>
      <c s="180" t="str">
        <f t="shared" si="2422"/>
        <v/>
      </c>
      <c s="182" t="str">
        <f t="shared" si="2423"/>
        <v/>
      </c>
      <c s="180" t="str">
        <f t="shared" si="2424"/>
        <v/>
      </c>
      <c s="180" t="str">
        <f t="shared" si="2425"/>
        <v/>
      </c>
      <c s="180" t="str">
        <f t="shared" si="2426"/>
        <v/>
      </c>
      <c s="180" t="str">
        <f t="shared" si="2427"/>
        <v/>
      </c>
      <c s="180" t="str">
        <f t="shared" si="2428"/>
        <v/>
      </c>
      <c s="180" t="str">
        <f t="shared" si="2429"/>
        <v/>
      </c>
    </row>
    <row r="2235" spans="1:66" ht="15">
      <c r="A2235" s="176" t="str">
        <f>IF('S.D.PASTE SHEET'!A2235="","",'S.D.PASTE SHEET'!A2235)</f>
        <v/>
      </c>
      <c s="176" t="str">
        <f>IF('S.D.PASTE SHEET'!B2235="","",'S.D.PASTE SHEET'!B2235)</f>
        <v/>
      </c>
      <c s="176" t="str">
        <f>IF('S.D.PASTE SHEET'!C2235="","",'S.D.PASTE SHEET'!C2235)</f>
        <v/>
      </c>
      <c s="177" t="str">
        <f>IF('S.D.PASTE SHEET'!D2235="","",'S.D.PASTE SHEET'!D2235)</f>
        <v/>
      </c>
      <c s="176" t="str">
        <f>IF('S.D.PASTE SHEET'!E2235="","",UPPER('S.D.PASTE SHEET'!E2235))</f>
        <v/>
      </c>
      <c s="176" t="str">
        <f>IF('S.D.PASTE SHEET'!F2235="","",'S.D.PASTE SHEET'!F2235)</f>
        <v/>
      </c>
      <c s="176" t="str">
        <f>IF('S.D.PASTE SHEET'!G2235="","",UPPER('S.D.PASTE SHEET'!G2235))</f>
        <v/>
      </c>
      <c s="176" t="str">
        <f>IF('S.D.PASTE SHEET'!H2235="","",UPPER('S.D.PASTE SHEET'!H2235))</f>
        <v/>
      </c>
      <c s="176" t="str">
        <f>IF('S.D.PASTE SHEET'!I2235="","",'S.D.PASTE SHEET'!I2235)</f>
        <v/>
      </c>
      <c s="177" t="str">
        <f>IF('S.D.PASTE SHEET'!J2235="","",'S.D.PASTE SHEET'!J2235)</f>
        <v/>
      </c>
      <c s="176" t="str">
        <f>IF('S.D.PASTE SHEET'!K2235="","",'S.D.PASTE SHEET'!K2235)</f>
        <v/>
      </c>
      <c s="176" t="str">
        <f>IF('S.D.PASTE SHEET'!L2235="","",'S.D.PASTE SHEET'!L2235)</f>
        <v/>
      </c>
      <c s="176" t="str">
        <f>IF('S.D.PASTE SHEET'!M2235="","",'S.D.PASTE SHEET'!M2235)</f>
        <v/>
      </c>
      <c s="176" t="str">
        <f>IF('S.D.PASTE SHEET'!N2235="","",'S.D.PASTE SHEET'!N2235)</f>
        <v/>
      </c>
      <c s="176" t="str">
        <f>IF('S.D.PASTE SHEET'!O2235="","",'S.D.PASTE SHEET'!O2235)</f>
        <v/>
      </c>
      <c s="176" t="str">
        <f>IF('S.D.PASTE SHEET'!P2235="","",'S.D.PASTE SHEET'!P2235)</f>
        <v/>
      </c>
      <c s="176" t="str">
        <f>IF('S.D.PASTE SHEET'!Q2235="","",'S.D.PASTE SHEET'!Q2235)</f>
        <v/>
      </c>
      <c s="176" t="str">
        <f>IF('S.D.PASTE SHEET'!R2235="","",'S.D.PASTE SHEET'!R2235)</f>
        <v/>
      </c>
      <c s="176" t="str">
        <f>IF('S.D.PASTE SHEET'!S2235="","",'S.D.PASTE SHEET'!S2235)</f>
        <v/>
      </c>
      <c s="176" t="str">
        <f>IF('S.D.PASTE SHEET'!T2235="","",'S.D.PASTE SHEET'!T2235)</f>
        <v/>
      </c>
      <c s="176" t="str">
        <f>IF('S.D.PASTE SHEET'!U2235="","",'S.D.PASTE SHEET'!U2235)</f>
        <v/>
      </c>
      <c s="176" t="str">
        <f>IF('S.D.PASTE SHEET'!V2235="","",'S.D.PASTE SHEET'!V2235)</f>
        <v/>
      </c>
      <c s="176" t="str">
        <f>IF('S.D.PASTE SHEET'!W2235="","",'S.D.PASTE SHEET'!W2235)</f>
        <v/>
      </c>
      <c s="176" t="str">
        <f>IF('S.D.PASTE SHEET'!X2235="","",'S.D.PASTE SHEET'!X2235)</f>
        <v/>
      </c>
      <c s="176" t="str">
        <f>IF('S.D.PASTE SHEET'!Y2235="","",'S.D.PASTE SHEET'!Y2235)</f>
        <v/>
      </c>
      <c s="176" t="str">
        <f>IF('S.D.PASTE SHEET'!Z2235="","",'S.D.PASTE SHEET'!Z2235)</f>
        <v/>
      </c>
      <c s="176" t="str">
        <f>IF('S.D.PASTE SHEET'!AA2235="","",'S.D.PASTE SHEET'!AA2235)</f>
        <v/>
      </c>
      <c s="176" t="str">
        <f>IF('S.D.PASTE SHEET'!AB2235="","",'S.D.PASTE SHEET'!AB2235)</f>
        <v/>
      </c>
      <c s="176" t="str">
        <f>IF('S.D.PASTE SHEET'!AC2235="","",'S.D.PASTE SHEET'!AC2235)</f>
        <v/>
      </c>
      <c s="176" t="str">
        <f>IF('S.D.PASTE SHEET'!AD2235="","",'S.D.PASTE SHEET'!AD2235)</f>
        <v/>
      </c>
      <c s="178"/>
      <c s="179" t="str">
        <f>IF(AK2235="","",IF(AK2235&gt;0,COUNT($AG$2:AG2235),""))</f>
        <v/>
      </c>
      <c s="180" t="str">
        <f t="shared" si="2398"/>
        <v/>
      </c>
      <c s="180" t="str">
        <f t="shared" si="2399"/>
        <v/>
      </c>
      <c s="180" t="str">
        <f t="shared" si="2400"/>
        <v/>
      </c>
      <c s="181" t="str">
        <f t="shared" si="2401"/>
        <v/>
      </c>
      <c s="180" t="str">
        <f t="shared" si="2402"/>
        <v/>
      </c>
      <c s="180" t="str">
        <f t="shared" si="2403"/>
        <v/>
      </c>
      <c s="180" t="str">
        <f t="shared" si="2404"/>
        <v/>
      </c>
      <c s="180" t="str">
        <f t="shared" si="2405"/>
        <v/>
      </c>
      <c s="180" t="str">
        <f t="shared" si="2406"/>
        <v/>
      </c>
      <c s="181" t="str">
        <f t="shared" si="2407"/>
        <v/>
      </c>
      <c s="180" t="str">
        <f t="shared" si="2408"/>
        <v/>
      </c>
      <c s="180" t="str">
        <f t="shared" si="2409"/>
        <v/>
      </c>
      <c s="180" t="str">
        <f t="shared" si="2410"/>
        <v/>
      </c>
      <c s="180" t="str">
        <f t="shared" si="2411"/>
        <v/>
      </c>
      <c s="180" t="str">
        <f t="shared" si="2412"/>
        <v/>
      </c>
      <c s="180" t="str">
        <f t="shared" si="2413"/>
        <v/>
      </c>
      <c s="183"/>
      <c s="179" t="str">
        <f>IF(BC2235="","",IF(BC2235&gt;0,COUNT($AY$2:AY2235),""))</f>
        <v/>
      </c>
      <c s="180" t="str">
        <f t="shared" si="2414"/>
        <v/>
      </c>
      <c s="180" t="str">
        <f t="shared" si="2415"/>
        <v/>
      </c>
      <c s="180" t="str">
        <f t="shared" si="2416"/>
        <v/>
      </c>
      <c s="182" t="str">
        <f t="shared" si="2417"/>
        <v/>
      </c>
      <c s="180" t="str">
        <f t="shared" si="2418"/>
        <v/>
      </c>
      <c s="180" t="str">
        <f t="shared" si="2419"/>
        <v/>
      </c>
      <c s="180" t="str">
        <f t="shared" si="2420"/>
        <v/>
      </c>
      <c s="180" t="str">
        <f t="shared" si="2421"/>
        <v/>
      </c>
      <c s="180" t="str">
        <f t="shared" si="2422"/>
        <v/>
      </c>
      <c s="182" t="str">
        <f t="shared" si="2423"/>
        <v/>
      </c>
      <c s="180" t="str">
        <f t="shared" si="2424"/>
        <v/>
      </c>
      <c s="180" t="str">
        <f t="shared" si="2425"/>
        <v/>
      </c>
      <c s="180" t="str">
        <f t="shared" si="2426"/>
        <v/>
      </c>
      <c s="180" t="str">
        <f t="shared" si="2427"/>
        <v/>
      </c>
      <c s="180" t="str">
        <f t="shared" si="2428"/>
        <v/>
      </c>
      <c s="180" t="str">
        <f t="shared" si="2429"/>
        <v/>
      </c>
    </row>
    <row r="2236" spans="1:66" ht="15">
      <c r="A2236" s="176" t="str">
        <f>IF('S.D.PASTE SHEET'!A2236="","",'S.D.PASTE SHEET'!A2236)</f>
        <v/>
      </c>
      <c s="176" t="str">
        <f>IF('S.D.PASTE SHEET'!B2236="","",'S.D.PASTE SHEET'!B2236)</f>
        <v/>
      </c>
      <c s="176" t="str">
        <f>IF('S.D.PASTE SHEET'!C2236="","",'S.D.PASTE SHEET'!C2236)</f>
        <v/>
      </c>
      <c s="177" t="str">
        <f>IF('S.D.PASTE SHEET'!D2236="","",'S.D.PASTE SHEET'!D2236)</f>
        <v/>
      </c>
      <c s="176" t="str">
        <f>IF('S.D.PASTE SHEET'!E2236="","",UPPER('S.D.PASTE SHEET'!E2236))</f>
        <v/>
      </c>
      <c s="176" t="str">
        <f>IF('S.D.PASTE SHEET'!F2236="","",'S.D.PASTE SHEET'!F2236)</f>
        <v/>
      </c>
      <c s="176" t="str">
        <f>IF('S.D.PASTE SHEET'!G2236="","",UPPER('S.D.PASTE SHEET'!G2236))</f>
        <v/>
      </c>
      <c s="176" t="str">
        <f>IF('S.D.PASTE SHEET'!H2236="","",UPPER('S.D.PASTE SHEET'!H2236))</f>
        <v/>
      </c>
      <c s="176" t="str">
        <f>IF('S.D.PASTE SHEET'!I2236="","",'S.D.PASTE SHEET'!I2236)</f>
        <v/>
      </c>
      <c s="177" t="str">
        <f>IF('S.D.PASTE SHEET'!J2236="","",'S.D.PASTE SHEET'!J2236)</f>
        <v/>
      </c>
      <c s="176" t="str">
        <f>IF('S.D.PASTE SHEET'!K2236="","",'S.D.PASTE SHEET'!K2236)</f>
        <v/>
      </c>
      <c s="176" t="str">
        <f>IF('S.D.PASTE SHEET'!L2236="","",'S.D.PASTE SHEET'!L2236)</f>
        <v/>
      </c>
      <c s="176" t="str">
        <f>IF('S.D.PASTE SHEET'!M2236="","",'S.D.PASTE SHEET'!M2236)</f>
        <v/>
      </c>
      <c s="176" t="str">
        <f>IF('S.D.PASTE SHEET'!N2236="","",'S.D.PASTE SHEET'!N2236)</f>
        <v/>
      </c>
      <c s="176" t="str">
        <f>IF('S.D.PASTE SHEET'!O2236="","",'S.D.PASTE SHEET'!O2236)</f>
        <v/>
      </c>
      <c s="176" t="str">
        <f>IF('S.D.PASTE SHEET'!P2236="","",'S.D.PASTE SHEET'!P2236)</f>
        <v/>
      </c>
      <c s="176" t="str">
        <f>IF('S.D.PASTE SHEET'!Q2236="","",'S.D.PASTE SHEET'!Q2236)</f>
        <v/>
      </c>
      <c s="176" t="str">
        <f>IF('S.D.PASTE SHEET'!R2236="","",'S.D.PASTE SHEET'!R2236)</f>
        <v/>
      </c>
      <c s="176" t="str">
        <f>IF('S.D.PASTE SHEET'!S2236="","",'S.D.PASTE SHEET'!S2236)</f>
        <v/>
      </c>
      <c s="176" t="str">
        <f>IF('S.D.PASTE SHEET'!T2236="","",'S.D.PASTE SHEET'!T2236)</f>
        <v/>
      </c>
      <c s="176" t="str">
        <f>IF('S.D.PASTE SHEET'!U2236="","",'S.D.PASTE SHEET'!U2236)</f>
        <v/>
      </c>
      <c s="176" t="str">
        <f>IF('S.D.PASTE SHEET'!V2236="","",'S.D.PASTE SHEET'!V2236)</f>
        <v/>
      </c>
      <c s="176" t="str">
        <f>IF('S.D.PASTE SHEET'!W2236="","",'S.D.PASTE SHEET'!W2236)</f>
        <v/>
      </c>
      <c s="176" t="str">
        <f>IF('S.D.PASTE SHEET'!X2236="","",'S.D.PASTE SHEET'!X2236)</f>
        <v/>
      </c>
      <c s="176" t="str">
        <f>IF('S.D.PASTE SHEET'!Y2236="","",'S.D.PASTE SHEET'!Y2236)</f>
        <v/>
      </c>
      <c s="176" t="str">
        <f>IF('S.D.PASTE SHEET'!Z2236="","",'S.D.PASTE SHEET'!Z2236)</f>
        <v/>
      </c>
      <c s="176" t="str">
        <f>IF('S.D.PASTE SHEET'!AA2236="","",'S.D.PASTE SHEET'!AA2236)</f>
        <v/>
      </c>
      <c s="176" t="str">
        <f>IF('S.D.PASTE SHEET'!AB2236="","",'S.D.PASTE SHEET'!AB2236)</f>
        <v/>
      </c>
      <c s="176" t="str">
        <f>IF('S.D.PASTE SHEET'!AC2236="","",'S.D.PASTE SHEET'!AC2236)</f>
        <v/>
      </c>
      <c s="176" t="str">
        <f>IF('S.D.PASTE SHEET'!AD2236="","",'S.D.PASTE SHEET'!AD2236)</f>
        <v/>
      </c>
      <c s="178"/>
      <c s="179" t="str">
        <f>IF(AK2236="","",IF(AK2236&gt;0,COUNT($AG$2:AG2236),""))</f>
        <v/>
      </c>
      <c s="180" t="str">
        <f t="shared" si="2398"/>
        <v/>
      </c>
      <c s="180" t="str">
        <f t="shared" si="2399"/>
        <v/>
      </c>
      <c s="180" t="str">
        <f t="shared" si="2400"/>
        <v/>
      </c>
      <c s="181" t="str">
        <f t="shared" si="2401"/>
        <v/>
      </c>
      <c s="180" t="str">
        <f t="shared" si="2402"/>
        <v/>
      </c>
      <c s="180" t="str">
        <f t="shared" si="2403"/>
        <v/>
      </c>
      <c s="180" t="str">
        <f t="shared" si="2404"/>
        <v/>
      </c>
      <c s="180" t="str">
        <f t="shared" si="2405"/>
        <v/>
      </c>
      <c s="180" t="str">
        <f t="shared" si="2406"/>
        <v/>
      </c>
      <c s="181" t="str">
        <f t="shared" si="2407"/>
        <v/>
      </c>
      <c s="180" t="str">
        <f t="shared" si="2408"/>
        <v/>
      </c>
      <c s="180" t="str">
        <f t="shared" si="2409"/>
        <v/>
      </c>
      <c s="180" t="str">
        <f t="shared" si="2410"/>
        <v/>
      </c>
      <c s="180" t="str">
        <f t="shared" si="2411"/>
        <v/>
      </c>
      <c s="180" t="str">
        <f t="shared" si="2412"/>
        <v/>
      </c>
      <c s="180" t="str">
        <f t="shared" si="2413"/>
        <v/>
      </c>
      <c s="183"/>
      <c s="179" t="str">
        <f>IF(BC2236="","",IF(BC2236&gt;0,COUNT($AY$2:AY2236),""))</f>
        <v/>
      </c>
      <c s="180" t="str">
        <f t="shared" si="2414"/>
        <v/>
      </c>
      <c s="180" t="str">
        <f t="shared" si="2415"/>
        <v/>
      </c>
      <c s="180" t="str">
        <f t="shared" si="2416"/>
        <v/>
      </c>
      <c s="182" t="str">
        <f t="shared" si="2417"/>
        <v/>
      </c>
      <c s="180" t="str">
        <f t="shared" si="2418"/>
        <v/>
      </c>
      <c s="180" t="str">
        <f t="shared" si="2419"/>
        <v/>
      </c>
      <c s="180" t="str">
        <f t="shared" si="2420"/>
        <v/>
      </c>
      <c s="180" t="str">
        <f t="shared" si="2421"/>
        <v/>
      </c>
      <c s="180" t="str">
        <f t="shared" si="2422"/>
        <v/>
      </c>
      <c s="182" t="str">
        <f t="shared" si="2423"/>
        <v/>
      </c>
      <c s="180" t="str">
        <f t="shared" si="2424"/>
        <v/>
      </c>
      <c s="180" t="str">
        <f t="shared" si="2425"/>
        <v/>
      </c>
      <c s="180" t="str">
        <f t="shared" si="2426"/>
        <v/>
      </c>
      <c s="180" t="str">
        <f t="shared" si="2427"/>
        <v/>
      </c>
      <c s="180" t="str">
        <f t="shared" si="2428"/>
        <v/>
      </c>
      <c s="180" t="str">
        <f t="shared" si="2429"/>
        <v/>
      </c>
    </row>
    <row r="2237" spans="1:66" ht="15">
      <c r="A2237" s="176" t="str">
        <f>IF('S.D.PASTE SHEET'!A2237="","",'S.D.PASTE SHEET'!A2237)</f>
        <v/>
      </c>
      <c s="176" t="str">
        <f>IF('S.D.PASTE SHEET'!B2237="","",'S.D.PASTE SHEET'!B2237)</f>
        <v/>
      </c>
      <c s="176" t="str">
        <f>IF('S.D.PASTE SHEET'!C2237="","",'S.D.PASTE SHEET'!C2237)</f>
        <v/>
      </c>
      <c s="177" t="str">
        <f>IF('S.D.PASTE SHEET'!D2237="","",'S.D.PASTE SHEET'!D2237)</f>
        <v/>
      </c>
      <c s="176" t="str">
        <f>IF('S.D.PASTE SHEET'!E2237="","",UPPER('S.D.PASTE SHEET'!E2237))</f>
        <v/>
      </c>
      <c s="176" t="str">
        <f>IF('S.D.PASTE SHEET'!F2237="","",'S.D.PASTE SHEET'!F2237)</f>
        <v/>
      </c>
      <c s="176" t="str">
        <f>IF('S.D.PASTE SHEET'!G2237="","",UPPER('S.D.PASTE SHEET'!G2237))</f>
        <v/>
      </c>
      <c s="176" t="str">
        <f>IF('S.D.PASTE SHEET'!H2237="","",UPPER('S.D.PASTE SHEET'!H2237))</f>
        <v/>
      </c>
      <c s="176" t="str">
        <f>IF('S.D.PASTE SHEET'!I2237="","",'S.D.PASTE SHEET'!I2237)</f>
        <v/>
      </c>
      <c s="177" t="str">
        <f>IF('S.D.PASTE SHEET'!J2237="","",'S.D.PASTE SHEET'!J2237)</f>
        <v/>
      </c>
      <c s="176" t="str">
        <f>IF('S.D.PASTE SHEET'!K2237="","",'S.D.PASTE SHEET'!K2237)</f>
        <v/>
      </c>
      <c s="176" t="str">
        <f>IF('S.D.PASTE SHEET'!L2237="","",'S.D.PASTE SHEET'!L2237)</f>
        <v/>
      </c>
      <c s="176" t="str">
        <f>IF('S.D.PASTE SHEET'!M2237="","",'S.D.PASTE SHEET'!M2237)</f>
        <v/>
      </c>
      <c s="176" t="str">
        <f>IF('S.D.PASTE SHEET'!N2237="","",'S.D.PASTE SHEET'!N2237)</f>
        <v/>
      </c>
      <c s="176" t="str">
        <f>IF('S.D.PASTE SHEET'!O2237="","",'S.D.PASTE SHEET'!O2237)</f>
        <v/>
      </c>
      <c s="176" t="str">
        <f>IF('S.D.PASTE SHEET'!P2237="","",'S.D.PASTE SHEET'!P2237)</f>
        <v/>
      </c>
      <c s="176" t="str">
        <f>IF('S.D.PASTE SHEET'!Q2237="","",'S.D.PASTE SHEET'!Q2237)</f>
        <v/>
      </c>
      <c s="176" t="str">
        <f>IF('S.D.PASTE SHEET'!R2237="","",'S.D.PASTE SHEET'!R2237)</f>
        <v/>
      </c>
      <c s="176" t="str">
        <f>IF('S.D.PASTE SHEET'!S2237="","",'S.D.PASTE SHEET'!S2237)</f>
        <v/>
      </c>
      <c s="176" t="str">
        <f>IF('S.D.PASTE SHEET'!T2237="","",'S.D.PASTE SHEET'!T2237)</f>
        <v/>
      </c>
      <c s="176" t="str">
        <f>IF('S.D.PASTE SHEET'!U2237="","",'S.D.PASTE SHEET'!U2237)</f>
        <v/>
      </c>
      <c s="176" t="str">
        <f>IF('S.D.PASTE SHEET'!V2237="","",'S.D.PASTE SHEET'!V2237)</f>
        <v/>
      </c>
      <c s="176" t="str">
        <f>IF('S.D.PASTE SHEET'!W2237="","",'S.D.PASTE SHEET'!W2237)</f>
        <v/>
      </c>
      <c s="176" t="str">
        <f>IF('S.D.PASTE SHEET'!X2237="","",'S.D.PASTE SHEET'!X2237)</f>
        <v/>
      </c>
      <c s="176" t="str">
        <f>IF('S.D.PASTE SHEET'!Y2237="","",'S.D.PASTE SHEET'!Y2237)</f>
        <v/>
      </c>
      <c s="176" t="str">
        <f>IF('S.D.PASTE SHEET'!Z2237="","",'S.D.PASTE SHEET'!Z2237)</f>
        <v/>
      </c>
      <c s="176" t="str">
        <f>IF('S.D.PASTE SHEET'!AA2237="","",'S.D.PASTE SHEET'!AA2237)</f>
        <v/>
      </c>
      <c s="176" t="str">
        <f>IF('S.D.PASTE SHEET'!AB2237="","",'S.D.PASTE SHEET'!AB2237)</f>
        <v/>
      </c>
      <c s="176" t="str">
        <f>IF('S.D.PASTE SHEET'!AC2237="","",'S.D.PASTE SHEET'!AC2237)</f>
        <v/>
      </c>
      <c s="176" t="str">
        <f>IF('S.D.PASTE SHEET'!AD2237="","",'S.D.PASTE SHEET'!AD2237)</f>
        <v/>
      </c>
      <c s="178"/>
      <c s="179" t="str">
        <f>IF(AK2237="","",IF(AK2237&gt;0,COUNT($AG$2:AG2237),""))</f>
        <v/>
      </c>
      <c s="180" t="str">
        <f t="shared" si="2398"/>
        <v/>
      </c>
      <c s="180" t="str">
        <f t="shared" si="2399"/>
        <v/>
      </c>
      <c s="180" t="str">
        <f t="shared" si="2400"/>
        <v/>
      </c>
      <c s="181" t="str">
        <f t="shared" si="2401"/>
        <v/>
      </c>
      <c s="180" t="str">
        <f t="shared" si="2402"/>
        <v/>
      </c>
      <c s="180" t="str">
        <f t="shared" si="2403"/>
        <v/>
      </c>
      <c s="180" t="str">
        <f t="shared" si="2404"/>
        <v/>
      </c>
      <c s="180" t="str">
        <f t="shared" si="2405"/>
        <v/>
      </c>
      <c s="180" t="str">
        <f t="shared" si="2406"/>
        <v/>
      </c>
      <c s="181" t="str">
        <f t="shared" si="2407"/>
        <v/>
      </c>
      <c s="180" t="str">
        <f t="shared" si="2408"/>
        <v/>
      </c>
      <c s="180" t="str">
        <f t="shared" si="2409"/>
        <v/>
      </c>
      <c s="180" t="str">
        <f t="shared" si="2410"/>
        <v/>
      </c>
      <c s="180" t="str">
        <f t="shared" si="2411"/>
        <v/>
      </c>
      <c s="180" t="str">
        <f t="shared" si="2412"/>
        <v/>
      </c>
      <c s="180" t="str">
        <f t="shared" si="2413"/>
        <v/>
      </c>
      <c s="183"/>
      <c s="179" t="str">
        <f>IF(BC2237="","",IF(BC2237&gt;0,COUNT($AY$2:AY2237),""))</f>
        <v/>
      </c>
      <c s="180" t="str">
        <f t="shared" si="2414"/>
        <v/>
      </c>
      <c s="180" t="str">
        <f t="shared" si="2415"/>
        <v/>
      </c>
      <c s="180" t="str">
        <f t="shared" si="2416"/>
        <v/>
      </c>
      <c s="182" t="str">
        <f t="shared" si="2417"/>
        <v/>
      </c>
      <c s="180" t="str">
        <f t="shared" si="2418"/>
        <v/>
      </c>
      <c s="180" t="str">
        <f t="shared" si="2419"/>
        <v/>
      </c>
      <c s="180" t="str">
        <f t="shared" si="2420"/>
        <v/>
      </c>
      <c s="180" t="str">
        <f t="shared" si="2421"/>
        <v/>
      </c>
      <c s="180" t="str">
        <f t="shared" si="2422"/>
        <v/>
      </c>
      <c s="182" t="str">
        <f t="shared" si="2423"/>
        <v/>
      </c>
      <c s="180" t="str">
        <f t="shared" si="2424"/>
        <v/>
      </c>
      <c s="180" t="str">
        <f t="shared" si="2425"/>
        <v/>
      </c>
      <c s="180" t="str">
        <f t="shared" si="2426"/>
        <v/>
      </c>
      <c s="180" t="str">
        <f t="shared" si="2427"/>
        <v/>
      </c>
      <c s="180" t="str">
        <f t="shared" si="2428"/>
        <v/>
      </c>
      <c s="180" t="str">
        <f t="shared" si="2429"/>
        <v/>
      </c>
    </row>
    <row r="2238" spans="1:66" ht="15">
      <c r="A2238" s="176" t="str">
        <f>IF('S.D.PASTE SHEET'!A2238="","",'S.D.PASTE SHEET'!A2238)</f>
        <v/>
      </c>
      <c s="176" t="str">
        <f>IF('S.D.PASTE SHEET'!B2238="","",'S.D.PASTE SHEET'!B2238)</f>
        <v/>
      </c>
      <c s="176" t="str">
        <f>IF('S.D.PASTE SHEET'!C2238="","",'S.D.PASTE SHEET'!C2238)</f>
        <v/>
      </c>
      <c s="177" t="str">
        <f>IF('S.D.PASTE SHEET'!D2238="","",'S.D.PASTE SHEET'!D2238)</f>
        <v/>
      </c>
      <c s="176" t="str">
        <f>IF('S.D.PASTE SHEET'!E2238="","",UPPER('S.D.PASTE SHEET'!E2238))</f>
        <v/>
      </c>
      <c s="176" t="str">
        <f>IF('S.D.PASTE SHEET'!F2238="","",'S.D.PASTE SHEET'!F2238)</f>
        <v/>
      </c>
      <c s="176" t="str">
        <f>IF('S.D.PASTE SHEET'!G2238="","",UPPER('S.D.PASTE SHEET'!G2238))</f>
        <v/>
      </c>
      <c s="176" t="str">
        <f>IF('S.D.PASTE SHEET'!H2238="","",UPPER('S.D.PASTE SHEET'!H2238))</f>
        <v/>
      </c>
      <c s="176" t="str">
        <f>IF('S.D.PASTE SHEET'!I2238="","",'S.D.PASTE SHEET'!I2238)</f>
        <v/>
      </c>
      <c s="177" t="str">
        <f>IF('S.D.PASTE SHEET'!J2238="","",'S.D.PASTE SHEET'!J2238)</f>
        <v/>
      </c>
      <c s="176" t="str">
        <f>IF('S.D.PASTE SHEET'!K2238="","",'S.D.PASTE SHEET'!K2238)</f>
        <v/>
      </c>
      <c s="176" t="str">
        <f>IF('S.D.PASTE SHEET'!L2238="","",'S.D.PASTE SHEET'!L2238)</f>
        <v/>
      </c>
      <c s="176" t="str">
        <f>IF('S.D.PASTE SHEET'!M2238="","",'S.D.PASTE SHEET'!M2238)</f>
        <v/>
      </c>
      <c s="176" t="str">
        <f>IF('S.D.PASTE SHEET'!N2238="","",'S.D.PASTE SHEET'!N2238)</f>
        <v/>
      </c>
      <c s="176" t="str">
        <f>IF('S.D.PASTE SHEET'!O2238="","",'S.D.PASTE SHEET'!O2238)</f>
        <v/>
      </c>
      <c s="176" t="str">
        <f>IF('S.D.PASTE SHEET'!P2238="","",'S.D.PASTE SHEET'!P2238)</f>
        <v/>
      </c>
      <c s="176" t="str">
        <f>IF('S.D.PASTE SHEET'!Q2238="","",'S.D.PASTE SHEET'!Q2238)</f>
        <v/>
      </c>
      <c s="176" t="str">
        <f>IF('S.D.PASTE SHEET'!R2238="","",'S.D.PASTE SHEET'!R2238)</f>
        <v/>
      </c>
      <c s="176" t="str">
        <f>IF('S.D.PASTE SHEET'!S2238="","",'S.D.PASTE SHEET'!S2238)</f>
        <v/>
      </c>
      <c s="176" t="str">
        <f>IF('S.D.PASTE SHEET'!T2238="","",'S.D.PASTE SHEET'!T2238)</f>
        <v/>
      </c>
      <c s="176" t="str">
        <f>IF('S.D.PASTE SHEET'!U2238="","",'S.D.PASTE SHEET'!U2238)</f>
        <v/>
      </c>
      <c s="176" t="str">
        <f>IF('S.D.PASTE SHEET'!V2238="","",'S.D.PASTE SHEET'!V2238)</f>
        <v/>
      </c>
      <c s="176" t="str">
        <f>IF('S.D.PASTE SHEET'!W2238="","",'S.D.PASTE SHEET'!W2238)</f>
        <v/>
      </c>
      <c s="176" t="str">
        <f>IF('S.D.PASTE SHEET'!X2238="","",'S.D.PASTE SHEET'!X2238)</f>
        <v/>
      </c>
      <c s="176" t="str">
        <f>IF('S.D.PASTE SHEET'!Y2238="","",'S.D.PASTE SHEET'!Y2238)</f>
        <v/>
      </c>
      <c s="176" t="str">
        <f>IF('S.D.PASTE SHEET'!Z2238="","",'S.D.PASTE SHEET'!Z2238)</f>
        <v/>
      </c>
      <c s="176" t="str">
        <f>IF('S.D.PASTE SHEET'!AA2238="","",'S.D.PASTE SHEET'!AA2238)</f>
        <v/>
      </c>
      <c s="176" t="str">
        <f>IF('S.D.PASTE SHEET'!AB2238="","",'S.D.PASTE SHEET'!AB2238)</f>
        <v/>
      </c>
      <c s="176" t="str">
        <f>IF('S.D.PASTE SHEET'!AC2238="","",'S.D.PASTE SHEET'!AC2238)</f>
        <v/>
      </c>
      <c s="176" t="str">
        <f>IF('S.D.PASTE SHEET'!AD2238="","",'S.D.PASTE SHEET'!AD2238)</f>
        <v/>
      </c>
      <c s="178"/>
      <c s="179" t="str">
        <f>IF(AK2238="","",IF(AK2238&gt;0,COUNT($AG$2:AG2238),""))</f>
        <v/>
      </c>
      <c s="180" t="str">
        <f t="shared" si="2398"/>
        <v/>
      </c>
      <c s="180" t="str">
        <f t="shared" si="2399"/>
        <v/>
      </c>
      <c s="180" t="str">
        <f t="shared" si="2400"/>
        <v/>
      </c>
      <c s="181" t="str">
        <f t="shared" si="2401"/>
        <v/>
      </c>
      <c s="180" t="str">
        <f t="shared" si="2402"/>
        <v/>
      </c>
      <c s="180" t="str">
        <f t="shared" si="2403"/>
        <v/>
      </c>
      <c s="180" t="str">
        <f t="shared" si="2404"/>
        <v/>
      </c>
      <c s="180" t="str">
        <f t="shared" si="2405"/>
        <v/>
      </c>
      <c s="180" t="str">
        <f t="shared" si="2406"/>
        <v/>
      </c>
      <c s="181" t="str">
        <f t="shared" si="2407"/>
        <v/>
      </c>
      <c s="180" t="str">
        <f t="shared" si="2408"/>
        <v/>
      </c>
      <c s="180" t="str">
        <f t="shared" si="2409"/>
        <v/>
      </c>
      <c s="180" t="str">
        <f t="shared" si="2410"/>
        <v/>
      </c>
      <c s="180" t="str">
        <f t="shared" si="2411"/>
        <v/>
      </c>
      <c s="180" t="str">
        <f t="shared" si="2412"/>
        <v/>
      </c>
      <c s="180" t="str">
        <f t="shared" si="2413"/>
        <v/>
      </c>
      <c s="183"/>
      <c s="179" t="str">
        <f>IF(BC2238="","",IF(BC2238&gt;0,COUNT($AY$2:AY2238),""))</f>
        <v/>
      </c>
      <c s="180" t="str">
        <f t="shared" si="2414"/>
        <v/>
      </c>
      <c s="180" t="str">
        <f t="shared" si="2415"/>
        <v/>
      </c>
      <c s="180" t="str">
        <f t="shared" si="2416"/>
        <v/>
      </c>
      <c s="182" t="str">
        <f t="shared" si="2417"/>
        <v/>
      </c>
      <c s="180" t="str">
        <f t="shared" si="2418"/>
        <v/>
      </c>
      <c s="180" t="str">
        <f t="shared" si="2419"/>
        <v/>
      </c>
      <c s="180" t="str">
        <f t="shared" si="2420"/>
        <v/>
      </c>
      <c s="180" t="str">
        <f t="shared" si="2421"/>
        <v/>
      </c>
      <c s="180" t="str">
        <f t="shared" si="2422"/>
        <v/>
      </c>
      <c s="182" t="str">
        <f t="shared" si="2423"/>
        <v/>
      </c>
      <c s="180" t="str">
        <f t="shared" si="2424"/>
        <v/>
      </c>
      <c s="180" t="str">
        <f t="shared" si="2425"/>
        <v/>
      </c>
      <c s="180" t="str">
        <f t="shared" si="2426"/>
        <v/>
      </c>
      <c s="180" t="str">
        <f t="shared" si="2427"/>
        <v/>
      </c>
      <c s="180" t="str">
        <f t="shared" si="2428"/>
        <v/>
      </c>
      <c s="180" t="str">
        <f t="shared" si="2429"/>
        <v/>
      </c>
    </row>
    <row r="2239" spans="1:66" ht="15">
      <c r="A2239" s="176" t="str">
        <f>IF('S.D.PASTE SHEET'!A2239="","",'S.D.PASTE SHEET'!A2239)</f>
        <v/>
      </c>
      <c s="176" t="str">
        <f>IF('S.D.PASTE SHEET'!B2239="","",'S.D.PASTE SHEET'!B2239)</f>
        <v/>
      </c>
      <c s="176" t="str">
        <f>IF('S.D.PASTE SHEET'!C2239="","",'S.D.PASTE SHEET'!C2239)</f>
        <v/>
      </c>
      <c s="177" t="str">
        <f>IF('S.D.PASTE SHEET'!D2239="","",'S.D.PASTE SHEET'!D2239)</f>
        <v/>
      </c>
      <c s="176" t="str">
        <f>IF('S.D.PASTE SHEET'!E2239="","",UPPER('S.D.PASTE SHEET'!E2239))</f>
        <v/>
      </c>
      <c s="176" t="str">
        <f>IF('S.D.PASTE SHEET'!F2239="","",'S.D.PASTE SHEET'!F2239)</f>
        <v/>
      </c>
      <c s="176" t="str">
        <f>IF('S.D.PASTE SHEET'!G2239="","",UPPER('S.D.PASTE SHEET'!G2239))</f>
        <v/>
      </c>
      <c s="176" t="str">
        <f>IF('S.D.PASTE SHEET'!H2239="","",UPPER('S.D.PASTE SHEET'!H2239))</f>
        <v/>
      </c>
      <c s="176" t="str">
        <f>IF('S.D.PASTE SHEET'!I2239="","",'S.D.PASTE SHEET'!I2239)</f>
        <v/>
      </c>
      <c s="177" t="str">
        <f>IF('S.D.PASTE SHEET'!J2239="","",'S.D.PASTE SHEET'!J2239)</f>
        <v/>
      </c>
      <c s="176" t="str">
        <f>IF('S.D.PASTE SHEET'!K2239="","",'S.D.PASTE SHEET'!K2239)</f>
        <v/>
      </c>
      <c s="176" t="str">
        <f>IF('S.D.PASTE SHEET'!L2239="","",'S.D.PASTE SHEET'!L2239)</f>
        <v/>
      </c>
      <c s="176" t="str">
        <f>IF('S.D.PASTE SHEET'!M2239="","",'S.D.PASTE SHEET'!M2239)</f>
        <v/>
      </c>
      <c s="176" t="str">
        <f>IF('S.D.PASTE SHEET'!N2239="","",'S.D.PASTE SHEET'!N2239)</f>
        <v/>
      </c>
      <c s="176" t="str">
        <f>IF('S.D.PASTE SHEET'!O2239="","",'S.D.PASTE SHEET'!O2239)</f>
        <v/>
      </c>
      <c s="176" t="str">
        <f>IF('S.D.PASTE SHEET'!P2239="","",'S.D.PASTE SHEET'!P2239)</f>
        <v/>
      </c>
      <c s="176" t="str">
        <f>IF('S.D.PASTE SHEET'!Q2239="","",'S.D.PASTE SHEET'!Q2239)</f>
        <v/>
      </c>
      <c s="176" t="str">
        <f>IF('S.D.PASTE SHEET'!R2239="","",'S.D.PASTE SHEET'!R2239)</f>
        <v/>
      </c>
      <c s="176" t="str">
        <f>IF('S.D.PASTE SHEET'!S2239="","",'S.D.PASTE SHEET'!S2239)</f>
        <v/>
      </c>
      <c s="176" t="str">
        <f>IF('S.D.PASTE SHEET'!T2239="","",'S.D.PASTE SHEET'!T2239)</f>
        <v/>
      </c>
      <c s="176" t="str">
        <f>IF('S.D.PASTE SHEET'!U2239="","",'S.D.PASTE SHEET'!U2239)</f>
        <v/>
      </c>
      <c s="176" t="str">
        <f>IF('S.D.PASTE SHEET'!V2239="","",'S.D.PASTE SHEET'!V2239)</f>
        <v/>
      </c>
      <c s="176" t="str">
        <f>IF('S.D.PASTE SHEET'!W2239="","",'S.D.PASTE SHEET'!W2239)</f>
        <v/>
      </c>
      <c s="176" t="str">
        <f>IF('S.D.PASTE SHEET'!X2239="","",'S.D.PASTE SHEET'!X2239)</f>
        <v/>
      </c>
      <c s="176" t="str">
        <f>IF('S.D.PASTE SHEET'!Y2239="","",'S.D.PASTE SHEET'!Y2239)</f>
        <v/>
      </c>
      <c s="176" t="str">
        <f>IF('S.D.PASTE SHEET'!Z2239="","",'S.D.PASTE SHEET'!Z2239)</f>
        <v/>
      </c>
      <c s="176" t="str">
        <f>IF('S.D.PASTE SHEET'!AA2239="","",'S.D.PASTE SHEET'!AA2239)</f>
        <v/>
      </c>
      <c s="176" t="str">
        <f>IF('S.D.PASTE SHEET'!AB2239="","",'S.D.PASTE SHEET'!AB2239)</f>
        <v/>
      </c>
      <c s="176" t="str">
        <f>IF('S.D.PASTE SHEET'!AC2239="","",'S.D.PASTE SHEET'!AC2239)</f>
        <v/>
      </c>
      <c s="176" t="str">
        <f>IF('S.D.PASTE SHEET'!AD2239="","",'S.D.PASTE SHEET'!AD2239)</f>
        <v/>
      </c>
      <c s="178"/>
      <c s="179" t="str">
        <f>IF(AK2239="","",IF(AK2239&gt;0,COUNT($AG$2:AG2239),""))</f>
        <v/>
      </c>
      <c s="180" t="str">
        <f t="shared" si="2398"/>
        <v/>
      </c>
      <c s="180" t="str">
        <f t="shared" si="2399"/>
        <v/>
      </c>
      <c s="180" t="str">
        <f t="shared" si="2400"/>
        <v/>
      </c>
      <c s="181" t="str">
        <f t="shared" si="2401"/>
        <v/>
      </c>
      <c s="180" t="str">
        <f t="shared" si="2402"/>
        <v/>
      </c>
      <c s="180" t="str">
        <f t="shared" si="2403"/>
        <v/>
      </c>
      <c s="180" t="str">
        <f t="shared" si="2404"/>
        <v/>
      </c>
      <c s="180" t="str">
        <f t="shared" si="2405"/>
        <v/>
      </c>
      <c s="180" t="str">
        <f t="shared" si="2406"/>
        <v/>
      </c>
      <c s="181" t="str">
        <f t="shared" si="2407"/>
        <v/>
      </c>
      <c s="180" t="str">
        <f t="shared" si="2408"/>
        <v/>
      </c>
      <c s="180" t="str">
        <f t="shared" si="2409"/>
        <v/>
      </c>
      <c s="180" t="str">
        <f t="shared" si="2410"/>
        <v/>
      </c>
      <c s="180" t="str">
        <f t="shared" si="2411"/>
        <v/>
      </c>
      <c s="180" t="str">
        <f t="shared" si="2412"/>
        <v/>
      </c>
      <c s="180" t="str">
        <f t="shared" si="2413"/>
        <v/>
      </c>
      <c s="183"/>
      <c s="179" t="str">
        <f>IF(BC2239="","",IF(BC2239&gt;0,COUNT($AY$2:AY2239),""))</f>
        <v/>
      </c>
      <c s="180" t="str">
        <f t="shared" si="2414"/>
        <v/>
      </c>
      <c s="180" t="str">
        <f t="shared" si="2415"/>
        <v/>
      </c>
      <c s="180" t="str">
        <f t="shared" si="2416"/>
        <v/>
      </c>
      <c s="182" t="str">
        <f t="shared" si="2417"/>
        <v/>
      </c>
      <c s="180" t="str">
        <f t="shared" si="2418"/>
        <v/>
      </c>
      <c s="180" t="str">
        <f t="shared" si="2419"/>
        <v/>
      </c>
      <c s="180" t="str">
        <f t="shared" si="2420"/>
        <v/>
      </c>
      <c s="180" t="str">
        <f t="shared" si="2421"/>
        <v/>
      </c>
      <c s="180" t="str">
        <f t="shared" si="2422"/>
        <v/>
      </c>
      <c s="182" t="str">
        <f t="shared" si="2423"/>
        <v/>
      </c>
      <c s="180" t="str">
        <f t="shared" si="2424"/>
        <v/>
      </c>
      <c s="180" t="str">
        <f t="shared" si="2425"/>
        <v/>
      </c>
      <c s="180" t="str">
        <f t="shared" si="2426"/>
        <v/>
      </c>
      <c s="180" t="str">
        <f t="shared" si="2427"/>
        <v/>
      </c>
      <c s="180" t="str">
        <f t="shared" si="2428"/>
        <v/>
      </c>
      <c s="180" t="str">
        <f t="shared" si="2429"/>
        <v/>
      </c>
    </row>
    <row r="2240" spans="1:66" ht="15">
      <c r="A2240" s="176" t="str">
        <f>IF('S.D.PASTE SHEET'!A2240="","",'S.D.PASTE SHEET'!A2240)</f>
        <v/>
      </c>
      <c s="176" t="str">
        <f>IF('S.D.PASTE SHEET'!B2240="","",'S.D.PASTE SHEET'!B2240)</f>
        <v/>
      </c>
      <c s="176" t="str">
        <f>IF('S.D.PASTE SHEET'!C2240="","",'S.D.PASTE SHEET'!C2240)</f>
        <v/>
      </c>
      <c s="177" t="str">
        <f>IF('S.D.PASTE SHEET'!D2240="","",'S.D.PASTE SHEET'!D2240)</f>
        <v/>
      </c>
      <c s="176" t="str">
        <f>IF('S.D.PASTE SHEET'!E2240="","",UPPER('S.D.PASTE SHEET'!E2240))</f>
        <v/>
      </c>
      <c s="176" t="str">
        <f>IF('S.D.PASTE SHEET'!F2240="","",'S.D.PASTE SHEET'!F2240)</f>
        <v/>
      </c>
      <c s="176" t="str">
        <f>IF('S.D.PASTE SHEET'!G2240="","",UPPER('S.D.PASTE SHEET'!G2240))</f>
        <v/>
      </c>
      <c s="176" t="str">
        <f>IF('S.D.PASTE SHEET'!H2240="","",UPPER('S.D.PASTE SHEET'!H2240))</f>
        <v/>
      </c>
      <c s="176" t="str">
        <f>IF('S.D.PASTE SHEET'!I2240="","",'S.D.PASTE SHEET'!I2240)</f>
        <v/>
      </c>
      <c s="177" t="str">
        <f>IF('S.D.PASTE SHEET'!J2240="","",'S.D.PASTE SHEET'!J2240)</f>
        <v/>
      </c>
      <c s="176" t="str">
        <f>IF('S.D.PASTE SHEET'!K2240="","",'S.D.PASTE SHEET'!K2240)</f>
        <v/>
      </c>
      <c s="176" t="str">
        <f>IF('S.D.PASTE SHEET'!L2240="","",'S.D.PASTE SHEET'!L2240)</f>
        <v/>
      </c>
      <c s="176" t="str">
        <f>IF('S.D.PASTE SHEET'!M2240="","",'S.D.PASTE SHEET'!M2240)</f>
        <v/>
      </c>
      <c s="176" t="str">
        <f>IF('S.D.PASTE SHEET'!N2240="","",'S.D.PASTE SHEET'!N2240)</f>
        <v/>
      </c>
      <c s="176" t="str">
        <f>IF('S.D.PASTE SHEET'!O2240="","",'S.D.PASTE SHEET'!O2240)</f>
        <v/>
      </c>
      <c s="176" t="str">
        <f>IF('S.D.PASTE SHEET'!P2240="","",'S.D.PASTE SHEET'!P2240)</f>
        <v/>
      </c>
      <c s="176" t="str">
        <f>IF('S.D.PASTE SHEET'!Q2240="","",'S.D.PASTE SHEET'!Q2240)</f>
        <v/>
      </c>
      <c s="176" t="str">
        <f>IF('S.D.PASTE SHEET'!R2240="","",'S.D.PASTE SHEET'!R2240)</f>
        <v/>
      </c>
      <c s="176" t="str">
        <f>IF('S.D.PASTE SHEET'!S2240="","",'S.D.PASTE SHEET'!S2240)</f>
        <v/>
      </c>
      <c s="176" t="str">
        <f>IF('S.D.PASTE SHEET'!T2240="","",'S.D.PASTE SHEET'!T2240)</f>
        <v/>
      </c>
      <c s="176" t="str">
        <f>IF('S.D.PASTE SHEET'!U2240="","",'S.D.PASTE SHEET'!U2240)</f>
        <v/>
      </c>
      <c s="176" t="str">
        <f>IF('S.D.PASTE SHEET'!V2240="","",'S.D.PASTE SHEET'!V2240)</f>
        <v/>
      </c>
      <c s="176" t="str">
        <f>IF('S.D.PASTE SHEET'!W2240="","",'S.D.PASTE SHEET'!W2240)</f>
        <v/>
      </c>
      <c s="176" t="str">
        <f>IF('S.D.PASTE SHEET'!X2240="","",'S.D.PASTE SHEET'!X2240)</f>
        <v/>
      </c>
      <c s="176" t="str">
        <f>IF('S.D.PASTE SHEET'!Y2240="","",'S.D.PASTE SHEET'!Y2240)</f>
        <v/>
      </c>
      <c s="176" t="str">
        <f>IF('S.D.PASTE SHEET'!Z2240="","",'S.D.PASTE SHEET'!Z2240)</f>
        <v/>
      </c>
      <c s="176" t="str">
        <f>IF('S.D.PASTE SHEET'!AA2240="","",'S.D.PASTE SHEET'!AA2240)</f>
        <v/>
      </c>
      <c s="176" t="str">
        <f>IF('S.D.PASTE SHEET'!AB2240="","",'S.D.PASTE SHEET'!AB2240)</f>
        <v/>
      </c>
      <c s="176" t="str">
        <f>IF('S.D.PASTE SHEET'!AC2240="","",'S.D.PASTE SHEET'!AC2240)</f>
        <v/>
      </c>
      <c s="176" t="str">
        <f>IF('S.D.PASTE SHEET'!AD2240="","",'S.D.PASTE SHEET'!AD2240)</f>
        <v/>
      </c>
      <c s="178"/>
      <c s="179" t="str">
        <f>IF(AK2240="","",IF(AK2240&gt;0,COUNT($AG$2:AG2240),""))</f>
        <v/>
      </c>
      <c s="180" t="str">
        <f t="shared" si="2398"/>
        <v/>
      </c>
      <c s="180" t="str">
        <f t="shared" si="2399"/>
        <v/>
      </c>
      <c s="180" t="str">
        <f t="shared" si="2400"/>
        <v/>
      </c>
      <c s="181" t="str">
        <f t="shared" si="2401"/>
        <v/>
      </c>
      <c s="180" t="str">
        <f t="shared" si="2402"/>
        <v/>
      </c>
      <c s="180" t="str">
        <f t="shared" si="2403"/>
        <v/>
      </c>
      <c s="180" t="str">
        <f t="shared" si="2404"/>
        <v/>
      </c>
      <c s="180" t="str">
        <f t="shared" si="2405"/>
        <v/>
      </c>
      <c s="180" t="str">
        <f t="shared" si="2406"/>
        <v/>
      </c>
      <c s="181" t="str">
        <f t="shared" si="2407"/>
        <v/>
      </c>
      <c s="180" t="str">
        <f t="shared" si="2408"/>
        <v/>
      </c>
      <c s="180" t="str">
        <f t="shared" si="2409"/>
        <v/>
      </c>
      <c s="180" t="str">
        <f t="shared" si="2410"/>
        <v/>
      </c>
      <c s="180" t="str">
        <f t="shared" si="2411"/>
        <v/>
      </c>
      <c s="180" t="str">
        <f t="shared" si="2412"/>
        <v/>
      </c>
      <c s="180" t="str">
        <f t="shared" si="2413"/>
        <v/>
      </c>
      <c s="183"/>
      <c s="179" t="str">
        <f>IF(BC2240="","",IF(BC2240&gt;0,COUNT($AY$2:AY2240),""))</f>
        <v/>
      </c>
      <c s="180" t="str">
        <f t="shared" si="2414"/>
        <v/>
      </c>
      <c s="180" t="str">
        <f t="shared" si="2415"/>
        <v/>
      </c>
      <c s="180" t="str">
        <f t="shared" si="2416"/>
        <v/>
      </c>
      <c s="182" t="str">
        <f t="shared" si="2417"/>
        <v/>
      </c>
      <c s="180" t="str">
        <f t="shared" si="2418"/>
        <v/>
      </c>
      <c s="180" t="str">
        <f t="shared" si="2419"/>
        <v/>
      </c>
      <c s="180" t="str">
        <f t="shared" si="2420"/>
        <v/>
      </c>
      <c s="180" t="str">
        <f t="shared" si="2421"/>
        <v/>
      </c>
      <c s="180" t="str">
        <f t="shared" si="2422"/>
        <v/>
      </c>
      <c s="182" t="str">
        <f t="shared" si="2423"/>
        <v/>
      </c>
      <c s="180" t="str">
        <f t="shared" si="2424"/>
        <v/>
      </c>
      <c s="180" t="str">
        <f t="shared" si="2425"/>
        <v/>
      </c>
      <c s="180" t="str">
        <f t="shared" si="2426"/>
        <v/>
      </c>
      <c s="180" t="str">
        <f t="shared" si="2427"/>
        <v/>
      </c>
      <c s="180" t="str">
        <f t="shared" si="2428"/>
        <v/>
      </c>
      <c s="180" t="str">
        <f t="shared" si="2429"/>
        <v/>
      </c>
    </row>
    <row r="2241" spans="1:66" ht="15">
      <c r="A2241" s="176" t="str">
        <f>IF('S.D.PASTE SHEET'!A2241="","",'S.D.PASTE SHEET'!A2241)</f>
        <v/>
      </c>
      <c s="176" t="str">
        <f>IF('S.D.PASTE SHEET'!B2241="","",'S.D.PASTE SHEET'!B2241)</f>
        <v/>
      </c>
      <c s="176" t="str">
        <f>IF('S.D.PASTE SHEET'!C2241="","",'S.D.PASTE SHEET'!C2241)</f>
        <v/>
      </c>
      <c s="177" t="str">
        <f>IF('S.D.PASTE SHEET'!D2241="","",'S.D.PASTE SHEET'!D2241)</f>
        <v/>
      </c>
      <c s="176" t="str">
        <f>IF('S.D.PASTE SHEET'!E2241="","",UPPER('S.D.PASTE SHEET'!E2241))</f>
        <v/>
      </c>
      <c s="176" t="str">
        <f>IF('S.D.PASTE SHEET'!F2241="","",'S.D.PASTE SHEET'!F2241)</f>
        <v/>
      </c>
      <c s="176" t="str">
        <f>IF('S.D.PASTE SHEET'!G2241="","",UPPER('S.D.PASTE SHEET'!G2241))</f>
        <v/>
      </c>
      <c s="176" t="str">
        <f>IF('S.D.PASTE SHEET'!H2241="","",UPPER('S.D.PASTE SHEET'!H2241))</f>
        <v/>
      </c>
      <c s="176" t="str">
        <f>IF('S.D.PASTE SHEET'!I2241="","",'S.D.PASTE SHEET'!I2241)</f>
        <v/>
      </c>
      <c s="177" t="str">
        <f>IF('S.D.PASTE SHEET'!J2241="","",'S.D.PASTE SHEET'!J2241)</f>
        <v/>
      </c>
      <c s="176" t="str">
        <f>IF('S.D.PASTE SHEET'!K2241="","",'S.D.PASTE SHEET'!K2241)</f>
        <v/>
      </c>
      <c s="176" t="str">
        <f>IF('S.D.PASTE SHEET'!L2241="","",'S.D.PASTE SHEET'!L2241)</f>
        <v/>
      </c>
      <c s="176" t="str">
        <f>IF('S.D.PASTE SHEET'!M2241="","",'S.D.PASTE SHEET'!M2241)</f>
        <v/>
      </c>
      <c s="176" t="str">
        <f>IF('S.D.PASTE SHEET'!N2241="","",'S.D.PASTE SHEET'!N2241)</f>
        <v/>
      </c>
      <c s="176" t="str">
        <f>IF('S.D.PASTE SHEET'!O2241="","",'S.D.PASTE SHEET'!O2241)</f>
        <v/>
      </c>
      <c s="176" t="str">
        <f>IF('S.D.PASTE SHEET'!P2241="","",'S.D.PASTE SHEET'!P2241)</f>
        <v/>
      </c>
      <c s="176" t="str">
        <f>IF('S.D.PASTE SHEET'!Q2241="","",'S.D.PASTE SHEET'!Q2241)</f>
        <v/>
      </c>
      <c s="176" t="str">
        <f>IF('S.D.PASTE SHEET'!R2241="","",'S.D.PASTE SHEET'!R2241)</f>
        <v/>
      </c>
      <c s="176" t="str">
        <f>IF('S.D.PASTE SHEET'!S2241="","",'S.D.PASTE SHEET'!S2241)</f>
        <v/>
      </c>
      <c s="176" t="str">
        <f>IF('S.D.PASTE SHEET'!T2241="","",'S.D.PASTE SHEET'!T2241)</f>
        <v/>
      </c>
      <c s="176" t="str">
        <f>IF('S.D.PASTE SHEET'!U2241="","",'S.D.PASTE SHEET'!U2241)</f>
        <v/>
      </c>
      <c s="176" t="str">
        <f>IF('S.D.PASTE SHEET'!V2241="","",'S.D.PASTE SHEET'!V2241)</f>
        <v/>
      </c>
      <c s="176" t="str">
        <f>IF('S.D.PASTE SHEET'!W2241="","",'S.D.PASTE SHEET'!W2241)</f>
        <v/>
      </c>
      <c s="176" t="str">
        <f>IF('S.D.PASTE SHEET'!X2241="","",'S.D.PASTE SHEET'!X2241)</f>
        <v/>
      </c>
      <c s="176" t="str">
        <f>IF('S.D.PASTE SHEET'!Y2241="","",'S.D.PASTE SHEET'!Y2241)</f>
        <v/>
      </c>
      <c s="176" t="str">
        <f>IF('S.D.PASTE SHEET'!Z2241="","",'S.D.PASTE SHEET'!Z2241)</f>
        <v/>
      </c>
      <c s="176" t="str">
        <f>IF('S.D.PASTE SHEET'!AA2241="","",'S.D.PASTE SHEET'!AA2241)</f>
        <v/>
      </c>
      <c s="176" t="str">
        <f>IF('S.D.PASTE SHEET'!AB2241="","",'S.D.PASTE SHEET'!AB2241)</f>
        <v/>
      </c>
      <c s="176" t="str">
        <f>IF('S.D.PASTE SHEET'!AC2241="","",'S.D.PASTE SHEET'!AC2241)</f>
        <v/>
      </c>
      <c s="176" t="str">
        <f>IF('S.D.PASTE SHEET'!AD2241="","",'S.D.PASTE SHEET'!AD2241)</f>
        <v/>
      </c>
      <c s="178"/>
      <c s="179" t="str">
        <f>IF(AK2241="","",IF(AK2241&gt;0,COUNT($AG$2:AG2241),""))</f>
        <v/>
      </c>
      <c s="180" t="str">
        <f t="shared" si="2398"/>
        <v/>
      </c>
      <c s="180" t="str">
        <f t="shared" si="2399"/>
        <v/>
      </c>
      <c s="180" t="str">
        <f t="shared" si="2400"/>
        <v/>
      </c>
      <c s="181" t="str">
        <f t="shared" si="2401"/>
        <v/>
      </c>
      <c s="180" t="str">
        <f t="shared" si="2402"/>
        <v/>
      </c>
      <c s="180" t="str">
        <f t="shared" si="2403"/>
        <v/>
      </c>
      <c s="180" t="str">
        <f t="shared" si="2404"/>
        <v/>
      </c>
      <c s="180" t="str">
        <f t="shared" si="2405"/>
        <v/>
      </c>
      <c s="180" t="str">
        <f t="shared" si="2406"/>
        <v/>
      </c>
      <c s="181" t="str">
        <f t="shared" si="2407"/>
        <v/>
      </c>
      <c s="180" t="str">
        <f t="shared" si="2408"/>
        <v/>
      </c>
      <c s="180" t="str">
        <f t="shared" si="2409"/>
        <v/>
      </c>
      <c s="180" t="str">
        <f t="shared" si="2410"/>
        <v/>
      </c>
      <c s="180" t="str">
        <f t="shared" si="2411"/>
        <v/>
      </c>
      <c s="180" t="str">
        <f t="shared" si="2412"/>
        <v/>
      </c>
      <c s="180" t="str">
        <f t="shared" si="2413"/>
        <v/>
      </c>
      <c s="183"/>
      <c s="179" t="str">
        <f>IF(BC2241="","",IF(BC2241&gt;0,COUNT($AY$2:AY2241),""))</f>
        <v/>
      </c>
      <c s="180" t="str">
        <f t="shared" si="2414"/>
        <v/>
      </c>
      <c s="180" t="str">
        <f t="shared" si="2415"/>
        <v/>
      </c>
      <c s="180" t="str">
        <f t="shared" si="2416"/>
        <v/>
      </c>
      <c s="182" t="str">
        <f t="shared" si="2417"/>
        <v/>
      </c>
      <c s="180" t="str">
        <f t="shared" si="2418"/>
        <v/>
      </c>
      <c s="180" t="str">
        <f t="shared" si="2419"/>
        <v/>
      </c>
      <c s="180" t="str">
        <f t="shared" si="2420"/>
        <v/>
      </c>
      <c s="180" t="str">
        <f t="shared" si="2421"/>
        <v/>
      </c>
      <c s="180" t="str">
        <f t="shared" si="2422"/>
        <v/>
      </c>
      <c s="182" t="str">
        <f t="shared" si="2423"/>
        <v/>
      </c>
      <c s="180" t="str">
        <f t="shared" si="2424"/>
        <v/>
      </c>
      <c s="180" t="str">
        <f t="shared" si="2425"/>
        <v/>
      </c>
      <c s="180" t="str">
        <f t="shared" si="2426"/>
        <v/>
      </c>
      <c s="180" t="str">
        <f t="shared" si="2427"/>
        <v/>
      </c>
      <c s="180" t="str">
        <f t="shared" si="2428"/>
        <v/>
      </c>
      <c s="180" t="str">
        <f t="shared" si="2429"/>
        <v/>
      </c>
    </row>
    <row r="2242" spans="1:66" ht="15">
      <c r="A2242" s="176" t="str">
        <f>IF('S.D.PASTE SHEET'!A2242="","",'S.D.PASTE SHEET'!A2242)</f>
        <v/>
      </c>
      <c s="176" t="str">
        <f>IF('S.D.PASTE SHEET'!B2242="","",'S.D.PASTE SHEET'!B2242)</f>
        <v/>
      </c>
      <c s="176" t="str">
        <f>IF('S.D.PASTE SHEET'!C2242="","",'S.D.PASTE SHEET'!C2242)</f>
        <v/>
      </c>
      <c s="177" t="str">
        <f>IF('S.D.PASTE SHEET'!D2242="","",'S.D.PASTE SHEET'!D2242)</f>
        <v/>
      </c>
      <c s="176" t="str">
        <f>IF('S.D.PASTE SHEET'!E2242="","",UPPER('S.D.PASTE SHEET'!E2242))</f>
        <v/>
      </c>
      <c s="176" t="str">
        <f>IF('S.D.PASTE SHEET'!F2242="","",'S.D.PASTE SHEET'!F2242)</f>
        <v/>
      </c>
      <c s="176" t="str">
        <f>IF('S.D.PASTE SHEET'!G2242="","",UPPER('S.D.PASTE SHEET'!G2242))</f>
        <v/>
      </c>
      <c s="176" t="str">
        <f>IF('S.D.PASTE SHEET'!H2242="","",UPPER('S.D.PASTE SHEET'!H2242))</f>
        <v/>
      </c>
      <c s="176" t="str">
        <f>IF('S.D.PASTE SHEET'!I2242="","",'S.D.PASTE SHEET'!I2242)</f>
        <v/>
      </c>
      <c s="177" t="str">
        <f>IF('S.D.PASTE SHEET'!J2242="","",'S.D.PASTE SHEET'!J2242)</f>
        <v/>
      </c>
      <c s="176" t="str">
        <f>IF('S.D.PASTE SHEET'!K2242="","",'S.D.PASTE SHEET'!K2242)</f>
        <v/>
      </c>
      <c s="176" t="str">
        <f>IF('S.D.PASTE SHEET'!L2242="","",'S.D.PASTE SHEET'!L2242)</f>
        <v/>
      </c>
      <c s="176" t="str">
        <f>IF('S.D.PASTE SHEET'!M2242="","",'S.D.PASTE SHEET'!M2242)</f>
        <v/>
      </c>
      <c s="176" t="str">
        <f>IF('S.D.PASTE SHEET'!N2242="","",'S.D.PASTE SHEET'!N2242)</f>
        <v/>
      </c>
      <c s="176" t="str">
        <f>IF('S.D.PASTE SHEET'!O2242="","",'S.D.PASTE SHEET'!O2242)</f>
        <v/>
      </c>
      <c s="176" t="str">
        <f>IF('S.D.PASTE SHEET'!P2242="","",'S.D.PASTE SHEET'!P2242)</f>
        <v/>
      </c>
      <c s="176" t="str">
        <f>IF('S.D.PASTE SHEET'!Q2242="","",'S.D.PASTE SHEET'!Q2242)</f>
        <v/>
      </c>
      <c s="176" t="str">
        <f>IF('S.D.PASTE SHEET'!R2242="","",'S.D.PASTE SHEET'!R2242)</f>
        <v/>
      </c>
      <c s="176" t="str">
        <f>IF('S.D.PASTE SHEET'!S2242="","",'S.D.PASTE SHEET'!S2242)</f>
        <v/>
      </c>
      <c s="176" t="str">
        <f>IF('S.D.PASTE SHEET'!T2242="","",'S.D.PASTE SHEET'!T2242)</f>
        <v/>
      </c>
      <c s="176" t="str">
        <f>IF('S.D.PASTE SHEET'!U2242="","",'S.D.PASTE SHEET'!U2242)</f>
        <v/>
      </c>
      <c s="176" t="str">
        <f>IF('S.D.PASTE SHEET'!V2242="","",'S.D.PASTE SHEET'!V2242)</f>
        <v/>
      </c>
      <c s="176" t="str">
        <f>IF('S.D.PASTE SHEET'!W2242="","",'S.D.PASTE SHEET'!W2242)</f>
        <v/>
      </c>
      <c s="176" t="str">
        <f>IF('S.D.PASTE SHEET'!X2242="","",'S.D.PASTE SHEET'!X2242)</f>
        <v/>
      </c>
      <c s="176" t="str">
        <f>IF('S.D.PASTE SHEET'!Y2242="","",'S.D.PASTE SHEET'!Y2242)</f>
        <v/>
      </c>
      <c s="176" t="str">
        <f>IF('S.D.PASTE SHEET'!Z2242="","",'S.D.PASTE SHEET'!Z2242)</f>
        <v/>
      </c>
      <c s="176" t="str">
        <f>IF('S.D.PASTE SHEET'!AA2242="","",'S.D.PASTE SHEET'!AA2242)</f>
        <v/>
      </c>
      <c s="176" t="str">
        <f>IF('S.D.PASTE SHEET'!AB2242="","",'S.D.PASTE SHEET'!AB2242)</f>
        <v/>
      </c>
      <c s="176" t="str">
        <f>IF('S.D.PASTE SHEET'!AC2242="","",'S.D.PASTE SHEET'!AC2242)</f>
        <v/>
      </c>
      <c s="176" t="str">
        <f>IF('S.D.PASTE SHEET'!AD2242="","",'S.D.PASTE SHEET'!AD2242)</f>
        <v/>
      </c>
      <c s="178"/>
      <c s="179" t="str">
        <f>IF(AK2242="","",IF(AK2242&gt;0,COUNT($AG$2:AG2242),""))</f>
        <v/>
      </c>
      <c s="180" t="str">
        <f t="shared" si="2398"/>
        <v/>
      </c>
      <c s="180" t="str">
        <f t="shared" si="2399"/>
        <v/>
      </c>
      <c s="180" t="str">
        <f t="shared" si="2400"/>
        <v/>
      </c>
      <c s="181" t="str">
        <f t="shared" si="2401"/>
        <v/>
      </c>
      <c s="180" t="str">
        <f t="shared" si="2402"/>
        <v/>
      </c>
      <c s="180" t="str">
        <f t="shared" si="2403"/>
        <v/>
      </c>
      <c s="180" t="str">
        <f t="shared" si="2404"/>
        <v/>
      </c>
      <c s="180" t="str">
        <f t="shared" si="2405"/>
        <v/>
      </c>
      <c s="180" t="str">
        <f t="shared" si="2406"/>
        <v/>
      </c>
      <c s="181" t="str">
        <f t="shared" si="2407"/>
        <v/>
      </c>
      <c s="180" t="str">
        <f t="shared" si="2408"/>
        <v/>
      </c>
      <c s="180" t="str">
        <f t="shared" si="2409"/>
        <v/>
      </c>
      <c s="180" t="str">
        <f t="shared" si="2410"/>
        <v/>
      </c>
      <c s="180" t="str">
        <f t="shared" si="2411"/>
        <v/>
      </c>
      <c s="180" t="str">
        <f t="shared" si="2412"/>
        <v/>
      </c>
      <c s="180" t="str">
        <f t="shared" si="2413"/>
        <v/>
      </c>
      <c s="183"/>
      <c s="179" t="str">
        <f>IF(BC2242="","",IF(BC2242&gt;0,COUNT($AY$2:AY2242),""))</f>
        <v/>
      </c>
      <c s="180" t="str">
        <f t="shared" si="2414"/>
        <v/>
      </c>
      <c s="180" t="str">
        <f t="shared" si="2415"/>
        <v/>
      </c>
      <c s="180" t="str">
        <f t="shared" si="2416"/>
        <v/>
      </c>
      <c s="182" t="str">
        <f t="shared" si="2417"/>
        <v/>
      </c>
      <c s="180" t="str">
        <f t="shared" si="2418"/>
        <v/>
      </c>
      <c s="180" t="str">
        <f t="shared" si="2419"/>
        <v/>
      </c>
      <c s="180" t="str">
        <f t="shared" si="2420"/>
        <v/>
      </c>
      <c s="180" t="str">
        <f t="shared" si="2421"/>
        <v/>
      </c>
      <c s="180" t="str">
        <f t="shared" si="2422"/>
        <v/>
      </c>
      <c s="182" t="str">
        <f t="shared" si="2423"/>
        <v/>
      </c>
      <c s="180" t="str">
        <f t="shared" si="2424"/>
        <v/>
      </c>
      <c s="180" t="str">
        <f t="shared" si="2425"/>
        <v/>
      </c>
      <c s="180" t="str">
        <f t="shared" si="2426"/>
        <v/>
      </c>
      <c s="180" t="str">
        <f t="shared" si="2427"/>
        <v/>
      </c>
      <c s="180" t="str">
        <f t="shared" si="2428"/>
        <v/>
      </c>
      <c s="180" t="str">
        <f t="shared" si="2429"/>
        <v/>
      </c>
    </row>
    <row r="2243" spans="1:66" ht="15">
      <c r="A2243" s="176" t="str">
        <f>IF('S.D.PASTE SHEET'!A2243="","",'S.D.PASTE SHEET'!A2243)</f>
        <v/>
      </c>
      <c s="176" t="str">
        <f>IF('S.D.PASTE SHEET'!B2243="","",'S.D.PASTE SHEET'!B2243)</f>
        <v/>
      </c>
      <c s="176" t="str">
        <f>IF('S.D.PASTE SHEET'!C2243="","",'S.D.PASTE SHEET'!C2243)</f>
        <v/>
      </c>
      <c s="177" t="str">
        <f>IF('S.D.PASTE SHEET'!D2243="","",'S.D.PASTE SHEET'!D2243)</f>
        <v/>
      </c>
      <c s="176" t="str">
        <f>IF('S.D.PASTE SHEET'!E2243="","",UPPER('S.D.PASTE SHEET'!E2243))</f>
        <v/>
      </c>
      <c s="176" t="str">
        <f>IF('S.D.PASTE SHEET'!F2243="","",'S.D.PASTE SHEET'!F2243)</f>
        <v/>
      </c>
      <c s="176" t="str">
        <f>IF('S.D.PASTE SHEET'!G2243="","",UPPER('S.D.PASTE SHEET'!G2243))</f>
        <v/>
      </c>
      <c s="176" t="str">
        <f>IF('S.D.PASTE SHEET'!H2243="","",UPPER('S.D.PASTE SHEET'!H2243))</f>
        <v/>
      </c>
      <c s="176" t="str">
        <f>IF('S.D.PASTE SHEET'!I2243="","",'S.D.PASTE SHEET'!I2243)</f>
        <v/>
      </c>
      <c s="177" t="str">
        <f>IF('S.D.PASTE SHEET'!J2243="","",'S.D.PASTE SHEET'!J2243)</f>
        <v/>
      </c>
      <c s="176" t="str">
        <f>IF('S.D.PASTE SHEET'!K2243="","",'S.D.PASTE SHEET'!K2243)</f>
        <v/>
      </c>
      <c s="176" t="str">
        <f>IF('S.D.PASTE SHEET'!L2243="","",'S.D.PASTE SHEET'!L2243)</f>
        <v/>
      </c>
      <c s="176" t="str">
        <f>IF('S.D.PASTE SHEET'!M2243="","",'S.D.PASTE SHEET'!M2243)</f>
        <v/>
      </c>
      <c s="176" t="str">
        <f>IF('S.D.PASTE SHEET'!N2243="","",'S.D.PASTE SHEET'!N2243)</f>
        <v/>
      </c>
      <c s="176" t="str">
        <f>IF('S.D.PASTE SHEET'!O2243="","",'S.D.PASTE SHEET'!O2243)</f>
        <v/>
      </c>
      <c s="176" t="str">
        <f>IF('S.D.PASTE SHEET'!P2243="","",'S.D.PASTE SHEET'!P2243)</f>
        <v/>
      </c>
      <c s="176" t="str">
        <f>IF('S.D.PASTE SHEET'!Q2243="","",'S.D.PASTE SHEET'!Q2243)</f>
        <v/>
      </c>
      <c s="176" t="str">
        <f>IF('S.D.PASTE SHEET'!R2243="","",'S.D.PASTE SHEET'!R2243)</f>
        <v/>
      </c>
      <c s="176" t="str">
        <f>IF('S.D.PASTE SHEET'!S2243="","",'S.D.PASTE SHEET'!S2243)</f>
        <v/>
      </c>
      <c s="176" t="str">
        <f>IF('S.D.PASTE SHEET'!T2243="","",'S.D.PASTE SHEET'!T2243)</f>
        <v/>
      </c>
      <c s="176" t="str">
        <f>IF('S.D.PASTE SHEET'!U2243="","",'S.D.PASTE SHEET'!U2243)</f>
        <v/>
      </c>
      <c s="176" t="str">
        <f>IF('S.D.PASTE SHEET'!V2243="","",'S.D.PASTE SHEET'!V2243)</f>
        <v/>
      </c>
      <c s="176" t="str">
        <f>IF('S.D.PASTE SHEET'!W2243="","",'S.D.PASTE SHEET'!W2243)</f>
        <v/>
      </c>
      <c s="176" t="str">
        <f>IF('S.D.PASTE SHEET'!X2243="","",'S.D.PASTE SHEET'!X2243)</f>
        <v/>
      </c>
      <c s="176" t="str">
        <f>IF('S.D.PASTE SHEET'!Y2243="","",'S.D.PASTE SHEET'!Y2243)</f>
        <v/>
      </c>
      <c s="176" t="str">
        <f>IF('S.D.PASTE SHEET'!Z2243="","",'S.D.PASTE SHEET'!Z2243)</f>
        <v/>
      </c>
      <c s="176" t="str">
        <f>IF('S.D.PASTE SHEET'!AA2243="","",'S.D.PASTE SHEET'!AA2243)</f>
        <v/>
      </c>
      <c s="176" t="str">
        <f>IF('S.D.PASTE SHEET'!AB2243="","",'S.D.PASTE SHEET'!AB2243)</f>
        <v/>
      </c>
      <c s="176" t="str">
        <f>IF('S.D.PASTE SHEET'!AC2243="","",'S.D.PASTE SHEET'!AC2243)</f>
        <v/>
      </c>
      <c s="176" t="str">
        <f>IF('S.D.PASTE SHEET'!AD2243="","",'S.D.PASTE SHEET'!AD2243)</f>
        <v/>
      </c>
      <c s="178"/>
      <c s="179" t="str">
        <f>IF(AK2243="","",IF(AK2243&gt;0,COUNT($AG$2:AG2243),""))</f>
        <v/>
      </c>
      <c s="180" t="str">
        <f t="shared" si="2398"/>
        <v/>
      </c>
      <c s="180" t="str">
        <f t="shared" si="2399"/>
        <v/>
      </c>
      <c s="180" t="str">
        <f t="shared" si="2400"/>
        <v/>
      </c>
      <c s="181" t="str">
        <f t="shared" si="2401"/>
        <v/>
      </c>
      <c s="180" t="str">
        <f t="shared" si="2402"/>
        <v/>
      </c>
      <c s="180" t="str">
        <f t="shared" si="2403"/>
        <v/>
      </c>
      <c s="180" t="str">
        <f t="shared" si="2404"/>
        <v/>
      </c>
      <c s="180" t="str">
        <f t="shared" si="2405"/>
        <v/>
      </c>
      <c s="180" t="str">
        <f t="shared" si="2406"/>
        <v/>
      </c>
      <c s="181" t="str">
        <f t="shared" si="2407"/>
        <v/>
      </c>
      <c s="180" t="str">
        <f t="shared" si="2408"/>
        <v/>
      </c>
      <c s="180" t="str">
        <f t="shared" si="2409"/>
        <v/>
      </c>
      <c s="180" t="str">
        <f t="shared" si="2410"/>
        <v/>
      </c>
      <c s="180" t="str">
        <f t="shared" si="2411"/>
        <v/>
      </c>
      <c s="180" t="str">
        <f t="shared" si="2412"/>
        <v/>
      </c>
      <c s="180" t="str">
        <f t="shared" si="2413"/>
        <v/>
      </c>
      <c s="183"/>
      <c s="179" t="str">
        <f>IF(BC2243="","",IF(BC2243&gt;0,COUNT($AY$2:AY2243),""))</f>
        <v/>
      </c>
      <c s="180" t="str">
        <f t="shared" si="2414"/>
        <v/>
      </c>
      <c s="180" t="str">
        <f t="shared" si="2415"/>
        <v/>
      </c>
      <c s="180" t="str">
        <f t="shared" si="2416"/>
        <v/>
      </c>
      <c s="182" t="str">
        <f t="shared" si="2417"/>
        <v/>
      </c>
      <c s="180" t="str">
        <f t="shared" si="2418"/>
        <v/>
      </c>
      <c s="180" t="str">
        <f t="shared" si="2419"/>
        <v/>
      </c>
      <c s="180" t="str">
        <f t="shared" si="2420"/>
        <v/>
      </c>
      <c s="180" t="str">
        <f t="shared" si="2421"/>
        <v/>
      </c>
      <c s="180" t="str">
        <f t="shared" si="2422"/>
        <v/>
      </c>
      <c s="182" t="str">
        <f t="shared" si="2423"/>
        <v/>
      </c>
      <c s="180" t="str">
        <f t="shared" si="2424"/>
        <v/>
      </c>
      <c s="180" t="str">
        <f t="shared" si="2425"/>
        <v/>
      </c>
      <c s="180" t="str">
        <f t="shared" si="2426"/>
        <v/>
      </c>
      <c s="180" t="str">
        <f t="shared" si="2427"/>
        <v/>
      </c>
      <c s="180" t="str">
        <f t="shared" si="2428"/>
        <v/>
      </c>
      <c s="180" t="str">
        <f t="shared" si="2429"/>
        <v/>
      </c>
    </row>
    <row r="2244" spans="1:66" ht="15">
      <c r="A2244" s="176" t="str">
        <f>IF('S.D.PASTE SHEET'!A2244="","",'S.D.PASTE SHEET'!A2244)</f>
        <v/>
      </c>
      <c s="176" t="str">
        <f>IF('S.D.PASTE SHEET'!B2244="","",'S.D.PASTE SHEET'!B2244)</f>
        <v/>
      </c>
      <c s="176" t="str">
        <f>IF('S.D.PASTE SHEET'!C2244="","",'S.D.PASTE SHEET'!C2244)</f>
        <v/>
      </c>
      <c s="177" t="str">
        <f>IF('S.D.PASTE SHEET'!D2244="","",'S.D.PASTE SHEET'!D2244)</f>
        <v/>
      </c>
      <c s="176" t="str">
        <f>IF('S.D.PASTE SHEET'!E2244="","",UPPER('S.D.PASTE SHEET'!E2244))</f>
        <v/>
      </c>
      <c s="176" t="str">
        <f>IF('S.D.PASTE SHEET'!F2244="","",'S.D.PASTE SHEET'!F2244)</f>
        <v/>
      </c>
      <c s="176" t="str">
        <f>IF('S.D.PASTE SHEET'!G2244="","",UPPER('S.D.PASTE SHEET'!G2244))</f>
        <v/>
      </c>
      <c s="176" t="str">
        <f>IF('S.D.PASTE SHEET'!H2244="","",UPPER('S.D.PASTE SHEET'!H2244))</f>
        <v/>
      </c>
      <c s="176" t="str">
        <f>IF('S.D.PASTE SHEET'!I2244="","",'S.D.PASTE SHEET'!I2244)</f>
        <v/>
      </c>
      <c s="177" t="str">
        <f>IF('S.D.PASTE SHEET'!J2244="","",'S.D.PASTE SHEET'!J2244)</f>
        <v/>
      </c>
      <c s="176" t="str">
        <f>IF('S.D.PASTE SHEET'!K2244="","",'S.D.PASTE SHEET'!K2244)</f>
        <v/>
      </c>
      <c s="176" t="str">
        <f>IF('S.D.PASTE SHEET'!L2244="","",'S.D.PASTE SHEET'!L2244)</f>
        <v/>
      </c>
      <c s="176" t="str">
        <f>IF('S.D.PASTE SHEET'!M2244="","",'S.D.PASTE SHEET'!M2244)</f>
        <v/>
      </c>
      <c s="176" t="str">
        <f>IF('S.D.PASTE SHEET'!N2244="","",'S.D.PASTE SHEET'!N2244)</f>
        <v/>
      </c>
      <c s="176" t="str">
        <f>IF('S.D.PASTE SHEET'!O2244="","",'S.D.PASTE SHEET'!O2244)</f>
        <v/>
      </c>
      <c s="176" t="str">
        <f>IF('S.D.PASTE SHEET'!P2244="","",'S.D.PASTE SHEET'!P2244)</f>
        <v/>
      </c>
      <c s="176" t="str">
        <f>IF('S.D.PASTE SHEET'!Q2244="","",'S.D.PASTE SHEET'!Q2244)</f>
        <v/>
      </c>
      <c s="176" t="str">
        <f>IF('S.D.PASTE SHEET'!R2244="","",'S.D.PASTE SHEET'!R2244)</f>
        <v/>
      </c>
      <c s="176" t="str">
        <f>IF('S.D.PASTE SHEET'!S2244="","",'S.D.PASTE SHEET'!S2244)</f>
        <v/>
      </c>
      <c s="176" t="str">
        <f>IF('S.D.PASTE SHEET'!T2244="","",'S.D.PASTE SHEET'!T2244)</f>
        <v/>
      </c>
      <c s="176" t="str">
        <f>IF('S.D.PASTE SHEET'!U2244="","",'S.D.PASTE SHEET'!U2244)</f>
        <v/>
      </c>
      <c s="176" t="str">
        <f>IF('S.D.PASTE SHEET'!V2244="","",'S.D.PASTE SHEET'!V2244)</f>
        <v/>
      </c>
      <c s="176" t="str">
        <f>IF('S.D.PASTE SHEET'!W2244="","",'S.D.PASTE SHEET'!W2244)</f>
        <v/>
      </c>
      <c s="176" t="str">
        <f>IF('S.D.PASTE SHEET'!X2244="","",'S.D.PASTE SHEET'!X2244)</f>
        <v/>
      </c>
      <c s="176" t="str">
        <f>IF('S.D.PASTE SHEET'!Y2244="","",'S.D.PASTE SHEET'!Y2244)</f>
        <v/>
      </c>
      <c s="176" t="str">
        <f>IF('S.D.PASTE SHEET'!Z2244="","",'S.D.PASTE SHEET'!Z2244)</f>
        <v/>
      </c>
      <c s="176" t="str">
        <f>IF('S.D.PASTE SHEET'!AA2244="","",'S.D.PASTE SHEET'!AA2244)</f>
        <v/>
      </c>
      <c s="176" t="str">
        <f>IF('S.D.PASTE SHEET'!AB2244="","",'S.D.PASTE SHEET'!AB2244)</f>
        <v/>
      </c>
      <c s="176" t="str">
        <f>IF('S.D.PASTE SHEET'!AC2244="","",'S.D.PASTE SHEET'!AC2244)</f>
        <v/>
      </c>
      <c s="176" t="str">
        <f>IF('S.D.PASTE SHEET'!AD2244="","",'S.D.PASTE SHEET'!AD2244)</f>
        <v/>
      </c>
      <c s="178"/>
      <c s="179" t="str">
        <f>IF(AK2244="","",IF(AK2244&gt;0,COUNT($AG$2:AG2244),""))</f>
        <v/>
      </c>
      <c s="180" t="str">
        <f t="shared" si="2398"/>
        <v/>
      </c>
      <c s="180" t="str">
        <f t="shared" si="2399"/>
        <v/>
      </c>
      <c s="180" t="str">
        <f t="shared" si="2400"/>
        <v/>
      </c>
      <c s="181" t="str">
        <f t="shared" si="2401"/>
        <v/>
      </c>
      <c s="180" t="str">
        <f t="shared" si="2402"/>
        <v/>
      </c>
      <c s="180" t="str">
        <f t="shared" si="2403"/>
        <v/>
      </c>
      <c s="180" t="str">
        <f t="shared" si="2404"/>
        <v/>
      </c>
      <c s="180" t="str">
        <f t="shared" si="2405"/>
        <v/>
      </c>
      <c s="180" t="str">
        <f t="shared" si="2406"/>
        <v/>
      </c>
      <c s="181" t="str">
        <f t="shared" si="2407"/>
        <v/>
      </c>
      <c s="180" t="str">
        <f t="shared" si="2408"/>
        <v/>
      </c>
      <c s="180" t="str">
        <f t="shared" si="2409"/>
        <v/>
      </c>
      <c s="180" t="str">
        <f t="shared" si="2410"/>
        <v/>
      </c>
      <c s="180" t="str">
        <f t="shared" si="2411"/>
        <v/>
      </c>
      <c s="180" t="str">
        <f t="shared" si="2412"/>
        <v/>
      </c>
      <c s="180" t="str">
        <f t="shared" si="2413"/>
        <v/>
      </c>
      <c s="183"/>
      <c s="179" t="str">
        <f>IF(BC2244="","",IF(BC2244&gt;0,COUNT($AY$2:AY2244),""))</f>
        <v/>
      </c>
      <c s="180" t="str">
        <f t="shared" si="2414"/>
        <v/>
      </c>
      <c s="180" t="str">
        <f t="shared" si="2415"/>
        <v/>
      </c>
      <c s="180" t="str">
        <f t="shared" si="2416"/>
        <v/>
      </c>
      <c s="182" t="str">
        <f t="shared" si="2417"/>
        <v/>
      </c>
      <c s="180" t="str">
        <f t="shared" si="2418"/>
        <v/>
      </c>
      <c s="180" t="str">
        <f t="shared" si="2419"/>
        <v/>
      </c>
      <c s="180" t="str">
        <f t="shared" si="2420"/>
        <v/>
      </c>
      <c s="180" t="str">
        <f t="shared" si="2421"/>
        <v/>
      </c>
      <c s="180" t="str">
        <f t="shared" si="2422"/>
        <v/>
      </c>
      <c s="182" t="str">
        <f t="shared" si="2423"/>
        <v/>
      </c>
      <c s="180" t="str">
        <f t="shared" si="2424"/>
        <v/>
      </c>
      <c s="180" t="str">
        <f t="shared" si="2425"/>
        <v/>
      </c>
      <c s="180" t="str">
        <f t="shared" si="2426"/>
        <v/>
      </c>
      <c s="180" t="str">
        <f t="shared" si="2427"/>
        <v/>
      </c>
      <c s="180" t="str">
        <f t="shared" si="2428"/>
        <v/>
      </c>
      <c s="180" t="str">
        <f t="shared" si="2429"/>
        <v/>
      </c>
    </row>
    <row r="2245" spans="1:66" ht="15">
      <c r="A2245" s="176" t="str">
        <f>IF('S.D.PASTE SHEET'!A2245="","",'S.D.PASTE SHEET'!A2245)</f>
        <v/>
      </c>
      <c s="176" t="str">
        <f>IF('S.D.PASTE SHEET'!B2245="","",'S.D.PASTE SHEET'!B2245)</f>
        <v/>
      </c>
      <c s="176" t="str">
        <f>IF('S.D.PASTE SHEET'!C2245="","",'S.D.PASTE SHEET'!C2245)</f>
        <v/>
      </c>
      <c s="177" t="str">
        <f>IF('S.D.PASTE SHEET'!D2245="","",'S.D.PASTE SHEET'!D2245)</f>
        <v/>
      </c>
      <c s="176" t="str">
        <f>IF('S.D.PASTE SHEET'!E2245="","",UPPER('S.D.PASTE SHEET'!E2245))</f>
        <v/>
      </c>
      <c s="176" t="str">
        <f>IF('S.D.PASTE SHEET'!F2245="","",'S.D.PASTE SHEET'!F2245)</f>
        <v/>
      </c>
      <c s="176" t="str">
        <f>IF('S.D.PASTE SHEET'!G2245="","",UPPER('S.D.PASTE SHEET'!G2245))</f>
        <v/>
      </c>
      <c s="176" t="str">
        <f>IF('S.D.PASTE SHEET'!H2245="","",UPPER('S.D.PASTE SHEET'!H2245))</f>
        <v/>
      </c>
      <c s="176" t="str">
        <f>IF('S.D.PASTE SHEET'!I2245="","",'S.D.PASTE SHEET'!I2245)</f>
        <v/>
      </c>
      <c s="177" t="str">
        <f>IF('S.D.PASTE SHEET'!J2245="","",'S.D.PASTE SHEET'!J2245)</f>
        <v/>
      </c>
      <c s="176" t="str">
        <f>IF('S.D.PASTE SHEET'!K2245="","",'S.D.PASTE SHEET'!K2245)</f>
        <v/>
      </c>
      <c s="176" t="str">
        <f>IF('S.D.PASTE SHEET'!L2245="","",'S.D.PASTE SHEET'!L2245)</f>
        <v/>
      </c>
      <c s="176" t="str">
        <f>IF('S.D.PASTE SHEET'!M2245="","",'S.D.PASTE SHEET'!M2245)</f>
        <v/>
      </c>
      <c s="176" t="str">
        <f>IF('S.D.PASTE SHEET'!N2245="","",'S.D.PASTE SHEET'!N2245)</f>
        <v/>
      </c>
      <c s="176" t="str">
        <f>IF('S.D.PASTE SHEET'!O2245="","",'S.D.PASTE SHEET'!O2245)</f>
        <v/>
      </c>
      <c s="176" t="str">
        <f>IF('S.D.PASTE SHEET'!P2245="","",'S.D.PASTE SHEET'!P2245)</f>
        <v/>
      </c>
      <c s="176" t="str">
        <f>IF('S.D.PASTE SHEET'!Q2245="","",'S.D.PASTE SHEET'!Q2245)</f>
        <v/>
      </c>
      <c s="176" t="str">
        <f>IF('S.D.PASTE SHEET'!R2245="","",'S.D.PASTE SHEET'!R2245)</f>
        <v/>
      </c>
      <c s="176" t="str">
        <f>IF('S.D.PASTE SHEET'!S2245="","",'S.D.PASTE SHEET'!S2245)</f>
        <v/>
      </c>
      <c s="176" t="str">
        <f>IF('S.D.PASTE SHEET'!T2245="","",'S.D.PASTE SHEET'!T2245)</f>
        <v/>
      </c>
      <c s="176" t="str">
        <f>IF('S.D.PASTE SHEET'!U2245="","",'S.D.PASTE SHEET'!U2245)</f>
        <v/>
      </c>
      <c s="176" t="str">
        <f>IF('S.D.PASTE SHEET'!V2245="","",'S.D.PASTE SHEET'!V2245)</f>
        <v/>
      </c>
      <c s="176" t="str">
        <f>IF('S.D.PASTE SHEET'!W2245="","",'S.D.PASTE SHEET'!W2245)</f>
        <v/>
      </c>
      <c s="176" t="str">
        <f>IF('S.D.PASTE SHEET'!X2245="","",'S.D.PASTE SHEET'!X2245)</f>
        <v/>
      </c>
      <c s="176" t="str">
        <f>IF('S.D.PASTE SHEET'!Y2245="","",'S.D.PASTE SHEET'!Y2245)</f>
        <v/>
      </c>
      <c s="176" t="str">
        <f>IF('S.D.PASTE SHEET'!Z2245="","",'S.D.PASTE SHEET'!Z2245)</f>
        <v/>
      </c>
      <c s="176" t="str">
        <f>IF('S.D.PASTE SHEET'!AA2245="","",'S.D.PASTE SHEET'!AA2245)</f>
        <v/>
      </c>
      <c s="176" t="str">
        <f>IF('S.D.PASTE SHEET'!AB2245="","",'S.D.PASTE SHEET'!AB2245)</f>
        <v/>
      </c>
      <c s="176" t="str">
        <f>IF('S.D.PASTE SHEET'!AC2245="","",'S.D.PASTE SHEET'!AC2245)</f>
        <v/>
      </c>
      <c s="176" t="str">
        <f>IF('S.D.PASTE SHEET'!AD2245="","",'S.D.PASTE SHEET'!AD2245)</f>
        <v/>
      </c>
      <c s="178"/>
      <c s="179" t="str">
        <f>IF(AK2245="","",IF(AK2245&gt;0,COUNT($AG$2:AG2245),""))</f>
        <v/>
      </c>
      <c s="180" t="str">
        <f t="shared" si="2398"/>
        <v/>
      </c>
      <c s="180" t="str">
        <f t="shared" si="2399"/>
        <v/>
      </c>
      <c s="180" t="str">
        <f t="shared" si="2400"/>
        <v/>
      </c>
      <c s="181" t="str">
        <f t="shared" si="2401"/>
        <v/>
      </c>
      <c s="180" t="str">
        <f t="shared" si="2402"/>
        <v/>
      </c>
      <c s="180" t="str">
        <f t="shared" si="2403"/>
        <v/>
      </c>
      <c s="180" t="str">
        <f t="shared" si="2404"/>
        <v/>
      </c>
      <c s="180" t="str">
        <f t="shared" si="2405"/>
        <v/>
      </c>
      <c s="180" t="str">
        <f t="shared" si="2406"/>
        <v/>
      </c>
      <c s="181" t="str">
        <f t="shared" si="2407"/>
        <v/>
      </c>
      <c s="180" t="str">
        <f t="shared" si="2408"/>
        <v/>
      </c>
      <c s="180" t="str">
        <f t="shared" si="2409"/>
        <v/>
      </c>
      <c s="180" t="str">
        <f t="shared" si="2410"/>
        <v/>
      </c>
      <c s="180" t="str">
        <f t="shared" si="2411"/>
        <v/>
      </c>
      <c s="180" t="str">
        <f t="shared" si="2412"/>
        <v/>
      </c>
      <c s="180" t="str">
        <f t="shared" si="2413"/>
        <v/>
      </c>
      <c s="183"/>
      <c s="179" t="str">
        <f>IF(BC2245="","",IF(BC2245&gt;0,COUNT($AY$2:AY2245),""))</f>
        <v/>
      </c>
      <c s="180" t="str">
        <f t="shared" si="2414"/>
        <v/>
      </c>
      <c s="180" t="str">
        <f t="shared" si="2415"/>
        <v/>
      </c>
      <c s="180" t="str">
        <f t="shared" si="2416"/>
        <v/>
      </c>
      <c s="182" t="str">
        <f t="shared" si="2417"/>
        <v/>
      </c>
      <c s="180" t="str">
        <f t="shared" si="2418"/>
        <v/>
      </c>
      <c s="180" t="str">
        <f t="shared" si="2419"/>
        <v/>
      </c>
      <c s="180" t="str">
        <f t="shared" si="2420"/>
        <v/>
      </c>
      <c s="180" t="str">
        <f t="shared" si="2421"/>
        <v/>
      </c>
      <c s="180" t="str">
        <f t="shared" si="2422"/>
        <v/>
      </c>
      <c s="182" t="str">
        <f t="shared" si="2423"/>
        <v/>
      </c>
      <c s="180" t="str">
        <f t="shared" si="2424"/>
        <v/>
      </c>
      <c s="180" t="str">
        <f t="shared" si="2425"/>
        <v/>
      </c>
      <c s="180" t="str">
        <f t="shared" si="2426"/>
        <v/>
      </c>
      <c s="180" t="str">
        <f t="shared" si="2427"/>
        <v/>
      </c>
      <c s="180" t="str">
        <f t="shared" si="2428"/>
        <v/>
      </c>
      <c s="180" t="str">
        <f t="shared" si="2429"/>
        <v/>
      </c>
    </row>
    <row r="2246" spans="1:66" ht="15">
      <c r="A2246" s="176" t="str">
        <f>IF('S.D.PASTE SHEET'!A2246="","",'S.D.PASTE SHEET'!A2246)</f>
        <v/>
      </c>
      <c s="176" t="str">
        <f>IF('S.D.PASTE SHEET'!B2246="","",'S.D.PASTE SHEET'!B2246)</f>
        <v/>
      </c>
      <c s="176" t="str">
        <f>IF('S.D.PASTE SHEET'!C2246="","",'S.D.PASTE SHEET'!C2246)</f>
        <v/>
      </c>
      <c s="177" t="str">
        <f>IF('S.D.PASTE SHEET'!D2246="","",'S.D.PASTE SHEET'!D2246)</f>
        <v/>
      </c>
      <c s="176" t="str">
        <f>IF('S.D.PASTE SHEET'!E2246="","",UPPER('S.D.PASTE SHEET'!E2246))</f>
        <v/>
      </c>
      <c s="176" t="str">
        <f>IF('S.D.PASTE SHEET'!F2246="","",'S.D.PASTE SHEET'!F2246)</f>
        <v/>
      </c>
      <c s="176" t="str">
        <f>IF('S.D.PASTE SHEET'!G2246="","",UPPER('S.D.PASTE SHEET'!G2246))</f>
        <v/>
      </c>
      <c s="176" t="str">
        <f>IF('S.D.PASTE SHEET'!H2246="","",UPPER('S.D.PASTE SHEET'!H2246))</f>
        <v/>
      </c>
      <c s="176" t="str">
        <f>IF('S.D.PASTE SHEET'!I2246="","",'S.D.PASTE SHEET'!I2246)</f>
        <v/>
      </c>
      <c s="177" t="str">
        <f>IF('S.D.PASTE SHEET'!J2246="","",'S.D.PASTE SHEET'!J2246)</f>
        <v/>
      </c>
      <c s="176" t="str">
        <f>IF('S.D.PASTE SHEET'!K2246="","",'S.D.PASTE SHEET'!K2246)</f>
        <v/>
      </c>
      <c s="176" t="str">
        <f>IF('S.D.PASTE SHEET'!L2246="","",'S.D.PASTE SHEET'!L2246)</f>
        <v/>
      </c>
      <c s="176" t="str">
        <f>IF('S.D.PASTE SHEET'!M2246="","",'S.D.PASTE SHEET'!M2246)</f>
        <v/>
      </c>
      <c s="176" t="str">
        <f>IF('S.D.PASTE SHEET'!N2246="","",'S.D.PASTE SHEET'!N2246)</f>
        <v/>
      </c>
      <c s="176" t="str">
        <f>IF('S.D.PASTE SHEET'!O2246="","",'S.D.PASTE SHEET'!O2246)</f>
        <v/>
      </c>
      <c s="176" t="str">
        <f>IF('S.D.PASTE SHEET'!P2246="","",'S.D.PASTE SHEET'!P2246)</f>
        <v/>
      </c>
      <c s="176" t="str">
        <f>IF('S.D.PASTE SHEET'!Q2246="","",'S.D.PASTE SHEET'!Q2246)</f>
        <v/>
      </c>
      <c s="176" t="str">
        <f>IF('S.D.PASTE SHEET'!R2246="","",'S.D.PASTE SHEET'!R2246)</f>
        <v/>
      </c>
      <c s="176" t="str">
        <f>IF('S.D.PASTE SHEET'!S2246="","",'S.D.PASTE SHEET'!S2246)</f>
        <v/>
      </c>
      <c s="176" t="str">
        <f>IF('S.D.PASTE SHEET'!T2246="","",'S.D.PASTE SHEET'!T2246)</f>
        <v/>
      </c>
      <c s="176" t="str">
        <f>IF('S.D.PASTE SHEET'!U2246="","",'S.D.PASTE SHEET'!U2246)</f>
        <v/>
      </c>
      <c s="176" t="str">
        <f>IF('S.D.PASTE SHEET'!V2246="","",'S.D.PASTE SHEET'!V2246)</f>
        <v/>
      </c>
      <c s="176" t="str">
        <f>IF('S.D.PASTE SHEET'!W2246="","",'S.D.PASTE SHEET'!W2246)</f>
        <v/>
      </c>
      <c s="176" t="str">
        <f>IF('S.D.PASTE SHEET'!X2246="","",'S.D.PASTE SHEET'!X2246)</f>
        <v/>
      </c>
      <c s="176" t="str">
        <f>IF('S.D.PASTE SHEET'!Y2246="","",'S.D.PASTE SHEET'!Y2246)</f>
        <v/>
      </c>
      <c s="176" t="str">
        <f>IF('S.D.PASTE SHEET'!Z2246="","",'S.D.PASTE SHEET'!Z2246)</f>
        <v/>
      </c>
      <c s="176" t="str">
        <f>IF('S.D.PASTE SHEET'!AA2246="","",'S.D.PASTE SHEET'!AA2246)</f>
        <v/>
      </c>
      <c s="176" t="str">
        <f>IF('S.D.PASTE SHEET'!AB2246="","",'S.D.PASTE SHEET'!AB2246)</f>
        <v/>
      </c>
      <c s="176" t="str">
        <f>IF('S.D.PASTE SHEET'!AC2246="","",'S.D.PASTE SHEET'!AC2246)</f>
        <v/>
      </c>
      <c s="176" t="str">
        <f>IF('S.D.PASTE SHEET'!AD2246="","",'S.D.PASTE SHEET'!AD2246)</f>
        <v/>
      </c>
      <c s="178"/>
      <c s="179" t="str">
        <f>IF(AK2246="","",IF(AK2246&gt;0,COUNT($AG$2:AG2246),""))</f>
        <v/>
      </c>
      <c s="180" t="str">
        <f t="shared" si="2398"/>
        <v/>
      </c>
      <c s="180" t="str">
        <f t="shared" si="2399"/>
        <v/>
      </c>
      <c s="180" t="str">
        <f t="shared" si="2400"/>
        <v/>
      </c>
      <c s="181" t="str">
        <f t="shared" si="2401"/>
        <v/>
      </c>
      <c s="180" t="str">
        <f t="shared" si="2402"/>
        <v/>
      </c>
      <c s="180" t="str">
        <f t="shared" si="2403"/>
        <v/>
      </c>
      <c s="180" t="str">
        <f t="shared" si="2404"/>
        <v/>
      </c>
      <c s="180" t="str">
        <f t="shared" si="2405"/>
        <v/>
      </c>
      <c s="180" t="str">
        <f t="shared" si="2406"/>
        <v/>
      </c>
      <c s="181" t="str">
        <f t="shared" si="2407"/>
        <v/>
      </c>
      <c s="180" t="str">
        <f t="shared" si="2408"/>
        <v/>
      </c>
      <c s="180" t="str">
        <f t="shared" si="2409"/>
        <v/>
      </c>
      <c s="180" t="str">
        <f t="shared" si="2410"/>
        <v/>
      </c>
      <c s="180" t="str">
        <f t="shared" si="2411"/>
        <v/>
      </c>
      <c s="180" t="str">
        <f t="shared" si="2412"/>
        <v/>
      </c>
      <c s="180" t="str">
        <f t="shared" si="2413"/>
        <v/>
      </c>
      <c s="183"/>
      <c s="179" t="str">
        <f>IF(BC2246="","",IF(BC2246&gt;0,COUNT($AY$2:AY2246),""))</f>
        <v/>
      </c>
      <c s="180" t="str">
        <f t="shared" si="2414"/>
        <v/>
      </c>
      <c s="180" t="str">
        <f t="shared" si="2415"/>
        <v/>
      </c>
      <c s="180" t="str">
        <f t="shared" si="2416"/>
        <v/>
      </c>
      <c s="182" t="str">
        <f t="shared" si="2417"/>
        <v/>
      </c>
      <c s="180" t="str">
        <f t="shared" si="2418"/>
        <v/>
      </c>
      <c s="180" t="str">
        <f t="shared" si="2419"/>
        <v/>
      </c>
      <c s="180" t="str">
        <f t="shared" si="2420"/>
        <v/>
      </c>
      <c s="180" t="str">
        <f t="shared" si="2421"/>
        <v/>
      </c>
      <c s="180" t="str">
        <f t="shared" si="2422"/>
        <v/>
      </c>
      <c s="182" t="str">
        <f t="shared" si="2423"/>
        <v/>
      </c>
      <c s="180" t="str">
        <f t="shared" si="2424"/>
        <v/>
      </c>
      <c s="180" t="str">
        <f t="shared" si="2425"/>
        <v/>
      </c>
      <c s="180" t="str">
        <f t="shared" si="2426"/>
        <v/>
      </c>
      <c s="180" t="str">
        <f t="shared" si="2427"/>
        <v/>
      </c>
      <c s="180" t="str">
        <f t="shared" si="2428"/>
        <v/>
      </c>
      <c s="180" t="str">
        <f t="shared" si="2429"/>
        <v/>
      </c>
    </row>
    <row r="2247" spans="1:66" ht="15">
      <c r="A2247" s="176" t="str">
        <f>IF('S.D.PASTE SHEET'!A2247="","",'S.D.PASTE SHEET'!A2247)</f>
        <v/>
      </c>
      <c s="176" t="str">
        <f>IF('S.D.PASTE SHEET'!B2247="","",'S.D.PASTE SHEET'!B2247)</f>
        <v/>
      </c>
      <c s="176" t="str">
        <f>IF('S.D.PASTE SHEET'!C2247="","",'S.D.PASTE SHEET'!C2247)</f>
        <v/>
      </c>
      <c s="177" t="str">
        <f>IF('S.D.PASTE SHEET'!D2247="","",'S.D.PASTE SHEET'!D2247)</f>
        <v/>
      </c>
      <c s="176" t="str">
        <f>IF('S.D.PASTE SHEET'!E2247="","",UPPER('S.D.PASTE SHEET'!E2247))</f>
        <v/>
      </c>
      <c s="176" t="str">
        <f>IF('S.D.PASTE SHEET'!F2247="","",'S.D.PASTE SHEET'!F2247)</f>
        <v/>
      </c>
      <c s="176" t="str">
        <f>IF('S.D.PASTE SHEET'!G2247="","",UPPER('S.D.PASTE SHEET'!G2247))</f>
        <v/>
      </c>
      <c s="176" t="str">
        <f>IF('S.D.PASTE SHEET'!H2247="","",UPPER('S.D.PASTE SHEET'!H2247))</f>
        <v/>
      </c>
      <c s="176" t="str">
        <f>IF('S.D.PASTE SHEET'!I2247="","",'S.D.PASTE SHEET'!I2247)</f>
        <v/>
      </c>
      <c s="177" t="str">
        <f>IF('S.D.PASTE SHEET'!J2247="","",'S.D.PASTE SHEET'!J2247)</f>
        <v/>
      </c>
      <c s="176" t="str">
        <f>IF('S.D.PASTE SHEET'!K2247="","",'S.D.PASTE SHEET'!K2247)</f>
        <v/>
      </c>
      <c s="176" t="str">
        <f>IF('S.D.PASTE SHEET'!L2247="","",'S.D.PASTE SHEET'!L2247)</f>
        <v/>
      </c>
      <c s="176" t="str">
        <f>IF('S.D.PASTE SHEET'!M2247="","",'S.D.PASTE SHEET'!M2247)</f>
        <v/>
      </c>
      <c s="176" t="str">
        <f>IF('S.D.PASTE SHEET'!N2247="","",'S.D.PASTE SHEET'!N2247)</f>
        <v/>
      </c>
      <c s="176" t="str">
        <f>IF('S.D.PASTE SHEET'!O2247="","",'S.D.PASTE SHEET'!O2247)</f>
        <v/>
      </c>
      <c s="176" t="str">
        <f>IF('S.D.PASTE SHEET'!P2247="","",'S.D.PASTE SHEET'!P2247)</f>
        <v/>
      </c>
      <c s="176" t="str">
        <f>IF('S.D.PASTE SHEET'!Q2247="","",'S.D.PASTE SHEET'!Q2247)</f>
        <v/>
      </c>
      <c s="176" t="str">
        <f>IF('S.D.PASTE SHEET'!R2247="","",'S.D.PASTE SHEET'!R2247)</f>
        <v/>
      </c>
      <c s="176" t="str">
        <f>IF('S.D.PASTE SHEET'!S2247="","",'S.D.PASTE SHEET'!S2247)</f>
        <v/>
      </c>
      <c s="176" t="str">
        <f>IF('S.D.PASTE SHEET'!T2247="","",'S.D.PASTE SHEET'!T2247)</f>
        <v/>
      </c>
      <c s="176" t="str">
        <f>IF('S.D.PASTE SHEET'!U2247="","",'S.D.PASTE SHEET'!U2247)</f>
        <v/>
      </c>
      <c s="176" t="str">
        <f>IF('S.D.PASTE SHEET'!V2247="","",'S.D.PASTE SHEET'!V2247)</f>
        <v/>
      </c>
      <c s="176" t="str">
        <f>IF('S.D.PASTE SHEET'!W2247="","",'S.D.PASTE SHEET'!W2247)</f>
        <v/>
      </c>
      <c s="176" t="str">
        <f>IF('S.D.PASTE SHEET'!X2247="","",'S.D.PASTE SHEET'!X2247)</f>
        <v/>
      </c>
      <c s="176" t="str">
        <f>IF('S.D.PASTE SHEET'!Y2247="","",'S.D.PASTE SHEET'!Y2247)</f>
        <v/>
      </c>
      <c s="176" t="str">
        <f>IF('S.D.PASTE SHEET'!Z2247="","",'S.D.PASTE SHEET'!Z2247)</f>
        <v/>
      </c>
      <c s="176" t="str">
        <f>IF('S.D.PASTE SHEET'!AA2247="","",'S.D.PASTE SHEET'!AA2247)</f>
        <v/>
      </c>
      <c s="176" t="str">
        <f>IF('S.D.PASTE SHEET'!AB2247="","",'S.D.PASTE SHEET'!AB2247)</f>
        <v/>
      </c>
      <c s="176" t="str">
        <f>IF('S.D.PASTE SHEET'!AC2247="","",'S.D.PASTE SHEET'!AC2247)</f>
        <v/>
      </c>
      <c s="176" t="str">
        <f>IF('S.D.PASTE SHEET'!AD2247="","",'S.D.PASTE SHEET'!AD2247)</f>
        <v/>
      </c>
      <c s="178"/>
      <c s="179" t="str">
        <f>IF(AK2247="","",IF(AK2247&gt;0,COUNT($AG$2:AG2247),""))</f>
        <v/>
      </c>
      <c s="180" t="str">
        <f t="shared" si="2398"/>
        <v/>
      </c>
      <c s="180" t="str">
        <f t="shared" si="2399"/>
        <v/>
      </c>
      <c s="180" t="str">
        <f t="shared" si="2400"/>
        <v/>
      </c>
      <c s="181" t="str">
        <f t="shared" si="2401"/>
        <v/>
      </c>
      <c s="180" t="str">
        <f t="shared" si="2402"/>
        <v/>
      </c>
      <c s="180" t="str">
        <f t="shared" si="2403"/>
        <v/>
      </c>
      <c s="180" t="str">
        <f t="shared" si="2404"/>
        <v/>
      </c>
      <c s="180" t="str">
        <f t="shared" si="2405"/>
        <v/>
      </c>
      <c s="180" t="str">
        <f t="shared" si="2406"/>
        <v/>
      </c>
      <c s="181" t="str">
        <f t="shared" si="2407"/>
        <v/>
      </c>
      <c s="180" t="str">
        <f t="shared" si="2408"/>
        <v/>
      </c>
      <c s="180" t="str">
        <f t="shared" si="2409"/>
        <v/>
      </c>
      <c s="180" t="str">
        <f t="shared" si="2410"/>
        <v/>
      </c>
      <c s="180" t="str">
        <f t="shared" si="2411"/>
        <v/>
      </c>
      <c s="180" t="str">
        <f t="shared" si="2412"/>
        <v/>
      </c>
      <c s="180" t="str">
        <f t="shared" si="2413"/>
        <v/>
      </c>
      <c s="183"/>
      <c s="179" t="str">
        <f>IF(BC2247="","",IF(BC2247&gt;0,COUNT($AY$2:AY2247),""))</f>
        <v/>
      </c>
      <c s="180" t="str">
        <f t="shared" si="2414"/>
        <v/>
      </c>
      <c s="180" t="str">
        <f t="shared" si="2415"/>
        <v/>
      </c>
      <c s="180" t="str">
        <f t="shared" si="2416"/>
        <v/>
      </c>
      <c s="182" t="str">
        <f t="shared" si="2417"/>
        <v/>
      </c>
      <c s="180" t="str">
        <f t="shared" si="2418"/>
        <v/>
      </c>
      <c s="180" t="str">
        <f t="shared" si="2419"/>
        <v/>
      </c>
      <c s="180" t="str">
        <f t="shared" si="2420"/>
        <v/>
      </c>
      <c s="180" t="str">
        <f t="shared" si="2421"/>
        <v/>
      </c>
      <c s="180" t="str">
        <f t="shared" si="2422"/>
        <v/>
      </c>
      <c s="182" t="str">
        <f t="shared" si="2423"/>
        <v/>
      </c>
      <c s="180" t="str">
        <f t="shared" si="2424"/>
        <v/>
      </c>
      <c s="180" t="str">
        <f t="shared" si="2425"/>
        <v/>
      </c>
      <c s="180" t="str">
        <f t="shared" si="2426"/>
        <v/>
      </c>
      <c s="180" t="str">
        <f t="shared" si="2427"/>
        <v/>
      </c>
      <c s="180" t="str">
        <f t="shared" si="2428"/>
        <v/>
      </c>
      <c s="180" t="str">
        <f t="shared" si="2429"/>
        <v/>
      </c>
    </row>
    <row r="2248" spans="1:66" ht="15">
      <c r="A2248" s="176" t="str">
        <f>IF('S.D.PASTE SHEET'!A2248="","",'S.D.PASTE SHEET'!A2248)</f>
        <v/>
      </c>
      <c s="176" t="str">
        <f>IF('S.D.PASTE SHEET'!B2248="","",'S.D.PASTE SHEET'!B2248)</f>
        <v/>
      </c>
      <c s="176" t="str">
        <f>IF('S.D.PASTE SHEET'!C2248="","",'S.D.PASTE SHEET'!C2248)</f>
        <v/>
      </c>
      <c s="177" t="str">
        <f>IF('S.D.PASTE SHEET'!D2248="","",'S.D.PASTE SHEET'!D2248)</f>
        <v/>
      </c>
      <c s="176" t="str">
        <f>IF('S.D.PASTE SHEET'!E2248="","",UPPER('S.D.PASTE SHEET'!E2248))</f>
        <v/>
      </c>
      <c s="176" t="str">
        <f>IF('S.D.PASTE SHEET'!F2248="","",'S.D.PASTE SHEET'!F2248)</f>
        <v/>
      </c>
      <c s="176" t="str">
        <f>IF('S.D.PASTE SHEET'!G2248="","",UPPER('S.D.PASTE SHEET'!G2248))</f>
        <v/>
      </c>
      <c s="176" t="str">
        <f>IF('S.D.PASTE SHEET'!H2248="","",UPPER('S.D.PASTE SHEET'!H2248))</f>
        <v/>
      </c>
      <c s="176" t="str">
        <f>IF('S.D.PASTE SHEET'!I2248="","",'S.D.PASTE SHEET'!I2248)</f>
        <v/>
      </c>
      <c s="177" t="str">
        <f>IF('S.D.PASTE SHEET'!J2248="","",'S.D.PASTE SHEET'!J2248)</f>
        <v/>
      </c>
      <c s="176" t="str">
        <f>IF('S.D.PASTE SHEET'!K2248="","",'S.D.PASTE SHEET'!K2248)</f>
        <v/>
      </c>
      <c s="176" t="str">
        <f>IF('S.D.PASTE SHEET'!L2248="","",'S.D.PASTE SHEET'!L2248)</f>
        <v/>
      </c>
      <c s="176" t="str">
        <f>IF('S.D.PASTE SHEET'!M2248="","",'S.D.PASTE SHEET'!M2248)</f>
        <v/>
      </c>
      <c s="176" t="str">
        <f>IF('S.D.PASTE SHEET'!N2248="","",'S.D.PASTE SHEET'!N2248)</f>
        <v/>
      </c>
      <c s="176" t="str">
        <f>IF('S.D.PASTE SHEET'!O2248="","",'S.D.PASTE SHEET'!O2248)</f>
        <v/>
      </c>
      <c s="176" t="str">
        <f>IF('S.D.PASTE SHEET'!P2248="","",'S.D.PASTE SHEET'!P2248)</f>
        <v/>
      </c>
      <c s="176" t="str">
        <f>IF('S.D.PASTE SHEET'!Q2248="","",'S.D.PASTE SHEET'!Q2248)</f>
        <v/>
      </c>
      <c s="176" t="str">
        <f>IF('S.D.PASTE SHEET'!R2248="","",'S.D.PASTE SHEET'!R2248)</f>
        <v/>
      </c>
      <c s="176" t="str">
        <f>IF('S.D.PASTE SHEET'!S2248="","",'S.D.PASTE SHEET'!S2248)</f>
        <v/>
      </c>
      <c s="176" t="str">
        <f>IF('S.D.PASTE SHEET'!T2248="","",'S.D.PASTE SHEET'!T2248)</f>
        <v/>
      </c>
      <c s="176" t="str">
        <f>IF('S.D.PASTE SHEET'!U2248="","",'S.D.PASTE SHEET'!U2248)</f>
        <v/>
      </c>
      <c s="176" t="str">
        <f>IF('S.D.PASTE SHEET'!V2248="","",'S.D.PASTE SHEET'!V2248)</f>
        <v/>
      </c>
      <c s="176" t="str">
        <f>IF('S.D.PASTE SHEET'!W2248="","",'S.D.PASTE SHEET'!W2248)</f>
        <v/>
      </c>
      <c s="176" t="str">
        <f>IF('S.D.PASTE SHEET'!X2248="","",'S.D.PASTE SHEET'!X2248)</f>
        <v/>
      </c>
      <c s="176" t="str">
        <f>IF('S.D.PASTE SHEET'!Y2248="","",'S.D.PASTE SHEET'!Y2248)</f>
        <v/>
      </c>
      <c s="176" t="str">
        <f>IF('S.D.PASTE SHEET'!Z2248="","",'S.D.PASTE SHEET'!Z2248)</f>
        <v/>
      </c>
      <c s="176" t="str">
        <f>IF('S.D.PASTE SHEET'!AA2248="","",'S.D.PASTE SHEET'!AA2248)</f>
        <v/>
      </c>
      <c s="176" t="str">
        <f>IF('S.D.PASTE SHEET'!AB2248="","",'S.D.PASTE SHEET'!AB2248)</f>
        <v/>
      </c>
      <c s="176" t="str">
        <f>IF('S.D.PASTE SHEET'!AC2248="","",'S.D.PASTE SHEET'!AC2248)</f>
        <v/>
      </c>
      <c s="176" t="str">
        <f>IF('S.D.PASTE SHEET'!AD2248="","",'S.D.PASTE SHEET'!AD2248)</f>
        <v/>
      </c>
      <c s="178"/>
      <c s="179" t="str">
        <f>IF(AK2248="","",IF(AK2248&gt;0,COUNT($AG$2:AG2248),""))</f>
        <v/>
      </c>
      <c s="180" t="str">
        <f t="shared" si="2398"/>
        <v/>
      </c>
      <c s="180" t="str">
        <f t="shared" si="2399"/>
        <v/>
      </c>
      <c s="180" t="str">
        <f t="shared" si="2400"/>
        <v/>
      </c>
      <c s="181" t="str">
        <f t="shared" si="2401"/>
        <v/>
      </c>
      <c s="180" t="str">
        <f t="shared" si="2402"/>
        <v/>
      </c>
      <c s="180" t="str">
        <f t="shared" si="2403"/>
        <v/>
      </c>
      <c s="180" t="str">
        <f t="shared" si="2404"/>
        <v/>
      </c>
      <c s="180" t="str">
        <f t="shared" si="2405"/>
        <v/>
      </c>
      <c s="180" t="str">
        <f t="shared" si="2406"/>
        <v/>
      </c>
      <c s="181" t="str">
        <f t="shared" si="2407"/>
        <v/>
      </c>
      <c s="180" t="str">
        <f t="shared" si="2408"/>
        <v/>
      </c>
      <c s="180" t="str">
        <f t="shared" si="2409"/>
        <v/>
      </c>
      <c s="180" t="str">
        <f t="shared" si="2410"/>
        <v/>
      </c>
      <c s="180" t="str">
        <f t="shared" si="2411"/>
        <v/>
      </c>
      <c s="180" t="str">
        <f t="shared" si="2412"/>
        <v/>
      </c>
      <c s="180" t="str">
        <f t="shared" si="2413"/>
        <v/>
      </c>
      <c s="183"/>
      <c s="179" t="str">
        <f>IF(BC2248="","",IF(BC2248&gt;0,COUNT($AY$2:AY2248),""))</f>
        <v/>
      </c>
      <c s="180" t="str">
        <f t="shared" si="2414"/>
        <v/>
      </c>
      <c s="180" t="str">
        <f t="shared" si="2415"/>
        <v/>
      </c>
      <c s="180" t="str">
        <f t="shared" si="2416"/>
        <v/>
      </c>
      <c s="182" t="str">
        <f t="shared" si="2417"/>
        <v/>
      </c>
      <c s="180" t="str">
        <f t="shared" si="2418"/>
        <v/>
      </c>
      <c s="180" t="str">
        <f t="shared" si="2419"/>
        <v/>
      </c>
      <c s="180" t="str">
        <f t="shared" si="2420"/>
        <v/>
      </c>
      <c s="180" t="str">
        <f t="shared" si="2421"/>
        <v/>
      </c>
      <c s="180" t="str">
        <f t="shared" si="2422"/>
        <v/>
      </c>
      <c s="182" t="str">
        <f t="shared" si="2423"/>
        <v/>
      </c>
      <c s="180" t="str">
        <f t="shared" si="2424"/>
        <v/>
      </c>
      <c s="180" t="str">
        <f t="shared" si="2425"/>
        <v/>
      </c>
      <c s="180" t="str">
        <f t="shared" si="2426"/>
        <v/>
      </c>
      <c s="180" t="str">
        <f t="shared" si="2427"/>
        <v/>
      </c>
      <c s="180" t="str">
        <f t="shared" si="2428"/>
        <v/>
      </c>
      <c s="180" t="str">
        <f t="shared" si="2429"/>
        <v/>
      </c>
    </row>
    <row r="2249" spans="1:66" ht="15">
      <c r="A2249" s="176" t="str">
        <f>IF('S.D.PASTE SHEET'!A2249="","",'S.D.PASTE SHEET'!A2249)</f>
        <v/>
      </c>
      <c s="176" t="str">
        <f>IF('S.D.PASTE SHEET'!B2249="","",'S.D.PASTE SHEET'!B2249)</f>
        <v/>
      </c>
      <c s="176" t="str">
        <f>IF('S.D.PASTE SHEET'!C2249="","",'S.D.PASTE SHEET'!C2249)</f>
        <v/>
      </c>
      <c s="177" t="str">
        <f>IF('S.D.PASTE SHEET'!D2249="","",'S.D.PASTE SHEET'!D2249)</f>
        <v/>
      </c>
      <c s="176" t="str">
        <f>IF('S.D.PASTE SHEET'!E2249="","",UPPER('S.D.PASTE SHEET'!E2249))</f>
        <v/>
      </c>
      <c s="176" t="str">
        <f>IF('S.D.PASTE SHEET'!F2249="","",'S.D.PASTE SHEET'!F2249)</f>
        <v/>
      </c>
      <c s="176" t="str">
        <f>IF('S.D.PASTE SHEET'!G2249="","",UPPER('S.D.PASTE SHEET'!G2249))</f>
        <v/>
      </c>
      <c s="176" t="str">
        <f>IF('S.D.PASTE SHEET'!H2249="","",UPPER('S.D.PASTE SHEET'!H2249))</f>
        <v/>
      </c>
      <c s="176" t="str">
        <f>IF('S.D.PASTE SHEET'!I2249="","",'S.D.PASTE SHEET'!I2249)</f>
        <v/>
      </c>
      <c s="177" t="str">
        <f>IF('S.D.PASTE SHEET'!J2249="","",'S.D.PASTE SHEET'!J2249)</f>
        <v/>
      </c>
      <c s="176" t="str">
        <f>IF('S.D.PASTE SHEET'!K2249="","",'S.D.PASTE SHEET'!K2249)</f>
        <v/>
      </c>
      <c s="176" t="str">
        <f>IF('S.D.PASTE SHEET'!L2249="","",'S.D.PASTE SHEET'!L2249)</f>
        <v/>
      </c>
      <c s="176" t="str">
        <f>IF('S.D.PASTE SHEET'!M2249="","",'S.D.PASTE SHEET'!M2249)</f>
        <v/>
      </c>
      <c s="176" t="str">
        <f>IF('S.D.PASTE SHEET'!N2249="","",'S.D.PASTE SHEET'!N2249)</f>
        <v/>
      </c>
      <c s="176" t="str">
        <f>IF('S.D.PASTE SHEET'!O2249="","",'S.D.PASTE SHEET'!O2249)</f>
        <v/>
      </c>
      <c s="176" t="str">
        <f>IF('S.D.PASTE SHEET'!P2249="","",'S.D.PASTE SHEET'!P2249)</f>
        <v/>
      </c>
      <c s="176" t="str">
        <f>IF('S.D.PASTE SHEET'!Q2249="","",'S.D.PASTE SHEET'!Q2249)</f>
        <v/>
      </c>
      <c s="176" t="str">
        <f>IF('S.D.PASTE SHEET'!R2249="","",'S.D.PASTE SHEET'!R2249)</f>
        <v/>
      </c>
      <c s="176" t="str">
        <f>IF('S.D.PASTE SHEET'!S2249="","",'S.D.PASTE SHEET'!S2249)</f>
        <v/>
      </c>
      <c s="176" t="str">
        <f>IF('S.D.PASTE SHEET'!T2249="","",'S.D.PASTE SHEET'!T2249)</f>
        <v/>
      </c>
      <c s="176" t="str">
        <f>IF('S.D.PASTE SHEET'!U2249="","",'S.D.PASTE SHEET'!U2249)</f>
        <v/>
      </c>
      <c s="176" t="str">
        <f>IF('S.D.PASTE SHEET'!V2249="","",'S.D.PASTE SHEET'!V2249)</f>
        <v/>
      </c>
      <c s="176" t="str">
        <f>IF('S.D.PASTE SHEET'!W2249="","",'S.D.PASTE SHEET'!W2249)</f>
        <v/>
      </c>
      <c s="176" t="str">
        <f>IF('S.D.PASTE SHEET'!X2249="","",'S.D.PASTE SHEET'!X2249)</f>
        <v/>
      </c>
      <c s="176" t="str">
        <f>IF('S.D.PASTE SHEET'!Y2249="","",'S.D.PASTE SHEET'!Y2249)</f>
        <v/>
      </c>
      <c s="176" t="str">
        <f>IF('S.D.PASTE SHEET'!Z2249="","",'S.D.PASTE SHEET'!Z2249)</f>
        <v/>
      </c>
      <c s="176" t="str">
        <f>IF('S.D.PASTE SHEET'!AA2249="","",'S.D.PASTE SHEET'!AA2249)</f>
        <v/>
      </c>
      <c s="176" t="str">
        <f>IF('S.D.PASTE SHEET'!AB2249="","",'S.D.PASTE SHEET'!AB2249)</f>
        <v/>
      </c>
      <c s="176" t="str">
        <f>IF('S.D.PASTE SHEET'!AC2249="","",'S.D.PASTE SHEET'!AC2249)</f>
        <v/>
      </c>
      <c s="176" t="str">
        <f>IF('S.D.PASTE SHEET'!AD2249="","",'S.D.PASTE SHEET'!AD2249)</f>
        <v/>
      </c>
      <c s="178"/>
      <c s="179" t="str">
        <f>IF(AK2249="","",IF(AK2249&gt;0,COUNT($AG$2:AG2249),""))</f>
        <v/>
      </c>
      <c s="180" t="str">
        <f t="shared" si="2398"/>
        <v/>
      </c>
      <c s="180" t="str">
        <f t="shared" si="2399"/>
        <v/>
      </c>
      <c s="180" t="str">
        <f t="shared" si="2400"/>
        <v/>
      </c>
      <c s="181" t="str">
        <f t="shared" si="2401"/>
        <v/>
      </c>
      <c s="180" t="str">
        <f t="shared" si="2402"/>
        <v/>
      </c>
      <c s="180" t="str">
        <f t="shared" si="2403"/>
        <v/>
      </c>
      <c s="180" t="str">
        <f t="shared" si="2404"/>
        <v/>
      </c>
      <c s="180" t="str">
        <f t="shared" si="2405"/>
        <v/>
      </c>
      <c s="180" t="str">
        <f t="shared" si="2406"/>
        <v/>
      </c>
      <c s="181" t="str">
        <f t="shared" si="2407"/>
        <v/>
      </c>
      <c s="180" t="str">
        <f t="shared" si="2408"/>
        <v/>
      </c>
      <c s="180" t="str">
        <f t="shared" si="2409"/>
        <v/>
      </c>
      <c s="180" t="str">
        <f t="shared" si="2410"/>
        <v/>
      </c>
      <c s="180" t="str">
        <f t="shared" si="2411"/>
        <v/>
      </c>
      <c s="180" t="str">
        <f t="shared" si="2412"/>
        <v/>
      </c>
      <c s="180" t="str">
        <f t="shared" si="2413"/>
        <v/>
      </c>
      <c s="183"/>
      <c s="179" t="str">
        <f>IF(BC2249="","",IF(BC2249&gt;0,COUNT($AY$2:AY2249),""))</f>
        <v/>
      </c>
      <c s="180" t="str">
        <f t="shared" si="2414"/>
        <v/>
      </c>
      <c s="180" t="str">
        <f t="shared" si="2415"/>
        <v/>
      </c>
      <c s="180" t="str">
        <f t="shared" si="2416"/>
        <v/>
      </c>
      <c s="182" t="str">
        <f t="shared" si="2417"/>
        <v/>
      </c>
      <c s="180" t="str">
        <f t="shared" si="2418"/>
        <v/>
      </c>
      <c s="180" t="str">
        <f t="shared" si="2419"/>
        <v/>
      </c>
      <c s="180" t="str">
        <f t="shared" si="2420"/>
        <v/>
      </c>
      <c s="180" t="str">
        <f t="shared" si="2421"/>
        <v/>
      </c>
      <c s="180" t="str">
        <f t="shared" si="2422"/>
        <v/>
      </c>
      <c s="182" t="str">
        <f t="shared" si="2423"/>
        <v/>
      </c>
      <c s="180" t="str">
        <f t="shared" si="2424"/>
        <v/>
      </c>
      <c s="180" t="str">
        <f t="shared" si="2425"/>
        <v/>
      </c>
      <c s="180" t="str">
        <f t="shared" si="2426"/>
        <v/>
      </c>
      <c s="180" t="str">
        <f t="shared" si="2427"/>
        <v/>
      </c>
      <c s="180" t="str">
        <f t="shared" si="2428"/>
        <v/>
      </c>
      <c s="180" t="str">
        <f t="shared" si="2429"/>
        <v/>
      </c>
    </row>
    <row r="2250" spans="1:66" ht="15">
      <c r="A2250" s="176" t="str">
        <f>IF('S.D.PASTE SHEET'!A2250="","",'S.D.PASTE SHEET'!A2250)</f>
        <v/>
      </c>
      <c s="176" t="str">
        <f>IF('S.D.PASTE SHEET'!B2250="","",'S.D.PASTE SHEET'!B2250)</f>
        <v/>
      </c>
      <c s="176" t="str">
        <f>IF('S.D.PASTE SHEET'!C2250="","",'S.D.PASTE SHEET'!C2250)</f>
        <v/>
      </c>
      <c s="177" t="str">
        <f>IF('S.D.PASTE SHEET'!D2250="","",'S.D.PASTE SHEET'!D2250)</f>
        <v/>
      </c>
      <c s="176" t="str">
        <f>IF('S.D.PASTE SHEET'!E2250="","",UPPER('S.D.PASTE SHEET'!E2250))</f>
        <v/>
      </c>
      <c s="176" t="str">
        <f>IF('S.D.PASTE SHEET'!F2250="","",'S.D.PASTE SHEET'!F2250)</f>
        <v/>
      </c>
      <c s="176" t="str">
        <f>IF('S.D.PASTE SHEET'!G2250="","",UPPER('S.D.PASTE SHEET'!G2250))</f>
        <v/>
      </c>
      <c s="176" t="str">
        <f>IF('S.D.PASTE SHEET'!H2250="","",UPPER('S.D.PASTE SHEET'!H2250))</f>
        <v/>
      </c>
      <c s="176" t="str">
        <f>IF('S.D.PASTE SHEET'!I2250="","",'S.D.PASTE SHEET'!I2250)</f>
        <v/>
      </c>
      <c s="177" t="str">
        <f>IF('S.D.PASTE SHEET'!J2250="","",'S.D.PASTE SHEET'!J2250)</f>
        <v/>
      </c>
      <c s="176" t="str">
        <f>IF('S.D.PASTE SHEET'!K2250="","",'S.D.PASTE SHEET'!K2250)</f>
        <v/>
      </c>
      <c s="176" t="str">
        <f>IF('S.D.PASTE SHEET'!L2250="","",'S.D.PASTE SHEET'!L2250)</f>
        <v/>
      </c>
      <c s="176" t="str">
        <f>IF('S.D.PASTE SHEET'!M2250="","",'S.D.PASTE SHEET'!M2250)</f>
        <v/>
      </c>
      <c s="176" t="str">
        <f>IF('S.D.PASTE SHEET'!N2250="","",'S.D.PASTE SHEET'!N2250)</f>
        <v/>
      </c>
      <c s="176" t="str">
        <f>IF('S.D.PASTE SHEET'!O2250="","",'S.D.PASTE SHEET'!O2250)</f>
        <v/>
      </c>
      <c s="176" t="str">
        <f>IF('S.D.PASTE SHEET'!P2250="","",'S.D.PASTE SHEET'!P2250)</f>
        <v/>
      </c>
      <c s="176" t="str">
        <f>IF('S.D.PASTE SHEET'!Q2250="","",'S.D.PASTE SHEET'!Q2250)</f>
        <v/>
      </c>
      <c s="176" t="str">
        <f>IF('S.D.PASTE SHEET'!R2250="","",'S.D.PASTE SHEET'!R2250)</f>
        <v/>
      </c>
      <c s="176" t="str">
        <f>IF('S.D.PASTE SHEET'!S2250="","",'S.D.PASTE SHEET'!S2250)</f>
        <v/>
      </c>
      <c s="176" t="str">
        <f>IF('S.D.PASTE SHEET'!T2250="","",'S.D.PASTE SHEET'!T2250)</f>
        <v/>
      </c>
      <c s="176" t="str">
        <f>IF('S.D.PASTE SHEET'!U2250="","",'S.D.PASTE SHEET'!U2250)</f>
        <v/>
      </c>
      <c s="176" t="str">
        <f>IF('S.D.PASTE SHEET'!V2250="","",'S.D.PASTE SHEET'!V2250)</f>
        <v/>
      </c>
      <c s="176" t="str">
        <f>IF('S.D.PASTE SHEET'!W2250="","",'S.D.PASTE SHEET'!W2250)</f>
        <v/>
      </c>
      <c s="176" t="str">
        <f>IF('S.D.PASTE SHEET'!X2250="","",'S.D.PASTE SHEET'!X2250)</f>
        <v/>
      </c>
      <c s="176" t="str">
        <f>IF('S.D.PASTE SHEET'!Y2250="","",'S.D.PASTE SHEET'!Y2250)</f>
        <v/>
      </c>
      <c s="176" t="str">
        <f>IF('S.D.PASTE SHEET'!Z2250="","",'S.D.PASTE SHEET'!Z2250)</f>
        <v/>
      </c>
      <c s="176" t="str">
        <f>IF('S.D.PASTE SHEET'!AA2250="","",'S.D.PASTE SHEET'!AA2250)</f>
        <v/>
      </c>
      <c s="176" t="str">
        <f>IF('S.D.PASTE SHEET'!AB2250="","",'S.D.PASTE SHEET'!AB2250)</f>
        <v/>
      </c>
      <c s="176" t="str">
        <f>IF('S.D.PASTE SHEET'!AC2250="","",'S.D.PASTE SHEET'!AC2250)</f>
        <v/>
      </c>
      <c s="176" t="str">
        <f>IF('S.D.PASTE SHEET'!AD2250="","",'S.D.PASTE SHEET'!AD2250)</f>
        <v/>
      </c>
      <c s="178"/>
      <c s="179" t="str">
        <f>IF(AK2250="","",IF(AK2250&gt;0,COUNT($AG$2:AG2250),""))</f>
        <v/>
      </c>
      <c s="180" t="str">
        <f t="shared" si="2398"/>
        <v/>
      </c>
      <c s="180" t="str">
        <f t="shared" si="2399"/>
        <v/>
      </c>
      <c s="180" t="str">
        <f t="shared" si="2400"/>
        <v/>
      </c>
      <c s="181" t="str">
        <f t="shared" si="2401"/>
        <v/>
      </c>
      <c s="180" t="str">
        <f t="shared" si="2402"/>
        <v/>
      </c>
      <c s="180" t="str">
        <f t="shared" si="2403"/>
        <v/>
      </c>
      <c s="180" t="str">
        <f t="shared" si="2404"/>
        <v/>
      </c>
      <c s="180" t="str">
        <f t="shared" si="2405"/>
        <v/>
      </c>
      <c s="180" t="str">
        <f t="shared" si="2406"/>
        <v/>
      </c>
      <c s="181" t="str">
        <f t="shared" si="2407"/>
        <v/>
      </c>
      <c s="180" t="str">
        <f t="shared" si="2408"/>
        <v/>
      </c>
      <c s="180" t="str">
        <f t="shared" si="2409"/>
        <v/>
      </c>
      <c s="180" t="str">
        <f t="shared" si="2410"/>
        <v/>
      </c>
      <c s="180" t="str">
        <f t="shared" si="2411"/>
        <v/>
      </c>
      <c s="180" t="str">
        <f t="shared" si="2412"/>
        <v/>
      </c>
      <c s="180" t="str">
        <f t="shared" si="2413"/>
        <v/>
      </c>
      <c s="183"/>
      <c s="179" t="str">
        <f>IF(BC2250="","",IF(BC2250&gt;0,COUNT($AY$2:AY2250),""))</f>
        <v/>
      </c>
      <c s="180" t="str">
        <f t="shared" si="2414"/>
        <v/>
      </c>
      <c s="180" t="str">
        <f t="shared" si="2415"/>
        <v/>
      </c>
      <c s="180" t="str">
        <f t="shared" si="2416"/>
        <v/>
      </c>
      <c s="182" t="str">
        <f t="shared" si="2417"/>
        <v/>
      </c>
      <c s="180" t="str">
        <f t="shared" si="2418"/>
        <v/>
      </c>
      <c s="180" t="str">
        <f t="shared" si="2419"/>
        <v/>
      </c>
      <c s="180" t="str">
        <f t="shared" si="2420"/>
        <v/>
      </c>
      <c s="180" t="str">
        <f t="shared" si="2421"/>
        <v/>
      </c>
      <c s="180" t="str">
        <f t="shared" si="2422"/>
        <v/>
      </c>
      <c s="182" t="str">
        <f t="shared" si="2423"/>
        <v/>
      </c>
      <c s="180" t="str">
        <f t="shared" si="2424"/>
        <v/>
      </c>
      <c s="180" t="str">
        <f t="shared" si="2425"/>
        <v/>
      </c>
      <c s="180" t="str">
        <f t="shared" si="2426"/>
        <v/>
      </c>
      <c s="180" t="str">
        <f t="shared" si="2427"/>
        <v/>
      </c>
      <c s="180" t="str">
        <f t="shared" si="2428"/>
        <v/>
      </c>
      <c s="180" t="str">
        <f t="shared" si="2429"/>
        <v/>
      </c>
    </row>
    <row r="2251" spans="1:66" ht="15">
      <c r="A2251" s="176" t="str">
        <f>IF('S.D.PASTE SHEET'!A2251="","",'S.D.PASTE SHEET'!A2251)</f>
        <v/>
      </c>
      <c s="176" t="str">
        <f>IF('S.D.PASTE SHEET'!B2251="","",'S.D.PASTE SHEET'!B2251)</f>
        <v/>
      </c>
      <c s="176" t="str">
        <f>IF('S.D.PASTE SHEET'!C2251="","",'S.D.PASTE SHEET'!C2251)</f>
        <v/>
      </c>
      <c s="177" t="str">
        <f>IF('S.D.PASTE SHEET'!D2251="","",'S.D.PASTE SHEET'!D2251)</f>
        <v/>
      </c>
      <c s="176" t="str">
        <f>IF('S.D.PASTE SHEET'!E2251="","",UPPER('S.D.PASTE SHEET'!E2251))</f>
        <v/>
      </c>
      <c s="176" t="str">
        <f>IF('S.D.PASTE SHEET'!F2251="","",'S.D.PASTE SHEET'!F2251)</f>
        <v/>
      </c>
      <c s="176" t="str">
        <f>IF('S.D.PASTE SHEET'!G2251="","",UPPER('S.D.PASTE SHEET'!G2251))</f>
        <v/>
      </c>
      <c s="176" t="str">
        <f>IF('S.D.PASTE SHEET'!H2251="","",UPPER('S.D.PASTE SHEET'!H2251))</f>
        <v/>
      </c>
      <c s="176" t="str">
        <f>IF('S.D.PASTE SHEET'!I2251="","",'S.D.PASTE SHEET'!I2251)</f>
        <v/>
      </c>
      <c s="177" t="str">
        <f>IF('S.D.PASTE SHEET'!J2251="","",'S.D.PASTE SHEET'!J2251)</f>
        <v/>
      </c>
      <c s="176" t="str">
        <f>IF('S.D.PASTE SHEET'!K2251="","",'S.D.PASTE SHEET'!K2251)</f>
        <v/>
      </c>
      <c s="176" t="str">
        <f>IF('S.D.PASTE SHEET'!L2251="","",'S.D.PASTE SHEET'!L2251)</f>
        <v/>
      </c>
      <c s="176" t="str">
        <f>IF('S.D.PASTE SHEET'!M2251="","",'S.D.PASTE SHEET'!M2251)</f>
        <v/>
      </c>
      <c s="176" t="str">
        <f>IF('S.D.PASTE SHEET'!N2251="","",'S.D.PASTE SHEET'!N2251)</f>
        <v/>
      </c>
      <c s="176" t="str">
        <f>IF('S.D.PASTE SHEET'!O2251="","",'S.D.PASTE SHEET'!O2251)</f>
        <v/>
      </c>
      <c s="176" t="str">
        <f>IF('S.D.PASTE SHEET'!P2251="","",'S.D.PASTE SHEET'!P2251)</f>
        <v/>
      </c>
      <c s="176" t="str">
        <f>IF('S.D.PASTE SHEET'!Q2251="","",'S.D.PASTE SHEET'!Q2251)</f>
        <v/>
      </c>
      <c s="176" t="str">
        <f>IF('S.D.PASTE SHEET'!R2251="","",'S.D.PASTE SHEET'!R2251)</f>
        <v/>
      </c>
      <c s="176" t="str">
        <f>IF('S.D.PASTE SHEET'!S2251="","",'S.D.PASTE SHEET'!S2251)</f>
        <v/>
      </c>
      <c s="176" t="str">
        <f>IF('S.D.PASTE SHEET'!T2251="","",'S.D.PASTE SHEET'!T2251)</f>
        <v/>
      </c>
      <c s="176" t="str">
        <f>IF('S.D.PASTE SHEET'!U2251="","",'S.D.PASTE SHEET'!U2251)</f>
        <v/>
      </c>
      <c s="176" t="str">
        <f>IF('S.D.PASTE SHEET'!V2251="","",'S.D.PASTE SHEET'!V2251)</f>
        <v/>
      </c>
      <c s="176" t="str">
        <f>IF('S.D.PASTE SHEET'!W2251="","",'S.D.PASTE SHEET'!W2251)</f>
        <v/>
      </c>
      <c s="176" t="str">
        <f>IF('S.D.PASTE SHEET'!X2251="","",'S.D.PASTE SHEET'!X2251)</f>
        <v/>
      </c>
      <c s="176" t="str">
        <f>IF('S.D.PASTE SHEET'!Y2251="","",'S.D.PASTE SHEET'!Y2251)</f>
        <v/>
      </c>
      <c s="176" t="str">
        <f>IF('S.D.PASTE SHEET'!Z2251="","",'S.D.PASTE SHEET'!Z2251)</f>
        <v/>
      </c>
      <c s="176" t="str">
        <f>IF('S.D.PASTE SHEET'!AA2251="","",'S.D.PASTE SHEET'!AA2251)</f>
        <v/>
      </c>
      <c s="176" t="str">
        <f>IF('S.D.PASTE SHEET'!AB2251="","",'S.D.PASTE SHEET'!AB2251)</f>
        <v/>
      </c>
      <c s="176" t="str">
        <f>IF('S.D.PASTE SHEET'!AC2251="","",'S.D.PASTE SHEET'!AC2251)</f>
        <v/>
      </c>
      <c s="176" t="str">
        <f>IF('S.D.PASTE SHEET'!AD2251="","",'S.D.PASTE SHEET'!AD2251)</f>
        <v/>
      </c>
      <c s="178"/>
      <c s="179" t="str">
        <f>IF(AK2251="","",IF(AK2251&gt;0,COUNT($AG$2:AG2251),""))</f>
        <v/>
      </c>
      <c s="180" t="str">
        <f t="shared" si="2398"/>
        <v/>
      </c>
      <c s="180" t="str">
        <f t="shared" si="2399"/>
        <v/>
      </c>
      <c s="180" t="str">
        <f t="shared" si="2400"/>
        <v/>
      </c>
      <c s="181" t="str">
        <f t="shared" si="2401"/>
        <v/>
      </c>
      <c s="180" t="str">
        <f t="shared" si="2402"/>
        <v/>
      </c>
      <c s="180" t="str">
        <f t="shared" si="2403"/>
        <v/>
      </c>
      <c s="180" t="str">
        <f t="shared" si="2404"/>
        <v/>
      </c>
      <c s="180" t="str">
        <f t="shared" si="2405"/>
        <v/>
      </c>
      <c s="180" t="str">
        <f t="shared" si="2406"/>
        <v/>
      </c>
      <c s="181" t="str">
        <f t="shared" si="2407"/>
        <v/>
      </c>
      <c s="180" t="str">
        <f t="shared" si="2408"/>
        <v/>
      </c>
      <c s="180" t="str">
        <f t="shared" si="2409"/>
        <v/>
      </c>
      <c s="180" t="str">
        <f t="shared" si="2410"/>
        <v/>
      </c>
      <c s="180" t="str">
        <f t="shared" si="2411"/>
        <v/>
      </c>
      <c s="180" t="str">
        <f t="shared" si="2412"/>
        <v/>
      </c>
      <c s="180" t="str">
        <f t="shared" si="2413"/>
        <v/>
      </c>
      <c s="183"/>
      <c s="179" t="str">
        <f>IF(BC2251="","",IF(BC2251&gt;0,COUNT($AY$2:AY2251),""))</f>
        <v/>
      </c>
      <c s="180" t="str">
        <f t="shared" si="2414"/>
        <v/>
      </c>
      <c s="180" t="str">
        <f t="shared" si="2415"/>
        <v/>
      </c>
      <c s="180" t="str">
        <f t="shared" si="2416"/>
        <v/>
      </c>
      <c s="182" t="str">
        <f t="shared" si="2417"/>
        <v/>
      </c>
      <c s="180" t="str">
        <f t="shared" si="2418"/>
        <v/>
      </c>
      <c s="180" t="str">
        <f t="shared" si="2419"/>
        <v/>
      </c>
      <c s="180" t="str">
        <f t="shared" si="2420"/>
        <v/>
      </c>
      <c s="180" t="str">
        <f t="shared" si="2421"/>
        <v/>
      </c>
      <c s="180" t="str">
        <f t="shared" si="2422"/>
        <v/>
      </c>
      <c s="182" t="str">
        <f t="shared" si="2423"/>
        <v/>
      </c>
      <c s="180" t="str">
        <f t="shared" si="2424"/>
        <v/>
      </c>
      <c s="180" t="str">
        <f t="shared" si="2425"/>
        <v/>
      </c>
      <c s="180" t="str">
        <f t="shared" si="2426"/>
        <v/>
      </c>
      <c s="180" t="str">
        <f t="shared" si="2427"/>
        <v/>
      </c>
      <c s="180" t="str">
        <f t="shared" si="2428"/>
        <v/>
      </c>
      <c s="180" t="str">
        <f t="shared" si="2429"/>
        <v/>
      </c>
    </row>
    <row r="2252" spans="1:66" ht="15">
      <c r="A2252" s="176" t="str">
        <f>IF('S.D.PASTE SHEET'!A2252="","",'S.D.PASTE SHEET'!A2252)</f>
        <v/>
      </c>
      <c s="176" t="str">
        <f>IF('S.D.PASTE SHEET'!B2252="","",'S.D.PASTE SHEET'!B2252)</f>
        <v/>
      </c>
      <c s="176" t="str">
        <f>IF('S.D.PASTE SHEET'!C2252="","",'S.D.PASTE SHEET'!C2252)</f>
        <v/>
      </c>
      <c s="177" t="str">
        <f>IF('S.D.PASTE SHEET'!D2252="","",'S.D.PASTE SHEET'!D2252)</f>
        <v/>
      </c>
      <c s="176" t="str">
        <f>IF('S.D.PASTE SHEET'!E2252="","",UPPER('S.D.PASTE SHEET'!E2252))</f>
        <v/>
      </c>
      <c s="176" t="str">
        <f>IF('S.D.PASTE SHEET'!F2252="","",'S.D.PASTE SHEET'!F2252)</f>
        <v/>
      </c>
      <c s="176" t="str">
        <f>IF('S.D.PASTE SHEET'!G2252="","",UPPER('S.D.PASTE SHEET'!G2252))</f>
        <v/>
      </c>
      <c s="176" t="str">
        <f>IF('S.D.PASTE SHEET'!H2252="","",UPPER('S.D.PASTE SHEET'!H2252))</f>
        <v/>
      </c>
      <c s="176" t="str">
        <f>IF('S.D.PASTE SHEET'!I2252="","",'S.D.PASTE SHEET'!I2252)</f>
        <v/>
      </c>
      <c s="177" t="str">
        <f>IF('S.D.PASTE SHEET'!J2252="","",'S.D.PASTE SHEET'!J2252)</f>
        <v/>
      </c>
      <c s="176" t="str">
        <f>IF('S.D.PASTE SHEET'!K2252="","",'S.D.PASTE SHEET'!K2252)</f>
        <v/>
      </c>
      <c s="176" t="str">
        <f>IF('S.D.PASTE SHEET'!L2252="","",'S.D.PASTE SHEET'!L2252)</f>
        <v/>
      </c>
      <c s="176" t="str">
        <f>IF('S.D.PASTE SHEET'!M2252="","",'S.D.PASTE SHEET'!M2252)</f>
        <v/>
      </c>
      <c s="176" t="str">
        <f>IF('S.D.PASTE SHEET'!N2252="","",'S.D.PASTE SHEET'!N2252)</f>
        <v/>
      </c>
      <c s="176" t="str">
        <f>IF('S.D.PASTE SHEET'!O2252="","",'S.D.PASTE SHEET'!O2252)</f>
        <v/>
      </c>
      <c s="176" t="str">
        <f>IF('S.D.PASTE SHEET'!P2252="","",'S.D.PASTE SHEET'!P2252)</f>
        <v/>
      </c>
      <c s="176" t="str">
        <f>IF('S.D.PASTE SHEET'!Q2252="","",'S.D.PASTE SHEET'!Q2252)</f>
        <v/>
      </c>
      <c s="176" t="str">
        <f>IF('S.D.PASTE SHEET'!R2252="","",'S.D.PASTE SHEET'!R2252)</f>
        <v/>
      </c>
      <c s="176" t="str">
        <f>IF('S.D.PASTE SHEET'!S2252="","",'S.D.PASTE SHEET'!S2252)</f>
        <v/>
      </c>
      <c s="176" t="str">
        <f>IF('S.D.PASTE SHEET'!T2252="","",'S.D.PASTE SHEET'!T2252)</f>
        <v/>
      </c>
      <c s="176" t="str">
        <f>IF('S.D.PASTE SHEET'!U2252="","",'S.D.PASTE SHEET'!U2252)</f>
        <v/>
      </c>
      <c s="176" t="str">
        <f>IF('S.D.PASTE SHEET'!V2252="","",'S.D.PASTE SHEET'!V2252)</f>
        <v/>
      </c>
      <c s="176" t="str">
        <f>IF('S.D.PASTE SHEET'!W2252="","",'S.D.PASTE SHEET'!W2252)</f>
        <v/>
      </c>
      <c s="176" t="str">
        <f>IF('S.D.PASTE SHEET'!X2252="","",'S.D.PASTE SHEET'!X2252)</f>
        <v/>
      </c>
      <c s="176" t="str">
        <f>IF('S.D.PASTE SHEET'!Y2252="","",'S.D.PASTE SHEET'!Y2252)</f>
        <v/>
      </c>
      <c s="176" t="str">
        <f>IF('S.D.PASTE SHEET'!Z2252="","",'S.D.PASTE SHEET'!Z2252)</f>
        <v/>
      </c>
      <c s="176" t="str">
        <f>IF('S.D.PASTE SHEET'!AA2252="","",'S.D.PASTE SHEET'!AA2252)</f>
        <v/>
      </c>
      <c s="176" t="str">
        <f>IF('S.D.PASTE SHEET'!AB2252="","",'S.D.PASTE SHEET'!AB2252)</f>
        <v/>
      </c>
      <c s="176" t="str">
        <f>IF('S.D.PASTE SHEET'!AC2252="","",'S.D.PASTE SHEET'!AC2252)</f>
        <v/>
      </c>
      <c s="176" t="str">
        <f>IF('S.D.PASTE SHEET'!AD2252="","",'S.D.PASTE SHEET'!AD2252)</f>
        <v/>
      </c>
      <c s="178"/>
      <c s="179" t="str">
        <f>IF(AK2252="","",IF(AK2252&gt;0,COUNT($AG$2:AG2252),""))</f>
        <v/>
      </c>
      <c s="180" t="str">
        <f t="shared" si="2398"/>
        <v/>
      </c>
      <c s="180" t="str">
        <f t="shared" si="2399"/>
        <v/>
      </c>
      <c s="180" t="str">
        <f t="shared" si="2400"/>
        <v/>
      </c>
      <c s="181" t="str">
        <f t="shared" si="2401"/>
        <v/>
      </c>
      <c s="180" t="str">
        <f t="shared" si="2402"/>
        <v/>
      </c>
      <c s="180" t="str">
        <f t="shared" si="2403"/>
        <v/>
      </c>
      <c s="180" t="str">
        <f t="shared" si="2404"/>
        <v/>
      </c>
      <c s="180" t="str">
        <f t="shared" si="2405"/>
        <v/>
      </c>
      <c s="180" t="str">
        <f t="shared" si="2406"/>
        <v/>
      </c>
      <c s="181" t="str">
        <f t="shared" si="2407"/>
        <v/>
      </c>
      <c s="180" t="str">
        <f t="shared" si="2408"/>
        <v/>
      </c>
      <c s="180" t="str">
        <f t="shared" si="2409"/>
        <v/>
      </c>
      <c s="180" t="str">
        <f t="shared" si="2410"/>
        <v/>
      </c>
      <c s="180" t="str">
        <f t="shared" si="2411"/>
        <v/>
      </c>
      <c s="180" t="str">
        <f t="shared" si="2412"/>
        <v/>
      </c>
      <c s="180" t="str">
        <f t="shared" si="2413"/>
        <v/>
      </c>
      <c s="183"/>
      <c s="179" t="str">
        <f>IF(BC2252="","",IF(BC2252&gt;0,COUNT($AY$2:AY2252),""))</f>
        <v/>
      </c>
      <c s="180" t="str">
        <f t="shared" si="2414"/>
        <v/>
      </c>
      <c s="180" t="str">
        <f t="shared" si="2415"/>
        <v/>
      </c>
      <c s="180" t="str">
        <f t="shared" si="2416"/>
        <v/>
      </c>
      <c s="182" t="str">
        <f t="shared" si="2417"/>
        <v/>
      </c>
      <c s="180" t="str">
        <f t="shared" si="2418"/>
        <v/>
      </c>
      <c s="180" t="str">
        <f t="shared" si="2419"/>
        <v/>
      </c>
      <c s="180" t="str">
        <f t="shared" si="2420"/>
        <v/>
      </c>
      <c s="180" t="str">
        <f t="shared" si="2421"/>
        <v/>
      </c>
      <c s="180" t="str">
        <f t="shared" si="2422"/>
        <v/>
      </c>
      <c s="182" t="str">
        <f t="shared" si="2423"/>
        <v/>
      </c>
      <c s="180" t="str">
        <f t="shared" si="2424"/>
        <v/>
      </c>
      <c s="180" t="str">
        <f t="shared" si="2425"/>
        <v/>
      </c>
      <c s="180" t="str">
        <f t="shared" si="2426"/>
        <v/>
      </c>
      <c s="180" t="str">
        <f t="shared" si="2427"/>
        <v/>
      </c>
      <c s="180" t="str">
        <f t="shared" si="2428"/>
        <v/>
      </c>
      <c s="180" t="str">
        <f t="shared" si="2429"/>
        <v/>
      </c>
    </row>
    <row r="2253" spans="1:66" ht="15">
      <c r="A2253" s="176" t="str">
        <f>IF('S.D.PASTE SHEET'!A2253="","",'S.D.PASTE SHEET'!A2253)</f>
        <v/>
      </c>
      <c s="176" t="str">
        <f>IF('S.D.PASTE SHEET'!B2253="","",'S.D.PASTE SHEET'!B2253)</f>
        <v/>
      </c>
      <c s="176" t="str">
        <f>IF('S.D.PASTE SHEET'!C2253="","",'S.D.PASTE SHEET'!C2253)</f>
        <v/>
      </c>
      <c s="177" t="str">
        <f>IF('S.D.PASTE SHEET'!D2253="","",'S.D.PASTE SHEET'!D2253)</f>
        <v/>
      </c>
      <c s="176" t="str">
        <f>IF('S.D.PASTE SHEET'!E2253="","",UPPER('S.D.PASTE SHEET'!E2253))</f>
        <v/>
      </c>
      <c s="176" t="str">
        <f>IF('S.D.PASTE SHEET'!F2253="","",'S.D.PASTE SHEET'!F2253)</f>
        <v/>
      </c>
      <c s="176" t="str">
        <f>IF('S.D.PASTE SHEET'!G2253="","",UPPER('S.D.PASTE SHEET'!G2253))</f>
        <v/>
      </c>
      <c s="176" t="str">
        <f>IF('S.D.PASTE SHEET'!H2253="","",UPPER('S.D.PASTE SHEET'!H2253))</f>
        <v/>
      </c>
      <c s="176" t="str">
        <f>IF('S.D.PASTE SHEET'!I2253="","",'S.D.PASTE SHEET'!I2253)</f>
        <v/>
      </c>
      <c s="177" t="str">
        <f>IF('S.D.PASTE SHEET'!J2253="","",'S.D.PASTE SHEET'!J2253)</f>
        <v/>
      </c>
      <c s="176" t="str">
        <f>IF('S.D.PASTE SHEET'!K2253="","",'S.D.PASTE SHEET'!K2253)</f>
        <v/>
      </c>
      <c s="176" t="str">
        <f>IF('S.D.PASTE SHEET'!L2253="","",'S.D.PASTE SHEET'!L2253)</f>
        <v/>
      </c>
      <c s="176" t="str">
        <f>IF('S.D.PASTE SHEET'!M2253="","",'S.D.PASTE SHEET'!M2253)</f>
        <v/>
      </c>
      <c s="176" t="str">
        <f>IF('S.D.PASTE SHEET'!N2253="","",'S.D.PASTE SHEET'!N2253)</f>
        <v/>
      </c>
      <c s="176" t="str">
        <f>IF('S.D.PASTE SHEET'!O2253="","",'S.D.PASTE SHEET'!O2253)</f>
        <v/>
      </c>
      <c s="176" t="str">
        <f>IF('S.D.PASTE SHEET'!P2253="","",'S.D.PASTE SHEET'!P2253)</f>
        <v/>
      </c>
      <c s="176" t="str">
        <f>IF('S.D.PASTE SHEET'!Q2253="","",'S.D.PASTE SHEET'!Q2253)</f>
        <v/>
      </c>
      <c s="176" t="str">
        <f>IF('S.D.PASTE SHEET'!R2253="","",'S.D.PASTE SHEET'!R2253)</f>
        <v/>
      </c>
      <c s="176" t="str">
        <f>IF('S.D.PASTE SHEET'!S2253="","",'S.D.PASTE SHEET'!S2253)</f>
        <v/>
      </c>
      <c s="176" t="str">
        <f>IF('S.D.PASTE SHEET'!T2253="","",'S.D.PASTE SHEET'!T2253)</f>
        <v/>
      </c>
      <c s="176" t="str">
        <f>IF('S.D.PASTE SHEET'!U2253="","",'S.D.PASTE SHEET'!U2253)</f>
        <v/>
      </c>
      <c s="176" t="str">
        <f>IF('S.D.PASTE SHEET'!V2253="","",'S.D.PASTE SHEET'!V2253)</f>
        <v/>
      </c>
      <c s="176" t="str">
        <f>IF('S.D.PASTE SHEET'!W2253="","",'S.D.PASTE SHEET'!W2253)</f>
        <v/>
      </c>
      <c s="176" t="str">
        <f>IF('S.D.PASTE SHEET'!X2253="","",'S.D.PASTE SHEET'!X2253)</f>
        <v/>
      </c>
      <c s="176" t="str">
        <f>IF('S.D.PASTE SHEET'!Y2253="","",'S.D.PASTE SHEET'!Y2253)</f>
        <v/>
      </c>
      <c s="176" t="str">
        <f>IF('S.D.PASTE SHEET'!Z2253="","",'S.D.PASTE SHEET'!Z2253)</f>
        <v/>
      </c>
      <c s="176" t="str">
        <f>IF('S.D.PASTE SHEET'!AA2253="","",'S.D.PASTE SHEET'!AA2253)</f>
        <v/>
      </c>
      <c s="176" t="str">
        <f>IF('S.D.PASTE SHEET'!AB2253="","",'S.D.PASTE SHEET'!AB2253)</f>
        <v/>
      </c>
      <c s="176" t="str">
        <f>IF('S.D.PASTE SHEET'!AC2253="","",'S.D.PASTE SHEET'!AC2253)</f>
        <v/>
      </c>
      <c s="176" t="str">
        <f>IF('S.D.PASTE SHEET'!AD2253="","",'S.D.PASTE SHEET'!AD2253)</f>
        <v/>
      </c>
      <c s="178"/>
      <c s="179" t="str">
        <f>IF(AK2253="","",IF(AK2253&gt;0,COUNT($AG$2:AG2253),""))</f>
        <v/>
      </c>
      <c s="180" t="str">
        <f t="shared" si="2398"/>
        <v/>
      </c>
      <c s="180" t="str">
        <f t="shared" si="2399"/>
        <v/>
      </c>
      <c s="180" t="str">
        <f t="shared" si="2400"/>
        <v/>
      </c>
      <c s="181" t="str">
        <f t="shared" si="2401"/>
        <v/>
      </c>
      <c s="180" t="str">
        <f t="shared" si="2402"/>
        <v/>
      </c>
      <c s="180" t="str">
        <f t="shared" si="2403"/>
        <v/>
      </c>
      <c s="180" t="str">
        <f t="shared" si="2404"/>
        <v/>
      </c>
      <c s="180" t="str">
        <f t="shared" si="2405"/>
        <v/>
      </c>
      <c s="180" t="str">
        <f t="shared" si="2406"/>
        <v/>
      </c>
      <c s="181" t="str">
        <f t="shared" si="2407"/>
        <v/>
      </c>
      <c s="180" t="str">
        <f t="shared" si="2408"/>
        <v/>
      </c>
      <c s="180" t="str">
        <f t="shared" si="2409"/>
        <v/>
      </c>
      <c s="180" t="str">
        <f t="shared" si="2410"/>
        <v/>
      </c>
      <c s="180" t="str">
        <f t="shared" si="2411"/>
        <v/>
      </c>
      <c s="180" t="str">
        <f t="shared" si="2412"/>
        <v/>
      </c>
      <c s="180" t="str">
        <f t="shared" si="2413"/>
        <v/>
      </c>
      <c s="183"/>
      <c s="179" t="str">
        <f>IF(BC2253="","",IF(BC2253&gt;0,COUNT($AY$2:AY2253),""))</f>
        <v/>
      </c>
      <c s="180" t="str">
        <f t="shared" si="2414"/>
        <v/>
      </c>
      <c s="180" t="str">
        <f t="shared" si="2415"/>
        <v/>
      </c>
      <c s="180" t="str">
        <f t="shared" si="2416"/>
        <v/>
      </c>
      <c s="182" t="str">
        <f t="shared" si="2417"/>
        <v/>
      </c>
      <c s="180" t="str">
        <f t="shared" si="2418"/>
        <v/>
      </c>
      <c s="180" t="str">
        <f t="shared" si="2419"/>
        <v/>
      </c>
      <c s="180" t="str">
        <f t="shared" si="2420"/>
        <v/>
      </c>
      <c s="180" t="str">
        <f t="shared" si="2421"/>
        <v/>
      </c>
      <c s="180" t="str">
        <f t="shared" si="2422"/>
        <v/>
      </c>
      <c s="182" t="str">
        <f t="shared" si="2423"/>
        <v/>
      </c>
      <c s="180" t="str">
        <f t="shared" si="2424"/>
        <v/>
      </c>
      <c s="180" t="str">
        <f t="shared" si="2425"/>
        <v/>
      </c>
      <c s="180" t="str">
        <f t="shared" si="2426"/>
        <v/>
      </c>
      <c s="180" t="str">
        <f t="shared" si="2427"/>
        <v/>
      </c>
      <c s="180" t="str">
        <f t="shared" si="2428"/>
        <v/>
      </c>
      <c s="180" t="str">
        <f t="shared" si="2429"/>
        <v/>
      </c>
    </row>
    <row r="2254" spans="1:66" ht="15">
      <c r="A2254" s="176" t="str">
        <f>IF('S.D.PASTE SHEET'!A2254="","",'S.D.PASTE SHEET'!A2254)</f>
        <v/>
      </c>
      <c s="176" t="str">
        <f>IF('S.D.PASTE SHEET'!B2254="","",'S.D.PASTE SHEET'!B2254)</f>
        <v/>
      </c>
      <c s="176" t="str">
        <f>IF('S.D.PASTE SHEET'!C2254="","",'S.D.PASTE SHEET'!C2254)</f>
        <v/>
      </c>
      <c s="177" t="str">
        <f>IF('S.D.PASTE SHEET'!D2254="","",'S.D.PASTE SHEET'!D2254)</f>
        <v/>
      </c>
      <c s="176" t="str">
        <f>IF('S.D.PASTE SHEET'!E2254="","",UPPER('S.D.PASTE SHEET'!E2254))</f>
        <v/>
      </c>
      <c s="176" t="str">
        <f>IF('S.D.PASTE SHEET'!F2254="","",'S.D.PASTE SHEET'!F2254)</f>
        <v/>
      </c>
      <c s="176" t="str">
        <f>IF('S.D.PASTE SHEET'!G2254="","",UPPER('S.D.PASTE SHEET'!G2254))</f>
        <v/>
      </c>
      <c s="176" t="str">
        <f>IF('S.D.PASTE SHEET'!H2254="","",UPPER('S.D.PASTE SHEET'!H2254))</f>
        <v/>
      </c>
      <c s="176" t="str">
        <f>IF('S.D.PASTE SHEET'!I2254="","",'S.D.PASTE SHEET'!I2254)</f>
        <v/>
      </c>
      <c s="177" t="str">
        <f>IF('S.D.PASTE SHEET'!J2254="","",'S.D.PASTE SHEET'!J2254)</f>
        <v/>
      </c>
      <c s="176" t="str">
        <f>IF('S.D.PASTE SHEET'!K2254="","",'S.D.PASTE SHEET'!K2254)</f>
        <v/>
      </c>
      <c s="176" t="str">
        <f>IF('S.D.PASTE SHEET'!L2254="","",'S.D.PASTE SHEET'!L2254)</f>
        <v/>
      </c>
      <c s="176" t="str">
        <f>IF('S.D.PASTE SHEET'!M2254="","",'S.D.PASTE SHEET'!M2254)</f>
        <v/>
      </c>
      <c s="176" t="str">
        <f>IF('S.D.PASTE SHEET'!N2254="","",'S.D.PASTE SHEET'!N2254)</f>
        <v/>
      </c>
      <c s="176" t="str">
        <f>IF('S.D.PASTE SHEET'!O2254="","",'S.D.PASTE SHEET'!O2254)</f>
        <v/>
      </c>
      <c s="176" t="str">
        <f>IF('S.D.PASTE SHEET'!P2254="","",'S.D.PASTE SHEET'!P2254)</f>
        <v/>
      </c>
      <c s="176" t="str">
        <f>IF('S.D.PASTE SHEET'!Q2254="","",'S.D.PASTE SHEET'!Q2254)</f>
        <v/>
      </c>
      <c s="176" t="str">
        <f>IF('S.D.PASTE SHEET'!R2254="","",'S.D.PASTE SHEET'!R2254)</f>
        <v/>
      </c>
      <c s="176" t="str">
        <f>IF('S.D.PASTE SHEET'!S2254="","",'S.D.PASTE SHEET'!S2254)</f>
        <v/>
      </c>
      <c s="176" t="str">
        <f>IF('S.D.PASTE SHEET'!T2254="","",'S.D.PASTE SHEET'!T2254)</f>
        <v/>
      </c>
      <c s="176" t="str">
        <f>IF('S.D.PASTE SHEET'!U2254="","",'S.D.PASTE SHEET'!U2254)</f>
        <v/>
      </c>
      <c s="176" t="str">
        <f>IF('S.D.PASTE SHEET'!V2254="","",'S.D.PASTE SHEET'!V2254)</f>
        <v/>
      </c>
      <c s="176" t="str">
        <f>IF('S.D.PASTE SHEET'!W2254="","",'S.D.PASTE SHEET'!W2254)</f>
        <v/>
      </c>
      <c s="176" t="str">
        <f>IF('S.D.PASTE SHEET'!X2254="","",'S.D.PASTE SHEET'!X2254)</f>
        <v/>
      </c>
      <c s="176" t="str">
        <f>IF('S.D.PASTE SHEET'!Y2254="","",'S.D.PASTE SHEET'!Y2254)</f>
        <v/>
      </c>
      <c s="176" t="str">
        <f>IF('S.D.PASTE SHEET'!Z2254="","",'S.D.PASTE SHEET'!Z2254)</f>
        <v/>
      </c>
      <c s="176" t="str">
        <f>IF('S.D.PASTE SHEET'!AA2254="","",'S.D.PASTE SHEET'!AA2254)</f>
        <v/>
      </c>
      <c s="176" t="str">
        <f>IF('S.D.PASTE SHEET'!AB2254="","",'S.D.PASTE SHEET'!AB2254)</f>
        <v/>
      </c>
      <c s="176" t="str">
        <f>IF('S.D.PASTE SHEET'!AC2254="","",'S.D.PASTE SHEET'!AC2254)</f>
        <v/>
      </c>
      <c s="176" t="str">
        <f>IF('S.D.PASTE SHEET'!AD2254="","",'S.D.PASTE SHEET'!AD2254)</f>
        <v/>
      </c>
      <c s="178"/>
      <c s="179" t="str">
        <f>IF(AK2254="","",IF(AK2254&gt;0,COUNT($AG$2:AG2254),""))</f>
        <v/>
      </c>
      <c s="180" t="str">
        <f t="shared" si="2398"/>
        <v/>
      </c>
      <c s="180" t="str">
        <f t="shared" si="2399"/>
        <v/>
      </c>
      <c s="180" t="str">
        <f t="shared" si="2400"/>
        <v/>
      </c>
      <c s="181" t="str">
        <f t="shared" si="2401"/>
        <v/>
      </c>
      <c s="180" t="str">
        <f t="shared" si="2402"/>
        <v/>
      </c>
      <c s="180" t="str">
        <f t="shared" si="2403"/>
        <v/>
      </c>
      <c s="180" t="str">
        <f t="shared" si="2404"/>
        <v/>
      </c>
      <c s="180" t="str">
        <f t="shared" si="2405"/>
        <v/>
      </c>
      <c s="180" t="str">
        <f t="shared" si="2406"/>
        <v/>
      </c>
      <c s="181" t="str">
        <f t="shared" si="2407"/>
        <v/>
      </c>
      <c s="180" t="str">
        <f t="shared" si="2408"/>
        <v/>
      </c>
      <c s="180" t="str">
        <f t="shared" si="2409"/>
        <v/>
      </c>
      <c s="180" t="str">
        <f t="shared" si="2410"/>
        <v/>
      </c>
      <c s="180" t="str">
        <f t="shared" si="2411"/>
        <v/>
      </c>
      <c s="180" t="str">
        <f t="shared" si="2412"/>
        <v/>
      </c>
      <c s="180" t="str">
        <f t="shared" si="2413"/>
        <v/>
      </c>
      <c s="183"/>
      <c s="179" t="str">
        <f>IF(BC2254="","",IF(BC2254&gt;0,COUNT($AY$2:AY2254),""))</f>
        <v/>
      </c>
      <c s="180" t="str">
        <f t="shared" si="2414"/>
        <v/>
      </c>
      <c s="180" t="str">
        <f t="shared" si="2415"/>
        <v/>
      </c>
      <c s="180" t="str">
        <f t="shared" si="2416"/>
        <v/>
      </c>
      <c s="182" t="str">
        <f t="shared" si="2417"/>
        <v/>
      </c>
      <c s="180" t="str">
        <f t="shared" si="2418"/>
        <v/>
      </c>
      <c s="180" t="str">
        <f t="shared" si="2419"/>
        <v/>
      </c>
      <c s="180" t="str">
        <f t="shared" si="2420"/>
        <v/>
      </c>
      <c s="180" t="str">
        <f t="shared" si="2421"/>
        <v/>
      </c>
      <c s="180" t="str">
        <f t="shared" si="2422"/>
        <v/>
      </c>
      <c s="182" t="str">
        <f t="shared" si="2423"/>
        <v/>
      </c>
      <c s="180" t="str">
        <f t="shared" si="2424"/>
        <v/>
      </c>
      <c s="180" t="str">
        <f t="shared" si="2425"/>
        <v/>
      </c>
      <c s="180" t="str">
        <f t="shared" si="2426"/>
        <v/>
      </c>
      <c s="180" t="str">
        <f t="shared" si="2427"/>
        <v/>
      </c>
      <c s="180" t="str">
        <f t="shared" si="2428"/>
        <v/>
      </c>
      <c s="180" t="str">
        <f t="shared" si="2429"/>
        <v/>
      </c>
    </row>
    <row r="2255" spans="1:66" ht="15">
      <c r="A2255" s="176" t="str">
        <f>IF('S.D.PASTE SHEET'!A2255="","",'S.D.PASTE SHEET'!A2255)</f>
        <v/>
      </c>
      <c s="176" t="str">
        <f>IF('S.D.PASTE SHEET'!B2255="","",'S.D.PASTE SHEET'!B2255)</f>
        <v/>
      </c>
      <c s="176" t="str">
        <f>IF('S.D.PASTE SHEET'!C2255="","",'S.D.PASTE SHEET'!C2255)</f>
        <v/>
      </c>
      <c s="177" t="str">
        <f>IF('S.D.PASTE SHEET'!D2255="","",'S.D.PASTE SHEET'!D2255)</f>
        <v/>
      </c>
      <c s="176" t="str">
        <f>IF('S.D.PASTE SHEET'!E2255="","",UPPER('S.D.PASTE SHEET'!E2255))</f>
        <v/>
      </c>
      <c s="176" t="str">
        <f>IF('S.D.PASTE SHEET'!F2255="","",'S.D.PASTE SHEET'!F2255)</f>
        <v/>
      </c>
      <c s="176" t="str">
        <f>IF('S.D.PASTE SHEET'!G2255="","",UPPER('S.D.PASTE SHEET'!G2255))</f>
        <v/>
      </c>
      <c s="176" t="str">
        <f>IF('S.D.PASTE SHEET'!H2255="","",UPPER('S.D.PASTE SHEET'!H2255))</f>
        <v/>
      </c>
      <c s="176" t="str">
        <f>IF('S.D.PASTE SHEET'!I2255="","",'S.D.PASTE SHEET'!I2255)</f>
        <v/>
      </c>
      <c s="177" t="str">
        <f>IF('S.D.PASTE SHEET'!J2255="","",'S.D.PASTE SHEET'!J2255)</f>
        <v/>
      </c>
      <c s="176" t="str">
        <f>IF('S.D.PASTE SHEET'!K2255="","",'S.D.PASTE SHEET'!K2255)</f>
        <v/>
      </c>
      <c s="176" t="str">
        <f>IF('S.D.PASTE SHEET'!L2255="","",'S.D.PASTE SHEET'!L2255)</f>
        <v/>
      </c>
      <c s="176" t="str">
        <f>IF('S.D.PASTE SHEET'!M2255="","",'S.D.PASTE SHEET'!M2255)</f>
        <v/>
      </c>
      <c s="176" t="str">
        <f>IF('S.D.PASTE SHEET'!N2255="","",'S.D.PASTE SHEET'!N2255)</f>
        <v/>
      </c>
      <c s="176" t="str">
        <f>IF('S.D.PASTE SHEET'!O2255="","",'S.D.PASTE SHEET'!O2255)</f>
        <v/>
      </c>
      <c s="176" t="str">
        <f>IF('S.D.PASTE SHEET'!P2255="","",'S.D.PASTE SHEET'!P2255)</f>
        <v/>
      </c>
      <c s="176" t="str">
        <f>IF('S.D.PASTE SHEET'!Q2255="","",'S.D.PASTE SHEET'!Q2255)</f>
        <v/>
      </c>
      <c s="176" t="str">
        <f>IF('S.D.PASTE SHEET'!R2255="","",'S.D.PASTE SHEET'!R2255)</f>
        <v/>
      </c>
      <c s="176" t="str">
        <f>IF('S.D.PASTE SHEET'!S2255="","",'S.D.PASTE SHEET'!S2255)</f>
        <v/>
      </c>
      <c s="176" t="str">
        <f>IF('S.D.PASTE SHEET'!T2255="","",'S.D.PASTE SHEET'!T2255)</f>
        <v/>
      </c>
      <c s="176" t="str">
        <f>IF('S.D.PASTE SHEET'!U2255="","",'S.D.PASTE SHEET'!U2255)</f>
        <v/>
      </c>
      <c s="176" t="str">
        <f>IF('S.D.PASTE SHEET'!V2255="","",'S.D.PASTE SHEET'!V2255)</f>
        <v/>
      </c>
      <c s="176" t="str">
        <f>IF('S.D.PASTE SHEET'!W2255="","",'S.D.PASTE SHEET'!W2255)</f>
        <v/>
      </c>
      <c s="176" t="str">
        <f>IF('S.D.PASTE SHEET'!X2255="","",'S.D.PASTE SHEET'!X2255)</f>
        <v/>
      </c>
      <c s="176" t="str">
        <f>IF('S.D.PASTE SHEET'!Y2255="","",'S.D.PASTE SHEET'!Y2255)</f>
        <v/>
      </c>
      <c s="176" t="str">
        <f>IF('S.D.PASTE SHEET'!Z2255="","",'S.D.PASTE SHEET'!Z2255)</f>
        <v/>
      </c>
      <c s="176" t="str">
        <f>IF('S.D.PASTE SHEET'!AA2255="","",'S.D.PASTE SHEET'!AA2255)</f>
        <v/>
      </c>
      <c s="176" t="str">
        <f>IF('S.D.PASTE SHEET'!AB2255="","",'S.D.PASTE SHEET'!AB2255)</f>
        <v/>
      </c>
      <c s="176" t="str">
        <f>IF('S.D.PASTE SHEET'!AC2255="","",'S.D.PASTE SHEET'!AC2255)</f>
        <v/>
      </c>
      <c s="176" t="str">
        <f>IF('S.D.PASTE SHEET'!AD2255="","",'S.D.PASTE SHEET'!AD2255)</f>
        <v/>
      </c>
      <c s="178"/>
      <c s="179" t="str">
        <f>IF(AK2255="","",IF(AK2255&gt;0,COUNT($AG$2:AG2255),""))</f>
        <v/>
      </c>
      <c s="180" t="str">
        <f t="shared" si="2398"/>
        <v/>
      </c>
      <c s="180" t="str">
        <f t="shared" si="2399"/>
        <v/>
      </c>
      <c s="180" t="str">
        <f t="shared" si="2400"/>
        <v/>
      </c>
      <c s="181" t="str">
        <f t="shared" si="2401"/>
        <v/>
      </c>
      <c s="180" t="str">
        <f t="shared" si="2402"/>
        <v/>
      </c>
      <c s="180" t="str">
        <f t="shared" si="2403"/>
        <v/>
      </c>
      <c s="180" t="str">
        <f t="shared" si="2404"/>
        <v/>
      </c>
      <c s="180" t="str">
        <f t="shared" si="2405"/>
        <v/>
      </c>
      <c s="180" t="str">
        <f t="shared" si="2406"/>
        <v/>
      </c>
      <c s="181" t="str">
        <f t="shared" si="2407"/>
        <v/>
      </c>
      <c s="180" t="str">
        <f t="shared" si="2408"/>
        <v/>
      </c>
      <c s="180" t="str">
        <f t="shared" si="2409"/>
        <v/>
      </c>
      <c s="180" t="str">
        <f t="shared" si="2410"/>
        <v/>
      </c>
      <c s="180" t="str">
        <f t="shared" si="2411"/>
        <v/>
      </c>
      <c s="180" t="str">
        <f t="shared" si="2412"/>
        <v/>
      </c>
      <c s="180" t="str">
        <f t="shared" si="2413"/>
        <v/>
      </c>
      <c s="183"/>
      <c s="179" t="str">
        <f>IF(BC2255="","",IF(BC2255&gt;0,COUNT($AY$2:AY2255),""))</f>
        <v/>
      </c>
      <c s="180" t="str">
        <f t="shared" si="2414"/>
        <v/>
      </c>
      <c s="180" t="str">
        <f t="shared" si="2415"/>
        <v/>
      </c>
      <c s="180" t="str">
        <f t="shared" si="2416"/>
        <v/>
      </c>
      <c s="182" t="str">
        <f t="shared" si="2417"/>
        <v/>
      </c>
      <c s="180" t="str">
        <f t="shared" si="2418"/>
        <v/>
      </c>
      <c s="180" t="str">
        <f t="shared" si="2419"/>
        <v/>
      </c>
      <c s="180" t="str">
        <f t="shared" si="2420"/>
        <v/>
      </c>
      <c s="180" t="str">
        <f t="shared" si="2421"/>
        <v/>
      </c>
      <c s="180" t="str">
        <f t="shared" si="2422"/>
        <v/>
      </c>
      <c s="182" t="str">
        <f t="shared" si="2423"/>
        <v/>
      </c>
      <c s="180" t="str">
        <f t="shared" si="2424"/>
        <v/>
      </c>
      <c s="180" t="str">
        <f t="shared" si="2425"/>
        <v/>
      </c>
      <c s="180" t="str">
        <f t="shared" si="2426"/>
        <v/>
      </c>
      <c s="180" t="str">
        <f t="shared" si="2427"/>
        <v/>
      </c>
      <c s="180" t="str">
        <f t="shared" si="2428"/>
        <v/>
      </c>
      <c s="180" t="str">
        <f t="shared" si="2429"/>
        <v/>
      </c>
    </row>
    <row r="2256" spans="1:66" ht="15">
      <c r="A2256" s="176" t="str">
        <f>IF('S.D.PASTE SHEET'!A2256="","",'S.D.PASTE SHEET'!A2256)</f>
        <v/>
      </c>
      <c s="176" t="str">
        <f>IF('S.D.PASTE SHEET'!B2256="","",'S.D.PASTE SHEET'!B2256)</f>
        <v/>
      </c>
      <c s="176" t="str">
        <f>IF('S.D.PASTE SHEET'!C2256="","",'S.D.PASTE SHEET'!C2256)</f>
        <v/>
      </c>
      <c s="177" t="str">
        <f>IF('S.D.PASTE SHEET'!D2256="","",'S.D.PASTE SHEET'!D2256)</f>
        <v/>
      </c>
      <c s="176" t="str">
        <f>IF('S.D.PASTE SHEET'!E2256="","",UPPER('S.D.PASTE SHEET'!E2256))</f>
        <v/>
      </c>
      <c s="176" t="str">
        <f>IF('S.D.PASTE SHEET'!F2256="","",'S.D.PASTE SHEET'!F2256)</f>
        <v/>
      </c>
      <c s="176" t="str">
        <f>IF('S.D.PASTE SHEET'!G2256="","",UPPER('S.D.PASTE SHEET'!G2256))</f>
        <v/>
      </c>
      <c s="176" t="str">
        <f>IF('S.D.PASTE SHEET'!H2256="","",UPPER('S.D.PASTE SHEET'!H2256))</f>
        <v/>
      </c>
      <c s="176" t="str">
        <f>IF('S.D.PASTE SHEET'!I2256="","",'S.D.PASTE SHEET'!I2256)</f>
        <v/>
      </c>
      <c s="177" t="str">
        <f>IF('S.D.PASTE SHEET'!J2256="","",'S.D.PASTE SHEET'!J2256)</f>
        <v/>
      </c>
      <c s="176" t="str">
        <f>IF('S.D.PASTE SHEET'!K2256="","",'S.D.PASTE SHEET'!K2256)</f>
        <v/>
      </c>
      <c s="176" t="str">
        <f>IF('S.D.PASTE SHEET'!L2256="","",'S.D.PASTE SHEET'!L2256)</f>
        <v/>
      </c>
      <c s="176" t="str">
        <f>IF('S.D.PASTE SHEET'!M2256="","",'S.D.PASTE SHEET'!M2256)</f>
        <v/>
      </c>
      <c s="176" t="str">
        <f>IF('S.D.PASTE SHEET'!N2256="","",'S.D.PASTE SHEET'!N2256)</f>
        <v/>
      </c>
      <c s="176" t="str">
        <f>IF('S.D.PASTE SHEET'!O2256="","",'S.D.PASTE SHEET'!O2256)</f>
        <v/>
      </c>
      <c s="176" t="str">
        <f>IF('S.D.PASTE SHEET'!P2256="","",'S.D.PASTE SHEET'!P2256)</f>
        <v/>
      </c>
      <c s="176" t="str">
        <f>IF('S.D.PASTE SHEET'!Q2256="","",'S.D.PASTE SHEET'!Q2256)</f>
        <v/>
      </c>
      <c s="176" t="str">
        <f>IF('S.D.PASTE SHEET'!R2256="","",'S.D.PASTE SHEET'!R2256)</f>
        <v/>
      </c>
      <c s="176" t="str">
        <f>IF('S.D.PASTE SHEET'!S2256="","",'S.D.PASTE SHEET'!S2256)</f>
        <v/>
      </c>
      <c s="176" t="str">
        <f>IF('S.D.PASTE SHEET'!T2256="","",'S.D.PASTE SHEET'!T2256)</f>
        <v/>
      </c>
      <c s="176" t="str">
        <f>IF('S.D.PASTE SHEET'!U2256="","",'S.D.PASTE SHEET'!U2256)</f>
        <v/>
      </c>
      <c s="176" t="str">
        <f>IF('S.D.PASTE SHEET'!V2256="","",'S.D.PASTE SHEET'!V2256)</f>
        <v/>
      </c>
      <c s="176" t="str">
        <f>IF('S.D.PASTE SHEET'!W2256="","",'S.D.PASTE SHEET'!W2256)</f>
        <v/>
      </c>
      <c s="176" t="str">
        <f>IF('S.D.PASTE SHEET'!X2256="","",'S.D.PASTE SHEET'!X2256)</f>
        <v/>
      </c>
      <c s="176" t="str">
        <f>IF('S.D.PASTE SHEET'!Y2256="","",'S.D.PASTE SHEET'!Y2256)</f>
        <v/>
      </c>
      <c s="176" t="str">
        <f>IF('S.D.PASTE SHEET'!Z2256="","",'S.D.PASTE SHEET'!Z2256)</f>
        <v/>
      </c>
      <c s="176" t="str">
        <f>IF('S.D.PASTE SHEET'!AA2256="","",'S.D.PASTE SHEET'!AA2256)</f>
        <v/>
      </c>
      <c s="176" t="str">
        <f>IF('S.D.PASTE SHEET'!AB2256="","",'S.D.PASTE SHEET'!AB2256)</f>
        <v/>
      </c>
      <c s="176" t="str">
        <f>IF('S.D.PASTE SHEET'!AC2256="","",'S.D.PASTE SHEET'!AC2256)</f>
        <v/>
      </c>
      <c s="176" t="str">
        <f>IF('S.D.PASTE SHEET'!AD2256="","",'S.D.PASTE SHEET'!AD2256)</f>
        <v/>
      </c>
      <c s="178"/>
      <c s="179" t="str">
        <f>IF(AK2256="","",IF(AK2256&gt;0,COUNT($AG$2:AG2256),""))</f>
        <v/>
      </c>
      <c s="180" t="str">
        <f t="shared" si="2398"/>
        <v/>
      </c>
      <c s="180" t="str">
        <f t="shared" si="2399"/>
        <v/>
      </c>
      <c s="180" t="str">
        <f t="shared" si="2400"/>
        <v/>
      </c>
      <c s="181" t="str">
        <f t="shared" si="2401"/>
        <v/>
      </c>
      <c s="180" t="str">
        <f t="shared" si="2402"/>
        <v/>
      </c>
      <c s="180" t="str">
        <f t="shared" si="2403"/>
        <v/>
      </c>
      <c s="180" t="str">
        <f t="shared" si="2404"/>
        <v/>
      </c>
      <c s="180" t="str">
        <f t="shared" si="2405"/>
        <v/>
      </c>
      <c s="180" t="str">
        <f t="shared" si="2406"/>
        <v/>
      </c>
      <c s="181" t="str">
        <f t="shared" si="2407"/>
        <v/>
      </c>
      <c s="180" t="str">
        <f t="shared" si="2408"/>
        <v/>
      </c>
      <c s="180" t="str">
        <f t="shared" si="2409"/>
        <v/>
      </c>
      <c s="180" t="str">
        <f t="shared" si="2410"/>
        <v/>
      </c>
      <c s="180" t="str">
        <f t="shared" si="2411"/>
        <v/>
      </c>
      <c s="180" t="str">
        <f t="shared" si="2412"/>
        <v/>
      </c>
      <c s="180" t="str">
        <f t="shared" si="2413"/>
        <v/>
      </c>
      <c s="183"/>
      <c s="179" t="str">
        <f>IF(BC2256="","",IF(BC2256&gt;0,COUNT($AY$2:AY2256),""))</f>
        <v/>
      </c>
      <c s="180" t="str">
        <f t="shared" si="2414"/>
        <v/>
      </c>
      <c s="180" t="str">
        <f t="shared" si="2415"/>
        <v/>
      </c>
      <c s="180" t="str">
        <f t="shared" si="2416"/>
        <v/>
      </c>
      <c s="182" t="str">
        <f t="shared" si="2417"/>
        <v/>
      </c>
      <c s="180" t="str">
        <f t="shared" si="2418"/>
        <v/>
      </c>
      <c s="180" t="str">
        <f t="shared" si="2419"/>
        <v/>
      </c>
      <c s="180" t="str">
        <f t="shared" si="2420"/>
        <v/>
      </c>
      <c s="180" t="str">
        <f t="shared" si="2421"/>
        <v/>
      </c>
      <c s="180" t="str">
        <f t="shared" si="2422"/>
        <v/>
      </c>
      <c s="182" t="str">
        <f t="shared" si="2423"/>
        <v/>
      </c>
      <c s="180" t="str">
        <f t="shared" si="2424"/>
        <v/>
      </c>
      <c s="180" t="str">
        <f t="shared" si="2425"/>
        <v/>
      </c>
      <c s="180" t="str">
        <f t="shared" si="2426"/>
        <v/>
      </c>
      <c s="180" t="str">
        <f t="shared" si="2427"/>
        <v/>
      </c>
      <c s="180" t="str">
        <f t="shared" si="2428"/>
        <v/>
      </c>
      <c s="180" t="str">
        <f t="shared" si="2429"/>
        <v/>
      </c>
    </row>
    <row r="2257" spans="1:66" ht="15">
      <c r="A2257" s="176" t="str">
        <f>IF('S.D.PASTE SHEET'!A2257="","",'S.D.PASTE SHEET'!A2257)</f>
        <v/>
      </c>
      <c s="176" t="str">
        <f>IF('S.D.PASTE SHEET'!B2257="","",'S.D.PASTE SHEET'!B2257)</f>
        <v/>
      </c>
      <c s="176" t="str">
        <f>IF('S.D.PASTE SHEET'!C2257="","",'S.D.PASTE SHEET'!C2257)</f>
        <v/>
      </c>
      <c s="177" t="str">
        <f>IF('S.D.PASTE SHEET'!D2257="","",'S.D.PASTE SHEET'!D2257)</f>
        <v/>
      </c>
      <c s="176" t="str">
        <f>IF('S.D.PASTE SHEET'!E2257="","",UPPER('S.D.PASTE SHEET'!E2257))</f>
        <v/>
      </c>
      <c s="176" t="str">
        <f>IF('S.D.PASTE SHEET'!F2257="","",'S.D.PASTE SHEET'!F2257)</f>
        <v/>
      </c>
      <c s="176" t="str">
        <f>IF('S.D.PASTE SHEET'!G2257="","",UPPER('S.D.PASTE SHEET'!G2257))</f>
        <v/>
      </c>
      <c s="176" t="str">
        <f>IF('S.D.PASTE SHEET'!H2257="","",UPPER('S.D.PASTE SHEET'!H2257))</f>
        <v/>
      </c>
      <c s="176" t="str">
        <f>IF('S.D.PASTE SHEET'!I2257="","",'S.D.PASTE SHEET'!I2257)</f>
        <v/>
      </c>
      <c s="177" t="str">
        <f>IF('S.D.PASTE SHEET'!J2257="","",'S.D.PASTE SHEET'!J2257)</f>
        <v/>
      </c>
      <c s="176" t="str">
        <f>IF('S.D.PASTE SHEET'!K2257="","",'S.D.PASTE SHEET'!K2257)</f>
        <v/>
      </c>
      <c s="176" t="str">
        <f>IF('S.D.PASTE SHEET'!L2257="","",'S.D.PASTE SHEET'!L2257)</f>
        <v/>
      </c>
      <c s="176" t="str">
        <f>IF('S.D.PASTE SHEET'!M2257="","",'S.D.PASTE SHEET'!M2257)</f>
        <v/>
      </c>
      <c s="176" t="str">
        <f>IF('S.D.PASTE SHEET'!N2257="","",'S.D.PASTE SHEET'!N2257)</f>
        <v/>
      </c>
      <c s="176" t="str">
        <f>IF('S.D.PASTE SHEET'!O2257="","",'S.D.PASTE SHEET'!O2257)</f>
        <v/>
      </c>
      <c s="176" t="str">
        <f>IF('S.D.PASTE SHEET'!P2257="","",'S.D.PASTE SHEET'!P2257)</f>
        <v/>
      </c>
      <c s="176" t="str">
        <f>IF('S.D.PASTE SHEET'!Q2257="","",'S.D.PASTE SHEET'!Q2257)</f>
        <v/>
      </c>
      <c s="176" t="str">
        <f>IF('S.D.PASTE SHEET'!R2257="","",'S.D.PASTE SHEET'!R2257)</f>
        <v/>
      </c>
      <c s="176" t="str">
        <f>IF('S.D.PASTE SHEET'!S2257="","",'S.D.PASTE SHEET'!S2257)</f>
        <v/>
      </c>
      <c s="176" t="str">
        <f>IF('S.D.PASTE SHEET'!T2257="","",'S.D.PASTE SHEET'!T2257)</f>
        <v/>
      </c>
      <c s="176" t="str">
        <f>IF('S.D.PASTE SHEET'!U2257="","",'S.D.PASTE SHEET'!U2257)</f>
        <v/>
      </c>
      <c s="176" t="str">
        <f>IF('S.D.PASTE SHEET'!V2257="","",'S.D.PASTE SHEET'!V2257)</f>
        <v/>
      </c>
      <c s="176" t="str">
        <f>IF('S.D.PASTE SHEET'!W2257="","",'S.D.PASTE SHEET'!W2257)</f>
        <v/>
      </c>
      <c s="176" t="str">
        <f>IF('S.D.PASTE SHEET'!X2257="","",'S.D.PASTE SHEET'!X2257)</f>
        <v/>
      </c>
      <c s="176" t="str">
        <f>IF('S.D.PASTE SHEET'!Y2257="","",'S.D.PASTE SHEET'!Y2257)</f>
        <v/>
      </c>
      <c s="176" t="str">
        <f>IF('S.D.PASTE SHEET'!Z2257="","",'S.D.PASTE SHEET'!Z2257)</f>
        <v/>
      </c>
      <c s="176" t="str">
        <f>IF('S.D.PASTE SHEET'!AA2257="","",'S.D.PASTE SHEET'!AA2257)</f>
        <v/>
      </c>
      <c s="176" t="str">
        <f>IF('S.D.PASTE SHEET'!AB2257="","",'S.D.PASTE SHEET'!AB2257)</f>
        <v/>
      </c>
      <c s="176" t="str">
        <f>IF('S.D.PASTE SHEET'!AC2257="","",'S.D.PASTE SHEET'!AC2257)</f>
        <v/>
      </c>
      <c s="176" t="str">
        <f>IF('S.D.PASTE SHEET'!AD2257="","",'S.D.PASTE SHEET'!AD2257)</f>
        <v/>
      </c>
      <c s="178"/>
      <c s="179" t="str">
        <f>IF(AK2257="","",IF(AK2257&gt;0,COUNT($AG$2:AG2257),""))</f>
        <v/>
      </c>
      <c s="180" t="str">
        <f t="shared" si="2398"/>
        <v/>
      </c>
      <c s="180" t="str">
        <f t="shared" si="2399"/>
        <v/>
      </c>
      <c s="180" t="str">
        <f t="shared" si="2400"/>
        <v/>
      </c>
      <c s="181" t="str">
        <f t="shared" si="2401"/>
        <v/>
      </c>
      <c s="180" t="str">
        <f t="shared" si="2402"/>
        <v/>
      </c>
      <c s="180" t="str">
        <f t="shared" si="2403"/>
        <v/>
      </c>
      <c s="180" t="str">
        <f t="shared" si="2404"/>
        <v/>
      </c>
      <c s="180" t="str">
        <f t="shared" si="2405"/>
        <v/>
      </c>
      <c s="180" t="str">
        <f t="shared" si="2406"/>
        <v/>
      </c>
      <c s="181" t="str">
        <f t="shared" si="2407"/>
        <v/>
      </c>
      <c s="180" t="str">
        <f t="shared" si="2408"/>
        <v/>
      </c>
      <c s="180" t="str">
        <f t="shared" si="2409"/>
        <v/>
      </c>
      <c s="180" t="str">
        <f t="shared" si="2410"/>
        <v/>
      </c>
      <c s="180" t="str">
        <f t="shared" si="2411"/>
        <v/>
      </c>
      <c s="180" t="str">
        <f t="shared" si="2412"/>
        <v/>
      </c>
      <c s="180" t="str">
        <f t="shared" si="2413"/>
        <v/>
      </c>
      <c s="183"/>
      <c s="179" t="str">
        <f>IF(BC2257="","",IF(BC2257&gt;0,COUNT($AY$2:AY2257),""))</f>
        <v/>
      </c>
      <c s="180" t="str">
        <f t="shared" si="2414"/>
        <v/>
      </c>
      <c s="180" t="str">
        <f t="shared" si="2415"/>
        <v/>
      </c>
      <c s="180" t="str">
        <f t="shared" si="2416"/>
        <v/>
      </c>
      <c s="182" t="str">
        <f t="shared" si="2417"/>
        <v/>
      </c>
      <c s="180" t="str">
        <f t="shared" si="2418"/>
        <v/>
      </c>
      <c s="180" t="str">
        <f t="shared" si="2419"/>
        <v/>
      </c>
      <c s="180" t="str">
        <f t="shared" si="2420"/>
        <v/>
      </c>
      <c s="180" t="str">
        <f t="shared" si="2421"/>
        <v/>
      </c>
      <c s="180" t="str">
        <f t="shared" si="2422"/>
        <v/>
      </c>
      <c s="182" t="str">
        <f t="shared" si="2423"/>
        <v/>
      </c>
      <c s="180" t="str">
        <f t="shared" si="2424"/>
        <v/>
      </c>
      <c s="180" t="str">
        <f t="shared" si="2425"/>
        <v/>
      </c>
      <c s="180" t="str">
        <f t="shared" si="2426"/>
        <v/>
      </c>
      <c s="180" t="str">
        <f t="shared" si="2427"/>
        <v/>
      </c>
      <c s="180" t="str">
        <f t="shared" si="2428"/>
        <v/>
      </c>
      <c s="180" t="str">
        <f t="shared" si="2429"/>
        <v/>
      </c>
    </row>
    <row r="2258" spans="1:66" ht="15">
      <c r="A2258" s="176" t="str">
        <f>IF('S.D.PASTE SHEET'!A2258="","",'S.D.PASTE SHEET'!A2258)</f>
        <v/>
      </c>
      <c s="176" t="str">
        <f>IF('S.D.PASTE SHEET'!B2258="","",'S.D.PASTE SHEET'!B2258)</f>
        <v/>
      </c>
      <c s="176" t="str">
        <f>IF('S.D.PASTE SHEET'!C2258="","",'S.D.PASTE SHEET'!C2258)</f>
        <v/>
      </c>
      <c s="177" t="str">
        <f>IF('S.D.PASTE SHEET'!D2258="","",'S.D.PASTE SHEET'!D2258)</f>
        <v/>
      </c>
      <c s="176" t="str">
        <f>IF('S.D.PASTE SHEET'!E2258="","",UPPER('S.D.PASTE SHEET'!E2258))</f>
        <v/>
      </c>
      <c s="176" t="str">
        <f>IF('S.D.PASTE SHEET'!F2258="","",'S.D.PASTE SHEET'!F2258)</f>
        <v/>
      </c>
      <c s="176" t="str">
        <f>IF('S.D.PASTE SHEET'!G2258="","",UPPER('S.D.PASTE SHEET'!G2258))</f>
        <v/>
      </c>
      <c s="176" t="str">
        <f>IF('S.D.PASTE SHEET'!H2258="","",UPPER('S.D.PASTE SHEET'!H2258))</f>
        <v/>
      </c>
      <c s="176" t="str">
        <f>IF('S.D.PASTE SHEET'!I2258="","",'S.D.PASTE SHEET'!I2258)</f>
        <v/>
      </c>
      <c s="177" t="str">
        <f>IF('S.D.PASTE SHEET'!J2258="","",'S.D.PASTE SHEET'!J2258)</f>
        <v/>
      </c>
      <c s="176" t="str">
        <f>IF('S.D.PASTE SHEET'!K2258="","",'S.D.PASTE SHEET'!K2258)</f>
        <v/>
      </c>
      <c s="176" t="str">
        <f>IF('S.D.PASTE SHEET'!L2258="","",'S.D.PASTE SHEET'!L2258)</f>
        <v/>
      </c>
      <c s="176" t="str">
        <f>IF('S.D.PASTE SHEET'!M2258="","",'S.D.PASTE SHEET'!M2258)</f>
        <v/>
      </c>
      <c s="176" t="str">
        <f>IF('S.D.PASTE SHEET'!N2258="","",'S.D.PASTE SHEET'!N2258)</f>
        <v/>
      </c>
      <c s="176" t="str">
        <f>IF('S.D.PASTE SHEET'!O2258="","",'S.D.PASTE SHEET'!O2258)</f>
        <v/>
      </c>
      <c s="176" t="str">
        <f>IF('S.D.PASTE SHEET'!P2258="","",'S.D.PASTE SHEET'!P2258)</f>
        <v/>
      </c>
      <c s="176" t="str">
        <f>IF('S.D.PASTE SHEET'!Q2258="","",'S.D.PASTE SHEET'!Q2258)</f>
        <v/>
      </c>
      <c s="176" t="str">
        <f>IF('S.D.PASTE SHEET'!R2258="","",'S.D.PASTE SHEET'!R2258)</f>
        <v/>
      </c>
      <c s="176" t="str">
        <f>IF('S.D.PASTE SHEET'!S2258="","",'S.D.PASTE SHEET'!S2258)</f>
        <v/>
      </c>
      <c s="176" t="str">
        <f>IF('S.D.PASTE SHEET'!T2258="","",'S.D.PASTE SHEET'!T2258)</f>
        <v/>
      </c>
      <c s="176" t="str">
        <f>IF('S.D.PASTE SHEET'!U2258="","",'S.D.PASTE SHEET'!U2258)</f>
        <v/>
      </c>
      <c s="176" t="str">
        <f>IF('S.D.PASTE SHEET'!V2258="","",'S.D.PASTE SHEET'!V2258)</f>
        <v/>
      </c>
      <c s="176" t="str">
        <f>IF('S.D.PASTE SHEET'!W2258="","",'S.D.PASTE SHEET'!W2258)</f>
        <v/>
      </c>
      <c s="176" t="str">
        <f>IF('S.D.PASTE SHEET'!X2258="","",'S.D.PASTE SHEET'!X2258)</f>
        <v/>
      </c>
      <c s="176" t="str">
        <f>IF('S.D.PASTE SHEET'!Y2258="","",'S.D.PASTE SHEET'!Y2258)</f>
        <v/>
      </c>
      <c s="176" t="str">
        <f>IF('S.D.PASTE SHEET'!Z2258="","",'S.D.PASTE SHEET'!Z2258)</f>
        <v/>
      </c>
      <c s="176" t="str">
        <f>IF('S.D.PASTE SHEET'!AA2258="","",'S.D.PASTE SHEET'!AA2258)</f>
        <v/>
      </c>
      <c s="176" t="str">
        <f>IF('S.D.PASTE SHEET'!AB2258="","",'S.D.PASTE SHEET'!AB2258)</f>
        <v/>
      </c>
      <c s="176" t="str">
        <f>IF('S.D.PASTE SHEET'!AC2258="","",'S.D.PASTE SHEET'!AC2258)</f>
        <v/>
      </c>
      <c s="176" t="str">
        <f>IF('S.D.PASTE SHEET'!AD2258="","",'S.D.PASTE SHEET'!AD2258)</f>
        <v/>
      </c>
      <c s="178"/>
      <c s="179" t="str">
        <f>IF(AK2258="","",IF(AK2258&gt;0,COUNT($AG$2:AG2258),""))</f>
        <v/>
      </c>
      <c s="180" t="str">
        <f t="shared" si="2398"/>
        <v/>
      </c>
      <c s="180" t="str">
        <f t="shared" si="2399"/>
        <v/>
      </c>
      <c s="180" t="str">
        <f t="shared" si="2400"/>
        <v/>
      </c>
      <c s="181" t="str">
        <f t="shared" si="2401"/>
        <v/>
      </c>
      <c s="180" t="str">
        <f t="shared" si="2402"/>
        <v/>
      </c>
      <c s="180" t="str">
        <f t="shared" si="2403"/>
        <v/>
      </c>
      <c s="180" t="str">
        <f t="shared" si="2404"/>
        <v/>
      </c>
      <c s="180" t="str">
        <f t="shared" si="2405"/>
        <v/>
      </c>
      <c s="180" t="str">
        <f t="shared" si="2406"/>
        <v/>
      </c>
      <c s="181" t="str">
        <f t="shared" si="2407"/>
        <v/>
      </c>
      <c s="180" t="str">
        <f t="shared" si="2408"/>
        <v/>
      </c>
      <c s="180" t="str">
        <f t="shared" si="2409"/>
        <v/>
      </c>
      <c s="180" t="str">
        <f t="shared" si="2410"/>
        <v/>
      </c>
      <c s="180" t="str">
        <f t="shared" si="2411"/>
        <v/>
      </c>
      <c s="180" t="str">
        <f t="shared" si="2412"/>
        <v/>
      </c>
      <c s="180" t="str">
        <f t="shared" si="2413"/>
        <v/>
      </c>
      <c s="183"/>
      <c s="179" t="str">
        <f>IF(BC2258="","",IF(BC2258&gt;0,COUNT($AY$2:AY2258),""))</f>
        <v/>
      </c>
      <c s="180" t="str">
        <f t="shared" si="2414"/>
        <v/>
      </c>
      <c s="180" t="str">
        <f t="shared" si="2415"/>
        <v/>
      </c>
      <c s="180" t="str">
        <f t="shared" si="2416"/>
        <v/>
      </c>
      <c s="182" t="str">
        <f t="shared" si="2417"/>
        <v/>
      </c>
      <c s="180" t="str">
        <f t="shared" si="2418"/>
        <v/>
      </c>
      <c s="180" t="str">
        <f t="shared" si="2419"/>
        <v/>
      </c>
      <c s="180" t="str">
        <f t="shared" si="2420"/>
        <v/>
      </c>
      <c s="180" t="str">
        <f t="shared" si="2421"/>
        <v/>
      </c>
      <c s="180" t="str">
        <f t="shared" si="2422"/>
        <v/>
      </c>
      <c s="182" t="str">
        <f t="shared" si="2423"/>
        <v/>
      </c>
      <c s="180" t="str">
        <f t="shared" si="2424"/>
        <v/>
      </c>
      <c s="180" t="str">
        <f t="shared" si="2425"/>
        <v/>
      </c>
      <c s="180" t="str">
        <f t="shared" si="2426"/>
        <v/>
      </c>
      <c s="180" t="str">
        <f t="shared" si="2427"/>
        <v/>
      </c>
      <c s="180" t="str">
        <f t="shared" si="2428"/>
        <v/>
      </c>
      <c s="180" t="str">
        <f t="shared" si="2429"/>
        <v/>
      </c>
    </row>
    <row r="2259" spans="1:66" ht="15">
      <c r="A2259" s="176" t="str">
        <f>IF('S.D.PASTE SHEET'!A2259="","",'S.D.PASTE SHEET'!A2259)</f>
        <v/>
      </c>
      <c s="176" t="str">
        <f>IF('S.D.PASTE SHEET'!B2259="","",'S.D.PASTE SHEET'!B2259)</f>
        <v/>
      </c>
      <c s="176" t="str">
        <f>IF('S.D.PASTE SHEET'!C2259="","",'S.D.PASTE SHEET'!C2259)</f>
        <v/>
      </c>
      <c s="177" t="str">
        <f>IF('S.D.PASTE SHEET'!D2259="","",'S.D.PASTE SHEET'!D2259)</f>
        <v/>
      </c>
      <c s="176" t="str">
        <f>IF('S.D.PASTE SHEET'!E2259="","",UPPER('S.D.PASTE SHEET'!E2259))</f>
        <v/>
      </c>
      <c s="176" t="str">
        <f>IF('S.D.PASTE SHEET'!F2259="","",'S.D.PASTE SHEET'!F2259)</f>
        <v/>
      </c>
      <c s="176" t="str">
        <f>IF('S.D.PASTE SHEET'!G2259="","",UPPER('S.D.PASTE SHEET'!G2259))</f>
        <v/>
      </c>
      <c s="176" t="str">
        <f>IF('S.D.PASTE SHEET'!H2259="","",UPPER('S.D.PASTE SHEET'!H2259))</f>
        <v/>
      </c>
      <c s="176" t="str">
        <f>IF('S.D.PASTE SHEET'!I2259="","",'S.D.PASTE SHEET'!I2259)</f>
        <v/>
      </c>
      <c s="177" t="str">
        <f>IF('S.D.PASTE SHEET'!J2259="","",'S.D.PASTE SHEET'!J2259)</f>
        <v/>
      </c>
      <c s="176" t="str">
        <f>IF('S.D.PASTE SHEET'!K2259="","",'S.D.PASTE SHEET'!K2259)</f>
        <v/>
      </c>
      <c s="176" t="str">
        <f>IF('S.D.PASTE SHEET'!L2259="","",'S.D.PASTE SHEET'!L2259)</f>
        <v/>
      </c>
      <c s="176" t="str">
        <f>IF('S.D.PASTE SHEET'!M2259="","",'S.D.PASTE SHEET'!M2259)</f>
        <v/>
      </c>
      <c s="176" t="str">
        <f>IF('S.D.PASTE SHEET'!N2259="","",'S.D.PASTE SHEET'!N2259)</f>
        <v/>
      </c>
      <c s="176" t="str">
        <f>IF('S.D.PASTE SHEET'!O2259="","",'S.D.PASTE SHEET'!O2259)</f>
        <v/>
      </c>
      <c s="176" t="str">
        <f>IF('S.D.PASTE SHEET'!P2259="","",'S.D.PASTE SHEET'!P2259)</f>
        <v/>
      </c>
      <c s="176" t="str">
        <f>IF('S.D.PASTE SHEET'!Q2259="","",'S.D.PASTE SHEET'!Q2259)</f>
        <v/>
      </c>
      <c s="176" t="str">
        <f>IF('S.D.PASTE SHEET'!R2259="","",'S.D.PASTE SHEET'!R2259)</f>
        <v/>
      </c>
      <c s="176" t="str">
        <f>IF('S.D.PASTE SHEET'!S2259="","",'S.D.PASTE SHEET'!S2259)</f>
        <v/>
      </c>
      <c s="176" t="str">
        <f>IF('S.D.PASTE SHEET'!T2259="","",'S.D.PASTE SHEET'!T2259)</f>
        <v/>
      </c>
      <c s="176" t="str">
        <f>IF('S.D.PASTE SHEET'!U2259="","",'S.D.PASTE SHEET'!U2259)</f>
        <v/>
      </c>
      <c s="176" t="str">
        <f>IF('S.D.PASTE SHEET'!V2259="","",'S.D.PASTE SHEET'!V2259)</f>
        <v/>
      </c>
      <c s="176" t="str">
        <f>IF('S.D.PASTE SHEET'!W2259="","",'S.D.PASTE SHEET'!W2259)</f>
        <v/>
      </c>
      <c s="176" t="str">
        <f>IF('S.D.PASTE SHEET'!X2259="","",'S.D.PASTE SHEET'!X2259)</f>
        <v/>
      </c>
      <c s="176" t="str">
        <f>IF('S.D.PASTE SHEET'!Y2259="","",'S.D.PASTE SHEET'!Y2259)</f>
        <v/>
      </c>
      <c s="176" t="str">
        <f>IF('S.D.PASTE SHEET'!Z2259="","",'S.D.PASTE SHEET'!Z2259)</f>
        <v/>
      </c>
      <c s="176" t="str">
        <f>IF('S.D.PASTE SHEET'!AA2259="","",'S.D.PASTE SHEET'!AA2259)</f>
        <v/>
      </c>
      <c s="176" t="str">
        <f>IF('S.D.PASTE SHEET'!AB2259="","",'S.D.PASTE SHEET'!AB2259)</f>
        <v/>
      </c>
      <c s="176" t="str">
        <f>IF('S.D.PASTE SHEET'!AC2259="","",'S.D.PASTE SHEET'!AC2259)</f>
        <v/>
      </c>
      <c s="176" t="str">
        <f>IF('S.D.PASTE SHEET'!AD2259="","",'S.D.PASTE SHEET'!AD2259)</f>
        <v/>
      </c>
      <c s="178"/>
      <c s="179" t="str">
        <f>IF(AK2259="","",IF(AK2259&gt;0,COUNT($AG$2:AG2259),""))</f>
        <v/>
      </c>
      <c s="180" t="str">
        <f t="shared" si="2398"/>
        <v/>
      </c>
      <c s="180" t="str">
        <f t="shared" si="2399"/>
        <v/>
      </c>
      <c s="180" t="str">
        <f t="shared" si="2400"/>
        <v/>
      </c>
      <c s="181" t="str">
        <f t="shared" si="2401"/>
        <v/>
      </c>
      <c s="180" t="str">
        <f t="shared" si="2402"/>
        <v/>
      </c>
      <c s="180" t="str">
        <f t="shared" si="2403"/>
        <v/>
      </c>
      <c s="180" t="str">
        <f t="shared" si="2404"/>
        <v/>
      </c>
      <c s="180" t="str">
        <f t="shared" si="2405"/>
        <v/>
      </c>
      <c s="180" t="str">
        <f t="shared" si="2406"/>
        <v/>
      </c>
      <c s="181" t="str">
        <f t="shared" si="2407"/>
        <v/>
      </c>
      <c s="180" t="str">
        <f t="shared" si="2408"/>
        <v/>
      </c>
      <c s="180" t="str">
        <f t="shared" si="2409"/>
        <v/>
      </c>
      <c s="180" t="str">
        <f t="shared" si="2410"/>
        <v/>
      </c>
      <c s="180" t="str">
        <f t="shared" si="2411"/>
        <v/>
      </c>
      <c s="180" t="str">
        <f t="shared" si="2412"/>
        <v/>
      </c>
      <c s="180" t="str">
        <f t="shared" si="2413"/>
        <v/>
      </c>
      <c s="183"/>
      <c s="179" t="str">
        <f>IF(BC2259="","",IF(BC2259&gt;0,COUNT($AY$2:AY2259),""))</f>
        <v/>
      </c>
      <c s="180" t="str">
        <f t="shared" si="2414"/>
        <v/>
      </c>
      <c s="180" t="str">
        <f t="shared" si="2415"/>
        <v/>
      </c>
      <c s="180" t="str">
        <f t="shared" si="2416"/>
        <v/>
      </c>
      <c s="182" t="str">
        <f t="shared" si="2417"/>
        <v/>
      </c>
      <c s="180" t="str">
        <f t="shared" si="2418"/>
        <v/>
      </c>
      <c s="180" t="str">
        <f t="shared" si="2419"/>
        <v/>
      </c>
      <c s="180" t="str">
        <f t="shared" si="2420"/>
        <v/>
      </c>
      <c s="180" t="str">
        <f t="shared" si="2421"/>
        <v/>
      </c>
      <c s="180" t="str">
        <f t="shared" si="2422"/>
        <v/>
      </c>
      <c s="182" t="str">
        <f t="shared" si="2423"/>
        <v/>
      </c>
      <c s="180" t="str">
        <f t="shared" si="2424"/>
        <v/>
      </c>
      <c s="180" t="str">
        <f t="shared" si="2425"/>
        <v/>
      </c>
      <c s="180" t="str">
        <f t="shared" si="2426"/>
        <v/>
      </c>
      <c s="180" t="str">
        <f t="shared" si="2427"/>
        <v/>
      </c>
      <c s="180" t="str">
        <f t="shared" si="2428"/>
        <v/>
      </c>
      <c s="180" t="str">
        <f t="shared" si="2429"/>
        <v/>
      </c>
    </row>
    <row r="2260" spans="1:66" ht="15">
      <c r="A2260" s="176" t="str">
        <f>IF('S.D.PASTE SHEET'!A2260="","",'S.D.PASTE SHEET'!A2260)</f>
        <v/>
      </c>
      <c s="176" t="str">
        <f>IF('S.D.PASTE SHEET'!B2260="","",'S.D.PASTE SHEET'!B2260)</f>
        <v/>
      </c>
      <c s="176" t="str">
        <f>IF('S.D.PASTE SHEET'!C2260="","",'S.D.PASTE SHEET'!C2260)</f>
        <v/>
      </c>
      <c s="177" t="str">
        <f>IF('S.D.PASTE SHEET'!D2260="","",'S.D.PASTE SHEET'!D2260)</f>
        <v/>
      </c>
      <c s="176" t="str">
        <f>IF('S.D.PASTE SHEET'!E2260="","",UPPER('S.D.PASTE SHEET'!E2260))</f>
        <v/>
      </c>
      <c s="176" t="str">
        <f>IF('S.D.PASTE SHEET'!F2260="","",'S.D.PASTE SHEET'!F2260)</f>
        <v/>
      </c>
      <c s="176" t="str">
        <f>IF('S.D.PASTE SHEET'!G2260="","",UPPER('S.D.PASTE SHEET'!G2260))</f>
        <v/>
      </c>
      <c s="176" t="str">
        <f>IF('S.D.PASTE SHEET'!H2260="","",UPPER('S.D.PASTE SHEET'!H2260))</f>
        <v/>
      </c>
      <c s="176" t="str">
        <f>IF('S.D.PASTE SHEET'!I2260="","",'S.D.PASTE SHEET'!I2260)</f>
        <v/>
      </c>
      <c s="177" t="str">
        <f>IF('S.D.PASTE SHEET'!J2260="","",'S.D.PASTE SHEET'!J2260)</f>
        <v/>
      </c>
      <c s="176" t="str">
        <f>IF('S.D.PASTE SHEET'!K2260="","",'S.D.PASTE SHEET'!K2260)</f>
        <v/>
      </c>
      <c s="176" t="str">
        <f>IF('S.D.PASTE SHEET'!L2260="","",'S.D.PASTE SHEET'!L2260)</f>
        <v/>
      </c>
      <c s="176" t="str">
        <f>IF('S.D.PASTE SHEET'!M2260="","",'S.D.PASTE SHEET'!M2260)</f>
        <v/>
      </c>
      <c s="176" t="str">
        <f>IF('S.D.PASTE SHEET'!N2260="","",'S.D.PASTE SHEET'!N2260)</f>
        <v/>
      </c>
      <c s="176" t="str">
        <f>IF('S.D.PASTE SHEET'!O2260="","",'S.D.PASTE SHEET'!O2260)</f>
        <v/>
      </c>
      <c s="176" t="str">
        <f>IF('S.D.PASTE SHEET'!P2260="","",'S.D.PASTE SHEET'!P2260)</f>
        <v/>
      </c>
      <c s="176" t="str">
        <f>IF('S.D.PASTE SHEET'!Q2260="","",'S.D.PASTE SHEET'!Q2260)</f>
        <v/>
      </c>
      <c s="176" t="str">
        <f>IF('S.D.PASTE SHEET'!R2260="","",'S.D.PASTE SHEET'!R2260)</f>
        <v/>
      </c>
      <c s="176" t="str">
        <f>IF('S.D.PASTE SHEET'!S2260="","",'S.D.PASTE SHEET'!S2260)</f>
        <v/>
      </c>
      <c s="176" t="str">
        <f>IF('S.D.PASTE SHEET'!T2260="","",'S.D.PASTE SHEET'!T2260)</f>
        <v/>
      </c>
      <c s="176" t="str">
        <f>IF('S.D.PASTE SHEET'!U2260="","",'S.D.PASTE SHEET'!U2260)</f>
        <v/>
      </c>
      <c s="176" t="str">
        <f>IF('S.D.PASTE SHEET'!V2260="","",'S.D.PASTE SHEET'!V2260)</f>
        <v/>
      </c>
      <c s="176" t="str">
        <f>IF('S.D.PASTE SHEET'!W2260="","",'S.D.PASTE SHEET'!W2260)</f>
        <v/>
      </c>
      <c s="176" t="str">
        <f>IF('S.D.PASTE SHEET'!X2260="","",'S.D.PASTE SHEET'!X2260)</f>
        <v/>
      </c>
      <c s="176" t="str">
        <f>IF('S.D.PASTE SHEET'!Y2260="","",'S.D.PASTE SHEET'!Y2260)</f>
        <v/>
      </c>
      <c s="176" t="str">
        <f>IF('S.D.PASTE SHEET'!Z2260="","",'S.D.PASTE SHEET'!Z2260)</f>
        <v/>
      </c>
      <c s="176" t="str">
        <f>IF('S.D.PASTE SHEET'!AA2260="","",'S.D.PASTE SHEET'!AA2260)</f>
        <v/>
      </c>
      <c s="176" t="str">
        <f>IF('S.D.PASTE SHEET'!AB2260="","",'S.D.PASTE SHEET'!AB2260)</f>
        <v/>
      </c>
      <c s="176" t="str">
        <f>IF('S.D.PASTE SHEET'!AC2260="","",'S.D.PASTE SHEET'!AC2260)</f>
        <v/>
      </c>
      <c s="176" t="str">
        <f>IF('S.D.PASTE SHEET'!AD2260="","",'S.D.PASTE SHEET'!AD2260)</f>
        <v/>
      </c>
      <c s="178"/>
      <c s="179" t="str">
        <f>IF(AK2260="","",IF(AK2260&gt;0,COUNT($AG$2:AG2260),""))</f>
        <v/>
      </c>
      <c s="180" t="str">
        <f t="shared" si="2398"/>
        <v/>
      </c>
      <c s="180" t="str">
        <f t="shared" si="2399"/>
        <v/>
      </c>
      <c s="180" t="str">
        <f t="shared" si="2400"/>
        <v/>
      </c>
      <c s="181" t="str">
        <f t="shared" si="2401"/>
        <v/>
      </c>
      <c s="180" t="str">
        <f t="shared" si="2402"/>
        <v/>
      </c>
      <c s="180" t="str">
        <f t="shared" si="2403"/>
        <v/>
      </c>
      <c s="180" t="str">
        <f t="shared" si="2404"/>
        <v/>
      </c>
      <c s="180" t="str">
        <f t="shared" si="2405"/>
        <v/>
      </c>
      <c s="180" t="str">
        <f t="shared" si="2406"/>
        <v/>
      </c>
      <c s="181" t="str">
        <f t="shared" si="2407"/>
        <v/>
      </c>
      <c s="180" t="str">
        <f t="shared" si="2408"/>
        <v/>
      </c>
      <c s="180" t="str">
        <f t="shared" si="2409"/>
        <v/>
      </c>
      <c s="180" t="str">
        <f t="shared" si="2410"/>
        <v/>
      </c>
      <c s="180" t="str">
        <f t="shared" si="2411"/>
        <v/>
      </c>
      <c s="180" t="str">
        <f t="shared" si="2412"/>
        <v/>
      </c>
      <c s="180" t="str">
        <f t="shared" si="2413"/>
        <v/>
      </c>
      <c s="183"/>
      <c s="179" t="str">
        <f>IF(BC2260="","",IF(BC2260&gt;0,COUNT($AY$2:AY2260),""))</f>
        <v/>
      </c>
      <c s="180" t="str">
        <f t="shared" si="2414"/>
        <v/>
      </c>
      <c s="180" t="str">
        <f t="shared" si="2415"/>
        <v/>
      </c>
      <c s="180" t="str">
        <f t="shared" si="2416"/>
        <v/>
      </c>
      <c s="182" t="str">
        <f t="shared" si="2417"/>
        <v/>
      </c>
      <c s="180" t="str">
        <f t="shared" si="2418"/>
        <v/>
      </c>
      <c s="180" t="str">
        <f t="shared" si="2419"/>
        <v/>
      </c>
      <c s="180" t="str">
        <f t="shared" si="2420"/>
        <v/>
      </c>
      <c s="180" t="str">
        <f t="shared" si="2421"/>
        <v/>
      </c>
      <c s="180" t="str">
        <f t="shared" si="2422"/>
        <v/>
      </c>
      <c s="182" t="str">
        <f t="shared" si="2423"/>
        <v/>
      </c>
      <c s="180" t="str">
        <f t="shared" si="2424"/>
        <v/>
      </c>
      <c s="180" t="str">
        <f t="shared" si="2425"/>
        <v/>
      </c>
      <c s="180" t="str">
        <f t="shared" si="2426"/>
        <v/>
      </c>
      <c s="180" t="str">
        <f t="shared" si="2427"/>
        <v/>
      </c>
      <c s="180" t="str">
        <f t="shared" si="2428"/>
        <v/>
      </c>
      <c s="180" t="str">
        <f t="shared" si="2429"/>
        <v/>
      </c>
    </row>
    <row r="2261" spans="1:66" ht="15">
      <c r="A2261" s="176" t="str">
        <f>IF('S.D.PASTE SHEET'!A2261="","",'S.D.PASTE SHEET'!A2261)</f>
        <v/>
      </c>
      <c s="176" t="str">
        <f>IF('S.D.PASTE SHEET'!B2261="","",'S.D.PASTE SHEET'!B2261)</f>
        <v/>
      </c>
      <c s="176" t="str">
        <f>IF('S.D.PASTE SHEET'!C2261="","",'S.D.PASTE SHEET'!C2261)</f>
        <v/>
      </c>
      <c s="177" t="str">
        <f>IF('S.D.PASTE SHEET'!D2261="","",'S.D.PASTE SHEET'!D2261)</f>
        <v/>
      </c>
      <c s="176" t="str">
        <f>IF('S.D.PASTE SHEET'!E2261="","",UPPER('S.D.PASTE SHEET'!E2261))</f>
        <v/>
      </c>
      <c s="176" t="str">
        <f>IF('S.D.PASTE SHEET'!F2261="","",'S.D.PASTE SHEET'!F2261)</f>
        <v/>
      </c>
      <c s="176" t="str">
        <f>IF('S.D.PASTE SHEET'!G2261="","",UPPER('S.D.PASTE SHEET'!G2261))</f>
        <v/>
      </c>
      <c s="176" t="str">
        <f>IF('S.D.PASTE SHEET'!H2261="","",UPPER('S.D.PASTE SHEET'!H2261))</f>
        <v/>
      </c>
      <c s="176" t="str">
        <f>IF('S.D.PASTE SHEET'!I2261="","",'S.D.PASTE SHEET'!I2261)</f>
        <v/>
      </c>
      <c s="177" t="str">
        <f>IF('S.D.PASTE SHEET'!J2261="","",'S.D.PASTE SHEET'!J2261)</f>
        <v/>
      </c>
      <c s="176" t="str">
        <f>IF('S.D.PASTE SHEET'!K2261="","",'S.D.PASTE SHEET'!K2261)</f>
        <v/>
      </c>
      <c s="176" t="str">
        <f>IF('S.D.PASTE SHEET'!L2261="","",'S.D.PASTE SHEET'!L2261)</f>
        <v/>
      </c>
      <c s="176" t="str">
        <f>IF('S.D.PASTE SHEET'!M2261="","",'S.D.PASTE SHEET'!M2261)</f>
        <v/>
      </c>
      <c s="176" t="str">
        <f>IF('S.D.PASTE SHEET'!N2261="","",'S.D.PASTE SHEET'!N2261)</f>
        <v/>
      </c>
      <c s="176" t="str">
        <f>IF('S.D.PASTE SHEET'!O2261="","",'S.D.PASTE SHEET'!O2261)</f>
        <v/>
      </c>
      <c s="176" t="str">
        <f>IF('S.D.PASTE SHEET'!P2261="","",'S.D.PASTE SHEET'!P2261)</f>
        <v/>
      </c>
      <c s="176" t="str">
        <f>IF('S.D.PASTE SHEET'!Q2261="","",'S.D.PASTE SHEET'!Q2261)</f>
        <v/>
      </c>
      <c s="176" t="str">
        <f>IF('S.D.PASTE SHEET'!R2261="","",'S.D.PASTE SHEET'!R2261)</f>
        <v/>
      </c>
      <c s="176" t="str">
        <f>IF('S.D.PASTE SHEET'!S2261="","",'S.D.PASTE SHEET'!S2261)</f>
        <v/>
      </c>
      <c s="176" t="str">
        <f>IF('S.D.PASTE SHEET'!T2261="","",'S.D.PASTE SHEET'!T2261)</f>
        <v/>
      </c>
      <c s="176" t="str">
        <f>IF('S.D.PASTE SHEET'!U2261="","",'S.D.PASTE SHEET'!U2261)</f>
        <v/>
      </c>
      <c s="176" t="str">
        <f>IF('S.D.PASTE SHEET'!V2261="","",'S.D.PASTE SHEET'!V2261)</f>
        <v/>
      </c>
      <c s="176" t="str">
        <f>IF('S.D.PASTE SHEET'!W2261="","",'S.D.PASTE SHEET'!W2261)</f>
        <v/>
      </c>
      <c s="176" t="str">
        <f>IF('S.D.PASTE SHEET'!X2261="","",'S.D.PASTE SHEET'!X2261)</f>
        <v/>
      </c>
      <c s="176" t="str">
        <f>IF('S.D.PASTE SHEET'!Y2261="","",'S.D.PASTE SHEET'!Y2261)</f>
        <v/>
      </c>
      <c s="176" t="str">
        <f>IF('S.D.PASTE SHEET'!Z2261="","",'S.D.PASTE SHEET'!Z2261)</f>
        <v/>
      </c>
      <c s="176" t="str">
        <f>IF('S.D.PASTE SHEET'!AA2261="","",'S.D.PASTE SHEET'!AA2261)</f>
        <v/>
      </c>
      <c s="176" t="str">
        <f>IF('S.D.PASTE SHEET'!AB2261="","",'S.D.PASTE SHEET'!AB2261)</f>
        <v/>
      </c>
      <c s="176" t="str">
        <f>IF('S.D.PASTE SHEET'!AC2261="","",'S.D.PASTE SHEET'!AC2261)</f>
        <v/>
      </c>
      <c s="176" t="str">
        <f>IF('S.D.PASTE SHEET'!AD2261="","",'S.D.PASTE SHEET'!AD2261)</f>
        <v/>
      </c>
      <c s="178"/>
      <c s="179" t="str">
        <f>IF(AK2261="","",IF(AK2261&gt;0,COUNT($AG$2:AG2261),""))</f>
        <v/>
      </c>
      <c s="180" t="str">
        <f t="shared" si="2398"/>
        <v/>
      </c>
      <c s="180" t="str">
        <f t="shared" si="2399"/>
        <v/>
      </c>
      <c s="180" t="str">
        <f t="shared" si="2400"/>
        <v/>
      </c>
      <c s="181" t="str">
        <f t="shared" si="2401"/>
        <v/>
      </c>
      <c s="180" t="str">
        <f t="shared" si="2402"/>
        <v/>
      </c>
      <c s="180" t="str">
        <f t="shared" si="2403"/>
        <v/>
      </c>
      <c s="180" t="str">
        <f t="shared" si="2404"/>
        <v/>
      </c>
      <c s="180" t="str">
        <f t="shared" si="2405"/>
        <v/>
      </c>
      <c s="180" t="str">
        <f t="shared" si="2406"/>
        <v/>
      </c>
      <c s="181" t="str">
        <f t="shared" si="2407"/>
        <v/>
      </c>
      <c s="180" t="str">
        <f t="shared" si="2408"/>
        <v/>
      </c>
      <c s="180" t="str">
        <f t="shared" si="2409"/>
        <v/>
      </c>
      <c s="180" t="str">
        <f t="shared" si="2410"/>
        <v/>
      </c>
      <c s="180" t="str">
        <f t="shared" si="2411"/>
        <v/>
      </c>
      <c s="180" t="str">
        <f t="shared" si="2412"/>
        <v/>
      </c>
      <c s="180" t="str">
        <f t="shared" si="2413"/>
        <v/>
      </c>
      <c s="183"/>
      <c s="179" t="str">
        <f>IF(BC2261="","",IF(BC2261&gt;0,COUNT($AY$2:AY2261),""))</f>
        <v/>
      </c>
      <c s="180" t="str">
        <f t="shared" si="2414"/>
        <v/>
      </c>
      <c s="180" t="str">
        <f t="shared" si="2415"/>
        <v/>
      </c>
      <c s="180" t="str">
        <f t="shared" si="2416"/>
        <v/>
      </c>
      <c s="182" t="str">
        <f t="shared" si="2417"/>
        <v/>
      </c>
      <c s="180" t="str">
        <f t="shared" si="2418"/>
        <v/>
      </c>
      <c s="180" t="str">
        <f t="shared" si="2419"/>
        <v/>
      </c>
      <c s="180" t="str">
        <f t="shared" si="2420"/>
        <v/>
      </c>
      <c s="180" t="str">
        <f t="shared" si="2421"/>
        <v/>
      </c>
      <c s="180" t="str">
        <f t="shared" si="2422"/>
        <v/>
      </c>
      <c s="182" t="str">
        <f t="shared" si="2423"/>
        <v/>
      </c>
      <c s="180" t="str">
        <f t="shared" si="2424"/>
        <v/>
      </c>
      <c s="180" t="str">
        <f t="shared" si="2425"/>
        <v/>
      </c>
      <c s="180" t="str">
        <f t="shared" si="2426"/>
        <v/>
      </c>
      <c s="180" t="str">
        <f t="shared" si="2427"/>
        <v/>
      </c>
      <c s="180" t="str">
        <f t="shared" si="2428"/>
        <v/>
      </c>
      <c s="180" t="str">
        <f t="shared" si="2429"/>
        <v/>
      </c>
    </row>
    <row r="2262" spans="1:66" ht="15">
      <c r="A2262" s="176" t="str">
        <f>IF('S.D.PASTE SHEET'!A2262="","",'S.D.PASTE SHEET'!A2262)</f>
        <v/>
      </c>
      <c s="176" t="str">
        <f>IF('S.D.PASTE SHEET'!B2262="","",'S.D.PASTE SHEET'!B2262)</f>
        <v/>
      </c>
      <c s="176" t="str">
        <f>IF('S.D.PASTE SHEET'!C2262="","",'S.D.PASTE SHEET'!C2262)</f>
        <v/>
      </c>
      <c s="177" t="str">
        <f>IF('S.D.PASTE SHEET'!D2262="","",'S.D.PASTE SHEET'!D2262)</f>
        <v/>
      </c>
      <c s="176" t="str">
        <f>IF('S.D.PASTE SHEET'!E2262="","",UPPER('S.D.PASTE SHEET'!E2262))</f>
        <v/>
      </c>
      <c s="176" t="str">
        <f>IF('S.D.PASTE SHEET'!F2262="","",'S.D.PASTE SHEET'!F2262)</f>
        <v/>
      </c>
      <c s="176" t="str">
        <f>IF('S.D.PASTE SHEET'!G2262="","",UPPER('S.D.PASTE SHEET'!G2262))</f>
        <v/>
      </c>
      <c s="176" t="str">
        <f>IF('S.D.PASTE SHEET'!H2262="","",UPPER('S.D.PASTE SHEET'!H2262))</f>
        <v/>
      </c>
      <c s="176" t="str">
        <f>IF('S.D.PASTE SHEET'!I2262="","",'S.D.PASTE SHEET'!I2262)</f>
        <v/>
      </c>
      <c s="177" t="str">
        <f>IF('S.D.PASTE SHEET'!J2262="","",'S.D.PASTE SHEET'!J2262)</f>
        <v/>
      </c>
      <c s="176" t="str">
        <f>IF('S.D.PASTE SHEET'!K2262="","",'S.D.PASTE SHEET'!K2262)</f>
        <v/>
      </c>
      <c s="176" t="str">
        <f>IF('S.D.PASTE SHEET'!L2262="","",'S.D.PASTE SHEET'!L2262)</f>
        <v/>
      </c>
      <c s="176" t="str">
        <f>IF('S.D.PASTE SHEET'!M2262="","",'S.D.PASTE SHEET'!M2262)</f>
        <v/>
      </c>
      <c s="176" t="str">
        <f>IF('S.D.PASTE SHEET'!N2262="","",'S.D.PASTE SHEET'!N2262)</f>
        <v/>
      </c>
      <c s="176" t="str">
        <f>IF('S.D.PASTE SHEET'!O2262="","",'S.D.PASTE SHEET'!O2262)</f>
        <v/>
      </c>
      <c s="176" t="str">
        <f>IF('S.D.PASTE SHEET'!P2262="","",'S.D.PASTE SHEET'!P2262)</f>
        <v/>
      </c>
      <c s="176" t="str">
        <f>IF('S.D.PASTE SHEET'!Q2262="","",'S.D.PASTE SHEET'!Q2262)</f>
        <v/>
      </c>
      <c s="176" t="str">
        <f>IF('S.D.PASTE SHEET'!R2262="","",'S.D.PASTE SHEET'!R2262)</f>
        <v/>
      </c>
      <c s="176" t="str">
        <f>IF('S.D.PASTE SHEET'!S2262="","",'S.D.PASTE SHEET'!S2262)</f>
        <v/>
      </c>
      <c s="176" t="str">
        <f>IF('S.D.PASTE SHEET'!T2262="","",'S.D.PASTE SHEET'!T2262)</f>
        <v/>
      </c>
      <c s="176" t="str">
        <f>IF('S.D.PASTE SHEET'!U2262="","",'S.D.PASTE SHEET'!U2262)</f>
        <v/>
      </c>
      <c s="176" t="str">
        <f>IF('S.D.PASTE SHEET'!V2262="","",'S.D.PASTE SHEET'!V2262)</f>
        <v/>
      </c>
      <c s="176" t="str">
        <f>IF('S.D.PASTE SHEET'!W2262="","",'S.D.PASTE SHEET'!W2262)</f>
        <v/>
      </c>
      <c s="176" t="str">
        <f>IF('S.D.PASTE SHEET'!X2262="","",'S.D.PASTE SHEET'!X2262)</f>
        <v/>
      </c>
      <c s="176" t="str">
        <f>IF('S.D.PASTE SHEET'!Y2262="","",'S.D.PASTE SHEET'!Y2262)</f>
        <v/>
      </c>
      <c s="176" t="str">
        <f>IF('S.D.PASTE SHEET'!Z2262="","",'S.D.PASTE SHEET'!Z2262)</f>
        <v/>
      </c>
      <c s="176" t="str">
        <f>IF('S.D.PASTE SHEET'!AA2262="","",'S.D.PASTE SHEET'!AA2262)</f>
        <v/>
      </c>
      <c s="176" t="str">
        <f>IF('S.D.PASTE SHEET'!AB2262="","",'S.D.PASTE SHEET'!AB2262)</f>
        <v/>
      </c>
      <c s="176" t="str">
        <f>IF('S.D.PASTE SHEET'!AC2262="","",'S.D.PASTE SHEET'!AC2262)</f>
        <v/>
      </c>
      <c s="176" t="str">
        <f>IF('S.D.PASTE SHEET'!AD2262="","",'S.D.PASTE SHEET'!AD2262)</f>
        <v/>
      </c>
      <c s="178"/>
      <c s="179" t="str">
        <f>IF(AK2262="","",IF(AK2262&gt;0,COUNT($AG$2:AG2262),""))</f>
        <v/>
      </c>
      <c s="180" t="str">
        <f t="shared" si="2398"/>
        <v/>
      </c>
      <c s="180" t="str">
        <f t="shared" si="2399"/>
        <v/>
      </c>
      <c s="180" t="str">
        <f t="shared" si="2400"/>
        <v/>
      </c>
      <c s="181" t="str">
        <f t="shared" si="2401"/>
        <v/>
      </c>
      <c s="180" t="str">
        <f t="shared" si="2402"/>
        <v/>
      </c>
      <c s="180" t="str">
        <f t="shared" si="2403"/>
        <v/>
      </c>
      <c s="180" t="str">
        <f t="shared" si="2404"/>
        <v/>
      </c>
      <c s="180" t="str">
        <f t="shared" si="2405"/>
        <v/>
      </c>
      <c s="180" t="str">
        <f t="shared" si="2406"/>
        <v/>
      </c>
      <c s="181" t="str">
        <f t="shared" si="2407"/>
        <v/>
      </c>
      <c s="180" t="str">
        <f t="shared" si="2408"/>
        <v/>
      </c>
      <c s="180" t="str">
        <f t="shared" si="2409"/>
        <v/>
      </c>
      <c s="180" t="str">
        <f t="shared" si="2410"/>
        <v/>
      </c>
      <c s="180" t="str">
        <f t="shared" si="2411"/>
        <v/>
      </c>
      <c s="180" t="str">
        <f t="shared" si="2412"/>
        <v/>
      </c>
      <c s="180" t="str">
        <f t="shared" si="2413"/>
        <v/>
      </c>
      <c s="183"/>
      <c s="179" t="str">
        <f>IF(BC2262="","",IF(BC2262&gt;0,COUNT($AY$2:AY2262),""))</f>
        <v/>
      </c>
      <c s="180" t="str">
        <f t="shared" si="2414"/>
        <v/>
      </c>
      <c s="180" t="str">
        <f t="shared" si="2415"/>
        <v/>
      </c>
      <c s="180" t="str">
        <f t="shared" si="2416"/>
        <v/>
      </c>
      <c s="182" t="str">
        <f t="shared" si="2417"/>
        <v/>
      </c>
      <c s="180" t="str">
        <f t="shared" si="2418"/>
        <v/>
      </c>
      <c s="180" t="str">
        <f t="shared" si="2419"/>
        <v/>
      </c>
      <c s="180" t="str">
        <f t="shared" si="2420"/>
        <v/>
      </c>
      <c s="180" t="str">
        <f t="shared" si="2421"/>
        <v/>
      </c>
      <c s="180" t="str">
        <f t="shared" si="2422"/>
        <v/>
      </c>
      <c s="182" t="str">
        <f t="shared" si="2423"/>
        <v/>
      </c>
      <c s="180" t="str">
        <f t="shared" si="2424"/>
        <v/>
      </c>
      <c s="180" t="str">
        <f t="shared" si="2425"/>
        <v/>
      </c>
      <c s="180" t="str">
        <f t="shared" si="2426"/>
        <v/>
      </c>
      <c s="180" t="str">
        <f t="shared" si="2427"/>
        <v/>
      </c>
      <c s="180" t="str">
        <f t="shared" si="2428"/>
        <v/>
      </c>
      <c s="180" t="str">
        <f t="shared" si="2429"/>
        <v/>
      </c>
    </row>
    <row r="2263" spans="1:66" ht="15">
      <c r="A2263" s="176" t="str">
        <f>IF('S.D.PASTE SHEET'!A2263="","",'S.D.PASTE SHEET'!A2263)</f>
        <v/>
      </c>
      <c s="176" t="str">
        <f>IF('S.D.PASTE SHEET'!B2263="","",'S.D.PASTE SHEET'!B2263)</f>
        <v/>
      </c>
      <c s="176" t="str">
        <f>IF('S.D.PASTE SHEET'!C2263="","",'S.D.PASTE SHEET'!C2263)</f>
        <v/>
      </c>
      <c s="177" t="str">
        <f>IF('S.D.PASTE SHEET'!D2263="","",'S.D.PASTE SHEET'!D2263)</f>
        <v/>
      </c>
      <c s="176" t="str">
        <f>IF('S.D.PASTE SHEET'!E2263="","",UPPER('S.D.PASTE SHEET'!E2263))</f>
        <v/>
      </c>
      <c s="176" t="str">
        <f>IF('S.D.PASTE SHEET'!F2263="","",'S.D.PASTE SHEET'!F2263)</f>
        <v/>
      </c>
      <c s="176" t="str">
        <f>IF('S.D.PASTE SHEET'!G2263="","",UPPER('S.D.PASTE SHEET'!G2263))</f>
        <v/>
      </c>
      <c s="176" t="str">
        <f>IF('S.D.PASTE SHEET'!H2263="","",UPPER('S.D.PASTE SHEET'!H2263))</f>
        <v/>
      </c>
      <c s="176" t="str">
        <f>IF('S.D.PASTE SHEET'!I2263="","",'S.D.PASTE SHEET'!I2263)</f>
        <v/>
      </c>
      <c s="177" t="str">
        <f>IF('S.D.PASTE SHEET'!J2263="","",'S.D.PASTE SHEET'!J2263)</f>
        <v/>
      </c>
      <c s="176" t="str">
        <f>IF('S.D.PASTE SHEET'!K2263="","",'S.D.PASTE SHEET'!K2263)</f>
        <v/>
      </c>
      <c s="176" t="str">
        <f>IF('S.D.PASTE SHEET'!L2263="","",'S.D.PASTE SHEET'!L2263)</f>
        <v/>
      </c>
      <c s="176" t="str">
        <f>IF('S.D.PASTE SHEET'!M2263="","",'S.D.PASTE SHEET'!M2263)</f>
        <v/>
      </c>
      <c s="176" t="str">
        <f>IF('S.D.PASTE SHEET'!N2263="","",'S.D.PASTE SHEET'!N2263)</f>
        <v/>
      </c>
      <c s="176" t="str">
        <f>IF('S.D.PASTE SHEET'!O2263="","",'S.D.PASTE SHEET'!O2263)</f>
        <v/>
      </c>
      <c s="176" t="str">
        <f>IF('S.D.PASTE SHEET'!P2263="","",'S.D.PASTE SHEET'!P2263)</f>
        <v/>
      </c>
      <c s="176" t="str">
        <f>IF('S.D.PASTE SHEET'!Q2263="","",'S.D.PASTE SHEET'!Q2263)</f>
        <v/>
      </c>
      <c s="176" t="str">
        <f>IF('S.D.PASTE SHEET'!R2263="","",'S.D.PASTE SHEET'!R2263)</f>
        <v/>
      </c>
      <c s="176" t="str">
        <f>IF('S.D.PASTE SHEET'!S2263="","",'S.D.PASTE SHEET'!S2263)</f>
        <v/>
      </c>
      <c s="176" t="str">
        <f>IF('S.D.PASTE SHEET'!T2263="","",'S.D.PASTE SHEET'!T2263)</f>
        <v/>
      </c>
      <c s="176" t="str">
        <f>IF('S.D.PASTE SHEET'!U2263="","",'S.D.PASTE SHEET'!U2263)</f>
        <v/>
      </c>
      <c s="176" t="str">
        <f>IF('S.D.PASTE SHEET'!V2263="","",'S.D.PASTE SHEET'!V2263)</f>
        <v/>
      </c>
      <c s="176" t="str">
        <f>IF('S.D.PASTE SHEET'!W2263="","",'S.D.PASTE SHEET'!W2263)</f>
        <v/>
      </c>
      <c s="176" t="str">
        <f>IF('S.D.PASTE SHEET'!X2263="","",'S.D.PASTE SHEET'!X2263)</f>
        <v/>
      </c>
      <c s="176" t="str">
        <f>IF('S.D.PASTE SHEET'!Y2263="","",'S.D.PASTE SHEET'!Y2263)</f>
        <v/>
      </c>
      <c s="176" t="str">
        <f>IF('S.D.PASTE SHEET'!Z2263="","",'S.D.PASTE SHEET'!Z2263)</f>
        <v/>
      </c>
      <c s="176" t="str">
        <f>IF('S.D.PASTE SHEET'!AA2263="","",'S.D.PASTE SHEET'!AA2263)</f>
        <v/>
      </c>
      <c s="176" t="str">
        <f>IF('S.D.PASTE SHEET'!AB2263="","",'S.D.PASTE SHEET'!AB2263)</f>
        <v/>
      </c>
      <c s="176" t="str">
        <f>IF('S.D.PASTE SHEET'!AC2263="","",'S.D.PASTE SHEET'!AC2263)</f>
        <v/>
      </c>
      <c s="176" t="str">
        <f>IF('S.D.PASTE SHEET'!AD2263="","",'S.D.PASTE SHEET'!AD2263)</f>
        <v/>
      </c>
      <c s="178"/>
      <c s="179" t="str">
        <f>IF(AK2263="","",IF(AK2263&gt;0,COUNT($AG$2:AG2263),""))</f>
        <v/>
      </c>
      <c s="180" t="str">
        <f t="shared" si="2398"/>
        <v/>
      </c>
      <c s="180" t="str">
        <f t="shared" si="2399"/>
        <v/>
      </c>
      <c s="180" t="str">
        <f t="shared" si="2400"/>
        <v/>
      </c>
      <c s="181" t="str">
        <f t="shared" si="2401"/>
        <v/>
      </c>
      <c s="180" t="str">
        <f t="shared" si="2402"/>
        <v/>
      </c>
      <c s="180" t="str">
        <f t="shared" si="2403"/>
        <v/>
      </c>
      <c s="180" t="str">
        <f t="shared" si="2404"/>
        <v/>
      </c>
      <c s="180" t="str">
        <f t="shared" si="2405"/>
        <v/>
      </c>
      <c s="180" t="str">
        <f t="shared" si="2406"/>
        <v/>
      </c>
      <c s="181" t="str">
        <f t="shared" si="2407"/>
        <v/>
      </c>
      <c s="180" t="str">
        <f t="shared" si="2408"/>
        <v/>
      </c>
      <c s="180" t="str">
        <f t="shared" si="2409"/>
        <v/>
      </c>
      <c s="180" t="str">
        <f t="shared" si="2410"/>
        <v/>
      </c>
      <c s="180" t="str">
        <f t="shared" si="2411"/>
        <v/>
      </c>
      <c s="180" t="str">
        <f t="shared" si="2412"/>
        <v/>
      </c>
      <c s="180" t="str">
        <f t="shared" si="2413"/>
        <v/>
      </c>
      <c s="183"/>
      <c s="179" t="str">
        <f>IF(BC2263="","",IF(BC2263&gt;0,COUNT($AY$2:AY2263),""))</f>
        <v/>
      </c>
      <c s="180" t="str">
        <f t="shared" si="2414"/>
        <v/>
      </c>
      <c s="180" t="str">
        <f t="shared" si="2415"/>
        <v/>
      </c>
      <c s="180" t="str">
        <f t="shared" si="2416"/>
        <v/>
      </c>
      <c s="182" t="str">
        <f t="shared" si="2417"/>
        <v/>
      </c>
      <c s="180" t="str">
        <f t="shared" si="2418"/>
        <v/>
      </c>
      <c s="180" t="str">
        <f t="shared" si="2419"/>
        <v/>
      </c>
      <c s="180" t="str">
        <f t="shared" si="2420"/>
        <v/>
      </c>
      <c s="180" t="str">
        <f t="shared" si="2421"/>
        <v/>
      </c>
      <c s="180" t="str">
        <f t="shared" si="2422"/>
        <v/>
      </c>
      <c s="182" t="str">
        <f t="shared" si="2423"/>
        <v/>
      </c>
      <c s="180" t="str">
        <f t="shared" si="2424"/>
        <v/>
      </c>
      <c s="180" t="str">
        <f t="shared" si="2425"/>
        <v/>
      </c>
      <c s="180" t="str">
        <f t="shared" si="2426"/>
        <v/>
      </c>
      <c s="180" t="str">
        <f t="shared" si="2427"/>
        <v/>
      </c>
      <c s="180" t="str">
        <f t="shared" si="2428"/>
        <v/>
      </c>
      <c s="180" t="str">
        <f t="shared" si="2429"/>
        <v/>
      </c>
    </row>
    <row r="2264" spans="1:66" ht="15">
      <c r="A2264" s="176" t="str">
        <f>IF('S.D.PASTE SHEET'!A2264="","",'S.D.PASTE SHEET'!A2264)</f>
        <v/>
      </c>
      <c s="176" t="str">
        <f>IF('S.D.PASTE SHEET'!B2264="","",'S.D.PASTE SHEET'!B2264)</f>
        <v/>
      </c>
      <c s="176" t="str">
        <f>IF('S.D.PASTE SHEET'!C2264="","",'S.D.PASTE SHEET'!C2264)</f>
        <v/>
      </c>
      <c s="177" t="str">
        <f>IF('S.D.PASTE SHEET'!D2264="","",'S.D.PASTE SHEET'!D2264)</f>
        <v/>
      </c>
      <c s="176" t="str">
        <f>IF('S.D.PASTE SHEET'!E2264="","",UPPER('S.D.PASTE SHEET'!E2264))</f>
        <v/>
      </c>
      <c s="176" t="str">
        <f>IF('S.D.PASTE SHEET'!F2264="","",'S.D.PASTE SHEET'!F2264)</f>
        <v/>
      </c>
      <c s="176" t="str">
        <f>IF('S.D.PASTE SHEET'!G2264="","",UPPER('S.D.PASTE SHEET'!G2264))</f>
        <v/>
      </c>
      <c s="176" t="str">
        <f>IF('S.D.PASTE SHEET'!H2264="","",UPPER('S.D.PASTE SHEET'!H2264))</f>
        <v/>
      </c>
      <c s="176" t="str">
        <f>IF('S.D.PASTE SHEET'!I2264="","",'S.D.PASTE SHEET'!I2264)</f>
        <v/>
      </c>
      <c s="177" t="str">
        <f>IF('S.D.PASTE SHEET'!J2264="","",'S.D.PASTE SHEET'!J2264)</f>
        <v/>
      </c>
      <c s="176" t="str">
        <f>IF('S.D.PASTE SHEET'!K2264="","",'S.D.PASTE SHEET'!K2264)</f>
        <v/>
      </c>
      <c s="176" t="str">
        <f>IF('S.D.PASTE SHEET'!L2264="","",'S.D.PASTE SHEET'!L2264)</f>
        <v/>
      </c>
      <c s="176" t="str">
        <f>IF('S.D.PASTE SHEET'!M2264="","",'S.D.PASTE SHEET'!M2264)</f>
        <v/>
      </c>
      <c s="176" t="str">
        <f>IF('S.D.PASTE SHEET'!N2264="","",'S.D.PASTE SHEET'!N2264)</f>
        <v/>
      </c>
      <c s="176" t="str">
        <f>IF('S.D.PASTE SHEET'!O2264="","",'S.D.PASTE SHEET'!O2264)</f>
        <v/>
      </c>
      <c s="176" t="str">
        <f>IF('S.D.PASTE SHEET'!P2264="","",'S.D.PASTE SHEET'!P2264)</f>
        <v/>
      </c>
      <c s="176" t="str">
        <f>IF('S.D.PASTE SHEET'!Q2264="","",'S.D.PASTE SHEET'!Q2264)</f>
        <v/>
      </c>
      <c s="176" t="str">
        <f>IF('S.D.PASTE SHEET'!R2264="","",'S.D.PASTE SHEET'!R2264)</f>
        <v/>
      </c>
      <c s="176" t="str">
        <f>IF('S.D.PASTE SHEET'!S2264="","",'S.D.PASTE SHEET'!S2264)</f>
        <v/>
      </c>
      <c s="176" t="str">
        <f>IF('S.D.PASTE SHEET'!T2264="","",'S.D.PASTE SHEET'!T2264)</f>
        <v/>
      </c>
      <c s="176" t="str">
        <f>IF('S.D.PASTE SHEET'!U2264="","",'S.D.PASTE SHEET'!U2264)</f>
        <v/>
      </c>
      <c s="176" t="str">
        <f>IF('S.D.PASTE SHEET'!V2264="","",'S.D.PASTE SHEET'!V2264)</f>
        <v/>
      </c>
      <c s="176" t="str">
        <f>IF('S.D.PASTE SHEET'!W2264="","",'S.D.PASTE SHEET'!W2264)</f>
        <v/>
      </c>
      <c s="176" t="str">
        <f>IF('S.D.PASTE SHEET'!X2264="","",'S.D.PASTE SHEET'!X2264)</f>
        <v/>
      </c>
      <c s="176" t="str">
        <f>IF('S.D.PASTE SHEET'!Y2264="","",'S.D.PASTE SHEET'!Y2264)</f>
        <v/>
      </c>
      <c s="176" t="str">
        <f>IF('S.D.PASTE SHEET'!Z2264="","",'S.D.PASTE SHEET'!Z2264)</f>
        <v/>
      </c>
      <c s="176" t="str">
        <f>IF('S.D.PASTE SHEET'!AA2264="","",'S.D.PASTE SHEET'!AA2264)</f>
        <v/>
      </c>
      <c s="176" t="str">
        <f>IF('S.D.PASTE SHEET'!AB2264="","",'S.D.PASTE SHEET'!AB2264)</f>
        <v/>
      </c>
      <c s="176" t="str">
        <f>IF('S.D.PASTE SHEET'!AC2264="","",'S.D.PASTE SHEET'!AC2264)</f>
        <v/>
      </c>
      <c s="176" t="str">
        <f>IF('S.D.PASTE SHEET'!AD2264="","",'S.D.PASTE SHEET'!AD2264)</f>
        <v/>
      </c>
      <c s="178"/>
      <c s="179" t="str">
        <f>IF(AK2264="","",IF(AK2264&gt;0,COUNT($AG$2:AG2264),""))</f>
        <v/>
      </c>
      <c s="180" t="str">
        <f t="shared" si="2398"/>
        <v/>
      </c>
      <c s="180" t="str">
        <f t="shared" si="2399"/>
        <v/>
      </c>
      <c s="180" t="str">
        <f t="shared" si="2400"/>
        <v/>
      </c>
      <c s="181" t="str">
        <f t="shared" si="2401"/>
        <v/>
      </c>
      <c s="180" t="str">
        <f t="shared" si="2402"/>
        <v/>
      </c>
      <c s="180" t="str">
        <f t="shared" si="2403"/>
        <v/>
      </c>
      <c s="180" t="str">
        <f t="shared" si="2404"/>
        <v/>
      </c>
      <c s="180" t="str">
        <f t="shared" si="2405"/>
        <v/>
      </c>
      <c s="180" t="str">
        <f t="shared" si="2406"/>
        <v/>
      </c>
      <c s="181" t="str">
        <f t="shared" si="2407"/>
        <v/>
      </c>
      <c s="180" t="str">
        <f t="shared" si="2408"/>
        <v/>
      </c>
      <c s="180" t="str">
        <f t="shared" si="2409"/>
        <v/>
      </c>
      <c s="180" t="str">
        <f t="shared" si="2410"/>
        <v/>
      </c>
      <c s="180" t="str">
        <f t="shared" si="2411"/>
        <v/>
      </c>
      <c s="180" t="str">
        <f t="shared" si="2412"/>
        <v/>
      </c>
      <c s="180" t="str">
        <f t="shared" si="2413"/>
        <v/>
      </c>
      <c s="183"/>
      <c s="179" t="str">
        <f>IF(BC2264="","",IF(BC2264&gt;0,COUNT($AY$2:AY2264),""))</f>
        <v/>
      </c>
      <c s="180" t="str">
        <f t="shared" si="2414"/>
        <v/>
      </c>
      <c s="180" t="str">
        <f t="shared" si="2415"/>
        <v/>
      </c>
      <c s="180" t="str">
        <f t="shared" si="2416"/>
        <v/>
      </c>
      <c s="182" t="str">
        <f t="shared" si="2417"/>
        <v/>
      </c>
      <c s="180" t="str">
        <f t="shared" si="2418"/>
        <v/>
      </c>
      <c s="180" t="str">
        <f t="shared" si="2419"/>
        <v/>
      </c>
      <c s="180" t="str">
        <f t="shared" si="2420"/>
        <v/>
      </c>
      <c s="180" t="str">
        <f t="shared" si="2421"/>
        <v/>
      </c>
      <c s="180" t="str">
        <f t="shared" si="2422"/>
        <v/>
      </c>
      <c s="182" t="str">
        <f t="shared" si="2423"/>
        <v/>
      </c>
      <c s="180" t="str">
        <f t="shared" si="2424"/>
        <v/>
      </c>
      <c s="180" t="str">
        <f t="shared" si="2425"/>
        <v/>
      </c>
      <c s="180" t="str">
        <f t="shared" si="2426"/>
        <v/>
      </c>
      <c s="180" t="str">
        <f t="shared" si="2427"/>
        <v/>
      </c>
      <c s="180" t="str">
        <f t="shared" si="2428"/>
        <v/>
      </c>
      <c s="180" t="str">
        <f t="shared" si="2429"/>
        <v/>
      </c>
    </row>
    <row r="2265" spans="1:66" ht="15">
      <c r="A2265" s="176" t="str">
        <f>IF('S.D.PASTE SHEET'!A2265="","",'S.D.PASTE SHEET'!A2265)</f>
        <v/>
      </c>
      <c s="176" t="str">
        <f>IF('S.D.PASTE SHEET'!B2265="","",'S.D.PASTE SHEET'!B2265)</f>
        <v/>
      </c>
      <c s="176" t="str">
        <f>IF('S.D.PASTE SHEET'!C2265="","",'S.D.PASTE SHEET'!C2265)</f>
        <v/>
      </c>
      <c s="177" t="str">
        <f>IF('S.D.PASTE SHEET'!D2265="","",'S.D.PASTE SHEET'!D2265)</f>
        <v/>
      </c>
      <c s="176" t="str">
        <f>IF('S.D.PASTE SHEET'!E2265="","",UPPER('S.D.PASTE SHEET'!E2265))</f>
        <v/>
      </c>
      <c s="176" t="str">
        <f>IF('S.D.PASTE SHEET'!F2265="","",'S.D.PASTE SHEET'!F2265)</f>
        <v/>
      </c>
      <c s="176" t="str">
        <f>IF('S.D.PASTE SHEET'!G2265="","",UPPER('S.D.PASTE SHEET'!G2265))</f>
        <v/>
      </c>
      <c s="176" t="str">
        <f>IF('S.D.PASTE SHEET'!H2265="","",UPPER('S.D.PASTE SHEET'!H2265))</f>
        <v/>
      </c>
      <c s="176" t="str">
        <f>IF('S.D.PASTE SHEET'!I2265="","",'S.D.PASTE SHEET'!I2265)</f>
        <v/>
      </c>
      <c s="177" t="str">
        <f>IF('S.D.PASTE SHEET'!J2265="","",'S.D.PASTE SHEET'!J2265)</f>
        <v/>
      </c>
      <c s="176" t="str">
        <f>IF('S.D.PASTE SHEET'!K2265="","",'S.D.PASTE SHEET'!K2265)</f>
        <v/>
      </c>
      <c s="176" t="str">
        <f>IF('S.D.PASTE SHEET'!L2265="","",'S.D.PASTE SHEET'!L2265)</f>
        <v/>
      </c>
      <c s="176" t="str">
        <f>IF('S.D.PASTE SHEET'!M2265="","",'S.D.PASTE SHEET'!M2265)</f>
        <v/>
      </c>
      <c s="176" t="str">
        <f>IF('S.D.PASTE SHEET'!N2265="","",'S.D.PASTE SHEET'!N2265)</f>
        <v/>
      </c>
      <c s="176" t="str">
        <f>IF('S.D.PASTE SHEET'!O2265="","",'S.D.PASTE SHEET'!O2265)</f>
        <v/>
      </c>
      <c s="176" t="str">
        <f>IF('S.D.PASTE SHEET'!P2265="","",'S.D.PASTE SHEET'!P2265)</f>
        <v/>
      </c>
      <c s="176" t="str">
        <f>IF('S.D.PASTE SHEET'!Q2265="","",'S.D.PASTE SHEET'!Q2265)</f>
        <v/>
      </c>
      <c s="176" t="str">
        <f>IF('S.D.PASTE SHEET'!R2265="","",'S.D.PASTE SHEET'!R2265)</f>
        <v/>
      </c>
      <c s="176" t="str">
        <f>IF('S.D.PASTE SHEET'!S2265="","",'S.D.PASTE SHEET'!S2265)</f>
        <v/>
      </c>
      <c s="176" t="str">
        <f>IF('S.D.PASTE SHEET'!T2265="","",'S.D.PASTE SHEET'!T2265)</f>
        <v/>
      </c>
      <c s="176" t="str">
        <f>IF('S.D.PASTE SHEET'!U2265="","",'S.D.PASTE SHEET'!U2265)</f>
        <v/>
      </c>
      <c s="176" t="str">
        <f>IF('S.D.PASTE SHEET'!V2265="","",'S.D.PASTE SHEET'!V2265)</f>
        <v/>
      </c>
      <c s="176" t="str">
        <f>IF('S.D.PASTE SHEET'!W2265="","",'S.D.PASTE SHEET'!W2265)</f>
        <v/>
      </c>
      <c s="176" t="str">
        <f>IF('S.D.PASTE SHEET'!X2265="","",'S.D.PASTE SHEET'!X2265)</f>
        <v/>
      </c>
      <c s="176" t="str">
        <f>IF('S.D.PASTE SHEET'!Y2265="","",'S.D.PASTE SHEET'!Y2265)</f>
        <v/>
      </c>
      <c s="176" t="str">
        <f>IF('S.D.PASTE SHEET'!Z2265="","",'S.D.PASTE SHEET'!Z2265)</f>
        <v/>
      </c>
      <c s="176" t="str">
        <f>IF('S.D.PASTE SHEET'!AA2265="","",'S.D.PASTE SHEET'!AA2265)</f>
        <v/>
      </c>
      <c s="176" t="str">
        <f>IF('S.D.PASTE SHEET'!AB2265="","",'S.D.PASTE SHEET'!AB2265)</f>
        <v/>
      </c>
      <c s="176" t="str">
        <f>IF('S.D.PASTE SHEET'!AC2265="","",'S.D.PASTE SHEET'!AC2265)</f>
        <v/>
      </c>
      <c s="176" t="str">
        <f>IF('S.D.PASTE SHEET'!AD2265="","",'S.D.PASTE SHEET'!AD2265)</f>
        <v/>
      </c>
      <c s="178"/>
      <c s="179" t="str">
        <f>IF(AK2265="","",IF(AK2265&gt;0,COUNT($AG$2:AG2265),""))</f>
        <v/>
      </c>
      <c s="180" t="str">
        <f t="shared" si="2398"/>
        <v/>
      </c>
      <c s="180" t="str">
        <f t="shared" si="2399"/>
        <v/>
      </c>
      <c s="180" t="str">
        <f t="shared" si="2400"/>
        <v/>
      </c>
      <c s="181" t="str">
        <f t="shared" si="2401"/>
        <v/>
      </c>
      <c s="180" t="str">
        <f t="shared" si="2402"/>
        <v/>
      </c>
      <c s="180" t="str">
        <f t="shared" si="2403"/>
        <v/>
      </c>
      <c s="180" t="str">
        <f t="shared" si="2404"/>
        <v/>
      </c>
      <c s="180" t="str">
        <f t="shared" si="2405"/>
        <v/>
      </c>
      <c s="180" t="str">
        <f t="shared" si="2406"/>
        <v/>
      </c>
      <c s="181" t="str">
        <f t="shared" si="2407"/>
        <v/>
      </c>
      <c s="180" t="str">
        <f t="shared" si="2408"/>
        <v/>
      </c>
      <c s="180" t="str">
        <f t="shared" si="2409"/>
        <v/>
      </c>
      <c s="180" t="str">
        <f t="shared" si="2410"/>
        <v/>
      </c>
      <c s="180" t="str">
        <f t="shared" si="2411"/>
        <v/>
      </c>
      <c s="180" t="str">
        <f t="shared" si="2412"/>
        <v/>
      </c>
      <c s="180" t="str">
        <f t="shared" si="2413"/>
        <v/>
      </c>
      <c s="183"/>
      <c s="179" t="str">
        <f>IF(BC2265="","",IF(BC2265&gt;0,COUNT($AY$2:AY2265),""))</f>
        <v/>
      </c>
      <c s="180" t="str">
        <f t="shared" si="2414"/>
        <v/>
      </c>
      <c s="180" t="str">
        <f t="shared" si="2415"/>
        <v/>
      </c>
      <c s="180" t="str">
        <f t="shared" si="2416"/>
        <v/>
      </c>
      <c s="182" t="str">
        <f t="shared" si="2417"/>
        <v/>
      </c>
      <c s="180" t="str">
        <f t="shared" si="2418"/>
        <v/>
      </c>
      <c s="180" t="str">
        <f t="shared" si="2419"/>
        <v/>
      </c>
      <c s="180" t="str">
        <f t="shared" si="2420"/>
        <v/>
      </c>
      <c s="180" t="str">
        <f t="shared" si="2421"/>
        <v/>
      </c>
      <c s="180" t="str">
        <f t="shared" si="2422"/>
        <v/>
      </c>
      <c s="182" t="str">
        <f t="shared" si="2423"/>
        <v/>
      </c>
      <c s="180" t="str">
        <f t="shared" si="2424"/>
        <v/>
      </c>
      <c s="180" t="str">
        <f t="shared" si="2425"/>
        <v/>
      </c>
      <c s="180" t="str">
        <f t="shared" si="2426"/>
        <v/>
      </c>
      <c s="180" t="str">
        <f t="shared" si="2427"/>
        <v/>
      </c>
      <c s="180" t="str">
        <f t="shared" si="2428"/>
        <v/>
      </c>
      <c s="180" t="str">
        <f t="shared" si="2429"/>
        <v/>
      </c>
    </row>
    <row r="2266" spans="1:66" ht="15">
      <c r="A2266" s="176" t="str">
        <f>IF('S.D.PASTE SHEET'!A2266="","",'S.D.PASTE SHEET'!A2266)</f>
        <v/>
      </c>
      <c s="176" t="str">
        <f>IF('S.D.PASTE SHEET'!B2266="","",'S.D.PASTE SHEET'!B2266)</f>
        <v/>
      </c>
      <c s="176" t="str">
        <f>IF('S.D.PASTE SHEET'!C2266="","",'S.D.PASTE SHEET'!C2266)</f>
        <v/>
      </c>
      <c s="177" t="str">
        <f>IF('S.D.PASTE SHEET'!D2266="","",'S.D.PASTE SHEET'!D2266)</f>
        <v/>
      </c>
      <c s="176" t="str">
        <f>IF('S.D.PASTE SHEET'!E2266="","",UPPER('S.D.PASTE SHEET'!E2266))</f>
        <v/>
      </c>
      <c s="176" t="str">
        <f>IF('S.D.PASTE SHEET'!F2266="","",'S.D.PASTE SHEET'!F2266)</f>
        <v/>
      </c>
      <c s="176" t="str">
        <f>IF('S.D.PASTE SHEET'!G2266="","",UPPER('S.D.PASTE SHEET'!G2266))</f>
        <v/>
      </c>
      <c s="176" t="str">
        <f>IF('S.D.PASTE SHEET'!H2266="","",UPPER('S.D.PASTE SHEET'!H2266))</f>
        <v/>
      </c>
      <c s="176" t="str">
        <f>IF('S.D.PASTE SHEET'!I2266="","",'S.D.PASTE SHEET'!I2266)</f>
        <v/>
      </c>
      <c s="177" t="str">
        <f>IF('S.D.PASTE SHEET'!J2266="","",'S.D.PASTE SHEET'!J2266)</f>
        <v/>
      </c>
      <c s="176" t="str">
        <f>IF('S.D.PASTE SHEET'!K2266="","",'S.D.PASTE SHEET'!K2266)</f>
        <v/>
      </c>
      <c s="176" t="str">
        <f>IF('S.D.PASTE SHEET'!L2266="","",'S.D.PASTE SHEET'!L2266)</f>
        <v/>
      </c>
      <c s="176" t="str">
        <f>IF('S.D.PASTE SHEET'!M2266="","",'S.D.PASTE SHEET'!M2266)</f>
        <v/>
      </c>
      <c s="176" t="str">
        <f>IF('S.D.PASTE SHEET'!N2266="","",'S.D.PASTE SHEET'!N2266)</f>
        <v/>
      </c>
      <c s="176" t="str">
        <f>IF('S.D.PASTE SHEET'!O2266="","",'S.D.PASTE SHEET'!O2266)</f>
        <v/>
      </c>
      <c s="176" t="str">
        <f>IF('S.D.PASTE SHEET'!P2266="","",'S.D.PASTE SHEET'!P2266)</f>
        <v/>
      </c>
      <c s="176" t="str">
        <f>IF('S.D.PASTE SHEET'!Q2266="","",'S.D.PASTE SHEET'!Q2266)</f>
        <v/>
      </c>
      <c s="176" t="str">
        <f>IF('S.D.PASTE SHEET'!R2266="","",'S.D.PASTE SHEET'!R2266)</f>
        <v/>
      </c>
      <c s="176" t="str">
        <f>IF('S.D.PASTE SHEET'!S2266="","",'S.D.PASTE SHEET'!S2266)</f>
        <v/>
      </c>
      <c s="176" t="str">
        <f>IF('S.D.PASTE SHEET'!T2266="","",'S.D.PASTE SHEET'!T2266)</f>
        <v/>
      </c>
      <c s="176" t="str">
        <f>IF('S.D.PASTE SHEET'!U2266="","",'S.D.PASTE SHEET'!U2266)</f>
        <v/>
      </c>
      <c s="176" t="str">
        <f>IF('S.D.PASTE SHEET'!V2266="","",'S.D.PASTE SHEET'!V2266)</f>
        <v/>
      </c>
      <c s="176" t="str">
        <f>IF('S.D.PASTE SHEET'!W2266="","",'S.D.PASTE SHEET'!W2266)</f>
        <v/>
      </c>
      <c s="176" t="str">
        <f>IF('S.D.PASTE SHEET'!X2266="","",'S.D.PASTE SHEET'!X2266)</f>
        <v/>
      </c>
      <c s="176" t="str">
        <f>IF('S.D.PASTE SHEET'!Y2266="","",'S.D.PASTE SHEET'!Y2266)</f>
        <v/>
      </c>
      <c s="176" t="str">
        <f>IF('S.D.PASTE SHEET'!Z2266="","",'S.D.PASTE SHEET'!Z2266)</f>
        <v/>
      </c>
      <c s="176" t="str">
        <f>IF('S.D.PASTE SHEET'!AA2266="","",'S.D.PASTE SHEET'!AA2266)</f>
        <v/>
      </c>
      <c s="176" t="str">
        <f>IF('S.D.PASTE SHEET'!AB2266="","",'S.D.PASTE SHEET'!AB2266)</f>
        <v/>
      </c>
      <c s="176" t="str">
        <f>IF('S.D.PASTE SHEET'!AC2266="","",'S.D.PASTE SHEET'!AC2266)</f>
        <v/>
      </c>
      <c s="176" t="str">
        <f>IF('S.D.PASTE SHEET'!AD2266="","",'S.D.PASTE SHEET'!AD2266)</f>
        <v/>
      </c>
      <c s="178"/>
      <c s="179" t="str">
        <f>IF(AK2266="","",IF(AK2266&gt;0,COUNT($AG$2:AG2266),""))</f>
        <v/>
      </c>
      <c s="180" t="str">
        <f t="shared" si="2398"/>
        <v/>
      </c>
      <c s="180" t="str">
        <f t="shared" si="2399"/>
        <v/>
      </c>
      <c s="180" t="str">
        <f t="shared" si="2400"/>
        <v/>
      </c>
      <c s="181" t="str">
        <f t="shared" si="2401"/>
        <v/>
      </c>
      <c s="180" t="str">
        <f t="shared" si="2402"/>
        <v/>
      </c>
      <c s="180" t="str">
        <f t="shared" si="2403"/>
        <v/>
      </c>
      <c s="180" t="str">
        <f t="shared" si="2404"/>
        <v/>
      </c>
      <c s="180" t="str">
        <f t="shared" si="2405"/>
        <v/>
      </c>
      <c s="180" t="str">
        <f t="shared" si="2406"/>
        <v/>
      </c>
      <c s="181" t="str">
        <f t="shared" si="2407"/>
        <v/>
      </c>
      <c s="180" t="str">
        <f t="shared" si="2408"/>
        <v/>
      </c>
      <c s="180" t="str">
        <f t="shared" si="2409"/>
        <v/>
      </c>
      <c s="180" t="str">
        <f t="shared" si="2410"/>
        <v/>
      </c>
      <c s="180" t="str">
        <f t="shared" si="2411"/>
        <v/>
      </c>
      <c s="180" t="str">
        <f t="shared" si="2412"/>
        <v/>
      </c>
      <c s="180" t="str">
        <f t="shared" si="2413"/>
        <v/>
      </c>
      <c s="183"/>
      <c s="179" t="str">
        <f>IF(BC2266="","",IF(BC2266&gt;0,COUNT($AY$2:AY2266),""))</f>
        <v/>
      </c>
      <c s="180" t="str">
        <f t="shared" si="2414"/>
        <v/>
      </c>
      <c s="180" t="str">
        <f t="shared" si="2415"/>
        <v/>
      </c>
      <c s="180" t="str">
        <f t="shared" si="2416"/>
        <v/>
      </c>
      <c s="182" t="str">
        <f t="shared" si="2417"/>
        <v/>
      </c>
      <c s="180" t="str">
        <f t="shared" si="2418"/>
        <v/>
      </c>
      <c s="180" t="str">
        <f t="shared" si="2419"/>
        <v/>
      </c>
      <c s="180" t="str">
        <f t="shared" si="2420"/>
        <v/>
      </c>
      <c s="180" t="str">
        <f t="shared" si="2421"/>
        <v/>
      </c>
      <c s="180" t="str">
        <f t="shared" si="2422"/>
        <v/>
      </c>
      <c s="182" t="str">
        <f t="shared" si="2423"/>
        <v/>
      </c>
      <c s="180" t="str">
        <f t="shared" si="2424"/>
        <v/>
      </c>
      <c s="180" t="str">
        <f t="shared" si="2425"/>
        <v/>
      </c>
      <c s="180" t="str">
        <f t="shared" si="2426"/>
        <v/>
      </c>
      <c s="180" t="str">
        <f t="shared" si="2427"/>
        <v/>
      </c>
      <c s="180" t="str">
        <f t="shared" si="2428"/>
        <v/>
      </c>
      <c s="180" t="str">
        <f t="shared" si="2429"/>
        <v/>
      </c>
    </row>
    <row r="2267" spans="1:66" ht="15">
      <c r="A2267" s="176" t="str">
        <f>IF('S.D.PASTE SHEET'!A2267="","",'S.D.PASTE SHEET'!A2267)</f>
        <v/>
      </c>
      <c s="176" t="str">
        <f>IF('S.D.PASTE SHEET'!B2267="","",'S.D.PASTE SHEET'!B2267)</f>
        <v/>
      </c>
      <c s="176" t="str">
        <f>IF('S.D.PASTE SHEET'!C2267="","",'S.D.PASTE SHEET'!C2267)</f>
        <v/>
      </c>
      <c s="177" t="str">
        <f>IF('S.D.PASTE SHEET'!D2267="","",'S.D.PASTE SHEET'!D2267)</f>
        <v/>
      </c>
      <c s="176" t="str">
        <f>IF('S.D.PASTE SHEET'!E2267="","",UPPER('S.D.PASTE SHEET'!E2267))</f>
        <v/>
      </c>
      <c s="176" t="str">
        <f>IF('S.D.PASTE SHEET'!F2267="","",'S.D.PASTE SHEET'!F2267)</f>
        <v/>
      </c>
      <c s="176" t="str">
        <f>IF('S.D.PASTE SHEET'!G2267="","",UPPER('S.D.PASTE SHEET'!G2267))</f>
        <v/>
      </c>
      <c s="176" t="str">
        <f>IF('S.D.PASTE SHEET'!H2267="","",UPPER('S.D.PASTE SHEET'!H2267))</f>
        <v/>
      </c>
      <c s="176" t="str">
        <f>IF('S.D.PASTE SHEET'!I2267="","",'S.D.PASTE SHEET'!I2267)</f>
        <v/>
      </c>
      <c s="177" t="str">
        <f>IF('S.D.PASTE SHEET'!J2267="","",'S.D.PASTE SHEET'!J2267)</f>
        <v/>
      </c>
      <c s="176" t="str">
        <f>IF('S.D.PASTE SHEET'!K2267="","",'S.D.PASTE SHEET'!K2267)</f>
        <v/>
      </c>
      <c s="176" t="str">
        <f>IF('S.D.PASTE SHEET'!L2267="","",'S.D.PASTE SHEET'!L2267)</f>
        <v/>
      </c>
      <c s="176" t="str">
        <f>IF('S.D.PASTE SHEET'!M2267="","",'S.D.PASTE SHEET'!M2267)</f>
        <v/>
      </c>
      <c s="176" t="str">
        <f>IF('S.D.PASTE SHEET'!N2267="","",'S.D.PASTE SHEET'!N2267)</f>
        <v/>
      </c>
      <c s="176" t="str">
        <f>IF('S.D.PASTE SHEET'!O2267="","",'S.D.PASTE SHEET'!O2267)</f>
        <v/>
      </c>
      <c s="176" t="str">
        <f>IF('S.D.PASTE SHEET'!P2267="","",'S.D.PASTE SHEET'!P2267)</f>
        <v/>
      </c>
      <c s="176" t="str">
        <f>IF('S.D.PASTE SHEET'!Q2267="","",'S.D.PASTE SHEET'!Q2267)</f>
        <v/>
      </c>
      <c s="176" t="str">
        <f>IF('S.D.PASTE SHEET'!R2267="","",'S.D.PASTE SHEET'!R2267)</f>
        <v/>
      </c>
      <c s="176" t="str">
        <f>IF('S.D.PASTE SHEET'!S2267="","",'S.D.PASTE SHEET'!S2267)</f>
        <v/>
      </c>
      <c s="176" t="str">
        <f>IF('S.D.PASTE SHEET'!T2267="","",'S.D.PASTE SHEET'!T2267)</f>
        <v/>
      </c>
      <c s="176" t="str">
        <f>IF('S.D.PASTE SHEET'!U2267="","",'S.D.PASTE SHEET'!U2267)</f>
        <v/>
      </c>
      <c s="176" t="str">
        <f>IF('S.D.PASTE SHEET'!V2267="","",'S.D.PASTE SHEET'!V2267)</f>
        <v/>
      </c>
      <c s="176" t="str">
        <f>IF('S.D.PASTE SHEET'!W2267="","",'S.D.PASTE SHEET'!W2267)</f>
        <v/>
      </c>
      <c s="176" t="str">
        <f>IF('S.D.PASTE SHEET'!X2267="","",'S.D.PASTE SHEET'!X2267)</f>
        <v/>
      </c>
      <c s="176" t="str">
        <f>IF('S.D.PASTE SHEET'!Y2267="","",'S.D.PASTE SHEET'!Y2267)</f>
        <v/>
      </c>
      <c s="176" t="str">
        <f>IF('S.D.PASTE SHEET'!Z2267="","",'S.D.PASTE SHEET'!Z2267)</f>
        <v/>
      </c>
      <c s="176" t="str">
        <f>IF('S.D.PASTE SHEET'!AA2267="","",'S.D.PASTE SHEET'!AA2267)</f>
        <v/>
      </c>
      <c s="176" t="str">
        <f>IF('S.D.PASTE SHEET'!AB2267="","",'S.D.PASTE SHEET'!AB2267)</f>
        <v/>
      </c>
      <c s="176" t="str">
        <f>IF('S.D.PASTE SHEET'!AC2267="","",'S.D.PASTE SHEET'!AC2267)</f>
        <v/>
      </c>
      <c s="176" t="str">
        <f>IF('S.D.PASTE SHEET'!AD2267="","",'S.D.PASTE SHEET'!AD2267)</f>
        <v/>
      </c>
      <c s="178"/>
      <c s="179" t="str">
        <f>IF(AK2267="","",IF(AK2267&gt;0,COUNT($AG$2:AG2267),""))</f>
        <v/>
      </c>
      <c s="180" t="str">
        <f t="shared" si="2398"/>
        <v/>
      </c>
      <c s="180" t="str">
        <f t="shared" si="2399"/>
        <v/>
      </c>
      <c s="180" t="str">
        <f t="shared" si="2400"/>
        <v/>
      </c>
      <c s="181" t="str">
        <f t="shared" si="2401"/>
        <v/>
      </c>
      <c s="180" t="str">
        <f t="shared" si="2402"/>
        <v/>
      </c>
      <c s="180" t="str">
        <f t="shared" si="2403"/>
        <v/>
      </c>
      <c s="180" t="str">
        <f t="shared" si="2404"/>
        <v/>
      </c>
      <c s="180" t="str">
        <f t="shared" si="2405"/>
        <v/>
      </c>
      <c s="180" t="str">
        <f t="shared" si="2406"/>
        <v/>
      </c>
      <c s="181" t="str">
        <f t="shared" si="2407"/>
        <v/>
      </c>
      <c s="180" t="str">
        <f t="shared" si="2408"/>
        <v/>
      </c>
      <c s="180" t="str">
        <f t="shared" si="2409"/>
        <v/>
      </c>
      <c s="180" t="str">
        <f t="shared" si="2410"/>
        <v/>
      </c>
      <c s="180" t="str">
        <f t="shared" si="2411"/>
        <v/>
      </c>
      <c s="180" t="str">
        <f t="shared" si="2412"/>
        <v/>
      </c>
      <c s="180" t="str">
        <f t="shared" si="2413"/>
        <v/>
      </c>
      <c s="183"/>
      <c s="179" t="str">
        <f>IF(BC2267="","",IF(BC2267&gt;0,COUNT($AY$2:AY2267),""))</f>
        <v/>
      </c>
      <c s="180" t="str">
        <f t="shared" si="2414"/>
        <v/>
      </c>
      <c s="180" t="str">
        <f t="shared" si="2415"/>
        <v/>
      </c>
      <c s="180" t="str">
        <f t="shared" si="2416"/>
        <v/>
      </c>
      <c s="182" t="str">
        <f t="shared" si="2417"/>
        <v/>
      </c>
      <c s="180" t="str">
        <f t="shared" si="2418"/>
        <v/>
      </c>
      <c s="180" t="str">
        <f t="shared" si="2419"/>
        <v/>
      </c>
      <c s="180" t="str">
        <f t="shared" si="2420"/>
        <v/>
      </c>
      <c s="180" t="str">
        <f t="shared" si="2421"/>
        <v/>
      </c>
      <c s="180" t="str">
        <f t="shared" si="2422"/>
        <v/>
      </c>
      <c s="182" t="str">
        <f t="shared" si="2423"/>
        <v/>
      </c>
      <c s="180" t="str">
        <f t="shared" si="2424"/>
        <v/>
      </c>
      <c s="180" t="str">
        <f t="shared" si="2425"/>
        <v/>
      </c>
      <c s="180" t="str">
        <f t="shared" si="2426"/>
        <v/>
      </c>
      <c s="180" t="str">
        <f t="shared" si="2427"/>
        <v/>
      </c>
      <c s="180" t="str">
        <f t="shared" si="2428"/>
        <v/>
      </c>
      <c s="180" t="str">
        <f t="shared" si="2429"/>
        <v/>
      </c>
    </row>
    <row r="2268" spans="1:66" ht="15">
      <c r="A2268" s="176" t="str">
        <f>IF('S.D.PASTE SHEET'!A2268="","",'S.D.PASTE SHEET'!A2268)</f>
        <v/>
      </c>
      <c s="176" t="str">
        <f>IF('S.D.PASTE SHEET'!B2268="","",'S.D.PASTE SHEET'!B2268)</f>
        <v/>
      </c>
      <c s="176" t="str">
        <f>IF('S.D.PASTE SHEET'!C2268="","",'S.D.PASTE SHEET'!C2268)</f>
        <v/>
      </c>
      <c s="177" t="str">
        <f>IF('S.D.PASTE SHEET'!D2268="","",'S.D.PASTE SHEET'!D2268)</f>
        <v/>
      </c>
      <c s="176" t="str">
        <f>IF('S.D.PASTE SHEET'!E2268="","",UPPER('S.D.PASTE SHEET'!E2268))</f>
        <v/>
      </c>
      <c s="176" t="str">
        <f>IF('S.D.PASTE SHEET'!F2268="","",'S.D.PASTE SHEET'!F2268)</f>
        <v/>
      </c>
      <c s="176" t="str">
        <f>IF('S.D.PASTE SHEET'!G2268="","",UPPER('S.D.PASTE SHEET'!G2268))</f>
        <v/>
      </c>
      <c s="176" t="str">
        <f>IF('S.D.PASTE SHEET'!H2268="","",UPPER('S.D.PASTE SHEET'!H2268))</f>
        <v/>
      </c>
      <c s="176" t="str">
        <f>IF('S.D.PASTE SHEET'!I2268="","",'S.D.PASTE SHEET'!I2268)</f>
        <v/>
      </c>
      <c s="177" t="str">
        <f>IF('S.D.PASTE SHEET'!J2268="","",'S.D.PASTE SHEET'!J2268)</f>
        <v/>
      </c>
      <c s="176" t="str">
        <f>IF('S.D.PASTE SHEET'!K2268="","",'S.D.PASTE SHEET'!K2268)</f>
        <v/>
      </c>
      <c s="176" t="str">
        <f>IF('S.D.PASTE SHEET'!L2268="","",'S.D.PASTE SHEET'!L2268)</f>
        <v/>
      </c>
      <c s="176" t="str">
        <f>IF('S.D.PASTE SHEET'!M2268="","",'S.D.PASTE SHEET'!M2268)</f>
        <v/>
      </c>
      <c s="176" t="str">
        <f>IF('S.D.PASTE SHEET'!N2268="","",'S.D.PASTE SHEET'!N2268)</f>
        <v/>
      </c>
      <c s="176" t="str">
        <f>IF('S.D.PASTE SHEET'!O2268="","",'S.D.PASTE SHEET'!O2268)</f>
        <v/>
      </c>
      <c s="176" t="str">
        <f>IF('S.D.PASTE SHEET'!P2268="","",'S.D.PASTE SHEET'!P2268)</f>
        <v/>
      </c>
      <c s="176" t="str">
        <f>IF('S.D.PASTE SHEET'!Q2268="","",'S.D.PASTE SHEET'!Q2268)</f>
        <v/>
      </c>
      <c s="176" t="str">
        <f>IF('S.D.PASTE SHEET'!R2268="","",'S.D.PASTE SHEET'!R2268)</f>
        <v/>
      </c>
      <c s="176" t="str">
        <f>IF('S.D.PASTE SHEET'!S2268="","",'S.D.PASTE SHEET'!S2268)</f>
        <v/>
      </c>
      <c s="176" t="str">
        <f>IF('S.D.PASTE SHEET'!T2268="","",'S.D.PASTE SHEET'!T2268)</f>
        <v/>
      </c>
      <c s="176" t="str">
        <f>IF('S.D.PASTE SHEET'!U2268="","",'S.D.PASTE SHEET'!U2268)</f>
        <v/>
      </c>
      <c s="176" t="str">
        <f>IF('S.D.PASTE SHEET'!V2268="","",'S.D.PASTE SHEET'!V2268)</f>
        <v/>
      </c>
      <c s="176" t="str">
        <f>IF('S.D.PASTE SHEET'!W2268="","",'S.D.PASTE SHEET'!W2268)</f>
        <v/>
      </c>
      <c s="176" t="str">
        <f>IF('S.D.PASTE SHEET'!X2268="","",'S.D.PASTE SHEET'!X2268)</f>
        <v/>
      </c>
      <c s="176" t="str">
        <f>IF('S.D.PASTE SHEET'!Y2268="","",'S.D.PASTE SHEET'!Y2268)</f>
        <v/>
      </c>
      <c s="176" t="str">
        <f>IF('S.D.PASTE SHEET'!Z2268="","",'S.D.PASTE SHEET'!Z2268)</f>
        <v/>
      </c>
      <c s="176" t="str">
        <f>IF('S.D.PASTE SHEET'!AA2268="","",'S.D.PASTE SHEET'!AA2268)</f>
        <v/>
      </c>
      <c s="176" t="str">
        <f>IF('S.D.PASTE SHEET'!AB2268="","",'S.D.PASTE SHEET'!AB2268)</f>
        <v/>
      </c>
      <c s="176" t="str">
        <f>IF('S.D.PASTE SHEET'!AC2268="","",'S.D.PASTE SHEET'!AC2268)</f>
        <v/>
      </c>
      <c s="176" t="str">
        <f>IF('S.D.PASTE SHEET'!AD2268="","",'S.D.PASTE SHEET'!AD2268)</f>
        <v/>
      </c>
      <c s="178"/>
      <c s="179" t="str">
        <f>IF(AK2268="","",IF(AK2268&gt;0,COUNT($AG$2:AG2268),""))</f>
        <v/>
      </c>
      <c s="180" t="str">
        <f t="shared" si="2398"/>
        <v/>
      </c>
      <c s="180" t="str">
        <f t="shared" si="2399"/>
        <v/>
      </c>
      <c s="180" t="str">
        <f t="shared" si="2400"/>
        <v/>
      </c>
      <c s="181" t="str">
        <f t="shared" si="2401"/>
        <v/>
      </c>
      <c s="180" t="str">
        <f t="shared" si="2402"/>
        <v/>
      </c>
      <c s="180" t="str">
        <f t="shared" si="2403"/>
        <v/>
      </c>
      <c s="180" t="str">
        <f t="shared" si="2404"/>
        <v/>
      </c>
      <c s="180" t="str">
        <f t="shared" si="2405"/>
        <v/>
      </c>
      <c s="180" t="str">
        <f t="shared" si="2406"/>
        <v/>
      </c>
      <c s="181" t="str">
        <f t="shared" si="2407"/>
        <v/>
      </c>
      <c s="180" t="str">
        <f t="shared" si="2408"/>
        <v/>
      </c>
      <c s="180" t="str">
        <f t="shared" si="2409"/>
        <v/>
      </c>
      <c s="180" t="str">
        <f t="shared" si="2410"/>
        <v/>
      </c>
      <c s="180" t="str">
        <f t="shared" si="2411"/>
        <v/>
      </c>
      <c s="180" t="str">
        <f t="shared" si="2412"/>
        <v/>
      </c>
      <c s="180" t="str">
        <f t="shared" si="2413"/>
        <v/>
      </c>
      <c s="183"/>
      <c s="179" t="str">
        <f>IF(BC2268="","",IF(BC2268&gt;0,COUNT($AY$2:AY2268),""))</f>
        <v/>
      </c>
      <c s="180" t="str">
        <f t="shared" si="2414"/>
        <v/>
      </c>
      <c s="180" t="str">
        <f t="shared" si="2415"/>
        <v/>
      </c>
      <c s="180" t="str">
        <f t="shared" si="2416"/>
        <v/>
      </c>
      <c s="182" t="str">
        <f t="shared" si="2417"/>
        <v/>
      </c>
      <c s="180" t="str">
        <f t="shared" si="2418"/>
        <v/>
      </c>
      <c s="180" t="str">
        <f t="shared" si="2419"/>
        <v/>
      </c>
      <c s="180" t="str">
        <f t="shared" si="2420"/>
        <v/>
      </c>
      <c s="180" t="str">
        <f t="shared" si="2421"/>
        <v/>
      </c>
      <c s="180" t="str">
        <f t="shared" si="2422"/>
        <v/>
      </c>
      <c s="182" t="str">
        <f t="shared" si="2423"/>
        <v/>
      </c>
      <c s="180" t="str">
        <f t="shared" si="2424"/>
        <v/>
      </c>
      <c s="180" t="str">
        <f t="shared" si="2425"/>
        <v/>
      </c>
      <c s="180" t="str">
        <f t="shared" si="2426"/>
        <v/>
      </c>
      <c s="180" t="str">
        <f t="shared" si="2427"/>
        <v/>
      </c>
      <c s="180" t="str">
        <f t="shared" si="2428"/>
        <v/>
      </c>
      <c s="180" t="str">
        <f t="shared" si="2429"/>
        <v/>
      </c>
    </row>
    <row r="2269" spans="1:66" ht="15">
      <c r="A2269" s="176" t="str">
        <f>IF('S.D.PASTE SHEET'!A2269="","",'S.D.PASTE SHEET'!A2269)</f>
        <v/>
      </c>
      <c s="176" t="str">
        <f>IF('S.D.PASTE SHEET'!B2269="","",'S.D.PASTE SHEET'!B2269)</f>
        <v/>
      </c>
      <c s="176" t="str">
        <f>IF('S.D.PASTE SHEET'!C2269="","",'S.D.PASTE SHEET'!C2269)</f>
        <v/>
      </c>
      <c s="177" t="str">
        <f>IF('S.D.PASTE SHEET'!D2269="","",'S.D.PASTE SHEET'!D2269)</f>
        <v/>
      </c>
      <c s="176" t="str">
        <f>IF('S.D.PASTE SHEET'!E2269="","",UPPER('S.D.PASTE SHEET'!E2269))</f>
        <v/>
      </c>
      <c s="176" t="str">
        <f>IF('S.D.PASTE SHEET'!F2269="","",'S.D.PASTE SHEET'!F2269)</f>
        <v/>
      </c>
      <c s="176" t="str">
        <f>IF('S.D.PASTE SHEET'!G2269="","",UPPER('S.D.PASTE SHEET'!G2269))</f>
        <v/>
      </c>
      <c s="176" t="str">
        <f>IF('S.D.PASTE SHEET'!H2269="","",UPPER('S.D.PASTE SHEET'!H2269))</f>
        <v/>
      </c>
      <c s="176" t="str">
        <f>IF('S.D.PASTE SHEET'!I2269="","",'S.D.PASTE SHEET'!I2269)</f>
        <v/>
      </c>
      <c s="177" t="str">
        <f>IF('S.D.PASTE SHEET'!J2269="","",'S.D.PASTE SHEET'!J2269)</f>
        <v/>
      </c>
      <c s="176" t="str">
        <f>IF('S.D.PASTE SHEET'!K2269="","",'S.D.PASTE SHEET'!K2269)</f>
        <v/>
      </c>
      <c s="176" t="str">
        <f>IF('S.D.PASTE SHEET'!L2269="","",'S.D.PASTE SHEET'!L2269)</f>
        <v/>
      </c>
      <c s="176" t="str">
        <f>IF('S.D.PASTE SHEET'!M2269="","",'S.D.PASTE SHEET'!M2269)</f>
        <v/>
      </c>
      <c s="176" t="str">
        <f>IF('S.D.PASTE SHEET'!N2269="","",'S.D.PASTE SHEET'!N2269)</f>
        <v/>
      </c>
      <c s="176" t="str">
        <f>IF('S.D.PASTE SHEET'!O2269="","",'S.D.PASTE SHEET'!O2269)</f>
        <v/>
      </c>
      <c s="176" t="str">
        <f>IF('S.D.PASTE SHEET'!P2269="","",'S.D.PASTE SHEET'!P2269)</f>
        <v/>
      </c>
      <c s="176" t="str">
        <f>IF('S.D.PASTE SHEET'!Q2269="","",'S.D.PASTE SHEET'!Q2269)</f>
        <v/>
      </c>
      <c s="176" t="str">
        <f>IF('S.D.PASTE SHEET'!R2269="","",'S.D.PASTE SHEET'!R2269)</f>
        <v/>
      </c>
      <c s="176" t="str">
        <f>IF('S.D.PASTE SHEET'!S2269="","",'S.D.PASTE SHEET'!S2269)</f>
        <v/>
      </c>
      <c s="176" t="str">
        <f>IF('S.D.PASTE SHEET'!T2269="","",'S.D.PASTE SHEET'!T2269)</f>
        <v/>
      </c>
      <c s="176" t="str">
        <f>IF('S.D.PASTE SHEET'!U2269="","",'S.D.PASTE SHEET'!U2269)</f>
        <v/>
      </c>
      <c s="176" t="str">
        <f>IF('S.D.PASTE SHEET'!V2269="","",'S.D.PASTE SHEET'!V2269)</f>
        <v/>
      </c>
      <c s="176" t="str">
        <f>IF('S.D.PASTE SHEET'!W2269="","",'S.D.PASTE SHEET'!W2269)</f>
        <v/>
      </c>
      <c s="176" t="str">
        <f>IF('S.D.PASTE SHEET'!X2269="","",'S.D.PASTE SHEET'!X2269)</f>
        <v/>
      </c>
      <c s="176" t="str">
        <f>IF('S.D.PASTE SHEET'!Y2269="","",'S.D.PASTE SHEET'!Y2269)</f>
        <v/>
      </c>
      <c s="176" t="str">
        <f>IF('S.D.PASTE SHEET'!Z2269="","",'S.D.PASTE SHEET'!Z2269)</f>
        <v/>
      </c>
      <c s="176" t="str">
        <f>IF('S.D.PASTE SHEET'!AA2269="","",'S.D.PASTE SHEET'!AA2269)</f>
        <v/>
      </c>
      <c s="176" t="str">
        <f>IF('S.D.PASTE SHEET'!AB2269="","",'S.D.PASTE SHEET'!AB2269)</f>
        <v/>
      </c>
      <c s="176" t="str">
        <f>IF('S.D.PASTE SHEET'!AC2269="","",'S.D.PASTE SHEET'!AC2269)</f>
        <v/>
      </c>
      <c s="176" t="str">
        <f>IF('S.D.PASTE SHEET'!AD2269="","",'S.D.PASTE SHEET'!AD2269)</f>
        <v/>
      </c>
      <c s="178"/>
      <c s="179" t="str">
        <f>IF(AK2269="","",IF(AK2269&gt;0,COUNT($AG$2:AG2269),""))</f>
        <v/>
      </c>
      <c s="180" t="str">
        <f t="shared" si="2398"/>
        <v/>
      </c>
      <c s="180" t="str">
        <f t="shared" si="2399"/>
        <v/>
      </c>
      <c s="180" t="str">
        <f t="shared" si="2400"/>
        <v/>
      </c>
      <c s="181" t="str">
        <f t="shared" si="2401"/>
        <v/>
      </c>
      <c s="180" t="str">
        <f t="shared" si="2402"/>
        <v/>
      </c>
      <c s="180" t="str">
        <f t="shared" si="2403"/>
        <v/>
      </c>
      <c s="180" t="str">
        <f t="shared" si="2404"/>
        <v/>
      </c>
      <c s="180" t="str">
        <f t="shared" si="2405"/>
        <v/>
      </c>
      <c s="180" t="str">
        <f t="shared" si="2406"/>
        <v/>
      </c>
      <c s="181" t="str">
        <f t="shared" si="2407"/>
        <v/>
      </c>
      <c s="180" t="str">
        <f t="shared" si="2408"/>
        <v/>
      </c>
      <c s="180" t="str">
        <f t="shared" si="2409"/>
        <v/>
      </c>
      <c s="180" t="str">
        <f t="shared" si="2410"/>
        <v/>
      </c>
      <c s="180" t="str">
        <f t="shared" si="2411"/>
        <v/>
      </c>
      <c s="180" t="str">
        <f t="shared" si="2412"/>
        <v/>
      </c>
      <c s="180" t="str">
        <f t="shared" si="2413"/>
        <v/>
      </c>
      <c s="183"/>
      <c s="179" t="str">
        <f>IF(BC2269="","",IF(BC2269&gt;0,COUNT($AY$2:AY2269),""))</f>
        <v/>
      </c>
      <c s="180" t="str">
        <f t="shared" si="2414"/>
        <v/>
      </c>
      <c s="180" t="str">
        <f t="shared" si="2415"/>
        <v/>
      </c>
      <c s="180" t="str">
        <f t="shared" si="2416"/>
        <v/>
      </c>
      <c s="182" t="str">
        <f t="shared" si="2417"/>
        <v/>
      </c>
      <c s="180" t="str">
        <f t="shared" si="2418"/>
        <v/>
      </c>
      <c s="180" t="str">
        <f t="shared" si="2419"/>
        <v/>
      </c>
      <c s="180" t="str">
        <f t="shared" si="2420"/>
        <v/>
      </c>
      <c s="180" t="str">
        <f t="shared" si="2421"/>
        <v/>
      </c>
      <c s="180" t="str">
        <f t="shared" si="2422"/>
        <v/>
      </c>
      <c s="182" t="str">
        <f t="shared" si="2423"/>
        <v/>
      </c>
      <c s="180" t="str">
        <f t="shared" si="2424"/>
        <v/>
      </c>
      <c s="180" t="str">
        <f t="shared" si="2425"/>
        <v/>
      </c>
      <c s="180" t="str">
        <f t="shared" si="2426"/>
        <v/>
      </c>
      <c s="180" t="str">
        <f t="shared" si="2427"/>
        <v/>
      </c>
      <c s="180" t="str">
        <f t="shared" si="2428"/>
        <v/>
      </c>
      <c s="180" t="str">
        <f t="shared" si="2429"/>
        <v/>
      </c>
    </row>
    <row r="2270" spans="1:66" ht="15">
      <c r="A2270" s="176" t="str">
        <f>IF('S.D.PASTE SHEET'!A2270="","",'S.D.PASTE SHEET'!A2270)</f>
        <v/>
      </c>
      <c s="176" t="str">
        <f>IF('S.D.PASTE SHEET'!B2270="","",'S.D.PASTE SHEET'!B2270)</f>
        <v/>
      </c>
      <c s="176" t="str">
        <f>IF('S.D.PASTE SHEET'!C2270="","",'S.D.PASTE SHEET'!C2270)</f>
        <v/>
      </c>
      <c s="177" t="str">
        <f>IF('S.D.PASTE SHEET'!D2270="","",'S.D.PASTE SHEET'!D2270)</f>
        <v/>
      </c>
      <c s="176" t="str">
        <f>IF('S.D.PASTE SHEET'!E2270="","",UPPER('S.D.PASTE SHEET'!E2270))</f>
        <v/>
      </c>
      <c s="176" t="str">
        <f>IF('S.D.PASTE SHEET'!F2270="","",'S.D.PASTE SHEET'!F2270)</f>
        <v/>
      </c>
      <c s="176" t="str">
        <f>IF('S.D.PASTE SHEET'!G2270="","",UPPER('S.D.PASTE SHEET'!G2270))</f>
        <v/>
      </c>
      <c s="176" t="str">
        <f>IF('S.D.PASTE SHEET'!H2270="","",UPPER('S.D.PASTE SHEET'!H2270))</f>
        <v/>
      </c>
      <c s="176" t="str">
        <f>IF('S.D.PASTE SHEET'!I2270="","",'S.D.PASTE SHEET'!I2270)</f>
        <v/>
      </c>
      <c s="177" t="str">
        <f>IF('S.D.PASTE SHEET'!J2270="","",'S.D.PASTE SHEET'!J2270)</f>
        <v/>
      </c>
      <c s="176" t="str">
        <f>IF('S.D.PASTE SHEET'!K2270="","",'S.D.PASTE SHEET'!K2270)</f>
        <v/>
      </c>
      <c s="176" t="str">
        <f>IF('S.D.PASTE SHEET'!L2270="","",'S.D.PASTE SHEET'!L2270)</f>
        <v/>
      </c>
      <c s="176" t="str">
        <f>IF('S.D.PASTE SHEET'!M2270="","",'S.D.PASTE SHEET'!M2270)</f>
        <v/>
      </c>
      <c s="176" t="str">
        <f>IF('S.D.PASTE SHEET'!N2270="","",'S.D.PASTE SHEET'!N2270)</f>
        <v/>
      </c>
      <c s="176" t="str">
        <f>IF('S.D.PASTE SHEET'!O2270="","",'S.D.PASTE SHEET'!O2270)</f>
        <v/>
      </c>
      <c s="176" t="str">
        <f>IF('S.D.PASTE SHEET'!P2270="","",'S.D.PASTE SHEET'!P2270)</f>
        <v/>
      </c>
      <c s="176" t="str">
        <f>IF('S.D.PASTE SHEET'!Q2270="","",'S.D.PASTE SHEET'!Q2270)</f>
        <v/>
      </c>
      <c s="176" t="str">
        <f>IF('S.D.PASTE SHEET'!R2270="","",'S.D.PASTE SHEET'!R2270)</f>
        <v/>
      </c>
      <c s="176" t="str">
        <f>IF('S.D.PASTE SHEET'!S2270="","",'S.D.PASTE SHEET'!S2270)</f>
        <v/>
      </c>
      <c s="176" t="str">
        <f>IF('S.D.PASTE SHEET'!T2270="","",'S.D.PASTE SHEET'!T2270)</f>
        <v/>
      </c>
      <c s="176" t="str">
        <f>IF('S.D.PASTE SHEET'!U2270="","",'S.D.PASTE SHEET'!U2270)</f>
        <v/>
      </c>
      <c s="176" t="str">
        <f>IF('S.D.PASTE SHEET'!V2270="","",'S.D.PASTE SHEET'!V2270)</f>
        <v/>
      </c>
      <c s="176" t="str">
        <f>IF('S.D.PASTE SHEET'!W2270="","",'S.D.PASTE SHEET'!W2270)</f>
        <v/>
      </c>
      <c s="176" t="str">
        <f>IF('S.D.PASTE SHEET'!X2270="","",'S.D.PASTE SHEET'!X2270)</f>
        <v/>
      </c>
      <c s="176" t="str">
        <f>IF('S.D.PASTE SHEET'!Y2270="","",'S.D.PASTE SHEET'!Y2270)</f>
        <v/>
      </c>
      <c s="176" t="str">
        <f>IF('S.D.PASTE SHEET'!Z2270="","",'S.D.PASTE SHEET'!Z2270)</f>
        <v/>
      </c>
      <c s="176" t="str">
        <f>IF('S.D.PASTE SHEET'!AA2270="","",'S.D.PASTE SHEET'!AA2270)</f>
        <v/>
      </c>
      <c s="176" t="str">
        <f>IF('S.D.PASTE SHEET'!AB2270="","",'S.D.PASTE SHEET'!AB2270)</f>
        <v/>
      </c>
      <c s="176" t="str">
        <f>IF('S.D.PASTE SHEET'!AC2270="","",'S.D.PASTE SHEET'!AC2270)</f>
        <v/>
      </c>
      <c s="176" t="str">
        <f>IF('S.D.PASTE SHEET'!AD2270="","",'S.D.PASTE SHEET'!AD2270)</f>
        <v/>
      </c>
      <c s="178"/>
      <c s="179" t="str">
        <f>IF(AK2270="","",IF(AK2270&gt;0,COUNT($AG$2:AG2270),""))</f>
        <v/>
      </c>
      <c s="180" t="str">
        <f t="shared" si="2398"/>
        <v/>
      </c>
      <c s="180" t="str">
        <f t="shared" si="2399"/>
        <v/>
      </c>
      <c s="180" t="str">
        <f t="shared" si="2400"/>
        <v/>
      </c>
      <c s="181" t="str">
        <f t="shared" si="2401"/>
        <v/>
      </c>
      <c s="180" t="str">
        <f t="shared" si="2402"/>
        <v/>
      </c>
      <c s="180" t="str">
        <f t="shared" si="2403"/>
        <v/>
      </c>
      <c s="180" t="str">
        <f t="shared" si="2404"/>
        <v/>
      </c>
      <c s="180" t="str">
        <f t="shared" si="2405"/>
        <v/>
      </c>
      <c s="180" t="str">
        <f t="shared" si="2406"/>
        <v/>
      </c>
      <c s="181" t="str">
        <f t="shared" si="2407"/>
        <v/>
      </c>
      <c s="180" t="str">
        <f t="shared" si="2408"/>
        <v/>
      </c>
      <c s="180" t="str">
        <f t="shared" si="2409"/>
        <v/>
      </c>
      <c s="180" t="str">
        <f t="shared" si="2410"/>
        <v/>
      </c>
      <c s="180" t="str">
        <f t="shared" si="2411"/>
        <v/>
      </c>
      <c s="180" t="str">
        <f t="shared" si="2412"/>
        <v/>
      </c>
      <c s="180" t="str">
        <f t="shared" si="2413"/>
        <v/>
      </c>
      <c s="183"/>
      <c s="179" t="str">
        <f>IF(BC2270="","",IF(BC2270&gt;0,COUNT($AY$2:AY2270),""))</f>
        <v/>
      </c>
      <c s="180" t="str">
        <f t="shared" si="2414"/>
        <v/>
      </c>
      <c s="180" t="str">
        <f t="shared" si="2415"/>
        <v/>
      </c>
      <c s="180" t="str">
        <f t="shared" si="2416"/>
        <v/>
      </c>
      <c s="182" t="str">
        <f t="shared" si="2417"/>
        <v/>
      </c>
      <c s="180" t="str">
        <f t="shared" si="2418"/>
        <v/>
      </c>
      <c s="180" t="str">
        <f t="shared" si="2419"/>
        <v/>
      </c>
      <c s="180" t="str">
        <f t="shared" si="2420"/>
        <v/>
      </c>
      <c s="180" t="str">
        <f t="shared" si="2421"/>
        <v/>
      </c>
      <c s="180" t="str">
        <f t="shared" si="2422"/>
        <v/>
      </c>
      <c s="182" t="str">
        <f t="shared" si="2423"/>
        <v/>
      </c>
      <c s="180" t="str">
        <f t="shared" si="2424"/>
        <v/>
      </c>
      <c s="180" t="str">
        <f t="shared" si="2425"/>
        <v/>
      </c>
      <c s="180" t="str">
        <f t="shared" si="2426"/>
        <v/>
      </c>
      <c s="180" t="str">
        <f t="shared" si="2427"/>
        <v/>
      </c>
      <c s="180" t="str">
        <f t="shared" si="2428"/>
        <v/>
      </c>
      <c s="180" t="str">
        <f t="shared" si="2429"/>
        <v/>
      </c>
    </row>
    <row r="2271" spans="1:66" ht="15">
      <c r="A2271" s="176" t="str">
        <f>IF('S.D.PASTE SHEET'!A2271="","",'S.D.PASTE SHEET'!A2271)</f>
        <v/>
      </c>
      <c s="176" t="str">
        <f>IF('S.D.PASTE SHEET'!B2271="","",'S.D.PASTE SHEET'!B2271)</f>
        <v/>
      </c>
      <c s="176" t="str">
        <f>IF('S.D.PASTE SHEET'!C2271="","",'S.D.PASTE SHEET'!C2271)</f>
        <v/>
      </c>
      <c s="177" t="str">
        <f>IF('S.D.PASTE SHEET'!D2271="","",'S.D.PASTE SHEET'!D2271)</f>
        <v/>
      </c>
      <c s="176" t="str">
        <f>IF('S.D.PASTE SHEET'!E2271="","",UPPER('S.D.PASTE SHEET'!E2271))</f>
        <v/>
      </c>
      <c s="176" t="str">
        <f>IF('S.D.PASTE SHEET'!F2271="","",'S.D.PASTE SHEET'!F2271)</f>
        <v/>
      </c>
      <c s="176" t="str">
        <f>IF('S.D.PASTE SHEET'!G2271="","",UPPER('S.D.PASTE SHEET'!G2271))</f>
        <v/>
      </c>
      <c s="176" t="str">
        <f>IF('S.D.PASTE SHEET'!H2271="","",UPPER('S.D.PASTE SHEET'!H2271))</f>
        <v/>
      </c>
      <c s="176" t="str">
        <f>IF('S.D.PASTE SHEET'!I2271="","",'S.D.PASTE SHEET'!I2271)</f>
        <v/>
      </c>
      <c s="177" t="str">
        <f>IF('S.D.PASTE SHEET'!J2271="","",'S.D.PASTE SHEET'!J2271)</f>
        <v/>
      </c>
      <c s="176" t="str">
        <f>IF('S.D.PASTE SHEET'!K2271="","",'S.D.PASTE SHEET'!K2271)</f>
        <v/>
      </c>
      <c s="176" t="str">
        <f>IF('S.D.PASTE SHEET'!L2271="","",'S.D.PASTE SHEET'!L2271)</f>
        <v/>
      </c>
      <c s="176" t="str">
        <f>IF('S.D.PASTE SHEET'!M2271="","",'S.D.PASTE SHEET'!M2271)</f>
        <v/>
      </c>
      <c s="176" t="str">
        <f>IF('S.D.PASTE SHEET'!N2271="","",'S.D.PASTE SHEET'!N2271)</f>
        <v/>
      </c>
      <c s="176" t="str">
        <f>IF('S.D.PASTE SHEET'!O2271="","",'S.D.PASTE SHEET'!O2271)</f>
        <v/>
      </c>
      <c s="176" t="str">
        <f>IF('S.D.PASTE SHEET'!P2271="","",'S.D.PASTE SHEET'!P2271)</f>
        <v/>
      </c>
      <c s="176" t="str">
        <f>IF('S.D.PASTE SHEET'!Q2271="","",'S.D.PASTE SHEET'!Q2271)</f>
        <v/>
      </c>
      <c s="176" t="str">
        <f>IF('S.D.PASTE SHEET'!R2271="","",'S.D.PASTE SHEET'!R2271)</f>
        <v/>
      </c>
      <c s="176" t="str">
        <f>IF('S.D.PASTE SHEET'!S2271="","",'S.D.PASTE SHEET'!S2271)</f>
        <v/>
      </c>
      <c s="176" t="str">
        <f>IF('S.D.PASTE SHEET'!T2271="","",'S.D.PASTE SHEET'!T2271)</f>
        <v/>
      </c>
      <c s="176" t="str">
        <f>IF('S.D.PASTE SHEET'!U2271="","",'S.D.PASTE SHEET'!U2271)</f>
        <v/>
      </c>
      <c s="176" t="str">
        <f>IF('S.D.PASTE SHEET'!V2271="","",'S.D.PASTE SHEET'!V2271)</f>
        <v/>
      </c>
      <c s="176" t="str">
        <f>IF('S.D.PASTE SHEET'!W2271="","",'S.D.PASTE SHEET'!W2271)</f>
        <v/>
      </c>
      <c s="176" t="str">
        <f>IF('S.D.PASTE SHEET'!X2271="","",'S.D.PASTE SHEET'!X2271)</f>
        <v/>
      </c>
      <c s="176" t="str">
        <f>IF('S.D.PASTE SHEET'!Y2271="","",'S.D.PASTE SHEET'!Y2271)</f>
        <v/>
      </c>
      <c s="176" t="str">
        <f>IF('S.D.PASTE SHEET'!Z2271="","",'S.D.PASTE SHEET'!Z2271)</f>
        <v/>
      </c>
      <c s="176" t="str">
        <f>IF('S.D.PASTE SHEET'!AA2271="","",'S.D.PASTE SHEET'!AA2271)</f>
        <v/>
      </c>
      <c s="176" t="str">
        <f>IF('S.D.PASTE SHEET'!AB2271="","",'S.D.PASTE SHEET'!AB2271)</f>
        <v/>
      </c>
      <c s="176" t="str">
        <f>IF('S.D.PASTE SHEET'!AC2271="","",'S.D.PASTE SHEET'!AC2271)</f>
        <v/>
      </c>
      <c s="176" t="str">
        <f>IF('S.D.PASTE SHEET'!AD2271="","",'S.D.PASTE SHEET'!AD2271)</f>
        <v/>
      </c>
      <c s="178"/>
      <c s="179" t="str">
        <f>IF(AK2271="","",IF(AK2271&gt;0,COUNT($AG$2:AG2271),""))</f>
        <v/>
      </c>
      <c s="180" t="str">
        <f t="shared" si="2398"/>
        <v/>
      </c>
      <c s="180" t="str">
        <f t="shared" si="2399"/>
        <v/>
      </c>
      <c s="180" t="str">
        <f t="shared" si="2400"/>
        <v/>
      </c>
      <c s="181" t="str">
        <f t="shared" si="2401"/>
        <v/>
      </c>
      <c s="180" t="str">
        <f t="shared" si="2402"/>
        <v/>
      </c>
      <c s="180" t="str">
        <f t="shared" si="2403"/>
        <v/>
      </c>
      <c s="180" t="str">
        <f t="shared" si="2404"/>
        <v/>
      </c>
      <c s="180" t="str">
        <f t="shared" si="2405"/>
        <v/>
      </c>
      <c s="180" t="str">
        <f t="shared" si="2406"/>
        <v/>
      </c>
      <c s="181" t="str">
        <f t="shared" si="2407"/>
        <v/>
      </c>
      <c s="180" t="str">
        <f t="shared" si="2408"/>
        <v/>
      </c>
      <c s="180" t="str">
        <f t="shared" si="2409"/>
        <v/>
      </c>
      <c s="180" t="str">
        <f t="shared" si="2410"/>
        <v/>
      </c>
      <c s="180" t="str">
        <f t="shared" si="2411"/>
        <v/>
      </c>
      <c s="180" t="str">
        <f t="shared" si="2412"/>
        <v/>
      </c>
      <c s="180" t="str">
        <f t="shared" si="2413"/>
        <v/>
      </c>
      <c s="183"/>
      <c s="179" t="str">
        <f>IF(BC2271="","",IF(BC2271&gt;0,COUNT($AY$2:AY2271),""))</f>
        <v/>
      </c>
      <c s="180" t="str">
        <f t="shared" si="2414"/>
        <v/>
      </c>
      <c s="180" t="str">
        <f t="shared" si="2415"/>
        <v/>
      </c>
      <c s="180" t="str">
        <f t="shared" si="2416"/>
        <v/>
      </c>
      <c s="182" t="str">
        <f t="shared" si="2417"/>
        <v/>
      </c>
      <c s="180" t="str">
        <f t="shared" si="2418"/>
        <v/>
      </c>
      <c s="180" t="str">
        <f t="shared" si="2419"/>
        <v/>
      </c>
      <c s="180" t="str">
        <f t="shared" si="2420"/>
        <v/>
      </c>
      <c s="180" t="str">
        <f t="shared" si="2421"/>
        <v/>
      </c>
      <c s="180" t="str">
        <f t="shared" si="2422"/>
        <v/>
      </c>
      <c s="182" t="str">
        <f t="shared" si="2423"/>
        <v/>
      </c>
      <c s="180" t="str">
        <f t="shared" si="2424"/>
        <v/>
      </c>
      <c s="180" t="str">
        <f t="shared" si="2425"/>
        <v/>
      </c>
      <c s="180" t="str">
        <f t="shared" si="2426"/>
        <v/>
      </c>
      <c s="180" t="str">
        <f t="shared" si="2427"/>
        <v/>
      </c>
      <c s="180" t="str">
        <f t="shared" si="2428"/>
        <v/>
      </c>
      <c s="180" t="str">
        <f t="shared" si="2429"/>
        <v/>
      </c>
    </row>
    <row r="2272" spans="1:66" ht="15">
      <c r="A2272" s="176" t="str">
        <f>IF('S.D.PASTE SHEET'!A2272="","",'S.D.PASTE SHEET'!A2272)</f>
        <v/>
      </c>
      <c s="176" t="str">
        <f>IF('S.D.PASTE SHEET'!B2272="","",'S.D.PASTE SHEET'!B2272)</f>
        <v/>
      </c>
      <c s="176" t="str">
        <f>IF('S.D.PASTE SHEET'!C2272="","",'S.D.PASTE SHEET'!C2272)</f>
        <v/>
      </c>
      <c s="177" t="str">
        <f>IF('S.D.PASTE SHEET'!D2272="","",'S.D.PASTE SHEET'!D2272)</f>
        <v/>
      </c>
      <c s="176" t="str">
        <f>IF('S.D.PASTE SHEET'!E2272="","",UPPER('S.D.PASTE SHEET'!E2272))</f>
        <v/>
      </c>
      <c s="176" t="str">
        <f>IF('S.D.PASTE SHEET'!F2272="","",'S.D.PASTE SHEET'!F2272)</f>
        <v/>
      </c>
      <c s="176" t="str">
        <f>IF('S.D.PASTE SHEET'!G2272="","",UPPER('S.D.PASTE SHEET'!G2272))</f>
        <v/>
      </c>
      <c s="176" t="str">
        <f>IF('S.D.PASTE SHEET'!H2272="","",UPPER('S.D.PASTE SHEET'!H2272))</f>
        <v/>
      </c>
      <c s="176" t="str">
        <f>IF('S.D.PASTE SHEET'!I2272="","",'S.D.PASTE SHEET'!I2272)</f>
        <v/>
      </c>
      <c s="177" t="str">
        <f>IF('S.D.PASTE SHEET'!J2272="","",'S.D.PASTE SHEET'!J2272)</f>
        <v/>
      </c>
      <c s="176" t="str">
        <f>IF('S.D.PASTE SHEET'!K2272="","",'S.D.PASTE SHEET'!K2272)</f>
        <v/>
      </c>
      <c s="176" t="str">
        <f>IF('S.D.PASTE SHEET'!L2272="","",'S.D.PASTE SHEET'!L2272)</f>
        <v/>
      </c>
      <c s="176" t="str">
        <f>IF('S.D.PASTE SHEET'!M2272="","",'S.D.PASTE SHEET'!M2272)</f>
        <v/>
      </c>
      <c s="176" t="str">
        <f>IF('S.D.PASTE SHEET'!N2272="","",'S.D.PASTE SHEET'!N2272)</f>
        <v/>
      </c>
      <c s="176" t="str">
        <f>IF('S.D.PASTE SHEET'!O2272="","",'S.D.PASTE SHEET'!O2272)</f>
        <v/>
      </c>
      <c s="176" t="str">
        <f>IF('S.D.PASTE SHEET'!P2272="","",'S.D.PASTE SHEET'!P2272)</f>
        <v/>
      </c>
      <c s="176" t="str">
        <f>IF('S.D.PASTE SHEET'!Q2272="","",'S.D.PASTE SHEET'!Q2272)</f>
        <v/>
      </c>
      <c s="176" t="str">
        <f>IF('S.D.PASTE SHEET'!R2272="","",'S.D.PASTE SHEET'!R2272)</f>
        <v/>
      </c>
      <c s="176" t="str">
        <f>IF('S.D.PASTE SHEET'!S2272="","",'S.D.PASTE SHEET'!S2272)</f>
        <v/>
      </c>
      <c s="176" t="str">
        <f>IF('S.D.PASTE SHEET'!T2272="","",'S.D.PASTE SHEET'!T2272)</f>
        <v/>
      </c>
      <c s="176" t="str">
        <f>IF('S.D.PASTE SHEET'!U2272="","",'S.D.PASTE SHEET'!U2272)</f>
        <v/>
      </c>
      <c s="176" t="str">
        <f>IF('S.D.PASTE SHEET'!V2272="","",'S.D.PASTE SHEET'!V2272)</f>
        <v/>
      </c>
      <c s="176" t="str">
        <f>IF('S.D.PASTE SHEET'!W2272="","",'S.D.PASTE SHEET'!W2272)</f>
        <v/>
      </c>
      <c s="176" t="str">
        <f>IF('S.D.PASTE SHEET'!X2272="","",'S.D.PASTE SHEET'!X2272)</f>
        <v/>
      </c>
      <c s="176" t="str">
        <f>IF('S.D.PASTE SHEET'!Y2272="","",'S.D.PASTE SHEET'!Y2272)</f>
        <v/>
      </c>
      <c s="176" t="str">
        <f>IF('S.D.PASTE SHEET'!Z2272="","",'S.D.PASTE SHEET'!Z2272)</f>
        <v/>
      </c>
      <c s="176" t="str">
        <f>IF('S.D.PASTE SHEET'!AA2272="","",'S.D.PASTE SHEET'!AA2272)</f>
        <v/>
      </c>
      <c s="176" t="str">
        <f>IF('S.D.PASTE SHEET'!AB2272="","",'S.D.PASTE SHEET'!AB2272)</f>
        <v/>
      </c>
      <c s="176" t="str">
        <f>IF('S.D.PASTE SHEET'!AC2272="","",'S.D.PASTE SHEET'!AC2272)</f>
        <v/>
      </c>
      <c s="176" t="str">
        <f>IF('S.D.PASTE SHEET'!AD2272="","",'S.D.PASTE SHEET'!AD2272)</f>
        <v/>
      </c>
      <c s="178"/>
      <c s="179" t="str">
        <f>IF(AK2272="","",IF(AK2272&gt;0,COUNT($AG$2:AG2272),""))</f>
        <v/>
      </c>
      <c s="180" t="str">
        <f t="shared" si="2398"/>
        <v/>
      </c>
      <c s="180" t="str">
        <f t="shared" si="2399"/>
        <v/>
      </c>
      <c s="180" t="str">
        <f t="shared" si="2400"/>
        <v/>
      </c>
      <c s="181" t="str">
        <f t="shared" si="2401"/>
        <v/>
      </c>
      <c s="180" t="str">
        <f t="shared" si="2402"/>
        <v/>
      </c>
      <c s="180" t="str">
        <f t="shared" si="2403"/>
        <v/>
      </c>
      <c s="180" t="str">
        <f t="shared" si="2404"/>
        <v/>
      </c>
      <c s="180" t="str">
        <f t="shared" si="2405"/>
        <v/>
      </c>
      <c s="180" t="str">
        <f t="shared" si="2406"/>
        <v/>
      </c>
      <c s="181" t="str">
        <f t="shared" si="2407"/>
        <v/>
      </c>
      <c s="180" t="str">
        <f t="shared" si="2408"/>
        <v/>
      </c>
      <c s="180" t="str">
        <f t="shared" si="2409"/>
        <v/>
      </c>
      <c s="180" t="str">
        <f t="shared" si="2410"/>
        <v/>
      </c>
      <c s="180" t="str">
        <f t="shared" si="2411"/>
        <v/>
      </c>
      <c s="180" t="str">
        <f t="shared" si="2412"/>
        <v/>
      </c>
      <c s="180" t="str">
        <f t="shared" si="2413"/>
        <v/>
      </c>
      <c s="183"/>
      <c s="179" t="str">
        <f>IF(BC2272="","",IF(BC2272&gt;0,COUNT($AY$2:AY2272),""))</f>
        <v/>
      </c>
      <c s="180" t="str">
        <f t="shared" si="2414"/>
        <v/>
      </c>
      <c s="180" t="str">
        <f t="shared" si="2415"/>
        <v/>
      </c>
      <c s="180" t="str">
        <f t="shared" si="2416"/>
        <v/>
      </c>
      <c s="182" t="str">
        <f t="shared" si="2417"/>
        <v/>
      </c>
      <c s="180" t="str">
        <f t="shared" si="2418"/>
        <v/>
      </c>
      <c s="180" t="str">
        <f t="shared" si="2419"/>
        <v/>
      </c>
      <c s="180" t="str">
        <f t="shared" si="2420"/>
        <v/>
      </c>
      <c s="180" t="str">
        <f t="shared" si="2421"/>
        <v/>
      </c>
      <c s="180" t="str">
        <f t="shared" si="2422"/>
        <v/>
      </c>
      <c s="182" t="str">
        <f t="shared" si="2423"/>
        <v/>
      </c>
      <c s="180" t="str">
        <f t="shared" si="2424"/>
        <v/>
      </c>
      <c s="180" t="str">
        <f t="shared" si="2425"/>
        <v/>
      </c>
      <c s="180" t="str">
        <f t="shared" si="2426"/>
        <v/>
      </c>
      <c s="180" t="str">
        <f t="shared" si="2427"/>
        <v/>
      </c>
      <c s="180" t="str">
        <f t="shared" si="2428"/>
        <v/>
      </c>
      <c s="180" t="str">
        <f t="shared" si="2429"/>
        <v/>
      </c>
    </row>
    <row r="2273" spans="1:66" ht="15">
      <c r="A2273" s="176" t="str">
        <f>IF('S.D.PASTE SHEET'!A2273="","",'S.D.PASTE SHEET'!A2273)</f>
        <v/>
      </c>
      <c s="176" t="str">
        <f>IF('S.D.PASTE SHEET'!B2273="","",'S.D.PASTE SHEET'!B2273)</f>
        <v/>
      </c>
      <c s="176" t="str">
        <f>IF('S.D.PASTE SHEET'!C2273="","",'S.D.PASTE SHEET'!C2273)</f>
        <v/>
      </c>
      <c s="177" t="str">
        <f>IF('S.D.PASTE SHEET'!D2273="","",'S.D.PASTE SHEET'!D2273)</f>
        <v/>
      </c>
      <c s="176" t="str">
        <f>IF('S.D.PASTE SHEET'!E2273="","",UPPER('S.D.PASTE SHEET'!E2273))</f>
        <v/>
      </c>
      <c s="176" t="str">
        <f>IF('S.D.PASTE SHEET'!F2273="","",'S.D.PASTE SHEET'!F2273)</f>
        <v/>
      </c>
      <c s="176" t="str">
        <f>IF('S.D.PASTE SHEET'!G2273="","",UPPER('S.D.PASTE SHEET'!G2273))</f>
        <v/>
      </c>
      <c s="176" t="str">
        <f>IF('S.D.PASTE SHEET'!H2273="","",UPPER('S.D.PASTE SHEET'!H2273))</f>
        <v/>
      </c>
      <c s="176" t="str">
        <f>IF('S.D.PASTE SHEET'!I2273="","",'S.D.PASTE SHEET'!I2273)</f>
        <v/>
      </c>
      <c s="177" t="str">
        <f>IF('S.D.PASTE SHEET'!J2273="","",'S.D.PASTE SHEET'!J2273)</f>
        <v/>
      </c>
      <c s="176" t="str">
        <f>IF('S.D.PASTE SHEET'!K2273="","",'S.D.PASTE SHEET'!K2273)</f>
        <v/>
      </c>
      <c s="176" t="str">
        <f>IF('S.D.PASTE SHEET'!L2273="","",'S.D.PASTE SHEET'!L2273)</f>
        <v/>
      </c>
      <c s="176" t="str">
        <f>IF('S.D.PASTE SHEET'!M2273="","",'S.D.PASTE SHEET'!M2273)</f>
        <v/>
      </c>
      <c s="176" t="str">
        <f>IF('S.D.PASTE SHEET'!N2273="","",'S.D.PASTE SHEET'!N2273)</f>
        <v/>
      </c>
      <c s="176" t="str">
        <f>IF('S.D.PASTE SHEET'!O2273="","",'S.D.PASTE SHEET'!O2273)</f>
        <v/>
      </c>
      <c s="176" t="str">
        <f>IF('S.D.PASTE SHEET'!P2273="","",'S.D.PASTE SHEET'!P2273)</f>
        <v/>
      </c>
      <c s="176" t="str">
        <f>IF('S.D.PASTE SHEET'!Q2273="","",'S.D.PASTE SHEET'!Q2273)</f>
        <v/>
      </c>
      <c s="176" t="str">
        <f>IF('S.D.PASTE SHEET'!R2273="","",'S.D.PASTE SHEET'!R2273)</f>
        <v/>
      </c>
      <c s="176" t="str">
        <f>IF('S.D.PASTE SHEET'!S2273="","",'S.D.PASTE SHEET'!S2273)</f>
        <v/>
      </c>
      <c s="176" t="str">
        <f>IF('S.D.PASTE SHEET'!T2273="","",'S.D.PASTE SHEET'!T2273)</f>
        <v/>
      </c>
      <c s="176" t="str">
        <f>IF('S.D.PASTE SHEET'!U2273="","",'S.D.PASTE SHEET'!U2273)</f>
        <v/>
      </c>
      <c s="176" t="str">
        <f>IF('S.D.PASTE SHEET'!V2273="","",'S.D.PASTE SHEET'!V2273)</f>
        <v/>
      </c>
      <c s="176" t="str">
        <f>IF('S.D.PASTE SHEET'!W2273="","",'S.D.PASTE SHEET'!W2273)</f>
        <v/>
      </c>
      <c s="176" t="str">
        <f>IF('S.D.PASTE SHEET'!X2273="","",'S.D.PASTE SHEET'!X2273)</f>
        <v/>
      </c>
      <c s="176" t="str">
        <f>IF('S.D.PASTE SHEET'!Y2273="","",'S.D.PASTE SHEET'!Y2273)</f>
        <v/>
      </c>
      <c s="176" t="str">
        <f>IF('S.D.PASTE SHEET'!Z2273="","",'S.D.PASTE SHEET'!Z2273)</f>
        <v/>
      </c>
      <c s="176" t="str">
        <f>IF('S.D.PASTE SHEET'!AA2273="","",'S.D.PASTE SHEET'!AA2273)</f>
        <v/>
      </c>
      <c s="176" t="str">
        <f>IF('S.D.PASTE SHEET'!AB2273="","",'S.D.PASTE SHEET'!AB2273)</f>
        <v/>
      </c>
      <c s="176" t="str">
        <f>IF('S.D.PASTE SHEET'!AC2273="","",'S.D.PASTE SHEET'!AC2273)</f>
        <v/>
      </c>
      <c s="176" t="str">
        <f>IF('S.D.PASTE SHEET'!AD2273="","",'S.D.PASTE SHEET'!AD2273)</f>
        <v/>
      </c>
      <c s="178"/>
      <c s="179" t="str">
        <f>IF(AK2273="","",IF(AK2273&gt;0,COUNT($AG$2:AG2273),""))</f>
        <v/>
      </c>
      <c s="180" t="str">
        <f t="shared" si="2398"/>
        <v/>
      </c>
      <c s="180" t="str">
        <f t="shared" si="2399"/>
        <v/>
      </c>
      <c s="180" t="str">
        <f t="shared" si="2400"/>
        <v/>
      </c>
      <c s="181" t="str">
        <f t="shared" si="2401"/>
        <v/>
      </c>
      <c s="180" t="str">
        <f t="shared" si="2402"/>
        <v/>
      </c>
      <c s="180" t="str">
        <f t="shared" si="2403"/>
        <v/>
      </c>
      <c s="180" t="str">
        <f t="shared" si="2404"/>
        <v/>
      </c>
      <c s="180" t="str">
        <f t="shared" si="2405"/>
        <v/>
      </c>
      <c s="180" t="str">
        <f t="shared" si="2406"/>
        <v/>
      </c>
      <c s="181" t="str">
        <f t="shared" si="2407"/>
        <v/>
      </c>
      <c s="180" t="str">
        <f t="shared" si="2408"/>
        <v/>
      </c>
      <c s="180" t="str">
        <f t="shared" si="2409"/>
        <v/>
      </c>
      <c s="180" t="str">
        <f t="shared" si="2410"/>
        <v/>
      </c>
      <c s="180" t="str">
        <f t="shared" si="2411"/>
        <v/>
      </c>
      <c s="180" t="str">
        <f t="shared" si="2412"/>
        <v/>
      </c>
      <c s="180" t="str">
        <f t="shared" si="2413"/>
        <v/>
      </c>
      <c s="183"/>
      <c s="179" t="str">
        <f>IF(BC2273="","",IF(BC2273&gt;0,COUNT($AY$2:AY2273),""))</f>
        <v/>
      </c>
      <c s="180" t="str">
        <f t="shared" si="2414"/>
        <v/>
      </c>
      <c s="180" t="str">
        <f t="shared" si="2415"/>
        <v/>
      </c>
      <c s="180" t="str">
        <f t="shared" si="2416"/>
        <v/>
      </c>
      <c s="182" t="str">
        <f t="shared" si="2417"/>
        <v/>
      </c>
      <c s="180" t="str">
        <f t="shared" si="2418"/>
        <v/>
      </c>
      <c s="180" t="str">
        <f t="shared" si="2419"/>
        <v/>
      </c>
      <c s="180" t="str">
        <f t="shared" si="2420"/>
        <v/>
      </c>
      <c s="180" t="str">
        <f t="shared" si="2421"/>
        <v/>
      </c>
      <c s="180" t="str">
        <f t="shared" si="2422"/>
        <v/>
      </c>
      <c s="182" t="str">
        <f t="shared" si="2423"/>
        <v/>
      </c>
      <c s="180" t="str">
        <f t="shared" si="2424"/>
        <v/>
      </c>
      <c s="180" t="str">
        <f t="shared" si="2425"/>
        <v/>
      </c>
      <c s="180" t="str">
        <f t="shared" si="2426"/>
        <v/>
      </c>
      <c s="180" t="str">
        <f t="shared" si="2427"/>
        <v/>
      </c>
      <c s="180" t="str">
        <f t="shared" si="2428"/>
        <v/>
      </c>
      <c s="180" t="str">
        <f t="shared" si="2429"/>
        <v/>
      </c>
    </row>
    <row r="2274" spans="1:66" ht="15">
      <c r="A2274" s="176" t="str">
        <f>IF('S.D.PASTE SHEET'!A2274="","",'S.D.PASTE SHEET'!A2274)</f>
        <v/>
      </c>
      <c s="176" t="str">
        <f>IF('S.D.PASTE SHEET'!B2274="","",'S.D.PASTE SHEET'!B2274)</f>
        <v/>
      </c>
      <c s="176" t="str">
        <f>IF('S.D.PASTE SHEET'!C2274="","",'S.D.PASTE SHEET'!C2274)</f>
        <v/>
      </c>
      <c s="177" t="str">
        <f>IF('S.D.PASTE SHEET'!D2274="","",'S.D.PASTE SHEET'!D2274)</f>
        <v/>
      </c>
      <c s="176" t="str">
        <f>IF('S.D.PASTE SHEET'!E2274="","",UPPER('S.D.PASTE SHEET'!E2274))</f>
        <v/>
      </c>
      <c s="176" t="str">
        <f>IF('S.D.PASTE SHEET'!F2274="","",'S.D.PASTE SHEET'!F2274)</f>
        <v/>
      </c>
      <c s="176" t="str">
        <f>IF('S.D.PASTE SHEET'!G2274="","",UPPER('S.D.PASTE SHEET'!G2274))</f>
        <v/>
      </c>
      <c s="176" t="str">
        <f>IF('S.D.PASTE SHEET'!H2274="","",UPPER('S.D.PASTE SHEET'!H2274))</f>
        <v/>
      </c>
      <c s="176" t="str">
        <f>IF('S.D.PASTE SHEET'!I2274="","",'S.D.PASTE SHEET'!I2274)</f>
        <v/>
      </c>
      <c s="177" t="str">
        <f>IF('S.D.PASTE SHEET'!J2274="","",'S.D.PASTE SHEET'!J2274)</f>
        <v/>
      </c>
      <c s="176" t="str">
        <f>IF('S.D.PASTE SHEET'!K2274="","",'S.D.PASTE SHEET'!K2274)</f>
        <v/>
      </c>
      <c s="176" t="str">
        <f>IF('S.D.PASTE SHEET'!L2274="","",'S.D.PASTE SHEET'!L2274)</f>
        <v/>
      </c>
      <c s="176" t="str">
        <f>IF('S.D.PASTE SHEET'!M2274="","",'S.D.PASTE SHEET'!M2274)</f>
        <v/>
      </c>
      <c s="176" t="str">
        <f>IF('S.D.PASTE SHEET'!N2274="","",'S.D.PASTE SHEET'!N2274)</f>
        <v/>
      </c>
      <c s="176" t="str">
        <f>IF('S.D.PASTE SHEET'!O2274="","",'S.D.PASTE SHEET'!O2274)</f>
        <v/>
      </c>
      <c s="176" t="str">
        <f>IF('S.D.PASTE SHEET'!P2274="","",'S.D.PASTE SHEET'!P2274)</f>
        <v/>
      </c>
      <c s="176" t="str">
        <f>IF('S.D.PASTE SHEET'!Q2274="","",'S.D.PASTE SHEET'!Q2274)</f>
        <v/>
      </c>
      <c s="176" t="str">
        <f>IF('S.D.PASTE SHEET'!R2274="","",'S.D.PASTE SHEET'!R2274)</f>
        <v/>
      </c>
      <c s="176" t="str">
        <f>IF('S.D.PASTE SHEET'!S2274="","",'S.D.PASTE SHEET'!S2274)</f>
        <v/>
      </c>
      <c s="176" t="str">
        <f>IF('S.D.PASTE SHEET'!T2274="","",'S.D.PASTE SHEET'!T2274)</f>
        <v/>
      </c>
      <c s="176" t="str">
        <f>IF('S.D.PASTE SHEET'!U2274="","",'S.D.PASTE SHEET'!U2274)</f>
        <v/>
      </c>
      <c s="176" t="str">
        <f>IF('S.D.PASTE SHEET'!V2274="","",'S.D.PASTE SHEET'!V2274)</f>
        <v/>
      </c>
      <c s="176" t="str">
        <f>IF('S.D.PASTE SHEET'!W2274="","",'S.D.PASTE SHEET'!W2274)</f>
        <v/>
      </c>
      <c s="176" t="str">
        <f>IF('S.D.PASTE SHEET'!X2274="","",'S.D.PASTE SHEET'!X2274)</f>
        <v/>
      </c>
      <c s="176" t="str">
        <f>IF('S.D.PASTE SHEET'!Y2274="","",'S.D.PASTE SHEET'!Y2274)</f>
        <v/>
      </c>
      <c s="176" t="str">
        <f>IF('S.D.PASTE SHEET'!Z2274="","",'S.D.PASTE SHEET'!Z2274)</f>
        <v/>
      </c>
      <c s="176" t="str">
        <f>IF('S.D.PASTE SHEET'!AA2274="","",'S.D.PASTE SHEET'!AA2274)</f>
        <v/>
      </c>
      <c s="176" t="str">
        <f>IF('S.D.PASTE SHEET'!AB2274="","",'S.D.PASTE SHEET'!AB2274)</f>
        <v/>
      </c>
      <c s="176" t="str">
        <f>IF('S.D.PASTE SHEET'!AC2274="","",'S.D.PASTE SHEET'!AC2274)</f>
        <v/>
      </c>
      <c s="176" t="str">
        <f>IF('S.D.PASTE SHEET'!AD2274="","",'S.D.PASTE SHEET'!AD2274)</f>
        <v/>
      </c>
      <c s="178"/>
      <c s="179" t="str">
        <f>IF(AK2274="","",IF(AK2274&gt;0,COUNT($AG$2:AG2274),""))</f>
        <v/>
      </c>
      <c s="180" t="str">
        <f t="shared" si="2398"/>
        <v/>
      </c>
      <c s="180" t="str">
        <f t="shared" si="2399"/>
        <v/>
      </c>
      <c s="180" t="str">
        <f t="shared" si="2400"/>
        <v/>
      </c>
      <c s="181" t="str">
        <f t="shared" si="2401"/>
        <v/>
      </c>
      <c s="180" t="str">
        <f t="shared" si="2402"/>
        <v/>
      </c>
      <c s="180" t="str">
        <f t="shared" si="2403"/>
        <v/>
      </c>
      <c s="180" t="str">
        <f t="shared" si="2404"/>
        <v/>
      </c>
      <c s="180" t="str">
        <f t="shared" si="2405"/>
        <v/>
      </c>
      <c s="180" t="str">
        <f t="shared" si="2406"/>
        <v/>
      </c>
      <c s="181" t="str">
        <f t="shared" si="2407"/>
        <v/>
      </c>
      <c s="180" t="str">
        <f t="shared" si="2408"/>
        <v/>
      </c>
      <c s="180" t="str">
        <f t="shared" si="2409"/>
        <v/>
      </c>
      <c s="180" t="str">
        <f t="shared" si="2410"/>
        <v/>
      </c>
      <c s="180" t="str">
        <f t="shared" si="2411"/>
        <v/>
      </c>
      <c s="180" t="str">
        <f t="shared" si="2412"/>
        <v/>
      </c>
      <c s="180" t="str">
        <f t="shared" si="2413"/>
        <v/>
      </c>
      <c s="183"/>
      <c s="179" t="str">
        <f>IF(BC2274="","",IF(BC2274&gt;0,COUNT($AY$2:AY2274),""))</f>
        <v/>
      </c>
      <c s="180" t="str">
        <f t="shared" si="2414"/>
        <v/>
      </c>
      <c s="180" t="str">
        <f t="shared" si="2415"/>
        <v/>
      </c>
      <c s="180" t="str">
        <f t="shared" si="2416"/>
        <v/>
      </c>
      <c s="182" t="str">
        <f t="shared" si="2417"/>
        <v/>
      </c>
      <c s="180" t="str">
        <f t="shared" si="2418"/>
        <v/>
      </c>
      <c s="180" t="str">
        <f t="shared" si="2419"/>
        <v/>
      </c>
      <c s="180" t="str">
        <f t="shared" si="2420"/>
        <v/>
      </c>
      <c s="180" t="str">
        <f t="shared" si="2421"/>
        <v/>
      </c>
      <c s="180" t="str">
        <f t="shared" si="2422"/>
        <v/>
      </c>
      <c s="182" t="str">
        <f t="shared" si="2423"/>
        <v/>
      </c>
      <c s="180" t="str">
        <f t="shared" si="2424"/>
        <v/>
      </c>
      <c s="180" t="str">
        <f t="shared" si="2425"/>
        <v/>
      </c>
      <c s="180" t="str">
        <f t="shared" si="2426"/>
        <v/>
      </c>
      <c s="180" t="str">
        <f t="shared" si="2427"/>
        <v/>
      </c>
      <c s="180" t="str">
        <f t="shared" si="2428"/>
        <v/>
      </c>
      <c s="180" t="str">
        <f t="shared" si="2429"/>
        <v/>
      </c>
    </row>
    <row r="2275" spans="1:66" ht="15">
      <c r="A2275" s="176" t="str">
        <f>IF('S.D.PASTE SHEET'!A2275="","",'S.D.PASTE SHEET'!A2275)</f>
        <v/>
      </c>
      <c s="176" t="str">
        <f>IF('S.D.PASTE SHEET'!B2275="","",'S.D.PASTE SHEET'!B2275)</f>
        <v/>
      </c>
      <c s="176" t="str">
        <f>IF('S.D.PASTE SHEET'!C2275="","",'S.D.PASTE SHEET'!C2275)</f>
        <v/>
      </c>
      <c s="177" t="str">
        <f>IF('S.D.PASTE SHEET'!D2275="","",'S.D.PASTE SHEET'!D2275)</f>
        <v/>
      </c>
      <c s="176" t="str">
        <f>IF('S.D.PASTE SHEET'!E2275="","",UPPER('S.D.PASTE SHEET'!E2275))</f>
        <v/>
      </c>
      <c s="176" t="str">
        <f>IF('S.D.PASTE SHEET'!F2275="","",'S.D.PASTE SHEET'!F2275)</f>
        <v/>
      </c>
      <c s="176" t="str">
        <f>IF('S.D.PASTE SHEET'!G2275="","",UPPER('S.D.PASTE SHEET'!G2275))</f>
        <v/>
      </c>
      <c s="176" t="str">
        <f>IF('S.D.PASTE SHEET'!H2275="","",UPPER('S.D.PASTE SHEET'!H2275))</f>
        <v/>
      </c>
      <c s="176" t="str">
        <f>IF('S.D.PASTE SHEET'!I2275="","",'S.D.PASTE SHEET'!I2275)</f>
        <v/>
      </c>
      <c s="177" t="str">
        <f>IF('S.D.PASTE SHEET'!J2275="","",'S.D.PASTE SHEET'!J2275)</f>
        <v/>
      </c>
      <c s="176" t="str">
        <f>IF('S.D.PASTE SHEET'!K2275="","",'S.D.PASTE SHEET'!K2275)</f>
        <v/>
      </c>
      <c s="176" t="str">
        <f>IF('S.D.PASTE SHEET'!L2275="","",'S.D.PASTE SHEET'!L2275)</f>
        <v/>
      </c>
      <c s="176" t="str">
        <f>IF('S.D.PASTE SHEET'!M2275="","",'S.D.PASTE SHEET'!M2275)</f>
        <v/>
      </c>
      <c s="176" t="str">
        <f>IF('S.D.PASTE SHEET'!N2275="","",'S.D.PASTE SHEET'!N2275)</f>
        <v/>
      </c>
      <c s="176" t="str">
        <f>IF('S.D.PASTE SHEET'!O2275="","",'S.D.PASTE SHEET'!O2275)</f>
        <v/>
      </c>
      <c s="176" t="str">
        <f>IF('S.D.PASTE SHEET'!P2275="","",'S.D.PASTE SHEET'!P2275)</f>
        <v/>
      </c>
      <c s="176" t="str">
        <f>IF('S.D.PASTE SHEET'!Q2275="","",'S.D.PASTE SHEET'!Q2275)</f>
        <v/>
      </c>
      <c s="176" t="str">
        <f>IF('S.D.PASTE SHEET'!R2275="","",'S.D.PASTE SHEET'!R2275)</f>
        <v/>
      </c>
      <c s="176" t="str">
        <f>IF('S.D.PASTE SHEET'!S2275="","",'S.D.PASTE SHEET'!S2275)</f>
        <v/>
      </c>
      <c s="176" t="str">
        <f>IF('S.D.PASTE SHEET'!T2275="","",'S.D.PASTE SHEET'!T2275)</f>
        <v/>
      </c>
      <c s="176" t="str">
        <f>IF('S.D.PASTE SHEET'!U2275="","",'S.D.PASTE SHEET'!U2275)</f>
        <v/>
      </c>
      <c s="176" t="str">
        <f>IF('S.D.PASTE SHEET'!V2275="","",'S.D.PASTE SHEET'!V2275)</f>
        <v/>
      </c>
      <c s="176" t="str">
        <f>IF('S.D.PASTE SHEET'!W2275="","",'S.D.PASTE SHEET'!W2275)</f>
        <v/>
      </c>
      <c s="176" t="str">
        <f>IF('S.D.PASTE SHEET'!X2275="","",'S.D.PASTE SHEET'!X2275)</f>
        <v/>
      </c>
      <c s="176" t="str">
        <f>IF('S.D.PASTE SHEET'!Y2275="","",'S.D.PASTE SHEET'!Y2275)</f>
        <v/>
      </c>
      <c s="176" t="str">
        <f>IF('S.D.PASTE SHEET'!Z2275="","",'S.D.PASTE SHEET'!Z2275)</f>
        <v/>
      </c>
      <c s="176" t="str">
        <f>IF('S.D.PASTE SHEET'!AA2275="","",'S.D.PASTE SHEET'!AA2275)</f>
        <v/>
      </c>
      <c s="176" t="str">
        <f>IF('S.D.PASTE SHEET'!AB2275="","",'S.D.PASTE SHEET'!AB2275)</f>
        <v/>
      </c>
      <c s="176" t="str">
        <f>IF('S.D.PASTE SHEET'!AC2275="","",'S.D.PASTE SHEET'!AC2275)</f>
        <v/>
      </c>
      <c s="176" t="str">
        <f>IF('S.D.PASTE SHEET'!AD2275="","",'S.D.PASTE SHEET'!AD2275)</f>
        <v/>
      </c>
      <c s="178"/>
      <c s="179" t="str">
        <f>IF(AK2275="","",IF(AK2275&gt;0,COUNT($AG$2:AG2275),""))</f>
        <v/>
      </c>
      <c s="180" t="str">
        <f t="shared" si="2398"/>
        <v/>
      </c>
      <c s="180" t="str">
        <f t="shared" si="2399"/>
        <v/>
      </c>
      <c s="180" t="str">
        <f t="shared" si="2400"/>
        <v/>
      </c>
      <c s="181" t="str">
        <f t="shared" si="2401"/>
        <v/>
      </c>
      <c s="180" t="str">
        <f t="shared" si="2402"/>
        <v/>
      </c>
      <c s="180" t="str">
        <f t="shared" si="2403"/>
        <v/>
      </c>
      <c s="180" t="str">
        <f t="shared" si="2404"/>
        <v/>
      </c>
      <c s="180" t="str">
        <f t="shared" si="2405"/>
        <v/>
      </c>
      <c s="180" t="str">
        <f t="shared" si="2406"/>
        <v/>
      </c>
      <c s="181" t="str">
        <f t="shared" si="2407"/>
        <v/>
      </c>
      <c s="180" t="str">
        <f t="shared" si="2408"/>
        <v/>
      </c>
      <c s="180" t="str">
        <f t="shared" si="2409"/>
        <v/>
      </c>
      <c s="180" t="str">
        <f t="shared" si="2410"/>
        <v/>
      </c>
      <c s="180" t="str">
        <f t="shared" si="2411"/>
        <v/>
      </c>
      <c s="180" t="str">
        <f t="shared" si="2412"/>
        <v/>
      </c>
      <c s="180" t="str">
        <f t="shared" si="2413"/>
        <v/>
      </c>
      <c s="183"/>
      <c s="179" t="str">
        <f>IF(BC2275="","",IF(BC2275&gt;0,COUNT($AY$2:AY2275),""))</f>
        <v/>
      </c>
      <c s="180" t="str">
        <f t="shared" si="2414"/>
        <v/>
      </c>
      <c s="180" t="str">
        <f t="shared" si="2415"/>
        <v/>
      </c>
      <c s="180" t="str">
        <f t="shared" si="2416"/>
        <v/>
      </c>
      <c s="182" t="str">
        <f t="shared" si="2417"/>
        <v/>
      </c>
      <c s="180" t="str">
        <f t="shared" si="2418"/>
        <v/>
      </c>
      <c s="180" t="str">
        <f t="shared" si="2419"/>
        <v/>
      </c>
      <c s="180" t="str">
        <f t="shared" si="2420"/>
        <v/>
      </c>
      <c s="180" t="str">
        <f t="shared" si="2421"/>
        <v/>
      </c>
      <c s="180" t="str">
        <f t="shared" si="2422"/>
        <v/>
      </c>
      <c s="182" t="str">
        <f t="shared" si="2423"/>
        <v/>
      </c>
      <c s="180" t="str">
        <f t="shared" si="2424"/>
        <v/>
      </c>
      <c s="180" t="str">
        <f t="shared" si="2425"/>
        <v/>
      </c>
      <c s="180" t="str">
        <f t="shared" si="2426"/>
        <v/>
      </c>
      <c s="180" t="str">
        <f t="shared" si="2427"/>
        <v/>
      </c>
      <c s="180" t="str">
        <f t="shared" si="2428"/>
        <v/>
      </c>
      <c s="180" t="str">
        <f t="shared" si="2429"/>
        <v/>
      </c>
    </row>
    <row r="2276" spans="1:66" ht="15">
      <c r="A2276" s="176" t="str">
        <f>IF('S.D.PASTE SHEET'!A2276="","",'S.D.PASTE SHEET'!A2276)</f>
        <v/>
      </c>
      <c s="176" t="str">
        <f>IF('S.D.PASTE SHEET'!B2276="","",'S.D.PASTE SHEET'!B2276)</f>
        <v/>
      </c>
      <c s="176" t="str">
        <f>IF('S.D.PASTE SHEET'!C2276="","",'S.D.PASTE SHEET'!C2276)</f>
        <v/>
      </c>
      <c s="177" t="str">
        <f>IF('S.D.PASTE SHEET'!D2276="","",'S.D.PASTE SHEET'!D2276)</f>
        <v/>
      </c>
      <c s="176" t="str">
        <f>IF('S.D.PASTE SHEET'!E2276="","",UPPER('S.D.PASTE SHEET'!E2276))</f>
        <v/>
      </c>
      <c s="176" t="str">
        <f>IF('S.D.PASTE SHEET'!F2276="","",'S.D.PASTE SHEET'!F2276)</f>
        <v/>
      </c>
      <c s="176" t="str">
        <f>IF('S.D.PASTE SHEET'!G2276="","",UPPER('S.D.PASTE SHEET'!G2276))</f>
        <v/>
      </c>
      <c s="176" t="str">
        <f>IF('S.D.PASTE SHEET'!H2276="","",UPPER('S.D.PASTE SHEET'!H2276))</f>
        <v/>
      </c>
      <c s="176" t="str">
        <f>IF('S.D.PASTE SHEET'!I2276="","",'S.D.PASTE SHEET'!I2276)</f>
        <v/>
      </c>
      <c s="177" t="str">
        <f>IF('S.D.PASTE SHEET'!J2276="","",'S.D.PASTE SHEET'!J2276)</f>
        <v/>
      </c>
      <c s="176" t="str">
        <f>IF('S.D.PASTE SHEET'!K2276="","",'S.D.PASTE SHEET'!K2276)</f>
        <v/>
      </c>
      <c s="176" t="str">
        <f>IF('S.D.PASTE SHEET'!L2276="","",'S.D.PASTE SHEET'!L2276)</f>
        <v/>
      </c>
      <c s="176" t="str">
        <f>IF('S.D.PASTE SHEET'!M2276="","",'S.D.PASTE SHEET'!M2276)</f>
        <v/>
      </c>
      <c s="176" t="str">
        <f>IF('S.D.PASTE SHEET'!N2276="","",'S.D.PASTE SHEET'!N2276)</f>
        <v/>
      </c>
      <c s="176" t="str">
        <f>IF('S.D.PASTE SHEET'!O2276="","",'S.D.PASTE SHEET'!O2276)</f>
        <v/>
      </c>
      <c s="176" t="str">
        <f>IF('S.D.PASTE SHEET'!P2276="","",'S.D.PASTE SHEET'!P2276)</f>
        <v/>
      </c>
      <c s="176" t="str">
        <f>IF('S.D.PASTE SHEET'!Q2276="","",'S.D.PASTE SHEET'!Q2276)</f>
        <v/>
      </c>
      <c s="176" t="str">
        <f>IF('S.D.PASTE SHEET'!R2276="","",'S.D.PASTE SHEET'!R2276)</f>
        <v/>
      </c>
      <c s="176" t="str">
        <f>IF('S.D.PASTE SHEET'!S2276="","",'S.D.PASTE SHEET'!S2276)</f>
        <v/>
      </c>
      <c s="176" t="str">
        <f>IF('S.D.PASTE SHEET'!T2276="","",'S.D.PASTE SHEET'!T2276)</f>
        <v/>
      </c>
      <c s="176" t="str">
        <f>IF('S.D.PASTE SHEET'!U2276="","",'S.D.PASTE SHEET'!U2276)</f>
        <v/>
      </c>
      <c s="176" t="str">
        <f>IF('S.D.PASTE SHEET'!V2276="","",'S.D.PASTE SHEET'!V2276)</f>
        <v/>
      </c>
      <c s="176" t="str">
        <f>IF('S.D.PASTE SHEET'!W2276="","",'S.D.PASTE SHEET'!W2276)</f>
        <v/>
      </c>
      <c s="176" t="str">
        <f>IF('S.D.PASTE SHEET'!X2276="","",'S.D.PASTE SHEET'!X2276)</f>
        <v/>
      </c>
      <c s="176" t="str">
        <f>IF('S.D.PASTE SHEET'!Y2276="","",'S.D.PASTE SHEET'!Y2276)</f>
        <v/>
      </c>
      <c s="176" t="str">
        <f>IF('S.D.PASTE SHEET'!Z2276="","",'S.D.PASTE SHEET'!Z2276)</f>
        <v/>
      </c>
      <c s="176" t="str">
        <f>IF('S.D.PASTE SHEET'!AA2276="","",'S.D.PASTE SHEET'!AA2276)</f>
        <v/>
      </c>
      <c s="176" t="str">
        <f>IF('S.D.PASTE SHEET'!AB2276="","",'S.D.PASTE SHEET'!AB2276)</f>
        <v/>
      </c>
      <c s="176" t="str">
        <f>IF('S.D.PASTE SHEET'!AC2276="","",'S.D.PASTE SHEET'!AC2276)</f>
        <v/>
      </c>
      <c s="176" t="str">
        <f>IF('S.D.PASTE SHEET'!AD2276="","",'S.D.PASTE SHEET'!AD2276)</f>
        <v/>
      </c>
      <c s="178"/>
      <c s="179" t="str">
        <f>IF(AK2276="","",IF(AK2276&gt;0,COUNT($AG$2:AG2276),""))</f>
        <v/>
      </c>
      <c s="180" t="str">
        <f t="shared" si="2398"/>
        <v/>
      </c>
      <c s="180" t="str">
        <f t="shared" si="2399"/>
        <v/>
      </c>
      <c s="180" t="str">
        <f t="shared" si="2400"/>
        <v/>
      </c>
      <c s="181" t="str">
        <f t="shared" si="2401"/>
        <v/>
      </c>
      <c s="180" t="str">
        <f t="shared" si="2402"/>
        <v/>
      </c>
      <c s="180" t="str">
        <f t="shared" si="2403"/>
        <v/>
      </c>
      <c s="180" t="str">
        <f t="shared" si="2404"/>
        <v/>
      </c>
      <c s="180" t="str">
        <f t="shared" si="2405"/>
        <v/>
      </c>
      <c s="180" t="str">
        <f t="shared" si="2406"/>
        <v/>
      </c>
      <c s="181" t="str">
        <f t="shared" si="2407"/>
        <v/>
      </c>
      <c s="180" t="str">
        <f t="shared" si="2408"/>
        <v/>
      </c>
      <c s="180" t="str">
        <f t="shared" si="2409"/>
        <v/>
      </c>
      <c s="180" t="str">
        <f t="shared" si="2410"/>
        <v/>
      </c>
      <c s="180" t="str">
        <f t="shared" si="2411"/>
        <v/>
      </c>
      <c s="180" t="str">
        <f t="shared" si="2412"/>
        <v/>
      </c>
      <c s="180" t="str">
        <f t="shared" si="2413"/>
        <v/>
      </c>
      <c s="183"/>
      <c s="179" t="str">
        <f>IF(BC2276="","",IF(BC2276&gt;0,COUNT($AY$2:AY2276),""))</f>
        <v/>
      </c>
      <c s="180" t="str">
        <f t="shared" si="2414"/>
        <v/>
      </c>
      <c s="180" t="str">
        <f t="shared" si="2415"/>
        <v/>
      </c>
      <c s="180" t="str">
        <f t="shared" si="2416"/>
        <v/>
      </c>
      <c s="182" t="str">
        <f t="shared" si="2417"/>
        <v/>
      </c>
      <c s="180" t="str">
        <f t="shared" si="2418"/>
        <v/>
      </c>
      <c s="180" t="str">
        <f t="shared" si="2419"/>
        <v/>
      </c>
      <c s="180" t="str">
        <f t="shared" si="2420"/>
        <v/>
      </c>
      <c s="180" t="str">
        <f t="shared" si="2421"/>
        <v/>
      </c>
      <c s="180" t="str">
        <f t="shared" si="2422"/>
        <v/>
      </c>
      <c s="182" t="str">
        <f t="shared" si="2423"/>
        <v/>
      </c>
      <c s="180" t="str">
        <f t="shared" si="2424"/>
        <v/>
      </c>
      <c s="180" t="str">
        <f t="shared" si="2425"/>
        <v/>
      </c>
      <c s="180" t="str">
        <f t="shared" si="2426"/>
        <v/>
      </c>
      <c s="180" t="str">
        <f t="shared" si="2427"/>
        <v/>
      </c>
      <c s="180" t="str">
        <f t="shared" si="2428"/>
        <v/>
      </c>
      <c s="180" t="str">
        <f t="shared" si="2429"/>
        <v/>
      </c>
    </row>
    <row r="2277" spans="1:66" ht="15">
      <c r="A2277" s="176" t="str">
        <f>IF('S.D.PASTE SHEET'!A2277="","",'S.D.PASTE SHEET'!A2277)</f>
        <v/>
      </c>
      <c s="176" t="str">
        <f>IF('S.D.PASTE SHEET'!B2277="","",'S.D.PASTE SHEET'!B2277)</f>
        <v/>
      </c>
      <c s="176" t="str">
        <f>IF('S.D.PASTE SHEET'!C2277="","",'S.D.PASTE SHEET'!C2277)</f>
        <v/>
      </c>
      <c s="177" t="str">
        <f>IF('S.D.PASTE SHEET'!D2277="","",'S.D.PASTE SHEET'!D2277)</f>
        <v/>
      </c>
      <c s="176" t="str">
        <f>IF('S.D.PASTE SHEET'!E2277="","",UPPER('S.D.PASTE SHEET'!E2277))</f>
        <v/>
      </c>
      <c s="176" t="str">
        <f>IF('S.D.PASTE SHEET'!F2277="","",'S.D.PASTE SHEET'!F2277)</f>
        <v/>
      </c>
      <c s="176" t="str">
        <f>IF('S.D.PASTE SHEET'!G2277="","",UPPER('S.D.PASTE SHEET'!G2277))</f>
        <v/>
      </c>
      <c s="176" t="str">
        <f>IF('S.D.PASTE SHEET'!H2277="","",UPPER('S.D.PASTE SHEET'!H2277))</f>
        <v/>
      </c>
      <c s="176" t="str">
        <f>IF('S.D.PASTE SHEET'!I2277="","",'S.D.PASTE SHEET'!I2277)</f>
        <v/>
      </c>
      <c s="177" t="str">
        <f>IF('S.D.PASTE SHEET'!J2277="","",'S.D.PASTE SHEET'!J2277)</f>
        <v/>
      </c>
      <c s="176" t="str">
        <f>IF('S.D.PASTE SHEET'!K2277="","",'S.D.PASTE SHEET'!K2277)</f>
        <v/>
      </c>
      <c s="176" t="str">
        <f>IF('S.D.PASTE SHEET'!L2277="","",'S.D.PASTE SHEET'!L2277)</f>
        <v/>
      </c>
      <c s="176" t="str">
        <f>IF('S.D.PASTE SHEET'!M2277="","",'S.D.PASTE SHEET'!M2277)</f>
        <v/>
      </c>
      <c s="176" t="str">
        <f>IF('S.D.PASTE SHEET'!N2277="","",'S.D.PASTE SHEET'!N2277)</f>
        <v/>
      </c>
      <c s="176" t="str">
        <f>IF('S.D.PASTE SHEET'!O2277="","",'S.D.PASTE SHEET'!O2277)</f>
        <v/>
      </c>
      <c s="176" t="str">
        <f>IF('S.D.PASTE SHEET'!P2277="","",'S.D.PASTE SHEET'!P2277)</f>
        <v/>
      </c>
      <c s="176" t="str">
        <f>IF('S.D.PASTE SHEET'!Q2277="","",'S.D.PASTE SHEET'!Q2277)</f>
        <v/>
      </c>
      <c s="176" t="str">
        <f>IF('S.D.PASTE SHEET'!R2277="","",'S.D.PASTE SHEET'!R2277)</f>
        <v/>
      </c>
      <c s="176" t="str">
        <f>IF('S.D.PASTE SHEET'!S2277="","",'S.D.PASTE SHEET'!S2277)</f>
        <v/>
      </c>
      <c s="176" t="str">
        <f>IF('S.D.PASTE SHEET'!T2277="","",'S.D.PASTE SHEET'!T2277)</f>
        <v/>
      </c>
      <c s="176" t="str">
        <f>IF('S.D.PASTE SHEET'!U2277="","",'S.D.PASTE SHEET'!U2277)</f>
        <v/>
      </c>
      <c s="176" t="str">
        <f>IF('S.D.PASTE SHEET'!V2277="","",'S.D.PASTE SHEET'!V2277)</f>
        <v/>
      </c>
      <c s="176" t="str">
        <f>IF('S.D.PASTE SHEET'!W2277="","",'S.D.PASTE SHEET'!W2277)</f>
        <v/>
      </c>
      <c s="176" t="str">
        <f>IF('S.D.PASTE SHEET'!X2277="","",'S.D.PASTE SHEET'!X2277)</f>
        <v/>
      </c>
      <c s="176" t="str">
        <f>IF('S.D.PASTE SHEET'!Y2277="","",'S.D.PASTE SHEET'!Y2277)</f>
        <v/>
      </c>
      <c s="176" t="str">
        <f>IF('S.D.PASTE SHEET'!Z2277="","",'S.D.PASTE SHEET'!Z2277)</f>
        <v/>
      </c>
      <c s="176" t="str">
        <f>IF('S.D.PASTE SHEET'!AA2277="","",'S.D.PASTE SHEET'!AA2277)</f>
        <v/>
      </c>
      <c s="176" t="str">
        <f>IF('S.D.PASTE SHEET'!AB2277="","",'S.D.PASTE SHEET'!AB2277)</f>
        <v/>
      </c>
      <c s="176" t="str">
        <f>IF('S.D.PASTE SHEET'!AC2277="","",'S.D.PASTE SHEET'!AC2277)</f>
        <v/>
      </c>
      <c s="176" t="str">
        <f>IF('S.D.PASTE SHEET'!AD2277="","",'S.D.PASTE SHEET'!AD2277)</f>
        <v/>
      </c>
      <c s="178"/>
      <c s="179" t="str">
        <f>IF(AK2277="","",IF(AK2277&gt;0,COUNT($AG$2:AG2277),""))</f>
        <v/>
      </c>
      <c s="180" t="str">
        <f t="shared" si="2398"/>
        <v/>
      </c>
      <c s="180" t="str">
        <f t="shared" si="2399"/>
        <v/>
      </c>
      <c s="180" t="str">
        <f t="shared" si="2400"/>
        <v/>
      </c>
      <c s="181" t="str">
        <f t="shared" si="2401"/>
        <v/>
      </c>
      <c s="180" t="str">
        <f t="shared" si="2402"/>
        <v/>
      </c>
      <c s="180" t="str">
        <f t="shared" si="2403"/>
        <v/>
      </c>
      <c s="180" t="str">
        <f t="shared" si="2404"/>
        <v/>
      </c>
      <c s="180" t="str">
        <f t="shared" si="2405"/>
        <v/>
      </c>
      <c s="180" t="str">
        <f t="shared" si="2406"/>
        <v/>
      </c>
      <c s="181" t="str">
        <f t="shared" si="2407"/>
        <v/>
      </c>
      <c s="180" t="str">
        <f t="shared" si="2408"/>
        <v/>
      </c>
      <c s="180" t="str">
        <f t="shared" si="2409"/>
        <v/>
      </c>
      <c s="180" t="str">
        <f t="shared" si="2410"/>
        <v/>
      </c>
      <c s="180" t="str">
        <f t="shared" si="2411"/>
        <v/>
      </c>
      <c s="180" t="str">
        <f t="shared" si="2412"/>
        <v/>
      </c>
      <c s="180" t="str">
        <f t="shared" si="2413"/>
        <v/>
      </c>
      <c s="183"/>
      <c s="179" t="str">
        <f>IF(BC2277="","",IF(BC2277&gt;0,COUNT($AY$2:AY2277),""))</f>
        <v/>
      </c>
      <c s="180" t="str">
        <f t="shared" si="2414"/>
        <v/>
      </c>
      <c s="180" t="str">
        <f t="shared" si="2415"/>
        <v/>
      </c>
      <c s="180" t="str">
        <f t="shared" si="2416"/>
        <v/>
      </c>
      <c s="182" t="str">
        <f t="shared" si="2417"/>
        <v/>
      </c>
      <c s="180" t="str">
        <f t="shared" si="2418"/>
        <v/>
      </c>
      <c s="180" t="str">
        <f t="shared" si="2419"/>
        <v/>
      </c>
      <c s="180" t="str">
        <f t="shared" si="2420"/>
        <v/>
      </c>
      <c s="180" t="str">
        <f t="shared" si="2421"/>
        <v/>
      </c>
      <c s="180" t="str">
        <f t="shared" si="2422"/>
        <v/>
      </c>
      <c s="182" t="str">
        <f t="shared" si="2423"/>
        <v/>
      </c>
      <c s="180" t="str">
        <f t="shared" si="2424"/>
        <v/>
      </c>
      <c s="180" t="str">
        <f t="shared" si="2425"/>
        <v/>
      </c>
      <c s="180" t="str">
        <f t="shared" si="2426"/>
        <v/>
      </c>
      <c s="180" t="str">
        <f t="shared" si="2427"/>
        <v/>
      </c>
      <c s="180" t="str">
        <f t="shared" si="2428"/>
        <v/>
      </c>
      <c s="180" t="str">
        <f t="shared" si="2429"/>
        <v/>
      </c>
    </row>
    <row r="2278" spans="1:66" ht="15">
      <c r="A2278" s="176" t="str">
        <f>IF('S.D.PASTE SHEET'!A2278="","",'S.D.PASTE SHEET'!A2278)</f>
        <v/>
      </c>
      <c s="176" t="str">
        <f>IF('S.D.PASTE SHEET'!B2278="","",'S.D.PASTE SHEET'!B2278)</f>
        <v/>
      </c>
      <c s="176" t="str">
        <f>IF('S.D.PASTE SHEET'!C2278="","",'S.D.PASTE SHEET'!C2278)</f>
        <v/>
      </c>
      <c s="177" t="str">
        <f>IF('S.D.PASTE SHEET'!D2278="","",'S.D.PASTE SHEET'!D2278)</f>
        <v/>
      </c>
      <c s="176" t="str">
        <f>IF('S.D.PASTE SHEET'!E2278="","",UPPER('S.D.PASTE SHEET'!E2278))</f>
        <v/>
      </c>
      <c s="176" t="str">
        <f>IF('S.D.PASTE SHEET'!F2278="","",'S.D.PASTE SHEET'!F2278)</f>
        <v/>
      </c>
      <c s="176" t="str">
        <f>IF('S.D.PASTE SHEET'!G2278="","",UPPER('S.D.PASTE SHEET'!G2278))</f>
        <v/>
      </c>
      <c s="176" t="str">
        <f>IF('S.D.PASTE SHEET'!H2278="","",UPPER('S.D.PASTE SHEET'!H2278))</f>
        <v/>
      </c>
      <c s="176" t="str">
        <f>IF('S.D.PASTE SHEET'!I2278="","",'S.D.PASTE SHEET'!I2278)</f>
        <v/>
      </c>
      <c s="177" t="str">
        <f>IF('S.D.PASTE SHEET'!J2278="","",'S.D.PASTE SHEET'!J2278)</f>
        <v/>
      </c>
      <c s="176" t="str">
        <f>IF('S.D.PASTE SHEET'!K2278="","",'S.D.PASTE SHEET'!K2278)</f>
        <v/>
      </c>
      <c s="176" t="str">
        <f>IF('S.D.PASTE SHEET'!L2278="","",'S.D.PASTE SHEET'!L2278)</f>
        <v/>
      </c>
      <c s="176" t="str">
        <f>IF('S.D.PASTE SHEET'!M2278="","",'S.D.PASTE SHEET'!M2278)</f>
        <v/>
      </c>
      <c s="176" t="str">
        <f>IF('S.D.PASTE SHEET'!N2278="","",'S.D.PASTE SHEET'!N2278)</f>
        <v/>
      </c>
      <c s="176" t="str">
        <f>IF('S.D.PASTE SHEET'!O2278="","",'S.D.PASTE SHEET'!O2278)</f>
        <v/>
      </c>
      <c s="176" t="str">
        <f>IF('S.D.PASTE SHEET'!P2278="","",'S.D.PASTE SHEET'!P2278)</f>
        <v/>
      </c>
      <c s="176" t="str">
        <f>IF('S.D.PASTE SHEET'!Q2278="","",'S.D.PASTE SHEET'!Q2278)</f>
        <v/>
      </c>
      <c s="176" t="str">
        <f>IF('S.D.PASTE SHEET'!R2278="","",'S.D.PASTE SHEET'!R2278)</f>
        <v/>
      </c>
      <c s="176" t="str">
        <f>IF('S.D.PASTE SHEET'!S2278="","",'S.D.PASTE SHEET'!S2278)</f>
        <v/>
      </c>
      <c s="176" t="str">
        <f>IF('S.D.PASTE SHEET'!T2278="","",'S.D.PASTE SHEET'!T2278)</f>
        <v/>
      </c>
      <c s="176" t="str">
        <f>IF('S.D.PASTE SHEET'!U2278="","",'S.D.PASTE SHEET'!U2278)</f>
        <v/>
      </c>
      <c s="176" t="str">
        <f>IF('S.D.PASTE SHEET'!V2278="","",'S.D.PASTE SHEET'!V2278)</f>
        <v/>
      </c>
      <c s="176" t="str">
        <f>IF('S.D.PASTE SHEET'!W2278="","",'S.D.PASTE SHEET'!W2278)</f>
        <v/>
      </c>
      <c s="176" t="str">
        <f>IF('S.D.PASTE SHEET'!X2278="","",'S.D.PASTE SHEET'!X2278)</f>
        <v/>
      </c>
      <c s="176" t="str">
        <f>IF('S.D.PASTE SHEET'!Y2278="","",'S.D.PASTE SHEET'!Y2278)</f>
        <v/>
      </c>
      <c s="176" t="str">
        <f>IF('S.D.PASTE SHEET'!Z2278="","",'S.D.PASTE SHEET'!Z2278)</f>
        <v/>
      </c>
      <c s="176" t="str">
        <f>IF('S.D.PASTE SHEET'!AA2278="","",'S.D.PASTE SHEET'!AA2278)</f>
        <v/>
      </c>
      <c s="176" t="str">
        <f>IF('S.D.PASTE SHEET'!AB2278="","",'S.D.PASTE SHEET'!AB2278)</f>
        <v/>
      </c>
      <c s="176" t="str">
        <f>IF('S.D.PASTE SHEET'!AC2278="","",'S.D.PASTE SHEET'!AC2278)</f>
        <v/>
      </c>
      <c s="176" t="str">
        <f>IF('S.D.PASTE SHEET'!AD2278="","",'S.D.PASTE SHEET'!AD2278)</f>
        <v/>
      </c>
      <c s="178"/>
      <c s="179" t="str">
        <f>IF(AK2278="","",IF(AK2278&gt;0,COUNT($AG$2:AG2278),""))</f>
        <v/>
      </c>
      <c s="180" t="str">
        <f t="shared" si="2398"/>
        <v/>
      </c>
      <c s="180" t="str">
        <f t="shared" si="2399"/>
        <v/>
      </c>
      <c s="180" t="str">
        <f t="shared" si="2400"/>
        <v/>
      </c>
      <c s="181" t="str">
        <f t="shared" si="2401"/>
        <v/>
      </c>
      <c s="180" t="str">
        <f t="shared" si="2402"/>
        <v/>
      </c>
      <c s="180" t="str">
        <f t="shared" si="2403"/>
        <v/>
      </c>
      <c s="180" t="str">
        <f t="shared" si="2404"/>
        <v/>
      </c>
      <c s="180" t="str">
        <f t="shared" si="2405"/>
        <v/>
      </c>
      <c s="180" t="str">
        <f t="shared" si="2406"/>
        <v/>
      </c>
      <c s="181" t="str">
        <f t="shared" si="2407"/>
        <v/>
      </c>
      <c s="180" t="str">
        <f t="shared" si="2408"/>
        <v/>
      </c>
      <c s="180" t="str">
        <f t="shared" si="2409"/>
        <v/>
      </c>
      <c s="180" t="str">
        <f t="shared" si="2410"/>
        <v/>
      </c>
      <c s="180" t="str">
        <f t="shared" si="2411"/>
        <v/>
      </c>
      <c s="180" t="str">
        <f t="shared" si="2412"/>
        <v/>
      </c>
      <c s="180" t="str">
        <f t="shared" si="2413"/>
        <v/>
      </c>
      <c s="183"/>
      <c s="179" t="str">
        <f>IF(BC2278="","",IF(BC2278&gt;0,COUNT($AY$2:AY2278),""))</f>
        <v/>
      </c>
      <c s="180" t="str">
        <f t="shared" si="2414"/>
        <v/>
      </c>
      <c s="180" t="str">
        <f t="shared" si="2415"/>
        <v/>
      </c>
      <c s="180" t="str">
        <f t="shared" si="2416"/>
        <v/>
      </c>
      <c s="182" t="str">
        <f t="shared" si="2417"/>
        <v/>
      </c>
      <c s="180" t="str">
        <f t="shared" si="2418"/>
        <v/>
      </c>
      <c s="180" t="str">
        <f t="shared" si="2419"/>
        <v/>
      </c>
      <c s="180" t="str">
        <f t="shared" si="2420"/>
        <v/>
      </c>
      <c s="180" t="str">
        <f t="shared" si="2421"/>
        <v/>
      </c>
      <c s="180" t="str">
        <f t="shared" si="2422"/>
        <v/>
      </c>
      <c s="182" t="str">
        <f t="shared" si="2423"/>
        <v/>
      </c>
      <c s="180" t="str">
        <f t="shared" si="2424"/>
        <v/>
      </c>
      <c s="180" t="str">
        <f t="shared" si="2425"/>
        <v/>
      </c>
      <c s="180" t="str">
        <f t="shared" si="2426"/>
        <v/>
      </c>
      <c s="180" t="str">
        <f t="shared" si="2427"/>
        <v/>
      </c>
      <c s="180" t="str">
        <f t="shared" si="2428"/>
        <v/>
      </c>
      <c s="180" t="str">
        <f t="shared" si="2429"/>
        <v/>
      </c>
    </row>
    <row r="2279" spans="1:66" ht="15">
      <c r="A2279" s="176" t="str">
        <f>IF('S.D.PASTE SHEET'!A2279="","",'S.D.PASTE SHEET'!A2279)</f>
        <v/>
      </c>
      <c s="176" t="str">
        <f>IF('S.D.PASTE SHEET'!B2279="","",'S.D.PASTE SHEET'!B2279)</f>
        <v/>
      </c>
      <c s="176" t="str">
        <f>IF('S.D.PASTE SHEET'!C2279="","",'S.D.PASTE SHEET'!C2279)</f>
        <v/>
      </c>
      <c s="177" t="str">
        <f>IF('S.D.PASTE SHEET'!D2279="","",'S.D.PASTE SHEET'!D2279)</f>
        <v/>
      </c>
      <c s="176" t="str">
        <f>IF('S.D.PASTE SHEET'!E2279="","",UPPER('S.D.PASTE SHEET'!E2279))</f>
        <v/>
      </c>
      <c s="176" t="str">
        <f>IF('S.D.PASTE SHEET'!F2279="","",'S.D.PASTE SHEET'!F2279)</f>
        <v/>
      </c>
      <c s="176" t="str">
        <f>IF('S.D.PASTE SHEET'!G2279="","",UPPER('S.D.PASTE SHEET'!G2279))</f>
        <v/>
      </c>
      <c s="176" t="str">
        <f>IF('S.D.PASTE SHEET'!H2279="","",UPPER('S.D.PASTE SHEET'!H2279))</f>
        <v/>
      </c>
      <c s="176" t="str">
        <f>IF('S.D.PASTE SHEET'!I2279="","",'S.D.PASTE SHEET'!I2279)</f>
        <v/>
      </c>
      <c s="177" t="str">
        <f>IF('S.D.PASTE SHEET'!J2279="","",'S.D.PASTE SHEET'!J2279)</f>
        <v/>
      </c>
      <c s="176" t="str">
        <f>IF('S.D.PASTE SHEET'!K2279="","",'S.D.PASTE SHEET'!K2279)</f>
        <v/>
      </c>
      <c s="176" t="str">
        <f>IF('S.D.PASTE SHEET'!L2279="","",'S.D.PASTE SHEET'!L2279)</f>
        <v/>
      </c>
      <c s="176" t="str">
        <f>IF('S.D.PASTE SHEET'!M2279="","",'S.D.PASTE SHEET'!M2279)</f>
        <v/>
      </c>
      <c s="176" t="str">
        <f>IF('S.D.PASTE SHEET'!N2279="","",'S.D.PASTE SHEET'!N2279)</f>
        <v/>
      </c>
      <c s="176" t="str">
        <f>IF('S.D.PASTE SHEET'!O2279="","",'S.D.PASTE SHEET'!O2279)</f>
        <v/>
      </c>
      <c s="176" t="str">
        <f>IF('S.D.PASTE SHEET'!P2279="","",'S.D.PASTE SHEET'!P2279)</f>
        <v/>
      </c>
      <c s="176" t="str">
        <f>IF('S.D.PASTE SHEET'!Q2279="","",'S.D.PASTE SHEET'!Q2279)</f>
        <v/>
      </c>
      <c s="176" t="str">
        <f>IF('S.D.PASTE SHEET'!R2279="","",'S.D.PASTE SHEET'!R2279)</f>
        <v/>
      </c>
      <c s="176" t="str">
        <f>IF('S.D.PASTE SHEET'!S2279="","",'S.D.PASTE SHEET'!S2279)</f>
        <v/>
      </c>
      <c s="176" t="str">
        <f>IF('S.D.PASTE SHEET'!T2279="","",'S.D.PASTE SHEET'!T2279)</f>
        <v/>
      </c>
      <c s="176" t="str">
        <f>IF('S.D.PASTE SHEET'!U2279="","",'S.D.PASTE SHEET'!U2279)</f>
        <v/>
      </c>
      <c s="176" t="str">
        <f>IF('S.D.PASTE SHEET'!V2279="","",'S.D.PASTE SHEET'!V2279)</f>
        <v/>
      </c>
      <c s="176" t="str">
        <f>IF('S.D.PASTE SHEET'!W2279="","",'S.D.PASTE SHEET'!W2279)</f>
        <v/>
      </c>
      <c s="176" t="str">
        <f>IF('S.D.PASTE SHEET'!X2279="","",'S.D.PASTE SHEET'!X2279)</f>
        <v/>
      </c>
      <c s="176" t="str">
        <f>IF('S.D.PASTE SHEET'!Y2279="","",'S.D.PASTE SHEET'!Y2279)</f>
        <v/>
      </c>
      <c s="176" t="str">
        <f>IF('S.D.PASTE SHEET'!Z2279="","",'S.D.PASTE SHEET'!Z2279)</f>
        <v/>
      </c>
      <c s="176" t="str">
        <f>IF('S.D.PASTE SHEET'!AA2279="","",'S.D.PASTE SHEET'!AA2279)</f>
        <v/>
      </c>
      <c s="176" t="str">
        <f>IF('S.D.PASTE SHEET'!AB2279="","",'S.D.PASTE SHEET'!AB2279)</f>
        <v/>
      </c>
      <c s="176" t="str">
        <f>IF('S.D.PASTE SHEET'!AC2279="","",'S.D.PASTE SHEET'!AC2279)</f>
        <v/>
      </c>
      <c s="176" t="str">
        <f>IF('S.D.PASTE SHEET'!AD2279="","",'S.D.PASTE SHEET'!AD2279)</f>
        <v/>
      </c>
      <c s="178"/>
      <c s="179" t="str">
        <f>IF(AK2279="","",IF(AK2279&gt;0,COUNT($AG$2:AG2279),""))</f>
        <v/>
      </c>
      <c s="180" t="str">
        <f t="shared" si="2398"/>
        <v/>
      </c>
      <c s="180" t="str">
        <f t="shared" si="2399"/>
        <v/>
      </c>
      <c s="180" t="str">
        <f t="shared" si="2400"/>
        <v/>
      </c>
      <c s="181" t="str">
        <f t="shared" si="2401"/>
        <v/>
      </c>
      <c s="180" t="str">
        <f t="shared" si="2402"/>
        <v/>
      </c>
      <c s="180" t="str">
        <f t="shared" si="2403"/>
        <v/>
      </c>
      <c s="180" t="str">
        <f t="shared" si="2404"/>
        <v/>
      </c>
      <c s="180" t="str">
        <f t="shared" si="2405"/>
        <v/>
      </c>
      <c s="180" t="str">
        <f t="shared" si="2406"/>
        <v/>
      </c>
      <c s="181" t="str">
        <f t="shared" si="2407"/>
        <v/>
      </c>
      <c s="180" t="str">
        <f t="shared" si="2408"/>
        <v/>
      </c>
      <c s="180" t="str">
        <f t="shared" si="2409"/>
        <v/>
      </c>
      <c s="180" t="str">
        <f t="shared" si="2410"/>
        <v/>
      </c>
      <c s="180" t="str">
        <f t="shared" si="2411"/>
        <v/>
      </c>
      <c s="180" t="str">
        <f t="shared" si="2412"/>
        <v/>
      </c>
      <c s="180" t="str">
        <f t="shared" si="2413"/>
        <v/>
      </c>
      <c s="183"/>
      <c s="179" t="str">
        <f>IF(BC2279="","",IF(BC2279&gt;0,COUNT($AY$2:AY2279),""))</f>
        <v/>
      </c>
      <c s="180" t="str">
        <f t="shared" si="2414"/>
        <v/>
      </c>
      <c s="180" t="str">
        <f t="shared" si="2415"/>
        <v/>
      </c>
      <c s="180" t="str">
        <f t="shared" si="2416"/>
        <v/>
      </c>
      <c s="182" t="str">
        <f t="shared" si="2417"/>
        <v/>
      </c>
      <c s="180" t="str">
        <f t="shared" si="2418"/>
        <v/>
      </c>
      <c s="180" t="str">
        <f t="shared" si="2419"/>
        <v/>
      </c>
      <c s="180" t="str">
        <f t="shared" si="2420"/>
        <v/>
      </c>
      <c s="180" t="str">
        <f t="shared" si="2421"/>
        <v/>
      </c>
      <c s="180" t="str">
        <f t="shared" si="2422"/>
        <v/>
      </c>
      <c s="182" t="str">
        <f t="shared" si="2423"/>
        <v/>
      </c>
      <c s="180" t="str">
        <f t="shared" si="2424"/>
        <v/>
      </c>
      <c s="180" t="str">
        <f t="shared" si="2425"/>
        <v/>
      </c>
      <c s="180" t="str">
        <f t="shared" si="2426"/>
        <v/>
      </c>
      <c s="180" t="str">
        <f t="shared" si="2427"/>
        <v/>
      </c>
      <c s="180" t="str">
        <f t="shared" si="2428"/>
        <v/>
      </c>
      <c s="180" t="str">
        <f t="shared" si="2429"/>
        <v/>
      </c>
    </row>
    <row r="2280" spans="1:66" ht="15">
      <c r="A2280" s="176" t="str">
        <f>IF('S.D.PASTE SHEET'!A2280="","",'S.D.PASTE SHEET'!A2280)</f>
        <v/>
      </c>
      <c s="176" t="str">
        <f>IF('S.D.PASTE SHEET'!B2280="","",'S.D.PASTE SHEET'!B2280)</f>
        <v/>
      </c>
      <c s="176" t="str">
        <f>IF('S.D.PASTE SHEET'!C2280="","",'S.D.PASTE SHEET'!C2280)</f>
        <v/>
      </c>
      <c s="177" t="str">
        <f>IF('S.D.PASTE SHEET'!D2280="","",'S.D.PASTE SHEET'!D2280)</f>
        <v/>
      </c>
      <c s="176" t="str">
        <f>IF('S.D.PASTE SHEET'!E2280="","",UPPER('S.D.PASTE SHEET'!E2280))</f>
        <v/>
      </c>
      <c s="176" t="str">
        <f>IF('S.D.PASTE SHEET'!F2280="","",'S.D.PASTE SHEET'!F2280)</f>
        <v/>
      </c>
      <c s="176" t="str">
        <f>IF('S.D.PASTE SHEET'!G2280="","",UPPER('S.D.PASTE SHEET'!G2280))</f>
        <v/>
      </c>
      <c s="176" t="str">
        <f>IF('S.D.PASTE SHEET'!H2280="","",UPPER('S.D.PASTE SHEET'!H2280))</f>
        <v/>
      </c>
      <c s="176" t="str">
        <f>IF('S.D.PASTE SHEET'!I2280="","",'S.D.PASTE SHEET'!I2280)</f>
        <v/>
      </c>
      <c s="177" t="str">
        <f>IF('S.D.PASTE SHEET'!J2280="","",'S.D.PASTE SHEET'!J2280)</f>
        <v/>
      </c>
      <c s="176" t="str">
        <f>IF('S.D.PASTE SHEET'!K2280="","",'S.D.PASTE SHEET'!K2280)</f>
        <v/>
      </c>
      <c s="176" t="str">
        <f>IF('S.D.PASTE SHEET'!L2280="","",'S.D.PASTE SHEET'!L2280)</f>
        <v/>
      </c>
      <c s="176" t="str">
        <f>IF('S.D.PASTE SHEET'!M2280="","",'S.D.PASTE SHEET'!M2280)</f>
        <v/>
      </c>
      <c s="176" t="str">
        <f>IF('S.D.PASTE SHEET'!N2280="","",'S.D.PASTE SHEET'!N2280)</f>
        <v/>
      </c>
      <c s="176" t="str">
        <f>IF('S.D.PASTE SHEET'!O2280="","",'S.D.PASTE SHEET'!O2280)</f>
        <v/>
      </c>
      <c s="176" t="str">
        <f>IF('S.D.PASTE SHEET'!P2280="","",'S.D.PASTE SHEET'!P2280)</f>
        <v/>
      </c>
      <c s="176" t="str">
        <f>IF('S.D.PASTE SHEET'!Q2280="","",'S.D.PASTE SHEET'!Q2280)</f>
        <v/>
      </c>
      <c s="176" t="str">
        <f>IF('S.D.PASTE SHEET'!R2280="","",'S.D.PASTE SHEET'!R2280)</f>
        <v/>
      </c>
      <c s="176" t="str">
        <f>IF('S.D.PASTE SHEET'!S2280="","",'S.D.PASTE SHEET'!S2280)</f>
        <v/>
      </c>
      <c s="176" t="str">
        <f>IF('S.D.PASTE SHEET'!T2280="","",'S.D.PASTE SHEET'!T2280)</f>
        <v/>
      </c>
      <c s="176" t="str">
        <f>IF('S.D.PASTE SHEET'!U2280="","",'S.D.PASTE SHEET'!U2280)</f>
        <v/>
      </c>
      <c s="176" t="str">
        <f>IF('S.D.PASTE SHEET'!V2280="","",'S.D.PASTE SHEET'!V2280)</f>
        <v/>
      </c>
      <c s="176" t="str">
        <f>IF('S.D.PASTE SHEET'!W2280="","",'S.D.PASTE SHEET'!W2280)</f>
        <v/>
      </c>
      <c s="176" t="str">
        <f>IF('S.D.PASTE SHEET'!X2280="","",'S.D.PASTE SHEET'!X2280)</f>
        <v/>
      </c>
      <c s="176" t="str">
        <f>IF('S.D.PASTE SHEET'!Y2280="","",'S.D.PASTE SHEET'!Y2280)</f>
        <v/>
      </c>
      <c s="176" t="str">
        <f>IF('S.D.PASTE SHEET'!Z2280="","",'S.D.PASTE SHEET'!Z2280)</f>
        <v/>
      </c>
      <c s="176" t="str">
        <f>IF('S.D.PASTE SHEET'!AA2280="","",'S.D.PASTE SHEET'!AA2280)</f>
        <v/>
      </c>
      <c s="176" t="str">
        <f>IF('S.D.PASTE SHEET'!AB2280="","",'S.D.PASTE SHEET'!AB2280)</f>
        <v/>
      </c>
      <c s="176" t="str">
        <f>IF('S.D.PASTE SHEET'!AC2280="","",'S.D.PASTE SHEET'!AC2280)</f>
        <v/>
      </c>
      <c s="176" t="str">
        <f>IF('S.D.PASTE SHEET'!AD2280="","",'S.D.PASTE SHEET'!AD2280)</f>
        <v/>
      </c>
      <c s="178"/>
      <c s="179" t="str">
        <f>IF(AK2280="","",IF(AK2280&gt;0,COUNT($AG$2:AG2280),""))</f>
        <v/>
      </c>
      <c s="180" t="str">
        <f t="shared" si="2398"/>
        <v/>
      </c>
      <c s="180" t="str">
        <f t="shared" si="2399"/>
        <v/>
      </c>
      <c s="180" t="str">
        <f t="shared" si="2400"/>
        <v/>
      </c>
      <c s="181" t="str">
        <f t="shared" si="2401"/>
        <v/>
      </c>
      <c s="180" t="str">
        <f t="shared" si="2402"/>
        <v/>
      </c>
      <c s="180" t="str">
        <f t="shared" si="2403"/>
        <v/>
      </c>
      <c s="180" t="str">
        <f t="shared" si="2404"/>
        <v/>
      </c>
      <c s="180" t="str">
        <f t="shared" si="2405"/>
        <v/>
      </c>
      <c s="180" t="str">
        <f t="shared" si="2406"/>
        <v/>
      </c>
      <c s="181" t="str">
        <f t="shared" si="2407"/>
        <v/>
      </c>
      <c s="180" t="str">
        <f t="shared" si="2408"/>
        <v/>
      </c>
      <c s="180" t="str">
        <f t="shared" si="2409"/>
        <v/>
      </c>
      <c s="180" t="str">
        <f t="shared" si="2410"/>
        <v/>
      </c>
      <c s="180" t="str">
        <f t="shared" si="2411"/>
        <v/>
      </c>
      <c s="180" t="str">
        <f t="shared" si="2412"/>
        <v/>
      </c>
      <c s="180" t="str">
        <f t="shared" si="2413"/>
        <v/>
      </c>
      <c s="183"/>
      <c s="179" t="str">
        <f>IF(BC2280="","",IF(BC2280&gt;0,COUNT($AY$2:AY2280),""))</f>
        <v/>
      </c>
      <c s="180" t="str">
        <f t="shared" si="2414"/>
        <v/>
      </c>
      <c s="180" t="str">
        <f t="shared" si="2415"/>
        <v/>
      </c>
      <c s="180" t="str">
        <f t="shared" si="2416"/>
        <v/>
      </c>
      <c s="182" t="str">
        <f t="shared" si="2417"/>
        <v/>
      </c>
      <c s="180" t="str">
        <f t="shared" si="2418"/>
        <v/>
      </c>
      <c s="180" t="str">
        <f t="shared" si="2419"/>
        <v/>
      </c>
      <c s="180" t="str">
        <f t="shared" si="2420"/>
        <v/>
      </c>
      <c s="180" t="str">
        <f t="shared" si="2421"/>
        <v/>
      </c>
      <c s="180" t="str">
        <f t="shared" si="2422"/>
        <v/>
      </c>
      <c s="182" t="str">
        <f t="shared" si="2423"/>
        <v/>
      </c>
      <c s="180" t="str">
        <f t="shared" si="2424"/>
        <v/>
      </c>
      <c s="180" t="str">
        <f t="shared" si="2425"/>
        <v/>
      </c>
      <c s="180" t="str">
        <f t="shared" si="2426"/>
        <v/>
      </c>
      <c s="180" t="str">
        <f t="shared" si="2427"/>
        <v/>
      </c>
      <c s="180" t="str">
        <f t="shared" si="2428"/>
        <v/>
      </c>
      <c s="180" t="str">
        <f t="shared" si="2429"/>
        <v/>
      </c>
    </row>
    <row r="2281" spans="1:66" ht="15">
      <c r="A2281" s="176" t="str">
        <f>IF('S.D.PASTE SHEET'!A2281="","",'S.D.PASTE SHEET'!A2281)</f>
        <v/>
      </c>
      <c s="176" t="str">
        <f>IF('S.D.PASTE SHEET'!B2281="","",'S.D.PASTE SHEET'!B2281)</f>
        <v/>
      </c>
      <c s="176" t="str">
        <f>IF('S.D.PASTE SHEET'!C2281="","",'S.D.PASTE SHEET'!C2281)</f>
        <v/>
      </c>
      <c s="177" t="str">
        <f>IF('S.D.PASTE SHEET'!D2281="","",'S.D.PASTE SHEET'!D2281)</f>
        <v/>
      </c>
      <c s="176" t="str">
        <f>IF('S.D.PASTE SHEET'!E2281="","",UPPER('S.D.PASTE SHEET'!E2281))</f>
        <v/>
      </c>
      <c s="176" t="str">
        <f>IF('S.D.PASTE SHEET'!F2281="","",'S.D.PASTE SHEET'!F2281)</f>
        <v/>
      </c>
      <c s="176" t="str">
        <f>IF('S.D.PASTE SHEET'!G2281="","",UPPER('S.D.PASTE SHEET'!G2281))</f>
        <v/>
      </c>
      <c s="176" t="str">
        <f>IF('S.D.PASTE SHEET'!H2281="","",UPPER('S.D.PASTE SHEET'!H2281))</f>
        <v/>
      </c>
      <c s="176" t="str">
        <f>IF('S.D.PASTE SHEET'!I2281="","",'S.D.PASTE SHEET'!I2281)</f>
        <v/>
      </c>
      <c s="177" t="str">
        <f>IF('S.D.PASTE SHEET'!J2281="","",'S.D.PASTE SHEET'!J2281)</f>
        <v/>
      </c>
      <c s="176" t="str">
        <f>IF('S.D.PASTE SHEET'!K2281="","",'S.D.PASTE SHEET'!K2281)</f>
        <v/>
      </c>
      <c s="176" t="str">
        <f>IF('S.D.PASTE SHEET'!L2281="","",'S.D.PASTE SHEET'!L2281)</f>
        <v/>
      </c>
      <c s="176" t="str">
        <f>IF('S.D.PASTE SHEET'!M2281="","",'S.D.PASTE SHEET'!M2281)</f>
        <v/>
      </c>
      <c s="176" t="str">
        <f>IF('S.D.PASTE SHEET'!N2281="","",'S.D.PASTE SHEET'!N2281)</f>
        <v/>
      </c>
      <c s="176" t="str">
        <f>IF('S.D.PASTE SHEET'!O2281="","",'S.D.PASTE SHEET'!O2281)</f>
        <v/>
      </c>
      <c s="176" t="str">
        <f>IF('S.D.PASTE SHEET'!P2281="","",'S.D.PASTE SHEET'!P2281)</f>
        <v/>
      </c>
      <c s="176" t="str">
        <f>IF('S.D.PASTE SHEET'!Q2281="","",'S.D.PASTE SHEET'!Q2281)</f>
        <v/>
      </c>
      <c s="176" t="str">
        <f>IF('S.D.PASTE SHEET'!R2281="","",'S.D.PASTE SHEET'!R2281)</f>
        <v/>
      </c>
      <c s="176" t="str">
        <f>IF('S.D.PASTE SHEET'!S2281="","",'S.D.PASTE SHEET'!S2281)</f>
        <v/>
      </c>
      <c s="176" t="str">
        <f>IF('S.D.PASTE SHEET'!T2281="","",'S.D.PASTE SHEET'!T2281)</f>
        <v/>
      </c>
      <c s="176" t="str">
        <f>IF('S.D.PASTE SHEET'!U2281="","",'S.D.PASTE SHEET'!U2281)</f>
        <v/>
      </c>
      <c s="176" t="str">
        <f>IF('S.D.PASTE SHEET'!V2281="","",'S.D.PASTE SHEET'!V2281)</f>
        <v/>
      </c>
      <c s="176" t="str">
        <f>IF('S.D.PASTE SHEET'!W2281="","",'S.D.PASTE SHEET'!W2281)</f>
        <v/>
      </c>
      <c s="176" t="str">
        <f>IF('S.D.PASTE SHEET'!X2281="","",'S.D.PASTE SHEET'!X2281)</f>
        <v/>
      </c>
      <c s="176" t="str">
        <f>IF('S.D.PASTE SHEET'!Y2281="","",'S.D.PASTE SHEET'!Y2281)</f>
        <v/>
      </c>
      <c s="176" t="str">
        <f>IF('S.D.PASTE SHEET'!Z2281="","",'S.D.PASTE SHEET'!Z2281)</f>
        <v/>
      </c>
      <c s="176" t="str">
        <f>IF('S.D.PASTE SHEET'!AA2281="","",'S.D.PASTE SHEET'!AA2281)</f>
        <v/>
      </c>
      <c s="176" t="str">
        <f>IF('S.D.PASTE SHEET'!AB2281="","",'S.D.PASTE SHEET'!AB2281)</f>
        <v/>
      </c>
      <c s="176" t="str">
        <f>IF('S.D.PASTE SHEET'!AC2281="","",'S.D.PASTE SHEET'!AC2281)</f>
        <v/>
      </c>
      <c s="176" t="str">
        <f>IF('S.D.PASTE SHEET'!AD2281="","",'S.D.PASTE SHEET'!AD2281)</f>
        <v/>
      </c>
      <c s="178"/>
      <c s="179" t="str">
        <f>IF(AK2281="","",IF(AK2281&gt;0,COUNT($AG$2:AG2281),""))</f>
        <v/>
      </c>
      <c s="180" t="str">
        <f t="shared" si="2398"/>
        <v/>
      </c>
      <c s="180" t="str">
        <f t="shared" si="2399"/>
        <v/>
      </c>
      <c s="180" t="str">
        <f t="shared" si="2400"/>
        <v/>
      </c>
      <c s="181" t="str">
        <f t="shared" si="2401"/>
        <v/>
      </c>
      <c s="180" t="str">
        <f t="shared" si="2402"/>
        <v/>
      </c>
      <c s="180" t="str">
        <f t="shared" si="2403"/>
        <v/>
      </c>
      <c s="180" t="str">
        <f t="shared" si="2404"/>
        <v/>
      </c>
      <c s="180" t="str">
        <f t="shared" si="2405"/>
        <v/>
      </c>
      <c s="180" t="str">
        <f t="shared" si="2406"/>
        <v/>
      </c>
      <c s="181" t="str">
        <f t="shared" si="2407"/>
        <v/>
      </c>
      <c s="180" t="str">
        <f t="shared" si="2408"/>
        <v/>
      </c>
      <c s="180" t="str">
        <f t="shared" si="2409"/>
        <v/>
      </c>
      <c s="180" t="str">
        <f t="shared" si="2410"/>
        <v/>
      </c>
      <c s="180" t="str">
        <f t="shared" si="2411"/>
        <v/>
      </c>
      <c s="180" t="str">
        <f t="shared" si="2412"/>
        <v/>
      </c>
      <c s="180" t="str">
        <f t="shared" si="2413"/>
        <v/>
      </c>
      <c s="183"/>
      <c s="179" t="str">
        <f>IF(BC2281="","",IF(BC2281&gt;0,COUNT($AY$2:AY2281),""))</f>
        <v/>
      </c>
      <c s="180" t="str">
        <f t="shared" si="2414"/>
        <v/>
      </c>
      <c s="180" t="str">
        <f t="shared" si="2415"/>
        <v/>
      </c>
      <c s="180" t="str">
        <f t="shared" si="2416"/>
        <v/>
      </c>
      <c s="182" t="str">
        <f t="shared" si="2417"/>
        <v/>
      </c>
      <c s="180" t="str">
        <f t="shared" si="2418"/>
        <v/>
      </c>
      <c s="180" t="str">
        <f t="shared" si="2419"/>
        <v/>
      </c>
      <c s="180" t="str">
        <f t="shared" si="2420"/>
        <v/>
      </c>
      <c s="180" t="str">
        <f t="shared" si="2421"/>
        <v/>
      </c>
      <c s="180" t="str">
        <f t="shared" si="2422"/>
        <v/>
      </c>
      <c s="182" t="str">
        <f t="shared" si="2423"/>
        <v/>
      </c>
      <c s="180" t="str">
        <f t="shared" si="2424"/>
        <v/>
      </c>
      <c s="180" t="str">
        <f t="shared" si="2425"/>
        <v/>
      </c>
      <c s="180" t="str">
        <f t="shared" si="2426"/>
        <v/>
      </c>
      <c s="180" t="str">
        <f t="shared" si="2427"/>
        <v/>
      </c>
      <c s="180" t="str">
        <f t="shared" si="2428"/>
        <v/>
      </c>
      <c s="180" t="str">
        <f t="shared" si="2429"/>
        <v/>
      </c>
    </row>
    <row r="2282" spans="1:66" ht="15">
      <c r="A2282" s="176" t="str">
        <f>IF('S.D.PASTE SHEET'!A2282="","",'S.D.PASTE SHEET'!A2282)</f>
        <v/>
      </c>
      <c s="176" t="str">
        <f>IF('S.D.PASTE SHEET'!B2282="","",'S.D.PASTE SHEET'!B2282)</f>
        <v/>
      </c>
      <c s="176" t="str">
        <f>IF('S.D.PASTE SHEET'!C2282="","",'S.D.PASTE SHEET'!C2282)</f>
        <v/>
      </c>
      <c s="177" t="str">
        <f>IF('S.D.PASTE SHEET'!D2282="","",'S.D.PASTE SHEET'!D2282)</f>
        <v/>
      </c>
      <c s="176" t="str">
        <f>IF('S.D.PASTE SHEET'!E2282="","",UPPER('S.D.PASTE SHEET'!E2282))</f>
        <v/>
      </c>
      <c s="176" t="str">
        <f>IF('S.D.PASTE SHEET'!F2282="","",'S.D.PASTE SHEET'!F2282)</f>
        <v/>
      </c>
      <c s="176" t="str">
        <f>IF('S.D.PASTE SHEET'!G2282="","",UPPER('S.D.PASTE SHEET'!G2282))</f>
        <v/>
      </c>
      <c s="176" t="str">
        <f>IF('S.D.PASTE SHEET'!H2282="","",UPPER('S.D.PASTE SHEET'!H2282))</f>
        <v/>
      </c>
      <c s="176" t="str">
        <f>IF('S.D.PASTE SHEET'!I2282="","",'S.D.PASTE SHEET'!I2282)</f>
        <v/>
      </c>
      <c s="177" t="str">
        <f>IF('S.D.PASTE SHEET'!J2282="","",'S.D.PASTE SHEET'!J2282)</f>
        <v/>
      </c>
      <c s="176" t="str">
        <f>IF('S.D.PASTE SHEET'!K2282="","",'S.D.PASTE SHEET'!K2282)</f>
        <v/>
      </c>
      <c s="176" t="str">
        <f>IF('S.D.PASTE SHEET'!L2282="","",'S.D.PASTE SHEET'!L2282)</f>
        <v/>
      </c>
      <c s="176" t="str">
        <f>IF('S.D.PASTE SHEET'!M2282="","",'S.D.PASTE SHEET'!M2282)</f>
        <v/>
      </c>
      <c s="176" t="str">
        <f>IF('S.D.PASTE SHEET'!N2282="","",'S.D.PASTE SHEET'!N2282)</f>
        <v/>
      </c>
      <c s="176" t="str">
        <f>IF('S.D.PASTE SHEET'!O2282="","",'S.D.PASTE SHEET'!O2282)</f>
        <v/>
      </c>
      <c s="176" t="str">
        <f>IF('S.D.PASTE SHEET'!P2282="","",'S.D.PASTE SHEET'!P2282)</f>
        <v/>
      </c>
      <c s="176" t="str">
        <f>IF('S.D.PASTE SHEET'!Q2282="","",'S.D.PASTE SHEET'!Q2282)</f>
        <v/>
      </c>
      <c s="176" t="str">
        <f>IF('S.D.PASTE SHEET'!R2282="","",'S.D.PASTE SHEET'!R2282)</f>
        <v/>
      </c>
      <c s="176" t="str">
        <f>IF('S.D.PASTE SHEET'!S2282="","",'S.D.PASTE SHEET'!S2282)</f>
        <v/>
      </c>
      <c s="176" t="str">
        <f>IF('S.D.PASTE SHEET'!T2282="","",'S.D.PASTE SHEET'!T2282)</f>
        <v/>
      </c>
      <c s="176" t="str">
        <f>IF('S.D.PASTE SHEET'!U2282="","",'S.D.PASTE SHEET'!U2282)</f>
        <v/>
      </c>
      <c s="176" t="str">
        <f>IF('S.D.PASTE SHEET'!V2282="","",'S.D.PASTE SHEET'!V2282)</f>
        <v/>
      </c>
      <c s="176" t="str">
        <f>IF('S.D.PASTE SHEET'!W2282="","",'S.D.PASTE SHEET'!W2282)</f>
        <v/>
      </c>
      <c s="176" t="str">
        <f>IF('S.D.PASTE SHEET'!X2282="","",'S.D.PASTE SHEET'!X2282)</f>
        <v/>
      </c>
      <c s="176" t="str">
        <f>IF('S.D.PASTE SHEET'!Y2282="","",'S.D.PASTE SHEET'!Y2282)</f>
        <v/>
      </c>
      <c s="176" t="str">
        <f>IF('S.D.PASTE SHEET'!Z2282="","",'S.D.PASTE SHEET'!Z2282)</f>
        <v/>
      </c>
      <c s="176" t="str">
        <f>IF('S.D.PASTE SHEET'!AA2282="","",'S.D.PASTE SHEET'!AA2282)</f>
        <v/>
      </c>
      <c s="176" t="str">
        <f>IF('S.D.PASTE SHEET'!AB2282="","",'S.D.PASTE SHEET'!AB2282)</f>
        <v/>
      </c>
      <c s="176" t="str">
        <f>IF('S.D.PASTE SHEET'!AC2282="","",'S.D.PASTE SHEET'!AC2282)</f>
        <v/>
      </c>
      <c s="176" t="str">
        <f>IF('S.D.PASTE SHEET'!AD2282="","",'S.D.PASTE SHEET'!AD2282)</f>
        <v/>
      </c>
      <c s="178"/>
      <c s="179" t="str">
        <f>IF(AK2282="","",IF(AK2282&gt;0,COUNT($AG$2:AG2282),""))</f>
        <v/>
      </c>
      <c s="180" t="str">
        <f t="shared" si="2398"/>
        <v/>
      </c>
      <c s="180" t="str">
        <f t="shared" si="2399"/>
        <v/>
      </c>
      <c s="180" t="str">
        <f t="shared" si="2400"/>
        <v/>
      </c>
      <c s="181" t="str">
        <f t="shared" si="2401"/>
        <v/>
      </c>
      <c s="180" t="str">
        <f t="shared" si="2402"/>
        <v/>
      </c>
      <c s="180" t="str">
        <f t="shared" si="2403"/>
        <v/>
      </c>
      <c s="180" t="str">
        <f t="shared" si="2404"/>
        <v/>
      </c>
      <c s="180" t="str">
        <f t="shared" si="2405"/>
        <v/>
      </c>
      <c s="180" t="str">
        <f t="shared" si="2406"/>
        <v/>
      </c>
      <c s="181" t="str">
        <f t="shared" si="2407"/>
        <v/>
      </c>
      <c s="180" t="str">
        <f t="shared" si="2408"/>
        <v/>
      </c>
      <c s="180" t="str">
        <f t="shared" si="2409"/>
        <v/>
      </c>
      <c s="180" t="str">
        <f t="shared" si="2410"/>
        <v/>
      </c>
      <c s="180" t="str">
        <f t="shared" si="2411"/>
        <v/>
      </c>
      <c s="180" t="str">
        <f t="shared" si="2412"/>
        <v/>
      </c>
      <c s="180" t="str">
        <f t="shared" si="2413"/>
        <v/>
      </c>
      <c s="183"/>
      <c s="179" t="str">
        <f>IF(BC2282="","",IF(BC2282&gt;0,COUNT($AY$2:AY2282),""))</f>
        <v/>
      </c>
      <c s="180" t="str">
        <f t="shared" si="2414"/>
        <v/>
      </c>
      <c s="180" t="str">
        <f t="shared" si="2415"/>
        <v/>
      </c>
      <c s="180" t="str">
        <f t="shared" si="2416"/>
        <v/>
      </c>
      <c s="182" t="str">
        <f t="shared" si="2417"/>
        <v/>
      </c>
      <c s="180" t="str">
        <f t="shared" si="2418"/>
        <v/>
      </c>
      <c s="180" t="str">
        <f t="shared" si="2419"/>
        <v/>
      </c>
      <c s="180" t="str">
        <f t="shared" si="2420"/>
        <v/>
      </c>
      <c s="180" t="str">
        <f t="shared" si="2421"/>
        <v/>
      </c>
      <c s="180" t="str">
        <f t="shared" si="2422"/>
        <v/>
      </c>
      <c s="182" t="str">
        <f t="shared" si="2423"/>
        <v/>
      </c>
      <c s="180" t="str">
        <f t="shared" si="2424"/>
        <v/>
      </c>
      <c s="180" t="str">
        <f t="shared" si="2425"/>
        <v/>
      </c>
      <c s="180" t="str">
        <f t="shared" si="2426"/>
        <v/>
      </c>
      <c s="180" t="str">
        <f t="shared" si="2427"/>
        <v/>
      </c>
      <c s="180" t="str">
        <f t="shared" si="2428"/>
        <v/>
      </c>
      <c s="180" t="str">
        <f t="shared" si="2429"/>
        <v/>
      </c>
    </row>
    <row r="2283" spans="1:66" ht="15">
      <c r="A2283" s="176" t="str">
        <f>IF('S.D.PASTE SHEET'!A2283="","",'S.D.PASTE SHEET'!A2283)</f>
        <v/>
      </c>
      <c s="176" t="str">
        <f>IF('S.D.PASTE SHEET'!B2283="","",'S.D.PASTE SHEET'!B2283)</f>
        <v/>
      </c>
      <c s="176" t="str">
        <f>IF('S.D.PASTE SHEET'!C2283="","",'S.D.PASTE SHEET'!C2283)</f>
        <v/>
      </c>
      <c s="177" t="str">
        <f>IF('S.D.PASTE SHEET'!D2283="","",'S.D.PASTE SHEET'!D2283)</f>
        <v/>
      </c>
      <c s="176" t="str">
        <f>IF('S.D.PASTE SHEET'!E2283="","",UPPER('S.D.PASTE SHEET'!E2283))</f>
        <v/>
      </c>
      <c s="176" t="str">
        <f>IF('S.D.PASTE SHEET'!F2283="","",'S.D.PASTE SHEET'!F2283)</f>
        <v/>
      </c>
      <c s="176" t="str">
        <f>IF('S.D.PASTE SHEET'!G2283="","",UPPER('S.D.PASTE SHEET'!G2283))</f>
        <v/>
      </c>
      <c s="176" t="str">
        <f>IF('S.D.PASTE SHEET'!H2283="","",UPPER('S.D.PASTE SHEET'!H2283))</f>
        <v/>
      </c>
      <c s="176" t="str">
        <f>IF('S.D.PASTE SHEET'!I2283="","",'S.D.PASTE SHEET'!I2283)</f>
        <v/>
      </c>
      <c s="177" t="str">
        <f>IF('S.D.PASTE SHEET'!J2283="","",'S.D.PASTE SHEET'!J2283)</f>
        <v/>
      </c>
      <c s="176" t="str">
        <f>IF('S.D.PASTE SHEET'!K2283="","",'S.D.PASTE SHEET'!K2283)</f>
        <v/>
      </c>
      <c s="176" t="str">
        <f>IF('S.D.PASTE SHEET'!L2283="","",'S.D.PASTE SHEET'!L2283)</f>
        <v/>
      </c>
      <c s="176" t="str">
        <f>IF('S.D.PASTE SHEET'!M2283="","",'S.D.PASTE SHEET'!M2283)</f>
        <v/>
      </c>
      <c s="176" t="str">
        <f>IF('S.D.PASTE SHEET'!N2283="","",'S.D.PASTE SHEET'!N2283)</f>
        <v/>
      </c>
      <c s="176" t="str">
        <f>IF('S.D.PASTE SHEET'!O2283="","",'S.D.PASTE SHEET'!O2283)</f>
        <v/>
      </c>
      <c s="176" t="str">
        <f>IF('S.D.PASTE SHEET'!P2283="","",'S.D.PASTE SHEET'!P2283)</f>
        <v/>
      </c>
      <c s="176" t="str">
        <f>IF('S.D.PASTE SHEET'!Q2283="","",'S.D.PASTE SHEET'!Q2283)</f>
        <v/>
      </c>
      <c s="176" t="str">
        <f>IF('S.D.PASTE SHEET'!R2283="","",'S.D.PASTE SHEET'!R2283)</f>
        <v/>
      </c>
      <c s="176" t="str">
        <f>IF('S.D.PASTE SHEET'!S2283="","",'S.D.PASTE SHEET'!S2283)</f>
        <v/>
      </c>
      <c s="176" t="str">
        <f>IF('S.D.PASTE SHEET'!T2283="","",'S.D.PASTE SHEET'!T2283)</f>
        <v/>
      </c>
      <c s="176" t="str">
        <f>IF('S.D.PASTE SHEET'!U2283="","",'S.D.PASTE SHEET'!U2283)</f>
        <v/>
      </c>
      <c s="176" t="str">
        <f>IF('S.D.PASTE SHEET'!V2283="","",'S.D.PASTE SHEET'!V2283)</f>
        <v/>
      </c>
      <c s="176" t="str">
        <f>IF('S.D.PASTE SHEET'!W2283="","",'S.D.PASTE SHEET'!W2283)</f>
        <v/>
      </c>
      <c s="176" t="str">
        <f>IF('S.D.PASTE SHEET'!X2283="","",'S.D.PASTE SHEET'!X2283)</f>
        <v/>
      </c>
      <c s="176" t="str">
        <f>IF('S.D.PASTE SHEET'!Y2283="","",'S.D.PASTE SHEET'!Y2283)</f>
        <v/>
      </c>
      <c s="176" t="str">
        <f>IF('S.D.PASTE SHEET'!Z2283="","",'S.D.PASTE SHEET'!Z2283)</f>
        <v/>
      </c>
      <c s="176" t="str">
        <f>IF('S.D.PASTE SHEET'!AA2283="","",'S.D.PASTE SHEET'!AA2283)</f>
        <v/>
      </c>
      <c s="176" t="str">
        <f>IF('S.D.PASTE SHEET'!AB2283="","",'S.D.PASTE SHEET'!AB2283)</f>
        <v/>
      </c>
      <c s="176" t="str">
        <f>IF('S.D.PASTE SHEET'!AC2283="","",'S.D.PASTE SHEET'!AC2283)</f>
        <v/>
      </c>
      <c s="176" t="str">
        <f>IF('S.D.PASTE SHEET'!AD2283="","",'S.D.PASTE SHEET'!AD2283)</f>
        <v/>
      </c>
      <c s="178"/>
      <c s="179" t="str">
        <f>IF(AK2283="","",IF(AK2283&gt;0,COUNT($AG$2:AG2283),""))</f>
        <v/>
      </c>
      <c s="180" t="str">
        <f t="shared" si="2398"/>
        <v/>
      </c>
      <c s="180" t="str">
        <f t="shared" si="2399"/>
        <v/>
      </c>
      <c s="180" t="str">
        <f t="shared" si="2400"/>
        <v/>
      </c>
      <c s="181" t="str">
        <f t="shared" si="2401"/>
        <v/>
      </c>
      <c s="180" t="str">
        <f t="shared" si="2402"/>
        <v/>
      </c>
      <c s="180" t="str">
        <f t="shared" si="2403"/>
        <v/>
      </c>
      <c s="180" t="str">
        <f t="shared" si="2404"/>
        <v/>
      </c>
      <c s="180" t="str">
        <f t="shared" si="2405"/>
        <v/>
      </c>
      <c s="180" t="str">
        <f t="shared" si="2406"/>
        <v/>
      </c>
      <c s="181" t="str">
        <f t="shared" si="2407"/>
        <v/>
      </c>
      <c s="180" t="str">
        <f t="shared" si="2408"/>
        <v/>
      </c>
      <c s="180" t="str">
        <f t="shared" si="2409"/>
        <v/>
      </c>
      <c s="180" t="str">
        <f t="shared" si="2410"/>
        <v/>
      </c>
      <c s="180" t="str">
        <f t="shared" si="2411"/>
        <v/>
      </c>
      <c s="180" t="str">
        <f t="shared" si="2412"/>
        <v/>
      </c>
      <c s="180" t="str">
        <f t="shared" si="2413"/>
        <v/>
      </c>
      <c s="183"/>
      <c s="179" t="str">
        <f>IF(BC2283="","",IF(BC2283&gt;0,COUNT($AY$2:AY2283),""))</f>
        <v/>
      </c>
      <c s="180" t="str">
        <f t="shared" si="2414"/>
        <v/>
      </c>
      <c s="180" t="str">
        <f t="shared" si="2415"/>
        <v/>
      </c>
      <c s="180" t="str">
        <f t="shared" si="2416"/>
        <v/>
      </c>
      <c s="182" t="str">
        <f t="shared" si="2417"/>
        <v/>
      </c>
      <c s="180" t="str">
        <f t="shared" si="2418"/>
        <v/>
      </c>
      <c s="180" t="str">
        <f t="shared" si="2419"/>
        <v/>
      </c>
      <c s="180" t="str">
        <f t="shared" si="2420"/>
        <v/>
      </c>
      <c s="180" t="str">
        <f t="shared" si="2421"/>
        <v/>
      </c>
      <c s="180" t="str">
        <f t="shared" si="2422"/>
        <v/>
      </c>
      <c s="182" t="str">
        <f t="shared" si="2423"/>
        <v/>
      </c>
      <c s="180" t="str">
        <f t="shared" si="2424"/>
        <v/>
      </c>
      <c s="180" t="str">
        <f t="shared" si="2425"/>
        <v/>
      </c>
      <c s="180" t="str">
        <f t="shared" si="2426"/>
        <v/>
      </c>
      <c s="180" t="str">
        <f t="shared" si="2427"/>
        <v/>
      </c>
      <c s="180" t="str">
        <f t="shared" si="2428"/>
        <v/>
      </c>
      <c s="180" t="str">
        <f t="shared" si="2429"/>
        <v/>
      </c>
    </row>
    <row r="2284" spans="1:66" ht="15">
      <c r="A2284" s="176" t="str">
        <f>IF('S.D.PASTE SHEET'!A2284="","",'S.D.PASTE SHEET'!A2284)</f>
        <v/>
      </c>
      <c s="176" t="str">
        <f>IF('S.D.PASTE SHEET'!B2284="","",'S.D.PASTE SHEET'!B2284)</f>
        <v/>
      </c>
      <c s="176" t="str">
        <f>IF('S.D.PASTE SHEET'!C2284="","",'S.D.PASTE SHEET'!C2284)</f>
        <v/>
      </c>
      <c s="177" t="str">
        <f>IF('S.D.PASTE SHEET'!D2284="","",'S.D.PASTE SHEET'!D2284)</f>
        <v/>
      </c>
      <c s="176" t="str">
        <f>IF('S.D.PASTE SHEET'!E2284="","",UPPER('S.D.PASTE SHEET'!E2284))</f>
        <v/>
      </c>
      <c s="176" t="str">
        <f>IF('S.D.PASTE SHEET'!F2284="","",'S.D.PASTE SHEET'!F2284)</f>
        <v/>
      </c>
      <c s="176" t="str">
        <f>IF('S.D.PASTE SHEET'!G2284="","",UPPER('S.D.PASTE SHEET'!G2284))</f>
        <v/>
      </c>
      <c s="176" t="str">
        <f>IF('S.D.PASTE SHEET'!H2284="","",UPPER('S.D.PASTE SHEET'!H2284))</f>
        <v/>
      </c>
      <c s="176" t="str">
        <f>IF('S.D.PASTE SHEET'!I2284="","",'S.D.PASTE SHEET'!I2284)</f>
        <v/>
      </c>
      <c s="177" t="str">
        <f>IF('S.D.PASTE SHEET'!J2284="","",'S.D.PASTE SHEET'!J2284)</f>
        <v/>
      </c>
      <c s="176" t="str">
        <f>IF('S.D.PASTE SHEET'!K2284="","",'S.D.PASTE SHEET'!K2284)</f>
        <v/>
      </c>
      <c s="176" t="str">
        <f>IF('S.D.PASTE SHEET'!L2284="","",'S.D.PASTE SHEET'!L2284)</f>
        <v/>
      </c>
      <c s="176" t="str">
        <f>IF('S.D.PASTE SHEET'!M2284="","",'S.D.PASTE SHEET'!M2284)</f>
        <v/>
      </c>
      <c s="176" t="str">
        <f>IF('S.D.PASTE SHEET'!N2284="","",'S.D.PASTE SHEET'!N2284)</f>
        <v/>
      </c>
      <c s="176" t="str">
        <f>IF('S.D.PASTE SHEET'!O2284="","",'S.D.PASTE SHEET'!O2284)</f>
        <v/>
      </c>
      <c s="176" t="str">
        <f>IF('S.D.PASTE SHEET'!P2284="","",'S.D.PASTE SHEET'!P2284)</f>
        <v/>
      </c>
      <c s="176" t="str">
        <f>IF('S.D.PASTE SHEET'!Q2284="","",'S.D.PASTE SHEET'!Q2284)</f>
        <v/>
      </c>
      <c s="176" t="str">
        <f>IF('S.D.PASTE SHEET'!R2284="","",'S.D.PASTE SHEET'!R2284)</f>
        <v/>
      </c>
      <c s="176" t="str">
        <f>IF('S.D.PASTE SHEET'!S2284="","",'S.D.PASTE SHEET'!S2284)</f>
        <v/>
      </c>
      <c s="176" t="str">
        <f>IF('S.D.PASTE SHEET'!T2284="","",'S.D.PASTE SHEET'!T2284)</f>
        <v/>
      </c>
      <c s="176" t="str">
        <f>IF('S.D.PASTE SHEET'!U2284="","",'S.D.PASTE SHEET'!U2284)</f>
        <v/>
      </c>
      <c s="176" t="str">
        <f>IF('S.D.PASTE SHEET'!V2284="","",'S.D.PASTE SHEET'!V2284)</f>
        <v/>
      </c>
      <c s="176" t="str">
        <f>IF('S.D.PASTE SHEET'!W2284="","",'S.D.PASTE SHEET'!W2284)</f>
        <v/>
      </c>
      <c s="176" t="str">
        <f>IF('S.D.PASTE SHEET'!X2284="","",'S.D.PASTE SHEET'!X2284)</f>
        <v/>
      </c>
      <c s="176" t="str">
        <f>IF('S.D.PASTE SHEET'!Y2284="","",'S.D.PASTE SHEET'!Y2284)</f>
        <v/>
      </c>
      <c s="176" t="str">
        <f>IF('S.D.PASTE SHEET'!Z2284="","",'S.D.PASTE SHEET'!Z2284)</f>
        <v/>
      </c>
      <c s="176" t="str">
        <f>IF('S.D.PASTE SHEET'!AA2284="","",'S.D.PASTE SHEET'!AA2284)</f>
        <v/>
      </c>
      <c s="176" t="str">
        <f>IF('S.D.PASTE SHEET'!AB2284="","",'S.D.PASTE SHEET'!AB2284)</f>
        <v/>
      </c>
      <c s="176" t="str">
        <f>IF('S.D.PASTE SHEET'!AC2284="","",'S.D.PASTE SHEET'!AC2284)</f>
        <v/>
      </c>
      <c s="176" t="str">
        <f>IF('S.D.PASTE SHEET'!AD2284="","",'S.D.PASTE SHEET'!AD2284)</f>
        <v/>
      </c>
      <c s="178"/>
      <c s="179" t="str">
        <f>IF(AK2284="","",IF(AK2284&gt;0,COUNT($AG$2:AG2284),""))</f>
        <v/>
      </c>
      <c s="180" t="str">
        <f t="shared" si="2398"/>
        <v/>
      </c>
      <c s="180" t="str">
        <f t="shared" si="2399"/>
        <v/>
      </c>
      <c s="180" t="str">
        <f t="shared" si="2400"/>
        <v/>
      </c>
      <c s="181" t="str">
        <f t="shared" si="2401"/>
        <v/>
      </c>
      <c s="180" t="str">
        <f t="shared" si="2402"/>
        <v/>
      </c>
      <c s="180" t="str">
        <f t="shared" si="2403"/>
        <v/>
      </c>
      <c s="180" t="str">
        <f t="shared" si="2404"/>
        <v/>
      </c>
      <c s="180" t="str">
        <f t="shared" si="2405"/>
        <v/>
      </c>
      <c s="180" t="str">
        <f t="shared" si="2406"/>
        <v/>
      </c>
      <c s="181" t="str">
        <f t="shared" si="2407"/>
        <v/>
      </c>
      <c s="180" t="str">
        <f t="shared" si="2408"/>
        <v/>
      </c>
      <c s="180" t="str">
        <f t="shared" si="2409"/>
        <v/>
      </c>
      <c s="180" t="str">
        <f t="shared" si="2410"/>
        <v/>
      </c>
      <c s="180" t="str">
        <f t="shared" si="2411"/>
        <v/>
      </c>
      <c s="180" t="str">
        <f t="shared" si="2412"/>
        <v/>
      </c>
      <c s="180" t="str">
        <f t="shared" si="2413"/>
        <v/>
      </c>
      <c s="183"/>
      <c s="179" t="str">
        <f>IF(BC2284="","",IF(BC2284&gt;0,COUNT($AY$2:AY2284),""))</f>
        <v/>
      </c>
      <c s="180" t="str">
        <f t="shared" si="2414"/>
        <v/>
      </c>
      <c s="180" t="str">
        <f t="shared" si="2415"/>
        <v/>
      </c>
      <c s="180" t="str">
        <f t="shared" si="2416"/>
        <v/>
      </c>
      <c s="182" t="str">
        <f t="shared" si="2417"/>
        <v/>
      </c>
      <c s="180" t="str">
        <f t="shared" si="2418"/>
        <v/>
      </c>
      <c s="180" t="str">
        <f t="shared" si="2419"/>
        <v/>
      </c>
      <c s="180" t="str">
        <f t="shared" si="2420"/>
        <v/>
      </c>
      <c s="180" t="str">
        <f t="shared" si="2421"/>
        <v/>
      </c>
      <c s="180" t="str">
        <f t="shared" si="2422"/>
        <v/>
      </c>
      <c s="182" t="str">
        <f t="shared" si="2423"/>
        <v/>
      </c>
      <c s="180" t="str">
        <f t="shared" si="2424"/>
        <v/>
      </c>
      <c s="180" t="str">
        <f t="shared" si="2425"/>
        <v/>
      </c>
      <c s="180" t="str">
        <f t="shared" si="2426"/>
        <v/>
      </c>
      <c s="180" t="str">
        <f t="shared" si="2427"/>
        <v/>
      </c>
      <c s="180" t="str">
        <f t="shared" si="2428"/>
        <v/>
      </c>
      <c s="180" t="str">
        <f t="shared" si="2429"/>
        <v/>
      </c>
    </row>
    <row r="2285" spans="1:66" ht="15">
      <c r="A2285" s="176" t="str">
        <f>IF('S.D.PASTE SHEET'!A2285="","",'S.D.PASTE SHEET'!A2285)</f>
        <v/>
      </c>
      <c s="176" t="str">
        <f>IF('S.D.PASTE SHEET'!B2285="","",'S.D.PASTE SHEET'!B2285)</f>
        <v/>
      </c>
      <c s="176" t="str">
        <f>IF('S.D.PASTE SHEET'!C2285="","",'S.D.PASTE SHEET'!C2285)</f>
        <v/>
      </c>
      <c s="177" t="str">
        <f>IF('S.D.PASTE SHEET'!D2285="","",'S.D.PASTE SHEET'!D2285)</f>
        <v/>
      </c>
      <c s="176" t="str">
        <f>IF('S.D.PASTE SHEET'!E2285="","",UPPER('S.D.PASTE SHEET'!E2285))</f>
        <v/>
      </c>
      <c s="176" t="str">
        <f>IF('S.D.PASTE SHEET'!F2285="","",'S.D.PASTE SHEET'!F2285)</f>
        <v/>
      </c>
      <c s="176" t="str">
        <f>IF('S.D.PASTE SHEET'!G2285="","",UPPER('S.D.PASTE SHEET'!G2285))</f>
        <v/>
      </c>
      <c s="176" t="str">
        <f>IF('S.D.PASTE SHEET'!H2285="","",UPPER('S.D.PASTE SHEET'!H2285))</f>
        <v/>
      </c>
      <c s="176" t="str">
        <f>IF('S.D.PASTE SHEET'!I2285="","",'S.D.PASTE SHEET'!I2285)</f>
        <v/>
      </c>
      <c s="177" t="str">
        <f>IF('S.D.PASTE SHEET'!J2285="","",'S.D.PASTE SHEET'!J2285)</f>
        <v/>
      </c>
      <c s="176" t="str">
        <f>IF('S.D.PASTE SHEET'!K2285="","",'S.D.PASTE SHEET'!K2285)</f>
        <v/>
      </c>
      <c s="176" t="str">
        <f>IF('S.D.PASTE SHEET'!L2285="","",'S.D.PASTE SHEET'!L2285)</f>
        <v/>
      </c>
      <c s="176" t="str">
        <f>IF('S.D.PASTE SHEET'!M2285="","",'S.D.PASTE SHEET'!M2285)</f>
        <v/>
      </c>
      <c s="176" t="str">
        <f>IF('S.D.PASTE SHEET'!N2285="","",'S.D.PASTE SHEET'!N2285)</f>
        <v/>
      </c>
      <c s="176" t="str">
        <f>IF('S.D.PASTE SHEET'!O2285="","",'S.D.PASTE SHEET'!O2285)</f>
        <v/>
      </c>
      <c s="176" t="str">
        <f>IF('S.D.PASTE SHEET'!P2285="","",'S.D.PASTE SHEET'!P2285)</f>
        <v/>
      </c>
      <c s="176" t="str">
        <f>IF('S.D.PASTE SHEET'!Q2285="","",'S.D.PASTE SHEET'!Q2285)</f>
        <v/>
      </c>
      <c s="176" t="str">
        <f>IF('S.D.PASTE SHEET'!R2285="","",'S.D.PASTE SHEET'!R2285)</f>
        <v/>
      </c>
      <c s="176" t="str">
        <f>IF('S.D.PASTE SHEET'!S2285="","",'S.D.PASTE SHEET'!S2285)</f>
        <v/>
      </c>
      <c s="176" t="str">
        <f>IF('S.D.PASTE SHEET'!T2285="","",'S.D.PASTE SHEET'!T2285)</f>
        <v/>
      </c>
      <c s="176" t="str">
        <f>IF('S.D.PASTE SHEET'!U2285="","",'S.D.PASTE SHEET'!U2285)</f>
        <v/>
      </c>
      <c s="176" t="str">
        <f>IF('S.D.PASTE SHEET'!V2285="","",'S.D.PASTE SHEET'!V2285)</f>
        <v/>
      </c>
      <c s="176" t="str">
        <f>IF('S.D.PASTE SHEET'!W2285="","",'S.D.PASTE SHEET'!W2285)</f>
        <v/>
      </c>
      <c s="176" t="str">
        <f>IF('S.D.PASTE SHEET'!X2285="","",'S.D.PASTE SHEET'!X2285)</f>
        <v/>
      </c>
      <c s="176" t="str">
        <f>IF('S.D.PASTE SHEET'!Y2285="","",'S.D.PASTE SHEET'!Y2285)</f>
        <v/>
      </c>
      <c s="176" t="str">
        <f>IF('S.D.PASTE SHEET'!Z2285="","",'S.D.PASTE SHEET'!Z2285)</f>
        <v/>
      </c>
      <c s="176" t="str">
        <f>IF('S.D.PASTE SHEET'!AA2285="","",'S.D.PASTE SHEET'!AA2285)</f>
        <v/>
      </c>
      <c s="176" t="str">
        <f>IF('S.D.PASTE SHEET'!AB2285="","",'S.D.PASTE SHEET'!AB2285)</f>
        <v/>
      </c>
      <c s="176" t="str">
        <f>IF('S.D.PASTE SHEET'!AC2285="","",'S.D.PASTE SHEET'!AC2285)</f>
        <v/>
      </c>
      <c s="176" t="str">
        <f>IF('S.D.PASTE SHEET'!AD2285="","",'S.D.PASTE SHEET'!AD2285)</f>
        <v/>
      </c>
      <c s="178"/>
      <c s="179" t="str">
        <f>IF(AK2285="","",IF(AK2285&gt;0,COUNT($AG$2:AG2285),""))</f>
        <v/>
      </c>
      <c s="180" t="str">
        <f t="shared" si="2398"/>
        <v/>
      </c>
      <c s="180" t="str">
        <f t="shared" si="2399"/>
        <v/>
      </c>
      <c s="180" t="str">
        <f t="shared" si="2400"/>
        <v/>
      </c>
      <c s="181" t="str">
        <f t="shared" si="2401"/>
        <v/>
      </c>
      <c s="180" t="str">
        <f t="shared" si="2402"/>
        <v/>
      </c>
      <c s="180" t="str">
        <f t="shared" si="2403"/>
        <v/>
      </c>
      <c s="180" t="str">
        <f t="shared" si="2404"/>
        <v/>
      </c>
      <c s="180" t="str">
        <f t="shared" si="2405"/>
        <v/>
      </c>
      <c s="180" t="str">
        <f t="shared" si="2406"/>
        <v/>
      </c>
      <c s="181" t="str">
        <f t="shared" si="2407"/>
        <v/>
      </c>
      <c s="180" t="str">
        <f t="shared" si="2408"/>
        <v/>
      </c>
      <c s="180" t="str">
        <f t="shared" si="2409"/>
        <v/>
      </c>
      <c s="180" t="str">
        <f t="shared" si="2410"/>
        <v/>
      </c>
      <c s="180" t="str">
        <f t="shared" si="2411"/>
        <v/>
      </c>
      <c s="180" t="str">
        <f t="shared" si="2412"/>
        <v/>
      </c>
      <c s="180" t="str">
        <f t="shared" si="2413"/>
        <v/>
      </c>
      <c s="183"/>
      <c s="179" t="str">
        <f>IF(BC2285="","",IF(BC2285&gt;0,COUNT($AY$2:AY2285),""))</f>
        <v/>
      </c>
      <c s="180" t="str">
        <f t="shared" si="2414"/>
        <v/>
      </c>
      <c s="180" t="str">
        <f t="shared" si="2415"/>
        <v/>
      </c>
      <c s="180" t="str">
        <f t="shared" si="2416"/>
        <v/>
      </c>
      <c s="182" t="str">
        <f t="shared" si="2417"/>
        <v/>
      </c>
      <c s="180" t="str">
        <f t="shared" si="2418"/>
        <v/>
      </c>
      <c s="180" t="str">
        <f t="shared" si="2419"/>
        <v/>
      </c>
      <c s="180" t="str">
        <f t="shared" si="2420"/>
        <v/>
      </c>
      <c s="180" t="str">
        <f t="shared" si="2421"/>
        <v/>
      </c>
      <c s="180" t="str">
        <f t="shared" si="2422"/>
        <v/>
      </c>
      <c s="182" t="str">
        <f t="shared" si="2423"/>
        <v/>
      </c>
      <c s="180" t="str">
        <f t="shared" si="2424"/>
        <v/>
      </c>
      <c s="180" t="str">
        <f t="shared" si="2425"/>
        <v/>
      </c>
      <c s="180" t="str">
        <f t="shared" si="2426"/>
        <v/>
      </c>
      <c s="180" t="str">
        <f t="shared" si="2427"/>
        <v/>
      </c>
      <c s="180" t="str">
        <f t="shared" si="2428"/>
        <v/>
      </c>
      <c s="180" t="str">
        <f t="shared" si="2429"/>
        <v/>
      </c>
    </row>
    <row r="2286" spans="1:66" ht="15">
      <c r="A2286" s="176" t="str">
        <f>IF('S.D.PASTE SHEET'!A2286="","",'S.D.PASTE SHEET'!A2286)</f>
        <v/>
      </c>
      <c s="176" t="str">
        <f>IF('S.D.PASTE SHEET'!B2286="","",'S.D.PASTE SHEET'!B2286)</f>
        <v/>
      </c>
      <c s="176" t="str">
        <f>IF('S.D.PASTE SHEET'!C2286="","",'S.D.PASTE SHEET'!C2286)</f>
        <v/>
      </c>
      <c s="177" t="str">
        <f>IF('S.D.PASTE SHEET'!D2286="","",'S.D.PASTE SHEET'!D2286)</f>
        <v/>
      </c>
      <c s="176" t="str">
        <f>IF('S.D.PASTE SHEET'!E2286="","",UPPER('S.D.PASTE SHEET'!E2286))</f>
        <v/>
      </c>
      <c s="176" t="str">
        <f>IF('S.D.PASTE SHEET'!F2286="","",'S.D.PASTE SHEET'!F2286)</f>
        <v/>
      </c>
      <c s="176" t="str">
        <f>IF('S.D.PASTE SHEET'!G2286="","",UPPER('S.D.PASTE SHEET'!G2286))</f>
        <v/>
      </c>
      <c s="176" t="str">
        <f>IF('S.D.PASTE SHEET'!H2286="","",UPPER('S.D.PASTE SHEET'!H2286))</f>
        <v/>
      </c>
      <c s="176" t="str">
        <f>IF('S.D.PASTE SHEET'!I2286="","",'S.D.PASTE SHEET'!I2286)</f>
        <v/>
      </c>
      <c s="177" t="str">
        <f>IF('S.D.PASTE SHEET'!J2286="","",'S.D.PASTE SHEET'!J2286)</f>
        <v/>
      </c>
      <c s="176" t="str">
        <f>IF('S.D.PASTE SHEET'!K2286="","",'S.D.PASTE SHEET'!K2286)</f>
        <v/>
      </c>
      <c s="176" t="str">
        <f>IF('S.D.PASTE SHEET'!L2286="","",'S.D.PASTE SHEET'!L2286)</f>
        <v/>
      </c>
      <c s="176" t="str">
        <f>IF('S.D.PASTE SHEET'!M2286="","",'S.D.PASTE SHEET'!M2286)</f>
        <v/>
      </c>
      <c s="176" t="str">
        <f>IF('S.D.PASTE SHEET'!N2286="","",'S.D.PASTE SHEET'!N2286)</f>
        <v/>
      </c>
      <c s="176" t="str">
        <f>IF('S.D.PASTE SHEET'!O2286="","",'S.D.PASTE SHEET'!O2286)</f>
        <v/>
      </c>
      <c s="176" t="str">
        <f>IF('S.D.PASTE SHEET'!P2286="","",'S.D.PASTE SHEET'!P2286)</f>
        <v/>
      </c>
      <c s="176" t="str">
        <f>IF('S.D.PASTE SHEET'!Q2286="","",'S.D.PASTE SHEET'!Q2286)</f>
        <v/>
      </c>
      <c s="176" t="str">
        <f>IF('S.D.PASTE SHEET'!R2286="","",'S.D.PASTE SHEET'!R2286)</f>
        <v/>
      </c>
      <c s="176" t="str">
        <f>IF('S.D.PASTE SHEET'!S2286="","",'S.D.PASTE SHEET'!S2286)</f>
        <v/>
      </c>
      <c s="176" t="str">
        <f>IF('S.D.PASTE SHEET'!T2286="","",'S.D.PASTE SHEET'!T2286)</f>
        <v/>
      </c>
      <c s="176" t="str">
        <f>IF('S.D.PASTE SHEET'!U2286="","",'S.D.PASTE SHEET'!U2286)</f>
        <v/>
      </c>
      <c s="176" t="str">
        <f>IF('S.D.PASTE SHEET'!V2286="","",'S.D.PASTE SHEET'!V2286)</f>
        <v/>
      </c>
      <c s="176" t="str">
        <f>IF('S.D.PASTE SHEET'!W2286="","",'S.D.PASTE SHEET'!W2286)</f>
        <v/>
      </c>
      <c s="176" t="str">
        <f>IF('S.D.PASTE SHEET'!X2286="","",'S.D.PASTE SHEET'!X2286)</f>
        <v/>
      </c>
      <c s="176" t="str">
        <f>IF('S.D.PASTE SHEET'!Y2286="","",'S.D.PASTE SHEET'!Y2286)</f>
        <v/>
      </c>
      <c s="176" t="str">
        <f>IF('S.D.PASTE SHEET'!Z2286="","",'S.D.PASTE SHEET'!Z2286)</f>
        <v/>
      </c>
      <c s="176" t="str">
        <f>IF('S.D.PASTE SHEET'!AA2286="","",'S.D.PASTE SHEET'!AA2286)</f>
        <v/>
      </c>
      <c s="176" t="str">
        <f>IF('S.D.PASTE SHEET'!AB2286="","",'S.D.PASTE SHEET'!AB2286)</f>
        <v/>
      </c>
      <c s="176" t="str">
        <f>IF('S.D.PASTE SHEET'!AC2286="","",'S.D.PASTE SHEET'!AC2286)</f>
        <v/>
      </c>
      <c s="176" t="str">
        <f>IF('S.D.PASTE SHEET'!AD2286="","",'S.D.PASTE SHEET'!AD2286)</f>
        <v/>
      </c>
      <c s="178"/>
      <c s="179" t="str">
        <f>IF(AK2286="","",IF(AK2286&gt;0,COUNT($AG$2:AG2286),""))</f>
        <v/>
      </c>
      <c s="180" t="str">
        <f t="shared" si="2398"/>
        <v/>
      </c>
      <c s="180" t="str">
        <f t="shared" si="2399"/>
        <v/>
      </c>
      <c s="180" t="str">
        <f t="shared" si="2400"/>
        <v/>
      </c>
      <c s="181" t="str">
        <f t="shared" si="2401"/>
        <v/>
      </c>
      <c s="180" t="str">
        <f t="shared" si="2402"/>
        <v/>
      </c>
      <c s="180" t="str">
        <f t="shared" si="2403"/>
        <v/>
      </c>
      <c s="180" t="str">
        <f t="shared" si="2404"/>
        <v/>
      </c>
      <c s="180" t="str">
        <f t="shared" si="2405"/>
        <v/>
      </c>
      <c s="180" t="str">
        <f t="shared" si="2406"/>
        <v/>
      </c>
      <c s="181" t="str">
        <f t="shared" si="2407"/>
        <v/>
      </c>
      <c s="180" t="str">
        <f t="shared" si="2408"/>
        <v/>
      </c>
      <c s="180" t="str">
        <f t="shared" si="2409"/>
        <v/>
      </c>
      <c s="180" t="str">
        <f t="shared" si="2410"/>
        <v/>
      </c>
      <c s="180" t="str">
        <f t="shared" si="2411"/>
        <v/>
      </c>
      <c s="180" t="str">
        <f t="shared" si="2412"/>
        <v/>
      </c>
      <c s="180" t="str">
        <f t="shared" si="2413"/>
        <v/>
      </c>
      <c s="183"/>
      <c s="179" t="str">
        <f>IF(BC2286="","",IF(BC2286&gt;0,COUNT($AY$2:AY2286),""))</f>
        <v/>
      </c>
      <c s="180" t="str">
        <f t="shared" si="2414"/>
        <v/>
      </c>
      <c s="180" t="str">
        <f t="shared" si="2415"/>
        <v/>
      </c>
      <c s="180" t="str">
        <f t="shared" si="2416"/>
        <v/>
      </c>
      <c s="182" t="str">
        <f t="shared" si="2417"/>
        <v/>
      </c>
      <c s="180" t="str">
        <f t="shared" si="2418"/>
        <v/>
      </c>
      <c s="180" t="str">
        <f t="shared" si="2419"/>
        <v/>
      </c>
      <c s="180" t="str">
        <f t="shared" si="2420"/>
        <v/>
      </c>
      <c s="180" t="str">
        <f t="shared" si="2421"/>
        <v/>
      </c>
      <c s="180" t="str">
        <f t="shared" si="2422"/>
        <v/>
      </c>
      <c s="182" t="str">
        <f t="shared" si="2423"/>
        <v/>
      </c>
      <c s="180" t="str">
        <f t="shared" si="2424"/>
        <v/>
      </c>
      <c s="180" t="str">
        <f t="shared" si="2425"/>
        <v/>
      </c>
      <c s="180" t="str">
        <f t="shared" si="2426"/>
        <v/>
      </c>
      <c s="180" t="str">
        <f t="shared" si="2427"/>
        <v/>
      </c>
      <c s="180" t="str">
        <f t="shared" si="2428"/>
        <v/>
      </c>
      <c s="180" t="str">
        <f t="shared" si="2429"/>
        <v/>
      </c>
    </row>
    <row r="2287" spans="1:66" ht="15">
      <c r="A2287" s="176" t="str">
        <f>IF('S.D.PASTE SHEET'!A2287="","",'S.D.PASTE SHEET'!A2287)</f>
        <v/>
      </c>
      <c s="176" t="str">
        <f>IF('S.D.PASTE SHEET'!B2287="","",'S.D.PASTE SHEET'!B2287)</f>
        <v/>
      </c>
      <c s="176" t="str">
        <f>IF('S.D.PASTE SHEET'!C2287="","",'S.D.PASTE SHEET'!C2287)</f>
        <v/>
      </c>
      <c s="177" t="str">
        <f>IF('S.D.PASTE SHEET'!D2287="","",'S.D.PASTE SHEET'!D2287)</f>
        <v/>
      </c>
      <c s="176" t="str">
        <f>IF('S.D.PASTE SHEET'!E2287="","",UPPER('S.D.PASTE SHEET'!E2287))</f>
        <v/>
      </c>
      <c s="176" t="str">
        <f>IF('S.D.PASTE SHEET'!F2287="","",'S.D.PASTE SHEET'!F2287)</f>
        <v/>
      </c>
      <c s="176" t="str">
        <f>IF('S.D.PASTE SHEET'!G2287="","",UPPER('S.D.PASTE SHEET'!G2287))</f>
        <v/>
      </c>
      <c s="176" t="str">
        <f>IF('S.D.PASTE SHEET'!H2287="","",UPPER('S.D.PASTE SHEET'!H2287))</f>
        <v/>
      </c>
      <c s="176" t="str">
        <f>IF('S.D.PASTE SHEET'!I2287="","",'S.D.PASTE SHEET'!I2287)</f>
        <v/>
      </c>
      <c s="177" t="str">
        <f>IF('S.D.PASTE SHEET'!J2287="","",'S.D.PASTE SHEET'!J2287)</f>
        <v/>
      </c>
      <c s="176" t="str">
        <f>IF('S.D.PASTE SHEET'!K2287="","",'S.D.PASTE SHEET'!K2287)</f>
        <v/>
      </c>
      <c s="176" t="str">
        <f>IF('S.D.PASTE SHEET'!L2287="","",'S.D.PASTE SHEET'!L2287)</f>
        <v/>
      </c>
      <c s="176" t="str">
        <f>IF('S.D.PASTE SHEET'!M2287="","",'S.D.PASTE SHEET'!M2287)</f>
        <v/>
      </c>
      <c s="176" t="str">
        <f>IF('S.D.PASTE SHEET'!N2287="","",'S.D.PASTE SHEET'!N2287)</f>
        <v/>
      </c>
      <c s="176" t="str">
        <f>IF('S.D.PASTE SHEET'!O2287="","",'S.D.PASTE SHEET'!O2287)</f>
        <v/>
      </c>
      <c s="176" t="str">
        <f>IF('S.D.PASTE SHEET'!P2287="","",'S.D.PASTE SHEET'!P2287)</f>
        <v/>
      </c>
      <c s="176" t="str">
        <f>IF('S.D.PASTE SHEET'!Q2287="","",'S.D.PASTE SHEET'!Q2287)</f>
        <v/>
      </c>
      <c s="176" t="str">
        <f>IF('S.D.PASTE SHEET'!R2287="","",'S.D.PASTE SHEET'!R2287)</f>
        <v/>
      </c>
      <c s="176" t="str">
        <f>IF('S.D.PASTE SHEET'!S2287="","",'S.D.PASTE SHEET'!S2287)</f>
        <v/>
      </c>
      <c s="176" t="str">
        <f>IF('S.D.PASTE SHEET'!T2287="","",'S.D.PASTE SHEET'!T2287)</f>
        <v/>
      </c>
      <c s="176" t="str">
        <f>IF('S.D.PASTE SHEET'!U2287="","",'S.D.PASTE SHEET'!U2287)</f>
        <v/>
      </c>
      <c s="176" t="str">
        <f>IF('S.D.PASTE SHEET'!V2287="","",'S.D.PASTE SHEET'!V2287)</f>
        <v/>
      </c>
      <c s="176" t="str">
        <f>IF('S.D.PASTE SHEET'!W2287="","",'S.D.PASTE SHEET'!W2287)</f>
        <v/>
      </c>
      <c s="176" t="str">
        <f>IF('S.D.PASTE SHEET'!X2287="","",'S.D.PASTE SHEET'!X2287)</f>
        <v/>
      </c>
      <c s="176" t="str">
        <f>IF('S.D.PASTE SHEET'!Y2287="","",'S.D.PASTE SHEET'!Y2287)</f>
        <v/>
      </c>
      <c s="176" t="str">
        <f>IF('S.D.PASTE SHEET'!Z2287="","",'S.D.PASTE SHEET'!Z2287)</f>
        <v/>
      </c>
      <c s="176" t="str">
        <f>IF('S.D.PASTE SHEET'!AA2287="","",'S.D.PASTE SHEET'!AA2287)</f>
        <v/>
      </c>
      <c s="176" t="str">
        <f>IF('S.D.PASTE SHEET'!AB2287="","",'S.D.PASTE SHEET'!AB2287)</f>
        <v/>
      </c>
      <c s="176" t="str">
        <f>IF('S.D.PASTE SHEET'!AC2287="","",'S.D.PASTE SHEET'!AC2287)</f>
        <v/>
      </c>
      <c s="176" t="str">
        <f>IF('S.D.PASTE SHEET'!AD2287="","",'S.D.PASTE SHEET'!AD2287)</f>
        <v/>
      </c>
      <c s="178"/>
      <c s="179" t="str">
        <f>IF(AK2287="","",IF(AK2287&gt;0,COUNT($AG$2:AG2287),""))</f>
        <v/>
      </c>
      <c s="180" t="str">
        <f t="shared" si="2398"/>
        <v/>
      </c>
      <c s="180" t="str">
        <f t="shared" si="2399"/>
        <v/>
      </c>
      <c s="180" t="str">
        <f t="shared" si="2400"/>
        <v/>
      </c>
      <c s="181" t="str">
        <f t="shared" si="2401"/>
        <v/>
      </c>
      <c s="180" t="str">
        <f t="shared" si="2402"/>
        <v/>
      </c>
      <c s="180" t="str">
        <f t="shared" si="2403"/>
        <v/>
      </c>
      <c s="180" t="str">
        <f t="shared" si="2404"/>
        <v/>
      </c>
      <c s="180" t="str">
        <f t="shared" si="2405"/>
        <v/>
      </c>
      <c s="180" t="str">
        <f t="shared" si="2406"/>
        <v/>
      </c>
      <c s="181" t="str">
        <f t="shared" si="2407"/>
        <v/>
      </c>
      <c s="180" t="str">
        <f t="shared" si="2408"/>
        <v/>
      </c>
      <c s="180" t="str">
        <f t="shared" si="2409"/>
        <v/>
      </c>
      <c s="180" t="str">
        <f t="shared" si="2410"/>
        <v/>
      </c>
      <c s="180" t="str">
        <f t="shared" si="2411"/>
        <v/>
      </c>
      <c s="180" t="str">
        <f t="shared" si="2412"/>
        <v/>
      </c>
      <c s="180" t="str">
        <f t="shared" si="2413"/>
        <v/>
      </c>
      <c s="183"/>
      <c s="179" t="str">
        <f>IF(BC2287="","",IF(BC2287&gt;0,COUNT($AY$2:AY2287),""))</f>
        <v/>
      </c>
      <c s="180" t="str">
        <f t="shared" si="2414"/>
        <v/>
      </c>
      <c s="180" t="str">
        <f t="shared" si="2415"/>
        <v/>
      </c>
      <c s="180" t="str">
        <f t="shared" si="2416"/>
        <v/>
      </c>
      <c s="182" t="str">
        <f t="shared" si="2417"/>
        <v/>
      </c>
      <c s="180" t="str">
        <f t="shared" si="2418"/>
        <v/>
      </c>
      <c s="180" t="str">
        <f t="shared" si="2419"/>
        <v/>
      </c>
      <c s="180" t="str">
        <f t="shared" si="2420"/>
        <v/>
      </c>
      <c s="180" t="str">
        <f t="shared" si="2421"/>
        <v/>
      </c>
      <c s="180" t="str">
        <f t="shared" si="2422"/>
        <v/>
      </c>
      <c s="182" t="str">
        <f t="shared" si="2423"/>
        <v/>
      </c>
      <c s="180" t="str">
        <f t="shared" si="2424"/>
        <v/>
      </c>
      <c s="180" t="str">
        <f t="shared" si="2425"/>
        <v/>
      </c>
      <c s="180" t="str">
        <f t="shared" si="2426"/>
        <v/>
      </c>
      <c s="180" t="str">
        <f t="shared" si="2427"/>
        <v/>
      </c>
      <c s="180" t="str">
        <f t="shared" si="2428"/>
        <v/>
      </c>
      <c s="180" t="str">
        <f t="shared" si="2429"/>
        <v/>
      </c>
    </row>
    <row r="2288" spans="1:66" ht="15">
      <c r="A2288" s="176" t="str">
        <f>IF('S.D.PASTE SHEET'!A2288="","",'S.D.PASTE SHEET'!A2288)</f>
        <v/>
      </c>
      <c s="176" t="str">
        <f>IF('S.D.PASTE SHEET'!B2288="","",'S.D.PASTE SHEET'!B2288)</f>
        <v/>
      </c>
      <c s="176" t="str">
        <f>IF('S.D.PASTE SHEET'!C2288="","",'S.D.PASTE SHEET'!C2288)</f>
        <v/>
      </c>
      <c s="177" t="str">
        <f>IF('S.D.PASTE SHEET'!D2288="","",'S.D.PASTE SHEET'!D2288)</f>
        <v/>
      </c>
      <c s="176" t="str">
        <f>IF('S.D.PASTE SHEET'!E2288="","",UPPER('S.D.PASTE SHEET'!E2288))</f>
        <v/>
      </c>
      <c s="176" t="str">
        <f>IF('S.D.PASTE SHEET'!F2288="","",'S.D.PASTE SHEET'!F2288)</f>
        <v/>
      </c>
      <c s="176" t="str">
        <f>IF('S.D.PASTE SHEET'!G2288="","",UPPER('S.D.PASTE SHEET'!G2288))</f>
        <v/>
      </c>
      <c s="176" t="str">
        <f>IF('S.D.PASTE SHEET'!H2288="","",UPPER('S.D.PASTE SHEET'!H2288))</f>
        <v/>
      </c>
      <c s="176" t="str">
        <f>IF('S.D.PASTE SHEET'!I2288="","",'S.D.PASTE SHEET'!I2288)</f>
        <v/>
      </c>
      <c s="177" t="str">
        <f>IF('S.D.PASTE SHEET'!J2288="","",'S.D.PASTE SHEET'!J2288)</f>
        <v/>
      </c>
      <c s="176" t="str">
        <f>IF('S.D.PASTE SHEET'!K2288="","",'S.D.PASTE SHEET'!K2288)</f>
        <v/>
      </c>
      <c s="176" t="str">
        <f>IF('S.D.PASTE SHEET'!L2288="","",'S.D.PASTE SHEET'!L2288)</f>
        <v/>
      </c>
      <c s="176" t="str">
        <f>IF('S.D.PASTE SHEET'!M2288="","",'S.D.PASTE SHEET'!M2288)</f>
        <v/>
      </c>
      <c s="176" t="str">
        <f>IF('S.D.PASTE SHEET'!N2288="","",'S.D.PASTE SHEET'!N2288)</f>
        <v/>
      </c>
      <c s="176" t="str">
        <f>IF('S.D.PASTE SHEET'!O2288="","",'S.D.PASTE SHEET'!O2288)</f>
        <v/>
      </c>
      <c s="176" t="str">
        <f>IF('S.D.PASTE SHEET'!P2288="","",'S.D.PASTE SHEET'!P2288)</f>
        <v/>
      </c>
      <c s="176" t="str">
        <f>IF('S.D.PASTE SHEET'!Q2288="","",'S.D.PASTE SHEET'!Q2288)</f>
        <v/>
      </c>
      <c s="176" t="str">
        <f>IF('S.D.PASTE SHEET'!R2288="","",'S.D.PASTE SHEET'!R2288)</f>
        <v/>
      </c>
      <c s="176" t="str">
        <f>IF('S.D.PASTE SHEET'!S2288="","",'S.D.PASTE SHEET'!S2288)</f>
        <v/>
      </c>
      <c s="176" t="str">
        <f>IF('S.D.PASTE SHEET'!T2288="","",'S.D.PASTE SHEET'!T2288)</f>
        <v/>
      </c>
      <c s="176" t="str">
        <f>IF('S.D.PASTE SHEET'!U2288="","",'S.D.PASTE SHEET'!U2288)</f>
        <v/>
      </c>
      <c s="176" t="str">
        <f>IF('S.D.PASTE SHEET'!V2288="","",'S.D.PASTE SHEET'!V2288)</f>
        <v/>
      </c>
      <c s="176" t="str">
        <f>IF('S.D.PASTE SHEET'!W2288="","",'S.D.PASTE SHEET'!W2288)</f>
        <v/>
      </c>
      <c s="176" t="str">
        <f>IF('S.D.PASTE SHEET'!X2288="","",'S.D.PASTE SHEET'!X2288)</f>
        <v/>
      </c>
      <c s="176" t="str">
        <f>IF('S.D.PASTE SHEET'!Y2288="","",'S.D.PASTE SHEET'!Y2288)</f>
        <v/>
      </c>
      <c s="176" t="str">
        <f>IF('S.D.PASTE SHEET'!Z2288="","",'S.D.PASTE SHEET'!Z2288)</f>
        <v/>
      </c>
      <c s="176" t="str">
        <f>IF('S.D.PASTE SHEET'!AA2288="","",'S.D.PASTE SHEET'!AA2288)</f>
        <v/>
      </c>
      <c s="176" t="str">
        <f>IF('S.D.PASTE SHEET'!AB2288="","",'S.D.PASTE SHEET'!AB2288)</f>
        <v/>
      </c>
      <c s="176" t="str">
        <f>IF('S.D.PASTE SHEET'!AC2288="","",'S.D.PASTE SHEET'!AC2288)</f>
        <v/>
      </c>
      <c s="176" t="str">
        <f>IF('S.D.PASTE SHEET'!AD2288="","",'S.D.PASTE SHEET'!AD2288)</f>
        <v/>
      </c>
      <c s="178"/>
      <c s="179" t="str">
        <f>IF(AK2288="","",IF(AK2288&gt;0,COUNT($AG$2:AG2288),""))</f>
        <v/>
      </c>
      <c s="180" t="str">
        <f t="shared" si="2398"/>
        <v/>
      </c>
      <c s="180" t="str">
        <f t="shared" si="2399"/>
        <v/>
      </c>
      <c s="180" t="str">
        <f t="shared" si="2400"/>
        <v/>
      </c>
      <c s="181" t="str">
        <f t="shared" si="2401"/>
        <v/>
      </c>
      <c s="180" t="str">
        <f t="shared" si="2402"/>
        <v/>
      </c>
      <c s="180" t="str">
        <f t="shared" si="2403"/>
        <v/>
      </c>
      <c s="180" t="str">
        <f t="shared" si="2404"/>
        <v/>
      </c>
      <c s="180" t="str">
        <f t="shared" si="2405"/>
        <v/>
      </c>
      <c s="180" t="str">
        <f t="shared" si="2406"/>
        <v/>
      </c>
      <c s="181" t="str">
        <f t="shared" si="2407"/>
        <v/>
      </c>
      <c s="180" t="str">
        <f t="shared" si="2408"/>
        <v/>
      </c>
      <c s="180" t="str">
        <f t="shared" si="2409"/>
        <v/>
      </c>
      <c s="180" t="str">
        <f t="shared" si="2410"/>
        <v/>
      </c>
      <c s="180" t="str">
        <f t="shared" si="2411"/>
        <v/>
      </c>
      <c s="180" t="str">
        <f t="shared" si="2412"/>
        <v/>
      </c>
      <c s="180" t="str">
        <f t="shared" si="2413"/>
        <v/>
      </c>
      <c s="183"/>
      <c s="179" t="str">
        <f>IF(BC2288="","",IF(BC2288&gt;0,COUNT($AY$2:AY2288),""))</f>
        <v/>
      </c>
      <c s="180" t="str">
        <f t="shared" si="2414"/>
        <v/>
      </c>
      <c s="180" t="str">
        <f t="shared" si="2415"/>
        <v/>
      </c>
      <c s="180" t="str">
        <f t="shared" si="2416"/>
        <v/>
      </c>
      <c s="182" t="str">
        <f t="shared" si="2417"/>
        <v/>
      </c>
      <c s="180" t="str">
        <f t="shared" si="2418"/>
        <v/>
      </c>
      <c s="180" t="str">
        <f t="shared" si="2419"/>
        <v/>
      </c>
      <c s="180" t="str">
        <f t="shared" si="2420"/>
        <v/>
      </c>
      <c s="180" t="str">
        <f t="shared" si="2421"/>
        <v/>
      </c>
      <c s="180" t="str">
        <f t="shared" si="2422"/>
        <v/>
      </c>
      <c s="182" t="str">
        <f t="shared" si="2423"/>
        <v/>
      </c>
      <c s="180" t="str">
        <f t="shared" si="2424"/>
        <v/>
      </c>
      <c s="180" t="str">
        <f t="shared" si="2425"/>
        <v/>
      </c>
      <c s="180" t="str">
        <f t="shared" si="2426"/>
        <v/>
      </c>
      <c s="180" t="str">
        <f t="shared" si="2427"/>
        <v/>
      </c>
      <c s="180" t="str">
        <f t="shared" si="2428"/>
        <v/>
      </c>
      <c s="180" t="str">
        <f t="shared" si="2429"/>
        <v/>
      </c>
    </row>
    <row r="2289" spans="1:66" ht="15">
      <c r="A2289" s="176" t="str">
        <f>IF('S.D.PASTE SHEET'!A2289="","",'S.D.PASTE SHEET'!A2289)</f>
        <v/>
      </c>
      <c s="176" t="str">
        <f>IF('S.D.PASTE SHEET'!B2289="","",'S.D.PASTE SHEET'!B2289)</f>
        <v/>
      </c>
      <c s="176" t="str">
        <f>IF('S.D.PASTE SHEET'!C2289="","",'S.D.PASTE SHEET'!C2289)</f>
        <v/>
      </c>
      <c s="177" t="str">
        <f>IF('S.D.PASTE SHEET'!D2289="","",'S.D.PASTE SHEET'!D2289)</f>
        <v/>
      </c>
      <c s="176" t="str">
        <f>IF('S.D.PASTE SHEET'!E2289="","",UPPER('S.D.PASTE SHEET'!E2289))</f>
        <v/>
      </c>
      <c s="176" t="str">
        <f>IF('S.D.PASTE SHEET'!F2289="","",'S.D.PASTE SHEET'!F2289)</f>
        <v/>
      </c>
      <c s="176" t="str">
        <f>IF('S.D.PASTE SHEET'!G2289="","",UPPER('S.D.PASTE SHEET'!G2289))</f>
        <v/>
      </c>
      <c s="176" t="str">
        <f>IF('S.D.PASTE SHEET'!H2289="","",UPPER('S.D.PASTE SHEET'!H2289))</f>
        <v/>
      </c>
      <c s="176" t="str">
        <f>IF('S.D.PASTE SHEET'!I2289="","",'S.D.PASTE SHEET'!I2289)</f>
        <v/>
      </c>
      <c s="177" t="str">
        <f>IF('S.D.PASTE SHEET'!J2289="","",'S.D.PASTE SHEET'!J2289)</f>
        <v/>
      </c>
      <c s="176" t="str">
        <f>IF('S.D.PASTE SHEET'!K2289="","",'S.D.PASTE SHEET'!K2289)</f>
        <v/>
      </c>
      <c s="176" t="str">
        <f>IF('S.D.PASTE SHEET'!L2289="","",'S.D.PASTE SHEET'!L2289)</f>
        <v/>
      </c>
      <c s="176" t="str">
        <f>IF('S.D.PASTE SHEET'!M2289="","",'S.D.PASTE SHEET'!M2289)</f>
        <v/>
      </c>
      <c s="176" t="str">
        <f>IF('S.D.PASTE SHEET'!N2289="","",'S.D.PASTE SHEET'!N2289)</f>
        <v/>
      </c>
      <c s="176" t="str">
        <f>IF('S.D.PASTE SHEET'!O2289="","",'S.D.PASTE SHEET'!O2289)</f>
        <v/>
      </c>
      <c s="176" t="str">
        <f>IF('S.D.PASTE SHEET'!P2289="","",'S.D.PASTE SHEET'!P2289)</f>
        <v/>
      </c>
      <c s="176" t="str">
        <f>IF('S.D.PASTE SHEET'!Q2289="","",'S.D.PASTE SHEET'!Q2289)</f>
        <v/>
      </c>
      <c s="176" t="str">
        <f>IF('S.D.PASTE SHEET'!R2289="","",'S.D.PASTE SHEET'!R2289)</f>
        <v/>
      </c>
      <c s="176" t="str">
        <f>IF('S.D.PASTE SHEET'!S2289="","",'S.D.PASTE SHEET'!S2289)</f>
        <v/>
      </c>
      <c s="176" t="str">
        <f>IF('S.D.PASTE SHEET'!T2289="","",'S.D.PASTE SHEET'!T2289)</f>
        <v/>
      </c>
      <c s="176" t="str">
        <f>IF('S.D.PASTE SHEET'!U2289="","",'S.D.PASTE SHEET'!U2289)</f>
        <v/>
      </c>
      <c s="176" t="str">
        <f>IF('S.D.PASTE SHEET'!V2289="","",'S.D.PASTE SHEET'!V2289)</f>
        <v/>
      </c>
      <c s="176" t="str">
        <f>IF('S.D.PASTE SHEET'!W2289="","",'S.D.PASTE SHEET'!W2289)</f>
        <v/>
      </c>
      <c s="176" t="str">
        <f>IF('S.D.PASTE SHEET'!X2289="","",'S.D.PASTE SHEET'!X2289)</f>
        <v/>
      </c>
      <c s="176" t="str">
        <f>IF('S.D.PASTE SHEET'!Y2289="","",'S.D.PASTE SHEET'!Y2289)</f>
        <v/>
      </c>
      <c s="176" t="str">
        <f>IF('S.D.PASTE SHEET'!Z2289="","",'S.D.PASTE SHEET'!Z2289)</f>
        <v/>
      </c>
      <c s="176" t="str">
        <f>IF('S.D.PASTE SHEET'!AA2289="","",'S.D.PASTE SHEET'!AA2289)</f>
        <v/>
      </c>
      <c s="176" t="str">
        <f>IF('S.D.PASTE SHEET'!AB2289="","",'S.D.PASTE SHEET'!AB2289)</f>
        <v/>
      </c>
      <c s="176" t="str">
        <f>IF('S.D.PASTE SHEET'!AC2289="","",'S.D.PASTE SHEET'!AC2289)</f>
        <v/>
      </c>
      <c s="176" t="str">
        <f>IF('S.D.PASTE SHEET'!AD2289="","",'S.D.PASTE SHEET'!AD2289)</f>
        <v/>
      </c>
      <c s="178"/>
      <c s="179" t="str">
        <f>IF(AK2289="","",IF(AK2289&gt;0,COUNT($AG$2:AG2289),""))</f>
        <v/>
      </c>
      <c s="180" t="str">
        <f t="shared" si="2398"/>
        <v/>
      </c>
      <c s="180" t="str">
        <f t="shared" si="2399"/>
        <v/>
      </c>
      <c s="180" t="str">
        <f t="shared" si="2400"/>
        <v/>
      </c>
      <c s="181" t="str">
        <f t="shared" si="2401"/>
        <v/>
      </c>
      <c s="180" t="str">
        <f t="shared" si="2402"/>
        <v/>
      </c>
      <c s="180" t="str">
        <f t="shared" si="2403"/>
        <v/>
      </c>
      <c s="180" t="str">
        <f t="shared" si="2404"/>
        <v/>
      </c>
      <c s="180" t="str">
        <f t="shared" si="2405"/>
        <v/>
      </c>
      <c s="180" t="str">
        <f t="shared" si="2406"/>
        <v/>
      </c>
      <c s="181" t="str">
        <f t="shared" si="2407"/>
        <v/>
      </c>
      <c s="180" t="str">
        <f t="shared" si="2408"/>
        <v/>
      </c>
      <c s="180" t="str">
        <f t="shared" si="2409"/>
        <v/>
      </c>
      <c s="180" t="str">
        <f t="shared" si="2410"/>
        <v/>
      </c>
      <c s="180" t="str">
        <f t="shared" si="2411"/>
        <v/>
      </c>
      <c s="180" t="str">
        <f t="shared" si="2412"/>
        <v/>
      </c>
      <c s="180" t="str">
        <f t="shared" si="2413"/>
        <v/>
      </c>
      <c s="183"/>
      <c s="179" t="str">
        <f>IF(BC2289="","",IF(BC2289&gt;0,COUNT($AY$2:AY2289),""))</f>
        <v/>
      </c>
      <c s="180" t="str">
        <f t="shared" si="2414"/>
        <v/>
      </c>
      <c s="180" t="str">
        <f t="shared" si="2415"/>
        <v/>
      </c>
      <c s="180" t="str">
        <f t="shared" si="2416"/>
        <v/>
      </c>
      <c s="182" t="str">
        <f t="shared" si="2417"/>
        <v/>
      </c>
      <c s="180" t="str">
        <f t="shared" si="2418"/>
        <v/>
      </c>
      <c s="180" t="str">
        <f t="shared" si="2419"/>
        <v/>
      </c>
      <c s="180" t="str">
        <f t="shared" si="2420"/>
        <v/>
      </c>
      <c s="180" t="str">
        <f t="shared" si="2421"/>
        <v/>
      </c>
      <c s="180" t="str">
        <f t="shared" si="2422"/>
        <v/>
      </c>
      <c s="182" t="str">
        <f t="shared" si="2423"/>
        <v/>
      </c>
      <c s="180" t="str">
        <f t="shared" si="2424"/>
        <v/>
      </c>
      <c s="180" t="str">
        <f t="shared" si="2425"/>
        <v/>
      </c>
      <c s="180" t="str">
        <f t="shared" si="2426"/>
        <v/>
      </c>
      <c s="180" t="str">
        <f t="shared" si="2427"/>
        <v/>
      </c>
      <c s="180" t="str">
        <f t="shared" si="2428"/>
        <v/>
      </c>
      <c s="180" t="str">
        <f t="shared" si="2429"/>
        <v/>
      </c>
    </row>
    <row r="2290" spans="1:66" ht="15">
      <c r="A2290" s="176" t="str">
        <f>IF('S.D.PASTE SHEET'!A2290="","",'S.D.PASTE SHEET'!A2290)</f>
        <v/>
      </c>
      <c s="176" t="str">
        <f>IF('S.D.PASTE SHEET'!B2290="","",'S.D.PASTE SHEET'!B2290)</f>
        <v/>
      </c>
      <c s="176" t="str">
        <f>IF('S.D.PASTE SHEET'!C2290="","",'S.D.PASTE SHEET'!C2290)</f>
        <v/>
      </c>
      <c s="177" t="str">
        <f>IF('S.D.PASTE SHEET'!D2290="","",'S.D.PASTE SHEET'!D2290)</f>
        <v/>
      </c>
      <c s="176" t="str">
        <f>IF('S.D.PASTE SHEET'!E2290="","",UPPER('S.D.PASTE SHEET'!E2290))</f>
        <v/>
      </c>
      <c s="176" t="str">
        <f>IF('S.D.PASTE SHEET'!F2290="","",'S.D.PASTE SHEET'!F2290)</f>
        <v/>
      </c>
      <c s="176" t="str">
        <f>IF('S.D.PASTE SHEET'!G2290="","",UPPER('S.D.PASTE SHEET'!G2290))</f>
        <v/>
      </c>
      <c s="176" t="str">
        <f>IF('S.D.PASTE SHEET'!H2290="","",UPPER('S.D.PASTE SHEET'!H2290))</f>
        <v/>
      </c>
      <c s="176" t="str">
        <f>IF('S.D.PASTE SHEET'!I2290="","",'S.D.PASTE SHEET'!I2290)</f>
        <v/>
      </c>
      <c s="177" t="str">
        <f>IF('S.D.PASTE SHEET'!J2290="","",'S.D.PASTE SHEET'!J2290)</f>
        <v/>
      </c>
      <c s="176" t="str">
        <f>IF('S.D.PASTE SHEET'!K2290="","",'S.D.PASTE SHEET'!K2290)</f>
        <v/>
      </c>
      <c s="176" t="str">
        <f>IF('S.D.PASTE SHEET'!L2290="","",'S.D.PASTE SHEET'!L2290)</f>
        <v/>
      </c>
      <c s="176" t="str">
        <f>IF('S.D.PASTE SHEET'!M2290="","",'S.D.PASTE SHEET'!M2290)</f>
        <v/>
      </c>
      <c s="176" t="str">
        <f>IF('S.D.PASTE SHEET'!N2290="","",'S.D.PASTE SHEET'!N2290)</f>
        <v/>
      </c>
      <c s="176" t="str">
        <f>IF('S.D.PASTE SHEET'!O2290="","",'S.D.PASTE SHEET'!O2290)</f>
        <v/>
      </c>
      <c s="176" t="str">
        <f>IF('S.D.PASTE SHEET'!P2290="","",'S.D.PASTE SHEET'!P2290)</f>
        <v/>
      </c>
      <c s="176" t="str">
        <f>IF('S.D.PASTE SHEET'!Q2290="","",'S.D.PASTE SHEET'!Q2290)</f>
        <v/>
      </c>
      <c s="176" t="str">
        <f>IF('S.D.PASTE SHEET'!R2290="","",'S.D.PASTE SHEET'!R2290)</f>
        <v/>
      </c>
      <c s="176" t="str">
        <f>IF('S.D.PASTE SHEET'!S2290="","",'S.D.PASTE SHEET'!S2290)</f>
        <v/>
      </c>
      <c s="176" t="str">
        <f>IF('S.D.PASTE SHEET'!T2290="","",'S.D.PASTE SHEET'!T2290)</f>
        <v/>
      </c>
      <c s="176" t="str">
        <f>IF('S.D.PASTE SHEET'!U2290="","",'S.D.PASTE SHEET'!U2290)</f>
        <v/>
      </c>
      <c s="176" t="str">
        <f>IF('S.D.PASTE SHEET'!V2290="","",'S.D.PASTE SHEET'!V2290)</f>
        <v/>
      </c>
      <c s="176" t="str">
        <f>IF('S.D.PASTE SHEET'!W2290="","",'S.D.PASTE SHEET'!W2290)</f>
        <v/>
      </c>
      <c s="176" t="str">
        <f>IF('S.D.PASTE SHEET'!X2290="","",'S.D.PASTE SHEET'!X2290)</f>
        <v/>
      </c>
      <c s="176" t="str">
        <f>IF('S.D.PASTE SHEET'!Y2290="","",'S.D.PASTE SHEET'!Y2290)</f>
        <v/>
      </c>
      <c s="176" t="str">
        <f>IF('S.D.PASTE SHEET'!Z2290="","",'S.D.PASTE SHEET'!Z2290)</f>
        <v/>
      </c>
      <c s="176" t="str">
        <f>IF('S.D.PASTE SHEET'!AA2290="","",'S.D.PASTE SHEET'!AA2290)</f>
        <v/>
      </c>
      <c s="176" t="str">
        <f>IF('S.D.PASTE SHEET'!AB2290="","",'S.D.PASTE SHEET'!AB2290)</f>
        <v/>
      </c>
      <c s="176" t="str">
        <f>IF('S.D.PASTE SHEET'!AC2290="","",'S.D.PASTE SHEET'!AC2290)</f>
        <v/>
      </c>
      <c s="176" t="str">
        <f>IF('S.D.PASTE SHEET'!AD2290="","",'S.D.PASTE SHEET'!AD2290)</f>
        <v/>
      </c>
      <c s="178"/>
      <c s="179" t="str">
        <f>IF(AK2290="","",IF(AK2290&gt;0,COUNT($AG$2:AG2290),""))</f>
        <v/>
      </c>
      <c s="180" t="str">
        <f t="shared" si="2398"/>
        <v/>
      </c>
      <c s="180" t="str">
        <f t="shared" si="2399"/>
        <v/>
      </c>
      <c s="180" t="str">
        <f t="shared" si="2400"/>
        <v/>
      </c>
      <c s="181" t="str">
        <f t="shared" si="2401"/>
        <v/>
      </c>
      <c s="180" t="str">
        <f t="shared" si="2402"/>
        <v/>
      </c>
      <c s="180" t="str">
        <f t="shared" si="2403"/>
        <v/>
      </c>
      <c s="180" t="str">
        <f t="shared" si="2404"/>
        <v/>
      </c>
      <c s="180" t="str">
        <f t="shared" si="2405"/>
        <v/>
      </c>
      <c s="180" t="str">
        <f t="shared" si="2406"/>
        <v/>
      </c>
      <c s="181" t="str">
        <f t="shared" si="2407"/>
        <v/>
      </c>
      <c s="180" t="str">
        <f t="shared" si="2408"/>
        <v/>
      </c>
      <c s="180" t="str">
        <f t="shared" si="2409"/>
        <v/>
      </c>
      <c s="180" t="str">
        <f t="shared" si="2410"/>
        <v/>
      </c>
      <c s="180" t="str">
        <f t="shared" si="2411"/>
        <v/>
      </c>
      <c s="180" t="str">
        <f t="shared" si="2412"/>
        <v/>
      </c>
      <c s="180" t="str">
        <f t="shared" si="2413"/>
        <v/>
      </c>
      <c s="183"/>
      <c s="179" t="str">
        <f>IF(BC2290="","",IF(BC2290&gt;0,COUNT($AY$2:AY2290),""))</f>
        <v/>
      </c>
      <c s="180" t="str">
        <f t="shared" si="2414"/>
        <v/>
      </c>
      <c s="180" t="str">
        <f t="shared" si="2415"/>
        <v/>
      </c>
      <c s="180" t="str">
        <f t="shared" si="2416"/>
        <v/>
      </c>
      <c s="182" t="str">
        <f t="shared" si="2417"/>
        <v/>
      </c>
      <c s="180" t="str">
        <f t="shared" si="2418"/>
        <v/>
      </c>
      <c s="180" t="str">
        <f t="shared" si="2419"/>
        <v/>
      </c>
      <c s="180" t="str">
        <f t="shared" si="2420"/>
        <v/>
      </c>
      <c s="180" t="str">
        <f t="shared" si="2421"/>
        <v/>
      </c>
      <c s="180" t="str">
        <f t="shared" si="2422"/>
        <v/>
      </c>
      <c s="182" t="str">
        <f t="shared" si="2423"/>
        <v/>
      </c>
      <c s="180" t="str">
        <f t="shared" si="2424"/>
        <v/>
      </c>
      <c s="180" t="str">
        <f t="shared" si="2425"/>
        <v/>
      </c>
      <c s="180" t="str">
        <f t="shared" si="2426"/>
        <v/>
      </c>
      <c s="180" t="str">
        <f t="shared" si="2427"/>
        <v/>
      </c>
      <c s="180" t="str">
        <f t="shared" si="2428"/>
        <v/>
      </c>
      <c s="180" t="str">
        <f t="shared" si="2429"/>
        <v/>
      </c>
    </row>
    <row r="2291" spans="1:66" ht="15">
      <c r="A2291" s="176" t="str">
        <f>IF('S.D.PASTE SHEET'!A2291="","",'S.D.PASTE SHEET'!A2291)</f>
        <v/>
      </c>
      <c s="176" t="str">
        <f>IF('S.D.PASTE SHEET'!B2291="","",'S.D.PASTE SHEET'!B2291)</f>
        <v/>
      </c>
      <c s="176" t="str">
        <f>IF('S.D.PASTE SHEET'!C2291="","",'S.D.PASTE SHEET'!C2291)</f>
        <v/>
      </c>
      <c s="177" t="str">
        <f>IF('S.D.PASTE SHEET'!D2291="","",'S.D.PASTE SHEET'!D2291)</f>
        <v/>
      </c>
      <c s="176" t="str">
        <f>IF('S.D.PASTE SHEET'!E2291="","",UPPER('S.D.PASTE SHEET'!E2291))</f>
        <v/>
      </c>
      <c s="176" t="str">
        <f>IF('S.D.PASTE SHEET'!F2291="","",'S.D.PASTE SHEET'!F2291)</f>
        <v/>
      </c>
      <c s="176" t="str">
        <f>IF('S.D.PASTE SHEET'!G2291="","",UPPER('S.D.PASTE SHEET'!G2291))</f>
        <v/>
      </c>
      <c s="176" t="str">
        <f>IF('S.D.PASTE SHEET'!H2291="","",UPPER('S.D.PASTE SHEET'!H2291))</f>
        <v/>
      </c>
      <c s="176" t="str">
        <f>IF('S.D.PASTE SHEET'!I2291="","",'S.D.PASTE SHEET'!I2291)</f>
        <v/>
      </c>
      <c s="177" t="str">
        <f>IF('S.D.PASTE SHEET'!J2291="","",'S.D.PASTE SHEET'!J2291)</f>
        <v/>
      </c>
      <c s="176" t="str">
        <f>IF('S.D.PASTE SHEET'!K2291="","",'S.D.PASTE SHEET'!K2291)</f>
        <v/>
      </c>
      <c s="176" t="str">
        <f>IF('S.D.PASTE SHEET'!L2291="","",'S.D.PASTE SHEET'!L2291)</f>
        <v/>
      </c>
      <c s="176" t="str">
        <f>IF('S.D.PASTE SHEET'!M2291="","",'S.D.PASTE SHEET'!M2291)</f>
        <v/>
      </c>
      <c s="176" t="str">
        <f>IF('S.D.PASTE SHEET'!N2291="","",'S.D.PASTE SHEET'!N2291)</f>
        <v/>
      </c>
      <c s="176" t="str">
        <f>IF('S.D.PASTE SHEET'!O2291="","",'S.D.PASTE SHEET'!O2291)</f>
        <v/>
      </c>
      <c s="176" t="str">
        <f>IF('S.D.PASTE SHEET'!P2291="","",'S.D.PASTE SHEET'!P2291)</f>
        <v/>
      </c>
      <c s="176" t="str">
        <f>IF('S.D.PASTE SHEET'!Q2291="","",'S.D.PASTE SHEET'!Q2291)</f>
        <v/>
      </c>
      <c s="176" t="str">
        <f>IF('S.D.PASTE SHEET'!R2291="","",'S.D.PASTE SHEET'!R2291)</f>
        <v/>
      </c>
      <c s="176" t="str">
        <f>IF('S.D.PASTE SHEET'!S2291="","",'S.D.PASTE SHEET'!S2291)</f>
        <v/>
      </c>
      <c s="176" t="str">
        <f>IF('S.D.PASTE SHEET'!T2291="","",'S.D.PASTE SHEET'!T2291)</f>
        <v/>
      </c>
      <c s="176" t="str">
        <f>IF('S.D.PASTE SHEET'!U2291="","",'S.D.PASTE SHEET'!U2291)</f>
        <v/>
      </c>
      <c s="176" t="str">
        <f>IF('S.D.PASTE SHEET'!V2291="","",'S.D.PASTE SHEET'!V2291)</f>
        <v/>
      </c>
      <c s="176" t="str">
        <f>IF('S.D.PASTE SHEET'!W2291="","",'S.D.PASTE SHEET'!W2291)</f>
        <v/>
      </c>
      <c s="176" t="str">
        <f>IF('S.D.PASTE SHEET'!X2291="","",'S.D.PASTE SHEET'!X2291)</f>
        <v/>
      </c>
      <c s="176" t="str">
        <f>IF('S.D.PASTE SHEET'!Y2291="","",'S.D.PASTE SHEET'!Y2291)</f>
        <v/>
      </c>
      <c s="176" t="str">
        <f>IF('S.D.PASTE SHEET'!Z2291="","",'S.D.PASTE SHEET'!Z2291)</f>
        <v/>
      </c>
      <c s="176" t="str">
        <f>IF('S.D.PASTE SHEET'!AA2291="","",'S.D.PASTE SHEET'!AA2291)</f>
        <v/>
      </c>
      <c s="176" t="str">
        <f>IF('S.D.PASTE SHEET'!AB2291="","",'S.D.PASTE SHEET'!AB2291)</f>
        <v/>
      </c>
      <c s="176" t="str">
        <f>IF('S.D.PASTE SHEET'!AC2291="","",'S.D.PASTE SHEET'!AC2291)</f>
        <v/>
      </c>
      <c s="176" t="str">
        <f>IF('S.D.PASTE SHEET'!AD2291="","",'S.D.PASTE SHEET'!AD2291)</f>
        <v/>
      </c>
      <c s="178"/>
      <c s="179" t="str">
        <f>IF(AK2291="","",IF(AK2291&gt;0,COUNT($AG$2:AG2291),""))</f>
        <v/>
      </c>
      <c s="180" t="str">
        <f t="shared" si="2398"/>
        <v/>
      </c>
      <c s="180" t="str">
        <f t="shared" si="2399"/>
        <v/>
      </c>
      <c s="180" t="str">
        <f t="shared" si="2400"/>
        <v/>
      </c>
      <c s="181" t="str">
        <f t="shared" si="2401"/>
        <v/>
      </c>
      <c s="180" t="str">
        <f t="shared" si="2402"/>
        <v/>
      </c>
      <c s="180" t="str">
        <f t="shared" si="2403"/>
        <v/>
      </c>
      <c s="180" t="str">
        <f t="shared" si="2404"/>
        <v/>
      </c>
      <c s="180" t="str">
        <f t="shared" si="2405"/>
        <v/>
      </c>
      <c s="180" t="str">
        <f t="shared" si="2406"/>
        <v/>
      </c>
      <c s="181" t="str">
        <f t="shared" si="2407"/>
        <v/>
      </c>
      <c s="180" t="str">
        <f t="shared" si="2408"/>
        <v/>
      </c>
      <c s="180" t="str">
        <f t="shared" si="2409"/>
        <v/>
      </c>
      <c s="180" t="str">
        <f t="shared" si="2410"/>
        <v/>
      </c>
      <c s="180" t="str">
        <f t="shared" si="2411"/>
        <v/>
      </c>
      <c s="180" t="str">
        <f t="shared" si="2412"/>
        <v/>
      </c>
      <c s="180" t="str">
        <f t="shared" si="2413"/>
        <v/>
      </c>
      <c s="183"/>
      <c s="179" t="str">
        <f>IF(BC2291="","",IF(BC2291&gt;0,COUNT($AY$2:AY2291),""))</f>
        <v/>
      </c>
      <c s="180" t="str">
        <f t="shared" si="2414"/>
        <v/>
      </c>
      <c s="180" t="str">
        <f t="shared" si="2415"/>
        <v/>
      </c>
      <c s="180" t="str">
        <f t="shared" si="2416"/>
        <v/>
      </c>
      <c s="182" t="str">
        <f t="shared" si="2417"/>
        <v/>
      </c>
      <c s="180" t="str">
        <f t="shared" si="2418"/>
        <v/>
      </c>
      <c s="180" t="str">
        <f t="shared" si="2419"/>
        <v/>
      </c>
      <c s="180" t="str">
        <f t="shared" si="2420"/>
        <v/>
      </c>
      <c s="180" t="str">
        <f t="shared" si="2421"/>
        <v/>
      </c>
      <c s="180" t="str">
        <f t="shared" si="2422"/>
        <v/>
      </c>
      <c s="182" t="str">
        <f t="shared" si="2423"/>
        <v/>
      </c>
      <c s="180" t="str">
        <f t="shared" si="2424"/>
        <v/>
      </c>
      <c s="180" t="str">
        <f t="shared" si="2425"/>
        <v/>
      </c>
      <c s="180" t="str">
        <f t="shared" si="2426"/>
        <v/>
      </c>
      <c s="180" t="str">
        <f t="shared" si="2427"/>
        <v/>
      </c>
      <c s="180" t="str">
        <f t="shared" si="2428"/>
        <v/>
      </c>
      <c s="180" t="str">
        <f t="shared" si="2429"/>
        <v/>
      </c>
    </row>
    <row r="2292" spans="1:66" ht="15">
      <c r="A2292" s="176" t="str">
        <f>IF('S.D.PASTE SHEET'!A2292="","",'S.D.PASTE SHEET'!A2292)</f>
        <v/>
      </c>
      <c s="176" t="str">
        <f>IF('S.D.PASTE SHEET'!B2292="","",'S.D.PASTE SHEET'!B2292)</f>
        <v/>
      </c>
      <c s="176" t="str">
        <f>IF('S.D.PASTE SHEET'!C2292="","",'S.D.PASTE SHEET'!C2292)</f>
        <v/>
      </c>
      <c s="177" t="str">
        <f>IF('S.D.PASTE SHEET'!D2292="","",'S.D.PASTE SHEET'!D2292)</f>
        <v/>
      </c>
      <c s="176" t="str">
        <f>IF('S.D.PASTE SHEET'!E2292="","",UPPER('S.D.PASTE SHEET'!E2292))</f>
        <v/>
      </c>
      <c s="176" t="str">
        <f>IF('S.D.PASTE SHEET'!F2292="","",'S.D.PASTE SHEET'!F2292)</f>
        <v/>
      </c>
      <c s="176" t="str">
        <f>IF('S.D.PASTE SHEET'!G2292="","",UPPER('S.D.PASTE SHEET'!G2292))</f>
        <v/>
      </c>
      <c s="176" t="str">
        <f>IF('S.D.PASTE SHEET'!H2292="","",UPPER('S.D.PASTE SHEET'!H2292))</f>
        <v/>
      </c>
      <c s="176" t="str">
        <f>IF('S.D.PASTE SHEET'!I2292="","",'S.D.PASTE SHEET'!I2292)</f>
        <v/>
      </c>
      <c s="177" t="str">
        <f>IF('S.D.PASTE SHEET'!J2292="","",'S.D.PASTE SHEET'!J2292)</f>
        <v/>
      </c>
      <c s="176" t="str">
        <f>IF('S.D.PASTE SHEET'!K2292="","",'S.D.PASTE SHEET'!K2292)</f>
        <v/>
      </c>
      <c s="176" t="str">
        <f>IF('S.D.PASTE SHEET'!L2292="","",'S.D.PASTE SHEET'!L2292)</f>
        <v/>
      </c>
      <c s="176" t="str">
        <f>IF('S.D.PASTE SHEET'!M2292="","",'S.D.PASTE SHEET'!M2292)</f>
        <v/>
      </c>
      <c s="176" t="str">
        <f>IF('S.D.PASTE SHEET'!N2292="","",'S.D.PASTE SHEET'!N2292)</f>
        <v/>
      </c>
      <c s="176" t="str">
        <f>IF('S.D.PASTE SHEET'!O2292="","",'S.D.PASTE SHEET'!O2292)</f>
        <v/>
      </c>
      <c s="176" t="str">
        <f>IF('S.D.PASTE SHEET'!P2292="","",'S.D.PASTE SHEET'!P2292)</f>
        <v/>
      </c>
      <c s="176" t="str">
        <f>IF('S.D.PASTE SHEET'!Q2292="","",'S.D.PASTE SHEET'!Q2292)</f>
        <v/>
      </c>
      <c s="176" t="str">
        <f>IF('S.D.PASTE SHEET'!R2292="","",'S.D.PASTE SHEET'!R2292)</f>
        <v/>
      </c>
      <c s="176" t="str">
        <f>IF('S.D.PASTE SHEET'!S2292="","",'S.D.PASTE SHEET'!S2292)</f>
        <v/>
      </c>
      <c s="176" t="str">
        <f>IF('S.D.PASTE SHEET'!T2292="","",'S.D.PASTE SHEET'!T2292)</f>
        <v/>
      </c>
      <c s="176" t="str">
        <f>IF('S.D.PASTE SHEET'!U2292="","",'S.D.PASTE SHEET'!U2292)</f>
        <v/>
      </c>
      <c s="176" t="str">
        <f>IF('S.D.PASTE SHEET'!V2292="","",'S.D.PASTE SHEET'!V2292)</f>
        <v/>
      </c>
      <c s="176" t="str">
        <f>IF('S.D.PASTE SHEET'!W2292="","",'S.D.PASTE SHEET'!W2292)</f>
        <v/>
      </c>
      <c s="176" t="str">
        <f>IF('S.D.PASTE SHEET'!X2292="","",'S.D.PASTE SHEET'!X2292)</f>
        <v/>
      </c>
      <c s="176" t="str">
        <f>IF('S.D.PASTE SHEET'!Y2292="","",'S.D.PASTE SHEET'!Y2292)</f>
        <v/>
      </c>
      <c s="176" t="str">
        <f>IF('S.D.PASTE SHEET'!Z2292="","",'S.D.PASTE SHEET'!Z2292)</f>
        <v/>
      </c>
      <c s="176" t="str">
        <f>IF('S.D.PASTE SHEET'!AA2292="","",'S.D.PASTE SHEET'!AA2292)</f>
        <v/>
      </c>
      <c s="176" t="str">
        <f>IF('S.D.PASTE SHEET'!AB2292="","",'S.D.PASTE SHEET'!AB2292)</f>
        <v/>
      </c>
      <c s="176" t="str">
        <f>IF('S.D.PASTE SHEET'!AC2292="","",'S.D.PASTE SHEET'!AC2292)</f>
        <v/>
      </c>
      <c s="176" t="str">
        <f>IF('S.D.PASTE SHEET'!AD2292="","",'S.D.PASTE SHEET'!AD2292)</f>
        <v/>
      </c>
      <c s="178"/>
      <c s="179" t="str">
        <f>IF(AK2292="","",IF(AK2292&gt;0,COUNT($AG$2:AG2292),""))</f>
        <v/>
      </c>
      <c s="180" t="str">
        <f t="shared" si="2398"/>
        <v/>
      </c>
      <c s="180" t="str">
        <f t="shared" si="2399"/>
        <v/>
      </c>
      <c s="180" t="str">
        <f t="shared" si="2400"/>
        <v/>
      </c>
      <c s="181" t="str">
        <f t="shared" si="2401"/>
        <v/>
      </c>
      <c s="180" t="str">
        <f t="shared" si="2402"/>
        <v/>
      </c>
      <c s="180" t="str">
        <f t="shared" si="2403"/>
        <v/>
      </c>
      <c s="180" t="str">
        <f t="shared" si="2404"/>
        <v/>
      </c>
      <c s="180" t="str">
        <f t="shared" si="2405"/>
        <v/>
      </c>
      <c s="180" t="str">
        <f t="shared" si="2406"/>
        <v/>
      </c>
      <c s="181" t="str">
        <f t="shared" si="2407"/>
        <v/>
      </c>
      <c s="180" t="str">
        <f t="shared" si="2408"/>
        <v/>
      </c>
      <c s="180" t="str">
        <f t="shared" si="2409"/>
        <v/>
      </c>
      <c s="180" t="str">
        <f t="shared" si="2410"/>
        <v/>
      </c>
      <c s="180" t="str">
        <f t="shared" si="2411"/>
        <v/>
      </c>
      <c s="180" t="str">
        <f t="shared" si="2412"/>
        <v/>
      </c>
      <c s="180" t="str">
        <f t="shared" si="2413"/>
        <v/>
      </c>
      <c s="183"/>
      <c s="179" t="str">
        <f>IF(BC2292="","",IF(BC2292&gt;0,COUNT($AY$2:AY2292),""))</f>
        <v/>
      </c>
      <c s="180" t="str">
        <f t="shared" si="2414"/>
        <v/>
      </c>
      <c s="180" t="str">
        <f t="shared" si="2415"/>
        <v/>
      </c>
      <c s="180" t="str">
        <f t="shared" si="2416"/>
        <v/>
      </c>
      <c s="182" t="str">
        <f t="shared" si="2417"/>
        <v/>
      </c>
      <c s="180" t="str">
        <f t="shared" si="2418"/>
        <v/>
      </c>
      <c s="180" t="str">
        <f t="shared" si="2419"/>
        <v/>
      </c>
      <c s="180" t="str">
        <f t="shared" si="2420"/>
        <v/>
      </c>
      <c s="180" t="str">
        <f t="shared" si="2421"/>
        <v/>
      </c>
      <c s="180" t="str">
        <f t="shared" si="2422"/>
        <v/>
      </c>
      <c s="182" t="str">
        <f t="shared" si="2423"/>
        <v/>
      </c>
      <c s="180" t="str">
        <f t="shared" si="2424"/>
        <v/>
      </c>
      <c s="180" t="str">
        <f t="shared" si="2425"/>
        <v/>
      </c>
      <c s="180" t="str">
        <f t="shared" si="2426"/>
        <v/>
      </c>
      <c s="180" t="str">
        <f t="shared" si="2427"/>
        <v/>
      </c>
      <c s="180" t="str">
        <f t="shared" si="2428"/>
        <v/>
      </c>
      <c s="180" t="str">
        <f t="shared" si="2429"/>
        <v/>
      </c>
    </row>
    <row r="2293" spans="1:66" ht="15">
      <c r="A2293" s="176" t="str">
        <f>IF('S.D.PASTE SHEET'!A2293="","",'S.D.PASTE SHEET'!A2293)</f>
        <v/>
      </c>
      <c s="176" t="str">
        <f>IF('S.D.PASTE SHEET'!B2293="","",'S.D.PASTE SHEET'!B2293)</f>
        <v/>
      </c>
      <c s="176" t="str">
        <f>IF('S.D.PASTE SHEET'!C2293="","",'S.D.PASTE SHEET'!C2293)</f>
        <v/>
      </c>
      <c s="177" t="str">
        <f>IF('S.D.PASTE SHEET'!D2293="","",'S.D.PASTE SHEET'!D2293)</f>
        <v/>
      </c>
      <c s="176" t="str">
        <f>IF('S.D.PASTE SHEET'!E2293="","",UPPER('S.D.PASTE SHEET'!E2293))</f>
        <v/>
      </c>
      <c s="176" t="str">
        <f>IF('S.D.PASTE SHEET'!F2293="","",'S.D.PASTE SHEET'!F2293)</f>
        <v/>
      </c>
      <c s="176" t="str">
        <f>IF('S.D.PASTE SHEET'!G2293="","",UPPER('S.D.PASTE SHEET'!G2293))</f>
        <v/>
      </c>
      <c s="176" t="str">
        <f>IF('S.D.PASTE SHEET'!H2293="","",UPPER('S.D.PASTE SHEET'!H2293))</f>
        <v/>
      </c>
      <c s="176" t="str">
        <f>IF('S.D.PASTE SHEET'!I2293="","",'S.D.PASTE SHEET'!I2293)</f>
        <v/>
      </c>
      <c s="177" t="str">
        <f>IF('S.D.PASTE SHEET'!J2293="","",'S.D.PASTE SHEET'!J2293)</f>
        <v/>
      </c>
      <c s="176" t="str">
        <f>IF('S.D.PASTE SHEET'!K2293="","",'S.D.PASTE SHEET'!K2293)</f>
        <v/>
      </c>
      <c s="176" t="str">
        <f>IF('S.D.PASTE SHEET'!L2293="","",'S.D.PASTE SHEET'!L2293)</f>
        <v/>
      </c>
      <c s="176" t="str">
        <f>IF('S.D.PASTE SHEET'!M2293="","",'S.D.PASTE SHEET'!M2293)</f>
        <v/>
      </c>
      <c s="176" t="str">
        <f>IF('S.D.PASTE SHEET'!N2293="","",'S.D.PASTE SHEET'!N2293)</f>
        <v/>
      </c>
      <c s="176" t="str">
        <f>IF('S.D.PASTE SHEET'!O2293="","",'S.D.PASTE SHEET'!O2293)</f>
        <v/>
      </c>
      <c s="176" t="str">
        <f>IF('S.D.PASTE SHEET'!P2293="","",'S.D.PASTE SHEET'!P2293)</f>
        <v/>
      </c>
      <c s="176" t="str">
        <f>IF('S.D.PASTE SHEET'!Q2293="","",'S.D.PASTE SHEET'!Q2293)</f>
        <v/>
      </c>
      <c s="176" t="str">
        <f>IF('S.D.PASTE SHEET'!R2293="","",'S.D.PASTE SHEET'!R2293)</f>
        <v/>
      </c>
      <c s="176" t="str">
        <f>IF('S.D.PASTE SHEET'!S2293="","",'S.D.PASTE SHEET'!S2293)</f>
        <v/>
      </c>
      <c s="176" t="str">
        <f>IF('S.D.PASTE SHEET'!T2293="","",'S.D.PASTE SHEET'!T2293)</f>
        <v/>
      </c>
      <c s="176" t="str">
        <f>IF('S.D.PASTE SHEET'!U2293="","",'S.D.PASTE SHEET'!U2293)</f>
        <v/>
      </c>
      <c s="176" t="str">
        <f>IF('S.D.PASTE SHEET'!V2293="","",'S.D.PASTE SHEET'!V2293)</f>
        <v/>
      </c>
      <c s="176" t="str">
        <f>IF('S.D.PASTE SHEET'!W2293="","",'S.D.PASTE SHEET'!W2293)</f>
        <v/>
      </c>
      <c s="176" t="str">
        <f>IF('S.D.PASTE SHEET'!X2293="","",'S.D.PASTE SHEET'!X2293)</f>
        <v/>
      </c>
      <c s="176" t="str">
        <f>IF('S.D.PASTE SHEET'!Y2293="","",'S.D.PASTE SHEET'!Y2293)</f>
        <v/>
      </c>
      <c s="176" t="str">
        <f>IF('S.D.PASTE SHEET'!Z2293="","",'S.D.PASTE SHEET'!Z2293)</f>
        <v/>
      </c>
      <c s="176" t="str">
        <f>IF('S.D.PASTE SHEET'!AA2293="","",'S.D.PASTE SHEET'!AA2293)</f>
        <v/>
      </c>
      <c s="176" t="str">
        <f>IF('S.D.PASTE SHEET'!AB2293="","",'S.D.PASTE SHEET'!AB2293)</f>
        <v/>
      </c>
      <c s="176" t="str">
        <f>IF('S.D.PASTE SHEET'!AC2293="","",'S.D.PASTE SHEET'!AC2293)</f>
        <v/>
      </c>
      <c s="176" t="str">
        <f>IF('S.D.PASTE SHEET'!AD2293="","",'S.D.PASTE SHEET'!AD2293)</f>
        <v/>
      </c>
      <c s="178"/>
      <c s="179" t="str">
        <f>IF(AK2293="","",IF(AK2293&gt;0,COUNT($AG$2:AG2293),""))</f>
        <v/>
      </c>
      <c s="180" t="str">
        <f t="shared" si="2398"/>
        <v/>
      </c>
      <c s="180" t="str">
        <f t="shared" si="2399"/>
        <v/>
      </c>
      <c s="180" t="str">
        <f t="shared" si="2400"/>
        <v/>
      </c>
      <c s="181" t="str">
        <f t="shared" si="2401"/>
        <v/>
      </c>
      <c s="180" t="str">
        <f t="shared" si="2402"/>
        <v/>
      </c>
      <c s="180" t="str">
        <f t="shared" si="2403"/>
        <v/>
      </c>
      <c s="180" t="str">
        <f t="shared" si="2404"/>
        <v/>
      </c>
      <c s="180" t="str">
        <f t="shared" si="2405"/>
        <v/>
      </c>
      <c s="180" t="str">
        <f t="shared" si="2406"/>
        <v/>
      </c>
      <c s="181" t="str">
        <f t="shared" si="2407"/>
        <v/>
      </c>
      <c s="180" t="str">
        <f t="shared" si="2408"/>
        <v/>
      </c>
      <c s="180" t="str">
        <f t="shared" si="2409"/>
        <v/>
      </c>
      <c s="180" t="str">
        <f t="shared" si="2410"/>
        <v/>
      </c>
      <c s="180" t="str">
        <f t="shared" si="2411"/>
        <v/>
      </c>
      <c s="180" t="str">
        <f t="shared" si="2412"/>
        <v/>
      </c>
      <c s="180" t="str">
        <f t="shared" si="2413"/>
        <v/>
      </c>
      <c s="183"/>
      <c s="179" t="str">
        <f>IF(BC2293="","",IF(BC2293&gt;0,COUNT($AY$2:AY2293),""))</f>
        <v/>
      </c>
      <c s="180" t="str">
        <f t="shared" si="2414"/>
        <v/>
      </c>
      <c s="180" t="str">
        <f t="shared" si="2415"/>
        <v/>
      </c>
      <c s="180" t="str">
        <f t="shared" si="2416"/>
        <v/>
      </c>
      <c s="182" t="str">
        <f t="shared" si="2417"/>
        <v/>
      </c>
      <c s="180" t="str">
        <f t="shared" si="2418"/>
        <v/>
      </c>
      <c s="180" t="str">
        <f t="shared" si="2419"/>
        <v/>
      </c>
      <c s="180" t="str">
        <f t="shared" si="2420"/>
        <v/>
      </c>
      <c s="180" t="str">
        <f t="shared" si="2421"/>
        <v/>
      </c>
      <c s="180" t="str">
        <f t="shared" si="2422"/>
        <v/>
      </c>
      <c s="182" t="str">
        <f t="shared" si="2423"/>
        <v/>
      </c>
      <c s="180" t="str">
        <f t="shared" si="2424"/>
        <v/>
      </c>
      <c s="180" t="str">
        <f t="shared" si="2425"/>
        <v/>
      </c>
      <c s="180" t="str">
        <f t="shared" si="2426"/>
        <v/>
      </c>
      <c s="180" t="str">
        <f t="shared" si="2427"/>
        <v/>
      </c>
      <c s="180" t="str">
        <f t="shared" si="2428"/>
        <v/>
      </c>
      <c s="180" t="str">
        <f t="shared" si="2429"/>
        <v/>
      </c>
    </row>
    <row r="2294" spans="1:66" ht="15">
      <c r="A2294" s="176" t="str">
        <f>IF('S.D.PASTE SHEET'!A2294="","",'S.D.PASTE SHEET'!A2294)</f>
        <v/>
      </c>
      <c s="176" t="str">
        <f>IF('S.D.PASTE SHEET'!B2294="","",'S.D.PASTE SHEET'!B2294)</f>
        <v/>
      </c>
      <c s="176" t="str">
        <f>IF('S.D.PASTE SHEET'!C2294="","",'S.D.PASTE SHEET'!C2294)</f>
        <v/>
      </c>
      <c s="177" t="str">
        <f>IF('S.D.PASTE SHEET'!D2294="","",'S.D.PASTE SHEET'!D2294)</f>
        <v/>
      </c>
      <c s="176" t="str">
        <f>IF('S.D.PASTE SHEET'!E2294="","",UPPER('S.D.PASTE SHEET'!E2294))</f>
        <v/>
      </c>
      <c s="176" t="str">
        <f>IF('S.D.PASTE SHEET'!F2294="","",'S.D.PASTE SHEET'!F2294)</f>
        <v/>
      </c>
      <c s="176" t="str">
        <f>IF('S.D.PASTE SHEET'!G2294="","",UPPER('S.D.PASTE SHEET'!G2294))</f>
        <v/>
      </c>
      <c s="176" t="str">
        <f>IF('S.D.PASTE SHEET'!H2294="","",UPPER('S.D.PASTE SHEET'!H2294))</f>
        <v/>
      </c>
      <c s="176" t="str">
        <f>IF('S.D.PASTE SHEET'!I2294="","",'S.D.PASTE SHEET'!I2294)</f>
        <v/>
      </c>
      <c s="177" t="str">
        <f>IF('S.D.PASTE SHEET'!J2294="","",'S.D.PASTE SHEET'!J2294)</f>
        <v/>
      </c>
      <c s="176" t="str">
        <f>IF('S.D.PASTE SHEET'!K2294="","",'S.D.PASTE SHEET'!K2294)</f>
        <v/>
      </c>
      <c s="176" t="str">
        <f>IF('S.D.PASTE SHEET'!L2294="","",'S.D.PASTE SHEET'!L2294)</f>
        <v/>
      </c>
      <c s="176" t="str">
        <f>IF('S.D.PASTE SHEET'!M2294="","",'S.D.PASTE SHEET'!M2294)</f>
        <v/>
      </c>
      <c s="176" t="str">
        <f>IF('S.D.PASTE SHEET'!N2294="","",'S.D.PASTE SHEET'!N2294)</f>
        <v/>
      </c>
      <c s="176" t="str">
        <f>IF('S.D.PASTE SHEET'!O2294="","",'S.D.PASTE SHEET'!O2294)</f>
        <v/>
      </c>
      <c s="176" t="str">
        <f>IF('S.D.PASTE SHEET'!P2294="","",'S.D.PASTE SHEET'!P2294)</f>
        <v/>
      </c>
      <c s="176" t="str">
        <f>IF('S.D.PASTE SHEET'!Q2294="","",'S.D.PASTE SHEET'!Q2294)</f>
        <v/>
      </c>
      <c s="176" t="str">
        <f>IF('S.D.PASTE SHEET'!R2294="","",'S.D.PASTE SHEET'!R2294)</f>
        <v/>
      </c>
      <c s="176" t="str">
        <f>IF('S.D.PASTE SHEET'!S2294="","",'S.D.PASTE SHEET'!S2294)</f>
        <v/>
      </c>
      <c s="176" t="str">
        <f>IF('S.D.PASTE SHEET'!T2294="","",'S.D.PASTE SHEET'!T2294)</f>
        <v/>
      </c>
      <c s="176" t="str">
        <f>IF('S.D.PASTE SHEET'!U2294="","",'S.D.PASTE SHEET'!U2294)</f>
        <v/>
      </c>
      <c s="176" t="str">
        <f>IF('S.D.PASTE SHEET'!V2294="","",'S.D.PASTE SHEET'!V2294)</f>
        <v/>
      </c>
      <c s="176" t="str">
        <f>IF('S.D.PASTE SHEET'!W2294="","",'S.D.PASTE SHEET'!W2294)</f>
        <v/>
      </c>
      <c s="176" t="str">
        <f>IF('S.D.PASTE SHEET'!X2294="","",'S.D.PASTE SHEET'!X2294)</f>
        <v/>
      </c>
      <c s="176" t="str">
        <f>IF('S.D.PASTE SHEET'!Y2294="","",'S.D.PASTE SHEET'!Y2294)</f>
        <v/>
      </c>
      <c s="176" t="str">
        <f>IF('S.D.PASTE SHEET'!Z2294="","",'S.D.PASTE SHEET'!Z2294)</f>
        <v/>
      </c>
      <c s="176" t="str">
        <f>IF('S.D.PASTE SHEET'!AA2294="","",'S.D.PASTE SHEET'!AA2294)</f>
        <v/>
      </c>
      <c s="176" t="str">
        <f>IF('S.D.PASTE SHEET'!AB2294="","",'S.D.PASTE SHEET'!AB2294)</f>
        <v/>
      </c>
      <c s="176" t="str">
        <f>IF('S.D.PASTE SHEET'!AC2294="","",'S.D.PASTE SHEET'!AC2294)</f>
        <v/>
      </c>
      <c s="176" t="str">
        <f>IF('S.D.PASTE SHEET'!AD2294="","",'S.D.PASTE SHEET'!AD2294)</f>
        <v/>
      </c>
      <c s="178"/>
      <c s="179" t="str">
        <f>IF(AK2294="","",IF(AK2294&gt;0,COUNT($AG$2:AG2294),""))</f>
        <v/>
      </c>
      <c s="180" t="str">
        <f t="shared" si="2430" ref="AG2294:AG2357">IF(AND($AJ$1=5,$A2294=5),A2294,"")</f>
        <v/>
      </c>
      <c s="180" t="str">
        <f t="shared" si="2431" ref="AH2294:AH2357">IF(AND($AJ$1=5,$A2294=5),B2294,"")</f>
        <v/>
      </c>
      <c s="180" t="str">
        <f t="shared" si="2432" ref="AI2294:AI2357">IF(AND($AJ$1=5,$A2294=5),C2294,"")</f>
        <v/>
      </c>
      <c s="181" t="str">
        <f t="shared" si="2433" ref="AJ2294:AJ2357">IF(AND($AJ$1=5,$A2294=5),D2294,"")</f>
        <v/>
      </c>
      <c s="180" t="str">
        <f t="shared" si="2434" ref="AK2294:AK2357">IF(AND($AJ$1=5,$A2294=5),E2294,"")</f>
        <v/>
      </c>
      <c s="180" t="str">
        <f t="shared" si="2435" ref="AL2294:AL2357">IF(AND($AJ$1=5,$A2294=5),F2294,"")</f>
        <v/>
      </c>
      <c s="180" t="str">
        <f t="shared" si="2436" ref="AM2294:AM2357">IF(AND($AJ$1=5,$A2294=5),G2294,"")</f>
        <v/>
      </c>
      <c s="180" t="str">
        <f t="shared" si="2437" ref="AN2294:AN2357">IF(AND($AJ$1=5,$A2294=5),H2294,"")</f>
        <v/>
      </c>
      <c s="180" t="str">
        <f t="shared" si="2438" ref="AO2294:AO2357">IF(AND($AJ$1=5,$A2294=5),I2294,"")</f>
        <v/>
      </c>
      <c s="181" t="str">
        <f t="shared" si="2439" ref="AP2294:AP2357">IF(AND($AJ$1=5,$A2294=5),J2294,"")</f>
        <v/>
      </c>
      <c s="180" t="str">
        <f t="shared" si="2440" ref="AQ2294:AQ2357">IF(AND($AJ$1=5,$A2294=5),K2294,"")</f>
        <v/>
      </c>
      <c s="180" t="str">
        <f t="shared" si="2441" ref="AR2294:AR2357">IF(AND($AJ$1=5,$A2294=5),L2294,"")</f>
        <v/>
      </c>
      <c s="180" t="str">
        <f t="shared" si="2442" ref="AS2294:AS2357">IF(AND($AJ$1=5,$A2294=5),M2294,"")</f>
        <v/>
      </c>
      <c s="180" t="str">
        <f t="shared" si="2443" ref="AT2294:AT2357">IF(AND($AJ$1=5,$A2294=5),N2294,"")</f>
        <v/>
      </c>
      <c s="180" t="str">
        <f t="shared" si="2444" ref="AU2294:AU2357">IF(AND($AJ$1=5,$A2294=5),O2294,"")</f>
        <v/>
      </c>
      <c s="180" t="str">
        <f t="shared" si="2445" ref="AV2294:AV2357">IF(AND($AJ$1=5,$A2294=5),P2294,"")</f>
        <v/>
      </c>
      <c s="183"/>
      <c s="179" t="str">
        <f>IF(BC2294="","",IF(BC2294&gt;0,COUNT($AY$2:AY2294),""))</f>
        <v/>
      </c>
      <c s="180" t="str">
        <f t="shared" si="2446" ref="AY2294:AY2357">IF(AND($BB$1=5,$A2294=5,$BC$1=B2294),A2294,"")</f>
        <v/>
      </c>
      <c s="180" t="str">
        <f t="shared" si="2447" ref="AZ2294:AZ2357">IF(AND($BB$1=5,$A2294=5,$BC$1=$B2294),B2294,"")</f>
        <v/>
      </c>
      <c s="180" t="str">
        <f t="shared" si="2448" ref="BA2294:BA2357">IF(AND($BB$1=5,$A2294=5,$BC$1=$B2294),C2294,"")</f>
        <v/>
      </c>
      <c s="182" t="str">
        <f t="shared" si="2449" ref="BB2294:BB2357">IF(AND($BB$1=5,$A2294=5,$BC$1=$B2294),D2294,"")</f>
        <v/>
      </c>
      <c s="180" t="str">
        <f t="shared" si="2450" ref="BC2294:BC2357">IF(AND($BB$1=5,$A2294=5,$BC$1=$B2294),E2294,"")</f>
        <v/>
      </c>
      <c s="180" t="str">
        <f t="shared" si="2451" ref="BD2294:BD2357">IF(AND($BB$1=5,$A2294=5,$BC$1=$B2294),F2294,"")</f>
        <v/>
      </c>
      <c s="180" t="str">
        <f t="shared" si="2452" ref="BE2294:BE2357">IF(AND($BB$1=5,$A2294=5,$BC$1=$B2294),G2294,"")</f>
        <v/>
      </c>
      <c s="180" t="str">
        <f t="shared" si="2453" ref="BF2294:BF2357">IF(AND($BB$1=5,$A2294=5,$BC$1=$B2294),H2294,"")</f>
        <v/>
      </c>
      <c s="180" t="str">
        <f t="shared" si="2454" ref="BG2294:BG2357">IF(AND($BB$1=5,$A2294=5,$BC$1=$B2294),I2294,"")</f>
        <v/>
      </c>
      <c s="182" t="str">
        <f t="shared" si="2455" ref="BH2294:BH2357">IF(AND($BB$1=5,$A2294=5,$BC$1=$B2294),J2294,"")</f>
        <v/>
      </c>
      <c s="180" t="str">
        <f t="shared" si="2456" ref="BI2294:BI2357">IF(AND($BB$1=5,$A2294=5,$BC$1=$B2294),K2294,"")</f>
        <v/>
      </c>
      <c s="180" t="str">
        <f t="shared" si="2457" ref="BJ2294:BJ2357">IF(AND($BB$1=5,$A2294=5,$BC$1=$B2294),L2294,"")</f>
        <v/>
      </c>
      <c s="180" t="str">
        <f t="shared" si="2458" ref="BK2294:BK2357">IF(AND($BB$1=5,$A2294=5,$BC$1=$B2294),M2294,"")</f>
        <v/>
      </c>
      <c s="180" t="str">
        <f t="shared" si="2459" ref="BL2294:BL2357">IF(AND($BB$1=5,$A2294=5,$BC$1=$B2294),N2294,"")</f>
        <v/>
      </c>
      <c s="180" t="str">
        <f t="shared" si="2460" ref="BM2294:BM2357">IF(AND($BB$1=5,$A2294=5,$BC$1=$B2294),O2294,"")</f>
        <v/>
      </c>
      <c s="180" t="str">
        <f t="shared" si="2461" ref="BN2294:BN2357">IF(AND($BB$1=5,$A2294=5,$BC$1=$B2294),P2294,"")</f>
        <v/>
      </c>
    </row>
    <row r="2295" spans="1:66" ht="15">
      <c r="A2295" s="176" t="str">
        <f>IF('S.D.PASTE SHEET'!A2295="","",'S.D.PASTE SHEET'!A2295)</f>
        <v/>
      </c>
      <c s="176" t="str">
        <f>IF('S.D.PASTE SHEET'!B2295="","",'S.D.PASTE SHEET'!B2295)</f>
        <v/>
      </c>
      <c s="176" t="str">
        <f>IF('S.D.PASTE SHEET'!C2295="","",'S.D.PASTE SHEET'!C2295)</f>
        <v/>
      </c>
      <c s="177" t="str">
        <f>IF('S.D.PASTE SHEET'!D2295="","",'S.D.PASTE SHEET'!D2295)</f>
        <v/>
      </c>
      <c s="176" t="str">
        <f>IF('S.D.PASTE SHEET'!E2295="","",UPPER('S.D.PASTE SHEET'!E2295))</f>
        <v/>
      </c>
      <c s="176" t="str">
        <f>IF('S.D.PASTE SHEET'!F2295="","",'S.D.PASTE SHEET'!F2295)</f>
        <v/>
      </c>
      <c s="176" t="str">
        <f>IF('S.D.PASTE SHEET'!G2295="","",UPPER('S.D.PASTE SHEET'!G2295))</f>
        <v/>
      </c>
      <c s="176" t="str">
        <f>IF('S.D.PASTE SHEET'!H2295="","",UPPER('S.D.PASTE SHEET'!H2295))</f>
        <v/>
      </c>
      <c s="176" t="str">
        <f>IF('S.D.PASTE SHEET'!I2295="","",'S.D.PASTE SHEET'!I2295)</f>
        <v/>
      </c>
      <c s="177" t="str">
        <f>IF('S.D.PASTE SHEET'!J2295="","",'S.D.PASTE SHEET'!J2295)</f>
        <v/>
      </c>
      <c s="176" t="str">
        <f>IF('S.D.PASTE SHEET'!K2295="","",'S.D.PASTE SHEET'!K2295)</f>
        <v/>
      </c>
      <c s="176" t="str">
        <f>IF('S.D.PASTE SHEET'!L2295="","",'S.D.PASTE SHEET'!L2295)</f>
        <v/>
      </c>
      <c s="176" t="str">
        <f>IF('S.D.PASTE SHEET'!M2295="","",'S.D.PASTE SHEET'!M2295)</f>
        <v/>
      </c>
      <c s="176" t="str">
        <f>IF('S.D.PASTE SHEET'!N2295="","",'S.D.PASTE SHEET'!N2295)</f>
        <v/>
      </c>
      <c s="176" t="str">
        <f>IF('S.D.PASTE SHEET'!O2295="","",'S.D.PASTE SHEET'!O2295)</f>
        <v/>
      </c>
      <c s="176" t="str">
        <f>IF('S.D.PASTE SHEET'!P2295="","",'S.D.PASTE SHEET'!P2295)</f>
        <v/>
      </c>
      <c s="176" t="str">
        <f>IF('S.D.PASTE SHEET'!Q2295="","",'S.D.PASTE SHEET'!Q2295)</f>
        <v/>
      </c>
      <c s="176" t="str">
        <f>IF('S.D.PASTE SHEET'!R2295="","",'S.D.PASTE SHEET'!R2295)</f>
        <v/>
      </c>
      <c s="176" t="str">
        <f>IF('S.D.PASTE SHEET'!S2295="","",'S.D.PASTE SHEET'!S2295)</f>
        <v/>
      </c>
      <c s="176" t="str">
        <f>IF('S.D.PASTE SHEET'!T2295="","",'S.D.PASTE SHEET'!T2295)</f>
        <v/>
      </c>
      <c s="176" t="str">
        <f>IF('S.D.PASTE SHEET'!U2295="","",'S.D.PASTE SHEET'!U2295)</f>
        <v/>
      </c>
      <c s="176" t="str">
        <f>IF('S.D.PASTE SHEET'!V2295="","",'S.D.PASTE SHEET'!V2295)</f>
        <v/>
      </c>
      <c s="176" t="str">
        <f>IF('S.D.PASTE SHEET'!W2295="","",'S.D.PASTE SHEET'!W2295)</f>
        <v/>
      </c>
      <c s="176" t="str">
        <f>IF('S.D.PASTE SHEET'!X2295="","",'S.D.PASTE SHEET'!X2295)</f>
        <v/>
      </c>
      <c s="176" t="str">
        <f>IF('S.D.PASTE SHEET'!Y2295="","",'S.D.PASTE SHEET'!Y2295)</f>
        <v/>
      </c>
      <c s="176" t="str">
        <f>IF('S.D.PASTE SHEET'!Z2295="","",'S.D.PASTE SHEET'!Z2295)</f>
        <v/>
      </c>
      <c s="176" t="str">
        <f>IF('S.D.PASTE SHEET'!AA2295="","",'S.D.PASTE SHEET'!AA2295)</f>
        <v/>
      </c>
      <c s="176" t="str">
        <f>IF('S.D.PASTE SHEET'!AB2295="","",'S.D.PASTE SHEET'!AB2295)</f>
        <v/>
      </c>
      <c s="176" t="str">
        <f>IF('S.D.PASTE SHEET'!AC2295="","",'S.D.PASTE SHEET'!AC2295)</f>
        <v/>
      </c>
      <c s="176" t="str">
        <f>IF('S.D.PASTE SHEET'!AD2295="","",'S.D.PASTE SHEET'!AD2295)</f>
        <v/>
      </c>
      <c s="178"/>
      <c s="179" t="str">
        <f>IF(AK2295="","",IF(AK2295&gt;0,COUNT($AG$2:AG2295),""))</f>
        <v/>
      </c>
      <c s="180" t="str">
        <f t="shared" si="2430"/>
        <v/>
      </c>
      <c s="180" t="str">
        <f t="shared" si="2431"/>
        <v/>
      </c>
      <c s="180" t="str">
        <f t="shared" si="2432"/>
        <v/>
      </c>
      <c s="181" t="str">
        <f t="shared" si="2433"/>
        <v/>
      </c>
      <c s="180" t="str">
        <f t="shared" si="2434"/>
        <v/>
      </c>
      <c s="180" t="str">
        <f t="shared" si="2435"/>
        <v/>
      </c>
      <c s="180" t="str">
        <f t="shared" si="2436"/>
        <v/>
      </c>
      <c s="180" t="str">
        <f t="shared" si="2437"/>
        <v/>
      </c>
      <c s="180" t="str">
        <f t="shared" si="2438"/>
        <v/>
      </c>
      <c s="181" t="str">
        <f t="shared" si="2439"/>
        <v/>
      </c>
      <c s="180" t="str">
        <f t="shared" si="2440"/>
        <v/>
      </c>
      <c s="180" t="str">
        <f t="shared" si="2441"/>
        <v/>
      </c>
      <c s="180" t="str">
        <f t="shared" si="2442"/>
        <v/>
      </c>
      <c s="180" t="str">
        <f t="shared" si="2443"/>
        <v/>
      </c>
      <c s="180" t="str">
        <f t="shared" si="2444"/>
        <v/>
      </c>
      <c s="180" t="str">
        <f t="shared" si="2445"/>
        <v/>
      </c>
      <c s="183"/>
      <c s="179" t="str">
        <f>IF(BC2295="","",IF(BC2295&gt;0,COUNT($AY$2:AY2295),""))</f>
        <v/>
      </c>
      <c s="180" t="str">
        <f t="shared" si="2446"/>
        <v/>
      </c>
      <c s="180" t="str">
        <f t="shared" si="2447"/>
        <v/>
      </c>
      <c s="180" t="str">
        <f t="shared" si="2448"/>
        <v/>
      </c>
      <c s="182" t="str">
        <f t="shared" si="2449"/>
        <v/>
      </c>
      <c s="180" t="str">
        <f t="shared" si="2450"/>
        <v/>
      </c>
      <c s="180" t="str">
        <f t="shared" si="2451"/>
        <v/>
      </c>
      <c s="180" t="str">
        <f t="shared" si="2452"/>
        <v/>
      </c>
      <c s="180" t="str">
        <f t="shared" si="2453"/>
        <v/>
      </c>
      <c s="180" t="str">
        <f t="shared" si="2454"/>
        <v/>
      </c>
      <c s="182" t="str">
        <f t="shared" si="2455"/>
        <v/>
      </c>
      <c s="180" t="str">
        <f t="shared" si="2456"/>
        <v/>
      </c>
      <c s="180" t="str">
        <f t="shared" si="2457"/>
        <v/>
      </c>
      <c s="180" t="str">
        <f t="shared" si="2458"/>
        <v/>
      </c>
      <c s="180" t="str">
        <f t="shared" si="2459"/>
        <v/>
      </c>
      <c s="180" t="str">
        <f t="shared" si="2460"/>
        <v/>
      </c>
      <c s="180" t="str">
        <f t="shared" si="2461"/>
        <v/>
      </c>
    </row>
    <row r="2296" spans="1:66" ht="15">
      <c r="A2296" s="176" t="str">
        <f>IF('S.D.PASTE SHEET'!A2296="","",'S.D.PASTE SHEET'!A2296)</f>
        <v/>
      </c>
      <c s="176" t="str">
        <f>IF('S.D.PASTE SHEET'!B2296="","",'S.D.PASTE SHEET'!B2296)</f>
        <v/>
      </c>
      <c s="176" t="str">
        <f>IF('S.D.PASTE SHEET'!C2296="","",'S.D.PASTE SHEET'!C2296)</f>
        <v/>
      </c>
      <c s="177" t="str">
        <f>IF('S.D.PASTE SHEET'!D2296="","",'S.D.PASTE SHEET'!D2296)</f>
        <v/>
      </c>
      <c s="176" t="str">
        <f>IF('S.D.PASTE SHEET'!E2296="","",UPPER('S.D.PASTE SHEET'!E2296))</f>
        <v/>
      </c>
      <c s="176" t="str">
        <f>IF('S.D.PASTE SHEET'!F2296="","",'S.D.PASTE SHEET'!F2296)</f>
        <v/>
      </c>
      <c s="176" t="str">
        <f>IF('S.D.PASTE SHEET'!G2296="","",UPPER('S.D.PASTE SHEET'!G2296))</f>
        <v/>
      </c>
      <c s="176" t="str">
        <f>IF('S.D.PASTE SHEET'!H2296="","",UPPER('S.D.PASTE SHEET'!H2296))</f>
        <v/>
      </c>
      <c s="176" t="str">
        <f>IF('S.D.PASTE SHEET'!I2296="","",'S.D.PASTE SHEET'!I2296)</f>
        <v/>
      </c>
      <c s="177" t="str">
        <f>IF('S.D.PASTE SHEET'!J2296="","",'S.D.PASTE SHEET'!J2296)</f>
        <v/>
      </c>
      <c s="176" t="str">
        <f>IF('S.D.PASTE SHEET'!K2296="","",'S.D.PASTE SHEET'!K2296)</f>
        <v/>
      </c>
      <c s="176" t="str">
        <f>IF('S.D.PASTE SHEET'!L2296="","",'S.D.PASTE SHEET'!L2296)</f>
        <v/>
      </c>
      <c s="176" t="str">
        <f>IF('S.D.PASTE SHEET'!M2296="","",'S.D.PASTE SHEET'!M2296)</f>
        <v/>
      </c>
      <c s="176" t="str">
        <f>IF('S.D.PASTE SHEET'!N2296="","",'S.D.PASTE SHEET'!N2296)</f>
        <v/>
      </c>
      <c s="176" t="str">
        <f>IF('S.D.PASTE SHEET'!O2296="","",'S.D.PASTE SHEET'!O2296)</f>
        <v/>
      </c>
      <c s="176" t="str">
        <f>IF('S.D.PASTE SHEET'!P2296="","",'S.D.PASTE SHEET'!P2296)</f>
        <v/>
      </c>
      <c s="176" t="str">
        <f>IF('S.D.PASTE SHEET'!Q2296="","",'S.D.PASTE SHEET'!Q2296)</f>
        <v/>
      </c>
      <c s="176" t="str">
        <f>IF('S.D.PASTE SHEET'!R2296="","",'S.D.PASTE SHEET'!R2296)</f>
        <v/>
      </c>
      <c s="176" t="str">
        <f>IF('S.D.PASTE SHEET'!S2296="","",'S.D.PASTE SHEET'!S2296)</f>
        <v/>
      </c>
      <c s="176" t="str">
        <f>IF('S.D.PASTE SHEET'!T2296="","",'S.D.PASTE SHEET'!T2296)</f>
        <v/>
      </c>
      <c s="176" t="str">
        <f>IF('S.D.PASTE SHEET'!U2296="","",'S.D.PASTE SHEET'!U2296)</f>
        <v/>
      </c>
      <c s="176" t="str">
        <f>IF('S.D.PASTE SHEET'!V2296="","",'S.D.PASTE SHEET'!V2296)</f>
        <v/>
      </c>
      <c s="176" t="str">
        <f>IF('S.D.PASTE SHEET'!W2296="","",'S.D.PASTE SHEET'!W2296)</f>
        <v/>
      </c>
      <c s="176" t="str">
        <f>IF('S.D.PASTE SHEET'!X2296="","",'S.D.PASTE SHEET'!X2296)</f>
        <v/>
      </c>
      <c s="176" t="str">
        <f>IF('S.D.PASTE SHEET'!Y2296="","",'S.D.PASTE SHEET'!Y2296)</f>
        <v/>
      </c>
      <c s="176" t="str">
        <f>IF('S.D.PASTE SHEET'!Z2296="","",'S.D.PASTE SHEET'!Z2296)</f>
        <v/>
      </c>
      <c s="176" t="str">
        <f>IF('S.D.PASTE SHEET'!AA2296="","",'S.D.PASTE SHEET'!AA2296)</f>
        <v/>
      </c>
      <c s="176" t="str">
        <f>IF('S.D.PASTE SHEET'!AB2296="","",'S.D.PASTE SHEET'!AB2296)</f>
        <v/>
      </c>
      <c s="176" t="str">
        <f>IF('S.D.PASTE SHEET'!AC2296="","",'S.D.PASTE SHEET'!AC2296)</f>
        <v/>
      </c>
      <c s="176" t="str">
        <f>IF('S.D.PASTE SHEET'!AD2296="","",'S.D.PASTE SHEET'!AD2296)</f>
        <v/>
      </c>
      <c s="178"/>
      <c s="179" t="str">
        <f>IF(AK2296="","",IF(AK2296&gt;0,COUNT($AG$2:AG2296),""))</f>
        <v/>
      </c>
      <c s="180" t="str">
        <f t="shared" si="2430"/>
        <v/>
      </c>
      <c s="180" t="str">
        <f t="shared" si="2431"/>
        <v/>
      </c>
      <c s="180" t="str">
        <f t="shared" si="2432"/>
        <v/>
      </c>
      <c s="181" t="str">
        <f t="shared" si="2433"/>
        <v/>
      </c>
      <c s="180" t="str">
        <f t="shared" si="2434"/>
        <v/>
      </c>
      <c s="180" t="str">
        <f t="shared" si="2435"/>
        <v/>
      </c>
      <c s="180" t="str">
        <f t="shared" si="2436"/>
        <v/>
      </c>
      <c s="180" t="str">
        <f t="shared" si="2437"/>
        <v/>
      </c>
      <c s="180" t="str">
        <f t="shared" si="2438"/>
        <v/>
      </c>
      <c s="181" t="str">
        <f t="shared" si="2439"/>
        <v/>
      </c>
      <c s="180" t="str">
        <f t="shared" si="2440"/>
        <v/>
      </c>
      <c s="180" t="str">
        <f t="shared" si="2441"/>
        <v/>
      </c>
      <c s="180" t="str">
        <f t="shared" si="2442"/>
        <v/>
      </c>
      <c s="180" t="str">
        <f t="shared" si="2443"/>
        <v/>
      </c>
      <c s="180" t="str">
        <f t="shared" si="2444"/>
        <v/>
      </c>
      <c s="180" t="str">
        <f t="shared" si="2445"/>
        <v/>
      </c>
      <c s="183"/>
      <c s="179" t="str">
        <f>IF(BC2296="","",IF(BC2296&gt;0,COUNT($AY$2:AY2296),""))</f>
        <v/>
      </c>
      <c s="180" t="str">
        <f t="shared" si="2446"/>
        <v/>
      </c>
      <c s="180" t="str">
        <f t="shared" si="2447"/>
        <v/>
      </c>
      <c s="180" t="str">
        <f t="shared" si="2448"/>
        <v/>
      </c>
      <c s="182" t="str">
        <f t="shared" si="2449"/>
        <v/>
      </c>
      <c s="180" t="str">
        <f t="shared" si="2450"/>
        <v/>
      </c>
      <c s="180" t="str">
        <f t="shared" si="2451"/>
        <v/>
      </c>
      <c s="180" t="str">
        <f t="shared" si="2452"/>
        <v/>
      </c>
      <c s="180" t="str">
        <f t="shared" si="2453"/>
        <v/>
      </c>
      <c s="180" t="str">
        <f t="shared" si="2454"/>
        <v/>
      </c>
      <c s="182" t="str">
        <f t="shared" si="2455"/>
        <v/>
      </c>
      <c s="180" t="str">
        <f t="shared" si="2456"/>
        <v/>
      </c>
      <c s="180" t="str">
        <f t="shared" si="2457"/>
        <v/>
      </c>
      <c s="180" t="str">
        <f t="shared" si="2458"/>
        <v/>
      </c>
      <c s="180" t="str">
        <f t="shared" si="2459"/>
        <v/>
      </c>
      <c s="180" t="str">
        <f t="shared" si="2460"/>
        <v/>
      </c>
      <c s="180" t="str">
        <f t="shared" si="2461"/>
        <v/>
      </c>
    </row>
    <row r="2297" spans="1:66" ht="15">
      <c r="A2297" s="176" t="str">
        <f>IF('S.D.PASTE SHEET'!A2297="","",'S.D.PASTE SHEET'!A2297)</f>
        <v/>
      </c>
      <c s="176" t="str">
        <f>IF('S.D.PASTE SHEET'!B2297="","",'S.D.PASTE SHEET'!B2297)</f>
        <v/>
      </c>
      <c s="176" t="str">
        <f>IF('S.D.PASTE SHEET'!C2297="","",'S.D.PASTE SHEET'!C2297)</f>
        <v/>
      </c>
      <c s="177" t="str">
        <f>IF('S.D.PASTE SHEET'!D2297="","",'S.D.PASTE SHEET'!D2297)</f>
        <v/>
      </c>
      <c s="176" t="str">
        <f>IF('S.D.PASTE SHEET'!E2297="","",UPPER('S.D.PASTE SHEET'!E2297))</f>
        <v/>
      </c>
      <c s="176" t="str">
        <f>IF('S.D.PASTE SHEET'!F2297="","",'S.D.PASTE SHEET'!F2297)</f>
        <v/>
      </c>
      <c s="176" t="str">
        <f>IF('S.D.PASTE SHEET'!G2297="","",UPPER('S.D.PASTE SHEET'!G2297))</f>
        <v/>
      </c>
      <c s="176" t="str">
        <f>IF('S.D.PASTE SHEET'!H2297="","",UPPER('S.D.PASTE SHEET'!H2297))</f>
        <v/>
      </c>
      <c s="176" t="str">
        <f>IF('S.D.PASTE SHEET'!I2297="","",'S.D.PASTE SHEET'!I2297)</f>
        <v/>
      </c>
      <c s="177" t="str">
        <f>IF('S.D.PASTE SHEET'!J2297="","",'S.D.PASTE SHEET'!J2297)</f>
        <v/>
      </c>
      <c s="176" t="str">
        <f>IF('S.D.PASTE SHEET'!K2297="","",'S.D.PASTE SHEET'!K2297)</f>
        <v/>
      </c>
      <c s="176" t="str">
        <f>IF('S.D.PASTE SHEET'!L2297="","",'S.D.PASTE SHEET'!L2297)</f>
        <v/>
      </c>
      <c s="176" t="str">
        <f>IF('S.D.PASTE SHEET'!M2297="","",'S.D.PASTE SHEET'!M2297)</f>
        <v/>
      </c>
      <c s="176" t="str">
        <f>IF('S.D.PASTE SHEET'!N2297="","",'S.D.PASTE SHEET'!N2297)</f>
        <v/>
      </c>
      <c s="176" t="str">
        <f>IF('S.D.PASTE SHEET'!O2297="","",'S.D.PASTE SHEET'!O2297)</f>
        <v/>
      </c>
      <c s="176" t="str">
        <f>IF('S.D.PASTE SHEET'!P2297="","",'S.D.PASTE SHEET'!P2297)</f>
        <v/>
      </c>
      <c s="176" t="str">
        <f>IF('S.D.PASTE SHEET'!Q2297="","",'S.D.PASTE SHEET'!Q2297)</f>
        <v/>
      </c>
      <c s="176" t="str">
        <f>IF('S.D.PASTE SHEET'!R2297="","",'S.D.PASTE SHEET'!R2297)</f>
        <v/>
      </c>
      <c s="176" t="str">
        <f>IF('S.D.PASTE SHEET'!S2297="","",'S.D.PASTE SHEET'!S2297)</f>
        <v/>
      </c>
      <c s="176" t="str">
        <f>IF('S.D.PASTE SHEET'!T2297="","",'S.D.PASTE SHEET'!T2297)</f>
        <v/>
      </c>
      <c s="176" t="str">
        <f>IF('S.D.PASTE SHEET'!U2297="","",'S.D.PASTE SHEET'!U2297)</f>
        <v/>
      </c>
      <c s="176" t="str">
        <f>IF('S.D.PASTE SHEET'!V2297="","",'S.D.PASTE SHEET'!V2297)</f>
        <v/>
      </c>
      <c s="176" t="str">
        <f>IF('S.D.PASTE SHEET'!W2297="","",'S.D.PASTE SHEET'!W2297)</f>
        <v/>
      </c>
      <c s="176" t="str">
        <f>IF('S.D.PASTE SHEET'!X2297="","",'S.D.PASTE SHEET'!X2297)</f>
        <v/>
      </c>
      <c s="176" t="str">
        <f>IF('S.D.PASTE SHEET'!Y2297="","",'S.D.PASTE SHEET'!Y2297)</f>
        <v/>
      </c>
      <c s="176" t="str">
        <f>IF('S.D.PASTE SHEET'!Z2297="","",'S.D.PASTE SHEET'!Z2297)</f>
        <v/>
      </c>
      <c s="176" t="str">
        <f>IF('S.D.PASTE SHEET'!AA2297="","",'S.D.PASTE SHEET'!AA2297)</f>
        <v/>
      </c>
      <c s="176" t="str">
        <f>IF('S.D.PASTE SHEET'!AB2297="","",'S.D.PASTE SHEET'!AB2297)</f>
        <v/>
      </c>
      <c s="176" t="str">
        <f>IF('S.D.PASTE SHEET'!AC2297="","",'S.D.PASTE SHEET'!AC2297)</f>
        <v/>
      </c>
      <c s="176" t="str">
        <f>IF('S.D.PASTE SHEET'!AD2297="","",'S.D.PASTE SHEET'!AD2297)</f>
        <v/>
      </c>
      <c s="178"/>
      <c s="179" t="str">
        <f>IF(AK2297="","",IF(AK2297&gt;0,COUNT($AG$2:AG2297),""))</f>
        <v/>
      </c>
      <c s="180" t="str">
        <f t="shared" si="2430"/>
        <v/>
      </c>
      <c s="180" t="str">
        <f t="shared" si="2431"/>
        <v/>
      </c>
      <c s="180" t="str">
        <f t="shared" si="2432"/>
        <v/>
      </c>
      <c s="181" t="str">
        <f t="shared" si="2433"/>
        <v/>
      </c>
      <c s="180" t="str">
        <f t="shared" si="2434"/>
        <v/>
      </c>
      <c s="180" t="str">
        <f t="shared" si="2435"/>
        <v/>
      </c>
      <c s="180" t="str">
        <f t="shared" si="2436"/>
        <v/>
      </c>
      <c s="180" t="str">
        <f t="shared" si="2437"/>
        <v/>
      </c>
      <c s="180" t="str">
        <f t="shared" si="2438"/>
        <v/>
      </c>
      <c s="181" t="str">
        <f t="shared" si="2439"/>
        <v/>
      </c>
      <c s="180" t="str">
        <f t="shared" si="2440"/>
        <v/>
      </c>
      <c s="180" t="str">
        <f t="shared" si="2441"/>
        <v/>
      </c>
      <c s="180" t="str">
        <f t="shared" si="2442"/>
        <v/>
      </c>
      <c s="180" t="str">
        <f t="shared" si="2443"/>
        <v/>
      </c>
      <c s="180" t="str">
        <f t="shared" si="2444"/>
        <v/>
      </c>
      <c s="180" t="str">
        <f t="shared" si="2445"/>
        <v/>
      </c>
      <c s="183"/>
      <c s="179" t="str">
        <f>IF(BC2297="","",IF(BC2297&gt;0,COUNT($AY$2:AY2297),""))</f>
        <v/>
      </c>
      <c s="180" t="str">
        <f t="shared" si="2446"/>
        <v/>
      </c>
      <c s="180" t="str">
        <f t="shared" si="2447"/>
        <v/>
      </c>
      <c s="180" t="str">
        <f t="shared" si="2448"/>
        <v/>
      </c>
      <c s="182" t="str">
        <f t="shared" si="2449"/>
        <v/>
      </c>
      <c s="180" t="str">
        <f t="shared" si="2450"/>
        <v/>
      </c>
      <c s="180" t="str">
        <f t="shared" si="2451"/>
        <v/>
      </c>
      <c s="180" t="str">
        <f t="shared" si="2452"/>
        <v/>
      </c>
      <c s="180" t="str">
        <f t="shared" si="2453"/>
        <v/>
      </c>
      <c s="180" t="str">
        <f t="shared" si="2454"/>
        <v/>
      </c>
      <c s="182" t="str">
        <f t="shared" si="2455"/>
        <v/>
      </c>
      <c s="180" t="str">
        <f t="shared" si="2456"/>
        <v/>
      </c>
      <c s="180" t="str">
        <f t="shared" si="2457"/>
        <v/>
      </c>
      <c s="180" t="str">
        <f t="shared" si="2458"/>
        <v/>
      </c>
      <c s="180" t="str">
        <f t="shared" si="2459"/>
        <v/>
      </c>
      <c s="180" t="str">
        <f t="shared" si="2460"/>
        <v/>
      </c>
      <c s="180" t="str">
        <f t="shared" si="2461"/>
        <v/>
      </c>
    </row>
    <row r="2298" spans="1:66" ht="15">
      <c r="A2298" s="176" t="str">
        <f>IF('S.D.PASTE SHEET'!A2298="","",'S.D.PASTE SHEET'!A2298)</f>
        <v/>
      </c>
      <c s="176" t="str">
        <f>IF('S.D.PASTE SHEET'!B2298="","",'S.D.PASTE SHEET'!B2298)</f>
        <v/>
      </c>
      <c s="176" t="str">
        <f>IF('S.D.PASTE SHEET'!C2298="","",'S.D.PASTE SHEET'!C2298)</f>
        <v/>
      </c>
      <c s="177" t="str">
        <f>IF('S.D.PASTE SHEET'!D2298="","",'S.D.PASTE SHEET'!D2298)</f>
        <v/>
      </c>
      <c s="176" t="str">
        <f>IF('S.D.PASTE SHEET'!E2298="","",UPPER('S.D.PASTE SHEET'!E2298))</f>
        <v/>
      </c>
      <c s="176" t="str">
        <f>IF('S.D.PASTE SHEET'!F2298="","",'S.D.PASTE SHEET'!F2298)</f>
        <v/>
      </c>
      <c s="176" t="str">
        <f>IF('S.D.PASTE SHEET'!G2298="","",UPPER('S.D.PASTE SHEET'!G2298))</f>
        <v/>
      </c>
      <c s="176" t="str">
        <f>IF('S.D.PASTE SHEET'!H2298="","",UPPER('S.D.PASTE SHEET'!H2298))</f>
        <v/>
      </c>
      <c s="176" t="str">
        <f>IF('S.D.PASTE SHEET'!I2298="","",'S.D.PASTE SHEET'!I2298)</f>
        <v/>
      </c>
      <c s="177" t="str">
        <f>IF('S.D.PASTE SHEET'!J2298="","",'S.D.PASTE SHEET'!J2298)</f>
        <v/>
      </c>
      <c s="176" t="str">
        <f>IF('S.D.PASTE SHEET'!K2298="","",'S.D.PASTE SHEET'!K2298)</f>
        <v/>
      </c>
      <c s="176" t="str">
        <f>IF('S.D.PASTE SHEET'!L2298="","",'S.D.PASTE SHEET'!L2298)</f>
        <v/>
      </c>
      <c s="176" t="str">
        <f>IF('S.D.PASTE SHEET'!M2298="","",'S.D.PASTE SHEET'!M2298)</f>
        <v/>
      </c>
      <c s="176" t="str">
        <f>IF('S.D.PASTE SHEET'!N2298="","",'S.D.PASTE SHEET'!N2298)</f>
        <v/>
      </c>
      <c s="176" t="str">
        <f>IF('S.D.PASTE SHEET'!O2298="","",'S.D.PASTE SHEET'!O2298)</f>
        <v/>
      </c>
      <c s="176" t="str">
        <f>IF('S.D.PASTE SHEET'!P2298="","",'S.D.PASTE SHEET'!P2298)</f>
        <v/>
      </c>
      <c s="176" t="str">
        <f>IF('S.D.PASTE SHEET'!Q2298="","",'S.D.PASTE SHEET'!Q2298)</f>
        <v/>
      </c>
      <c s="176" t="str">
        <f>IF('S.D.PASTE SHEET'!R2298="","",'S.D.PASTE SHEET'!R2298)</f>
        <v/>
      </c>
      <c s="176" t="str">
        <f>IF('S.D.PASTE SHEET'!S2298="","",'S.D.PASTE SHEET'!S2298)</f>
        <v/>
      </c>
      <c s="176" t="str">
        <f>IF('S.D.PASTE SHEET'!T2298="","",'S.D.PASTE SHEET'!T2298)</f>
        <v/>
      </c>
      <c s="176" t="str">
        <f>IF('S.D.PASTE SHEET'!U2298="","",'S.D.PASTE SHEET'!U2298)</f>
        <v/>
      </c>
      <c s="176" t="str">
        <f>IF('S.D.PASTE SHEET'!V2298="","",'S.D.PASTE SHEET'!V2298)</f>
        <v/>
      </c>
      <c s="176" t="str">
        <f>IF('S.D.PASTE SHEET'!W2298="","",'S.D.PASTE SHEET'!W2298)</f>
        <v/>
      </c>
      <c s="176" t="str">
        <f>IF('S.D.PASTE SHEET'!X2298="","",'S.D.PASTE SHEET'!X2298)</f>
        <v/>
      </c>
      <c s="176" t="str">
        <f>IF('S.D.PASTE SHEET'!Y2298="","",'S.D.PASTE SHEET'!Y2298)</f>
        <v/>
      </c>
      <c s="176" t="str">
        <f>IF('S.D.PASTE SHEET'!Z2298="","",'S.D.PASTE SHEET'!Z2298)</f>
        <v/>
      </c>
      <c s="176" t="str">
        <f>IF('S.D.PASTE SHEET'!AA2298="","",'S.D.PASTE SHEET'!AA2298)</f>
        <v/>
      </c>
      <c s="176" t="str">
        <f>IF('S.D.PASTE SHEET'!AB2298="","",'S.D.PASTE SHEET'!AB2298)</f>
        <v/>
      </c>
      <c s="176" t="str">
        <f>IF('S.D.PASTE SHEET'!AC2298="","",'S.D.PASTE SHEET'!AC2298)</f>
        <v/>
      </c>
      <c s="176" t="str">
        <f>IF('S.D.PASTE SHEET'!AD2298="","",'S.D.PASTE SHEET'!AD2298)</f>
        <v/>
      </c>
      <c s="178"/>
      <c s="179" t="str">
        <f>IF(AK2298="","",IF(AK2298&gt;0,COUNT($AG$2:AG2298),""))</f>
        <v/>
      </c>
      <c s="180" t="str">
        <f t="shared" si="2430"/>
        <v/>
      </c>
      <c s="180" t="str">
        <f t="shared" si="2431"/>
        <v/>
      </c>
      <c s="180" t="str">
        <f t="shared" si="2432"/>
        <v/>
      </c>
      <c s="181" t="str">
        <f t="shared" si="2433"/>
        <v/>
      </c>
      <c s="180" t="str">
        <f t="shared" si="2434"/>
        <v/>
      </c>
      <c s="180" t="str">
        <f t="shared" si="2435"/>
        <v/>
      </c>
      <c s="180" t="str">
        <f t="shared" si="2436"/>
        <v/>
      </c>
      <c s="180" t="str">
        <f t="shared" si="2437"/>
        <v/>
      </c>
      <c s="180" t="str">
        <f t="shared" si="2438"/>
        <v/>
      </c>
      <c s="181" t="str">
        <f t="shared" si="2439"/>
        <v/>
      </c>
      <c s="180" t="str">
        <f t="shared" si="2440"/>
        <v/>
      </c>
      <c s="180" t="str">
        <f t="shared" si="2441"/>
        <v/>
      </c>
      <c s="180" t="str">
        <f t="shared" si="2442"/>
        <v/>
      </c>
      <c s="180" t="str">
        <f t="shared" si="2443"/>
        <v/>
      </c>
      <c s="180" t="str">
        <f t="shared" si="2444"/>
        <v/>
      </c>
      <c s="180" t="str">
        <f t="shared" si="2445"/>
        <v/>
      </c>
      <c s="183"/>
      <c s="179" t="str">
        <f>IF(BC2298="","",IF(BC2298&gt;0,COUNT($AY$2:AY2298),""))</f>
        <v/>
      </c>
      <c s="180" t="str">
        <f t="shared" si="2446"/>
        <v/>
      </c>
      <c s="180" t="str">
        <f t="shared" si="2447"/>
        <v/>
      </c>
      <c s="180" t="str">
        <f t="shared" si="2448"/>
        <v/>
      </c>
      <c s="182" t="str">
        <f t="shared" si="2449"/>
        <v/>
      </c>
      <c s="180" t="str">
        <f t="shared" si="2450"/>
        <v/>
      </c>
      <c s="180" t="str">
        <f t="shared" si="2451"/>
        <v/>
      </c>
      <c s="180" t="str">
        <f t="shared" si="2452"/>
        <v/>
      </c>
      <c s="180" t="str">
        <f t="shared" si="2453"/>
        <v/>
      </c>
      <c s="180" t="str">
        <f t="shared" si="2454"/>
        <v/>
      </c>
      <c s="182" t="str">
        <f t="shared" si="2455"/>
        <v/>
      </c>
      <c s="180" t="str">
        <f t="shared" si="2456"/>
        <v/>
      </c>
      <c s="180" t="str">
        <f t="shared" si="2457"/>
        <v/>
      </c>
      <c s="180" t="str">
        <f t="shared" si="2458"/>
        <v/>
      </c>
      <c s="180" t="str">
        <f t="shared" si="2459"/>
        <v/>
      </c>
      <c s="180" t="str">
        <f t="shared" si="2460"/>
        <v/>
      </c>
      <c s="180" t="str">
        <f t="shared" si="2461"/>
        <v/>
      </c>
    </row>
    <row r="2299" spans="1:66" ht="15">
      <c r="A2299" s="176" t="str">
        <f>IF('S.D.PASTE SHEET'!A2299="","",'S.D.PASTE SHEET'!A2299)</f>
        <v/>
      </c>
      <c s="176" t="str">
        <f>IF('S.D.PASTE SHEET'!B2299="","",'S.D.PASTE SHEET'!B2299)</f>
        <v/>
      </c>
      <c s="176" t="str">
        <f>IF('S.D.PASTE SHEET'!C2299="","",'S.D.PASTE SHEET'!C2299)</f>
        <v/>
      </c>
      <c s="177" t="str">
        <f>IF('S.D.PASTE SHEET'!D2299="","",'S.D.PASTE SHEET'!D2299)</f>
        <v/>
      </c>
      <c s="176" t="str">
        <f>IF('S.D.PASTE SHEET'!E2299="","",UPPER('S.D.PASTE SHEET'!E2299))</f>
        <v/>
      </c>
      <c s="176" t="str">
        <f>IF('S.D.PASTE SHEET'!F2299="","",'S.D.PASTE SHEET'!F2299)</f>
        <v/>
      </c>
      <c s="176" t="str">
        <f>IF('S.D.PASTE SHEET'!G2299="","",UPPER('S.D.PASTE SHEET'!G2299))</f>
        <v/>
      </c>
      <c s="176" t="str">
        <f>IF('S.D.PASTE SHEET'!H2299="","",UPPER('S.D.PASTE SHEET'!H2299))</f>
        <v/>
      </c>
      <c s="176" t="str">
        <f>IF('S.D.PASTE SHEET'!I2299="","",'S.D.PASTE SHEET'!I2299)</f>
        <v/>
      </c>
      <c s="177" t="str">
        <f>IF('S.D.PASTE SHEET'!J2299="","",'S.D.PASTE SHEET'!J2299)</f>
        <v/>
      </c>
      <c s="176" t="str">
        <f>IF('S.D.PASTE SHEET'!K2299="","",'S.D.PASTE SHEET'!K2299)</f>
        <v/>
      </c>
      <c s="176" t="str">
        <f>IF('S.D.PASTE SHEET'!L2299="","",'S.D.PASTE SHEET'!L2299)</f>
        <v/>
      </c>
      <c s="176" t="str">
        <f>IF('S.D.PASTE SHEET'!M2299="","",'S.D.PASTE SHEET'!M2299)</f>
        <v/>
      </c>
      <c s="176" t="str">
        <f>IF('S.D.PASTE SHEET'!N2299="","",'S.D.PASTE SHEET'!N2299)</f>
        <v/>
      </c>
      <c s="176" t="str">
        <f>IF('S.D.PASTE SHEET'!O2299="","",'S.D.PASTE SHEET'!O2299)</f>
        <v/>
      </c>
      <c s="176" t="str">
        <f>IF('S.D.PASTE SHEET'!P2299="","",'S.D.PASTE SHEET'!P2299)</f>
        <v/>
      </c>
      <c s="176" t="str">
        <f>IF('S.D.PASTE SHEET'!Q2299="","",'S.D.PASTE SHEET'!Q2299)</f>
        <v/>
      </c>
      <c s="176" t="str">
        <f>IF('S.D.PASTE SHEET'!R2299="","",'S.D.PASTE SHEET'!R2299)</f>
        <v/>
      </c>
      <c s="176" t="str">
        <f>IF('S.D.PASTE SHEET'!S2299="","",'S.D.PASTE SHEET'!S2299)</f>
        <v/>
      </c>
      <c s="176" t="str">
        <f>IF('S.D.PASTE SHEET'!T2299="","",'S.D.PASTE SHEET'!T2299)</f>
        <v/>
      </c>
      <c s="176" t="str">
        <f>IF('S.D.PASTE SHEET'!U2299="","",'S.D.PASTE SHEET'!U2299)</f>
        <v/>
      </c>
      <c s="176" t="str">
        <f>IF('S.D.PASTE SHEET'!V2299="","",'S.D.PASTE SHEET'!V2299)</f>
        <v/>
      </c>
      <c s="176" t="str">
        <f>IF('S.D.PASTE SHEET'!W2299="","",'S.D.PASTE SHEET'!W2299)</f>
        <v/>
      </c>
      <c s="176" t="str">
        <f>IF('S.D.PASTE SHEET'!X2299="","",'S.D.PASTE SHEET'!X2299)</f>
        <v/>
      </c>
      <c s="176" t="str">
        <f>IF('S.D.PASTE SHEET'!Y2299="","",'S.D.PASTE SHEET'!Y2299)</f>
        <v/>
      </c>
      <c s="176" t="str">
        <f>IF('S.D.PASTE SHEET'!Z2299="","",'S.D.PASTE SHEET'!Z2299)</f>
        <v/>
      </c>
      <c s="176" t="str">
        <f>IF('S.D.PASTE SHEET'!AA2299="","",'S.D.PASTE SHEET'!AA2299)</f>
        <v/>
      </c>
      <c s="176" t="str">
        <f>IF('S.D.PASTE SHEET'!AB2299="","",'S.D.PASTE SHEET'!AB2299)</f>
        <v/>
      </c>
      <c s="176" t="str">
        <f>IF('S.D.PASTE SHEET'!AC2299="","",'S.D.PASTE SHEET'!AC2299)</f>
        <v/>
      </c>
      <c s="176" t="str">
        <f>IF('S.D.PASTE SHEET'!AD2299="","",'S.D.PASTE SHEET'!AD2299)</f>
        <v/>
      </c>
      <c s="178"/>
      <c s="179" t="str">
        <f>IF(AK2299="","",IF(AK2299&gt;0,COUNT($AG$2:AG2299),""))</f>
        <v/>
      </c>
      <c s="180" t="str">
        <f t="shared" si="2430"/>
        <v/>
      </c>
      <c s="180" t="str">
        <f t="shared" si="2431"/>
        <v/>
      </c>
      <c s="180" t="str">
        <f t="shared" si="2432"/>
        <v/>
      </c>
      <c s="181" t="str">
        <f t="shared" si="2433"/>
        <v/>
      </c>
      <c s="180" t="str">
        <f t="shared" si="2434"/>
        <v/>
      </c>
      <c s="180" t="str">
        <f t="shared" si="2435"/>
        <v/>
      </c>
      <c s="180" t="str">
        <f t="shared" si="2436"/>
        <v/>
      </c>
      <c s="180" t="str">
        <f t="shared" si="2437"/>
        <v/>
      </c>
      <c s="180" t="str">
        <f t="shared" si="2438"/>
        <v/>
      </c>
      <c s="181" t="str">
        <f t="shared" si="2439"/>
        <v/>
      </c>
      <c s="180" t="str">
        <f t="shared" si="2440"/>
        <v/>
      </c>
      <c s="180" t="str">
        <f t="shared" si="2441"/>
        <v/>
      </c>
      <c s="180" t="str">
        <f t="shared" si="2442"/>
        <v/>
      </c>
      <c s="180" t="str">
        <f t="shared" si="2443"/>
        <v/>
      </c>
      <c s="180" t="str">
        <f t="shared" si="2444"/>
        <v/>
      </c>
      <c s="180" t="str">
        <f t="shared" si="2445"/>
        <v/>
      </c>
      <c s="183"/>
      <c s="179" t="str">
        <f>IF(BC2299="","",IF(BC2299&gt;0,COUNT($AY$2:AY2299),""))</f>
        <v/>
      </c>
      <c s="180" t="str">
        <f t="shared" si="2446"/>
        <v/>
      </c>
      <c s="180" t="str">
        <f t="shared" si="2447"/>
        <v/>
      </c>
      <c s="180" t="str">
        <f t="shared" si="2448"/>
        <v/>
      </c>
      <c s="182" t="str">
        <f t="shared" si="2449"/>
        <v/>
      </c>
      <c s="180" t="str">
        <f t="shared" si="2450"/>
        <v/>
      </c>
      <c s="180" t="str">
        <f t="shared" si="2451"/>
        <v/>
      </c>
      <c s="180" t="str">
        <f t="shared" si="2452"/>
        <v/>
      </c>
      <c s="180" t="str">
        <f t="shared" si="2453"/>
        <v/>
      </c>
      <c s="180" t="str">
        <f t="shared" si="2454"/>
        <v/>
      </c>
      <c s="182" t="str">
        <f t="shared" si="2455"/>
        <v/>
      </c>
      <c s="180" t="str">
        <f t="shared" si="2456"/>
        <v/>
      </c>
      <c s="180" t="str">
        <f t="shared" si="2457"/>
        <v/>
      </c>
      <c s="180" t="str">
        <f t="shared" si="2458"/>
        <v/>
      </c>
      <c s="180" t="str">
        <f t="shared" si="2459"/>
        <v/>
      </c>
      <c s="180" t="str">
        <f t="shared" si="2460"/>
        <v/>
      </c>
      <c s="180" t="str">
        <f t="shared" si="2461"/>
        <v/>
      </c>
    </row>
    <row r="2300" spans="1:66" ht="15">
      <c r="A2300" s="176" t="str">
        <f>IF('S.D.PASTE SHEET'!A2300="","",'S.D.PASTE SHEET'!A2300)</f>
        <v/>
      </c>
      <c s="176" t="str">
        <f>IF('S.D.PASTE SHEET'!B2300="","",'S.D.PASTE SHEET'!B2300)</f>
        <v/>
      </c>
      <c s="176" t="str">
        <f>IF('S.D.PASTE SHEET'!C2300="","",'S.D.PASTE SHEET'!C2300)</f>
        <v/>
      </c>
      <c s="177" t="str">
        <f>IF('S.D.PASTE SHEET'!D2300="","",'S.D.PASTE SHEET'!D2300)</f>
        <v/>
      </c>
      <c s="176" t="str">
        <f>IF('S.D.PASTE SHEET'!E2300="","",UPPER('S.D.PASTE SHEET'!E2300))</f>
        <v/>
      </c>
      <c s="176" t="str">
        <f>IF('S.D.PASTE SHEET'!F2300="","",'S.D.PASTE SHEET'!F2300)</f>
        <v/>
      </c>
      <c s="176" t="str">
        <f>IF('S.D.PASTE SHEET'!G2300="","",UPPER('S.D.PASTE SHEET'!G2300))</f>
        <v/>
      </c>
      <c s="176" t="str">
        <f>IF('S.D.PASTE SHEET'!H2300="","",UPPER('S.D.PASTE SHEET'!H2300))</f>
        <v/>
      </c>
      <c s="176" t="str">
        <f>IF('S.D.PASTE SHEET'!I2300="","",'S.D.PASTE SHEET'!I2300)</f>
        <v/>
      </c>
      <c s="177" t="str">
        <f>IF('S.D.PASTE SHEET'!J2300="","",'S.D.PASTE SHEET'!J2300)</f>
        <v/>
      </c>
      <c s="176" t="str">
        <f>IF('S.D.PASTE SHEET'!K2300="","",'S.D.PASTE SHEET'!K2300)</f>
        <v/>
      </c>
      <c s="176" t="str">
        <f>IF('S.D.PASTE SHEET'!L2300="","",'S.D.PASTE SHEET'!L2300)</f>
        <v/>
      </c>
      <c s="176" t="str">
        <f>IF('S.D.PASTE SHEET'!M2300="","",'S.D.PASTE SHEET'!M2300)</f>
        <v/>
      </c>
      <c s="176" t="str">
        <f>IF('S.D.PASTE SHEET'!N2300="","",'S.D.PASTE SHEET'!N2300)</f>
        <v/>
      </c>
      <c s="176" t="str">
        <f>IF('S.D.PASTE SHEET'!O2300="","",'S.D.PASTE SHEET'!O2300)</f>
        <v/>
      </c>
      <c s="176" t="str">
        <f>IF('S.D.PASTE SHEET'!P2300="","",'S.D.PASTE SHEET'!P2300)</f>
        <v/>
      </c>
      <c s="176" t="str">
        <f>IF('S.D.PASTE SHEET'!Q2300="","",'S.D.PASTE SHEET'!Q2300)</f>
        <v/>
      </c>
      <c s="176" t="str">
        <f>IF('S.D.PASTE SHEET'!R2300="","",'S.D.PASTE SHEET'!R2300)</f>
        <v/>
      </c>
      <c s="176" t="str">
        <f>IF('S.D.PASTE SHEET'!S2300="","",'S.D.PASTE SHEET'!S2300)</f>
        <v/>
      </c>
      <c s="176" t="str">
        <f>IF('S.D.PASTE SHEET'!T2300="","",'S.D.PASTE SHEET'!T2300)</f>
        <v/>
      </c>
      <c s="176" t="str">
        <f>IF('S.D.PASTE SHEET'!U2300="","",'S.D.PASTE SHEET'!U2300)</f>
        <v/>
      </c>
      <c s="176" t="str">
        <f>IF('S.D.PASTE SHEET'!V2300="","",'S.D.PASTE SHEET'!V2300)</f>
        <v/>
      </c>
      <c s="176" t="str">
        <f>IF('S.D.PASTE SHEET'!W2300="","",'S.D.PASTE SHEET'!W2300)</f>
        <v/>
      </c>
      <c s="176" t="str">
        <f>IF('S.D.PASTE SHEET'!X2300="","",'S.D.PASTE SHEET'!X2300)</f>
        <v/>
      </c>
      <c s="176" t="str">
        <f>IF('S.D.PASTE SHEET'!Y2300="","",'S.D.PASTE SHEET'!Y2300)</f>
        <v/>
      </c>
      <c s="176" t="str">
        <f>IF('S.D.PASTE SHEET'!Z2300="","",'S.D.PASTE SHEET'!Z2300)</f>
        <v/>
      </c>
      <c s="176" t="str">
        <f>IF('S.D.PASTE SHEET'!AA2300="","",'S.D.PASTE SHEET'!AA2300)</f>
        <v/>
      </c>
      <c s="176" t="str">
        <f>IF('S.D.PASTE SHEET'!AB2300="","",'S.D.PASTE SHEET'!AB2300)</f>
        <v/>
      </c>
      <c s="176" t="str">
        <f>IF('S.D.PASTE SHEET'!AC2300="","",'S.D.PASTE SHEET'!AC2300)</f>
        <v/>
      </c>
      <c s="176" t="str">
        <f>IF('S.D.PASTE SHEET'!AD2300="","",'S.D.PASTE SHEET'!AD2300)</f>
        <v/>
      </c>
      <c s="178"/>
      <c s="179" t="str">
        <f>IF(AK2300="","",IF(AK2300&gt;0,COUNT($AG$2:AG2300),""))</f>
        <v/>
      </c>
      <c s="180" t="str">
        <f t="shared" si="2430"/>
        <v/>
      </c>
      <c s="180" t="str">
        <f t="shared" si="2431"/>
        <v/>
      </c>
      <c s="180" t="str">
        <f t="shared" si="2432"/>
        <v/>
      </c>
      <c s="181" t="str">
        <f t="shared" si="2433"/>
        <v/>
      </c>
      <c s="180" t="str">
        <f t="shared" si="2434"/>
        <v/>
      </c>
      <c s="180" t="str">
        <f t="shared" si="2435"/>
        <v/>
      </c>
      <c s="180" t="str">
        <f t="shared" si="2436"/>
        <v/>
      </c>
      <c s="180" t="str">
        <f t="shared" si="2437"/>
        <v/>
      </c>
      <c s="180" t="str">
        <f t="shared" si="2438"/>
        <v/>
      </c>
      <c s="181" t="str">
        <f t="shared" si="2439"/>
        <v/>
      </c>
      <c s="180" t="str">
        <f t="shared" si="2440"/>
        <v/>
      </c>
      <c s="180" t="str">
        <f t="shared" si="2441"/>
        <v/>
      </c>
      <c s="180" t="str">
        <f t="shared" si="2442"/>
        <v/>
      </c>
      <c s="180" t="str">
        <f t="shared" si="2443"/>
        <v/>
      </c>
      <c s="180" t="str">
        <f t="shared" si="2444"/>
        <v/>
      </c>
      <c s="180" t="str">
        <f t="shared" si="2445"/>
        <v/>
      </c>
      <c s="183"/>
      <c s="179" t="str">
        <f>IF(BC2300="","",IF(BC2300&gt;0,COUNT($AY$2:AY2300),""))</f>
        <v/>
      </c>
      <c s="180" t="str">
        <f t="shared" si="2446"/>
        <v/>
      </c>
      <c s="180" t="str">
        <f t="shared" si="2447"/>
        <v/>
      </c>
      <c s="180" t="str">
        <f t="shared" si="2448"/>
        <v/>
      </c>
      <c s="182" t="str">
        <f t="shared" si="2449"/>
        <v/>
      </c>
      <c s="180" t="str">
        <f t="shared" si="2450"/>
        <v/>
      </c>
      <c s="180" t="str">
        <f t="shared" si="2451"/>
        <v/>
      </c>
      <c s="180" t="str">
        <f t="shared" si="2452"/>
        <v/>
      </c>
      <c s="180" t="str">
        <f t="shared" si="2453"/>
        <v/>
      </c>
      <c s="180" t="str">
        <f t="shared" si="2454"/>
        <v/>
      </c>
      <c s="182" t="str">
        <f t="shared" si="2455"/>
        <v/>
      </c>
      <c s="180" t="str">
        <f t="shared" si="2456"/>
        <v/>
      </c>
      <c s="180" t="str">
        <f t="shared" si="2457"/>
        <v/>
      </c>
      <c s="180" t="str">
        <f t="shared" si="2458"/>
        <v/>
      </c>
      <c s="180" t="str">
        <f t="shared" si="2459"/>
        <v/>
      </c>
      <c s="180" t="str">
        <f t="shared" si="2460"/>
        <v/>
      </c>
      <c s="180" t="str">
        <f t="shared" si="2461"/>
        <v/>
      </c>
    </row>
    <row r="2301" spans="1:66" ht="15">
      <c r="A2301" s="176" t="str">
        <f>IF('S.D.PASTE SHEET'!A2301="","",'S.D.PASTE SHEET'!A2301)</f>
        <v/>
      </c>
      <c s="176" t="str">
        <f>IF('S.D.PASTE SHEET'!B2301="","",'S.D.PASTE SHEET'!B2301)</f>
        <v/>
      </c>
      <c s="176" t="str">
        <f>IF('S.D.PASTE SHEET'!C2301="","",'S.D.PASTE SHEET'!C2301)</f>
        <v/>
      </c>
      <c s="177" t="str">
        <f>IF('S.D.PASTE SHEET'!D2301="","",'S.D.PASTE SHEET'!D2301)</f>
        <v/>
      </c>
      <c s="176" t="str">
        <f>IF('S.D.PASTE SHEET'!E2301="","",UPPER('S.D.PASTE SHEET'!E2301))</f>
        <v/>
      </c>
      <c s="176" t="str">
        <f>IF('S.D.PASTE SHEET'!F2301="","",'S.D.PASTE SHEET'!F2301)</f>
        <v/>
      </c>
      <c s="176" t="str">
        <f>IF('S.D.PASTE SHEET'!G2301="","",UPPER('S.D.PASTE SHEET'!G2301))</f>
        <v/>
      </c>
      <c s="176" t="str">
        <f>IF('S.D.PASTE SHEET'!H2301="","",UPPER('S.D.PASTE SHEET'!H2301))</f>
        <v/>
      </c>
      <c s="176" t="str">
        <f>IF('S.D.PASTE SHEET'!I2301="","",'S.D.PASTE SHEET'!I2301)</f>
        <v/>
      </c>
      <c s="177" t="str">
        <f>IF('S.D.PASTE SHEET'!J2301="","",'S.D.PASTE SHEET'!J2301)</f>
        <v/>
      </c>
      <c s="176" t="str">
        <f>IF('S.D.PASTE SHEET'!K2301="","",'S.D.PASTE SHEET'!K2301)</f>
        <v/>
      </c>
      <c s="176" t="str">
        <f>IF('S.D.PASTE SHEET'!L2301="","",'S.D.PASTE SHEET'!L2301)</f>
        <v/>
      </c>
      <c s="176" t="str">
        <f>IF('S.D.PASTE SHEET'!M2301="","",'S.D.PASTE SHEET'!M2301)</f>
        <v/>
      </c>
      <c s="176" t="str">
        <f>IF('S.D.PASTE SHEET'!N2301="","",'S.D.PASTE SHEET'!N2301)</f>
        <v/>
      </c>
      <c s="176" t="str">
        <f>IF('S.D.PASTE SHEET'!O2301="","",'S.D.PASTE SHEET'!O2301)</f>
        <v/>
      </c>
      <c s="176" t="str">
        <f>IF('S.D.PASTE SHEET'!P2301="","",'S.D.PASTE SHEET'!P2301)</f>
        <v/>
      </c>
      <c s="176" t="str">
        <f>IF('S.D.PASTE SHEET'!Q2301="","",'S.D.PASTE SHEET'!Q2301)</f>
        <v/>
      </c>
      <c s="176" t="str">
        <f>IF('S.D.PASTE SHEET'!R2301="","",'S.D.PASTE SHEET'!R2301)</f>
        <v/>
      </c>
      <c s="176" t="str">
        <f>IF('S.D.PASTE SHEET'!S2301="","",'S.D.PASTE SHEET'!S2301)</f>
        <v/>
      </c>
      <c s="176" t="str">
        <f>IF('S.D.PASTE SHEET'!T2301="","",'S.D.PASTE SHEET'!T2301)</f>
        <v/>
      </c>
      <c s="176" t="str">
        <f>IF('S.D.PASTE SHEET'!U2301="","",'S.D.PASTE SHEET'!U2301)</f>
        <v/>
      </c>
      <c s="176" t="str">
        <f>IF('S.D.PASTE SHEET'!V2301="","",'S.D.PASTE SHEET'!V2301)</f>
        <v/>
      </c>
      <c s="176" t="str">
        <f>IF('S.D.PASTE SHEET'!W2301="","",'S.D.PASTE SHEET'!W2301)</f>
        <v/>
      </c>
      <c s="176" t="str">
        <f>IF('S.D.PASTE SHEET'!X2301="","",'S.D.PASTE SHEET'!X2301)</f>
        <v/>
      </c>
      <c s="176" t="str">
        <f>IF('S.D.PASTE SHEET'!Y2301="","",'S.D.PASTE SHEET'!Y2301)</f>
        <v/>
      </c>
      <c s="176" t="str">
        <f>IF('S.D.PASTE SHEET'!Z2301="","",'S.D.PASTE SHEET'!Z2301)</f>
        <v/>
      </c>
      <c s="176" t="str">
        <f>IF('S.D.PASTE SHEET'!AA2301="","",'S.D.PASTE SHEET'!AA2301)</f>
        <v/>
      </c>
      <c s="176" t="str">
        <f>IF('S.D.PASTE SHEET'!AB2301="","",'S.D.PASTE SHEET'!AB2301)</f>
        <v/>
      </c>
      <c s="176" t="str">
        <f>IF('S.D.PASTE SHEET'!AC2301="","",'S.D.PASTE SHEET'!AC2301)</f>
        <v/>
      </c>
      <c s="176" t="str">
        <f>IF('S.D.PASTE SHEET'!AD2301="","",'S.D.PASTE SHEET'!AD2301)</f>
        <v/>
      </c>
      <c s="178"/>
      <c s="179" t="str">
        <f>IF(AK2301="","",IF(AK2301&gt;0,COUNT($AG$2:AG2301),""))</f>
        <v/>
      </c>
      <c s="180" t="str">
        <f t="shared" si="2430"/>
        <v/>
      </c>
      <c s="180" t="str">
        <f t="shared" si="2431"/>
        <v/>
      </c>
      <c s="180" t="str">
        <f t="shared" si="2432"/>
        <v/>
      </c>
      <c s="181" t="str">
        <f t="shared" si="2433"/>
        <v/>
      </c>
      <c s="180" t="str">
        <f t="shared" si="2434"/>
        <v/>
      </c>
      <c s="180" t="str">
        <f t="shared" si="2435"/>
        <v/>
      </c>
      <c s="180" t="str">
        <f t="shared" si="2436"/>
        <v/>
      </c>
      <c s="180" t="str">
        <f t="shared" si="2437"/>
        <v/>
      </c>
      <c s="180" t="str">
        <f t="shared" si="2438"/>
        <v/>
      </c>
      <c s="181" t="str">
        <f t="shared" si="2439"/>
        <v/>
      </c>
      <c s="180" t="str">
        <f t="shared" si="2440"/>
        <v/>
      </c>
      <c s="180" t="str">
        <f t="shared" si="2441"/>
        <v/>
      </c>
      <c s="180" t="str">
        <f t="shared" si="2442"/>
        <v/>
      </c>
      <c s="180" t="str">
        <f t="shared" si="2443"/>
        <v/>
      </c>
      <c s="180" t="str">
        <f t="shared" si="2444"/>
        <v/>
      </c>
      <c s="180" t="str">
        <f t="shared" si="2445"/>
        <v/>
      </c>
      <c s="183"/>
      <c s="179" t="str">
        <f>IF(BC2301="","",IF(BC2301&gt;0,COUNT($AY$2:AY2301),""))</f>
        <v/>
      </c>
      <c s="180" t="str">
        <f t="shared" si="2446"/>
        <v/>
      </c>
      <c s="180" t="str">
        <f t="shared" si="2447"/>
        <v/>
      </c>
      <c s="180" t="str">
        <f t="shared" si="2448"/>
        <v/>
      </c>
      <c s="182" t="str">
        <f t="shared" si="2449"/>
        <v/>
      </c>
      <c s="180" t="str">
        <f t="shared" si="2450"/>
        <v/>
      </c>
      <c s="180" t="str">
        <f t="shared" si="2451"/>
        <v/>
      </c>
      <c s="180" t="str">
        <f t="shared" si="2452"/>
        <v/>
      </c>
      <c s="180" t="str">
        <f t="shared" si="2453"/>
        <v/>
      </c>
      <c s="180" t="str">
        <f t="shared" si="2454"/>
        <v/>
      </c>
      <c s="182" t="str">
        <f t="shared" si="2455"/>
        <v/>
      </c>
      <c s="180" t="str">
        <f t="shared" si="2456"/>
        <v/>
      </c>
      <c s="180" t="str">
        <f t="shared" si="2457"/>
        <v/>
      </c>
      <c s="180" t="str">
        <f t="shared" si="2458"/>
        <v/>
      </c>
      <c s="180" t="str">
        <f t="shared" si="2459"/>
        <v/>
      </c>
      <c s="180" t="str">
        <f t="shared" si="2460"/>
        <v/>
      </c>
      <c s="180" t="str">
        <f t="shared" si="2461"/>
        <v/>
      </c>
    </row>
    <row r="2302" spans="1:66" ht="15">
      <c r="A2302" s="176" t="str">
        <f>IF('S.D.PASTE SHEET'!A2302="","",'S.D.PASTE SHEET'!A2302)</f>
        <v/>
      </c>
      <c s="176" t="str">
        <f>IF('S.D.PASTE SHEET'!B2302="","",'S.D.PASTE SHEET'!B2302)</f>
        <v/>
      </c>
      <c s="176" t="str">
        <f>IF('S.D.PASTE SHEET'!C2302="","",'S.D.PASTE SHEET'!C2302)</f>
        <v/>
      </c>
      <c s="177" t="str">
        <f>IF('S.D.PASTE SHEET'!D2302="","",'S.D.PASTE SHEET'!D2302)</f>
        <v/>
      </c>
      <c s="176" t="str">
        <f>IF('S.D.PASTE SHEET'!E2302="","",UPPER('S.D.PASTE SHEET'!E2302))</f>
        <v/>
      </c>
      <c s="176" t="str">
        <f>IF('S.D.PASTE SHEET'!F2302="","",'S.D.PASTE SHEET'!F2302)</f>
        <v/>
      </c>
      <c s="176" t="str">
        <f>IF('S.D.PASTE SHEET'!G2302="","",UPPER('S.D.PASTE SHEET'!G2302))</f>
        <v/>
      </c>
      <c s="176" t="str">
        <f>IF('S.D.PASTE SHEET'!H2302="","",UPPER('S.D.PASTE SHEET'!H2302))</f>
        <v/>
      </c>
      <c s="176" t="str">
        <f>IF('S.D.PASTE SHEET'!I2302="","",'S.D.PASTE SHEET'!I2302)</f>
        <v/>
      </c>
      <c s="177" t="str">
        <f>IF('S.D.PASTE SHEET'!J2302="","",'S.D.PASTE SHEET'!J2302)</f>
        <v/>
      </c>
      <c s="176" t="str">
        <f>IF('S.D.PASTE SHEET'!K2302="","",'S.D.PASTE SHEET'!K2302)</f>
        <v/>
      </c>
      <c s="176" t="str">
        <f>IF('S.D.PASTE SHEET'!L2302="","",'S.D.PASTE SHEET'!L2302)</f>
        <v/>
      </c>
      <c s="176" t="str">
        <f>IF('S.D.PASTE SHEET'!M2302="","",'S.D.PASTE SHEET'!M2302)</f>
        <v/>
      </c>
      <c s="176" t="str">
        <f>IF('S.D.PASTE SHEET'!N2302="","",'S.D.PASTE SHEET'!N2302)</f>
        <v/>
      </c>
      <c s="176" t="str">
        <f>IF('S.D.PASTE SHEET'!O2302="","",'S.D.PASTE SHEET'!O2302)</f>
        <v/>
      </c>
      <c s="176" t="str">
        <f>IF('S.D.PASTE SHEET'!P2302="","",'S.D.PASTE SHEET'!P2302)</f>
        <v/>
      </c>
      <c s="176" t="str">
        <f>IF('S.D.PASTE SHEET'!Q2302="","",'S.D.PASTE SHEET'!Q2302)</f>
        <v/>
      </c>
      <c s="176" t="str">
        <f>IF('S.D.PASTE SHEET'!R2302="","",'S.D.PASTE SHEET'!R2302)</f>
        <v/>
      </c>
      <c s="176" t="str">
        <f>IF('S.D.PASTE SHEET'!S2302="","",'S.D.PASTE SHEET'!S2302)</f>
        <v/>
      </c>
      <c s="176" t="str">
        <f>IF('S.D.PASTE SHEET'!T2302="","",'S.D.PASTE SHEET'!T2302)</f>
        <v/>
      </c>
      <c s="176" t="str">
        <f>IF('S.D.PASTE SHEET'!U2302="","",'S.D.PASTE SHEET'!U2302)</f>
        <v/>
      </c>
      <c s="176" t="str">
        <f>IF('S.D.PASTE SHEET'!V2302="","",'S.D.PASTE SHEET'!V2302)</f>
        <v/>
      </c>
      <c s="176" t="str">
        <f>IF('S.D.PASTE SHEET'!W2302="","",'S.D.PASTE SHEET'!W2302)</f>
        <v/>
      </c>
      <c s="176" t="str">
        <f>IF('S.D.PASTE SHEET'!X2302="","",'S.D.PASTE SHEET'!X2302)</f>
        <v/>
      </c>
      <c s="176" t="str">
        <f>IF('S.D.PASTE SHEET'!Y2302="","",'S.D.PASTE SHEET'!Y2302)</f>
        <v/>
      </c>
      <c s="176" t="str">
        <f>IF('S.D.PASTE SHEET'!Z2302="","",'S.D.PASTE SHEET'!Z2302)</f>
        <v/>
      </c>
      <c s="176" t="str">
        <f>IF('S.D.PASTE SHEET'!AA2302="","",'S.D.PASTE SHEET'!AA2302)</f>
        <v/>
      </c>
      <c s="176" t="str">
        <f>IF('S.D.PASTE SHEET'!AB2302="","",'S.D.PASTE SHEET'!AB2302)</f>
        <v/>
      </c>
      <c s="176" t="str">
        <f>IF('S.D.PASTE SHEET'!AC2302="","",'S.D.PASTE SHEET'!AC2302)</f>
        <v/>
      </c>
      <c s="176" t="str">
        <f>IF('S.D.PASTE SHEET'!AD2302="","",'S.D.PASTE SHEET'!AD2302)</f>
        <v/>
      </c>
      <c s="178"/>
      <c s="179" t="str">
        <f>IF(AK2302="","",IF(AK2302&gt;0,COUNT($AG$2:AG2302),""))</f>
        <v/>
      </c>
      <c s="180" t="str">
        <f t="shared" si="2430"/>
        <v/>
      </c>
      <c s="180" t="str">
        <f t="shared" si="2431"/>
        <v/>
      </c>
      <c s="180" t="str">
        <f t="shared" si="2432"/>
        <v/>
      </c>
      <c s="181" t="str">
        <f t="shared" si="2433"/>
        <v/>
      </c>
      <c s="180" t="str">
        <f t="shared" si="2434"/>
        <v/>
      </c>
      <c s="180" t="str">
        <f t="shared" si="2435"/>
        <v/>
      </c>
      <c s="180" t="str">
        <f t="shared" si="2436"/>
        <v/>
      </c>
      <c s="180" t="str">
        <f t="shared" si="2437"/>
        <v/>
      </c>
      <c s="180" t="str">
        <f t="shared" si="2438"/>
        <v/>
      </c>
      <c s="181" t="str">
        <f t="shared" si="2439"/>
        <v/>
      </c>
      <c s="180" t="str">
        <f t="shared" si="2440"/>
        <v/>
      </c>
      <c s="180" t="str">
        <f t="shared" si="2441"/>
        <v/>
      </c>
      <c s="180" t="str">
        <f t="shared" si="2442"/>
        <v/>
      </c>
      <c s="180" t="str">
        <f t="shared" si="2443"/>
        <v/>
      </c>
      <c s="180" t="str">
        <f t="shared" si="2444"/>
        <v/>
      </c>
      <c s="180" t="str">
        <f t="shared" si="2445"/>
        <v/>
      </c>
      <c s="183"/>
      <c s="179" t="str">
        <f>IF(BC2302="","",IF(BC2302&gt;0,COUNT($AY$2:AY2302),""))</f>
        <v/>
      </c>
      <c s="180" t="str">
        <f t="shared" si="2446"/>
        <v/>
      </c>
      <c s="180" t="str">
        <f t="shared" si="2447"/>
        <v/>
      </c>
      <c s="180" t="str">
        <f t="shared" si="2448"/>
        <v/>
      </c>
      <c s="182" t="str">
        <f t="shared" si="2449"/>
        <v/>
      </c>
      <c s="180" t="str">
        <f t="shared" si="2450"/>
        <v/>
      </c>
      <c s="180" t="str">
        <f t="shared" si="2451"/>
        <v/>
      </c>
      <c s="180" t="str">
        <f t="shared" si="2452"/>
        <v/>
      </c>
      <c s="180" t="str">
        <f t="shared" si="2453"/>
        <v/>
      </c>
      <c s="180" t="str">
        <f t="shared" si="2454"/>
        <v/>
      </c>
      <c s="182" t="str">
        <f t="shared" si="2455"/>
        <v/>
      </c>
      <c s="180" t="str">
        <f t="shared" si="2456"/>
        <v/>
      </c>
      <c s="180" t="str">
        <f t="shared" si="2457"/>
        <v/>
      </c>
      <c s="180" t="str">
        <f t="shared" si="2458"/>
        <v/>
      </c>
      <c s="180" t="str">
        <f t="shared" si="2459"/>
        <v/>
      </c>
      <c s="180" t="str">
        <f t="shared" si="2460"/>
        <v/>
      </c>
      <c s="180" t="str">
        <f t="shared" si="2461"/>
        <v/>
      </c>
    </row>
    <row r="2303" spans="1:66" ht="15">
      <c r="A2303" s="176" t="str">
        <f>IF('S.D.PASTE SHEET'!A2303="","",'S.D.PASTE SHEET'!A2303)</f>
        <v/>
      </c>
      <c s="176" t="str">
        <f>IF('S.D.PASTE SHEET'!B2303="","",'S.D.PASTE SHEET'!B2303)</f>
        <v/>
      </c>
      <c s="176" t="str">
        <f>IF('S.D.PASTE SHEET'!C2303="","",'S.D.PASTE SHEET'!C2303)</f>
        <v/>
      </c>
      <c s="177" t="str">
        <f>IF('S.D.PASTE SHEET'!D2303="","",'S.D.PASTE SHEET'!D2303)</f>
        <v/>
      </c>
      <c s="176" t="str">
        <f>IF('S.D.PASTE SHEET'!E2303="","",UPPER('S.D.PASTE SHEET'!E2303))</f>
        <v/>
      </c>
      <c s="176" t="str">
        <f>IF('S.D.PASTE SHEET'!F2303="","",'S.D.PASTE SHEET'!F2303)</f>
        <v/>
      </c>
      <c s="176" t="str">
        <f>IF('S.D.PASTE SHEET'!G2303="","",UPPER('S.D.PASTE SHEET'!G2303))</f>
        <v/>
      </c>
      <c s="176" t="str">
        <f>IF('S.D.PASTE SHEET'!H2303="","",UPPER('S.D.PASTE SHEET'!H2303))</f>
        <v/>
      </c>
      <c s="176" t="str">
        <f>IF('S.D.PASTE SHEET'!I2303="","",'S.D.PASTE SHEET'!I2303)</f>
        <v/>
      </c>
      <c s="177" t="str">
        <f>IF('S.D.PASTE SHEET'!J2303="","",'S.D.PASTE SHEET'!J2303)</f>
        <v/>
      </c>
      <c s="176" t="str">
        <f>IF('S.D.PASTE SHEET'!K2303="","",'S.D.PASTE SHEET'!K2303)</f>
        <v/>
      </c>
      <c s="176" t="str">
        <f>IF('S.D.PASTE SHEET'!L2303="","",'S.D.PASTE SHEET'!L2303)</f>
        <v/>
      </c>
      <c s="176" t="str">
        <f>IF('S.D.PASTE SHEET'!M2303="","",'S.D.PASTE SHEET'!M2303)</f>
        <v/>
      </c>
      <c s="176" t="str">
        <f>IF('S.D.PASTE SHEET'!N2303="","",'S.D.PASTE SHEET'!N2303)</f>
        <v/>
      </c>
      <c s="176" t="str">
        <f>IF('S.D.PASTE SHEET'!O2303="","",'S.D.PASTE SHEET'!O2303)</f>
        <v/>
      </c>
      <c s="176" t="str">
        <f>IF('S.D.PASTE SHEET'!P2303="","",'S.D.PASTE SHEET'!P2303)</f>
        <v/>
      </c>
      <c s="176" t="str">
        <f>IF('S.D.PASTE SHEET'!Q2303="","",'S.D.PASTE SHEET'!Q2303)</f>
        <v/>
      </c>
      <c s="176" t="str">
        <f>IF('S.D.PASTE SHEET'!R2303="","",'S.D.PASTE SHEET'!R2303)</f>
        <v/>
      </c>
      <c s="176" t="str">
        <f>IF('S.D.PASTE SHEET'!S2303="","",'S.D.PASTE SHEET'!S2303)</f>
        <v/>
      </c>
      <c s="176" t="str">
        <f>IF('S.D.PASTE SHEET'!T2303="","",'S.D.PASTE SHEET'!T2303)</f>
        <v/>
      </c>
      <c s="176" t="str">
        <f>IF('S.D.PASTE SHEET'!U2303="","",'S.D.PASTE SHEET'!U2303)</f>
        <v/>
      </c>
      <c s="176" t="str">
        <f>IF('S.D.PASTE SHEET'!V2303="","",'S.D.PASTE SHEET'!V2303)</f>
        <v/>
      </c>
      <c s="176" t="str">
        <f>IF('S.D.PASTE SHEET'!W2303="","",'S.D.PASTE SHEET'!W2303)</f>
        <v/>
      </c>
      <c s="176" t="str">
        <f>IF('S.D.PASTE SHEET'!X2303="","",'S.D.PASTE SHEET'!X2303)</f>
        <v/>
      </c>
      <c s="176" t="str">
        <f>IF('S.D.PASTE SHEET'!Y2303="","",'S.D.PASTE SHEET'!Y2303)</f>
        <v/>
      </c>
      <c s="176" t="str">
        <f>IF('S.D.PASTE SHEET'!Z2303="","",'S.D.PASTE SHEET'!Z2303)</f>
        <v/>
      </c>
      <c s="176" t="str">
        <f>IF('S.D.PASTE SHEET'!AA2303="","",'S.D.PASTE SHEET'!AA2303)</f>
        <v/>
      </c>
      <c s="176" t="str">
        <f>IF('S.D.PASTE SHEET'!AB2303="","",'S.D.PASTE SHEET'!AB2303)</f>
        <v/>
      </c>
      <c s="176" t="str">
        <f>IF('S.D.PASTE SHEET'!AC2303="","",'S.D.PASTE SHEET'!AC2303)</f>
        <v/>
      </c>
      <c s="176" t="str">
        <f>IF('S.D.PASTE SHEET'!AD2303="","",'S.D.PASTE SHEET'!AD2303)</f>
        <v/>
      </c>
      <c s="178"/>
      <c s="179" t="str">
        <f>IF(AK2303="","",IF(AK2303&gt;0,COUNT($AG$2:AG2303),""))</f>
        <v/>
      </c>
      <c s="180" t="str">
        <f t="shared" si="2430"/>
        <v/>
      </c>
      <c s="180" t="str">
        <f t="shared" si="2431"/>
        <v/>
      </c>
      <c s="180" t="str">
        <f t="shared" si="2432"/>
        <v/>
      </c>
      <c s="181" t="str">
        <f t="shared" si="2433"/>
        <v/>
      </c>
      <c s="180" t="str">
        <f t="shared" si="2434"/>
        <v/>
      </c>
      <c s="180" t="str">
        <f t="shared" si="2435"/>
        <v/>
      </c>
      <c s="180" t="str">
        <f t="shared" si="2436"/>
        <v/>
      </c>
      <c s="180" t="str">
        <f t="shared" si="2437"/>
        <v/>
      </c>
      <c s="180" t="str">
        <f t="shared" si="2438"/>
        <v/>
      </c>
      <c s="181" t="str">
        <f t="shared" si="2439"/>
        <v/>
      </c>
      <c s="180" t="str">
        <f t="shared" si="2440"/>
        <v/>
      </c>
      <c s="180" t="str">
        <f t="shared" si="2441"/>
        <v/>
      </c>
      <c s="180" t="str">
        <f t="shared" si="2442"/>
        <v/>
      </c>
      <c s="180" t="str">
        <f t="shared" si="2443"/>
        <v/>
      </c>
      <c s="180" t="str">
        <f t="shared" si="2444"/>
        <v/>
      </c>
      <c s="180" t="str">
        <f t="shared" si="2445"/>
        <v/>
      </c>
      <c s="183"/>
      <c s="179" t="str">
        <f>IF(BC2303="","",IF(BC2303&gt;0,COUNT($AY$2:AY2303),""))</f>
        <v/>
      </c>
      <c s="180" t="str">
        <f t="shared" si="2446"/>
        <v/>
      </c>
      <c s="180" t="str">
        <f t="shared" si="2447"/>
        <v/>
      </c>
      <c s="180" t="str">
        <f t="shared" si="2448"/>
        <v/>
      </c>
      <c s="182" t="str">
        <f t="shared" si="2449"/>
        <v/>
      </c>
      <c s="180" t="str">
        <f t="shared" si="2450"/>
        <v/>
      </c>
      <c s="180" t="str">
        <f t="shared" si="2451"/>
        <v/>
      </c>
      <c s="180" t="str">
        <f t="shared" si="2452"/>
        <v/>
      </c>
      <c s="180" t="str">
        <f t="shared" si="2453"/>
        <v/>
      </c>
      <c s="180" t="str">
        <f t="shared" si="2454"/>
        <v/>
      </c>
      <c s="182" t="str">
        <f t="shared" si="2455"/>
        <v/>
      </c>
      <c s="180" t="str">
        <f t="shared" si="2456"/>
        <v/>
      </c>
      <c s="180" t="str">
        <f t="shared" si="2457"/>
        <v/>
      </c>
      <c s="180" t="str">
        <f t="shared" si="2458"/>
        <v/>
      </c>
      <c s="180" t="str">
        <f t="shared" si="2459"/>
        <v/>
      </c>
      <c s="180" t="str">
        <f t="shared" si="2460"/>
        <v/>
      </c>
      <c s="180" t="str">
        <f t="shared" si="2461"/>
        <v/>
      </c>
    </row>
    <row r="2304" spans="1:66" ht="15">
      <c r="A2304" s="176" t="str">
        <f>IF('S.D.PASTE SHEET'!A2304="","",'S.D.PASTE SHEET'!A2304)</f>
        <v/>
      </c>
      <c s="176" t="str">
        <f>IF('S.D.PASTE SHEET'!B2304="","",'S.D.PASTE SHEET'!B2304)</f>
        <v/>
      </c>
      <c s="176" t="str">
        <f>IF('S.D.PASTE SHEET'!C2304="","",'S.D.PASTE SHEET'!C2304)</f>
        <v/>
      </c>
      <c s="177" t="str">
        <f>IF('S.D.PASTE SHEET'!D2304="","",'S.D.PASTE SHEET'!D2304)</f>
        <v/>
      </c>
      <c s="176" t="str">
        <f>IF('S.D.PASTE SHEET'!E2304="","",UPPER('S.D.PASTE SHEET'!E2304))</f>
        <v/>
      </c>
      <c s="176" t="str">
        <f>IF('S.D.PASTE SHEET'!F2304="","",'S.D.PASTE SHEET'!F2304)</f>
        <v/>
      </c>
      <c s="176" t="str">
        <f>IF('S.D.PASTE SHEET'!G2304="","",UPPER('S.D.PASTE SHEET'!G2304))</f>
        <v/>
      </c>
      <c s="176" t="str">
        <f>IF('S.D.PASTE SHEET'!H2304="","",UPPER('S.D.PASTE SHEET'!H2304))</f>
        <v/>
      </c>
      <c s="176" t="str">
        <f>IF('S.D.PASTE SHEET'!I2304="","",'S.D.PASTE SHEET'!I2304)</f>
        <v/>
      </c>
      <c s="177" t="str">
        <f>IF('S.D.PASTE SHEET'!J2304="","",'S.D.PASTE SHEET'!J2304)</f>
        <v/>
      </c>
      <c s="176" t="str">
        <f>IF('S.D.PASTE SHEET'!K2304="","",'S.D.PASTE SHEET'!K2304)</f>
        <v/>
      </c>
      <c s="176" t="str">
        <f>IF('S.D.PASTE SHEET'!L2304="","",'S.D.PASTE SHEET'!L2304)</f>
        <v/>
      </c>
      <c s="176" t="str">
        <f>IF('S.D.PASTE SHEET'!M2304="","",'S.D.PASTE SHEET'!M2304)</f>
        <v/>
      </c>
      <c s="176" t="str">
        <f>IF('S.D.PASTE SHEET'!N2304="","",'S.D.PASTE SHEET'!N2304)</f>
        <v/>
      </c>
      <c s="176" t="str">
        <f>IF('S.D.PASTE SHEET'!O2304="","",'S.D.PASTE SHEET'!O2304)</f>
        <v/>
      </c>
      <c s="176" t="str">
        <f>IF('S.D.PASTE SHEET'!P2304="","",'S.D.PASTE SHEET'!P2304)</f>
        <v/>
      </c>
      <c s="176" t="str">
        <f>IF('S.D.PASTE SHEET'!Q2304="","",'S.D.PASTE SHEET'!Q2304)</f>
        <v/>
      </c>
      <c s="176" t="str">
        <f>IF('S.D.PASTE SHEET'!R2304="","",'S.D.PASTE SHEET'!R2304)</f>
        <v/>
      </c>
      <c s="176" t="str">
        <f>IF('S.D.PASTE SHEET'!S2304="","",'S.D.PASTE SHEET'!S2304)</f>
        <v/>
      </c>
      <c s="176" t="str">
        <f>IF('S.D.PASTE SHEET'!T2304="","",'S.D.PASTE SHEET'!T2304)</f>
        <v/>
      </c>
      <c s="176" t="str">
        <f>IF('S.D.PASTE SHEET'!U2304="","",'S.D.PASTE SHEET'!U2304)</f>
        <v/>
      </c>
      <c s="176" t="str">
        <f>IF('S.D.PASTE SHEET'!V2304="","",'S.D.PASTE SHEET'!V2304)</f>
        <v/>
      </c>
      <c s="176" t="str">
        <f>IF('S.D.PASTE SHEET'!W2304="","",'S.D.PASTE SHEET'!W2304)</f>
        <v/>
      </c>
      <c s="176" t="str">
        <f>IF('S.D.PASTE SHEET'!X2304="","",'S.D.PASTE SHEET'!X2304)</f>
        <v/>
      </c>
      <c s="176" t="str">
        <f>IF('S.D.PASTE SHEET'!Y2304="","",'S.D.PASTE SHEET'!Y2304)</f>
        <v/>
      </c>
      <c s="176" t="str">
        <f>IF('S.D.PASTE SHEET'!Z2304="","",'S.D.PASTE SHEET'!Z2304)</f>
        <v/>
      </c>
      <c s="176" t="str">
        <f>IF('S.D.PASTE SHEET'!AA2304="","",'S.D.PASTE SHEET'!AA2304)</f>
        <v/>
      </c>
      <c s="176" t="str">
        <f>IF('S.D.PASTE SHEET'!AB2304="","",'S.D.PASTE SHEET'!AB2304)</f>
        <v/>
      </c>
      <c s="176" t="str">
        <f>IF('S.D.PASTE SHEET'!AC2304="","",'S.D.PASTE SHEET'!AC2304)</f>
        <v/>
      </c>
      <c s="176" t="str">
        <f>IF('S.D.PASTE SHEET'!AD2304="","",'S.D.PASTE SHEET'!AD2304)</f>
        <v/>
      </c>
      <c s="178"/>
      <c s="179" t="str">
        <f>IF(AK2304="","",IF(AK2304&gt;0,COUNT($AG$2:AG2304),""))</f>
        <v/>
      </c>
      <c s="180" t="str">
        <f t="shared" si="2430"/>
        <v/>
      </c>
      <c s="180" t="str">
        <f t="shared" si="2431"/>
        <v/>
      </c>
      <c s="180" t="str">
        <f t="shared" si="2432"/>
        <v/>
      </c>
      <c s="181" t="str">
        <f t="shared" si="2433"/>
        <v/>
      </c>
      <c s="180" t="str">
        <f t="shared" si="2434"/>
        <v/>
      </c>
      <c s="180" t="str">
        <f t="shared" si="2435"/>
        <v/>
      </c>
      <c s="180" t="str">
        <f t="shared" si="2436"/>
        <v/>
      </c>
      <c s="180" t="str">
        <f t="shared" si="2437"/>
        <v/>
      </c>
      <c s="180" t="str">
        <f t="shared" si="2438"/>
        <v/>
      </c>
      <c s="181" t="str">
        <f t="shared" si="2439"/>
        <v/>
      </c>
      <c s="180" t="str">
        <f t="shared" si="2440"/>
        <v/>
      </c>
      <c s="180" t="str">
        <f t="shared" si="2441"/>
        <v/>
      </c>
      <c s="180" t="str">
        <f t="shared" si="2442"/>
        <v/>
      </c>
      <c s="180" t="str">
        <f t="shared" si="2443"/>
        <v/>
      </c>
      <c s="180" t="str">
        <f t="shared" si="2444"/>
        <v/>
      </c>
      <c s="180" t="str">
        <f t="shared" si="2445"/>
        <v/>
      </c>
      <c s="183"/>
      <c s="179" t="str">
        <f>IF(BC2304="","",IF(BC2304&gt;0,COUNT($AY$2:AY2304),""))</f>
        <v/>
      </c>
      <c s="180" t="str">
        <f t="shared" si="2446"/>
        <v/>
      </c>
      <c s="180" t="str">
        <f t="shared" si="2447"/>
        <v/>
      </c>
      <c s="180" t="str">
        <f t="shared" si="2448"/>
        <v/>
      </c>
      <c s="182" t="str">
        <f t="shared" si="2449"/>
        <v/>
      </c>
      <c s="180" t="str">
        <f t="shared" si="2450"/>
        <v/>
      </c>
      <c s="180" t="str">
        <f t="shared" si="2451"/>
        <v/>
      </c>
      <c s="180" t="str">
        <f t="shared" si="2452"/>
        <v/>
      </c>
      <c s="180" t="str">
        <f t="shared" si="2453"/>
        <v/>
      </c>
      <c s="180" t="str">
        <f t="shared" si="2454"/>
        <v/>
      </c>
      <c s="182" t="str">
        <f t="shared" si="2455"/>
        <v/>
      </c>
      <c s="180" t="str">
        <f t="shared" si="2456"/>
        <v/>
      </c>
      <c s="180" t="str">
        <f t="shared" si="2457"/>
        <v/>
      </c>
      <c s="180" t="str">
        <f t="shared" si="2458"/>
        <v/>
      </c>
      <c s="180" t="str">
        <f t="shared" si="2459"/>
        <v/>
      </c>
      <c s="180" t="str">
        <f t="shared" si="2460"/>
        <v/>
      </c>
      <c s="180" t="str">
        <f t="shared" si="2461"/>
        <v/>
      </c>
    </row>
    <row r="2305" spans="1:66" ht="15">
      <c r="A2305" s="176" t="str">
        <f>IF('S.D.PASTE SHEET'!A2305="","",'S.D.PASTE SHEET'!A2305)</f>
        <v/>
      </c>
      <c s="176" t="str">
        <f>IF('S.D.PASTE SHEET'!B2305="","",'S.D.PASTE SHEET'!B2305)</f>
        <v/>
      </c>
      <c s="176" t="str">
        <f>IF('S.D.PASTE SHEET'!C2305="","",'S.D.PASTE SHEET'!C2305)</f>
        <v/>
      </c>
      <c s="177" t="str">
        <f>IF('S.D.PASTE SHEET'!D2305="","",'S.D.PASTE SHEET'!D2305)</f>
        <v/>
      </c>
      <c s="176" t="str">
        <f>IF('S.D.PASTE SHEET'!E2305="","",UPPER('S.D.PASTE SHEET'!E2305))</f>
        <v/>
      </c>
      <c s="176" t="str">
        <f>IF('S.D.PASTE SHEET'!F2305="","",'S.D.PASTE SHEET'!F2305)</f>
        <v/>
      </c>
      <c s="176" t="str">
        <f>IF('S.D.PASTE SHEET'!G2305="","",UPPER('S.D.PASTE SHEET'!G2305))</f>
        <v/>
      </c>
      <c s="176" t="str">
        <f>IF('S.D.PASTE SHEET'!H2305="","",UPPER('S.D.PASTE SHEET'!H2305))</f>
        <v/>
      </c>
      <c s="176" t="str">
        <f>IF('S.D.PASTE SHEET'!I2305="","",'S.D.PASTE SHEET'!I2305)</f>
        <v/>
      </c>
      <c s="177" t="str">
        <f>IF('S.D.PASTE SHEET'!J2305="","",'S.D.PASTE SHEET'!J2305)</f>
        <v/>
      </c>
      <c s="176" t="str">
        <f>IF('S.D.PASTE SHEET'!K2305="","",'S.D.PASTE SHEET'!K2305)</f>
        <v/>
      </c>
      <c s="176" t="str">
        <f>IF('S.D.PASTE SHEET'!L2305="","",'S.D.PASTE SHEET'!L2305)</f>
        <v/>
      </c>
      <c s="176" t="str">
        <f>IF('S.D.PASTE SHEET'!M2305="","",'S.D.PASTE SHEET'!M2305)</f>
        <v/>
      </c>
      <c s="176" t="str">
        <f>IF('S.D.PASTE SHEET'!N2305="","",'S.D.PASTE SHEET'!N2305)</f>
        <v/>
      </c>
      <c s="176" t="str">
        <f>IF('S.D.PASTE SHEET'!O2305="","",'S.D.PASTE SHEET'!O2305)</f>
        <v/>
      </c>
      <c s="176" t="str">
        <f>IF('S.D.PASTE SHEET'!P2305="","",'S.D.PASTE SHEET'!P2305)</f>
        <v/>
      </c>
      <c s="176" t="str">
        <f>IF('S.D.PASTE SHEET'!Q2305="","",'S.D.PASTE SHEET'!Q2305)</f>
        <v/>
      </c>
      <c s="176" t="str">
        <f>IF('S.D.PASTE SHEET'!R2305="","",'S.D.PASTE SHEET'!R2305)</f>
        <v/>
      </c>
      <c s="176" t="str">
        <f>IF('S.D.PASTE SHEET'!S2305="","",'S.D.PASTE SHEET'!S2305)</f>
        <v/>
      </c>
      <c s="176" t="str">
        <f>IF('S.D.PASTE SHEET'!T2305="","",'S.D.PASTE SHEET'!T2305)</f>
        <v/>
      </c>
      <c s="176" t="str">
        <f>IF('S.D.PASTE SHEET'!U2305="","",'S.D.PASTE SHEET'!U2305)</f>
        <v/>
      </c>
      <c s="176" t="str">
        <f>IF('S.D.PASTE SHEET'!V2305="","",'S.D.PASTE SHEET'!V2305)</f>
        <v/>
      </c>
      <c s="176" t="str">
        <f>IF('S.D.PASTE SHEET'!W2305="","",'S.D.PASTE SHEET'!W2305)</f>
        <v/>
      </c>
      <c s="176" t="str">
        <f>IF('S.D.PASTE SHEET'!X2305="","",'S.D.PASTE SHEET'!X2305)</f>
        <v/>
      </c>
      <c s="176" t="str">
        <f>IF('S.D.PASTE SHEET'!Y2305="","",'S.D.PASTE SHEET'!Y2305)</f>
        <v/>
      </c>
      <c s="176" t="str">
        <f>IF('S.D.PASTE SHEET'!Z2305="","",'S.D.PASTE SHEET'!Z2305)</f>
        <v/>
      </c>
      <c s="176" t="str">
        <f>IF('S.D.PASTE SHEET'!AA2305="","",'S.D.PASTE SHEET'!AA2305)</f>
        <v/>
      </c>
      <c s="176" t="str">
        <f>IF('S.D.PASTE SHEET'!AB2305="","",'S.D.PASTE SHEET'!AB2305)</f>
        <v/>
      </c>
      <c s="176" t="str">
        <f>IF('S.D.PASTE SHEET'!AC2305="","",'S.D.PASTE SHEET'!AC2305)</f>
        <v/>
      </c>
      <c s="176" t="str">
        <f>IF('S.D.PASTE SHEET'!AD2305="","",'S.D.PASTE SHEET'!AD2305)</f>
        <v/>
      </c>
      <c s="178"/>
      <c s="179" t="str">
        <f>IF(AK2305="","",IF(AK2305&gt;0,COUNT($AG$2:AG2305),""))</f>
        <v/>
      </c>
      <c s="180" t="str">
        <f t="shared" si="2430"/>
        <v/>
      </c>
      <c s="180" t="str">
        <f t="shared" si="2431"/>
        <v/>
      </c>
      <c s="180" t="str">
        <f t="shared" si="2432"/>
        <v/>
      </c>
      <c s="181" t="str">
        <f t="shared" si="2433"/>
        <v/>
      </c>
      <c s="180" t="str">
        <f t="shared" si="2434"/>
        <v/>
      </c>
      <c s="180" t="str">
        <f t="shared" si="2435"/>
        <v/>
      </c>
      <c s="180" t="str">
        <f t="shared" si="2436"/>
        <v/>
      </c>
      <c s="180" t="str">
        <f t="shared" si="2437"/>
        <v/>
      </c>
      <c s="180" t="str">
        <f t="shared" si="2438"/>
        <v/>
      </c>
      <c s="181" t="str">
        <f t="shared" si="2439"/>
        <v/>
      </c>
      <c s="180" t="str">
        <f t="shared" si="2440"/>
        <v/>
      </c>
      <c s="180" t="str">
        <f t="shared" si="2441"/>
        <v/>
      </c>
      <c s="180" t="str">
        <f t="shared" si="2442"/>
        <v/>
      </c>
      <c s="180" t="str">
        <f t="shared" si="2443"/>
        <v/>
      </c>
      <c s="180" t="str">
        <f t="shared" si="2444"/>
        <v/>
      </c>
      <c s="180" t="str">
        <f t="shared" si="2445"/>
        <v/>
      </c>
      <c s="183"/>
      <c s="179" t="str">
        <f>IF(BC2305="","",IF(BC2305&gt;0,COUNT($AY$2:AY2305),""))</f>
        <v/>
      </c>
      <c s="180" t="str">
        <f t="shared" si="2446"/>
        <v/>
      </c>
      <c s="180" t="str">
        <f t="shared" si="2447"/>
        <v/>
      </c>
      <c s="180" t="str">
        <f t="shared" si="2448"/>
        <v/>
      </c>
      <c s="182" t="str">
        <f t="shared" si="2449"/>
        <v/>
      </c>
      <c s="180" t="str">
        <f t="shared" si="2450"/>
        <v/>
      </c>
      <c s="180" t="str">
        <f t="shared" si="2451"/>
        <v/>
      </c>
      <c s="180" t="str">
        <f t="shared" si="2452"/>
        <v/>
      </c>
      <c s="180" t="str">
        <f t="shared" si="2453"/>
        <v/>
      </c>
      <c s="180" t="str">
        <f t="shared" si="2454"/>
        <v/>
      </c>
      <c s="182" t="str">
        <f t="shared" si="2455"/>
        <v/>
      </c>
      <c s="180" t="str">
        <f t="shared" si="2456"/>
        <v/>
      </c>
      <c s="180" t="str">
        <f t="shared" si="2457"/>
        <v/>
      </c>
      <c s="180" t="str">
        <f t="shared" si="2458"/>
        <v/>
      </c>
      <c s="180" t="str">
        <f t="shared" si="2459"/>
        <v/>
      </c>
      <c s="180" t="str">
        <f t="shared" si="2460"/>
        <v/>
      </c>
      <c s="180" t="str">
        <f t="shared" si="2461"/>
        <v/>
      </c>
    </row>
    <row r="2306" spans="1:66" ht="15">
      <c r="A2306" s="176" t="str">
        <f>IF('S.D.PASTE SHEET'!A2306="","",'S.D.PASTE SHEET'!A2306)</f>
        <v/>
      </c>
      <c s="176" t="str">
        <f>IF('S.D.PASTE SHEET'!B2306="","",'S.D.PASTE SHEET'!B2306)</f>
        <v/>
      </c>
      <c s="176" t="str">
        <f>IF('S.D.PASTE SHEET'!C2306="","",'S.D.PASTE SHEET'!C2306)</f>
        <v/>
      </c>
      <c s="177" t="str">
        <f>IF('S.D.PASTE SHEET'!D2306="","",'S.D.PASTE SHEET'!D2306)</f>
        <v/>
      </c>
      <c s="176" t="str">
        <f>IF('S.D.PASTE SHEET'!E2306="","",UPPER('S.D.PASTE SHEET'!E2306))</f>
        <v/>
      </c>
      <c s="176" t="str">
        <f>IF('S.D.PASTE SHEET'!F2306="","",'S.D.PASTE SHEET'!F2306)</f>
        <v/>
      </c>
      <c s="176" t="str">
        <f>IF('S.D.PASTE SHEET'!G2306="","",UPPER('S.D.PASTE SHEET'!G2306))</f>
        <v/>
      </c>
      <c s="176" t="str">
        <f>IF('S.D.PASTE SHEET'!H2306="","",UPPER('S.D.PASTE SHEET'!H2306))</f>
        <v/>
      </c>
      <c s="176" t="str">
        <f>IF('S.D.PASTE SHEET'!I2306="","",'S.D.PASTE SHEET'!I2306)</f>
        <v/>
      </c>
      <c s="177" t="str">
        <f>IF('S.D.PASTE SHEET'!J2306="","",'S.D.PASTE SHEET'!J2306)</f>
        <v/>
      </c>
      <c s="176" t="str">
        <f>IF('S.D.PASTE SHEET'!K2306="","",'S.D.PASTE SHEET'!K2306)</f>
        <v/>
      </c>
      <c s="176" t="str">
        <f>IF('S.D.PASTE SHEET'!L2306="","",'S.D.PASTE SHEET'!L2306)</f>
        <v/>
      </c>
      <c s="176" t="str">
        <f>IF('S.D.PASTE SHEET'!M2306="","",'S.D.PASTE SHEET'!M2306)</f>
        <v/>
      </c>
      <c s="176" t="str">
        <f>IF('S.D.PASTE SHEET'!N2306="","",'S.D.PASTE SHEET'!N2306)</f>
        <v/>
      </c>
      <c s="176" t="str">
        <f>IF('S.D.PASTE SHEET'!O2306="","",'S.D.PASTE SHEET'!O2306)</f>
        <v/>
      </c>
      <c s="176" t="str">
        <f>IF('S.D.PASTE SHEET'!P2306="","",'S.D.PASTE SHEET'!P2306)</f>
        <v/>
      </c>
      <c s="176" t="str">
        <f>IF('S.D.PASTE SHEET'!Q2306="","",'S.D.PASTE SHEET'!Q2306)</f>
        <v/>
      </c>
      <c s="176" t="str">
        <f>IF('S.D.PASTE SHEET'!R2306="","",'S.D.PASTE SHEET'!R2306)</f>
        <v/>
      </c>
      <c s="176" t="str">
        <f>IF('S.D.PASTE SHEET'!S2306="","",'S.D.PASTE SHEET'!S2306)</f>
        <v/>
      </c>
      <c s="176" t="str">
        <f>IF('S.D.PASTE SHEET'!T2306="","",'S.D.PASTE SHEET'!T2306)</f>
        <v/>
      </c>
      <c s="176" t="str">
        <f>IF('S.D.PASTE SHEET'!U2306="","",'S.D.PASTE SHEET'!U2306)</f>
        <v/>
      </c>
      <c s="176" t="str">
        <f>IF('S.D.PASTE SHEET'!V2306="","",'S.D.PASTE SHEET'!V2306)</f>
        <v/>
      </c>
      <c s="176" t="str">
        <f>IF('S.D.PASTE SHEET'!W2306="","",'S.D.PASTE SHEET'!W2306)</f>
        <v/>
      </c>
      <c s="176" t="str">
        <f>IF('S.D.PASTE SHEET'!X2306="","",'S.D.PASTE SHEET'!X2306)</f>
        <v/>
      </c>
      <c s="176" t="str">
        <f>IF('S.D.PASTE SHEET'!Y2306="","",'S.D.PASTE SHEET'!Y2306)</f>
        <v/>
      </c>
      <c s="176" t="str">
        <f>IF('S.D.PASTE SHEET'!Z2306="","",'S.D.PASTE SHEET'!Z2306)</f>
        <v/>
      </c>
      <c s="176" t="str">
        <f>IF('S.D.PASTE SHEET'!AA2306="","",'S.D.PASTE SHEET'!AA2306)</f>
        <v/>
      </c>
      <c s="176" t="str">
        <f>IF('S.D.PASTE SHEET'!AB2306="","",'S.D.PASTE SHEET'!AB2306)</f>
        <v/>
      </c>
      <c s="176" t="str">
        <f>IF('S.D.PASTE SHEET'!AC2306="","",'S.D.PASTE SHEET'!AC2306)</f>
        <v/>
      </c>
      <c s="176" t="str">
        <f>IF('S.D.PASTE SHEET'!AD2306="","",'S.D.PASTE SHEET'!AD2306)</f>
        <v/>
      </c>
      <c s="178"/>
      <c s="179" t="str">
        <f>IF(AK2306="","",IF(AK2306&gt;0,COUNT($AG$2:AG2306),""))</f>
        <v/>
      </c>
      <c s="180" t="str">
        <f t="shared" si="2430"/>
        <v/>
      </c>
      <c s="180" t="str">
        <f t="shared" si="2431"/>
        <v/>
      </c>
      <c s="180" t="str">
        <f t="shared" si="2432"/>
        <v/>
      </c>
      <c s="181" t="str">
        <f t="shared" si="2433"/>
        <v/>
      </c>
      <c s="180" t="str">
        <f t="shared" si="2434"/>
        <v/>
      </c>
      <c s="180" t="str">
        <f t="shared" si="2435"/>
        <v/>
      </c>
      <c s="180" t="str">
        <f t="shared" si="2436"/>
        <v/>
      </c>
      <c s="180" t="str">
        <f t="shared" si="2437"/>
        <v/>
      </c>
      <c s="180" t="str">
        <f t="shared" si="2438"/>
        <v/>
      </c>
      <c s="181" t="str">
        <f t="shared" si="2439"/>
        <v/>
      </c>
      <c s="180" t="str">
        <f t="shared" si="2440"/>
        <v/>
      </c>
      <c s="180" t="str">
        <f t="shared" si="2441"/>
        <v/>
      </c>
      <c s="180" t="str">
        <f t="shared" si="2442"/>
        <v/>
      </c>
      <c s="180" t="str">
        <f t="shared" si="2443"/>
        <v/>
      </c>
      <c s="180" t="str">
        <f t="shared" si="2444"/>
        <v/>
      </c>
      <c s="180" t="str">
        <f t="shared" si="2445"/>
        <v/>
      </c>
      <c s="183"/>
      <c s="179" t="str">
        <f>IF(BC2306="","",IF(BC2306&gt;0,COUNT($AY$2:AY2306),""))</f>
        <v/>
      </c>
      <c s="180" t="str">
        <f t="shared" si="2446"/>
        <v/>
      </c>
      <c s="180" t="str">
        <f t="shared" si="2447"/>
        <v/>
      </c>
      <c s="180" t="str">
        <f t="shared" si="2448"/>
        <v/>
      </c>
      <c s="182" t="str">
        <f t="shared" si="2449"/>
        <v/>
      </c>
      <c s="180" t="str">
        <f t="shared" si="2450"/>
        <v/>
      </c>
      <c s="180" t="str">
        <f t="shared" si="2451"/>
        <v/>
      </c>
      <c s="180" t="str">
        <f t="shared" si="2452"/>
        <v/>
      </c>
      <c s="180" t="str">
        <f t="shared" si="2453"/>
        <v/>
      </c>
      <c s="180" t="str">
        <f t="shared" si="2454"/>
        <v/>
      </c>
      <c s="182" t="str">
        <f t="shared" si="2455"/>
        <v/>
      </c>
      <c s="180" t="str">
        <f t="shared" si="2456"/>
        <v/>
      </c>
      <c s="180" t="str">
        <f t="shared" si="2457"/>
        <v/>
      </c>
      <c s="180" t="str">
        <f t="shared" si="2458"/>
        <v/>
      </c>
      <c s="180" t="str">
        <f t="shared" si="2459"/>
        <v/>
      </c>
      <c s="180" t="str">
        <f t="shared" si="2460"/>
        <v/>
      </c>
      <c s="180" t="str">
        <f t="shared" si="2461"/>
        <v/>
      </c>
    </row>
    <row r="2307" spans="1:66" ht="15">
      <c r="A2307" s="176" t="str">
        <f>IF('S.D.PASTE SHEET'!A2307="","",'S.D.PASTE SHEET'!A2307)</f>
        <v/>
      </c>
      <c s="176" t="str">
        <f>IF('S.D.PASTE SHEET'!B2307="","",'S.D.PASTE SHEET'!B2307)</f>
        <v/>
      </c>
      <c s="176" t="str">
        <f>IF('S.D.PASTE SHEET'!C2307="","",'S.D.PASTE SHEET'!C2307)</f>
        <v/>
      </c>
      <c s="177" t="str">
        <f>IF('S.D.PASTE SHEET'!D2307="","",'S.D.PASTE SHEET'!D2307)</f>
        <v/>
      </c>
      <c s="176" t="str">
        <f>IF('S.D.PASTE SHEET'!E2307="","",UPPER('S.D.PASTE SHEET'!E2307))</f>
        <v/>
      </c>
      <c s="176" t="str">
        <f>IF('S.D.PASTE SHEET'!F2307="","",'S.D.PASTE SHEET'!F2307)</f>
        <v/>
      </c>
      <c s="176" t="str">
        <f>IF('S.D.PASTE SHEET'!G2307="","",UPPER('S.D.PASTE SHEET'!G2307))</f>
        <v/>
      </c>
      <c s="176" t="str">
        <f>IF('S.D.PASTE SHEET'!H2307="","",UPPER('S.D.PASTE SHEET'!H2307))</f>
        <v/>
      </c>
      <c s="176" t="str">
        <f>IF('S.D.PASTE SHEET'!I2307="","",'S.D.PASTE SHEET'!I2307)</f>
        <v/>
      </c>
      <c s="177" t="str">
        <f>IF('S.D.PASTE SHEET'!J2307="","",'S.D.PASTE SHEET'!J2307)</f>
        <v/>
      </c>
      <c s="176" t="str">
        <f>IF('S.D.PASTE SHEET'!K2307="","",'S.D.PASTE SHEET'!K2307)</f>
        <v/>
      </c>
      <c s="176" t="str">
        <f>IF('S.D.PASTE SHEET'!L2307="","",'S.D.PASTE SHEET'!L2307)</f>
        <v/>
      </c>
      <c s="176" t="str">
        <f>IF('S.D.PASTE SHEET'!M2307="","",'S.D.PASTE SHEET'!M2307)</f>
        <v/>
      </c>
      <c s="176" t="str">
        <f>IF('S.D.PASTE SHEET'!N2307="","",'S.D.PASTE SHEET'!N2307)</f>
        <v/>
      </c>
      <c s="176" t="str">
        <f>IF('S.D.PASTE SHEET'!O2307="","",'S.D.PASTE SHEET'!O2307)</f>
        <v/>
      </c>
      <c s="176" t="str">
        <f>IF('S.D.PASTE SHEET'!P2307="","",'S.D.PASTE SHEET'!P2307)</f>
        <v/>
      </c>
      <c s="176" t="str">
        <f>IF('S.D.PASTE SHEET'!Q2307="","",'S.D.PASTE SHEET'!Q2307)</f>
        <v/>
      </c>
      <c s="176" t="str">
        <f>IF('S.D.PASTE SHEET'!R2307="","",'S.D.PASTE SHEET'!R2307)</f>
        <v/>
      </c>
      <c s="176" t="str">
        <f>IF('S.D.PASTE SHEET'!S2307="","",'S.D.PASTE SHEET'!S2307)</f>
        <v/>
      </c>
      <c s="176" t="str">
        <f>IF('S.D.PASTE SHEET'!T2307="","",'S.D.PASTE SHEET'!T2307)</f>
        <v/>
      </c>
      <c s="176" t="str">
        <f>IF('S.D.PASTE SHEET'!U2307="","",'S.D.PASTE SHEET'!U2307)</f>
        <v/>
      </c>
      <c s="176" t="str">
        <f>IF('S.D.PASTE SHEET'!V2307="","",'S.D.PASTE SHEET'!V2307)</f>
        <v/>
      </c>
      <c s="176" t="str">
        <f>IF('S.D.PASTE SHEET'!W2307="","",'S.D.PASTE SHEET'!W2307)</f>
        <v/>
      </c>
      <c s="176" t="str">
        <f>IF('S.D.PASTE SHEET'!X2307="","",'S.D.PASTE SHEET'!X2307)</f>
        <v/>
      </c>
      <c s="176" t="str">
        <f>IF('S.D.PASTE SHEET'!Y2307="","",'S.D.PASTE SHEET'!Y2307)</f>
        <v/>
      </c>
      <c s="176" t="str">
        <f>IF('S.D.PASTE SHEET'!Z2307="","",'S.D.PASTE SHEET'!Z2307)</f>
        <v/>
      </c>
      <c s="176" t="str">
        <f>IF('S.D.PASTE SHEET'!AA2307="","",'S.D.PASTE SHEET'!AA2307)</f>
        <v/>
      </c>
      <c s="176" t="str">
        <f>IF('S.D.PASTE SHEET'!AB2307="","",'S.D.PASTE SHEET'!AB2307)</f>
        <v/>
      </c>
      <c s="176" t="str">
        <f>IF('S.D.PASTE SHEET'!AC2307="","",'S.D.PASTE SHEET'!AC2307)</f>
        <v/>
      </c>
      <c s="176" t="str">
        <f>IF('S.D.PASTE SHEET'!AD2307="","",'S.D.PASTE SHEET'!AD2307)</f>
        <v/>
      </c>
      <c s="178"/>
      <c s="179" t="str">
        <f>IF(AK2307="","",IF(AK2307&gt;0,COUNT($AG$2:AG2307),""))</f>
        <v/>
      </c>
      <c s="180" t="str">
        <f t="shared" si="2430"/>
        <v/>
      </c>
      <c s="180" t="str">
        <f t="shared" si="2431"/>
        <v/>
      </c>
      <c s="180" t="str">
        <f t="shared" si="2432"/>
        <v/>
      </c>
      <c s="181" t="str">
        <f t="shared" si="2433"/>
        <v/>
      </c>
      <c s="180" t="str">
        <f t="shared" si="2434"/>
        <v/>
      </c>
      <c s="180" t="str">
        <f t="shared" si="2435"/>
        <v/>
      </c>
      <c s="180" t="str">
        <f t="shared" si="2436"/>
        <v/>
      </c>
      <c s="180" t="str">
        <f t="shared" si="2437"/>
        <v/>
      </c>
      <c s="180" t="str">
        <f t="shared" si="2438"/>
        <v/>
      </c>
      <c s="181" t="str">
        <f t="shared" si="2439"/>
        <v/>
      </c>
      <c s="180" t="str">
        <f t="shared" si="2440"/>
        <v/>
      </c>
      <c s="180" t="str">
        <f t="shared" si="2441"/>
        <v/>
      </c>
      <c s="180" t="str">
        <f t="shared" si="2442"/>
        <v/>
      </c>
      <c s="180" t="str">
        <f t="shared" si="2443"/>
        <v/>
      </c>
      <c s="180" t="str">
        <f t="shared" si="2444"/>
        <v/>
      </c>
      <c s="180" t="str">
        <f t="shared" si="2445"/>
        <v/>
      </c>
      <c s="183"/>
      <c s="179" t="str">
        <f>IF(BC2307="","",IF(BC2307&gt;0,COUNT($AY$2:AY2307),""))</f>
        <v/>
      </c>
      <c s="180" t="str">
        <f t="shared" si="2446"/>
        <v/>
      </c>
      <c s="180" t="str">
        <f t="shared" si="2447"/>
        <v/>
      </c>
      <c s="180" t="str">
        <f t="shared" si="2448"/>
        <v/>
      </c>
      <c s="182" t="str">
        <f t="shared" si="2449"/>
        <v/>
      </c>
      <c s="180" t="str">
        <f t="shared" si="2450"/>
        <v/>
      </c>
      <c s="180" t="str">
        <f t="shared" si="2451"/>
        <v/>
      </c>
      <c s="180" t="str">
        <f t="shared" si="2452"/>
        <v/>
      </c>
      <c s="180" t="str">
        <f t="shared" si="2453"/>
        <v/>
      </c>
      <c s="180" t="str">
        <f t="shared" si="2454"/>
        <v/>
      </c>
      <c s="182" t="str">
        <f t="shared" si="2455"/>
        <v/>
      </c>
      <c s="180" t="str">
        <f t="shared" si="2456"/>
        <v/>
      </c>
      <c s="180" t="str">
        <f t="shared" si="2457"/>
        <v/>
      </c>
      <c s="180" t="str">
        <f t="shared" si="2458"/>
        <v/>
      </c>
      <c s="180" t="str">
        <f t="shared" si="2459"/>
        <v/>
      </c>
      <c s="180" t="str">
        <f t="shared" si="2460"/>
        <v/>
      </c>
      <c s="180" t="str">
        <f t="shared" si="2461"/>
        <v/>
      </c>
    </row>
    <row r="2308" spans="1:66" ht="15">
      <c r="A2308" s="176" t="str">
        <f>IF('S.D.PASTE SHEET'!A2308="","",'S.D.PASTE SHEET'!A2308)</f>
        <v/>
      </c>
      <c s="176" t="str">
        <f>IF('S.D.PASTE SHEET'!B2308="","",'S.D.PASTE SHEET'!B2308)</f>
        <v/>
      </c>
      <c s="176" t="str">
        <f>IF('S.D.PASTE SHEET'!C2308="","",'S.D.PASTE SHEET'!C2308)</f>
        <v/>
      </c>
      <c s="177" t="str">
        <f>IF('S.D.PASTE SHEET'!D2308="","",'S.D.PASTE SHEET'!D2308)</f>
        <v/>
      </c>
      <c s="176" t="str">
        <f>IF('S.D.PASTE SHEET'!E2308="","",UPPER('S.D.PASTE SHEET'!E2308))</f>
        <v/>
      </c>
      <c s="176" t="str">
        <f>IF('S.D.PASTE SHEET'!F2308="","",'S.D.PASTE SHEET'!F2308)</f>
        <v/>
      </c>
      <c s="176" t="str">
        <f>IF('S.D.PASTE SHEET'!G2308="","",UPPER('S.D.PASTE SHEET'!G2308))</f>
        <v/>
      </c>
      <c s="176" t="str">
        <f>IF('S.D.PASTE SHEET'!H2308="","",UPPER('S.D.PASTE SHEET'!H2308))</f>
        <v/>
      </c>
      <c s="176" t="str">
        <f>IF('S.D.PASTE SHEET'!I2308="","",'S.D.PASTE SHEET'!I2308)</f>
        <v/>
      </c>
      <c s="177" t="str">
        <f>IF('S.D.PASTE SHEET'!J2308="","",'S.D.PASTE SHEET'!J2308)</f>
        <v/>
      </c>
      <c s="176" t="str">
        <f>IF('S.D.PASTE SHEET'!K2308="","",'S.D.PASTE SHEET'!K2308)</f>
        <v/>
      </c>
      <c s="176" t="str">
        <f>IF('S.D.PASTE SHEET'!L2308="","",'S.D.PASTE SHEET'!L2308)</f>
        <v/>
      </c>
      <c s="176" t="str">
        <f>IF('S.D.PASTE SHEET'!M2308="","",'S.D.PASTE SHEET'!M2308)</f>
        <v/>
      </c>
      <c s="176" t="str">
        <f>IF('S.D.PASTE SHEET'!N2308="","",'S.D.PASTE SHEET'!N2308)</f>
        <v/>
      </c>
      <c s="176" t="str">
        <f>IF('S.D.PASTE SHEET'!O2308="","",'S.D.PASTE SHEET'!O2308)</f>
        <v/>
      </c>
      <c s="176" t="str">
        <f>IF('S.D.PASTE SHEET'!P2308="","",'S.D.PASTE SHEET'!P2308)</f>
        <v/>
      </c>
      <c s="176" t="str">
        <f>IF('S.D.PASTE SHEET'!Q2308="","",'S.D.PASTE SHEET'!Q2308)</f>
        <v/>
      </c>
      <c s="176" t="str">
        <f>IF('S.D.PASTE SHEET'!R2308="","",'S.D.PASTE SHEET'!R2308)</f>
        <v/>
      </c>
      <c s="176" t="str">
        <f>IF('S.D.PASTE SHEET'!S2308="","",'S.D.PASTE SHEET'!S2308)</f>
        <v/>
      </c>
      <c s="176" t="str">
        <f>IF('S.D.PASTE SHEET'!T2308="","",'S.D.PASTE SHEET'!T2308)</f>
        <v/>
      </c>
      <c s="176" t="str">
        <f>IF('S.D.PASTE SHEET'!U2308="","",'S.D.PASTE SHEET'!U2308)</f>
        <v/>
      </c>
      <c s="176" t="str">
        <f>IF('S.D.PASTE SHEET'!V2308="","",'S.D.PASTE SHEET'!V2308)</f>
        <v/>
      </c>
      <c s="176" t="str">
        <f>IF('S.D.PASTE SHEET'!W2308="","",'S.D.PASTE SHEET'!W2308)</f>
        <v/>
      </c>
      <c s="176" t="str">
        <f>IF('S.D.PASTE SHEET'!X2308="","",'S.D.PASTE SHEET'!X2308)</f>
        <v/>
      </c>
      <c s="176" t="str">
        <f>IF('S.D.PASTE SHEET'!Y2308="","",'S.D.PASTE SHEET'!Y2308)</f>
        <v/>
      </c>
      <c s="176" t="str">
        <f>IF('S.D.PASTE SHEET'!Z2308="","",'S.D.PASTE SHEET'!Z2308)</f>
        <v/>
      </c>
      <c s="176" t="str">
        <f>IF('S.D.PASTE SHEET'!AA2308="","",'S.D.PASTE SHEET'!AA2308)</f>
        <v/>
      </c>
      <c s="176" t="str">
        <f>IF('S.D.PASTE SHEET'!AB2308="","",'S.D.PASTE SHEET'!AB2308)</f>
        <v/>
      </c>
      <c s="176" t="str">
        <f>IF('S.D.PASTE SHEET'!AC2308="","",'S.D.PASTE SHEET'!AC2308)</f>
        <v/>
      </c>
      <c s="176" t="str">
        <f>IF('S.D.PASTE SHEET'!AD2308="","",'S.D.PASTE SHEET'!AD2308)</f>
        <v/>
      </c>
      <c s="178"/>
      <c s="179" t="str">
        <f>IF(AK2308="","",IF(AK2308&gt;0,COUNT($AG$2:AG2308),""))</f>
        <v/>
      </c>
      <c s="180" t="str">
        <f t="shared" si="2430"/>
        <v/>
      </c>
      <c s="180" t="str">
        <f t="shared" si="2431"/>
        <v/>
      </c>
      <c s="180" t="str">
        <f t="shared" si="2432"/>
        <v/>
      </c>
      <c s="181" t="str">
        <f t="shared" si="2433"/>
        <v/>
      </c>
      <c s="180" t="str">
        <f t="shared" si="2434"/>
        <v/>
      </c>
      <c s="180" t="str">
        <f t="shared" si="2435"/>
        <v/>
      </c>
      <c s="180" t="str">
        <f t="shared" si="2436"/>
        <v/>
      </c>
      <c s="180" t="str">
        <f t="shared" si="2437"/>
        <v/>
      </c>
      <c s="180" t="str">
        <f t="shared" si="2438"/>
        <v/>
      </c>
      <c s="181" t="str">
        <f t="shared" si="2439"/>
        <v/>
      </c>
      <c s="180" t="str">
        <f t="shared" si="2440"/>
        <v/>
      </c>
      <c s="180" t="str">
        <f t="shared" si="2441"/>
        <v/>
      </c>
      <c s="180" t="str">
        <f t="shared" si="2442"/>
        <v/>
      </c>
      <c s="180" t="str">
        <f t="shared" si="2443"/>
        <v/>
      </c>
      <c s="180" t="str">
        <f t="shared" si="2444"/>
        <v/>
      </c>
      <c s="180" t="str">
        <f t="shared" si="2445"/>
        <v/>
      </c>
      <c s="183"/>
      <c s="179" t="str">
        <f>IF(BC2308="","",IF(BC2308&gt;0,COUNT($AY$2:AY2308),""))</f>
        <v/>
      </c>
      <c s="180" t="str">
        <f t="shared" si="2446"/>
        <v/>
      </c>
      <c s="180" t="str">
        <f t="shared" si="2447"/>
        <v/>
      </c>
      <c s="180" t="str">
        <f t="shared" si="2448"/>
        <v/>
      </c>
      <c s="182" t="str">
        <f t="shared" si="2449"/>
        <v/>
      </c>
      <c s="180" t="str">
        <f t="shared" si="2450"/>
        <v/>
      </c>
      <c s="180" t="str">
        <f t="shared" si="2451"/>
        <v/>
      </c>
      <c s="180" t="str">
        <f t="shared" si="2452"/>
        <v/>
      </c>
      <c s="180" t="str">
        <f t="shared" si="2453"/>
        <v/>
      </c>
      <c s="180" t="str">
        <f t="shared" si="2454"/>
        <v/>
      </c>
      <c s="182" t="str">
        <f t="shared" si="2455"/>
        <v/>
      </c>
      <c s="180" t="str">
        <f t="shared" si="2456"/>
        <v/>
      </c>
      <c s="180" t="str">
        <f t="shared" si="2457"/>
        <v/>
      </c>
      <c s="180" t="str">
        <f t="shared" si="2458"/>
        <v/>
      </c>
      <c s="180" t="str">
        <f t="shared" si="2459"/>
        <v/>
      </c>
      <c s="180" t="str">
        <f t="shared" si="2460"/>
        <v/>
      </c>
      <c s="180" t="str">
        <f t="shared" si="2461"/>
        <v/>
      </c>
    </row>
    <row r="2309" spans="1:66" ht="15">
      <c r="A2309" s="176" t="str">
        <f>IF('S.D.PASTE SHEET'!A2309="","",'S.D.PASTE SHEET'!A2309)</f>
        <v/>
      </c>
      <c s="176" t="str">
        <f>IF('S.D.PASTE SHEET'!B2309="","",'S.D.PASTE SHEET'!B2309)</f>
        <v/>
      </c>
      <c s="176" t="str">
        <f>IF('S.D.PASTE SHEET'!C2309="","",'S.D.PASTE SHEET'!C2309)</f>
        <v/>
      </c>
      <c s="177" t="str">
        <f>IF('S.D.PASTE SHEET'!D2309="","",'S.D.PASTE SHEET'!D2309)</f>
        <v/>
      </c>
      <c s="176" t="str">
        <f>IF('S.D.PASTE SHEET'!E2309="","",UPPER('S.D.PASTE SHEET'!E2309))</f>
        <v/>
      </c>
      <c s="176" t="str">
        <f>IF('S.D.PASTE SHEET'!F2309="","",'S.D.PASTE SHEET'!F2309)</f>
        <v/>
      </c>
      <c s="176" t="str">
        <f>IF('S.D.PASTE SHEET'!G2309="","",UPPER('S.D.PASTE SHEET'!G2309))</f>
        <v/>
      </c>
      <c s="176" t="str">
        <f>IF('S.D.PASTE SHEET'!H2309="","",UPPER('S.D.PASTE SHEET'!H2309))</f>
        <v/>
      </c>
      <c s="176" t="str">
        <f>IF('S.D.PASTE SHEET'!I2309="","",'S.D.PASTE SHEET'!I2309)</f>
        <v/>
      </c>
      <c s="177" t="str">
        <f>IF('S.D.PASTE SHEET'!J2309="","",'S.D.PASTE SHEET'!J2309)</f>
        <v/>
      </c>
      <c s="176" t="str">
        <f>IF('S.D.PASTE SHEET'!K2309="","",'S.D.PASTE SHEET'!K2309)</f>
        <v/>
      </c>
      <c s="176" t="str">
        <f>IF('S.D.PASTE SHEET'!L2309="","",'S.D.PASTE SHEET'!L2309)</f>
        <v/>
      </c>
      <c s="176" t="str">
        <f>IF('S.D.PASTE SHEET'!M2309="","",'S.D.PASTE SHEET'!M2309)</f>
        <v/>
      </c>
      <c s="176" t="str">
        <f>IF('S.D.PASTE SHEET'!N2309="","",'S.D.PASTE SHEET'!N2309)</f>
        <v/>
      </c>
      <c s="176" t="str">
        <f>IF('S.D.PASTE SHEET'!O2309="","",'S.D.PASTE SHEET'!O2309)</f>
        <v/>
      </c>
      <c s="176" t="str">
        <f>IF('S.D.PASTE SHEET'!P2309="","",'S.D.PASTE SHEET'!P2309)</f>
        <v/>
      </c>
      <c s="176" t="str">
        <f>IF('S.D.PASTE SHEET'!Q2309="","",'S.D.PASTE SHEET'!Q2309)</f>
        <v/>
      </c>
      <c s="176" t="str">
        <f>IF('S.D.PASTE SHEET'!R2309="","",'S.D.PASTE SHEET'!R2309)</f>
        <v/>
      </c>
      <c s="176" t="str">
        <f>IF('S.D.PASTE SHEET'!S2309="","",'S.D.PASTE SHEET'!S2309)</f>
        <v/>
      </c>
      <c s="176" t="str">
        <f>IF('S.D.PASTE SHEET'!T2309="","",'S.D.PASTE SHEET'!T2309)</f>
        <v/>
      </c>
      <c s="176" t="str">
        <f>IF('S.D.PASTE SHEET'!U2309="","",'S.D.PASTE SHEET'!U2309)</f>
        <v/>
      </c>
      <c s="176" t="str">
        <f>IF('S.D.PASTE SHEET'!V2309="","",'S.D.PASTE SHEET'!V2309)</f>
        <v/>
      </c>
      <c s="176" t="str">
        <f>IF('S.D.PASTE SHEET'!W2309="","",'S.D.PASTE SHEET'!W2309)</f>
        <v/>
      </c>
      <c s="176" t="str">
        <f>IF('S.D.PASTE SHEET'!X2309="","",'S.D.PASTE SHEET'!X2309)</f>
        <v/>
      </c>
      <c s="176" t="str">
        <f>IF('S.D.PASTE SHEET'!Y2309="","",'S.D.PASTE SHEET'!Y2309)</f>
        <v/>
      </c>
      <c s="176" t="str">
        <f>IF('S.D.PASTE SHEET'!Z2309="","",'S.D.PASTE SHEET'!Z2309)</f>
        <v/>
      </c>
      <c s="176" t="str">
        <f>IF('S.D.PASTE SHEET'!AA2309="","",'S.D.PASTE SHEET'!AA2309)</f>
        <v/>
      </c>
      <c s="176" t="str">
        <f>IF('S.D.PASTE SHEET'!AB2309="","",'S.D.PASTE SHEET'!AB2309)</f>
        <v/>
      </c>
      <c s="176" t="str">
        <f>IF('S.D.PASTE SHEET'!AC2309="","",'S.D.PASTE SHEET'!AC2309)</f>
        <v/>
      </c>
      <c s="176" t="str">
        <f>IF('S.D.PASTE SHEET'!AD2309="","",'S.D.PASTE SHEET'!AD2309)</f>
        <v/>
      </c>
      <c s="178"/>
      <c s="179" t="str">
        <f>IF(AK2309="","",IF(AK2309&gt;0,COUNT($AG$2:AG2309),""))</f>
        <v/>
      </c>
      <c s="180" t="str">
        <f t="shared" si="2430"/>
        <v/>
      </c>
      <c s="180" t="str">
        <f t="shared" si="2431"/>
        <v/>
      </c>
      <c s="180" t="str">
        <f t="shared" si="2432"/>
        <v/>
      </c>
      <c s="181" t="str">
        <f t="shared" si="2433"/>
        <v/>
      </c>
      <c s="180" t="str">
        <f t="shared" si="2434"/>
        <v/>
      </c>
      <c s="180" t="str">
        <f t="shared" si="2435"/>
        <v/>
      </c>
      <c s="180" t="str">
        <f t="shared" si="2436"/>
        <v/>
      </c>
      <c s="180" t="str">
        <f t="shared" si="2437"/>
        <v/>
      </c>
      <c s="180" t="str">
        <f t="shared" si="2438"/>
        <v/>
      </c>
      <c s="181" t="str">
        <f t="shared" si="2439"/>
        <v/>
      </c>
      <c s="180" t="str">
        <f t="shared" si="2440"/>
        <v/>
      </c>
      <c s="180" t="str">
        <f t="shared" si="2441"/>
        <v/>
      </c>
      <c s="180" t="str">
        <f t="shared" si="2442"/>
        <v/>
      </c>
      <c s="180" t="str">
        <f t="shared" si="2443"/>
        <v/>
      </c>
      <c s="180" t="str">
        <f t="shared" si="2444"/>
        <v/>
      </c>
      <c s="180" t="str">
        <f t="shared" si="2445"/>
        <v/>
      </c>
      <c s="183"/>
      <c s="179" t="str">
        <f>IF(BC2309="","",IF(BC2309&gt;0,COUNT($AY$2:AY2309),""))</f>
        <v/>
      </c>
      <c s="180" t="str">
        <f t="shared" si="2446"/>
        <v/>
      </c>
      <c s="180" t="str">
        <f t="shared" si="2447"/>
        <v/>
      </c>
      <c s="180" t="str">
        <f t="shared" si="2448"/>
        <v/>
      </c>
      <c s="182" t="str">
        <f t="shared" si="2449"/>
        <v/>
      </c>
      <c s="180" t="str">
        <f t="shared" si="2450"/>
        <v/>
      </c>
      <c s="180" t="str">
        <f t="shared" si="2451"/>
        <v/>
      </c>
      <c s="180" t="str">
        <f t="shared" si="2452"/>
        <v/>
      </c>
      <c s="180" t="str">
        <f t="shared" si="2453"/>
        <v/>
      </c>
      <c s="180" t="str">
        <f t="shared" si="2454"/>
        <v/>
      </c>
      <c s="182" t="str">
        <f t="shared" si="2455"/>
        <v/>
      </c>
      <c s="180" t="str">
        <f t="shared" si="2456"/>
        <v/>
      </c>
      <c s="180" t="str">
        <f t="shared" si="2457"/>
        <v/>
      </c>
      <c s="180" t="str">
        <f t="shared" si="2458"/>
        <v/>
      </c>
      <c s="180" t="str">
        <f t="shared" si="2459"/>
        <v/>
      </c>
      <c s="180" t="str">
        <f t="shared" si="2460"/>
        <v/>
      </c>
      <c s="180" t="str">
        <f t="shared" si="2461"/>
        <v/>
      </c>
    </row>
    <row r="2310" spans="1:66" ht="15">
      <c r="A2310" s="176" t="str">
        <f>IF('S.D.PASTE SHEET'!A2310="","",'S.D.PASTE SHEET'!A2310)</f>
        <v/>
      </c>
      <c s="176" t="str">
        <f>IF('S.D.PASTE SHEET'!B2310="","",'S.D.PASTE SHEET'!B2310)</f>
        <v/>
      </c>
      <c s="176" t="str">
        <f>IF('S.D.PASTE SHEET'!C2310="","",'S.D.PASTE SHEET'!C2310)</f>
        <v/>
      </c>
      <c s="177" t="str">
        <f>IF('S.D.PASTE SHEET'!D2310="","",'S.D.PASTE SHEET'!D2310)</f>
        <v/>
      </c>
      <c s="176" t="str">
        <f>IF('S.D.PASTE SHEET'!E2310="","",UPPER('S.D.PASTE SHEET'!E2310))</f>
        <v/>
      </c>
      <c s="176" t="str">
        <f>IF('S.D.PASTE SHEET'!F2310="","",'S.D.PASTE SHEET'!F2310)</f>
        <v/>
      </c>
      <c s="176" t="str">
        <f>IF('S.D.PASTE SHEET'!G2310="","",UPPER('S.D.PASTE SHEET'!G2310))</f>
        <v/>
      </c>
      <c s="176" t="str">
        <f>IF('S.D.PASTE SHEET'!H2310="","",UPPER('S.D.PASTE SHEET'!H2310))</f>
        <v/>
      </c>
      <c s="176" t="str">
        <f>IF('S.D.PASTE SHEET'!I2310="","",'S.D.PASTE SHEET'!I2310)</f>
        <v/>
      </c>
      <c s="177" t="str">
        <f>IF('S.D.PASTE SHEET'!J2310="","",'S.D.PASTE SHEET'!J2310)</f>
        <v/>
      </c>
      <c s="176" t="str">
        <f>IF('S.D.PASTE SHEET'!K2310="","",'S.D.PASTE SHEET'!K2310)</f>
        <v/>
      </c>
      <c s="176" t="str">
        <f>IF('S.D.PASTE SHEET'!L2310="","",'S.D.PASTE SHEET'!L2310)</f>
        <v/>
      </c>
      <c s="176" t="str">
        <f>IF('S.D.PASTE SHEET'!M2310="","",'S.D.PASTE SHEET'!M2310)</f>
        <v/>
      </c>
      <c s="176" t="str">
        <f>IF('S.D.PASTE SHEET'!N2310="","",'S.D.PASTE SHEET'!N2310)</f>
        <v/>
      </c>
      <c s="176" t="str">
        <f>IF('S.D.PASTE SHEET'!O2310="","",'S.D.PASTE SHEET'!O2310)</f>
        <v/>
      </c>
      <c s="176" t="str">
        <f>IF('S.D.PASTE SHEET'!P2310="","",'S.D.PASTE SHEET'!P2310)</f>
        <v/>
      </c>
      <c s="176" t="str">
        <f>IF('S.D.PASTE SHEET'!Q2310="","",'S.D.PASTE SHEET'!Q2310)</f>
        <v/>
      </c>
      <c s="176" t="str">
        <f>IF('S.D.PASTE SHEET'!R2310="","",'S.D.PASTE SHEET'!R2310)</f>
        <v/>
      </c>
      <c s="176" t="str">
        <f>IF('S.D.PASTE SHEET'!S2310="","",'S.D.PASTE SHEET'!S2310)</f>
        <v/>
      </c>
      <c s="176" t="str">
        <f>IF('S.D.PASTE SHEET'!T2310="","",'S.D.PASTE SHEET'!T2310)</f>
        <v/>
      </c>
      <c s="176" t="str">
        <f>IF('S.D.PASTE SHEET'!U2310="","",'S.D.PASTE SHEET'!U2310)</f>
        <v/>
      </c>
      <c s="176" t="str">
        <f>IF('S.D.PASTE SHEET'!V2310="","",'S.D.PASTE SHEET'!V2310)</f>
        <v/>
      </c>
      <c s="176" t="str">
        <f>IF('S.D.PASTE SHEET'!W2310="","",'S.D.PASTE SHEET'!W2310)</f>
        <v/>
      </c>
      <c s="176" t="str">
        <f>IF('S.D.PASTE SHEET'!X2310="","",'S.D.PASTE SHEET'!X2310)</f>
        <v/>
      </c>
      <c s="176" t="str">
        <f>IF('S.D.PASTE SHEET'!Y2310="","",'S.D.PASTE SHEET'!Y2310)</f>
        <v/>
      </c>
      <c s="176" t="str">
        <f>IF('S.D.PASTE SHEET'!Z2310="","",'S.D.PASTE SHEET'!Z2310)</f>
        <v/>
      </c>
      <c s="176" t="str">
        <f>IF('S.D.PASTE SHEET'!AA2310="","",'S.D.PASTE SHEET'!AA2310)</f>
        <v/>
      </c>
      <c s="176" t="str">
        <f>IF('S.D.PASTE SHEET'!AB2310="","",'S.D.PASTE SHEET'!AB2310)</f>
        <v/>
      </c>
      <c s="176" t="str">
        <f>IF('S.D.PASTE SHEET'!AC2310="","",'S.D.PASTE SHEET'!AC2310)</f>
        <v/>
      </c>
      <c s="176" t="str">
        <f>IF('S.D.PASTE SHEET'!AD2310="","",'S.D.PASTE SHEET'!AD2310)</f>
        <v/>
      </c>
      <c s="178"/>
      <c s="179" t="str">
        <f>IF(AK2310="","",IF(AK2310&gt;0,COUNT($AG$2:AG2310),""))</f>
        <v/>
      </c>
      <c s="180" t="str">
        <f t="shared" si="2430"/>
        <v/>
      </c>
      <c s="180" t="str">
        <f t="shared" si="2431"/>
        <v/>
      </c>
      <c s="180" t="str">
        <f t="shared" si="2432"/>
        <v/>
      </c>
      <c s="181" t="str">
        <f t="shared" si="2433"/>
        <v/>
      </c>
      <c s="180" t="str">
        <f t="shared" si="2434"/>
        <v/>
      </c>
      <c s="180" t="str">
        <f t="shared" si="2435"/>
        <v/>
      </c>
      <c s="180" t="str">
        <f t="shared" si="2436"/>
        <v/>
      </c>
      <c s="180" t="str">
        <f t="shared" si="2437"/>
        <v/>
      </c>
      <c s="180" t="str">
        <f t="shared" si="2438"/>
        <v/>
      </c>
      <c s="181" t="str">
        <f t="shared" si="2439"/>
        <v/>
      </c>
      <c s="180" t="str">
        <f t="shared" si="2440"/>
        <v/>
      </c>
      <c s="180" t="str">
        <f t="shared" si="2441"/>
        <v/>
      </c>
      <c s="180" t="str">
        <f t="shared" si="2442"/>
        <v/>
      </c>
      <c s="180" t="str">
        <f t="shared" si="2443"/>
        <v/>
      </c>
      <c s="180" t="str">
        <f t="shared" si="2444"/>
        <v/>
      </c>
      <c s="180" t="str">
        <f t="shared" si="2445"/>
        <v/>
      </c>
      <c s="183"/>
      <c s="179" t="str">
        <f>IF(BC2310="","",IF(BC2310&gt;0,COUNT($AY$2:AY2310),""))</f>
        <v/>
      </c>
      <c s="180" t="str">
        <f t="shared" si="2446"/>
        <v/>
      </c>
      <c s="180" t="str">
        <f t="shared" si="2447"/>
        <v/>
      </c>
      <c s="180" t="str">
        <f t="shared" si="2448"/>
        <v/>
      </c>
      <c s="182" t="str">
        <f t="shared" si="2449"/>
        <v/>
      </c>
      <c s="180" t="str">
        <f t="shared" si="2450"/>
        <v/>
      </c>
      <c s="180" t="str">
        <f t="shared" si="2451"/>
        <v/>
      </c>
      <c s="180" t="str">
        <f t="shared" si="2452"/>
        <v/>
      </c>
      <c s="180" t="str">
        <f t="shared" si="2453"/>
        <v/>
      </c>
      <c s="180" t="str">
        <f t="shared" si="2454"/>
        <v/>
      </c>
      <c s="182" t="str">
        <f t="shared" si="2455"/>
        <v/>
      </c>
      <c s="180" t="str">
        <f t="shared" si="2456"/>
        <v/>
      </c>
      <c s="180" t="str">
        <f t="shared" si="2457"/>
        <v/>
      </c>
      <c s="180" t="str">
        <f t="shared" si="2458"/>
        <v/>
      </c>
      <c s="180" t="str">
        <f t="shared" si="2459"/>
        <v/>
      </c>
      <c s="180" t="str">
        <f t="shared" si="2460"/>
        <v/>
      </c>
      <c s="180" t="str">
        <f t="shared" si="2461"/>
        <v/>
      </c>
    </row>
    <row r="2311" spans="1:66" ht="15">
      <c r="A2311" s="176" t="str">
        <f>IF('S.D.PASTE SHEET'!A2311="","",'S.D.PASTE SHEET'!A2311)</f>
        <v/>
      </c>
      <c s="176" t="str">
        <f>IF('S.D.PASTE SHEET'!B2311="","",'S.D.PASTE SHEET'!B2311)</f>
        <v/>
      </c>
      <c s="176" t="str">
        <f>IF('S.D.PASTE SHEET'!C2311="","",'S.D.PASTE SHEET'!C2311)</f>
        <v/>
      </c>
      <c s="177" t="str">
        <f>IF('S.D.PASTE SHEET'!D2311="","",'S.D.PASTE SHEET'!D2311)</f>
        <v/>
      </c>
      <c s="176" t="str">
        <f>IF('S.D.PASTE SHEET'!E2311="","",UPPER('S.D.PASTE SHEET'!E2311))</f>
        <v/>
      </c>
      <c s="176" t="str">
        <f>IF('S.D.PASTE SHEET'!F2311="","",'S.D.PASTE SHEET'!F2311)</f>
        <v/>
      </c>
      <c s="176" t="str">
        <f>IF('S.D.PASTE SHEET'!G2311="","",UPPER('S.D.PASTE SHEET'!G2311))</f>
        <v/>
      </c>
      <c s="176" t="str">
        <f>IF('S.D.PASTE SHEET'!H2311="","",UPPER('S.D.PASTE SHEET'!H2311))</f>
        <v/>
      </c>
      <c s="176" t="str">
        <f>IF('S.D.PASTE SHEET'!I2311="","",'S.D.PASTE SHEET'!I2311)</f>
        <v/>
      </c>
      <c s="177" t="str">
        <f>IF('S.D.PASTE SHEET'!J2311="","",'S.D.PASTE SHEET'!J2311)</f>
        <v/>
      </c>
      <c s="176" t="str">
        <f>IF('S.D.PASTE SHEET'!K2311="","",'S.D.PASTE SHEET'!K2311)</f>
        <v/>
      </c>
      <c s="176" t="str">
        <f>IF('S.D.PASTE SHEET'!L2311="","",'S.D.PASTE SHEET'!L2311)</f>
        <v/>
      </c>
      <c s="176" t="str">
        <f>IF('S.D.PASTE SHEET'!M2311="","",'S.D.PASTE SHEET'!M2311)</f>
        <v/>
      </c>
      <c s="176" t="str">
        <f>IF('S.D.PASTE SHEET'!N2311="","",'S.D.PASTE SHEET'!N2311)</f>
        <v/>
      </c>
      <c s="176" t="str">
        <f>IF('S.D.PASTE SHEET'!O2311="","",'S.D.PASTE SHEET'!O2311)</f>
        <v/>
      </c>
      <c s="176" t="str">
        <f>IF('S.D.PASTE SHEET'!P2311="","",'S.D.PASTE SHEET'!P2311)</f>
        <v/>
      </c>
      <c s="176" t="str">
        <f>IF('S.D.PASTE SHEET'!Q2311="","",'S.D.PASTE SHEET'!Q2311)</f>
        <v/>
      </c>
      <c s="176" t="str">
        <f>IF('S.D.PASTE SHEET'!R2311="","",'S.D.PASTE SHEET'!R2311)</f>
        <v/>
      </c>
      <c s="176" t="str">
        <f>IF('S.D.PASTE SHEET'!S2311="","",'S.D.PASTE SHEET'!S2311)</f>
        <v/>
      </c>
      <c s="176" t="str">
        <f>IF('S.D.PASTE SHEET'!T2311="","",'S.D.PASTE SHEET'!T2311)</f>
        <v/>
      </c>
      <c s="176" t="str">
        <f>IF('S.D.PASTE SHEET'!U2311="","",'S.D.PASTE SHEET'!U2311)</f>
        <v/>
      </c>
      <c s="176" t="str">
        <f>IF('S.D.PASTE SHEET'!V2311="","",'S.D.PASTE SHEET'!V2311)</f>
        <v/>
      </c>
      <c s="176" t="str">
        <f>IF('S.D.PASTE SHEET'!W2311="","",'S.D.PASTE SHEET'!W2311)</f>
        <v/>
      </c>
      <c s="176" t="str">
        <f>IF('S.D.PASTE SHEET'!X2311="","",'S.D.PASTE SHEET'!X2311)</f>
        <v/>
      </c>
      <c s="176" t="str">
        <f>IF('S.D.PASTE SHEET'!Y2311="","",'S.D.PASTE SHEET'!Y2311)</f>
        <v/>
      </c>
      <c s="176" t="str">
        <f>IF('S.D.PASTE SHEET'!Z2311="","",'S.D.PASTE SHEET'!Z2311)</f>
        <v/>
      </c>
      <c s="176" t="str">
        <f>IF('S.D.PASTE SHEET'!AA2311="","",'S.D.PASTE SHEET'!AA2311)</f>
        <v/>
      </c>
      <c s="176" t="str">
        <f>IF('S.D.PASTE SHEET'!AB2311="","",'S.D.PASTE SHEET'!AB2311)</f>
        <v/>
      </c>
      <c s="176" t="str">
        <f>IF('S.D.PASTE SHEET'!AC2311="","",'S.D.PASTE SHEET'!AC2311)</f>
        <v/>
      </c>
      <c s="176" t="str">
        <f>IF('S.D.PASTE SHEET'!AD2311="","",'S.D.PASTE SHEET'!AD2311)</f>
        <v/>
      </c>
      <c s="178"/>
      <c s="179" t="str">
        <f>IF(AK2311="","",IF(AK2311&gt;0,COUNT($AG$2:AG2311),""))</f>
        <v/>
      </c>
      <c s="180" t="str">
        <f t="shared" si="2430"/>
        <v/>
      </c>
      <c s="180" t="str">
        <f t="shared" si="2431"/>
        <v/>
      </c>
      <c s="180" t="str">
        <f t="shared" si="2432"/>
        <v/>
      </c>
      <c s="181" t="str">
        <f t="shared" si="2433"/>
        <v/>
      </c>
      <c s="180" t="str">
        <f t="shared" si="2434"/>
        <v/>
      </c>
      <c s="180" t="str">
        <f t="shared" si="2435"/>
        <v/>
      </c>
      <c s="180" t="str">
        <f t="shared" si="2436"/>
        <v/>
      </c>
      <c s="180" t="str">
        <f t="shared" si="2437"/>
        <v/>
      </c>
      <c s="180" t="str">
        <f t="shared" si="2438"/>
        <v/>
      </c>
      <c s="181" t="str">
        <f t="shared" si="2439"/>
        <v/>
      </c>
      <c s="180" t="str">
        <f t="shared" si="2440"/>
        <v/>
      </c>
      <c s="180" t="str">
        <f t="shared" si="2441"/>
        <v/>
      </c>
      <c s="180" t="str">
        <f t="shared" si="2442"/>
        <v/>
      </c>
      <c s="180" t="str">
        <f t="shared" si="2443"/>
        <v/>
      </c>
      <c s="180" t="str">
        <f t="shared" si="2444"/>
        <v/>
      </c>
      <c s="180" t="str">
        <f t="shared" si="2445"/>
        <v/>
      </c>
      <c s="183"/>
      <c s="179" t="str">
        <f>IF(BC2311="","",IF(BC2311&gt;0,COUNT($AY$2:AY2311),""))</f>
        <v/>
      </c>
      <c s="180" t="str">
        <f t="shared" si="2446"/>
        <v/>
      </c>
      <c s="180" t="str">
        <f t="shared" si="2447"/>
        <v/>
      </c>
      <c s="180" t="str">
        <f t="shared" si="2448"/>
        <v/>
      </c>
      <c s="182" t="str">
        <f t="shared" si="2449"/>
        <v/>
      </c>
      <c s="180" t="str">
        <f t="shared" si="2450"/>
        <v/>
      </c>
      <c s="180" t="str">
        <f t="shared" si="2451"/>
        <v/>
      </c>
      <c s="180" t="str">
        <f t="shared" si="2452"/>
        <v/>
      </c>
      <c s="180" t="str">
        <f t="shared" si="2453"/>
        <v/>
      </c>
      <c s="180" t="str">
        <f t="shared" si="2454"/>
        <v/>
      </c>
      <c s="182" t="str">
        <f t="shared" si="2455"/>
        <v/>
      </c>
      <c s="180" t="str">
        <f t="shared" si="2456"/>
        <v/>
      </c>
      <c s="180" t="str">
        <f t="shared" si="2457"/>
        <v/>
      </c>
      <c s="180" t="str">
        <f t="shared" si="2458"/>
        <v/>
      </c>
      <c s="180" t="str">
        <f t="shared" si="2459"/>
        <v/>
      </c>
      <c s="180" t="str">
        <f t="shared" si="2460"/>
        <v/>
      </c>
      <c s="180" t="str">
        <f t="shared" si="2461"/>
        <v/>
      </c>
    </row>
    <row r="2312" spans="1:66" ht="15">
      <c r="A2312" s="176" t="str">
        <f>IF('S.D.PASTE SHEET'!A2312="","",'S.D.PASTE SHEET'!A2312)</f>
        <v/>
      </c>
      <c s="176" t="str">
        <f>IF('S.D.PASTE SHEET'!B2312="","",'S.D.PASTE SHEET'!B2312)</f>
        <v/>
      </c>
      <c s="176" t="str">
        <f>IF('S.D.PASTE SHEET'!C2312="","",'S.D.PASTE SHEET'!C2312)</f>
        <v/>
      </c>
      <c s="177" t="str">
        <f>IF('S.D.PASTE SHEET'!D2312="","",'S.D.PASTE SHEET'!D2312)</f>
        <v/>
      </c>
      <c s="176" t="str">
        <f>IF('S.D.PASTE SHEET'!E2312="","",UPPER('S.D.PASTE SHEET'!E2312))</f>
        <v/>
      </c>
      <c s="176" t="str">
        <f>IF('S.D.PASTE SHEET'!F2312="","",'S.D.PASTE SHEET'!F2312)</f>
        <v/>
      </c>
      <c s="176" t="str">
        <f>IF('S.D.PASTE SHEET'!G2312="","",UPPER('S.D.PASTE SHEET'!G2312))</f>
        <v/>
      </c>
      <c s="176" t="str">
        <f>IF('S.D.PASTE SHEET'!H2312="","",UPPER('S.D.PASTE SHEET'!H2312))</f>
        <v/>
      </c>
      <c s="176" t="str">
        <f>IF('S.D.PASTE SHEET'!I2312="","",'S.D.PASTE SHEET'!I2312)</f>
        <v/>
      </c>
      <c s="177" t="str">
        <f>IF('S.D.PASTE SHEET'!J2312="","",'S.D.PASTE SHEET'!J2312)</f>
        <v/>
      </c>
      <c s="176" t="str">
        <f>IF('S.D.PASTE SHEET'!K2312="","",'S.D.PASTE SHEET'!K2312)</f>
        <v/>
      </c>
      <c s="176" t="str">
        <f>IF('S.D.PASTE SHEET'!L2312="","",'S.D.PASTE SHEET'!L2312)</f>
        <v/>
      </c>
      <c s="176" t="str">
        <f>IF('S.D.PASTE SHEET'!M2312="","",'S.D.PASTE SHEET'!M2312)</f>
        <v/>
      </c>
      <c s="176" t="str">
        <f>IF('S.D.PASTE SHEET'!N2312="","",'S.D.PASTE SHEET'!N2312)</f>
        <v/>
      </c>
      <c s="176" t="str">
        <f>IF('S.D.PASTE SHEET'!O2312="","",'S.D.PASTE SHEET'!O2312)</f>
        <v/>
      </c>
      <c s="176" t="str">
        <f>IF('S.D.PASTE SHEET'!P2312="","",'S.D.PASTE SHEET'!P2312)</f>
        <v/>
      </c>
      <c s="176" t="str">
        <f>IF('S.D.PASTE SHEET'!Q2312="","",'S.D.PASTE SHEET'!Q2312)</f>
        <v/>
      </c>
      <c s="176" t="str">
        <f>IF('S.D.PASTE SHEET'!R2312="","",'S.D.PASTE SHEET'!R2312)</f>
        <v/>
      </c>
      <c s="176" t="str">
        <f>IF('S.D.PASTE SHEET'!S2312="","",'S.D.PASTE SHEET'!S2312)</f>
        <v/>
      </c>
      <c s="176" t="str">
        <f>IF('S.D.PASTE SHEET'!T2312="","",'S.D.PASTE SHEET'!T2312)</f>
        <v/>
      </c>
      <c s="176" t="str">
        <f>IF('S.D.PASTE SHEET'!U2312="","",'S.D.PASTE SHEET'!U2312)</f>
        <v/>
      </c>
      <c s="176" t="str">
        <f>IF('S.D.PASTE SHEET'!V2312="","",'S.D.PASTE SHEET'!V2312)</f>
        <v/>
      </c>
      <c s="176" t="str">
        <f>IF('S.D.PASTE SHEET'!W2312="","",'S.D.PASTE SHEET'!W2312)</f>
        <v/>
      </c>
      <c s="176" t="str">
        <f>IF('S.D.PASTE SHEET'!X2312="","",'S.D.PASTE SHEET'!X2312)</f>
        <v/>
      </c>
      <c s="176" t="str">
        <f>IF('S.D.PASTE SHEET'!Y2312="","",'S.D.PASTE SHEET'!Y2312)</f>
        <v/>
      </c>
      <c s="176" t="str">
        <f>IF('S.D.PASTE SHEET'!Z2312="","",'S.D.PASTE SHEET'!Z2312)</f>
        <v/>
      </c>
      <c s="176" t="str">
        <f>IF('S.D.PASTE SHEET'!AA2312="","",'S.D.PASTE SHEET'!AA2312)</f>
        <v/>
      </c>
      <c s="176" t="str">
        <f>IF('S.D.PASTE SHEET'!AB2312="","",'S.D.PASTE SHEET'!AB2312)</f>
        <v/>
      </c>
      <c s="176" t="str">
        <f>IF('S.D.PASTE SHEET'!AC2312="","",'S.D.PASTE SHEET'!AC2312)</f>
        <v/>
      </c>
      <c s="176" t="str">
        <f>IF('S.D.PASTE SHEET'!AD2312="","",'S.D.PASTE SHEET'!AD2312)</f>
        <v/>
      </c>
      <c s="178"/>
      <c s="179" t="str">
        <f>IF(AK2312="","",IF(AK2312&gt;0,COUNT($AG$2:AG2312),""))</f>
        <v/>
      </c>
      <c s="180" t="str">
        <f t="shared" si="2430"/>
        <v/>
      </c>
      <c s="180" t="str">
        <f t="shared" si="2431"/>
        <v/>
      </c>
      <c s="180" t="str">
        <f t="shared" si="2432"/>
        <v/>
      </c>
      <c s="181" t="str">
        <f t="shared" si="2433"/>
        <v/>
      </c>
      <c s="180" t="str">
        <f t="shared" si="2434"/>
        <v/>
      </c>
      <c s="180" t="str">
        <f t="shared" si="2435"/>
        <v/>
      </c>
      <c s="180" t="str">
        <f t="shared" si="2436"/>
        <v/>
      </c>
      <c s="180" t="str">
        <f t="shared" si="2437"/>
        <v/>
      </c>
      <c s="180" t="str">
        <f t="shared" si="2438"/>
        <v/>
      </c>
      <c s="181" t="str">
        <f t="shared" si="2439"/>
        <v/>
      </c>
      <c s="180" t="str">
        <f t="shared" si="2440"/>
        <v/>
      </c>
      <c s="180" t="str">
        <f t="shared" si="2441"/>
        <v/>
      </c>
      <c s="180" t="str">
        <f t="shared" si="2442"/>
        <v/>
      </c>
      <c s="180" t="str">
        <f t="shared" si="2443"/>
        <v/>
      </c>
      <c s="180" t="str">
        <f t="shared" si="2444"/>
        <v/>
      </c>
      <c s="180" t="str">
        <f t="shared" si="2445"/>
        <v/>
      </c>
      <c s="183"/>
      <c s="179" t="str">
        <f>IF(BC2312="","",IF(BC2312&gt;0,COUNT($AY$2:AY2312),""))</f>
        <v/>
      </c>
      <c s="180" t="str">
        <f t="shared" si="2446"/>
        <v/>
      </c>
      <c s="180" t="str">
        <f t="shared" si="2447"/>
        <v/>
      </c>
      <c s="180" t="str">
        <f t="shared" si="2448"/>
        <v/>
      </c>
      <c s="182" t="str">
        <f t="shared" si="2449"/>
        <v/>
      </c>
      <c s="180" t="str">
        <f t="shared" si="2450"/>
        <v/>
      </c>
      <c s="180" t="str">
        <f t="shared" si="2451"/>
        <v/>
      </c>
      <c s="180" t="str">
        <f t="shared" si="2452"/>
        <v/>
      </c>
      <c s="180" t="str">
        <f t="shared" si="2453"/>
        <v/>
      </c>
      <c s="180" t="str">
        <f t="shared" si="2454"/>
        <v/>
      </c>
      <c s="182" t="str">
        <f t="shared" si="2455"/>
        <v/>
      </c>
      <c s="180" t="str">
        <f t="shared" si="2456"/>
        <v/>
      </c>
      <c s="180" t="str">
        <f t="shared" si="2457"/>
        <v/>
      </c>
      <c s="180" t="str">
        <f t="shared" si="2458"/>
        <v/>
      </c>
      <c s="180" t="str">
        <f t="shared" si="2459"/>
        <v/>
      </c>
      <c s="180" t="str">
        <f t="shared" si="2460"/>
        <v/>
      </c>
      <c s="180" t="str">
        <f t="shared" si="2461"/>
        <v/>
      </c>
    </row>
    <row r="2313" spans="1:66" ht="15">
      <c r="A2313" s="176" t="str">
        <f>IF('S.D.PASTE SHEET'!A2313="","",'S.D.PASTE SHEET'!A2313)</f>
        <v/>
      </c>
      <c s="176" t="str">
        <f>IF('S.D.PASTE SHEET'!B2313="","",'S.D.PASTE SHEET'!B2313)</f>
        <v/>
      </c>
      <c s="176" t="str">
        <f>IF('S.D.PASTE SHEET'!C2313="","",'S.D.PASTE SHEET'!C2313)</f>
        <v/>
      </c>
      <c s="177" t="str">
        <f>IF('S.D.PASTE SHEET'!D2313="","",'S.D.PASTE SHEET'!D2313)</f>
        <v/>
      </c>
      <c s="176" t="str">
        <f>IF('S.D.PASTE SHEET'!E2313="","",UPPER('S.D.PASTE SHEET'!E2313))</f>
        <v/>
      </c>
      <c s="176" t="str">
        <f>IF('S.D.PASTE SHEET'!F2313="","",'S.D.PASTE SHEET'!F2313)</f>
        <v/>
      </c>
      <c s="176" t="str">
        <f>IF('S.D.PASTE SHEET'!G2313="","",UPPER('S.D.PASTE SHEET'!G2313))</f>
        <v/>
      </c>
      <c s="176" t="str">
        <f>IF('S.D.PASTE SHEET'!H2313="","",UPPER('S.D.PASTE SHEET'!H2313))</f>
        <v/>
      </c>
      <c s="176" t="str">
        <f>IF('S.D.PASTE SHEET'!I2313="","",'S.D.PASTE SHEET'!I2313)</f>
        <v/>
      </c>
      <c s="177" t="str">
        <f>IF('S.D.PASTE SHEET'!J2313="","",'S.D.PASTE SHEET'!J2313)</f>
        <v/>
      </c>
      <c s="176" t="str">
        <f>IF('S.D.PASTE SHEET'!K2313="","",'S.D.PASTE SHEET'!K2313)</f>
        <v/>
      </c>
      <c s="176" t="str">
        <f>IF('S.D.PASTE SHEET'!L2313="","",'S.D.PASTE SHEET'!L2313)</f>
        <v/>
      </c>
      <c s="176" t="str">
        <f>IF('S.D.PASTE SHEET'!M2313="","",'S.D.PASTE SHEET'!M2313)</f>
        <v/>
      </c>
      <c s="176" t="str">
        <f>IF('S.D.PASTE SHEET'!N2313="","",'S.D.PASTE SHEET'!N2313)</f>
        <v/>
      </c>
      <c s="176" t="str">
        <f>IF('S.D.PASTE SHEET'!O2313="","",'S.D.PASTE SHEET'!O2313)</f>
        <v/>
      </c>
      <c s="176" t="str">
        <f>IF('S.D.PASTE SHEET'!P2313="","",'S.D.PASTE SHEET'!P2313)</f>
        <v/>
      </c>
      <c s="176" t="str">
        <f>IF('S.D.PASTE SHEET'!Q2313="","",'S.D.PASTE SHEET'!Q2313)</f>
        <v/>
      </c>
      <c s="176" t="str">
        <f>IF('S.D.PASTE SHEET'!R2313="","",'S.D.PASTE SHEET'!R2313)</f>
        <v/>
      </c>
      <c s="176" t="str">
        <f>IF('S.D.PASTE SHEET'!S2313="","",'S.D.PASTE SHEET'!S2313)</f>
        <v/>
      </c>
      <c s="176" t="str">
        <f>IF('S.D.PASTE SHEET'!T2313="","",'S.D.PASTE SHEET'!T2313)</f>
        <v/>
      </c>
      <c s="176" t="str">
        <f>IF('S.D.PASTE SHEET'!U2313="","",'S.D.PASTE SHEET'!U2313)</f>
        <v/>
      </c>
      <c s="176" t="str">
        <f>IF('S.D.PASTE SHEET'!V2313="","",'S.D.PASTE SHEET'!V2313)</f>
        <v/>
      </c>
      <c s="176" t="str">
        <f>IF('S.D.PASTE SHEET'!W2313="","",'S.D.PASTE SHEET'!W2313)</f>
        <v/>
      </c>
      <c s="176" t="str">
        <f>IF('S.D.PASTE SHEET'!X2313="","",'S.D.PASTE SHEET'!X2313)</f>
        <v/>
      </c>
      <c s="176" t="str">
        <f>IF('S.D.PASTE SHEET'!Y2313="","",'S.D.PASTE SHEET'!Y2313)</f>
        <v/>
      </c>
      <c s="176" t="str">
        <f>IF('S.D.PASTE SHEET'!Z2313="","",'S.D.PASTE SHEET'!Z2313)</f>
        <v/>
      </c>
      <c s="176" t="str">
        <f>IF('S.D.PASTE SHEET'!AA2313="","",'S.D.PASTE SHEET'!AA2313)</f>
        <v/>
      </c>
      <c s="176" t="str">
        <f>IF('S.D.PASTE SHEET'!AB2313="","",'S.D.PASTE SHEET'!AB2313)</f>
        <v/>
      </c>
      <c s="176" t="str">
        <f>IF('S.D.PASTE SHEET'!AC2313="","",'S.D.PASTE SHEET'!AC2313)</f>
        <v/>
      </c>
      <c s="176" t="str">
        <f>IF('S.D.PASTE SHEET'!AD2313="","",'S.D.PASTE SHEET'!AD2313)</f>
        <v/>
      </c>
      <c s="178"/>
      <c s="179" t="str">
        <f>IF(AK2313="","",IF(AK2313&gt;0,COUNT($AG$2:AG2313),""))</f>
        <v/>
      </c>
      <c s="180" t="str">
        <f t="shared" si="2430"/>
        <v/>
      </c>
      <c s="180" t="str">
        <f t="shared" si="2431"/>
        <v/>
      </c>
      <c s="180" t="str">
        <f t="shared" si="2432"/>
        <v/>
      </c>
      <c s="181" t="str">
        <f t="shared" si="2433"/>
        <v/>
      </c>
      <c s="180" t="str">
        <f t="shared" si="2434"/>
        <v/>
      </c>
      <c s="180" t="str">
        <f t="shared" si="2435"/>
        <v/>
      </c>
      <c s="180" t="str">
        <f t="shared" si="2436"/>
        <v/>
      </c>
      <c s="180" t="str">
        <f t="shared" si="2437"/>
        <v/>
      </c>
      <c s="180" t="str">
        <f t="shared" si="2438"/>
        <v/>
      </c>
      <c s="181" t="str">
        <f t="shared" si="2439"/>
        <v/>
      </c>
      <c s="180" t="str">
        <f t="shared" si="2440"/>
        <v/>
      </c>
      <c s="180" t="str">
        <f t="shared" si="2441"/>
        <v/>
      </c>
      <c s="180" t="str">
        <f t="shared" si="2442"/>
        <v/>
      </c>
      <c s="180" t="str">
        <f t="shared" si="2443"/>
        <v/>
      </c>
      <c s="180" t="str">
        <f t="shared" si="2444"/>
        <v/>
      </c>
      <c s="180" t="str">
        <f t="shared" si="2445"/>
        <v/>
      </c>
      <c s="183"/>
      <c s="179" t="str">
        <f>IF(BC2313="","",IF(BC2313&gt;0,COUNT($AY$2:AY2313),""))</f>
        <v/>
      </c>
      <c s="180" t="str">
        <f t="shared" si="2446"/>
        <v/>
      </c>
      <c s="180" t="str">
        <f t="shared" si="2447"/>
        <v/>
      </c>
      <c s="180" t="str">
        <f t="shared" si="2448"/>
        <v/>
      </c>
      <c s="182" t="str">
        <f t="shared" si="2449"/>
        <v/>
      </c>
      <c s="180" t="str">
        <f t="shared" si="2450"/>
        <v/>
      </c>
      <c s="180" t="str">
        <f t="shared" si="2451"/>
        <v/>
      </c>
      <c s="180" t="str">
        <f t="shared" si="2452"/>
        <v/>
      </c>
      <c s="180" t="str">
        <f t="shared" si="2453"/>
        <v/>
      </c>
      <c s="180" t="str">
        <f t="shared" si="2454"/>
        <v/>
      </c>
      <c s="182" t="str">
        <f t="shared" si="2455"/>
        <v/>
      </c>
      <c s="180" t="str">
        <f t="shared" si="2456"/>
        <v/>
      </c>
      <c s="180" t="str">
        <f t="shared" si="2457"/>
        <v/>
      </c>
      <c s="180" t="str">
        <f t="shared" si="2458"/>
        <v/>
      </c>
      <c s="180" t="str">
        <f t="shared" si="2459"/>
        <v/>
      </c>
      <c s="180" t="str">
        <f t="shared" si="2460"/>
        <v/>
      </c>
      <c s="180" t="str">
        <f t="shared" si="2461"/>
        <v/>
      </c>
    </row>
    <row r="2314" spans="1:66" ht="15">
      <c r="A2314" s="176" t="str">
        <f>IF('S.D.PASTE SHEET'!A2314="","",'S.D.PASTE SHEET'!A2314)</f>
        <v/>
      </c>
      <c s="176" t="str">
        <f>IF('S.D.PASTE SHEET'!B2314="","",'S.D.PASTE SHEET'!B2314)</f>
        <v/>
      </c>
      <c s="176" t="str">
        <f>IF('S.D.PASTE SHEET'!C2314="","",'S.D.PASTE SHEET'!C2314)</f>
        <v/>
      </c>
      <c s="177" t="str">
        <f>IF('S.D.PASTE SHEET'!D2314="","",'S.D.PASTE SHEET'!D2314)</f>
        <v/>
      </c>
      <c s="176" t="str">
        <f>IF('S.D.PASTE SHEET'!E2314="","",UPPER('S.D.PASTE SHEET'!E2314))</f>
        <v/>
      </c>
      <c s="176" t="str">
        <f>IF('S.D.PASTE SHEET'!F2314="","",'S.D.PASTE SHEET'!F2314)</f>
        <v/>
      </c>
      <c s="176" t="str">
        <f>IF('S.D.PASTE SHEET'!G2314="","",UPPER('S.D.PASTE SHEET'!G2314))</f>
        <v/>
      </c>
      <c s="176" t="str">
        <f>IF('S.D.PASTE SHEET'!H2314="","",UPPER('S.D.PASTE SHEET'!H2314))</f>
        <v/>
      </c>
      <c s="176" t="str">
        <f>IF('S.D.PASTE SHEET'!I2314="","",'S.D.PASTE SHEET'!I2314)</f>
        <v/>
      </c>
      <c s="177" t="str">
        <f>IF('S.D.PASTE SHEET'!J2314="","",'S.D.PASTE SHEET'!J2314)</f>
        <v/>
      </c>
      <c s="176" t="str">
        <f>IF('S.D.PASTE SHEET'!K2314="","",'S.D.PASTE SHEET'!K2314)</f>
        <v/>
      </c>
      <c s="176" t="str">
        <f>IF('S.D.PASTE SHEET'!L2314="","",'S.D.PASTE SHEET'!L2314)</f>
        <v/>
      </c>
      <c s="176" t="str">
        <f>IF('S.D.PASTE SHEET'!M2314="","",'S.D.PASTE SHEET'!M2314)</f>
        <v/>
      </c>
      <c s="176" t="str">
        <f>IF('S.D.PASTE SHEET'!N2314="","",'S.D.PASTE SHEET'!N2314)</f>
        <v/>
      </c>
      <c s="176" t="str">
        <f>IF('S.D.PASTE SHEET'!O2314="","",'S.D.PASTE SHEET'!O2314)</f>
        <v/>
      </c>
      <c s="176" t="str">
        <f>IF('S.D.PASTE SHEET'!P2314="","",'S.D.PASTE SHEET'!P2314)</f>
        <v/>
      </c>
      <c s="176" t="str">
        <f>IF('S.D.PASTE SHEET'!Q2314="","",'S.D.PASTE SHEET'!Q2314)</f>
        <v/>
      </c>
      <c s="176" t="str">
        <f>IF('S.D.PASTE SHEET'!R2314="","",'S.D.PASTE SHEET'!R2314)</f>
        <v/>
      </c>
      <c s="176" t="str">
        <f>IF('S.D.PASTE SHEET'!S2314="","",'S.D.PASTE SHEET'!S2314)</f>
        <v/>
      </c>
      <c s="176" t="str">
        <f>IF('S.D.PASTE SHEET'!T2314="","",'S.D.PASTE SHEET'!T2314)</f>
        <v/>
      </c>
      <c s="176" t="str">
        <f>IF('S.D.PASTE SHEET'!U2314="","",'S.D.PASTE SHEET'!U2314)</f>
        <v/>
      </c>
      <c s="176" t="str">
        <f>IF('S.D.PASTE SHEET'!V2314="","",'S.D.PASTE SHEET'!V2314)</f>
        <v/>
      </c>
      <c s="176" t="str">
        <f>IF('S.D.PASTE SHEET'!W2314="","",'S.D.PASTE SHEET'!W2314)</f>
        <v/>
      </c>
      <c s="176" t="str">
        <f>IF('S.D.PASTE SHEET'!X2314="","",'S.D.PASTE SHEET'!X2314)</f>
        <v/>
      </c>
      <c s="176" t="str">
        <f>IF('S.D.PASTE SHEET'!Y2314="","",'S.D.PASTE SHEET'!Y2314)</f>
        <v/>
      </c>
      <c s="176" t="str">
        <f>IF('S.D.PASTE SHEET'!Z2314="","",'S.D.PASTE SHEET'!Z2314)</f>
        <v/>
      </c>
      <c s="176" t="str">
        <f>IF('S.D.PASTE SHEET'!AA2314="","",'S.D.PASTE SHEET'!AA2314)</f>
        <v/>
      </c>
      <c s="176" t="str">
        <f>IF('S.D.PASTE SHEET'!AB2314="","",'S.D.PASTE SHEET'!AB2314)</f>
        <v/>
      </c>
      <c s="176" t="str">
        <f>IF('S.D.PASTE SHEET'!AC2314="","",'S.D.PASTE SHEET'!AC2314)</f>
        <v/>
      </c>
      <c s="176" t="str">
        <f>IF('S.D.PASTE SHEET'!AD2314="","",'S.D.PASTE SHEET'!AD2314)</f>
        <v/>
      </c>
      <c s="178"/>
      <c s="179" t="str">
        <f>IF(AK2314="","",IF(AK2314&gt;0,COUNT($AG$2:AG2314),""))</f>
        <v/>
      </c>
      <c s="180" t="str">
        <f t="shared" si="2430"/>
        <v/>
      </c>
      <c s="180" t="str">
        <f t="shared" si="2431"/>
        <v/>
      </c>
      <c s="180" t="str">
        <f t="shared" si="2432"/>
        <v/>
      </c>
      <c s="181" t="str">
        <f t="shared" si="2433"/>
        <v/>
      </c>
      <c s="180" t="str">
        <f t="shared" si="2434"/>
        <v/>
      </c>
      <c s="180" t="str">
        <f t="shared" si="2435"/>
        <v/>
      </c>
      <c s="180" t="str">
        <f t="shared" si="2436"/>
        <v/>
      </c>
      <c s="180" t="str">
        <f t="shared" si="2437"/>
        <v/>
      </c>
      <c s="180" t="str">
        <f t="shared" si="2438"/>
        <v/>
      </c>
      <c s="181" t="str">
        <f t="shared" si="2439"/>
        <v/>
      </c>
      <c s="180" t="str">
        <f t="shared" si="2440"/>
        <v/>
      </c>
      <c s="180" t="str">
        <f t="shared" si="2441"/>
        <v/>
      </c>
      <c s="180" t="str">
        <f t="shared" si="2442"/>
        <v/>
      </c>
      <c s="180" t="str">
        <f t="shared" si="2443"/>
        <v/>
      </c>
      <c s="180" t="str">
        <f t="shared" si="2444"/>
        <v/>
      </c>
      <c s="180" t="str">
        <f t="shared" si="2445"/>
        <v/>
      </c>
      <c s="183"/>
      <c s="179" t="str">
        <f>IF(BC2314="","",IF(BC2314&gt;0,COUNT($AY$2:AY2314),""))</f>
        <v/>
      </c>
      <c s="180" t="str">
        <f t="shared" si="2446"/>
        <v/>
      </c>
      <c s="180" t="str">
        <f t="shared" si="2447"/>
        <v/>
      </c>
      <c s="180" t="str">
        <f t="shared" si="2448"/>
        <v/>
      </c>
      <c s="182" t="str">
        <f t="shared" si="2449"/>
        <v/>
      </c>
      <c s="180" t="str">
        <f t="shared" si="2450"/>
        <v/>
      </c>
      <c s="180" t="str">
        <f t="shared" si="2451"/>
        <v/>
      </c>
      <c s="180" t="str">
        <f t="shared" si="2452"/>
        <v/>
      </c>
      <c s="180" t="str">
        <f t="shared" si="2453"/>
        <v/>
      </c>
      <c s="180" t="str">
        <f t="shared" si="2454"/>
        <v/>
      </c>
      <c s="182" t="str">
        <f t="shared" si="2455"/>
        <v/>
      </c>
      <c s="180" t="str">
        <f t="shared" si="2456"/>
        <v/>
      </c>
      <c s="180" t="str">
        <f t="shared" si="2457"/>
        <v/>
      </c>
      <c s="180" t="str">
        <f t="shared" si="2458"/>
        <v/>
      </c>
      <c s="180" t="str">
        <f t="shared" si="2459"/>
        <v/>
      </c>
      <c s="180" t="str">
        <f t="shared" si="2460"/>
        <v/>
      </c>
      <c s="180" t="str">
        <f t="shared" si="2461"/>
        <v/>
      </c>
    </row>
    <row r="2315" spans="1:66" ht="15">
      <c r="A2315" s="176" t="str">
        <f>IF('S.D.PASTE SHEET'!A2315="","",'S.D.PASTE SHEET'!A2315)</f>
        <v/>
      </c>
      <c s="176" t="str">
        <f>IF('S.D.PASTE SHEET'!B2315="","",'S.D.PASTE SHEET'!B2315)</f>
        <v/>
      </c>
      <c s="176" t="str">
        <f>IF('S.D.PASTE SHEET'!C2315="","",'S.D.PASTE SHEET'!C2315)</f>
        <v/>
      </c>
      <c s="177" t="str">
        <f>IF('S.D.PASTE SHEET'!D2315="","",'S.D.PASTE SHEET'!D2315)</f>
        <v/>
      </c>
      <c s="176" t="str">
        <f>IF('S.D.PASTE SHEET'!E2315="","",UPPER('S.D.PASTE SHEET'!E2315))</f>
        <v/>
      </c>
      <c s="176" t="str">
        <f>IF('S.D.PASTE SHEET'!F2315="","",'S.D.PASTE SHEET'!F2315)</f>
        <v/>
      </c>
      <c s="176" t="str">
        <f>IF('S.D.PASTE SHEET'!G2315="","",UPPER('S.D.PASTE SHEET'!G2315))</f>
        <v/>
      </c>
      <c s="176" t="str">
        <f>IF('S.D.PASTE SHEET'!H2315="","",UPPER('S.D.PASTE SHEET'!H2315))</f>
        <v/>
      </c>
      <c s="176" t="str">
        <f>IF('S.D.PASTE SHEET'!I2315="","",'S.D.PASTE SHEET'!I2315)</f>
        <v/>
      </c>
      <c s="177" t="str">
        <f>IF('S.D.PASTE SHEET'!J2315="","",'S.D.PASTE SHEET'!J2315)</f>
        <v/>
      </c>
      <c s="176" t="str">
        <f>IF('S.D.PASTE SHEET'!K2315="","",'S.D.PASTE SHEET'!K2315)</f>
        <v/>
      </c>
      <c s="176" t="str">
        <f>IF('S.D.PASTE SHEET'!L2315="","",'S.D.PASTE SHEET'!L2315)</f>
        <v/>
      </c>
      <c s="176" t="str">
        <f>IF('S.D.PASTE SHEET'!M2315="","",'S.D.PASTE SHEET'!M2315)</f>
        <v/>
      </c>
      <c s="176" t="str">
        <f>IF('S.D.PASTE SHEET'!N2315="","",'S.D.PASTE SHEET'!N2315)</f>
        <v/>
      </c>
      <c s="176" t="str">
        <f>IF('S.D.PASTE SHEET'!O2315="","",'S.D.PASTE SHEET'!O2315)</f>
        <v/>
      </c>
      <c s="176" t="str">
        <f>IF('S.D.PASTE SHEET'!P2315="","",'S.D.PASTE SHEET'!P2315)</f>
        <v/>
      </c>
      <c s="176" t="str">
        <f>IF('S.D.PASTE SHEET'!Q2315="","",'S.D.PASTE SHEET'!Q2315)</f>
        <v/>
      </c>
      <c s="176" t="str">
        <f>IF('S.D.PASTE SHEET'!R2315="","",'S.D.PASTE SHEET'!R2315)</f>
        <v/>
      </c>
      <c s="176" t="str">
        <f>IF('S.D.PASTE SHEET'!S2315="","",'S.D.PASTE SHEET'!S2315)</f>
        <v/>
      </c>
      <c s="176" t="str">
        <f>IF('S.D.PASTE SHEET'!T2315="","",'S.D.PASTE SHEET'!T2315)</f>
        <v/>
      </c>
      <c s="176" t="str">
        <f>IF('S.D.PASTE SHEET'!U2315="","",'S.D.PASTE SHEET'!U2315)</f>
        <v/>
      </c>
      <c s="176" t="str">
        <f>IF('S.D.PASTE SHEET'!V2315="","",'S.D.PASTE SHEET'!V2315)</f>
        <v/>
      </c>
      <c s="176" t="str">
        <f>IF('S.D.PASTE SHEET'!W2315="","",'S.D.PASTE SHEET'!W2315)</f>
        <v/>
      </c>
      <c s="176" t="str">
        <f>IF('S.D.PASTE SHEET'!X2315="","",'S.D.PASTE SHEET'!X2315)</f>
        <v/>
      </c>
      <c s="176" t="str">
        <f>IF('S.D.PASTE SHEET'!Y2315="","",'S.D.PASTE SHEET'!Y2315)</f>
        <v/>
      </c>
      <c s="176" t="str">
        <f>IF('S.D.PASTE SHEET'!Z2315="","",'S.D.PASTE SHEET'!Z2315)</f>
        <v/>
      </c>
      <c s="176" t="str">
        <f>IF('S.D.PASTE SHEET'!AA2315="","",'S.D.PASTE SHEET'!AA2315)</f>
        <v/>
      </c>
      <c s="176" t="str">
        <f>IF('S.D.PASTE SHEET'!AB2315="","",'S.D.PASTE SHEET'!AB2315)</f>
        <v/>
      </c>
      <c s="176" t="str">
        <f>IF('S.D.PASTE SHEET'!AC2315="","",'S.D.PASTE SHEET'!AC2315)</f>
        <v/>
      </c>
      <c s="176" t="str">
        <f>IF('S.D.PASTE SHEET'!AD2315="","",'S.D.PASTE SHEET'!AD2315)</f>
        <v/>
      </c>
      <c s="178"/>
      <c s="179" t="str">
        <f>IF(AK2315="","",IF(AK2315&gt;0,COUNT($AG$2:AG2315),""))</f>
        <v/>
      </c>
      <c s="180" t="str">
        <f t="shared" si="2430"/>
        <v/>
      </c>
      <c s="180" t="str">
        <f t="shared" si="2431"/>
        <v/>
      </c>
      <c s="180" t="str">
        <f t="shared" si="2432"/>
        <v/>
      </c>
      <c s="181" t="str">
        <f t="shared" si="2433"/>
        <v/>
      </c>
      <c s="180" t="str">
        <f t="shared" si="2434"/>
        <v/>
      </c>
      <c s="180" t="str">
        <f t="shared" si="2435"/>
        <v/>
      </c>
      <c s="180" t="str">
        <f t="shared" si="2436"/>
        <v/>
      </c>
      <c s="180" t="str">
        <f t="shared" si="2437"/>
        <v/>
      </c>
      <c s="180" t="str">
        <f t="shared" si="2438"/>
        <v/>
      </c>
      <c s="181" t="str">
        <f t="shared" si="2439"/>
        <v/>
      </c>
      <c s="180" t="str">
        <f t="shared" si="2440"/>
        <v/>
      </c>
      <c s="180" t="str">
        <f t="shared" si="2441"/>
        <v/>
      </c>
      <c s="180" t="str">
        <f t="shared" si="2442"/>
        <v/>
      </c>
      <c s="180" t="str">
        <f t="shared" si="2443"/>
        <v/>
      </c>
      <c s="180" t="str">
        <f t="shared" si="2444"/>
        <v/>
      </c>
      <c s="180" t="str">
        <f t="shared" si="2445"/>
        <v/>
      </c>
      <c s="183"/>
      <c s="179" t="str">
        <f>IF(BC2315="","",IF(BC2315&gt;0,COUNT($AY$2:AY2315),""))</f>
        <v/>
      </c>
      <c s="180" t="str">
        <f t="shared" si="2446"/>
        <v/>
      </c>
      <c s="180" t="str">
        <f t="shared" si="2447"/>
        <v/>
      </c>
      <c s="180" t="str">
        <f t="shared" si="2448"/>
        <v/>
      </c>
      <c s="182" t="str">
        <f t="shared" si="2449"/>
        <v/>
      </c>
      <c s="180" t="str">
        <f t="shared" si="2450"/>
        <v/>
      </c>
      <c s="180" t="str">
        <f t="shared" si="2451"/>
        <v/>
      </c>
      <c s="180" t="str">
        <f t="shared" si="2452"/>
        <v/>
      </c>
      <c s="180" t="str">
        <f t="shared" si="2453"/>
        <v/>
      </c>
      <c s="180" t="str">
        <f t="shared" si="2454"/>
        <v/>
      </c>
      <c s="182" t="str">
        <f t="shared" si="2455"/>
        <v/>
      </c>
      <c s="180" t="str">
        <f t="shared" si="2456"/>
        <v/>
      </c>
      <c s="180" t="str">
        <f t="shared" si="2457"/>
        <v/>
      </c>
      <c s="180" t="str">
        <f t="shared" si="2458"/>
        <v/>
      </c>
      <c s="180" t="str">
        <f t="shared" si="2459"/>
        <v/>
      </c>
      <c s="180" t="str">
        <f t="shared" si="2460"/>
        <v/>
      </c>
      <c s="180" t="str">
        <f t="shared" si="2461"/>
        <v/>
      </c>
    </row>
    <row r="2316" spans="1:66" ht="15">
      <c r="A2316" s="176" t="str">
        <f>IF('S.D.PASTE SHEET'!A2316="","",'S.D.PASTE SHEET'!A2316)</f>
        <v/>
      </c>
      <c s="176" t="str">
        <f>IF('S.D.PASTE SHEET'!B2316="","",'S.D.PASTE SHEET'!B2316)</f>
        <v/>
      </c>
      <c s="176" t="str">
        <f>IF('S.D.PASTE SHEET'!C2316="","",'S.D.PASTE SHEET'!C2316)</f>
        <v/>
      </c>
      <c s="177" t="str">
        <f>IF('S.D.PASTE SHEET'!D2316="","",'S.D.PASTE SHEET'!D2316)</f>
        <v/>
      </c>
      <c s="176" t="str">
        <f>IF('S.D.PASTE SHEET'!E2316="","",UPPER('S.D.PASTE SHEET'!E2316))</f>
        <v/>
      </c>
      <c s="176" t="str">
        <f>IF('S.D.PASTE SHEET'!F2316="","",'S.D.PASTE SHEET'!F2316)</f>
        <v/>
      </c>
      <c s="176" t="str">
        <f>IF('S.D.PASTE SHEET'!G2316="","",UPPER('S.D.PASTE SHEET'!G2316))</f>
        <v/>
      </c>
      <c s="176" t="str">
        <f>IF('S.D.PASTE SHEET'!H2316="","",UPPER('S.D.PASTE SHEET'!H2316))</f>
        <v/>
      </c>
      <c s="176" t="str">
        <f>IF('S.D.PASTE SHEET'!I2316="","",'S.D.PASTE SHEET'!I2316)</f>
        <v/>
      </c>
      <c s="177" t="str">
        <f>IF('S.D.PASTE SHEET'!J2316="","",'S.D.PASTE SHEET'!J2316)</f>
        <v/>
      </c>
      <c s="176" t="str">
        <f>IF('S.D.PASTE SHEET'!K2316="","",'S.D.PASTE SHEET'!K2316)</f>
        <v/>
      </c>
      <c s="176" t="str">
        <f>IF('S.D.PASTE SHEET'!L2316="","",'S.D.PASTE SHEET'!L2316)</f>
        <v/>
      </c>
      <c s="176" t="str">
        <f>IF('S.D.PASTE SHEET'!M2316="","",'S.D.PASTE SHEET'!M2316)</f>
        <v/>
      </c>
      <c s="176" t="str">
        <f>IF('S.D.PASTE SHEET'!N2316="","",'S.D.PASTE SHEET'!N2316)</f>
        <v/>
      </c>
      <c s="176" t="str">
        <f>IF('S.D.PASTE SHEET'!O2316="","",'S.D.PASTE SHEET'!O2316)</f>
        <v/>
      </c>
      <c s="176" t="str">
        <f>IF('S.D.PASTE SHEET'!P2316="","",'S.D.PASTE SHEET'!P2316)</f>
        <v/>
      </c>
      <c s="176" t="str">
        <f>IF('S.D.PASTE SHEET'!Q2316="","",'S.D.PASTE SHEET'!Q2316)</f>
        <v/>
      </c>
      <c s="176" t="str">
        <f>IF('S.D.PASTE SHEET'!R2316="","",'S.D.PASTE SHEET'!R2316)</f>
        <v/>
      </c>
      <c s="176" t="str">
        <f>IF('S.D.PASTE SHEET'!S2316="","",'S.D.PASTE SHEET'!S2316)</f>
        <v/>
      </c>
      <c s="176" t="str">
        <f>IF('S.D.PASTE SHEET'!T2316="","",'S.D.PASTE SHEET'!T2316)</f>
        <v/>
      </c>
      <c s="176" t="str">
        <f>IF('S.D.PASTE SHEET'!U2316="","",'S.D.PASTE SHEET'!U2316)</f>
        <v/>
      </c>
      <c s="176" t="str">
        <f>IF('S.D.PASTE SHEET'!V2316="","",'S.D.PASTE SHEET'!V2316)</f>
        <v/>
      </c>
      <c s="176" t="str">
        <f>IF('S.D.PASTE SHEET'!W2316="","",'S.D.PASTE SHEET'!W2316)</f>
        <v/>
      </c>
      <c s="176" t="str">
        <f>IF('S.D.PASTE SHEET'!X2316="","",'S.D.PASTE SHEET'!X2316)</f>
        <v/>
      </c>
      <c s="176" t="str">
        <f>IF('S.D.PASTE SHEET'!Y2316="","",'S.D.PASTE SHEET'!Y2316)</f>
        <v/>
      </c>
      <c s="176" t="str">
        <f>IF('S.D.PASTE SHEET'!Z2316="","",'S.D.PASTE SHEET'!Z2316)</f>
        <v/>
      </c>
      <c s="176" t="str">
        <f>IF('S.D.PASTE SHEET'!AA2316="","",'S.D.PASTE SHEET'!AA2316)</f>
        <v/>
      </c>
      <c s="176" t="str">
        <f>IF('S.D.PASTE SHEET'!AB2316="","",'S.D.PASTE SHEET'!AB2316)</f>
        <v/>
      </c>
      <c s="176" t="str">
        <f>IF('S.D.PASTE SHEET'!AC2316="","",'S.D.PASTE SHEET'!AC2316)</f>
        <v/>
      </c>
      <c s="176" t="str">
        <f>IF('S.D.PASTE SHEET'!AD2316="","",'S.D.PASTE SHEET'!AD2316)</f>
        <v/>
      </c>
      <c s="178"/>
      <c s="179" t="str">
        <f>IF(AK2316="","",IF(AK2316&gt;0,COUNT($AG$2:AG2316),""))</f>
        <v/>
      </c>
      <c s="180" t="str">
        <f t="shared" si="2430"/>
        <v/>
      </c>
      <c s="180" t="str">
        <f t="shared" si="2431"/>
        <v/>
      </c>
      <c s="180" t="str">
        <f t="shared" si="2432"/>
        <v/>
      </c>
      <c s="181" t="str">
        <f t="shared" si="2433"/>
        <v/>
      </c>
      <c s="180" t="str">
        <f t="shared" si="2434"/>
        <v/>
      </c>
      <c s="180" t="str">
        <f t="shared" si="2435"/>
        <v/>
      </c>
      <c s="180" t="str">
        <f t="shared" si="2436"/>
        <v/>
      </c>
      <c s="180" t="str">
        <f t="shared" si="2437"/>
        <v/>
      </c>
      <c s="180" t="str">
        <f t="shared" si="2438"/>
        <v/>
      </c>
      <c s="181" t="str">
        <f t="shared" si="2439"/>
        <v/>
      </c>
      <c s="180" t="str">
        <f t="shared" si="2440"/>
        <v/>
      </c>
      <c s="180" t="str">
        <f t="shared" si="2441"/>
        <v/>
      </c>
      <c s="180" t="str">
        <f t="shared" si="2442"/>
        <v/>
      </c>
      <c s="180" t="str">
        <f t="shared" si="2443"/>
        <v/>
      </c>
      <c s="180" t="str">
        <f t="shared" si="2444"/>
        <v/>
      </c>
      <c s="180" t="str">
        <f t="shared" si="2445"/>
        <v/>
      </c>
      <c s="183"/>
      <c s="179" t="str">
        <f>IF(BC2316="","",IF(BC2316&gt;0,COUNT($AY$2:AY2316),""))</f>
        <v/>
      </c>
      <c s="180" t="str">
        <f t="shared" si="2446"/>
        <v/>
      </c>
      <c s="180" t="str">
        <f t="shared" si="2447"/>
        <v/>
      </c>
      <c s="180" t="str">
        <f t="shared" si="2448"/>
        <v/>
      </c>
      <c s="182" t="str">
        <f t="shared" si="2449"/>
        <v/>
      </c>
      <c s="180" t="str">
        <f t="shared" si="2450"/>
        <v/>
      </c>
      <c s="180" t="str">
        <f t="shared" si="2451"/>
        <v/>
      </c>
      <c s="180" t="str">
        <f t="shared" si="2452"/>
        <v/>
      </c>
      <c s="180" t="str">
        <f t="shared" si="2453"/>
        <v/>
      </c>
      <c s="180" t="str">
        <f t="shared" si="2454"/>
        <v/>
      </c>
      <c s="182" t="str">
        <f t="shared" si="2455"/>
        <v/>
      </c>
      <c s="180" t="str">
        <f t="shared" si="2456"/>
        <v/>
      </c>
      <c s="180" t="str">
        <f t="shared" si="2457"/>
        <v/>
      </c>
      <c s="180" t="str">
        <f t="shared" si="2458"/>
        <v/>
      </c>
      <c s="180" t="str">
        <f t="shared" si="2459"/>
        <v/>
      </c>
      <c s="180" t="str">
        <f t="shared" si="2460"/>
        <v/>
      </c>
      <c s="180" t="str">
        <f t="shared" si="2461"/>
        <v/>
      </c>
    </row>
    <row r="2317" spans="1:66" ht="15">
      <c r="A2317" s="176" t="str">
        <f>IF('S.D.PASTE SHEET'!A2317="","",'S.D.PASTE SHEET'!A2317)</f>
        <v/>
      </c>
      <c s="176" t="str">
        <f>IF('S.D.PASTE SHEET'!B2317="","",'S.D.PASTE SHEET'!B2317)</f>
        <v/>
      </c>
      <c s="176" t="str">
        <f>IF('S.D.PASTE SHEET'!C2317="","",'S.D.PASTE SHEET'!C2317)</f>
        <v/>
      </c>
      <c s="177" t="str">
        <f>IF('S.D.PASTE SHEET'!D2317="","",'S.D.PASTE SHEET'!D2317)</f>
        <v/>
      </c>
      <c s="176" t="str">
        <f>IF('S.D.PASTE SHEET'!E2317="","",UPPER('S.D.PASTE SHEET'!E2317))</f>
        <v/>
      </c>
      <c s="176" t="str">
        <f>IF('S.D.PASTE SHEET'!F2317="","",'S.D.PASTE SHEET'!F2317)</f>
        <v/>
      </c>
      <c s="176" t="str">
        <f>IF('S.D.PASTE SHEET'!G2317="","",UPPER('S.D.PASTE SHEET'!G2317))</f>
        <v/>
      </c>
      <c s="176" t="str">
        <f>IF('S.D.PASTE SHEET'!H2317="","",UPPER('S.D.PASTE SHEET'!H2317))</f>
        <v/>
      </c>
      <c s="176" t="str">
        <f>IF('S.D.PASTE SHEET'!I2317="","",'S.D.PASTE SHEET'!I2317)</f>
        <v/>
      </c>
      <c s="177" t="str">
        <f>IF('S.D.PASTE SHEET'!J2317="","",'S.D.PASTE SHEET'!J2317)</f>
        <v/>
      </c>
      <c s="176" t="str">
        <f>IF('S.D.PASTE SHEET'!K2317="","",'S.D.PASTE SHEET'!K2317)</f>
        <v/>
      </c>
      <c s="176" t="str">
        <f>IF('S.D.PASTE SHEET'!L2317="","",'S.D.PASTE SHEET'!L2317)</f>
        <v/>
      </c>
      <c s="176" t="str">
        <f>IF('S.D.PASTE SHEET'!M2317="","",'S.D.PASTE SHEET'!M2317)</f>
        <v/>
      </c>
      <c s="176" t="str">
        <f>IF('S.D.PASTE SHEET'!N2317="","",'S.D.PASTE SHEET'!N2317)</f>
        <v/>
      </c>
      <c s="176" t="str">
        <f>IF('S.D.PASTE SHEET'!O2317="","",'S.D.PASTE SHEET'!O2317)</f>
        <v/>
      </c>
      <c s="176" t="str">
        <f>IF('S.D.PASTE SHEET'!P2317="","",'S.D.PASTE SHEET'!P2317)</f>
        <v/>
      </c>
      <c s="176" t="str">
        <f>IF('S.D.PASTE SHEET'!Q2317="","",'S.D.PASTE SHEET'!Q2317)</f>
        <v/>
      </c>
      <c s="176" t="str">
        <f>IF('S.D.PASTE SHEET'!R2317="","",'S.D.PASTE SHEET'!R2317)</f>
        <v/>
      </c>
      <c s="176" t="str">
        <f>IF('S.D.PASTE SHEET'!S2317="","",'S.D.PASTE SHEET'!S2317)</f>
        <v/>
      </c>
      <c s="176" t="str">
        <f>IF('S.D.PASTE SHEET'!T2317="","",'S.D.PASTE SHEET'!T2317)</f>
        <v/>
      </c>
      <c s="176" t="str">
        <f>IF('S.D.PASTE SHEET'!U2317="","",'S.D.PASTE SHEET'!U2317)</f>
        <v/>
      </c>
      <c s="176" t="str">
        <f>IF('S.D.PASTE SHEET'!V2317="","",'S.D.PASTE SHEET'!V2317)</f>
        <v/>
      </c>
      <c s="176" t="str">
        <f>IF('S.D.PASTE SHEET'!W2317="","",'S.D.PASTE SHEET'!W2317)</f>
        <v/>
      </c>
      <c s="176" t="str">
        <f>IF('S.D.PASTE SHEET'!X2317="","",'S.D.PASTE SHEET'!X2317)</f>
        <v/>
      </c>
      <c s="176" t="str">
        <f>IF('S.D.PASTE SHEET'!Y2317="","",'S.D.PASTE SHEET'!Y2317)</f>
        <v/>
      </c>
      <c s="176" t="str">
        <f>IF('S.D.PASTE SHEET'!Z2317="","",'S.D.PASTE SHEET'!Z2317)</f>
        <v/>
      </c>
      <c s="176" t="str">
        <f>IF('S.D.PASTE SHEET'!AA2317="","",'S.D.PASTE SHEET'!AA2317)</f>
        <v/>
      </c>
      <c s="176" t="str">
        <f>IF('S.D.PASTE SHEET'!AB2317="","",'S.D.PASTE SHEET'!AB2317)</f>
        <v/>
      </c>
      <c s="176" t="str">
        <f>IF('S.D.PASTE SHEET'!AC2317="","",'S.D.PASTE SHEET'!AC2317)</f>
        <v/>
      </c>
      <c s="176" t="str">
        <f>IF('S.D.PASTE SHEET'!AD2317="","",'S.D.PASTE SHEET'!AD2317)</f>
        <v/>
      </c>
      <c s="178"/>
      <c s="179" t="str">
        <f>IF(AK2317="","",IF(AK2317&gt;0,COUNT($AG$2:AG2317),""))</f>
        <v/>
      </c>
      <c s="180" t="str">
        <f t="shared" si="2430"/>
        <v/>
      </c>
      <c s="180" t="str">
        <f t="shared" si="2431"/>
        <v/>
      </c>
      <c s="180" t="str">
        <f t="shared" si="2432"/>
        <v/>
      </c>
      <c s="181" t="str">
        <f t="shared" si="2433"/>
        <v/>
      </c>
      <c s="180" t="str">
        <f t="shared" si="2434"/>
        <v/>
      </c>
      <c s="180" t="str">
        <f t="shared" si="2435"/>
        <v/>
      </c>
      <c s="180" t="str">
        <f t="shared" si="2436"/>
        <v/>
      </c>
      <c s="180" t="str">
        <f t="shared" si="2437"/>
        <v/>
      </c>
      <c s="180" t="str">
        <f t="shared" si="2438"/>
        <v/>
      </c>
      <c s="181" t="str">
        <f t="shared" si="2439"/>
        <v/>
      </c>
      <c s="180" t="str">
        <f t="shared" si="2440"/>
        <v/>
      </c>
      <c s="180" t="str">
        <f t="shared" si="2441"/>
        <v/>
      </c>
      <c s="180" t="str">
        <f t="shared" si="2442"/>
        <v/>
      </c>
      <c s="180" t="str">
        <f t="shared" si="2443"/>
        <v/>
      </c>
      <c s="180" t="str">
        <f t="shared" si="2444"/>
        <v/>
      </c>
      <c s="180" t="str">
        <f t="shared" si="2445"/>
        <v/>
      </c>
      <c s="183"/>
      <c s="179" t="str">
        <f>IF(BC2317="","",IF(BC2317&gt;0,COUNT($AY$2:AY2317),""))</f>
        <v/>
      </c>
      <c s="180" t="str">
        <f t="shared" si="2446"/>
        <v/>
      </c>
      <c s="180" t="str">
        <f t="shared" si="2447"/>
        <v/>
      </c>
      <c s="180" t="str">
        <f t="shared" si="2448"/>
        <v/>
      </c>
      <c s="182" t="str">
        <f t="shared" si="2449"/>
        <v/>
      </c>
      <c s="180" t="str">
        <f t="shared" si="2450"/>
        <v/>
      </c>
      <c s="180" t="str">
        <f t="shared" si="2451"/>
        <v/>
      </c>
      <c s="180" t="str">
        <f t="shared" si="2452"/>
        <v/>
      </c>
      <c s="180" t="str">
        <f t="shared" si="2453"/>
        <v/>
      </c>
      <c s="180" t="str">
        <f t="shared" si="2454"/>
        <v/>
      </c>
      <c s="182" t="str">
        <f t="shared" si="2455"/>
        <v/>
      </c>
      <c s="180" t="str">
        <f t="shared" si="2456"/>
        <v/>
      </c>
      <c s="180" t="str">
        <f t="shared" si="2457"/>
        <v/>
      </c>
      <c s="180" t="str">
        <f t="shared" si="2458"/>
        <v/>
      </c>
      <c s="180" t="str">
        <f t="shared" si="2459"/>
        <v/>
      </c>
      <c s="180" t="str">
        <f t="shared" si="2460"/>
        <v/>
      </c>
      <c s="180" t="str">
        <f t="shared" si="2461"/>
        <v/>
      </c>
    </row>
    <row r="2318" spans="1:66" ht="15">
      <c r="A2318" s="176" t="str">
        <f>IF('S.D.PASTE SHEET'!A2318="","",'S.D.PASTE SHEET'!A2318)</f>
        <v/>
      </c>
      <c s="176" t="str">
        <f>IF('S.D.PASTE SHEET'!B2318="","",'S.D.PASTE SHEET'!B2318)</f>
        <v/>
      </c>
      <c s="176" t="str">
        <f>IF('S.D.PASTE SHEET'!C2318="","",'S.D.PASTE SHEET'!C2318)</f>
        <v/>
      </c>
      <c s="177" t="str">
        <f>IF('S.D.PASTE SHEET'!D2318="","",'S.D.PASTE SHEET'!D2318)</f>
        <v/>
      </c>
      <c s="176" t="str">
        <f>IF('S.D.PASTE SHEET'!E2318="","",UPPER('S.D.PASTE SHEET'!E2318))</f>
        <v/>
      </c>
      <c s="176" t="str">
        <f>IF('S.D.PASTE SHEET'!F2318="","",'S.D.PASTE SHEET'!F2318)</f>
        <v/>
      </c>
      <c s="176" t="str">
        <f>IF('S.D.PASTE SHEET'!G2318="","",UPPER('S.D.PASTE SHEET'!G2318))</f>
        <v/>
      </c>
      <c s="176" t="str">
        <f>IF('S.D.PASTE SHEET'!H2318="","",UPPER('S.D.PASTE SHEET'!H2318))</f>
        <v/>
      </c>
      <c s="176" t="str">
        <f>IF('S.D.PASTE SHEET'!I2318="","",'S.D.PASTE SHEET'!I2318)</f>
        <v/>
      </c>
      <c s="177" t="str">
        <f>IF('S.D.PASTE SHEET'!J2318="","",'S.D.PASTE SHEET'!J2318)</f>
        <v/>
      </c>
      <c s="176" t="str">
        <f>IF('S.D.PASTE SHEET'!K2318="","",'S.D.PASTE SHEET'!K2318)</f>
        <v/>
      </c>
      <c s="176" t="str">
        <f>IF('S.D.PASTE SHEET'!L2318="","",'S.D.PASTE SHEET'!L2318)</f>
        <v/>
      </c>
      <c s="176" t="str">
        <f>IF('S.D.PASTE SHEET'!M2318="","",'S.D.PASTE SHEET'!M2318)</f>
        <v/>
      </c>
      <c s="176" t="str">
        <f>IF('S.D.PASTE SHEET'!N2318="","",'S.D.PASTE SHEET'!N2318)</f>
        <v/>
      </c>
      <c s="176" t="str">
        <f>IF('S.D.PASTE SHEET'!O2318="","",'S.D.PASTE SHEET'!O2318)</f>
        <v/>
      </c>
      <c s="176" t="str">
        <f>IF('S.D.PASTE SHEET'!P2318="","",'S.D.PASTE SHEET'!P2318)</f>
        <v/>
      </c>
      <c s="176" t="str">
        <f>IF('S.D.PASTE SHEET'!Q2318="","",'S.D.PASTE SHEET'!Q2318)</f>
        <v/>
      </c>
      <c s="176" t="str">
        <f>IF('S.D.PASTE SHEET'!R2318="","",'S.D.PASTE SHEET'!R2318)</f>
        <v/>
      </c>
      <c s="176" t="str">
        <f>IF('S.D.PASTE SHEET'!S2318="","",'S.D.PASTE SHEET'!S2318)</f>
        <v/>
      </c>
      <c s="176" t="str">
        <f>IF('S.D.PASTE SHEET'!T2318="","",'S.D.PASTE SHEET'!T2318)</f>
        <v/>
      </c>
      <c s="176" t="str">
        <f>IF('S.D.PASTE SHEET'!U2318="","",'S.D.PASTE SHEET'!U2318)</f>
        <v/>
      </c>
      <c s="176" t="str">
        <f>IF('S.D.PASTE SHEET'!V2318="","",'S.D.PASTE SHEET'!V2318)</f>
        <v/>
      </c>
      <c s="176" t="str">
        <f>IF('S.D.PASTE SHEET'!W2318="","",'S.D.PASTE SHEET'!W2318)</f>
        <v/>
      </c>
      <c s="176" t="str">
        <f>IF('S.D.PASTE SHEET'!X2318="","",'S.D.PASTE SHEET'!X2318)</f>
        <v/>
      </c>
      <c s="176" t="str">
        <f>IF('S.D.PASTE SHEET'!Y2318="","",'S.D.PASTE SHEET'!Y2318)</f>
        <v/>
      </c>
      <c s="176" t="str">
        <f>IF('S.D.PASTE SHEET'!Z2318="","",'S.D.PASTE SHEET'!Z2318)</f>
        <v/>
      </c>
      <c s="176" t="str">
        <f>IF('S.D.PASTE SHEET'!AA2318="","",'S.D.PASTE SHEET'!AA2318)</f>
        <v/>
      </c>
      <c s="176" t="str">
        <f>IF('S.D.PASTE SHEET'!AB2318="","",'S.D.PASTE SHEET'!AB2318)</f>
        <v/>
      </c>
      <c s="176" t="str">
        <f>IF('S.D.PASTE SHEET'!AC2318="","",'S.D.PASTE SHEET'!AC2318)</f>
        <v/>
      </c>
      <c s="176" t="str">
        <f>IF('S.D.PASTE SHEET'!AD2318="","",'S.D.PASTE SHEET'!AD2318)</f>
        <v/>
      </c>
      <c s="178"/>
      <c s="179" t="str">
        <f>IF(AK2318="","",IF(AK2318&gt;0,COUNT($AG$2:AG2318),""))</f>
        <v/>
      </c>
      <c s="180" t="str">
        <f t="shared" si="2430"/>
        <v/>
      </c>
      <c s="180" t="str">
        <f t="shared" si="2431"/>
        <v/>
      </c>
      <c s="180" t="str">
        <f t="shared" si="2432"/>
        <v/>
      </c>
      <c s="181" t="str">
        <f t="shared" si="2433"/>
        <v/>
      </c>
      <c s="180" t="str">
        <f t="shared" si="2434"/>
        <v/>
      </c>
      <c s="180" t="str">
        <f t="shared" si="2435"/>
        <v/>
      </c>
      <c s="180" t="str">
        <f t="shared" si="2436"/>
        <v/>
      </c>
      <c s="180" t="str">
        <f t="shared" si="2437"/>
        <v/>
      </c>
      <c s="180" t="str">
        <f t="shared" si="2438"/>
        <v/>
      </c>
      <c s="181" t="str">
        <f t="shared" si="2439"/>
        <v/>
      </c>
      <c s="180" t="str">
        <f t="shared" si="2440"/>
        <v/>
      </c>
      <c s="180" t="str">
        <f t="shared" si="2441"/>
        <v/>
      </c>
      <c s="180" t="str">
        <f t="shared" si="2442"/>
        <v/>
      </c>
      <c s="180" t="str">
        <f t="shared" si="2443"/>
        <v/>
      </c>
      <c s="180" t="str">
        <f t="shared" si="2444"/>
        <v/>
      </c>
      <c s="180" t="str">
        <f t="shared" si="2445"/>
        <v/>
      </c>
      <c s="183"/>
      <c s="179" t="str">
        <f>IF(BC2318="","",IF(BC2318&gt;0,COUNT($AY$2:AY2318),""))</f>
        <v/>
      </c>
      <c s="180" t="str">
        <f t="shared" si="2446"/>
        <v/>
      </c>
      <c s="180" t="str">
        <f t="shared" si="2447"/>
        <v/>
      </c>
      <c s="180" t="str">
        <f t="shared" si="2448"/>
        <v/>
      </c>
      <c s="182" t="str">
        <f t="shared" si="2449"/>
        <v/>
      </c>
      <c s="180" t="str">
        <f t="shared" si="2450"/>
        <v/>
      </c>
      <c s="180" t="str">
        <f t="shared" si="2451"/>
        <v/>
      </c>
      <c s="180" t="str">
        <f t="shared" si="2452"/>
        <v/>
      </c>
      <c s="180" t="str">
        <f t="shared" si="2453"/>
        <v/>
      </c>
      <c s="180" t="str">
        <f t="shared" si="2454"/>
        <v/>
      </c>
      <c s="182" t="str">
        <f t="shared" si="2455"/>
        <v/>
      </c>
      <c s="180" t="str">
        <f t="shared" si="2456"/>
        <v/>
      </c>
      <c s="180" t="str">
        <f t="shared" si="2457"/>
        <v/>
      </c>
      <c s="180" t="str">
        <f t="shared" si="2458"/>
        <v/>
      </c>
      <c s="180" t="str">
        <f t="shared" si="2459"/>
        <v/>
      </c>
      <c s="180" t="str">
        <f t="shared" si="2460"/>
        <v/>
      </c>
      <c s="180" t="str">
        <f t="shared" si="2461"/>
        <v/>
      </c>
    </row>
    <row r="2319" spans="1:66" ht="15">
      <c r="A2319" s="176" t="str">
        <f>IF('S.D.PASTE SHEET'!A2319="","",'S.D.PASTE SHEET'!A2319)</f>
        <v/>
      </c>
      <c s="176" t="str">
        <f>IF('S.D.PASTE SHEET'!B2319="","",'S.D.PASTE SHEET'!B2319)</f>
        <v/>
      </c>
      <c s="176" t="str">
        <f>IF('S.D.PASTE SHEET'!C2319="","",'S.D.PASTE SHEET'!C2319)</f>
        <v/>
      </c>
      <c s="177" t="str">
        <f>IF('S.D.PASTE SHEET'!D2319="","",'S.D.PASTE SHEET'!D2319)</f>
        <v/>
      </c>
      <c s="176" t="str">
        <f>IF('S.D.PASTE SHEET'!E2319="","",UPPER('S.D.PASTE SHEET'!E2319))</f>
        <v/>
      </c>
      <c s="176" t="str">
        <f>IF('S.D.PASTE SHEET'!F2319="","",'S.D.PASTE SHEET'!F2319)</f>
        <v/>
      </c>
      <c s="176" t="str">
        <f>IF('S.D.PASTE SHEET'!G2319="","",UPPER('S.D.PASTE SHEET'!G2319))</f>
        <v/>
      </c>
      <c s="176" t="str">
        <f>IF('S.D.PASTE SHEET'!H2319="","",UPPER('S.D.PASTE SHEET'!H2319))</f>
        <v/>
      </c>
      <c s="176" t="str">
        <f>IF('S.D.PASTE SHEET'!I2319="","",'S.D.PASTE SHEET'!I2319)</f>
        <v/>
      </c>
      <c s="177" t="str">
        <f>IF('S.D.PASTE SHEET'!J2319="","",'S.D.PASTE SHEET'!J2319)</f>
        <v/>
      </c>
      <c s="176" t="str">
        <f>IF('S.D.PASTE SHEET'!K2319="","",'S.D.PASTE SHEET'!K2319)</f>
        <v/>
      </c>
      <c s="176" t="str">
        <f>IF('S.D.PASTE SHEET'!L2319="","",'S.D.PASTE SHEET'!L2319)</f>
        <v/>
      </c>
      <c s="176" t="str">
        <f>IF('S.D.PASTE SHEET'!M2319="","",'S.D.PASTE SHEET'!M2319)</f>
        <v/>
      </c>
      <c s="176" t="str">
        <f>IF('S.D.PASTE SHEET'!N2319="","",'S.D.PASTE SHEET'!N2319)</f>
        <v/>
      </c>
      <c s="176" t="str">
        <f>IF('S.D.PASTE SHEET'!O2319="","",'S.D.PASTE SHEET'!O2319)</f>
        <v/>
      </c>
      <c s="176" t="str">
        <f>IF('S.D.PASTE SHEET'!P2319="","",'S.D.PASTE SHEET'!P2319)</f>
        <v/>
      </c>
      <c s="176" t="str">
        <f>IF('S.D.PASTE SHEET'!Q2319="","",'S.D.PASTE SHEET'!Q2319)</f>
        <v/>
      </c>
      <c s="176" t="str">
        <f>IF('S.D.PASTE SHEET'!R2319="","",'S.D.PASTE SHEET'!R2319)</f>
        <v/>
      </c>
      <c s="176" t="str">
        <f>IF('S.D.PASTE SHEET'!S2319="","",'S.D.PASTE SHEET'!S2319)</f>
        <v/>
      </c>
      <c s="176" t="str">
        <f>IF('S.D.PASTE SHEET'!T2319="","",'S.D.PASTE SHEET'!T2319)</f>
        <v/>
      </c>
      <c s="176" t="str">
        <f>IF('S.D.PASTE SHEET'!U2319="","",'S.D.PASTE SHEET'!U2319)</f>
        <v/>
      </c>
      <c s="176" t="str">
        <f>IF('S.D.PASTE SHEET'!V2319="","",'S.D.PASTE SHEET'!V2319)</f>
        <v/>
      </c>
      <c s="176" t="str">
        <f>IF('S.D.PASTE SHEET'!W2319="","",'S.D.PASTE SHEET'!W2319)</f>
        <v/>
      </c>
      <c s="176" t="str">
        <f>IF('S.D.PASTE SHEET'!X2319="","",'S.D.PASTE SHEET'!X2319)</f>
        <v/>
      </c>
      <c s="176" t="str">
        <f>IF('S.D.PASTE SHEET'!Y2319="","",'S.D.PASTE SHEET'!Y2319)</f>
        <v/>
      </c>
      <c s="176" t="str">
        <f>IF('S.D.PASTE SHEET'!Z2319="","",'S.D.PASTE SHEET'!Z2319)</f>
        <v/>
      </c>
      <c s="176" t="str">
        <f>IF('S.D.PASTE SHEET'!AA2319="","",'S.D.PASTE SHEET'!AA2319)</f>
        <v/>
      </c>
      <c s="176" t="str">
        <f>IF('S.D.PASTE SHEET'!AB2319="","",'S.D.PASTE SHEET'!AB2319)</f>
        <v/>
      </c>
      <c s="176" t="str">
        <f>IF('S.D.PASTE SHEET'!AC2319="","",'S.D.PASTE SHEET'!AC2319)</f>
        <v/>
      </c>
      <c s="176" t="str">
        <f>IF('S.D.PASTE SHEET'!AD2319="","",'S.D.PASTE SHEET'!AD2319)</f>
        <v/>
      </c>
      <c s="178"/>
      <c s="179" t="str">
        <f>IF(AK2319="","",IF(AK2319&gt;0,COUNT($AG$2:AG2319),""))</f>
        <v/>
      </c>
      <c s="180" t="str">
        <f t="shared" si="2430"/>
        <v/>
      </c>
      <c s="180" t="str">
        <f t="shared" si="2431"/>
        <v/>
      </c>
      <c s="180" t="str">
        <f t="shared" si="2432"/>
        <v/>
      </c>
      <c s="181" t="str">
        <f t="shared" si="2433"/>
        <v/>
      </c>
      <c s="180" t="str">
        <f t="shared" si="2434"/>
        <v/>
      </c>
      <c s="180" t="str">
        <f t="shared" si="2435"/>
        <v/>
      </c>
      <c s="180" t="str">
        <f t="shared" si="2436"/>
        <v/>
      </c>
      <c s="180" t="str">
        <f t="shared" si="2437"/>
        <v/>
      </c>
      <c s="180" t="str">
        <f t="shared" si="2438"/>
        <v/>
      </c>
      <c s="181" t="str">
        <f t="shared" si="2439"/>
        <v/>
      </c>
      <c s="180" t="str">
        <f t="shared" si="2440"/>
        <v/>
      </c>
      <c s="180" t="str">
        <f t="shared" si="2441"/>
        <v/>
      </c>
      <c s="180" t="str">
        <f t="shared" si="2442"/>
        <v/>
      </c>
      <c s="180" t="str">
        <f t="shared" si="2443"/>
        <v/>
      </c>
      <c s="180" t="str">
        <f t="shared" si="2444"/>
        <v/>
      </c>
      <c s="180" t="str">
        <f t="shared" si="2445"/>
        <v/>
      </c>
      <c s="183"/>
      <c s="179" t="str">
        <f>IF(BC2319="","",IF(BC2319&gt;0,COUNT($AY$2:AY2319),""))</f>
        <v/>
      </c>
      <c s="180" t="str">
        <f t="shared" si="2446"/>
        <v/>
      </c>
      <c s="180" t="str">
        <f t="shared" si="2447"/>
        <v/>
      </c>
      <c s="180" t="str">
        <f t="shared" si="2448"/>
        <v/>
      </c>
      <c s="182" t="str">
        <f t="shared" si="2449"/>
        <v/>
      </c>
      <c s="180" t="str">
        <f t="shared" si="2450"/>
        <v/>
      </c>
      <c s="180" t="str">
        <f t="shared" si="2451"/>
        <v/>
      </c>
      <c s="180" t="str">
        <f t="shared" si="2452"/>
        <v/>
      </c>
      <c s="180" t="str">
        <f t="shared" si="2453"/>
        <v/>
      </c>
      <c s="180" t="str">
        <f t="shared" si="2454"/>
        <v/>
      </c>
      <c s="182" t="str">
        <f t="shared" si="2455"/>
        <v/>
      </c>
      <c s="180" t="str">
        <f t="shared" si="2456"/>
        <v/>
      </c>
      <c s="180" t="str">
        <f t="shared" si="2457"/>
        <v/>
      </c>
      <c s="180" t="str">
        <f t="shared" si="2458"/>
        <v/>
      </c>
      <c s="180" t="str">
        <f t="shared" si="2459"/>
        <v/>
      </c>
      <c s="180" t="str">
        <f t="shared" si="2460"/>
        <v/>
      </c>
      <c s="180" t="str">
        <f t="shared" si="2461"/>
        <v/>
      </c>
    </row>
    <row r="2320" spans="1:66" ht="15">
      <c r="A2320" s="176" t="str">
        <f>IF('S.D.PASTE SHEET'!A2320="","",'S.D.PASTE SHEET'!A2320)</f>
        <v/>
      </c>
      <c s="176" t="str">
        <f>IF('S.D.PASTE SHEET'!B2320="","",'S.D.PASTE SHEET'!B2320)</f>
        <v/>
      </c>
      <c s="176" t="str">
        <f>IF('S.D.PASTE SHEET'!C2320="","",'S.D.PASTE SHEET'!C2320)</f>
        <v/>
      </c>
      <c s="177" t="str">
        <f>IF('S.D.PASTE SHEET'!D2320="","",'S.D.PASTE SHEET'!D2320)</f>
        <v/>
      </c>
      <c s="176" t="str">
        <f>IF('S.D.PASTE SHEET'!E2320="","",UPPER('S.D.PASTE SHEET'!E2320))</f>
        <v/>
      </c>
      <c s="176" t="str">
        <f>IF('S.D.PASTE SHEET'!F2320="","",'S.D.PASTE SHEET'!F2320)</f>
        <v/>
      </c>
      <c s="176" t="str">
        <f>IF('S.D.PASTE SHEET'!G2320="","",UPPER('S.D.PASTE SHEET'!G2320))</f>
        <v/>
      </c>
      <c s="176" t="str">
        <f>IF('S.D.PASTE SHEET'!H2320="","",UPPER('S.D.PASTE SHEET'!H2320))</f>
        <v/>
      </c>
      <c s="176" t="str">
        <f>IF('S.D.PASTE SHEET'!I2320="","",'S.D.PASTE SHEET'!I2320)</f>
        <v/>
      </c>
      <c s="177" t="str">
        <f>IF('S.D.PASTE SHEET'!J2320="","",'S.D.PASTE SHEET'!J2320)</f>
        <v/>
      </c>
      <c s="176" t="str">
        <f>IF('S.D.PASTE SHEET'!K2320="","",'S.D.PASTE SHEET'!K2320)</f>
        <v/>
      </c>
      <c s="176" t="str">
        <f>IF('S.D.PASTE SHEET'!L2320="","",'S.D.PASTE SHEET'!L2320)</f>
        <v/>
      </c>
      <c s="176" t="str">
        <f>IF('S.D.PASTE SHEET'!M2320="","",'S.D.PASTE SHEET'!M2320)</f>
        <v/>
      </c>
      <c s="176" t="str">
        <f>IF('S.D.PASTE SHEET'!N2320="","",'S.D.PASTE SHEET'!N2320)</f>
        <v/>
      </c>
      <c s="176" t="str">
        <f>IF('S.D.PASTE SHEET'!O2320="","",'S.D.PASTE SHEET'!O2320)</f>
        <v/>
      </c>
      <c s="176" t="str">
        <f>IF('S.D.PASTE SHEET'!P2320="","",'S.D.PASTE SHEET'!P2320)</f>
        <v/>
      </c>
      <c s="176" t="str">
        <f>IF('S.D.PASTE SHEET'!Q2320="","",'S.D.PASTE SHEET'!Q2320)</f>
        <v/>
      </c>
      <c s="176" t="str">
        <f>IF('S.D.PASTE SHEET'!R2320="","",'S.D.PASTE SHEET'!R2320)</f>
        <v/>
      </c>
      <c s="176" t="str">
        <f>IF('S.D.PASTE SHEET'!S2320="","",'S.D.PASTE SHEET'!S2320)</f>
        <v/>
      </c>
      <c s="176" t="str">
        <f>IF('S.D.PASTE SHEET'!T2320="","",'S.D.PASTE SHEET'!T2320)</f>
        <v/>
      </c>
      <c s="176" t="str">
        <f>IF('S.D.PASTE SHEET'!U2320="","",'S.D.PASTE SHEET'!U2320)</f>
        <v/>
      </c>
      <c s="176" t="str">
        <f>IF('S.D.PASTE SHEET'!V2320="","",'S.D.PASTE SHEET'!V2320)</f>
        <v/>
      </c>
      <c s="176" t="str">
        <f>IF('S.D.PASTE SHEET'!W2320="","",'S.D.PASTE SHEET'!W2320)</f>
        <v/>
      </c>
      <c s="176" t="str">
        <f>IF('S.D.PASTE SHEET'!X2320="","",'S.D.PASTE SHEET'!X2320)</f>
        <v/>
      </c>
      <c s="176" t="str">
        <f>IF('S.D.PASTE SHEET'!Y2320="","",'S.D.PASTE SHEET'!Y2320)</f>
        <v/>
      </c>
      <c s="176" t="str">
        <f>IF('S.D.PASTE SHEET'!Z2320="","",'S.D.PASTE SHEET'!Z2320)</f>
        <v/>
      </c>
      <c s="176" t="str">
        <f>IF('S.D.PASTE SHEET'!AA2320="","",'S.D.PASTE SHEET'!AA2320)</f>
        <v/>
      </c>
      <c s="176" t="str">
        <f>IF('S.D.PASTE SHEET'!AB2320="","",'S.D.PASTE SHEET'!AB2320)</f>
        <v/>
      </c>
      <c s="176" t="str">
        <f>IF('S.D.PASTE SHEET'!AC2320="","",'S.D.PASTE SHEET'!AC2320)</f>
        <v/>
      </c>
      <c s="176" t="str">
        <f>IF('S.D.PASTE SHEET'!AD2320="","",'S.D.PASTE SHEET'!AD2320)</f>
        <v/>
      </c>
      <c s="178"/>
      <c s="179" t="str">
        <f>IF(AK2320="","",IF(AK2320&gt;0,COUNT($AG$2:AG2320),""))</f>
        <v/>
      </c>
      <c s="180" t="str">
        <f t="shared" si="2430"/>
        <v/>
      </c>
      <c s="180" t="str">
        <f t="shared" si="2431"/>
        <v/>
      </c>
      <c s="180" t="str">
        <f t="shared" si="2432"/>
        <v/>
      </c>
      <c s="181" t="str">
        <f t="shared" si="2433"/>
        <v/>
      </c>
      <c s="180" t="str">
        <f t="shared" si="2434"/>
        <v/>
      </c>
      <c s="180" t="str">
        <f t="shared" si="2435"/>
        <v/>
      </c>
      <c s="180" t="str">
        <f t="shared" si="2436"/>
        <v/>
      </c>
      <c s="180" t="str">
        <f t="shared" si="2437"/>
        <v/>
      </c>
      <c s="180" t="str">
        <f t="shared" si="2438"/>
        <v/>
      </c>
      <c s="181" t="str">
        <f t="shared" si="2439"/>
        <v/>
      </c>
      <c s="180" t="str">
        <f t="shared" si="2440"/>
        <v/>
      </c>
      <c s="180" t="str">
        <f t="shared" si="2441"/>
        <v/>
      </c>
      <c s="180" t="str">
        <f t="shared" si="2442"/>
        <v/>
      </c>
      <c s="180" t="str">
        <f t="shared" si="2443"/>
        <v/>
      </c>
      <c s="180" t="str">
        <f t="shared" si="2444"/>
        <v/>
      </c>
      <c s="180" t="str">
        <f t="shared" si="2445"/>
        <v/>
      </c>
      <c s="183"/>
      <c s="179" t="str">
        <f>IF(BC2320="","",IF(BC2320&gt;0,COUNT($AY$2:AY2320),""))</f>
        <v/>
      </c>
      <c s="180" t="str">
        <f t="shared" si="2446"/>
        <v/>
      </c>
      <c s="180" t="str">
        <f t="shared" si="2447"/>
        <v/>
      </c>
      <c s="180" t="str">
        <f t="shared" si="2448"/>
        <v/>
      </c>
      <c s="182" t="str">
        <f t="shared" si="2449"/>
        <v/>
      </c>
      <c s="180" t="str">
        <f t="shared" si="2450"/>
        <v/>
      </c>
      <c s="180" t="str">
        <f t="shared" si="2451"/>
        <v/>
      </c>
      <c s="180" t="str">
        <f t="shared" si="2452"/>
        <v/>
      </c>
      <c s="180" t="str">
        <f t="shared" si="2453"/>
        <v/>
      </c>
      <c s="180" t="str">
        <f t="shared" si="2454"/>
        <v/>
      </c>
      <c s="182" t="str">
        <f t="shared" si="2455"/>
        <v/>
      </c>
      <c s="180" t="str">
        <f t="shared" si="2456"/>
        <v/>
      </c>
      <c s="180" t="str">
        <f t="shared" si="2457"/>
        <v/>
      </c>
      <c s="180" t="str">
        <f t="shared" si="2458"/>
        <v/>
      </c>
      <c s="180" t="str">
        <f t="shared" si="2459"/>
        <v/>
      </c>
      <c s="180" t="str">
        <f t="shared" si="2460"/>
        <v/>
      </c>
      <c s="180" t="str">
        <f t="shared" si="2461"/>
        <v/>
      </c>
    </row>
    <row r="2321" spans="1:66" ht="15">
      <c r="A2321" s="176" t="str">
        <f>IF('S.D.PASTE SHEET'!A2321="","",'S.D.PASTE SHEET'!A2321)</f>
        <v/>
      </c>
      <c s="176" t="str">
        <f>IF('S.D.PASTE SHEET'!B2321="","",'S.D.PASTE SHEET'!B2321)</f>
        <v/>
      </c>
      <c s="176" t="str">
        <f>IF('S.D.PASTE SHEET'!C2321="","",'S.D.PASTE SHEET'!C2321)</f>
        <v/>
      </c>
      <c s="177" t="str">
        <f>IF('S.D.PASTE SHEET'!D2321="","",'S.D.PASTE SHEET'!D2321)</f>
        <v/>
      </c>
      <c s="176" t="str">
        <f>IF('S.D.PASTE SHEET'!E2321="","",UPPER('S.D.PASTE SHEET'!E2321))</f>
        <v/>
      </c>
      <c s="176" t="str">
        <f>IF('S.D.PASTE SHEET'!F2321="","",'S.D.PASTE SHEET'!F2321)</f>
        <v/>
      </c>
      <c s="176" t="str">
        <f>IF('S.D.PASTE SHEET'!G2321="","",UPPER('S.D.PASTE SHEET'!G2321))</f>
        <v/>
      </c>
      <c s="176" t="str">
        <f>IF('S.D.PASTE SHEET'!H2321="","",UPPER('S.D.PASTE SHEET'!H2321))</f>
        <v/>
      </c>
      <c s="176" t="str">
        <f>IF('S.D.PASTE SHEET'!I2321="","",'S.D.PASTE SHEET'!I2321)</f>
        <v/>
      </c>
      <c s="177" t="str">
        <f>IF('S.D.PASTE SHEET'!J2321="","",'S.D.PASTE SHEET'!J2321)</f>
        <v/>
      </c>
      <c s="176" t="str">
        <f>IF('S.D.PASTE SHEET'!K2321="","",'S.D.PASTE SHEET'!K2321)</f>
        <v/>
      </c>
      <c s="176" t="str">
        <f>IF('S.D.PASTE SHEET'!L2321="","",'S.D.PASTE SHEET'!L2321)</f>
        <v/>
      </c>
      <c s="176" t="str">
        <f>IF('S.D.PASTE SHEET'!M2321="","",'S.D.PASTE SHEET'!M2321)</f>
        <v/>
      </c>
      <c s="176" t="str">
        <f>IF('S.D.PASTE SHEET'!N2321="","",'S.D.PASTE SHEET'!N2321)</f>
        <v/>
      </c>
      <c s="176" t="str">
        <f>IF('S.D.PASTE SHEET'!O2321="","",'S.D.PASTE SHEET'!O2321)</f>
        <v/>
      </c>
      <c s="176" t="str">
        <f>IF('S.D.PASTE SHEET'!P2321="","",'S.D.PASTE SHEET'!P2321)</f>
        <v/>
      </c>
      <c s="176" t="str">
        <f>IF('S.D.PASTE SHEET'!Q2321="","",'S.D.PASTE SHEET'!Q2321)</f>
        <v/>
      </c>
      <c s="176" t="str">
        <f>IF('S.D.PASTE SHEET'!R2321="","",'S.D.PASTE SHEET'!R2321)</f>
        <v/>
      </c>
      <c s="176" t="str">
        <f>IF('S.D.PASTE SHEET'!S2321="","",'S.D.PASTE SHEET'!S2321)</f>
        <v/>
      </c>
      <c s="176" t="str">
        <f>IF('S.D.PASTE SHEET'!T2321="","",'S.D.PASTE SHEET'!T2321)</f>
        <v/>
      </c>
      <c s="176" t="str">
        <f>IF('S.D.PASTE SHEET'!U2321="","",'S.D.PASTE SHEET'!U2321)</f>
        <v/>
      </c>
      <c s="176" t="str">
        <f>IF('S.D.PASTE SHEET'!V2321="","",'S.D.PASTE SHEET'!V2321)</f>
        <v/>
      </c>
      <c s="176" t="str">
        <f>IF('S.D.PASTE SHEET'!W2321="","",'S.D.PASTE SHEET'!W2321)</f>
        <v/>
      </c>
      <c s="176" t="str">
        <f>IF('S.D.PASTE SHEET'!X2321="","",'S.D.PASTE SHEET'!X2321)</f>
        <v/>
      </c>
      <c s="176" t="str">
        <f>IF('S.D.PASTE SHEET'!Y2321="","",'S.D.PASTE SHEET'!Y2321)</f>
        <v/>
      </c>
      <c s="176" t="str">
        <f>IF('S.D.PASTE SHEET'!Z2321="","",'S.D.PASTE SHEET'!Z2321)</f>
        <v/>
      </c>
      <c s="176" t="str">
        <f>IF('S.D.PASTE SHEET'!AA2321="","",'S.D.PASTE SHEET'!AA2321)</f>
        <v/>
      </c>
      <c s="176" t="str">
        <f>IF('S.D.PASTE SHEET'!AB2321="","",'S.D.PASTE SHEET'!AB2321)</f>
        <v/>
      </c>
      <c s="176" t="str">
        <f>IF('S.D.PASTE SHEET'!AC2321="","",'S.D.PASTE SHEET'!AC2321)</f>
        <v/>
      </c>
      <c s="176" t="str">
        <f>IF('S.D.PASTE SHEET'!AD2321="","",'S.D.PASTE SHEET'!AD2321)</f>
        <v/>
      </c>
      <c s="178"/>
      <c s="179" t="str">
        <f>IF(AK2321="","",IF(AK2321&gt;0,COUNT($AG$2:AG2321),""))</f>
        <v/>
      </c>
      <c s="180" t="str">
        <f t="shared" si="2430"/>
        <v/>
      </c>
      <c s="180" t="str">
        <f t="shared" si="2431"/>
        <v/>
      </c>
      <c s="180" t="str">
        <f t="shared" si="2432"/>
        <v/>
      </c>
      <c s="181" t="str">
        <f t="shared" si="2433"/>
        <v/>
      </c>
      <c s="180" t="str">
        <f t="shared" si="2434"/>
        <v/>
      </c>
      <c s="180" t="str">
        <f t="shared" si="2435"/>
        <v/>
      </c>
      <c s="180" t="str">
        <f t="shared" si="2436"/>
        <v/>
      </c>
      <c s="180" t="str">
        <f t="shared" si="2437"/>
        <v/>
      </c>
      <c s="180" t="str">
        <f t="shared" si="2438"/>
        <v/>
      </c>
      <c s="181" t="str">
        <f t="shared" si="2439"/>
        <v/>
      </c>
      <c s="180" t="str">
        <f t="shared" si="2440"/>
        <v/>
      </c>
      <c s="180" t="str">
        <f t="shared" si="2441"/>
        <v/>
      </c>
      <c s="180" t="str">
        <f t="shared" si="2442"/>
        <v/>
      </c>
      <c s="180" t="str">
        <f t="shared" si="2443"/>
        <v/>
      </c>
      <c s="180" t="str">
        <f t="shared" si="2444"/>
        <v/>
      </c>
      <c s="180" t="str">
        <f t="shared" si="2445"/>
        <v/>
      </c>
      <c s="183"/>
      <c s="179" t="str">
        <f>IF(BC2321="","",IF(BC2321&gt;0,COUNT($AY$2:AY2321),""))</f>
        <v/>
      </c>
      <c s="180" t="str">
        <f t="shared" si="2446"/>
        <v/>
      </c>
      <c s="180" t="str">
        <f t="shared" si="2447"/>
        <v/>
      </c>
      <c s="180" t="str">
        <f t="shared" si="2448"/>
        <v/>
      </c>
      <c s="182" t="str">
        <f t="shared" si="2449"/>
        <v/>
      </c>
      <c s="180" t="str">
        <f t="shared" si="2450"/>
        <v/>
      </c>
      <c s="180" t="str">
        <f t="shared" si="2451"/>
        <v/>
      </c>
      <c s="180" t="str">
        <f t="shared" si="2452"/>
        <v/>
      </c>
      <c s="180" t="str">
        <f t="shared" si="2453"/>
        <v/>
      </c>
      <c s="180" t="str">
        <f t="shared" si="2454"/>
        <v/>
      </c>
      <c s="182" t="str">
        <f t="shared" si="2455"/>
        <v/>
      </c>
      <c s="180" t="str">
        <f t="shared" si="2456"/>
        <v/>
      </c>
      <c s="180" t="str">
        <f t="shared" si="2457"/>
        <v/>
      </c>
      <c s="180" t="str">
        <f t="shared" si="2458"/>
        <v/>
      </c>
      <c s="180" t="str">
        <f t="shared" si="2459"/>
        <v/>
      </c>
      <c s="180" t="str">
        <f t="shared" si="2460"/>
        <v/>
      </c>
      <c s="180" t="str">
        <f t="shared" si="2461"/>
        <v/>
      </c>
    </row>
    <row r="2322" spans="1:66" ht="15">
      <c r="A2322" s="176" t="str">
        <f>IF('S.D.PASTE SHEET'!A2322="","",'S.D.PASTE SHEET'!A2322)</f>
        <v/>
      </c>
      <c s="176" t="str">
        <f>IF('S.D.PASTE SHEET'!B2322="","",'S.D.PASTE SHEET'!B2322)</f>
        <v/>
      </c>
      <c s="176" t="str">
        <f>IF('S.D.PASTE SHEET'!C2322="","",'S.D.PASTE SHEET'!C2322)</f>
        <v/>
      </c>
      <c s="177" t="str">
        <f>IF('S.D.PASTE SHEET'!D2322="","",'S.D.PASTE SHEET'!D2322)</f>
        <v/>
      </c>
      <c s="176" t="str">
        <f>IF('S.D.PASTE SHEET'!E2322="","",UPPER('S.D.PASTE SHEET'!E2322))</f>
        <v/>
      </c>
      <c s="176" t="str">
        <f>IF('S.D.PASTE SHEET'!F2322="","",'S.D.PASTE SHEET'!F2322)</f>
        <v/>
      </c>
      <c s="176" t="str">
        <f>IF('S.D.PASTE SHEET'!G2322="","",UPPER('S.D.PASTE SHEET'!G2322))</f>
        <v/>
      </c>
      <c s="176" t="str">
        <f>IF('S.D.PASTE SHEET'!H2322="","",UPPER('S.D.PASTE SHEET'!H2322))</f>
        <v/>
      </c>
      <c s="176" t="str">
        <f>IF('S.D.PASTE SHEET'!I2322="","",'S.D.PASTE SHEET'!I2322)</f>
        <v/>
      </c>
      <c s="177" t="str">
        <f>IF('S.D.PASTE SHEET'!J2322="","",'S.D.PASTE SHEET'!J2322)</f>
        <v/>
      </c>
      <c s="176" t="str">
        <f>IF('S.D.PASTE SHEET'!K2322="","",'S.D.PASTE SHEET'!K2322)</f>
        <v/>
      </c>
      <c s="176" t="str">
        <f>IF('S.D.PASTE SHEET'!L2322="","",'S.D.PASTE SHEET'!L2322)</f>
        <v/>
      </c>
      <c s="176" t="str">
        <f>IF('S.D.PASTE SHEET'!M2322="","",'S.D.PASTE SHEET'!M2322)</f>
        <v/>
      </c>
      <c s="176" t="str">
        <f>IF('S.D.PASTE SHEET'!N2322="","",'S.D.PASTE SHEET'!N2322)</f>
        <v/>
      </c>
      <c s="176" t="str">
        <f>IF('S.D.PASTE SHEET'!O2322="","",'S.D.PASTE SHEET'!O2322)</f>
        <v/>
      </c>
      <c s="176" t="str">
        <f>IF('S.D.PASTE SHEET'!P2322="","",'S.D.PASTE SHEET'!P2322)</f>
        <v/>
      </c>
      <c s="176" t="str">
        <f>IF('S.D.PASTE SHEET'!Q2322="","",'S.D.PASTE SHEET'!Q2322)</f>
        <v/>
      </c>
      <c s="176" t="str">
        <f>IF('S.D.PASTE SHEET'!R2322="","",'S.D.PASTE SHEET'!R2322)</f>
        <v/>
      </c>
      <c s="176" t="str">
        <f>IF('S.D.PASTE SHEET'!S2322="","",'S.D.PASTE SHEET'!S2322)</f>
        <v/>
      </c>
      <c s="176" t="str">
        <f>IF('S.D.PASTE SHEET'!T2322="","",'S.D.PASTE SHEET'!T2322)</f>
        <v/>
      </c>
      <c s="176" t="str">
        <f>IF('S.D.PASTE SHEET'!U2322="","",'S.D.PASTE SHEET'!U2322)</f>
        <v/>
      </c>
      <c s="176" t="str">
        <f>IF('S.D.PASTE SHEET'!V2322="","",'S.D.PASTE SHEET'!V2322)</f>
        <v/>
      </c>
      <c s="176" t="str">
        <f>IF('S.D.PASTE SHEET'!W2322="","",'S.D.PASTE SHEET'!W2322)</f>
        <v/>
      </c>
      <c s="176" t="str">
        <f>IF('S.D.PASTE SHEET'!X2322="","",'S.D.PASTE SHEET'!X2322)</f>
        <v/>
      </c>
      <c s="176" t="str">
        <f>IF('S.D.PASTE SHEET'!Y2322="","",'S.D.PASTE SHEET'!Y2322)</f>
        <v/>
      </c>
      <c s="176" t="str">
        <f>IF('S.D.PASTE SHEET'!Z2322="","",'S.D.PASTE SHEET'!Z2322)</f>
        <v/>
      </c>
      <c s="176" t="str">
        <f>IF('S.D.PASTE SHEET'!AA2322="","",'S.D.PASTE SHEET'!AA2322)</f>
        <v/>
      </c>
      <c s="176" t="str">
        <f>IF('S.D.PASTE SHEET'!AB2322="","",'S.D.PASTE SHEET'!AB2322)</f>
        <v/>
      </c>
      <c s="176" t="str">
        <f>IF('S.D.PASTE SHEET'!AC2322="","",'S.D.PASTE SHEET'!AC2322)</f>
        <v/>
      </c>
      <c s="176" t="str">
        <f>IF('S.D.PASTE SHEET'!AD2322="","",'S.D.PASTE SHEET'!AD2322)</f>
        <v/>
      </c>
      <c s="178"/>
      <c s="179" t="str">
        <f>IF(AK2322="","",IF(AK2322&gt;0,COUNT($AG$2:AG2322),""))</f>
        <v/>
      </c>
      <c s="180" t="str">
        <f t="shared" si="2430"/>
        <v/>
      </c>
      <c s="180" t="str">
        <f t="shared" si="2431"/>
        <v/>
      </c>
      <c s="180" t="str">
        <f t="shared" si="2432"/>
        <v/>
      </c>
      <c s="181" t="str">
        <f t="shared" si="2433"/>
        <v/>
      </c>
      <c s="180" t="str">
        <f t="shared" si="2434"/>
        <v/>
      </c>
      <c s="180" t="str">
        <f t="shared" si="2435"/>
        <v/>
      </c>
      <c s="180" t="str">
        <f t="shared" si="2436"/>
        <v/>
      </c>
      <c s="180" t="str">
        <f t="shared" si="2437"/>
        <v/>
      </c>
      <c s="180" t="str">
        <f t="shared" si="2438"/>
        <v/>
      </c>
      <c s="181" t="str">
        <f t="shared" si="2439"/>
        <v/>
      </c>
      <c s="180" t="str">
        <f t="shared" si="2440"/>
        <v/>
      </c>
      <c s="180" t="str">
        <f t="shared" si="2441"/>
        <v/>
      </c>
      <c s="180" t="str">
        <f t="shared" si="2442"/>
        <v/>
      </c>
      <c s="180" t="str">
        <f t="shared" si="2443"/>
        <v/>
      </c>
      <c s="180" t="str">
        <f t="shared" si="2444"/>
        <v/>
      </c>
      <c s="180" t="str">
        <f t="shared" si="2445"/>
        <v/>
      </c>
      <c s="183"/>
      <c s="179" t="str">
        <f>IF(BC2322="","",IF(BC2322&gt;0,COUNT($AY$2:AY2322),""))</f>
        <v/>
      </c>
      <c s="180" t="str">
        <f t="shared" si="2446"/>
        <v/>
      </c>
      <c s="180" t="str">
        <f t="shared" si="2447"/>
        <v/>
      </c>
      <c s="180" t="str">
        <f t="shared" si="2448"/>
        <v/>
      </c>
      <c s="182" t="str">
        <f t="shared" si="2449"/>
        <v/>
      </c>
      <c s="180" t="str">
        <f t="shared" si="2450"/>
        <v/>
      </c>
      <c s="180" t="str">
        <f t="shared" si="2451"/>
        <v/>
      </c>
      <c s="180" t="str">
        <f t="shared" si="2452"/>
        <v/>
      </c>
      <c s="180" t="str">
        <f t="shared" si="2453"/>
        <v/>
      </c>
      <c s="180" t="str">
        <f t="shared" si="2454"/>
        <v/>
      </c>
      <c s="182" t="str">
        <f t="shared" si="2455"/>
        <v/>
      </c>
      <c s="180" t="str">
        <f t="shared" si="2456"/>
        <v/>
      </c>
      <c s="180" t="str">
        <f t="shared" si="2457"/>
        <v/>
      </c>
      <c s="180" t="str">
        <f t="shared" si="2458"/>
        <v/>
      </c>
      <c s="180" t="str">
        <f t="shared" si="2459"/>
        <v/>
      </c>
      <c s="180" t="str">
        <f t="shared" si="2460"/>
        <v/>
      </c>
      <c s="180" t="str">
        <f t="shared" si="2461"/>
        <v/>
      </c>
    </row>
    <row r="2323" spans="1:66" ht="15">
      <c r="A2323" s="176" t="str">
        <f>IF('S.D.PASTE SHEET'!A2323="","",'S.D.PASTE SHEET'!A2323)</f>
        <v/>
      </c>
      <c s="176" t="str">
        <f>IF('S.D.PASTE SHEET'!B2323="","",'S.D.PASTE SHEET'!B2323)</f>
        <v/>
      </c>
      <c s="176" t="str">
        <f>IF('S.D.PASTE SHEET'!C2323="","",'S.D.PASTE SHEET'!C2323)</f>
        <v/>
      </c>
      <c s="177" t="str">
        <f>IF('S.D.PASTE SHEET'!D2323="","",'S.D.PASTE SHEET'!D2323)</f>
        <v/>
      </c>
      <c s="176" t="str">
        <f>IF('S.D.PASTE SHEET'!E2323="","",UPPER('S.D.PASTE SHEET'!E2323))</f>
        <v/>
      </c>
      <c s="176" t="str">
        <f>IF('S.D.PASTE SHEET'!F2323="","",'S.D.PASTE SHEET'!F2323)</f>
        <v/>
      </c>
      <c s="176" t="str">
        <f>IF('S.D.PASTE SHEET'!G2323="","",UPPER('S.D.PASTE SHEET'!G2323))</f>
        <v/>
      </c>
      <c s="176" t="str">
        <f>IF('S.D.PASTE SHEET'!H2323="","",UPPER('S.D.PASTE SHEET'!H2323))</f>
        <v/>
      </c>
      <c s="176" t="str">
        <f>IF('S.D.PASTE SHEET'!I2323="","",'S.D.PASTE SHEET'!I2323)</f>
        <v/>
      </c>
      <c s="177" t="str">
        <f>IF('S.D.PASTE SHEET'!J2323="","",'S.D.PASTE SHEET'!J2323)</f>
        <v/>
      </c>
      <c s="176" t="str">
        <f>IF('S.D.PASTE SHEET'!K2323="","",'S.D.PASTE SHEET'!K2323)</f>
        <v/>
      </c>
      <c s="176" t="str">
        <f>IF('S.D.PASTE SHEET'!L2323="","",'S.D.PASTE SHEET'!L2323)</f>
        <v/>
      </c>
      <c s="176" t="str">
        <f>IF('S.D.PASTE SHEET'!M2323="","",'S.D.PASTE SHEET'!M2323)</f>
        <v/>
      </c>
      <c s="176" t="str">
        <f>IF('S.D.PASTE SHEET'!N2323="","",'S.D.PASTE SHEET'!N2323)</f>
        <v/>
      </c>
      <c s="176" t="str">
        <f>IF('S.D.PASTE SHEET'!O2323="","",'S.D.PASTE SHEET'!O2323)</f>
        <v/>
      </c>
      <c s="176" t="str">
        <f>IF('S.D.PASTE SHEET'!P2323="","",'S.D.PASTE SHEET'!P2323)</f>
        <v/>
      </c>
      <c s="176" t="str">
        <f>IF('S.D.PASTE SHEET'!Q2323="","",'S.D.PASTE SHEET'!Q2323)</f>
        <v/>
      </c>
      <c s="176" t="str">
        <f>IF('S.D.PASTE SHEET'!R2323="","",'S.D.PASTE SHEET'!R2323)</f>
        <v/>
      </c>
      <c s="176" t="str">
        <f>IF('S.D.PASTE SHEET'!S2323="","",'S.D.PASTE SHEET'!S2323)</f>
        <v/>
      </c>
      <c s="176" t="str">
        <f>IF('S.D.PASTE SHEET'!T2323="","",'S.D.PASTE SHEET'!T2323)</f>
        <v/>
      </c>
      <c s="176" t="str">
        <f>IF('S.D.PASTE SHEET'!U2323="","",'S.D.PASTE SHEET'!U2323)</f>
        <v/>
      </c>
      <c s="176" t="str">
        <f>IF('S.D.PASTE SHEET'!V2323="","",'S.D.PASTE SHEET'!V2323)</f>
        <v/>
      </c>
      <c s="176" t="str">
        <f>IF('S.D.PASTE SHEET'!W2323="","",'S.D.PASTE SHEET'!W2323)</f>
        <v/>
      </c>
      <c s="176" t="str">
        <f>IF('S.D.PASTE SHEET'!X2323="","",'S.D.PASTE SHEET'!X2323)</f>
        <v/>
      </c>
      <c s="176" t="str">
        <f>IF('S.D.PASTE SHEET'!Y2323="","",'S.D.PASTE SHEET'!Y2323)</f>
        <v/>
      </c>
      <c s="176" t="str">
        <f>IF('S.D.PASTE SHEET'!Z2323="","",'S.D.PASTE SHEET'!Z2323)</f>
        <v/>
      </c>
      <c s="176" t="str">
        <f>IF('S.D.PASTE SHEET'!AA2323="","",'S.D.PASTE SHEET'!AA2323)</f>
        <v/>
      </c>
      <c s="176" t="str">
        <f>IF('S.D.PASTE SHEET'!AB2323="","",'S.D.PASTE SHEET'!AB2323)</f>
        <v/>
      </c>
      <c s="176" t="str">
        <f>IF('S.D.PASTE SHEET'!AC2323="","",'S.D.PASTE SHEET'!AC2323)</f>
        <v/>
      </c>
      <c s="176" t="str">
        <f>IF('S.D.PASTE SHEET'!AD2323="","",'S.D.PASTE SHEET'!AD2323)</f>
        <v/>
      </c>
      <c s="178"/>
      <c s="179" t="str">
        <f>IF(AK2323="","",IF(AK2323&gt;0,COUNT($AG$2:AG2323),""))</f>
        <v/>
      </c>
      <c s="180" t="str">
        <f t="shared" si="2430"/>
        <v/>
      </c>
      <c s="180" t="str">
        <f t="shared" si="2431"/>
        <v/>
      </c>
      <c s="180" t="str">
        <f t="shared" si="2432"/>
        <v/>
      </c>
      <c s="181" t="str">
        <f t="shared" si="2433"/>
        <v/>
      </c>
      <c s="180" t="str">
        <f t="shared" si="2434"/>
        <v/>
      </c>
      <c s="180" t="str">
        <f t="shared" si="2435"/>
        <v/>
      </c>
      <c s="180" t="str">
        <f t="shared" si="2436"/>
        <v/>
      </c>
      <c s="180" t="str">
        <f t="shared" si="2437"/>
        <v/>
      </c>
      <c s="180" t="str">
        <f t="shared" si="2438"/>
        <v/>
      </c>
      <c s="181" t="str">
        <f t="shared" si="2439"/>
        <v/>
      </c>
      <c s="180" t="str">
        <f t="shared" si="2440"/>
        <v/>
      </c>
      <c s="180" t="str">
        <f t="shared" si="2441"/>
        <v/>
      </c>
      <c s="180" t="str">
        <f t="shared" si="2442"/>
        <v/>
      </c>
      <c s="180" t="str">
        <f t="shared" si="2443"/>
        <v/>
      </c>
      <c s="180" t="str">
        <f t="shared" si="2444"/>
        <v/>
      </c>
      <c s="180" t="str">
        <f t="shared" si="2445"/>
        <v/>
      </c>
      <c s="183"/>
      <c s="179" t="str">
        <f>IF(BC2323="","",IF(BC2323&gt;0,COUNT($AY$2:AY2323),""))</f>
        <v/>
      </c>
      <c s="180" t="str">
        <f t="shared" si="2446"/>
        <v/>
      </c>
      <c s="180" t="str">
        <f t="shared" si="2447"/>
        <v/>
      </c>
      <c s="180" t="str">
        <f t="shared" si="2448"/>
        <v/>
      </c>
      <c s="182" t="str">
        <f t="shared" si="2449"/>
        <v/>
      </c>
      <c s="180" t="str">
        <f t="shared" si="2450"/>
        <v/>
      </c>
      <c s="180" t="str">
        <f t="shared" si="2451"/>
        <v/>
      </c>
      <c s="180" t="str">
        <f t="shared" si="2452"/>
        <v/>
      </c>
      <c s="180" t="str">
        <f t="shared" si="2453"/>
        <v/>
      </c>
      <c s="180" t="str">
        <f t="shared" si="2454"/>
        <v/>
      </c>
      <c s="182" t="str">
        <f t="shared" si="2455"/>
        <v/>
      </c>
      <c s="180" t="str">
        <f t="shared" si="2456"/>
        <v/>
      </c>
      <c s="180" t="str">
        <f t="shared" si="2457"/>
        <v/>
      </c>
      <c s="180" t="str">
        <f t="shared" si="2458"/>
        <v/>
      </c>
      <c s="180" t="str">
        <f t="shared" si="2459"/>
        <v/>
      </c>
      <c s="180" t="str">
        <f t="shared" si="2460"/>
        <v/>
      </c>
      <c s="180" t="str">
        <f t="shared" si="2461"/>
        <v/>
      </c>
    </row>
    <row r="2324" spans="1:66" ht="15">
      <c r="A2324" s="176" t="str">
        <f>IF('S.D.PASTE SHEET'!A2324="","",'S.D.PASTE SHEET'!A2324)</f>
        <v/>
      </c>
      <c s="176" t="str">
        <f>IF('S.D.PASTE SHEET'!B2324="","",'S.D.PASTE SHEET'!B2324)</f>
        <v/>
      </c>
      <c s="176" t="str">
        <f>IF('S.D.PASTE SHEET'!C2324="","",'S.D.PASTE SHEET'!C2324)</f>
        <v/>
      </c>
      <c s="177" t="str">
        <f>IF('S.D.PASTE SHEET'!D2324="","",'S.D.PASTE SHEET'!D2324)</f>
        <v/>
      </c>
      <c s="176" t="str">
        <f>IF('S.D.PASTE SHEET'!E2324="","",UPPER('S.D.PASTE SHEET'!E2324))</f>
        <v/>
      </c>
      <c s="176" t="str">
        <f>IF('S.D.PASTE SHEET'!F2324="","",'S.D.PASTE SHEET'!F2324)</f>
        <v/>
      </c>
      <c s="176" t="str">
        <f>IF('S.D.PASTE SHEET'!G2324="","",UPPER('S.D.PASTE SHEET'!G2324))</f>
        <v/>
      </c>
      <c s="176" t="str">
        <f>IF('S.D.PASTE SHEET'!H2324="","",UPPER('S.D.PASTE SHEET'!H2324))</f>
        <v/>
      </c>
      <c s="176" t="str">
        <f>IF('S.D.PASTE SHEET'!I2324="","",'S.D.PASTE SHEET'!I2324)</f>
        <v/>
      </c>
      <c s="177" t="str">
        <f>IF('S.D.PASTE SHEET'!J2324="","",'S.D.PASTE SHEET'!J2324)</f>
        <v/>
      </c>
      <c s="176" t="str">
        <f>IF('S.D.PASTE SHEET'!K2324="","",'S.D.PASTE SHEET'!K2324)</f>
        <v/>
      </c>
      <c s="176" t="str">
        <f>IF('S.D.PASTE SHEET'!L2324="","",'S.D.PASTE SHEET'!L2324)</f>
        <v/>
      </c>
      <c s="176" t="str">
        <f>IF('S.D.PASTE SHEET'!M2324="","",'S.D.PASTE SHEET'!M2324)</f>
        <v/>
      </c>
      <c s="176" t="str">
        <f>IF('S.D.PASTE SHEET'!N2324="","",'S.D.PASTE SHEET'!N2324)</f>
        <v/>
      </c>
      <c s="176" t="str">
        <f>IF('S.D.PASTE SHEET'!O2324="","",'S.D.PASTE SHEET'!O2324)</f>
        <v/>
      </c>
      <c s="176" t="str">
        <f>IF('S.D.PASTE SHEET'!P2324="","",'S.D.PASTE SHEET'!P2324)</f>
        <v/>
      </c>
      <c s="176" t="str">
        <f>IF('S.D.PASTE SHEET'!Q2324="","",'S.D.PASTE SHEET'!Q2324)</f>
        <v/>
      </c>
      <c s="176" t="str">
        <f>IF('S.D.PASTE SHEET'!R2324="","",'S.D.PASTE SHEET'!R2324)</f>
        <v/>
      </c>
      <c s="176" t="str">
        <f>IF('S.D.PASTE SHEET'!S2324="","",'S.D.PASTE SHEET'!S2324)</f>
        <v/>
      </c>
      <c s="176" t="str">
        <f>IF('S.D.PASTE SHEET'!T2324="","",'S.D.PASTE SHEET'!T2324)</f>
        <v/>
      </c>
      <c s="176" t="str">
        <f>IF('S.D.PASTE SHEET'!U2324="","",'S.D.PASTE SHEET'!U2324)</f>
        <v/>
      </c>
      <c s="176" t="str">
        <f>IF('S.D.PASTE SHEET'!V2324="","",'S.D.PASTE SHEET'!V2324)</f>
        <v/>
      </c>
      <c s="176" t="str">
        <f>IF('S.D.PASTE SHEET'!W2324="","",'S.D.PASTE SHEET'!W2324)</f>
        <v/>
      </c>
      <c s="176" t="str">
        <f>IF('S.D.PASTE SHEET'!X2324="","",'S.D.PASTE SHEET'!X2324)</f>
        <v/>
      </c>
      <c s="176" t="str">
        <f>IF('S.D.PASTE SHEET'!Y2324="","",'S.D.PASTE SHEET'!Y2324)</f>
        <v/>
      </c>
      <c s="176" t="str">
        <f>IF('S.D.PASTE SHEET'!Z2324="","",'S.D.PASTE SHEET'!Z2324)</f>
        <v/>
      </c>
      <c s="176" t="str">
        <f>IF('S.D.PASTE SHEET'!AA2324="","",'S.D.PASTE SHEET'!AA2324)</f>
        <v/>
      </c>
      <c s="176" t="str">
        <f>IF('S.D.PASTE SHEET'!AB2324="","",'S.D.PASTE SHEET'!AB2324)</f>
        <v/>
      </c>
      <c s="176" t="str">
        <f>IF('S.D.PASTE SHEET'!AC2324="","",'S.D.PASTE SHEET'!AC2324)</f>
        <v/>
      </c>
      <c s="176" t="str">
        <f>IF('S.D.PASTE SHEET'!AD2324="","",'S.D.PASTE SHEET'!AD2324)</f>
        <v/>
      </c>
      <c s="178"/>
      <c s="179" t="str">
        <f>IF(AK2324="","",IF(AK2324&gt;0,COUNT($AG$2:AG2324),""))</f>
        <v/>
      </c>
      <c s="180" t="str">
        <f t="shared" si="2430"/>
        <v/>
      </c>
      <c s="180" t="str">
        <f t="shared" si="2431"/>
        <v/>
      </c>
      <c s="180" t="str">
        <f t="shared" si="2432"/>
        <v/>
      </c>
      <c s="181" t="str">
        <f t="shared" si="2433"/>
        <v/>
      </c>
      <c s="180" t="str">
        <f t="shared" si="2434"/>
        <v/>
      </c>
      <c s="180" t="str">
        <f t="shared" si="2435"/>
        <v/>
      </c>
      <c s="180" t="str">
        <f t="shared" si="2436"/>
        <v/>
      </c>
      <c s="180" t="str">
        <f t="shared" si="2437"/>
        <v/>
      </c>
      <c s="180" t="str">
        <f t="shared" si="2438"/>
        <v/>
      </c>
      <c s="181" t="str">
        <f t="shared" si="2439"/>
        <v/>
      </c>
      <c s="180" t="str">
        <f t="shared" si="2440"/>
        <v/>
      </c>
      <c s="180" t="str">
        <f t="shared" si="2441"/>
        <v/>
      </c>
      <c s="180" t="str">
        <f t="shared" si="2442"/>
        <v/>
      </c>
      <c s="180" t="str">
        <f t="shared" si="2443"/>
        <v/>
      </c>
      <c s="180" t="str">
        <f t="shared" si="2444"/>
        <v/>
      </c>
      <c s="180" t="str">
        <f t="shared" si="2445"/>
        <v/>
      </c>
      <c s="183"/>
      <c s="179" t="str">
        <f>IF(BC2324="","",IF(BC2324&gt;0,COUNT($AY$2:AY2324),""))</f>
        <v/>
      </c>
      <c s="180" t="str">
        <f t="shared" si="2446"/>
        <v/>
      </c>
      <c s="180" t="str">
        <f t="shared" si="2447"/>
        <v/>
      </c>
      <c s="180" t="str">
        <f t="shared" si="2448"/>
        <v/>
      </c>
      <c s="182" t="str">
        <f t="shared" si="2449"/>
        <v/>
      </c>
      <c s="180" t="str">
        <f t="shared" si="2450"/>
        <v/>
      </c>
      <c s="180" t="str">
        <f t="shared" si="2451"/>
        <v/>
      </c>
      <c s="180" t="str">
        <f t="shared" si="2452"/>
        <v/>
      </c>
      <c s="180" t="str">
        <f t="shared" si="2453"/>
        <v/>
      </c>
      <c s="180" t="str">
        <f t="shared" si="2454"/>
        <v/>
      </c>
      <c s="182" t="str">
        <f t="shared" si="2455"/>
        <v/>
      </c>
      <c s="180" t="str">
        <f t="shared" si="2456"/>
        <v/>
      </c>
      <c s="180" t="str">
        <f t="shared" si="2457"/>
        <v/>
      </c>
      <c s="180" t="str">
        <f t="shared" si="2458"/>
        <v/>
      </c>
      <c s="180" t="str">
        <f t="shared" si="2459"/>
        <v/>
      </c>
      <c s="180" t="str">
        <f t="shared" si="2460"/>
        <v/>
      </c>
      <c s="180" t="str">
        <f t="shared" si="2461"/>
        <v/>
      </c>
    </row>
    <row r="2325" spans="1:66" ht="15">
      <c r="A2325" s="176" t="str">
        <f>IF('S.D.PASTE SHEET'!A2325="","",'S.D.PASTE SHEET'!A2325)</f>
        <v/>
      </c>
      <c s="176" t="str">
        <f>IF('S.D.PASTE SHEET'!B2325="","",'S.D.PASTE SHEET'!B2325)</f>
        <v/>
      </c>
      <c s="176" t="str">
        <f>IF('S.D.PASTE SHEET'!C2325="","",'S.D.PASTE SHEET'!C2325)</f>
        <v/>
      </c>
      <c s="177" t="str">
        <f>IF('S.D.PASTE SHEET'!D2325="","",'S.D.PASTE SHEET'!D2325)</f>
        <v/>
      </c>
      <c s="176" t="str">
        <f>IF('S.D.PASTE SHEET'!E2325="","",UPPER('S.D.PASTE SHEET'!E2325))</f>
        <v/>
      </c>
      <c s="176" t="str">
        <f>IF('S.D.PASTE SHEET'!F2325="","",'S.D.PASTE SHEET'!F2325)</f>
        <v/>
      </c>
      <c s="176" t="str">
        <f>IF('S.D.PASTE SHEET'!G2325="","",UPPER('S.D.PASTE SHEET'!G2325))</f>
        <v/>
      </c>
      <c s="176" t="str">
        <f>IF('S.D.PASTE SHEET'!H2325="","",UPPER('S.D.PASTE SHEET'!H2325))</f>
        <v/>
      </c>
      <c s="176" t="str">
        <f>IF('S.D.PASTE SHEET'!I2325="","",'S.D.PASTE SHEET'!I2325)</f>
        <v/>
      </c>
      <c s="177" t="str">
        <f>IF('S.D.PASTE SHEET'!J2325="","",'S.D.PASTE SHEET'!J2325)</f>
        <v/>
      </c>
      <c s="176" t="str">
        <f>IF('S.D.PASTE SHEET'!K2325="","",'S.D.PASTE SHEET'!K2325)</f>
        <v/>
      </c>
      <c s="176" t="str">
        <f>IF('S.D.PASTE SHEET'!L2325="","",'S.D.PASTE SHEET'!L2325)</f>
        <v/>
      </c>
      <c s="176" t="str">
        <f>IF('S.D.PASTE SHEET'!M2325="","",'S.D.PASTE SHEET'!M2325)</f>
        <v/>
      </c>
      <c s="176" t="str">
        <f>IF('S.D.PASTE SHEET'!N2325="","",'S.D.PASTE SHEET'!N2325)</f>
        <v/>
      </c>
      <c s="176" t="str">
        <f>IF('S.D.PASTE SHEET'!O2325="","",'S.D.PASTE SHEET'!O2325)</f>
        <v/>
      </c>
      <c s="176" t="str">
        <f>IF('S.D.PASTE SHEET'!P2325="","",'S.D.PASTE SHEET'!P2325)</f>
        <v/>
      </c>
      <c s="176" t="str">
        <f>IF('S.D.PASTE SHEET'!Q2325="","",'S.D.PASTE SHEET'!Q2325)</f>
        <v/>
      </c>
      <c s="176" t="str">
        <f>IF('S.D.PASTE SHEET'!R2325="","",'S.D.PASTE SHEET'!R2325)</f>
        <v/>
      </c>
      <c s="176" t="str">
        <f>IF('S.D.PASTE SHEET'!S2325="","",'S.D.PASTE SHEET'!S2325)</f>
        <v/>
      </c>
      <c s="176" t="str">
        <f>IF('S.D.PASTE SHEET'!T2325="","",'S.D.PASTE SHEET'!T2325)</f>
        <v/>
      </c>
      <c s="176" t="str">
        <f>IF('S.D.PASTE SHEET'!U2325="","",'S.D.PASTE SHEET'!U2325)</f>
        <v/>
      </c>
      <c s="176" t="str">
        <f>IF('S.D.PASTE SHEET'!V2325="","",'S.D.PASTE SHEET'!V2325)</f>
        <v/>
      </c>
      <c s="176" t="str">
        <f>IF('S.D.PASTE SHEET'!W2325="","",'S.D.PASTE SHEET'!W2325)</f>
        <v/>
      </c>
      <c s="176" t="str">
        <f>IF('S.D.PASTE SHEET'!X2325="","",'S.D.PASTE SHEET'!X2325)</f>
        <v/>
      </c>
      <c s="176" t="str">
        <f>IF('S.D.PASTE SHEET'!Y2325="","",'S.D.PASTE SHEET'!Y2325)</f>
        <v/>
      </c>
      <c s="176" t="str">
        <f>IF('S.D.PASTE SHEET'!Z2325="","",'S.D.PASTE SHEET'!Z2325)</f>
        <v/>
      </c>
      <c s="176" t="str">
        <f>IF('S.D.PASTE SHEET'!AA2325="","",'S.D.PASTE SHEET'!AA2325)</f>
        <v/>
      </c>
      <c s="176" t="str">
        <f>IF('S.D.PASTE SHEET'!AB2325="","",'S.D.PASTE SHEET'!AB2325)</f>
        <v/>
      </c>
      <c s="176" t="str">
        <f>IF('S.D.PASTE SHEET'!AC2325="","",'S.D.PASTE SHEET'!AC2325)</f>
        <v/>
      </c>
      <c s="176" t="str">
        <f>IF('S.D.PASTE SHEET'!AD2325="","",'S.D.PASTE SHEET'!AD2325)</f>
        <v/>
      </c>
      <c s="178"/>
      <c s="179" t="str">
        <f>IF(AK2325="","",IF(AK2325&gt;0,COUNT($AG$2:AG2325),""))</f>
        <v/>
      </c>
      <c s="180" t="str">
        <f t="shared" si="2430"/>
        <v/>
      </c>
      <c s="180" t="str">
        <f t="shared" si="2431"/>
        <v/>
      </c>
      <c s="180" t="str">
        <f t="shared" si="2432"/>
        <v/>
      </c>
      <c s="181" t="str">
        <f t="shared" si="2433"/>
        <v/>
      </c>
      <c s="180" t="str">
        <f t="shared" si="2434"/>
        <v/>
      </c>
      <c s="180" t="str">
        <f t="shared" si="2435"/>
        <v/>
      </c>
      <c s="180" t="str">
        <f t="shared" si="2436"/>
        <v/>
      </c>
      <c s="180" t="str">
        <f t="shared" si="2437"/>
        <v/>
      </c>
      <c s="180" t="str">
        <f t="shared" si="2438"/>
        <v/>
      </c>
      <c s="181" t="str">
        <f t="shared" si="2439"/>
        <v/>
      </c>
      <c s="180" t="str">
        <f t="shared" si="2440"/>
        <v/>
      </c>
      <c s="180" t="str">
        <f t="shared" si="2441"/>
        <v/>
      </c>
      <c s="180" t="str">
        <f t="shared" si="2442"/>
        <v/>
      </c>
      <c s="180" t="str">
        <f t="shared" si="2443"/>
        <v/>
      </c>
      <c s="180" t="str">
        <f t="shared" si="2444"/>
        <v/>
      </c>
      <c s="180" t="str">
        <f t="shared" si="2445"/>
        <v/>
      </c>
      <c s="183"/>
      <c s="179" t="str">
        <f>IF(BC2325="","",IF(BC2325&gt;0,COUNT($AY$2:AY2325),""))</f>
        <v/>
      </c>
      <c s="180" t="str">
        <f t="shared" si="2446"/>
        <v/>
      </c>
      <c s="180" t="str">
        <f t="shared" si="2447"/>
        <v/>
      </c>
      <c s="180" t="str">
        <f t="shared" si="2448"/>
        <v/>
      </c>
      <c s="182" t="str">
        <f t="shared" si="2449"/>
        <v/>
      </c>
      <c s="180" t="str">
        <f t="shared" si="2450"/>
        <v/>
      </c>
      <c s="180" t="str">
        <f t="shared" si="2451"/>
        <v/>
      </c>
      <c s="180" t="str">
        <f t="shared" si="2452"/>
        <v/>
      </c>
      <c s="180" t="str">
        <f t="shared" si="2453"/>
        <v/>
      </c>
      <c s="180" t="str">
        <f t="shared" si="2454"/>
        <v/>
      </c>
      <c s="182" t="str">
        <f t="shared" si="2455"/>
        <v/>
      </c>
      <c s="180" t="str">
        <f t="shared" si="2456"/>
        <v/>
      </c>
      <c s="180" t="str">
        <f t="shared" si="2457"/>
        <v/>
      </c>
      <c s="180" t="str">
        <f t="shared" si="2458"/>
        <v/>
      </c>
      <c s="180" t="str">
        <f t="shared" si="2459"/>
        <v/>
      </c>
      <c s="180" t="str">
        <f t="shared" si="2460"/>
        <v/>
      </c>
      <c s="180" t="str">
        <f t="shared" si="2461"/>
        <v/>
      </c>
    </row>
    <row r="2326" spans="1:66" ht="15">
      <c r="A2326" s="176" t="str">
        <f>IF('S.D.PASTE SHEET'!A2326="","",'S.D.PASTE SHEET'!A2326)</f>
        <v/>
      </c>
      <c s="176" t="str">
        <f>IF('S.D.PASTE SHEET'!B2326="","",'S.D.PASTE SHEET'!B2326)</f>
        <v/>
      </c>
      <c s="176" t="str">
        <f>IF('S.D.PASTE SHEET'!C2326="","",'S.D.PASTE SHEET'!C2326)</f>
        <v/>
      </c>
      <c s="177" t="str">
        <f>IF('S.D.PASTE SHEET'!D2326="","",'S.D.PASTE SHEET'!D2326)</f>
        <v/>
      </c>
      <c s="176" t="str">
        <f>IF('S.D.PASTE SHEET'!E2326="","",UPPER('S.D.PASTE SHEET'!E2326))</f>
        <v/>
      </c>
      <c s="176" t="str">
        <f>IF('S.D.PASTE SHEET'!F2326="","",'S.D.PASTE SHEET'!F2326)</f>
        <v/>
      </c>
      <c s="176" t="str">
        <f>IF('S.D.PASTE SHEET'!G2326="","",UPPER('S.D.PASTE SHEET'!G2326))</f>
        <v/>
      </c>
      <c s="176" t="str">
        <f>IF('S.D.PASTE SHEET'!H2326="","",UPPER('S.D.PASTE SHEET'!H2326))</f>
        <v/>
      </c>
      <c s="176" t="str">
        <f>IF('S.D.PASTE SHEET'!I2326="","",'S.D.PASTE SHEET'!I2326)</f>
        <v/>
      </c>
      <c s="177" t="str">
        <f>IF('S.D.PASTE SHEET'!J2326="","",'S.D.PASTE SHEET'!J2326)</f>
        <v/>
      </c>
      <c s="176" t="str">
        <f>IF('S.D.PASTE SHEET'!K2326="","",'S.D.PASTE SHEET'!K2326)</f>
        <v/>
      </c>
      <c s="176" t="str">
        <f>IF('S.D.PASTE SHEET'!L2326="","",'S.D.PASTE SHEET'!L2326)</f>
        <v/>
      </c>
      <c s="176" t="str">
        <f>IF('S.D.PASTE SHEET'!M2326="","",'S.D.PASTE SHEET'!M2326)</f>
        <v/>
      </c>
      <c s="176" t="str">
        <f>IF('S.D.PASTE SHEET'!N2326="","",'S.D.PASTE SHEET'!N2326)</f>
        <v/>
      </c>
      <c s="176" t="str">
        <f>IF('S.D.PASTE SHEET'!O2326="","",'S.D.PASTE SHEET'!O2326)</f>
        <v/>
      </c>
      <c s="176" t="str">
        <f>IF('S.D.PASTE SHEET'!P2326="","",'S.D.PASTE SHEET'!P2326)</f>
        <v/>
      </c>
      <c s="176" t="str">
        <f>IF('S.D.PASTE SHEET'!Q2326="","",'S.D.PASTE SHEET'!Q2326)</f>
        <v/>
      </c>
      <c s="176" t="str">
        <f>IF('S.D.PASTE SHEET'!R2326="","",'S.D.PASTE SHEET'!R2326)</f>
        <v/>
      </c>
      <c s="176" t="str">
        <f>IF('S.D.PASTE SHEET'!S2326="","",'S.D.PASTE SHEET'!S2326)</f>
        <v/>
      </c>
      <c s="176" t="str">
        <f>IF('S.D.PASTE SHEET'!T2326="","",'S.D.PASTE SHEET'!T2326)</f>
        <v/>
      </c>
      <c s="176" t="str">
        <f>IF('S.D.PASTE SHEET'!U2326="","",'S.D.PASTE SHEET'!U2326)</f>
        <v/>
      </c>
      <c s="176" t="str">
        <f>IF('S.D.PASTE SHEET'!V2326="","",'S.D.PASTE SHEET'!V2326)</f>
        <v/>
      </c>
      <c s="176" t="str">
        <f>IF('S.D.PASTE SHEET'!W2326="","",'S.D.PASTE SHEET'!W2326)</f>
        <v/>
      </c>
      <c s="176" t="str">
        <f>IF('S.D.PASTE SHEET'!X2326="","",'S.D.PASTE SHEET'!X2326)</f>
        <v/>
      </c>
      <c s="176" t="str">
        <f>IF('S.D.PASTE SHEET'!Y2326="","",'S.D.PASTE SHEET'!Y2326)</f>
        <v/>
      </c>
      <c s="176" t="str">
        <f>IF('S.D.PASTE SHEET'!Z2326="","",'S.D.PASTE SHEET'!Z2326)</f>
        <v/>
      </c>
      <c s="176" t="str">
        <f>IF('S.D.PASTE SHEET'!AA2326="","",'S.D.PASTE SHEET'!AA2326)</f>
        <v/>
      </c>
      <c s="176" t="str">
        <f>IF('S.D.PASTE SHEET'!AB2326="","",'S.D.PASTE SHEET'!AB2326)</f>
        <v/>
      </c>
      <c s="176" t="str">
        <f>IF('S.D.PASTE SHEET'!AC2326="","",'S.D.PASTE SHEET'!AC2326)</f>
        <v/>
      </c>
      <c s="176" t="str">
        <f>IF('S.D.PASTE SHEET'!AD2326="","",'S.D.PASTE SHEET'!AD2326)</f>
        <v/>
      </c>
      <c s="178"/>
      <c s="179" t="str">
        <f>IF(AK2326="","",IF(AK2326&gt;0,COUNT($AG$2:AG2326),""))</f>
        <v/>
      </c>
      <c s="180" t="str">
        <f t="shared" si="2430"/>
        <v/>
      </c>
      <c s="180" t="str">
        <f t="shared" si="2431"/>
        <v/>
      </c>
      <c s="180" t="str">
        <f t="shared" si="2432"/>
        <v/>
      </c>
      <c s="181" t="str">
        <f t="shared" si="2433"/>
        <v/>
      </c>
      <c s="180" t="str">
        <f t="shared" si="2434"/>
        <v/>
      </c>
      <c s="180" t="str">
        <f t="shared" si="2435"/>
        <v/>
      </c>
      <c s="180" t="str">
        <f t="shared" si="2436"/>
        <v/>
      </c>
      <c s="180" t="str">
        <f t="shared" si="2437"/>
        <v/>
      </c>
      <c s="180" t="str">
        <f t="shared" si="2438"/>
        <v/>
      </c>
      <c s="181" t="str">
        <f t="shared" si="2439"/>
        <v/>
      </c>
      <c s="180" t="str">
        <f t="shared" si="2440"/>
        <v/>
      </c>
      <c s="180" t="str">
        <f t="shared" si="2441"/>
        <v/>
      </c>
      <c s="180" t="str">
        <f t="shared" si="2442"/>
        <v/>
      </c>
      <c s="180" t="str">
        <f t="shared" si="2443"/>
        <v/>
      </c>
      <c s="180" t="str">
        <f t="shared" si="2444"/>
        <v/>
      </c>
      <c s="180" t="str">
        <f t="shared" si="2445"/>
        <v/>
      </c>
      <c s="183"/>
      <c s="179" t="str">
        <f>IF(BC2326="","",IF(BC2326&gt;0,COUNT($AY$2:AY2326),""))</f>
        <v/>
      </c>
      <c s="180" t="str">
        <f t="shared" si="2446"/>
        <v/>
      </c>
      <c s="180" t="str">
        <f t="shared" si="2447"/>
        <v/>
      </c>
      <c s="180" t="str">
        <f t="shared" si="2448"/>
        <v/>
      </c>
      <c s="182" t="str">
        <f t="shared" si="2449"/>
        <v/>
      </c>
      <c s="180" t="str">
        <f t="shared" si="2450"/>
        <v/>
      </c>
      <c s="180" t="str">
        <f t="shared" si="2451"/>
        <v/>
      </c>
      <c s="180" t="str">
        <f t="shared" si="2452"/>
        <v/>
      </c>
      <c s="180" t="str">
        <f t="shared" si="2453"/>
        <v/>
      </c>
      <c s="180" t="str">
        <f t="shared" si="2454"/>
        <v/>
      </c>
      <c s="182" t="str">
        <f t="shared" si="2455"/>
        <v/>
      </c>
      <c s="180" t="str">
        <f t="shared" si="2456"/>
        <v/>
      </c>
      <c s="180" t="str">
        <f t="shared" si="2457"/>
        <v/>
      </c>
      <c s="180" t="str">
        <f t="shared" si="2458"/>
        <v/>
      </c>
      <c s="180" t="str">
        <f t="shared" si="2459"/>
        <v/>
      </c>
      <c s="180" t="str">
        <f t="shared" si="2460"/>
        <v/>
      </c>
      <c s="180" t="str">
        <f t="shared" si="2461"/>
        <v/>
      </c>
    </row>
    <row r="2327" spans="1:66" ht="15">
      <c r="A2327" s="176" t="str">
        <f>IF('S.D.PASTE SHEET'!A2327="","",'S.D.PASTE SHEET'!A2327)</f>
        <v/>
      </c>
      <c s="176" t="str">
        <f>IF('S.D.PASTE SHEET'!B2327="","",'S.D.PASTE SHEET'!B2327)</f>
        <v/>
      </c>
      <c s="176" t="str">
        <f>IF('S.D.PASTE SHEET'!C2327="","",'S.D.PASTE SHEET'!C2327)</f>
        <v/>
      </c>
      <c s="177" t="str">
        <f>IF('S.D.PASTE SHEET'!D2327="","",'S.D.PASTE SHEET'!D2327)</f>
        <v/>
      </c>
      <c s="176" t="str">
        <f>IF('S.D.PASTE SHEET'!E2327="","",UPPER('S.D.PASTE SHEET'!E2327))</f>
        <v/>
      </c>
      <c s="176" t="str">
        <f>IF('S.D.PASTE SHEET'!F2327="","",'S.D.PASTE SHEET'!F2327)</f>
        <v/>
      </c>
      <c s="176" t="str">
        <f>IF('S.D.PASTE SHEET'!G2327="","",UPPER('S.D.PASTE SHEET'!G2327))</f>
        <v/>
      </c>
      <c s="176" t="str">
        <f>IF('S.D.PASTE SHEET'!H2327="","",UPPER('S.D.PASTE SHEET'!H2327))</f>
        <v/>
      </c>
      <c s="176" t="str">
        <f>IF('S.D.PASTE SHEET'!I2327="","",'S.D.PASTE SHEET'!I2327)</f>
        <v/>
      </c>
      <c s="177" t="str">
        <f>IF('S.D.PASTE SHEET'!J2327="","",'S.D.PASTE SHEET'!J2327)</f>
        <v/>
      </c>
      <c s="176" t="str">
        <f>IF('S.D.PASTE SHEET'!K2327="","",'S.D.PASTE SHEET'!K2327)</f>
        <v/>
      </c>
      <c s="176" t="str">
        <f>IF('S.D.PASTE SHEET'!L2327="","",'S.D.PASTE SHEET'!L2327)</f>
        <v/>
      </c>
      <c s="176" t="str">
        <f>IF('S.D.PASTE SHEET'!M2327="","",'S.D.PASTE SHEET'!M2327)</f>
        <v/>
      </c>
      <c s="176" t="str">
        <f>IF('S.D.PASTE SHEET'!N2327="","",'S.D.PASTE SHEET'!N2327)</f>
        <v/>
      </c>
      <c s="176" t="str">
        <f>IF('S.D.PASTE SHEET'!O2327="","",'S.D.PASTE SHEET'!O2327)</f>
        <v/>
      </c>
      <c s="176" t="str">
        <f>IF('S.D.PASTE SHEET'!P2327="","",'S.D.PASTE SHEET'!P2327)</f>
        <v/>
      </c>
      <c s="176" t="str">
        <f>IF('S.D.PASTE SHEET'!Q2327="","",'S.D.PASTE SHEET'!Q2327)</f>
        <v/>
      </c>
      <c s="176" t="str">
        <f>IF('S.D.PASTE SHEET'!R2327="","",'S.D.PASTE SHEET'!R2327)</f>
        <v/>
      </c>
      <c s="176" t="str">
        <f>IF('S.D.PASTE SHEET'!S2327="","",'S.D.PASTE SHEET'!S2327)</f>
        <v/>
      </c>
      <c s="176" t="str">
        <f>IF('S.D.PASTE SHEET'!T2327="","",'S.D.PASTE SHEET'!T2327)</f>
        <v/>
      </c>
      <c s="176" t="str">
        <f>IF('S.D.PASTE SHEET'!U2327="","",'S.D.PASTE SHEET'!U2327)</f>
        <v/>
      </c>
      <c s="176" t="str">
        <f>IF('S.D.PASTE SHEET'!V2327="","",'S.D.PASTE SHEET'!V2327)</f>
        <v/>
      </c>
      <c s="176" t="str">
        <f>IF('S.D.PASTE SHEET'!W2327="","",'S.D.PASTE SHEET'!W2327)</f>
        <v/>
      </c>
      <c s="176" t="str">
        <f>IF('S.D.PASTE SHEET'!X2327="","",'S.D.PASTE SHEET'!X2327)</f>
        <v/>
      </c>
      <c s="176" t="str">
        <f>IF('S.D.PASTE SHEET'!Y2327="","",'S.D.PASTE SHEET'!Y2327)</f>
        <v/>
      </c>
      <c s="176" t="str">
        <f>IF('S.D.PASTE SHEET'!Z2327="","",'S.D.PASTE SHEET'!Z2327)</f>
        <v/>
      </c>
      <c s="176" t="str">
        <f>IF('S.D.PASTE SHEET'!AA2327="","",'S.D.PASTE SHEET'!AA2327)</f>
        <v/>
      </c>
      <c s="176" t="str">
        <f>IF('S.D.PASTE SHEET'!AB2327="","",'S.D.PASTE SHEET'!AB2327)</f>
        <v/>
      </c>
      <c s="176" t="str">
        <f>IF('S.D.PASTE SHEET'!AC2327="","",'S.D.PASTE SHEET'!AC2327)</f>
        <v/>
      </c>
      <c s="176" t="str">
        <f>IF('S.D.PASTE SHEET'!AD2327="","",'S.D.PASTE SHEET'!AD2327)</f>
        <v/>
      </c>
      <c s="178"/>
      <c s="179" t="str">
        <f>IF(AK2327="","",IF(AK2327&gt;0,COUNT($AG$2:AG2327),""))</f>
        <v/>
      </c>
      <c s="180" t="str">
        <f t="shared" si="2430"/>
        <v/>
      </c>
      <c s="180" t="str">
        <f t="shared" si="2431"/>
        <v/>
      </c>
      <c s="180" t="str">
        <f t="shared" si="2432"/>
        <v/>
      </c>
      <c s="181" t="str">
        <f t="shared" si="2433"/>
        <v/>
      </c>
      <c s="180" t="str">
        <f t="shared" si="2434"/>
        <v/>
      </c>
      <c s="180" t="str">
        <f t="shared" si="2435"/>
        <v/>
      </c>
      <c s="180" t="str">
        <f t="shared" si="2436"/>
        <v/>
      </c>
      <c s="180" t="str">
        <f t="shared" si="2437"/>
        <v/>
      </c>
      <c s="180" t="str">
        <f t="shared" si="2438"/>
        <v/>
      </c>
      <c s="181" t="str">
        <f t="shared" si="2439"/>
        <v/>
      </c>
      <c s="180" t="str">
        <f t="shared" si="2440"/>
        <v/>
      </c>
      <c s="180" t="str">
        <f t="shared" si="2441"/>
        <v/>
      </c>
      <c s="180" t="str">
        <f t="shared" si="2442"/>
        <v/>
      </c>
      <c s="180" t="str">
        <f t="shared" si="2443"/>
        <v/>
      </c>
      <c s="180" t="str">
        <f t="shared" si="2444"/>
        <v/>
      </c>
      <c s="180" t="str">
        <f t="shared" si="2445"/>
        <v/>
      </c>
      <c s="183"/>
      <c s="179" t="str">
        <f>IF(BC2327="","",IF(BC2327&gt;0,COUNT($AY$2:AY2327),""))</f>
        <v/>
      </c>
      <c s="180" t="str">
        <f t="shared" si="2446"/>
        <v/>
      </c>
      <c s="180" t="str">
        <f t="shared" si="2447"/>
        <v/>
      </c>
      <c s="180" t="str">
        <f t="shared" si="2448"/>
        <v/>
      </c>
      <c s="182" t="str">
        <f t="shared" si="2449"/>
        <v/>
      </c>
      <c s="180" t="str">
        <f t="shared" si="2450"/>
        <v/>
      </c>
      <c s="180" t="str">
        <f t="shared" si="2451"/>
        <v/>
      </c>
      <c s="180" t="str">
        <f t="shared" si="2452"/>
        <v/>
      </c>
      <c s="180" t="str">
        <f t="shared" si="2453"/>
        <v/>
      </c>
      <c s="180" t="str">
        <f t="shared" si="2454"/>
        <v/>
      </c>
      <c s="182" t="str">
        <f t="shared" si="2455"/>
        <v/>
      </c>
      <c s="180" t="str">
        <f t="shared" si="2456"/>
        <v/>
      </c>
      <c s="180" t="str">
        <f t="shared" si="2457"/>
        <v/>
      </c>
      <c s="180" t="str">
        <f t="shared" si="2458"/>
        <v/>
      </c>
      <c s="180" t="str">
        <f t="shared" si="2459"/>
        <v/>
      </c>
      <c s="180" t="str">
        <f t="shared" si="2460"/>
        <v/>
      </c>
      <c s="180" t="str">
        <f t="shared" si="2461"/>
        <v/>
      </c>
    </row>
    <row r="2328" spans="1:66" ht="15">
      <c r="A2328" s="176" t="str">
        <f>IF('S.D.PASTE SHEET'!A2328="","",'S.D.PASTE SHEET'!A2328)</f>
        <v/>
      </c>
      <c s="176" t="str">
        <f>IF('S.D.PASTE SHEET'!B2328="","",'S.D.PASTE SHEET'!B2328)</f>
        <v/>
      </c>
      <c s="176" t="str">
        <f>IF('S.D.PASTE SHEET'!C2328="","",'S.D.PASTE SHEET'!C2328)</f>
        <v/>
      </c>
      <c s="177" t="str">
        <f>IF('S.D.PASTE SHEET'!D2328="","",'S.D.PASTE SHEET'!D2328)</f>
        <v/>
      </c>
      <c s="176" t="str">
        <f>IF('S.D.PASTE SHEET'!E2328="","",UPPER('S.D.PASTE SHEET'!E2328))</f>
        <v/>
      </c>
      <c s="176" t="str">
        <f>IF('S.D.PASTE SHEET'!F2328="","",'S.D.PASTE SHEET'!F2328)</f>
        <v/>
      </c>
      <c s="176" t="str">
        <f>IF('S.D.PASTE SHEET'!G2328="","",UPPER('S.D.PASTE SHEET'!G2328))</f>
        <v/>
      </c>
      <c s="176" t="str">
        <f>IF('S.D.PASTE SHEET'!H2328="","",UPPER('S.D.PASTE SHEET'!H2328))</f>
        <v/>
      </c>
      <c s="176" t="str">
        <f>IF('S.D.PASTE SHEET'!I2328="","",'S.D.PASTE SHEET'!I2328)</f>
        <v/>
      </c>
      <c s="177" t="str">
        <f>IF('S.D.PASTE SHEET'!J2328="","",'S.D.PASTE SHEET'!J2328)</f>
        <v/>
      </c>
      <c s="176" t="str">
        <f>IF('S.D.PASTE SHEET'!K2328="","",'S.D.PASTE SHEET'!K2328)</f>
        <v/>
      </c>
      <c s="176" t="str">
        <f>IF('S.D.PASTE SHEET'!L2328="","",'S.D.PASTE SHEET'!L2328)</f>
        <v/>
      </c>
      <c s="176" t="str">
        <f>IF('S.D.PASTE SHEET'!M2328="","",'S.D.PASTE SHEET'!M2328)</f>
        <v/>
      </c>
      <c s="176" t="str">
        <f>IF('S.D.PASTE SHEET'!N2328="","",'S.D.PASTE SHEET'!N2328)</f>
        <v/>
      </c>
      <c s="176" t="str">
        <f>IF('S.D.PASTE SHEET'!O2328="","",'S.D.PASTE SHEET'!O2328)</f>
        <v/>
      </c>
      <c s="176" t="str">
        <f>IF('S.D.PASTE SHEET'!P2328="","",'S.D.PASTE SHEET'!P2328)</f>
        <v/>
      </c>
      <c s="176" t="str">
        <f>IF('S.D.PASTE SHEET'!Q2328="","",'S.D.PASTE SHEET'!Q2328)</f>
        <v/>
      </c>
      <c s="176" t="str">
        <f>IF('S.D.PASTE SHEET'!R2328="","",'S.D.PASTE SHEET'!R2328)</f>
        <v/>
      </c>
      <c s="176" t="str">
        <f>IF('S.D.PASTE SHEET'!S2328="","",'S.D.PASTE SHEET'!S2328)</f>
        <v/>
      </c>
      <c s="176" t="str">
        <f>IF('S.D.PASTE SHEET'!T2328="","",'S.D.PASTE SHEET'!T2328)</f>
        <v/>
      </c>
      <c s="176" t="str">
        <f>IF('S.D.PASTE SHEET'!U2328="","",'S.D.PASTE SHEET'!U2328)</f>
        <v/>
      </c>
      <c s="176" t="str">
        <f>IF('S.D.PASTE SHEET'!V2328="","",'S.D.PASTE SHEET'!V2328)</f>
        <v/>
      </c>
      <c s="176" t="str">
        <f>IF('S.D.PASTE SHEET'!W2328="","",'S.D.PASTE SHEET'!W2328)</f>
        <v/>
      </c>
      <c s="176" t="str">
        <f>IF('S.D.PASTE SHEET'!X2328="","",'S.D.PASTE SHEET'!X2328)</f>
        <v/>
      </c>
      <c s="176" t="str">
        <f>IF('S.D.PASTE SHEET'!Y2328="","",'S.D.PASTE SHEET'!Y2328)</f>
        <v/>
      </c>
      <c s="176" t="str">
        <f>IF('S.D.PASTE SHEET'!Z2328="","",'S.D.PASTE SHEET'!Z2328)</f>
        <v/>
      </c>
      <c s="176" t="str">
        <f>IF('S.D.PASTE SHEET'!AA2328="","",'S.D.PASTE SHEET'!AA2328)</f>
        <v/>
      </c>
      <c s="176" t="str">
        <f>IF('S.D.PASTE SHEET'!AB2328="","",'S.D.PASTE SHEET'!AB2328)</f>
        <v/>
      </c>
      <c s="176" t="str">
        <f>IF('S.D.PASTE SHEET'!AC2328="","",'S.D.PASTE SHEET'!AC2328)</f>
        <v/>
      </c>
      <c s="176" t="str">
        <f>IF('S.D.PASTE SHEET'!AD2328="","",'S.D.PASTE SHEET'!AD2328)</f>
        <v/>
      </c>
      <c s="178"/>
      <c s="179" t="str">
        <f>IF(AK2328="","",IF(AK2328&gt;0,COUNT($AG$2:AG2328),""))</f>
        <v/>
      </c>
      <c s="180" t="str">
        <f t="shared" si="2430"/>
        <v/>
      </c>
      <c s="180" t="str">
        <f t="shared" si="2431"/>
        <v/>
      </c>
      <c s="180" t="str">
        <f t="shared" si="2432"/>
        <v/>
      </c>
      <c s="181" t="str">
        <f t="shared" si="2433"/>
        <v/>
      </c>
      <c s="180" t="str">
        <f t="shared" si="2434"/>
        <v/>
      </c>
      <c s="180" t="str">
        <f t="shared" si="2435"/>
        <v/>
      </c>
      <c s="180" t="str">
        <f t="shared" si="2436"/>
        <v/>
      </c>
      <c s="180" t="str">
        <f t="shared" si="2437"/>
        <v/>
      </c>
      <c s="180" t="str">
        <f t="shared" si="2438"/>
        <v/>
      </c>
      <c s="181" t="str">
        <f t="shared" si="2439"/>
        <v/>
      </c>
      <c s="180" t="str">
        <f t="shared" si="2440"/>
        <v/>
      </c>
      <c s="180" t="str">
        <f t="shared" si="2441"/>
        <v/>
      </c>
      <c s="180" t="str">
        <f t="shared" si="2442"/>
        <v/>
      </c>
      <c s="180" t="str">
        <f t="shared" si="2443"/>
        <v/>
      </c>
      <c s="180" t="str">
        <f t="shared" si="2444"/>
        <v/>
      </c>
      <c s="180" t="str">
        <f t="shared" si="2445"/>
        <v/>
      </c>
      <c s="183"/>
      <c s="179" t="str">
        <f>IF(BC2328="","",IF(BC2328&gt;0,COUNT($AY$2:AY2328),""))</f>
        <v/>
      </c>
      <c s="180" t="str">
        <f t="shared" si="2446"/>
        <v/>
      </c>
      <c s="180" t="str">
        <f t="shared" si="2447"/>
        <v/>
      </c>
      <c s="180" t="str">
        <f t="shared" si="2448"/>
        <v/>
      </c>
      <c s="182" t="str">
        <f t="shared" si="2449"/>
        <v/>
      </c>
      <c s="180" t="str">
        <f t="shared" si="2450"/>
        <v/>
      </c>
      <c s="180" t="str">
        <f t="shared" si="2451"/>
        <v/>
      </c>
      <c s="180" t="str">
        <f t="shared" si="2452"/>
        <v/>
      </c>
      <c s="180" t="str">
        <f t="shared" si="2453"/>
        <v/>
      </c>
      <c s="180" t="str">
        <f t="shared" si="2454"/>
        <v/>
      </c>
      <c s="182" t="str">
        <f t="shared" si="2455"/>
        <v/>
      </c>
      <c s="180" t="str">
        <f t="shared" si="2456"/>
        <v/>
      </c>
      <c s="180" t="str">
        <f t="shared" si="2457"/>
        <v/>
      </c>
      <c s="180" t="str">
        <f t="shared" si="2458"/>
        <v/>
      </c>
      <c s="180" t="str">
        <f t="shared" si="2459"/>
        <v/>
      </c>
      <c s="180" t="str">
        <f t="shared" si="2460"/>
        <v/>
      </c>
      <c s="180" t="str">
        <f t="shared" si="2461"/>
        <v/>
      </c>
    </row>
    <row r="2329" spans="1:66" ht="15">
      <c r="A2329" s="176" t="str">
        <f>IF('S.D.PASTE SHEET'!A2329="","",'S.D.PASTE SHEET'!A2329)</f>
        <v/>
      </c>
      <c s="176" t="str">
        <f>IF('S.D.PASTE SHEET'!B2329="","",'S.D.PASTE SHEET'!B2329)</f>
        <v/>
      </c>
      <c s="176" t="str">
        <f>IF('S.D.PASTE SHEET'!C2329="","",'S.D.PASTE SHEET'!C2329)</f>
        <v/>
      </c>
      <c s="177" t="str">
        <f>IF('S.D.PASTE SHEET'!D2329="","",'S.D.PASTE SHEET'!D2329)</f>
        <v/>
      </c>
      <c s="176" t="str">
        <f>IF('S.D.PASTE SHEET'!E2329="","",UPPER('S.D.PASTE SHEET'!E2329))</f>
        <v/>
      </c>
      <c s="176" t="str">
        <f>IF('S.D.PASTE SHEET'!F2329="","",'S.D.PASTE SHEET'!F2329)</f>
        <v/>
      </c>
      <c s="176" t="str">
        <f>IF('S.D.PASTE SHEET'!G2329="","",UPPER('S.D.PASTE SHEET'!G2329))</f>
        <v/>
      </c>
      <c s="176" t="str">
        <f>IF('S.D.PASTE SHEET'!H2329="","",UPPER('S.D.PASTE SHEET'!H2329))</f>
        <v/>
      </c>
      <c s="176" t="str">
        <f>IF('S.D.PASTE SHEET'!I2329="","",'S.D.PASTE SHEET'!I2329)</f>
        <v/>
      </c>
      <c s="177" t="str">
        <f>IF('S.D.PASTE SHEET'!J2329="","",'S.D.PASTE SHEET'!J2329)</f>
        <v/>
      </c>
      <c s="176" t="str">
        <f>IF('S.D.PASTE SHEET'!K2329="","",'S.D.PASTE SHEET'!K2329)</f>
        <v/>
      </c>
      <c s="176" t="str">
        <f>IF('S.D.PASTE SHEET'!L2329="","",'S.D.PASTE SHEET'!L2329)</f>
        <v/>
      </c>
      <c s="176" t="str">
        <f>IF('S.D.PASTE SHEET'!M2329="","",'S.D.PASTE SHEET'!M2329)</f>
        <v/>
      </c>
      <c s="176" t="str">
        <f>IF('S.D.PASTE SHEET'!N2329="","",'S.D.PASTE SHEET'!N2329)</f>
        <v/>
      </c>
      <c s="176" t="str">
        <f>IF('S.D.PASTE SHEET'!O2329="","",'S.D.PASTE SHEET'!O2329)</f>
        <v/>
      </c>
      <c s="176" t="str">
        <f>IF('S.D.PASTE SHEET'!P2329="","",'S.D.PASTE SHEET'!P2329)</f>
        <v/>
      </c>
      <c s="176" t="str">
        <f>IF('S.D.PASTE SHEET'!Q2329="","",'S.D.PASTE SHEET'!Q2329)</f>
        <v/>
      </c>
      <c s="176" t="str">
        <f>IF('S.D.PASTE SHEET'!R2329="","",'S.D.PASTE SHEET'!R2329)</f>
        <v/>
      </c>
      <c s="176" t="str">
        <f>IF('S.D.PASTE SHEET'!S2329="","",'S.D.PASTE SHEET'!S2329)</f>
        <v/>
      </c>
      <c s="176" t="str">
        <f>IF('S.D.PASTE SHEET'!T2329="","",'S.D.PASTE SHEET'!T2329)</f>
        <v/>
      </c>
      <c s="176" t="str">
        <f>IF('S.D.PASTE SHEET'!U2329="","",'S.D.PASTE SHEET'!U2329)</f>
        <v/>
      </c>
      <c s="176" t="str">
        <f>IF('S.D.PASTE SHEET'!V2329="","",'S.D.PASTE SHEET'!V2329)</f>
        <v/>
      </c>
      <c s="176" t="str">
        <f>IF('S.D.PASTE SHEET'!W2329="","",'S.D.PASTE SHEET'!W2329)</f>
        <v/>
      </c>
      <c s="176" t="str">
        <f>IF('S.D.PASTE SHEET'!X2329="","",'S.D.PASTE SHEET'!X2329)</f>
        <v/>
      </c>
      <c s="176" t="str">
        <f>IF('S.D.PASTE SHEET'!Y2329="","",'S.D.PASTE SHEET'!Y2329)</f>
        <v/>
      </c>
      <c s="176" t="str">
        <f>IF('S.D.PASTE SHEET'!Z2329="","",'S.D.PASTE SHEET'!Z2329)</f>
        <v/>
      </c>
      <c s="176" t="str">
        <f>IF('S.D.PASTE SHEET'!AA2329="","",'S.D.PASTE SHEET'!AA2329)</f>
        <v/>
      </c>
      <c s="176" t="str">
        <f>IF('S.D.PASTE SHEET'!AB2329="","",'S.D.PASTE SHEET'!AB2329)</f>
        <v/>
      </c>
      <c s="176" t="str">
        <f>IF('S.D.PASTE SHEET'!AC2329="","",'S.D.PASTE SHEET'!AC2329)</f>
        <v/>
      </c>
      <c s="176" t="str">
        <f>IF('S.D.PASTE SHEET'!AD2329="","",'S.D.PASTE SHEET'!AD2329)</f>
        <v/>
      </c>
      <c s="178"/>
      <c s="179" t="str">
        <f>IF(AK2329="","",IF(AK2329&gt;0,COUNT($AG$2:AG2329),""))</f>
        <v/>
      </c>
      <c s="180" t="str">
        <f t="shared" si="2430"/>
        <v/>
      </c>
      <c s="180" t="str">
        <f t="shared" si="2431"/>
        <v/>
      </c>
      <c s="180" t="str">
        <f t="shared" si="2432"/>
        <v/>
      </c>
      <c s="181" t="str">
        <f t="shared" si="2433"/>
        <v/>
      </c>
      <c s="180" t="str">
        <f t="shared" si="2434"/>
        <v/>
      </c>
      <c s="180" t="str">
        <f t="shared" si="2435"/>
        <v/>
      </c>
      <c s="180" t="str">
        <f t="shared" si="2436"/>
        <v/>
      </c>
      <c s="180" t="str">
        <f t="shared" si="2437"/>
        <v/>
      </c>
      <c s="180" t="str">
        <f t="shared" si="2438"/>
        <v/>
      </c>
      <c s="181" t="str">
        <f t="shared" si="2439"/>
        <v/>
      </c>
      <c s="180" t="str">
        <f t="shared" si="2440"/>
        <v/>
      </c>
      <c s="180" t="str">
        <f t="shared" si="2441"/>
        <v/>
      </c>
      <c s="180" t="str">
        <f t="shared" si="2442"/>
        <v/>
      </c>
      <c s="180" t="str">
        <f t="shared" si="2443"/>
        <v/>
      </c>
      <c s="180" t="str">
        <f t="shared" si="2444"/>
        <v/>
      </c>
      <c s="180" t="str">
        <f t="shared" si="2445"/>
        <v/>
      </c>
      <c s="183"/>
      <c s="179" t="str">
        <f>IF(BC2329="","",IF(BC2329&gt;0,COUNT($AY$2:AY2329),""))</f>
        <v/>
      </c>
      <c s="180" t="str">
        <f t="shared" si="2446"/>
        <v/>
      </c>
      <c s="180" t="str">
        <f t="shared" si="2447"/>
        <v/>
      </c>
      <c s="180" t="str">
        <f t="shared" si="2448"/>
        <v/>
      </c>
      <c s="182" t="str">
        <f t="shared" si="2449"/>
        <v/>
      </c>
      <c s="180" t="str">
        <f t="shared" si="2450"/>
        <v/>
      </c>
      <c s="180" t="str">
        <f t="shared" si="2451"/>
        <v/>
      </c>
      <c s="180" t="str">
        <f t="shared" si="2452"/>
        <v/>
      </c>
      <c s="180" t="str">
        <f t="shared" si="2453"/>
        <v/>
      </c>
      <c s="180" t="str">
        <f t="shared" si="2454"/>
        <v/>
      </c>
      <c s="182" t="str">
        <f t="shared" si="2455"/>
        <v/>
      </c>
      <c s="180" t="str">
        <f t="shared" si="2456"/>
        <v/>
      </c>
      <c s="180" t="str">
        <f t="shared" si="2457"/>
        <v/>
      </c>
      <c s="180" t="str">
        <f t="shared" si="2458"/>
        <v/>
      </c>
      <c s="180" t="str">
        <f t="shared" si="2459"/>
        <v/>
      </c>
      <c s="180" t="str">
        <f t="shared" si="2460"/>
        <v/>
      </c>
      <c s="180" t="str">
        <f t="shared" si="2461"/>
        <v/>
      </c>
    </row>
    <row r="2330" spans="1:66" ht="15">
      <c r="A2330" s="176" t="str">
        <f>IF('S.D.PASTE SHEET'!A2330="","",'S.D.PASTE SHEET'!A2330)</f>
        <v/>
      </c>
      <c s="176" t="str">
        <f>IF('S.D.PASTE SHEET'!B2330="","",'S.D.PASTE SHEET'!B2330)</f>
        <v/>
      </c>
      <c s="176" t="str">
        <f>IF('S.D.PASTE SHEET'!C2330="","",'S.D.PASTE SHEET'!C2330)</f>
        <v/>
      </c>
      <c s="177" t="str">
        <f>IF('S.D.PASTE SHEET'!D2330="","",'S.D.PASTE SHEET'!D2330)</f>
        <v/>
      </c>
      <c s="176" t="str">
        <f>IF('S.D.PASTE SHEET'!E2330="","",UPPER('S.D.PASTE SHEET'!E2330))</f>
        <v/>
      </c>
      <c s="176" t="str">
        <f>IF('S.D.PASTE SHEET'!F2330="","",'S.D.PASTE SHEET'!F2330)</f>
        <v/>
      </c>
      <c s="176" t="str">
        <f>IF('S.D.PASTE SHEET'!G2330="","",UPPER('S.D.PASTE SHEET'!G2330))</f>
        <v/>
      </c>
      <c s="176" t="str">
        <f>IF('S.D.PASTE SHEET'!H2330="","",UPPER('S.D.PASTE SHEET'!H2330))</f>
        <v/>
      </c>
      <c s="176" t="str">
        <f>IF('S.D.PASTE SHEET'!I2330="","",'S.D.PASTE SHEET'!I2330)</f>
        <v/>
      </c>
      <c s="177" t="str">
        <f>IF('S.D.PASTE SHEET'!J2330="","",'S.D.PASTE SHEET'!J2330)</f>
        <v/>
      </c>
      <c s="176" t="str">
        <f>IF('S.D.PASTE SHEET'!K2330="","",'S.D.PASTE SHEET'!K2330)</f>
        <v/>
      </c>
      <c s="176" t="str">
        <f>IF('S.D.PASTE SHEET'!L2330="","",'S.D.PASTE SHEET'!L2330)</f>
        <v/>
      </c>
      <c s="176" t="str">
        <f>IF('S.D.PASTE SHEET'!M2330="","",'S.D.PASTE SHEET'!M2330)</f>
        <v/>
      </c>
      <c s="176" t="str">
        <f>IF('S.D.PASTE SHEET'!N2330="","",'S.D.PASTE SHEET'!N2330)</f>
        <v/>
      </c>
      <c s="176" t="str">
        <f>IF('S.D.PASTE SHEET'!O2330="","",'S.D.PASTE SHEET'!O2330)</f>
        <v/>
      </c>
      <c s="176" t="str">
        <f>IF('S.D.PASTE SHEET'!P2330="","",'S.D.PASTE SHEET'!P2330)</f>
        <v/>
      </c>
      <c s="176" t="str">
        <f>IF('S.D.PASTE SHEET'!Q2330="","",'S.D.PASTE SHEET'!Q2330)</f>
        <v/>
      </c>
      <c s="176" t="str">
        <f>IF('S.D.PASTE SHEET'!R2330="","",'S.D.PASTE SHEET'!R2330)</f>
        <v/>
      </c>
      <c s="176" t="str">
        <f>IF('S.D.PASTE SHEET'!S2330="","",'S.D.PASTE SHEET'!S2330)</f>
        <v/>
      </c>
      <c s="176" t="str">
        <f>IF('S.D.PASTE SHEET'!T2330="","",'S.D.PASTE SHEET'!T2330)</f>
        <v/>
      </c>
      <c s="176" t="str">
        <f>IF('S.D.PASTE SHEET'!U2330="","",'S.D.PASTE SHEET'!U2330)</f>
        <v/>
      </c>
      <c s="176" t="str">
        <f>IF('S.D.PASTE SHEET'!V2330="","",'S.D.PASTE SHEET'!V2330)</f>
        <v/>
      </c>
      <c s="176" t="str">
        <f>IF('S.D.PASTE SHEET'!W2330="","",'S.D.PASTE SHEET'!W2330)</f>
        <v/>
      </c>
      <c s="176" t="str">
        <f>IF('S.D.PASTE SHEET'!X2330="","",'S.D.PASTE SHEET'!X2330)</f>
        <v/>
      </c>
      <c s="176" t="str">
        <f>IF('S.D.PASTE SHEET'!Y2330="","",'S.D.PASTE SHEET'!Y2330)</f>
        <v/>
      </c>
      <c s="176" t="str">
        <f>IF('S.D.PASTE SHEET'!Z2330="","",'S.D.PASTE SHEET'!Z2330)</f>
        <v/>
      </c>
      <c s="176" t="str">
        <f>IF('S.D.PASTE SHEET'!AA2330="","",'S.D.PASTE SHEET'!AA2330)</f>
        <v/>
      </c>
      <c s="176" t="str">
        <f>IF('S.D.PASTE SHEET'!AB2330="","",'S.D.PASTE SHEET'!AB2330)</f>
        <v/>
      </c>
      <c s="176" t="str">
        <f>IF('S.D.PASTE SHEET'!AC2330="","",'S.D.PASTE SHEET'!AC2330)</f>
        <v/>
      </c>
      <c s="176" t="str">
        <f>IF('S.D.PASTE SHEET'!AD2330="","",'S.D.PASTE SHEET'!AD2330)</f>
        <v/>
      </c>
      <c s="178"/>
      <c s="179" t="str">
        <f>IF(AK2330="","",IF(AK2330&gt;0,COUNT($AG$2:AG2330),""))</f>
        <v/>
      </c>
      <c s="180" t="str">
        <f t="shared" si="2430"/>
        <v/>
      </c>
      <c s="180" t="str">
        <f t="shared" si="2431"/>
        <v/>
      </c>
      <c s="180" t="str">
        <f t="shared" si="2432"/>
        <v/>
      </c>
      <c s="181" t="str">
        <f t="shared" si="2433"/>
        <v/>
      </c>
      <c s="180" t="str">
        <f t="shared" si="2434"/>
        <v/>
      </c>
      <c s="180" t="str">
        <f t="shared" si="2435"/>
        <v/>
      </c>
      <c s="180" t="str">
        <f t="shared" si="2436"/>
        <v/>
      </c>
      <c s="180" t="str">
        <f t="shared" si="2437"/>
        <v/>
      </c>
      <c s="180" t="str">
        <f t="shared" si="2438"/>
        <v/>
      </c>
      <c s="181" t="str">
        <f t="shared" si="2439"/>
        <v/>
      </c>
      <c s="180" t="str">
        <f t="shared" si="2440"/>
        <v/>
      </c>
      <c s="180" t="str">
        <f t="shared" si="2441"/>
        <v/>
      </c>
      <c s="180" t="str">
        <f t="shared" si="2442"/>
        <v/>
      </c>
      <c s="180" t="str">
        <f t="shared" si="2443"/>
        <v/>
      </c>
      <c s="180" t="str">
        <f t="shared" si="2444"/>
        <v/>
      </c>
      <c s="180" t="str">
        <f t="shared" si="2445"/>
        <v/>
      </c>
      <c s="183"/>
      <c s="179" t="str">
        <f>IF(BC2330="","",IF(BC2330&gt;0,COUNT($AY$2:AY2330),""))</f>
        <v/>
      </c>
      <c s="180" t="str">
        <f t="shared" si="2446"/>
        <v/>
      </c>
      <c s="180" t="str">
        <f t="shared" si="2447"/>
        <v/>
      </c>
      <c s="180" t="str">
        <f t="shared" si="2448"/>
        <v/>
      </c>
      <c s="182" t="str">
        <f t="shared" si="2449"/>
        <v/>
      </c>
      <c s="180" t="str">
        <f t="shared" si="2450"/>
        <v/>
      </c>
      <c s="180" t="str">
        <f t="shared" si="2451"/>
        <v/>
      </c>
      <c s="180" t="str">
        <f t="shared" si="2452"/>
        <v/>
      </c>
      <c s="180" t="str">
        <f t="shared" si="2453"/>
        <v/>
      </c>
      <c s="180" t="str">
        <f t="shared" si="2454"/>
        <v/>
      </c>
      <c s="182" t="str">
        <f t="shared" si="2455"/>
        <v/>
      </c>
      <c s="180" t="str">
        <f t="shared" si="2456"/>
        <v/>
      </c>
      <c s="180" t="str">
        <f t="shared" si="2457"/>
        <v/>
      </c>
      <c s="180" t="str">
        <f t="shared" si="2458"/>
        <v/>
      </c>
      <c s="180" t="str">
        <f t="shared" si="2459"/>
        <v/>
      </c>
      <c s="180" t="str">
        <f t="shared" si="2460"/>
        <v/>
      </c>
      <c s="180" t="str">
        <f t="shared" si="2461"/>
        <v/>
      </c>
    </row>
    <row r="2331" spans="1:66" ht="15">
      <c r="A2331" s="176" t="str">
        <f>IF('S.D.PASTE SHEET'!A2331="","",'S.D.PASTE SHEET'!A2331)</f>
        <v/>
      </c>
      <c s="176" t="str">
        <f>IF('S.D.PASTE SHEET'!B2331="","",'S.D.PASTE SHEET'!B2331)</f>
        <v/>
      </c>
      <c s="176" t="str">
        <f>IF('S.D.PASTE SHEET'!C2331="","",'S.D.PASTE SHEET'!C2331)</f>
        <v/>
      </c>
      <c s="177" t="str">
        <f>IF('S.D.PASTE SHEET'!D2331="","",'S.D.PASTE SHEET'!D2331)</f>
        <v/>
      </c>
      <c s="176" t="str">
        <f>IF('S.D.PASTE SHEET'!E2331="","",UPPER('S.D.PASTE SHEET'!E2331))</f>
        <v/>
      </c>
      <c s="176" t="str">
        <f>IF('S.D.PASTE SHEET'!F2331="","",'S.D.PASTE SHEET'!F2331)</f>
        <v/>
      </c>
      <c s="176" t="str">
        <f>IF('S.D.PASTE SHEET'!G2331="","",UPPER('S.D.PASTE SHEET'!G2331))</f>
        <v/>
      </c>
      <c s="176" t="str">
        <f>IF('S.D.PASTE SHEET'!H2331="","",UPPER('S.D.PASTE SHEET'!H2331))</f>
        <v/>
      </c>
      <c s="176" t="str">
        <f>IF('S.D.PASTE SHEET'!I2331="","",'S.D.PASTE SHEET'!I2331)</f>
        <v/>
      </c>
      <c s="177" t="str">
        <f>IF('S.D.PASTE SHEET'!J2331="","",'S.D.PASTE SHEET'!J2331)</f>
        <v/>
      </c>
      <c s="176" t="str">
        <f>IF('S.D.PASTE SHEET'!K2331="","",'S.D.PASTE SHEET'!K2331)</f>
        <v/>
      </c>
      <c s="176" t="str">
        <f>IF('S.D.PASTE SHEET'!L2331="","",'S.D.PASTE SHEET'!L2331)</f>
        <v/>
      </c>
      <c s="176" t="str">
        <f>IF('S.D.PASTE SHEET'!M2331="","",'S.D.PASTE SHEET'!M2331)</f>
        <v/>
      </c>
      <c s="176" t="str">
        <f>IF('S.D.PASTE SHEET'!N2331="","",'S.D.PASTE SHEET'!N2331)</f>
        <v/>
      </c>
      <c s="176" t="str">
        <f>IF('S.D.PASTE SHEET'!O2331="","",'S.D.PASTE SHEET'!O2331)</f>
        <v/>
      </c>
      <c s="176" t="str">
        <f>IF('S.D.PASTE SHEET'!P2331="","",'S.D.PASTE SHEET'!P2331)</f>
        <v/>
      </c>
      <c s="176" t="str">
        <f>IF('S.D.PASTE SHEET'!Q2331="","",'S.D.PASTE SHEET'!Q2331)</f>
        <v/>
      </c>
      <c s="176" t="str">
        <f>IF('S.D.PASTE SHEET'!R2331="","",'S.D.PASTE SHEET'!R2331)</f>
        <v/>
      </c>
      <c s="176" t="str">
        <f>IF('S.D.PASTE SHEET'!S2331="","",'S.D.PASTE SHEET'!S2331)</f>
        <v/>
      </c>
      <c s="176" t="str">
        <f>IF('S.D.PASTE SHEET'!T2331="","",'S.D.PASTE SHEET'!T2331)</f>
        <v/>
      </c>
      <c s="176" t="str">
        <f>IF('S.D.PASTE SHEET'!U2331="","",'S.D.PASTE SHEET'!U2331)</f>
        <v/>
      </c>
      <c s="176" t="str">
        <f>IF('S.D.PASTE SHEET'!V2331="","",'S.D.PASTE SHEET'!V2331)</f>
        <v/>
      </c>
      <c s="176" t="str">
        <f>IF('S.D.PASTE SHEET'!W2331="","",'S.D.PASTE SHEET'!W2331)</f>
        <v/>
      </c>
      <c s="176" t="str">
        <f>IF('S.D.PASTE SHEET'!X2331="","",'S.D.PASTE SHEET'!X2331)</f>
        <v/>
      </c>
      <c s="176" t="str">
        <f>IF('S.D.PASTE SHEET'!Y2331="","",'S.D.PASTE SHEET'!Y2331)</f>
        <v/>
      </c>
      <c s="176" t="str">
        <f>IF('S.D.PASTE SHEET'!Z2331="","",'S.D.PASTE SHEET'!Z2331)</f>
        <v/>
      </c>
      <c s="176" t="str">
        <f>IF('S.D.PASTE SHEET'!AA2331="","",'S.D.PASTE SHEET'!AA2331)</f>
        <v/>
      </c>
      <c s="176" t="str">
        <f>IF('S.D.PASTE SHEET'!AB2331="","",'S.D.PASTE SHEET'!AB2331)</f>
        <v/>
      </c>
      <c s="176" t="str">
        <f>IF('S.D.PASTE SHEET'!AC2331="","",'S.D.PASTE SHEET'!AC2331)</f>
        <v/>
      </c>
      <c s="176" t="str">
        <f>IF('S.D.PASTE SHEET'!AD2331="","",'S.D.PASTE SHEET'!AD2331)</f>
        <v/>
      </c>
      <c s="178"/>
      <c s="179" t="str">
        <f>IF(AK2331="","",IF(AK2331&gt;0,COUNT($AG$2:AG2331),""))</f>
        <v/>
      </c>
      <c s="180" t="str">
        <f t="shared" si="2430"/>
        <v/>
      </c>
      <c s="180" t="str">
        <f t="shared" si="2431"/>
        <v/>
      </c>
      <c s="180" t="str">
        <f t="shared" si="2432"/>
        <v/>
      </c>
      <c s="181" t="str">
        <f t="shared" si="2433"/>
        <v/>
      </c>
      <c s="180" t="str">
        <f t="shared" si="2434"/>
        <v/>
      </c>
      <c s="180" t="str">
        <f t="shared" si="2435"/>
        <v/>
      </c>
      <c s="180" t="str">
        <f t="shared" si="2436"/>
        <v/>
      </c>
      <c s="180" t="str">
        <f t="shared" si="2437"/>
        <v/>
      </c>
      <c s="180" t="str">
        <f t="shared" si="2438"/>
        <v/>
      </c>
      <c s="181" t="str">
        <f t="shared" si="2439"/>
        <v/>
      </c>
      <c s="180" t="str">
        <f t="shared" si="2440"/>
        <v/>
      </c>
      <c s="180" t="str">
        <f t="shared" si="2441"/>
        <v/>
      </c>
      <c s="180" t="str">
        <f t="shared" si="2442"/>
        <v/>
      </c>
      <c s="180" t="str">
        <f t="shared" si="2443"/>
        <v/>
      </c>
      <c s="180" t="str">
        <f t="shared" si="2444"/>
        <v/>
      </c>
      <c s="180" t="str">
        <f t="shared" si="2445"/>
        <v/>
      </c>
      <c s="183"/>
      <c s="179" t="str">
        <f>IF(BC2331="","",IF(BC2331&gt;0,COUNT($AY$2:AY2331),""))</f>
        <v/>
      </c>
      <c s="180" t="str">
        <f t="shared" si="2446"/>
        <v/>
      </c>
      <c s="180" t="str">
        <f t="shared" si="2447"/>
        <v/>
      </c>
      <c s="180" t="str">
        <f t="shared" si="2448"/>
        <v/>
      </c>
      <c s="182" t="str">
        <f t="shared" si="2449"/>
        <v/>
      </c>
      <c s="180" t="str">
        <f t="shared" si="2450"/>
        <v/>
      </c>
      <c s="180" t="str">
        <f t="shared" si="2451"/>
        <v/>
      </c>
      <c s="180" t="str">
        <f t="shared" si="2452"/>
        <v/>
      </c>
      <c s="180" t="str">
        <f t="shared" si="2453"/>
        <v/>
      </c>
      <c s="180" t="str">
        <f t="shared" si="2454"/>
        <v/>
      </c>
      <c s="182" t="str">
        <f t="shared" si="2455"/>
        <v/>
      </c>
      <c s="180" t="str">
        <f t="shared" si="2456"/>
        <v/>
      </c>
      <c s="180" t="str">
        <f t="shared" si="2457"/>
        <v/>
      </c>
      <c s="180" t="str">
        <f t="shared" si="2458"/>
        <v/>
      </c>
      <c s="180" t="str">
        <f t="shared" si="2459"/>
        <v/>
      </c>
      <c s="180" t="str">
        <f t="shared" si="2460"/>
        <v/>
      </c>
      <c s="180" t="str">
        <f t="shared" si="2461"/>
        <v/>
      </c>
    </row>
    <row r="2332" spans="1:66" ht="15">
      <c r="A2332" s="176" t="str">
        <f>IF('S.D.PASTE SHEET'!A2332="","",'S.D.PASTE SHEET'!A2332)</f>
        <v/>
      </c>
      <c s="176" t="str">
        <f>IF('S.D.PASTE SHEET'!B2332="","",'S.D.PASTE SHEET'!B2332)</f>
        <v/>
      </c>
      <c s="176" t="str">
        <f>IF('S.D.PASTE SHEET'!C2332="","",'S.D.PASTE SHEET'!C2332)</f>
        <v/>
      </c>
      <c s="177" t="str">
        <f>IF('S.D.PASTE SHEET'!D2332="","",'S.D.PASTE SHEET'!D2332)</f>
        <v/>
      </c>
      <c s="176" t="str">
        <f>IF('S.D.PASTE SHEET'!E2332="","",UPPER('S.D.PASTE SHEET'!E2332))</f>
        <v/>
      </c>
      <c s="176" t="str">
        <f>IF('S.D.PASTE SHEET'!F2332="","",'S.D.PASTE SHEET'!F2332)</f>
        <v/>
      </c>
      <c s="176" t="str">
        <f>IF('S.D.PASTE SHEET'!G2332="","",UPPER('S.D.PASTE SHEET'!G2332))</f>
        <v/>
      </c>
      <c s="176" t="str">
        <f>IF('S.D.PASTE SHEET'!H2332="","",UPPER('S.D.PASTE SHEET'!H2332))</f>
        <v/>
      </c>
      <c s="176" t="str">
        <f>IF('S.D.PASTE SHEET'!I2332="","",'S.D.PASTE SHEET'!I2332)</f>
        <v/>
      </c>
      <c s="177" t="str">
        <f>IF('S.D.PASTE SHEET'!J2332="","",'S.D.PASTE SHEET'!J2332)</f>
        <v/>
      </c>
      <c s="176" t="str">
        <f>IF('S.D.PASTE SHEET'!K2332="","",'S.D.PASTE SHEET'!K2332)</f>
        <v/>
      </c>
      <c s="176" t="str">
        <f>IF('S.D.PASTE SHEET'!L2332="","",'S.D.PASTE SHEET'!L2332)</f>
        <v/>
      </c>
      <c s="176" t="str">
        <f>IF('S.D.PASTE SHEET'!M2332="","",'S.D.PASTE SHEET'!M2332)</f>
        <v/>
      </c>
      <c s="176" t="str">
        <f>IF('S.D.PASTE SHEET'!N2332="","",'S.D.PASTE SHEET'!N2332)</f>
        <v/>
      </c>
      <c s="176" t="str">
        <f>IF('S.D.PASTE SHEET'!O2332="","",'S.D.PASTE SHEET'!O2332)</f>
        <v/>
      </c>
      <c s="176" t="str">
        <f>IF('S.D.PASTE SHEET'!P2332="","",'S.D.PASTE SHEET'!P2332)</f>
        <v/>
      </c>
      <c s="176" t="str">
        <f>IF('S.D.PASTE SHEET'!Q2332="","",'S.D.PASTE SHEET'!Q2332)</f>
        <v/>
      </c>
      <c s="176" t="str">
        <f>IF('S.D.PASTE SHEET'!R2332="","",'S.D.PASTE SHEET'!R2332)</f>
        <v/>
      </c>
      <c s="176" t="str">
        <f>IF('S.D.PASTE SHEET'!S2332="","",'S.D.PASTE SHEET'!S2332)</f>
        <v/>
      </c>
      <c s="176" t="str">
        <f>IF('S.D.PASTE SHEET'!T2332="","",'S.D.PASTE SHEET'!T2332)</f>
        <v/>
      </c>
      <c s="176" t="str">
        <f>IF('S.D.PASTE SHEET'!U2332="","",'S.D.PASTE SHEET'!U2332)</f>
        <v/>
      </c>
      <c s="176" t="str">
        <f>IF('S.D.PASTE SHEET'!V2332="","",'S.D.PASTE SHEET'!V2332)</f>
        <v/>
      </c>
      <c s="176" t="str">
        <f>IF('S.D.PASTE SHEET'!W2332="","",'S.D.PASTE SHEET'!W2332)</f>
        <v/>
      </c>
      <c s="176" t="str">
        <f>IF('S.D.PASTE SHEET'!X2332="","",'S.D.PASTE SHEET'!X2332)</f>
        <v/>
      </c>
      <c s="176" t="str">
        <f>IF('S.D.PASTE SHEET'!Y2332="","",'S.D.PASTE SHEET'!Y2332)</f>
        <v/>
      </c>
      <c s="176" t="str">
        <f>IF('S.D.PASTE SHEET'!Z2332="","",'S.D.PASTE SHEET'!Z2332)</f>
        <v/>
      </c>
      <c s="176" t="str">
        <f>IF('S.D.PASTE SHEET'!AA2332="","",'S.D.PASTE SHEET'!AA2332)</f>
        <v/>
      </c>
      <c s="176" t="str">
        <f>IF('S.D.PASTE SHEET'!AB2332="","",'S.D.PASTE SHEET'!AB2332)</f>
        <v/>
      </c>
      <c s="176" t="str">
        <f>IF('S.D.PASTE SHEET'!AC2332="","",'S.D.PASTE SHEET'!AC2332)</f>
        <v/>
      </c>
      <c s="176" t="str">
        <f>IF('S.D.PASTE SHEET'!AD2332="","",'S.D.PASTE SHEET'!AD2332)</f>
        <v/>
      </c>
      <c s="178"/>
      <c s="179" t="str">
        <f>IF(AK2332="","",IF(AK2332&gt;0,COUNT($AG$2:AG2332),""))</f>
        <v/>
      </c>
      <c s="180" t="str">
        <f t="shared" si="2430"/>
        <v/>
      </c>
      <c s="180" t="str">
        <f t="shared" si="2431"/>
        <v/>
      </c>
      <c s="180" t="str">
        <f t="shared" si="2432"/>
        <v/>
      </c>
      <c s="181" t="str">
        <f t="shared" si="2433"/>
        <v/>
      </c>
      <c s="180" t="str">
        <f t="shared" si="2434"/>
        <v/>
      </c>
      <c s="180" t="str">
        <f t="shared" si="2435"/>
        <v/>
      </c>
      <c s="180" t="str">
        <f t="shared" si="2436"/>
        <v/>
      </c>
      <c s="180" t="str">
        <f t="shared" si="2437"/>
        <v/>
      </c>
      <c s="180" t="str">
        <f t="shared" si="2438"/>
        <v/>
      </c>
      <c s="181" t="str">
        <f t="shared" si="2439"/>
        <v/>
      </c>
      <c s="180" t="str">
        <f t="shared" si="2440"/>
        <v/>
      </c>
      <c s="180" t="str">
        <f t="shared" si="2441"/>
        <v/>
      </c>
      <c s="180" t="str">
        <f t="shared" si="2442"/>
        <v/>
      </c>
      <c s="180" t="str">
        <f t="shared" si="2443"/>
        <v/>
      </c>
      <c s="180" t="str">
        <f t="shared" si="2444"/>
        <v/>
      </c>
      <c s="180" t="str">
        <f t="shared" si="2445"/>
        <v/>
      </c>
      <c s="183"/>
      <c s="179" t="str">
        <f>IF(BC2332="","",IF(BC2332&gt;0,COUNT($AY$2:AY2332),""))</f>
        <v/>
      </c>
      <c s="180" t="str">
        <f t="shared" si="2446"/>
        <v/>
      </c>
      <c s="180" t="str">
        <f t="shared" si="2447"/>
        <v/>
      </c>
      <c s="180" t="str">
        <f t="shared" si="2448"/>
        <v/>
      </c>
      <c s="182" t="str">
        <f t="shared" si="2449"/>
        <v/>
      </c>
      <c s="180" t="str">
        <f t="shared" si="2450"/>
        <v/>
      </c>
      <c s="180" t="str">
        <f t="shared" si="2451"/>
        <v/>
      </c>
      <c s="180" t="str">
        <f t="shared" si="2452"/>
        <v/>
      </c>
      <c s="180" t="str">
        <f t="shared" si="2453"/>
        <v/>
      </c>
      <c s="180" t="str">
        <f t="shared" si="2454"/>
        <v/>
      </c>
      <c s="182" t="str">
        <f t="shared" si="2455"/>
        <v/>
      </c>
      <c s="180" t="str">
        <f t="shared" si="2456"/>
        <v/>
      </c>
      <c s="180" t="str">
        <f t="shared" si="2457"/>
        <v/>
      </c>
      <c s="180" t="str">
        <f t="shared" si="2458"/>
        <v/>
      </c>
      <c s="180" t="str">
        <f t="shared" si="2459"/>
        <v/>
      </c>
      <c s="180" t="str">
        <f t="shared" si="2460"/>
        <v/>
      </c>
      <c s="180" t="str">
        <f t="shared" si="2461"/>
        <v/>
      </c>
    </row>
    <row r="2333" spans="1:66" ht="15">
      <c r="A2333" s="176" t="str">
        <f>IF('S.D.PASTE SHEET'!A2333="","",'S.D.PASTE SHEET'!A2333)</f>
        <v/>
      </c>
      <c s="176" t="str">
        <f>IF('S.D.PASTE SHEET'!B2333="","",'S.D.PASTE SHEET'!B2333)</f>
        <v/>
      </c>
      <c s="176" t="str">
        <f>IF('S.D.PASTE SHEET'!C2333="","",'S.D.PASTE SHEET'!C2333)</f>
        <v/>
      </c>
      <c s="177" t="str">
        <f>IF('S.D.PASTE SHEET'!D2333="","",'S.D.PASTE SHEET'!D2333)</f>
        <v/>
      </c>
      <c s="176" t="str">
        <f>IF('S.D.PASTE SHEET'!E2333="","",UPPER('S.D.PASTE SHEET'!E2333))</f>
        <v/>
      </c>
      <c s="176" t="str">
        <f>IF('S.D.PASTE SHEET'!F2333="","",'S.D.PASTE SHEET'!F2333)</f>
        <v/>
      </c>
      <c s="176" t="str">
        <f>IF('S.D.PASTE SHEET'!G2333="","",UPPER('S.D.PASTE SHEET'!G2333))</f>
        <v/>
      </c>
      <c s="176" t="str">
        <f>IF('S.D.PASTE SHEET'!H2333="","",UPPER('S.D.PASTE SHEET'!H2333))</f>
        <v/>
      </c>
      <c s="176" t="str">
        <f>IF('S.D.PASTE SHEET'!I2333="","",'S.D.PASTE SHEET'!I2333)</f>
        <v/>
      </c>
      <c s="177" t="str">
        <f>IF('S.D.PASTE SHEET'!J2333="","",'S.D.PASTE SHEET'!J2333)</f>
        <v/>
      </c>
      <c s="176" t="str">
        <f>IF('S.D.PASTE SHEET'!K2333="","",'S.D.PASTE SHEET'!K2333)</f>
        <v/>
      </c>
      <c s="176" t="str">
        <f>IF('S.D.PASTE SHEET'!L2333="","",'S.D.PASTE SHEET'!L2333)</f>
        <v/>
      </c>
      <c s="176" t="str">
        <f>IF('S.D.PASTE SHEET'!M2333="","",'S.D.PASTE SHEET'!M2333)</f>
        <v/>
      </c>
      <c s="176" t="str">
        <f>IF('S.D.PASTE SHEET'!N2333="","",'S.D.PASTE SHEET'!N2333)</f>
        <v/>
      </c>
      <c s="176" t="str">
        <f>IF('S.D.PASTE SHEET'!O2333="","",'S.D.PASTE SHEET'!O2333)</f>
        <v/>
      </c>
      <c s="176" t="str">
        <f>IF('S.D.PASTE SHEET'!P2333="","",'S.D.PASTE SHEET'!P2333)</f>
        <v/>
      </c>
      <c s="176" t="str">
        <f>IF('S.D.PASTE SHEET'!Q2333="","",'S.D.PASTE SHEET'!Q2333)</f>
        <v/>
      </c>
      <c s="176" t="str">
        <f>IF('S.D.PASTE SHEET'!R2333="","",'S.D.PASTE SHEET'!R2333)</f>
        <v/>
      </c>
      <c s="176" t="str">
        <f>IF('S.D.PASTE SHEET'!S2333="","",'S.D.PASTE SHEET'!S2333)</f>
        <v/>
      </c>
      <c s="176" t="str">
        <f>IF('S.D.PASTE SHEET'!T2333="","",'S.D.PASTE SHEET'!T2333)</f>
        <v/>
      </c>
      <c s="176" t="str">
        <f>IF('S.D.PASTE SHEET'!U2333="","",'S.D.PASTE SHEET'!U2333)</f>
        <v/>
      </c>
      <c s="176" t="str">
        <f>IF('S.D.PASTE SHEET'!V2333="","",'S.D.PASTE SHEET'!V2333)</f>
        <v/>
      </c>
      <c s="176" t="str">
        <f>IF('S.D.PASTE SHEET'!W2333="","",'S.D.PASTE SHEET'!W2333)</f>
        <v/>
      </c>
      <c s="176" t="str">
        <f>IF('S.D.PASTE SHEET'!X2333="","",'S.D.PASTE SHEET'!X2333)</f>
        <v/>
      </c>
      <c s="176" t="str">
        <f>IF('S.D.PASTE SHEET'!Y2333="","",'S.D.PASTE SHEET'!Y2333)</f>
        <v/>
      </c>
      <c s="176" t="str">
        <f>IF('S.D.PASTE SHEET'!Z2333="","",'S.D.PASTE SHEET'!Z2333)</f>
        <v/>
      </c>
      <c s="176" t="str">
        <f>IF('S.D.PASTE SHEET'!AA2333="","",'S.D.PASTE SHEET'!AA2333)</f>
        <v/>
      </c>
      <c s="176" t="str">
        <f>IF('S.D.PASTE SHEET'!AB2333="","",'S.D.PASTE SHEET'!AB2333)</f>
        <v/>
      </c>
      <c s="176" t="str">
        <f>IF('S.D.PASTE SHEET'!AC2333="","",'S.D.PASTE SHEET'!AC2333)</f>
        <v/>
      </c>
      <c s="176" t="str">
        <f>IF('S.D.PASTE SHEET'!AD2333="","",'S.D.PASTE SHEET'!AD2333)</f>
        <v/>
      </c>
      <c s="178"/>
      <c s="179" t="str">
        <f>IF(AK2333="","",IF(AK2333&gt;0,COUNT($AG$2:AG2333),""))</f>
        <v/>
      </c>
      <c s="180" t="str">
        <f t="shared" si="2430"/>
        <v/>
      </c>
      <c s="180" t="str">
        <f t="shared" si="2431"/>
        <v/>
      </c>
      <c s="180" t="str">
        <f t="shared" si="2432"/>
        <v/>
      </c>
      <c s="181" t="str">
        <f t="shared" si="2433"/>
        <v/>
      </c>
      <c s="180" t="str">
        <f t="shared" si="2434"/>
        <v/>
      </c>
      <c s="180" t="str">
        <f t="shared" si="2435"/>
        <v/>
      </c>
      <c s="180" t="str">
        <f t="shared" si="2436"/>
        <v/>
      </c>
      <c s="180" t="str">
        <f t="shared" si="2437"/>
        <v/>
      </c>
      <c s="180" t="str">
        <f t="shared" si="2438"/>
        <v/>
      </c>
      <c s="181" t="str">
        <f t="shared" si="2439"/>
        <v/>
      </c>
      <c s="180" t="str">
        <f t="shared" si="2440"/>
        <v/>
      </c>
      <c s="180" t="str">
        <f t="shared" si="2441"/>
        <v/>
      </c>
      <c s="180" t="str">
        <f t="shared" si="2442"/>
        <v/>
      </c>
      <c s="180" t="str">
        <f t="shared" si="2443"/>
        <v/>
      </c>
      <c s="180" t="str">
        <f t="shared" si="2444"/>
        <v/>
      </c>
      <c s="180" t="str">
        <f t="shared" si="2445"/>
        <v/>
      </c>
      <c s="183"/>
      <c s="179" t="str">
        <f>IF(BC2333="","",IF(BC2333&gt;0,COUNT($AY$2:AY2333),""))</f>
        <v/>
      </c>
      <c s="180" t="str">
        <f t="shared" si="2446"/>
        <v/>
      </c>
      <c s="180" t="str">
        <f t="shared" si="2447"/>
        <v/>
      </c>
      <c s="180" t="str">
        <f t="shared" si="2448"/>
        <v/>
      </c>
      <c s="182" t="str">
        <f t="shared" si="2449"/>
        <v/>
      </c>
      <c s="180" t="str">
        <f t="shared" si="2450"/>
        <v/>
      </c>
      <c s="180" t="str">
        <f t="shared" si="2451"/>
        <v/>
      </c>
      <c s="180" t="str">
        <f t="shared" si="2452"/>
        <v/>
      </c>
      <c s="180" t="str">
        <f t="shared" si="2453"/>
        <v/>
      </c>
      <c s="180" t="str">
        <f t="shared" si="2454"/>
        <v/>
      </c>
      <c s="182" t="str">
        <f t="shared" si="2455"/>
        <v/>
      </c>
      <c s="180" t="str">
        <f t="shared" si="2456"/>
        <v/>
      </c>
      <c s="180" t="str">
        <f t="shared" si="2457"/>
        <v/>
      </c>
      <c s="180" t="str">
        <f t="shared" si="2458"/>
        <v/>
      </c>
      <c s="180" t="str">
        <f t="shared" si="2459"/>
        <v/>
      </c>
      <c s="180" t="str">
        <f t="shared" si="2460"/>
        <v/>
      </c>
      <c s="180" t="str">
        <f t="shared" si="2461"/>
        <v/>
      </c>
    </row>
    <row r="2334" spans="1:66" ht="15">
      <c r="A2334" s="176" t="str">
        <f>IF('S.D.PASTE SHEET'!A2334="","",'S.D.PASTE SHEET'!A2334)</f>
        <v/>
      </c>
      <c s="176" t="str">
        <f>IF('S.D.PASTE SHEET'!B2334="","",'S.D.PASTE SHEET'!B2334)</f>
        <v/>
      </c>
      <c s="176" t="str">
        <f>IF('S.D.PASTE SHEET'!C2334="","",'S.D.PASTE SHEET'!C2334)</f>
        <v/>
      </c>
      <c s="177" t="str">
        <f>IF('S.D.PASTE SHEET'!D2334="","",'S.D.PASTE SHEET'!D2334)</f>
        <v/>
      </c>
      <c s="176" t="str">
        <f>IF('S.D.PASTE SHEET'!E2334="","",UPPER('S.D.PASTE SHEET'!E2334))</f>
        <v/>
      </c>
      <c s="176" t="str">
        <f>IF('S.D.PASTE SHEET'!F2334="","",'S.D.PASTE SHEET'!F2334)</f>
        <v/>
      </c>
      <c s="176" t="str">
        <f>IF('S.D.PASTE SHEET'!G2334="","",UPPER('S.D.PASTE SHEET'!G2334))</f>
        <v/>
      </c>
      <c s="176" t="str">
        <f>IF('S.D.PASTE SHEET'!H2334="","",UPPER('S.D.PASTE SHEET'!H2334))</f>
        <v/>
      </c>
      <c s="176" t="str">
        <f>IF('S.D.PASTE SHEET'!I2334="","",'S.D.PASTE SHEET'!I2334)</f>
        <v/>
      </c>
      <c s="177" t="str">
        <f>IF('S.D.PASTE SHEET'!J2334="","",'S.D.PASTE SHEET'!J2334)</f>
        <v/>
      </c>
      <c s="176" t="str">
        <f>IF('S.D.PASTE SHEET'!K2334="","",'S.D.PASTE SHEET'!K2334)</f>
        <v/>
      </c>
      <c s="176" t="str">
        <f>IF('S.D.PASTE SHEET'!L2334="","",'S.D.PASTE SHEET'!L2334)</f>
        <v/>
      </c>
      <c s="176" t="str">
        <f>IF('S.D.PASTE SHEET'!M2334="","",'S.D.PASTE SHEET'!M2334)</f>
        <v/>
      </c>
      <c s="176" t="str">
        <f>IF('S.D.PASTE SHEET'!N2334="","",'S.D.PASTE SHEET'!N2334)</f>
        <v/>
      </c>
      <c s="176" t="str">
        <f>IF('S.D.PASTE SHEET'!O2334="","",'S.D.PASTE SHEET'!O2334)</f>
        <v/>
      </c>
      <c s="176" t="str">
        <f>IF('S.D.PASTE SHEET'!P2334="","",'S.D.PASTE SHEET'!P2334)</f>
        <v/>
      </c>
      <c s="176" t="str">
        <f>IF('S.D.PASTE SHEET'!Q2334="","",'S.D.PASTE SHEET'!Q2334)</f>
        <v/>
      </c>
      <c s="176" t="str">
        <f>IF('S.D.PASTE SHEET'!R2334="","",'S.D.PASTE SHEET'!R2334)</f>
        <v/>
      </c>
      <c s="176" t="str">
        <f>IF('S.D.PASTE SHEET'!S2334="","",'S.D.PASTE SHEET'!S2334)</f>
        <v/>
      </c>
      <c s="176" t="str">
        <f>IF('S.D.PASTE SHEET'!T2334="","",'S.D.PASTE SHEET'!T2334)</f>
        <v/>
      </c>
      <c s="176" t="str">
        <f>IF('S.D.PASTE SHEET'!U2334="","",'S.D.PASTE SHEET'!U2334)</f>
        <v/>
      </c>
      <c s="176" t="str">
        <f>IF('S.D.PASTE SHEET'!V2334="","",'S.D.PASTE SHEET'!V2334)</f>
        <v/>
      </c>
      <c s="176" t="str">
        <f>IF('S.D.PASTE SHEET'!W2334="","",'S.D.PASTE SHEET'!W2334)</f>
        <v/>
      </c>
      <c s="176" t="str">
        <f>IF('S.D.PASTE SHEET'!X2334="","",'S.D.PASTE SHEET'!X2334)</f>
        <v/>
      </c>
      <c s="176" t="str">
        <f>IF('S.D.PASTE SHEET'!Y2334="","",'S.D.PASTE SHEET'!Y2334)</f>
        <v/>
      </c>
      <c s="176" t="str">
        <f>IF('S.D.PASTE SHEET'!Z2334="","",'S.D.PASTE SHEET'!Z2334)</f>
        <v/>
      </c>
      <c s="176" t="str">
        <f>IF('S.D.PASTE SHEET'!AA2334="","",'S.D.PASTE SHEET'!AA2334)</f>
        <v/>
      </c>
      <c s="176" t="str">
        <f>IF('S.D.PASTE SHEET'!AB2334="","",'S.D.PASTE SHEET'!AB2334)</f>
        <v/>
      </c>
      <c s="176" t="str">
        <f>IF('S.D.PASTE SHEET'!AC2334="","",'S.D.PASTE SHEET'!AC2334)</f>
        <v/>
      </c>
      <c s="176" t="str">
        <f>IF('S.D.PASTE SHEET'!AD2334="","",'S.D.PASTE SHEET'!AD2334)</f>
        <v/>
      </c>
      <c s="178"/>
      <c s="179" t="str">
        <f>IF(AK2334="","",IF(AK2334&gt;0,COUNT($AG$2:AG2334),""))</f>
        <v/>
      </c>
      <c s="180" t="str">
        <f t="shared" si="2430"/>
        <v/>
      </c>
      <c s="180" t="str">
        <f t="shared" si="2431"/>
        <v/>
      </c>
      <c s="180" t="str">
        <f t="shared" si="2432"/>
        <v/>
      </c>
      <c s="181" t="str">
        <f t="shared" si="2433"/>
        <v/>
      </c>
      <c s="180" t="str">
        <f t="shared" si="2434"/>
        <v/>
      </c>
      <c s="180" t="str">
        <f t="shared" si="2435"/>
        <v/>
      </c>
      <c s="180" t="str">
        <f t="shared" si="2436"/>
        <v/>
      </c>
      <c s="180" t="str">
        <f t="shared" si="2437"/>
        <v/>
      </c>
      <c s="180" t="str">
        <f t="shared" si="2438"/>
        <v/>
      </c>
      <c s="181" t="str">
        <f t="shared" si="2439"/>
        <v/>
      </c>
      <c s="180" t="str">
        <f t="shared" si="2440"/>
        <v/>
      </c>
      <c s="180" t="str">
        <f t="shared" si="2441"/>
        <v/>
      </c>
      <c s="180" t="str">
        <f t="shared" si="2442"/>
        <v/>
      </c>
      <c s="180" t="str">
        <f t="shared" si="2443"/>
        <v/>
      </c>
      <c s="180" t="str">
        <f t="shared" si="2444"/>
        <v/>
      </c>
      <c s="180" t="str">
        <f t="shared" si="2445"/>
        <v/>
      </c>
      <c s="183"/>
      <c s="179" t="str">
        <f>IF(BC2334="","",IF(BC2334&gt;0,COUNT($AY$2:AY2334),""))</f>
        <v/>
      </c>
      <c s="180" t="str">
        <f t="shared" si="2446"/>
        <v/>
      </c>
      <c s="180" t="str">
        <f t="shared" si="2447"/>
        <v/>
      </c>
      <c s="180" t="str">
        <f t="shared" si="2448"/>
        <v/>
      </c>
      <c s="182" t="str">
        <f t="shared" si="2449"/>
        <v/>
      </c>
      <c s="180" t="str">
        <f t="shared" si="2450"/>
        <v/>
      </c>
      <c s="180" t="str">
        <f t="shared" si="2451"/>
        <v/>
      </c>
      <c s="180" t="str">
        <f t="shared" si="2452"/>
        <v/>
      </c>
      <c s="180" t="str">
        <f t="shared" si="2453"/>
        <v/>
      </c>
      <c s="180" t="str">
        <f t="shared" si="2454"/>
        <v/>
      </c>
      <c s="182" t="str">
        <f t="shared" si="2455"/>
        <v/>
      </c>
      <c s="180" t="str">
        <f t="shared" si="2456"/>
        <v/>
      </c>
      <c s="180" t="str">
        <f t="shared" si="2457"/>
        <v/>
      </c>
      <c s="180" t="str">
        <f t="shared" si="2458"/>
        <v/>
      </c>
      <c s="180" t="str">
        <f t="shared" si="2459"/>
        <v/>
      </c>
      <c s="180" t="str">
        <f t="shared" si="2460"/>
        <v/>
      </c>
      <c s="180" t="str">
        <f t="shared" si="2461"/>
        <v/>
      </c>
    </row>
    <row r="2335" spans="1:66" ht="15">
      <c r="A2335" s="176" t="str">
        <f>IF('S.D.PASTE SHEET'!A2335="","",'S.D.PASTE SHEET'!A2335)</f>
        <v/>
      </c>
      <c s="176" t="str">
        <f>IF('S.D.PASTE SHEET'!B2335="","",'S.D.PASTE SHEET'!B2335)</f>
        <v/>
      </c>
      <c s="176" t="str">
        <f>IF('S.D.PASTE SHEET'!C2335="","",'S.D.PASTE SHEET'!C2335)</f>
        <v/>
      </c>
      <c s="177" t="str">
        <f>IF('S.D.PASTE SHEET'!D2335="","",'S.D.PASTE SHEET'!D2335)</f>
        <v/>
      </c>
      <c s="176" t="str">
        <f>IF('S.D.PASTE SHEET'!E2335="","",UPPER('S.D.PASTE SHEET'!E2335))</f>
        <v/>
      </c>
      <c s="176" t="str">
        <f>IF('S.D.PASTE SHEET'!F2335="","",'S.D.PASTE SHEET'!F2335)</f>
        <v/>
      </c>
      <c s="176" t="str">
        <f>IF('S.D.PASTE SHEET'!G2335="","",UPPER('S.D.PASTE SHEET'!G2335))</f>
        <v/>
      </c>
      <c s="176" t="str">
        <f>IF('S.D.PASTE SHEET'!H2335="","",UPPER('S.D.PASTE SHEET'!H2335))</f>
        <v/>
      </c>
      <c s="176" t="str">
        <f>IF('S.D.PASTE SHEET'!I2335="","",'S.D.PASTE SHEET'!I2335)</f>
        <v/>
      </c>
      <c s="177" t="str">
        <f>IF('S.D.PASTE SHEET'!J2335="","",'S.D.PASTE SHEET'!J2335)</f>
        <v/>
      </c>
      <c s="176" t="str">
        <f>IF('S.D.PASTE SHEET'!K2335="","",'S.D.PASTE SHEET'!K2335)</f>
        <v/>
      </c>
      <c s="176" t="str">
        <f>IF('S.D.PASTE SHEET'!L2335="","",'S.D.PASTE SHEET'!L2335)</f>
        <v/>
      </c>
      <c s="176" t="str">
        <f>IF('S.D.PASTE SHEET'!M2335="","",'S.D.PASTE SHEET'!M2335)</f>
        <v/>
      </c>
      <c s="176" t="str">
        <f>IF('S.D.PASTE SHEET'!N2335="","",'S.D.PASTE SHEET'!N2335)</f>
        <v/>
      </c>
      <c s="176" t="str">
        <f>IF('S.D.PASTE SHEET'!O2335="","",'S.D.PASTE SHEET'!O2335)</f>
        <v/>
      </c>
      <c s="176" t="str">
        <f>IF('S.D.PASTE SHEET'!P2335="","",'S.D.PASTE SHEET'!P2335)</f>
        <v/>
      </c>
      <c s="176" t="str">
        <f>IF('S.D.PASTE SHEET'!Q2335="","",'S.D.PASTE SHEET'!Q2335)</f>
        <v/>
      </c>
      <c s="176" t="str">
        <f>IF('S.D.PASTE SHEET'!R2335="","",'S.D.PASTE SHEET'!R2335)</f>
        <v/>
      </c>
      <c s="176" t="str">
        <f>IF('S.D.PASTE SHEET'!S2335="","",'S.D.PASTE SHEET'!S2335)</f>
        <v/>
      </c>
      <c s="176" t="str">
        <f>IF('S.D.PASTE SHEET'!T2335="","",'S.D.PASTE SHEET'!T2335)</f>
        <v/>
      </c>
      <c s="176" t="str">
        <f>IF('S.D.PASTE SHEET'!U2335="","",'S.D.PASTE SHEET'!U2335)</f>
        <v/>
      </c>
      <c s="176" t="str">
        <f>IF('S.D.PASTE SHEET'!V2335="","",'S.D.PASTE SHEET'!V2335)</f>
        <v/>
      </c>
      <c s="176" t="str">
        <f>IF('S.D.PASTE SHEET'!W2335="","",'S.D.PASTE SHEET'!W2335)</f>
        <v/>
      </c>
      <c s="176" t="str">
        <f>IF('S.D.PASTE SHEET'!X2335="","",'S.D.PASTE SHEET'!X2335)</f>
        <v/>
      </c>
      <c s="176" t="str">
        <f>IF('S.D.PASTE SHEET'!Y2335="","",'S.D.PASTE SHEET'!Y2335)</f>
        <v/>
      </c>
      <c s="176" t="str">
        <f>IF('S.D.PASTE SHEET'!Z2335="","",'S.D.PASTE SHEET'!Z2335)</f>
        <v/>
      </c>
      <c s="176" t="str">
        <f>IF('S.D.PASTE SHEET'!AA2335="","",'S.D.PASTE SHEET'!AA2335)</f>
        <v/>
      </c>
      <c s="176" t="str">
        <f>IF('S.D.PASTE SHEET'!AB2335="","",'S.D.PASTE SHEET'!AB2335)</f>
        <v/>
      </c>
      <c s="176" t="str">
        <f>IF('S.D.PASTE SHEET'!AC2335="","",'S.D.PASTE SHEET'!AC2335)</f>
        <v/>
      </c>
      <c s="176" t="str">
        <f>IF('S.D.PASTE SHEET'!AD2335="","",'S.D.PASTE SHEET'!AD2335)</f>
        <v/>
      </c>
      <c s="178"/>
      <c s="179" t="str">
        <f>IF(AK2335="","",IF(AK2335&gt;0,COUNT($AG$2:AG2335),""))</f>
        <v/>
      </c>
      <c s="180" t="str">
        <f t="shared" si="2430"/>
        <v/>
      </c>
      <c s="180" t="str">
        <f t="shared" si="2431"/>
        <v/>
      </c>
      <c s="180" t="str">
        <f t="shared" si="2432"/>
        <v/>
      </c>
      <c s="181" t="str">
        <f t="shared" si="2433"/>
        <v/>
      </c>
      <c s="180" t="str">
        <f t="shared" si="2434"/>
        <v/>
      </c>
      <c s="180" t="str">
        <f t="shared" si="2435"/>
        <v/>
      </c>
      <c s="180" t="str">
        <f t="shared" si="2436"/>
        <v/>
      </c>
      <c s="180" t="str">
        <f t="shared" si="2437"/>
        <v/>
      </c>
      <c s="180" t="str">
        <f t="shared" si="2438"/>
        <v/>
      </c>
      <c s="181" t="str">
        <f t="shared" si="2439"/>
        <v/>
      </c>
      <c s="180" t="str">
        <f t="shared" si="2440"/>
        <v/>
      </c>
      <c s="180" t="str">
        <f t="shared" si="2441"/>
        <v/>
      </c>
      <c s="180" t="str">
        <f t="shared" si="2442"/>
        <v/>
      </c>
      <c s="180" t="str">
        <f t="shared" si="2443"/>
        <v/>
      </c>
      <c s="180" t="str">
        <f t="shared" si="2444"/>
        <v/>
      </c>
      <c s="180" t="str">
        <f t="shared" si="2445"/>
        <v/>
      </c>
      <c s="183"/>
      <c s="179" t="str">
        <f>IF(BC2335="","",IF(BC2335&gt;0,COUNT($AY$2:AY2335),""))</f>
        <v/>
      </c>
      <c s="180" t="str">
        <f t="shared" si="2446"/>
        <v/>
      </c>
      <c s="180" t="str">
        <f t="shared" si="2447"/>
        <v/>
      </c>
      <c s="180" t="str">
        <f t="shared" si="2448"/>
        <v/>
      </c>
      <c s="182" t="str">
        <f t="shared" si="2449"/>
        <v/>
      </c>
      <c s="180" t="str">
        <f t="shared" si="2450"/>
        <v/>
      </c>
      <c s="180" t="str">
        <f t="shared" si="2451"/>
        <v/>
      </c>
      <c s="180" t="str">
        <f t="shared" si="2452"/>
        <v/>
      </c>
      <c s="180" t="str">
        <f t="shared" si="2453"/>
        <v/>
      </c>
      <c s="180" t="str">
        <f t="shared" si="2454"/>
        <v/>
      </c>
      <c s="182" t="str">
        <f t="shared" si="2455"/>
        <v/>
      </c>
      <c s="180" t="str">
        <f t="shared" si="2456"/>
        <v/>
      </c>
      <c s="180" t="str">
        <f t="shared" si="2457"/>
        <v/>
      </c>
      <c s="180" t="str">
        <f t="shared" si="2458"/>
        <v/>
      </c>
      <c s="180" t="str">
        <f t="shared" si="2459"/>
        <v/>
      </c>
      <c s="180" t="str">
        <f t="shared" si="2460"/>
        <v/>
      </c>
      <c s="180" t="str">
        <f t="shared" si="2461"/>
        <v/>
      </c>
    </row>
    <row r="2336" spans="1:66" ht="15">
      <c r="A2336" s="176" t="str">
        <f>IF('S.D.PASTE SHEET'!A2336="","",'S.D.PASTE SHEET'!A2336)</f>
        <v/>
      </c>
      <c s="176" t="str">
        <f>IF('S.D.PASTE SHEET'!B2336="","",'S.D.PASTE SHEET'!B2336)</f>
        <v/>
      </c>
      <c s="176" t="str">
        <f>IF('S.D.PASTE SHEET'!C2336="","",'S.D.PASTE SHEET'!C2336)</f>
        <v/>
      </c>
      <c s="177" t="str">
        <f>IF('S.D.PASTE SHEET'!D2336="","",'S.D.PASTE SHEET'!D2336)</f>
        <v/>
      </c>
      <c s="176" t="str">
        <f>IF('S.D.PASTE SHEET'!E2336="","",UPPER('S.D.PASTE SHEET'!E2336))</f>
        <v/>
      </c>
      <c s="176" t="str">
        <f>IF('S.D.PASTE SHEET'!F2336="","",'S.D.PASTE SHEET'!F2336)</f>
        <v/>
      </c>
      <c s="176" t="str">
        <f>IF('S.D.PASTE SHEET'!G2336="","",UPPER('S.D.PASTE SHEET'!G2336))</f>
        <v/>
      </c>
      <c s="176" t="str">
        <f>IF('S.D.PASTE SHEET'!H2336="","",UPPER('S.D.PASTE SHEET'!H2336))</f>
        <v/>
      </c>
      <c s="176" t="str">
        <f>IF('S.D.PASTE SHEET'!I2336="","",'S.D.PASTE SHEET'!I2336)</f>
        <v/>
      </c>
      <c s="177" t="str">
        <f>IF('S.D.PASTE SHEET'!J2336="","",'S.D.PASTE SHEET'!J2336)</f>
        <v/>
      </c>
      <c s="176" t="str">
        <f>IF('S.D.PASTE SHEET'!K2336="","",'S.D.PASTE SHEET'!K2336)</f>
        <v/>
      </c>
      <c s="176" t="str">
        <f>IF('S.D.PASTE SHEET'!L2336="","",'S.D.PASTE SHEET'!L2336)</f>
        <v/>
      </c>
      <c s="176" t="str">
        <f>IF('S.D.PASTE SHEET'!M2336="","",'S.D.PASTE SHEET'!M2336)</f>
        <v/>
      </c>
      <c s="176" t="str">
        <f>IF('S.D.PASTE SHEET'!N2336="","",'S.D.PASTE SHEET'!N2336)</f>
        <v/>
      </c>
      <c s="176" t="str">
        <f>IF('S.D.PASTE SHEET'!O2336="","",'S.D.PASTE SHEET'!O2336)</f>
        <v/>
      </c>
      <c s="176" t="str">
        <f>IF('S.D.PASTE SHEET'!P2336="","",'S.D.PASTE SHEET'!P2336)</f>
        <v/>
      </c>
      <c s="176" t="str">
        <f>IF('S.D.PASTE SHEET'!Q2336="","",'S.D.PASTE SHEET'!Q2336)</f>
        <v/>
      </c>
      <c s="176" t="str">
        <f>IF('S.D.PASTE SHEET'!R2336="","",'S.D.PASTE SHEET'!R2336)</f>
        <v/>
      </c>
      <c s="176" t="str">
        <f>IF('S.D.PASTE SHEET'!S2336="","",'S.D.PASTE SHEET'!S2336)</f>
        <v/>
      </c>
      <c s="176" t="str">
        <f>IF('S.D.PASTE SHEET'!T2336="","",'S.D.PASTE SHEET'!T2336)</f>
        <v/>
      </c>
      <c s="176" t="str">
        <f>IF('S.D.PASTE SHEET'!U2336="","",'S.D.PASTE SHEET'!U2336)</f>
        <v/>
      </c>
      <c s="176" t="str">
        <f>IF('S.D.PASTE SHEET'!V2336="","",'S.D.PASTE SHEET'!V2336)</f>
        <v/>
      </c>
      <c s="176" t="str">
        <f>IF('S.D.PASTE SHEET'!W2336="","",'S.D.PASTE SHEET'!W2336)</f>
        <v/>
      </c>
      <c s="176" t="str">
        <f>IF('S.D.PASTE SHEET'!X2336="","",'S.D.PASTE SHEET'!X2336)</f>
        <v/>
      </c>
      <c s="176" t="str">
        <f>IF('S.D.PASTE SHEET'!Y2336="","",'S.D.PASTE SHEET'!Y2336)</f>
        <v/>
      </c>
      <c s="176" t="str">
        <f>IF('S.D.PASTE SHEET'!Z2336="","",'S.D.PASTE SHEET'!Z2336)</f>
        <v/>
      </c>
      <c s="176" t="str">
        <f>IF('S.D.PASTE SHEET'!AA2336="","",'S.D.PASTE SHEET'!AA2336)</f>
        <v/>
      </c>
      <c s="176" t="str">
        <f>IF('S.D.PASTE SHEET'!AB2336="","",'S.D.PASTE SHEET'!AB2336)</f>
        <v/>
      </c>
      <c s="176" t="str">
        <f>IF('S.D.PASTE SHEET'!AC2336="","",'S.D.PASTE SHEET'!AC2336)</f>
        <v/>
      </c>
      <c s="176" t="str">
        <f>IF('S.D.PASTE SHEET'!AD2336="","",'S.D.PASTE SHEET'!AD2336)</f>
        <v/>
      </c>
      <c s="178"/>
      <c s="179" t="str">
        <f>IF(AK2336="","",IF(AK2336&gt;0,COUNT($AG$2:AG2336),""))</f>
        <v/>
      </c>
      <c s="180" t="str">
        <f t="shared" si="2430"/>
        <v/>
      </c>
      <c s="180" t="str">
        <f t="shared" si="2431"/>
        <v/>
      </c>
      <c s="180" t="str">
        <f t="shared" si="2432"/>
        <v/>
      </c>
      <c s="181" t="str">
        <f t="shared" si="2433"/>
        <v/>
      </c>
      <c s="180" t="str">
        <f t="shared" si="2434"/>
        <v/>
      </c>
      <c s="180" t="str">
        <f t="shared" si="2435"/>
        <v/>
      </c>
      <c s="180" t="str">
        <f t="shared" si="2436"/>
        <v/>
      </c>
      <c s="180" t="str">
        <f t="shared" si="2437"/>
        <v/>
      </c>
      <c s="180" t="str">
        <f t="shared" si="2438"/>
        <v/>
      </c>
      <c s="181" t="str">
        <f t="shared" si="2439"/>
        <v/>
      </c>
      <c s="180" t="str">
        <f t="shared" si="2440"/>
        <v/>
      </c>
      <c s="180" t="str">
        <f t="shared" si="2441"/>
        <v/>
      </c>
      <c s="180" t="str">
        <f t="shared" si="2442"/>
        <v/>
      </c>
      <c s="180" t="str">
        <f t="shared" si="2443"/>
        <v/>
      </c>
      <c s="180" t="str">
        <f t="shared" si="2444"/>
        <v/>
      </c>
      <c s="180" t="str">
        <f t="shared" si="2445"/>
        <v/>
      </c>
      <c s="183"/>
      <c s="179" t="str">
        <f>IF(BC2336="","",IF(BC2336&gt;0,COUNT($AY$2:AY2336),""))</f>
        <v/>
      </c>
      <c s="180" t="str">
        <f t="shared" si="2446"/>
        <v/>
      </c>
      <c s="180" t="str">
        <f t="shared" si="2447"/>
        <v/>
      </c>
      <c s="180" t="str">
        <f t="shared" si="2448"/>
        <v/>
      </c>
      <c s="182" t="str">
        <f t="shared" si="2449"/>
        <v/>
      </c>
      <c s="180" t="str">
        <f t="shared" si="2450"/>
        <v/>
      </c>
      <c s="180" t="str">
        <f t="shared" si="2451"/>
        <v/>
      </c>
      <c s="180" t="str">
        <f t="shared" si="2452"/>
        <v/>
      </c>
      <c s="180" t="str">
        <f t="shared" si="2453"/>
        <v/>
      </c>
      <c s="180" t="str">
        <f t="shared" si="2454"/>
        <v/>
      </c>
      <c s="182" t="str">
        <f t="shared" si="2455"/>
        <v/>
      </c>
      <c s="180" t="str">
        <f t="shared" si="2456"/>
        <v/>
      </c>
      <c s="180" t="str">
        <f t="shared" si="2457"/>
        <v/>
      </c>
      <c s="180" t="str">
        <f t="shared" si="2458"/>
        <v/>
      </c>
      <c s="180" t="str">
        <f t="shared" si="2459"/>
        <v/>
      </c>
      <c s="180" t="str">
        <f t="shared" si="2460"/>
        <v/>
      </c>
      <c s="180" t="str">
        <f t="shared" si="2461"/>
        <v/>
      </c>
    </row>
    <row r="2337" spans="1:66" ht="15">
      <c r="A2337" s="176" t="str">
        <f>IF('S.D.PASTE SHEET'!A2337="","",'S.D.PASTE SHEET'!A2337)</f>
        <v/>
      </c>
      <c s="176" t="str">
        <f>IF('S.D.PASTE SHEET'!B2337="","",'S.D.PASTE SHEET'!B2337)</f>
        <v/>
      </c>
      <c s="176" t="str">
        <f>IF('S.D.PASTE SHEET'!C2337="","",'S.D.PASTE SHEET'!C2337)</f>
        <v/>
      </c>
      <c s="177" t="str">
        <f>IF('S.D.PASTE SHEET'!D2337="","",'S.D.PASTE SHEET'!D2337)</f>
        <v/>
      </c>
      <c s="176" t="str">
        <f>IF('S.D.PASTE SHEET'!E2337="","",UPPER('S.D.PASTE SHEET'!E2337))</f>
        <v/>
      </c>
      <c s="176" t="str">
        <f>IF('S.D.PASTE SHEET'!F2337="","",'S.D.PASTE SHEET'!F2337)</f>
        <v/>
      </c>
      <c s="176" t="str">
        <f>IF('S.D.PASTE SHEET'!G2337="","",UPPER('S.D.PASTE SHEET'!G2337))</f>
        <v/>
      </c>
      <c s="176" t="str">
        <f>IF('S.D.PASTE SHEET'!H2337="","",UPPER('S.D.PASTE SHEET'!H2337))</f>
        <v/>
      </c>
      <c s="176" t="str">
        <f>IF('S.D.PASTE SHEET'!I2337="","",'S.D.PASTE SHEET'!I2337)</f>
        <v/>
      </c>
      <c s="177" t="str">
        <f>IF('S.D.PASTE SHEET'!J2337="","",'S.D.PASTE SHEET'!J2337)</f>
        <v/>
      </c>
      <c s="176" t="str">
        <f>IF('S.D.PASTE SHEET'!K2337="","",'S.D.PASTE SHEET'!K2337)</f>
        <v/>
      </c>
      <c s="176" t="str">
        <f>IF('S.D.PASTE SHEET'!L2337="","",'S.D.PASTE SHEET'!L2337)</f>
        <v/>
      </c>
      <c s="176" t="str">
        <f>IF('S.D.PASTE SHEET'!M2337="","",'S.D.PASTE SHEET'!M2337)</f>
        <v/>
      </c>
      <c s="176" t="str">
        <f>IF('S.D.PASTE SHEET'!N2337="","",'S.D.PASTE SHEET'!N2337)</f>
        <v/>
      </c>
      <c s="176" t="str">
        <f>IF('S.D.PASTE SHEET'!O2337="","",'S.D.PASTE SHEET'!O2337)</f>
        <v/>
      </c>
      <c s="176" t="str">
        <f>IF('S.D.PASTE SHEET'!P2337="","",'S.D.PASTE SHEET'!P2337)</f>
        <v/>
      </c>
      <c s="176" t="str">
        <f>IF('S.D.PASTE SHEET'!Q2337="","",'S.D.PASTE SHEET'!Q2337)</f>
        <v/>
      </c>
      <c s="176" t="str">
        <f>IF('S.D.PASTE SHEET'!R2337="","",'S.D.PASTE SHEET'!R2337)</f>
        <v/>
      </c>
      <c s="176" t="str">
        <f>IF('S.D.PASTE SHEET'!S2337="","",'S.D.PASTE SHEET'!S2337)</f>
        <v/>
      </c>
      <c s="176" t="str">
        <f>IF('S.D.PASTE SHEET'!T2337="","",'S.D.PASTE SHEET'!T2337)</f>
        <v/>
      </c>
      <c s="176" t="str">
        <f>IF('S.D.PASTE SHEET'!U2337="","",'S.D.PASTE SHEET'!U2337)</f>
        <v/>
      </c>
      <c s="176" t="str">
        <f>IF('S.D.PASTE SHEET'!V2337="","",'S.D.PASTE SHEET'!V2337)</f>
        <v/>
      </c>
      <c s="176" t="str">
        <f>IF('S.D.PASTE SHEET'!W2337="","",'S.D.PASTE SHEET'!W2337)</f>
        <v/>
      </c>
      <c s="176" t="str">
        <f>IF('S.D.PASTE SHEET'!X2337="","",'S.D.PASTE SHEET'!X2337)</f>
        <v/>
      </c>
      <c s="176" t="str">
        <f>IF('S.D.PASTE SHEET'!Y2337="","",'S.D.PASTE SHEET'!Y2337)</f>
        <v/>
      </c>
      <c s="176" t="str">
        <f>IF('S.D.PASTE SHEET'!Z2337="","",'S.D.PASTE SHEET'!Z2337)</f>
        <v/>
      </c>
      <c s="176" t="str">
        <f>IF('S.D.PASTE SHEET'!AA2337="","",'S.D.PASTE SHEET'!AA2337)</f>
        <v/>
      </c>
      <c s="176" t="str">
        <f>IF('S.D.PASTE SHEET'!AB2337="","",'S.D.PASTE SHEET'!AB2337)</f>
        <v/>
      </c>
      <c s="176" t="str">
        <f>IF('S.D.PASTE SHEET'!AC2337="","",'S.D.PASTE SHEET'!AC2337)</f>
        <v/>
      </c>
      <c s="176" t="str">
        <f>IF('S.D.PASTE SHEET'!AD2337="","",'S.D.PASTE SHEET'!AD2337)</f>
        <v/>
      </c>
      <c s="178"/>
      <c s="179" t="str">
        <f>IF(AK2337="","",IF(AK2337&gt;0,COUNT($AG$2:AG2337),""))</f>
        <v/>
      </c>
      <c s="180" t="str">
        <f t="shared" si="2430"/>
        <v/>
      </c>
      <c s="180" t="str">
        <f t="shared" si="2431"/>
        <v/>
      </c>
      <c s="180" t="str">
        <f t="shared" si="2432"/>
        <v/>
      </c>
      <c s="181" t="str">
        <f t="shared" si="2433"/>
        <v/>
      </c>
      <c s="180" t="str">
        <f t="shared" si="2434"/>
        <v/>
      </c>
      <c s="180" t="str">
        <f t="shared" si="2435"/>
        <v/>
      </c>
      <c s="180" t="str">
        <f t="shared" si="2436"/>
        <v/>
      </c>
      <c s="180" t="str">
        <f t="shared" si="2437"/>
        <v/>
      </c>
      <c s="180" t="str">
        <f t="shared" si="2438"/>
        <v/>
      </c>
      <c s="181" t="str">
        <f t="shared" si="2439"/>
        <v/>
      </c>
      <c s="180" t="str">
        <f t="shared" si="2440"/>
        <v/>
      </c>
      <c s="180" t="str">
        <f t="shared" si="2441"/>
        <v/>
      </c>
      <c s="180" t="str">
        <f t="shared" si="2442"/>
        <v/>
      </c>
      <c s="180" t="str">
        <f t="shared" si="2443"/>
        <v/>
      </c>
      <c s="180" t="str">
        <f t="shared" si="2444"/>
        <v/>
      </c>
      <c s="180" t="str">
        <f t="shared" si="2445"/>
        <v/>
      </c>
      <c s="183"/>
      <c s="179" t="str">
        <f>IF(BC2337="","",IF(BC2337&gt;0,COUNT($AY$2:AY2337),""))</f>
        <v/>
      </c>
      <c s="180" t="str">
        <f t="shared" si="2446"/>
        <v/>
      </c>
      <c s="180" t="str">
        <f t="shared" si="2447"/>
        <v/>
      </c>
      <c s="180" t="str">
        <f t="shared" si="2448"/>
        <v/>
      </c>
      <c s="182" t="str">
        <f t="shared" si="2449"/>
        <v/>
      </c>
      <c s="180" t="str">
        <f t="shared" si="2450"/>
        <v/>
      </c>
      <c s="180" t="str">
        <f t="shared" si="2451"/>
        <v/>
      </c>
      <c s="180" t="str">
        <f t="shared" si="2452"/>
        <v/>
      </c>
      <c s="180" t="str">
        <f t="shared" si="2453"/>
        <v/>
      </c>
      <c s="180" t="str">
        <f t="shared" si="2454"/>
        <v/>
      </c>
      <c s="182" t="str">
        <f t="shared" si="2455"/>
        <v/>
      </c>
      <c s="180" t="str">
        <f t="shared" si="2456"/>
        <v/>
      </c>
      <c s="180" t="str">
        <f t="shared" si="2457"/>
        <v/>
      </c>
      <c s="180" t="str">
        <f t="shared" si="2458"/>
        <v/>
      </c>
      <c s="180" t="str">
        <f t="shared" si="2459"/>
        <v/>
      </c>
      <c s="180" t="str">
        <f t="shared" si="2460"/>
        <v/>
      </c>
      <c s="180" t="str">
        <f t="shared" si="2461"/>
        <v/>
      </c>
    </row>
    <row r="2338" spans="1:66" ht="15">
      <c r="A2338" s="176" t="str">
        <f>IF('S.D.PASTE SHEET'!A2338="","",'S.D.PASTE SHEET'!A2338)</f>
        <v/>
      </c>
      <c s="176" t="str">
        <f>IF('S.D.PASTE SHEET'!B2338="","",'S.D.PASTE SHEET'!B2338)</f>
        <v/>
      </c>
      <c s="176" t="str">
        <f>IF('S.D.PASTE SHEET'!C2338="","",'S.D.PASTE SHEET'!C2338)</f>
        <v/>
      </c>
      <c s="177" t="str">
        <f>IF('S.D.PASTE SHEET'!D2338="","",'S.D.PASTE SHEET'!D2338)</f>
        <v/>
      </c>
      <c s="176" t="str">
        <f>IF('S.D.PASTE SHEET'!E2338="","",UPPER('S.D.PASTE SHEET'!E2338))</f>
        <v/>
      </c>
      <c s="176" t="str">
        <f>IF('S.D.PASTE SHEET'!F2338="","",'S.D.PASTE SHEET'!F2338)</f>
        <v/>
      </c>
      <c s="176" t="str">
        <f>IF('S.D.PASTE SHEET'!G2338="","",UPPER('S.D.PASTE SHEET'!G2338))</f>
        <v/>
      </c>
      <c s="176" t="str">
        <f>IF('S.D.PASTE SHEET'!H2338="","",UPPER('S.D.PASTE SHEET'!H2338))</f>
        <v/>
      </c>
      <c s="176" t="str">
        <f>IF('S.D.PASTE SHEET'!I2338="","",'S.D.PASTE SHEET'!I2338)</f>
        <v/>
      </c>
      <c s="177" t="str">
        <f>IF('S.D.PASTE SHEET'!J2338="","",'S.D.PASTE SHEET'!J2338)</f>
        <v/>
      </c>
      <c s="176" t="str">
        <f>IF('S.D.PASTE SHEET'!K2338="","",'S.D.PASTE SHEET'!K2338)</f>
        <v/>
      </c>
      <c s="176" t="str">
        <f>IF('S.D.PASTE SHEET'!L2338="","",'S.D.PASTE SHEET'!L2338)</f>
        <v/>
      </c>
      <c s="176" t="str">
        <f>IF('S.D.PASTE SHEET'!M2338="","",'S.D.PASTE SHEET'!M2338)</f>
        <v/>
      </c>
      <c s="176" t="str">
        <f>IF('S.D.PASTE SHEET'!N2338="","",'S.D.PASTE SHEET'!N2338)</f>
        <v/>
      </c>
      <c s="176" t="str">
        <f>IF('S.D.PASTE SHEET'!O2338="","",'S.D.PASTE SHEET'!O2338)</f>
        <v/>
      </c>
      <c s="176" t="str">
        <f>IF('S.D.PASTE SHEET'!P2338="","",'S.D.PASTE SHEET'!P2338)</f>
        <v/>
      </c>
      <c s="176" t="str">
        <f>IF('S.D.PASTE SHEET'!Q2338="","",'S.D.PASTE SHEET'!Q2338)</f>
        <v/>
      </c>
      <c s="176" t="str">
        <f>IF('S.D.PASTE SHEET'!R2338="","",'S.D.PASTE SHEET'!R2338)</f>
        <v/>
      </c>
      <c s="176" t="str">
        <f>IF('S.D.PASTE SHEET'!S2338="","",'S.D.PASTE SHEET'!S2338)</f>
        <v/>
      </c>
      <c s="176" t="str">
        <f>IF('S.D.PASTE SHEET'!T2338="","",'S.D.PASTE SHEET'!T2338)</f>
        <v/>
      </c>
      <c s="176" t="str">
        <f>IF('S.D.PASTE SHEET'!U2338="","",'S.D.PASTE SHEET'!U2338)</f>
        <v/>
      </c>
      <c s="176" t="str">
        <f>IF('S.D.PASTE SHEET'!V2338="","",'S.D.PASTE SHEET'!V2338)</f>
        <v/>
      </c>
      <c s="176" t="str">
        <f>IF('S.D.PASTE SHEET'!W2338="","",'S.D.PASTE SHEET'!W2338)</f>
        <v/>
      </c>
      <c s="176" t="str">
        <f>IF('S.D.PASTE SHEET'!X2338="","",'S.D.PASTE SHEET'!X2338)</f>
        <v/>
      </c>
      <c s="176" t="str">
        <f>IF('S.D.PASTE SHEET'!Y2338="","",'S.D.PASTE SHEET'!Y2338)</f>
        <v/>
      </c>
      <c s="176" t="str">
        <f>IF('S.D.PASTE SHEET'!Z2338="","",'S.D.PASTE SHEET'!Z2338)</f>
        <v/>
      </c>
      <c s="176" t="str">
        <f>IF('S.D.PASTE SHEET'!AA2338="","",'S.D.PASTE SHEET'!AA2338)</f>
        <v/>
      </c>
      <c s="176" t="str">
        <f>IF('S.D.PASTE SHEET'!AB2338="","",'S.D.PASTE SHEET'!AB2338)</f>
        <v/>
      </c>
      <c s="176" t="str">
        <f>IF('S.D.PASTE SHEET'!AC2338="","",'S.D.PASTE SHEET'!AC2338)</f>
        <v/>
      </c>
      <c s="176" t="str">
        <f>IF('S.D.PASTE SHEET'!AD2338="","",'S.D.PASTE SHEET'!AD2338)</f>
        <v/>
      </c>
      <c s="178"/>
      <c s="179" t="str">
        <f>IF(AK2338="","",IF(AK2338&gt;0,COUNT($AG$2:AG2338),""))</f>
        <v/>
      </c>
      <c s="180" t="str">
        <f t="shared" si="2430"/>
        <v/>
      </c>
      <c s="180" t="str">
        <f t="shared" si="2431"/>
        <v/>
      </c>
      <c s="180" t="str">
        <f t="shared" si="2432"/>
        <v/>
      </c>
      <c s="181" t="str">
        <f t="shared" si="2433"/>
        <v/>
      </c>
      <c s="180" t="str">
        <f t="shared" si="2434"/>
        <v/>
      </c>
      <c s="180" t="str">
        <f t="shared" si="2435"/>
        <v/>
      </c>
      <c s="180" t="str">
        <f t="shared" si="2436"/>
        <v/>
      </c>
      <c s="180" t="str">
        <f t="shared" si="2437"/>
        <v/>
      </c>
      <c s="180" t="str">
        <f t="shared" si="2438"/>
        <v/>
      </c>
      <c s="181" t="str">
        <f t="shared" si="2439"/>
        <v/>
      </c>
      <c s="180" t="str">
        <f t="shared" si="2440"/>
        <v/>
      </c>
      <c s="180" t="str">
        <f t="shared" si="2441"/>
        <v/>
      </c>
      <c s="180" t="str">
        <f t="shared" si="2442"/>
        <v/>
      </c>
      <c s="180" t="str">
        <f t="shared" si="2443"/>
        <v/>
      </c>
      <c s="180" t="str">
        <f t="shared" si="2444"/>
        <v/>
      </c>
      <c s="180" t="str">
        <f t="shared" si="2445"/>
        <v/>
      </c>
      <c s="183"/>
      <c s="179" t="str">
        <f>IF(BC2338="","",IF(BC2338&gt;0,COUNT($AY$2:AY2338),""))</f>
        <v/>
      </c>
      <c s="180" t="str">
        <f t="shared" si="2446"/>
        <v/>
      </c>
      <c s="180" t="str">
        <f t="shared" si="2447"/>
        <v/>
      </c>
      <c s="180" t="str">
        <f t="shared" si="2448"/>
        <v/>
      </c>
      <c s="182" t="str">
        <f t="shared" si="2449"/>
        <v/>
      </c>
      <c s="180" t="str">
        <f t="shared" si="2450"/>
        <v/>
      </c>
      <c s="180" t="str">
        <f t="shared" si="2451"/>
        <v/>
      </c>
      <c s="180" t="str">
        <f t="shared" si="2452"/>
        <v/>
      </c>
      <c s="180" t="str">
        <f t="shared" si="2453"/>
        <v/>
      </c>
      <c s="180" t="str">
        <f t="shared" si="2454"/>
        <v/>
      </c>
      <c s="182" t="str">
        <f t="shared" si="2455"/>
        <v/>
      </c>
      <c s="180" t="str">
        <f t="shared" si="2456"/>
        <v/>
      </c>
      <c s="180" t="str">
        <f t="shared" si="2457"/>
        <v/>
      </c>
      <c s="180" t="str">
        <f t="shared" si="2458"/>
        <v/>
      </c>
      <c s="180" t="str">
        <f t="shared" si="2459"/>
        <v/>
      </c>
      <c s="180" t="str">
        <f t="shared" si="2460"/>
        <v/>
      </c>
      <c s="180" t="str">
        <f t="shared" si="2461"/>
        <v/>
      </c>
    </row>
    <row r="2339" spans="1:66" ht="15">
      <c r="A2339" s="176" t="str">
        <f>IF('S.D.PASTE SHEET'!A2339="","",'S.D.PASTE SHEET'!A2339)</f>
        <v/>
      </c>
      <c s="176" t="str">
        <f>IF('S.D.PASTE SHEET'!B2339="","",'S.D.PASTE SHEET'!B2339)</f>
        <v/>
      </c>
      <c s="176" t="str">
        <f>IF('S.D.PASTE SHEET'!C2339="","",'S.D.PASTE SHEET'!C2339)</f>
        <v/>
      </c>
      <c s="177" t="str">
        <f>IF('S.D.PASTE SHEET'!D2339="","",'S.D.PASTE SHEET'!D2339)</f>
        <v/>
      </c>
      <c s="176" t="str">
        <f>IF('S.D.PASTE SHEET'!E2339="","",UPPER('S.D.PASTE SHEET'!E2339))</f>
        <v/>
      </c>
      <c s="176" t="str">
        <f>IF('S.D.PASTE SHEET'!F2339="","",'S.D.PASTE SHEET'!F2339)</f>
        <v/>
      </c>
      <c s="176" t="str">
        <f>IF('S.D.PASTE SHEET'!G2339="","",UPPER('S.D.PASTE SHEET'!G2339))</f>
        <v/>
      </c>
      <c s="176" t="str">
        <f>IF('S.D.PASTE SHEET'!H2339="","",UPPER('S.D.PASTE SHEET'!H2339))</f>
        <v/>
      </c>
      <c s="176" t="str">
        <f>IF('S.D.PASTE SHEET'!I2339="","",'S.D.PASTE SHEET'!I2339)</f>
        <v/>
      </c>
      <c s="177" t="str">
        <f>IF('S.D.PASTE SHEET'!J2339="","",'S.D.PASTE SHEET'!J2339)</f>
        <v/>
      </c>
      <c s="176" t="str">
        <f>IF('S.D.PASTE SHEET'!K2339="","",'S.D.PASTE SHEET'!K2339)</f>
        <v/>
      </c>
      <c s="176" t="str">
        <f>IF('S.D.PASTE SHEET'!L2339="","",'S.D.PASTE SHEET'!L2339)</f>
        <v/>
      </c>
      <c s="176" t="str">
        <f>IF('S.D.PASTE SHEET'!M2339="","",'S.D.PASTE SHEET'!M2339)</f>
        <v/>
      </c>
      <c s="176" t="str">
        <f>IF('S.D.PASTE SHEET'!N2339="","",'S.D.PASTE SHEET'!N2339)</f>
        <v/>
      </c>
      <c s="176" t="str">
        <f>IF('S.D.PASTE SHEET'!O2339="","",'S.D.PASTE SHEET'!O2339)</f>
        <v/>
      </c>
      <c s="176" t="str">
        <f>IF('S.D.PASTE SHEET'!P2339="","",'S.D.PASTE SHEET'!P2339)</f>
        <v/>
      </c>
      <c s="176" t="str">
        <f>IF('S.D.PASTE SHEET'!Q2339="","",'S.D.PASTE SHEET'!Q2339)</f>
        <v/>
      </c>
      <c s="176" t="str">
        <f>IF('S.D.PASTE SHEET'!R2339="","",'S.D.PASTE SHEET'!R2339)</f>
        <v/>
      </c>
      <c s="176" t="str">
        <f>IF('S.D.PASTE SHEET'!S2339="","",'S.D.PASTE SHEET'!S2339)</f>
        <v/>
      </c>
      <c s="176" t="str">
        <f>IF('S.D.PASTE SHEET'!T2339="","",'S.D.PASTE SHEET'!T2339)</f>
        <v/>
      </c>
      <c s="176" t="str">
        <f>IF('S.D.PASTE SHEET'!U2339="","",'S.D.PASTE SHEET'!U2339)</f>
        <v/>
      </c>
      <c s="176" t="str">
        <f>IF('S.D.PASTE SHEET'!V2339="","",'S.D.PASTE SHEET'!V2339)</f>
        <v/>
      </c>
      <c s="176" t="str">
        <f>IF('S.D.PASTE SHEET'!W2339="","",'S.D.PASTE SHEET'!W2339)</f>
        <v/>
      </c>
      <c s="176" t="str">
        <f>IF('S.D.PASTE SHEET'!X2339="","",'S.D.PASTE SHEET'!X2339)</f>
        <v/>
      </c>
      <c s="176" t="str">
        <f>IF('S.D.PASTE SHEET'!Y2339="","",'S.D.PASTE SHEET'!Y2339)</f>
        <v/>
      </c>
      <c s="176" t="str">
        <f>IF('S.D.PASTE SHEET'!Z2339="","",'S.D.PASTE SHEET'!Z2339)</f>
        <v/>
      </c>
      <c s="176" t="str">
        <f>IF('S.D.PASTE SHEET'!AA2339="","",'S.D.PASTE SHEET'!AA2339)</f>
        <v/>
      </c>
      <c s="176" t="str">
        <f>IF('S.D.PASTE SHEET'!AB2339="","",'S.D.PASTE SHEET'!AB2339)</f>
        <v/>
      </c>
      <c s="176" t="str">
        <f>IF('S.D.PASTE SHEET'!AC2339="","",'S.D.PASTE SHEET'!AC2339)</f>
        <v/>
      </c>
      <c s="176" t="str">
        <f>IF('S.D.PASTE SHEET'!AD2339="","",'S.D.PASTE SHEET'!AD2339)</f>
        <v/>
      </c>
      <c s="178"/>
      <c s="179" t="str">
        <f>IF(AK2339="","",IF(AK2339&gt;0,COUNT($AG$2:AG2339),""))</f>
        <v/>
      </c>
      <c s="180" t="str">
        <f t="shared" si="2430"/>
        <v/>
      </c>
      <c s="180" t="str">
        <f t="shared" si="2431"/>
        <v/>
      </c>
      <c s="180" t="str">
        <f t="shared" si="2432"/>
        <v/>
      </c>
      <c s="181" t="str">
        <f t="shared" si="2433"/>
        <v/>
      </c>
      <c s="180" t="str">
        <f t="shared" si="2434"/>
        <v/>
      </c>
      <c s="180" t="str">
        <f t="shared" si="2435"/>
        <v/>
      </c>
      <c s="180" t="str">
        <f t="shared" si="2436"/>
        <v/>
      </c>
      <c s="180" t="str">
        <f t="shared" si="2437"/>
        <v/>
      </c>
      <c s="180" t="str">
        <f t="shared" si="2438"/>
        <v/>
      </c>
      <c s="181" t="str">
        <f t="shared" si="2439"/>
        <v/>
      </c>
      <c s="180" t="str">
        <f t="shared" si="2440"/>
        <v/>
      </c>
      <c s="180" t="str">
        <f t="shared" si="2441"/>
        <v/>
      </c>
      <c s="180" t="str">
        <f t="shared" si="2442"/>
        <v/>
      </c>
      <c s="180" t="str">
        <f t="shared" si="2443"/>
        <v/>
      </c>
      <c s="180" t="str">
        <f t="shared" si="2444"/>
        <v/>
      </c>
      <c s="180" t="str">
        <f t="shared" si="2445"/>
        <v/>
      </c>
      <c s="183"/>
      <c s="179" t="str">
        <f>IF(BC2339="","",IF(BC2339&gt;0,COUNT($AY$2:AY2339),""))</f>
        <v/>
      </c>
      <c s="180" t="str">
        <f t="shared" si="2446"/>
        <v/>
      </c>
      <c s="180" t="str">
        <f t="shared" si="2447"/>
        <v/>
      </c>
      <c s="180" t="str">
        <f t="shared" si="2448"/>
        <v/>
      </c>
      <c s="182" t="str">
        <f t="shared" si="2449"/>
        <v/>
      </c>
      <c s="180" t="str">
        <f t="shared" si="2450"/>
        <v/>
      </c>
      <c s="180" t="str">
        <f t="shared" si="2451"/>
        <v/>
      </c>
      <c s="180" t="str">
        <f t="shared" si="2452"/>
        <v/>
      </c>
      <c s="180" t="str">
        <f t="shared" si="2453"/>
        <v/>
      </c>
      <c s="180" t="str">
        <f t="shared" si="2454"/>
        <v/>
      </c>
      <c s="182" t="str">
        <f t="shared" si="2455"/>
        <v/>
      </c>
      <c s="180" t="str">
        <f t="shared" si="2456"/>
        <v/>
      </c>
      <c s="180" t="str">
        <f t="shared" si="2457"/>
        <v/>
      </c>
      <c s="180" t="str">
        <f t="shared" si="2458"/>
        <v/>
      </c>
      <c s="180" t="str">
        <f t="shared" si="2459"/>
        <v/>
      </c>
      <c s="180" t="str">
        <f t="shared" si="2460"/>
        <v/>
      </c>
      <c s="180" t="str">
        <f t="shared" si="2461"/>
        <v/>
      </c>
    </row>
    <row r="2340" spans="1:66" ht="15">
      <c r="A2340" s="176" t="str">
        <f>IF('S.D.PASTE SHEET'!A2340="","",'S.D.PASTE SHEET'!A2340)</f>
        <v/>
      </c>
      <c s="176" t="str">
        <f>IF('S.D.PASTE SHEET'!B2340="","",'S.D.PASTE SHEET'!B2340)</f>
        <v/>
      </c>
      <c s="176" t="str">
        <f>IF('S.D.PASTE SHEET'!C2340="","",'S.D.PASTE SHEET'!C2340)</f>
        <v/>
      </c>
      <c s="177" t="str">
        <f>IF('S.D.PASTE SHEET'!D2340="","",'S.D.PASTE SHEET'!D2340)</f>
        <v/>
      </c>
      <c s="176" t="str">
        <f>IF('S.D.PASTE SHEET'!E2340="","",UPPER('S.D.PASTE SHEET'!E2340))</f>
        <v/>
      </c>
      <c s="176" t="str">
        <f>IF('S.D.PASTE SHEET'!F2340="","",'S.D.PASTE SHEET'!F2340)</f>
        <v/>
      </c>
      <c s="176" t="str">
        <f>IF('S.D.PASTE SHEET'!G2340="","",UPPER('S.D.PASTE SHEET'!G2340))</f>
        <v/>
      </c>
      <c s="176" t="str">
        <f>IF('S.D.PASTE SHEET'!H2340="","",UPPER('S.D.PASTE SHEET'!H2340))</f>
        <v/>
      </c>
      <c s="176" t="str">
        <f>IF('S.D.PASTE SHEET'!I2340="","",'S.D.PASTE SHEET'!I2340)</f>
        <v/>
      </c>
      <c s="177" t="str">
        <f>IF('S.D.PASTE SHEET'!J2340="","",'S.D.PASTE SHEET'!J2340)</f>
        <v/>
      </c>
      <c s="176" t="str">
        <f>IF('S.D.PASTE SHEET'!K2340="","",'S.D.PASTE SHEET'!K2340)</f>
        <v/>
      </c>
      <c s="176" t="str">
        <f>IF('S.D.PASTE SHEET'!L2340="","",'S.D.PASTE SHEET'!L2340)</f>
        <v/>
      </c>
      <c s="176" t="str">
        <f>IF('S.D.PASTE SHEET'!M2340="","",'S.D.PASTE SHEET'!M2340)</f>
        <v/>
      </c>
      <c s="176" t="str">
        <f>IF('S.D.PASTE SHEET'!N2340="","",'S.D.PASTE SHEET'!N2340)</f>
        <v/>
      </c>
      <c s="176" t="str">
        <f>IF('S.D.PASTE SHEET'!O2340="","",'S.D.PASTE SHEET'!O2340)</f>
        <v/>
      </c>
      <c s="176" t="str">
        <f>IF('S.D.PASTE SHEET'!P2340="","",'S.D.PASTE SHEET'!P2340)</f>
        <v/>
      </c>
      <c s="176" t="str">
        <f>IF('S.D.PASTE SHEET'!Q2340="","",'S.D.PASTE SHEET'!Q2340)</f>
        <v/>
      </c>
      <c s="176" t="str">
        <f>IF('S.D.PASTE SHEET'!R2340="","",'S.D.PASTE SHEET'!R2340)</f>
        <v/>
      </c>
      <c s="176" t="str">
        <f>IF('S.D.PASTE SHEET'!S2340="","",'S.D.PASTE SHEET'!S2340)</f>
        <v/>
      </c>
      <c s="176" t="str">
        <f>IF('S.D.PASTE SHEET'!T2340="","",'S.D.PASTE SHEET'!T2340)</f>
        <v/>
      </c>
      <c s="176" t="str">
        <f>IF('S.D.PASTE SHEET'!U2340="","",'S.D.PASTE SHEET'!U2340)</f>
        <v/>
      </c>
      <c s="176" t="str">
        <f>IF('S.D.PASTE SHEET'!V2340="","",'S.D.PASTE SHEET'!V2340)</f>
        <v/>
      </c>
      <c s="176" t="str">
        <f>IF('S.D.PASTE SHEET'!W2340="","",'S.D.PASTE SHEET'!W2340)</f>
        <v/>
      </c>
      <c s="176" t="str">
        <f>IF('S.D.PASTE SHEET'!X2340="","",'S.D.PASTE SHEET'!X2340)</f>
        <v/>
      </c>
      <c s="176" t="str">
        <f>IF('S.D.PASTE SHEET'!Y2340="","",'S.D.PASTE SHEET'!Y2340)</f>
        <v/>
      </c>
      <c s="176" t="str">
        <f>IF('S.D.PASTE SHEET'!Z2340="","",'S.D.PASTE SHEET'!Z2340)</f>
        <v/>
      </c>
      <c s="176" t="str">
        <f>IF('S.D.PASTE SHEET'!AA2340="","",'S.D.PASTE SHEET'!AA2340)</f>
        <v/>
      </c>
      <c s="176" t="str">
        <f>IF('S.D.PASTE SHEET'!AB2340="","",'S.D.PASTE SHEET'!AB2340)</f>
        <v/>
      </c>
      <c s="176" t="str">
        <f>IF('S.D.PASTE SHEET'!AC2340="","",'S.D.PASTE SHEET'!AC2340)</f>
        <v/>
      </c>
      <c s="176" t="str">
        <f>IF('S.D.PASTE SHEET'!AD2340="","",'S.D.PASTE SHEET'!AD2340)</f>
        <v/>
      </c>
      <c s="178"/>
      <c s="179" t="str">
        <f>IF(AK2340="","",IF(AK2340&gt;0,COUNT($AG$2:AG2340),""))</f>
        <v/>
      </c>
      <c s="180" t="str">
        <f t="shared" si="2430"/>
        <v/>
      </c>
      <c s="180" t="str">
        <f t="shared" si="2431"/>
        <v/>
      </c>
      <c s="180" t="str">
        <f t="shared" si="2432"/>
        <v/>
      </c>
      <c s="181" t="str">
        <f t="shared" si="2433"/>
        <v/>
      </c>
      <c s="180" t="str">
        <f t="shared" si="2434"/>
        <v/>
      </c>
      <c s="180" t="str">
        <f t="shared" si="2435"/>
        <v/>
      </c>
      <c s="180" t="str">
        <f t="shared" si="2436"/>
        <v/>
      </c>
      <c s="180" t="str">
        <f t="shared" si="2437"/>
        <v/>
      </c>
      <c s="180" t="str">
        <f t="shared" si="2438"/>
        <v/>
      </c>
      <c s="181" t="str">
        <f t="shared" si="2439"/>
        <v/>
      </c>
      <c s="180" t="str">
        <f t="shared" si="2440"/>
        <v/>
      </c>
      <c s="180" t="str">
        <f t="shared" si="2441"/>
        <v/>
      </c>
      <c s="180" t="str">
        <f t="shared" si="2442"/>
        <v/>
      </c>
      <c s="180" t="str">
        <f t="shared" si="2443"/>
        <v/>
      </c>
      <c s="180" t="str">
        <f t="shared" si="2444"/>
        <v/>
      </c>
      <c s="180" t="str">
        <f t="shared" si="2445"/>
        <v/>
      </c>
      <c s="183"/>
      <c s="179" t="str">
        <f>IF(BC2340="","",IF(BC2340&gt;0,COUNT($AY$2:AY2340),""))</f>
        <v/>
      </c>
      <c s="180" t="str">
        <f t="shared" si="2446"/>
        <v/>
      </c>
      <c s="180" t="str">
        <f t="shared" si="2447"/>
        <v/>
      </c>
      <c s="180" t="str">
        <f t="shared" si="2448"/>
        <v/>
      </c>
      <c s="182" t="str">
        <f t="shared" si="2449"/>
        <v/>
      </c>
      <c s="180" t="str">
        <f t="shared" si="2450"/>
        <v/>
      </c>
      <c s="180" t="str">
        <f t="shared" si="2451"/>
        <v/>
      </c>
      <c s="180" t="str">
        <f t="shared" si="2452"/>
        <v/>
      </c>
      <c s="180" t="str">
        <f t="shared" si="2453"/>
        <v/>
      </c>
      <c s="180" t="str">
        <f t="shared" si="2454"/>
        <v/>
      </c>
      <c s="182" t="str">
        <f t="shared" si="2455"/>
        <v/>
      </c>
      <c s="180" t="str">
        <f t="shared" si="2456"/>
        <v/>
      </c>
      <c s="180" t="str">
        <f t="shared" si="2457"/>
        <v/>
      </c>
      <c s="180" t="str">
        <f t="shared" si="2458"/>
        <v/>
      </c>
      <c s="180" t="str">
        <f t="shared" si="2459"/>
        <v/>
      </c>
      <c s="180" t="str">
        <f t="shared" si="2460"/>
        <v/>
      </c>
      <c s="180" t="str">
        <f t="shared" si="2461"/>
        <v/>
      </c>
    </row>
    <row r="2341" spans="1:66" ht="15">
      <c r="A2341" s="176" t="str">
        <f>IF('S.D.PASTE SHEET'!A2341="","",'S.D.PASTE SHEET'!A2341)</f>
        <v/>
      </c>
      <c s="176" t="str">
        <f>IF('S.D.PASTE SHEET'!B2341="","",'S.D.PASTE SHEET'!B2341)</f>
        <v/>
      </c>
      <c s="176" t="str">
        <f>IF('S.D.PASTE SHEET'!C2341="","",'S.D.PASTE SHEET'!C2341)</f>
        <v/>
      </c>
      <c s="177" t="str">
        <f>IF('S.D.PASTE SHEET'!D2341="","",'S.D.PASTE SHEET'!D2341)</f>
        <v/>
      </c>
      <c s="176" t="str">
        <f>IF('S.D.PASTE SHEET'!E2341="","",UPPER('S.D.PASTE SHEET'!E2341))</f>
        <v/>
      </c>
      <c s="176" t="str">
        <f>IF('S.D.PASTE SHEET'!F2341="","",'S.D.PASTE SHEET'!F2341)</f>
        <v/>
      </c>
      <c s="176" t="str">
        <f>IF('S.D.PASTE SHEET'!G2341="","",UPPER('S.D.PASTE SHEET'!G2341))</f>
        <v/>
      </c>
      <c s="176" t="str">
        <f>IF('S.D.PASTE SHEET'!H2341="","",UPPER('S.D.PASTE SHEET'!H2341))</f>
        <v/>
      </c>
      <c s="176" t="str">
        <f>IF('S.D.PASTE SHEET'!I2341="","",'S.D.PASTE SHEET'!I2341)</f>
        <v/>
      </c>
      <c s="177" t="str">
        <f>IF('S.D.PASTE SHEET'!J2341="","",'S.D.PASTE SHEET'!J2341)</f>
        <v/>
      </c>
      <c s="176" t="str">
        <f>IF('S.D.PASTE SHEET'!K2341="","",'S.D.PASTE SHEET'!K2341)</f>
        <v/>
      </c>
      <c s="176" t="str">
        <f>IF('S.D.PASTE SHEET'!L2341="","",'S.D.PASTE SHEET'!L2341)</f>
        <v/>
      </c>
      <c s="176" t="str">
        <f>IF('S.D.PASTE SHEET'!M2341="","",'S.D.PASTE SHEET'!M2341)</f>
        <v/>
      </c>
      <c s="176" t="str">
        <f>IF('S.D.PASTE SHEET'!N2341="","",'S.D.PASTE SHEET'!N2341)</f>
        <v/>
      </c>
      <c s="176" t="str">
        <f>IF('S.D.PASTE SHEET'!O2341="","",'S.D.PASTE SHEET'!O2341)</f>
        <v/>
      </c>
      <c s="176" t="str">
        <f>IF('S.D.PASTE SHEET'!P2341="","",'S.D.PASTE SHEET'!P2341)</f>
        <v/>
      </c>
      <c s="176" t="str">
        <f>IF('S.D.PASTE SHEET'!Q2341="","",'S.D.PASTE SHEET'!Q2341)</f>
        <v/>
      </c>
      <c s="176" t="str">
        <f>IF('S.D.PASTE SHEET'!R2341="","",'S.D.PASTE SHEET'!R2341)</f>
        <v/>
      </c>
      <c s="176" t="str">
        <f>IF('S.D.PASTE SHEET'!S2341="","",'S.D.PASTE SHEET'!S2341)</f>
        <v/>
      </c>
      <c s="176" t="str">
        <f>IF('S.D.PASTE SHEET'!T2341="","",'S.D.PASTE SHEET'!T2341)</f>
        <v/>
      </c>
      <c s="176" t="str">
        <f>IF('S.D.PASTE SHEET'!U2341="","",'S.D.PASTE SHEET'!U2341)</f>
        <v/>
      </c>
      <c s="176" t="str">
        <f>IF('S.D.PASTE SHEET'!V2341="","",'S.D.PASTE SHEET'!V2341)</f>
        <v/>
      </c>
      <c s="176" t="str">
        <f>IF('S.D.PASTE SHEET'!W2341="","",'S.D.PASTE SHEET'!W2341)</f>
        <v/>
      </c>
      <c s="176" t="str">
        <f>IF('S.D.PASTE SHEET'!X2341="","",'S.D.PASTE SHEET'!X2341)</f>
        <v/>
      </c>
      <c s="176" t="str">
        <f>IF('S.D.PASTE SHEET'!Y2341="","",'S.D.PASTE SHEET'!Y2341)</f>
        <v/>
      </c>
      <c s="176" t="str">
        <f>IF('S.D.PASTE SHEET'!Z2341="","",'S.D.PASTE SHEET'!Z2341)</f>
        <v/>
      </c>
      <c s="176" t="str">
        <f>IF('S.D.PASTE SHEET'!AA2341="","",'S.D.PASTE SHEET'!AA2341)</f>
        <v/>
      </c>
      <c s="176" t="str">
        <f>IF('S.D.PASTE SHEET'!AB2341="","",'S.D.PASTE SHEET'!AB2341)</f>
        <v/>
      </c>
      <c s="176" t="str">
        <f>IF('S.D.PASTE SHEET'!AC2341="","",'S.D.PASTE SHEET'!AC2341)</f>
        <v/>
      </c>
      <c s="176" t="str">
        <f>IF('S.D.PASTE SHEET'!AD2341="","",'S.D.PASTE SHEET'!AD2341)</f>
        <v/>
      </c>
      <c s="178"/>
      <c s="179" t="str">
        <f>IF(AK2341="","",IF(AK2341&gt;0,COUNT($AG$2:AG2341),""))</f>
        <v/>
      </c>
      <c s="180" t="str">
        <f t="shared" si="2430"/>
        <v/>
      </c>
      <c s="180" t="str">
        <f t="shared" si="2431"/>
        <v/>
      </c>
      <c s="180" t="str">
        <f t="shared" si="2432"/>
        <v/>
      </c>
      <c s="181" t="str">
        <f t="shared" si="2433"/>
        <v/>
      </c>
      <c s="180" t="str">
        <f t="shared" si="2434"/>
        <v/>
      </c>
      <c s="180" t="str">
        <f t="shared" si="2435"/>
        <v/>
      </c>
      <c s="180" t="str">
        <f t="shared" si="2436"/>
        <v/>
      </c>
      <c s="180" t="str">
        <f t="shared" si="2437"/>
        <v/>
      </c>
      <c s="180" t="str">
        <f t="shared" si="2438"/>
        <v/>
      </c>
      <c s="181" t="str">
        <f t="shared" si="2439"/>
        <v/>
      </c>
      <c s="180" t="str">
        <f t="shared" si="2440"/>
        <v/>
      </c>
      <c s="180" t="str">
        <f t="shared" si="2441"/>
        <v/>
      </c>
      <c s="180" t="str">
        <f t="shared" si="2442"/>
        <v/>
      </c>
      <c s="180" t="str">
        <f t="shared" si="2443"/>
        <v/>
      </c>
      <c s="180" t="str">
        <f t="shared" si="2444"/>
        <v/>
      </c>
      <c s="180" t="str">
        <f t="shared" si="2445"/>
        <v/>
      </c>
      <c s="183"/>
      <c s="179" t="str">
        <f>IF(BC2341="","",IF(BC2341&gt;0,COUNT($AY$2:AY2341),""))</f>
        <v/>
      </c>
      <c s="180" t="str">
        <f t="shared" si="2446"/>
        <v/>
      </c>
      <c s="180" t="str">
        <f t="shared" si="2447"/>
        <v/>
      </c>
      <c s="180" t="str">
        <f t="shared" si="2448"/>
        <v/>
      </c>
      <c s="182" t="str">
        <f t="shared" si="2449"/>
        <v/>
      </c>
      <c s="180" t="str">
        <f t="shared" si="2450"/>
        <v/>
      </c>
      <c s="180" t="str">
        <f t="shared" si="2451"/>
        <v/>
      </c>
      <c s="180" t="str">
        <f t="shared" si="2452"/>
        <v/>
      </c>
      <c s="180" t="str">
        <f t="shared" si="2453"/>
        <v/>
      </c>
      <c s="180" t="str">
        <f t="shared" si="2454"/>
        <v/>
      </c>
      <c s="182" t="str">
        <f t="shared" si="2455"/>
        <v/>
      </c>
      <c s="180" t="str">
        <f t="shared" si="2456"/>
        <v/>
      </c>
      <c s="180" t="str">
        <f t="shared" si="2457"/>
        <v/>
      </c>
      <c s="180" t="str">
        <f t="shared" si="2458"/>
        <v/>
      </c>
      <c s="180" t="str">
        <f t="shared" si="2459"/>
        <v/>
      </c>
      <c s="180" t="str">
        <f t="shared" si="2460"/>
        <v/>
      </c>
      <c s="180" t="str">
        <f t="shared" si="2461"/>
        <v/>
      </c>
    </row>
    <row r="2342" spans="1:66" ht="15">
      <c r="A2342" s="176" t="str">
        <f>IF('S.D.PASTE SHEET'!A2342="","",'S.D.PASTE SHEET'!A2342)</f>
        <v/>
      </c>
      <c s="176" t="str">
        <f>IF('S.D.PASTE SHEET'!B2342="","",'S.D.PASTE SHEET'!B2342)</f>
        <v/>
      </c>
      <c s="176" t="str">
        <f>IF('S.D.PASTE SHEET'!C2342="","",'S.D.PASTE SHEET'!C2342)</f>
        <v/>
      </c>
      <c s="177" t="str">
        <f>IF('S.D.PASTE SHEET'!D2342="","",'S.D.PASTE SHEET'!D2342)</f>
        <v/>
      </c>
      <c s="176" t="str">
        <f>IF('S.D.PASTE SHEET'!E2342="","",UPPER('S.D.PASTE SHEET'!E2342))</f>
        <v/>
      </c>
      <c s="176" t="str">
        <f>IF('S.D.PASTE SHEET'!F2342="","",'S.D.PASTE SHEET'!F2342)</f>
        <v/>
      </c>
      <c s="176" t="str">
        <f>IF('S.D.PASTE SHEET'!G2342="","",UPPER('S.D.PASTE SHEET'!G2342))</f>
        <v/>
      </c>
      <c s="176" t="str">
        <f>IF('S.D.PASTE SHEET'!H2342="","",UPPER('S.D.PASTE SHEET'!H2342))</f>
        <v/>
      </c>
      <c s="176" t="str">
        <f>IF('S.D.PASTE SHEET'!I2342="","",'S.D.PASTE SHEET'!I2342)</f>
        <v/>
      </c>
      <c s="177" t="str">
        <f>IF('S.D.PASTE SHEET'!J2342="","",'S.D.PASTE SHEET'!J2342)</f>
        <v/>
      </c>
      <c s="176" t="str">
        <f>IF('S.D.PASTE SHEET'!K2342="","",'S.D.PASTE SHEET'!K2342)</f>
        <v/>
      </c>
      <c s="176" t="str">
        <f>IF('S.D.PASTE SHEET'!L2342="","",'S.D.PASTE SHEET'!L2342)</f>
        <v/>
      </c>
      <c s="176" t="str">
        <f>IF('S.D.PASTE SHEET'!M2342="","",'S.D.PASTE SHEET'!M2342)</f>
        <v/>
      </c>
      <c s="176" t="str">
        <f>IF('S.D.PASTE SHEET'!N2342="","",'S.D.PASTE SHEET'!N2342)</f>
        <v/>
      </c>
      <c s="176" t="str">
        <f>IF('S.D.PASTE SHEET'!O2342="","",'S.D.PASTE SHEET'!O2342)</f>
        <v/>
      </c>
      <c s="176" t="str">
        <f>IF('S.D.PASTE SHEET'!P2342="","",'S.D.PASTE SHEET'!P2342)</f>
        <v/>
      </c>
      <c s="176" t="str">
        <f>IF('S.D.PASTE SHEET'!Q2342="","",'S.D.PASTE SHEET'!Q2342)</f>
        <v/>
      </c>
      <c s="176" t="str">
        <f>IF('S.D.PASTE SHEET'!R2342="","",'S.D.PASTE SHEET'!R2342)</f>
        <v/>
      </c>
      <c s="176" t="str">
        <f>IF('S.D.PASTE SHEET'!S2342="","",'S.D.PASTE SHEET'!S2342)</f>
        <v/>
      </c>
      <c s="176" t="str">
        <f>IF('S.D.PASTE SHEET'!T2342="","",'S.D.PASTE SHEET'!T2342)</f>
        <v/>
      </c>
      <c s="176" t="str">
        <f>IF('S.D.PASTE SHEET'!U2342="","",'S.D.PASTE SHEET'!U2342)</f>
        <v/>
      </c>
      <c s="176" t="str">
        <f>IF('S.D.PASTE SHEET'!V2342="","",'S.D.PASTE SHEET'!V2342)</f>
        <v/>
      </c>
      <c s="176" t="str">
        <f>IF('S.D.PASTE SHEET'!W2342="","",'S.D.PASTE SHEET'!W2342)</f>
        <v/>
      </c>
      <c s="176" t="str">
        <f>IF('S.D.PASTE SHEET'!X2342="","",'S.D.PASTE SHEET'!X2342)</f>
        <v/>
      </c>
      <c s="176" t="str">
        <f>IF('S.D.PASTE SHEET'!Y2342="","",'S.D.PASTE SHEET'!Y2342)</f>
        <v/>
      </c>
      <c s="176" t="str">
        <f>IF('S.D.PASTE SHEET'!Z2342="","",'S.D.PASTE SHEET'!Z2342)</f>
        <v/>
      </c>
      <c s="176" t="str">
        <f>IF('S.D.PASTE SHEET'!AA2342="","",'S.D.PASTE SHEET'!AA2342)</f>
        <v/>
      </c>
      <c s="176" t="str">
        <f>IF('S.D.PASTE SHEET'!AB2342="","",'S.D.PASTE SHEET'!AB2342)</f>
        <v/>
      </c>
      <c s="176" t="str">
        <f>IF('S.D.PASTE SHEET'!AC2342="","",'S.D.PASTE SHEET'!AC2342)</f>
        <v/>
      </c>
      <c s="176" t="str">
        <f>IF('S.D.PASTE SHEET'!AD2342="","",'S.D.PASTE SHEET'!AD2342)</f>
        <v/>
      </c>
      <c s="178"/>
      <c s="179" t="str">
        <f>IF(AK2342="","",IF(AK2342&gt;0,COUNT($AG$2:AG2342),""))</f>
        <v/>
      </c>
      <c s="180" t="str">
        <f t="shared" si="2430"/>
        <v/>
      </c>
      <c s="180" t="str">
        <f t="shared" si="2431"/>
        <v/>
      </c>
      <c s="180" t="str">
        <f t="shared" si="2432"/>
        <v/>
      </c>
      <c s="181" t="str">
        <f t="shared" si="2433"/>
        <v/>
      </c>
      <c s="180" t="str">
        <f t="shared" si="2434"/>
        <v/>
      </c>
      <c s="180" t="str">
        <f t="shared" si="2435"/>
        <v/>
      </c>
      <c s="180" t="str">
        <f t="shared" si="2436"/>
        <v/>
      </c>
      <c s="180" t="str">
        <f t="shared" si="2437"/>
        <v/>
      </c>
      <c s="180" t="str">
        <f t="shared" si="2438"/>
        <v/>
      </c>
      <c s="181" t="str">
        <f t="shared" si="2439"/>
        <v/>
      </c>
      <c s="180" t="str">
        <f t="shared" si="2440"/>
        <v/>
      </c>
      <c s="180" t="str">
        <f t="shared" si="2441"/>
        <v/>
      </c>
      <c s="180" t="str">
        <f t="shared" si="2442"/>
        <v/>
      </c>
      <c s="180" t="str">
        <f t="shared" si="2443"/>
        <v/>
      </c>
      <c s="180" t="str">
        <f t="shared" si="2444"/>
        <v/>
      </c>
      <c s="180" t="str">
        <f t="shared" si="2445"/>
        <v/>
      </c>
      <c s="183"/>
      <c s="179" t="str">
        <f>IF(BC2342="","",IF(BC2342&gt;0,COUNT($AY$2:AY2342),""))</f>
        <v/>
      </c>
      <c s="180" t="str">
        <f t="shared" si="2446"/>
        <v/>
      </c>
      <c s="180" t="str">
        <f t="shared" si="2447"/>
        <v/>
      </c>
      <c s="180" t="str">
        <f t="shared" si="2448"/>
        <v/>
      </c>
      <c s="182" t="str">
        <f t="shared" si="2449"/>
        <v/>
      </c>
      <c s="180" t="str">
        <f t="shared" si="2450"/>
        <v/>
      </c>
      <c s="180" t="str">
        <f t="shared" si="2451"/>
        <v/>
      </c>
      <c s="180" t="str">
        <f t="shared" si="2452"/>
        <v/>
      </c>
      <c s="180" t="str">
        <f t="shared" si="2453"/>
        <v/>
      </c>
      <c s="180" t="str">
        <f t="shared" si="2454"/>
        <v/>
      </c>
      <c s="182" t="str">
        <f t="shared" si="2455"/>
        <v/>
      </c>
      <c s="180" t="str">
        <f t="shared" si="2456"/>
        <v/>
      </c>
      <c s="180" t="str">
        <f t="shared" si="2457"/>
        <v/>
      </c>
      <c s="180" t="str">
        <f t="shared" si="2458"/>
        <v/>
      </c>
      <c s="180" t="str">
        <f t="shared" si="2459"/>
        <v/>
      </c>
      <c s="180" t="str">
        <f t="shared" si="2460"/>
        <v/>
      </c>
      <c s="180" t="str">
        <f t="shared" si="2461"/>
        <v/>
      </c>
    </row>
    <row r="2343" spans="1:66" ht="15">
      <c r="A2343" s="176" t="str">
        <f>IF('S.D.PASTE SHEET'!A2343="","",'S.D.PASTE SHEET'!A2343)</f>
        <v/>
      </c>
      <c s="176" t="str">
        <f>IF('S.D.PASTE SHEET'!B2343="","",'S.D.PASTE SHEET'!B2343)</f>
        <v/>
      </c>
      <c s="176" t="str">
        <f>IF('S.D.PASTE SHEET'!C2343="","",'S.D.PASTE SHEET'!C2343)</f>
        <v/>
      </c>
      <c s="177" t="str">
        <f>IF('S.D.PASTE SHEET'!D2343="","",'S.D.PASTE SHEET'!D2343)</f>
        <v/>
      </c>
      <c s="176" t="str">
        <f>IF('S.D.PASTE SHEET'!E2343="","",UPPER('S.D.PASTE SHEET'!E2343))</f>
        <v/>
      </c>
      <c s="176" t="str">
        <f>IF('S.D.PASTE SHEET'!F2343="","",'S.D.PASTE SHEET'!F2343)</f>
        <v/>
      </c>
      <c s="176" t="str">
        <f>IF('S.D.PASTE SHEET'!G2343="","",UPPER('S.D.PASTE SHEET'!G2343))</f>
        <v/>
      </c>
      <c s="176" t="str">
        <f>IF('S.D.PASTE SHEET'!H2343="","",UPPER('S.D.PASTE SHEET'!H2343))</f>
        <v/>
      </c>
      <c s="176" t="str">
        <f>IF('S.D.PASTE SHEET'!I2343="","",'S.D.PASTE SHEET'!I2343)</f>
        <v/>
      </c>
      <c s="177" t="str">
        <f>IF('S.D.PASTE SHEET'!J2343="","",'S.D.PASTE SHEET'!J2343)</f>
        <v/>
      </c>
      <c s="176" t="str">
        <f>IF('S.D.PASTE SHEET'!K2343="","",'S.D.PASTE SHEET'!K2343)</f>
        <v/>
      </c>
      <c s="176" t="str">
        <f>IF('S.D.PASTE SHEET'!L2343="","",'S.D.PASTE SHEET'!L2343)</f>
        <v/>
      </c>
      <c s="176" t="str">
        <f>IF('S.D.PASTE SHEET'!M2343="","",'S.D.PASTE SHEET'!M2343)</f>
        <v/>
      </c>
      <c s="176" t="str">
        <f>IF('S.D.PASTE SHEET'!N2343="","",'S.D.PASTE SHEET'!N2343)</f>
        <v/>
      </c>
      <c s="176" t="str">
        <f>IF('S.D.PASTE SHEET'!O2343="","",'S.D.PASTE SHEET'!O2343)</f>
        <v/>
      </c>
      <c s="176" t="str">
        <f>IF('S.D.PASTE SHEET'!P2343="","",'S.D.PASTE SHEET'!P2343)</f>
        <v/>
      </c>
      <c s="176" t="str">
        <f>IF('S.D.PASTE SHEET'!Q2343="","",'S.D.PASTE SHEET'!Q2343)</f>
        <v/>
      </c>
      <c s="176" t="str">
        <f>IF('S.D.PASTE SHEET'!R2343="","",'S.D.PASTE SHEET'!R2343)</f>
        <v/>
      </c>
      <c s="176" t="str">
        <f>IF('S.D.PASTE SHEET'!S2343="","",'S.D.PASTE SHEET'!S2343)</f>
        <v/>
      </c>
      <c s="176" t="str">
        <f>IF('S.D.PASTE SHEET'!T2343="","",'S.D.PASTE SHEET'!T2343)</f>
        <v/>
      </c>
      <c s="176" t="str">
        <f>IF('S.D.PASTE SHEET'!U2343="","",'S.D.PASTE SHEET'!U2343)</f>
        <v/>
      </c>
      <c s="176" t="str">
        <f>IF('S.D.PASTE SHEET'!V2343="","",'S.D.PASTE SHEET'!V2343)</f>
        <v/>
      </c>
      <c s="176" t="str">
        <f>IF('S.D.PASTE SHEET'!W2343="","",'S.D.PASTE SHEET'!W2343)</f>
        <v/>
      </c>
      <c s="176" t="str">
        <f>IF('S.D.PASTE SHEET'!X2343="","",'S.D.PASTE SHEET'!X2343)</f>
        <v/>
      </c>
      <c s="176" t="str">
        <f>IF('S.D.PASTE SHEET'!Y2343="","",'S.D.PASTE SHEET'!Y2343)</f>
        <v/>
      </c>
      <c s="176" t="str">
        <f>IF('S.D.PASTE SHEET'!Z2343="","",'S.D.PASTE SHEET'!Z2343)</f>
        <v/>
      </c>
      <c s="176" t="str">
        <f>IF('S.D.PASTE SHEET'!AA2343="","",'S.D.PASTE SHEET'!AA2343)</f>
        <v/>
      </c>
      <c s="176" t="str">
        <f>IF('S.D.PASTE SHEET'!AB2343="","",'S.D.PASTE SHEET'!AB2343)</f>
        <v/>
      </c>
      <c s="176" t="str">
        <f>IF('S.D.PASTE SHEET'!AC2343="","",'S.D.PASTE SHEET'!AC2343)</f>
        <v/>
      </c>
      <c s="176" t="str">
        <f>IF('S.D.PASTE SHEET'!AD2343="","",'S.D.PASTE SHEET'!AD2343)</f>
        <v/>
      </c>
      <c s="178"/>
      <c s="179" t="str">
        <f>IF(AK2343="","",IF(AK2343&gt;0,COUNT($AG$2:AG2343),""))</f>
        <v/>
      </c>
      <c s="180" t="str">
        <f t="shared" si="2430"/>
        <v/>
      </c>
      <c s="180" t="str">
        <f t="shared" si="2431"/>
        <v/>
      </c>
      <c s="180" t="str">
        <f t="shared" si="2432"/>
        <v/>
      </c>
      <c s="181" t="str">
        <f t="shared" si="2433"/>
        <v/>
      </c>
      <c s="180" t="str">
        <f t="shared" si="2434"/>
        <v/>
      </c>
      <c s="180" t="str">
        <f t="shared" si="2435"/>
        <v/>
      </c>
      <c s="180" t="str">
        <f t="shared" si="2436"/>
        <v/>
      </c>
      <c s="180" t="str">
        <f t="shared" si="2437"/>
        <v/>
      </c>
      <c s="180" t="str">
        <f t="shared" si="2438"/>
        <v/>
      </c>
      <c s="181" t="str">
        <f t="shared" si="2439"/>
        <v/>
      </c>
      <c s="180" t="str">
        <f t="shared" si="2440"/>
        <v/>
      </c>
      <c s="180" t="str">
        <f t="shared" si="2441"/>
        <v/>
      </c>
      <c s="180" t="str">
        <f t="shared" si="2442"/>
        <v/>
      </c>
      <c s="180" t="str">
        <f t="shared" si="2443"/>
        <v/>
      </c>
      <c s="180" t="str">
        <f t="shared" si="2444"/>
        <v/>
      </c>
      <c s="180" t="str">
        <f t="shared" si="2445"/>
        <v/>
      </c>
      <c s="183"/>
      <c s="179" t="str">
        <f>IF(BC2343="","",IF(BC2343&gt;0,COUNT($AY$2:AY2343),""))</f>
        <v/>
      </c>
      <c s="180" t="str">
        <f t="shared" si="2446"/>
        <v/>
      </c>
      <c s="180" t="str">
        <f t="shared" si="2447"/>
        <v/>
      </c>
      <c s="180" t="str">
        <f t="shared" si="2448"/>
        <v/>
      </c>
      <c s="182" t="str">
        <f t="shared" si="2449"/>
        <v/>
      </c>
      <c s="180" t="str">
        <f t="shared" si="2450"/>
        <v/>
      </c>
      <c s="180" t="str">
        <f t="shared" si="2451"/>
        <v/>
      </c>
      <c s="180" t="str">
        <f t="shared" si="2452"/>
        <v/>
      </c>
      <c s="180" t="str">
        <f t="shared" si="2453"/>
        <v/>
      </c>
      <c s="180" t="str">
        <f t="shared" si="2454"/>
        <v/>
      </c>
      <c s="182" t="str">
        <f t="shared" si="2455"/>
        <v/>
      </c>
      <c s="180" t="str">
        <f t="shared" si="2456"/>
        <v/>
      </c>
      <c s="180" t="str">
        <f t="shared" si="2457"/>
        <v/>
      </c>
      <c s="180" t="str">
        <f t="shared" si="2458"/>
        <v/>
      </c>
      <c s="180" t="str">
        <f t="shared" si="2459"/>
        <v/>
      </c>
      <c s="180" t="str">
        <f t="shared" si="2460"/>
        <v/>
      </c>
      <c s="180" t="str">
        <f t="shared" si="2461"/>
        <v/>
      </c>
    </row>
    <row r="2344" spans="1:66" ht="15">
      <c r="A2344" s="176" t="str">
        <f>IF('S.D.PASTE SHEET'!A2344="","",'S.D.PASTE SHEET'!A2344)</f>
        <v/>
      </c>
      <c s="176" t="str">
        <f>IF('S.D.PASTE SHEET'!B2344="","",'S.D.PASTE SHEET'!B2344)</f>
        <v/>
      </c>
      <c s="176" t="str">
        <f>IF('S.D.PASTE SHEET'!C2344="","",'S.D.PASTE SHEET'!C2344)</f>
        <v/>
      </c>
      <c s="177" t="str">
        <f>IF('S.D.PASTE SHEET'!D2344="","",'S.D.PASTE SHEET'!D2344)</f>
        <v/>
      </c>
      <c s="176" t="str">
        <f>IF('S.D.PASTE SHEET'!E2344="","",UPPER('S.D.PASTE SHEET'!E2344))</f>
        <v/>
      </c>
      <c s="176" t="str">
        <f>IF('S.D.PASTE SHEET'!F2344="","",'S.D.PASTE SHEET'!F2344)</f>
        <v/>
      </c>
      <c s="176" t="str">
        <f>IF('S.D.PASTE SHEET'!G2344="","",UPPER('S.D.PASTE SHEET'!G2344))</f>
        <v/>
      </c>
      <c s="176" t="str">
        <f>IF('S.D.PASTE SHEET'!H2344="","",UPPER('S.D.PASTE SHEET'!H2344))</f>
        <v/>
      </c>
      <c s="176" t="str">
        <f>IF('S.D.PASTE SHEET'!I2344="","",'S.D.PASTE SHEET'!I2344)</f>
        <v/>
      </c>
      <c s="177" t="str">
        <f>IF('S.D.PASTE SHEET'!J2344="","",'S.D.PASTE SHEET'!J2344)</f>
        <v/>
      </c>
      <c s="176" t="str">
        <f>IF('S.D.PASTE SHEET'!K2344="","",'S.D.PASTE SHEET'!K2344)</f>
        <v/>
      </c>
      <c s="176" t="str">
        <f>IF('S.D.PASTE SHEET'!L2344="","",'S.D.PASTE SHEET'!L2344)</f>
        <v/>
      </c>
      <c s="176" t="str">
        <f>IF('S.D.PASTE SHEET'!M2344="","",'S.D.PASTE SHEET'!M2344)</f>
        <v/>
      </c>
      <c s="176" t="str">
        <f>IF('S.D.PASTE SHEET'!N2344="","",'S.D.PASTE SHEET'!N2344)</f>
        <v/>
      </c>
      <c s="176" t="str">
        <f>IF('S.D.PASTE SHEET'!O2344="","",'S.D.PASTE SHEET'!O2344)</f>
        <v/>
      </c>
      <c s="176" t="str">
        <f>IF('S.D.PASTE SHEET'!P2344="","",'S.D.PASTE SHEET'!P2344)</f>
        <v/>
      </c>
      <c s="176" t="str">
        <f>IF('S.D.PASTE SHEET'!Q2344="","",'S.D.PASTE SHEET'!Q2344)</f>
        <v/>
      </c>
      <c s="176" t="str">
        <f>IF('S.D.PASTE SHEET'!R2344="","",'S.D.PASTE SHEET'!R2344)</f>
        <v/>
      </c>
      <c s="176" t="str">
        <f>IF('S.D.PASTE SHEET'!S2344="","",'S.D.PASTE SHEET'!S2344)</f>
        <v/>
      </c>
      <c s="176" t="str">
        <f>IF('S.D.PASTE SHEET'!T2344="","",'S.D.PASTE SHEET'!T2344)</f>
        <v/>
      </c>
      <c s="176" t="str">
        <f>IF('S.D.PASTE SHEET'!U2344="","",'S.D.PASTE SHEET'!U2344)</f>
        <v/>
      </c>
      <c s="176" t="str">
        <f>IF('S.D.PASTE SHEET'!V2344="","",'S.D.PASTE SHEET'!V2344)</f>
        <v/>
      </c>
      <c s="176" t="str">
        <f>IF('S.D.PASTE SHEET'!W2344="","",'S.D.PASTE SHEET'!W2344)</f>
        <v/>
      </c>
      <c s="176" t="str">
        <f>IF('S.D.PASTE SHEET'!X2344="","",'S.D.PASTE SHEET'!X2344)</f>
        <v/>
      </c>
      <c s="176" t="str">
        <f>IF('S.D.PASTE SHEET'!Y2344="","",'S.D.PASTE SHEET'!Y2344)</f>
        <v/>
      </c>
      <c s="176" t="str">
        <f>IF('S.D.PASTE SHEET'!Z2344="","",'S.D.PASTE SHEET'!Z2344)</f>
        <v/>
      </c>
      <c s="176" t="str">
        <f>IF('S.D.PASTE SHEET'!AA2344="","",'S.D.PASTE SHEET'!AA2344)</f>
        <v/>
      </c>
      <c s="176" t="str">
        <f>IF('S.D.PASTE SHEET'!AB2344="","",'S.D.PASTE SHEET'!AB2344)</f>
        <v/>
      </c>
      <c s="176" t="str">
        <f>IF('S.D.PASTE SHEET'!AC2344="","",'S.D.PASTE SHEET'!AC2344)</f>
        <v/>
      </c>
      <c s="176" t="str">
        <f>IF('S.D.PASTE SHEET'!AD2344="","",'S.D.PASTE SHEET'!AD2344)</f>
        <v/>
      </c>
      <c s="178"/>
      <c s="179" t="str">
        <f>IF(AK2344="","",IF(AK2344&gt;0,COUNT($AG$2:AG2344),""))</f>
        <v/>
      </c>
      <c s="180" t="str">
        <f t="shared" si="2430"/>
        <v/>
      </c>
      <c s="180" t="str">
        <f t="shared" si="2431"/>
        <v/>
      </c>
      <c s="180" t="str">
        <f t="shared" si="2432"/>
        <v/>
      </c>
      <c s="181" t="str">
        <f t="shared" si="2433"/>
        <v/>
      </c>
      <c s="180" t="str">
        <f t="shared" si="2434"/>
        <v/>
      </c>
      <c s="180" t="str">
        <f t="shared" si="2435"/>
        <v/>
      </c>
      <c s="180" t="str">
        <f t="shared" si="2436"/>
        <v/>
      </c>
      <c s="180" t="str">
        <f t="shared" si="2437"/>
        <v/>
      </c>
      <c s="180" t="str">
        <f t="shared" si="2438"/>
        <v/>
      </c>
      <c s="181" t="str">
        <f t="shared" si="2439"/>
        <v/>
      </c>
      <c s="180" t="str">
        <f t="shared" si="2440"/>
        <v/>
      </c>
      <c s="180" t="str">
        <f t="shared" si="2441"/>
        <v/>
      </c>
      <c s="180" t="str">
        <f t="shared" si="2442"/>
        <v/>
      </c>
      <c s="180" t="str">
        <f t="shared" si="2443"/>
        <v/>
      </c>
      <c s="180" t="str">
        <f t="shared" si="2444"/>
        <v/>
      </c>
      <c s="180" t="str">
        <f t="shared" si="2445"/>
        <v/>
      </c>
      <c s="183"/>
      <c s="179" t="str">
        <f>IF(BC2344="","",IF(BC2344&gt;0,COUNT($AY$2:AY2344),""))</f>
        <v/>
      </c>
      <c s="180" t="str">
        <f t="shared" si="2446"/>
        <v/>
      </c>
      <c s="180" t="str">
        <f t="shared" si="2447"/>
        <v/>
      </c>
      <c s="180" t="str">
        <f t="shared" si="2448"/>
        <v/>
      </c>
      <c s="182" t="str">
        <f t="shared" si="2449"/>
        <v/>
      </c>
      <c s="180" t="str">
        <f t="shared" si="2450"/>
        <v/>
      </c>
      <c s="180" t="str">
        <f t="shared" si="2451"/>
        <v/>
      </c>
      <c s="180" t="str">
        <f t="shared" si="2452"/>
        <v/>
      </c>
      <c s="180" t="str">
        <f t="shared" si="2453"/>
        <v/>
      </c>
      <c s="180" t="str">
        <f t="shared" si="2454"/>
        <v/>
      </c>
      <c s="182" t="str">
        <f t="shared" si="2455"/>
        <v/>
      </c>
      <c s="180" t="str">
        <f t="shared" si="2456"/>
        <v/>
      </c>
      <c s="180" t="str">
        <f t="shared" si="2457"/>
        <v/>
      </c>
      <c s="180" t="str">
        <f t="shared" si="2458"/>
        <v/>
      </c>
      <c s="180" t="str">
        <f t="shared" si="2459"/>
        <v/>
      </c>
      <c s="180" t="str">
        <f t="shared" si="2460"/>
        <v/>
      </c>
      <c s="180" t="str">
        <f t="shared" si="2461"/>
        <v/>
      </c>
    </row>
    <row r="2345" spans="1:66" ht="15">
      <c r="A2345" s="176" t="str">
        <f>IF('S.D.PASTE SHEET'!A2345="","",'S.D.PASTE SHEET'!A2345)</f>
        <v/>
      </c>
      <c s="176" t="str">
        <f>IF('S.D.PASTE SHEET'!B2345="","",'S.D.PASTE SHEET'!B2345)</f>
        <v/>
      </c>
      <c s="176" t="str">
        <f>IF('S.D.PASTE SHEET'!C2345="","",'S.D.PASTE SHEET'!C2345)</f>
        <v/>
      </c>
      <c s="177" t="str">
        <f>IF('S.D.PASTE SHEET'!D2345="","",'S.D.PASTE SHEET'!D2345)</f>
        <v/>
      </c>
      <c s="176" t="str">
        <f>IF('S.D.PASTE SHEET'!E2345="","",UPPER('S.D.PASTE SHEET'!E2345))</f>
        <v/>
      </c>
      <c s="176" t="str">
        <f>IF('S.D.PASTE SHEET'!F2345="","",'S.D.PASTE SHEET'!F2345)</f>
        <v/>
      </c>
      <c s="176" t="str">
        <f>IF('S.D.PASTE SHEET'!G2345="","",UPPER('S.D.PASTE SHEET'!G2345))</f>
        <v/>
      </c>
      <c s="176" t="str">
        <f>IF('S.D.PASTE SHEET'!H2345="","",UPPER('S.D.PASTE SHEET'!H2345))</f>
        <v/>
      </c>
      <c s="176" t="str">
        <f>IF('S.D.PASTE SHEET'!I2345="","",'S.D.PASTE SHEET'!I2345)</f>
        <v/>
      </c>
      <c s="177" t="str">
        <f>IF('S.D.PASTE SHEET'!J2345="","",'S.D.PASTE SHEET'!J2345)</f>
        <v/>
      </c>
      <c s="176" t="str">
        <f>IF('S.D.PASTE SHEET'!K2345="","",'S.D.PASTE SHEET'!K2345)</f>
        <v/>
      </c>
      <c s="176" t="str">
        <f>IF('S.D.PASTE SHEET'!L2345="","",'S.D.PASTE SHEET'!L2345)</f>
        <v/>
      </c>
      <c s="176" t="str">
        <f>IF('S.D.PASTE SHEET'!M2345="","",'S.D.PASTE SHEET'!M2345)</f>
        <v/>
      </c>
      <c s="176" t="str">
        <f>IF('S.D.PASTE SHEET'!N2345="","",'S.D.PASTE SHEET'!N2345)</f>
        <v/>
      </c>
      <c s="176" t="str">
        <f>IF('S.D.PASTE SHEET'!O2345="","",'S.D.PASTE SHEET'!O2345)</f>
        <v/>
      </c>
      <c s="176" t="str">
        <f>IF('S.D.PASTE SHEET'!P2345="","",'S.D.PASTE SHEET'!P2345)</f>
        <v/>
      </c>
      <c s="176" t="str">
        <f>IF('S.D.PASTE SHEET'!Q2345="","",'S.D.PASTE SHEET'!Q2345)</f>
        <v/>
      </c>
      <c s="176" t="str">
        <f>IF('S.D.PASTE SHEET'!R2345="","",'S.D.PASTE SHEET'!R2345)</f>
        <v/>
      </c>
      <c s="176" t="str">
        <f>IF('S.D.PASTE SHEET'!S2345="","",'S.D.PASTE SHEET'!S2345)</f>
        <v/>
      </c>
      <c s="176" t="str">
        <f>IF('S.D.PASTE SHEET'!T2345="","",'S.D.PASTE SHEET'!T2345)</f>
        <v/>
      </c>
      <c s="176" t="str">
        <f>IF('S.D.PASTE SHEET'!U2345="","",'S.D.PASTE SHEET'!U2345)</f>
        <v/>
      </c>
      <c s="176" t="str">
        <f>IF('S.D.PASTE SHEET'!V2345="","",'S.D.PASTE SHEET'!V2345)</f>
        <v/>
      </c>
      <c s="176" t="str">
        <f>IF('S.D.PASTE SHEET'!W2345="","",'S.D.PASTE SHEET'!W2345)</f>
        <v/>
      </c>
      <c s="176" t="str">
        <f>IF('S.D.PASTE SHEET'!X2345="","",'S.D.PASTE SHEET'!X2345)</f>
        <v/>
      </c>
      <c s="176" t="str">
        <f>IF('S.D.PASTE SHEET'!Y2345="","",'S.D.PASTE SHEET'!Y2345)</f>
        <v/>
      </c>
      <c s="176" t="str">
        <f>IF('S.D.PASTE SHEET'!Z2345="","",'S.D.PASTE SHEET'!Z2345)</f>
        <v/>
      </c>
      <c s="176" t="str">
        <f>IF('S.D.PASTE SHEET'!AA2345="","",'S.D.PASTE SHEET'!AA2345)</f>
        <v/>
      </c>
      <c s="176" t="str">
        <f>IF('S.D.PASTE SHEET'!AB2345="","",'S.D.PASTE SHEET'!AB2345)</f>
        <v/>
      </c>
      <c s="176" t="str">
        <f>IF('S.D.PASTE SHEET'!AC2345="","",'S.D.PASTE SHEET'!AC2345)</f>
        <v/>
      </c>
      <c s="176" t="str">
        <f>IF('S.D.PASTE SHEET'!AD2345="","",'S.D.PASTE SHEET'!AD2345)</f>
        <v/>
      </c>
      <c s="178"/>
      <c s="179" t="str">
        <f>IF(AK2345="","",IF(AK2345&gt;0,COUNT($AG$2:AG2345),""))</f>
        <v/>
      </c>
      <c s="180" t="str">
        <f t="shared" si="2430"/>
        <v/>
      </c>
      <c s="180" t="str">
        <f t="shared" si="2431"/>
        <v/>
      </c>
      <c s="180" t="str">
        <f t="shared" si="2432"/>
        <v/>
      </c>
      <c s="181" t="str">
        <f t="shared" si="2433"/>
        <v/>
      </c>
      <c s="180" t="str">
        <f t="shared" si="2434"/>
        <v/>
      </c>
      <c s="180" t="str">
        <f t="shared" si="2435"/>
        <v/>
      </c>
      <c s="180" t="str">
        <f t="shared" si="2436"/>
        <v/>
      </c>
      <c s="180" t="str">
        <f t="shared" si="2437"/>
        <v/>
      </c>
      <c s="180" t="str">
        <f t="shared" si="2438"/>
        <v/>
      </c>
      <c s="181" t="str">
        <f t="shared" si="2439"/>
        <v/>
      </c>
      <c s="180" t="str">
        <f t="shared" si="2440"/>
        <v/>
      </c>
      <c s="180" t="str">
        <f t="shared" si="2441"/>
        <v/>
      </c>
      <c s="180" t="str">
        <f t="shared" si="2442"/>
        <v/>
      </c>
      <c s="180" t="str">
        <f t="shared" si="2443"/>
        <v/>
      </c>
      <c s="180" t="str">
        <f t="shared" si="2444"/>
        <v/>
      </c>
      <c s="180" t="str">
        <f t="shared" si="2445"/>
        <v/>
      </c>
      <c s="183"/>
      <c s="179" t="str">
        <f>IF(BC2345="","",IF(BC2345&gt;0,COUNT($AY$2:AY2345),""))</f>
        <v/>
      </c>
      <c s="180" t="str">
        <f t="shared" si="2446"/>
        <v/>
      </c>
      <c s="180" t="str">
        <f t="shared" si="2447"/>
        <v/>
      </c>
      <c s="180" t="str">
        <f t="shared" si="2448"/>
        <v/>
      </c>
      <c s="182" t="str">
        <f t="shared" si="2449"/>
        <v/>
      </c>
      <c s="180" t="str">
        <f t="shared" si="2450"/>
        <v/>
      </c>
      <c s="180" t="str">
        <f t="shared" si="2451"/>
        <v/>
      </c>
      <c s="180" t="str">
        <f t="shared" si="2452"/>
        <v/>
      </c>
      <c s="180" t="str">
        <f t="shared" si="2453"/>
        <v/>
      </c>
      <c s="180" t="str">
        <f t="shared" si="2454"/>
        <v/>
      </c>
      <c s="182" t="str">
        <f t="shared" si="2455"/>
        <v/>
      </c>
      <c s="180" t="str">
        <f t="shared" si="2456"/>
        <v/>
      </c>
      <c s="180" t="str">
        <f t="shared" si="2457"/>
        <v/>
      </c>
      <c s="180" t="str">
        <f t="shared" si="2458"/>
        <v/>
      </c>
      <c s="180" t="str">
        <f t="shared" si="2459"/>
        <v/>
      </c>
      <c s="180" t="str">
        <f t="shared" si="2460"/>
        <v/>
      </c>
      <c s="180" t="str">
        <f t="shared" si="2461"/>
        <v/>
      </c>
    </row>
    <row r="2346" spans="1:66" ht="15">
      <c r="A2346" s="176" t="str">
        <f>IF('S.D.PASTE SHEET'!A2346="","",'S.D.PASTE SHEET'!A2346)</f>
        <v/>
      </c>
      <c s="176" t="str">
        <f>IF('S.D.PASTE SHEET'!B2346="","",'S.D.PASTE SHEET'!B2346)</f>
        <v/>
      </c>
      <c s="176" t="str">
        <f>IF('S.D.PASTE SHEET'!C2346="","",'S.D.PASTE SHEET'!C2346)</f>
        <v/>
      </c>
      <c s="177" t="str">
        <f>IF('S.D.PASTE SHEET'!D2346="","",'S.D.PASTE SHEET'!D2346)</f>
        <v/>
      </c>
      <c s="176" t="str">
        <f>IF('S.D.PASTE SHEET'!E2346="","",UPPER('S.D.PASTE SHEET'!E2346))</f>
        <v/>
      </c>
      <c s="176" t="str">
        <f>IF('S.D.PASTE SHEET'!F2346="","",'S.D.PASTE SHEET'!F2346)</f>
        <v/>
      </c>
      <c s="176" t="str">
        <f>IF('S.D.PASTE SHEET'!G2346="","",UPPER('S.D.PASTE SHEET'!G2346))</f>
        <v/>
      </c>
      <c s="176" t="str">
        <f>IF('S.D.PASTE SHEET'!H2346="","",UPPER('S.D.PASTE SHEET'!H2346))</f>
        <v/>
      </c>
      <c s="176" t="str">
        <f>IF('S.D.PASTE SHEET'!I2346="","",'S.D.PASTE SHEET'!I2346)</f>
        <v/>
      </c>
      <c s="177" t="str">
        <f>IF('S.D.PASTE SHEET'!J2346="","",'S.D.PASTE SHEET'!J2346)</f>
        <v/>
      </c>
      <c s="176" t="str">
        <f>IF('S.D.PASTE SHEET'!K2346="","",'S.D.PASTE SHEET'!K2346)</f>
        <v/>
      </c>
      <c s="176" t="str">
        <f>IF('S.D.PASTE SHEET'!L2346="","",'S.D.PASTE SHEET'!L2346)</f>
        <v/>
      </c>
      <c s="176" t="str">
        <f>IF('S.D.PASTE SHEET'!M2346="","",'S.D.PASTE SHEET'!M2346)</f>
        <v/>
      </c>
      <c s="176" t="str">
        <f>IF('S.D.PASTE SHEET'!N2346="","",'S.D.PASTE SHEET'!N2346)</f>
        <v/>
      </c>
      <c s="176" t="str">
        <f>IF('S.D.PASTE SHEET'!O2346="","",'S.D.PASTE SHEET'!O2346)</f>
        <v/>
      </c>
      <c s="176" t="str">
        <f>IF('S.D.PASTE SHEET'!P2346="","",'S.D.PASTE SHEET'!P2346)</f>
        <v/>
      </c>
      <c s="176" t="str">
        <f>IF('S.D.PASTE SHEET'!Q2346="","",'S.D.PASTE SHEET'!Q2346)</f>
        <v/>
      </c>
      <c s="176" t="str">
        <f>IF('S.D.PASTE SHEET'!R2346="","",'S.D.PASTE SHEET'!R2346)</f>
        <v/>
      </c>
      <c s="176" t="str">
        <f>IF('S.D.PASTE SHEET'!S2346="","",'S.D.PASTE SHEET'!S2346)</f>
        <v/>
      </c>
      <c s="176" t="str">
        <f>IF('S.D.PASTE SHEET'!T2346="","",'S.D.PASTE SHEET'!T2346)</f>
        <v/>
      </c>
      <c s="176" t="str">
        <f>IF('S.D.PASTE SHEET'!U2346="","",'S.D.PASTE SHEET'!U2346)</f>
        <v/>
      </c>
      <c s="176" t="str">
        <f>IF('S.D.PASTE SHEET'!V2346="","",'S.D.PASTE SHEET'!V2346)</f>
        <v/>
      </c>
      <c s="176" t="str">
        <f>IF('S.D.PASTE SHEET'!W2346="","",'S.D.PASTE SHEET'!W2346)</f>
        <v/>
      </c>
      <c s="176" t="str">
        <f>IF('S.D.PASTE SHEET'!X2346="","",'S.D.PASTE SHEET'!X2346)</f>
        <v/>
      </c>
      <c s="176" t="str">
        <f>IF('S.D.PASTE SHEET'!Y2346="","",'S.D.PASTE SHEET'!Y2346)</f>
        <v/>
      </c>
      <c s="176" t="str">
        <f>IF('S.D.PASTE SHEET'!Z2346="","",'S.D.PASTE SHEET'!Z2346)</f>
        <v/>
      </c>
      <c s="176" t="str">
        <f>IF('S.D.PASTE SHEET'!AA2346="","",'S.D.PASTE SHEET'!AA2346)</f>
        <v/>
      </c>
      <c s="176" t="str">
        <f>IF('S.D.PASTE SHEET'!AB2346="","",'S.D.PASTE SHEET'!AB2346)</f>
        <v/>
      </c>
      <c s="176" t="str">
        <f>IF('S.D.PASTE SHEET'!AC2346="","",'S.D.PASTE SHEET'!AC2346)</f>
        <v/>
      </c>
      <c s="176" t="str">
        <f>IF('S.D.PASTE SHEET'!AD2346="","",'S.D.PASTE SHEET'!AD2346)</f>
        <v/>
      </c>
      <c s="178"/>
      <c s="179" t="str">
        <f>IF(AK2346="","",IF(AK2346&gt;0,COUNT($AG$2:AG2346),""))</f>
        <v/>
      </c>
      <c s="180" t="str">
        <f t="shared" si="2430"/>
        <v/>
      </c>
      <c s="180" t="str">
        <f t="shared" si="2431"/>
        <v/>
      </c>
      <c s="180" t="str">
        <f t="shared" si="2432"/>
        <v/>
      </c>
      <c s="181" t="str">
        <f t="shared" si="2433"/>
        <v/>
      </c>
      <c s="180" t="str">
        <f t="shared" si="2434"/>
        <v/>
      </c>
      <c s="180" t="str">
        <f t="shared" si="2435"/>
        <v/>
      </c>
      <c s="180" t="str">
        <f t="shared" si="2436"/>
        <v/>
      </c>
      <c s="180" t="str">
        <f t="shared" si="2437"/>
        <v/>
      </c>
      <c s="180" t="str">
        <f t="shared" si="2438"/>
        <v/>
      </c>
      <c s="181" t="str">
        <f t="shared" si="2439"/>
        <v/>
      </c>
      <c s="180" t="str">
        <f t="shared" si="2440"/>
        <v/>
      </c>
      <c s="180" t="str">
        <f t="shared" si="2441"/>
        <v/>
      </c>
      <c s="180" t="str">
        <f t="shared" si="2442"/>
        <v/>
      </c>
      <c s="180" t="str">
        <f t="shared" si="2443"/>
        <v/>
      </c>
      <c s="180" t="str">
        <f t="shared" si="2444"/>
        <v/>
      </c>
      <c s="180" t="str">
        <f t="shared" si="2445"/>
        <v/>
      </c>
      <c s="183"/>
      <c s="179" t="str">
        <f>IF(BC2346="","",IF(BC2346&gt;0,COUNT($AY$2:AY2346),""))</f>
        <v/>
      </c>
      <c s="180" t="str">
        <f t="shared" si="2446"/>
        <v/>
      </c>
      <c s="180" t="str">
        <f t="shared" si="2447"/>
        <v/>
      </c>
      <c s="180" t="str">
        <f t="shared" si="2448"/>
        <v/>
      </c>
      <c s="182" t="str">
        <f t="shared" si="2449"/>
        <v/>
      </c>
      <c s="180" t="str">
        <f t="shared" si="2450"/>
        <v/>
      </c>
      <c s="180" t="str">
        <f t="shared" si="2451"/>
        <v/>
      </c>
      <c s="180" t="str">
        <f t="shared" si="2452"/>
        <v/>
      </c>
      <c s="180" t="str">
        <f t="shared" si="2453"/>
        <v/>
      </c>
      <c s="180" t="str">
        <f t="shared" si="2454"/>
        <v/>
      </c>
      <c s="182" t="str">
        <f t="shared" si="2455"/>
        <v/>
      </c>
      <c s="180" t="str">
        <f t="shared" si="2456"/>
        <v/>
      </c>
      <c s="180" t="str">
        <f t="shared" si="2457"/>
        <v/>
      </c>
      <c s="180" t="str">
        <f t="shared" si="2458"/>
        <v/>
      </c>
      <c s="180" t="str">
        <f t="shared" si="2459"/>
        <v/>
      </c>
      <c s="180" t="str">
        <f t="shared" si="2460"/>
        <v/>
      </c>
      <c s="180" t="str">
        <f t="shared" si="2461"/>
        <v/>
      </c>
    </row>
    <row r="2347" spans="1:66" ht="15">
      <c r="A2347" s="176" t="str">
        <f>IF('S.D.PASTE SHEET'!A2347="","",'S.D.PASTE SHEET'!A2347)</f>
        <v/>
      </c>
      <c s="176" t="str">
        <f>IF('S.D.PASTE SHEET'!B2347="","",'S.D.PASTE SHEET'!B2347)</f>
        <v/>
      </c>
      <c s="176" t="str">
        <f>IF('S.D.PASTE SHEET'!C2347="","",'S.D.PASTE SHEET'!C2347)</f>
        <v/>
      </c>
      <c s="177" t="str">
        <f>IF('S.D.PASTE SHEET'!D2347="","",'S.D.PASTE SHEET'!D2347)</f>
        <v/>
      </c>
      <c s="176" t="str">
        <f>IF('S.D.PASTE SHEET'!E2347="","",UPPER('S.D.PASTE SHEET'!E2347))</f>
        <v/>
      </c>
      <c s="176" t="str">
        <f>IF('S.D.PASTE SHEET'!F2347="","",'S.D.PASTE SHEET'!F2347)</f>
        <v/>
      </c>
      <c s="176" t="str">
        <f>IF('S.D.PASTE SHEET'!G2347="","",UPPER('S.D.PASTE SHEET'!G2347))</f>
        <v/>
      </c>
      <c s="176" t="str">
        <f>IF('S.D.PASTE SHEET'!H2347="","",UPPER('S.D.PASTE SHEET'!H2347))</f>
        <v/>
      </c>
      <c s="176" t="str">
        <f>IF('S.D.PASTE SHEET'!I2347="","",'S.D.PASTE SHEET'!I2347)</f>
        <v/>
      </c>
      <c s="177" t="str">
        <f>IF('S.D.PASTE SHEET'!J2347="","",'S.D.PASTE SHEET'!J2347)</f>
        <v/>
      </c>
      <c s="176" t="str">
        <f>IF('S.D.PASTE SHEET'!K2347="","",'S.D.PASTE SHEET'!K2347)</f>
        <v/>
      </c>
      <c s="176" t="str">
        <f>IF('S.D.PASTE SHEET'!L2347="","",'S.D.PASTE SHEET'!L2347)</f>
        <v/>
      </c>
      <c s="176" t="str">
        <f>IF('S.D.PASTE SHEET'!M2347="","",'S.D.PASTE SHEET'!M2347)</f>
        <v/>
      </c>
      <c s="176" t="str">
        <f>IF('S.D.PASTE SHEET'!N2347="","",'S.D.PASTE SHEET'!N2347)</f>
        <v/>
      </c>
      <c s="176" t="str">
        <f>IF('S.D.PASTE SHEET'!O2347="","",'S.D.PASTE SHEET'!O2347)</f>
        <v/>
      </c>
      <c s="176" t="str">
        <f>IF('S.D.PASTE SHEET'!P2347="","",'S.D.PASTE SHEET'!P2347)</f>
        <v/>
      </c>
      <c s="176" t="str">
        <f>IF('S.D.PASTE SHEET'!Q2347="","",'S.D.PASTE SHEET'!Q2347)</f>
        <v/>
      </c>
      <c s="176" t="str">
        <f>IF('S.D.PASTE SHEET'!R2347="","",'S.D.PASTE SHEET'!R2347)</f>
        <v/>
      </c>
      <c s="176" t="str">
        <f>IF('S.D.PASTE SHEET'!S2347="","",'S.D.PASTE SHEET'!S2347)</f>
        <v/>
      </c>
      <c s="176" t="str">
        <f>IF('S.D.PASTE SHEET'!T2347="","",'S.D.PASTE SHEET'!T2347)</f>
        <v/>
      </c>
      <c s="176" t="str">
        <f>IF('S.D.PASTE SHEET'!U2347="","",'S.D.PASTE SHEET'!U2347)</f>
        <v/>
      </c>
      <c s="176" t="str">
        <f>IF('S.D.PASTE SHEET'!V2347="","",'S.D.PASTE SHEET'!V2347)</f>
        <v/>
      </c>
      <c s="176" t="str">
        <f>IF('S.D.PASTE SHEET'!W2347="","",'S.D.PASTE SHEET'!W2347)</f>
        <v/>
      </c>
      <c s="176" t="str">
        <f>IF('S.D.PASTE SHEET'!X2347="","",'S.D.PASTE SHEET'!X2347)</f>
        <v/>
      </c>
      <c s="176" t="str">
        <f>IF('S.D.PASTE SHEET'!Y2347="","",'S.D.PASTE SHEET'!Y2347)</f>
        <v/>
      </c>
      <c s="176" t="str">
        <f>IF('S.D.PASTE SHEET'!Z2347="","",'S.D.PASTE SHEET'!Z2347)</f>
        <v/>
      </c>
      <c s="176" t="str">
        <f>IF('S.D.PASTE SHEET'!AA2347="","",'S.D.PASTE SHEET'!AA2347)</f>
        <v/>
      </c>
      <c s="176" t="str">
        <f>IF('S.D.PASTE SHEET'!AB2347="","",'S.D.PASTE SHEET'!AB2347)</f>
        <v/>
      </c>
      <c s="176" t="str">
        <f>IF('S.D.PASTE SHEET'!AC2347="","",'S.D.PASTE SHEET'!AC2347)</f>
        <v/>
      </c>
      <c s="176" t="str">
        <f>IF('S.D.PASTE SHEET'!AD2347="","",'S.D.PASTE SHEET'!AD2347)</f>
        <v/>
      </c>
      <c s="178"/>
      <c s="179" t="str">
        <f>IF(AK2347="","",IF(AK2347&gt;0,COUNT($AG$2:AG2347),""))</f>
        <v/>
      </c>
      <c s="180" t="str">
        <f t="shared" si="2430"/>
        <v/>
      </c>
      <c s="180" t="str">
        <f t="shared" si="2431"/>
        <v/>
      </c>
      <c s="180" t="str">
        <f t="shared" si="2432"/>
        <v/>
      </c>
      <c s="181" t="str">
        <f t="shared" si="2433"/>
        <v/>
      </c>
      <c s="180" t="str">
        <f t="shared" si="2434"/>
        <v/>
      </c>
      <c s="180" t="str">
        <f t="shared" si="2435"/>
        <v/>
      </c>
      <c s="180" t="str">
        <f t="shared" si="2436"/>
        <v/>
      </c>
      <c s="180" t="str">
        <f t="shared" si="2437"/>
        <v/>
      </c>
      <c s="180" t="str">
        <f t="shared" si="2438"/>
        <v/>
      </c>
      <c s="181" t="str">
        <f t="shared" si="2439"/>
        <v/>
      </c>
      <c s="180" t="str">
        <f t="shared" si="2440"/>
        <v/>
      </c>
      <c s="180" t="str">
        <f t="shared" si="2441"/>
        <v/>
      </c>
      <c s="180" t="str">
        <f t="shared" si="2442"/>
        <v/>
      </c>
      <c s="180" t="str">
        <f t="shared" si="2443"/>
        <v/>
      </c>
      <c s="180" t="str">
        <f t="shared" si="2444"/>
        <v/>
      </c>
      <c s="180" t="str">
        <f t="shared" si="2445"/>
        <v/>
      </c>
      <c s="183"/>
      <c s="179" t="str">
        <f>IF(BC2347="","",IF(BC2347&gt;0,COUNT($AY$2:AY2347),""))</f>
        <v/>
      </c>
      <c s="180" t="str">
        <f t="shared" si="2446"/>
        <v/>
      </c>
      <c s="180" t="str">
        <f t="shared" si="2447"/>
        <v/>
      </c>
      <c s="180" t="str">
        <f t="shared" si="2448"/>
        <v/>
      </c>
      <c s="182" t="str">
        <f t="shared" si="2449"/>
        <v/>
      </c>
      <c s="180" t="str">
        <f t="shared" si="2450"/>
        <v/>
      </c>
      <c s="180" t="str">
        <f t="shared" si="2451"/>
        <v/>
      </c>
      <c s="180" t="str">
        <f t="shared" si="2452"/>
        <v/>
      </c>
      <c s="180" t="str">
        <f t="shared" si="2453"/>
        <v/>
      </c>
      <c s="180" t="str">
        <f t="shared" si="2454"/>
        <v/>
      </c>
      <c s="182" t="str">
        <f t="shared" si="2455"/>
        <v/>
      </c>
      <c s="180" t="str">
        <f t="shared" si="2456"/>
        <v/>
      </c>
      <c s="180" t="str">
        <f t="shared" si="2457"/>
        <v/>
      </c>
      <c s="180" t="str">
        <f t="shared" si="2458"/>
        <v/>
      </c>
      <c s="180" t="str">
        <f t="shared" si="2459"/>
        <v/>
      </c>
      <c s="180" t="str">
        <f t="shared" si="2460"/>
        <v/>
      </c>
      <c s="180" t="str">
        <f t="shared" si="2461"/>
        <v/>
      </c>
    </row>
    <row r="2348" spans="1:66" ht="15">
      <c r="A2348" s="176" t="str">
        <f>IF('S.D.PASTE SHEET'!A2348="","",'S.D.PASTE SHEET'!A2348)</f>
        <v/>
      </c>
      <c s="176" t="str">
        <f>IF('S.D.PASTE SHEET'!B2348="","",'S.D.PASTE SHEET'!B2348)</f>
        <v/>
      </c>
      <c s="176" t="str">
        <f>IF('S.D.PASTE SHEET'!C2348="","",'S.D.PASTE SHEET'!C2348)</f>
        <v/>
      </c>
      <c s="177" t="str">
        <f>IF('S.D.PASTE SHEET'!D2348="","",'S.D.PASTE SHEET'!D2348)</f>
        <v/>
      </c>
      <c s="176" t="str">
        <f>IF('S.D.PASTE SHEET'!E2348="","",UPPER('S.D.PASTE SHEET'!E2348))</f>
        <v/>
      </c>
      <c s="176" t="str">
        <f>IF('S.D.PASTE SHEET'!F2348="","",'S.D.PASTE SHEET'!F2348)</f>
        <v/>
      </c>
      <c s="176" t="str">
        <f>IF('S.D.PASTE SHEET'!G2348="","",UPPER('S.D.PASTE SHEET'!G2348))</f>
        <v/>
      </c>
      <c s="176" t="str">
        <f>IF('S.D.PASTE SHEET'!H2348="","",UPPER('S.D.PASTE SHEET'!H2348))</f>
        <v/>
      </c>
      <c s="176" t="str">
        <f>IF('S.D.PASTE SHEET'!I2348="","",'S.D.PASTE SHEET'!I2348)</f>
        <v/>
      </c>
      <c s="177" t="str">
        <f>IF('S.D.PASTE SHEET'!J2348="","",'S.D.PASTE SHEET'!J2348)</f>
        <v/>
      </c>
      <c s="176" t="str">
        <f>IF('S.D.PASTE SHEET'!K2348="","",'S.D.PASTE SHEET'!K2348)</f>
        <v/>
      </c>
      <c s="176" t="str">
        <f>IF('S.D.PASTE SHEET'!L2348="","",'S.D.PASTE SHEET'!L2348)</f>
        <v/>
      </c>
      <c s="176" t="str">
        <f>IF('S.D.PASTE SHEET'!M2348="","",'S.D.PASTE SHEET'!M2348)</f>
        <v/>
      </c>
      <c s="176" t="str">
        <f>IF('S.D.PASTE SHEET'!N2348="","",'S.D.PASTE SHEET'!N2348)</f>
        <v/>
      </c>
      <c s="176" t="str">
        <f>IF('S.D.PASTE SHEET'!O2348="","",'S.D.PASTE SHEET'!O2348)</f>
        <v/>
      </c>
      <c s="176" t="str">
        <f>IF('S.D.PASTE SHEET'!P2348="","",'S.D.PASTE SHEET'!P2348)</f>
        <v/>
      </c>
      <c s="176" t="str">
        <f>IF('S.D.PASTE SHEET'!Q2348="","",'S.D.PASTE SHEET'!Q2348)</f>
        <v/>
      </c>
      <c s="176" t="str">
        <f>IF('S.D.PASTE SHEET'!R2348="","",'S.D.PASTE SHEET'!R2348)</f>
        <v/>
      </c>
      <c s="176" t="str">
        <f>IF('S.D.PASTE SHEET'!S2348="","",'S.D.PASTE SHEET'!S2348)</f>
        <v/>
      </c>
      <c s="176" t="str">
        <f>IF('S.D.PASTE SHEET'!T2348="","",'S.D.PASTE SHEET'!T2348)</f>
        <v/>
      </c>
      <c s="176" t="str">
        <f>IF('S.D.PASTE SHEET'!U2348="","",'S.D.PASTE SHEET'!U2348)</f>
        <v/>
      </c>
      <c s="176" t="str">
        <f>IF('S.D.PASTE SHEET'!V2348="","",'S.D.PASTE SHEET'!V2348)</f>
        <v/>
      </c>
      <c s="176" t="str">
        <f>IF('S.D.PASTE SHEET'!W2348="","",'S.D.PASTE SHEET'!W2348)</f>
        <v/>
      </c>
      <c s="176" t="str">
        <f>IF('S.D.PASTE SHEET'!X2348="","",'S.D.PASTE SHEET'!X2348)</f>
        <v/>
      </c>
      <c s="176" t="str">
        <f>IF('S.D.PASTE SHEET'!Y2348="","",'S.D.PASTE SHEET'!Y2348)</f>
        <v/>
      </c>
      <c s="176" t="str">
        <f>IF('S.D.PASTE SHEET'!Z2348="","",'S.D.PASTE SHEET'!Z2348)</f>
        <v/>
      </c>
      <c s="176" t="str">
        <f>IF('S.D.PASTE SHEET'!AA2348="","",'S.D.PASTE SHEET'!AA2348)</f>
        <v/>
      </c>
      <c s="176" t="str">
        <f>IF('S.D.PASTE SHEET'!AB2348="","",'S.D.PASTE SHEET'!AB2348)</f>
        <v/>
      </c>
      <c s="176" t="str">
        <f>IF('S.D.PASTE SHEET'!AC2348="","",'S.D.PASTE SHEET'!AC2348)</f>
        <v/>
      </c>
      <c s="176" t="str">
        <f>IF('S.D.PASTE SHEET'!AD2348="","",'S.D.PASTE SHEET'!AD2348)</f>
        <v/>
      </c>
      <c s="178"/>
      <c s="179" t="str">
        <f>IF(AK2348="","",IF(AK2348&gt;0,COUNT($AG$2:AG2348),""))</f>
        <v/>
      </c>
      <c s="180" t="str">
        <f t="shared" si="2430"/>
        <v/>
      </c>
      <c s="180" t="str">
        <f t="shared" si="2431"/>
        <v/>
      </c>
      <c s="180" t="str">
        <f t="shared" si="2432"/>
        <v/>
      </c>
      <c s="181" t="str">
        <f t="shared" si="2433"/>
        <v/>
      </c>
      <c s="180" t="str">
        <f t="shared" si="2434"/>
        <v/>
      </c>
      <c s="180" t="str">
        <f t="shared" si="2435"/>
        <v/>
      </c>
      <c s="180" t="str">
        <f t="shared" si="2436"/>
        <v/>
      </c>
      <c s="180" t="str">
        <f t="shared" si="2437"/>
        <v/>
      </c>
      <c s="180" t="str">
        <f t="shared" si="2438"/>
        <v/>
      </c>
      <c s="181" t="str">
        <f t="shared" si="2439"/>
        <v/>
      </c>
      <c s="180" t="str">
        <f t="shared" si="2440"/>
        <v/>
      </c>
      <c s="180" t="str">
        <f t="shared" si="2441"/>
        <v/>
      </c>
      <c s="180" t="str">
        <f t="shared" si="2442"/>
        <v/>
      </c>
      <c s="180" t="str">
        <f t="shared" si="2443"/>
        <v/>
      </c>
      <c s="180" t="str">
        <f t="shared" si="2444"/>
        <v/>
      </c>
      <c s="180" t="str">
        <f t="shared" si="2445"/>
        <v/>
      </c>
      <c s="183"/>
      <c s="179" t="str">
        <f>IF(BC2348="","",IF(BC2348&gt;0,COUNT($AY$2:AY2348),""))</f>
        <v/>
      </c>
      <c s="180" t="str">
        <f t="shared" si="2446"/>
        <v/>
      </c>
      <c s="180" t="str">
        <f t="shared" si="2447"/>
        <v/>
      </c>
      <c s="180" t="str">
        <f t="shared" si="2448"/>
        <v/>
      </c>
      <c s="182" t="str">
        <f t="shared" si="2449"/>
        <v/>
      </c>
      <c s="180" t="str">
        <f t="shared" si="2450"/>
        <v/>
      </c>
      <c s="180" t="str">
        <f t="shared" si="2451"/>
        <v/>
      </c>
      <c s="180" t="str">
        <f t="shared" si="2452"/>
        <v/>
      </c>
      <c s="180" t="str">
        <f t="shared" si="2453"/>
        <v/>
      </c>
      <c s="180" t="str">
        <f t="shared" si="2454"/>
        <v/>
      </c>
      <c s="182" t="str">
        <f t="shared" si="2455"/>
        <v/>
      </c>
      <c s="180" t="str">
        <f t="shared" si="2456"/>
        <v/>
      </c>
      <c s="180" t="str">
        <f t="shared" si="2457"/>
        <v/>
      </c>
      <c s="180" t="str">
        <f t="shared" si="2458"/>
        <v/>
      </c>
      <c s="180" t="str">
        <f t="shared" si="2459"/>
        <v/>
      </c>
      <c s="180" t="str">
        <f t="shared" si="2460"/>
        <v/>
      </c>
      <c s="180" t="str">
        <f t="shared" si="2461"/>
        <v/>
      </c>
    </row>
    <row r="2349" spans="1:66" ht="15">
      <c r="A2349" s="176" t="str">
        <f>IF('S.D.PASTE SHEET'!A2349="","",'S.D.PASTE SHEET'!A2349)</f>
        <v/>
      </c>
      <c s="176" t="str">
        <f>IF('S.D.PASTE SHEET'!B2349="","",'S.D.PASTE SHEET'!B2349)</f>
        <v/>
      </c>
      <c s="176" t="str">
        <f>IF('S.D.PASTE SHEET'!C2349="","",'S.D.PASTE SHEET'!C2349)</f>
        <v/>
      </c>
      <c s="177" t="str">
        <f>IF('S.D.PASTE SHEET'!D2349="","",'S.D.PASTE SHEET'!D2349)</f>
        <v/>
      </c>
      <c s="176" t="str">
        <f>IF('S.D.PASTE SHEET'!E2349="","",UPPER('S.D.PASTE SHEET'!E2349))</f>
        <v/>
      </c>
      <c s="176" t="str">
        <f>IF('S.D.PASTE SHEET'!F2349="","",'S.D.PASTE SHEET'!F2349)</f>
        <v/>
      </c>
      <c s="176" t="str">
        <f>IF('S.D.PASTE SHEET'!G2349="","",UPPER('S.D.PASTE SHEET'!G2349))</f>
        <v/>
      </c>
      <c s="176" t="str">
        <f>IF('S.D.PASTE SHEET'!H2349="","",UPPER('S.D.PASTE SHEET'!H2349))</f>
        <v/>
      </c>
      <c s="176" t="str">
        <f>IF('S.D.PASTE SHEET'!I2349="","",'S.D.PASTE SHEET'!I2349)</f>
        <v/>
      </c>
      <c s="177" t="str">
        <f>IF('S.D.PASTE SHEET'!J2349="","",'S.D.PASTE SHEET'!J2349)</f>
        <v/>
      </c>
      <c s="176" t="str">
        <f>IF('S.D.PASTE SHEET'!K2349="","",'S.D.PASTE SHEET'!K2349)</f>
        <v/>
      </c>
      <c s="176" t="str">
        <f>IF('S.D.PASTE SHEET'!L2349="","",'S.D.PASTE SHEET'!L2349)</f>
        <v/>
      </c>
      <c s="176" t="str">
        <f>IF('S.D.PASTE SHEET'!M2349="","",'S.D.PASTE SHEET'!M2349)</f>
        <v/>
      </c>
      <c s="176" t="str">
        <f>IF('S.D.PASTE SHEET'!N2349="","",'S.D.PASTE SHEET'!N2349)</f>
        <v/>
      </c>
      <c s="176" t="str">
        <f>IF('S.D.PASTE SHEET'!O2349="","",'S.D.PASTE SHEET'!O2349)</f>
        <v/>
      </c>
      <c s="176" t="str">
        <f>IF('S.D.PASTE SHEET'!P2349="","",'S.D.PASTE SHEET'!P2349)</f>
        <v/>
      </c>
      <c s="176" t="str">
        <f>IF('S.D.PASTE SHEET'!Q2349="","",'S.D.PASTE SHEET'!Q2349)</f>
        <v/>
      </c>
      <c s="176" t="str">
        <f>IF('S.D.PASTE SHEET'!R2349="","",'S.D.PASTE SHEET'!R2349)</f>
        <v/>
      </c>
      <c s="176" t="str">
        <f>IF('S.D.PASTE SHEET'!S2349="","",'S.D.PASTE SHEET'!S2349)</f>
        <v/>
      </c>
      <c s="176" t="str">
        <f>IF('S.D.PASTE SHEET'!T2349="","",'S.D.PASTE SHEET'!T2349)</f>
        <v/>
      </c>
      <c s="176" t="str">
        <f>IF('S.D.PASTE SHEET'!U2349="","",'S.D.PASTE SHEET'!U2349)</f>
        <v/>
      </c>
      <c s="176" t="str">
        <f>IF('S.D.PASTE SHEET'!V2349="","",'S.D.PASTE SHEET'!V2349)</f>
        <v/>
      </c>
      <c s="176" t="str">
        <f>IF('S.D.PASTE SHEET'!W2349="","",'S.D.PASTE SHEET'!W2349)</f>
        <v/>
      </c>
      <c s="176" t="str">
        <f>IF('S.D.PASTE SHEET'!X2349="","",'S.D.PASTE SHEET'!X2349)</f>
        <v/>
      </c>
      <c s="176" t="str">
        <f>IF('S.D.PASTE SHEET'!Y2349="","",'S.D.PASTE SHEET'!Y2349)</f>
        <v/>
      </c>
      <c s="176" t="str">
        <f>IF('S.D.PASTE SHEET'!Z2349="","",'S.D.PASTE SHEET'!Z2349)</f>
        <v/>
      </c>
      <c s="176" t="str">
        <f>IF('S.D.PASTE SHEET'!AA2349="","",'S.D.PASTE SHEET'!AA2349)</f>
        <v/>
      </c>
      <c s="176" t="str">
        <f>IF('S.D.PASTE SHEET'!AB2349="","",'S.D.PASTE SHEET'!AB2349)</f>
        <v/>
      </c>
      <c s="176" t="str">
        <f>IF('S.D.PASTE SHEET'!AC2349="","",'S.D.PASTE SHEET'!AC2349)</f>
        <v/>
      </c>
      <c s="176" t="str">
        <f>IF('S.D.PASTE SHEET'!AD2349="","",'S.D.PASTE SHEET'!AD2349)</f>
        <v/>
      </c>
      <c s="178"/>
      <c s="179" t="str">
        <f>IF(AK2349="","",IF(AK2349&gt;0,COUNT($AG$2:AG2349),""))</f>
        <v/>
      </c>
      <c s="180" t="str">
        <f t="shared" si="2430"/>
        <v/>
      </c>
      <c s="180" t="str">
        <f t="shared" si="2431"/>
        <v/>
      </c>
      <c s="180" t="str">
        <f t="shared" si="2432"/>
        <v/>
      </c>
      <c s="181" t="str">
        <f t="shared" si="2433"/>
        <v/>
      </c>
      <c s="180" t="str">
        <f t="shared" si="2434"/>
        <v/>
      </c>
      <c s="180" t="str">
        <f t="shared" si="2435"/>
        <v/>
      </c>
      <c s="180" t="str">
        <f t="shared" si="2436"/>
        <v/>
      </c>
      <c s="180" t="str">
        <f t="shared" si="2437"/>
        <v/>
      </c>
      <c s="180" t="str">
        <f t="shared" si="2438"/>
        <v/>
      </c>
      <c s="181" t="str">
        <f t="shared" si="2439"/>
        <v/>
      </c>
      <c s="180" t="str">
        <f t="shared" si="2440"/>
        <v/>
      </c>
      <c s="180" t="str">
        <f t="shared" si="2441"/>
        <v/>
      </c>
      <c s="180" t="str">
        <f t="shared" si="2442"/>
        <v/>
      </c>
      <c s="180" t="str">
        <f t="shared" si="2443"/>
        <v/>
      </c>
      <c s="180" t="str">
        <f t="shared" si="2444"/>
        <v/>
      </c>
      <c s="180" t="str">
        <f t="shared" si="2445"/>
        <v/>
      </c>
      <c s="183"/>
      <c s="179" t="str">
        <f>IF(BC2349="","",IF(BC2349&gt;0,COUNT($AY$2:AY2349),""))</f>
        <v/>
      </c>
      <c s="180" t="str">
        <f t="shared" si="2446"/>
        <v/>
      </c>
      <c s="180" t="str">
        <f t="shared" si="2447"/>
        <v/>
      </c>
      <c s="180" t="str">
        <f t="shared" si="2448"/>
        <v/>
      </c>
      <c s="182" t="str">
        <f t="shared" si="2449"/>
        <v/>
      </c>
      <c s="180" t="str">
        <f t="shared" si="2450"/>
        <v/>
      </c>
      <c s="180" t="str">
        <f t="shared" si="2451"/>
        <v/>
      </c>
      <c s="180" t="str">
        <f t="shared" si="2452"/>
        <v/>
      </c>
      <c s="180" t="str">
        <f t="shared" si="2453"/>
        <v/>
      </c>
      <c s="180" t="str">
        <f t="shared" si="2454"/>
        <v/>
      </c>
      <c s="182" t="str">
        <f t="shared" si="2455"/>
        <v/>
      </c>
      <c s="180" t="str">
        <f t="shared" si="2456"/>
        <v/>
      </c>
      <c s="180" t="str">
        <f t="shared" si="2457"/>
        <v/>
      </c>
      <c s="180" t="str">
        <f t="shared" si="2458"/>
        <v/>
      </c>
      <c s="180" t="str">
        <f t="shared" si="2459"/>
        <v/>
      </c>
      <c s="180" t="str">
        <f t="shared" si="2460"/>
        <v/>
      </c>
      <c s="180" t="str">
        <f t="shared" si="2461"/>
        <v/>
      </c>
    </row>
    <row r="2350" spans="1:66" ht="15">
      <c r="A2350" s="176" t="str">
        <f>IF('S.D.PASTE SHEET'!A2350="","",'S.D.PASTE SHEET'!A2350)</f>
        <v/>
      </c>
      <c s="176" t="str">
        <f>IF('S.D.PASTE SHEET'!B2350="","",'S.D.PASTE SHEET'!B2350)</f>
        <v/>
      </c>
      <c s="176" t="str">
        <f>IF('S.D.PASTE SHEET'!C2350="","",'S.D.PASTE SHEET'!C2350)</f>
        <v/>
      </c>
      <c s="177" t="str">
        <f>IF('S.D.PASTE SHEET'!D2350="","",'S.D.PASTE SHEET'!D2350)</f>
        <v/>
      </c>
      <c s="176" t="str">
        <f>IF('S.D.PASTE SHEET'!E2350="","",UPPER('S.D.PASTE SHEET'!E2350))</f>
        <v/>
      </c>
      <c s="176" t="str">
        <f>IF('S.D.PASTE SHEET'!F2350="","",'S.D.PASTE SHEET'!F2350)</f>
        <v/>
      </c>
      <c s="176" t="str">
        <f>IF('S.D.PASTE SHEET'!G2350="","",UPPER('S.D.PASTE SHEET'!G2350))</f>
        <v/>
      </c>
      <c s="176" t="str">
        <f>IF('S.D.PASTE SHEET'!H2350="","",UPPER('S.D.PASTE SHEET'!H2350))</f>
        <v/>
      </c>
      <c s="176" t="str">
        <f>IF('S.D.PASTE SHEET'!I2350="","",'S.D.PASTE SHEET'!I2350)</f>
        <v/>
      </c>
      <c s="177" t="str">
        <f>IF('S.D.PASTE SHEET'!J2350="","",'S.D.PASTE SHEET'!J2350)</f>
        <v/>
      </c>
      <c s="176" t="str">
        <f>IF('S.D.PASTE SHEET'!K2350="","",'S.D.PASTE SHEET'!K2350)</f>
        <v/>
      </c>
      <c s="176" t="str">
        <f>IF('S.D.PASTE SHEET'!L2350="","",'S.D.PASTE SHEET'!L2350)</f>
        <v/>
      </c>
      <c s="176" t="str">
        <f>IF('S.D.PASTE SHEET'!M2350="","",'S.D.PASTE SHEET'!M2350)</f>
        <v/>
      </c>
      <c s="176" t="str">
        <f>IF('S.D.PASTE SHEET'!N2350="","",'S.D.PASTE SHEET'!N2350)</f>
        <v/>
      </c>
      <c s="176" t="str">
        <f>IF('S.D.PASTE SHEET'!O2350="","",'S.D.PASTE SHEET'!O2350)</f>
        <v/>
      </c>
      <c s="176" t="str">
        <f>IF('S.D.PASTE SHEET'!P2350="","",'S.D.PASTE SHEET'!P2350)</f>
        <v/>
      </c>
      <c s="176" t="str">
        <f>IF('S.D.PASTE SHEET'!Q2350="","",'S.D.PASTE SHEET'!Q2350)</f>
        <v/>
      </c>
      <c s="176" t="str">
        <f>IF('S.D.PASTE SHEET'!R2350="","",'S.D.PASTE SHEET'!R2350)</f>
        <v/>
      </c>
      <c s="176" t="str">
        <f>IF('S.D.PASTE SHEET'!S2350="","",'S.D.PASTE SHEET'!S2350)</f>
        <v/>
      </c>
      <c s="176" t="str">
        <f>IF('S.D.PASTE SHEET'!T2350="","",'S.D.PASTE SHEET'!T2350)</f>
        <v/>
      </c>
      <c s="176" t="str">
        <f>IF('S.D.PASTE SHEET'!U2350="","",'S.D.PASTE SHEET'!U2350)</f>
        <v/>
      </c>
      <c s="176" t="str">
        <f>IF('S.D.PASTE SHEET'!V2350="","",'S.D.PASTE SHEET'!V2350)</f>
        <v/>
      </c>
      <c s="176" t="str">
        <f>IF('S.D.PASTE SHEET'!W2350="","",'S.D.PASTE SHEET'!W2350)</f>
        <v/>
      </c>
      <c s="176" t="str">
        <f>IF('S.D.PASTE SHEET'!X2350="","",'S.D.PASTE SHEET'!X2350)</f>
        <v/>
      </c>
      <c s="176" t="str">
        <f>IF('S.D.PASTE SHEET'!Y2350="","",'S.D.PASTE SHEET'!Y2350)</f>
        <v/>
      </c>
      <c s="176" t="str">
        <f>IF('S.D.PASTE SHEET'!Z2350="","",'S.D.PASTE SHEET'!Z2350)</f>
        <v/>
      </c>
      <c s="176" t="str">
        <f>IF('S.D.PASTE SHEET'!AA2350="","",'S.D.PASTE SHEET'!AA2350)</f>
        <v/>
      </c>
      <c s="176" t="str">
        <f>IF('S.D.PASTE SHEET'!AB2350="","",'S.D.PASTE SHEET'!AB2350)</f>
        <v/>
      </c>
      <c s="176" t="str">
        <f>IF('S.D.PASTE SHEET'!AC2350="","",'S.D.PASTE SHEET'!AC2350)</f>
        <v/>
      </c>
      <c s="176" t="str">
        <f>IF('S.D.PASTE SHEET'!AD2350="","",'S.D.PASTE SHEET'!AD2350)</f>
        <v/>
      </c>
      <c s="178"/>
      <c s="179" t="str">
        <f>IF(AK2350="","",IF(AK2350&gt;0,COUNT($AG$2:AG2350),""))</f>
        <v/>
      </c>
      <c s="180" t="str">
        <f t="shared" si="2430"/>
        <v/>
      </c>
      <c s="180" t="str">
        <f t="shared" si="2431"/>
        <v/>
      </c>
      <c s="180" t="str">
        <f t="shared" si="2432"/>
        <v/>
      </c>
      <c s="181" t="str">
        <f t="shared" si="2433"/>
        <v/>
      </c>
      <c s="180" t="str">
        <f t="shared" si="2434"/>
        <v/>
      </c>
      <c s="180" t="str">
        <f t="shared" si="2435"/>
        <v/>
      </c>
      <c s="180" t="str">
        <f t="shared" si="2436"/>
        <v/>
      </c>
      <c s="180" t="str">
        <f t="shared" si="2437"/>
        <v/>
      </c>
      <c s="180" t="str">
        <f t="shared" si="2438"/>
        <v/>
      </c>
      <c s="181" t="str">
        <f t="shared" si="2439"/>
        <v/>
      </c>
      <c s="180" t="str">
        <f t="shared" si="2440"/>
        <v/>
      </c>
      <c s="180" t="str">
        <f t="shared" si="2441"/>
        <v/>
      </c>
      <c s="180" t="str">
        <f t="shared" si="2442"/>
        <v/>
      </c>
      <c s="180" t="str">
        <f t="shared" si="2443"/>
        <v/>
      </c>
      <c s="180" t="str">
        <f t="shared" si="2444"/>
        <v/>
      </c>
      <c s="180" t="str">
        <f t="shared" si="2445"/>
        <v/>
      </c>
      <c s="183"/>
      <c s="179" t="str">
        <f>IF(BC2350="","",IF(BC2350&gt;0,COUNT($AY$2:AY2350),""))</f>
        <v/>
      </c>
      <c s="180" t="str">
        <f t="shared" si="2446"/>
        <v/>
      </c>
      <c s="180" t="str">
        <f t="shared" si="2447"/>
        <v/>
      </c>
      <c s="180" t="str">
        <f t="shared" si="2448"/>
        <v/>
      </c>
      <c s="182" t="str">
        <f t="shared" si="2449"/>
        <v/>
      </c>
      <c s="180" t="str">
        <f t="shared" si="2450"/>
        <v/>
      </c>
      <c s="180" t="str">
        <f t="shared" si="2451"/>
        <v/>
      </c>
      <c s="180" t="str">
        <f t="shared" si="2452"/>
        <v/>
      </c>
      <c s="180" t="str">
        <f t="shared" si="2453"/>
        <v/>
      </c>
      <c s="180" t="str">
        <f t="shared" si="2454"/>
        <v/>
      </c>
      <c s="182" t="str">
        <f t="shared" si="2455"/>
        <v/>
      </c>
      <c s="180" t="str">
        <f t="shared" si="2456"/>
        <v/>
      </c>
      <c s="180" t="str">
        <f t="shared" si="2457"/>
        <v/>
      </c>
      <c s="180" t="str">
        <f t="shared" si="2458"/>
        <v/>
      </c>
      <c s="180" t="str">
        <f t="shared" si="2459"/>
        <v/>
      </c>
      <c s="180" t="str">
        <f t="shared" si="2460"/>
        <v/>
      </c>
      <c s="180" t="str">
        <f t="shared" si="2461"/>
        <v/>
      </c>
    </row>
    <row r="2351" spans="1:66" ht="15">
      <c r="A2351" s="176" t="str">
        <f>IF('S.D.PASTE SHEET'!A2351="","",'S.D.PASTE SHEET'!A2351)</f>
        <v/>
      </c>
      <c s="176" t="str">
        <f>IF('S.D.PASTE SHEET'!B2351="","",'S.D.PASTE SHEET'!B2351)</f>
        <v/>
      </c>
      <c s="176" t="str">
        <f>IF('S.D.PASTE SHEET'!C2351="","",'S.D.PASTE SHEET'!C2351)</f>
        <v/>
      </c>
      <c s="177" t="str">
        <f>IF('S.D.PASTE SHEET'!D2351="","",'S.D.PASTE SHEET'!D2351)</f>
        <v/>
      </c>
      <c s="176" t="str">
        <f>IF('S.D.PASTE SHEET'!E2351="","",UPPER('S.D.PASTE SHEET'!E2351))</f>
        <v/>
      </c>
      <c s="176" t="str">
        <f>IF('S.D.PASTE SHEET'!F2351="","",'S.D.PASTE SHEET'!F2351)</f>
        <v/>
      </c>
      <c s="176" t="str">
        <f>IF('S.D.PASTE SHEET'!G2351="","",UPPER('S.D.PASTE SHEET'!G2351))</f>
        <v/>
      </c>
      <c s="176" t="str">
        <f>IF('S.D.PASTE SHEET'!H2351="","",UPPER('S.D.PASTE SHEET'!H2351))</f>
        <v/>
      </c>
      <c s="176" t="str">
        <f>IF('S.D.PASTE SHEET'!I2351="","",'S.D.PASTE SHEET'!I2351)</f>
        <v/>
      </c>
      <c s="177" t="str">
        <f>IF('S.D.PASTE SHEET'!J2351="","",'S.D.PASTE SHEET'!J2351)</f>
        <v/>
      </c>
      <c s="176" t="str">
        <f>IF('S.D.PASTE SHEET'!K2351="","",'S.D.PASTE SHEET'!K2351)</f>
        <v/>
      </c>
      <c s="176" t="str">
        <f>IF('S.D.PASTE SHEET'!L2351="","",'S.D.PASTE SHEET'!L2351)</f>
        <v/>
      </c>
      <c s="176" t="str">
        <f>IF('S.D.PASTE SHEET'!M2351="","",'S.D.PASTE SHEET'!M2351)</f>
        <v/>
      </c>
      <c s="176" t="str">
        <f>IF('S.D.PASTE SHEET'!N2351="","",'S.D.PASTE SHEET'!N2351)</f>
        <v/>
      </c>
      <c s="176" t="str">
        <f>IF('S.D.PASTE SHEET'!O2351="","",'S.D.PASTE SHEET'!O2351)</f>
        <v/>
      </c>
      <c s="176" t="str">
        <f>IF('S.D.PASTE SHEET'!P2351="","",'S.D.PASTE SHEET'!P2351)</f>
        <v/>
      </c>
      <c s="176" t="str">
        <f>IF('S.D.PASTE SHEET'!Q2351="","",'S.D.PASTE SHEET'!Q2351)</f>
        <v/>
      </c>
      <c s="176" t="str">
        <f>IF('S.D.PASTE SHEET'!R2351="","",'S.D.PASTE SHEET'!R2351)</f>
        <v/>
      </c>
      <c s="176" t="str">
        <f>IF('S.D.PASTE SHEET'!S2351="","",'S.D.PASTE SHEET'!S2351)</f>
        <v/>
      </c>
      <c s="176" t="str">
        <f>IF('S.D.PASTE SHEET'!T2351="","",'S.D.PASTE SHEET'!T2351)</f>
        <v/>
      </c>
      <c s="176" t="str">
        <f>IF('S.D.PASTE SHEET'!U2351="","",'S.D.PASTE SHEET'!U2351)</f>
        <v/>
      </c>
      <c s="176" t="str">
        <f>IF('S.D.PASTE SHEET'!V2351="","",'S.D.PASTE SHEET'!V2351)</f>
        <v/>
      </c>
      <c s="176" t="str">
        <f>IF('S.D.PASTE SHEET'!W2351="","",'S.D.PASTE SHEET'!W2351)</f>
        <v/>
      </c>
      <c s="176" t="str">
        <f>IF('S.D.PASTE SHEET'!X2351="","",'S.D.PASTE SHEET'!X2351)</f>
        <v/>
      </c>
      <c s="176" t="str">
        <f>IF('S.D.PASTE SHEET'!Y2351="","",'S.D.PASTE SHEET'!Y2351)</f>
        <v/>
      </c>
      <c s="176" t="str">
        <f>IF('S.D.PASTE SHEET'!Z2351="","",'S.D.PASTE SHEET'!Z2351)</f>
        <v/>
      </c>
      <c s="176" t="str">
        <f>IF('S.D.PASTE SHEET'!AA2351="","",'S.D.PASTE SHEET'!AA2351)</f>
        <v/>
      </c>
      <c s="176" t="str">
        <f>IF('S.D.PASTE SHEET'!AB2351="","",'S.D.PASTE SHEET'!AB2351)</f>
        <v/>
      </c>
      <c s="176" t="str">
        <f>IF('S.D.PASTE SHEET'!AC2351="","",'S.D.PASTE SHEET'!AC2351)</f>
        <v/>
      </c>
      <c s="176" t="str">
        <f>IF('S.D.PASTE SHEET'!AD2351="","",'S.D.PASTE SHEET'!AD2351)</f>
        <v/>
      </c>
      <c s="178"/>
      <c s="179" t="str">
        <f>IF(AK2351="","",IF(AK2351&gt;0,COUNT($AG$2:AG2351),""))</f>
        <v/>
      </c>
      <c s="180" t="str">
        <f t="shared" si="2430"/>
        <v/>
      </c>
      <c s="180" t="str">
        <f t="shared" si="2431"/>
        <v/>
      </c>
      <c s="180" t="str">
        <f t="shared" si="2432"/>
        <v/>
      </c>
      <c s="181" t="str">
        <f t="shared" si="2433"/>
        <v/>
      </c>
      <c s="180" t="str">
        <f t="shared" si="2434"/>
        <v/>
      </c>
      <c s="180" t="str">
        <f t="shared" si="2435"/>
        <v/>
      </c>
      <c s="180" t="str">
        <f t="shared" si="2436"/>
        <v/>
      </c>
      <c s="180" t="str">
        <f t="shared" si="2437"/>
        <v/>
      </c>
      <c s="180" t="str">
        <f t="shared" si="2438"/>
        <v/>
      </c>
      <c s="181" t="str">
        <f t="shared" si="2439"/>
        <v/>
      </c>
      <c s="180" t="str">
        <f t="shared" si="2440"/>
        <v/>
      </c>
      <c s="180" t="str">
        <f t="shared" si="2441"/>
        <v/>
      </c>
      <c s="180" t="str">
        <f t="shared" si="2442"/>
        <v/>
      </c>
      <c s="180" t="str">
        <f t="shared" si="2443"/>
        <v/>
      </c>
      <c s="180" t="str">
        <f t="shared" si="2444"/>
        <v/>
      </c>
      <c s="180" t="str">
        <f t="shared" si="2445"/>
        <v/>
      </c>
      <c s="183"/>
      <c s="179" t="str">
        <f>IF(BC2351="","",IF(BC2351&gt;0,COUNT($AY$2:AY2351),""))</f>
        <v/>
      </c>
      <c s="180" t="str">
        <f t="shared" si="2446"/>
        <v/>
      </c>
      <c s="180" t="str">
        <f t="shared" si="2447"/>
        <v/>
      </c>
      <c s="180" t="str">
        <f t="shared" si="2448"/>
        <v/>
      </c>
      <c s="182" t="str">
        <f t="shared" si="2449"/>
        <v/>
      </c>
      <c s="180" t="str">
        <f t="shared" si="2450"/>
        <v/>
      </c>
      <c s="180" t="str">
        <f t="shared" si="2451"/>
        <v/>
      </c>
      <c s="180" t="str">
        <f t="shared" si="2452"/>
        <v/>
      </c>
      <c s="180" t="str">
        <f t="shared" si="2453"/>
        <v/>
      </c>
      <c s="180" t="str">
        <f t="shared" si="2454"/>
        <v/>
      </c>
      <c s="182" t="str">
        <f t="shared" si="2455"/>
        <v/>
      </c>
      <c s="180" t="str">
        <f t="shared" si="2456"/>
        <v/>
      </c>
      <c s="180" t="str">
        <f t="shared" si="2457"/>
        <v/>
      </c>
      <c s="180" t="str">
        <f t="shared" si="2458"/>
        <v/>
      </c>
      <c s="180" t="str">
        <f t="shared" si="2459"/>
        <v/>
      </c>
      <c s="180" t="str">
        <f t="shared" si="2460"/>
        <v/>
      </c>
      <c s="180" t="str">
        <f t="shared" si="2461"/>
        <v/>
      </c>
    </row>
    <row r="2352" spans="1:66" ht="15">
      <c r="A2352" s="176" t="str">
        <f>IF('S.D.PASTE SHEET'!A2352="","",'S.D.PASTE SHEET'!A2352)</f>
        <v/>
      </c>
      <c s="176" t="str">
        <f>IF('S.D.PASTE SHEET'!B2352="","",'S.D.PASTE SHEET'!B2352)</f>
        <v/>
      </c>
      <c s="176" t="str">
        <f>IF('S.D.PASTE SHEET'!C2352="","",'S.D.PASTE SHEET'!C2352)</f>
        <v/>
      </c>
      <c s="177" t="str">
        <f>IF('S.D.PASTE SHEET'!D2352="","",'S.D.PASTE SHEET'!D2352)</f>
        <v/>
      </c>
      <c s="176" t="str">
        <f>IF('S.D.PASTE SHEET'!E2352="","",UPPER('S.D.PASTE SHEET'!E2352))</f>
        <v/>
      </c>
      <c s="176" t="str">
        <f>IF('S.D.PASTE SHEET'!F2352="","",'S.D.PASTE SHEET'!F2352)</f>
        <v/>
      </c>
      <c s="176" t="str">
        <f>IF('S.D.PASTE SHEET'!G2352="","",UPPER('S.D.PASTE SHEET'!G2352))</f>
        <v/>
      </c>
      <c s="176" t="str">
        <f>IF('S.D.PASTE SHEET'!H2352="","",UPPER('S.D.PASTE SHEET'!H2352))</f>
        <v/>
      </c>
      <c s="176" t="str">
        <f>IF('S.D.PASTE SHEET'!I2352="","",'S.D.PASTE SHEET'!I2352)</f>
        <v/>
      </c>
      <c s="177" t="str">
        <f>IF('S.D.PASTE SHEET'!J2352="","",'S.D.PASTE SHEET'!J2352)</f>
        <v/>
      </c>
      <c s="176" t="str">
        <f>IF('S.D.PASTE SHEET'!K2352="","",'S.D.PASTE SHEET'!K2352)</f>
        <v/>
      </c>
      <c s="176" t="str">
        <f>IF('S.D.PASTE SHEET'!L2352="","",'S.D.PASTE SHEET'!L2352)</f>
        <v/>
      </c>
      <c s="176" t="str">
        <f>IF('S.D.PASTE SHEET'!M2352="","",'S.D.PASTE SHEET'!M2352)</f>
        <v/>
      </c>
      <c s="176" t="str">
        <f>IF('S.D.PASTE SHEET'!N2352="","",'S.D.PASTE SHEET'!N2352)</f>
        <v/>
      </c>
      <c s="176" t="str">
        <f>IF('S.D.PASTE SHEET'!O2352="","",'S.D.PASTE SHEET'!O2352)</f>
        <v/>
      </c>
      <c s="176" t="str">
        <f>IF('S.D.PASTE SHEET'!P2352="","",'S.D.PASTE SHEET'!P2352)</f>
        <v/>
      </c>
      <c s="176" t="str">
        <f>IF('S.D.PASTE SHEET'!Q2352="","",'S.D.PASTE SHEET'!Q2352)</f>
        <v/>
      </c>
      <c s="176" t="str">
        <f>IF('S.D.PASTE SHEET'!R2352="","",'S.D.PASTE SHEET'!R2352)</f>
        <v/>
      </c>
      <c s="176" t="str">
        <f>IF('S.D.PASTE SHEET'!S2352="","",'S.D.PASTE SHEET'!S2352)</f>
        <v/>
      </c>
      <c s="176" t="str">
        <f>IF('S.D.PASTE SHEET'!T2352="","",'S.D.PASTE SHEET'!T2352)</f>
        <v/>
      </c>
      <c s="176" t="str">
        <f>IF('S.D.PASTE SHEET'!U2352="","",'S.D.PASTE SHEET'!U2352)</f>
        <v/>
      </c>
      <c s="176" t="str">
        <f>IF('S.D.PASTE SHEET'!V2352="","",'S.D.PASTE SHEET'!V2352)</f>
        <v/>
      </c>
      <c s="176" t="str">
        <f>IF('S.D.PASTE SHEET'!W2352="","",'S.D.PASTE SHEET'!W2352)</f>
        <v/>
      </c>
      <c s="176" t="str">
        <f>IF('S.D.PASTE SHEET'!X2352="","",'S.D.PASTE SHEET'!X2352)</f>
        <v/>
      </c>
      <c s="176" t="str">
        <f>IF('S.D.PASTE SHEET'!Y2352="","",'S.D.PASTE SHEET'!Y2352)</f>
        <v/>
      </c>
      <c s="176" t="str">
        <f>IF('S.D.PASTE SHEET'!Z2352="","",'S.D.PASTE SHEET'!Z2352)</f>
        <v/>
      </c>
      <c s="176" t="str">
        <f>IF('S.D.PASTE SHEET'!AA2352="","",'S.D.PASTE SHEET'!AA2352)</f>
        <v/>
      </c>
      <c s="176" t="str">
        <f>IF('S.D.PASTE SHEET'!AB2352="","",'S.D.PASTE SHEET'!AB2352)</f>
        <v/>
      </c>
      <c s="176" t="str">
        <f>IF('S.D.PASTE SHEET'!AC2352="","",'S.D.PASTE SHEET'!AC2352)</f>
        <v/>
      </c>
      <c s="176" t="str">
        <f>IF('S.D.PASTE SHEET'!AD2352="","",'S.D.PASTE SHEET'!AD2352)</f>
        <v/>
      </c>
      <c s="178"/>
      <c s="179" t="str">
        <f>IF(AK2352="","",IF(AK2352&gt;0,COUNT($AG$2:AG2352),""))</f>
        <v/>
      </c>
      <c s="180" t="str">
        <f t="shared" si="2430"/>
        <v/>
      </c>
      <c s="180" t="str">
        <f t="shared" si="2431"/>
        <v/>
      </c>
      <c s="180" t="str">
        <f t="shared" si="2432"/>
        <v/>
      </c>
      <c s="181" t="str">
        <f t="shared" si="2433"/>
        <v/>
      </c>
      <c s="180" t="str">
        <f t="shared" si="2434"/>
        <v/>
      </c>
      <c s="180" t="str">
        <f t="shared" si="2435"/>
        <v/>
      </c>
      <c s="180" t="str">
        <f t="shared" si="2436"/>
        <v/>
      </c>
      <c s="180" t="str">
        <f t="shared" si="2437"/>
        <v/>
      </c>
      <c s="180" t="str">
        <f t="shared" si="2438"/>
        <v/>
      </c>
      <c s="181" t="str">
        <f t="shared" si="2439"/>
        <v/>
      </c>
      <c s="180" t="str">
        <f t="shared" si="2440"/>
        <v/>
      </c>
      <c s="180" t="str">
        <f t="shared" si="2441"/>
        <v/>
      </c>
      <c s="180" t="str">
        <f t="shared" si="2442"/>
        <v/>
      </c>
      <c s="180" t="str">
        <f t="shared" si="2443"/>
        <v/>
      </c>
      <c s="180" t="str">
        <f t="shared" si="2444"/>
        <v/>
      </c>
      <c s="180" t="str">
        <f t="shared" si="2445"/>
        <v/>
      </c>
      <c s="183"/>
      <c s="179" t="str">
        <f>IF(BC2352="","",IF(BC2352&gt;0,COUNT($AY$2:AY2352),""))</f>
        <v/>
      </c>
      <c s="180" t="str">
        <f t="shared" si="2446"/>
        <v/>
      </c>
      <c s="180" t="str">
        <f t="shared" si="2447"/>
        <v/>
      </c>
      <c s="180" t="str">
        <f t="shared" si="2448"/>
        <v/>
      </c>
      <c s="182" t="str">
        <f t="shared" si="2449"/>
        <v/>
      </c>
      <c s="180" t="str">
        <f t="shared" si="2450"/>
        <v/>
      </c>
      <c s="180" t="str">
        <f t="shared" si="2451"/>
        <v/>
      </c>
      <c s="180" t="str">
        <f t="shared" si="2452"/>
        <v/>
      </c>
      <c s="180" t="str">
        <f t="shared" si="2453"/>
        <v/>
      </c>
      <c s="180" t="str">
        <f t="shared" si="2454"/>
        <v/>
      </c>
      <c s="182" t="str">
        <f t="shared" si="2455"/>
        <v/>
      </c>
      <c s="180" t="str">
        <f t="shared" si="2456"/>
        <v/>
      </c>
      <c s="180" t="str">
        <f t="shared" si="2457"/>
        <v/>
      </c>
      <c s="180" t="str">
        <f t="shared" si="2458"/>
        <v/>
      </c>
      <c s="180" t="str">
        <f t="shared" si="2459"/>
        <v/>
      </c>
      <c s="180" t="str">
        <f t="shared" si="2460"/>
        <v/>
      </c>
      <c s="180" t="str">
        <f t="shared" si="2461"/>
        <v/>
      </c>
    </row>
    <row r="2353" spans="1:66" ht="15">
      <c r="A2353" s="176" t="str">
        <f>IF('S.D.PASTE SHEET'!A2353="","",'S.D.PASTE SHEET'!A2353)</f>
        <v/>
      </c>
      <c s="176" t="str">
        <f>IF('S.D.PASTE SHEET'!B2353="","",'S.D.PASTE SHEET'!B2353)</f>
        <v/>
      </c>
      <c s="176" t="str">
        <f>IF('S.D.PASTE SHEET'!C2353="","",'S.D.PASTE SHEET'!C2353)</f>
        <v/>
      </c>
      <c s="177" t="str">
        <f>IF('S.D.PASTE SHEET'!D2353="","",'S.D.PASTE SHEET'!D2353)</f>
        <v/>
      </c>
      <c s="176" t="str">
        <f>IF('S.D.PASTE SHEET'!E2353="","",UPPER('S.D.PASTE SHEET'!E2353))</f>
        <v/>
      </c>
      <c s="176" t="str">
        <f>IF('S.D.PASTE SHEET'!F2353="","",'S.D.PASTE SHEET'!F2353)</f>
        <v/>
      </c>
      <c s="176" t="str">
        <f>IF('S.D.PASTE SHEET'!G2353="","",UPPER('S.D.PASTE SHEET'!G2353))</f>
        <v/>
      </c>
      <c s="176" t="str">
        <f>IF('S.D.PASTE SHEET'!H2353="","",UPPER('S.D.PASTE SHEET'!H2353))</f>
        <v/>
      </c>
      <c s="176" t="str">
        <f>IF('S.D.PASTE SHEET'!I2353="","",'S.D.PASTE SHEET'!I2353)</f>
        <v/>
      </c>
      <c s="177" t="str">
        <f>IF('S.D.PASTE SHEET'!J2353="","",'S.D.PASTE SHEET'!J2353)</f>
        <v/>
      </c>
      <c s="176" t="str">
        <f>IF('S.D.PASTE SHEET'!K2353="","",'S.D.PASTE SHEET'!K2353)</f>
        <v/>
      </c>
      <c s="176" t="str">
        <f>IF('S.D.PASTE SHEET'!L2353="","",'S.D.PASTE SHEET'!L2353)</f>
        <v/>
      </c>
      <c s="176" t="str">
        <f>IF('S.D.PASTE SHEET'!M2353="","",'S.D.PASTE SHEET'!M2353)</f>
        <v/>
      </c>
      <c s="176" t="str">
        <f>IF('S.D.PASTE SHEET'!N2353="","",'S.D.PASTE SHEET'!N2353)</f>
        <v/>
      </c>
      <c s="176" t="str">
        <f>IF('S.D.PASTE SHEET'!O2353="","",'S.D.PASTE SHEET'!O2353)</f>
        <v/>
      </c>
      <c s="176" t="str">
        <f>IF('S.D.PASTE SHEET'!P2353="","",'S.D.PASTE SHEET'!P2353)</f>
        <v/>
      </c>
      <c s="176" t="str">
        <f>IF('S.D.PASTE SHEET'!Q2353="","",'S.D.PASTE SHEET'!Q2353)</f>
        <v/>
      </c>
      <c s="176" t="str">
        <f>IF('S.D.PASTE SHEET'!R2353="","",'S.D.PASTE SHEET'!R2353)</f>
        <v/>
      </c>
      <c s="176" t="str">
        <f>IF('S.D.PASTE SHEET'!S2353="","",'S.D.PASTE SHEET'!S2353)</f>
        <v/>
      </c>
      <c s="176" t="str">
        <f>IF('S.D.PASTE SHEET'!T2353="","",'S.D.PASTE SHEET'!T2353)</f>
        <v/>
      </c>
      <c s="176" t="str">
        <f>IF('S.D.PASTE SHEET'!U2353="","",'S.D.PASTE SHEET'!U2353)</f>
        <v/>
      </c>
      <c s="176" t="str">
        <f>IF('S.D.PASTE SHEET'!V2353="","",'S.D.PASTE SHEET'!V2353)</f>
        <v/>
      </c>
      <c s="176" t="str">
        <f>IF('S.D.PASTE SHEET'!W2353="","",'S.D.PASTE SHEET'!W2353)</f>
        <v/>
      </c>
      <c s="176" t="str">
        <f>IF('S.D.PASTE SHEET'!X2353="","",'S.D.PASTE SHEET'!X2353)</f>
        <v/>
      </c>
      <c s="176" t="str">
        <f>IF('S.D.PASTE SHEET'!Y2353="","",'S.D.PASTE SHEET'!Y2353)</f>
        <v/>
      </c>
      <c s="176" t="str">
        <f>IF('S.D.PASTE SHEET'!Z2353="","",'S.D.PASTE SHEET'!Z2353)</f>
        <v/>
      </c>
      <c s="176" t="str">
        <f>IF('S.D.PASTE SHEET'!AA2353="","",'S.D.PASTE SHEET'!AA2353)</f>
        <v/>
      </c>
      <c s="176" t="str">
        <f>IF('S.D.PASTE SHEET'!AB2353="","",'S.D.PASTE SHEET'!AB2353)</f>
        <v/>
      </c>
      <c s="176" t="str">
        <f>IF('S.D.PASTE SHEET'!AC2353="","",'S.D.PASTE SHEET'!AC2353)</f>
        <v/>
      </c>
      <c s="176" t="str">
        <f>IF('S.D.PASTE SHEET'!AD2353="","",'S.D.PASTE SHEET'!AD2353)</f>
        <v/>
      </c>
      <c s="178"/>
      <c s="179" t="str">
        <f>IF(AK2353="","",IF(AK2353&gt;0,COUNT($AG$2:AG2353),""))</f>
        <v/>
      </c>
      <c s="180" t="str">
        <f t="shared" si="2430"/>
        <v/>
      </c>
      <c s="180" t="str">
        <f t="shared" si="2431"/>
        <v/>
      </c>
      <c s="180" t="str">
        <f t="shared" si="2432"/>
        <v/>
      </c>
      <c s="181" t="str">
        <f t="shared" si="2433"/>
        <v/>
      </c>
      <c s="180" t="str">
        <f t="shared" si="2434"/>
        <v/>
      </c>
      <c s="180" t="str">
        <f t="shared" si="2435"/>
        <v/>
      </c>
      <c s="180" t="str">
        <f t="shared" si="2436"/>
        <v/>
      </c>
      <c s="180" t="str">
        <f t="shared" si="2437"/>
        <v/>
      </c>
      <c s="180" t="str">
        <f t="shared" si="2438"/>
        <v/>
      </c>
      <c s="181" t="str">
        <f t="shared" si="2439"/>
        <v/>
      </c>
      <c s="180" t="str">
        <f t="shared" si="2440"/>
        <v/>
      </c>
      <c s="180" t="str">
        <f t="shared" si="2441"/>
        <v/>
      </c>
      <c s="180" t="str">
        <f t="shared" si="2442"/>
        <v/>
      </c>
      <c s="180" t="str">
        <f t="shared" si="2443"/>
        <v/>
      </c>
      <c s="180" t="str">
        <f t="shared" si="2444"/>
        <v/>
      </c>
      <c s="180" t="str">
        <f t="shared" si="2445"/>
        <v/>
      </c>
      <c s="183"/>
      <c s="179" t="str">
        <f>IF(BC2353="","",IF(BC2353&gt;0,COUNT($AY$2:AY2353),""))</f>
        <v/>
      </c>
      <c s="180" t="str">
        <f t="shared" si="2446"/>
        <v/>
      </c>
      <c s="180" t="str">
        <f t="shared" si="2447"/>
        <v/>
      </c>
      <c s="180" t="str">
        <f t="shared" si="2448"/>
        <v/>
      </c>
      <c s="182" t="str">
        <f t="shared" si="2449"/>
        <v/>
      </c>
      <c s="180" t="str">
        <f t="shared" si="2450"/>
        <v/>
      </c>
      <c s="180" t="str">
        <f t="shared" si="2451"/>
        <v/>
      </c>
      <c s="180" t="str">
        <f t="shared" si="2452"/>
        <v/>
      </c>
      <c s="180" t="str">
        <f t="shared" si="2453"/>
        <v/>
      </c>
      <c s="180" t="str">
        <f t="shared" si="2454"/>
        <v/>
      </c>
      <c s="182" t="str">
        <f t="shared" si="2455"/>
        <v/>
      </c>
      <c s="180" t="str">
        <f t="shared" si="2456"/>
        <v/>
      </c>
      <c s="180" t="str">
        <f t="shared" si="2457"/>
        <v/>
      </c>
      <c s="180" t="str">
        <f t="shared" si="2458"/>
        <v/>
      </c>
      <c s="180" t="str">
        <f t="shared" si="2459"/>
        <v/>
      </c>
      <c s="180" t="str">
        <f t="shared" si="2460"/>
        <v/>
      </c>
      <c s="180" t="str">
        <f t="shared" si="2461"/>
        <v/>
      </c>
    </row>
    <row r="2354" spans="1:66" ht="15">
      <c r="A2354" s="176" t="str">
        <f>IF('S.D.PASTE SHEET'!A2354="","",'S.D.PASTE SHEET'!A2354)</f>
        <v/>
      </c>
      <c s="176" t="str">
        <f>IF('S.D.PASTE SHEET'!B2354="","",'S.D.PASTE SHEET'!B2354)</f>
        <v/>
      </c>
      <c s="176" t="str">
        <f>IF('S.D.PASTE SHEET'!C2354="","",'S.D.PASTE SHEET'!C2354)</f>
        <v/>
      </c>
      <c s="177" t="str">
        <f>IF('S.D.PASTE SHEET'!D2354="","",'S.D.PASTE SHEET'!D2354)</f>
        <v/>
      </c>
      <c s="176" t="str">
        <f>IF('S.D.PASTE SHEET'!E2354="","",UPPER('S.D.PASTE SHEET'!E2354))</f>
        <v/>
      </c>
      <c s="176" t="str">
        <f>IF('S.D.PASTE SHEET'!F2354="","",'S.D.PASTE SHEET'!F2354)</f>
        <v/>
      </c>
      <c s="176" t="str">
        <f>IF('S.D.PASTE SHEET'!G2354="","",UPPER('S.D.PASTE SHEET'!G2354))</f>
        <v/>
      </c>
      <c s="176" t="str">
        <f>IF('S.D.PASTE SHEET'!H2354="","",UPPER('S.D.PASTE SHEET'!H2354))</f>
        <v/>
      </c>
      <c s="176" t="str">
        <f>IF('S.D.PASTE SHEET'!I2354="","",'S.D.PASTE SHEET'!I2354)</f>
        <v/>
      </c>
      <c s="177" t="str">
        <f>IF('S.D.PASTE SHEET'!J2354="","",'S.D.PASTE SHEET'!J2354)</f>
        <v/>
      </c>
      <c s="176" t="str">
        <f>IF('S.D.PASTE SHEET'!K2354="","",'S.D.PASTE SHEET'!K2354)</f>
        <v/>
      </c>
      <c s="176" t="str">
        <f>IF('S.D.PASTE SHEET'!L2354="","",'S.D.PASTE SHEET'!L2354)</f>
        <v/>
      </c>
      <c s="176" t="str">
        <f>IF('S.D.PASTE SHEET'!M2354="","",'S.D.PASTE SHEET'!M2354)</f>
        <v/>
      </c>
      <c s="176" t="str">
        <f>IF('S.D.PASTE SHEET'!N2354="","",'S.D.PASTE SHEET'!N2354)</f>
        <v/>
      </c>
      <c s="176" t="str">
        <f>IF('S.D.PASTE SHEET'!O2354="","",'S.D.PASTE SHEET'!O2354)</f>
        <v/>
      </c>
      <c s="176" t="str">
        <f>IF('S.D.PASTE SHEET'!P2354="","",'S.D.PASTE SHEET'!P2354)</f>
        <v/>
      </c>
      <c s="176" t="str">
        <f>IF('S.D.PASTE SHEET'!Q2354="","",'S.D.PASTE SHEET'!Q2354)</f>
        <v/>
      </c>
      <c s="176" t="str">
        <f>IF('S.D.PASTE SHEET'!R2354="","",'S.D.PASTE SHEET'!R2354)</f>
        <v/>
      </c>
      <c s="176" t="str">
        <f>IF('S.D.PASTE SHEET'!S2354="","",'S.D.PASTE SHEET'!S2354)</f>
        <v/>
      </c>
      <c s="176" t="str">
        <f>IF('S.D.PASTE SHEET'!T2354="","",'S.D.PASTE SHEET'!T2354)</f>
        <v/>
      </c>
      <c s="176" t="str">
        <f>IF('S.D.PASTE SHEET'!U2354="","",'S.D.PASTE SHEET'!U2354)</f>
        <v/>
      </c>
      <c s="176" t="str">
        <f>IF('S.D.PASTE SHEET'!V2354="","",'S.D.PASTE SHEET'!V2354)</f>
        <v/>
      </c>
      <c s="176" t="str">
        <f>IF('S.D.PASTE SHEET'!W2354="","",'S.D.PASTE SHEET'!W2354)</f>
        <v/>
      </c>
      <c s="176" t="str">
        <f>IF('S.D.PASTE SHEET'!X2354="","",'S.D.PASTE SHEET'!X2354)</f>
        <v/>
      </c>
      <c s="176" t="str">
        <f>IF('S.D.PASTE SHEET'!Y2354="","",'S.D.PASTE SHEET'!Y2354)</f>
        <v/>
      </c>
      <c s="176" t="str">
        <f>IF('S.D.PASTE SHEET'!Z2354="","",'S.D.PASTE SHEET'!Z2354)</f>
        <v/>
      </c>
      <c s="176" t="str">
        <f>IF('S.D.PASTE SHEET'!AA2354="","",'S.D.PASTE SHEET'!AA2354)</f>
        <v/>
      </c>
      <c s="176" t="str">
        <f>IF('S.D.PASTE SHEET'!AB2354="","",'S.D.PASTE SHEET'!AB2354)</f>
        <v/>
      </c>
      <c s="176" t="str">
        <f>IF('S.D.PASTE SHEET'!AC2354="","",'S.D.PASTE SHEET'!AC2354)</f>
        <v/>
      </c>
      <c s="176" t="str">
        <f>IF('S.D.PASTE SHEET'!AD2354="","",'S.D.PASTE SHEET'!AD2354)</f>
        <v/>
      </c>
      <c s="178"/>
      <c s="179" t="str">
        <f>IF(AK2354="","",IF(AK2354&gt;0,COUNT($AG$2:AG2354),""))</f>
        <v/>
      </c>
      <c s="180" t="str">
        <f t="shared" si="2430"/>
        <v/>
      </c>
      <c s="180" t="str">
        <f t="shared" si="2431"/>
        <v/>
      </c>
      <c s="180" t="str">
        <f t="shared" si="2432"/>
        <v/>
      </c>
      <c s="181" t="str">
        <f t="shared" si="2433"/>
        <v/>
      </c>
      <c s="180" t="str">
        <f t="shared" si="2434"/>
        <v/>
      </c>
      <c s="180" t="str">
        <f t="shared" si="2435"/>
        <v/>
      </c>
      <c s="180" t="str">
        <f t="shared" si="2436"/>
        <v/>
      </c>
      <c s="180" t="str">
        <f t="shared" si="2437"/>
        <v/>
      </c>
      <c s="180" t="str">
        <f t="shared" si="2438"/>
        <v/>
      </c>
      <c s="181" t="str">
        <f t="shared" si="2439"/>
        <v/>
      </c>
      <c s="180" t="str">
        <f t="shared" si="2440"/>
        <v/>
      </c>
      <c s="180" t="str">
        <f t="shared" si="2441"/>
        <v/>
      </c>
      <c s="180" t="str">
        <f t="shared" si="2442"/>
        <v/>
      </c>
      <c s="180" t="str">
        <f t="shared" si="2443"/>
        <v/>
      </c>
      <c s="180" t="str">
        <f t="shared" si="2444"/>
        <v/>
      </c>
      <c s="180" t="str">
        <f t="shared" si="2445"/>
        <v/>
      </c>
      <c s="183"/>
      <c s="179" t="str">
        <f>IF(BC2354="","",IF(BC2354&gt;0,COUNT($AY$2:AY2354),""))</f>
        <v/>
      </c>
      <c s="180" t="str">
        <f t="shared" si="2446"/>
        <v/>
      </c>
      <c s="180" t="str">
        <f t="shared" si="2447"/>
        <v/>
      </c>
      <c s="180" t="str">
        <f t="shared" si="2448"/>
        <v/>
      </c>
      <c s="182" t="str">
        <f t="shared" si="2449"/>
        <v/>
      </c>
      <c s="180" t="str">
        <f t="shared" si="2450"/>
        <v/>
      </c>
      <c s="180" t="str">
        <f t="shared" si="2451"/>
        <v/>
      </c>
      <c s="180" t="str">
        <f t="shared" si="2452"/>
        <v/>
      </c>
      <c s="180" t="str">
        <f t="shared" si="2453"/>
        <v/>
      </c>
      <c s="180" t="str">
        <f t="shared" si="2454"/>
        <v/>
      </c>
      <c s="182" t="str">
        <f t="shared" si="2455"/>
        <v/>
      </c>
      <c s="180" t="str">
        <f t="shared" si="2456"/>
        <v/>
      </c>
      <c s="180" t="str">
        <f t="shared" si="2457"/>
        <v/>
      </c>
      <c s="180" t="str">
        <f t="shared" si="2458"/>
        <v/>
      </c>
      <c s="180" t="str">
        <f t="shared" si="2459"/>
        <v/>
      </c>
      <c s="180" t="str">
        <f t="shared" si="2460"/>
        <v/>
      </c>
      <c s="180" t="str">
        <f t="shared" si="2461"/>
        <v/>
      </c>
    </row>
    <row r="2355" spans="1:66" ht="15">
      <c r="A2355" s="176" t="str">
        <f>IF('S.D.PASTE SHEET'!A2355="","",'S.D.PASTE SHEET'!A2355)</f>
        <v/>
      </c>
      <c s="176" t="str">
        <f>IF('S.D.PASTE SHEET'!B2355="","",'S.D.PASTE SHEET'!B2355)</f>
        <v/>
      </c>
      <c s="176" t="str">
        <f>IF('S.D.PASTE SHEET'!C2355="","",'S.D.PASTE SHEET'!C2355)</f>
        <v/>
      </c>
      <c s="177" t="str">
        <f>IF('S.D.PASTE SHEET'!D2355="","",'S.D.PASTE SHEET'!D2355)</f>
        <v/>
      </c>
      <c s="176" t="str">
        <f>IF('S.D.PASTE SHEET'!E2355="","",UPPER('S.D.PASTE SHEET'!E2355))</f>
        <v/>
      </c>
      <c s="176" t="str">
        <f>IF('S.D.PASTE SHEET'!F2355="","",'S.D.PASTE SHEET'!F2355)</f>
        <v/>
      </c>
      <c s="176" t="str">
        <f>IF('S.D.PASTE SHEET'!G2355="","",UPPER('S.D.PASTE SHEET'!G2355))</f>
        <v/>
      </c>
      <c s="176" t="str">
        <f>IF('S.D.PASTE SHEET'!H2355="","",UPPER('S.D.PASTE SHEET'!H2355))</f>
        <v/>
      </c>
      <c s="176" t="str">
        <f>IF('S.D.PASTE SHEET'!I2355="","",'S.D.PASTE SHEET'!I2355)</f>
        <v/>
      </c>
      <c s="177" t="str">
        <f>IF('S.D.PASTE SHEET'!J2355="","",'S.D.PASTE SHEET'!J2355)</f>
        <v/>
      </c>
      <c s="176" t="str">
        <f>IF('S.D.PASTE SHEET'!K2355="","",'S.D.PASTE SHEET'!K2355)</f>
        <v/>
      </c>
      <c s="176" t="str">
        <f>IF('S.D.PASTE SHEET'!L2355="","",'S.D.PASTE SHEET'!L2355)</f>
        <v/>
      </c>
      <c s="176" t="str">
        <f>IF('S.D.PASTE SHEET'!M2355="","",'S.D.PASTE SHEET'!M2355)</f>
        <v/>
      </c>
      <c s="176" t="str">
        <f>IF('S.D.PASTE SHEET'!N2355="","",'S.D.PASTE SHEET'!N2355)</f>
        <v/>
      </c>
      <c s="176" t="str">
        <f>IF('S.D.PASTE SHEET'!O2355="","",'S.D.PASTE SHEET'!O2355)</f>
        <v/>
      </c>
      <c s="176" t="str">
        <f>IF('S.D.PASTE SHEET'!P2355="","",'S.D.PASTE SHEET'!P2355)</f>
        <v/>
      </c>
      <c s="176" t="str">
        <f>IF('S.D.PASTE SHEET'!Q2355="","",'S.D.PASTE SHEET'!Q2355)</f>
        <v/>
      </c>
      <c s="176" t="str">
        <f>IF('S.D.PASTE SHEET'!R2355="","",'S.D.PASTE SHEET'!R2355)</f>
        <v/>
      </c>
      <c s="176" t="str">
        <f>IF('S.D.PASTE SHEET'!S2355="","",'S.D.PASTE SHEET'!S2355)</f>
        <v/>
      </c>
      <c s="176" t="str">
        <f>IF('S.D.PASTE SHEET'!T2355="","",'S.D.PASTE SHEET'!T2355)</f>
        <v/>
      </c>
      <c s="176" t="str">
        <f>IF('S.D.PASTE SHEET'!U2355="","",'S.D.PASTE SHEET'!U2355)</f>
        <v/>
      </c>
      <c s="176" t="str">
        <f>IF('S.D.PASTE SHEET'!V2355="","",'S.D.PASTE SHEET'!V2355)</f>
        <v/>
      </c>
      <c s="176" t="str">
        <f>IF('S.D.PASTE SHEET'!W2355="","",'S.D.PASTE SHEET'!W2355)</f>
        <v/>
      </c>
      <c s="176" t="str">
        <f>IF('S.D.PASTE SHEET'!X2355="","",'S.D.PASTE SHEET'!X2355)</f>
        <v/>
      </c>
      <c s="176" t="str">
        <f>IF('S.D.PASTE SHEET'!Y2355="","",'S.D.PASTE SHEET'!Y2355)</f>
        <v/>
      </c>
      <c s="176" t="str">
        <f>IF('S.D.PASTE SHEET'!Z2355="","",'S.D.PASTE SHEET'!Z2355)</f>
        <v/>
      </c>
      <c s="176" t="str">
        <f>IF('S.D.PASTE SHEET'!AA2355="","",'S.D.PASTE SHEET'!AA2355)</f>
        <v/>
      </c>
      <c s="176" t="str">
        <f>IF('S.D.PASTE SHEET'!AB2355="","",'S.D.PASTE SHEET'!AB2355)</f>
        <v/>
      </c>
      <c s="176" t="str">
        <f>IF('S.D.PASTE SHEET'!AC2355="","",'S.D.PASTE SHEET'!AC2355)</f>
        <v/>
      </c>
      <c s="176" t="str">
        <f>IF('S.D.PASTE SHEET'!AD2355="","",'S.D.PASTE SHEET'!AD2355)</f>
        <v/>
      </c>
      <c s="178"/>
      <c s="179" t="str">
        <f>IF(AK2355="","",IF(AK2355&gt;0,COUNT($AG$2:AG2355),""))</f>
        <v/>
      </c>
      <c s="180" t="str">
        <f t="shared" si="2430"/>
        <v/>
      </c>
      <c s="180" t="str">
        <f t="shared" si="2431"/>
        <v/>
      </c>
      <c s="180" t="str">
        <f t="shared" si="2432"/>
        <v/>
      </c>
      <c s="181" t="str">
        <f t="shared" si="2433"/>
        <v/>
      </c>
      <c s="180" t="str">
        <f t="shared" si="2434"/>
        <v/>
      </c>
      <c s="180" t="str">
        <f t="shared" si="2435"/>
        <v/>
      </c>
      <c s="180" t="str">
        <f t="shared" si="2436"/>
        <v/>
      </c>
      <c s="180" t="str">
        <f t="shared" si="2437"/>
        <v/>
      </c>
      <c s="180" t="str">
        <f t="shared" si="2438"/>
        <v/>
      </c>
      <c s="181" t="str">
        <f t="shared" si="2439"/>
        <v/>
      </c>
      <c s="180" t="str">
        <f t="shared" si="2440"/>
        <v/>
      </c>
      <c s="180" t="str">
        <f t="shared" si="2441"/>
        <v/>
      </c>
      <c s="180" t="str">
        <f t="shared" si="2442"/>
        <v/>
      </c>
      <c s="180" t="str">
        <f t="shared" si="2443"/>
        <v/>
      </c>
      <c s="180" t="str">
        <f t="shared" si="2444"/>
        <v/>
      </c>
      <c s="180" t="str">
        <f t="shared" si="2445"/>
        <v/>
      </c>
      <c s="183"/>
      <c s="179" t="str">
        <f>IF(BC2355="","",IF(BC2355&gt;0,COUNT($AY$2:AY2355),""))</f>
        <v/>
      </c>
      <c s="180" t="str">
        <f t="shared" si="2446"/>
        <v/>
      </c>
      <c s="180" t="str">
        <f t="shared" si="2447"/>
        <v/>
      </c>
      <c s="180" t="str">
        <f t="shared" si="2448"/>
        <v/>
      </c>
      <c s="182" t="str">
        <f t="shared" si="2449"/>
        <v/>
      </c>
      <c s="180" t="str">
        <f t="shared" si="2450"/>
        <v/>
      </c>
      <c s="180" t="str">
        <f t="shared" si="2451"/>
        <v/>
      </c>
      <c s="180" t="str">
        <f t="shared" si="2452"/>
        <v/>
      </c>
      <c s="180" t="str">
        <f t="shared" si="2453"/>
        <v/>
      </c>
      <c s="180" t="str">
        <f t="shared" si="2454"/>
        <v/>
      </c>
      <c s="182" t="str">
        <f t="shared" si="2455"/>
        <v/>
      </c>
      <c s="180" t="str">
        <f t="shared" si="2456"/>
        <v/>
      </c>
      <c s="180" t="str">
        <f t="shared" si="2457"/>
        <v/>
      </c>
      <c s="180" t="str">
        <f t="shared" si="2458"/>
        <v/>
      </c>
      <c s="180" t="str">
        <f t="shared" si="2459"/>
        <v/>
      </c>
      <c s="180" t="str">
        <f t="shared" si="2460"/>
        <v/>
      </c>
      <c s="180" t="str">
        <f t="shared" si="2461"/>
        <v/>
      </c>
    </row>
    <row r="2356" spans="1:66" ht="15">
      <c r="A2356" s="176" t="str">
        <f>IF('S.D.PASTE SHEET'!A2356="","",'S.D.PASTE SHEET'!A2356)</f>
        <v/>
      </c>
      <c s="176" t="str">
        <f>IF('S.D.PASTE SHEET'!B2356="","",'S.D.PASTE SHEET'!B2356)</f>
        <v/>
      </c>
      <c s="176" t="str">
        <f>IF('S.D.PASTE SHEET'!C2356="","",'S.D.PASTE SHEET'!C2356)</f>
        <v/>
      </c>
      <c s="177" t="str">
        <f>IF('S.D.PASTE SHEET'!D2356="","",'S.D.PASTE SHEET'!D2356)</f>
        <v/>
      </c>
      <c s="176" t="str">
        <f>IF('S.D.PASTE SHEET'!E2356="","",UPPER('S.D.PASTE SHEET'!E2356))</f>
        <v/>
      </c>
      <c s="176" t="str">
        <f>IF('S.D.PASTE SHEET'!F2356="","",'S.D.PASTE SHEET'!F2356)</f>
        <v/>
      </c>
      <c s="176" t="str">
        <f>IF('S.D.PASTE SHEET'!G2356="","",UPPER('S.D.PASTE SHEET'!G2356))</f>
        <v/>
      </c>
      <c s="176" t="str">
        <f>IF('S.D.PASTE SHEET'!H2356="","",UPPER('S.D.PASTE SHEET'!H2356))</f>
        <v/>
      </c>
      <c s="176" t="str">
        <f>IF('S.D.PASTE SHEET'!I2356="","",'S.D.PASTE SHEET'!I2356)</f>
        <v/>
      </c>
      <c s="177" t="str">
        <f>IF('S.D.PASTE SHEET'!J2356="","",'S.D.PASTE SHEET'!J2356)</f>
        <v/>
      </c>
      <c s="176" t="str">
        <f>IF('S.D.PASTE SHEET'!K2356="","",'S.D.PASTE SHEET'!K2356)</f>
        <v/>
      </c>
      <c s="176" t="str">
        <f>IF('S.D.PASTE SHEET'!L2356="","",'S.D.PASTE SHEET'!L2356)</f>
        <v/>
      </c>
      <c s="176" t="str">
        <f>IF('S.D.PASTE SHEET'!M2356="","",'S.D.PASTE SHEET'!M2356)</f>
        <v/>
      </c>
      <c s="176" t="str">
        <f>IF('S.D.PASTE SHEET'!N2356="","",'S.D.PASTE SHEET'!N2356)</f>
        <v/>
      </c>
      <c s="176" t="str">
        <f>IF('S.D.PASTE SHEET'!O2356="","",'S.D.PASTE SHEET'!O2356)</f>
        <v/>
      </c>
      <c s="176" t="str">
        <f>IF('S.D.PASTE SHEET'!P2356="","",'S.D.PASTE SHEET'!P2356)</f>
        <v/>
      </c>
      <c s="176" t="str">
        <f>IF('S.D.PASTE SHEET'!Q2356="","",'S.D.PASTE SHEET'!Q2356)</f>
        <v/>
      </c>
      <c s="176" t="str">
        <f>IF('S.D.PASTE SHEET'!R2356="","",'S.D.PASTE SHEET'!R2356)</f>
        <v/>
      </c>
      <c s="176" t="str">
        <f>IF('S.D.PASTE SHEET'!S2356="","",'S.D.PASTE SHEET'!S2356)</f>
        <v/>
      </c>
      <c s="176" t="str">
        <f>IF('S.D.PASTE SHEET'!T2356="","",'S.D.PASTE SHEET'!T2356)</f>
        <v/>
      </c>
      <c s="176" t="str">
        <f>IF('S.D.PASTE SHEET'!U2356="","",'S.D.PASTE SHEET'!U2356)</f>
        <v/>
      </c>
      <c s="176" t="str">
        <f>IF('S.D.PASTE SHEET'!V2356="","",'S.D.PASTE SHEET'!V2356)</f>
        <v/>
      </c>
      <c s="176" t="str">
        <f>IF('S.D.PASTE SHEET'!W2356="","",'S.D.PASTE SHEET'!W2356)</f>
        <v/>
      </c>
      <c s="176" t="str">
        <f>IF('S.D.PASTE SHEET'!X2356="","",'S.D.PASTE SHEET'!X2356)</f>
        <v/>
      </c>
      <c s="176" t="str">
        <f>IF('S.D.PASTE SHEET'!Y2356="","",'S.D.PASTE SHEET'!Y2356)</f>
        <v/>
      </c>
      <c s="176" t="str">
        <f>IF('S.D.PASTE SHEET'!Z2356="","",'S.D.PASTE SHEET'!Z2356)</f>
        <v/>
      </c>
      <c s="176" t="str">
        <f>IF('S.D.PASTE SHEET'!AA2356="","",'S.D.PASTE SHEET'!AA2356)</f>
        <v/>
      </c>
      <c s="176" t="str">
        <f>IF('S.D.PASTE SHEET'!AB2356="","",'S.D.PASTE SHEET'!AB2356)</f>
        <v/>
      </c>
      <c s="176" t="str">
        <f>IF('S.D.PASTE SHEET'!AC2356="","",'S.D.PASTE SHEET'!AC2356)</f>
        <v/>
      </c>
      <c s="176" t="str">
        <f>IF('S.D.PASTE SHEET'!AD2356="","",'S.D.PASTE SHEET'!AD2356)</f>
        <v/>
      </c>
      <c s="178"/>
      <c s="179" t="str">
        <f>IF(AK2356="","",IF(AK2356&gt;0,COUNT($AG$2:AG2356),""))</f>
        <v/>
      </c>
      <c s="180" t="str">
        <f t="shared" si="2430"/>
        <v/>
      </c>
      <c s="180" t="str">
        <f t="shared" si="2431"/>
        <v/>
      </c>
      <c s="180" t="str">
        <f t="shared" si="2432"/>
        <v/>
      </c>
      <c s="181" t="str">
        <f t="shared" si="2433"/>
        <v/>
      </c>
      <c s="180" t="str">
        <f t="shared" si="2434"/>
        <v/>
      </c>
      <c s="180" t="str">
        <f t="shared" si="2435"/>
        <v/>
      </c>
      <c s="180" t="str">
        <f t="shared" si="2436"/>
        <v/>
      </c>
      <c s="180" t="str">
        <f t="shared" si="2437"/>
        <v/>
      </c>
      <c s="180" t="str">
        <f t="shared" si="2438"/>
        <v/>
      </c>
      <c s="181" t="str">
        <f t="shared" si="2439"/>
        <v/>
      </c>
      <c s="180" t="str">
        <f t="shared" si="2440"/>
        <v/>
      </c>
      <c s="180" t="str">
        <f t="shared" si="2441"/>
        <v/>
      </c>
      <c s="180" t="str">
        <f t="shared" si="2442"/>
        <v/>
      </c>
      <c s="180" t="str">
        <f t="shared" si="2443"/>
        <v/>
      </c>
      <c s="180" t="str">
        <f t="shared" si="2444"/>
        <v/>
      </c>
      <c s="180" t="str">
        <f t="shared" si="2445"/>
        <v/>
      </c>
      <c s="183"/>
      <c s="179" t="str">
        <f>IF(BC2356="","",IF(BC2356&gt;0,COUNT($AY$2:AY2356),""))</f>
        <v/>
      </c>
      <c s="180" t="str">
        <f t="shared" si="2446"/>
        <v/>
      </c>
      <c s="180" t="str">
        <f t="shared" si="2447"/>
        <v/>
      </c>
      <c s="180" t="str">
        <f t="shared" si="2448"/>
        <v/>
      </c>
      <c s="182" t="str">
        <f t="shared" si="2449"/>
        <v/>
      </c>
      <c s="180" t="str">
        <f t="shared" si="2450"/>
        <v/>
      </c>
      <c s="180" t="str">
        <f t="shared" si="2451"/>
        <v/>
      </c>
      <c s="180" t="str">
        <f t="shared" si="2452"/>
        <v/>
      </c>
      <c s="180" t="str">
        <f t="shared" si="2453"/>
        <v/>
      </c>
      <c s="180" t="str">
        <f t="shared" si="2454"/>
        <v/>
      </c>
      <c s="182" t="str">
        <f t="shared" si="2455"/>
        <v/>
      </c>
      <c s="180" t="str">
        <f t="shared" si="2456"/>
        <v/>
      </c>
      <c s="180" t="str">
        <f t="shared" si="2457"/>
        <v/>
      </c>
      <c s="180" t="str">
        <f t="shared" si="2458"/>
        <v/>
      </c>
      <c s="180" t="str">
        <f t="shared" si="2459"/>
        <v/>
      </c>
      <c s="180" t="str">
        <f t="shared" si="2460"/>
        <v/>
      </c>
      <c s="180" t="str">
        <f t="shared" si="2461"/>
        <v/>
      </c>
    </row>
    <row r="2357" spans="1:66" ht="15">
      <c r="A2357" s="176" t="str">
        <f>IF('S.D.PASTE SHEET'!A2357="","",'S.D.PASTE SHEET'!A2357)</f>
        <v/>
      </c>
      <c s="176" t="str">
        <f>IF('S.D.PASTE SHEET'!B2357="","",'S.D.PASTE SHEET'!B2357)</f>
        <v/>
      </c>
      <c s="176" t="str">
        <f>IF('S.D.PASTE SHEET'!C2357="","",'S.D.PASTE SHEET'!C2357)</f>
        <v/>
      </c>
      <c s="177" t="str">
        <f>IF('S.D.PASTE SHEET'!D2357="","",'S.D.PASTE SHEET'!D2357)</f>
        <v/>
      </c>
      <c s="176" t="str">
        <f>IF('S.D.PASTE SHEET'!E2357="","",UPPER('S.D.PASTE SHEET'!E2357))</f>
        <v/>
      </c>
      <c s="176" t="str">
        <f>IF('S.D.PASTE SHEET'!F2357="","",'S.D.PASTE SHEET'!F2357)</f>
        <v/>
      </c>
      <c s="176" t="str">
        <f>IF('S.D.PASTE SHEET'!G2357="","",UPPER('S.D.PASTE SHEET'!G2357))</f>
        <v/>
      </c>
      <c s="176" t="str">
        <f>IF('S.D.PASTE SHEET'!H2357="","",UPPER('S.D.PASTE SHEET'!H2357))</f>
        <v/>
      </c>
      <c s="176" t="str">
        <f>IF('S.D.PASTE SHEET'!I2357="","",'S.D.PASTE SHEET'!I2357)</f>
        <v/>
      </c>
      <c s="177" t="str">
        <f>IF('S.D.PASTE SHEET'!J2357="","",'S.D.PASTE SHEET'!J2357)</f>
        <v/>
      </c>
      <c s="176" t="str">
        <f>IF('S.D.PASTE SHEET'!K2357="","",'S.D.PASTE SHEET'!K2357)</f>
        <v/>
      </c>
      <c s="176" t="str">
        <f>IF('S.D.PASTE SHEET'!L2357="","",'S.D.PASTE SHEET'!L2357)</f>
        <v/>
      </c>
      <c s="176" t="str">
        <f>IF('S.D.PASTE SHEET'!M2357="","",'S.D.PASTE SHEET'!M2357)</f>
        <v/>
      </c>
      <c s="176" t="str">
        <f>IF('S.D.PASTE SHEET'!N2357="","",'S.D.PASTE SHEET'!N2357)</f>
        <v/>
      </c>
      <c s="176" t="str">
        <f>IF('S.D.PASTE SHEET'!O2357="","",'S.D.PASTE SHEET'!O2357)</f>
        <v/>
      </c>
      <c s="176" t="str">
        <f>IF('S.D.PASTE SHEET'!P2357="","",'S.D.PASTE SHEET'!P2357)</f>
        <v/>
      </c>
      <c s="176" t="str">
        <f>IF('S.D.PASTE SHEET'!Q2357="","",'S.D.PASTE SHEET'!Q2357)</f>
        <v/>
      </c>
      <c s="176" t="str">
        <f>IF('S.D.PASTE SHEET'!R2357="","",'S.D.PASTE SHEET'!R2357)</f>
        <v/>
      </c>
      <c s="176" t="str">
        <f>IF('S.D.PASTE SHEET'!S2357="","",'S.D.PASTE SHEET'!S2357)</f>
        <v/>
      </c>
      <c s="176" t="str">
        <f>IF('S.D.PASTE SHEET'!T2357="","",'S.D.PASTE SHEET'!T2357)</f>
        <v/>
      </c>
      <c s="176" t="str">
        <f>IF('S.D.PASTE SHEET'!U2357="","",'S.D.PASTE SHEET'!U2357)</f>
        <v/>
      </c>
      <c s="176" t="str">
        <f>IF('S.D.PASTE SHEET'!V2357="","",'S.D.PASTE SHEET'!V2357)</f>
        <v/>
      </c>
      <c s="176" t="str">
        <f>IF('S.D.PASTE SHEET'!W2357="","",'S.D.PASTE SHEET'!W2357)</f>
        <v/>
      </c>
      <c s="176" t="str">
        <f>IF('S.D.PASTE SHEET'!X2357="","",'S.D.PASTE SHEET'!X2357)</f>
        <v/>
      </c>
      <c s="176" t="str">
        <f>IF('S.D.PASTE SHEET'!Y2357="","",'S.D.PASTE SHEET'!Y2357)</f>
        <v/>
      </c>
      <c s="176" t="str">
        <f>IF('S.D.PASTE SHEET'!Z2357="","",'S.D.PASTE SHEET'!Z2357)</f>
        <v/>
      </c>
      <c s="176" t="str">
        <f>IF('S.D.PASTE SHEET'!AA2357="","",'S.D.PASTE SHEET'!AA2357)</f>
        <v/>
      </c>
      <c s="176" t="str">
        <f>IF('S.D.PASTE SHEET'!AB2357="","",'S.D.PASTE SHEET'!AB2357)</f>
        <v/>
      </c>
      <c s="176" t="str">
        <f>IF('S.D.PASTE SHEET'!AC2357="","",'S.D.PASTE SHEET'!AC2357)</f>
        <v/>
      </c>
      <c s="176" t="str">
        <f>IF('S.D.PASTE SHEET'!AD2357="","",'S.D.PASTE SHEET'!AD2357)</f>
        <v/>
      </c>
      <c s="178"/>
      <c s="179" t="str">
        <f>IF(AK2357="","",IF(AK2357&gt;0,COUNT($AG$2:AG2357),""))</f>
        <v/>
      </c>
      <c s="180" t="str">
        <f t="shared" si="2430"/>
        <v/>
      </c>
      <c s="180" t="str">
        <f t="shared" si="2431"/>
        <v/>
      </c>
      <c s="180" t="str">
        <f t="shared" si="2432"/>
        <v/>
      </c>
      <c s="181" t="str">
        <f t="shared" si="2433"/>
        <v/>
      </c>
      <c s="180" t="str">
        <f t="shared" si="2434"/>
        <v/>
      </c>
      <c s="180" t="str">
        <f t="shared" si="2435"/>
        <v/>
      </c>
      <c s="180" t="str">
        <f t="shared" si="2436"/>
        <v/>
      </c>
      <c s="180" t="str">
        <f t="shared" si="2437"/>
        <v/>
      </c>
      <c s="180" t="str">
        <f t="shared" si="2438"/>
        <v/>
      </c>
      <c s="181" t="str">
        <f t="shared" si="2439"/>
        <v/>
      </c>
      <c s="180" t="str">
        <f t="shared" si="2440"/>
        <v/>
      </c>
      <c s="180" t="str">
        <f t="shared" si="2441"/>
        <v/>
      </c>
      <c s="180" t="str">
        <f t="shared" si="2442"/>
        <v/>
      </c>
      <c s="180" t="str">
        <f t="shared" si="2443"/>
        <v/>
      </c>
      <c s="180" t="str">
        <f t="shared" si="2444"/>
        <v/>
      </c>
      <c s="180" t="str">
        <f t="shared" si="2445"/>
        <v/>
      </c>
      <c s="183"/>
      <c s="179" t="str">
        <f>IF(BC2357="","",IF(BC2357&gt;0,COUNT($AY$2:AY2357),""))</f>
        <v/>
      </c>
      <c s="180" t="str">
        <f t="shared" si="2446"/>
        <v/>
      </c>
      <c s="180" t="str">
        <f t="shared" si="2447"/>
        <v/>
      </c>
      <c s="180" t="str">
        <f t="shared" si="2448"/>
        <v/>
      </c>
      <c s="182" t="str">
        <f t="shared" si="2449"/>
        <v/>
      </c>
      <c s="180" t="str">
        <f t="shared" si="2450"/>
        <v/>
      </c>
      <c s="180" t="str">
        <f t="shared" si="2451"/>
        <v/>
      </c>
      <c s="180" t="str">
        <f t="shared" si="2452"/>
        <v/>
      </c>
      <c s="180" t="str">
        <f t="shared" si="2453"/>
        <v/>
      </c>
      <c s="180" t="str">
        <f t="shared" si="2454"/>
        <v/>
      </c>
      <c s="182" t="str">
        <f t="shared" si="2455"/>
        <v/>
      </c>
      <c s="180" t="str">
        <f t="shared" si="2456"/>
        <v/>
      </c>
      <c s="180" t="str">
        <f t="shared" si="2457"/>
        <v/>
      </c>
      <c s="180" t="str">
        <f t="shared" si="2458"/>
        <v/>
      </c>
      <c s="180" t="str">
        <f t="shared" si="2459"/>
        <v/>
      </c>
      <c s="180" t="str">
        <f t="shared" si="2460"/>
        <v/>
      </c>
      <c s="180" t="str">
        <f t="shared" si="2461"/>
        <v/>
      </c>
    </row>
    <row r="2358" spans="1:66" ht="15">
      <c r="A2358" s="176" t="str">
        <f>IF('S.D.PASTE SHEET'!A2358="","",'S.D.PASTE SHEET'!A2358)</f>
        <v/>
      </c>
      <c s="176" t="str">
        <f>IF('S.D.PASTE SHEET'!B2358="","",'S.D.PASTE SHEET'!B2358)</f>
        <v/>
      </c>
      <c s="176" t="str">
        <f>IF('S.D.PASTE SHEET'!C2358="","",'S.D.PASTE SHEET'!C2358)</f>
        <v/>
      </c>
      <c s="177" t="str">
        <f>IF('S.D.PASTE SHEET'!D2358="","",'S.D.PASTE SHEET'!D2358)</f>
        <v/>
      </c>
      <c s="176" t="str">
        <f>IF('S.D.PASTE SHEET'!E2358="","",UPPER('S.D.PASTE SHEET'!E2358))</f>
        <v/>
      </c>
      <c s="176" t="str">
        <f>IF('S.D.PASTE SHEET'!F2358="","",'S.D.PASTE SHEET'!F2358)</f>
        <v/>
      </c>
      <c s="176" t="str">
        <f>IF('S.D.PASTE SHEET'!G2358="","",UPPER('S.D.PASTE SHEET'!G2358))</f>
        <v/>
      </c>
      <c s="176" t="str">
        <f>IF('S.D.PASTE SHEET'!H2358="","",UPPER('S.D.PASTE SHEET'!H2358))</f>
        <v/>
      </c>
      <c s="176" t="str">
        <f>IF('S.D.PASTE SHEET'!I2358="","",'S.D.PASTE SHEET'!I2358)</f>
        <v/>
      </c>
      <c s="177" t="str">
        <f>IF('S.D.PASTE SHEET'!J2358="","",'S.D.PASTE SHEET'!J2358)</f>
        <v/>
      </c>
      <c s="176" t="str">
        <f>IF('S.D.PASTE SHEET'!K2358="","",'S.D.PASTE SHEET'!K2358)</f>
        <v/>
      </c>
      <c s="176" t="str">
        <f>IF('S.D.PASTE SHEET'!L2358="","",'S.D.PASTE SHEET'!L2358)</f>
        <v/>
      </c>
      <c s="176" t="str">
        <f>IF('S.D.PASTE SHEET'!M2358="","",'S.D.PASTE SHEET'!M2358)</f>
        <v/>
      </c>
      <c s="176" t="str">
        <f>IF('S.D.PASTE SHEET'!N2358="","",'S.D.PASTE SHEET'!N2358)</f>
        <v/>
      </c>
      <c s="176" t="str">
        <f>IF('S.D.PASTE SHEET'!O2358="","",'S.D.PASTE SHEET'!O2358)</f>
        <v/>
      </c>
      <c s="176" t="str">
        <f>IF('S.D.PASTE SHEET'!P2358="","",'S.D.PASTE SHEET'!P2358)</f>
        <v/>
      </c>
      <c s="176" t="str">
        <f>IF('S.D.PASTE SHEET'!Q2358="","",'S.D.PASTE SHEET'!Q2358)</f>
        <v/>
      </c>
      <c s="176" t="str">
        <f>IF('S.D.PASTE SHEET'!R2358="","",'S.D.PASTE SHEET'!R2358)</f>
        <v/>
      </c>
      <c s="176" t="str">
        <f>IF('S.D.PASTE SHEET'!S2358="","",'S.D.PASTE SHEET'!S2358)</f>
        <v/>
      </c>
      <c s="176" t="str">
        <f>IF('S.D.PASTE SHEET'!T2358="","",'S.D.PASTE SHEET'!T2358)</f>
        <v/>
      </c>
      <c s="176" t="str">
        <f>IF('S.D.PASTE SHEET'!U2358="","",'S.D.PASTE SHEET'!U2358)</f>
        <v/>
      </c>
      <c s="176" t="str">
        <f>IF('S.D.PASTE SHEET'!V2358="","",'S.D.PASTE SHEET'!V2358)</f>
        <v/>
      </c>
      <c s="176" t="str">
        <f>IF('S.D.PASTE SHEET'!W2358="","",'S.D.PASTE SHEET'!W2358)</f>
        <v/>
      </c>
      <c s="176" t="str">
        <f>IF('S.D.PASTE SHEET'!X2358="","",'S.D.PASTE SHEET'!X2358)</f>
        <v/>
      </c>
      <c s="176" t="str">
        <f>IF('S.D.PASTE SHEET'!Y2358="","",'S.D.PASTE SHEET'!Y2358)</f>
        <v/>
      </c>
      <c s="176" t="str">
        <f>IF('S.D.PASTE SHEET'!Z2358="","",'S.D.PASTE SHEET'!Z2358)</f>
        <v/>
      </c>
      <c s="176" t="str">
        <f>IF('S.D.PASTE SHEET'!AA2358="","",'S.D.PASTE SHEET'!AA2358)</f>
        <v/>
      </c>
      <c s="176" t="str">
        <f>IF('S.D.PASTE SHEET'!AB2358="","",'S.D.PASTE SHEET'!AB2358)</f>
        <v/>
      </c>
      <c s="176" t="str">
        <f>IF('S.D.PASTE SHEET'!AC2358="","",'S.D.PASTE SHEET'!AC2358)</f>
        <v/>
      </c>
      <c s="176" t="str">
        <f>IF('S.D.PASTE SHEET'!AD2358="","",'S.D.PASTE SHEET'!AD2358)</f>
        <v/>
      </c>
      <c s="178"/>
      <c s="179" t="str">
        <f>IF(AK2358="","",IF(AK2358&gt;0,COUNT($AG$2:AG2358),""))</f>
        <v/>
      </c>
      <c s="180" t="str">
        <f t="shared" si="2462" ref="AG2358:AG2421">IF(AND($AJ$1=5,$A2358=5),A2358,"")</f>
        <v/>
      </c>
      <c s="180" t="str">
        <f t="shared" si="2463" ref="AH2358:AH2421">IF(AND($AJ$1=5,$A2358=5),B2358,"")</f>
        <v/>
      </c>
      <c s="180" t="str">
        <f t="shared" si="2464" ref="AI2358:AI2421">IF(AND($AJ$1=5,$A2358=5),C2358,"")</f>
        <v/>
      </c>
      <c s="181" t="str">
        <f t="shared" si="2465" ref="AJ2358:AJ2421">IF(AND($AJ$1=5,$A2358=5),D2358,"")</f>
        <v/>
      </c>
      <c s="180" t="str">
        <f t="shared" si="2466" ref="AK2358:AK2421">IF(AND($AJ$1=5,$A2358=5),E2358,"")</f>
        <v/>
      </c>
      <c s="180" t="str">
        <f t="shared" si="2467" ref="AL2358:AL2421">IF(AND($AJ$1=5,$A2358=5),F2358,"")</f>
        <v/>
      </c>
      <c s="180" t="str">
        <f t="shared" si="2468" ref="AM2358:AM2421">IF(AND($AJ$1=5,$A2358=5),G2358,"")</f>
        <v/>
      </c>
      <c s="180" t="str">
        <f t="shared" si="2469" ref="AN2358:AN2421">IF(AND($AJ$1=5,$A2358=5),H2358,"")</f>
        <v/>
      </c>
      <c s="180" t="str">
        <f t="shared" si="2470" ref="AO2358:AO2421">IF(AND($AJ$1=5,$A2358=5),I2358,"")</f>
        <v/>
      </c>
      <c s="181" t="str">
        <f t="shared" si="2471" ref="AP2358:AP2421">IF(AND($AJ$1=5,$A2358=5),J2358,"")</f>
        <v/>
      </c>
      <c s="180" t="str">
        <f t="shared" si="2472" ref="AQ2358:AQ2421">IF(AND($AJ$1=5,$A2358=5),K2358,"")</f>
        <v/>
      </c>
      <c s="180" t="str">
        <f t="shared" si="2473" ref="AR2358:AR2421">IF(AND($AJ$1=5,$A2358=5),L2358,"")</f>
        <v/>
      </c>
      <c s="180" t="str">
        <f t="shared" si="2474" ref="AS2358:AS2421">IF(AND($AJ$1=5,$A2358=5),M2358,"")</f>
        <v/>
      </c>
      <c s="180" t="str">
        <f t="shared" si="2475" ref="AT2358:AT2421">IF(AND($AJ$1=5,$A2358=5),N2358,"")</f>
        <v/>
      </c>
      <c s="180" t="str">
        <f t="shared" si="2476" ref="AU2358:AU2421">IF(AND($AJ$1=5,$A2358=5),O2358,"")</f>
        <v/>
      </c>
      <c s="180" t="str">
        <f t="shared" si="2477" ref="AV2358:AV2421">IF(AND($AJ$1=5,$A2358=5),P2358,"")</f>
        <v/>
      </c>
      <c s="183"/>
      <c s="179" t="str">
        <f>IF(BC2358="","",IF(BC2358&gt;0,COUNT($AY$2:AY2358),""))</f>
        <v/>
      </c>
      <c s="180" t="str">
        <f t="shared" si="2478" ref="AY2358:AY2421">IF(AND($BB$1=5,$A2358=5,$BC$1=B2358),A2358,"")</f>
        <v/>
      </c>
      <c s="180" t="str">
        <f t="shared" si="2479" ref="AZ2358:AZ2421">IF(AND($BB$1=5,$A2358=5,$BC$1=$B2358),B2358,"")</f>
        <v/>
      </c>
      <c s="180" t="str">
        <f t="shared" si="2480" ref="BA2358:BA2421">IF(AND($BB$1=5,$A2358=5,$BC$1=$B2358),C2358,"")</f>
        <v/>
      </c>
      <c s="182" t="str">
        <f t="shared" si="2481" ref="BB2358:BB2421">IF(AND($BB$1=5,$A2358=5,$BC$1=$B2358),D2358,"")</f>
        <v/>
      </c>
      <c s="180" t="str">
        <f t="shared" si="2482" ref="BC2358:BC2421">IF(AND($BB$1=5,$A2358=5,$BC$1=$B2358),E2358,"")</f>
        <v/>
      </c>
      <c s="180" t="str">
        <f t="shared" si="2483" ref="BD2358:BD2421">IF(AND($BB$1=5,$A2358=5,$BC$1=$B2358),F2358,"")</f>
        <v/>
      </c>
      <c s="180" t="str">
        <f t="shared" si="2484" ref="BE2358:BE2421">IF(AND($BB$1=5,$A2358=5,$BC$1=$B2358),G2358,"")</f>
        <v/>
      </c>
      <c s="180" t="str">
        <f t="shared" si="2485" ref="BF2358:BF2421">IF(AND($BB$1=5,$A2358=5,$BC$1=$B2358),H2358,"")</f>
        <v/>
      </c>
      <c s="180" t="str">
        <f t="shared" si="2486" ref="BG2358:BG2421">IF(AND($BB$1=5,$A2358=5,$BC$1=$B2358),I2358,"")</f>
        <v/>
      </c>
      <c s="182" t="str">
        <f t="shared" si="2487" ref="BH2358:BH2421">IF(AND($BB$1=5,$A2358=5,$BC$1=$B2358),J2358,"")</f>
        <v/>
      </c>
      <c s="180" t="str">
        <f t="shared" si="2488" ref="BI2358:BI2421">IF(AND($BB$1=5,$A2358=5,$BC$1=$B2358),K2358,"")</f>
        <v/>
      </c>
      <c s="180" t="str">
        <f t="shared" si="2489" ref="BJ2358:BJ2421">IF(AND($BB$1=5,$A2358=5,$BC$1=$B2358),L2358,"")</f>
        <v/>
      </c>
      <c s="180" t="str">
        <f t="shared" si="2490" ref="BK2358:BK2421">IF(AND($BB$1=5,$A2358=5,$BC$1=$B2358),M2358,"")</f>
        <v/>
      </c>
      <c s="180" t="str">
        <f t="shared" si="2491" ref="BL2358:BL2421">IF(AND($BB$1=5,$A2358=5,$BC$1=$B2358),N2358,"")</f>
        <v/>
      </c>
      <c s="180" t="str">
        <f t="shared" si="2492" ref="BM2358:BM2421">IF(AND($BB$1=5,$A2358=5,$BC$1=$B2358),O2358,"")</f>
        <v/>
      </c>
      <c s="180" t="str">
        <f t="shared" si="2493" ref="BN2358:BN2421">IF(AND($BB$1=5,$A2358=5,$BC$1=$B2358),P2358,"")</f>
        <v/>
      </c>
    </row>
    <row r="2359" spans="1:66" ht="15">
      <c r="A2359" s="176" t="str">
        <f>IF('S.D.PASTE SHEET'!A2359="","",'S.D.PASTE SHEET'!A2359)</f>
        <v/>
      </c>
      <c s="176" t="str">
        <f>IF('S.D.PASTE SHEET'!B2359="","",'S.D.PASTE SHEET'!B2359)</f>
        <v/>
      </c>
      <c s="176" t="str">
        <f>IF('S.D.PASTE SHEET'!C2359="","",'S.D.PASTE SHEET'!C2359)</f>
        <v/>
      </c>
      <c s="177" t="str">
        <f>IF('S.D.PASTE SHEET'!D2359="","",'S.D.PASTE SHEET'!D2359)</f>
        <v/>
      </c>
      <c s="176" t="str">
        <f>IF('S.D.PASTE SHEET'!E2359="","",UPPER('S.D.PASTE SHEET'!E2359))</f>
        <v/>
      </c>
      <c s="176" t="str">
        <f>IF('S.D.PASTE SHEET'!F2359="","",'S.D.PASTE SHEET'!F2359)</f>
        <v/>
      </c>
      <c s="176" t="str">
        <f>IF('S.D.PASTE SHEET'!G2359="","",UPPER('S.D.PASTE SHEET'!G2359))</f>
        <v/>
      </c>
      <c s="176" t="str">
        <f>IF('S.D.PASTE SHEET'!H2359="","",UPPER('S.D.PASTE SHEET'!H2359))</f>
        <v/>
      </c>
      <c s="176" t="str">
        <f>IF('S.D.PASTE SHEET'!I2359="","",'S.D.PASTE SHEET'!I2359)</f>
        <v/>
      </c>
      <c s="177" t="str">
        <f>IF('S.D.PASTE SHEET'!J2359="","",'S.D.PASTE SHEET'!J2359)</f>
        <v/>
      </c>
      <c s="176" t="str">
        <f>IF('S.D.PASTE SHEET'!K2359="","",'S.D.PASTE SHEET'!K2359)</f>
        <v/>
      </c>
      <c s="176" t="str">
        <f>IF('S.D.PASTE SHEET'!L2359="","",'S.D.PASTE SHEET'!L2359)</f>
        <v/>
      </c>
      <c s="176" t="str">
        <f>IF('S.D.PASTE SHEET'!M2359="","",'S.D.PASTE SHEET'!M2359)</f>
        <v/>
      </c>
      <c s="176" t="str">
        <f>IF('S.D.PASTE SHEET'!N2359="","",'S.D.PASTE SHEET'!N2359)</f>
        <v/>
      </c>
      <c s="176" t="str">
        <f>IF('S.D.PASTE SHEET'!O2359="","",'S.D.PASTE SHEET'!O2359)</f>
        <v/>
      </c>
      <c s="176" t="str">
        <f>IF('S.D.PASTE SHEET'!P2359="","",'S.D.PASTE SHEET'!P2359)</f>
        <v/>
      </c>
      <c s="176" t="str">
        <f>IF('S.D.PASTE SHEET'!Q2359="","",'S.D.PASTE SHEET'!Q2359)</f>
        <v/>
      </c>
      <c s="176" t="str">
        <f>IF('S.D.PASTE SHEET'!R2359="","",'S.D.PASTE SHEET'!R2359)</f>
        <v/>
      </c>
      <c s="176" t="str">
        <f>IF('S.D.PASTE SHEET'!S2359="","",'S.D.PASTE SHEET'!S2359)</f>
        <v/>
      </c>
      <c s="176" t="str">
        <f>IF('S.D.PASTE SHEET'!T2359="","",'S.D.PASTE SHEET'!T2359)</f>
        <v/>
      </c>
      <c s="176" t="str">
        <f>IF('S.D.PASTE SHEET'!U2359="","",'S.D.PASTE SHEET'!U2359)</f>
        <v/>
      </c>
      <c s="176" t="str">
        <f>IF('S.D.PASTE SHEET'!V2359="","",'S.D.PASTE SHEET'!V2359)</f>
        <v/>
      </c>
      <c s="176" t="str">
        <f>IF('S.D.PASTE SHEET'!W2359="","",'S.D.PASTE SHEET'!W2359)</f>
        <v/>
      </c>
      <c s="176" t="str">
        <f>IF('S.D.PASTE SHEET'!X2359="","",'S.D.PASTE SHEET'!X2359)</f>
        <v/>
      </c>
      <c s="176" t="str">
        <f>IF('S.D.PASTE SHEET'!Y2359="","",'S.D.PASTE SHEET'!Y2359)</f>
        <v/>
      </c>
      <c s="176" t="str">
        <f>IF('S.D.PASTE SHEET'!Z2359="","",'S.D.PASTE SHEET'!Z2359)</f>
        <v/>
      </c>
      <c s="176" t="str">
        <f>IF('S.D.PASTE SHEET'!AA2359="","",'S.D.PASTE SHEET'!AA2359)</f>
        <v/>
      </c>
      <c s="176" t="str">
        <f>IF('S.D.PASTE SHEET'!AB2359="","",'S.D.PASTE SHEET'!AB2359)</f>
        <v/>
      </c>
      <c s="176" t="str">
        <f>IF('S.D.PASTE SHEET'!AC2359="","",'S.D.PASTE SHEET'!AC2359)</f>
        <v/>
      </c>
      <c s="176" t="str">
        <f>IF('S.D.PASTE SHEET'!AD2359="","",'S.D.PASTE SHEET'!AD2359)</f>
        <v/>
      </c>
      <c s="178"/>
      <c s="179" t="str">
        <f>IF(AK2359="","",IF(AK2359&gt;0,COUNT($AG$2:AG2359),""))</f>
        <v/>
      </c>
      <c s="180" t="str">
        <f t="shared" si="2462"/>
        <v/>
      </c>
      <c s="180" t="str">
        <f t="shared" si="2463"/>
        <v/>
      </c>
      <c s="180" t="str">
        <f t="shared" si="2464"/>
        <v/>
      </c>
      <c s="181" t="str">
        <f t="shared" si="2465"/>
        <v/>
      </c>
      <c s="180" t="str">
        <f t="shared" si="2466"/>
        <v/>
      </c>
      <c s="180" t="str">
        <f t="shared" si="2467"/>
        <v/>
      </c>
      <c s="180" t="str">
        <f t="shared" si="2468"/>
        <v/>
      </c>
      <c s="180" t="str">
        <f t="shared" si="2469"/>
        <v/>
      </c>
      <c s="180" t="str">
        <f t="shared" si="2470"/>
        <v/>
      </c>
      <c s="181" t="str">
        <f t="shared" si="2471"/>
        <v/>
      </c>
      <c s="180" t="str">
        <f t="shared" si="2472"/>
        <v/>
      </c>
      <c s="180" t="str">
        <f t="shared" si="2473"/>
        <v/>
      </c>
      <c s="180" t="str">
        <f t="shared" si="2474"/>
        <v/>
      </c>
      <c s="180" t="str">
        <f t="shared" si="2475"/>
        <v/>
      </c>
      <c s="180" t="str">
        <f t="shared" si="2476"/>
        <v/>
      </c>
      <c s="180" t="str">
        <f t="shared" si="2477"/>
        <v/>
      </c>
      <c s="183"/>
      <c s="179" t="str">
        <f>IF(BC2359="","",IF(BC2359&gt;0,COUNT($AY$2:AY2359),""))</f>
        <v/>
      </c>
      <c s="180" t="str">
        <f t="shared" si="2478"/>
        <v/>
      </c>
      <c s="180" t="str">
        <f t="shared" si="2479"/>
        <v/>
      </c>
      <c s="180" t="str">
        <f t="shared" si="2480"/>
        <v/>
      </c>
      <c s="182" t="str">
        <f t="shared" si="2481"/>
        <v/>
      </c>
      <c s="180" t="str">
        <f t="shared" si="2482"/>
        <v/>
      </c>
      <c s="180" t="str">
        <f t="shared" si="2483"/>
        <v/>
      </c>
      <c s="180" t="str">
        <f t="shared" si="2484"/>
        <v/>
      </c>
      <c s="180" t="str">
        <f t="shared" si="2485"/>
        <v/>
      </c>
      <c s="180" t="str">
        <f t="shared" si="2486"/>
        <v/>
      </c>
      <c s="182" t="str">
        <f t="shared" si="2487"/>
        <v/>
      </c>
      <c s="180" t="str">
        <f t="shared" si="2488"/>
        <v/>
      </c>
      <c s="180" t="str">
        <f t="shared" si="2489"/>
        <v/>
      </c>
      <c s="180" t="str">
        <f t="shared" si="2490"/>
        <v/>
      </c>
      <c s="180" t="str">
        <f t="shared" si="2491"/>
        <v/>
      </c>
      <c s="180" t="str">
        <f t="shared" si="2492"/>
        <v/>
      </c>
      <c s="180" t="str">
        <f t="shared" si="2493"/>
        <v/>
      </c>
    </row>
    <row r="2360" spans="1:66" ht="15">
      <c r="A2360" s="176" t="str">
        <f>IF('S.D.PASTE SHEET'!A2360="","",'S.D.PASTE SHEET'!A2360)</f>
        <v/>
      </c>
      <c s="176" t="str">
        <f>IF('S.D.PASTE SHEET'!B2360="","",'S.D.PASTE SHEET'!B2360)</f>
        <v/>
      </c>
      <c s="176" t="str">
        <f>IF('S.D.PASTE SHEET'!C2360="","",'S.D.PASTE SHEET'!C2360)</f>
        <v/>
      </c>
      <c s="177" t="str">
        <f>IF('S.D.PASTE SHEET'!D2360="","",'S.D.PASTE SHEET'!D2360)</f>
        <v/>
      </c>
      <c s="176" t="str">
        <f>IF('S.D.PASTE SHEET'!E2360="","",UPPER('S.D.PASTE SHEET'!E2360))</f>
        <v/>
      </c>
      <c s="176" t="str">
        <f>IF('S.D.PASTE SHEET'!F2360="","",'S.D.PASTE SHEET'!F2360)</f>
        <v/>
      </c>
      <c s="176" t="str">
        <f>IF('S.D.PASTE SHEET'!G2360="","",UPPER('S.D.PASTE SHEET'!G2360))</f>
        <v/>
      </c>
      <c s="176" t="str">
        <f>IF('S.D.PASTE SHEET'!H2360="","",UPPER('S.D.PASTE SHEET'!H2360))</f>
        <v/>
      </c>
      <c s="176" t="str">
        <f>IF('S.D.PASTE SHEET'!I2360="","",'S.D.PASTE SHEET'!I2360)</f>
        <v/>
      </c>
      <c s="177" t="str">
        <f>IF('S.D.PASTE SHEET'!J2360="","",'S.D.PASTE SHEET'!J2360)</f>
        <v/>
      </c>
      <c s="176" t="str">
        <f>IF('S.D.PASTE SHEET'!K2360="","",'S.D.PASTE SHEET'!K2360)</f>
        <v/>
      </c>
      <c s="176" t="str">
        <f>IF('S.D.PASTE SHEET'!L2360="","",'S.D.PASTE SHEET'!L2360)</f>
        <v/>
      </c>
      <c s="176" t="str">
        <f>IF('S.D.PASTE SHEET'!M2360="","",'S.D.PASTE SHEET'!M2360)</f>
        <v/>
      </c>
      <c s="176" t="str">
        <f>IF('S.D.PASTE SHEET'!N2360="","",'S.D.PASTE SHEET'!N2360)</f>
        <v/>
      </c>
      <c s="176" t="str">
        <f>IF('S.D.PASTE SHEET'!O2360="","",'S.D.PASTE SHEET'!O2360)</f>
        <v/>
      </c>
      <c s="176" t="str">
        <f>IF('S.D.PASTE SHEET'!P2360="","",'S.D.PASTE SHEET'!P2360)</f>
        <v/>
      </c>
      <c s="176" t="str">
        <f>IF('S.D.PASTE SHEET'!Q2360="","",'S.D.PASTE SHEET'!Q2360)</f>
        <v/>
      </c>
      <c s="176" t="str">
        <f>IF('S.D.PASTE SHEET'!R2360="","",'S.D.PASTE SHEET'!R2360)</f>
        <v/>
      </c>
      <c s="176" t="str">
        <f>IF('S.D.PASTE SHEET'!S2360="","",'S.D.PASTE SHEET'!S2360)</f>
        <v/>
      </c>
      <c s="176" t="str">
        <f>IF('S.D.PASTE SHEET'!T2360="","",'S.D.PASTE SHEET'!T2360)</f>
        <v/>
      </c>
      <c s="176" t="str">
        <f>IF('S.D.PASTE SHEET'!U2360="","",'S.D.PASTE SHEET'!U2360)</f>
        <v/>
      </c>
      <c s="176" t="str">
        <f>IF('S.D.PASTE SHEET'!V2360="","",'S.D.PASTE SHEET'!V2360)</f>
        <v/>
      </c>
      <c s="176" t="str">
        <f>IF('S.D.PASTE SHEET'!W2360="","",'S.D.PASTE SHEET'!W2360)</f>
        <v/>
      </c>
      <c s="176" t="str">
        <f>IF('S.D.PASTE SHEET'!X2360="","",'S.D.PASTE SHEET'!X2360)</f>
        <v/>
      </c>
      <c s="176" t="str">
        <f>IF('S.D.PASTE SHEET'!Y2360="","",'S.D.PASTE SHEET'!Y2360)</f>
        <v/>
      </c>
      <c s="176" t="str">
        <f>IF('S.D.PASTE SHEET'!Z2360="","",'S.D.PASTE SHEET'!Z2360)</f>
        <v/>
      </c>
      <c s="176" t="str">
        <f>IF('S.D.PASTE SHEET'!AA2360="","",'S.D.PASTE SHEET'!AA2360)</f>
        <v/>
      </c>
      <c s="176" t="str">
        <f>IF('S.D.PASTE SHEET'!AB2360="","",'S.D.PASTE SHEET'!AB2360)</f>
        <v/>
      </c>
      <c s="176" t="str">
        <f>IF('S.D.PASTE SHEET'!AC2360="","",'S.D.PASTE SHEET'!AC2360)</f>
        <v/>
      </c>
      <c s="176" t="str">
        <f>IF('S.D.PASTE SHEET'!AD2360="","",'S.D.PASTE SHEET'!AD2360)</f>
        <v/>
      </c>
      <c s="178"/>
      <c s="179" t="str">
        <f>IF(AK2360="","",IF(AK2360&gt;0,COUNT($AG$2:AG2360),""))</f>
        <v/>
      </c>
      <c s="180" t="str">
        <f t="shared" si="2462"/>
        <v/>
      </c>
      <c s="180" t="str">
        <f t="shared" si="2463"/>
        <v/>
      </c>
      <c s="180" t="str">
        <f t="shared" si="2464"/>
        <v/>
      </c>
      <c s="181" t="str">
        <f t="shared" si="2465"/>
        <v/>
      </c>
      <c s="180" t="str">
        <f t="shared" si="2466"/>
        <v/>
      </c>
      <c s="180" t="str">
        <f t="shared" si="2467"/>
        <v/>
      </c>
      <c s="180" t="str">
        <f t="shared" si="2468"/>
        <v/>
      </c>
      <c s="180" t="str">
        <f t="shared" si="2469"/>
        <v/>
      </c>
      <c s="180" t="str">
        <f t="shared" si="2470"/>
        <v/>
      </c>
      <c s="181" t="str">
        <f t="shared" si="2471"/>
        <v/>
      </c>
      <c s="180" t="str">
        <f t="shared" si="2472"/>
        <v/>
      </c>
      <c s="180" t="str">
        <f t="shared" si="2473"/>
        <v/>
      </c>
      <c s="180" t="str">
        <f t="shared" si="2474"/>
        <v/>
      </c>
      <c s="180" t="str">
        <f t="shared" si="2475"/>
        <v/>
      </c>
      <c s="180" t="str">
        <f t="shared" si="2476"/>
        <v/>
      </c>
      <c s="180" t="str">
        <f t="shared" si="2477"/>
        <v/>
      </c>
      <c s="183"/>
      <c s="179" t="str">
        <f>IF(BC2360="","",IF(BC2360&gt;0,COUNT($AY$2:AY2360),""))</f>
        <v/>
      </c>
      <c s="180" t="str">
        <f t="shared" si="2478"/>
        <v/>
      </c>
      <c s="180" t="str">
        <f t="shared" si="2479"/>
        <v/>
      </c>
      <c s="180" t="str">
        <f t="shared" si="2480"/>
        <v/>
      </c>
      <c s="182" t="str">
        <f t="shared" si="2481"/>
        <v/>
      </c>
      <c s="180" t="str">
        <f t="shared" si="2482"/>
        <v/>
      </c>
      <c s="180" t="str">
        <f t="shared" si="2483"/>
        <v/>
      </c>
      <c s="180" t="str">
        <f t="shared" si="2484"/>
        <v/>
      </c>
      <c s="180" t="str">
        <f t="shared" si="2485"/>
        <v/>
      </c>
      <c s="180" t="str">
        <f t="shared" si="2486"/>
        <v/>
      </c>
      <c s="182" t="str">
        <f t="shared" si="2487"/>
        <v/>
      </c>
      <c s="180" t="str">
        <f t="shared" si="2488"/>
        <v/>
      </c>
      <c s="180" t="str">
        <f t="shared" si="2489"/>
        <v/>
      </c>
      <c s="180" t="str">
        <f t="shared" si="2490"/>
        <v/>
      </c>
      <c s="180" t="str">
        <f t="shared" si="2491"/>
        <v/>
      </c>
      <c s="180" t="str">
        <f t="shared" si="2492"/>
        <v/>
      </c>
      <c s="180" t="str">
        <f t="shared" si="2493"/>
        <v/>
      </c>
    </row>
    <row r="2361" spans="1:66" ht="15">
      <c r="A2361" s="176" t="str">
        <f>IF('S.D.PASTE SHEET'!A2361="","",'S.D.PASTE SHEET'!A2361)</f>
        <v/>
      </c>
      <c s="176" t="str">
        <f>IF('S.D.PASTE SHEET'!B2361="","",'S.D.PASTE SHEET'!B2361)</f>
        <v/>
      </c>
      <c s="176" t="str">
        <f>IF('S.D.PASTE SHEET'!C2361="","",'S.D.PASTE SHEET'!C2361)</f>
        <v/>
      </c>
      <c s="177" t="str">
        <f>IF('S.D.PASTE SHEET'!D2361="","",'S.D.PASTE SHEET'!D2361)</f>
        <v/>
      </c>
      <c s="176" t="str">
        <f>IF('S.D.PASTE SHEET'!E2361="","",UPPER('S.D.PASTE SHEET'!E2361))</f>
        <v/>
      </c>
      <c s="176" t="str">
        <f>IF('S.D.PASTE SHEET'!F2361="","",'S.D.PASTE SHEET'!F2361)</f>
        <v/>
      </c>
      <c s="176" t="str">
        <f>IF('S.D.PASTE SHEET'!G2361="","",UPPER('S.D.PASTE SHEET'!G2361))</f>
        <v/>
      </c>
      <c s="176" t="str">
        <f>IF('S.D.PASTE SHEET'!H2361="","",UPPER('S.D.PASTE SHEET'!H2361))</f>
        <v/>
      </c>
      <c s="176" t="str">
        <f>IF('S.D.PASTE SHEET'!I2361="","",'S.D.PASTE SHEET'!I2361)</f>
        <v/>
      </c>
      <c s="177" t="str">
        <f>IF('S.D.PASTE SHEET'!J2361="","",'S.D.PASTE SHEET'!J2361)</f>
        <v/>
      </c>
      <c s="176" t="str">
        <f>IF('S.D.PASTE SHEET'!K2361="","",'S.D.PASTE SHEET'!K2361)</f>
        <v/>
      </c>
      <c s="176" t="str">
        <f>IF('S.D.PASTE SHEET'!L2361="","",'S.D.PASTE SHEET'!L2361)</f>
        <v/>
      </c>
      <c s="176" t="str">
        <f>IF('S.D.PASTE SHEET'!M2361="","",'S.D.PASTE SHEET'!M2361)</f>
        <v/>
      </c>
      <c s="176" t="str">
        <f>IF('S.D.PASTE SHEET'!N2361="","",'S.D.PASTE SHEET'!N2361)</f>
        <v/>
      </c>
      <c s="176" t="str">
        <f>IF('S.D.PASTE SHEET'!O2361="","",'S.D.PASTE SHEET'!O2361)</f>
        <v/>
      </c>
      <c s="176" t="str">
        <f>IF('S.D.PASTE SHEET'!P2361="","",'S.D.PASTE SHEET'!P2361)</f>
        <v/>
      </c>
      <c s="176" t="str">
        <f>IF('S.D.PASTE SHEET'!Q2361="","",'S.D.PASTE SHEET'!Q2361)</f>
        <v/>
      </c>
      <c s="176" t="str">
        <f>IF('S.D.PASTE SHEET'!R2361="","",'S.D.PASTE SHEET'!R2361)</f>
        <v/>
      </c>
      <c s="176" t="str">
        <f>IF('S.D.PASTE SHEET'!S2361="","",'S.D.PASTE SHEET'!S2361)</f>
        <v/>
      </c>
      <c s="176" t="str">
        <f>IF('S.D.PASTE SHEET'!T2361="","",'S.D.PASTE SHEET'!T2361)</f>
        <v/>
      </c>
      <c s="176" t="str">
        <f>IF('S.D.PASTE SHEET'!U2361="","",'S.D.PASTE SHEET'!U2361)</f>
        <v/>
      </c>
      <c s="176" t="str">
        <f>IF('S.D.PASTE SHEET'!V2361="","",'S.D.PASTE SHEET'!V2361)</f>
        <v/>
      </c>
      <c s="176" t="str">
        <f>IF('S.D.PASTE SHEET'!W2361="","",'S.D.PASTE SHEET'!W2361)</f>
        <v/>
      </c>
      <c s="176" t="str">
        <f>IF('S.D.PASTE SHEET'!X2361="","",'S.D.PASTE SHEET'!X2361)</f>
        <v/>
      </c>
      <c s="176" t="str">
        <f>IF('S.D.PASTE SHEET'!Y2361="","",'S.D.PASTE SHEET'!Y2361)</f>
        <v/>
      </c>
      <c s="176" t="str">
        <f>IF('S.D.PASTE SHEET'!Z2361="","",'S.D.PASTE SHEET'!Z2361)</f>
        <v/>
      </c>
      <c s="176" t="str">
        <f>IF('S.D.PASTE SHEET'!AA2361="","",'S.D.PASTE SHEET'!AA2361)</f>
        <v/>
      </c>
      <c s="176" t="str">
        <f>IF('S.D.PASTE SHEET'!AB2361="","",'S.D.PASTE SHEET'!AB2361)</f>
        <v/>
      </c>
      <c s="176" t="str">
        <f>IF('S.D.PASTE SHEET'!AC2361="","",'S.D.PASTE SHEET'!AC2361)</f>
        <v/>
      </c>
      <c s="176" t="str">
        <f>IF('S.D.PASTE SHEET'!AD2361="","",'S.D.PASTE SHEET'!AD2361)</f>
        <v/>
      </c>
      <c s="178"/>
      <c s="179" t="str">
        <f>IF(AK2361="","",IF(AK2361&gt;0,COUNT($AG$2:AG2361),""))</f>
        <v/>
      </c>
      <c s="180" t="str">
        <f t="shared" si="2462"/>
        <v/>
      </c>
      <c s="180" t="str">
        <f t="shared" si="2463"/>
        <v/>
      </c>
      <c s="180" t="str">
        <f t="shared" si="2464"/>
        <v/>
      </c>
      <c s="181" t="str">
        <f t="shared" si="2465"/>
        <v/>
      </c>
      <c s="180" t="str">
        <f t="shared" si="2466"/>
        <v/>
      </c>
      <c s="180" t="str">
        <f t="shared" si="2467"/>
        <v/>
      </c>
      <c s="180" t="str">
        <f t="shared" si="2468"/>
        <v/>
      </c>
      <c s="180" t="str">
        <f t="shared" si="2469"/>
        <v/>
      </c>
      <c s="180" t="str">
        <f t="shared" si="2470"/>
        <v/>
      </c>
      <c s="181" t="str">
        <f t="shared" si="2471"/>
        <v/>
      </c>
      <c s="180" t="str">
        <f t="shared" si="2472"/>
        <v/>
      </c>
      <c s="180" t="str">
        <f t="shared" si="2473"/>
        <v/>
      </c>
      <c s="180" t="str">
        <f t="shared" si="2474"/>
        <v/>
      </c>
      <c s="180" t="str">
        <f t="shared" si="2475"/>
        <v/>
      </c>
      <c s="180" t="str">
        <f t="shared" si="2476"/>
        <v/>
      </c>
      <c s="180" t="str">
        <f t="shared" si="2477"/>
        <v/>
      </c>
      <c s="183"/>
      <c s="179" t="str">
        <f>IF(BC2361="","",IF(BC2361&gt;0,COUNT($AY$2:AY2361),""))</f>
        <v/>
      </c>
      <c s="180" t="str">
        <f t="shared" si="2478"/>
        <v/>
      </c>
      <c s="180" t="str">
        <f t="shared" si="2479"/>
        <v/>
      </c>
      <c s="180" t="str">
        <f t="shared" si="2480"/>
        <v/>
      </c>
      <c s="182" t="str">
        <f t="shared" si="2481"/>
        <v/>
      </c>
      <c s="180" t="str">
        <f t="shared" si="2482"/>
        <v/>
      </c>
      <c s="180" t="str">
        <f t="shared" si="2483"/>
        <v/>
      </c>
      <c s="180" t="str">
        <f t="shared" si="2484"/>
        <v/>
      </c>
      <c s="180" t="str">
        <f t="shared" si="2485"/>
        <v/>
      </c>
      <c s="180" t="str">
        <f t="shared" si="2486"/>
        <v/>
      </c>
      <c s="182" t="str">
        <f t="shared" si="2487"/>
        <v/>
      </c>
      <c s="180" t="str">
        <f t="shared" si="2488"/>
        <v/>
      </c>
      <c s="180" t="str">
        <f t="shared" si="2489"/>
        <v/>
      </c>
      <c s="180" t="str">
        <f t="shared" si="2490"/>
        <v/>
      </c>
      <c s="180" t="str">
        <f t="shared" si="2491"/>
        <v/>
      </c>
      <c s="180" t="str">
        <f t="shared" si="2492"/>
        <v/>
      </c>
      <c s="180" t="str">
        <f t="shared" si="2493"/>
        <v/>
      </c>
    </row>
    <row r="2362" spans="1:66" ht="15">
      <c r="A2362" s="176" t="str">
        <f>IF('S.D.PASTE SHEET'!A2362="","",'S.D.PASTE SHEET'!A2362)</f>
        <v/>
      </c>
      <c s="176" t="str">
        <f>IF('S.D.PASTE SHEET'!B2362="","",'S.D.PASTE SHEET'!B2362)</f>
        <v/>
      </c>
      <c s="176" t="str">
        <f>IF('S.D.PASTE SHEET'!C2362="","",'S.D.PASTE SHEET'!C2362)</f>
        <v/>
      </c>
      <c s="177" t="str">
        <f>IF('S.D.PASTE SHEET'!D2362="","",'S.D.PASTE SHEET'!D2362)</f>
        <v/>
      </c>
      <c s="176" t="str">
        <f>IF('S.D.PASTE SHEET'!E2362="","",UPPER('S.D.PASTE SHEET'!E2362))</f>
        <v/>
      </c>
      <c s="176" t="str">
        <f>IF('S.D.PASTE SHEET'!F2362="","",'S.D.PASTE SHEET'!F2362)</f>
        <v/>
      </c>
      <c s="176" t="str">
        <f>IF('S.D.PASTE SHEET'!G2362="","",UPPER('S.D.PASTE SHEET'!G2362))</f>
        <v/>
      </c>
      <c s="176" t="str">
        <f>IF('S.D.PASTE SHEET'!H2362="","",UPPER('S.D.PASTE SHEET'!H2362))</f>
        <v/>
      </c>
      <c s="176" t="str">
        <f>IF('S.D.PASTE SHEET'!I2362="","",'S.D.PASTE SHEET'!I2362)</f>
        <v/>
      </c>
      <c s="177" t="str">
        <f>IF('S.D.PASTE SHEET'!J2362="","",'S.D.PASTE SHEET'!J2362)</f>
        <v/>
      </c>
      <c s="176" t="str">
        <f>IF('S.D.PASTE SHEET'!K2362="","",'S.D.PASTE SHEET'!K2362)</f>
        <v/>
      </c>
      <c s="176" t="str">
        <f>IF('S.D.PASTE SHEET'!L2362="","",'S.D.PASTE SHEET'!L2362)</f>
        <v/>
      </c>
      <c s="176" t="str">
        <f>IF('S.D.PASTE SHEET'!M2362="","",'S.D.PASTE SHEET'!M2362)</f>
        <v/>
      </c>
      <c s="176" t="str">
        <f>IF('S.D.PASTE SHEET'!N2362="","",'S.D.PASTE SHEET'!N2362)</f>
        <v/>
      </c>
      <c s="176" t="str">
        <f>IF('S.D.PASTE SHEET'!O2362="","",'S.D.PASTE SHEET'!O2362)</f>
        <v/>
      </c>
      <c s="176" t="str">
        <f>IF('S.D.PASTE SHEET'!P2362="","",'S.D.PASTE SHEET'!P2362)</f>
        <v/>
      </c>
      <c s="176" t="str">
        <f>IF('S.D.PASTE SHEET'!Q2362="","",'S.D.PASTE SHEET'!Q2362)</f>
        <v/>
      </c>
      <c s="176" t="str">
        <f>IF('S.D.PASTE SHEET'!R2362="","",'S.D.PASTE SHEET'!R2362)</f>
        <v/>
      </c>
      <c s="176" t="str">
        <f>IF('S.D.PASTE SHEET'!S2362="","",'S.D.PASTE SHEET'!S2362)</f>
        <v/>
      </c>
      <c s="176" t="str">
        <f>IF('S.D.PASTE SHEET'!T2362="","",'S.D.PASTE SHEET'!T2362)</f>
        <v/>
      </c>
      <c s="176" t="str">
        <f>IF('S.D.PASTE SHEET'!U2362="","",'S.D.PASTE SHEET'!U2362)</f>
        <v/>
      </c>
      <c s="176" t="str">
        <f>IF('S.D.PASTE SHEET'!V2362="","",'S.D.PASTE SHEET'!V2362)</f>
        <v/>
      </c>
      <c s="176" t="str">
        <f>IF('S.D.PASTE SHEET'!W2362="","",'S.D.PASTE SHEET'!W2362)</f>
        <v/>
      </c>
      <c s="176" t="str">
        <f>IF('S.D.PASTE SHEET'!X2362="","",'S.D.PASTE SHEET'!X2362)</f>
        <v/>
      </c>
      <c s="176" t="str">
        <f>IF('S.D.PASTE SHEET'!Y2362="","",'S.D.PASTE SHEET'!Y2362)</f>
        <v/>
      </c>
      <c s="176" t="str">
        <f>IF('S.D.PASTE SHEET'!Z2362="","",'S.D.PASTE SHEET'!Z2362)</f>
        <v/>
      </c>
      <c s="176" t="str">
        <f>IF('S.D.PASTE SHEET'!AA2362="","",'S.D.PASTE SHEET'!AA2362)</f>
        <v/>
      </c>
      <c s="176" t="str">
        <f>IF('S.D.PASTE SHEET'!AB2362="","",'S.D.PASTE SHEET'!AB2362)</f>
        <v/>
      </c>
      <c s="176" t="str">
        <f>IF('S.D.PASTE SHEET'!AC2362="","",'S.D.PASTE SHEET'!AC2362)</f>
        <v/>
      </c>
      <c s="176" t="str">
        <f>IF('S.D.PASTE SHEET'!AD2362="","",'S.D.PASTE SHEET'!AD2362)</f>
        <v/>
      </c>
      <c s="178"/>
      <c s="179" t="str">
        <f>IF(AK2362="","",IF(AK2362&gt;0,COUNT($AG$2:AG2362),""))</f>
        <v/>
      </c>
      <c s="180" t="str">
        <f t="shared" si="2462"/>
        <v/>
      </c>
      <c s="180" t="str">
        <f t="shared" si="2463"/>
        <v/>
      </c>
      <c s="180" t="str">
        <f t="shared" si="2464"/>
        <v/>
      </c>
      <c s="181" t="str">
        <f t="shared" si="2465"/>
        <v/>
      </c>
      <c s="180" t="str">
        <f t="shared" si="2466"/>
        <v/>
      </c>
      <c s="180" t="str">
        <f t="shared" si="2467"/>
        <v/>
      </c>
      <c s="180" t="str">
        <f t="shared" si="2468"/>
        <v/>
      </c>
      <c s="180" t="str">
        <f t="shared" si="2469"/>
        <v/>
      </c>
      <c s="180" t="str">
        <f t="shared" si="2470"/>
        <v/>
      </c>
      <c s="181" t="str">
        <f t="shared" si="2471"/>
        <v/>
      </c>
      <c s="180" t="str">
        <f t="shared" si="2472"/>
        <v/>
      </c>
      <c s="180" t="str">
        <f t="shared" si="2473"/>
        <v/>
      </c>
      <c s="180" t="str">
        <f t="shared" si="2474"/>
        <v/>
      </c>
      <c s="180" t="str">
        <f t="shared" si="2475"/>
        <v/>
      </c>
      <c s="180" t="str">
        <f t="shared" si="2476"/>
        <v/>
      </c>
      <c s="180" t="str">
        <f t="shared" si="2477"/>
        <v/>
      </c>
      <c s="183"/>
      <c s="179" t="str">
        <f>IF(BC2362="","",IF(BC2362&gt;0,COUNT($AY$2:AY2362),""))</f>
        <v/>
      </c>
      <c s="180" t="str">
        <f t="shared" si="2478"/>
        <v/>
      </c>
      <c s="180" t="str">
        <f t="shared" si="2479"/>
        <v/>
      </c>
      <c s="180" t="str">
        <f t="shared" si="2480"/>
        <v/>
      </c>
      <c s="182" t="str">
        <f t="shared" si="2481"/>
        <v/>
      </c>
      <c s="180" t="str">
        <f t="shared" si="2482"/>
        <v/>
      </c>
      <c s="180" t="str">
        <f t="shared" si="2483"/>
        <v/>
      </c>
      <c s="180" t="str">
        <f t="shared" si="2484"/>
        <v/>
      </c>
      <c s="180" t="str">
        <f t="shared" si="2485"/>
        <v/>
      </c>
      <c s="180" t="str">
        <f t="shared" si="2486"/>
        <v/>
      </c>
      <c s="182" t="str">
        <f t="shared" si="2487"/>
        <v/>
      </c>
      <c s="180" t="str">
        <f t="shared" si="2488"/>
        <v/>
      </c>
      <c s="180" t="str">
        <f t="shared" si="2489"/>
        <v/>
      </c>
      <c s="180" t="str">
        <f t="shared" si="2490"/>
        <v/>
      </c>
      <c s="180" t="str">
        <f t="shared" si="2491"/>
        <v/>
      </c>
      <c s="180" t="str">
        <f t="shared" si="2492"/>
        <v/>
      </c>
      <c s="180" t="str">
        <f t="shared" si="2493"/>
        <v/>
      </c>
    </row>
    <row r="2363" spans="1:66" ht="15">
      <c r="A2363" s="176" t="str">
        <f>IF('S.D.PASTE SHEET'!A2363="","",'S.D.PASTE SHEET'!A2363)</f>
        <v/>
      </c>
      <c s="176" t="str">
        <f>IF('S.D.PASTE SHEET'!B2363="","",'S.D.PASTE SHEET'!B2363)</f>
        <v/>
      </c>
      <c s="176" t="str">
        <f>IF('S.D.PASTE SHEET'!C2363="","",'S.D.PASTE SHEET'!C2363)</f>
        <v/>
      </c>
      <c s="177" t="str">
        <f>IF('S.D.PASTE SHEET'!D2363="","",'S.D.PASTE SHEET'!D2363)</f>
        <v/>
      </c>
      <c s="176" t="str">
        <f>IF('S.D.PASTE SHEET'!E2363="","",UPPER('S.D.PASTE SHEET'!E2363))</f>
        <v/>
      </c>
      <c s="176" t="str">
        <f>IF('S.D.PASTE SHEET'!F2363="","",'S.D.PASTE SHEET'!F2363)</f>
        <v/>
      </c>
      <c s="176" t="str">
        <f>IF('S.D.PASTE SHEET'!G2363="","",UPPER('S.D.PASTE SHEET'!G2363))</f>
        <v/>
      </c>
      <c s="176" t="str">
        <f>IF('S.D.PASTE SHEET'!H2363="","",UPPER('S.D.PASTE SHEET'!H2363))</f>
        <v/>
      </c>
      <c s="176" t="str">
        <f>IF('S.D.PASTE SHEET'!I2363="","",'S.D.PASTE SHEET'!I2363)</f>
        <v/>
      </c>
      <c s="177" t="str">
        <f>IF('S.D.PASTE SHEET'!J2363="","",'S.D.PASTE SHEET'!J2363)</f>
        <v/>
      </c>
      <c s="176" t="str">
        <f>IF('S.D.PASTE SHEET'!K2363="","",'S.D.PASTE SHEET'!K2363)</f>
        <v/>
      </c>
      <c s="176" t="str">
        <f>IF('S.D.PASTE SHEET'!L2363="","",'S.D.PASTE SHEET'!L2363)</f>
        <v/>
      </c>
      <c s="176" t="str">
        <f>IF('S.D.PASTE SHEET'!M2363="","",'S.D.PASTE SHEET'!M2363)</f>
        <v/>
      </c>
      <c s="176" t="str">
        <f>IF('S.D.PASTE SHEET'!N2363="","",'S.D.PASTE SHEET'!N2363)</f>
        <v/>
      </c>
      <c s="176" t="str">
        <f>IF('S.D.PASTE SHEET'!O2363="","",'S.D.PASTE SHEET'!O2363)</f>
        <v/>
      </c>
      <c s="176" t="str">
        <f>IF('S.D.PASTE SHEET'!P2363="","",'S.D.PASTE SHEET'!P2363)</f>
        <v/>
      </c>
      <c s="176" t="str">
        <f>IF('S.D.PASTE SHEET'!Q2363="","",'S.D.PASTE SHEET'!Q2363)</f>
        <v/>
      </c>
      <c s="176" t="str">
        <f>IF('S.D.PASTE SHEET'!R2363="","",'S.D.PASTE SHEET'!R2363)</f>
        <v/>
      </c>
      <c s="176" t="str">
        <f>IF('S.D.PASTE SHEET'!S2363="","",'S.D.PASTE SHEET'!S2363)</f>
        <v/>
      </c>
      <c s="176" t="str">
        <f>IF('S.D.PASTE SHEET'!T2363="","",'S.D.PASTE SHEET'!T2363)</f>
        <v/>
      </c>
      <c s="176" t="str">
        <f>IF('S.D.PASTE SHEET'!U2363="","",'S.D.PASTE SHEET'!U2363)</f>
        <v/>
      </c>
      <c s="176" t="str">
        <f>IF('S.D.PASTE SHEET'!V2363="","",'S.D.PASTE SHEET'!V2363)</f>
        <v/>
      </c>
      <c s="176" t="str">
        <f>IF('S.D.PASTE SHEET'!W2363="","",'S.D.PASTE SHEET'!W2363)</f>
        <v/>
      </c>
      <c s="176" t="str">
        <f>IF('S.D.PASTE SHEET'!X2363="","",'S.D.PASTE SHEET'!X2363)</f>
        <v/>
      </c>
      <c s="176" t="str">
        <f>IF('S.D.PASTE SHEET'!Y2363="","",'S.D.PASTE SHEET'!Y2363)</f>
        <v/>
      </c>
      <c s="176" t="str">
        <f>IF('S.D.PASTE SHEET'!Z2363="","",'S.D.PASTE SHEET'!Z2363)</f>
        <v/>
      </c>
      <c s="176" t="str">
        <f>IF('S.D.PASTE SHEET'!AA2363="","",'S.D.PASTE SHEET'!AA2363)</f>
        <v/>
      </c>
      <c s="176" t="str">
        <f>IF('S.D.PASTE SHEET'!AB2363="","",'S.D.PASTE SHEET'!AB2363)</f>
        <v/>
      </c>
      <c s="176" t="str">
        <f>IF('S.D.PASTE SHEET'!AC2363="","",'S.D.PASTE SHEET'!AC2363)</f>
        <v/>
      </c>
      <c s="176" t="str">
        <f>IF('S.D.PASTE SHEET'!AD2363="","",'S.D.PASTE SHEET'!AD2363)</f>
        <v/>
      </c>
      <c s="178"/>
      <c s="179" t="str">
        <f>IF(AK2363="","",IF(AK2363&gt;0,COUNT($AG$2:AG2363),""))</f>
        <v/>
      </c>
      <c s="180" t="str">
        <f t="shared" si="2462"/>
        <v/>
      </c>
      <c s="180" t="str">
        <f t="shared" si="2463"/>
        <v/>
      </c>
      <c s="180" t="str">
        <f t="shared" si="2464"/>
        <v/>
      </c>
      <c s="181" t="str">
        <f t="shared" si="2465"/>
        <v/>
      </c>
      <c s="180" t="str">
        <f t="shared" si="2466"/>
        <v/>
      </c>
      <c s="180" t="str">
        <f t="shared" si="2467"/>
        <v/>
      </c>
      <c s="180" t="str">
        <f t="shared" si="2468"/>
        <v/>
      </c>
      <c s="180" t="str">
        <f t="shared" si="2469"/>
        <v/>
      </c>
      <c s="180" t="str">
        <f t="shared" si="2470"/>
        <v/>
      </c>
      <c s="181" t="str">
        <f t="shared" si="2471"/>
        <v/>
      </c>
      <c s="180" t="str">
        <f t="shared" si="2472"/>
        <v/>
      </c>
      <c s="180" t="str">
        <f t="shared" si="2473"/>
        <v/>
      </c>
      <c s="180" t="str">
        <f t="shared" si="2474"/>
        <v/>
      </c>
      <c s="180" t="str">
        <f t="shared" si="2475"/>
        <v/>
      </c>
      <c s="180" t="str">
        <f t="shared" si="2476"/>
        <v/>
      </c>
      <c s="180" t="str">
        <f t="shared" si="2477"/>
        <v/>
      </c>
      <c s="183"/>
      <c s="179" t="str">
        <f>IF(BC2363="","",IF(BC2363&gt;0,COUNT($AY$2:AY2363),""))</f>
        <v/>
      </c>
      <c s="180" t="str">
        <f t="shared" si="2478"/>
        <v/>
      </c>
      <c s="180" t="str">
        <f t="shared" si="2479"/>
        <v/>
      </c>
      <c s="180" t="str">
        <f t="shared" si="2480"/>
        <v/>
      </c>
      <c s="182" t="str">
        <f t="shared" si="2481"/>
        <v/>
      </c>
      <c s="180" t="str">
        <f t="shared" si="2482"/>
        <v/>
      </c>
      <c s="180" t="str">
        <f t="shared" si="2483"/>
        <v/>
      </c>
      <c s="180" t="str">
        <f t="shared" si="2484"/>
        <v/>
      </c>
      <c s="180" t="str">
        <f t="shared" si="2485"/>
        <v/>
      </c>
      <c s="180" t="str">
        <f t="shared" si="2486"/>
        <v/>
      </c>
      <c s="182" t="str">
        <f t="shared" si="2487"/>
        <v/>
      </c>
      <c s="180" t="str">
        <f t="shared" si="2488"/>
        <v/>
      </c>
      <c s="180" t="str">
        <f t="shared" si="2489"/>
        <v/>
      </c>
      <c s="180" t="str">
        <f t="shared" si="2490"/>
        <v/>
      </c>
      <c s="180" t="str">
        <f t="shared" si="2491"/>
        <v/>
      </c>
      <c s="180" t="str">
        <f t="shared" si="2492"/>
        <v/>
      </c>
      <c s="180" t="str">
        <f t="shared" si="2493"/>
        <v/>
      </c>
    </row>
    <row r="2364" spans="1:66" ht="15">
      <c r="A2364" s="176" t="str">
        <f>IF('S.D.PASTE SHEET'!A2364="","",'S.D.PASTE SHEET'!A2364)</f>
        <v/>
      </c>
      <c s="176" t="str">
        <f>IF('S.D.PASTE SHEET'!B2364="","",'S.D.PASTE SHEET'!B2364)</f>
        <v/>
      </c>
      <c s="176" t="str">
        <f>IF('S.D.PASTE SHEET'!C2364="","",'S.D.PASTE SHEET'!C2364)</f>
        <v/>
      </c>
      <c s="177" t="str">
        <f>IF('S.D.PASTE SHEET'!D2364="","",'S.D.PASTE SHEET'!D2364)</f>
        <v/>
      </c>
      <c s="176" t="str">
        <f>IF('S.D.PASTE SHEET'!E2364="","",UPPER('S.D.PASTE SHEET'!E2364))</f>
        <v/>
      </c>
      <c s="176" t="str">
        <f>IF('S.D.PASTE SHEET'!F2364="","",'S.D.PASTE SHEET'!F2364)</f>
        <v/>
      </c>
      <c s="176" t="str">
        <f>IF('S.D.PASTE SHEET'!G2364="","",UPPER('S.D.PASTE SHEET'!G2364))</f>
        <v/>
      </c>
      <c s="176" t="str">
        <f>IF('S.D.PASTE SHEET'!H2364="","",UPPER('S.D.PASTE SHEET'!H2364))</f>
        <v/>
      </c>
      <c s="176" t="str">
        <f>IF('S.D.PASTE SHEET'!I2364="","",'S.D.PASTE SHEET'!I2364)</f>
        <v/>
      </c>
      <c s="177" t="str">
        <f>IF('S.D.PASTE SHEET'!J2364="","",'S.D.PASTE SHEET'!J2364)</f>
        <v/>
      </c>
      <c s="176" t="str">
        <f>IF('S.D.PASTE SHEET'!K2364="","",'S.D.PASTE SHEET'!K2364)</f>
        <v/>
      </c>
      <c s="176" t="str">
        <f>IF('S.D.PASTE SHEET'!L2364="","",'S.D.PASTE SHEET'!L2364)</f>
        <v/>
      </c>
      <c s="176" t="str">
        <f>IF('S.D.PASTE SHEET'!M2364="","",'S.D.PASTE SHEET'!M2364)</f>
        <v/>
      </c>
      <c s="176" t="str">
        <f>IF('S.D.PASTE SHEET'!N2364="","",'S.D.PASTE SHEET'!N2364)</f>
        <v/>
      </c>
      <c s="176" t="str">
        <f>IF('S.D.PASTE SHEET'!O2364="","",'S.D.PASTE SHEET'!O2364)</f>
        <v/>
      </c>
      <c s="176" t="str">
        <f>IF('S.D.PASTE SHEET'!P2364="","",'S.D.PASTE SHEET'!P2364)</f>
        <v/>
      </c>
      <c s="176" t="str">
        <f>IF('S.D.PASTE SHEET'!Q2364="","",'S.D.PASTE SHEET'!Q2364)</f>
        <v/>
      </c>
      <c s="176" t="str">
        <f>IF('S.D.PASTE SHEET'!R2364="","",'S.D.PASTE SHEET'!R2364)</f>
        <v/>
      </c>
      <c s="176" t="str">
        <f>IF('S.D.PASTE SHEET'!S2364="","",'S.D.PASTE SHEET'!S2364)</f>
        <v/>
      </c>
      <c s="176" t="str">
        <f>IF('S.D.PASTE SHEET'!T2364="","",'S.D.PASTE SHEET'!T2364)</f>
        <v/>
      </c>
      <c s="176" t="str">
        <f>IF('S.D.PASTE SHEET'!U2364="","",'S.D.PASTE SHEET'!U2364)</f>
        <v/>
      </c>
      <c s="176" t="str">
        <f>IF('S.D.PASTE SHEET'!V2364="","",'S.D.PASTE SHEET'!V2364)</f>
        <v/>
      </c>
      <c s="176" t="str">
        <f>IF('S.D.PASTE SHEET'!W2364="","",'S.D.PASTE SHEET'!W2364)</f>
        <v/>
      </c>
      <c s="176" t="str">
        <f>IF('S.D.PASTE SHEET'!X2364="","",'S.D.PASTE SHEET'!X2364)</f>
        <v/>
      </c>
      <c s="176" t="str">
        <f>IF('S.D.PASTE SHEET'!Y2364="","",'S.D.PASTE SHEET'!Y2364)</f>
        <v/>
      </c>
      <c s="176" t="str">
        <f>IF('S.D.PASTE SHEET'!Z2364="","",'S.D.PASTE SHEET'!Z2364)</f>
        <v/>
      </c>
      <c s="176" t="str">
        <f>IF('S.D.PASTE SHEET'!AA2364="","",'S.D.PASTE SHEET'!AA2364)</f>
        <v/>
      </c>
      <c s="176" t="str">
        <f>IF('S.D.PASTE SHEET'!AB2364="","",'S.D.PASTE SHEET'!AB2364)</f>
        <v/>
      </c>
      <c s="176" t="str">
        <f>IF('S.D.PASTE SHEET'!AC2364="","",'S.D.PASTE SHEET'!AC2364)</f>
        <v/>
      </c>
      <c s="176" t="str">
        <f>IF('S.D.PASTE SHEET'!AD2364="","",'S.D.PASTE SHEET'!AD2364)</f>
        <v/>
      </c>
      <c s="178"/>
      <c s="179" t="str">
        <f>IF(AK2364="","",IF(AK2364&gt;0,COUNT($AG$2:AG2364),""))</f>
        <v/>
      </c>
      <c s="180" t="str">
        <f t="shared" si="2462"/>
        <v/>
      </c>
      <c s="180" t="str">
        <f t="shared" si="2463"/>
        <v/>
      </c>
      <c s="180" t="str">
        <f t="shared" si="2464"/>
        <v/>
      </c>
      <c s="181" t="str">
        <f t="shared" si="2465"/>
        <v/>
      </c>
      <c s="180" t="str">
        <f t="shared" si="2466"/>
        <v/>
      </c>
      <c s="180" t="str">
        <f t="shared" si="2467"/>
        <v/>
      </c>
      <c s="180" t="str">
        <f t="shared" si="2468"/>
        <v/>
      </c>
      <c s="180" t="str">
        <f t="shared" si="2469"/>
        <v/>
      </c>
      <c s="180" t="str">
        <f t="shared" si="2470"/>
        <v/>
      </c>
      <c s="181" t="str">
        <f t="shared" si="2471"/>
        <v/>
      </c>
      <c s="180" t="str">
        <f t="shared" si="2472"/>
        <v/>
      </c>
      <c s="180" t="str">
        <f t="shared" si="2473"/>
        <v/>
      </c>
      <c s="180" t="str">
        <f t="shared" si="2474"/>
        <v/>
      </c>
      <c s="180" t="str">
        <f t="shared" si="2475"/>
        <v/>
      </c>
      <c s="180" t="str">
        <f t="shared" si="2476"/>
        <v/>
      </c>
      <c s="180" t="str">
        <f t="shared" si="2477"/>
        <v/>
      </c>
      <c s="183"/>
      <c s="179" t="str">
        <f>IF(BC2364="","",IF(BC2364&gt;0,COUNT($AY$2:AY2364),""))</f>
        <v/>
      </c>
      <c s="180" t="str">
        <f t="shared" si="2478"/>
        <v/>
      </c>
      <c s="180" t="str">
        <f t="shared" si="2479"/>
        <v/>
      </c>
      <c s="180" t="str">
        <f t="shared" si="2480"/>
        <v/>
      </c>
      <c s="182" t="str">
        <f t="shared" si="2481"/>
        <v/>
      </c>
      <c s="180" t="str">
        <f t="shared" si="2482"/>
        <v/>
      </c>
      <c s="180" t="str">
        <f t="shared" si="2483"/>
        <v/>
      </c>
      <c s="180" t="str">
        <f t="shared" si="2484"/>
        <v/>
      </c>
      <c s="180" t="str">
        <f t="shared" si="2485"/>
        <v/>
      </c>
      <c s="180" t="str">
        <f t="shared" si="2486"/>
        <v/>
      </c>
      <c s="182" t="str">
        <f t="shared" si="2487"/>
        <v/>
      </c>
      <c s="180" t="str">
        <f t="shared" si="2488"/>
        <v/>
      </c>
      <c s="180" t="str">
        <f t="shared" si="2489"/>
        <v/>
      </c>
      <c s="180" t="str">
        <f t="shared" si="2490"/>
        <v/>
      </c>
      <c s="180" t="str">
        <f t="shared" si="2491"/>
        <v/>
      </c>
      <c s="180" t="str">
        <f t="shared" si="2492"/>
        <v/>
      </c>
      <c s="180" t="str">
        <f t="shared" si="2493"/>
        <v/>
      </c>
    </row>
    <row r="2365" spans="1:66" ht="15">
      <c r="A2365" s="176" t="str">
        <f>IF('S.D.PASTE SHEET'!A2365="","",'S.D.PASTE SHEET'!A2365)</f>
        <v/>
      </c>
      <c s="176" t="str">
        <f>IF('S.D.PASTE SHEET'!B2365="","",'S.D.PASTE SHEET'!B2365)</f>
        <v/>
      </c>
      <c s="176" t="str">
        <f>IF('S.D.PASTE SHEET'!C2365="","",'S.D.PASTE SHEET'!C2365)</f>
        <v/>
      </c>
      <c s="177" t="str">
        <f>IF('S.D.PASTE SHEET'!D2365="","",'S.D.PASTE SHEET'!D2365)</f>
        <v/>
      </c>
      <c s="176" t="str">
        <f>IF('S.D.PASTE SHEET'!E2365="","",UPPER('S.D.PASTE SHEET'!E2365))</f>
        <v/>
      </c>
      <c s="176" t="str">
        <f>IF('S.D.PASTE SHEET'!F2365="","",'S.D.PASTE SHEET'!F2365)</f>
        <v/>
      </c>
      <c s="176" t="str">
        <f>IF('S.D.PASTE SHEET'!G2365="","",UPPER('S.D.PASTE SHEET'!G2365))</f>
        <v/>
      </c>
      <c s="176" t="str">
        <f>IF('S.D.PASTE SHEET'!H2365="","",UPPER('S.D.PASTE SHEET'!H2365))</f>
        <v/>
      </c>
      <c s="176" t="str">
        <f>IF('S.D.PASTE SHEET'!I2365="","",'S.D.PASTE SHEET'!I2365)</f>
        <v/>
      </c>
      <c s="177" t="str">
        <f>IF('S.D.PASTE SHEET'!J2365="","",'S.D.PASTE SHEET'!J2365)</f>
        <v/>
      </c>
      <c s="176" t="str">
        <f>IF('S.D.PASTE SHEET'!K2365="","",'S.D.PASTE SHEET'!K2365)</f>
        <v/>
      </c>
      <c s="176" t="str">
        <f>IF('S.D.PASTE SHEET'!L2365="","",'S.D.PASTE SHEET'!L2365)</f>
        <v/>
      </c>
      <c s="176" t="str">
        <f>IF('S.D.PASTE SHEET'!M2365="","",'S.D.PASTE SHEET'!M2365)</f>
        <v/>
      </c>
      <c s="176" t="str">
        <f>IF('S.D.PASTE SHEET'!N2365="","",'S.D.PASTE SHEET'!N2365)</f>
        <v/>
      </c>
      <c s="176" t="str">
        <f>IF('S.D.PASTE SHEET'!O2365="","",'S.D.PASTE SHEET'!O2365)</f>
        <v/>
      </c>
      <c s="176" t="str">
        <f>IF('S.D.PASTE SHEET'!P2365="","",'S.D.PASTE SHEET'!P2365)</f>
        <v/>
      </c>
      <c s="176" t="str">
        <f>IF('S.D.PASTE SHEET'!Q2365="","",'S.D.PASTE SHEET'!Q2365)</f>
        <v/>
      </c>
      <c s="176" t="str">
        <f>IF('S.D.PASTE SHEET'!R2365="","",'S.D.PASTE SHEET'!R2365)</f>
        <v/>
      </c>
      <c s="176" t="str">
        <f>IF('S.D.PASTE SHEET'!S2365="","",'S.D.PASTE SHEET'!S2365)</f>
        <v/>
      </c>
      <c s="176" t="str">
        <f>IF('S.D.PASTE SHEET'!T2365="","",'S.D.PASTE SHEET'!T2365)</f>
        <v/>
      </c>
      <c s="176" t="str">
        <f>IF('S.D.PASTE SHEET'!U2365="","",'S.D.PASTE SHEET'!U2365)</f>
        <v/>
      </c>
      <c s="176" t="str">
        <f>IF('S.D.PASTE SHEET'!V2365="","",'S.D.PASTE SHEET'!V2365)</f>
        <v/>
      </c>
      <c s="176" t="str">
        <f>IF('S.D.PASTE SHEET'!W2365="","",'S.D.PASTE SHEET'!W2365)</f>
        <v/>
      </c>
      <c s="176" t="str">
        <f>IF('S.D.PASTE SHEET'!X2365="","",'S.D.PASTE SHEET'!X2365)</f>
        <v/>
      </c>
      <c s="176" t="str">
        <f>IF('S.D.PASTE SHEET'!Y2365="","",'S.D.PASTE SHEET'!Y2365)</f>
        <v/>
      </c>
      <c s="176" t="str">
        <f>IF('S.D.PASTE SHEET'!Z2365="","",'S.D.PASTE SHEET'!Z2365)</f>
        <v/>
      </c>
      <c s="176" t="str">
        <f>IF('S.D.PASTE SHEET'!AA2365="","",'S.D.PASTE SHEET'!AA2365)</f>
        <v/>
      </c>
      <c s="176" t="str">
        <f>IF('S.D.PASTE SHEET'!AB2365="","",'S.D.PASTE SHEET'!AB2365)</f>
        <v/>
      </c>
      <c s="176" t="str">
        <f>IF('S.D.PASTE SHEET'!AC2365="","",'S.D.PASTE SHEET'!AC2365)</f>
        <v/>
      </c>
      <c s="176" t="str">
        <f>IF('S.D.PASTE SHEET'!AD2365="","",'S.D.PASTE SHEET'!AD2365)</f>
        <v/>
      </c>
      <c s="178"/>
      <c s="179" t="str">
        <f>IF(AK2365="","",IF(AK2365&gt;0,COUNT($AG$2:AG2365),""))</f>
        <v/>
      </c>
      <c s="180" t="str">
        <f t="shared" si="2462"/>
        <v/>
      </c>
      <c s="180" t="str">
        <f t="shared" si="2463"/>
        <v/>
      </c>
      <c s="180" t="str">
        <f t="shared" si="2464"/>
        <v/>
      </c>
      <c s="181" t="str">
        <f t="shared" si="2465"/>
        <v/>
      </c>
      <c s="180" t="str">
        <f t="shared" si="2466"/>
        <v/>
      </c>
      <c s="180" t="str">
        <f t="shared" si="2467"/>
        <v/>
      </c>
      <c s="180" t="str">
        <f t="shared" si="2468"/>
        <v/>
      </c>
      <c s="180" t="str">
        <f t="shared" si="2469"/>
        <v/>
      </c>
      <c s="180" t="str">
        <f t="shared" si="2470"/>
        <v/>
      </c>
      <c s="181" t="str">
        <f t="shared" si="2471"/>
        <v/>
      </c>
      <c s="180" t="str">
        <f t="shared" si="2472"/>
        <v/>
      </c>
      <c s="180" t="str">
        <f t="shared" si="2473"/>
        <v/>
      </c>
      <c s="180" t="str">
        <f t="shared" si="2474"/>
        <v/>
      </c>
      <c s="180" t="str">
        <f t="shared" si="2475"/>
        <v/>
      </c>
      <c s="180" t="str">
        <f t="shared" si="2476"/>
        <v/>
      </c>
      <c s="180" t="str">
        <f t="shared" si="2477"/>
        <v/>
      </c>
      <c s="183"/>
      <c s="179" t="str">
        <f>IF(BC2365="","",IF(BC2365&gt;0,COUNT($AY$2:AY2365),""))</f>
        <v/>
      </c>
      <c s="180" t="str">
        <f t="shared" si="2478"/>
        <v/>
      </c>
      <c s="180" t="str">
        <f t="shared" si="2479"/>
        <v/>
      </c>
      <c s="180" t="str">
        <f t="shared" si="2480"/>
        <v/>
      </c>
      <c s="182" t="str">
        <f t="shared" si="2481"/>
        <v/>
      </c>
      <c s="180" t="str">
        <f t="shared" si="2482"/>
        <v/>
      </c>
      <c s="180" t="str">
        <f t="shared" si="2483"/>
        <v/>
      </c>
      <c s="180" t="str">
        <f t="shared" si="2484"/>
        <v/>
      </c>
      <c s="180" t="str">
        <f t="shared" si="2485"/>
        <v/>
      </c>
      <c s="180" t="str">
        <f t="shared" si="2486"/>
        <v/>
      </c>
      <c s="182" t="str">
        <f t="shared" si="2487"/>
        <v/>
      </c>
      <c s="180" t="str">
        <f t="shared" si="2488"/>
        <v/>
      </c>
      <c s="180" t="str">
        <f t="shared" si="2489"/>
        <v/>
      </c>
      <c s="180" t="str">
        <f t="shared" si="2490"/>
        <v/>
      </c>
      <c s="180" t="str">
        <f t="shared" si="2491"/>
        <v/>
      </c>
      <c s="180" t="str">
        <f t="shared" si="2492"/>
        <v/>
      </c>
      <c s="180" t="str">
        <f t="shared" si="2493"/>
        <v/>
      </c>
    </row>
    <row r="2366" spans="1:66" ht="15">
      <c r="A2366" s="176" t="str">
        <f>IF('S.D.PASTE SHEET'!A2366="","",'S.D.PASTE SHEET'!A2366)</f>
        <v/>
      </c>
      <c s="176" t="str">
        <f>IF('S.D.PASTE SHEET'!B2366="","",'S.D.PASTE SHEET'!B2366)</f>
        <v/>
      </c>
      <c s="176" t="str">
        <f>IF('S.D.PASTE SHEET'!C2366="","",'S.D.PASTE SHEET'!C2366)</f>
        <v/>
      </c>
      <c s="177" t="str">
        <f>IF('S.D.PASTE SHEET'!D2366="","",'S.D.PASTE SHEET'!D2366)</f>
        <v/>
      </c>
      <c s="176" t="str">
        <f>IF('S.D.PASTE SHEET'!E2366="","",UPPER('S.D.PASTE SHEET'!E2366))</f>
        <v/>
      </c>
      <c s="176" t="str">
        <f>IF('S.D.PASTE SHEET'!F2366="","",'S.D.PASTE SHEET'!F2366)</f>
        <v/>
      </c>
      <c s="176" t="str">
        <f>IF('S.D.PASTE SHEET'!G2366="","",UPPER('S.D.PASTE SHEET'!G2366))</f>
        <v/>
      </c>
      <c s="176" t="str">
        <f>IF('S.D.PASTE SHEET'!H2366="","",UPPER('S.D.PASTE SHEET'!H2366))</f>
        <v/>
      </c>
      <c s="176" t="str">
        <f>IF('S.D.PASTE SHEET'!I2366="","",'S.D.PASTE SHEET'!I2366)</f>
        <v/>
      </c>
      <c s="177" t="str">
        <f>IF('S.D.PASTE SHEET'!J2366="","",'S.D.PASTE SHEET'!J2366)</f>
        <v/>
      </c>
      <c s="176" t="str">
        <f>IF('S.D.PASTE SHEET'!K2366="","",'S.D.PASTE SHEET'!K2366)</f>
        <v/>
      </c>
      <c s="176" t="str">
        <f>IF('S.D.PASTE SHEET'!L2366="","",'S.D.PASTE SHEET'!L2366)</f>
        <v/>
      </c>
      <c s="176" t="str">
        <f>IF('S.D.PASTE SHEET'!M2366="","",'S.D.PASTE SHEET'!M2366)</f>
        <v/>
      </c>
      <c s="176" t="str">
        <f>IF('S.D.PASTE SHEET'!N2366="","",'S.D.PASTE SHEET'!N2366)</f>
        <v/>
      </c>
      <c s="176" t="str">
        <f>IF('S.D.PASTE SHEET'!O2366="","",'S.D.PASTE SHEET'!O2366)</f>
        <v/>
      </c>
      <c s="176" t="str">
        <f>IF('S.D.PASTE SHEET'!P2366="","",'S.D.PASTE SHEET'!P2366)</f>
        <v/>
      </c>
      <c s="176" t="str">
        <f>IF('S.D.PASTE SHEET'!Q2366="","",'S.D.PASTE SHEET'!Q2366)</f>
        <v/>
      </c>
      <c s="176" t="str">
        <f>IF('S.D.PASTE SHEET'!R2366="","",'S.D.PASTE SHEET'!R2366)</f>
        <v/>
      </c>
      <c s="176" t="str">
        <f>IF('S.D.PASTE SHEET'!S2366="","",'S.D.PASTE SHEET'!S2366)</f>
        <v/>
      </c>
      <c s="176" t="str">
        <f>IF('S.D.PASTE SHEET'!T2366="","",'S.D.PASTE SHEET'!T2366)</f>
        <v/>
      </c>
      <c s="176" t="str">
        <f>IF('S.D.PASTE SHEET'!U2366="","",'S.D.PASTE SHEET'!U2366)</f>
        <v/>
      </c>
      <c s="176" t="str">
        <f>IF('S.D.PASTE SHEET'!V2366="","",'S.D.PASTE SHEET'!V2366)</f>
        <v/>
      </c>
      <c s="176" t="str">
        <f>IF('S.D.PASTE SHEET'!W2366="","",'S.D.PASTE SHEET'!W2366)</f>
        <v/>
      </c>
      <c s="176" t="str">
        <f>IF('S.D.PASTE SHEET'!X2366="","",'S.D.PASTE SHEET'!X2366)</f>
        <v/>
      </c>
      <c s="176" t="str">
        <f>IF('S.D.PASTE SHEET'!Y2366="","",'S.D.PASTE SHEET'!Y2366)</f>
        <v/>
      </c>
      <c s="176" t="str">
        <f>IF('S.D.PASTE SHEET'!Z2366="","",'S.D.PASTE SHEET'!Z2366)</f>
        <v/>
      </c>
      <c s="176" t="str">
        <f>IF('S.D.PASTE SHEET'!AA2366="","",'S.D.PASTE SHEET'!AA2366)</f>
        <v/>
      </c>
      <c s="176" t="str">
        <f>IF('S.D.PASTE SHEET'!AB2366="","",'S.D.PASTE SHEET'!AB2366)</f>
        <v/>
      </c>
      <c s="176" t="str">
        <f>IF('S.D.PASTE SHEET'!AC2366="","",'S.D.PASTE SHEET'!AC2366)</f>
        <v/>
      </c>
      <c s="176" t="str">
        <f>IF('S.D.PASTE SHEET'!AD2366="","",'S.D.PASTE SHEET'!AD2366)</f>
        <v/>
      </c>
      <c s="178"/>
      <c s="179" t="str">
        <f>IF(AK2366="","",IF(AK2366&gt;0,COUNT($AG$2:AG2366),""))</f>
        <v/>
      </c>
      <c s="180" t="str">
        <f t="shared" si="2462"/>
        <v/>
      </c>
      <c s="180" t="str">
        <f t="shared" si="2463"/>
        <v/>
      </c>
      <c s="180" t="str">
        <f t="shared" si="2464"/>
        <v/>
      </c>
      <c s="181" t="str">
        <f t="shared" si="2465"/>
        <v/>
      </c>
      <c s="180" t="str">
        <f t="shared" si="2466"/>
        <v/>
      </c>
      <c s="180" t="str">
        <f t="shared" si="2467"/>
        <v/>
      </c>
      <c s="180" t="str">
        <f t="shared" si="2468"/>
        <v/>
      </c>
      <c s="180" t="str">
        <f t="shared" si="2469"/>
        <v/>
      </c>
      <c s="180" t="str">
        <f t="shared" si="2470"/>
        <v/>
      </c>
      <c s="181" t="str">
        <f t="shared" si="2471"/>
        <v/>
      </c>
      <c s="180" t="str">
        <f t="shared" si="2472"/>
        <v/>
      </c>
      <c s="180" t="str">
        <f t="shared" si="2473"/>
        <v/>
      </c>
      <c s="180" t="str">
        <f t="shared" si="2474"/>
        <v/>
      </c>
      <c s="180" t="str">
        <f t="shared" si="2475"/>
        <v/>
      </c>
      <c s="180" t="str">
        <f t="shared" si="2476"/>
        <v/>
      </c>
      <c s="180" t="str">
        <f t="shared" si="2477"/>
        <v/>
      </c>
      <c s="183"/>
      <c s="179" t="str">
        <f>IF(BC2366="","",IF(BC2366&gt;0,COUNT($AY$2:AY2366),""))</f>
        <v/>
      </c>
      <c s="180" t="str">
        <f t="shared" si="2478"/>
        <v/>
      </c>
      <c s="180" t="str">
        <f t="shared" si="2479"/>
        <v/>
      </c>
      <c s="180" t="str">
        <f t="shared" si="2480"/>
        <v/>
      </c>
      <c s="182" t="str">
        <f t="shared" si="2481"/>
        <v/>
      </c>
      <c s="180" t="str">
        <f t="shared" si="2482"/>
        <v/>
      </c>
      <c s="180" t="str">
        <f t="shared" si="2483"/>
        <v/>
      </c>
      <c s="180" t="str">
        <f t="shared" si="2484"/>
        <v/>
      </c>
      <c s="180" t="str">
        <f t="shared" si="2485"/>
        <v/>
      </c>
      <c s="180" t="str">
        <f t="shared" si="2486"/>
        <v/>
      </c>
      <c s="182" t="str">
        <f t="shared" si="2487"/>
        <v/>
      </c>
      <c s="180" t="str">
        <f t="shared" si="2488"/>
        <v/>
      </c>
      <c s="180" t="str">
        <f t="shared" si="2489"/>
        <v/>
      </c>
      <c s="180" t="str">
        <f t="shared" si="2490"/>
        <v/>
      </c>
      <c s="180" t="str">
        <f t="shared" si="2491"/>
        <v/>
      </c>
      <c s="180" t="str">
        <f t="shared" si="2492"/>
        <v/>
      </c>
      <c s="180" t="str">
        <f t="shared" si="2493"/>
        <v/>
      </c>
    </row>
    <row r="2367" spans="1:66" ht="15">
      <c r="A2367" s="176" t="str">
        <f>IF('S.D.PASTE SHEET'!A2367="","",'S.D.PASTE SHEET'!A2367)</f>
        <v/>
      </c>
      <c s="176" t="str">
        <f>IF('S.D.PASTE SHEET'!B2367="","",'S.D.PASTE SHEET'!B2367)</f>
        <v/>
      </c>
      <c s="176" t="str">
        <f>IF('S.D.PASTE SHEET'!C2367="","",'S.D.PASTE SHEET'!C2367)</f>
        <v/>
      </c>
      <c s="177" t="str">
        <f>IF('S.D.PASTE SHEET'!D2367="","",'S.D.PASTE SHEET'!D2367)</f>
        <v/>
      </c>
      <c s="176" t="str">
        <f>IF('S.D.PASTE SHEET'!E2367="","",UPPER('S.D.PASTE SHEET'!E2367))</f>
        <v/>
      </c>
      <c s="176" t="str">
        <f>IF('S.D.PASTE SHEET'!F2367="","",'S.D.PASTE SHEET'!F2367)</f>
        <v/>
      </c>
      <c s="176" t="str">
        <f>IF('S.D.PASTE SHEET'!G2367="","",UPPER('S.D.PASTE SHEET'!G2367))</f>
        <v/>
      </c>
      <c s="176" t="str">
        <f>IF('S.D.PASTE SHEET'!H2367="","",UPPER('S.D.PASTE SHEET'!H2367))</f>
        <v/>
      </c>
      <c s="176" t="str">
        <f>IF('S.D.PASTE SHEET'!I2367="","",'S.D.PASTE SHEET'!I2367)</f>
        <v/>
      </c>
      <c s="177" t="str">
        <f>IF('S.D.PASTE SHEET'!J2367="","",'S.D.PASTE SHEET'!J2367)</f>
        <v/>
      </c>
      <c s="176" t="str">
        <f>IF('S.D.PASTE SHEET'!K2367="","",'S.D.PASTE SHEET'!K2367)</f>
        <v/>
      </c>
      <c s="176" t="str">
        <f>IF('S.D.PASTE SHEET'!L2367="","",'S.D.PASTE SHEET'!L2367)</f>
        <v/>
      </c>
      <c s="176" t="str">
        <f>IF('S.D.PASTE SHEET'!M2367="","",'S.D.PASTE SHEET'!M2367)</f>
        <v/>
      </c>
      <c s="176" t="str">
        <f>IF('S.D.PASTE SHEET'!N2367="","",'S.D.PASTE SHEET'!N2367)</f>
        <v/>
      </c>
      <c s="176" t="str">
        <f>IF('S.D.PASTE SHEET'!O2367="","",'S.D.PASTE SHEET'!O2367)</f>
        <v/>
      </c>
      <c s="176" t="str">
        <f>IF('S.D.PASTE SHEET'!P2367="","",'S.D.PASTE SHEET'!P2367)</f>
        <v/>
      </c>
      <c s="176" t="str">
        <f>IF('S.D.PASTE SHEET'!Q2367="","",'S.D.PASTE SHEET'!Q2367)</f>
        <v/>
      </c>
      <c s="176" t="str">
        <f>IF('S.D.PASTE SHEET'!R2367="","",'S.D.PASTE SHEET'!R2367)</f>
        <v/>
      </c>
      <c s="176" t="str">
        <f>IF('S.D.PASTE SHEET'!S2367="","",'S.D.PASTE SHEET'!S2367)</f>
        <v/>
      </c>
      <c s="176" t="str">
        <f>IF('S.D.PASTE SHEET'!T2367="","",'S.D.PASTE SHEET'!T2367)</f>
        <v/>
      </c>
      <c s="176" t="str">
        <f>IF('S.D.PASTE SHEET'!U2367="","",'S.D.PASTE SHEET'!U2367)</f>
        <v/>
      </c>
      <c s="176" t="str">
        <f>IF('S.D.PASTE SHEET'!V2367="","",'S.D.PASTE SHEET'!V2367)</f>
        <v/>
      </c>
      <c s="176" t="str">
        <f>IF('S.D.PASTE SHEET'!W2367="","",'S.D.PASTE SHEET'!W2367)</f>
        <v/>
      </c>
      <c s="176" t="str">
        <f>IF('S.D.PASTE SHEET'!X2367="","",'S.D.PASTE SHEET'!X2367)</f>
        <v/>
      </c>
      <c s="176" t="str">
        <f>IF('S.D.PASTE SHEET'!Y2367="","",'S.D.PASTE SHEET'!Y2367)</f>
        <v/>
      </c>
      <c s="176" t="str">
        <f>IF('S.D.PASTE SHEET'!Z2367="","",'S.D.PASTE SHEET'!Z2367)</f>
        <v/>
      </c>
      <c s="176" t="str">
        <f>IF('S.D.PASTE SHEET'!AA2367="","",'S.D.PASTE SHEET'!AA2367)</f>
        <v/>
      </c>
      <c s="176" t="str">
        <f>IF('S.D.PASTE SHEET'!AB2367="","",'S.D.PASTE SHEET'!AB2367)</f>
        <v/>
      </c>
      <c s="176" t="str">
        <f>IF('S.D.PASTE SHEET'!AC2367="","",'S.D.PASTE SHEET'!AC2367)</f>
        <v/>
      </c>
      <c s="176" t="str">
        <f>IF('S.D.PASTE SHEET'!AD2367="","",'S.D.PASTE SHEET'!AD2367)</f>
        <v/>
      </c>
      <c s="178"/>
      <c s="179" t="str">
        <f>IF(AK2367="","",IF(AK2367&gt;0,COUNT($AG$2:AG2367),""))</f>
        <v/>
      </c>
      <c s="180" t="str">
        <f t="shared" si="2462"/>
        <v/>
      </c>
      <c s="180" t="str">
        <f t="shared" si="2463"/>
        <v/>
      </c>
      <c s="180" t="str">
        <f t="shared" si="2464"/>
        <v/>
      </c>
      <c s="181" t="str">
        <f t="shared" si="2465"/>
        <v/>
      </c>
      <c s="180" t="str">
        <f t="shared" si="2466"/>
        <v/>
      </c>
      <c s="180" t="str">
        <f t="shared" si="2467"/>
        <v/>
      </c>
      <c s="180" t="str">
        <f t="shared" si="2468"/>
        <v/>
      </c>
      <c s="180" t="str">
        <f t="shared" si="2469"/>
        <v/>
      </c>
      <c s="180" t="str">
        <f t="shared" si="2470"/>
        <v/>
      </c>
      <c s="181" t="str">
        <f t="shared" si="2471"/>
        <v/>
      </c>
      <c s="180" t="str">
        <f t="shared" si="2472"/>
        <v/>
      </c>
      <c s="180" t="str">
        <f t="shared" si="2473"/>
        <v/>
      </c>
      <c s="180" t="str">
        <f t="shared" si="2474"/>
        <v/>
      </c>
      <c s="180" t="str">
        <f t="shared" si="2475"/>
        <v/>
      </c>
      <c s="180" t="str">
        <f t="shared" si="2476"/>
        <v/>
      </c>
      <c s="180" t="str">
        <f t="shared" si="2477"/>
        <v/>
      </c>
      <c s="183"/>
      <c s="179" t="str">
        <f>IF(BC2367="","",IF(BC2367&gt;0,COUNT($AY$2:AY2367),""))</f>
        <v/>
      </c>
      <c s="180" t="str">
        <f t="shared" si="2478"/>
        <v/>
      </c>
      <c s="180" t="str">
        <f t="shared" si="2479"/>
        <v/>
      </c>
      <c s="180" t="str">
        <f t="shared" si="2480"/>
        <v/>
      </c>
      <c s="182" t="str">
        <f t="shared" si="2481"/>
        <v/>
      </c>
      <c s="180" t="str">
        <f t="shared" si="2482"/>
        <v/>
      </c>
      <c s="180" t="str">
        <f t="shared" si="2483"/>
        <v/>
      </c>
      <c s="180" t="str">
        <f t="shared" si="2484"/>
        <v/>
      </c>
      <c s="180" t="str">
        <f t="shared" si="2485"/>
        <v/>
      </c>
      <c s="180" t="str">
        <f t="shared" si="2486"/>
        <v/>
      </c>
      <c s="182" t="str">
        <f t="shared" si="2487"/>
        <v/>
      </c>
      <c s="180" t="str">
        <f t="shared" si="2488"/>
        <v/>
      </c>
      <c s="180" t="str">
        <f t="shared" si="2489"/>
        <v/>
      </c>
      <c s="180" t="str">
        <f t="shared" si="2490"/>
        <v/>
      </c>
      <c s="180" t="str">
        <f t="shared" si="2491"/>
        <v/>
      </c>
      <c s="180" t="str">
        <f t="shared" si="2492"/>
        <v/>
      </c>
      <c s="180" t="str">
        <f t="shared" si="2493"/>
        <v/>
      </c>
    </row>
    <row r="2368" spans="1:66" ht="15">
      <c r="A2368" s="176" t="str">
        <f>IF('S.D.PASTE SHEET'!A2368="","",'S.D.PASTE SHEET'!A2368)</f>
        <v/>
      </c>
      <c s="176" t="str">
        <f>IF('S.D.PASTE SHEET'!B2368="","",'S.D.PASTE SHEET'!B2368)</f>
        <v/>
      </c>
      <c s="176" t="str">
        <f>IF('S.D.PASTE SHEET'!C2368="","",'S.D.PASTE SHEET'!C2368)</f>
        <v/>
      </c>
      <c s="177" t="str">
        <f>IF('S.D.PASTE SHEET'!D2368="","",'S.D.PASTE SHEET'!D2368)</f>
        <v/>
      </c>
      <c s="176" t="str">
        <f>IF('S.D.PASTE SHEET'!E2368="","",UPPER('S.D.PASTE SHEET'!E2368))</f>
        <v/>
      </c>
      <c s="176" t="str">
        <f>IF('S.D.PASTE SHEET'!F2368="","",'S.D.PASTE SHEET'!F2368)</f>
        <v/>
      </c>
      <c s="176" t="str">
        <f>IF('S.D.PASTE SHEET'!G2368="","",UPPER('S.D.PASTE SHEET'!G2368))</f>
        <v/>
      </c>
      <c s="176" t="str">
        <f>IF('S.D.PASTE SHEET'!H2368="","",UPPER('S.D.PASTE SHEET'!H2368))</f>
        <v/>
      </c>
      <c s="176" t="str">
        <f>IF('S.D.PASTE SHEET'!I2368="","",'S.D.PASTE SHEET'!I2368)</f>
        <v/>
      </c>
      <c s="177" t="str">
        <f>IF('S.D.PASTE SHEET'!J2368="","",'S.D.PASTE SHEET'!J2368)</f>
        <v/>
      </c>
      <c s="176" t="str">
        <f>IF('S.D.PASTE SHEET'!K2368="","",'S.D.PASTE SHEET'!K2368)</f>
        <v/>
      </c>
      <c s="176" t="str">
        <f>IF('S.D.PASTE SHEET'!L2368="","",'S.D.PASTE SHEET'!L2368)</f>
        <v/>
      </c>
      <c s="176" t="str">
        <f>IF('S.D.PASTE SHEET'!M2368="","",'S.D.PASTE SHEET'!M2368)</f>
        <v/>
      </c>
      <c s="176" t="str">
        <f>IF('S.D.PASTE SHEET'!N2368="","",'S.D.PASTE SHEET'!N2368)</f>
        <v/>
      </c>
      <c s="176" t="str">
        <f>IF('S.D.PASTE SHEET'!O2368="","",'S.D.PASTE SHEET'!O2368)</f>
        <v/>
      </c>
      <c s="176" t="str">
        <f>IF('S.D.PASTE SHEET'!P2368="","",'S.D.PASTE SHEET'!P2368)</f>
        <v/>
      </c>
      <c s="176" t="str">
        <f>IF('S.D.PASTE SHEET'!Q2368="","",'S.D.PASTE SHEET'!Q2368)</f>
        <v/>
      </c>
      <c s="176" t="str">
        <f>IF('S.D.PASTE SHEET'!R2368="","",'S.D.PASTE SHEET'!R2368)</f>
        <v/>
      </c>
      <c s="176" t="str">
        <f>IF('S.D.PASTE SHEET'!S2368="","",'S.D.PASTE SHEET'!S2368)</f>
        <v/>
      </c>
      <c s="176" t="str">
        <f>IF('S.D.PASTE SHEET'!T2368="","",'S.D.PASTE SHEET'!T2368)</f>
        <v/>
      </c>
      <c s="176" t="str">
        <f>IF('S.D.PASTE SHEET'!U2368="","",'S.D.PASTE SHEET'!U2368)</f>
        <v/>
      </c>
      <c s="176" t="str">
        <f>IF('S.D.PASTE SHEET'!V2368="","",'S.D.PASTE SHEET'!V2368)</f>
        <v/>
      </c>
      <c s="176" t="str">
        <f>IF('S.D.PASTE SHEET'!W2368="","",'S.D.PASTE SHEET'!W2368)</f>
        <v/>
      </c>
      <c s="176" t="str">
        <f>IF('S.D.PASTE SHEET'!X2368="","",'S.D.PASTE SHEET'!X2368)</f>
        <v/>
      </c>
      <c s="176" t="str">
        <f>IF('S.D.PASTE SHEET'!Y2368="","",'S.D.PASTE SHEET'!Y2368)</f>
        <v/>
      </c>
      <c s="176" t="str">
        <f>IF('S.D.PASTE SHEET'!Z2368="","",'S.D.PASTE SHEET'!Z2368)</f>
        <v/>
      </c>
      <c s="176" t="str">
        <f>IF('S.D.PASTE SHEET'!AA2368="","",'S.D.PASTE SHEET'!AA2368)</f>
        <v/>
      </c>
      <c s="176" t="str">
        <f>IF('S.D.PASTE SHEET'!AB2368="","",'S.D.PASTE SHEET'!AB2368)</f>
        <v/>
      </c>
      <c s="176" t="str">
        <f>IF('S.D.PASTE SHEET'!AC2368="","",'S.D.PASTE SHEET'!AC2368)</f>
        <v/>
      </c>
      <c s="176" t="str">
        <f>IF('S.D.PASTE SHEET'!AD2368="","",'S.D.PASTE SHEET'!AD2368)</f>
        <v/>
      </c>
      <c s="178"/>
      <c s="179" t="str">
        <f>IF(AK2368="","",IF(AK2368&gt;0,COUNT($AG$2:AG2368),""))</f>
        <v/>
      </c>
      <c s="180" t="str">
        <f t="shared" si="2462"/>
        <v/>
      </c>
      <c s="180" t="str">
        <f t="shared" si="2463"/>
        <v/>
      </c>
      <c s="180" t="str">
        <f t="shared" si="2464"/>
        <v/>
      </c>
      <c s="181" t="str">
        <f t="shared" si="2465"/>
        <v/>
      </c>
      <c s="180" t="str">
        <f t="shared" si="2466"/>
        <v/>
      </c>
      <c s="180" t="str">
        <f t="shared" si="2467"/>
        <v/>
      </c>
      <c s="180" t="str">
        <f t="shared" si="2468"/>
        <v/>
      </c>
      <c s="180" t="str">
        <f t="shared" si="2469"/>
        <v/>
      </c>
      <c s="180" t="str">
        <f t="shared" si="2470"/>
        <v/>
      </c>
      <c s="181" t="str">
        <f t="shared" si="2471"/>
        <v/>
      </c>
      <c s="180" t="str">
        <f t="shared" si="2472"/>
        <v/>
      </c>
      <c s="180" t="str">
        <f t="shared" si="2473"/>
        <v/>
      </c>
      <c s="180" t="str">
        <f t="shared" si="2474"/>
        <v/>
      </c>
      <c s="180" t="str">
        <f t="shared" si="2475"/>
        <v/>
      </c>
      <c s="180" t="str">
        <f t="shared" si="2476"/>
        <v/>
      </c>
      <c s="180" t="str">
        <f t="shared" si="2477"/>
        <v/>
      </c>
      <c s="183"/>
      <c s="179" t="str">
        <f>IF(BC2368="","",IF(BC2368&gt;0,COUNT($AY$2:AY2368),""))</f>
        <v/>
      </c>
      <c s="180" t="str">
        <f t="shared" si="2478"/>
        <v/>
      </c>
      <c s="180" t="str">
        <f t="shared" si="2479"/>
        <v/>
      </c>
      <c s="180" t="str">
        <f t="shared" si="2480"/>
        <v/>
      </c>
      <c s="182" t="str">
        <f t="shared" si="2481"/>
        <v/>
      </c>
      <c s="180" t="str">
        <f t="shared" si="2482"/>
        <v/>
      </c>
      <c s="180" t="str">
        <f t="shared" si="2483"/>
        <v/>
      </c>
      <c s="180" t="str">
        <f t="shared" si="2484"/>
        <v/>
      </c>
      <c s="180" t="str">
        <f t="shared" si="2485"/>
        <v/>
      </c>
      <c s="180" t="str">
        <f t="shared" si="2486"/>
        <v/>
      </c>
      <c s="182" t="str">
        <f t="shared" si="2487"/>
        <v/>
      </c>
      <c s="180" t="str">
        <f t="shared" si="2488"/>
        <v/>
      </c>
      <c s="180" t="str">
        <f t="shared" si="2489"/>
        <v/>
      </c>
      <c s="180" t="str">
        <f t="shared" si="2490"/>
        <v/>
      </c>
      <c s="180" t="str">
        <f t="shared" si="2491"/>
        <v/>
      </c>
      <c s="180" t="str">
        <f t="shared" si="2492"/>
        <v/>
      </c>
      <c s="180" t="str">
        <f t="shared" si="2493"/>
        <v/>
      </c>
    </row>
    <row r="2369" spans="1:66" ht="15">
      <c r="A2369" s="176" t="str">
        <f>IF('S.D.PASTE SHEET'!A2369="","",'S.D.PASTE SHEET'!A2369)</f>
        <v/>
      </c>
      <c s="176" t="str">
        <f>IF('S.D.PASTE SHEET'!B2369="","",'S.D.PASTE SHEET'!B2369)</f>
        <v/>
      </c>
      <c s="176" t="str">
        <f>IF('S.D.PASTE SHEET'!C2369="","",'S.D.PASTE SHEET'!C2369)</f>
        <v/>
      </c>
      <c s="177" t="str">
        <f>IF('S.D.PASTE SHEET'!D2369="","",'S.D.PASTE SHEET'!D2369)</f>
        <v/>
      </c>
      <c s="176" t="str">
        <f>IF('S.D.PASTE SHEET'!E2369="","",UPPER('S.D.PASTE SHEET'!E2369))</f>
        <v/>
      </c>
      <c s="176" t="str">
        <f>IF('S.D.PASTE SHEET'!F2369="","",'S.D.PASTE SHEET'!F2369)</f>
        <v/>
      </c>
      <c s="176" t="str">
        <f>IF('S.D.PASTE SHEET'!G2369="","",UPPER('S.D.PASTE SHEET'!G2369))</f>
        <v/>
      </c>
      <c s="176" t="str">
        <f>IF('S.D.PASTE SHEET'!H2369="","",UPPER('S.D.PASTE SHEET'!H2369))</f>
        <v/>
      </c>
      <c s="176" t="str">
        <f>IF('S.D.PASTE SHEET'!I2369="","",'S.D.PASTE SHEET'!I2369)</f>
        <v/>
      </c>
      <c s="177" t="str">
        <f>IF('S.D.PASTE SHEET'!J2369="","",'S.D.PASTE SHEET'!J2369)</f>
        <v/>
      </c>
      <c s="176" t="str">
        <f>IF('S.D.PASTE SHEET'!K2369="","",'S.D.PASTE SHEET'!K2369)</f>
        <v/>
      </c>
      <c s="176" t="str">
        <f>IF('S.D.PASTE SHEET'!L2369="","",'S.D.PASTE SHEET'!L2369)</f>
        <v/>
      </c>
      <c s="176" t="str">
        <f>IF('S.D.PASTE SHEET'!M2369="","",'S.D.PASTE SHEET'!M2369)</f>
        <v/>
      </c>
      <c s="176" t="str">
        <f>IF('S.D.PASTE SHEET'!N2369="","",'S.D.PASTE SHEET'!N2369)</f>
        <v/>
      </c>
      <c s="176" t="str">
        <f>IF('S.D.PASTE SHEET'!O2369="","",'S.D.PASTE SHEET'!O2369)</f>
        <v/>
      </c>
      <c s="176" t="str">
        <f>IF('S.D.PASTE SHEET'!P2369="","",'S.D.PASTE SHEET'!P2369)</f>
        <v/>
      </c>
      <c s="176" t="str">
        <f>IF('S.D.PASTE SHEET'!Q2369="","",'S.D.PASTE SHEET'!Q2369)</f>
        <v/>
      </c>
      <c s="176" t="str">
        <f>IF('S.D.PASTE SHEET'!R2369="","",'S.D.PASTE SHEET'!R2369)</f>
        <v/>
      </c>
      <c s="176" t="str">
        <f>IF('S.D.PASTE SHEET'!S2369="","",'S.D.PASTE SHEET'!S2369)</f>
        <v/>
      </c>
      <c s="176" t="str">
        <f>IF('S.D.PASTE SHEET'!T2369="","",'S.D.PASTE SHEET'!T2369)</f>
        <v/>
      </c>
      <c s="176" t="str">
        <f>IF('S.D.PASTE SHEET'!U2369="","",'S.D.PASTE SHEET'!U2369)</f>
        <v/>
      </c>
      <c s="176" t="str">
        <f>IF('S.D.PASTE SHEET'!V2369="","",'S.D.PASTE SHEET'!V2369)</f>
        <v/>
      </c>
      <c s="176" t="str">
        <f>IF('S.D.PASTE SHEET'!W2369="","",'S.D.PASTE SHEET'!W2369)</f>
        <v/>
      </c>
      <c s="176" t="str">
        <f>IF('S.D.PASTE SHEET'!X2369="","",'S.D.PASTE SHEET'!X2369)</f>
        <v/>
      </c>
      <c s="176" t="str">
        <f>IF('S.D.PASTE SHEET'!Y2369="","",'S.D.PASTE SHEET'!Y2369)</f>
        <v/>
      </c>
      <c s="176" t="str">
        <f>IF('S.D.PASTE SHEET'!Z2369="","",'S.D.PASTE SHEET'!Z2369)</f>
        <v/>
      </c>
      <c s="176" t="str">
        <f>IF('S.D.PASTE SHEET'!AA2369="","",'S.D.PASTE SHEET'!AA2369)</f>
        <v/>
      </c>
      <c s="176" t="str">
        <f>IF('S.D.PASTE SHEET'!AB2369="","",'S.D.PASTE SHEET'!AB2369)</f>
        <v/>
      </c>
      <c s="176" t="str">
        <f>IF('S.D.PASTE SHEET'!AC2369="","",'S.D.PASTE SHEET'!AC2369)</f>
        <v/>
      </c>
      <c s="176" t="str">
        <f>IF('S.D.PASTE SHEET'!AD2369="","",'S.D.PASTE SHEET'!AD2369)</f>
        <v/>
      </c>
      <c s="178"/>
      <c s="179" t="str">
        <f>IF(AK2369="","",IF(AK2369&gt;0,COUNT($AG$2:AG2369),""))</f>
        <v/>
      </c>
      <c s="180" t="str">
        <f t="shared" si="2462"/>
        <v/>
      </c>
      <c s="180" t="str">
        <f t="shared" si="2463"/>
        <v/>
      </c>
      <c s="180" t="str">
        <f t="shared" si="2464"/>
        <v/>
      </c>
      <c s="181" t="str">
        <f t="shared" si="2465"/>
        <v/>
      </c>
      <c s="180" t="str">
        <f t="shared" si="2466"/>
        <v/>
      </c>
      <c s="180" t="str">
        <f t="shared" si="2467"/>
        <v/>
      </c>
      <c s="180" t="str">
        <f t="shared" si="2468"/>
        <v/>
      </c>
      <c s="180" t="str">
        <f t="shared" si="2469"/>
        <v/>
      </c>
      <c s="180" t="str">
        <f t="shared" si="2470"/>
        <v/>
      </c>
      <c s="181" t="str">
        <f t="shared" si="2471"/>
        <v/>
      </c>
      <c s="180" t="str">
        <f t="shared" si="2472"/>
        <v/>
      </c>
      <c s="180" t="str">
        <f t="shared" si="2473"/>
        <v/>
      </c>
      <c s="180" t="str">
        <f t="shared" si="2474"/>
        <v/>
      </c>
      <c s="180" t="str">
        <f t="shared" si="2475"/>
        <v/>
      </c>
      <c s="180" t="str">
        <f t="shared" si="2476"/>
        <v/>
      </c>
      <c s="180" t="str">
        <f t="shared" si="2477"/>
        <v/>
      </c>
      <c s="183"/>
      <c s="179" t="str">
        <f>IF(BC2369="","",IF(BC2369&gt;0,COUNT($AY$2:AY2369),""))</f>
        <v/>
      </c>
      <c s="180" t="str">
        <f t="shared" si="2478"/>
        <v/>
      </c>
      <c s="180" t="str">
        <f t="shared" si="2479"/>
        <v/>
      </c>
      <c s="180" t="str">
        <f t="shared" si="2480"/>
        <v/>
      </c>
      <c s="182" t="str">
        <f t="shared" si="2481"/>
        <v/>
      </c>
      <c s="180" t="str">
        <f t="shared" si="2482"/>
        <v/>
      </c>
      <c s="180" t="str">
        <f t="shared" si="2483"/>
        <v/>
      </c>
      <c s="180" t="str">
        <f t="shared" si="2484"/>
        <v/>
      </c>
      <c s="180" t="str">
        <f t="shared" si="2485"/>
        <v/>
      </c>
      <c s="180" t="str">
        <f t="shared" si="2486"/>
        <v/>
      </c>
      <c s="182" t="str">
        <f t="shared" si="2487"/>
        <v/>
      </c>
      <c s="180" t="str">
        <f t="shared" si="2488"/>
        <v/>
      </c>
      <c s="180" t="str">
        <f t="shared" si="2489"/>
        <v/>
      </c>
      <c s="180" t="str">
        <f t="shared" si="2490"/>
        <v/>
      </c>
      <c s="180" t="str">
        <f t="shared" si="2491"/>
        <v/>
      </c>
      <c s="180" t="str">
        <f t="shared" si="2492"/>
        <v/>
      </c>
      <c s="180" t="str">
        <f t="shared" si="2493"/>
        <v/>
      </c>
    </row>
    <row r="2370" spans="1:66" ht="15">
      <c r="A2370" s="176" t="str">
        <f>IF('S.D.PASTE SHEET'!A2370="","",'S.D.PASTE SHEET'!A2370)</f>
        <v/>
      </c>
      <c s="176" t="str">
        <f>IF('S.D.PASTE SHEET'!B2370="","",'S.D.PASTE SHEET'!B2370)</f>
        <v/>
      </c>
      <c s="176" t="str">
        <f>IF('S.D.PASTE SHEET'!C2370="","",'S.D.PASTE SHEET'!C2370)</f>
        <v/>
      </c>
      <c s="177" t="str">
        <f>IF('S.D.PASTE SHEET'!D2370="","",'S.D.PASTE SHEET'!D2370)</f>
        <v/>
      </c>
      <c s="176" t="str">
        <f>IF('S.D.PASTE SHEET'!E2370="","",UPPER('S.D.PASTE SHEET'!E2370))</f>
        <v/>
      </c>
      <c s="176" t="str">
        <f>IF('S.D.PASTE SHEET'!F2370="","",'S.D.PASTE SHEET'!F2370)</f>
        <v/>
      </c>
      <c s="176" t="str">
        <f>IF('S.D.PASTE SHEET'!G2370="","",UPPER('S.D.PASTE SHEET'!G2370))</f>
        <v/>
      </c>
      <c s="176" t="str">
        <f>IF('S.D.PASTE SHEET'!H2370="","",UPPER('S.D.PASTE SHEET'!H2370))</f>
        <v/>
      </c>
      <c s="176" t="str">
        <f>IF('S.D.PASTE SHEET'!I2370="","",'S.D.PASTE SHEET'!I2370)</f>
        <v/>
      </c>
      <c s="177" t="str">
        <f>IF('S.D.PASTE SHEET'!J2370="","",'S.D.PASTE SHEET'!J2370)</f>
        <v/>
      </c>
      <c s="176" t="str">
        <f>IF('S.D.PASTE SHEET'!K2370="","",'S.D.PASTE SHEET'!K2370)</f>
        <v/>
      </c>
      <c s="176" t="str">
        <f>IF('S.D.PASTE SHEET'!L2370="","",'S.D.PASTE SHEET'!L2370)</f>
        <v/>
      </c>
      <c s="176" t="str">
        <f>IF('S.D.PASTE SHEET'!M2370="","",'S.D.PASTE SHEET'!M2370)</f>
        <v/>
      </c>
      <c s="176" t="str">
        <f>IF('S.D.PASTE SHEET'!N2370="","",'S.D.PASTE SHEET'!N2370)</f>
        <v/>
      </c>
      <c s="176" t="str">
        <f>IF('S.D.PASTE SHEET'!O2370="","",'S.D.PASTE SHEET'!O2370)</f>
        <v/>
      </c>
      <c s="176" t="str">
        <f>IF('S.D.PASTE SHEET'!P2370="","",'S.D.PASTE SHEET'!P2370)</f>
        <v/>
      </c>
      <c s="176" t="str">
        <f>IF('S.D.PASTE SHEET'!Q2370="","",'S.D.PASTE SHEET'!Q2370)</f>
        <v/>
      </c>
      <c s="176" t="str">
        <f>IF('S.D.PASTE SHEET'!R2370="","",'S.D.PASTE SHEET'!R2370)</f>
        <v/>
      </c>
      <c s="176" t="str">
        <f>IF('S.D.PASTE SHEET'!S2370="","",'S.D.PASTE SHEET'!S2370)</f>
        <v/>
      </c>
      <c s="176" t="str">
        <f>IF('S.D.PASTE SHEET'!T2370="","",'S.D.PASTE SHEET'!T2370)</f>
        <v/>
      </c>
      <c s="176" t="str">
        <f>IF('S.D.PASTE SHEET'!U2370="","",'S.D.PASTE SHEET'!U2370)</f>
        <v/>
      </c>
      <c s="176" t="str">
        <f>IF('S.D.PASTE SHEET'!V2370="","",'S.D.PASTE SHEET'!V2370)</f>
        <v/>
      </c>
      <c s="176" t="str">
        <f>IF('S.D.PASTE SHEET'!W2370="","",'S.D.PASTE SHEET'!W2370)</f>
        <v/>
      </c>
      <c s="176" t="str">
        <f>IF('S.D.PASTE SHEET'!X2370="","",'S.D.PASTE SHEET'!X2370)</f>
        <v/>
      </c>
      <c s="176" t="str">
        <f>IF('S.D.PASTE SHEET'!Y2370="","",'S.D.PASTE SHEET'!Y2370)</f>
        <v/>
      </c>
      <c s="176" t="str">
        <f>IF('S.D.PASTE SHEET'!Z2370="","",'S.D.PASTE SHEET'!Z2370)</f>
        <v/>
      </c>
      <c s="176" t="str">
        <f>IF('S.D.PASTE SHEET'!AA2370="","",'S.D.PASTE SHEET'!AA2370)</f>
        <v/>
      </c>
      <c s="176" t="str">
        <f>IF('S.D.PASTE SHEET'!AB2370="","",'S.D.PASTE SHEET'!AB2370)</f>
        <v/>
      </c>
      <c s="176" t="str">
        <f>IF('S.D.PASTE SHEET'!AC2370="","",'S.D.PASTE SHEET'!AC2370)</f>
        <v/>
      </c>
      <c s="176" t="str">
        <f>IF('S.D.PASTE SHEET'!AD2370="","",'S.D.PASTE SHEET'!AD2370)</f>
        <v/>
      </c>
      <c s="178"/>
      <c s="179" t="str">
        <f>IF(AK2370="","",IF(AK2370&gt;0,COUNT($AG$2:AG2370),""))</f>
        <v/>
      </c>
      <c s="180" t="str">
        <f t="shared" si="2462"/>
        <v/>
      </c>
      <c s="180" t="str">
        <f t="shared" si="2463"/>
        <v/>
      </c>
      <c s="180" t="str">
        <f t="shared" si="2464"/>
        <v/>
      </c>
      <c s="181" t="str">
        <f t="shared" si="2465"/>
        <v/>
      </c>
      <c s="180" t="str">
        <f t="shared" si="2466"/>
        <v/>
      </c>
      <c s="180" t="str">
        <f t="shared" si="2467"/>
        <v/>
      </c>
      <c s="180" t="str">
        <f t="shared" si="2468"/>
        <v/>
      </c>
      <c s="180" t="str">
        <f t="shared" si="2469"/>
        <v/>
      </c>
      <c s="180" t="str">
        <f t="shared" si="2470"/>
        <v/>
      </c>
      <c s="181" t="str">
        <f t="shared" si="2471"/>
        <v/>
      </c>
      <c s="180" t="str">
        <f t="shared" si="2472"/>
        <v/>
      </c>
      <c s="180" t="str">
        <f t="shared" si="2473"/>
        <v/>
      </c>
      <c s="180" t="str">
        <f t="shared" si="2474"/>
        <v/>
      </c>
      <c s="180" t="str">
        <f t="shared" si="2475"/>
        <v/>
      </c>
      <c s="180" t="str">
        <f t="shared" si="2476"/>
        <v/>
      </c>
      <c s="180" t="str">
        <f t="shared" si="2477"/>
        <v/>
      </c>
      <c s="183"/>
      <c s="179" t="str">
        <f>IF(BC2370="","",IF(BC2370&gt;0,COUNT($AY$2:AY2370),""))</f>
        <v/>
      </c>
      <c s="180" t="str">
        <f t="shared" si="2478"/>
        <v/>
      </c>
      <c s="180" t="str">
        <f t="shared" si="2479"/>
        <v/>
      </c>
      <c s="180" t="str">
        <f t="shared" si="2480"/>
        <v/>
      </c>
      <c s="182" t="str">
        <f t="shared" si="2481"/>
        <v/>
      </c>
      <c s="180" t="str">
        <f t="shared" si="2482"/>
        <v/>
      </c>
      <c s="180" t="str">
        <f t="shared" si="2483"/>
        <v/>
      </c>
      <c s="180" t="str">
        <f t="shared" si="2484"/>
        <v/>
      </c>
      <c s="180" t="str">
        <f t="shared" si="2485"/>
        <v/>
      </c>
      <c s="180" t="str">
        <f t="shared" si="2486"/>
        <v/>
      </c>
      <c s="182" t="str">
        <f t="shared" si="2487"/>
        <v/>
      </c>
      <c s="180" t="str">
        <f t="shared" si="2488"/>
        <v/>
      </c>
      <c s="180" t="str">
        <f t="shared" si="2489"/>
        <v/>
      </c>
      <c s="180" t="str">
        <f t="shared" si="2490"/>
        <v/>
      </c>
      <c s="180" t="str">
        <f t="shared" si="2491"/>
        <v/>
      </c>
      <c s="180" t="str">
        <f t="shared" si="2492"/>
        <v/>
      </c>
      <c s="180" t="str">
        <f t="shared" si="2493"/>
        <v/>
      </c>
    </row>
    <row r="2371" spans="1:66" ht="15">
      <c r="A2371" s="176" t="str">
        <f>IF('S.D.PASTE SHEET'!A2371="","",'S.D.PASTE SHEET'!A2371)</f>
        <v/>
      </c>
      <c s="176" t="str">
        <f>IF('S.D.PASTE SHEET'!B2371="","",'S.D.PASTE SHEET'!B2371)</f>
        <v/>
      </c>
      <c s="176" t="str">
        <f>IF('S.D.PASTE SHEET'!C2371="","",'S.D.PASTE SHEET'!C2371)</f>
        <v/>
      </c>
      <c s="177" t="str">
        <f>IF('S.D.PASTE SHEET'!D2371="","",'S.D.PASTE SHEET'!D2371)</f>
        <v/>
      </c>
      <c s="176" t="str">
        <f>IF('S.D.PASTE SHEET'!E2371="","",UPPER('S.D.PASTE SHEET'!E2371))</f>
        <v/>
      </c>
      <c s="176" t="str">
        <f>IF('S.D.PASTE SHEET'!F2371="","",'S.D.PASTE SHEET'!F2371)</f>
        <v/>
      </c>
      <c s="176" t="str">
        <f>IF('S.D.PASTE SHEET'!G2371="","",UPPER('S.D.PASTE SHEET'!G2371))</f>
        <v/>
      </c>
      <c s="176" t="str">
        <f>IF('S.D.PASTE SHEET'!H2371="","",UPPER('S.D.PASTE SHEET'!H2371))</f>
        <v/>
      </c>
      <c s="176" t="str">
        <f>IF('S.D.PASTE SHEET'!I2371="","",'S.D.PASTE SHEET'!I2371)</f>
        <v/>
      </c>
      <c s="177" t="str">
        <f>IF('S.D.PASTE SHEET'!J2371="","",'S.D.PASTE SHEET'!J2371)</f>
        <v/>
      </c>
      <c s="176" t="str">
        <f>IF('S.D.PASTE SHEET'!K2371="","",'S.D.PASTE SHEET'!K2371)</f>
        <v/>
      </c>
      <c s="176" t="str">
        <f>IF('S.D.PASTE SHEET'!L2371="","",'S.D.PASTE SHEET'!L2371)</f>
        <v/>
      </c>
      <c s="176" t="str">
        <f>IF('S.D.PASTE SHEET'!M2371="","",'S.D.PASTE SHEET'!M2371)</f>
        <v/>
      </c>
      <c s="176" t="str">
        <f>IF('S.D.PASTE SHEET'!N2371="","",'S.D.PASTE SHEET'!N2371)</f>
        <v/>
      </c>
      <c s="176" t="str">
        <f>IF('S.D.PASTE SHEET'!O2371="","",'S.D.PASTE SHEET'!O2371)</f>
        <v/>
      </c>
      <c s="176" t="str">
        <f>IF('S.D.PASTE SHEET'!P2371="","",'S.D.PASTE SHEET'!P2371)</f>
        <v/>
      </c>
      <c s="176" t="str">
        <f>IF('S.D.PASTE SHEET'!Q2371="","",'S.D.PASTE SHEET'!Q2371)</f>
        <v/>
      </c>
      <c s="176" t="str">
        <f>IF('S.D.PASTE SHEET'!R2371="","",'S.D.PASTE SHEET'!R2371)</f>
        <v/>
      </c>
      <c s="176" t="str">
        <f>IF('S.D.PASTE SHEET'!S2371="","",'S.D.PASTE SHEET'!S2371)</f>
        <v/>
      </c>
      <c s="176" t="str">
        <f>IF('S.D.PASTE SHEET'!T2371="","",'S.D.PASTE SHEET'!T2371)</f>
        <v/>
      </c>
      <c s="176" t="str">
        <f>IF('S.D.PASTE SHEET'!U2371="","",'S.D.PASTE SHEET'!U2371)</f>
        <v/>
      </c>
      <c s="176" t="str">
        <f>IF('S.D.PASTE SHEET'!V2371="","",'S.D.PASTE SHEET'!V2371)</f>
        <v/>
      </c>
      <c s="176" t="str">
        <f>IF('S.D.PASTE SHEET'!W2371="","",'S.D.PASTE SHEET'!W2371)</f>
        <v/>
      </c>
      <c s="176" t="str">
        <f>IF('S.D.PASTE SHEET'!X2371="","",'S.D.PASTE SHEET'!X2371)</f>
        <v/>
      </c>
      <c s="176" t="str">
        <f>IF('S.D.PASTE SHEET'!Y2371="","",'S.D.PASTE SHEET'!Y2371)</f>
        <v/>
      </c>
      <c s="176" t="str">
        <f>IF('S.D.PASTE SHEET'!Z2371="","",'S.D.PASTE SHEET'!Z2371)</f>
        <v/>
      </c>
      <c s="176" t="str">
        <f>IF('S.D.PASTE SHEET'!AA2371="","",'S.D.PASTE SHEET'!AA2371)</f>
        <v/>
      </c>
      <c s="176" t="str">
        <f>IF('S.D.PASTE SHEET'!AB2371="","",'S.D.PASTE SHEET'!AB2371)</f>
        <v/>
      </c>
      <c s="176" t="str">
        <f>IF('S.D.PASTE SHEET'!AC2371="","",'S.D.PASTE SHEET'!AC2371)</f>
        <v/>
      </c>
      <c s="176" t="str">
        <f>IF('S.D.PASTE SHEET'!AD2371="","",'S.D.PASTE SHEET'!AD2371)</f>
        <v/>
      </c>
      <c s="178"/>
      <c s="179" t="str">
        <f>IF(AK2371="","",IF(AK2371&gt;0,COUNT($AG$2:AG2371),""))</f>
        <v/>
      </c>
      <c s="180" t="str">
        <f t="shared" si="2462"/>
        <v/>
      </c>
      <c s="180" t="str">
        <f t="shared" si="2463"/>
        <v/>
      </c>
      <c s="180" t="str">
        <f t="shared" si="2464"/>
        <v/>
      </c>
      <c s="181" t="str">
        <f t="shared" si="2465"/>
        <v/>
      </c>
      <c s="180" t="str">
        <f t="shared" si="2466"/>
        <v/>
      </c>
      <c s="180" t="str">
        <f t="shared" si="2467"/>
        <v/>
      </c>
      <c s="180" t="str">
        <f t="shared" si="2468"/>
        <v/>
      </c>
      <c s="180" t="str">
        <f t="shared" si="2469"/>
        <v/>
      </c>
      <c s="180" t="str">
        <f t="shared" si="2470"/>
        <v/>
      </c>
      <c s="181" t="str">
        <f t="shared" si="2471"/>
        <v/>
      </c>
      <c s="180" t="str">
        <f t="shared" si="2472"/>
        <v/>
      </c>
      <c s="180" t="str">
        <f t="shared" si="2473"/>
        <v/>
      </c>
      <c s="180" t="str">
        <f t="shared" si="2474"/>
        <v/>
      </c>
      <c s="180" t="str">
        <f t="shared" si="2475"/>
        <v/>
      </c>
      <c s="180" t="str">
        <f t="shared" si="2476"/>
        <v/>
      </c>
      <c s="180" t="str">
        <f t="shared" si="2477"/>
        <v/>
      </c>
      <c s="183"/>
      <c s="179" t="str">
        <f>IF(BC2371="","",IF(BC2371&gt;0,COUNT($AY$2:AY2371),""))</f>
        <v/>
      </c>
      <c s="180" t="str">
        <f t="shared" si="2478"/>
        <v/>
      </c>
      <c s="180" t="str">
        <f t="shared" si="2479"/>
        <v/>
      </c>
      <c s="180" t="str">
        <f t="shared" si="2480"/>
        <v/>
      </c>
      <c s="182" t="str">
        <f t="shared" si="2481"/>
        <v/>
      </c>
      <c s="180" t="str">
        <f t="shared" si="2482"/>
        <v/>
      </c>
      <c s="180" t="str">
        <f t="shared" si="2483"/>
        <v/>
      </c>
      <c s="180" t="str">
        <f t="shared" si="2484"/>
        <v/>
      </c>
      <c s="180" t="str">
        <f t="shared" si="2485"/>
        <v/>
      </c>
      <c s="180" t="str">
        <f t="shared" si="2486"/>
        <v/>
      </c>
      <c s="182" t="str">
        <f t="shared" si="2487"/>
        <v/>
      </c>
      <c s="180" t="str">
        <f t="shared" si="2488"/>
        <v/>
      </c>
      <c s="180" t="str">
        <f t="shared" si="2489"/>
        <v/>
      </c>
      <c s="180" t="str">
        <f t="shared" si="2490"/>
        <v/>
      </c>
      <c s="180" t="str">
        <f t="shared" si="2491"/>
        <v/>
      </c>
      <c s="180" t="str">
        <f t="shared" si="2492"/>
        <v/>
      </c>
      <c s="180" t="str">
        <f t="shared" si="2493"/>
        <v/>
      </c>
    </row>
    <row r="2372" spans="1:66" ht="15">
      <c r="A2372" s="176" t="str">
        <f>IF('S.D.PASTE SHEET'!A2372="","",'S.D.PASTE SHEET'!A2372)</f>
        <v/>
      </c>
      <c s="176" t="str">
        <f>IF('S.D.PASTE SHEET'!B2372="","",'S.D.PASTE SHEET'!B2372)</f>
        <v/>
      </c>
      <c s="176" t="str">
        <f>IF('S.D.PASTE SHEET'!C2372="","",'S.D.PASTE SHEET'!C2372)</f>
        <v/>
      </c>
      <c s="177" t="str">
        <f>IF('S.D.PASTE SHEET'!D2372="","",'S.D.PASTE SHEET'!D2372)</f>
        <v/>
      </c>
      <c s="176" t="str">
        <f>IF('S.D.PASTE SHEET'!E2372="","",UPPER('S.D.PASTE SHEET'!E2372))</f>
        <v/>
      </c>
      <c s="176" t="str">
        <f>IF('S.D.PASTE SHEET'!F2372="","",'S.D.PASTE SHEET'!F2372)</f>
        <v/>
      </c>
      <c s="176" t="str">
        <f>IF('S.D.PASTE SHEET'!G2372="","",UPPER('S.D.PASTE SHEET'!G2372))</f>
        <v/>
      </c>
      <c s="176" t="str">
        <f>IF('S.D.PASTE SHEET'!H2372="","",UPPER('S.D.PASTE SHEET'!H2372))</f>
        <v/>
      </c>
      <c s="176" t="str">
        <f>IF('S.D.PASTE SHEET'!I2372="","",'S.D.PASTE SHEET'!I2372)</f>
        <v/>
      </c>
      <c s="177" t="str">
        <f>IF('S.D.PASTE SHEET'!J2372="","",'S.D.PASTE SHEET'!J2372)</f>
        <v/>
      </c>
      <c s="176" t="str">
        <f>IF('S.D.PASTE SHEET'!K2372="","",'S.D.PASTE SHEET'!K2372)</f>
        <v/>
      </c>
      <c s="176" t="str">
        <f>IF('S.D.PASTE SHEET'!L2372="","",'S.D.PASTE SHEET'!L2372)</f>
        <v/>
      </c>
      <c s="176" t="str">
        <f>IF('S.D.PASTE SHEET'!M2372="","",'S.D.PASTE SHEET'!M2372)</f>
        <v/>
      </c>
      <c s="176" t="str">
        <f>IF('S.D.PASTE SHEET'!N2372="","",'S.D.PASTE SHEET'!N2372)</f>
        <v/>
      </c>
      <c s="176" t="str">
        <f>IF('S.D.PASTE SHEET'!O2372="","",'S.D.PASTE SHEET'!O2372)</f>
        <v/>
      </c>
      <c s="176" t="str">
        <f>IF('S.D.PASTE SHEET'!P2372="","",'S.D.PASTE SHEET'!P2372)</f>
        <v/>
      </c>
      <c s="176" t="str">
        <f>IF('S.D.PASTE SHEET'!Q2372="","",'S.D.PASTE SHEET'!Q2372)</f>
        <v/>
      </c>
      <c s="176" t="str">
        <f>IF('S.D.PASTE SHEET'!R2372="","",'S.D.PASTE SHEET'!R2372)</f>
        <v/>
      </c>
      <c s="176" t="str">
        <f>IF('S.D.PASTE SHEET'!S2372="","",'S.D.PASTE SHEET'!S2372)</f>
        <v/>
      </c>
      <c s="176" t="str">
        <f>IF('S.D.PASTE SHEET'!T2372="","",'S.D.PASTE SHEET'!T2372)</f>
        <v/>
      </c>
      <c s="176" t="str">
        <f>IF('S.D.PASTE SHEET'!U2372="","",'S.D.PASTE SHEET'!U2372)</f>
        <v/>
      </c>
      <c s="176" t="str">
        <f>IF('S.D.PASTE SHEET'!V2372="","",'S.D.PASTE SHEET'!V2372)</f>
        <v/>
      </c>
      <c s="176" t="str">
        <f>IF('S.D.PASTE SHEET'!W2372="","",'S.D.PASTE SHEET'!W2372)</f>
        <v/>
      </c>
      <c s="176" t="str">
        <f>IF('S.D.PASTE SHEET'!X2372="","",'S.D.PASTE SHEET'!X2372)</f>
        <v/>
      </c>
      <c s="176" t="str">
        <f>IF('S.D.PASTE SHEET'!Y2372="","",'S.D.PASTE SHEET'!Y2372)</f>
        <v/>
      </c>
      <c s="176" t="str">
        <f>IF('S.D.PASTE SHEET'!Z2372="","",'S.D.PASTE SHEET'!Z2372)</f>
        <v/>
      </c>
      <c s="176" t="str">
        <f>IF('S.D.PASTE SHEET'!AA2372="","",'S.D.PASTE SHEET'!AA2372)</f>
        <v/>
      </c>
      <c s="176" t="str">
        <f>IF('S.D.PASTE SHEET'!AB2372="","",'S.D.PASTE SHEET'!AB2372)</f>
        <v/>
      </c>
      <c s="176" t="str">
        <f>IF('S.D.PASTE SHEET'!AC2372="","",'S.D.PASTE SHEET'!AC2372)</f>
        <v/>
      </c>
      <c s="176" t="str">
        <f>IF('S.D.PASTE SHEET'!AD2372="","",'S.D.PASTE SHEET'!AD2372)</f>
        <v/>
      </c>
      <c s="178"/>
      <c s="179" t="str">
        <f>IF(AK2372="","",IF(AK2372&gt;0,COUNT($AG$2:AG2372),""))</f>
        <v/>
      </c>
      <c s="180" t="str">
        <f t="shared" si="2462"/>
        <v/>
      </c>
      <c s="180" t="str">
        <f t="shared" si="2463"/>
        <v/>
      </c>
      <c s="180" t="str">
        <f t="shared" si="2464"/>
        <v/>
      </c>
      <c s="181" t="str">
        <f t="shared" si="2465"/>
        <v/>
      </c>
      <c s="180" t="str">
        <f t="shared" si="2466"/>
        <v/>
      </c>
      <c s="180" t="str">
        <f t="shared" si="2467"/>
        <v/>
      </c>
      <c s="180" t="str">
        <f t="shared" si="2468"/>
        <v/>
      </c>
      <c s="180" t="str">
        <f t="shared" si="2469"/>
        <v/>
      </c>
      <c s="180" t="str">
        <f t="shared" si="2470"/>
        <v/>
      </c>
      <c s="181" t="str">
        <f t="shared" si="2471"/>
        <v/>
      </c>
      <c s="180" t="str">
        <f t="shared" si="2472"/>
        <v/>
      </c>
      <c s="180" t="str">
        <f t="shared" si="2473"/>
        <v/>
      </c>
      <c s="180" t="str">
        <f t="shared" si="2474"/>
        <v/>
      </c>
      <c s="180" t="str">
        <f t="shared" si="2475"/>
        <v/>
      </c>
      <c s="180" t="str">
        <f t="shared" si="2476"/>
        <v/>
      </c>
      <c s="180" t="str">
        <f t="shared" si="2477"/>
        <v/>
      </c>
      <c s="183"/>
      <c s="179" t="str">
        <f>IF(BC2372="","",IF(BC2372&gt;0,COUNT($AY$2:AY2372),""))</f>
        <v/>
      </c>
      <c s="180" t="str">
        <f t="shared" si="2478"/>
        <v/>
      </c>
      <c s="180" t="str">
        <f t="shared" si="2479"/>
        <v/>
      </c>
      <c s="180" t="str">
        <f t="shared" si="2480"/>
        <v/>
      </c>
      <c s="182" t="str">
        <f t="shared" si="2481"/>
        <v/>
      </c>
      <c s="180" t="str">
        <f t="shared" si="2482"/>
        <v/>
      </c>
      <c s="180" t="str">
        <f t="shared" si="2483"/>
        <v/>
      </c>
      <c s="180" t="str">
        <f t="shared" si="2484"/>
        <v/>
      </c>
      <c s="180" t="str">
        <f t="shared" si="2485"/>
        <v/>
      </c>
      <c s="180" t="str">
        <f t="shared" si="2486"/>
        <v/>
      </c>
      <c s="182" t="str">
        <f t="shared" si="2487"/>
        <v/>
      </c>
      <c s="180" t="str">
        <f t="shared" si="2488"/>
        <v/>
      </c>
      <c s="180" t="str">
        <f t="shared" si="2489"/>
        <v/>
      </c>
      <c s="180" t="str">
        <f t="shared" si="2490"/>
        <v/>
      </c>
      <c s="180" t="str">
        <f t="shared" si="2491"/>
        <v/>
      </c>
      <c s="180" t="str">
        <f t="shared" si="2492"/>
        <v/>
      </c>
      <c s="180" t="str">
        <f t="shared" si="2493"/>
        <v/>
      </c>
    </row>
    <row r="2373" spans="1:66" ht="15">
      <c r="A2373" s="176" t="str">
        <f>IF('S.D.PASTE SHEET'!A2373="","",'S.D.PASTE SHEET'!A2373)</f>
        <v/>
      </c>
      <c s="176" t="str">
        <f>IF('S.D.PASTE SHEET'!B2373="","",'S.D.PASTE SHEET'!B2373)</f>
        <v/>
      </c>
      <c s="176" t="str">
        <f>IF('S.D.PASTE SHEET'!C2373="","",'S.D.PASTE SHEET'!C2373)</f>
        <v/>
      </c>
      <c s="177" t="str">
        <f>IF('S.D.PASTE SHEET'!D2373="","",'S.D.PASTE SHEET'!D2373)</f>
        <v/>
      </c>
      <c s="176" t="str">
        <f>IF('S.D.PASTE SHEET'!E2373="","",UPPER('S.D.PASTE SHEET'!E2373))</f>
        <v/>
      </c>
      <c s="176" t="str">
        <f>IF('S.D.PASTE SHEET'!F2373="","",'S.D.PASTE SHEET'!F2373)</f>
        <v/>
      </c>
      <c s="176" t="str">
        <f>IF('S.D.PASTE SHEET'!G2373="","",UPPER('S.D.PASTE SHEET'!G2373))</f>
        <v/>
      </c>
      <c s="176" t="str">
        <f>IF('S.D.PASTE SHEET'!H2373="","",UPPER('S.D.PASTE SHEET'!H2373))</f>
        <v/>
      </c>
      <c s="176" t="str">
        <f>IF('S.D.PASTE SHEET'!I2373="","",'S.D.PASTE SHEET'!I2373)</f>
        <v/>
      </c>
      <c s="177" t="str">
        <f>IF('S.D.PASTE SHEET'!J2373="","",'S.D.PASTE SHEET'!J2373)</f>
        <v/>
      </c>
      <c s="176" t="str">
        <f>IF('S.D.PASTE SHEET'!K2373="","",'S.D.PASTE SHEET'!K2373)</f>
        <v/>
      </c>
      <c s="176" t="str">
        <f>IF('S.D.PASTE SHEET'!L2373="","",'S.D.PASTE SHEET'!L2373)</f>
        <v/>
      </c>
      <c s="176" t="str">
        <f>IF('S.D.PASTE SHEET'!M2373="","",'S.D.PASTE SHEET'!M2373)</f>
        <v/>
      </c>
      <c s="176" t="str">
        <f>IF('S.D.PASTE SHEET'!N2373="","",'S.D.PASTE SHEET'!N2373)</f>
        <v/>
      </c>
      <c s="176" t="str">
        <f>IF('S.D.PASTE SHEET'!O2373="","",'S.D.PASTE SHEET'!O2373)</f>
        <v/>
      </c>
      <c s="176" t="str">
        <f>IF('S.D.PASTE SHEET'!P2373="","",'S.D.PASTE SHEET'!P2373)</f>
        <v/>
      </c>
      <c s="176" t="str">
        <f>IF('S.D.PASTE SHEET'!Q2373="","",'S.D.PASTE SHEET'!Q2373)</f>
        <v/>
      </c>
      <c s="176" t="str">
        <f>IF('S.D.PASTE SHEET'!R2373="","",'S.D.PASTE SHEET'!R2373)</f>
        <v/>
      </c>
      <c s="176" t="str">
        <f>IF('S.D.PASTE SHEET'!S2373="","",'S.D.PASTE SHEET'!S2373)</f>
        <v/>
      </c>
      <c s="176" t="str">
        <f>IF('S.D.PASTE SHEET'!T2373="","",'S.D.PASTE SHEET'!T2373)</f>
        <v/>
      </c>
      <c s="176" t="str">
        <f>IF('S.D.PASTE SHEET'!U2373="","",'S.D.PASTE SHEET'!U2373)</f>
        <v/>
      </c>
      <c s="176" t="str">
        <f>IF('S.D.PASTE SHEET'!V2373="","",'S.D.PASTE SHEET'!V2373)</f>
        <v/>
      </c>
      <c s="176" t="str">
        <f>IF('S.D.PASTE SHEET'!W2373="","",'S.D.PASTE SHEET'!W2373)</f>
        <v/>
      </c>
      <c s="176" t="str">
        <f>IF('S.D.PASTE SHEET'!X2373="","",'S.D.PASTE SHEET'!X2373)</f>
        <v/>
      </c>
      <c s="176" t="str">
        <f>IF('S.D.PASTE SHEET'!Y2373="","",'S.D.PASTE SHEET'!Y2373)</f>
        <v/>
      </c>
      <c s="176" t="str">
        <f>IF('S.D.PASTE SHEET'!Z2373="","",'S.D.PASTE SHEET'!Z2373)</f>
        <v/>
      </c>
      <c s="176" t="str">
        <f>IF('S.D.PASTE SHEET'!AA2373="","",'S.D.PASTE SHEET'!AA2373)</f>
        <v/>
      </c>
      <c s="176" t="str">
        <f>IF('S.D.PASTE SHEET'!AB2373="","",'S.D.PASTE SHEET'!AB2373)</f>
        <v/>
      </c>
      <c s="176" t="str">
        <f>IF('S.D.PASTE SHEET'!AC2373="","",'S.D.PASTE SHEET'!AC2373)</f>
        <v/>
      </c>
      <c s="176" t="str">
        <f>IF('S.D.PASTE SHEET'!AD2373="","",'S.D.PASTE SHEET'!AD2373)</f>
        <v/>
      </c>
      <c s="178"/>
      <c s="179" t="str">
        <f>IF(AK2373="","",IF(AK2373&gt;0,COUNT($AG$2:AG2373),""))</f>
        <v/>
      </c>
      <c s="180" t="str">
        <f t="shared" si="2462"/>
        <v/>
      </c>
      <c s="180" t="str">
        <f t="shared" si="2463"/>
        <v/>
      </c>
      <c s="180" t="str">
        <f t="shared" si="2464"/>
        <v/>
      </c>
      <c s="181" t="str">
        <f t="shared" si="2465"/>
        <v/>
      </c>
      <c s="180" t="str">
        <f t="shared" si="2466"/>
        <v/>
      </c>
      <c s="180" t="str">
        <f t="shared" si="2467"/>
        <v/>
      </c>
      <c s="180" t="str">
        <f t="shared" si="2468"/>
        <v/>
      </c>
      <c s="180" t="str">
        <f t="shared" si="2469"/>
        <v/>
      </c>
      <c s="180" t="str">
        <f t="shared" si="2470"/>
        <v/>
      </c>
      <c s="181" t="str">
        <f t="shared" si="2471"/>
        <v/>
      </c>
      <c s="180" t="str">
        <f t="shared" si="2472"/>
        <v/>
      </c>
      <c s="180" t="str">
        <f t="shared" si="2473"/>
        <v/>
      </c>
      <c s="180" t="str">
        <f t="shared" si="2474"/>
        <v/>
      </c>
      <c s="180" t="str">
        <f t="shared" si="2475"/>
        <v/>
      </c>
      <c s="180" t="str">
        <f t="shared" si="2476"/>
        <v/>
      </c>
      <c s="180" t="str">
        <f t="shared" si="2477"/>
        <v/>
      </c>
      <c s="183"/>
      <c s="179" t="str">
        <f>IF(BC2373="","",IF(BC2373&gt;0,COUNT($AY$2:AY2373),""))</f>
        <v/>
      </c>
      <c s="180" t="str">
        <f t="shared" si="2478"/>
        <v/>
      </c>
      <c s="180" t="str">
        <f t="shared" si="2479"/>
        <v/>
      </c>
      <c s="180" t="str">
        <f t="shared" si="2480"/>
        <v/>
      </c>
      <c s="182" t="str">
        <f t="shared" si="2481"/>
        <v/>
      </c>
      <c s="180" t="str">
        <f t="shared" si="2482"/>
        <v/>
      </c>
      <c s="180" t="str">
        <f t="shared" si="2483"/>
        <v/>
      </c>
      <c s="180" t="str">
        <f t="shared" si="2484"/>
        <v/>
      </c>
      <c s="180" t="str">
        <f t="shared" si="2485"/>
        <v/>
      </c>
      <c s="180" t="str">
        <f t="shared" si="2486"/>
        <v/>
      </c>
      <c s="182" t="str">
        <f t="shared" si="2487"/>
        <v/>
      </c>
      <c s="180" t="str">
        <f t="shared" si="2488"/>
        <v/>
      </c>
      <c s="180" t="str">
        <f t="shared" si="2489"/>
        <v/>
      </c>
      <c s="180" t="str">
        <f t="shared" si="2490"/>
        <v/>
      </c>
      <c s="180" t="str">
        <f t="shared" si="2491"/>
        <v/>
      </c>
      <c s="180" t="str">
        <f t="shared" si="2492"/>
        <v/>
      </c>
      <c s="180" t="str">
        <f t="shared" si="2493"/>
        <v/>
      </c>
    </row>
    <row r="2374" spans="1:66" ht="15">
      <c r="A2374" s="176" t="str">
        <f>IF('S.D.PASTE SHEET'!A2374="","",'S.D.PASTE SHEET'!A2374)</f>
        <v/>
      </c>
      <c s="176" t="str">
        <f>IF('S.D.PASTE SHEET'!B2374="","",'S.D.PASTE SHEET'!B2374)</f>
        <v/>
      </c>
      <c s="176" t="str">
        <f>IF('S.D.PASTE SHEET'!C2374="","",'S.D.PASTE SHEET'!C2374)</f>
        <v/>
      </c>
      <c s="177" t="str">
        <f>IF('S.D.PASTE SHEET'!D2374="","",'S.D.PASTE SHEET'!D2374)</f>
        <v/>
      </c>
      <c s="176" t="str">
        <f>IF('S.D.PASTE SHEET'!E2374="","",UPPER('S.D.PASTE SHEET'!E2374))</f>
        <v/>
      </c>
      <c s="176" t="str">
        <f>IF('S.D.PASTE SHEET'!F2374="","",'S.D.PASTE SHEET'!F2374)</f>
        <v/>
      </c>
      <c s="176" t="str">
        <f>IF('S.D.PASTE SHEET'!G2374="","",UPPER('S.D.PASTE SHEET'!G2374))</f>
        <v/>
      </c>
      <c s="176" t="str">
        <f>IF('S.D.PASTE SHEET'!H2374="","",UPPER('S.D.PASTE SHEET'!H2374))</f>
        <v/>
      </c>
      <c s="176" t="str">
        <f>IF('S.D.PASTE SHEET'!I2374="","",'S.D.PASTE SHEET'!I2374)</f>
        <v/>
      </c>
      <c s="177" t="str">
        <f>IF('S.D.PASTE SHEET'!J2374="","",'S.D.PASTE SHEET'!J2374)</f>
        <v/>
      </c>
      <c s="176" t="str">
        <f>IF('S.D.PASTE SHEET'!K2374="","",'S.D.PASTE SHEET'!K2374)</f>
        <v/>
      </c>
      <c s="176" t="str">
        <f>IF('S.D.PASTE SHEET'!L2374="","",'S.D.PASTE SHEET'!L2374)</f>
        <v/>
      </c>
      <c s="176" t="str">
        <f>IF('S.D.PASTE SHEET'!M2374="","",'S.D.PASTE SHEET'!M2374)</f>
        <v/>
      </c>
      <c s="176" t="str">
        <f>IF('S.D.PASTE SHEET'!N2374="","",'S.D.PASTE SHEET'!N2374)</f>
        <v/>
      </c>
      <c s="176" t="str">
        <f>IF('S.D.PASTE SHEET'!O2374="","",'S.D.PASTE SHEET'!O2374)</f>
        <v/>
      </c>
      <c s="176" t="str">
        <f>IF('S.D.PASTE SHEET'!P2374="","",'S.D.PASTE SHEET'!P2374)</f>
        <v/>
      </c>
      <c s="176" t="str">
        <f>IF('S.D.PASTE SHEET'!Q2374="","",'S.D.PASTE SHEET'!Q2374)</f>
        <v/>
      </c>
      <c s="176" t="str">
        <f>IF('S.D.PASTE SHEET'!R2374="","",'S.D.PASTE SHEET'!R2374)</f>
        <v/>
      </c>
      <c s="176" t="str">
        <f>IF('S.D.PASTE SHEET'!S2374="","",'S.D.PASTE SHEET'!S2374)</f>
        <v/>
      </c>
      <c s="176" t="str">
        <f>IF('S.D.PASTE SHEET'!T2374="","",'S.D.PASTE SHEET'!T2374)</f>
        <v/>
      </c>
      <c s="176" t="str">
        <f>IF('S.D.PASTE SHEET'!U2374="","",'S.D.PASTE SHEET'!U2374)</f>
        <v/>
      </c>
      <c s="176" t="str">
        <f>IF('S.D.PASTE SHEET'!V2374="","",'S.D.PASTE SHEET'!V2374)</f>
        <v/>
      </c>
      <c s="176" t="str">
        <f>IF('S.D.PASTE SHEET'!W2374="","",'S.D.PASTE SHEET'!W2374)</f>
        <v/>
      </c>
      <c s="176" t="str">
        <f>IF('S.D.PASTE SHEET'!X2374="","",'S.D.PASTE SHEET'!X2374)</f>
        <v/>
      </c>
      <c s="176" t="str">
        <f>IF('S.D.PASTE SHEET'!Y2374="","",'S.D.PASTE SHEET'!Y2374)</f>
        <v/>
      </c>
      <c s="176" t="str">
        <f>IF('S.D.PASTE SHEET'!Z2374="","",'S.D.PASTE SHEET'!Z2374)</f>
        <v/>
      </c>
      <c s="176" t="str">
        <f>IF('S.D.PASTE SHEET'!AA2374="","",'S.D.PASTE SHEET'!AA2374)</f>
        <v/>
      </c>
      <c s="176" t="str">
        <f>IF('S.D.PASTE SHEET'!AB2374="","",'S.D.PASTE SHEET'!AB2374)</f>
        <v/>
      </c>
      <c s="176" t="str">
        <f>IF('S.D.PASTE SHEET'!AC2374="","",'S.D.PASTE SHEET'!AC2374)</f>
        <v/>
      </c>
      <c s="176" t="str">
        <f>IF('S.D.PASTE SHEET'!AD2374="","",'S.D.PASTE SHEET'!AD2374)</f>
        <v/>
      </c>
      <c s="178"/>
      <c s="179" t="str">
        <f>IF(AK2374="","",IF(AK2374&gt;0,COUNT($AG$2:AG2374),""))</f>
        <v/>
      </c>
      <c s="180" t="str">
        <f t="shared" si="2462"/>
        <v/>
      </c>
      <c s="180" t="str">
        <f t="shared" si="2463"/>
        <v/>
      </c>
      <c s="180" t="str">
        <f t="shared" si="2464"/>
        <v/>
      </c>
      <c s="181" t="str">
        <f t="shared" si="2465"/>
        <v/>
      </c>
      <c s="180" t="str">
        <f t="shared" si="2466"/>
        <v/>
      </c>
      <c s="180" t="str">
        <f t="shared" si="2467"/>
        <v/>
      </c>
      <c s="180" t="str">
        <f t="shared" si="2468"/>
        <v/>
      </c>
      <c s="180" t="str">
        <f t="shared" si="2469"/>
        <v/>
      </c>
      <c s="180" t="str">
        <f t="shared" si="2470"/>
        <v/>
      </c>
      <c s="181" t="str">
        <f t="shared" si="2471"/>
        <v/>
      </c>
      <c s="180" t="str">
        <f t="shared" si="2472"/>
        <v/>
      </c>
      <c s="180" t="str">
        <f t="shared" si="2473"/>
        <v/>
      </c>
      <c s="180" t="str">
        <f t="shared" si="2474"/>
        <v/>
      </c>
      <c s="180" t="str">
        <f t="shared" si="2475"/>
        <v/>
      </c>
      <c s="180" t="str">
        <f t="shared" si="2476"/>
        <v/>
      </c>
      <c s="180" t="str">
        <f t="shared" si="2477"/>
        <v/>
      </c>
      <c s="183"/>
      <c s="179" t="str">
        <f>IF(BC2374="","",IF(BC2374&gt;0,COUNT($AY$2:AY2374),""))</f>
        <v/>
      </c>
      <c s="180" t="str">
        <f t="shared" si="2478"/>
        <v/>
      </c>
      <c s="180" t="str">
        <f t="shared" si="2479"/>
        <v/>
      </c>
      <c s="180" t="str">
        <f t="shared" si="2480"/>
        <v/>
      </c>
      <c s="182" t="str">
        <f t="shared" si="2481"/>
        <v/>
      </c>
      <c s="180" t="str">
        <f t="shared" si="2482"/>
        <v/>
      </c>
      <c s="180" t="str">
        <f t="shared" si="2483"/>
        <v/>
      </c>
      <c s="180" t="str">
        <f t="shared" si="2484"/>
        <v/>
      </c>
      <c s="180" t="str">
        <f t="shared" si="2485"/>
        <v/>
      </c>
      <c s="180" t="str">
        <f t="shared" si="2486"/>
        <v/>
      </c>
      <c s="182" t="str">
        <f t="shared" si="2487"/>
        <v/>
      </c>
      <c s="180" t="str">
        <f t="shared" si="2488"/>
        <v/>
      </c>
      <c s="180" t="str">
        <f t="shared" si="2489"/>
        <v/>
      </c>
      <c s="180" t="str">
        <f t="shared" si="2490"/>
        <v/>
      </c>
      <c s="180" t="str">
        <f t="shared" si="2491"/>
        <v/>
      </c>
      <c s="180" t="str">
        <f t="shared" si="2492"/>
        <v/>
      </c>
      <c s="180" t="str">
        <f t="shared" si="2493"/>
        <v/>
      </c>
    </row>
    <row r="2375" spans="1:66" ht="15">
      <c r="A2375" s="176" t="str">
        <f>IF('S.D.PASTE SHEET'!A2375="","",'S.D.PASTE SHEET'!A2375)</f>
        <v/>
      </c>
      <c s="176" t="str">
        <f>IF('S.D.PASTE SHEET'!B2375="","",'S.D.PASTE SHEET'!B2375)</f>
        <v/>
      </c>
      <c s="176" t="str">
        <f>IF('S.D.PASTE SHEET'!C2375="","",'S.D.PASTE SHEET'!C2375)</f>
        <v/>
      </c>
      <c s="177" t="str">
        <f>IF('S.D.PASTE SHEET'!D2375="","",'S.D.PASTE SHEET'!D2375)</f>
        <v/>
      </c>
      <c s="176" t="str">
        <f>IF('S.D.PASTE SHEET'!E2375="","",UPPER('S.D.PASTE SHEET'!E2375))</f>
        <v/>
      </c>
      <c s="176" t="str">
        <f>IF('S.D.PASTE SHEET'!F2375="","",'S.D.PASTE SHEET'!F2375)</f>
        <v/>
      </c>
      <c s="176" t="str">
        <f>IF('S.D.PASTE SHEET'!G2375="","",UPPER('S.D.PASTE SHEET'!G2375))</f>
        <v/>
      </c>
      <c s="176" t="str">
        <f>IF('S.D.PASTE SHEET'!H2375="","",UPPER('S.D.PASTE SHEET'!H2375))</f>
        <v/>
      </c>
      <c s="176" t="str">
        <f>IF('S.D.PASTE SHEET'!I2375="","",'S.D.PASTE SHEET'!I2375)</f>
        <v/>
      </c>
      <c s="177" t="str">
        <f>IF('S.D.PASTE SHEET'!J2375="","",'S.D.PASTE SHEET'!J2375)</f>
        <v/>
      </c>
      <c s="176" t="str">
        <f>IF('S.D.PASTE SHEET'!K2375="","",'S.D.PASTE SHEET'!K2375)</f>
        <v/>
      </c>
      <c s="176" t="str">
        <f>IF('S.D.PASTE SHEET'!L2375="","",'S.D.PASTE SHEET'!L2375)</f>
        <v/>
      </c>
      <c s="176" t="str">
        <f>IF('S.D.PASTE SHEET'!M2375="","",'S.D.PASTE SHEET'!M2375)</f>
        <v/>
      </c>
      <c s="176" t="str">
        <f>IF('S.D.PASTE SHEET'!N2375="","",'S.D.PASTE SHEET'!N2375)</f>
        <v/>
      </c>
      <c s="176" t="str">
        <f>IF('S.D.PASTE SHEET'!O2375="","",'S.D.PASTE SHEET'!O2375)</f>
        <v/>
      </c>
      <c s="176" t="str">
        <f>IF('S.D.PASTE SHEET'!P2375="","",'S.D.PASTE SHEET'!P2375)</f>
        <v/>
      </c>
      <c s="176" t="str">
        <f>IF('S.D.PASTE SHEET'!Q2375="","",'S.D.PASTE SHEET'!Q2375)</f>
        <v/>
      </c>
      <c s="176" t="str">
        <f>IF('S.D.PASTE SHEET'!R2375="","",'S.D.PASTE SHEET'!R2375)</f>
        <v/>
      </c>
      <c s="176" t="str">
        <f>IF('S.D.PASTE SHEET'!S2375="","",'S.D.PASTE SHEET'!S2375)</f>
        <v/>
      </c>
      <c s="176" t="str">
        <f>IF('S.D.PASTE SHEET'!T2375="","",'S.D.PASTE SHEET'!T2375)</f>
        <v/>
      </c>
      <c s="176" t="str">
        <f>IF('S.D.PASTE SHEET'!U2375="","",'S.D.PASTE SHEET'!U2375)</f>
        <v/>
      </c>
      <c s="176" t="str">
        <f>IF('S.D.PASTE SHEET'!V2375="","",'S.D.PASTE SHEET'!V2375)</f>
        <v/>
      </c>
      <c s="176" t="str">
        <f>IF('S.D.PASTE SHEET'!W2375="","",'S.D.PASTE SHEET'!W2375)</f>
        <v/>
      </c>
      <c s="176" t="str">
        <f>IF('S.D.PASTE SHEET'!X2375="","",'S.D.PASTE SHEET'!X2375)</f>
        <v/>
      </c>
      <c s="176" t="str">
        <f>IF('S.D.PASTE SHEET'!Y2375="","",'S.D.PASTE SHEET'!Y2375)</f>
        <v/>
      </c>
      <c s="176" t="str">
        <f>IF('S.D.PASTE SHEET'!Z2375="","",'S.D.PASTE SHEET'!Z2375)</f>
        <v/>
      </c>
      <c s="176" t="str">
        <f>IF('S.D.PASTE SHEET'!AA2375="","",'S.D.PASTE SHEET'!AA2375)</f>
        <v/>
      </c>
      <c s="176" t="str">
        <f>IF('S.D.PASTE SHEET'!AB2375="","",'S.D.PASTE SHEET'!AB2375)</f>
        <v/>
      </c>
      <c s="176" t="str">
        <f>IF('S.D.PASTE SHEET'!AC2375="","",'S.D.PASTE SHEET'!AC2375)</f>
        <v/>
      </c>
      <c s="176" t="str">
        <f>IF('S.D.PASTE SHEET'!AD2375="","",'S.D.PASTE SHEET'!AD2375)</f>
        <v/>
      </c>
      <c s="178"/>
      <c s="179" t="str">
        <f>IF(AK2375="","",IF(AK2375&gt;0,COUNT($AG$2:AG2375),""))</f>
        <v/>
      </c>
      <c s="180" t="str">
        <f t="shared" si="2462"/>
        <v/>
      </c>
      <c s="180" t="str">
        <f t="shared" si="2463"/>
        <v/>
      </c>
      <c s="180" t="str">
        <f t="shared" si="2464"/>
        <v/>
      </c>
      <c s="181" t="str">
        <f t="shared" si="2465"/>
        <v/>
      </c>
      <c s="180" t="str">
        <f t="shared" si="2466"/>
        <v/>
      </c>
      <c s="180" t="str">
        <f t="shared" si="2467"/>
        <v/>
      </c>
      <c s="180" t="str">
        <f t="shared" si="2468"/>
        <v/>
      </c>
      <c s="180" t="str">
        <f t="shared" si="2469"/>
        <v/>
      </c>
      <c s="180" t="str">
        <f t="shared" si="2470"/>
        <v/>
      </c>
      <c s="181" t="str">
        <f t="shared" si="2471"/>
        <v/>
      </c>
      <c s="180" t="str">
        <f t="shared" si="2472"/>
        <v/>
      </c>
      <c s="180" t="str">
        <f t="shared" si="2473"/>
        <v/>
      </c>
      <c s="180" t="str">
        <f t="shared" si="2474"/>
        <v/>
      </c>
      <c s="180" t="str">
        <f t="shared" si="2475"/>
        <v/>
      </c>
      <c s="180" t="str">
        <f t="shared" si="2476"/>
        <v/>
      </c>
      <c s="180" t="str">
        <f t="shared" si="2477"/>
        <v/>
      </c>
      <c s="183"/>
      <c s="179" t="str">
        <f>IF(BC2375="","",IF(BC2375&gt;0,COUNT($AY$2:AY2375),""))</f>
        <v/>
      </c>
      <c s="180" t="str">
        <f t="shared" si="2478"/>
        <v/>
      </c>
      <c s="180" t="str">
        <f t="shared" si="2479"/>
        <v/>
      </c>
      <c s="180" t="str">
        <f t="shared" si="2480"/>
        <v/>
      </c>
      <c s="182" t="str">
        <f t="shared" si="2481"/>
        <v/>
      </c>
      <c s="180" t="str">
        <f t="shared" si="2482"/>
        <v/>
      </c>
      <c s="180" t="str">
        <f t="shared" si="2483"/>
        <v/>
      </c>
      <c s="180" t="str">
        <f t="shared" si="2484"/>
        <v/>
      </c>
      <c s="180" t="str">
        <f t="shared" si="2485"/>
        <v/>
      </c>
      <c s="180" t="str">
        <f t="shared" si="2486"/>
        <v/>
      </c>
      <c s="182" t="str">
        <f t="shared" si="2487"/>
        <v/>
      </c>
      <c s="180" t="str">
        <f t="shared" si="2488"/>
        <v/>
      </c>
      <c s="180" t="str">
        <f t="shared" si="2489"/>
        <v/>
      </c>
      <c s="180" t="str">
        <f t="shared" si="2490"/>
        <v/>
      </c>
      <c s="180" t="str">
        <f t="shared" si="2491"/>
        <v/>
      </c>
      <c s="180" t="str">
        <f t="shared" si="2492"/>
        <v/>
      </c>
      <c s="180" t="str">
        <f t="shared" si="2493"/>
        <v/>
      </c>
    </row>
    <row r="2376" spans="1:66" ht="15">
      <c r="A2376" s="176" t="str">
        <f>IF('S.D.PASTE SHEET'!A2376="","",'S.D.PASTE SHEET'!A2376)</f>
        <v/>
      </c>
      <c s="176" t="str">
        <f>IF('S.D.PASTE SHEET'!B2376="","",'S.D.PASTE SHEET'!B2376)</f>
        <v/>
      </c>
      <c s="176" t="str">
        <f>IF('S.D.PASTE SHEET'!C2376="","",'S.D.PASTE SHEET'!C2376)</f>
        <v/>
      </c>
      <c s="177" t="str">
        <f>IF('S.D.PASTE SHEET'!D2376="","",'S.D.PASTE SHEET'!D2376)</f>
        <v/>
      </c>
      <c s="176" t="str">
        <f>IF('S.D.PASTE SHEET'!E2376="","",UPPER('S.D.PASTE SHEET'!E2376))</f>
        <v/>
      </c>
      <c s="176" t="str">
        <f>IF('S.D.PASTE SHEET'!F2376="","",'S.D.PASTE SHEET'!F2376)</f>
        <v/>
      </c>
      <c s="176" t="str">
        <f>IF('S.D.PASTE SHEET'!G2376="","",UPPER('S.D.PASTE SHEET'!G2376))</f>
        <v/>
      </c>
      <c s="176" t="str">
        <f>IF('S.D.PASTE SHEET'!H2376="","",UPPER('S.D.PASTE SHEET'!H2376))</f>
        <v/>
      </c>
      <c s="176" t="str">
        <f>IF('S.D.PASTE SHEET'!I2376="","",'S.D.PASTE SHEET'!I2376)</f>
        <v/>
      </c>
      <c s="177" t="str">
        <f>IF('S.D.PASTE SHEET'!J2376="","",'S.D.PASTE SHEET'!J2376)</f>
        <v/>
      </c>
      <c s="176" t="str">
        <f>IF('S.D.PASTE SHEET'!K2376="","",'S.D.PASTE SHEET'!K2376)</f>
        <v/>
      </c>
      <c s="176" t="str">
        <f>IF('S.D.PASTE SHEET'!L2376="","",'S.D.PASTE SHEET'!L2376)</f>
        <v/>
      </c>
      <c s="176" t="str">
        <f>IF('S.D.PASTE SHEET'!M2376="","",'S.D.PASTE SHEET'!M2376)</f>
        <v/>
      </c>
      <c s="176" t="str">
        <f>IF('S.D.PASTE SHEET'!N2376="","",'S.D.PASTE SHEET'!N2376)</f>
        <v/>
      </c>
      <c s="176" t="str">
        <f>IF('S.D.PASTE SHEET'!O2376="","",'S.D.PASTE SHEET'!O2376)</f>
        <v/>
      </c>
      <c s="176" t="str">
        <f>IF('S.D.PASTE SHEET'!P2376="","",'S.D.PASTE SHEET'!P2376)</f>
        <v/>
      </c>
      <c s="176" t="str">
        <f>IF('S.D.PASTE SHEET'!Q2376="","",'S.D.PASTE SHEET'!Q2376)</f>
        <v/>
      </c>
      <c s="176" t="str">
        <f>IF('S.D.PASTE SHEET'!R2376="","",'S.D.PASTE SHEET'!R2376)</f>
        <v/>
      </c>
      <c s="176" t="str">
        <f>IF('S.D.PASTE SHEET'!S2376="","",'S.D.PASTE SHEET'!S2376)</f>
        <v/>
      </c>
      <c s="176" t="str">
        <f>IF('S.D.PASTE SHEET'!T2376="","",'S.D.PASTE SHEET'!T2376)</f>
        <v/>
      </c>
      <c s="176" t="str">
        <f>IF('S.D.PASTE SHEET'!U2376="","",'S.D.PASTE SHEET'!U2376)</f>
        <v/>
      </c>
      <c s="176" t="str">
        <f>IF('S.D.PASTE SHEET'!V2376="","",'S.D.PASTE SHEET'!V2376)</f>
        <v/>
      </c>
      <c s="176" t="str">
        <f>IF('S.D.PASTE SHEET'!W2376="","",'S.D.PASTE SHEET'!W2376)</f>
        <v/>
      </c>
      <c s="176" t="str">
        <f>IF('S.D.PASTE SHEET'!X2376="","",'S.D.PASTE SHEET'!X2376)</f>
        <v/>
      </c>
      <c s="176" t="str">
        <f>IF('S.D.PASTE SHEET'!Y2376="","",'S.D.PASTE SHEET'!Y2376)</f>
        <v/>
      </c>
      <c s="176" t="str">
        <f>IF('S.D.PASTE SHEET'!Z2376="","",'S.D.PASTE SHEET'!Z2376)</f>
        <v/>
      </c>
      <c s="176" t="str">
        <f>IF('S.D.PASTE SHEET'!AA2376="","",'S.D.PASTE SHEET'!AA2376)</f>
        <v/>
      </c>
      <c s="176" t="str">
        <f>IF('S.D.PASTE SHEET'!AB2376="","",'S.D.PASTE SHEET'!AB2376)</f>
        <v/>
      </c>
      <c s="176" t="str">
        <f>IF('S.D.PASTE SHEET'!AC2376="","",'S.D.PASTE SHEET'!AC2376)</f>
        <v/>
      </c>
      <c s="176" t="str">
        <f>IF('S.D.PASTE SHEET'!AD2376="","",'S.D.PASTE SHEET'!AD2376)</f>
        <v/>
      </c>
      <c s="178"/>
      <c s="179" t="str">
        <f>IF(AK2376="","",IF(AK2376&gt;0,COUNT($AG$2:AG2376),""))</f>
        <v/>
      </c>
      <c s="180" t="str">
        <f t="shared" si="2462"/>
        <v/>
      </c>
      <c s="180" t="str">
        <f t="shared" si="2463"/>
        <v/>
      </c>
      <c s="180" t="str">
        <f t="shared" si="2464"/>
        <v/>
      </c>
      <c s="181" t="str">
        <f t="shared" si="2465"/>
        <v/>
      </c>
      <c s="180" t="str">
        <f t="shared" si="2466"/>
        <v/>
      </c>
      <c s="180" t="str">
        <f t="shared" si="2467"/>
        <v/>
      </c>
      <c s="180" t="str">
        <f t="shared" si="2468"/>
        <v/>
      </c>
      <c s="180" t="str">
        <f t="shared" si="2469"/>
        <v/>
      </c>
      <c s="180" t="str">
        <f t="shared" si="2470"/>
        <v/>
      </c>
      <c s="181" t="str">
        <f t="shared" si="2471"/>
        <v/>
      </c>
      <c s="180" t="str">
        <f t="shared" si="2472"/>
        <v/>
      </c>
      <c s="180" t="str">
        <f t="shared" si="2473"/>
        <v/>
      </c>
      <c s="180" t="str">
        <f t="shared" si="2474"/>
        <v/>
      </c>
      <c s="180" t="str">
        <f t="shared" si="2475"/>
        <v/>
      </c>
      <c s="180" t="str">
        <f t="shared" si="2476"/>
        <v/>
      </c>
      <c s="180" t="str">
        <f t="shared" si="2477"/>
        <v/>
      </c>
      <c s="183"/>
      <c s="179" t="str">
        <f>IF(BC2376="","",IF(BC2376&gt;0,COUNT($AY$2:AY2376),""))</f>
        <v/>
      </c>
      <c s="180" t="str">
        <f t="shared" si="2478"/>
        <v/>
      </c>
      <c s="180" t="str">
        <f t="shared" si="2479"/>
        <v/>
      </c>
      <c s="180" t="str">
        <f t="shared" si="2480"/>
        <v/>
      </c>
      <c s="182" t="str">
        <f t="shared" si="2481"/>
        <v/>
      </c>
      <c s="180" t="str">
        <f t="shared" si="2482"/>
        <v/>
      </c>
      <c s="180" t="str">
        <f t="shared" si="2483"/>
        <v/>
      </c>
      <c s="180" t="str">
        <f t="shared" si="2484"/>
        <v/>
      </c>
      <c s="180" t="str">
        <f t="shared" si="2485"/>
        <v/>
      </c>
      <c s="180" t="str">
        <f t="shared" si="2486"/>
        <v/>
      </c>
      <c s="182" t="str">
        <f t="shared" si="2487"/>
        <v/>
      </c>
      <c s="180" t="str">
        <f t="shared" si="2488"/>
        <v/>
      </c>
      <c s="180" t="str">
        <f t="shared" si="2489"/>
        <v/>
      </c>
      <c s="180" t="str">
        <f t="shared" si="2490"/>
        <v/>
      </c>
      <c s="180" t="str">
        <f t="shared" si="2491"/>
        <v/>
      </c>
      <c s="180" t="str">
        <f t="shared" si="2492"/>
        <v/>
      </c>
      <c s="180" t="str">
        <f t="shared" si="2493"/>
        <v/>
      </c>
    </row>
    <row r="2377" spans="1:66" ht="15">
      <c r="A2377" s="176" t="str">
        <f>IF('S.D.PASTE SHEET'!A2377="","",'S.D.PASTE SHEET'!A2377)</f>
        <v/>
      </c>
      <c s="176" t="str">
        <f>IF('S.D.PASTE SHEET'!B2377="","",'S.D.PASTE SHEET'!B2377)</f>
        <v/>
      </c>
      <c s="176" t="str">
        <f>IF('S.D.PASTE SHEET'!C2377="","",'S.D.PASTE SHEET'!C2377)</f>
        <v/>
      </c>
      <c s="177" t="str">
        <f>IF('S.D.PASTE SHEET'!D2377="","",'S.D.PASTE SHEET'!D2377)</f>
        <v/>
      </c>
      <c s="176" t="str">
        <f>IF('S.D.PASTE SHEET'!E2377="","",UPPER('S.D.PASTE SHEET'!E2377))</f>
        <v/>
      </c>
      <c s="176" t="str">
        <f>IF('S.D.PASTE SHEET'!F2377="","",'S.D.PASTE SHEET'!F2377)</f>
        <v/>
      </c>
      <c s="176" t="str">
        <f>IF('S.D.PASTE SHEET'!G2377="","",UPPER('S.D.PASTE SHEET'!G2377))</f>
        <v/>
      </c>
      <c s="176" t="str">
        <f>IF('S.D.PASTE SHEET'!H2377="","",UPPER('S.D.PASTE SHEET'!H2377))</f>
        <v/>
      </c>
      <c s="176" t="str">
        <f>IF('S.D.PASTE SHEET'!I2377="","",'S.D.PASTE SHEET'!I2377)</f>
        <v/>
      </c>
      <c s="177" t="str">
        <f>IF('S.D.PASTE SHEET'!J2377="","",'S.D.PASTE SHEET'!J2377)</f>
        <v/>
      </c>
      <c s="176" t="str">
        <f>IF('S.D.PASTE SHEET'!K2377="","",'S.D.PASTE SHEET'!K2377)</f>
        <v/>
      </c>
      <c s="176" t="str">
        <f>IF('S.D.PASTE SHEET'!L2377="","",'S.D.PASTE SHEET'!L2377)</f>
        <v/>
      </c>
      <c s="176" t="str">
        <f>IF('S.D.PASTE SHEET'!M2377="","",'S.D.PASTE SHEET'!M2377)</f>
        <v/>
      </c>
      <c s="176" t="str">
        <f>IF('S.D.PASTE SHEET'!N2377="","",'S.D.PASTE SHEET'!N2377)</f>
        <v/>
      </c>
      <c s="176" t="str">
        <f>IF('S.D.PASTE SHEET'!O2377="","",'S.D.PASTE SHEET'!O2377)</f>
        <v/>
      </c>
      <c s="176" t="str">
        <f>IF('S.D.PASTE SHEET'!P2377="","",'S.D.PASTE SHEET'!P2377)</f>
        <v/>
      </c>
      <c s="176" t="str">
        <f>IF('S.D.PASTE SHEET'!Q2377="","",'S.D.PASTE SHEET'!Q2377)</f>
        <v/>
      </c>
      <c s="176" t="str">
        <f>IF('S.D.PASTE SHEET'!R2377="","",'S.D.PASTE SHEET'!R2377)</f>
        <v/>
      </c>
      <c s="176" t="str">
        <f>IF('S.D.PASTE SHEET'!S2377="","",'S.D.PASTE SHEET'!S2377)</f>
        <v/>
      </c>
      <c s="176" t="str">
        <f>IF('S.D.PASTE SHEET'!T2377="","",'S.D.PASTE SHEET'!T2377)</f>
        <v/>
      </c>
      <c s="176" t="str">
        <f>IF('S.D.PASTE SHEET'!U2377="","",'S.D.PASTE SHEET'!U2377)</f>
        <v/>
      </c>
      <c s="176" t="str">
        <f>IF('S.D.PASTE SHEET'!V2377="","",'S.D.PASTE SHEET'!V2377)</f>
        <v/>
      </c>
      <c s="176" t="str">
        <f>IF('S.D.PASTE SHEET'!W2377="","",'S.D.PASTE SHEET'!W2377)</f>
        <v/>
      </c>
      <c s="176" t="str">
        <f>IF('S.D.PASTE SHEET'!X2377="","",'S.D.PASTE SHEET'!X2377)</f>
        <v/>
      </c>
      <c s="176" t="str">
        <f>IF('S.D.PASTE SHEET'!Y2377="","",'S.D.PASTE SHEET'!Y2377)</f>
        <v/>
      </c>
      <c s="176" t="str">
        <f>IF('S.D.PASTE SHEET'!Z2377="","",'S.D.PASTE SHEET'!Z2377)</f>
        <v/>
      </c>
      <c s="176" t="str">
        <f>IF('S.D.PASTE SHEET'!AA2377="","",'S.D.PASTE SHEET'!AA2377)</f>
        <v/>
      </c>
      <c s="176" t="str">
        <f>IF('S.D.PASTE SHEET'!AB2377="","",'S.D.PASTE SHEET'!AB2377)</f>
        <v/>
      </c>
      <c s="176" t="str">
        <f>IF('S.D.PASTE SHEET'!AC2377="","",'S.D.PASTE SHEET'!AC2377)</f>
        <v/>
      </c>
      <c s="176" t="str">
        <f>IF('S.D.PASTE SHEET'!AD2377="","",'S.D.PASTE SHEET'!AD2377)</f>
        <v/>
      </c>
      <c s="178"/>
      <c s="179" t="str">
        <f>IF(AK2377="","",IF(AK2377&gt;0,COUNT($AG$2:AG2377),""))</f>
        <v/>
      </c>
      <c s="180" t="str">
        <f t="shared" si="2462"/>
        <v/>
      </c>
      <c s="180" t="str">
        <f t="shared" si="2463"/>
        <v/>
      </c>
      <c s="180" t="str">
        <f t="shared" si="2464"/>
        <v/>
      </c>
      <c s="181" t="str">
        <f t="shared" si="2465"/>
        <v/>
      </c>
      <c s="180" t="str">
        <f t="shared" si="2466"/>
        <v/>
      </c>
      <c s="180" t="str">
        <f t="shared" si="2467"/>
        <v/>
      </c>
      <c s="180" t="str">
        <f t="shared" si="2468"/>
        <v/>
      </c>
      <c s="180" t="str">
        <f t="shared" si="2469"/>
        <v/>
      </c>
      <c s="180" t="str">
        <f t="shared" si="2470"/>
        <v/>
      </c>
      <c s="181" t="str">
        <f t="shared" si="2471"/>
        <v/>
      </c>
      <c s="180" t="str">
        <f t="shared" si="2472"/>
        <v/>
      </c>
      <c s="180" t="str">
        <f t="shared" si="2473"/>
        <v/>
      </c>
      <c s="180" t="str">
        <f t="shared" si="2474"/>
        <v/>
      </c>
      <c s="180" t="str">
        <f t="shared" si="2475"/>
        <v/>
      </c>
      <c s="180" t="str">
        <f t="shared" si="2476"/>
        <v/>
      </c>
      <c s="180" t="str">
        <f t="shared" si="2477"/>
        <v/>
      </c>
      <c s="183"/>
      <c s="179" t="str">
        <f>IF(BC2377="","",IF(BC2377&gt;0,COUNT($AY$2:AY2377),""))</f>
        <v/>
      </c>
      <c s="180" t="str">
        <f t="shared" si="2478"/>
        <v/>
      </c>
      <c s="180" t="str">
        <f t="shared" si="2479"/>
        <v/>
      </c>
      <c s="180" t="str">
        <f t="shared" si="2480"/>
        <v/>
      </c>
      <c s="182" t="str">
        <f t="shared" si="2481"/>
        <v/>
      </c>
      <c s="180" t="str">
        <f t="shared" si="2482"/>
        <v/>
      </c>
      <c s="180" t="str">
        <f t="shared" si="2483"/>
        <v/>
      </c>
      <c s="180" t="str">
        <f t="shared" si="2484"/>
        <v/>
      </c>
      <c s="180" t="str">
        <f t="shared" si="2485"/>
        <v/>
      </c>
      <c s="180" t="str">
        <f t="shared" si="2486"/>
        <v/>
      </c>
      <c s="182" t="str">
        <f t="shared" si="2487"/>
        <v/>
      </c>
      <c s="180" t="str">
        <f t="shared" si="2488"/>
        <v/>
      </c>
      <c s="180" t="str">
        <f t="shared" si="2489"/>
        <v/>
      </c>
      <c s="180" t="str">
        <f t="shared" si="2490"/>
        <v/>
      </c>
      <c s="180" t="str">
        <f t="shared" si="2491"/>
        <v/>
      </c>
      <c s="180" t="str">
        <f t="shared" si="2492"/>
        <v/>
      </c>
      <c s="180" t="str">
        <f t="shared" si="2493"/>
        <v/>
      </c>
    </row>
    <row r="2378" spans="1:66" ht="15">
      <c r="A2378" s="176" t="str">
        <f>IF('S.D.PASTE SHEET'!A2378="","",'S.D.PASTE SHEET'!A2378)</f>
        <v/>
      </c>
      <c s="176" t="str">
        <f>IF('S.D.PASTE SHEET'!B2378="","",'S.D.PASTE SHEET'!B2378)</f>
        <v/>
      </c>
      <c s="176" t="str">
        <f>IF('S.D.PASTE SHEET'!C2378="","",'S.D.PASTE SHEET'!C2378)</f>
        <v/>
      </c>
      <c s="177" t="str">
        <f>IF('S.D.PASTE SHEET'!D2378="","",'S.D.PASTE SHEET'!D2378)</f>
        <v/>
      </c>
      <c s="176" t="str">
        <f>IF('S.D.PASTE SHEET'!E2378="","",UPPER('S.D.PASTE SHEET'!E2378))</f>
        <v/>
      </c>
      <c s="176" t="str">
        <f>IF('S.D.PASTE SHEET'!F2378="","",'S.D.PASTE SHEET'!F2378)</f>
        <v/>
      </c>
      <c s="176" t="str">
        <f>IF('S.D.PASTE SHEET'!G2378="","",UPPER('S.D.PASTE SHEET'!G2378))</f>
        <v/>
      </c>
      <c s="176" t="str">
        <f>IF('S.D.PASTE SHEET'!H2378="","",UPPER('S.D.PASTE SHEET'!H2378))</f>
        <v/>
      </c>
      <c s="176" t="str">
        <f>IF('S.D.PASTE SHEET'!I2378="","",'S.D.PASTE SHEET'!I2378)</f>
        <v/>
      </c>
      <c s="177" t="str">
        <f>IF('S.D.PASTE SHEET'!J2378="","",'S.D.PASTE SHEET'!J2378)</f>
        <v/>
      </c>
      <c s="176" t="str">
        <f>IF('S.D.PASTE SHEET'!K2378="","",'S.D.PASTE SHEET'!K2378)</f>
        <v/>
      </c>
      <c s="176" t="str">
        <f>IF('S.D.PASTE SHEET'!L2378="","",'S.D.PASTE SHEET'!L2378)</f>
        <v/>
      </c>
      <c s="176" t="str">
        <f>IF('S.D.PASTE SHEET'!M2378="","",'S.D.PASTE SHEET'!M2378)</f>
        <v/>
      </c>
      <c s="176" t="str">
        <f>IF('S.D.PASTE SHEET'!N2378="","",'S.D.PASTE SHEET'!N2378)</f>
        <v/>
      </c>
      <c s="176" t="str">
        <f>IF('S.D.PASTE SHEET'!O2378="","",'S.D.PASTE SHEET'!O2378)</f>
        <v/>
      </c>
      <c s="176" t="str">
        <f>IF('S.D.PASTE SHEET'!P2378="","",'S.D.PASTE SHEET'!P2378)</f>
        <v/>
      </c>
      <c s="176" t="str">
        <f>IF('S.D.PASTE SHEET'!Q2378="","",'S.D.PASTE SHEET'!Q2378)</f>
        <v/>
      </c>
      <c s="176" t="str">
        <f>IF('S.D.PASTE SHEET'!R2378="","",'S.D.PASTE SHEET'!R2378)</f>
        <v/>
      </c>
      <c s="176" t="str">
        <f>IF('S.D.PASTE SHEET'!S2378="","",'S.D.PASTE SHEET'!S2378)</f>
        <v/>
      </c>
      <c s="176" t="str">
        <f>IF('S.D.PASTE SHEET'!T2378="","",'S.D.PASTE SHEET'!T2378)</f>
        <v/>
      </c>
      <c s="176" t="str">
        <f>IF('S.D.PASTE SHEET'!U2378="","",'S.D.PASTE SHEET'!U2378)</f>
        <v/>
      </c>
      <c s="176" t="str">
        <f>IF('S.D.PASTE SHEET'!V2378="","",'S.D.PASTE SHEET'!V2378)</f>
        <v/>
      </c>
      <c s="176" t="str">
        <f>IF('S.D.PASTE SHEET'!W2378="","",'S.D.PASTE SHEET'!W2378)</f>
        <v/>
      </c>
      <c s="176" t="str">
        <f>IF('S.D.PASTE SHEET'!X2378="","",'S.D.PASTE SHEET'!X2378)</f>
        <v/>
      </c>
      <c s="176" t="str">
        <f>IF('S.D.PASTE SHEET'!Y2378="","",'S.D.PASTE SHEET'!Y2378)</f>
        <v/>
      </c>
      <c s="176" t="str">
        <f>IF('S.D.PASTE SHEET'!Z2378="","",'S.D.PASTE SHEET'!Z2378)</f>
        <v/>
      </c>
      <c s="176" t="str">
        <f>IF('S.D.PASTE SHEET'!AA2378="","",'S.D.PASTE SHEET'!AA2378)</f>
        <v/>
      </c>
      <c s="176" t="str">
        <f>IF('S.D.PASTE SHEET'!AB2378="","",'S.D.PASTE SHEET'!AB2378)</f>
        <v/>
      </c>
      <c s="176" t="str">
        <f>IF('S.D.PASTE SHEET'!AC2378="","",'S.D.PASTE SHEET'!AC2378)</f>
        <v/>
      </c>
      <c s="176" t="str">
        <f>IF('S.D.PASTE SHEET'!AD2378="","",'S.D.PASTE SHEET'!AD2378)</f>
        <v/>
      </c>
      <c s="178"/>
      <c s="179" t="str">
        <f>IF(AK2378="","",IF(AK2378&gt;0,COUNT($AG$2:AG2378),""))</f>
        <v/>
      </c>
      <c s="180" t="str">
        <f t="shared" si="2462"/>
        <v/>
      </c>
      <c s="180" t="str">
        <f t="shared" si="2463"/>
        <v/>
      </c>
      <c s="180" t="str">
        <f t="shared" si="2464"/>
        <v/>
      </c>
      <c s="181" t="str">
        <f t="shared" si="2465"/>
        <v/>
      </c>
      <c s="180" t="str">
        <f t="shared" si="2466"/>
        <v/>
      </c>
      <c s="180" t="str">
        <f t="shared" si="2467"/>
        <v/>
      </c>
      <c s="180" t="str">
        <f t="shared" si="2468"/>
        <v/>
      </c>
      <c s="180" t="str">
        <f t="shared" si="2469"/>
        <v/>
      </c>
      <c s="180" t="str">
        <f t="shared" si="2470"/>
        <v/>
      </c>
      <c s="181" t="str">
        <f t="shared" si="2471"/>
        <v/>
      </c>
      <c s="180" t="str">
        <f t="shared" si="2472"/>
        <v/>
      </c>
      <c s="180" t="str">
        <f t="shared" si="2473"/>
        <v/>
      </c>
      <c s="180" t="str">
        <f t="shared" si="2474"/>
        <v/>
      </c>
      <c s="180" t="str">
        <f t="shared" si="2475"/>
        <v/>
      </c>
      <c s="180" t="str">
        <f t="shared" si="2476"/>
        <v/>
      </c>
      <c s="180" t="str">
        <f t="shared" si="2477"/>
        <v/>
      </c>
      <c s="183"/>
      <c s="179" t="str">
        <f>IF(BC2378="","",IF(BC2378&gt;0,COUNT($AY$2:AY2378),""))</f>
        <v/>
      </c>
      <c s="180" t="str">
        <f t="shared" si="2478"/>
        <v/>
      </c>
      <c s="180" t="str">
        <f t="shared" si="2479"/>
        <v/>
      </c>
      <c s="180" t="str">
        <f t="shared" si="2480"/>
        <v/>
      </c>
      <c s="182" t="str">
        <f t="shared" si="2481"/>
        <v/>
      </c>
      <c s="180" t="str">
        <f t="shared" si="2482"/>
        <v/>
      </c>
      <c s="180" t="str">
        <f t="shared" si="2483"/>
        <v/>
      </c>
      <c s="180" t="str">
        <f t="shared" si="2484"/>
        <v/>
      </c>
      <c s="180" t="str">
        <f t="shared" si="2485"/>
        <v/>
      </c>
      <c s="180" t="str">
        <f t="shared" si="2486"/>
        <v/>
      </c>
      <c s="182" t="str">
        <f t="shared" si="2487"/>
        <v/>
      </c>
      <c s="180" t="str">
        <f t="shared" si="2488"/>
        <v/>
      </c>
      <c s="180" t="str">
        <f t="shared" si="2489"/>
        <v/>
      </c>
      <c s="180" t="str">
        <f t="shared" si="2490"/>
        <v/>
      </c>
      <c s="180" t="str">
        <f t="shared" si="2491"/>
        <v/>
      </c>
      <c s="180" t="str">
        <f t="shared" si="2492"/>
        <v/>
      </c>
      <c s="180" t="str">
        <f t="shared" si="2493"/>
        <v/>
      </c>
    </row>
    <row r="2379" spans="1:66" ht="15">
      <c r="A2379" s="176" t="str">
        <f>IF('S.D.PASTE SHEET'!A2379="","",'S.D.PASTE SHEET'!A2379)</f>
        <v/>
      </c>
      <c s="176" t="str">
        <f>IF('S.D.PASTE SHEET'!B2379="","",'S.D.PASTE SHEET'!B2379)</f>
        <v/>
      </c>
      <c s="176" t="str">
        <f>IF('S.D.PASTE SHEET'!C2379="","",'S.D.PASTE SHEET'!C2379)</f>
        <v/>
      </c>
      <c s="177" t="str">
        <f>IF('S.D.PASTE SHEET'!D2379="","",'S.D.PASTE SHEET'!D2379)</f>
        <v/>
      </c>
      <c s="176" t="str">
        <f>IF('S.D.PASTE SHEET'!E2379="","",UPPER('S.D.PASTE SHEET'!E2379))</f>
        <v/>
      </c>
      <c s="176" t="str">
        <f>IF('S.D.PASTE SHEET'!F2379="","",'S.D.PASTE SHEET'!F2379)</f>
        <v/>
      </c>
      <c s="176" t="str">
        <f>IF('S.D.PASTE SHEET'!G2379="","",UPPER('S.D.PASTE SHEET'!G2379))</f>
        <v/>
      </c>
      <c s="176" t="str">
        <f>IF('S.D.PASTE SHEET'!H2379="","",UPPER('S.D.PASTE SHEET'!H2379))</f>
        <v/>
      </c>
      <c s="176" t="str">
        <f>IF('S.D.PASTE SHEET'!I2379="","",'S.D.PASTE SHEET'!I2379)</f>
        <v/>
      </c>
      <c s="177" t="str">
        <f>IF('S.D.PASTE SHEET'!J2379="","",'S.D.PASTE SHEET'!J2379)</f>
        <v/>
      </c>
      <c s="176" t="str">
        <f>IF('S.D.PASTE SHEET'!K2379="","",'S.D.PASTE SHEET'!K2379)</f>
        <v/>
      </c>
      <c s="176" t="str">
        <f>IF('S.D.PASTE SHEET'!L2379="","",'S.D.PASTE SHEET'!L2379)</f>
        <v/>
      </c>
      <c s="176" t="str">
        <f>IF('S.D.PASTE SHEET'!M2379="","",'S.D.PASTE SHEET'!M2379)</f>
        <v/>
      </c>
      <c s="176" t="str">
        <f>IF('S.D.PASTE SHEET'!N2379="","",'S.D.PASTE SHEET'!N2379)</f>
        <v/>
      </c>
      <c s="176" t="str">
        <f>IF('S.D.PASTE SHEET'!O2379="","",'S.D.PASTE SHEET'!O2379)</f>
        <v/>
      </c>
      <c s="176" t="str">
        <f>IF('S.D.PASTE SHEET'!P2379="","",'S.D.PASTE SHEET'!P2379)</f>
        <v/>
      </c>
      <c s="176" t="str">
        <f>IF('S.D.PASTE SHEET'!Q2379="","",'S.D.PASTE SHEET'!Q2379)</f>
        <v/>
      </c>
      <c s="176" t="str">
        <f>IF('S.D.PASTE SHEET'!R2379="","",'S.D.PASTE SHEET'!R2379)</f>
        <v/>
      </c>
      <c s="176" t="str">
        <f>IF('S.D.PASTE SHEET'!S2379="","",'S.D.PASTE SHEET'!S2379)</f>
        <v/>
      </c>
      <c s="176" t="str">
        <f>IF('S.D.PASTE SHEET'!T2379="","",'S.D.PASTE SHEET'!T2379)</f>
        <v/>
      </c>
      <c s="176" t="str">
        <f>IF('S.D.PASTE SHEET'!U2379="","",'S.D.PASTE SHEET'!U2379)</f>
        <v/>
      </c>
      <c s="176" t="str">
        <f>IF('S.D.PASTE SHEET'!V2379="","",'S.D.PASTE SHEET'!V2379)</f>
        <v/>
      </c>
      <c s="176" t="str">
        <f>IF('S.D.PASTE SHEET'!W2379="","",'S.D.PASTE SHEET'!W2379)</f>
        <v/>
      </c>
      <c s="176" t="str">
        <f>IF('S.D.PASTE SHEET'!X2379="","",'S.D.PASTE SHEET'!X2379)</f>
        <v/>
      </c>
      <c s="176" t="str">
        <f>IF('S.D.PASTE SHEET'!Y2379="","",'S.D.PASTE SHEET'!Y2379)</f>
        <v/>
      </c>
      <c s="176" t="str">
        <f>IF('S.D.PASTE SHEET'!Z2379="","",'S.D.PASTE SHEET'!Z2379)</f>
        <v/>
      </c>
      <c s="176" t="str">
        <f>IF('S.D.PASTE SHEET'!AA2379="","",'S.D.PASTE SHEET'!AA2379)</f>
        <v/>
      </c>
      <c s="176" t="str">
        <f>IF('S.D.PASTE SHEET'!AB2379="","",'S.D.PASTE SHEET'!AB2379)</f>
        <v/>
      </c>
      <c s="176" t="str">
        <f>IF('S.D.PASTE SHEET'!AC2379="","",'S.D.PASTE SHEET'!AC2379)</f>
        <v/>
      </c>
      <c s="176" t="str">
        <f>IF('S.D.PASTE SHEET'!AD2379="","",'S.D.PASTE SHEET'!AD2379)</f>
        <v/>
      </c>
      <c s="178"/>
      <c s="179" t="str">
        <f>IF(AK2379="","",IF(AK2379&gt;0,COUNT($AG$2:AG2379),""))</f>
        <v/>
      </c>
      <c s="180" t="str">
        <f t="shared" si="2462"/>
        <v/>
      </c>
      <c s="180" t="str">
        <f t="shared" si="2463"/>
        <v/>
      </c>
      <c s="180" t="str">
        <f t="shared" si="2464"/>
        <v/>
      </c>
      <c s="181" t="str">
        <f t="shared" si="2465"/>
        <v/>
      </c>
      <c s="180" t="str">
        <f t="shared" si="2466"/>
        <v/>
      </c>
      <c s="180" t="str">
        <f t="shared" si="2467"/>
        <v/>
      </c>
      <c s="180" t="str">
        <f t="shared" si="2468"/>
        <v/>
      </c>
      <c s="180" t="str">
        <f t="shared" si="2469"/>
        <v/>
      </c>
      <c s="180" t="str">
        <f t="shared" si="2470"/>
        <v/>
      </c>
      <c s="181" t="str">
        <f t="shared" si="2471"/>
        <v/>
      </c>
      <c s="180" t="str">
        <f t="shared" si="2472"/>
        <v/>
      </c>
      <c s="180" t="str">
        <f t="shared" si="2473"/>
        <v/>
      </c>
      <c s="180" t="str">
        <f t="shared" si="2474"/>
        <v/>
      </c>
      <c s="180" t="str">
        <f t="shared" si="2475"/>
        <v/>
      </c>
      <c s="180" t="str">
        <f t="shared" si="2476"/>
        <v/>
      </c>
      <c s="180" t="str">
        <f t="shared" si="2477"/>
        <v/>
      </c>
      <c s="183"/>
      <c s="179" t="str">
        <f>IF(BC2379="","",IF(BC2379&gt;0,COUNT($AY$2:AY2379),""))</f>
        <v/>
      </c>
      <c s="180" t="str">
        <f t="shared" si="2478"/>
        <v/>
      </c>
      <c s="180" t="str">
        <f t="shared" si="2479"/>
        <v/>
      </c>
      <c s="180" t="str">
        <f t="shared" si="2480"/>
        <v/>
      </c>
      <c s="182" t="str">
        <f t="shared" si="2481"/>
        <v/>
      </c>
      <c s="180" t="str">
        <f t="shared" si="2482"/>
        <v/>
      </c>
      <c s="180" t="str">
        <f t="shared" si="2483"/>
        <v/>
      </c>
      <c s="180" t="str">
        <f t="shared" si="2484"/>
        <v/>
      </c>
      <c s="180" t="str">
        <f t="shared" si="2485"/>
        <v/>
      </c>
      <c s="180" t="str">
        <f t="shared" si="2486"/>
        <v/>
      </c>
      <c s="182" t="str">
        <f t="shared" si="2487"/>
        <v/>
      </c>
      <c s="180" t="str">
        <f t="shared" si="2488"/>
        <v/>
      </c>
      <c s="180" t="str">
        <f t="shared" si="2489"/>
        <v/>
      </c>
      <c s="180" t="str">
        <f t="shared" si="2490"/>
        <v/>
      </c>
      <c s="180" t="str">
        <f t="shared" si="2491"/>
        <v/>
      </c>
      <c s="180" t="str">
        <f t="shared" si="2492"/>
        <v/>
      </c>
      <c s="180" t="str">
        <f t="shared" si="2493"/>
        <v/>
      </c>
    </row>
    <row r="2380" spans="1:66" ht="15">
      <c r="A2380" s="176" t="str">
        <f>IF('S.D.PASTE SHEET'!A2380="","",'S.D.PASTE SHEET'!A2380)</f>
        <v/>
      </c>
      <c s="176" t="str">
        <f>IF('S.D.PASTE SHEET'!B2380="","",'S.D.PASTE SHEET'!B2380)</f>
        <v/>
      </c>
      <c s="176" t="str">
        <f>IF('S.D.PASTE SHEET'!C2380="","",'S.D.PASTE SHEET'!C2380)</f>
        <v/>
      </c>
      <c s="177" t="str">
        <f>IF('S.D.PASTE SHEET'!D2380="","",'S.D.PASTE SHEET'!D2380)</f>
        <v/>
      </c>
      <c s="176" t="str">
        <f>IF('S.D.PASTE SHEET'!E2380="","",UPPER('S.D.PASTE SHEET'!E2380))</f>
        <v/>
      </c>
      <c s="176" t="str">
        <f>IF('S.D.PASTE SHEET'!F2380="","",'S.D.PASTE SHEET'!F2380)</f>
        <v/>
      </c>
      <c s="176" t="str">
        <f>IF('S.D.PASTE SHEET'!G2380="","",UPPER('S.D.PASTE SHEET'!G2380))</f>
        <v/>
      </c>
      <c s="176" t="str">
        <f>IF('S.D.PASTE SHEET'!H2380="","",UPPER('S.D.PASTE SHEET'!H2380))</f>
        <v/>
      </c>
      <c s="176" t="str">
        <f>IF('S.D.PASTE SHEET'!I2380="","",'S.D.PASTE SHEET'!I2380)</f>
        <v/>
      </c>
      <c s="177" t="str">
        <f>IF('S.D.PASTE SHEET'!J2380="","",'S.D.PASTE SHEET'!J2380)</f>
        <v/>
      </c>
      <c s="176" t="str">
        <f>IF('S.D.PASTE SHEET'!K2380="","",'S.D.PASTE SHEET'!K2380)</f>
        <v/>
      </c>
      <c s="176" t="str">
        <f>IF('S.D.PASTE SHEET'!L2380="","",'S.D.PASTE SHEET'!L2380)</f>
        <v/>
      </c>
      <c s="176" t="str">
        <f>IF('S.D.PASTE SHEET'!M2380="","",'S.D.PASTE SHEET'!M2380)</f>
        <v/>
      </c>
      <c s="176" t="str">
        <f>IF('S.D.PASTE SHEET'!N2380="","",'S.D.PASTE SHEET'!N2380)</f>
        <v/>
      </c>
      <c s="176" t="str">
        <f>IF('S.D.PASTE SHEET'!O2380="","",'S.D.PASTE SHEET'!O2380)</f>
        <v/>
      </c>
      <c s="176" t="str">
        <f>IF('S.D.PASTE SHEET'!P2380="","",'S.D.PASTE SHEET'!P2380)</f>
        <v/>
      </c>
      <c s="176" t="str">
        <f>IF('S.D.PASTE SHEET'!Q2380="","",'S.D.PASTE SHEET'!Q2380)</f>
        <v/>
      </c>
      <c s="176" t="str">
        <f>IF('S.D.PASTE SHEET'!R2380="","",'S.D.PASTE SHEET'!R2380)</f>
        <v/>
      </c>
      <c s="176" t="str">
        <f>IF('S.D.PASTE SHEET'!S2380="","",'S.D.PASTE SHEET'!S2380)</f>
        <v/>
      </c>
      <c s="176" t="str">
        <f>IF('S.D.PASTE SHEET'!T2380="","",'S.D.PASTE SHEET'!T2380)</f>
        <v/>
      </c>
      <c s="176" t="str">
        <f>IF('S.D.PASTE SHEET'!U2380="","",'S.D.PASTE SHEET'!U2380)</f>
        <v/>
      </c>
      <c s="176" t="str">
        <f>IF('S.D.PASTE SHEET'!V2380="","",'S.D.PASTE SHEET'!V2380)</f>
        <v/>
      </c>
      <c s="176" t="str">
        <f>IF('S.D.PASTE SHEET'!W2380="","",'S.D.PASTE SHEET'!W2380)</f>
        <v/>
      </c>
      <c s="176" t="str">
        <f>IF('S.D.PASTE SHEET'!X2380="","",'S.D.PASTE SHEET'!X2380)</f>
        <v/>
      </c>
      <c s="176" t="str">
        <f>IF('S.D.PASTE SHEET'!Y2380="","",'S.D.PASTE SHEET'!Y2380)</f>
        <v/>
      </c>
      <c s="176" t="str">
        <f>IF('S.D.PASTE SHEET'!Z2380="","",'S.D.PASTE SHEET'!Z2380)</f>
        <v/>
      </c>
      <c s="176" t="str">
        <f>IF('S.D.PASTE SHEET'!AA2380="","",'S.D.PASTE SHEET'!AA2380)</f>
        <v/>
      </c>
      <c s="176" t="str">
        <f>IF('S.D.PASTE SHEET'!AB2380="","",'S.D.PASTE SHEET'!AB2380)</f>
        <v/>
      </c>
      <c s="176" t="str">
        <f>IF('S.D.PASTE SHEET'!AC2380="","",'S.D.PASTE SHEET'!AC2380)</f>
        <v/>
      </c>
      <c s="176" t="str">
        <f>IF('S.D.PASTE SHEET'!AD2380="","",'S.D.PASTE SHEET'!AD2380)</f>
        <v/>
      </c>
      <c s="178"/>
      <c s="179" t="str">
        <f>IF(AK2380="","",IF(AK2380&gt;0,COUNT($AG$2:AG2380),""))</f>
        <v/>
      </c>
      <c s="180" t="str">
        <f t="shared" si="2462"/>
        <v/>
      </c>
      <c s="180" t="str">
        <f t="shared" si="2463"/>
        <v/>
      </c>
      <c s="180" t="str">
        <f t="shared" si="2464"/>
        <v/>
      </c>
      <c s="181" t="str">
        <f t="shared" si="2465"/>
        <v/>
      </c>
      <c s="180" t="str">
        <f t="shared" si="2466"/>
        <v/>
      </c>
      <c s="180" t="str">
        <f t="shared" si="2467"/>
        <v/>
      </c>
      <c s="180" t="str">
        <f t="shared" si="2468"/>
        <v/>
      </c>
      <c s="180" t="str">
        <f t="shared" si="2469"/>
        <v/>
      </c>
      <c s="180" t="str">
        <f t="shared" si="2470"/>
        <v/>
      </c>
      <c s="181" t="str">
        <f t="shared" si="2471"/>
        <v/>
      </c>
      <c s="180" t="str">
        <f t="shared" si="2472"/>
        <v/>
      </c>
      <c s="180" t="str">
        <f t="shared" si="2473"/>
        <v/>
      </c>
      <c s="180" t="str">
        <f t="shared" si="2474"/>
        <v/>
      </c>
      <c s="180" t="str">
        <f t="shared" si="2475"/>
        <v/>
      </c>
      <c s="180" t="str">
        <f t="shared" si="2476"/>
        <v/>
      </c>
      <c s="180" t="str">
        <f t="shared" si="2477"/>
        <v/>
      </c>
      <c s="183"/>
      <c s="179" t="str">
        <f>IF(BC2380="","",IF(BC2380&gt;0,COUNT($AY$2:AY2380),""))</f>
        <v/>
      </c>
      <c s="180" t="str">
        <f t="shared" si="2478"/>
        <v/>
      </c>
      <c s="180" t="str">
        <f t="shared" si="2479"/>
        <v/>
      </c>
      <c s="180" t="str">
        <f t="shared" si="2480"/>
        <v/>
      </c>
      <c s="182" t="str">
        <f t="shared" si="2481"/>
        <v/>
      </c>
      <c s="180" t="str">
        <f t="shared" si="2482"/>
        <v/>
      </c>
      <c s="180" t="str">
        <f t="shared" si="2483"/>
        <v/>
      </c>
      <c s="180" t="str">
        <f t="shared" si="2484"/>
        <v/>
      </c>
      <c s="180" t="str">
        <f t="shared" si="2485"/>
        <v/>
      </c>
      <c s="180" t="str">
        <f t="shared" si="2486"/>
        <v/>
      </c>
      <c s="182" t="str">
        <f t="shared" si="2487"/>
        <v/>
      </c>
      <c s="180" t="str">
        <f t="shared" si="2488"/>
        <v/>
      </c>
      <c s="180" t="str">
        <f t="shared" si="2489"/>
        <v/>
      </c>
      <c s="180" t="str">
        <f t="shared" si="2490"/>
        <v/>
      </c>
      <c s="180" t="str">
        <f t="shared" si="2491"/>
        <v/>
      </c>
      <c s="180" t="str">
        <f t="shared" si="2492"/>
        <v/>
      </c>
      <c s="180" t="str">
        <f t="shared" si="2493"/>
        <v/>
      </c>
    </row>
    <row r="2381" spans="1:66" ht="15">
      <c r="A2381" s="176" t="str">
        <f>IF('S.D.PASTE SHEET'!A2381="","",'S.D.PASTE SHEET'!A2381)</f>
        <v/>
      </c>
      <c s="176" t="str">
        <f>IF('S.D.PASTE SHEET'!B2381="","",'S.D.PASTE SHEET'!B2381)</f>
        <v/>
      </c>
      <c s="176" t="str">
        <f>IF('S.D.PASTE SHEET'!C2381="","",'S.D.PASTE SHEET'!C2381)</f>
        <v/>
      </c>
      <c s="177" t="str">
        <f>IF('S.D.PASTE SHEET'!D2381="","",'S.D.PASTE SHEET'!D2381)</f>
        <v/>
      </c>
      <c s="176" t="str">
        <f>IF('S.D.PASTE SHEET'!E2381="","",UPPER('S.D.PASTE SHEET'!E2381))</f>
        <v/>
      </c>
      <c s="176" t="str">
        <f>IF('S.D.PASTE SHEET'!F2381="","",'S.D.PASTE SHEET'!F2381)</f>
        <v/>
      </c>
      <c s="176" t="str">
        <f>IF('S.D.PASTE SHEET'!G2381="","",UPPER('S.D.PASTE SHEET'!G2381))</f>
        <v/>
      </c>
      <c s="176" t="str">
        <f>IF('S.D.PASTE SHEET'!H2381="","",UPPER('S.D.PASTE SHEET'!H2381))</f>
        <v/>
      </c>
      <c s="176" t="str">
        <f>IF('S.D.PASTE SHEET'!I2381="","",'S.D.PASTE SHEET'!I2381)</f>
        <v/>
      </c>
      <c s="177" t="str">
        <f>IF('S.D.PASTE SHEET'!J2381="","",'S.D.PASTE SHEET'!J2381)</f>
        <v/>
      </c>
      <c s="176" t="str">
        <f>IF('S.D.PASTE SHEET'!K2381="","",'S.D.PASTE SHEET'!K2381)</f>
        <v/>
      </c>
      <c s="176" t="str">
        <f>IF('S.D.PASTE SHEET'!L2381="","",'S.D.PASTE SHEET'!L2381)</f>
        <v/>
      </c>
      <c s="176" t="str">
        <f>IF('S.D.PASTE SHEET'!M2381="","",'S.D.PASTE SHEET'!M2381)</f>
        <v/>
      </c>
      <c s="176" t="str">
        <f>IF('S.D.PASTE SHEET'!N2381="","",'S.D.PASTE SHEET'!N2381)</f>
        <v/>
      </c>
      <c s="176" t="str">
        <f>IF('S.D.PASTE SHEET'!O2381="","",'S.D.PASTE SHEET'!O2381)</f>
        <v/>
      </c>
      <c s="176" t="str">
        <f>IF('S.D.PASTE SHEET'!P2381="","",'S.D.PASTE SHEET'!P2381)</f>
        <v/>
      </c>
      <c s="176" t="str">
        <f>IF('S.D.PASTE SHEET'!Q2381="","",'S.D.PASTE SHEET'!Q2381)</f>
        <v/>
      </c>
      <c s="176" t="str">
        <f>IF('S.D.PASTE SHEET'!R2381="","",'S.D.PASTE SHEET'!R2381)</f>
        <v/>
      </c>
      <c s="176" t="str">
        <f>IF('S.D.PASTE SHEET'!S2381="","",'S.D.PASTE SHEET'!S2381)</f>
        <v/>
      </c>
      <c s="176" t="str">
        <f>IF('S.D.PASTE SHEET'!T2381="","",'S.D.PASTE SHEET'!T2381)</f>
        <v/>
      </c>
      <c s="176" t="str">
        <f>IF('S.D.PASTE SHEET'!U2381="","",'S.D.PASTE SHEET'!U2381)</f>
        <v/>
      </c>
      <c s="176" t="str">
        <f>IF('S.D.PASTE SHEET'!V2381="","",'S.D.PASTE SHEET'!V2381)</f>
        <v/>
      </c>
      <c s="176" t="str">
        <f>IF('S.D.PASTE SHEET'!W2381="","",'S.D.PASTE SHEET'!W2381)</f>
        <v/>
      </c>
      <c s="176" t="str">
        <f>IF('S.D.PASTE SHEET'!X2381="","",'S.D.PASTE SHEET'!X2381)</f>
        <v/>
      </c>
      <c s="176" t="str">
        <f>IF('S.D.PASTE SHEET'!Y2381="","",'S.D.PASTE SHEET'!Y2381)</f>
        <v/>
      </c>
      <c s="176" t="str">
        <f>IF('S.D.PASTE SHEET'!Z2381="","",'S.D.PASTE SHEET'!Z2381)</f>
        <v/>
      </c>
      <c s="176" t="str">
        <f>IF('S.D.PASTE SHEET'!AA2381="","",'S.D.PASTE SHEET'!AA2381)</f>
        <v/>
      </c>
      <c s="176" t="str">
        <f>IF('S.D.PASTE SHEET'!AB2381="","",'S.D.PASTE SHEET'!AB2381)</f>
        <v/>
      </c>
      <c s="176" t="str">
        <f>IF('S.D.PASTE SHEET'!AC2381="","",'S.D.PASTE SHEET'!AC2381)</f>
        <v/>
      </c>
      <c s="176" t="str">
        <f>IF('S.D.PASTE SHEET'!AD2381="","",'S.D.PASTE SHEET'!AD2381)</f>
        <v/>
      </c>
      <c s="178"/>
      <c s="179" t="str">
        <f>IF(AK2381="","",IF(AK2381&gt;0,COUNT($AG$2:AG2381),""))</f>
        <v/>
      </c>
      <c s="180" t="str">
        <f t="shared" si="2462"/>
        <v/>
      </c>
      <c s="180" t="str">
        <f t="shared" si="2463"/>
        <v/>
      </c>
      <c s="180" t="str">
        <f t="shared" si="2464"/>
        <v/>
      </c>
      <c s="181" t="str">
        <f t="shared" si="2465"/>
        <v/>
      </c>
      <c s="180" t="str">
        <f t="shared" si="2466"/>
        <v/>
      </c>
      <c s="180" t="str">
        <f t="shared" si="2467"/>
        <v/>
      </c>
      <c s="180" t="str">
        <f t="shared" si="2468"/>
        <v/>
      </c>
      <c s="180" t="str">
        <f t="shared" si="2469"/>
        <v/>
      </c>
      <c s="180" t="str">
        <f t="shared" si="2470"/>
        <v/>
      </c>
      <c s="181" t="str">
        <f t="shared" si="2471"/>
        <v/>
      </c>
      <c s="180" t="str">
        <f t="shared" si="2472"/>
        <v/>
      </c>
      <c s="180" t="str">
        <f t="shared" si="2473"/>
        <v/>
      </c>
      <c s="180" t="str">
        <f t="shared" si="2474"/>
        <v/>
      </c>
      <c s="180" t="str">
        <f t="shared" si="2475"/>
        <v/>
      </c>
      <c s="180" t="str">
        <f t="shared" si="2476"/>
        <v/>
      </c>
      <c s="180" t="str">
        <f t="shared" si="2477"/>
        <v/>
      </c>
      <c s="183"/>
      <c s="179" t="str">
        <f>IF(BC2381="","",IF(BC2381&gt;0,COUNT($AY$2:AY2381),""))</f>
        <v/>
      </c>
      <c s="180" t="str">
        <f t="shared" si="2478"/>
        <v/>
      </c>
      <c s="180" t="str">
        <f t="shared" si="2479"/>
        <v/>
      </c>
      <c s="180" t="str">
        <f t="shared" si="2480"/>
        <v/>
      </c>
      <c s="182" t="str">
        <f t="shared" si="2481"/>
        <v/>
      </c>
      <c s="180" t="str">
        <f t="shared" si="2482"/>
        <v/>
      </c>
      <c s="180" t="str">
        <f t="shared" si="2483"/>
        <v/>
      </c>
      <c s="180" t="str">
        <f t="shared" si="2484"/>
        <v/>
      </c>
      <c s="180" t="str">
        <f t="shared" si="2485"/>
        <v/>
      </c>
      <c s="180" t="str">
        <f t="shared" si="2486"/>
        <v/>
      </c>
      <c s="182" t="str">
        <f t="shared" si="2487"/>
        <v/>
      </c>
      <c s="180" t="str">
        <f t="shared" si="2488"/>
        <v/>
      </c>
      <c s="180" t="str">
        <f t="shared" si="2489"/>
        <v/>
      </c>
      <c s="180" t="str">
        <f t="shared" si="2490"/>
        <v/>
      </c>
      <c s="180" t="str">
        <f t="shared" si="2491"/>
        <v/>
      </c>
      <c s="180" t="str">
        <f t="shared" si="2492"/>
        <v/>
      </c>
      <c s="180" t="str">
        <f t="shared" si="2493"/>
        <v/>
      </c>
    </row>
    <row r="2382" spans="1:66" ht="15">
      <c r="A2382" s="176" t="str">
        <f>IF('S.D.PASTE SHEET'!A2382="","",'S.D.PASTE SHEET'!A2382)</f>
        <v/>
      </c>
      <c s="176" t="str">
        <f>IF('S.D.PASTE SHEET'!B2382="","",'S.D.PASTE SHEET'!B2382)</f>
        <v/>
      </c>
      <c s="176" t="str">
        <f>IF('S.D.PASTE SHEET'!C2382="","",'S.D.PASTE SHEET'!C2382)</f>
        <v/>
      </c>
      <c s="177" t="str">
        <f>IF('S.D.PASTE SHEET'!D2382="","",'S.D.PASTE SHEET'!D2382)</f>
        <v/>
      </c>
      <c s="176" t="str">
        <f>IF('S.D.PASTE SHEET'!E2382="","",UPPER('S.D.PASTE SHEET'!E2382))</f>
        <v/>
      </c>
      <c s="176" t="str">
        <f>IF('S.D.PASTE SHEET'!F2382="","",'S.D.PASTE SHEET'!F2382)</f>
        <v/>
      </c>
      <c s="176" t="str">
        <f>IF('S.D.PASTE SHEET'!G2382="","",UPPER('S.D.PASTE SHEET'!G2382))</f>
        <v/>
      </c>
      <c s="176" t="str">
        <f>IF('S.D.PASTE SHEET'!H2382="","",UPPER('S.D.PASTE SHEET'!H2382))</f>
        <v/>
      </c>
      <c s="176" t="str">
        <f>IF('S.D.PASTE SHEET'!I2382="","",'S.D.PASTE SHEET'!I2382)</f>
        <v/>
      </c>
      <c s="177" t="str">
        <f>IF('S.D.PASTE SHEET'!J2382="","",'S.D.PASTE SHEET'!J2382)</f>
        <v/>
      </c>
      <c s="176" t="str">
        <f>IF('S.D.PASTE SHEET'!K2382="","",'S.D.PASTE SHEET'!K2382)</f>
        <v/>
      </c>
      <c s="176" t="str">
        <f>IF('S.D.PASTE SHEET'!L2382="","",'S.D.PASTE SHEET'!L2382)</f>
        <v/>
      </c>
      <c s="176" t="str">
        <f>IF('S.D.PASTE SHEET'!M2382="","",'S.D.PASTE SHEET'!M2382)</f>
        <v/>
      </c>
      <c s="176" t="str">
        <f>IF('S.D.PASTE SHEET'!N2382="","",'S.D.PASTE SHEET'!N2382)</f>
        <v/>
      </c>
      <c s="176" t="str">
        <f>IF('S.D.PASTE SHEET'!O2382="","",'S.D.PASTE SHEET'!O2382)</f>
        <v/>
      </c>
      <c s="176" t="str">
        <f>IF('S.D.PASTE SHEET'!P2382="","",'S.D.PASTE SHEET'!P2382)</f>
        <v/>
      </c>
      <c s="176" t="str">
        <f>IF('S.D.PASTE SHEET'!Q2382="","",'S.D.PASTE SHEET'!Q2382)</f>
        <v/>
      </c>
      <c s="176" t="str">
        <f>IF('S.D.PASTE SHEET'!R2382="","",'S.D.PASTE SHEET'!R2382)</f>
        <v/>
      </c>
      <c s="176" t="str">
        <f>IF('S.D.PASTE SHEET'!S2382="","",'S.D.PASTE SHEET'!S2382)</f>
        <v/>
      </c>
      <c s="176" t="str">
        <f>IF('S.D.PASTE SHEET'!T2382="","",'S.D.PASTE SHEET'!T2382)</f>
        <v/>
      </c>
      <c s="176" t="str">
        <f>IF('S.D.PASTE SHEET'!U2382="","",'S.D.PASTE SHEET'!U2382)</f>
        <v/>
      </c>
      <c s="176" t="str">
        <f>IF('S.D.PASTE SHEET'!V2382="","",'S.D.PASTE SHEET'!V2382)</f>
        <v/>
      </c>
      <c s="176" t="str">
        <f>IF('S.D.PASTE SHEET'!W2382="","",'S.D.PASTE SHEET'!W2382)</f>
        <v/>
      </c>
      <c s="176" t="str">
        <f>IF('S.D.PASTE SHEET'!X2382="","",'S.D.PASTE SHEET'!X2382)</f>
        <v/>
      </c>
      <c s="176" t="str">
        <f>IF('S.D.PASTE SHEET'!Y2382="","",'S.D.PASTE SHEET'!Y2382)</f>
        <v/>
      </c>
      <c s="176" t="str">
        <f>IF('S.D.PASTE SHEET'!Z2382="","",'S.D.PASTE SHEET'!Z2382)</f>
        <v/>
      </c>
      <c s="176" t="str">
        <f>IF('S.D.PASTE SHEET'!AA2382="","",'S.D.PASTE SHEET'!AA2382)</f>
        <v/>
      </c>
      <c s="176" t="str">
        <f>IF('S.D.PASTE SHEET'!AB2382="","",'S.D.PASTE SHEET'!AB2382)</f>
        <v/>
      </c>
      <c s="176" t="str">
        <f>IF('S.D.PASTE SHEET'!AC2382="","",'S.D.PASTE SHEET'!AC2382)</f>
        <v/>
      </c>
      <c s="176" t="str">
        <f>IF('S.D.PASTE SHEET'!AD2382="","",'S.D.PASTE SHEET'!AD2382)</f>
        <v/>
      </c>
      <c s="178"/>
      <c s="179" t="str">
        <f>IF(AK2382="","",IF(AK2382&gt;0,COUNT($AG$2:AG2382),""))</f>
        <v/>
      </c>
      <c s="180" t="str">
        <f t="shared" si="2462"/>
        <v/>
      </c>
      <c s="180" t="str">
        <f t="shared" si="2463"/>
        <v/>
      </c>
      <c s="180" t="str">
        <f t="shared" si="2464"/>
        <v/>
      </c>
      <c s="181" t="str">
        <f t="shared" si="2465"/>
        <v/>
      </c>
      <c s="180" t="str">
        <f t="shared" si="2466"/>
        <v/>
      </c>
      <c s="180" t="str">
        <f t="shared" si="2467"/>
        <v/>
      </c>
      <c s="180" t="str">
        <f t="shared" si="2468"/>
        <v/>
      </c>
      <c s="180" t="str">
        <f t="shared" si="2469"/>
        <v/>
      </c>
      <c s="180" t="str">
        <f t="shared" si="2470"/>
        <v/>
      </c>
      <c s="181" t="str">
        <f t="shared" si="2471"/>
        <v/>
      </c>
      <c s="180" t="str">
        <f t="shared" si="2472"/>
        <v/>
      </c>
      <c s="180" t="str">
        <f t="shared" si="2473"/>
        <v/>
      </c>
      <c s="180" t="str">
        <f t="shared" si="2474"/>
        <v/>
      </c>
      <c s="180" t="str">
        <f t="shared" si="2475"/>
        <v/>
      </c>
      <c s="180" t="str">
        <f t="shared" si="2476"/>
        <v/>
      </c>
      <c s="180" t="str">
        <f t="shared" si="2477"/>
        <v/>
      </c>
      <c s="183"/>
      <c s="179" t="str">
        <f>IF(BC2382="","",IF(BC2382&gt;0,COUNT($AY$2:AY2382),""))</f>
        <v/>
      </c>
      <c s="180" t="str">
        <f t="shared" si="2478"/>
        <v/>
      </c>
      <c s="180" t="str">
        <f t="shared" si="2479"/>
        <v/>
      </c>
      <c s="180" t="str">
        <f t="shared" si="2480"/>
        <v/>
      </c>
      <c s="182" t="str">
        <f t="shared" si="2481"/>
        <v/>
      </c>
      <c s="180" t="str">
        <f t="shared" si="2482"/>
        <v/>
      </c>
      <c s="180" t="str">
        <f t="shared" si="2483"/>
        <v/>
      </c>
      <c s="180" t="str">
        <f t="shared" si="2484"/>
        <v/>
      </c>
      <c s="180" t="str">
        <f t="shared" si="2485"/>
        <v/>
      </c>
      <c s="180" t="str">
        <f t="shared" si="2486"/>
        <v/>
      </c>
      <c s="182" t="str">
        <f t="shared" si="2487"/>
        <v/>
      </c>
      <c s="180" t="str">
        <f t="shared" si="2488"/>
        <v/>
      </c>
      <c s="180" t="str">
        <f t="shared" si="2489"/>
        <v/>
      </c>
      <c s="180" t="str">
        <f t="shared" si="2490"/>
        <v/>
      </c>
      <c s="180" t="str">
        <f t="shared" si="2491"/>
        <v/>
      </c>
      <c s="180" t="str">
        <f t="shared" si="2492"/>
        <v/>
      </c>
      <c s="180" t="str">
        <f t="shared" si="2493"/>
        <v/>
      </c>
    </row>
    <row r="2383" spans="1:66" ht="15">
      <c r="A2383" s="176" t="str">
        <f>IF('S.D.PASTE SHEET'!A2383="","",'S.D.PASTE SHEET'!A2383)</f>
        <v/>
      </c>
      <c s="176" t="str">
        <f>IF('S.D.PASTE SHEET'!B2383="","",'S.D.PASTE SHEET'!B2383)</f>
        <v/>
      </c>
      <c s="176" t="str">
        <f>IF('S.D.PASTE SHEET'!C2383="","",'S.D.PASTE SHEET'!C2383)</f>
        <v/>
      </c>
      <c s="177" t="str">
        <f>IF('S.D.PASTE SHEET'!D2383="","",'S.D.PASTE SHEET'!D2383)</f>
        <v/>
      </c>
      <c s="176" t="str">
        <f>IF('S.D.PASTE SHEET'!E2383="","",UPPER('S.D.PASTE SHEET'!E2383))</f>
        <v/>
      </c>
      <c s="176" t="str">
        <f>IF('S.D.PASTE SHEET'!F2383="","",'S.D.PASTE SHEET'!F2383)</f>
        <v/>
      </c>
      <c s="176" t="str">
        <f>IF('S.D.PASTE SHEET'!G2383="","",UPPER('S.D.PASTE SHEET'!G2383))</f>
        <v/>
      </c>
      <c s="176" t="str">
        <f>IF('S.D.PASTE SHEET'!H2383="","",UPPER('S.D.PASTE SHEET'!H2383))</f>
        <v/>
      </c>
      <c s="176" t="str">
        <f>IF('S.D.PASTE SHEET'!I2383="","",'S.D.PASTE SHEET'!I2383)</f>
        <v/>
      </c>
      <c s="177" t="str">
        <f>IF('S.D.PASTE SHEET'!J2383="","",'S.D.PASTE SHEET'!J2383)</f>
        <v/>
      </c>
      <c s="176" t="str">
        <f>IF('S.D.PASTE SHEET'!K2383="","",'S.D.PASTE SHEET'!K2383)</f>
        <v/>
      </c>
      <c s="176" t="str">
        <f>IF('S.D.PASTE SHEET'!L2383="","",'S.D.PASTE SHEET'!L2383)</f>
        <v/>
      </c>
      <c s="176" t="str">
        <f>IF('S.D.PASTE SHEET'!M2383="","",'S.D.PASTE SHEET'!M2383)</f>
        <v/>
      </c>
      <c s="176" t="str">
        <f>IF('S.D.PASTE SHEET'!N2383="","",'S.D.PASTE SHEET'!N2383)</f>
        <v/>
      </c>
      <c s="176" t="str">
        <f>IF('S.D.PASTE SHEET'!O2383="","",'S.D.PASTE SHEET'!O2383)</f>
        <v/>
      </c>
      <c s="176" t="str">
        <f>IF('S.D.PASTE SHEET'!P2383="","",'S.D.PASTE SHEET'!P2383)</f>
        <v/>
      </c>
      <c s="176" t="str">
        <f>IF('S.D.PASTE SHEET'!Q2383="","",'S.D.PASTE SHEET'!Q2383)</f>
        <v/>
      </c>
      <c s="176" t="str">
        <f>IF('S.D.PASTE SHEET'!R2383="","",'S.D.PASTE SHEET'!R2383)</f>
        <v/>
      </c>
      <c s="176" t="str">
        <f>IF('S.D.PASTE SHEET'!S2383="","",'S.D.PASTE SHEET'!S2383)</f>
        <v/>
      </c>
      <c s="176" t="str">
        <f>IF('S.D.PASTE SHEET'!T2383="","",'S.D.PASTE SHEET'!T2383)</f>
        <v/>
      </c>
      <c s="176" t="str">
        <f>IF('S.D.PASTE SHEET'!U2383="","",'S.D.PASTE SHEET'!U2383)</f>
        <v/>
      </c>
      <c s="176" t="str">
        <f>IF('S.D.PASTE SHEET'!V2383="","",'S.D.PASTE SHEET'!V2383)</f>
        <v/>
      </c>
      <c s="176" t="str">
        <f>IF('S.D.PASTE SHEET'!W2383="","",'S.D.PASTE SHEET'!W2383)</f>
        <v/>
      </c>
      <c s="176" t="str">
        <f>IF('S.D.PASTE SHEET'!X2383="","",'S.D.PASTE SHEET'!X2383)</f>
        <v/>
      </c>
      <c s="176" t="str">
        <f>IF('S.D.PASTE SHEET'!Y2383="","",'S.D.PASTE SHEET'!Y2383)</f>
        <v/>
      </c>
      <c s="176" t="str">
        <f>IF('S.D.PASTE SHEET'!Z2383="","",'S.D.PASTE SHEET'!Z2383)</f>
        <v/>
      </c>
      <c s="176" t="str">
        <f>IF('S.D.PASTE SHEET'!AA2383="","",'S.D.PASTE SHEET'!AA2383)</f>
        <v/>
      </c>
      <c s="176" t="str">
        <f>IF('S.D.PASTE SHEET'!AB2383="","",'S.D.PASTE SHEET'!AB2383)</f>
        <v/>
      </c>
      <c s="176" t="str">
        <f>IF('S.D.PASTE SHEET'!AC2383="","",'S.D.PASTE SHEET'!AC2383)</f>
        <v/>
      </c>
      <c s="176" t="str">
        <f>IF('S.D.PASTE SHEET'!AD2383="","",'S.D.PASTE SHEET'!AD2383)</f>
        <v/>
      </c>
      <c s="178"/>
      <c s="179" t="str">
        <f>IF(AK2383="","",IF(AK2383&gt;0,COUNT($AG$2:AG2383),""))</f>
        <v/>
      </c>
      <c s="180" t="str">
        <f t="shared" si="2462"/>
        <v/>
      </c>
      <c s="180" t="str">
        <f t="shared" si="2463"/>
        <v/>
      </c>
      <c s="180" t="str">
        <f t="shared" si="2464"/>
        <v/>
      </c>
      <c s="181" t="str">
        <f t="shared" si="2465"/>
        <v/>
      </c>
      <c s="180" t="str">
        <f t="shared" si="2466"/>
        <v/>
      </c>
      <c s="180" t="str">
        <f t="shared" si="2467"/>
        <v/>
      </c>
      <c s="180" t="str">
        <f t="shared" si="2468"/>
        <v/>
      </c>
      <c s="180" t="str">
        <f t="shared" si="2469"/>
        <v/>
      </c>
      <c s="180" t="str">
        <f t="shared" si="2470"/>
        <v/>
      </c>
      <c s="181" t="str">
        <f t="shared" si="2471"/>
        <v/>
      </c>
      <c s="180" t="str">
        <f t="shared" si="2472"/>
        <v/>
      </c>
      <c s="180" t="str">
        <f t="shared" si="2473"/>
        <v/>
      </c>
      <c s="180" t="str">
        <f t="shared" si="2474"/>
        <v/>
      </c>
      <c s="180" t="str">
        <f t="shared" si="2475"/>
        <v/>
      </c>
      <c s="180" t="str">
        <f t="shared" si="2476"/>
        <v/>
      </c>
      <c s="180" t="str">
        <f t="shared" si="2477"/>
        <v/>
      </c>
      <c s="183"/>
      <c s="179" t="str">
        <f>IF(BC2383="","",IF(BC2383&gt;0,COUNT($AY$2:AY2383),""))</f>
        <v/>
      </c>
      <c s="180" t="str">
        <f t="shared" si="2478"/>
        <v/>
      </c>
      <c s="180" t="str">
        <f t="shared" si="2479"/>
        <v/>
      </c>
      <c s="180" t="str">
        <f t="shared" si="2480"/>
        <v/>
      </c>
      <c s="182" t="str">
        <f t="shared" si="2481"/>
        <v/>
      </c>
      <c s="180" t="str">
        <f t="shared" si="2482"/>
        <v/>
      </c>
      <c s="180" t="str">
        <f t="shared" si="2483"/>
        <v/>
      </c>
      <c s="180" t="str">
        <f t="shared" si="2484"/>
        <v/>
      </c>
      <c s="180" t="str">
        <f t="shared" si="2485"/>
        <v/>
      </c>
      <c s="180" t="str">
        <f t="shared" si="2486"/>
        <v/>
      </c>
      <c s="182" t="str">
        <f t="shared" si="2487"/>
        <v/>
      </c>
      <c s="180" t="str">
        <f t="shared" si="2488"/>
        <v/>
      </c>
      <c s="180" t="str">
        <f t="shared" si="2489"/>
        <v/>
      </c>
      <c s="180" t="str">
        <f t="shared" si="2490"/>
        <v/>
      </c>
      <c s="180" t="str">
        <f t="shared" si="2491"/>
        <v/>
      </c>
      <c s="180" t="str">
        <f t="shared" si="2492"/>
        <v/>
      </c>
      <c s="180" t="str">
        <f t="shared" si="2493"/>
        <v/>
      </c>
    </row>
    <row r="2384" spans="1:66" ht="15">
      <c r="A2384" s="176" t="str">
        <f>IF('S.D.PASTE SHEET'!A2384="","",'S.D.PASTE SHEET'!A2384)</f>
        <v/>
      </c>
      <c s="176" t="str">
        <f>IF('S.D.PASTE SHEET'!B2384="","",'S.D.PASTE SHEET'!B2384)</f>
        <v/>
      </c>
      <c s="176" t="str">
        <f>IF('S.D.PASTE SHEET'!C2384="","",'S.D.PASTE SHEET'!C2384)</f>
        <v/>
      </c>
      <c s="177" t="str">
        <f>IF('S.D.PASTE SHEET'!D2384="","",'S.D.PASTE SHEET'!D2384)</f>
        <v/>
      </c>
      <c s="176" t="str">
        <f>IF('S.D.PASTE SHEET'!E2384="","",UPPER('S.D.PASTE SHEET'!E2384))</f>
        <v/>
      </c>
      <c s="176" t="str">
        <f>IF('S.D.PASTE SHEET'!F2384="","",'S.D.PASTE SHEET'!F2384)</f>
        <v/>
      </c>
      <c s="176" t="str">
        <f>IF('S.D.PASTE SHEET'!G2384="","",UPPER('S.D.PASTE SHEET'!G2384))</f>
        <v/>
      </c>
      <c s="176" t="str">
        <f>IF('S.D.PASTE SHEET'!H2384="","",UPPER('S.D.PASTE SHEET'!H2384))</f>
        <v/>
      </c>
      <c s="176" t="str">
        <f>IF('S.D.PASTE SHEET'!I2384="","",'S.D.PASTE SHEET'!I2384)</f>
        <v/>
      </c>
      <c s="177" t="str">
        <f>IF('S.D.PASTE SHEET'!J2384="","",'S.D.PASTE SHEET'!J2384)</f>
        <v/>
      </c>
      <c s="176" t="str">
        <f>IF('S.D.PASTE SHEET'!K2384="","",'S.D.PASTE SHEET'!K2384)</f>
        <v/>
      </c>
      <c s="176" t="str">
        <f>IF('S.D.PASTE SHEET'!L2384="","",'S.D.PASTE SHEET'!L2384)</f>
        <v/>
      </c>
      <c s="176" t="str">
        <f>IF('S.D.PASTE SHEET'!M2384="","",'S.D.PASTE SHEET'!M2384)</f>
        <v/>
      </c>
      <c s="176" t="str">
        <f>IF('S.D.PASTE SHEET'!N2384="","",'S.D.PASTE SHEET'!N2384)</f>
        <v/>
      </c>
      <c s="176" t="str">
        <f>IF('S.D.PASTE SHEET'!O2384="","",'S.D.PASTE SHEET'!O2384)</f>
        <v/>
      </c>
      <c s="176" t="str">
        <f>IF('S.D.PASTE SHEET'!P2384="","",'S.D.PASTE SHEET'!P2384)</f>
        <v/>
      </c>
      <c s="176" t="str">
        <f>IF('S.D.PASTE SHEET'!Q2384="","",'S.D.PASTE SHEET'!Q2384)</f>
        <v/>
      </c>
      <c s="176" t="str">
        <f>IF('S.D.PASTE SHEET'!R2384="","",'S.D.PASTE SHEET'!R2384)</f>
        <v/>
      </c>
      <c s="176" t="str">
        <f>IF('S.D.PASTE SHEET'!S2384="","",'S.D.PASTE SHEET'!S2384)</f>
        <v/>
      </c>
      <c s="176" t="str">
        <f>IF('S.D.PASTE SHEET'!T2384="","",'S.D.PASTE SHEET'!T2384)</f>
        <v/>
      </c>
      <c s="176" t="str">
        <f>IF('S.D.PASTE SHEET'!U2384="","",'S.D.PASTE SHEET'!U2384)</f>
        <v/>
      </c>
      <c s="176" t="str">
        <f>IF('S.D.PASTE SHEET'!V2384="","",'S.D.PASTE SHEET'!V2384)</f>
        <v/>
      </c>
      <c s="176" t="str">
        <f>IF('S.D.PASTE SHEET'!W2384="","",'S.D.PASTE SHEET'!W2384)</f>
        <v/>
      </c>
      <c s="176" t="str">
        <f>IF('S.D.PASTE SHEET'!X2384="","",'S.D.PASTE SHEET'!X2384)</f>
        <v/>
      </c>
      <c s="176" t="str">
        <f>IF('S.D.PASTE SHEET'!Y2384="","",'S.D.PASTE SHEET'!Y2384)</f>
        <v/>
      </c>
      <c s="176" t="str">
        <f>IF('S.D.PASTE SHEET'!Z2384="","",'S.D.PASTE SHEET'!Z2384)</f>
        <v/>
      </c>
      <c s="176" t="str">
        <f>IF('S.D.PASTE SHEET'!AA2384="","",'S.D.PASTE SHEET'!AA2384)</f>
        <v/>
      </c>
      <c s="176" t="str">
        <f>IF('S.D.PASTE SHEET'!AB2384="","",'S.D.PASTE SHEET'!AB2384)</f>
        <v/>
      </c>
      <c s="176" t="str">
        <f>IF('S.D.PASTE SHEET'!AC2384="","",'S.D.PASTE SHEET'!AC2384)</f>
        <v/>
      </c>
      <c s="176" t="str">
        <f>IF('S.D.PASTE SHEET'!AD2384="","",'S.D.PASTE SHEET'!AD2384)</f>
        <v/>
      </c>
      <c s="178"/>
      <c s="179" t="str">
        <f>IF(AK2384="","",IF(AK2384&gt;0,COUNT($AG$2:AG2384),""))</f>
        <v/>
      </c>
      <c s="180" t="str">
        <f t="shared" si="2462"/>
        <v/>
      </c>
      <c s="180" t="str">
        <f t="shared" si="2463"/>
        <v/>
      </c>
      <c s="180" t="str">
        <f t="shared" si="2464"/>
        <v/>
      </c>
      <c s="181" t="str">
        <f t="shared" si="2465"/>
        <v/>
      </c>
      <c s="180" t="str">
        <f t="shared" si="2466"/>
        <v/>
      </c>
      <c s="180" t="str">
        <f t="shared" si="2467"/>
        <v/>
      </c>
      <c s="180" t="str">
        <f t="shared" si="2468"/>
        <v/>
      </c>
      <c s="180" t="str">
        <f t="shared" si="2469"/>
        <v/>
      </c>
      <c s="180" t="str">
        <f t="shared" si="2470"/>
        <v/>
      </c>
      <c s="181" t="str">
        <f t="shared" si="2471"/>
        <v/>
      </c>
      <c s="180" t="str">
        <f t="shared" si="2472"/>
        <v/>
      </c>
      <c s="180" t="str">
        <f t="shared" si="2473"/>
        <v/>
      </c>
      <c s="180" t="str">
        <f t="shared" si="2474"/>
        <v/>
      </c>
      <c s="180" t="str">
        <f t="shared" si="2475"/>
        <v/>
      </c>
      <c s="180" t="str">
        <f t="shared" si="2476"/>
        <v/>
      </c>
      <c s="180" t="str">
        <f t="shared" si="2477"/>
        <v/>
      </c>
      <c s="183"/>
      <c s="179" t="str">
        <f>IF(BC2384="","",IF(BC2384&gt;0,COUNT($AY$2:AY2384),""))</f>
        <v/>
      </c>
      <c s="180" t="str">
        <f t="shared" si="2478"/>
        <v/>
      </c>
      <c s="180" t="str">
        <f t="shared" si="2479"/>
        <v/>
      </c>
      <c s="180" t="str">
        <f t="shared" si="2480"/>
        <v/>
      </c>
      <c s="182" t="str">
        <f t="shared" si="2481"/>
        <v/>
      </c>
      <c s="180" t="str">
        <f t="shared" si="2482"/>
        <v/>
      </c>
      <c s="180" t="str">
        <f t="shared" si="2483"/>
        <v/>
      </c>
      <c s="180" t="str">
        <f t="shared" si="2484"/>
        <v/>
      </c>
      <c s="180" t="str">
        <f t="shared" si="2485"/>
        <v/>
      </c>
      <c s="180" t="str">
        <f t="shared" si="2486"/>
        <v/>
      </c>
      <c s="182" t="str">
        <f t="shared" si="2487"/>
        <v/>
      </c>
      <c s="180" t="str">
        <f t="shared" si="2488"/>
        <v/>
      </c>
      <c s="180" t="str">
        <f t="shared" si="2489"/>
        <v/>
      </c>
      <c s="180" t="str">
        <f t="shared" si="2490"/>
        <v/>
      </c>
      <c s="180" t="str">
        <f t="shared" si="2491"/>
        <v/>
      </c>
      <c s="180" t="str">
        <f t="shared" si="2492"/>
        <v/>
      </c>
      <c s="180" t="str">
        <f t="shared" si="2493"/>
        <v/>
      </c>
    </row>
    <row r="2385" spans="1:66" ht="15">
      <c r="A2385" s="176" t="str">
        <f>IF('S.D.PASTE SHEET'!A2385="","",'S.D.PASTE SHEET'!A2385)</f>
        <v/>
      </c>
      <c s="176" t="str">
        <f>IF('S.D.PASTE SHEET'!B2385="","",'S.D.PASTE SHEET'!B2385)</f>
        <v/>
      </c>
      <c s="176" t="str">
        <f>IF('S.D.PASTE SHEET'!C2385="","",'S.D.PASTE SHEET'!C2385)</f>
        <v/>
      </c>
      <c s="177" t="str">
        <f>IF('S.D.PASTE SHEET'!D2385="","",'S.D.PASTE SHEET'!D2385)</f>
        <v/>
      </c>
      <c s="176" t="str">
        <f>IF('S.D.PASTE SHEET'!E2385="","",UPPER('S.D.PASTE SHEET'!E2385))</f>
        <v/>
      </c>
      <c s="176" t="str">
        <f>IF('S.D.PASTE SHEET'!F2385="","",'S.D.PASTE SHEET'!F2385)</f>
        <v/>
      </c>
      <c s="176" t="str">
        <f>IF('S.D.PASTE SHEET'!G2385="","",UPPER('S.D.PASTE SHEET'!G2385))</f>
        <v/>
      </c>
      <c s="176" t="str">
        <f>IF('S.D.PASTE SHEET'!H2385="","",UPPER('S.D.PASTE SHEET'!H2385))</f>
        <v/>
      </c>
      <c s="176" t="str">
        <f>IF('S.D.PASTE SHEET'!I2385="","",'S.D.PASTE SHEET'!I2385)</f>
        <v/>
      </c>
      <c s="177" t="str">
        <f>IF('S.D.PASTE SHEET'!J2385="","",'S.D.PASTE SHEET'!J2385)</f>
        <v/>
      </c>
      <c s="176" t="str">
        <f>IF('S.D.PASTE SHEET'!K2385="","",'S.D.PASTE SHEET'!K2385)</f>
        <v/>
      </c>
      <c s="176" t="str">
        <f>IF('S.D.PASTE SHEET'!L2385="","",'S.D.PASTE SHEET'!L2385)</f>
        <v/>
      </c>
      <c s="176" t="str">
        <f>IF('S.D.PASTE SHEET'!M2385="","",'S.D.PASTE SHEET'!M2385)</f>
        <v/>
      </c>
      <c s="176" t="str">
        <f>IF('S.D.PASTE SHEET'!N2385="","",'S.D.PASTE SHEET'!N2385)</f>
        <v/>
      </c>
      <c s="176" t="str">
        <f>IF('S.D.PASTE SHEET'!O2385="","",'S.D.PASTE SHEET'!O2385)</f>
        <v/>
      </c>
      <c s="176" t="str">
        <f>IF('S.D.PASTE SHEET'!P2385="","",'S.D.PASTE SHEET'!P2385)</f>
        <v/>
      </c>
      <c s="176" t="str">
        <f>IF('S.D.PASTE SHEET'!Q2385="","",'S.D.PASTE SHEET'!Q2385)</f>
        <v/>
      </c>
      <c s="176" t="str">
        <f>IF('S.D.PASTE SHEET'!R2385="","",'S.D.PASTE SHEET'!R2385)</f>
        <v/>
      </c>
      <c s="176" t="str">
        <f>IF('S.D.PASTE SHEET'!S2385="","",'S.D.PASTE SHEET'!S2385)</f>
        <v/>
      </c>
      <c s="176" t="str">
        <f>IF('S.D.PASTE SHEET'!T2385="","",'S.D.PASTE SHEET'!T2385)</f>
        <v/>
      </c>
      <c s="176" t="str">
        <f>IF('S.D.PASTE SHEET'!U2385="","",'S.D.PASTE SHEET'!U2385)</f>
        <v/>
      </c>
      <c s="176" t="str">
        <f>IF('S.D.PASTE SHEET'!V2385="","",'S.D.PASTE SHEET'!V2385)</f>
        <v/>
      </c>
      <c s="176" t="str">
        <f>IF('S.D.PASTE SHEET'!W2385="","",'S.D.PASTE SHEET'!W2385)</f>
        <v/>
      </c>
      <c s="176" t="str">
        <f>IF('S.D.PASTE SHEET'!X2385="","",'S.D.PASTE SHEET'!X2385)</f>
        <v/>
      </c>
      <c s="176" t="str">
        <f>IF('S.D.PASTE SHEET'!Y2385="","",'S.D.PASTE SHEET'!Y2385)</f>
        <v/>
      </c>
      <c s="176" t="str">
        <f>IF('S.D.PASTE SHEET'!Z2385="","",'S.D.PASTE SHEET'!Z2385)</f>
        <v/>
      </c>
      <c s="176" t="str">
        <f>IF('S.D.PASTE SHEET'!AA2385="","",'S.D.PASTE SHEET'!AA2385)</f>
        <v/>
      </c>
      <c s="176" t="str">
        <f>IF('S.D.PASTE SHEET'!AB2385="","",'S.D.PASTE SHEET'!AB2385)</f>
        <v/>
      </c>
      <c s="176" t="str">
        <f>IF('S.D.PASTE SHEET'!AC2385="","",'S.D.PASTE SHEET'!AC2385)</f>
        <v/>
      </c>
      <c s="176" t="str">
        <f>IF('S.D.PASTE SHEET'!AD2385="","",'S.D.PASTE SHEET'!AD2385)</f>
        <v/>
      </c>
      <c s="178"/>
      <c s="179" t="str">
        <f>IF(AK2385="","",IF(AK2385&gt;0,COUNT($AG$2:AG2385),""))</f>
        <v/>
      </c>
      <c s="180" t="str">
        <f t="shared" si="2462"/>
        <v/>
      </c>
      <c s="180" t="str">
        <f t="shared" si="2463"/>
        <v/>
      </c>
      <c s="180" t="str">
        <f t="shared" si="2464"/>
        <v/>
      </c>
      <c s="181" t="str">
        <f t="shared" si="2465"/>
        <v/>
      </c>
      <c s="180" t="str">
        <f t="shared" si="2466"/>
        <v/>
      </c>
      <c s="180" t="str">
        <f t="shared" si="2467"/>
        <v/>
      </c>
      <c s="180" t="str">
        <f t="shared" si="2468"/>
        <v/>
      </c>
      <c s="180" t="str">
        <f t="shared" si="2469"/>
        <v/>
      </c>
      <c s="180" t="str">
        <f t="shared" si="2470"/>
        <v/>
      </c>
      <c s="181" t="str">
        <f t="shared" si="2471"/>
        <v/>
      </c>
      <c s="180" t="str">
        <f t="shared" si="2472"/>
        <v/>
      </c>
      <c s="180" t="str">
        <f t="shared" si="2473"/>
        <v/>
      </c>
      <c s="180" t="str">
        <f t="shared" si="2474"/>
        <v/>
      </c>
      <c s="180" t="str">
        <f t="shared" si="2475"/>
        <v/>
      </c>
      <c s="180" t="str">
        <f t="shared" si="2476"/>
        <v/>
      </c>
      <c s="180" t="str">
        <f t="shared" si="2477"/>
        <v/>
      </c>
      <c s="183"/>
      <c s="179" t="str">
        <f>IF(BC2385="","",IF(BC2385&gt;0,COUNT($AY$2:AY2385),""))</f>
        <v/>
      </c>
      <c s="180" t="str">
        <f t="shared" si="2478"/>
        <v/>
      </c>
      <c s="180" t="str">
        <f t="shared" si="2479"/>
        <v/>
      </c>
      <c s="180" t="str">
        <f t="shared" si="2480"/>
        <v/>
      </c>
      <c s="182" t="str">
        <f t="shared" si="2481"/>
        <v/>
      </c>
      <c s="180" t="str">
        <f t="shared" si="2482"/>
        <v/>
      </c>
      <c s="180" t="str">
        <f t="shared" si="2483"/>
        <v/>
      </c>
      <c s="180" t="str">
        <f t="shared" si="2484"/>
        <v/>
      </c>
      <c s="180" t="str">
        <f t="shared" si="2485"/>
        <v/>
      </c>
      <c s="180" t="str">
        <f t="shared" si="2486"/>
        <v/>
      </c>
      <c s="182" t="str">
        <f t="shared" si="2487"/>
        <v/>
      </c>
      <c s="180" t="str">
        <f t="shared" si="2488"/>
        <v/>
      </c>
      <c s="180" t="str">
        <f t="shared" si="2489"/>
        <v/>
      </c>
      <c s="180" t="str">
        <f t="shared" si="2490"/>
        <v/>
      </c>
      <c s="180" t="str">
        <f t="shared" si="2491"/>
        <v/>
      </c>
      <c s="180" t="str">
        <f t="shared" si="2492"/>
        <v/>
      </c>
      <c s="180" t="str">
        <f t="shared" si="2493"/>
        <v/>
      </c>
    </row>
    <row r="2386" spans="1:66" ht="15">
      <c r="A2386" s="176" t="str">
        <f>IF('S.D.PASTE SHEET'!A2386="","",'S.D.PASTE SHEET'!A2386)</f>
        <v/>
      </c>
      <c s="176" t="str">
        <f>IF('S.D.PASTE SHEET'!B2386="","",'S.D.PASTE SHEET'!B2386)</f>
        <v/>
      </c>
      <c s="176" t="str">
        <f>IF('S.D.PASTE SHEET'!C2386="","",'S.D.PASTE SHEET'!C2386)</f>
        <v/>
      </c>
      <c s="177" t="str">
        <f>IF('S.D.PASTE SHEET'!D2386="","",'S.D.PASTE SHEET'!D2386)</f>
        <v/>
      </c>
      <c s="176" t="str">
        <f>IF('S.D.PASTE SHEET'!E2386="","",UPPER('S.D.PASTE SHEET'!E2386))</f>
        <v/>
      </c>
      <c s="176" t="str">
        <f>IF('S.D.PASTE SHEET'!F2386="","",'S.D.PASTE SHEET'!F2386)</f>
        <v/>
      </c>
      <c s="176" t="str">
        <f>IF('S.D.PASTE SHEET'!G2386="","",UPPER('S.D.PASTE SHEET'!G2386))</f>
        <v/>
      </c>
      <c s="176" t="str">
        <f>IF('S.D.PASTE SHEET'!H2386="","",UPPER('S.D.PASTE SHEET'!H2386))</f>
        <v/>
      </c>
      <c s="176" t="str">
        <f>IF('S.D.PASTE SHEET'!I2386="","",'S.D.PASTE SHEET'!I2386)</f>
        <v/>
      </c>
      <c s="177" t="str">
        <f>IF('S.D.PASTE SHEET'!J2386="","",'S.D.PASTE SHEET'!J2386)</f>
        <v/>
      </c>
      <c s="176" t="str">
        <f>IF('S.D.PASTE SHEET'!K2386="","",'S.D.PASTE SHEET'!K2386)</f>
        <v/>
      </c>
      <c s="176" t="str">
        <f>IF('S.D.PASTE SHEET'!L2386="","",'S.D.PASTE SHEET'!L2386)</f>
        <v/>
      </c>
      <c s="176" t="str">
        <f>IF('S.D.PASTE SHEET'!M2386="","",'S.D.PASTE SHEET'!M2386)</f>
        <v/>
      </c>
      <c s="176" t="str">
        <f>IF('S.D.PASTE SHEET'!N2386="","",'S.D.PASTE SHEET'!N2386)</f>
        <v/>
      </c>
      <c s="176" t="str">
        <f>IF('S.D.PASTE SHEET'!O2386="","",'S.D.PASTE SHEET'!O2386)</f>
        <v/>
      </c>
      <c s="176" t="str">
        <f>IF('S.D.PASTE SHEET'!P2386="","",'S.D.PASTE SHEET'!P2386)</f>
        <v/>
      </c>
      <c s="176" t="str">
        <f>IF('S.D.PASTE SHEET'!Q2386="","",'S.D.PASTE SHEET'!Q2386)</f>
        <v/>
      </c>
      <c s="176" t="str">
        <f>IF('S.D.PASTE SHEET'!R2386="","",'S.D.PASTE SHEET'!R2386)</f>
        <v/>
      </c>
      <c s="176" t="str">
        <f>IF('S.D.PASTE SHEET'!S2386="","",'S.D.PASTE SHEET'!S2386)</f>
        <v/>
      </c>
      <c s="176" t="str">
        <f>IF('S.D.PASTE SHEET'!T2386="","",'S.D.PASTE SHEET'!T2386)</f>
        <v/>
      </c>
      <c s="176" t="str">
        <f>IF('S.D.PASTE SHEET'!U2386="","",'S.D.PASTE SHEET'!U2386)</f>
        <v/>
      </c>
      <c s="176" t="str">
        <f>IF('S.D.PASTE SHEET'!V2386="","",'S.D.PASTE SHEET'!V2386)</f>
        <v/>
      </c>
      <c s="176" t="str">
        <f>IF('S.D.PASTE SHEET'!W2386="","",'S.D.PASTE SHEET'!W2386)</f>
        <v/>
      </c>
      <c s="176" t="str">
        <f>IF('S.D.PASTE SHEET'!X2386="","",'S.D.PASTE SHEET'!X2386)</f>
        <v/>
      </c>
      <c s="176" t="str">
        <f>IF('S.D.PASTE SHEET'!Y2386="","",'S.D.PASTE SHEET'!Y2386)</f>
        <v/>
      </c>
      <c s="176" t="str">
        <f>IF('S.D.PASTE SHEET'!Z2386="","",'S.D.PASTE SHEET'!Z2386)</f>
        <v/>
      </c>
      <c s="176" t="str">
        <f>IF('S.D.PASTE SHEET'!AA2386="","",'S.D.PASTE SHEET'!AA2386)</f>
        <v/>
      </c>
      <c s="176" t="str">
        <f>IF('S.D.PASTE SHEET'!AB2386="","",'S.D.PASTE SHEET'!AB2386)</f>
        <v/>
      </c>
      <c s="176" t="str">
        <f>IF('S.D.PASTE SHEET'!AC2386="","",'S.D.PASTE SHEET'!AC2386)</f>
        <v/>
      </c>
      <c s="176" t="str">
        <f>IF('S.D.PASTE SHEET'!AD2386="","",'S.D.PASTE SHEET'!AD2386)</f>
        <v/>
      </c>
      <c s="178"/>
      <c s="179" t="str">
        <f>IF(AK2386="","",IF(AK2386&gt;0,COUNT($AG$2:AG2386),""))</f>
        <v/>
      </c>
      <c s="180" t="str">
        <f t="shared" si="2462"/>
        <v/>
      </c>
      <c s="180" t="str">
        <f t="shared" si="2463"/>
        <v/>
      </c>
      <c s="180" t="str">
        <f t="shared" si="2464"/>
        <v/>
      </c>
      <c s="181" t="str">
        <f t="shared" si="2465"/>
        <v/>
      </c>
      <c s="180" t="str">
        <f t="shared" si="2466"/>
        <v/>
      </c>
      <c s="180" t="str">
        <f t="shared" si="2467"/>
        <v/>
      </c>
      <c s="180" t="str">
        <f t="shared" si="2468"/>
        <v/>
      </c>
      <c s="180" t="str">
        <f t="shared" si="2469"/>
        <v/>
      </c>
      <c s="180" t="str">
        <f t="shared" si="2470"/>
        <v/>
      </c>
      <c s="181" t="str">
        <f t="shared" si="2471"/>
        <v/>
      </c>
      <c s="180" t="str">
        <f t="shared" si="2472"/>
        <v/>
      </c>
      <c s="180" t="str">
        <f t="shared" si="2473"/>
        <v/>
      </c>
      <c s="180" t="str">
        <f t="shared" si="2474"/>
        <v/>
      </c>
      <c s="180" t="str">
        <f t="shared" si="2475"/>
        <v/>
      </c>
      <c s="180" t="str">
        <f t="shared" si="2476"/>
        <v/>
      </c>
      <c s="180" t="str">
        <f t="shared" si="2477"/>
        <v/>
      </c>
      <c s="183"/>
      <c s="179" t="str">
        <f>IF(BC2386="","",IF(BC2386&gt;0,COUNT($AY$2:AY2386),""))</f>
        <v/>
      </c>
      <c s="180" t="str">
        <f t="shared" si="2478"/>
        <v/>
      </c>
      <c s="180" t="str">
        <f t="shared" si="2479"/>
        <v/>
      </c>
      <c s="180" t="str">
        <f t="shared" si="2480"/>
        <v/>
      </c>
      <c s="182" t="str">
        <f t="shared" si="2481"/>
        <v/>
      </c>
      <c s="180" t="str">
        <f t="shared" si="2482"/>
        <v/>
      </c>
      <c s="180" t="str">
        <f t="shared" si="2483"/>
        <v/>
      </c>
      <c s="180" t="str">
        <f t="shared" si="2484"/>
        <v/>
      </c>
      <c s="180" t="str">
        <f t="shared" si="2485"/>
        <v/>
      </c>
      <c s="180" t="str">
        <f t="shared" si="2486"/>
        <v/>
      </c>
      <c s="182" t="str">
        <f t="shared" si="2487"/>
        <v/>
      </c>
      <c s="180" t="str">
        <f t="shared" si="2488"/>
        <v/>
      </c>
      <c s="180" t="str">
        <f t="shared" si="2489"/>
        <v/>
      </c>
      <c s="180" t="str">
        <f t="shared" si="2490"/>
        <v/>
      </c>
      <c s="180" t="str">
        <f t="shared" si="2491"/>
        <v/>
      </c>
      <c s="180" t="str">
        <f t="shared" si="2492"/>
        <v/>
      </c>
      <c s="180" t="str">
        <f t="shared" si="2493"/>
        <v/>
      </c>
    </row>
    <row r="2387" spans="1:66" ht="15">
      <c r="A2387" s="176" t="str">
        <f>IF('S.D.PASTE SHEET'!A2387="","",'S.D.PASTE SHEET'!A2387)</f>
        <v/>
      </c>
      <c s="176" t="str">
        <f>IF('S.D.PASTE SHEET'!B2387="","",'S.D.PASTE SHEET'!B2387)</f>
        <v/>
      </c>
      <c s="176" t="str">
        <f>IF('S.D.PASTE SHEET'!C2387="","",'S.D.PASTE SHEET'!C2387)</f>
        <v/>
      </c>
      <c s="177" t="str">
        <f>IF('S.D.PASTE SHEET'!D2387="","",'S.D.PASTE SHEET'!D2387)</f>
        <v/>
      </c>
      <c s="176" t="str">
        <f>IF('S.D.PASTE SHEET'!E2387="","",UPPER('S.D.PASTE SHEET'!E2387))</f>
        <v/>
      </c>
      <c s="176" t="str">
        <f>IF('S.D.PASTE SHEET'!F2387="","",'S.D.PASTE SHEET'!F2387)</f>
        <v/>
      </c>
      <c s="176" t="str">
        <f>IF('S.D.PASTE SHEET'!G2387="","",UPPER('S.D.PASTE SHEET'!G2387))</f>
        <v/>
      </c>
      <c s="176" t="str">
        <f>IF('S.D.PASTE SHEET'!H2387="","",UPPER('S.D.PASTE SHEET'!H2387))</f>
        <v/>
      </c>
      <c s="176" t="str">
        <f>IF('S.D.PASTE SHEET'!I2387="","",'S.D.PASTE SHEET'!I2387)</f>
        <v/>
      </c>
      <c s="177" t="str">
        <f>IF('S.D.PASTE SHEET'!J2387="","",'S.D.PASTE SHEET'!J2387)</f>
        <v/>
      </c>
      <c s="176" t="str">
        <f>IF('S.D.PASTE SHEET'!K2387="","",'S.D.PASTE SHEET'!K2387)</f>
        <v/>
      </c>
      <c s="176" t="str">
        <f>IF('S.D.PASTE SHEET'!L2387="","",'S.D.PASTE SHEET'!L2387)</f>
        <v/>
      </c>
      <c s="176" t="str">
        <f>IF('S.D.PASTE SHEET'!M2387="","",'S.D.PASTE SHEET'!M2387)</f>
        <v/>
      </c>
      <c s="176" t="str">
        <f>IF('S.D.PASTE SHEET'!N2387="","",'S.D.PASTE SHEET'!N2387)</f>
        <v/>
      </c>
      <c s="176" t="str">
        <f>IF('S.D.PASTE SHEET'!O2387="","",'S.D.PASTE SHEET'!O2387)</f>
        <v/>
      </c>
      <c s="176" t="str">
        <f>IF('S.D.PASTE SHEET'!P2387="","",'S.D.PASTE SHEET'!P2387)</f>
        <v/>
      </c>
      <c s="176" t="str">
        <f>IF('S.D.PASTE SHEET'!Q2387="","",'S.D.PASTE SHEET'!Q2387)</f>
        <v/>
      </c>
      <c s="176" t="str">
        <f>IF('S.D.PASTE SHEET'!R2387="","",'S.D.PASTE SHEET'!R2387)</f>
        <v/>
      </c>
      <c s="176" t="str">
        <f>IF('S.D.PASTE SHEET'!S2387="","",'S.D.PASTE SHEET'!S2387)</f>
        <v/>
      </c>
      <c s="176" t="str">
        <f>IF('S.D.PASTE SHEET'!T2387="","",'S.D.PASTE SHEET'!T2387)</f>
        <v/>
      </c>
      <c s="176" t="str">
        <f>IF('S.D.PASTE SHEET'!U2387="","",'S.D.PASTE SHEET'!U2387)</f>
        <v/>
      </c>
      <c s="176" t="str">
        <f>IF('S.D.PASTE SHEET'!V2387="","",'S.D.PASTE SHEET'!V2387)</f>
        <v/>
      </c>
      <c s="176" t="str">
        <f>IF('S.D.PASTE SHEET'!W2387="","",'S.D.PASTE SHEET'!W2387)</f>
        <v/>
      </c>
      <c s="176" t="str">
        <f>IF('S.D.PASTE SHEET'!X2387="","",'S.D.PASTE SHEET'!X2387)</f>
        <v/>
      </c>
      <c s="176" t="str">
        <f>IF('S.D.PASTE SHEET'!Y2387="","",'S.D.PASTE SHEET'!Y2387)</f>
        <v/>
      </c>
      <c s="176" t="str">
        <f>IF('S.D.PASTE SHEET'!Z2387="","",'S.D.PASTE SHEET'!Z2387)</f>
        <v/>
      </c>
      <c s="176" t="str">
        <f>IF('S.D.PASTE SHEET'!AA2387="","",'S.D.PASTE SHEET'!AA2387)</f>
        <v/>
      </c>
      <c s="176" t="str">
        <f>IF('S.D.PASTE SHEET'!AB2387="","",'S.D.PASTE SHEET'!AB2387)</f>
        <v/>
      </c>
      <c s="176" t="str">
        <f>IF('S.D.PASTE SHEET'!AC2387="","",'S.D.PASTE SHEET'!AC2387)</f>
        <v/>
      </c>
      <c s="176" t="str">
        <f>IF('S.D.PASTE SHEET'!AD2387="","",'S.D.PASTE SHEET'!AD2387)</f>
        <v/>
      </c>
      <c s="178"/>
      <c s="179" t="str">
        <f>IF(AK2387="","",IF(AK2387&gt;0,COUNT($AG$2:AG2387),""))</f>
        <v/>
      </c>
      <c s="180" t="str">
        <f t="shared" si="2462"/>
        <v/>
      </c>
      <c s="180" t="str">
        <f t="shared" si="2463"/>
        <v/>
      </c>
      <c s="180" t="str">
        <f t="shared" si="2464"/>
        <v/>
      </c>
      <c s="181" t="str">
        <f t="shared" si="2465"/>
        <v/>
      </c>
      <c s="180" t="str">
        <f t="shared" si="2466"/>
        <v/>
      </c>
      <c s="180" t="str">
        <f t="shared" si="2467"/>
        <v/>
      </c>
      <c s="180" t="str">
        <f t="shared" si="2468"/>
        <v/>
      </c>
      <c s="180" t="str">
        <f t="shared" si="2469"/>
        <v/>
      </c>
      <c s="180" t="str">
        <f t="shared" si="2470"/>
        <v/>
      </c>
      <c s="181" t="str">
        <f t="shared" si="2471"/>
        <v/>
      </c>
      <c s="180" t="str">
        <f t="shared" si="2472"/>
        <v/>
      </c>
      <c s="180" t="str">
        <f t="shared" si="2473"/>
        <v/>
      </c>
      <c s="180" t="str">
        <f t="shared" si="2474"/>
        <v/>
      </c>
      <c s="180" t="str">
        <f t="shared" si="2475"/>
        <v/>
      </c>
      <c s="180" t="str">
        <f t="shared" si="2476"/>
        <v/>
      </c>
      <c s="180" t="str">
        <f t="shared" si="2477"/>
        <v/>
      </c>
      <c s="183"/>
      <c s="179" t="str">
        <f>IF(BC2387="","",IF(BC2387&gt;0,COUNT($AY$2:AY2387),""))</f>
        <v/>
      </c>
      <c s="180" t="str">
        <f t="shared" si="2478"/>
        <v/>
      </c>
      <c s="180" t="str">
        <f t="shared" si="2479"/>
        <v/>
      </c>
      <c s="180" t="str">
        <f t="shared" si="2480"/>
        <v/>
      </c>
      <c s="182" t="str">
        <f t="shared" si="2481"/>
        <v/>
      </c>
      <c s="180" t="str">
        <f t="shared" si="2482"/>
        <v/>
      </c>
      <c s="180" t="str">
        <f t="shared" si="2483"/>
        <v/>
      </c>
      <c s="180" t="str">
        <f t="shared" si="2484"/>
        <v/>
      </c>
      <c s="180" t="str">
        <f t="shared" si="2485"/>
        <v/>
      </c>
      <c s="180" t="str">
        <f t="shared" si="2486"/>
        <v/>
      </c>
      <c s="182" t="str">
        <f t="shared" si="2487"/>
        <v/>
      </c>
      <c s="180" t="str">
        <f t="shared" si="2488"/>
        <v/>
      </c>
      <c s="180" t="str">
        <f t="shared" si="2489"/>
        <v/>
      </c>
      <c s="180" t="str">
        <f t="shared" si="2490"/>
        <v/>
      </c>
      <c s="180" t="str">
        <f t="shared" si="2491"/>
        <v/>
      </c>
      <c s="180" t="str">
        <f t="shared" si="2492"/>
        <v/>
      </c>
      <c s="180" t="str">
        <f t="shared" si="2493"/>
        <v/>
      </c>
    </row>
    <row r="2388" spans="1:66" ht="15">
      <c r="A2388" s="176" t="str">
        <f>IF('S.D.PASTE SHEET'!A2388="","",'S.D.PASTE SHEET'!A2388)</f>
        <v/>
      </c>
      <c s="176" t="str">
        <f>IF('S.D.PASTE SHEET'!B2388="","",'S.D.PASTE SHEET'!B2388)</f>
        <v/>
      </c>
      <c s="176" t="str">
        <f>IF('S.D.PASTE SHEET'!C2388="","",'S.D.PASTE SHEET'!C2388)</f>
        <v/>
      </c>
      <c s="177" t="str">
        <f>IF('S.D.PASTE SHEET'!D2388="","",'S.D.PASTE SHEET'!D2388)</f>
        <v/>
      </c>
      <c s="176" t="str">
        <f>IF('S.D.PASTE SHEET'!E2388="","",UPPER('S.D.PASTE SHEET'!E2388))</f>
        <v/>
      </c>
      <c s="176" t="str">
        <f>IF('S.D.PASTE SHEET'!F2388="","",'S.D.PASTE SHEET'!F2388)</f>
        <v/>
      </c>
      <c s="176" t="str">
        <f>IF('S.D.PASTE SHEET'!G2388="","",UPPER('S.D.PASTE SHEET'!G2388))</f>
        <v/>
      </c>
      <c s="176" t="str">
        <f>IF('S.D.PASTE SHEET'!H2388="","",UPPER('S.D.PASTE SHEET'!H2388))</f>
        <v/>
      </c>
      <c s="176" t="str">
        <f>IF('S.D.PASTE SHEET'!I2388="","",'S.D.PASTE SHEET'!I2388)</f>
        <v/>
      </c>
      <c s="177" t="str">
        <f>IF('S.D.PASTE SHEET'!J2388="","",'S.D.PASTE SHEET'!J2388)</f>
        <v/>
      </c>
      <c s="176" t="str">
        <f>IF('S.D.PASTE SHEET'!K2388="","",'S.D.PASTE SHEET'!K2388)</f>
        <v/>
      </c>
      <c s="176" t="str">
        <f>IF('S.D.PASTE SHEET'!L2388="","",'S.D.PASTE SHEET'!L2388)</f>
        <v/>
      </c>
      <c s="176" t="str">
        <f>IF('S.D.PASTE SHEET'!M2388="","",'S.D.PASTE SHEET'!M2388)</f>
        <v/>
      </c>
      <c s="176" t="str">
        <f>IF('S.D.PASTE SHEET'!N2388="","",'S.D.PASTE SHEET'!N2388)</f>
        <v/>
      </c>
      <c s="176" t="str">
        <f>IF('S.D.PASTE SHEET'!O2388="","",'S.D.PASTE SHEET'!O2388)</f>
        <v/>
      </c>
      <c s="176" t="str">
        <f>IF('S.D.PASTE SHEET'!P2388="","",'S.D.PASTE SHEET'!P2388)</f>
        <v/>
      </c>
      <c s="176" t="str">
        <f>IF('S.D.PASTE SHEET'!Q2388="","",'S.D.PASTE SHEET'!Q2388)</f>
        <v/>
      </c>
      <c s="176" t="str">
        <f>IF('S.D.PASTE SHEET'!R2388="","",'S.D.PASTE SHEET'!R2388)</f>
        <v/>
      </c>
      <c s="176" t="str">
        <f>IF('S.D.PASTE SHEET'!S2388="","",'S.D.PASTE SHEET'!S2388)</f>
        <v/>
      </c>
      <c s="176" t="str">
        <f>IF('S.D.PASTE SHEET'!T2388="","",'S.D.PASTE SHEET'!T2388)</f>
        <v/>
      </c>
      <c s="176" t="str">
        <f>IF('S.D.PASTE SHEET'!U2388="","",'S.D.PASTE SHEET'!U2388)</f>
        <v/>
      </c>
      <c s="176" t="str">
        <f>IF('S.D.PASTE SHEET'!V2388="","",'S.D.PASTE SHEET'!V2388)</f>
        <v/>
      </c>
      <c s="176" t="str">
        <f>IF('S.D.PASTE SHEET'!W2388="","",'S.D.PASTE SHEET'!W2388)</f>
        <v/>
      </c>
      <c s="176" t="str">
        <f>IF('S.D.PASTE SHEET'!X2388="","",'S.D.PASTE SHEET'!X2388)</f>
        <v/>
      </c>
      <c s="176" t="str">
        <f>IF('S.D.PASTE SHEET'!Y2388="","",'S.D.PASTE SHEET'!Y2388)</f>
        <v/>
      </c>
      <c s="176" t="str">
        <f>IF('S.D.PASTE SHEET'!Z2388="","",'S.D.PASTE SHEET'!Z2388)</f>
        <v/>
      </c>
      <c s="176" t="str">
        <f>IF('S.D.PASTE SHEET'!AA2388="","",'S.D.PASTE SHEET'!AA2388)</f>
        <v/>
      </c>
      <c s="176" t="str">
        <f>IF('S.D.PASTE SHEET'!AB2388="","",'S.D.PASTE SHEET'!AB2388)</f>
        <v/>
      </c>
      <c s="176" t="str">
        <f>IF('S.D.PASTE SHEET'!AC2388="","",'S.D.PASTE SHEET'!AC2388)</f>
        <v/>
      </c>
      <c s="176" t="str">
        <f>IF('S.D.PASTE SHEET'!AD2388="","",'S.D.PASTE SHEET'!AD2388)</f>
        <v/>
      </c>
      <c s="178"/>
      <c s="179" t="str">
        <f>IF(AK2388="","",IF(AK2388&gt;0,COUNT($AG$2:AG2388),""))</f>
        <v/>
      </c>
      <c s="180" t="str">
        <f t="shared" si="2462"/>
        <v/>
      </c>
      <c s="180" t="str">
        <f t="shared" si="2463"/>
        <v/>
      </c>
      <c s="180" t="str">
        <f t="shared" si="2464"/>
        <v/>
      </c>
      <c s="181" t="str">
        <f t="shared" si="2465"/>
        <v/>
      </c>
      <c s="180" t="str">
        <f t="shared" si="2466"/>
        <v/>
      </c>
      <c s="180" t="str">
        <f t="shared" si="2467"/>
        <v/>
      </c>
      <c s="180" t="str">
        <f t="shared" si="2468"/>
        <v/>
      </c>
      <c s="180" t="str">
        <f t="shared" si="2469"/>
        <v/>
      </c>
      <c s="180" t="str">
        <f t="shared" si="2470"/>
        <v/>
      </c>
      <c s="181" t="str">
        <f t="shared" si="2471"/>
        <v/>
      </c>
      <c s="180" t="str">
        <f t="shared" si="2472"/>
        <v/>
      </c>
      <c s="180" t="str">
        <f t="shared" si="2473"/>
        <v/>
      </c>
      <c s="180" t="str">
        <f t="shared" si="2474"/>
        <v/>
      </c>
      <c s="180" t="str">
        <f t="shared" si="2475"/>
        <v/>
      </c>
      <c s="180" t="str">
        <f t="shared" si="2476"/>
        <v/>
      </c>
      <c s="180" t="str">
        <f t="shared" si="2477"/>
        <v/>
      </c>
      <c s="183"/>
      <c s="179" t="str">
        <f>IF(BC2388="","",IF(BC2388&gt;0,COUNT($AY$2:AY2388),""))</f>
        <v/>
      </c>
      <c s="180" t="str">
        <f t="shared" si="2478"/>
        <v/>
      </c>
      <c s="180" t="str">
        <f t="shared" si="2479"/>
        <v/>
      </c>
      <c s="180" t="str">
        <f t="shared" si="2480"/>
        <v/>
      </c>
      <c s="182" t="str">
        <f t="shared" si="2481"/>
        <v/>
      </c>
      <c s="180" t="str">
        <f t="shared" si="2482"/>
        <v/>
      </c>
      <c s="180" t="str">
        <f t="shared" si="2483"/>
        <v/>
      </c>
      <c s="180" t="str">
        <f t="shared" si="2484"/>
        <v/>
      </c>
      <c s="180" t="str">
        <f t="shared" si="2485"/>
        <v/>
      </c>
      <c s="180" t="str">
        <f t="shared" si="2486"/>
        <v/>
      </c>
      <c s="182" t="str">
        <f t="shared" si="2487"/>
        <v/>
      </c>
      <c s="180" t="str">
        <f t="shared" si="2488"/>
        <v/>
      </c>
      <c s="180" t="str">
        <f t="shared" si="2489"/>
        <v/>
      </c>
      <c s="180" t="str">
        <f t="shared" si="2490"/>
        <v/>
      </c>
      <c s="180" t="str">
        <f t="shared" si="2491"/>
        <v/>
      </c>
      <c s="180" t="str">
        <f t="shared" si="2492"/>
        <v/>
      </c>
      <c s="180" t="str">
        <f t="shared" si="2493"/>
        <v/>
      </c>
    </row>
    <row r="2389" spans="1:66" ht="15">
      <c r="A2389" s="176" t="str">
        <f>IF('S.D.PASTE SHEET'!A2389="","",'S.D.PASTE SHEET'!A2389)</f>
        <v/>
      </c>
      <c s="176" t="str">
        <f>IF('S.D.PASTE SHEET'!B2389="","",'S.D.PASTE SHEET'!B2389)</f>
        <v/>
      </c>
      <c s="176" t="str">
        <f>IF('S.D.PASTE SHEET'!C2389="","",'S.D.PASTE SHEET'!C2389)</f>
        <v/>
      </c>
      <c s="177" t="str">
        <f>IF('S.D.PASTE SHEET'!D2389="","",'S.D.PASTE SHEET'!D2389)</f>
        <v/>
      </c>
      <c s="176" t="str">
        <f>IF('S.D.PASTE SHEET'!E2389="","",UPPER('S.D.PASTE SHEET'!E2389))</f>
        <v/>
      </c>
      <c s="176" t="str">
        <f>IF('S.D.PASTE SHEET'!F2389="","",'S.D.PASTE SHEET'!F2389)</f>
        <v/>
      </c>
      <c s="176" t="str">
        <f>IF('S.D.PASTE SHEET'!G2389="","",UPPER('S.D.PASTE SHEET'!G2389))</f>
        <v/>
      </c>
      <c s="176" t="str">
        <f>IF('S.D.PASTE SHEET'!H2389="","",UPPER('S.D.PASTE SHEET'!H2389))</f>
        <v/>
      </c>
      <c s="176" t="str">
        <f>IF('S.D.PASTE SHEET'!I2389="","",'S.D.PASTE SHEET'!I2389)</f>
        <v/>
      </c>
      <c s="177" t="str">
        <f>IF('S.D.PASTE SHEET'!J2389="","",'S.D.PASTE SHEET'!J2389)</f>
        <v/>
      </c>
      <c s="176" t="str">
        <f>IF('S.D.PASTE SHEET'!K2389="","",'S.D.PASTE SHEET'!K2389)</f>
        <v/>
      </c>
      <c s="176" t="str">
        <f>IF('S.D.PASTE SHEET'!L2389="","",'S.D.PASTE SHEET'!L2389)</f>
        <v/>
      </c>
      <c s="176" t="str">
        <f>IF('S.D.PASTE SHEET'!M2389="","",'S.D.PASTE SHEET'!M2389)</f>
        <v/>
      </c>
      <c s="176" t="str">
        <f>IF('S.D.PASTE SHEET'!N2389="","",'S.D.PASTE SHEET'!N2389)</f>
        <v/>
      </c>
      <c s="176" t="str">
        <f>IF('S.D.PASTE SHEET'!O2389="","",'S.D.PASTE SHEET'!O2389)</f>
        <v/>
      </c>
      <c s="176" t="str">
        <f>IF('S.D.PASTE SHEET'!P2389="","",'S.D.PASTE SHEET'!P2389)</f>
        <v/>
      </c>
      <c s="176" t="str">
        <f>IF('S.D.PASTE SHEET'!Q2389="","",'S.D.PASTE SHEET'!Q2389)</f>
        <v/>
      </c>
      <c s="176" t="str">
        <f>IF('S.D.PASTE SHEET'!R2389="","",'S.D.PASTE SHEET'!R2389)</f>
        <v/>
      </c>
      <c s="176" t="str">
        <f>IF('S.D.PASTE SHEET'!S2389="","",'S.D.PASTE SHEET'!S2389)</f>
        <v/>
      </c>
      <c s="176" t="str">
        <f>IF('S.D.PASTE SHEET'!T2389="","",'S.D.PASTE SHEET'!T2389)</f>
        <v/>
      </c>
      <c s="176" t="str">
        <f>IF('S.D.PASTE SHEET'!U2389="","",'S.D.PASTE SHEET'!U2389)</f>
        <v/>
      </c>
      <c s="176" t="str">
        <f>IF('S.D.PASTE SHEET'!V2389="","",'S.D.PASTE SHEET'!V2389)</f>
        <v/>
      </c>
      <c s="176" t="str">
        <f>IF('S.D.PASTE SHEET'!W2389="","",'S.D.PASTE SHEET'!W2389)</f>
        <v/>
      </c>
      <c s="176" t="str">
        <f>IF('S.D.PASTE SHEET'!X2389="","",'S.D.PASTE SHEET'!X2389)</f>
        <v/>
      </c>
      <c s="176" t="str">
        <f>IF('S.D.PASTE SHEET'!Y2389="","",'S.D.PASTE SHEET'!Y2389)</f>
        <v/>
      </c>
      <c s="176" t="str">
        <f>IF('S.D.PASTE SHEET'!Z2389="","",'S.D.PASTE SHEET'!Z2389)</f>
        <v/>
      </c>
      <c s="176" t="str">
        <f>IF('S.D.PASTE SHEET'!AA2389="","",'S.D.PASTE SHEET'!AA2389)</f>
        <v/>
      </c>
      <c s="176" t="str">
        <f>IF('S.D.PASTE SHEET'!AB2389="","",'S.D.PASTE SHEET'!AB2389)</f>
        <v/>
      </c>
      <c s="176" t="str">
        <f>IF('S.D.PASTE SHEET'!AC2389="","",'S.D.PASTE SHEET'!AC2389)</f>
        <v/>
      </c>
      <c s="176" t="str">
        <f>IF('S.D.PASTE SHEET'!AD2389="","",'S.D.PASTE SHEET'!AD2389)</f>
        <v/>
      </c>
      <c s="178"/>
      <c s="179" t="str">
        <f>IF(AK2389="","",IF(AK2389&gt;0,COUNT($AG$2:AG2389),""))</f>
        <v/>
      </c>
      <c s="180" t="str">
        <f t="shared" si="2462"/>
        <v/>
      </c>
      <c s="180" t="str">
        <f t="shared" si="2463"/>
        <v/>
      </c>
      <c s="180" t="str">
        <f t="shared" si="2464"/>
        <v/>
      </c>
      <c s="181" t="str">
        <f t="shared" si="2465"/>
        <v/>
      </c>
      <c s="180" t="str">
        <f t="shared" si="2466"/>
        <v/>
      </c>
      <c s="180" t="str">
        <f t="shared" si="2467"/>
        <v/>
      </c>
      <c s="180" t="str">
        <f t="shared" si="2468"/>
        <v/>
      </c>
      <c s="180" t="str">
        <f t="shared" si="2469"/>
        <v/>
      </c>
      <c s="180" t="str">
        <f t="shared" si="2470"/>
        <v/>
      </c>
      <c s="181" t="str">
        <f t="shared" si="2471"/>
        <v/>
      </c>
      <c s="180" t="str">
        <f t="shared" si="2472"/>
        <v/>
      </c>
      <c s="180" t="str">
        <f t="shared" si="2473"/>
        <v/>
      </c>
      <c s="180" t="str">
        <f t="shared" si="2474"/>
        <v/>
      </c>
      <c s="180" t="str">
        <f t="shared" si="2475"/>
        <v/>
      </c>
      <c s="180" t="str">
        <f t="shared" si="2476"/>
        <v/>
      </c>
      <c s="180" t="str">
        <f t="shared" si="2477"/>
        <v/>
      </c>
      <c s="183"/>
      <c s="179" t="str">
        <f>IF(BC2389="","",IF(BC2389&gt;0,COUNT($AY$2:AY2389),""))</f>
        <v/>
      </c>
      <c s="180" t="str">
        <f t="shared" si="2478"/>
        <v/>
      </c>
      <c s="180" t="str">
        <f t="shared" si="2479"/>
        <v/>
      </c>
      <c s="180" t="str">
        <f t="shared" si="2480"/>
        <v/>
      </c>
      <c s="182" t="str">
        <f t="shared" si="2481"/>
        <v/>
      </c>
      <c s="180" t="str">
        <f t="shared" si="2482"/>
        <v/>
      </c>
      <c s="180" t="str">
        <f t="shared" si="2483"/>
        <v/>
      </c>
      <c s="180" t="str">
        <f t="shared" si="2484"/>
        <v/>
      </c>
      <c s="180" t="str">
        <f t="shared" si="2485"/>
        <v/>
      </c>
      <c s="180" t="str">
        <f t="shared" si="2486"/>
        <v/>
      </c>
      <c s="182" t="str">
        <f t="shared" si="2487"/>
        <v/>
      </c>
      <c s="180" t="str">
        <f t="shared" si="2488"/>
        <v/>
      </c>
      <c s="180" t="str">
        <f t="shared" si="2489"/>
        <v/>
      </c>
      <c s="180" t="str">
        <f t="shared" si="2490"/>
        <v/>
      </c>
      <c s="180" t="str">
        <f t="shared" si="2491"/>
        <v/>
      </c>
      <c s="180" t="str">
        <f t="shared" si="2492"/>
        <v/>
      </c>
      <c s="180" t="str">
        <f t="shared" si="2493"/>
        <v/>
      </c>
    </row>
    <row r="2390" spans="1:66" ht="15">
      <c r="A2390" s="176" t="str">
        <f>IF('S.D.PASTE SHEET'!A2390="","",'S.D.PASTE SHEET'!A2390)</f>
        <v/>
      </c>
      <c s="176" t="str">
        <f>IF('S.D.PASTE SHEET'!B2390="","",'S.D.PASTE SHEET'!B2390)</f>
        <v/>
      </c>
      <c s="176" t="str">
        <f>IF('S.D.PASTE SHEET'!C2390="","",'S.D.PASTE SHEET'!C2390)</f>
        <v/>
      </c>
      <c s="177" t="str">
        <f>IF('S.D.PASTE SHEET'!D2390="","",'S.D.PASTE SHEET'!D2390)</f>
        <v/>
      </c>
      <c s="176" t="str">
        <f>IF('S.D.PASTE SHEET'!E2390="","",UPPER('S.D.PASTE SHEET'!E2390))</f>
        <v/>
      </c>
      <c s="176" t="str">
        <f>IF('S.D.PASTE SHEET'!F2390="","",'S.D.PASTE SHEET'!F2390)</f>
        <v/>
      </c>
      <c s="176" t="str">
        <f>IF('S.D.PASTE SHEET'!G2390="","",UPPER('S.D.PASTE SHEET'!G2390))</f>
        <v/>
      </c>
      <c s="176" t="str">
        <f>IF('S.D.PASTE SHEET'!H2390="","",UPPER('S.D.PASTE SHEET'!H2390))</f>
        <v/>
      </c>
      <c s="176" t="str">
        <f>IF('S.D.PASTE SHEET'!I2390="","",'S.D.PASTE SHEET'!I2390)</f>
        <v/>
      </c>
      <c s="177" t="str">
        <f>IF('S.D.PASTE SHEET'!J2390="","",'S.D.PASTE SHEET'!J2390)</f>
        <v/>
      </c>
      <c s="176" t="str">
        <f>IF('S.D.PASTE SHEET'!K2390="","",'S.D.PASTE SHEET'!K2390)</f>
        <v/>
      </c>
      <c s="176" t="str">
        <f>IF('S.D.PASTE SHEET'!L2390="","",'S.D.PASTE SHEET'!L2390)</f>
        <v/>
      </c>
      <c s="176" t="str">
        <f>IF('S.D.PASTE SHEET'!M2390="","",'S.D.PASTE SHEET'!M2390)</f>
        <v/>
      </c>
      <c s="176" t="str">
        <f>IF('S.D.PASTE SHEET'!N2390="","",'S.D.PASTE SHEET'!N2390)</f>
        <v/>
      </c>
      <c s="176" t="str">
        <f>IF('S.D.PASTE SHEET'!O2390="","",'S.D.PASTE SHEET'!O2390)</f>
        <v/>
      </c>
      <c s="176" t="str">
        <f>IF('S.D.PASTE SHEET'!P2390="","",'S.D.PASTE SHEET'!P2390)</f>
        <v/>
      </c>
      <c s="176" t="str">
        <f>IF('S.D.PASTE SHEET'!Q2390="","",'S.D.PASTE SHEET'!Q2390)</f>
        <v/>
      </c>
      <c s="176" t="str">
        <f>IF('S.D.PASTE SHEET'!R2390="","",'S.D.PASTE SHEET'!R2390)</f>
        <v/>
      </c>
      <c s="176" t="str">
        <f>IF('S.D.PASTE SHEET'!S2390="","",'S.D.PASTE SHEET'!S2390)</f>
        <v/>
      </c>
      <c s="176" t="str">
        <f>IF('S.D.PASTE SHEET'!T2390="","",'S.D.PASTE SHEET'!T2390)</f>
        <v/>
      </c>
      <c s="176" t="str">
        <f>IF('S.D.PASTE SHEET'!U2390="","",'S.D.PASTE SHEET'!U2390)</f>
        <v/>
      </c>
      <c s="176" t="str">
        <f>IF('S.D.PASTE SHEET'!V2390="","",'S.D.PASTE SHEET'!V2390)</f>
        <v/>
      </c>
      <c s="176" t="str">
        <f>IF('S.D.PASTE SHEET'!W2390="","",'S.D.PASTE SHEET'!W2390)</f>
        <v/>
      </c>
      <c s="176" t="str">
        <f>IF('S.D.PASTE SHEET'!X2390="","",'S.D.PASTE SHEET'!X2390)</f>
        <v/>
      </c>
      <c s="176" t="str">
        <f>IF('S.D.PASTE SHEET'!Y2390="","",'S.D.PASTE SHEET'!Y2390)</f>
        <v/>
      </c>
      <c s="176" t="str">
        <f>IF('S.D.PASTE SHEET'!Z2390="","",'S.D.PASTE SHEET'!Z2390)</f>
        <v/>
      </c>
      <c s="176" t="str">
        <f>IF('S.D.PASTE SHEET'!AA2390="","",'S.D.PASTE SHEET'!AA2390)</f>
        <v/>
      </c>
      <c s="176" t="str">
        <f>IF('S.D.PASTE SHEET'!AB2390="","",'S.D.PASTE SHEET'!AB2390)</f>
        <v/>
      </c>
      <c s="176" t="str">
        <f>IF('S.D.PASTE SHEET'!AC2390="","",'S.D.PASTE SHEET'!AC2390)</f>
        <v/>
      </c>
      <c s="176" t="str">
        <f>IF('S.D.PASTE SHEET'!AD2390="","",'S.D.PASTE SHEET'!AD2390)</f>
        <v/>
      </c>
      <c s="178"/>
      <c s="179" t="str">
        <f>IF(AK2390="","",IF(AK2390&gt;0,COUNT($AG$2:AG2390),""))</f>
        <v/>
      </c>
      <c s="180" t="str">
        <f t="shared" si="2462"/>
        <v/>
      </c>
      <c s="180" t="str">
        <f t="shared" si="2463"/>
        <v/>
      </c>
      <c s="180" t="str">
        <f t="shared" si="2464"/>
        <v/>
      </c>
      <c s="181" t="str">
        <f t="shared" si="2465"/>
        <v/>
      </c>
      <c s="180" t="str">
        <f t="shared" si="2466"/>
        <v/>
      </c>
      <c s="180" t="str">
        <f t="shared" si="2467"/>
        <v/>
      </c>
      <c s="180" t="str">
        <f t="shared" si="2468"/>
        <v/>
      </c>
      <c s="180" t="str">
        <f t="shared" si="2469"/>
        <v/>
      </c>
      <c s="180" t="str">
        <f t="shared" si="2470"/>
        <v/>
      </c>
      <c s="181" t="str">
        <f t="shared" si="2471"/>
        <v/>
      </c>
      <c s="180" t="str">
        <f t="shared" si="2472"/>
        <v/>
      </c>
      <c s="180" t="str">
        <f t="shared" si="2473"/>
        <v/>
      </c>
      <c s="180" t="str">
        <f t="shared" si="2474"/>
        <v/>
      </c>
      <c s="180" t="str">
        <f t="shared" si="2475"/>
        <v/>
      </c>
      <c s="180" t="str">
        <f t="shared" si="2476"/>
        <v/>
      </c>
      <c s="180" t="str">
        <f t="shared" si="2477"/>
        <v/>
      </c>
      <c s="183"/>
      <c s="179" t="str">
        <f>IF(BC2390="","",IF(BC2390&gt;0,COUNT($AY$2:AY2390),""))</f>
        <v/>
      </c>
      <c s="180" t="str">
        <f t="shared" si="2478"/>
        <v/>
      </c>
      <c s="180" t="str">
        <f t="shared" si="2479"/>
        <v/>
      </c>
      <c s="180" t="str">
        <f t="shared" si="2480"/>
        <v/>
      </c>
      <c s="182" t="str">
        <f t="shared" si="2481"/>
        <v/>
      </c>
      <c s="180" t="str">
        <f t="shared" si="2482"/>
        <v/>
      </c>
      <c s="180" t="str">
        <f t="shared" si="2483"/>
        <v/>
      </c>
      <c s="180" t="str">
        <f t="shared" si="2484"/>
        <v/>
      </c>
      <c s="180" t="str">
        <f t="shared" si="2485"/>
        <v/>
      </c>
      <c s="180" t="str">
        <f t="shared" si="2486"/>
        <v/>
      </c>
      <c s="182" t="str">
        <f t="shared" si="2487"/>
        <v/>
      </c>
      <c s="180" t="str">
        <f t="shared" si="2488"/>
        <v/>
      </c>
      <c s="180" t="str">
        <f t="shared" si="2489"/>
        <v/>
      </c>
      <c s="180" t="str">
        <f t="shared" si="2490"/>
        <v/>
      </c>
      <c s="180" t="str">
        <f t="shared" si="2491"/>
        <v/>
      </c>
      <c s="180" t="str">
        <f t="shared" si="2492"/>
        <v/>
      </c>
      <c s="180" t="str">
        <f t="shared" si="2493"/>
        <v/>
      </c>
    </row>
    <row r="2391" spans="1:66" ht="15">
      <c r="A2391" s="176" t="str">
        <f>IF('S.D.PASTE SHEET'!A2391="","",'S.D.PASTE SHEET'!A2391)</f>
        <v/>
      </c>
      <c s="176" t="str">
        <f>IF('S.D.PASTE SHEET'!B2391="","",'S.D.PASTE SHEET'!B2391)</f>
        <v/>
      </c>
      <c s="176" t="str">
        <f>IF('S.D.PASTE SHEET'!C2391="","",'S.D.PASTE SHEET'!C2391)</f>
        <v/>
      </c>
      <c s="177" t="str">
        <f>IF('S.D.PASTE SHEET'!D2391="","",'S.D.PASTE SHEET'!D2391)</f>
        <v/>
      </c>
      <c s="176" t="str">
        <f>IF('S.D.PASTE SHEET'!E2391="","",UPPER('S.D.PASTE SHEET'!E2391))</f>
        <v/>
      </c>
      <c s="176" t="str">
        <f>IF('S.D.PASTE SHEET'!F2391="","",'S.D.PASTE SHEET'!F2391)</f>
        <v/>
      </c>
      <c s="176" t="str">
        <f>IF('S.D.PASTE SHEET'!G2391="","",UPPER('S.D.PASTE SHEET'!G2391))</f>
        <v/>
      </c>
      <c s="176" t="str">
        <f>IF('S.D.PASTE SHEET'!H2391="","",UPPER('S.D.PASTE SHEET'!H2391))</f>
        <v/>
      </c>
      <c s="176" t="str">
        <f>IF('S.D.PASTE SHEET'!I2391="","",'S.D.PASTE SHEET'!I2391)</f>
        <v/>
      </c>
      <c s="177" t="str">
        <f>IF('S.D.PASTE SHEET'!J2391="","",'S.D.PASTE SHEET'!J2391)</f>
        <v/>
      </c>
      <c s="176" t="str">
        <f>IF('S.D.PASTE SHEET'!K2391="","",'S.D.PASTE SHEET'!K2391)</f>
        <v/>
      </c>
      <c s="176" t="str">
        <f>IF('S.D.PASTE SHEET'!L2391="","",'S.D.PASTE SHEET'!L2391)</f>
        <v/>
      </c>
      <c s="176" t="str">
        <f>IF('S.D.PASTE SHEET'!M2391="","",'S.D.PASTE SHEET'!M2391)</f>
        <v/>
      </c>
      <c s="176" t="str">
        <f>IF('S.D.PASTE SHEET'!N2391="","",'S.D.PASTE SHEET'!N2391)</f>
        <v/>
      </c>
      <c s="176" t="str">
        <f>IF('S.D.PASTE SHEET'!O2391="","",'S.D.PASTE SHEET'!O2391)</f>
        <v/>
      </c>
      <c s="176" t="str">
        <f>IF('S.D.PASTE SHEET'!P2391="","",'S.D.PASTE SHEET'!P2391)</f>
        <v/>
      </c>
      <c s="176" t="str">
        <f>IF('S.D.PASTE SHEET'!Q2391="","",'S.D.PASTE SHEET'!Q2391)</f>
        <v/>
      </c>
      <c s="176" t="str">
        <f>IF('S.D.PASTE SHEET'!R2391="","",'S.D.PASTE SHEET'!R2391)</f>
        <v/>
      </c>
      <c s="176" t="str">
        <f>IF('S.D.PASTE SHEET'!S2391="","",'S.D.PASTE SHEET'!S2391)</f>
        <v/>
      </c>
      <c s="176" t="str">
        <f>IF('S.D.PASTE SHEET'!T2391="","",'S.D.PASTE SHEET'!T2391)</f>
        <v/>
      </c>
      <c s="176" t="str">
        <f>IF('S.D.PASTE SHEET'!U2391="","",'S.D.PASTE SHEET'!U2391)</f>
        <v/>
      </c>
      <c s="176" t="str">
        <f>IF('S.D.PASTE SHEET'!V2391="","",'S.D.PASTE SHEET'!V2391)</f>
        <v/>
      </c>
      <c s="176" t="str">
        <f>IF('S.D.PASTE SHEET'!W2391="","",'S.D.PASTE SHEET'!W2391)</f>
        <v/>
      </c>
      <c s="176" t="str">
        <f>IF('S.D.PASTE SHEET'!X2391="","",'S.D.PASTE SHEET'!X2391)</f>
        <v/>
      </c>
      <c s="176" t="str">
        <f>IF('S.D.PASTE SHEET'!Y2391="","",'S.D.PASTE SHEET'!Y2391)</f>
        <v/>
      </c>
      <c s="176" t="str">
        <f>IF('S.D.PASTE SHEET'!Z2391="","",'S.D.PASTE SHEET'!Z2391)</f>
        <v/>
      </c>
      <c s="176" t="str">
        <f>IF('S.D.PASTE SHEET'!AA2391="","",'S.D.PASTE SHEET'!AA2391)</f>
        <v/>
      </c>
      <c s="176" t="str">
        <f>IF('S.D.PASTE SHEET'!AB2391="","",'S.D.PASTE SHEET'!AB2391)</f>
        <v/>
      </c>
      <c s="176" t="str">
        <f>IF('S.D.PASTE SHEET'!AC2391="","",'S.D.PASTE SHEET'!AC2391)</f>
        <v/>
      </c>
      <c s="176" t="str">
        <f>IF('S.D.PASTE SHEET'!AD2391="","",'S.D.PASTE SHEET'!AD2391)</f>
        <v/>
      </c>
      <c s="178"/>
      <c s="179" t="str">
        <f>IF(AK2391="","",IF(AK2391&gt;0,COUNT($AG$2:AG2391),""))</f>
        <v/>
      </c>
      <c s="180" t="str">
        <f t="shared" si="2462"/>
        <v/>
      </c>
      <c s="180" t="str">
        <f t="shared" si="2463"/>
        <v/>
      </c>
      <c s="180" t="str">
        <f t="shared" si="2464"/>
        <v/>
      </c>
      <c s="181" t="str">
        <f t="shared" si="2465"/>
        <v/>
      </c>
      <c s="180" t="str">
        <f t="shared" si="2466"/>
        <v/>
      </c>
      <c s="180" t="str">
        <f t="shared" si="2467"/>
        <v/>
      </c>
      <c s="180" t="str">
        <f t="shared" si="2468"/>
        <v/>
      </c>
      <c s="180" t="str">
        <f t="shared" si="2469"/>
        <v/>
      </c>
      <c s="180" t="str">
        <f t="shared" si="2470"/>
        <v/>
      </c>
      <c s="181" t="str">
        <f t="shared" si="2471"/>
        <v/>
      </c>
      <c s="180" t="str">
        <f t="shared" si="2472"/>
        <v/>
      </c>
      <c s="180" t="str">
        <f t="shared" si="2473"/>
        <v/>
      </c>
      <c s="180" t="str">
        <f t="shared" si="2474"/>
        <v/>
      </c>
      <c s="180" t="str">
        <f t="shared" si="2475"/>
        <v/>
      </c>
      <c s="180" t="str">
        <f t="shared" si="2476"/>
        <v/>
      </c>
      <c s="180" t="str">
        <f t="shared" si="2477"/>
        <v/>
      </c>
      <c s="183"/>
      <c s="179" t="str">
        <f>IF(BC2391="","",IF(BC2391&gt;0,COUNT($AY$2:AY2391),""))</f>
        <v/>
      </c>
      <c s="180" t="str">
        <f t="shared" si="2478"/>
        <v/>
      </c>
      <c s="180" t="str">
        <f t="shared" si="2479"/>
        <v/>
      </c>
      <c s="180" t="str">
        <f t="shared" si="2480"/>
        <v/>
      </c>
      <c s="182" t="str">
        <f t="shared" si="2481"/>
        <v/>
      </c>
      <c s="180" t="str">
        <f t="shared" si="2482"/>
        <v/>
      </c>
      <c s="180" t="str">
        <f t="shared" si="2483"/>
        <v/>
      </c>
      <c s="180" t="str">
        <f t="shared" si="2484"/>
        <v/>
      </c>
      <c s="180" t="str">
        <f t="shared" si="2485"/>
        <v/>
      </c>
      <c s="180" t="str">
        <f t="shared" si="2486"/>
        <v/>
      </c>
      <c s="182" t="str">
        <f t="shared" si="2487"/>
        <v/>
      </c>
      <c s="180" t="str">
        <f t="shared" si="2488"/>
        <v/>
      </c>
      <c s="180" t="str">
        <f t="shared" si="2489"/>
        <v/>
      </c>
      <c s="180" t="str">
        <f t="shared" si="2490"/>
        <v/>
      </c>
      <c s="180" t="str">
        <f t="shared" si="2491"/>
        <v/>
      </c>
      <c s="180" t="str">
        <f t="shared" si="2492"/>
        <v/>
      </c>
      <c s="180" t="str">
        <f t="shared" si="2493"/>
        <v/>
      </c>
    </row>
    <row r="2392" spans="1:66" ht="15">
      <c r="A2392" s="176" t="str">
        <f>IF('S.D.PASTE SHEET'!A2392="","",'S.D.PASTE SHEET'!A2392)</f>
        <v/>
      </c>
      <c s="176" t="str">
        <f>IF('S.D.PASTE SHEET'!B2392="","",'S.D.PASTE SHEET'!B2392)</f>
        <v/>
      </c>
      <c s="176" t="str">
        <f>IF('S.D.PASTE SHEET'!C2392="","",'S.D.PASTE SHEET'!C2392)</f>
        <v/>
      </c>
      <c s="177" t="str">
        <f>IF('S.D.PASTE SHEET'!D2392="","",'S.D.PASTE SHEET'!D2392)</f>
        <v/>
      </c>
      <c s="176" t="str">
        <f>IF('S.D.PASTE SHEET'!E2392="","",UPPER('S.D.PASTE SHEET'!E2392))</f>
        <v/>
      </c>
      <c s="176" t="str">
        <f>IF('S.D.PASTE SHEET'!F2392="","",'S.D.PASTE SHEET'!F2392)</f>
        <v/>
      </c>
      <c s="176" t="str">
        <f>IF('S.D.PASTE SHEET'!G2392="","",UPPER('S.D.PASTE SHEET'!G2392))</f>
        <v/>
      </c>
      <c s="176" t="str">
        <f>IF('S.D.PASTE SHEET'!H2392="","",UPPER('S.D.PASTE SHEET'!H2392))</f>
        <v/>
      </c>
      <c s="176" t="str">
        <f>IF('S.D.PASTE SHEET'!I2392="","",'S.D.PASTE SHEET'!I2392)</f>
        <v/>
      </c>
      <c s="177" t="str">
        <f>IF('S.D.PASTE SHEET'!J2392="","",'S.D.PASTE SHEET'!J2392)</f>
        <v/>
      </c>
      <c s="176" t="str">
        <f>IF('S.D.PASTE SHEET'!K2392="","",'S.D.PASTE SHEET'!K2392)</f>
        <v/>
      </c>
      <c s="176" t="str">
        <f>IF('S.D.PASTE SHEET'!L2392="","",'S.D.PASTE SHEET'!L2392)</f>
        <v/>
      </c>
      <c s="176" t="str">
        <f>IF('S.D.PASTE SHEET'!M2392="","",'S.D.PASTE SHEET'!M2392)</f>
        <v/>
      </c>
      <c s="176" t="str">
        <f>IF('S.D.PASTE SHEET'!N2392="","",'S.D.PASTE SHEET'!N2392)</f>
        <v/>
      </c>
      <c s="176" t="str">
        <f>IF('S.D.PASTE SHEET'!O2392="","",'S.D.PASTE SHEET'!O2392)</f>
        <v/>
      </c>
      <c s="176" t="str">
        <f>IF('S.D.PASTE SHEET'!P2392="","",'S.D.PASTE SHEET'!P2392)</f>
        <v/>
      </c>
      <c s="176" t="str">
        <f>IF('S.D.PASTE SHEET'!Q2392="","",'S.D.PASTE SHEET'!Q2392)</f>
        <v/>
      </c>
      <c s="176" t="str">
        <f>IF('S.D.PASTE SHEET'!R2392="","",'S.D.PASTE SHEET'!R2392)</f>
        <v/>
      </c>
      <c s="176" t="str">
        <f>IF('S.D.PASTE SHEET'!S2392="","",'S.D.PASTE SHEET'!S2392)</f>
        <v/>
      </c>
      <c s="176" t="str">
        <f>IF('S.D.PASTE SHEET'!T2392="","",'S.D.PASTE SHEET'!T2392)</f>
        <v/>
      </c>
      <c s="176" t="str">
        <f>IF('S.D.PASTE SHEET'!U2392="","",'S.D.PASTE SHEET'!U2392)</f>
        <v/>
      </c>
      <c s="176" t="str">
        <f>IF('S.D.PASTE SHEET'!V2392="","",'S.D.PASTE SHEET'!V2392)</f>
        <v/>
      </c>
      <c s="176" t="str">
        <f>IF('S.D.PASTE SHEET'!W2392="","",'S.D.PASTE SHEET'!W2392)</f>
        <v/>
      </c>
      <c s="176" t="str">
        <f>IF('S.D.PASTE SHEET'!X2392="","",'S.D.PASTE SHEET'!X2392)</f>
        <v/>
      </c>
      <c s="176" t="str">
        <f>IF('S.D.PASTE SHEET'!Y2392="","",'S.D.PASTE SHEET'!Y2392)</f>
        <v/>
      </c>
      <c s="176" t="str">
        <f>IF('S.D.PASTE SHEET'!Z2392="","",'S.D.PASTE SHEET'!Z2392)</f>
        <v/>
      </c>
      <c s="176" t="str">
        <f>IF('S.D.PASTE SHEET'!AA2392="","",'S.D.PASTE SHEET'!AA2392)</f>
        <v/>
      </c>
      <c s="176" t="str">
        <f>IF('S.D.PASTE SHEET'!AB2392="","",'S.D.PASTE SHEET'!AB2392)</f>
        <v/>
      </c>
      <c s="176" t="str">
        <f>IF('S.D.PASTE SHEET'!AC2392="","",'S.D.PASTE SHEET'!AC2392)</f>
        <v/>
      </c>
      <c s="176" t="str">
        <f>IF('S.D.PASTE SHEET'!AD2392="","",'S.D.PASTE SHEET'!AD2392)</f>
        <v/>
      </c>
      <c s="178"/>
      <c s="179" t="str">
        <f>IF(AK2392="","",IF(AK2392&gt;0,COUNT($AG$2:AG2392),""))</f>
        <v/>
      </c>
      <c s="180" t="str">
        <f t="shared" si="2462"/>
        <v/>
      </c>
      <c s="180" t="str">
        <f t="shared" si="2463"/>
        <v/>
      </c>
      <c s="180" t="str">
        <f t="shared" si="2464"/>
        <v/>
      </c>
      <c s="181" t="str">
        <f t="shared" si="2465"/>
        <v/>
      </c>
      <c s="180" t="str">
        <f t="shared" si="2466"/>
        <v/>
      </c>
      <c s="180" t="str">
        <f t="shared" si="2467"/>
        <v/>
      </c>
      <c s="180" t="str">
        <f t="shared" si="2468"/>
        <v/>
      </c>
      <c s="180" t="str">
        <f t="shared" si="2469"/>
        <v/>
      </c>
      <c s="180" t="str">
        <f t="shared" si="2470"/>
        <v/>
      </c>
      <c s="181" t="str">
        <f t="shared" si="2471"/>
        <v/>
      </c>
      <c s="180" t="str">
        <f t="shared" si="2472"/>
        <v/>
      </c>
      <c s="180" t="str">
        <f t="shared" si="2473"/>
        <v/>
      </c>
      <c s="180" t="str">
        <f t="shared" si="2474"/>
        <v/>
      </c>
      <c s="180" t="str">
        <f t="shared" si="2475"/>
        <v/>
      </c>
      <c s="180" t="str">
        <f t="shared" si="2476"/>
        <v/>
      </c>
      <c s="180" t="str">
        <f t="shared" si="2477"/>
        <v/>
      </c>
      <c s="183"/>
      <c s="179" t="str">
        <f>IF(BC2392="","",IF(BC2392&gt;0,COUNT($AY$2:AY2392),""))</f>
        <v/>
      </c>
      <c s="180" t="str">
        <f t="shared" si="2478"/>
        <v/>
      </c>
      <c s="180" t="str">
        <f t="shared" si="2479"/>
        <v/>
      </c>
      <c s="180" t="str">
        <f t="shared" si="2480"/>
        <v/>
      </c>
      <c s="182" t="str">
        <f t="shared" si="2481"/>
        <v/>
      </c>
      <c s="180" t="str">
        <f t="shared" si="2482"/>
        <v/>
      </c>
      <c s="180" t="str">
        <f t="shared" si="2483"/>
        <v/>
      </c>
      <c s="180" t="str">
        <f t="shared" si="2484"/>
        <v/>
      </c>
      <c s="180" t="str">
        <f t="shared" si="2485"/>
        <v/>
      </c>
      <c s="180" t="str">
        <f t="shared" si="2486"/>
        <v/>
      </c>
      <c s="182" t="str">
        <f t="shared" si="2487"/>
        <v/>
      </c>
      <c s="180" t="str">
        <f t="shared" si="2488"/>
        <v/>
      </c>
      <c s="180" t="str">
        <f t="shared" si="2489"/>
        <v/>
      </c>
      <c s="180" t="str">
        <f t="shared" si="2490"/>
        <v/>
      </c>
      <c s="180" t="str">
        <f t="shared" si="2491"/>
        <v/>
      </c>
      <c s="180" t="str">
        <f t="shared" si="2492"/>
        <v/>
      </c>
      <c s="180" t="str">
        <f t="shared" si="2493"/>
        <v/>
      </c>
    </row>
    <row r="2393" spans="1:66" ht="15">
      <c r="A2393" s="176" t="str">
        <f>IF('S.D.PASTE SHEET'!A2393="","",'S.D.PASTE SHEET'!A2393)</f>
        <v/>
      </c>
      <c s="176" t="str">
        <f>IF('S.D.PASTE SHEET'!B2393="","",'S.D.PASTE SHEET'!B2393)</f>
        <v/>
      </c>
      <c s="176" t="str">
        <f>IF('S.D.PASTE SHEET'!C2393="","",'S.D.PASTE SHEET'!C2393)</f>
        <v/>
      </c>
      <c s="177" t="str">
        <f>IF('S.D.PASTE SHEET'!D2393="","",'S.D.PASTE SHEET'!D2393)</f>
        <v/>
      </c>
      <c s="176" t="str">
        <f>IF('S.D.PASTE SHEET'!E2393="","",UPPER('S.D.PASTE SHEET'!E2393))</f>
        <v/>
      </c>
      <c s="176" t="str">
        <f>IF('S.D.PASTE SHEET'!F2393="","",'S.D.PASTE SHEET'!F2393)</f>
        <v/>
      </c>
      <c s="176" t="str">
        <f>IF('S.D.PASTE SHEET'!G2393="","",UPPER('S.D.PASTE SHEET'!G2393))</f>
        <v/>
      </c>
      <c s="176" t="str">
        <f>IF('S.D.PASTE SHEET'!H2393="","",UPPER('S.D.PASTE SHEET'!H2393))</f>
        <v/>
      </c>
      <c s="176" t="str">
        <f>IF('S.D.PASTE SHEET'!I2393="","",'S.D.PASTE SHEET'!I2393)</f>
        <v/>
      </c>
      <c s="177" t="str">
        <f>IF('S.D.PASTE SHEET'!J2393="","",'S.D.PASTE SHEET'!J2393)</f>
        <v/>
      </c>
      <c s="176" t="str">
        <f>IF('S.D.PASTE SHEET'!K2393="","",'S.D.PASTE SHEET'!K2393)</f>
        <v/>
      </c>
      <c s="176" t="str">
        <f>IF('S.D.PASTE SHEET'!L2393="","",'S.D.PASTE SHEET'!L2393)</f>
        <v/>
      </c>
      <c s="176" t="str">
        <f>IF('S.D.PASTE SHEET'!M2393="","",'S.D.PASTE SHEET'!M2393)</f>
        <v/>
      </c>
      <c s="176" t="str">
        <f>IF('S.D.PASTE SHEET'!N2393="","",'S.D.PASTE SHEET'!N2393)</f>
        <v/>
      </c>
      <c s="176" t="str">
        <f>IF('S.D.PASTE SHEET'!O2393="","",'S.D.PASTE SHEET'!O2393)</f>
        <v/>
      </c>
      <c s="176" t="str">
        <f>IF('S.D.PASTE SHEET'!P2393="","",'S.D.PASTE SHEET'!P2393)</f>
        <v/>
      </c>
      <c s="176" t="str">
        <f>IF('S.D.PASTE SHEET'!Q2393="","",'S.D.PASTE SHEET'!Q2393)</f>
        <v/>
      </c>
      <c s="176" t="str">
        <f>IF('S.D.PASTE SHEET'!R2393="","",'S.D.PASTE SHEET'!R2393)</f>
        <v/>
      </c>
      <c s="176" t="str">
        <f>IF('S.D.PASTE SHEET'!S2393="","",'S.D.PASTE SHEET'!S2393)</f>
        <v/>
      </c>
      <c s="176" t="str">
        <f>IF('S.D.PASTE SHEET'!T2393="","",'S.D.PASTE SHEET'!T2393)</f>
        <v/>
      </c>
      <c s="176" t="str">
        <f>IF('S.D.PASTE SHEET'!U2393="","",'S.D.PASTE SHEET'!U2393)</f>
        <v/>
      </c>
      <c s="176" t="str">
        <f>IF('S.D.PASTE SHEET'!V2393="","",'S.D.PASTE SHEET'!V2393)</f>
        <v/>
      </c>
      <c s="176" t="str">
        <f>IF('S.D.PASTE SHEET'!W2393="","",'S.D.PASTE SHEET'!W2393)</f>
        <v/>
      </c>
      <c s="176" t="str">
        <f>IF('S.D.PASTE SHEET'!X2393="","",'S.D.PASTE SHEET'!X2393)</f>
        <v/>
      </c>
      <c s="176" t="str">
        <f>IF('S.D.PASTE SHEET'!Y2393="","",'S.D.PASTE SHEET'!Y2393)</f>
        <v/>
      </c>
      <c s="176" t="str">
        <f>IF('S.D.PASTE SHEET'!Z2393="","",'S.D.PASTE SHEET'!Z2393)</f>
        <v/>
      </c>
      <c s="176" t="str">
        <f>IF('S.D.PASTE SHEET'!AA2393="","",'S.D.PASTE SHEET'!AA2393)</f>
        <v/>
      </c>
      <c s="176" t="str">
        <f>IF('S.D.PASTE SHEET'!AB2393="","",'S.D.PASTE SHEET'!AB2393)</f>
        <v/>
      </c>
      <c s="176" t="str">
        <f>IF('S.D.PASTE SHEET'!AC2393="","",'S.D.PASTE SHEET'!AC2393)</f>
        <v/>
      </c>
      <c s="176" t="str">
        <f>IF('S.D.PASTE SHEET'!AD2393="","",'S.D.PASTE SHEET'!AD2393)</f>
        <v/>
      </c>
      <c s="178"/>
      <c s="179" t="str">
        <f>IF(AK2393="","",IF(AK2393&gt;0,COUNT($AG$2:AG2393),""))</f>
        <v/>
      </c>
      <c s="180" t="str">
        <f t="shared" si="2462"/>
        <v/>
      </c>
      <c s="180" t="str">
        <f t="shared" si="2463"/>
        <v/>
      </c>
      <c s="180" t="str">
        <f t="shared" si="2464"/>
        <v/>
      </c>
      <c s="181" t="str">
        <f t="shared" si="2465"/>
        <v/>
      </c>
      <c s="180" t="str">
        <f t="shared" si="2466"/>
        <v/>
      </c>
      <c s="180" t="str">
        <f t="shared" si="2467"/>
        <v/>
      </c>
      <c s="180" t="str">
        <f t="shared" si="2468"/>
        <v/>
      </c>
      <c s="180" t="str">
        <f t="shared" si="2469"/>
        <v/>
      </c>
      <c s="180" t="str">
        <f t="shared" si="2470"/>
        <v/>
      </c>
      <c s="181" t="str">
        <f t="shared" si="2471"/>
        <v/>
      </c>
      <c s="180" t="str">
        <f t="shared" si="2472"/>
        <v/>
      </c>
      <c s="180" t="str">
        <f t="shared" si="2473"/>
        <v/>
      </c>
      <c s="180" t="str">
        <f t="shared" si="2474"/>
        <v/>
      </c>
      <c s="180" t="str">
        <f t="shared" si="2475"/>
        <v/>
      </c>
      <c s="180" t="str">
        <f t="shared" si="2476"/>
        <v/>
      </c>
      <c s="180" t="str">
        <f t="shared" si="2477"/>
        <v/>
      </c>
      <c s="183"/>
      <c s="179" t="str">
        <f>IF(BC2393="","",IF(BC2393&gt;0,COUNT($AY$2:AY2393),""))</f>
        <v/>
      </c>
      <c s="180" t="str">
        <f t="shared" si="2478"/>
        <v/>
      </c>
      <c s="180" t="str">
        <f t="shared" si="2479"/>
        <v/>
      </c>
      <c s="180" t="str">
        <f t="shared" si="2480"/>
        <v/>
      </c>
      <c s="182" t="str">
        <f t="shared" si="2481"/>
        <v/>
      </c>
      <c s="180" t="str">
        <f t="shared" si="2482"/>
        <v/>
      </c>
      <c s="180" t="str">
        <f t="shared" si="2483"/>
        <v/>
      </c>
      <c s="180" t="str">
        <f t="shared" si="2484"/>
        <v/>
      </c>
      <c s="180" t="str">
        <f t="shared" si="2485"/>
        <v/>
      </c>
      <c s="180" t="str">
        <f t="shared" si="2486"/>
        <v/>
      </c>
      <c s="182" t="str">
        <f t="shared" si="2487"/>
        <v/>
      </c>
      <c s="180" t="str">
        <f t="shared" si="2488"/>
        <v/>
      </c>
      <c s="180" t="str">
        <f t="shared" si="2489"/>
        <v/>
      </c>
      <c s="180" t="str">
        <f t="shared" si="2490"/>
        <v/>
      </c>
      <c s="180" t="str">
        <f t="shared" si="2491"/>
        <v/>
      </c>
      <c s="180" t="str">
        <f t="shared" si="2492"/>
        <v/>
      </c>
      <c s="180" t="str">
        <f t="shared" si="2493"/>
        <v/>
      </c>
    </row>
    <row r="2394" spans="1:66" ht="15">
      <c r="A2394" s="176" t="str">
        <f>IF('S.D.PASTE SHEET'!A2394="","",'S.D.PASTE SHEET'!A2394)</f>
        <v/>
      </c>
      <c s="176" t="str">
        <f>IF('S.D.PASTE SHEET'!B2394="","",'S.D.PASTE SHEET'!B2394)</f>
        <v/>
      </c>
      <c s="176" t="str">
        <f>IF('S.D.PASTE SHEET'!C2394="","",'S.D.PASTE SHEET'!C2394)</f>
        <v/>
      </c>
      <c s="177" t="str">
        <f>IF('S.D.PASTE SHEET'!D2394="","",'S.D.PASTE SHEET'!D2394)</f>
        <v/>
      </c>
      <c s="176" t="str">
        <f>IF('S.D.PASTE SHEET'!E2394="","",UPPER('S.D.PASTE SHEET'!E2394))</f>
        <v/>
      </c>
      <c s="176" t="str">
        <f>IF('S.D.PASTE SHEET'!F2394="","",'S.D.PASTE SHEET'!F2394)</f>
        <v/>
      </c>
      <c s="176" t="str">
        <f>IF('S.D.PASTE SHEET'!G2394="","",UPPER('S.D.PASTE SHEET'!G2394))</f>
        <v/>
      </c>
      <c s="176" t="str">
        <f>IF('S.D.PASTE SHEET'!H2394="","",UPPER('S.D.PASTE SHEET'!H2394))</f>
        <v/>
      </c>
      <c s="176" t="str">
        <f>IF('S.D.PASTE SHEET'!I2394="","",'S.D.PASTE SHEET'!I2394)</f>
        <v/>
      </c>
      <c s="177" t="str">
        <f>IF('S.D.PASTE SHEET'!J2394="","",'S.D.PASTE SHEET'!J2394)</f>
        <v/>
      </c>
      <c s="176" t="str">
        <f>IF('S.D.PASTE SHEET'!K2394="","",'S.D.PASTE SHEET'!K2394)</f>
        <v/>
      </c>
      <c s="176" t="str">
        <f>IF('S.D.PASTE SHEET'!L2394="","",'S.D.PASTE SHEET'!L2394)</f>
        <v/>
      </c>
      <c s="176" t="str">
        <f>IF('S.D.PASTE SHEET'!M2394="","",'S.D.PASTE SHEET'!M2394)</f>
        <v/>
      </c>
      <c s="176" t="str">
        <f>IF('S.D.PASTE SHEET'!N2394="","",'S.D.PASTE SHEET'!N2394)</f>
        <v/>
      </c>
      <c s="176" t="str">
        <f>IF('S.D.PASTE SHEET'!O2394="","",'S.D.PASTE SHEET'!O2394)</f>
        <v/>
      </c>
      <c s="176" t="str">
        <f>IF('S.D.PASTE SHEET'!P2394="","",'S.D.PASTE SHEET'!P2394)</f>
        <v/>
      </c>
      <c s="176" t="str">
        <f>IF('S.D.PASTE SHEET'!Q2394="","",'S.D.PASTE SHEET'!Q2394)</f>
        <v/>
      </c>
      <c s="176" t="str">
        <f>IF('S.D.PASTE SHEET'!R2394="","",'S.D.PASTE SHEET'!R2394)</f>
        <v/>
      </c>
      <c s="176" t="str">
        <f>IF('S.D.PASTE SHEET'!S2394="","",'S.D.PASTE SHEET'!S2394)</f>
        <v/>
      </c>
      <c s="176" t="str">
        <f>IF('S.D.PASTE SHEET'!T2394="","",'S.D.PASTE SHEET'!T2394)</f>
        <v/>
      </c>
      <c s="176" t="str">
        <f>IF('S.D.PASTE SHEET'!U2394="","",'S.D.PASTE SHEET'!U2394)</f>
        <v/>
      </c>
      <c s="176" t="str">
        <f>IF('S.D.PASTE SHEET'!V2394="","",'S.D.PASTE SHEET'!V2394)</f>
        <v/>
      </c>
      <c s="176" t="str">
        <f>IF('S.D.PASTE SHEET'!W2394="","",'S.D.PASTE SHEET'!W2394)</f>
        <v/>
      </c>
      <c s="176" t="str">
        <f>IF('S.D.PASTE SHEET'!X2394="","",'S.D.PASTE SHEET'!X2394)</f>
        <v/>
      </c>
      <c s="176" t="str">
        <f>IF('S.D.PASTE SHEET'!Y2394="","",'S.D.PASTE SHEET'!Y2394)</f>
        <v/>
      </c>
      <c s="176" t="str">
        <f>IF('S.D.PASTE SHEET'!Z2394="","",'S.D.PASTE SHEET'!Z2394)</f>
        <v/>
      </c>
      <c s="176" t="str">
        <f>IF('S.D.PASTE SHEET'!AA2394="","",'S.D.PASTE SHEET'!AA2394)</f>
        <v/>
      </c>
      <c s="176" t="str">
        <f>IF('S.D.PASTE SHEET'!AB2394="","",'S.D.PASTE SHEET'!AB2394)</f>
        <v/>
      </c>
      <c s="176" t="str">
        <f>IF('S.D.PASTE SHEET'!AC2394="","",'S.D.PASTE SHEET'!AC2394)</f>
        <v/>
      </c>
      <c s="176" t="str">
        <f>IF('S.D.PASTE SHEET'!AD2394="","",'S.D.PASTE SHEET'!AD2394)</f>
        <v/>
      </c>
      <c s="178"/>
      <c s="179" t="str">
        <f>IF(AK2394="","",IF(AK2394&gt;0,COUNT($AG$2:AG2394),""))</f>
        <v/>
      </c>
      <c s="180" t="str">
        <f t="shared" si="2462"/>
        <v/>
      </c>
      <c s="180" t="str">
        <f t="shared" si="2463"/>
        <v/>
      </c>
      <c s="180" t="str">
        <f t="shared" si="2464"/>
        <v/>
      </c>
      <c s="181" t="str">
        <f t="shared" si="2465"/>
        <v/>
      </c>
      <c s="180" t="str">
        <f t="shared" si="2466"/>
        <v/>
      </c>
      <c s="180" t="str">
        <f t="shared" si="2467"/>
        <v/>
      </c>
      <c s="180" t="str">
        <f t="shared" si="2468"/>
        <v/>
      </c>
      <c s="180" t="str">
        <f t="shared" si="2469"/>
        <v/>
      </c>
      <c s="180" t="str">
        <f t="shared" si="2470"/>
        <v/>
      </c>
      <c s="181" t="str">
        <f t="shared" si="2471"/>
        <v/>
      </c>
      <c s="180" t="str">
        <f t="shared" si="2472"/>
        <v/>
      </c>
      <c s="180" t="str">
        <f t="shared" si="2473"/>
        <v/>
      </c>
      <c s="180" t="str">
        <f t="shared" si="2474"/>
        <v/>
      </c>
      <c s="180" t="str">
        <f t="shared" si="2475"/>
        <v/>
      </c>
      <c s="180" t="str">
        <f t="shared" si="2476"/>
        <v/>
      </c>
      <c s="180" t="str">
        <f t="shared" si="2477"/>
        <v/>
      </c>
      <c s="183"/>
      <c s="179" t="str">
        <f>IF(BC2394="","",IF(BC2394&gt;0,COUNT($AY$2:AY2394),""))</f>
        <v/>
      </c>
      <c s="180" t="str">
        <f t="shared" si="2478"/>
        <v/>
      </c>
      <c s="180" t="str">
        <f t="shared" si="2479"/>
        <v/>
      </c>
      <c s="180" t="str">
        <f t="shared" si="2480"/>
        <v/>
      </c>
      <c s="182" t="str">
        <f t="shared" si="2481"/>
        <v/>
      </c>
      <c s="180" t="str">
        <f t="shared" si="2482"/>
        <v/>
      </c>
      <c s="180" t="str">
        <f t="shared" si="2483"/>
        <v/>
      </c>
      <c s="180" t="str">
        <f t="shared" si="2484"/>
        <v/>
      </c>
      <c s="180" t="str">
        <f t="shared" si="2485"/>
        <v/>
      </c>
      <c s="180" t="str">
        <f t="shared" si="2486"/>
        <v/>
      </c>
      <c s="182" t="str">
        <f t="shared" si="2487"/>
        <v/>
      </c>
      <c s="180" t="str">
        <f t="shared" si="2488"/>
        <v/>
      </c>
      <c s="180" t="str">
        <f t="shared" si="2489"/>
        <v/>
      </c>
      <c s="180" t="str">
        <f t="shared" si="2490"/>
        <v/>
      </c>
      <c s="180" t="str">
        <f t="shared" si="2491"/>
        <v/>
      </c>
      <c s="180" t="str">
        <f t="shared" si="2492"/>
        <v/>
      </c>
      <c s="180" t="str">
        <f t="shared" si="2493"/>
        <v/>
      </c>
    </row>
    <row r="2395" spans="1:66" ht="15">
      <c r="A2395" s="176" t="str">
        <f>IF('S.D.PASTE SHEET'!A2395="","",'S.D.PASTE SHEET'!A2395)</f>
        <v/>
      </c>
      <c s="176" t="str">
        <f>IF('S.D.PASTE SHEET'!B2395="","",'S.D.PASTE SHEET'!B2395)</f>
        <v/>
      </c>
      <c s="176" t="str">
        <f>IF('S.D.PASTE SHEET'!C2395="","",'S.D.PASTE SHEET'!C2395)</f>
        <v/>
      </c>
      <c s="177" t="str">
        <f>IF('S.D.PASTE SHEET'!D2395="","",'S.D.PASTE SHEET'!D2395)</f>
        <v/>
      </c>
      <c s="176" t="str">
        <f>IF('S.D.PASTE SHEET'!E2395="","",UPPER('S.D.PASTE SHEET'!E2395))</f>
        <v/>
      </c>
      <c s="176" t="str">
        <f>IF('S.D.PASTE SHEET'!F2395="","",'S.D.PASTE SHEET'!F2395)</f>
        <v/>
      </c>
      <c s="176" t="str">
        <f>IF('S.D.PASTE SHEET'!G2395="","",UPPER('S.D.PASTE SHEET'!G2395))</f>
        <v/>
      </c>
      <c s="176" t="str">
        <f>IF('S.D.PASTE SHEET'!H2395="","",UPPER('S.D.PASTE SHEET'!H2395))</f>
        <v/>
      </c>
      <c s="176" t="str">
        <f>IF('S.D.PASTE SHEET'!I2395="","",'S.D.PASTE SHEET'!I2395)</f>
        <v/>
      </c>
      <c s="177" t="str">
        <f>IF('S.D.PASTE SHEET'!J2395="","",'S.D.PASTE SHEET'!J2395)</f>
        <v/>
      </c>
      <c s="176" t="str">
        <f>IF('S.D.PASTE SHEET'!K2395="","",'S.D.PASTE SHEET'!K2395)</f>
        <v/>
      </c>
      <c s="176" t="str">
        <f>IF('S.D.PASTE SHEET'!L2395="","",'S.D.PASTE SHEET'!L2395)</f>
        <v/>
      </c>
      <c s="176" t="str">
        <f>IF('S.D.PASTE SHEET'!M2395="","",'S.D.PASTE SHEET'!M2395)</f>
        <v/>
      </c>
      <c s="176" t="str">
        <f>IF('S.D.PASTE SHEET'!N2395="","",'S.D.PASTE SHEET'!N2395)</f>
        <v/>
      </c>
      <c s="176" t="str">
        <f>IF('S.D.PASTE SHEET'!O2395="","",'S.D.PASTE SHEET'!O2395)</f>
        <v/>
      </c>
      <c s="176" t="str">
        <f>IF('S.D.PASTE SHEET'!P2395="","",'S.D.PASTE SHEET'!P2395)</f>
        <v/>
      </c>
      <c s="176" t="str">
        <f>IF('S.D.PASTE SHEET'!Q2395="","",'S.D.PASTE SHEET'!Q2395)</f>
        <v/>
      </c>
      <c s="176" t="str">
        <f>IF('S.D.PASTE SHEET'!R2395="","",'S.D.PASTE SHEET'!R2395)</f>
        <v/>
      </c>
      <c s="176" t="str">
        <f>IF('S.D.PASTE SHEET'!S2395="","",'S.D.PASTE SHEET'!S2395)</f>
        <v/>
      </c>
      <c s="176" t="str">
        <f>IF('S.D.PASTE SHEET'!T2395="","",'S.D.PASTE SHEET'!T2395)</f>
        <v/>
      </c>
      <c s="176" t="str">
        <f>IF('S.D.PASTE SHEET'!U2395="","",'S.D.PASTE SHEET'!U2395)</f>
        <v/>
      </c>
      <c s="176" t="str">
        <f>IF('S.D.PASTE SHEET'!V2395="","",'S.D.PASTE SHEET'!V2395)</f>
        <v/>
      </c>
      <c s="176" t="str">
        <f>IF('S.D.PASTE SHEET'!W2395="","",'S.D.PASTE SHEET'!W2395)</f>
        <v/>
      </c>
      <c s="176" t="str">
        <f>IF('S.D.PASTE SHEET'!X2395="","",'S.D.PASTE SHEET'!X2395)</f>
        <v/>
      </c>
      <c s="176" t="str">
        <f>IF('S.D.PASTE SHEET'!Y2395="","",'S.D.PASTE SHEET'!Y2395)</f>
        <v/>
      </c>
      <c s="176" t="str">
        <f>IF('S.D.PASTE SHEET'!Z2395="","",'S.D.PASTE SHEET'!Z2395)</f>
        <v/>
      </c>
      <c s="176" t="str">
        <f>IF('S.D.PASTE SHEET'!AA2395="","",'S.D.PASTE SHEET'!AA2395)</f>
        <v/>
      </c>
      <c s="176" t="str">
        <f>IF('S.D.PASTE SHEET'!AB2395="","",'S.D.PASTE SHEET'!AB2395)</f>
        <v/>
      </c>
      <c s="176" t="str">
        <f>IF('S.D.PASTE SHEET'!AC2395="","",'S.D.PASTE SHEET'!AC2395)</f>
        <v/>
      </c>
      <c s="176" t="str">
        <f>IF('S.D.PASTE SHEET'!AD2395="","",'S.D.PASTE SHEET'!AD2395)</f>
        <v/>
      </c>
      <c s="178"/>
      <c s="179" t="str">
        <f>IF(AK2395="","",IF(AK2395&gt;0,COUNT($AG$2:AG2395),""))</f>
        <v/>
      </c>
      <c s="180" t="str">
        <f t="shared" si="2462"/>
        <v/>
      </c>
      <c s="180" t="str">
        <f t="shared" si="2463"/>
        <v/>
      </c>
      <c s="180" t="str">
        <f t="shared" si="2464"/>
        <v/>
      </c>
      <c s="181" t="str">
        <f t="shared" si="2465"/>
        <v/>
      </c>
      <c s="180" t="str">
        <f t="shared" si="2466"/>
        <v/>
      </c>
      <c s="180" t="str">
        <f t="shared" si="2467"/>
        <v/>
      </c>
      <c s="180" t="str">
        <f t="shared" si="2468"/>
        <v/>
      </c>
      <c s="180" t="str">
        <f t="shared" si="2469"/>
        <v/>
      </c>
      <c s="180" t="str">
        <f t="shared" si="2470"/>
        <v/>
      </c>
      <c s="181" t="str">
        <f t="shared" si="2471"/>
        <v/>
      </c>
      <c s="180" t="str">
        <f t="shared" si="2472"/>
        <v/>
      </c>
      <c s="180" t="str">
        <f t="shared" si="2473"/>
        <v/>
      </c>
      <c s="180" t="str">
        <f t="shared" si="2474"/>
        <v/>
      </c>
      <c s="180" t="str">
        <f t="shared" si="2475"/>
        <v/>
      </c>
      <c s="180" t="str">
        <f t="shared" si="2476"/>
        <v/>
      </c>
      <c s="180" t="str">
        <f t="shared" si="2477"/>
        <v/>
      </c>
      <c s="183"/>
      <c s="179" t="str">
        <f>IF(BC2395="","",IF(BC2395&gt;0,COUNT($AY$2:AY2395),""))</f>
        <v/>
      </c>
      <c s="180" t="str">
        <f t="shared" si="2478"/>
        <v/>
      </c>
      <c s="180" t="str">
        <f t="shared" si="2479"/>
        <v/>
      </c>
      <c s="180" t="str">
        <f t="shared" si="2480"/>
        <v/>
      </c>
      <c s="182" t="str">
        <f t="shared" si="2481"/>
        <v/>
      </c>
      <c s="180" t="str">
        <f t="shared" si="2482"/>
        <v/>
      </c>
      <c s="180" t="str">
        <f t="shared" si="2483"/>
        <v/>
      </c>
      <c s="180" t="str">
        <f t="shared" si="2484"/>
        <v/>
      </c>
      <c s="180" t="str">
        <f t="shared" si="2485"/>
        <v/>
      </c>
      <c s="180" t="str">
        <f t="shared" si="2486"/>
        <v/>
      </c>
      <c s="182" t="str">
        <f t="shared" si="2487"/>
        <v/>
      </c>
      <c s="180" t="str">
        <f t="shared" si="2488"/>
        <v/>
      </c>
      <c s="180" t="str">
        <f t="shared" si="2489"/>
        <v/>
      </c>
      <c s="180" t="str">
        <f t="shared" si="2490"/>
        <v/>
      </c>
      <c s="180" t="str">
        <f t="shared" si="2491"/>
        <v/>
      </c>
      <c s="180" t="str">
        <f t="shared" si="2492"/>
        <v/>
      </c>
      <c s="180" t="str">
        <f t="shared" si="2493"/>
        <v/>
      </c>
    </row>
    <row r="2396" spans="1:66" ht="15">
      <c r="A2396" s="176" t="str">
        <f>IF('S.D.PASTE SHEET'!A2396="","",'S.D.PASTE SHEET'!A2396)</f>
        <v/>
      </c>
      <c s="176" t="str">
        <f>IF('S.D.PASTE SHEET'!B2396="","",'S.D.PASTE SHEET'!B2396)</f>
        <v/>
      </c>
      <c s="176" t="str">
        <f>IF('S.D.PASTE SHEET'!C2396="","",'S.D.PASTE SHEET'!C2396)</f>
        <v/>
      </c>
      <c s="177" t="str">
        <f>IF('S.D.PASTE SHEET'!D2396="","",'S.D.PASTE SHEET'!D2396)</f>
        <v/>
      </c>
      <c s="176" t="str">
        <f>IF('S.D.PASTE SHEET'!E2396="","",UPPER('S.D.PASTE SHEET'!E2396))</f>
        <v/>
      </c>
      <c s="176" t="str">
        <f>IF('S.D.PASTE SHEET'!F2396="","",'S.D.PASTE SHEET'!F2396)</f>
        <v/>
      </c>
      <c s="176" t="str">
        <f>IF('S.D.PASTE SHEET'!G2396="","",UPPER('S.D.PASTE SHEET'!G2396))</f>
        <v/>
      </c>
      <c s="176" t="str">
        <f>IF('S.D.PASTE SHEET'!H2396="","",UPPER('S.D.PASTE SHEET'!H2396))</f>
        <v/>
      </c>
      <c s="176" t="str">
        <f>IF('S.D.PASTE SHEET'!I2396="","",'S.D.PASTE SHEET'!I2396)</f>
        <v/>
      </c>
      <c s="177" t="str">
        <f>IF('S.D.PASTE SHEET'!J2396="","",'S.D.PASTE SHEET'!J2396)</f>
        <v/>
      </c>
      <c s="176" t="str">
        <f>IF('S.D.PASTE SHEET'!K2396="","",'S.D.PASTE SHEET'!K2396)</f>
        <v/>
      </c>
      <c s="176" t="str">
        <f>IF('S.D.PASTE SHEET'!L2396="","",'S.D.PASTE SHEET'!L2396)</f>
        <v/>
      </c>
      <c s="176" t="str">
        <f>IF('S.D.PASTE SHEET'!M2396="","",'S.D.PASTE SHEET'!M2396)</f>
        <v/>
      </c>
      <c s="176" t="str">
        <f>IF('S.D.PASTE SHEET'!N2396="","",'S.D.PASTE SHEET'!N2396)</f>
        <v/>
      </c>
      <c s="176" t="str">
        <f>IF('S.D.PASTE SHEET'!O2396="","",'S.D.PASTE SHEET'!O2396)</f>
        <v/>
      </c>
      <c s="176" t="str">
        <f>IF('S.D.PASTE SHEET'!P2396="","",'S.D.PASTE SHEET'!P2396)</f>
        <v/>
      </c>
      <c s="176" t="str">
        <f>IF('S.D.PASTE SHEET'!Q2396="","",'S.D.PASTE SHEET'!Q2396)</f>
        <v/>
      </c>
      <c s="176" t="str">
        <f>IF('S.D.PASTE SHEET'!R2396="","",'S.D.PASTE SHEET'!R2396)</f>
        <v/>
      </c>
      <c s="176" t="str">
        <f>IF('S.D.PASTE SHEET'!S2396="","",'S.D.PASTE SHEET'!S2396)</f>
        <v/>
      </c>
      <c s="176" t="str">
        <f>IF('S.D.PASTE SHEET'!T2396="","",'S.D.PASTE SHEET'!T2396)</f>
        <v/>
      </c>
      <c s="176" t="str">
        <f>IF('S.D.PASTE SHEET'!U2396="","",'S.D.PASTE SHEET'!U2396)</f>
        <v/>
      </c>
      <c s="176" t="str">
        <f>IF('S.D.PASTE SHEET'!V2396="","",'S.D.PASTE SHEET'!V2396)</f>
        <v/>
      </c>
      <c s="176" t="str">
        <f>IF('S.D.PASTE SHEET'!W2396="","",'S.D.PASTE SHEET'!W2396)</f>
        <v/>
      </c>
      <c s="176" t="str">
        <f>IF('S.D.PASTE SHEET'!X2396="","",'S.D.PASTE SHEET'!X2396)</f>
        <v/>
      </c>
      <c s="176" t="str">
        <f>IF('S.D.PASTE SHEET'!Y2396="","",'S.D.PASTE SHEET'!Y2396)</f>
        <v/>
      </c>
      <c s="176" t="str">
        <f>IF('S.D.PASTE SHEET'!Z2396="","",'S.D.PASTE SHEET'!Z2396)</f>
        <v/>
      </c>
      <c s="176" t="str">
        <f>IF('S.D.PASTE SHEET'!AA2396="","",'S.D.PASTE SHEET'!AA2396)</f>
        <v/>
      </c>
      <c s="176" t="str">
        <f>IF('S.D.PASTE SHEET'!AB2396="","",'S.D.PASTE SHEET'!AB2396)</f>
        <v/>
      </c>
      <c s="176" t="str">
        <f>IF('S.D.PASTE SHEET'!AC2396="","",'S.D.PASTE SHEET'!AC2396)</f>
        <v/>
      </c>
      <c s="176" t="str">
        <f>IF('S.D.PASTE SHEET'!AD2396="","",'S.D.PASTE SHEET'!AD2396)</f>
        <v/>
      </c>
      <c s="178"/>
      <c s="179" t="str">
        <f>IF(AK2396="","",IF(AK2396&gt;0,COUNT($AG$2:AG2396),""))</f>
        <v/>
      </c>
      <c s="180" t="str">
        <f t="shared" si="2462"/>
        <v/>
      </c>
      <c s="180" t="str">
        <f t="shared" si="2463"/>
        <v/>
      </c>
      <c s="180" t="str">
        <f t="shared" si="2464"/>
        <v/>
      </c>
      <c s="181" t="str">
        <f t="shared" si="2465"/>
        <v/>
      </c>
      <c s="180" t="str">
        <f t="shared" si="2466"/>
        <v/>
      </c>
      <c s="180" t="str">
        <f t="shared" si="2467"/>
        <v/>
      </c>
      <c s="180" t="str">
        <f t="shared" si="2468"/>
        <v/>
      </c>
      <c s="180" t="str">
        <f t="shared" si="2469"/>
        <v/>
      </c>
      <c s="180" t="str">
        <f t="shared" si="2470"/>
        <v/>
      </c>
      <c s="181" t="str">
        <f t="shared" si="2471"/>
        <v/>
      </c>
      <c s="180" t="str">
        <f t="shared" si="2472"/>
        <v/>
      </c>
      <c s="180" t="str">
        <f t="shared" si="2473"/>
        <v/>
      </c>
      <c s="180" t="str">
        <f t="shared" si="2474"/>
        <v/>
      </c>
      <c s="180" t="str">
        <f t="shared" si="2475"/>
        <v/>
      </c>
      <c s="180" t="str">
        <f t="shared" si="2476"/>
        <v/>
      </c>
      <c s="180" t="str">
        <f t="shared" si="2477"/>
        <v/>
      </c>
      <c s="183"/>
      <c s="179" t="str">
        <f>IF(BC2396="","",IF(BC2396&gt;0,COUNT($AY$2:AY2396),""))</f>
        <v/>
      </c>
      <c s="180" t="str">
        <f t="shared" si="2478"/>
        <v/>
      </c>
      <c s="180" t="str">
        <f t="shared" si="2479"/>
        <v/>
      </c>
      <c s="180" t="str">
        <f t="shared" si="2480"/>
        <v/>
      </c>
      <c s="182" t="str">
        <f t="shared" si="2481"/>
        <v/>
      </c>
      <c s="180" t="str">
        <f t="shared" si="2482"/>
        <v/>
      </c>
      <c s="180" t="str">
        <f t="shared" si="2483"/>
        <v/>
      </c>
      <c s="180" t="str">
        <f t="shared" si="2484"/>
        <v/>
      </c>
      <c s="180" t="str">
        <f t="shared" si="2485"/>
        <v/>
      </c>
      <c s="180" t="str">
        <f t="shared" si="2486"/>
        <v/>
      </c>
      <c s="182" t="str">
        <f t="shared" si="2487"/>
        <v/>
      </c>
      <c s="180" t="str">
        <f t="shared" si="2488"/>
        <v/>
      </c>
      <c s="180" t="str">
        <f t="shared" si="2489"/>
        <v/>
      </c>
      <c s="180" t="str">
        <f t="shared" si="2490"/>
        <v/>
      </c>
      <c s="180" t="str">
        <f t="shared" si="2491"/>
        <v/>
      </c>
      <c s="180" t="str">
        <f t="shared" si="2492"/>
        <v/>
      </c>
      <c s="180" t="str">
        <f t="shared" si="2493"/>
        <v/>
      </c>
    </row>
    <row r="2397" spans="1:66" ht="15">
      <c r="A2397" s="176" t="str">
        <f>IF('S.D.PASTE SHEET'!A2397="","",'S.D.PASTE SHEET'!A2397)</f>
        <v/>
      </c>
      <c s="176" t="str">
        <f>IF('S.D.PASTE SHEET'!B2397="","",'S.D.PASTE SHEET'!B2397)</f>
        <v/>
      </c>
      <c s="176" t="str">
        <f>IF('S.D.PASTE SHEET'!C2397="","",'S.D.PASTE SHEET'!C2397)</f>
        <v/>
      </c>
      <c s="177" t="str">
        <f>IF('S.D.PASTE SHEET'!D2397="","",'S.D.PASTE SHEET'!D2397)</f>
        <v/>
      </c>
      <c s="176" t="str">
        <f>IF('S.D.PASTE SHEET'!E2397="","",UPPER('S.D.PASTE SHEET'!E2397))</f>
        <v/>
      </c>
      <c s="176" t="str">
        <f>IF('S.D.PASTE SHEET'!F2397="","",'S.D.PASTE SHEET'!F2397)</f>
        <v/>
      </c>
      <c s="176" t="str">
        <f>IF('S.D.PASTE SHEET'!G2397="","",UPPER('S.D.PASTE SHEET'!G2397))</f>
        <v/>
      </c>
      <c s="176" t="str">
        <f>IF('S.D.PASTE SHEET'!H2397="","",UPPER('S.D.PASTE SHEET'!H2397))</f>
        <v/>
      </c>
      <c s="176" t="str">
        <f>IF('S.D.PASTE SHEET'!I2397="","",'S.D.PASTE SHEET'!I2397)</f>
        <v/>
      </c>
      <c s="177" t="str">
        <f>IF('S.D.PASTE SHEET'!J2397="","",'S.D.PASTE SHEET'!J2397)</f>
        <v/>
      </c>
      <c s="176" t="str">
        <f>IF('S.D.PASTE SHEET'!K2397="","",'S.D.PASTE SHEET'!K2397)</f>
        <v/>
      </c>
      <c s="176" t="str">
        <f>IF('S.D.PASTE SHEET'!L2397="","",'S.D.PASTE SHEET'!L2397)</f>
        <v/>
      </c>
      <c s="176" t="str">
        <f>IF('S.D.PASTE SHEET'!M2397="","",'S.D.PASTE SHEET'!M2397)</f>
        <v/>
      </c>
      <c s="176" t="str">
        <f>IF('S.D.PASTE SHEET'!N2397="","",'S.D.PASTE SHEET'!N2397)</f>
        <v/>
      </c>
      <c s="176" t="str">
        <f>IF('S.D.PASTE SHEET'!O2397="","",'S.D.PASTE SHEET'!O2397)</f>
        <v/>
      </c>
      <c s="176" t="str">
        <f>IF('S.D.PASTE SHEET'!P2397="","",'S.D.PASTE SHEET'!P2397)</f>
        <v/>
      </c>
      <c s="176" t="str">
        <f>IF('S.D.PASTE SHEET'!Q2397="","",'S.D.PASTE SHEET'!Q2397)</f>
        <v/>
      </c>
      <c s="176" t="str">
        <f>IF('S.D.PASTE SHEET'!R2397="","",'S.D.PASTE SHEET'!R2397)</f>
        <v/>
      </c>
      <c s="176" t="str">
        <f>IF('S.D.PASTE SHEET'!S2397="","",'S.D.PASTE SHEET'!S2397)</f>
        <v/>
      </c>
      <c s="176" t="str">
        <f>IF('S.D.PASTE SHEET'!T2397="","",'S.D.PASTE SHEET'!T2397)</f>
        <v/>
      </c>
      <c s="176" t="str">
        <f>IF('S.D.PASTE SHEET'!U2397="","",'S.D.PASTE SHEET'!U2397)</f>
        <v/>
      </c>
      <c s="176" t="str">
        <f>IF('S.D.PASTE SHEET'!V2397="","",'S.D.PASTE SHEET'!V2397)</f>
        <v/>
      </c>
      <c s="176" t="str">
        <f>IF('S.D.PASTE SHEET'!W2397="","",'S.D.PASTE SHEET'!W2397)</f>
        <v/>
      </c>
      <c s="176" t="str">
        <f>IF('S.D.PASTE SHEET'!X2397="","",'S.D.PASTE SHEET'!X2397)</f>
        <v/>
      </c>
      <c s="176" t="str">
        <f>IF('S.D.PASTE SHEET'!Y2397="","",'S.D.PASTE SHEET'!Y2397)</f>
        <v/>
      </c>
      <c s="176" t="str">
        <f>IF('S.D.PASTE SHEET'!Z2397="","",'S.D.PASTE SHEET'!Z2397)</f>
        <v/>
      </c>
      <c s="176" t="str">
        <f>IF('S.D.PASTE SHEET'!AA2397="","",'S.D.PASTE SHEET'!AA2397)</f>
        <v/>
      </c>
      <c s="176" t="str">
        <f>IF('S.D.PASTE SHEET'!AB2397="","",'S.D.PASTE SHEET'!AB2397)</f>
        <v/>
      </c>
      <c s="176" t="str">
        <f>IF('S.D.PASTE SHEET'!AC2397="","",'S.D.PASTE SHEET'!AC2397)</f>
        <v/>
      </c>
      <c s="176" t="str">
        <f>IF('S.D.PASTE SHEET'!AD2397="","",'S.D.PASTE SHEET'!AD2397)</f>
        <v/>
      </c>
      <c s="178"/>
      <c s="179" t="str">
        <f>IF(AK2397="","",IF(AK2397&gt;0,COUNT($AG$2:AG2397),""))</f>
        <v/>
      </c>
      <c s="180" t="str">
        <f t="shared" si="2462"/>
        <v/>
      </c>
      <c s="180" t="str">
        <f t="shared" si="2463"/>
        <v/>
      </c>
      <c s="180" t="str">
        <f t="shared" si="2464"/>
        <v/>
      </c>
      <c s="181" t="str">
        <f t="shared" si="2465"/>
        <v/>
      </c>
      <c s="180" t="str">
        <f t="shared" si="2466"/>
        <v/>
      </c>
      <c s="180" t="str">
        <f t="shared" si="2467"/>
        <v/>
      </c>
      <c s="180" t="str">
        <f t="shared" si="2468"/>
        <v/>
      </c>
      <c s="180" t="str">
        <f t="shared" si="2469"/>
        <v/>
      </c>
      <c s="180" t="str">
        <f t="shared" si="2470"/>
        <v/>
      </c>
      <c s="181" t="str">
        <f t="shared" si="2471"/>
        <v/>
      </c>
      <c s="180" t="str">
        <f t="shared" si="2472"/>
        <v/>
      </c>
      <c s="180" t="str">
        <f t="shared" si="2473"/>
        <v/>
      </c>
      <c s="180" t="str">
        <f t="shared" si="2474"/>
        <v/>
      </c>
      <c s="180" t="str">
        <f t="shared" si="2475"/>
        <v/>
      </c>
      <c s="180" t="str">
        <f t="shared" si="2476"/>
        <v/>
      </c>
      <c s="180" t="str">
        <f t="shared" si="2477"/>
        <v/>
      </c>
      <c s="183"/>
      <c s="179" t="str">
        <f>IF(BC2397="","",IF(BC2397&gt;0,COUNT($AY$2:AY2397),""))</f>
        <v/>
      </c>
      <c s="180" t="str">
        <f t="shared" si="2478"/>
        <v/>
      </c>
      <c s="180" t="str">
        <f t="shared" si="2479"/>
        <v/>
      </c>
      <c s="180" t="str">
        <f t="shared" si="2480"/>
        <v/>
      </c>
      <c s="182" t="str">
        <f t="shared" si="2481"/>
        <v/>
      </c>
      <c s="180" t="str">
        <f t="shared" si="2482"/>
        <v/>
      </c>
      <c s="180" t="str">
        <f t="shared" si="2483"/>
        <v/>
      </c>
      <c s="180" t="str">
        <f t="shared" si="2484"/>
        <v/>
      </c>
      <c s="180" t="str">
        <f t="shared" si="2485"/>
        <v/>
      </c>
      <c s="180" t="str">
        <f t="shared" si="2486"/>
        <v/>
      </c>
      <c s="182" t="str">
        <f t="shared" si="2487"/>
        <v/>
      </c>
      <c s="180" t="str">
        <f t="shared" si="2488"/>
        <v/>
      </c>
      <c s="180" t="str">
        <f t="shared" si="2489"/>
        <v/>
      </c>
      <c s="180" t="str">
        <f t="shared" si="2490"/>
        <v/>
      </c>
      <c s="180" t="str">
        <f t="shared" si="2491"/>
        <v/>
      </c>
      <c s="180" t="str">
        <f t="shared" si="2492"/>
        <v/>
      </c>
      <c s="180" t="str">
        <f t="shared" si="2493"/>
        <v/>
      </c>
    </row>
    <row r="2398" spans="1:66" ht="15">
      <c r="A2398" s="176" t="str">
        <f>IF('S.D.PASTE SHEET'!A2398="","",'S.D.PASTE SHEET'!A2398)</f>
        <v/>
      </c>
      <c s="176" t="str">
        <f>IF('S.D.PASTE SHEET'!B2398="","",'S.D.PASTE SHEET'!B2398)</f>
        <v/>
      </c>
      <c s="176" t="str">
        <f>IF('S.D.PASTE SHEET'!C2398="","",'S.D.PASTE SHEET'!C2398)</f>
        <v/>
      </c>
      <c s="177" t="str">
        <f>IF('S.D.PASTE SHEET'!D2398="","",'S.D.PASTE SHEET'!D2398)</f>
        <v/>
      </c>
      <c s="176" t="str">
        <f>IF('S.D.PASTE SHEET'!E2398="","",UPPER('S.D.PASTE SHEET'!E2398))</f>
        <v/>
      </c>
      <c s="176" t="str">
        <f>IF('S.D.PASTE SHEET'!F2398="","",'S.D.PASTE SHEET'!F2398)</f>
        <v/>
      </c>
      <c s="176" t="str">
        <f>IF('S.D.PASTE SHEET'!G2398="","",UPPER('S.D.PASTE SHEET'!G2398))</f>
        <v/>
      </c>
      <c s="176" t="str">
        <f>IF('S.D.PASTE SHEET'!H2398="","",UPPER('S.D.PASTE SHEET'!H2398))</f>
        <v/>
      </c>
      <c s="176" t="str">
        <f>IF('S.D.PASTE SHEET'!I2398="","",'S.D.PASTE SHEET'!I2398)</f>
        <v/>
      </c>
      <c s="177" t="str">
        <f>IF('S.D.PASTE SHEET'!J2398="","",'S.D.PASTE SHEET'!J2398)</f>
        <v/>
      </c>
      <c s="176" t="str">
        <f>IF('S.D.PASTE SHEET'!K2398="","",'S.D.PASTE SHEET'!K2398)</f>
        <v/>
      </c>
      <c s="176" t="str">
        <f>IF('S.D.PASTE SHEET'!L2398="","",'S.D.PASTE SHEET'!L2398)</f>
        <v/>
      </c>
      <c s="176" t="str">
        <f>IF('S.D.PASTE SHEET'!M2398="","",'S.D.PASTE SHEET'!M2398)</f>
        <v/>
      </c>
      <c s="176" t="str">
        <f>IF('S.D.PASTE SHEET'!N2398="","",'S.D.PASTE SHEET'!N2398)</f>
        <v/>
      </c>
      <c s="176" t="str">
        <f>IF('S.D.PASTE SHEET'!O2398="","",'S.D.PASTE SHEET'!O2398)</f>
        <v/>
      </c>
      <c s="176" t="str">
        <f>IF('S.D.PASTE SHEET'!P2398="","",'S.D.PASTE SHEET'!P2398)</f>
        <v/>
      </c>
      <c s="176" t="str">
        <f>IF('S.D.PASTE SHEET'!Q2398="","",'S.D.PASTE SHEET'!Q2398)</f>
        <v/>
      </c>
      <c s="176" t="str">
        <f>IF('S.D.PASTE SHEET'!R2398="","",'S.D.PASTE SHEET'!R2398)</f>
        <v/>
      </c>
      <c s="176" t="str">
        <f>IF('S.D.PASTE SHEET'!S2398="","",'S.D.PASTE SHEET'!S2398)</f>
        <v/>
      </c>
      <c s="176" t="str">
        <f>IF('S.D.PASTE SHEET'!T2398="","",'S.D.PASTE SHEET'!T2398)</f>
        <v/>
      </c>
      <c s="176" t="str">
        <f>IF('S.D.PASTE SHEET'!U2398="","",'S.D.PASTE SHEET'!U2398)</f>
        <v/>
      </c>
      <c s="176" t="str">
        <f>IF('S.D.PASTE SHEET'!V2398="","",'S.D.PASTE SHEET'!V2398)</f>
        <v/>
      </c>
      <c s="176" t="str">
        <f>IF('S.D.PASTE SHEET'!W2398="","",'S.D.PASTE SHEET'!W2398)</f>
        <v/>
      </c>
      <c s="176" t="str">
        <f>IF('S.D.PASTE SHEET'!X2398="","",'S.D.PASTE SHEET'!X2398)</f>
        <v/>
      </c>
      <c s="176" t="str">
        <f>IF('S.D.PASTE SHEET'!Y2398="","",'S.D.PASTE SHEET'!Y2398)</f>
        <v/>
      </c>
      <c s="176" t="str">
        <f>IF('S.D.PASTE SHEET'!Z2398="","",'S.D.PASTE SHEET'!Z2398)</f>
        <v/>
      </c>
      <c s="176" t="str">
        <f>IF('S.D.PASTE SHEET'!AA2398="","",'S.D.PASTE SHEET'!AA2398)</f>
        <v/>
      </c>
      <c s="176" t="str">
        <f>IF('S.D.PASTE SHEET'!AB2398="","",'S.D.PASTE SHEET'!AB2398)</f>
        <v/>
      </c>
      <c s="176" t="str">
        <f>IF('S.D.PASTE SHEET'!AC2398="","",'S.D.PASTE SHEET'!AC2398)</f>
        <v/>
      </c>
      <c s="176" t="str">
        <f>IF('S.D.PASTE SHEET'!AD2398="","",'S.D.PASTE SHEET'!AD2398)</f>
        <v/>
      </c>
      <c s="178"/>
      <c s="179" t="str">
        <f>IF(AK2398="","",IF(AK2398&gt;0,COUNT($AG$2:AG2398),""))</f>
        <v/>
      </c>
      <c s="180" t="str">
        <f t="shared" si="2462"/>
        <v/>
      </c>
      <c s="180" t="str">
        <f t="shared" si="2463"/>
        <v/>
      </c>
      <c s="180" t="str">
        <f t="shared" si="2464"/>
        <v/>
      </c>
      <c s="181" t="str">
        <f t="shared" si="2465"/>
        <v/>
      </c>
      <c s="180" t="str">
        <f t="shared" si="2466"/>
        <v/>
      </c>
      <c s="180" t="str">
        <f t="shared" si="2467"/>
        <v/>
      </c>
      <c s="180" t="str">
        <f t="shared" si="2468"/>
        <v/>
      </c>
      <c s="180" t="str">
        <f t="shared" si="2469"/>
        <v/>
      </c>
      <c s="180" t="str">
        <f t="shared" si="2470"/>
        <v/>
      </c>
      <c s="181" t="str">
        <f t="shared" si="2471"/>
        <v/>
      </c>
      <c s="180" t="str">
        <f t="shared" si="2472"/>
        <v/>
      </c>
      <c s="180" t="str">
        <f t="shared" si="2473"/>
        <v/>
      </c>
      <c s="180" t="str">
        <f t="shared" si="2474"/>
        <v/>
      </c>
      <c s="180" t="str">
        <f t="shared" si="2475"/>
        <v/>
      </c>
      <c s="180" t="str">
        <f t="shared" si="2476"/>
        <v/>
      </c>
      <c s="180" t="str">
        <f t="shared" si="2477"/>
        <v/>
      </c>
      <c s="183"/>
      <c s="179" t="str">
        <f>IF(BC2398="","",IF(BC2398&gt;0,COUNT($AY$2:AY2398),""))</f>
        <v/>
      </c>
      <c s="180" t="str">
        <f t="shared" si="2478"/>
        <v/>
      </c>
      <c s="180" t="str">
        <f t="shared" si="2479"/>
        <v/>
      </c>
      <c s="180" t="str">
        <f t="shared" si="2480"/>
        <v/>
      </c>
      <c s="182" t="str">
        <f t="shared" si="2481"/>
        <v/>
      </c>
      <c s="180" t="str">
        <f t="shared" si="2482"/>
        <v/>
      </c>
      <c s="180" t="str">
        <f t="shared" si="2483"/>
        <v/>
      </c>
      <c s="180" t="str">
        <f t="shared" si="2484"/>
        <v/>
      </c>
      <c s="180" t="str">
        <f t="shared" si="2485"/>
        <v/>
      </c>
      <c s="180" t="str">
        <f t="shared" si="2486"/>
        <v/>
      </c>
      <c s="182" t="str">
        <f t="shared" si="2487"/>
        <v/>
      </c>
      <c s="180" t="str">
        <f t="shared" si="2488"/>
        <v/>
      </c>
      <c s="180" t="str">
        <f t="shared" si="2489"/>
        <v/>
      </c>
      <c s="180" t="str">
        <f t="shared" si="2490"/>
        <v/>
      </c>
      <c s="180" t="str">
        <f t="shared" si="2491"/>
        <v/>
      </c>
      <c s="180" t="str">
        <f t="shared" si="2492"/>
        <v/>
      </c>
      <c s="180" t="str">
        <f t="shared" si="2493"/>
        <v/>
      </c>
    </row>
    <row r="2399" spans="1:66" ht="15">
      <c r="A2399" s="176" t="str">
        <f>IF('S.D.PASTE SHEET'!A2399="","",'S.D.PASTE SHEET'!A2399)</f>
        <v/>
      </c>
      <c s="176" t="str">
        <f>IF('S.D.PASTE SHEET'!B2399="","",'S.D.PASTE SHEET'!B2399)</f>
        <v/>
      </c>
      <c s="176" t="str">
        <f>IF('S.D.PASTE SHEET'!C2399="","",'S.D.PASTE SHEET'!C2399)</f>
        <v/>
      </c>
      <c s="177" t="str">
        <f>IF('S.D.PASTE SHEET'!D2399="","",'S.D.PASTE SHEET'!D2399)</f>
        <v/>
      </c>
      <c s="176" t="str">
        <f>IF('S.D.PASTE SHEET'!E2399="","",UPPER('S.D.PASTE SHEET'!E2399))</f>
        <v/>
      </c>
      <c s="176" t="str">
        <f>IF('S.D.PASTE SHEET'!F2399="","",'S.D.PASTE SHEET'!F2399)</f>
        <v/>
      </c>
      <c s="176" t="str">
        <f>IF('S.D.PASTE SHEET'!G2399="","",UPPER('S.D.PASTE SHEET'!G2399))</f>
        <v/>
      </c>
      <c s="176" t="str">
        <f>IF('S.D.PASTE SHEET'!H2399="","",UPPER('S.D.PASTE SHEET'!H2399))</f>
        <v/>
      </c>
      <c s="176" t="str">
        <f>IF('S.D.PASTE SHEET'!I2399="","",'S.D.PASTE SHEET'!I2399)</f>
        <v/>
      </c>
      <c s="177" t="str">
        <f>IF('S.D.PASTE SHEET'!J2399="","",'S.D.PASTE SHEET'!J2399)</f>
        <v/>
      </c>
      <c s="176" t="str">
        <f>IF('S.D.PASTE SHEET'!K2399="","",'S.D.PASTE SHEET'!K2399)</f>
        <v/>
      </c>
      <c s="176" t="str">
        <f>IF('S.D.PASTE SHEET'!L2399="","",'S.D.PASTE SHEET'!L2399)</f>
        <v/>
      </c>
      <c s="176" t="str">
        <f>IF('S.D.PASTE SHEET'!M2399="","",'S.D.PASTE SHEET'!M2399)</f>
        <v/>
      </c>
      <c s="176" t="str">
        <f>IF('S.D.PASTE SHEET'!N2399="","",'S.D.PASTE SHEET'!N2399)</f>
        <v/>
      </c>
      <c s="176" t="str">
        <f>IF('S.D.PASTE SHEET'!O2399="","",'S.D.PASTE SHEET'!O2399)</f>
        <v/>
      </c>
      <c s="176" t="str">
        <f>IF('S.D.PASTE SHEET'!P2399="","",'S.D.PASTE SHEET'!P2399)</f>
        <v/>
      </c>
      <c s="176" t="str">
        <f>IF('S.D.PASTE SHEET'!Q2399="","",'S.D.PASTE SHEET'!Q2399)</f>
        <v/>
      </c>
      <c s="176" t="str">
        <f>IF('S.D.PASTE SHEET'!R2399="","",'S.D.PASTE SHEET'!R2399)</f>
        <v/>
      </c>
      <c s="176" t="str">
        <f>IF('S.D.PASTE SHEET'!S2399="","",'S.D.PASTE SHEET'!S2399)</f>
        <v/>
      </c>
      <c s="176" t="str">
        <f>IF('S.D.PASTE SHEET'!T2399="","",'S.D.PASTE SHEET'!T2399)</f>
        <v/>
      </c>
      <c s="176" t="str">
        <f>IF('S.D.PASTE SHEET'!U2399="","",'S.D.PASTE SHEET'!U2399)</f>
        <v/>
      </c>
      <c s="176" t="str">
        <f>IF('S.D.PASTE SHEET'!V2399="","",'S.D.PASTE SHEET'!V2399)</f>
        <v/>
      </c>
      <c s="176" t="str">
        <f>IF('S.D.PASTE SHEET'!W2399="","",'S.D.PASTE SHEET'!W2399)</f>
        <v/>
      </c>
      <c s="176" t="str">
        <f>IF('S.D.PASTE SHEET'!X2399="","",'S.D.PASTE SHEET'!X2399)</f>
        <v/>
      </c>
      <c s="176" t="str">
        <f>IF('S.D.PASTE SHEET'!Y2399="","",'S.D.PASTE SHEET'!Y2399)</f>
        <v/>
      </c>
      <c s="176" t="str">
        <f>IF('S.D.PASTE SHEET'!Z2399="","",'S.D.PASTE SHEET'!Z2399)</f>
        <v/>
      </c>
      <c s="176" t="str">
        <f>IF('S.D.PASTE SHEET'!AA2399="","",'S.D.PASTE SHEET'!AA2399)</f>
        <v/>
      </c>
      <c s="176" t="str">
        <f>IF('S.D.PASTE SHEET'!AB2399="","",'S.D.PASTE SHEET'!AB2399)</f>
        <v/>
      </c>
      <c s="176" t="str">
        <f>IF('S.D.PASTE SHEET'!AC2399="","",'S.D.PASTE SHEET'!AC2399)</f>
        <v/>
      </c>
      <c s="176" t="str">
        <f>IF('S.D.PASTE SHEET'!AD2399="","",'S.D.PASTE SHEET'!AD2399)</f>
        <v/>
      </c>
      <c s="178"/>
      <c s="179" t="str">
        <f>IF(AK2399="","",IF(AK2399&gt;0,COUNT($AG$2:AG2399),""))</f>
        <v/>
      </c>
      <c s="180" t="str">
        <f t="shared" si="2462"/>
        <v/>
      </c>
      <c s="180" t="str">
        <f t="shared" si="2463"/>
        <v/>
      </c>
      <c s="180" t="str">
        <f t="shared" si="2464"/>
        <v/>
      </c>
      <c s="181" t="str">
        <f t="shared" si="2465"/>
        <v/>
      </c>
      <c s="180" t="str">
        <f t="shared" si="2466"/>
        <v/>
      </c>
      <c s="180" t="str">
        <f t="shared" si="2467"/>
        <v/>
      </c>
      <c s="180" t="str">
        <f t="shared" si="2468"/>
        <v/>
      </c>
      <c s="180" t="str">
        <f t="shared" si="2469"/>
        <v/>
      </c>
      <c s="180" t="str">
        <f t="shared" si="2470"/>
        <v/>
      </c>
      <c s="181" t="str">
        <f t="shared" si="2471"/>
        <v/>
      </c>
      <c s="180" t="str">
        <f t="shared" si="2472"/>
        <v/>
      </c>
      <c s="180" t="str">
        <f t="shared" si="2473"/>
        <v/>
      </c>
      <c s="180" t="str">
        <f t="shared" si="2474"/>
        <v/>
      </c>
      <c s="180" t="str">
        <f t="shared" si="2475"/>
        <v/>
      </c>
      <c s="180" t="str">
        <f t="shared" si="2476"/>
        <v/>
      </c>
      <c s="180" t="str">
        <f t="shared" si="2477"/>
        <v/>
      </c>
      <c s="183"/>
      <c s="179" t="str">
        <f>IF(BC2399="","",IF(BC2399&gt;0,COUNT($AY$2:AY2399),""))</f>
        <v/>
      </c>
      <c s="180" t="str">
        <f t="shared" si="2478"/>
        <v/>
      </c>
      <c s="180" t="str">
        <f t="shared" si="2479"/>
        <v/>
      </c>
      <c s="180" t="str">
        <f t="shared" si="2480"/>
        <v/>
      </c>
      <c s="182" t="str">
        <f t="shared" si="2481"/>
        <v/>
      </c>
      <c s="180" t="str">
        <f t="shared" si="2482"/>
        <v/>
      </c>
      <c s="180" t="str">
        <f t="shared" si="2483"/>
        <v/>
      </c>
      <c s="180" t="str">
        <f t="shared" si="2484"/>
        <v/>
      </c>
      <c s="180" t="str">
        <f t="shared" si="2485"/>
        <v/>
      </c>
      <c s="180" t="str">
        <f t="shared" si="2486"/>
        <v/>
      </c>
      <c s="182" t="str">
        <f t="shared" si="2487"/>
        <v/>
      </c>
      <c s="180" t="str">
        <f t="shared" si="2488"/>
        <v/>
      </c>
      <c s="180" t="str">
        <f t="shared" si="2489"/>
        <v/>
      </c>
      <c s="180" t="str">
        <f t="shared" si="2490"/>
        <v/>
      </c>
      <c s="180" t="str">
        <f t="shared" si="2491"/>
        <v/>
      </c>
      <c s="180" t="str">
        <f t="shared" si="2492"/>
        <v/>
      </c>
      <c s="180" t="str">
        <f t="shared" si="2493"/>
        <v/>
      </c>
    </row>
    <row r="2400" spans="1:66" ht="15">
      <c r="A2400" s="176" t="str">
        <f>IF('S.D.PASTE SHEET'!A2400="","",'S.D.PASTE SHEET'!A2400)</f>
        <v/>
      </c>
      <c s="176" t="str">
        <f>IF('S.D.PASTE SHEET'!B2400="","",'S.D.PASTE SHEET'!B2400)</f>
        <v/>
      </c>
      <c s="176" t="str">
        <f>IF('S.D.PASTE SHEET'!C2400="","",'S.D.PASTE SHEET'!C2400)</f>
        <v/>
      </c>
      <c s="177" t="str">
        <f>IF('S.D.PASTE SHEET'!D2400="","",'S.D.PASTE SHEET'!D2400)</f>
        <v/>
      </c>
      <c s="176" t="str">
        <f>IF('S.D.PASTE SHEET'!E2400="","",UPPER('S.D.PASTE SHEET'!E2400))</f>
        <v/>
      </c>
      <c s="176" t="str">
        <f>IF('S.D.PASTE SHEET'!F2400="","",'S.D.PASTE SHEET'!F2400)</f>
        <v/>
      </c>
      <c s="176" t="str">
        <f>IF('S.D.PASTE SHEET'!G2400="","",UPPER('S.D.PASTE SHEET'!G2400))</f>
        <v/>
      </c>
      <c s="176" t="str">
        <f>IF('S.D.PASTE SHEET'!H2400="","",UPPER('S.D.PASTE SHEET'!H2400))</f>
        <v/>
      </c>
      <c s="176" t="str">
        <f>IF('S.D.PASTE SHEET'!I2400="","",'S.D.PASTE SHEET'!I2400)</f>
        <v/>
      </c>
      <c s="177" t="str">
        <f>IF('S.D.PASTE SHEET'!J2400="","",'S.D.PASTE SHEET'!J2400)</f>
        <v/>
      </c>
      <c s="176" t="str">
        <f>IF('S.D.PASTE SHEET'!K2400="","",'S.D.PASTE SHEET'!K2400)</f>
        <v/>
      </c>
      <c s="176" t="str">
        <f>IF('S.D.PASTE SHEET'!L2400="","",'S.D.PASTE SHEET'!L2400)</f>
        <v/>
      </c>
      <c s="176" t="str">
        <f>IF('S.D.PASTE SHEET'!M2400="","",'S.D.PASTE SHEET'!M2400)</f>
        <v/>
      </c>
      <c s="176" t="str">
        <f>IF('S.D.PASTE SHEET'!N2400="","",'S.D.PASTE SHEET'!N2400)</f>
        <v/>
      </c>
      <c s="176" t="str">
        <f>IF('S.D.PASTE SHEET'!O2400="","",'S.D.PASTE SHEET'!O2400)</f>
        <v/>
      </c>
      <c s="176" t="str">
        <f>IF('S.D.PASTE SHEET'!P2400="","",'S.D.PASTE SHEET'!P2400)</f>
        <v/>
      </c>
      <c s="176" t="str">
        <f>IF('S.D.PASTE SHEET'!Q2400="","",'S.D.PASTE SHEET'!Q2400)</f>
        <v/>
      </c>
      <c s="176" t="str">
        <f>IF('S.D.PASTE SHEET'!R2400="","",'S.D.PASTE SHEET'!R2400)</f>
        <v/>
      </c>
      <c s="176" t="str">
        <f>IF('S.D.PASTE SHEET'!S2400="","",'S.D.PASTE SHEET'!S2400)</f>
        <v/>
      </c>
      <c s="176" t="str">
        <f>IF('S.D.PASTE SHEET'!T2400="","",'S.D.PASTE SHEET'!T2400)</f>
        <v/>
      </c>
      <c s="176" t="str">
        <f>IF('S.D.PASTE SHEET'!U2400="","",'S.D.PASTE SHEET'!U2400)</f>
        <v/>
      </c>
      <c s="176" t="str">
        <f>IF('S.D.PASTE SHEET'!V2400="","",'S.D.PASTE SHEET'!V2400)</f>
        <v/>
      </c>
      <c s="176" t="str">
        <f>IF('S.D.PASTE SHEET'!W2400="","",'S.D.PASTE SHEET'!W2400)</f>
        <v/>
      </c>
      <c s="176" t="str">
        <f>IF('S.D.PASTE SHEET'!X2400="","",'S.D.PASTE SHEET'!X2400)</f>
        <v/>
      </c>
      <c s="176" t="str">
        <f>IF('S.D.PASTE SHEET'!Y2400="","",'S.D.PASTE SHEET'!Y2400)</f>
        <v/>
      </c>
      <c s="176" t="str">
        <f>IF('S.D.PASTE SHEET'!Z2400="","",'S.D.PASTE SHEET'!Z2400)</f>
        <v/>
      </c>
      <c s="176" t="str">
        <f>IF('S.D.PASTE SHEET'!AA2400="","",'S.D.PASTE SHEET'!AA2400)</f>
        <v/>
      </c>
      <c s="176" t="str">
        <f>IF('S.D.PASTE SHEET'!AB2400="","",'S.D.PASTE SHEET'!AB2400)</f>
        <v/>
      </c>
      <c s="176" t="str">
        <f>IF('S.D.PASTE SHEET'!AC2400="","",'S.D.PASTE SHEET'!AC2400)</f>
        <v/>
      </c>
      <c s="176" t="str">
        <f>IF('S.D.PASTE SHEET'!AD2400="","",'S.D.PASTE SHEET'!AD2400)</f>
        <v/>
      </c>
      <c s="178"/>
      <c s="179" t="str">
        <f>IF(AK2400="","",IF(AK2400&gt;0,COUNT($AG$2:AG2400),""))</f>
        <v/>
      </c>
      <c s="180" t="str">
        <f t="shared" si="2462"/>
        <v/>
      </c>
      <c s="180" t="str">
        <f t="shared" si="2463"/>
        <v/>
      </c>
      <c s="180" t="str">
        <f t="shared" si="2464"/>
        <v/>
      </c>
      <c s="181" t="str">
        <f t="shared" si="2465"/>
        <v/>
      </c>
      <c s="180" t="str">
        <f t="shared" si="2466"/>
        <v/>
      </c>
      <c s="180" t="str">
        <f t="shared" si="2467"/>
        <v/>
      </c>
      <c s="180" t="str">
        <f t="shared" si="2468"/>
        <v/>
      </c>
      <c s="180" t="str">
        <f t="shared" si="2469"/>
        <v/>
      </c>
      <c s="180" t="str">
        <f t="shared" si="2470"/>
        <v/>
      </c>
      <c s="181" t="str">
        <f t="shared" si="2471"/>
        <v/>
      </c>
      <c s="180" t="str">
        <f t="shared" si="2472"/>
        <v/>
      </c>
      <c s="180" t="str">
        <f t="shared" si="2473"/>
        <v/>
      </c>
      <c s="180" t="str">
        <f t="shared" si="2474"/>
        <v/>
      </c>
      <c s="180" t="str">
        <f t="shared" si="2475"/>
        <v/>
      </c>
      <c s="180" t="str">
        <f t="shared" si="2476"/>
        <v/>
      </c>
      <c s="180" t="str">
        <f t="shared" si="2477"/>
        <v/>
      </c>
      <c s="183"/>
      <c s="179" t="str">
        <f>IF(BC2400="","",IF(BC2400&gt;0,COUNT($AY$2:AY2400),""))</f>
        <v/>
      </c>
      <c s="180" t="str">
        <f t="shared" si="2478"/>
        <v/>
      </c>
      <c s="180" t="str">
        <f t="shared" si="2479"/>
        <v/>
      </c>
      <c s="180" t="str">
        <f t="shared" si="2480"/>
        <v/>
      </c>
      <c s="182" t="str">
        <f t="shared" si="2481"/>
        <v/>
      </c>
      <c s="180" t="str">
        <f t="shared" si="2482"/>
        <v/>
      </c>
      <c s="180" t="str">
        <f t="shared" si="2483"/>
        <v/>
      </c>
      <c s="180" t="str">
        <f t="shared" si="2484"/>
        <v/>
      </c>
      <c s="180" t="str">
        <f t="shared" si="2485"/>
        <v/>
      </c>
      <c s="180" t="str">
        <f t="shared" si="2486"/>
        <v/>
      </c>
      <c s="182" t="str">
        <f t="shared" si="2487"/>
        <v/>
      </c>
      <c s="180" t="str">
        <f t="shared" si="2488"/>
        <v/>
      </c>
      <c s="180" t="str">
        <f t="shared" si="2489"/>
        <v/>
      </c>
      <c s="180" t="str">
        <f t="shared" si="2490"/>
        <v/>
      </c>
      <c s="180" t="str">
        <f t="shared" si="2491"/>
        <v/>
      </c>
      <c s="180" t="str">
        <f t="shared" si="2492"/>
        <v/>
      </c>
      <c s="180" t="str">
        <f t="shared" si="2493"/>
        <v/>
      </c>
    </row>
    <row r="2401" spans="1:66" ht="15">
      <c r="A2401" s="176" t="str">
        <f>IF('S.D.PASTE SHEET'!A2401="","",'S.D.PASTE SHEET'!A2401)</f>
        <v/>
      </c>
      <c s="176" t="str">
        <f>IF('S.D.PASTE SHEET'!B2401="","",'S.D.PASTE SHEET'!B2401)</f>
        <v/>
      </c>
      <c s="176" t="str">
        <f>IF('S.D.PASTE SHEET'!C2401="","",'S.D.PASTE SHEET'!C2401)</f>
        <v/>
      </c>
      <c s="177" t="str">
        <f>IF('S.D.PASTE SHEET'!D2401="","",'S.D.PASTE SHEET'!D2401)</f>
        <v/>
      </c>
      <c s="176" t="str">
        <f>IF('S.D.PASTE SHEET'!E2401="","",UPPER('S.D.PASTE SHEET'!E2401))</f>
        <v/>
      </c>
      <c s="176" t="str">
        <f>IF('S.D.PASTE SHEET'!F2401="","",'S.D.PASTE SHEET'!F2401)</f>
        <v/>
      </c>
      <c s="176" t="str">
        <f>IF('S.D.PASTE SHEET'!G2401="","",UPPER('S.D.PASTE SHEET'!G2401))</f>
        <v/>
      </c>
      <c s="176" t="str">
        <f>IF('S.D.PASTE SHEET'!H2401="","",UPPER('S.D.PASTE SHEET'!H2401))</f>
        <v/>
      </c>
      <c s="176" t="str">
        <f>IF('S.D.PASTE SHEET'!I2401="","",'S.D.PASTE SHEET'!I2401)</f>
        <v/>
      </c>
      <c s="177" t="str">
        <f>IF('S.D.PASTE SHEET'!J2401="","",'S.D.PASTE SHEET'!J2401)</f>
        <v/>
      </c>
      <c s="176" t="str">
        <f>IF('S.D.PASTE SHEET'!K2401="","",'S.D.PASTE SHEET'!K2401)</f>
        <v/>
      </c>
      <c s="176" t="str">
        <f>IF('S.D.PASTE SHEET'!L2401="","",'S.D.PASTE SHEET'!L2401)</f>
        <v/>
      </c>
      <c s="176" t="str">
        <f>IF('S.D.PASTE SHEET'!M2401="","",'S.D.PASTE SHEET'!M2401)</f>
        <v/>
      </c>
      <c s="176" t="str">
        <f>IF('S.D.PASTE SHEET'!N2401="","",'S.D.PASTE SHEET'!N2401)</f>
        <v/>
      </c>
      <c s="176" t="str">
        <f>IF('S.D.PASTE SHEET'!O2401="","",'S.D.PASTE SHEET'!O2401)</f>
        <v/>
      </c>
      <c s="176" t="str">
        <f>IF('S.D.PASTE SHEET'!P2401="","",'S.D.PASTE SHEET'!P2401)</f>
        <v/>
      </c>
      <c s="176" t="str">
        <f>IF('S.D.PASTE SHEET'!Q2401="","",'S.D.PASTE SHEET'!Q2401)</f>
        <v/>
      </c>
      <c s="176" t="str">
        <f>IF('S.D.PASTE SHEET'!R2401="","",'S.D.PASTE SHEET'!R2401)</f>
        <v/>
      </c>
      <c s="176" t="str">
        <f>IF('S.D.PASTE SHEET'!S2401="","",'S.D.PASTE SHEET'!S2401)</f>
        <v/>
      </c>
      <c s="176" t="str">
        <f>IF('S.D.PASTE SHEET'!T2401="","",'S.D.PASTE SHEET'!T2401)</f>
        <v/>
      </c>
      <c s="176" t="str">
        <f>IF('S.D.PASTE SHEET'!U2401="","",'S.D.PASTE SHEET'!U2401)</f>
        <v/>
      </c>
      <c s="176" t="str">
        <f>IF('S.D.PASTE SHEET'!V2401="","",'S.D.PASTE SHEET'!V2401)</f>
        <v/>
      </c>
      <c s="176" t="str">
        <f>IF('S.D.PASTE SHEET'!W2401="","",'S.D.PASTE SHEET'!W2401)</f>
        <v/>
      </c>
      <c s="176" t="str">
        <f>IF('S.D.PASTE SHEET'!X2401="","",'S.D.PASTE SHEET'!X2401)</f>
        <v/>
      </c>
      <c s="176" t="str">
        <f>IF('S.D.PASTE SHEET'!Y2401="","",'S.D.PASTE SHEET'!Y2401)</f>
        <v/>
      </c>
      <c s="176" t="str">
        <f>IF('S.D.PASTE SHEET'!Z2401="","",'S.D.PASTE SHEET'!Z2401)</f>
        <v/>
      </c>
      <c s="176" t="str">
        <f>IF('S.D.PASTE SHEET'!AA2401="","",'S.D.PASTE SHEET'!AA2401)</f>
        <v/>
      </c>
      <c s="176" t="str">
        <f>IF('S.D.PASTE SHEET'!AB2401="","",'S.D.PASTE SHEET'!AB2401)</f>
        <v/>
      </c>
      <c s="176" t="str">
        <f>IF('S.D.PASTE SHEET'!AC2401="","",'S.D.PASTE SHEET'!AC2401)</f>
        <v/>
      </c>
      <c s="176" t="str">
        <f>IF('S.D.PASTE SHEET'!AD2401="","",'S.D.PASTE SHEET'!AD2401)</f>
        <v/>
      </c>
      <c s="178"/>
      <c s="179" t="str">
        <f>IF(AK2401="","",IF(AK2401&gt;0,COUNT($AG$2:AG2401),""))</f>
        <v/>
      </c>
      <c s="180" t="str">
        <f t="shared" si="2462"/>
        <v/>
      </c>
      <c s="180" t="str">
        <f t="shared" si="2463"/>
        <v/>
      </c>
      <c s="180" t="str">
        <f t="shared" si="2464"/>
        <v/>
      </c>
      <c s="181" t="str">
        <f t="shared" si="2465"/>
        <v/>
      </c>
      <c s="180" t="str">
        <f t="shared" si="2466"/>
        <v/>
      </c>
      <c s="180" t="str">
        <f t="shared" si="2467"/>
        <v/>
      </c>
      <c s="180" t="str">
        <f t="shared" si="2468"/>
        <v/>
      </c>
      <c s="180" t="str">
        <f t="shared" si="2469"/>
        <v/>
      </c>
      <c s="180" t="str">
        <f t="shared" si="2470"/>
        <v/>
      </c>
      <c s="181" t="str">
        <f t="shared" si="2471"/>
        <v/>
      </c>
      <c s="180" t="str">
        <f t="shared" si="2472"/>
        <v/>
      </c>
      <c s="180" t="str">
        <f t="shared" si="2473"/>
        <v/>
      </c>
      <c s="180" t="str">
        <f t="shared" si="2474"/>
        <v/>
      </c>
      <c s="180" t="str">
        <f t="shared" si="2475"/>
        <v/>
      </c>
      <c s="180" t="str">
        <f t="shared" si="2476"/>
        <v/>
      </c>
      <c s="180" t="str">
        <f t="shared" si="2477"/>
        <v/>
      </c>
      <c s="183"/>
      <c s="179" t="str">
        <f>IF(BC2401="","",IF(BC2401&gt;0,COUNT($AY$2:AY2401),""))</f>
        <v/>
      </c>
      <c s="180" t="str">
        <f t="shared" si="2478"/>
        <v/>
      </c>
      <c s="180" t="str">
        <f t="shared" si="2479"/>
        <v/>
      </c>
      <c s="180" t="str">
        <f t="shared" si="2480"/>
        <v/>
      </c>
      <c s="182" t="str">
        <f t="shared" si="2481"/>
        <v/>
      </c>
      <c s="180" t="str">
        <f t="shared" si="2482"/>
        <v/>
      </c>
      <c s="180" t="str">
        <f t="shared" si="2483"/>
        <v/>
      </c>
      <c s="180" t="str">
        <f t="shared" si="2484"/>
        <v/>
      </c>
      <c s="180" t="str">
        <f t="shared" si="2485"/>
        <v/>
      </c>
      <c s="180" t="str">
        <f t="shared" si="2486"/>
        <v/>
      </c>
      <c s="182" t="str">
        <f t="shared" si="2487"/>
        <v/>
      </c>
      <c s="180" t="str">
        <f t="shared" si="2488"/>
        <v/>
      </c>
      <c s="180" t="str">
        <f t="shared" si="2489"/>
        <v/>
      </c>
      <c s="180" t="str">
        <f t="shared" si="2490"/>
        <v/>
      </c>
      <c s="180" t="str">
        <f t="shared" si="2491"/>
        <v/>
      </c>
      <c s="180" t="str">
        <f t="shared" si="2492"/>
        <v/>
      </c>
      <c s="180" t="str">
        <f t="shared" si="2493"/>
        <v/>
      </c>
    </row>
    <row r="2402" spans="1:66" ht="15">
      <c r="A2402" s="176" t="str">
        <f>IF('S.D.PASTE SHEET'!A2402="","",'S.D.PASTE SHEET'!A2402)</f>
        <v/>
      </c>
      <c s="176" t="str">
        <f>IF('S.D.PASTE SHEET'!B2402="","",'S.D.PASTE SHEET'!B2402)</f>
        <v/>
      </c>
      <c s="176" t="str">
        <f>IF('S.D.PASTE SHEET'!C2402="","",'S.D.PASTE SHEET'!C2402)</f>
        <v/>
      </c>
      <c s="177" t="str">
        <f>IF('S.D.PASTE SHEET'!D2402="","",'S.D.PASTE SHEET'!D2402)</f>
        <v/>
      </c>
      <c s="176" t="str">
        <f>IF('S.D.PASTE SHEET'!E2402="","",UPPER('S.D.PASTE SHEET'!E2402))</f>
        <v/>
      </c>
      <c s="176" t="str">
        <f>IF('S.D.PASTE SHEET'!F2402="","",'S.D.PASTE SHEET'!F2402)</f>
        <v/>
      </c>
      <c s="176" t="str">
        <f>IF('S.D.PASTE SHEET'!G2402="","",UPPER('S.D.PASTE SHEET'!G2402))</f>
        <v/>
      </c>
      <c s="176" t="str">
        <f>IF('S.D.PASTE SHEET'!H2402="","",UPPER('S.D.PASTE SHEET'!H2402))</f>
        <v/>
      </c>
      <c s="176" t="str">
        <f>IF('S.D.PASTE SHEET'!I2402="","",'S.D.PASTE SHEET'!I2402)</f>
        <v/>
      </c>
      <c s="177" t="str">
        <f>IF('S.D.PASTE SHEET'!J2402="","",'S.D.PASTE SHEET'!J2402)</f>
        <v/>
      </c>
      <c s="176" t="str">
        <f>IF('S.D.PASTE SHEET'!K2402="","",'S.D.PASTE SHEET'!K2402)</f>
        <v/>
      </c>
      <c s="176" t="str">
        <f>IF('S.D.PASTE SHEET'!L2402="","",'S.D.PASTE SHEET'!L2402)</f>
        <v/>
      </c>
      <c s="176" t="str">
        <f>IF('S.D.PASTE SHEET'!M2402="","",'S.D.PASTE SHEET'!M2402)</f>
        <v/>
      </c>
      <c s="176" t="str">
        <f>IF('S.D.PASTE SHEET'!N2402="","",'S.D.PASTE SHEET'!N2402)</f>
        <v/>
      </c>
      <c s="176" t="str">
        <f>IF('S.D.PASTE SHEET'!O2402="","",'S.D.PASTE SHEET'!O2402)</f>
        <v/>
      </c>
      <c s="176" t="str">
        <f>IF('S.D.PASTE SHEET'!P2402="","",'S.D.PASTE SHEET'!P2402)</f>
        <v/>
      </c>
      <c s="176" t="str">
        <f>IF('S.D.PASTE SHEET'!Q2402="","",'S.D.PASTE SHEET'!Q2402)</f>
        <v/>
      </c>
      <c s="176" t="str">
        <f>IF('S.D.PASTE SHEET'!R2402="","",'S.D.PASTE SHEET'!R2402)</f>
        <v/>
      </c>
      <c s="176" t="str">
        <f>IF('S.D.PASTE SHEET'!S2402="","",'S.D.PASTE SHEET'!S2402)</f>
        <v/>
      </c>
      <c s="176" t="str">
        <f>IF('S.D.PASTE SHEET'!T2402="","",'S.D.PASTE SHEET'!T2402)</f>
        <v/>
      </c>
      <c s="176" t="str">
        <f>IF('S.D.PASTE SHEET'!U2402="","",'S.D.PASTE SHEET'!U2402)</f>
        <v/>
      </c>
      <c s="176" t="str">
        <f>IF('S.D.PASTE SHEET'!V2402="","",'S.D.PASTE SHEET'!V2402)</f>
        <v/>
      </c>
      <c s="176" t="str">
        <f>IF('S.D.PASTE SHEET'!W2402="","",'S.D.PASTE SHEET'!W2402)</f>
        <v/>
      </c>
      <c s="176" t="str">
        <f>IF('S.D.PASTE SHEET'!X2402="","",'S.D.PASTE SHEET'!X2402)</f>
        <v/>
      </c>
      <c s="176" t="str">
        <f>IF('S.D.PASTE SHEET'!Y2402="","",'S.D.PASTE SHEET'!Y2402)</f>
        <v/>
      </c>
      <c s="176" t="str">
        <f>IF('S.D.PASTE SHEET'!Z2402="","",'S.D.PASTE SHEET'!Z2402)</f>
        <v/>
      </c>
      <c s="176" t="str">
        <f>IF('S.D.PASTE SHEET'!AA2402="","",'S.D.PASTE SHEET'!AA2402)</f>
        <v/>
      </c>
      <c s="176" t="str">
        <f>IF('S.D.PASTE SHEET'!AB2402="","",'S.D.PASTE SHEET'!AB2402)</f>
        <v/>
      </c>
      <c s="176" t="str">
        <f>IF('S.D.PASTE SHEET'!AC2402="","",'S.D.PASTE SHEET'!AC2402)</f>
        <v/>
      </c>
      <c s="176" t="str">
        <f>IF('S.D.PASTE SHEET'!AD2402="","",'S.D.PASTE SHEET'!AD2402)</f>
        <v/>
      </c>
      <c s="178"/>
      <c s="179" t="str">
        <f>IF(AK2402="","",IF(AK2402&gt;0,COUNT($AG$2:AG2402),""))</f>
        <v/>
      </c>
      <c s="180" t="str">
        <f t="shared" si="2462"/>
        <v/>
      </c>
      <c s="180" t="str">
        <f t="shared" si="2463"/>
        <v/>
      </c>
      <c s="180" t="str">
        <f t="shared" si="2464"/>
        <v/>
      </c>
      <c s="181" t="str">
        <f t="shared" si="2465"/>
        <v/>
      </c>
      <c s="180" t="str">
        <f t="shared" si="2466"/>
        <v/>
      </c>
      <c s="180" t="str">
        <f t="shared" si="2467"/>
        <v/>
      </c>
      <c s="180" t="str">
        <f t="shared" si="2468"/>
        <v/>
      </c>
      <c s="180" t="str">
        <f t="shared" si="2469"/>
        <v/>
      </c>
      <c s="180" t="str">
        <f t="shared" si="2470"/>
        <v/>
      </c>
      <c s="181" t="str">
        <f t="shared" si="2471"/>
        <v/>
      </c>
      <c s="180" t="str">
        <f t="shared" si="2472"/>
        <v/>
      </c>
      <c s="180" t="str">
        <f t="shared" si="2473"/>
        <v/>
      </c>
      <c s="180" t="str">
        <f t="shared" si="2474"/>
        <v/>
      </c>
      <c s="180" t="str">
        <f t="shared" si="2475"/>
        <v/>
      </c>
      <c s="180" t="str">
        <f t="shared" si="2476"/>
        <v/>
      </c>
      <c s="180" t="str">
        <f t="shared" si="2477"/>
        <v/>
      </c>
      <c s="183"/>
      <c s="179" t="str">
        <f>IF(BC2402="","",IF(BC2402&gt;0,COUNT($AY$2:AY2402),""))</f>
        <v/>
      </c>
      <c s="180" t="str">
        <f t="shared" si="2478"/>
        <v/>
      </c>
      <c s="180" t="str">
        <f t="shared" si="2479"/>
        <v/>
      </c>
      <c s="180" t="str">
        <f t="shared" si="2480"/>
        <v/>
      </c>
      <c s="182" t="str">
        <f t="shared" si="2481"/>
        <v/>
      </c>
      <c s="180" t="str">
        <f t="shared" si="2482"/>
        <v/>
      </c>
      <c s="180" t="str">
        <f t="shared" si="2483"/>
        <v/>
      </c>
      <c s="180" t="str">
        <f t="shared" si="2484"/>
        <v/>
      </c>
      <c s="180" t="str">
        <f t="shared" si="2485"/>
        <v/>
      </c>
      <c s="180" t="str">
        <f t="shared" si="2486"/>
        <v/>
      </c>
      <c s="182" t="str">
        <f t="shared" si="2487"/>
        <v/>
      </c>
      <c s="180" t="str">
        <f t="shared" si="2488"/>
        <v/>
      </c>
      <c s="180" t="str">
        <f t="shared" si="2489"/>
        <v/>
      </c>
      <c s="180" t="str">
        <f t="shared" si="2490"/>
        <v/>
      </c>
      <c s="180" t="str">
        <f t="shared" si="2491"/>
        <v/>
      </c>
      <c s="180" t="str">
        <f t="shared" si="2492"/>
        <v/>
      </c>
      <c s="180" t="str">
        <f t="shared" si="2493"/>
        <v/>
      </c>
    </row>
    <row r="2403" spans="1:66" ht="15">
      <c r="A2403" s="176" t="str">
        <f>IF('S.D.PASTE SHEET'!A2403="","",'S.D.PASTE SHEET'!A2403)</f>
        <v/>
      </c>
      <c s="176" t="str">
        <f>IF('S.D.PASTE SHEET'!B2403="","",'S.D.PASTE SHEET'!B2403)</f>
        <v/>
      </c>
      <c s="176" t="str">
        <f>IF('S.D.PASTE SHEET'!C2403="","",'S.D.PASTE SHEET'!C2403)</f>
        <v/>
      </c>
      <c s="177" t="str">
        <f>IF('S.D.PASTE SHEET'!D2403="","",'S.D.PASTE SHEET'!D2403)</f>
        <v/>
      </c>
      <c s="176" t="str">
        <f>IF('S.D.PASTE SHEET'!E2403="","",UPPER('S.D.PASTE SHEET'!E2403))</f>
        <v/>
      </c>
      <c s="176" t="str">
        <f>IF('S.D.PASTE SHEET'!F2403="","",'S.D.PASTE SHEET'!F2403)</f>
        <v/>
      </c>
      <c s="176" t="str">
        <f>IF('S.D.PASTE SHEET'!G2403="","",UPPER('S.D.PASTE SHEET'!G2403))</f>
        <v/>
      </c>
      <c s="176" t="str">
        <f>IF('S.D.PASTE SHEET'!H2403="","",UPPER('S.D.PASTE SHEET'!H2403))</f>
        <v/>
      </c>
      <c s="176" t="str">
        <f>IF('S.D.PASTE SHEET'!I2403="","",'S.D.PASTE SHEET'!I2403)</f>
        <v/>
      </c>
      <c s="177" t="str">
        <f>IF('S.D.PASTE SHEET'!J2403="","",'S.D.PASTE SHEET'!J2403)</f>
        <v/>
      </c>
      <c s="176" t="str">
        <f>IF('S.D.PASTE SHEET'!K2403="","",'S.D.PASTE SHEET'!K2403)</f>
        <v/>
      </c>
      <c s="176" t="str">
        <f>IF('S.D.PASTE SHEET'!L2403="","",'S.D.PASTE SHEET'!L2403)</f>
        <v/>
      </c>
      <c s="176" t="str">
        <f>IF('S.D.PASTE SHEET'!M2403="","",'S.D.PASTE SHEET'!M2403)</f>
        <v/>
      </c>
      <c s="176" t="str">
        <f>IF('S.D.PASTE SHEET'!N2403="","",'S.D.PASTE SHEET'!N2403)</f>
        <v/>
      </c>
      <c s="176" t="str">
        <f>IF('S.D.PASTE SHEET'!O2403="","",'S.D.PASTE SHEET'!O2403)</f>
        <v/>
      </c>
      <c s="176" t="str">
        <f>IF('S.D.PASTE SHEET'!P2403="","",'S.D.PASTE SHEET'!P2403)</f>
        <v/>
      </c>
      <c s="176" t="str">
        <f>IF('S.D.PASTE SHEET'!Q2403="","",'S.D.PASTE SHEET'!Q2403)</f>
        <v/>
      </c>
      <c s="176" t="str">
        <f>IF('S.D.PASTE SHEET'!R2403="","",'S.D.PASTE SHEET'!R2403)</f>
        <v/>
      </c>
      <c s="176" t="str">
        <f>IF('S.D.PASTE SHEET'!S2403="","",'S.D.PASTE SHEET'!S2403)</f>
        <v/>
      </c>
      <c s="176" t="str">
        <f>IF('S.D.PASTE SHEET'!T2403="","",'S.D.PASTE SHEET'!T2403)</f>
        <v/>
      </c>
      <c s="176" t="str">
        <f>IF('S.D.PASTE SHEET'!U2403="","",'S.D.PASTE SHEET'!U2403)</f>
        <v/>
      </c>
      <c s="176" t="str">
        <f>IF('S.D.PASTE SHEET'!V2403="","",'S.D.PASTE SHEET'!V2403)</f>
        <v/>
      </c>
      <c s="176" t="str">
        <f>IF('S.D.PASTE SHEET'!W2403="","",'S.D.PASTE SHEET'!W2403)</f>
        <v/>
      </c>
      <c s="176" t="str">
        <f>IF('S.D.PASTE SHEET'!X2403="","",'S.D.PASTE SHEET'!X2403)</f>
        <v/>
      </c>
      <c s="176" t="str">
        <f>IF('S.D.PASTE SHEET'!Y2403="","",'S.D.PASTE SHEET'!Y2403)</f>
        <v/>
      </c>
      <c s="176" t="str">
        <f>IF('S.D.PASTE SHEET'!Z2403="","",'S.D.PASTE SHEET'!Z2403)</f>
        <v/>
      </c>
      <c s="176" t="str">
        <f>IF('S.D.PASTE SHEET'!AA2403="","",'S.D.PASTE SHEET'!AA2403)</f>
        <v/>
      </c>
      <c s="176" t="str">
        <f>IF('S.D.PASTE SHEET'!AB2403="","",'S.D.PASTE SHEET'!AB2403)</f>
        <v/>
      </c>
      <c s="176" t="str">
        <f>IF('S.D.PASTE SHEET'!AC2403="","",'S.D.PASTE SHEET'!AC2403)</f>
        <v/>
      </c>
      <c s="176" t="str">
        <f>IF('S.D.PASTE SHEET'!AD2403="","",'S.D.PASTE SHEET'!AD2403)</f>
        <v/>
      </c>
      <c s="178"/>
      <c s="179" t="str">
        <f>IF(AK2403="","",IF(AK2403&gt;0,COUNT($AG$2:AG2403),""))</f>
        <v/>
      </c>
      <c s="180" t="str">
        <f t="shared" si="2462"/>
        <v/>
      </c>
      <c s="180" t="str">
        <f t="shared" si="2463"/>
        <v/>
      </c>
      <c s="180" t="str">
        <f t="shared" si="2464"/>
        <v/>
      </c>
      <c s="181" t="str">
        <f t="shared" si="2465"/>
        <v/>
      </c>
      <c s="180" t="str">
        <f t="shared" si="2466"/>
        <v/>
      </c>
      <c s="180" t="str">
        <f t="shared" si="2467"/>
        <v/>
      </c>
      <c s="180" t="str">
        <f t="shared" si="2468"/>
        <v/>
      </c>
      <c s="180" t="str">
        <f t="shared" si="2469"/>
        <v/>
      </c>
      <c s="180" t="str">
        <f t="shared" si="2470"/>
        <v/>
      </c>
      <c s="181" t="str">
        <f t="shared" si="2471"/>
        <v/>
      </c>
      <c s="180" t="str">
        <f t="shared" si="2472"/>
        <v/>
      </c>
      <c s="180" t="str">
        <f t="shared" si="2473"/>
        <v/>
      </c>
      <c s="180" t="str">
        <f t="shared" si="2474"/>
        <v/>
      </c>
      <c s="180" t="str">
        <f t="shared" si="2475"/>
        <v/>
      </c>
      <c s="180" t="str">
        <f t="shared" si="2476"/>
        <v/>
      </c>
      <c s="180" t="str">
        <f t="shared" si="2477"/>
        <v/>
      </c>
      <c s="183"/>
      <c s="179" t="str">
        <f>IF(BC2403="","",IF(BC2403&gt;0,COUNT($AY$2:AY2403),""))</f>
        <v/>
      </c>
      <c s="180" t="str">
        <f t="shared" si="2478"/>
        <v/>
      </c>
      <c s="180" t="str">
        <f t="shared" si="2479"/>
        <v/>
      </c>
      <c s="180" t="str">
        <f t="shared" si="2480"/>
        <v/>
      </c>
      <c s="182" t="str">
        <f t="shared" si="2481"/>
        <v/>
      </c>
      <c s="180" t="str">
        <f t="shared" si="2482"/>
        <v/>
      </c>
      <c s="180" t="str">
        <f t="shared" si="2483"/>
        <v/>
      </c>
      <c s="180" t="str">
        <f t="shared" si="2484"/>
        <v/>
      </c>
      <c s="180" t="str">
        <f t="shared" si="2485"/>
        <v/>
      </c>
      <c s="180" t="str">
        <f t="shared" si="2486"/>
        <v/>
      </c>
      <c s="182" t="str">
        <f t="shared" si="2487"/>
        <v/>
      </c>
      <c s="180" t="str">
        <f t="shared" si="2488"/>
        <v/>
      </c>
      <c s="180" t="str">
        <f t="shared" si="2489"/>
        <v/>
      </c>
      <c s="180" t="str">
        <f t="shared" si="2490"/>
        <v/>
      </c>
      <c s="180" t="str">
        <f t="shared" si="2491"/>
        <v/>
      </c>
      <c s="180" t="str">
        <f t="shared" si="2492"/>
        <v/>
      </c>
      <c s="180" t="str">
        <f t="shared" si="2493"/>
        <v/>
      </c>
    </row>
    <row r="2404" spans="1:66" ht="15">
      <c r="A2404" s="176" t="str">
        <f>IF('S.D.PASTE SHEET'!A2404="","",'S.D.PASTE SHEET'!A2404)</f>
        <v/>
      </c>
      <c s="176" t="str">
        <f>IF('S.D.PASTE SHEET'!B2404="","",'S.D.PASTE SHEET'!B2404)</f>
        <v/>
      </c>
      <c s="176" t="str">
        <f>IF('S.D.PASTE SHEET'!C2404="","",'S.D.PASTE SHEET'!C2404)</f>
        <v/>
      </c>
      <c s="177" t="str">
        <f>IF('S.D.PASTE SHEET'!D2404="","",'S.D.PASTE SHEET'!D2404)</f>
        <v/>
      </c>
      <c s="176" t="str">
        <f>IF('S.D.PASTE SHEET'!E2404="","",UPPER('S.D.PASTE SHEET'!E2404))</f>
        <v/>
      </c>
      <c s="176" t="str">
        <f>IF('S.D.PASTE SHEET'!F2404="","",'S.D.PASTE SHEET'!F2404)</f>
        <v/>
      </c>
      <c s="176" t="str">
        <f>IF('S.D.PASTE SHEET'!G2404="","",UPPER('S.D.PASTE SHEET'!G2404))</f>
        <v/>
      </c>
      <c s="176" t="str">
        <f>IF('S.D.PASTE SHEET'!H2404="","",UPPER('S.D.PASTE SHEET'!H2404))</f>
        <v/>
      </c>
      <c s="176" t="str">
        <f>IF('S.D.PASTE SHEET'!I2404="","",'S.D.PASTE SHEET'!I2404)</f>
        <v/>
      </c>
      <c s="177" t="str">
        <f>IF('S.D.PASTE SHEET'!J2404="","",'S.D.PASTE SHEET'!J2404)</f>
        <v/>
      </c>
      <c s="176" t="str">
        <f>IF('S.D.PASTE SHEET'!K2404="","",'S.D.PASTE SHEET'!K2404)</f>
        <v/>
      </c>
      <c s="176" t="str">
        <f>IF('S.D.PASTE SHEET'!L2404="","",'S.D.PASTE SHEET'!L2404)</f>
        <v/>
      </c>
      <c s="176" t="str">
        <f>IF('S.D.PASTE SHEET'!M2404="","",'S.D.PASTE SHEET'!M2404)</f>
        <v/>
      </c>
      <c s="176" t="str">
        <f>IF('S.D.PASTE SHEET'!N2404="","",'S.D.PASTE SHEET'!N2404)</f>
        <v/>
      </c>
      <c s="176" t="str">
        <f>IF('S.D.PASTE SHEET'!O2404="","",'S.D.PASTE SHEET'!O2404)</f>
        <v/>
      </c>
      <c s="176" t="str">
        <f>IF('S.D.PASTE SHEET'!P2404="","",'S.D.PASTE SHEET'!P2404)</f>
        <v/>
      </c>
      <c s="176" t="str">
        <f>IF('S.D.PASTE SHEET'!Q2404="","",'S.D.PASTE SHEET'!Q2404)</f>
        <v/>
      </c>
      <c s="176" t="str">
        <f>IF('S.D.PASTE SHEET'!R2404="","",'S.D.PASTE SHEET'!R2404)</f>
        <v/>
      </c>
      <c s="176" t="str">
        <f>IF('S.D.PASTE SHEET'!S2404="","",'S.D.PASTE SHEET'!S2404)</f>
        <v/>
      </c>
      <c s="176" t="str">
        <f>IF('S.D.PASTE SHEET'!T2404="","",'S.D.PASTE SHEET'!T2404)</f>
        <v/>
      </c>
      <c s="176" t="str">
        <f>IF('S.D.PASTE SHEET'!U2404="","",'S.D.PASTE SHEET'!U2404)</f>
        <v/>
      </c>
      <c s="176" t="str">
        <f>IF('S.D.PASTE SHEET'!V2404="","",'S.D.PASTE SHEET'!V2404)</f>
        <v/>
      </c>
      <c s="176" t="str">
        <f>IF('S.D.PASTE SHEET'!W2404="","",'S.D.PASTE SHEET'!W2404)</f>
        <v/>
      </c>
      <c s="176" t="str">
        <f>IF('S.D.PASTE SHEET'!X2404="","",'S.D.PASTE SHEET'!X2404)</f>
        <v/>
      </c>
      <c s="176" t="str">
        <f>IF('S.D.PASTE SHEET'!Y2404="","",'S.D.PASTE SHEET'!Y2404)</f>
        <v/>
      </c>
      <c s="176" t="str">
        <f>IF('S.D.PASTE SHEET'!Z2404="","",'S.D.PASTE SHEET'!Z2404)</f>
        <v/>
      </c>
      <c s="176" t="str">
        <f>IF('S.D.PASTE SHEET'!AA2404="","",'S.D.PASTE SHEET'!AA2404)</f>
        <v/>
      </c>
      <c s="176" t="str">
        <f>IF('S.D.PASTE SHEET'!AB2404="","",'S.D.PASTE SHEET'!AB2404)</f>
        <v/>
      </c>
      <c s="176" t="str">
        <f>IF('S.D.PASTE SHEET'!AC2404="","",'S.D.PASTE SHEET'!AC2404)</f>
        <v/>
      </c>
      <c s="176" t="str">
        <f>IF('S.D.PASTE SHEET'!AD2404="","",'S.D.PASTE SHEET'!AD2404)</f>
        <v/>
      </c>
      <c s="178"/>
      <c s="179" t="str">
        <f>IF(AK2404="","",IF(AK2404&gt;0,COUNT($AG$2:AG2404),""))</f>
        <v/>
      </c>
      <c s="180" t="str">
        <f t="shared" si="2462"/>
        <v/>
      </c>
      <c s="180" t="str">
        <f t="shared" si="2463"/>
        <v/>
      </c>
      <c s="180" t="str">
        <f t="shared" si="2464"/>
        <v/>
      </c>
      <c s="181" t="str">
        <f t="shared" si="2465"/>
        <v/>
      </c>
      <c s="180" t="str">
        <f t="shared" si="2466"/>
        <v/>
      </c>
      <c s="180" t="str">
        <f t="shared" si="2467"/>
        <v/>
      </c>
      <c s="180" t="str">
        <f t="shared" si="2468"/>
        <v/>
      </c>
      <c s="180" t="str">
        <f t="shared" si="2469"/>
        <v/>
      </c>
      <c s="180" t="str">
        <f t="shared" si="2470"/>
        <v/>
      </c>
      <c s="181" t="str">
        <f t="shared" si="2471"/>
        <v/>
      </c>
      <c s="180" t="str">
        <f t="shared" si="2472"/>
        <v/>
      </c>
      <c s="180" t="str">
        <f t="shared" si="2473"/>
        <v/>
      </c>
      <c s="180" t="str">
        <f t="shared" si="2474"/>
        <v/>
      </c>
      <c s="180" t="str">
        <f t="shared" si="2475"/>
        <v/>
      </c>
      <c s="180" t="str">
        <f t="shared" si="2476"/>
        <v/>
      </c>
      <c s="180" t="str">
        <f t="shared" si="2477"/>
        <v/>
      </c>
      <c s="183"/>
      <c s="179" t="str">
        <f>IF(BC2404="","",IF(BC2404&gt;0,COUNT($AY$2:AY2404),""))</f>
        <v/>
      </c>
      <c s="180" t="str">
        <f t="shared" si="2478"/>
        <v/>
      </c>
      <c s="180" t="str">
        <f t="shared" si="2479"/>
        <v/>
      </c>
      <c s="180" t="str">
        <f t="shared" si="2480"/>
        <v/>
      </c>
      <c s="182" t="str">
        <f t="shared" si="2481"/>
        <v/>
      </c>
      <c s="180" t="str">
        <f t="shared" si="2482"/>
        <v/>
      </c>
      <c s="180" t="str">
        <f t="shared" si="2483"/>
        <v/>
      </c>
      <c s="180" t="str">
        <f t="shared" si="2484"/>
        <v/>
      </c>
      <c s="180" t="str">
        <f t="shared" si="2485"/>
        <v/>
      </c>
      <c s="180" t="str">
        <f t="shared" si="2486"/>
        <v/>
      </c>
      <c s="182" t="str">
        <f t="shared" si="2487"/>
        <v/>
      </c>
      <c s="180" t="str">
        <f t="shared" si="2488"/>
        <v/>
      </c>
      <c s="180" t="str">
        <f t="shared" si="2489"/>
        <v/>
      </c>
      <c s="180" t="str">
        <f t="shared" si="2490"/>
        <v/>
      </c>
      <c s="180" t="str">
        <f t="shared" si="2491"/>
        <v/>
      </c>
      <c s="180" t="str">
        <f t="shared" si="2492"/>
        <v/>
      </c>
      <c s="180" t="str">
        <f t="shared" si="2493"/>
        <v/>
      </c>
    </row>
    <row r="2405" spans="1:66" ht="15">
      <c r="A2405" s="176" t="str">
        <f>IF('S.D.PASTE SHEET'!A2405="","",'S.D.PASTE SHEET'!A2405)</f>
        <v/>
      </c>
      <c s="176" t="str">
        <f>IF('S.D.PASTE SHEET'!B2405="","",'S.D.PASTE SHEET'!B2405)</f>
        <v/>
      </c>
      <c s="176" t="str">
        <f>IF('S.D.PASTE SHEET'!C2405="","",'S.D.PASTE SHEET'!C2405)</f>
        <v/>
      </c>
      <c s="177" t="str">
        <f>IF('S.D.PASTE SHEET'!D2405="","",'S.D.PASTE SHEET'!D2405)</f>
        <v/>
      </c>
      <c s="176" t="str">
        <f>IF('S.D.PASTE SHEET'!E2405="","",UPPER('S.D.PASTE SHEET'!E2405))</f>
        <v/>
      </c>
      <c s="176" t="str">
        <f>IF('S.D.PASTE SHEET'!F2405="","",'S.D.PASTE SHEET'!F2405)</f>
        <v/>
      </c>
      <c s="176" t="str">
        <f>IF('S.D.PASTE SHEET'!G2405="","",UPPER('S.D.PASTE SHEET'!G2405))</f>
        <v/>
      </c>
      <c s="176" t="str">
        <f>IF('S.D.PASTE SHEET'!H2405="","",UPPER('S.D.PASTE SHEET'!H2405))</f>
        <v/>
      </c>
      <c s="176" t="str">
        <f>IF('S.D.PASTE SHEET'!I2405="","",'S.D.PASTE SHEET'!I2405)</f>
        <v/>
      </c>
      <c s="177" t="str">
        <f>IF('S.D.PASTE SHEET'!J2405="","",'S.D.PASTE SHEET'!J2405)</f>
        <v/>
      </c>
      <c s="176" t="str">
        <f>IF('S.D.PASTE SHEET'!K2405="","",'S.D.PASTE SHEET'!K2405)</f>
        <v/>
      </c>
      <c s="176" t="str">
        <f>IF('S.D.PASTE SHEET'!L2405="","",'S.D.PASTE SHEET'!L2405)</f>
        <v/>
      </c>
      <c s="176" t="str">
        <f>IF('S.D.PASTE SHEET'!M2405="","",'S.D.PASTE SHEET'!M2405)</f>
        <v/>
      </c>
      <c s="176" t="str">
        <f>IF('S.D.PASTE SHEET'!N2405="","",'S.D.PASTE SHEET'!N2405)</f>
        <v/>
      </c>
      <c s="176" t="str">
        <f>IF('S.D.PASTE SHEET'!O2405="","",'S.D.PASTE SHEET'!O2405)</f>
        <v/>
      </c>
      <c s="176" t="str">
        <f>IF('S.D.PASTE SHEET'!P2405="","",'S.D.PASTE SHEET'!P2405)</f>
        <v/>
      </c>
      <c s="176" t="str">
        <f>IF('S.D.PASTE SHEET'!Q2405="","",'S.D.PASTE SHEET'!Q2405)</f>
        <v/>
      </c>
      <c s="176" t="str">
        <f>IF('S.D.PASTE SHEET'!R2405="","",'S.D.PASTE SHEET'!R2405)</f>
        <v/>
      </c>
      <c s="176" t="str">
        <f>IF('S.D.PASTE SHEET'!S2405="","",'S.D.PASTE SHEET'!S2405)</f>
        <v/>
      </c>
      <c s="176" t="str">
        <f>IF('S.D.PASTE SHEET'!T2405="","",'S.D.PASTE SHEET'!T2405)</f>
        <v/>
      </c>
      <c s="176" t="str">
        <f>IF('S.D.PASTE SHEET'!U2405="","",'S.D.PASTE SHEET'!U2405)</f>
        <v/>
      </c>
      <c s="176" t="str">
        <f>IF('S.D.PASTE SHEET'!V2405="","",'S.D.PASTE SHEET'!V2405)</f>
        <v/>
      </c>
      <c s="176" t="str">
        <f>IF('S.D.PASTE SHEET'!W2405="","",'S.D.PASTE SHEET'!W2405)</f>
        <v/>
      </c>
      <c s="176" t="str">
        <f>IF('S.D.PASTE SHEET'!X2405="","",'S.D.PASTE SHEET'!X2405)</f>
        <v/>
      </c>
      <c s="176" t="str">
        <f>IF('S.D.PASTE SHEET'!Y2405="","",'S.D.PASTE SHEET'!Y2405)</f>
        <v/>
      </c>
      <c s="176" t="str">
        <f>IF('S.D.PASTE SHEET'!Z2405="","",'S.D.PASTE SHEET'!Z2405)</f>
        <v/>
      </c>
      <c s="176" t="str">
        <f>IF('S.D.PASTE SHEET'!AA2405="","",'S.D.PASTE SHEET'!AA2405)</f>
        <v/>
      </c>
      <c s="176" t="str">
        <f>IF('S.D.PASTE SHEET'!AB2405="","",'S.D.PASTE SHEET'!AB2405)</f>
        <v/>
      </c>
      <c s="176" t="str">
        <f>IF('S.D.PASTE SHEET'!AC2405="","",'S.D.PASTE SHEET'!AC2405)</f>
        <v/>
      </c>
      <c s="176" t="str">
        <f>IF('S.D.PASTE SHEET'!AD2405="","",'S.D.PASTE SHEET'!AD2405)</f>
        <v/>
      </c>
      <c s="178"/>
      <c s="179" t="str">
        <f>IF(AK2405="","",IF(AK2405&gt;0,COUNT($AG$2:AG2405),""))</f>
        <v/>
      </c>
      <c s="180" t="str">
        <f t="shared" si="2462"/>
        <v/>
      </c>
      <c s="180" t="str">
        <f t="shared" si="2463"/>
        <v/>
      </c>
      <c s="180" t="str">
        <f t="shared" si="2464"/>
        <v/>
      </c>
      <c s="181" t="str">
        <f t="shared" si="2465"/>
        <v/>
      </c>
      <c s="180" t="str">
        <f t="shared" si="2466"/>
        <v/>
      </c>
      <c s="180" t="str">
        <f t="shared" si="2467"/>
        <v/>
      </c>
      <c s="180" t="str">
        <f t="shared" si="2468"/>
        <v/>
      </c>
      <c s="180" t="str">
        <f t="shared" si="2469"/>
        <v/>
      </c>
      <c s="180" t="str">
        <f t="shared" si="2470"/>
        <v/>
      </c>
      <c s="181" t="str">
        <f t="shared" si="2471"/>
        <v/>
      </c>
      <c s="180" t="str">
        <f t="shared" si="2472"/>
        <v/>
      </c>
      <c s="180" t="str">
        <f t="shared" si="2473"/>
        <v/>
      </c>
      <c s="180" t="str">
        <f t="shared" si="2474"/>
        <v/>
      </c>
      <c s="180" t="str">
        <f t="shared" si="2475"/>
        <v/>
      </c>
      <c s="180" t="str">
        <f t="shared" si="2476"/>
        <v/>
      </c>
      <c s="180" t="str">
        <f t="shared" si="2477"/>
        <v/>
      </c>
      <c s="183"/>
      <c s="179" t="str">
        <f>IF(BC2405="","",IF(BC2405&gt;0,COUNT($AY$2:AY2405),""))</f>
        <v/>
      </c>
      <c s="180" t="str">
        <f t="shared" si="2478"/>
        <v/>
      </c>
      <c s="180" t="str">
        <f t="shared" si="2479"/>
        <v/>
      </c>
      <c s="180" t="str">
        <f t="shared" si="2480"/>
        <v/>
      </c>
      <c s="182" t="str">
        <f t="shared" si="2481"/>
        <v/>
      </c>
      <c s="180" t="str">
        <f t="shared" si="2482"/>
        <v/>
      </c>
      <c s="180" t="str">
        <f t="shared" si="2483"/>
        <v/>
      </c>
      <c s="180" t="str">
        <f t="shared" si="2484"/>
        <v/>
      </c>
      <c s="180" t="str">
        <f t="shared" si="2485"/>
        <v/>
      </c>
      <c s="180" t="str">
        <f t="shared" si="2486"/>
        <v/>
      </c>
      <c s="182" t="str">
        <f t="shared" si="2487"/>
        <v/>
      </c>
      <c s="180" t="str">
        <f t="shared" si="2488"/>
        <v/>
      </c>
      <c s="180" t="str">
        <f t="shared" si="2489"/>
        <v/>
      </c>
      <c s="180" t="str">
        <f t="shared" si="2490"/>
        <v/>
      </c>
      <c s="180" t="str">
        <f t="shared" si="2491"/>
        <v/>
      </c>
      <c s="180" t="str">
        <f t="shared" si="2492"/>
        <v/>
      </c>
      <c s="180" t="str">
        <f t="shared" si="2493"/>
        <v/>
      </c>
    </row>
    <row r="2406" spans="1:66" ht="15">
      <c r="A2406" s="176" t="str">
        <f>IF('S.D.PASTE SHEET'!A2406="","",'S.D.PASTE SHEET'!A2406)</f>
        <v/>
      </c>
      <c s="176" t="str">
        <f>IF('S.D.PASTE SHEET'!B2406="","",'S.D.PASTE SHEET'!B2406)</f>
        <v/>
      </c>
      <c s="176" t="str">
        <f>IF('S.D.PASTE SHEET'!C2406="","",'S.D.PASTE SHEET'!C2406)</f>
        <v/>
      </c>
      <c s="177" t="str">
        <f>IF('S.D.PASTE SHEET'!D2406="","",'S.D.PASTE SHEET'!D2406)</f>
        <v/>
      </c>
      <c s="176" t="str">
        <f>IF('S.D.PASTE SHEET'!E2406="","",UPPER('S.D.PASTE SHEET'!E2406))</f>
        <v/>
      </c>
      <c s="176" t="str">
        <f>IF('S.D.PASTE SHEET'!F2406="","",'S.D.PASTE SHEET'!F2406)</f>
        <v/>
      </c>
      <c s="176" t="str">
        <f>IF('S.D.PASTE SHEET'!G2406="","",UPPER('S.D.PASTE SHEET'!G2406))</f>
        <v/>
      </c>
      <c s="176" t="str">
        <f>IF('S.D.PASTE SHEET'!H2406="","",UPPER('S.D.PASTE SHEET'!H2406))</f>
        <v/>
      </c>
      <c s="176" t="str">
        <f>IF('S.D.PASTE SHEET'!I2406="","",'S.D.PASTE SHEET'!I2406)</f>
        <v/>
      </c>
      <c s="177" t="str">
        <f>IF('S.D.PASTE SHEET'!J2406="","",'S.D.PASTE SHEET'!J2406)</f>
        <v/>
      </c>
      <c s="176" t="str">
        <f>IF('S.D.PASTE SHEET'!K2406="","",'S.D.PASTE SHEET'!K2406)</f>
        <v/>
      </c>
      <c s="176" t="str">
        <f>IF('S.D.PASTE SHEET'!L2406="","",'S.D.PASTE SHEET'!L2406)</f>
        <v/>
      </c>
      <c s="176" t="str">
        <f>IF('S.D.PASTE SHEET'!M2406="","",'S.D.PASTE SHEET'!M2406)</f>
        <v/>
      </c>
      <c s="176" t="str">
        <f>IF('S.D.PASTE SHEET'!N2406="","",'S.D.PASTE SHEET'!N2406)</f>
        <v/>
      </c>
      <c s="176" t="str">
        <f>IF('S.D.PASTE SHEET'!O2406="","",'S.D.PASTE SHEET'!O2406)</f>
        <v/>
      </c>
      <c s="176" t="str">
        <f>IF('S.D.PASTE SHEET'!P2406="","",'S.D.PASTE SHEET'!P2406)</f>
        <v/>
      </c>
      <c s="176" t="str">
        <f>IF('S.D.PASTE SHEET'!Q2406="","",'S.D.PASTE SHEET'!Q2406)</f>
        <v/>
      </c>
      <c s="176" t="str">
        <f>IF('S.D.PASTE SHEET'!R2406="","",'S.D.PASTE SHEET'!R2406)</f>
        <v/>
      </c>
      <c s="176" t="str">
        <f>IF('S.D.PASTE SHEET'!S2406="","",'S.D.PASTE SHEET'!S2406)</f>
        <v/>
      </c>
      <c s="176" t="str">
        <f>IF('S.D.PASTE SHEET'!T2406="","",'S.D.PASTE SHEET'!T2406)</f>
        <v/>
      </c>
      <c s="176" t="str">
        <f>IF('S.D.PASTE SHEET'!U2406="","",'S.D.PASTE SHEET'!U2406)</f>
        <v/>
      </c>
      <c s="176" t="str">
        <f>IF('S.D.PASTE SHEET'!V2406="","",'S.D.PASTE SHEET'!V2406)</f>
        <v/>
      </c>
      <c s="176" t="str">
        <f>IF('S.D.PASTE SHEET'!W2406="","",'S.D.PASTE SHEET'!W2406)</f>
        <v/>
      </c>
      <c s="176" t="str">
        <f>IF('S.D.PASTE SHEET'!X2406="","",'S.D.PASTE SHEET'!X2406)</f>
        <v/>
      </c>
      <c s="176" t="str">
        <f>IF('S.D.PASTE SHEET'!Y2406="","",'S.D.PASTE SHEET'!Y2406)</f>
        <v/>
      </c>
      <c s="176" t="str">
        <f>IF('S.D.PASTE SHEET'!Z2406="","",'S.D.PASTE SHEET'!Z2406)</f>
        <v/>
      </c>
      <c s="176" t="str">
        <f>IF('S.D.PASTE SHEET'!AA2406="","",'S.D.PASTE SHEET'!AA2406)</f>
        <v/>
      </c>
      <c s="176" t="str">
        <f>IF('S.D.PASTE SHEET'!AB2406="","",'S.D.PASTE SHEET'!AB2406)</f>
        <v/>
      </c>
      <c s="176" t="str">
        <f>IF('S.D.PASTE SHEET'!AC2406="","",'S.D.PASTE SHEET'!AC2406)</f>
        <v/>
      </c>
      <c s="176" t="str">
        <f>IF('S.D.PASTE SHEET'!AD2406="","",'S.D.PASTE SHEET'!AD2406)</f>
        <v/>
      </c>
      <c s="178"/>
      <c s="179" t="str">
        <f>IF(AK2406="","",IF(AK2406&gt;0,COUNT($AG$2:AG2406),""))</f>
        <v/>
      </c>
      <c s="180" t="str">
        <f t="shared" si="2462"/>
        <v/>
      </c>
      <c s="180" t="str">
        <f t="shared" si="2463"/>
        <v/>
      </c>
      <c s="180" t="str">
        <f t="shared" si="2464"/>
        <v/>
      </c>
      <c s="181" t="str">
        <f t="shared" si="2465"/>
        <v/>
      </c>
      <c s="180" t="str">
        <f t="shared" si="2466"/>
        <v/>
      </c>
      <c s="180" t="str">
        <f t="shared" si="2467"/>
        <v/>
      </c>
      <c s="180" t="str">
        <f t="shared" si="2468"/>
        <v/>
      </c>
      <c s="180" t="str">
        <f t="shared" si="2469"/>
        <v/>
      </c>
      <c s="180" t="str">
        <f t="shared" si="2470"/>
        <v/>
      </c>
      <c s="181" t="str">
        <f t="shared" si="2471"/>
        <v/>
      </c>
      <c s="180" t="str">
        <f t="shared" si="2472"/>
        <v/>
      </c>
      <c s="180" t="str">
        <f t="shared" si="2473"/>
        <v/>
      </c>
      <c s="180" t="str">
        <f t="shared" si="2474"/>
        <v/>
      </c>
      <c s="180" t="str">
        <f t="shared" si="2475"/>
        <v/>
      </c>
      <c s="180" t="str">
        <f t="shared" si="2476"/>
        <v/>
      </c>
      <c s="180" t="str">
        <f t="shared" si="2477"/>
        <v/>
      </c>
      <c s="183"/>
      <c s="179" t="str">
        <f>IF(BC2406="","",IF(BC2406&gt;0,COUNT($AY$2:AY2406),""))</f>
        <v/>
      </c>
      <c s="180" t="str">
        <f t="shared" si="2478"/>
        <v/>
      </c>
      <c s="180" t="str">
        <f t="shared" si="2479"/>
        <v/>
      </c>
      <c s="180" t="str">
        <f t="shared" si="2480"/>
        <v/>
      </c>
      <c s="182" t="str">
        <f t="shared" si="2481"/>
        <v/>
      </c>
      <c s="180" t="str">
        <f t="shared" si="2482"/>
        <v/>
      </c>
      <c s="180" t="str">
        <f t="shared" si="2483"/>
        <v/>
      </c>
      <c s="180" t="str">
        <f t="shared" si="2484"/>
        <v/>
      </c>
      <c s="180" t="str">
        <f t="shared" si="2485"/>
        <v/>
      </c>
      <c s="180" t="str">
        <f t="shared" si="2486"/>
        <v/>
      </c>
      <c s="182" t="str">
        <f t="shared" si="2487"/>
        <v/>
      </c>
      <c s="180" t="str">
        <f t="shared" si="2488"/>
        <v/>
      </c>
      <c s="180" t="str">
        <f t="shared" si="2489"/>
        <v/>
      </c>
      <c s="180" t="str">
        <f t="shared" si="2490"/>
        <v/>
      </c>
      <c s="180" t="str">
        <f t="shared" si="2491"/>
        <v/>
      </c>
      <c s="180" t="str">
        <f t="shared" si="2492"/>
        <v/>
      </c>
      <c s="180" t="str">
        <f t="shared" si="2493"/>
        <v/>
      </c>
    </row>
    <row r="2407" spans="1:66" ht="15">
      <c r="A2407" s="176" t="str">
        <f>IF('S.D.PASTE SHEET'!A2407="","",'S.D.PASTE SHEET'!A2407)</f>
        <v/>
      </c>
      <c s="176" t="str">
        <f>IF('S.D.PASTE SHEET'!B2407="","",'S.D.PASTE SHEET'!B2407)</f>
        <v/>
      </c>
      <c s="176" t="str">
        <f>IF('S.D.PASTE SHEET'!C2407="","",'S.D.PASTE SHEET'!C2407)</f>
        <v/>
      </c>
      <c s="177" t="str">
        <f>IF('S.D.PASTE SHEET'!D2407="","",'S.D.PASTE SHEET'!D2407)</f>
        <v/>
      </c>
      <c s="176" t="str">
        <f>IF('S.D.PASTE SHEET'!E2407="","",UPPER('S.D.PASTE SHEET'!E2407))</f>
        <v/>
      </c>
      <c s="176" t="str">
        <f>IF('S.D.PASTE SHEET'!F2407="","",'S.D.PASTE SHEET'!F2407)</f>
        <v/>
      </c>
      <c s="176" t="str">
        <f>IF('S.D.PASTE SHEET'!G2407="","",UPPER('S.D.PASTE SHEET'!G2407))</f>
        <v/>
      </c>
      <c s="176" t="str">
        <f>IF('S.D.PASTE SHEET'!H2407="","",UPPER('S.D.PASTE SHEET'!H2407))</f>
        <v/>
      </c>
      <c s="176" t="str">
        <f>IF('S.D.PASTE SHEET'!I2407="","",'S.D.PASTE SHEET'!I2407)</f>
        <v/>
      </c>
      <c s="177" t="str">
        <f>IF('S.D.PASTE SHEET'!J2407="","",'S.D.PASTE SHEET'!J2407)</f>
        <v/>
      </c>
      <c s="176" t="str">
        <f>IF('S.D.PASTE SHEET'!K2407="","",'S.D.PASTE SHEET'!K2407)</f>
        <v/>
      </c>
      <c s="176" t="str">
        <f>IF('S.D.PASTE SHEET'!L2407="","",'S.D.PASTE SHEET'!L2407)</f>
        <v/>
      </c>
      <c s="176" t="str">
        <f>IF('S.D.PASTE SHEET'!M2407="","",'S.D.PASTE SHEET'!M2407)</f>
        <v/>
      </c>
      <c s="176" t="str">
        <f>IF('S.D.PASTE SHEET'!N2407="","",'S.D.PASTE SHEET'!N2407)</f>
        <v/>
      </c>
      <c s="176" t="str">
        <f>IF('S.D.PASTE SHEET'!O2407="","",'S.D.PASTE SHEET'!O2407)</f>
        <v/>
      </c>
      <c s="176" t="str">
        <f>IF('S.D.PASTE SHEET'!P2407="","",'S.D.PASTE SHEET'!P2407)</f>
        <v/>
      </c>
      <c s="176" t="str">
        <f>IF('S.D.PASTE SHEET'!Q2407="","",'S.D.PASTE SHEET'!Q2407)</f>
        <v/>
      </c>
      <c s="176" t="str">
        <f>IF('S.D.PASTE SHEET'!R2407="","",'S.D.PASTE SHEET'!R2407)</f>
        <v/>
      </c>
      <c s="176" t="str">
        <f>IF('S.D.PASTE SHEET'!S2407="","",'S.D.PASTE SHEET'!S2407)</f>
        <v/>
      </c>
      <c s="176" t="str">
        <f>IF('S.D.PASTE SHEET'!T2407="","",'S.D.PASTE SHEET'!T2407)</f>
        <v/>
      </c>
      <c s="176" t="str">
        <f>IF('S.D.PASTE SHEET'!U2407="","",'S.D.PASTE SHEET'!U2407)</f>
        <v/>
      </c>
      <c s="176" t="str">
        <f>IF('S.D.PASTE SHEET'!V2407="","",'S.D.PASTE SHEET'!V2407)</f>
        <v/>
      </c>
      <c s="176" t="str">
        <f>IF('S.D.PASTE SHEET'!W2407="","",'S.D.PASTE SHEET'!W2407)</f>
        <v/>
      </c>
      <c s="176" t="str">
        <f>IF('S.D.PASTE SHEET'!X2407="","",'S.D.PASTE SHEET'!X2407)</f>
        <v/>
      </c>
      <c s="176" t="str">
        <f>IF('S.D.PASTE SHEET'!Y2407="","",'S.D.PASTE SHEET'!Y2407)</f>
        <v/>
      </c>
      <c s="176" t="str">
        <f>IF('S.D.PASTE SHEET'!Z2407="","",'S.D.PASTE SHEET'!Z2407)</f>
        <v/>
      </c>
      <c s="176" t="str">
        <f>IF('S.D.PASTE SHEET'!AA2407="","",'S.D.PASTE SHEET'!AA2407)</f>
        <v/>
      </c>
      <c s="176" t="str">
        <f>IF('S.D.PASTE SHEET'!AB2407="","",'S.D.PASTE SHEET'!AB2407)</f>
        <v/>
      </c>
      <c s="176" t="str">
        <f>IF('S.D.PASTE SHEET'!AC2407="","",'S.D.PASTE SHEET'!AC2407)</f>
        <v/>
      </c>
      <c s="176" t="str">
        <f>IF('S.D.PASTE SHEET'!AD2407="","",'S.D.PASTE SHEET'!AD2407)</f>
        <v/>
      </c>
      <c s="178"/>
      <c s="179" t="str">
        <f>IF(AK2407="","",IF(AK2407&gt;0,COUNT($AG$2:AG2407),""))</f>
        <v/>
      </c>
      <c s="180" t="str">
        <f t="shared" si="2462"/>
        <v/>
      </c>
      <c s="180" t="str">
        <f t="shared" si="2463"/>
        <v/>
      </c>
      <c s="180" t="str">
        <f t="shared" si="2464"/>
        <v/>
      </c>
      <c s="181" t="str">
        <f t="shared" si="2465"/>
        <v/>
      </c>
      <c s="180" t="str">
        <f t="shared" si="2466"/>
        <v/>
      </c>
      <c s="180" t="str">
        <f t="shared" si="2467"/>
        <v/>
      </c>
      <c s="180" t="str">
        <f t="shared" si="2468"/>
        <v/>
      </c>
      <c s="180" t="str">
        <f t="shared" si="2469"/>
        <v/>
      </c>
      <c s="180" t="str">
        <f t="shared" si="2470"/>
        <v/>
      </c>
      <c s="181" t="str">
        <f t="shared" si="2471"/>
        <v/>
      </c>
      <c s="180" t="str">
        <f t="shared" si="2472"/>
        <v/>
      </c>
      <c s="180" t="str">
        <f t="shared" si="2473"/>
        <v/>
      </c>
      <c s="180" t="str">
        <f t="shared" si="2474"/>
        <v/>
      </c>
      <c s="180" t="str">
        <f t="shared" si="2475"/>
        <v/>
      </c>
      <c s="180" t="str">
        <f t="shared" si="2476"/>
        <v/>
      </c>
      <c s="180" t="str">
        <f t="shared" si="2477"/>
        <v/>
      </c>
      <c s="183"/>
      <c s="179" t="str">
        <f>IF(BC2407="","",IF(BC2407&gt;0,COUNT($AY$2:AY2407),""))</f>
        <v/>
      </c>
      <c s="180" t="str">
        <f t="shared" si="2478"/>
        <v/>
      </c>
      <c s="180" t="str">
        <f t="shared" si="2479"/>
        <v/>
      </c>
      <c s="180" t="str">
        <f t="shared" si="2480"/>
        <v/>
      </c>
      <c s="182" t="str">
        <f t="shared" si="2481"/>
        <v/>
      </c>
      <c s="180" t="str">
        <f t="shared" si="2482"/>
        <v/>
      </c>
      <c s="180" t="str">
        <f t="shared" si="2483"/>
        <v/>
      </c>
      <c s="180" t="str">
        <f t="shared" si="2484"/>
        <v/>
      </c>
      <c s="180" t="str">
        <f t="shared" si="2485"/>
        <v/>
      </c>
      <c s="180" t="str">
        <f t="shared" si="2486"/>
        <v/>
      </c>
      <c s="182" t="str">
        <f t="shared" si="2487"/>
        <v/>
      </c>
      <c s="180" t="str">
        <f t="shared" si="2488"/>
        <v/>
      </c>
      <c s="180" t="str">
        <f t="shared" si="2489"/>
        <v/>
      </c>
      <c s="180" t="str">
        <f t="shared" si="2490"/>
        <v/>
      </c>
      <c s="180" t="str">
        <f t="shared" si="2491"/>
        <v/>
      </c>
      <c s="180" t="str">
        <f t="shared" si="2492"/>
        <v/>
      </c>
      <c s="180" t="str">
        <f t="shared" si="2493"/>
        <v/>
      </c>
    </row>
    <row r="2408" spans="1:66" ht="15">
      <c r="A2408" s="176" t="str">
        <f>IF('S.D.PASTE SHEET'!A2408="","",'S.D.PASTE SHEET'!A2408)</f>
        <v/>
      </c>
      <c s="176" t="str">
        <f>IF('S.D.PASTE SHEET'!B2408="","",'S.D.PASTE SHEET'!B2408)</f>
        <v/>
      </c>
      <c s="176" t="str">
        <f>IF('S.D.PASTE SHEET'!C2408="","",'S.D.PASTE SHEET'!C2408)</f>
        <v/>
      </c>
      <c s="177" t="str">
        <f>IF('S.D.PASTE SHEET'!D2408="","",'S.D.PASTE SHEET'!D2408)</f>
        <v/>
      </c>
      <c s="176" t="str">
        <f>IF('S.D.PASTE SHEET'!E2408="","",UPPER('S.D.PASTE SHEET'!E2408))</f>
        <v/>
      </c>
      <c s="176" t="str">
        <f>IF('S.D.PASTE SHEET'!F2408="","",'S.D.PASTE SHEET'!F2408)</f>
        <v/>
      </c>
      <c s="176" t="str">
        <f>IF('S.D.PASTE SHEET'!G2408="","",UPPER('S.D.PASTE SHEET'!G2408))</f>
        <v/>
      </c>
      <c s="176" t="str">
        <f>IF('S.D.PASTE SHEET'!H2408="","",UPPER('S.D.PASTE SHEET'!H2408))</f>
        <v/>
      </c>
      <c s="176" t="str">
        <f>IF('S.D.PASTE SHEET'!I2408="","",'S.D.PASTE SHEET'!I2408)</f>
        <v/>
      </c>
      <c s="177" t="str">
        <f>IF('S.D.PASTE SHEET'!J2408="","",'S.D.PASTE SHEET'!J2408)</f>
        <v/>
      </c>
      <c s="176" t="str">
        <f>IF('S.D.PASTE SHEET'!K2408="","",'S.D.PASTE SHEET'!K2408)</f>
        <v/>
      </c>
      <c s="176" t="str">
        <f>IF('S.D.PASTE SHEET'!L2408="","",'S.D.PASTE SHEET'!L2408)</f>
        <v/>
      </c>
      <c s="176" t="str">
        <f>IF('S.D.PASTE SHEET'!M2408="","",'S.D.PASTE SHEET'!M2408)</f>
        <v/>
      </c>
      <c s="176" t="str">
        <f>IF('S.D.PASTE SHEET'!N2408="","",'S.D.PASTE SHEET'!N2408)</f>
        <v/>
      </c>
      <c s="176" t="str">
        <f>IF('S.D.PASTE SHEET'!O2408="","",'S.D.PASTE SHEET'!O2408)</f>
        <v/>
      </c>
      <c s="176" t="str">
        <f>IF('S.D.PASTE SHEET'!P2408="","",'S.D.PASTE SHEET'!P2408)</f>
        <v/>
      </c>
      <c s="176" t="str">
        <f>IF('S.D.PASTE SHEET'!Q2408="","",'S.D.PASTE SHEET'!Q2408)</f>
        <v/>
      </c>
      <c s="176" t="str">
        <f>IF('S.D.PASTE SHEET'!R2408="","",'S.D.PASTE SHEET'!R2408)</f>
        <v/>
      </c>
      <c s="176" t="str">
        <f>IF('S.D.PASTE SHEET'!S2408="","",'S.D.PASTE SHEET'!S2408)</f>
        <v/>
      </c>
      <c s="176" t="str">
        <f>IF('S.D.PASTE SHEET'!T2408="","",'S.D.PASTE SHEET'!T2408)</f>
        <v/>
      </c>
      <c s="176" t="str">
        <f>IF('S.D.PASTE SHEET'!U2408="","",'S.D.PASTE SHEET'!U2408)</f>
        <v/>
      </c>
      <c s="176" t="str">
        <f>IF('S.D.PASTE SHEET'!V2408="","",'S.D.PASTE SHEET'!V2408)</f>
        <v/>
      </c>
      <c s="176" t="str">
        <f>IF('S.D.PASTE SHEET'!W2408="","",'S.D.PASTE SHEET'!W2408)</f>
        <v/>
      </c>
      <c s="176" t="str">
        <f>IF('S.D.PASTE SHEET'!X2408="","",'S.D.PASTE SHEET'!X2408)</f>
        <v/>
      </c>
      <c s="176" t="str">
        <f>IF('S.D.PASTE SHEET'!Y2408="","",'S.D.PASTE SHEET'!Y2408)</f>
        <v/>
      </c>
      <c s="176" t="str">
        <f>IF('S.D.PASTE SHEET'!Z2408="","",'S.D.PASTE SHEET'!Z2408)</f>
        <v/>
      </c>
      <c s="176" t="str">
        <f>IF('S.D.PASTE SHEET'!AA2408="","",'S.D.PASTE SHEET'!AA2408)</f>
        <v/>
      </c>
      <c s="176" t="str">
        <f>IF('S.D.PASTE SHEET'!AB2408="","",'S.D.PASTE SHEET'!AB2408)</f>
        <v/>
      </c>
      <c s="176" t="str">
        <f>IF('S.D.PASTE SHEET'!AC2408="","",'S.D.PASTE SHEET'!AC2408)</f>
        <v/>
      </c>
      <c s="176" t="str">
        <f>IF('S.D.PASTE SHEET'!AD2408="","",'S.D.PASTE SHEET'!AD2408)</f>
        <v/>
      </c>
      <c s="178"/>
      <c s="179" t="str">
        <f>IF(AK2408="","",IF(AK2408&gt;0,COUNT($AG$2:AG2408),""))</f>
        <v/>
      </c>
      <c s="180" t="str">
        <f t="shared" si="2462"/>
        <v/>
      </c>
      <c s="180" t="str">
        <f t="shared" si="2463"/>
        <v/>
      </c>
      <c s="180" t="str">
        <f t="shared" si="2464"/>
        <v/>
      </c>
      <c s="181" t="str">
        <f t="shared" si="2465"/>
        <v/>
      </c>
      <c s="180" t="str">
        <f t="shared" si="2466"/>
        <v/>
      </c>
      <c s="180" t="str">
        <f t="shared" si="2467"/>
        <v/>
      </c>
      <c s="180" t="str">
        <f t="shared" si="2468"/>
        <v/>
      </c>
      <c s="180" t="str">
        <f t="shared" si="2469"/>
        <v/>
      </c>
      <c s="180" t="str">
        <f t="shared" si="2470"/>
        <v/>
      </c>
      <c s="181" t="str">
        <f t="shared" si="2471"/>
        <v/>
      </c>
      <c s="180" t="str">
        <f t="shared" si="2472"/>
        <v/>
      </c>
      <c s="180" t="str">
        <f t="shared" si="2473"/>
        <v/>
      </c>
      <c s="180" t="str">
        <f t="shared" si="2474"/>
        <v/>
      </c>
      <c s="180" t="str">
        <f t="shared" si="2475"/>
        <v/>
      </c>
      <c s="180" t="str">
        <f t="shared" si="2476"/>
        <v/>
      </c>
      <c s="180" t="str">
        <f t="shared" si="2477"/>
        <v/>
      </c>
      <c s="183"/>
      <c s="179" t="str">
        <f>IF(BC2408="","",IF(BC2408&gt;0,COUNT($AY$2:AY2408),""))</f>
        <v/>
      </c>
      <c s="180" t="str">
        <f t="shared" si="2478"/>
        <v/>
      </c>
      <c s="180" t="str">
        <f t="shared" si="2479"/>
        <v/>
      </c>
      <c s="180" t="str">
        <f t="shared" si="2480"/>
        <v/>
      </c>
      <c s="182" t="str">
        <f t="shared" si="2481"/>
        <v/>
      </c>
      <c s="180" t="str">
        <f t="shared" si="2482"/>
        <v/>
      </c>
      <c s="180" t="str">
        <f t="shared" si="2483"/>
        <v/>
      </c>
      <c s="180" t="str">
        <f t="shared" si="2484"/>
        <v/>
      </c>
      <c s="180" t="str">
        <f t="shared" si="2485"/>
        <v/>
      </c>
      <c s="180" t="str">
        <f t="shared" si="2486"/>
        <v/>
      </c>
      <c s="182" t="str">
        <f t="shared" si="2487"/>
        <v/>
      </c>
      <c s="180" t="str">
        <f t="shared" si="2488"/>
        <v/>
      </c>
      <c s="180" t="str">
        <f t="shared" si="2489"/>
        <v/>
      </c>
      <c s="180" t="str">
        <f t="shared" si="2490"/>
        <v/>
      </c>
      <c s="180" t="str">
        <f t="shared" si="2491"/>
        <v/>
      </c>
      <c s="180" t="str">
        <f t="shared" si="2492"/>
        <v/>
      </c>
      <c s="180" t="str">
        <f t="shared" si="2493"/>
        <v/>
      </c>
    </row>
    <row r="2409" spans="1:66" ht="15">
      <c r="A2409" s="176" t="str">
        <f>IF('S.D.PASTE SHEET'!A2409="","",'S.D.PASTE SHEET'!A2409)</f>
        <v/>
      </c>
      <c s="176" t="str">
        <f>IF('S.D.PASTE SHEET'!B2409="","",'S.D.PASTE SHEET'!B2409)</f>
        <v/>
      </c>
      <c s="176" t="str">
        <f>IF('S.D.PASTE SHEET'!C2409="","",'S.D.PASTE SHEET'!C2409)</f>
        <v/>
      </c>
      <c s="177" t="str">
        <f>IF('S.D.PASTE SHEET'!D2409="","",'S.D.PASTE SHEET'!D2409)</f>
        <v/>
      </c>
      <c s="176" t="str">
        <f>IF('S.D.PASTE SHEET'!E2409="","",UPPER('S.D.PASTE SHEET'!E2409))</f>
        <v/>
      </c>
      <c s="176" t="str">
        <f>IF('S.D.PASTE SHEET'!F2409="","",'S.D.PASTE SHEET'!F2409)</f>
        <v/>
      </c>
      <c s="176" t="str">
        <f>IF('S.D.PASTE SHEET'!G2409="","",UPPER('S.D.PASTE SHEET'!G2409))</f>
        <v/>
      </c>
      <c s="176" t="str">
        <f>IF('S.D.PASTE SHEET'!H2409="","",UPPER('S.D.PASTE SHEET'!H2409))</f>
        <v/>
      </c>
      <c s="176" t="str">
        <f>IF('S.D.PASTE SHEET'!I2409="","",'S.D.PASTE SHEET'!I2409)</f>
        <v/>
      </c>
      <c s="177" t="str">
        <f>IF('S.D.PASTE SHEET'!J2409="","",'S.D.PASTE SHEET'!J2409)</f>
        <v/>
      </c>
      <c s="176" t="str">
        <f>IF('S.D.PASTE SHEET'!K2409="","",'S.D.PASTE SHEET'!K2409)</f>
        <v/>
      </c>
      <c s="176" t="str">
        <f>IF('S.D.PASTE SHEET'!L2409="","",'S.D.PASTE SHEET'!L2409)</f>
        <v/>
      </c>
      <c s="176" t="str">
        <f>IF('S.D.PASTE SHEET'!M2409="","",'S.D.PASTE SHEET'!M2409)</f>
        <v/>
      </c>
      <c s="176" t="str">
        <f>IF('S.D.PASTE SHEET'!N2409="","",'S.D.PASTE SHEET'!N2409)</f>
        <v/>
      </c>
      <c s="176" t="str">
        <f>IF('S.D.PASTE SHEET'!O2409="","",'S.D.PASTE SHEET'!O2409)</f>
        <v/>
      </c>
      <c s="176" t="str">
        <f>IF('S.D.PASTE SHEET'!P2409="","",'S.D.PASTE SHEET'!P2409)</f>
        <v/>
      </c>
      <c s="176" t="str">
        <f>IF('S.D.PASTE SHEET'!Q2409="","",'S.D.PASTE SHEET'!Q2409)</f>
        <v/>
      </c>
      <c s="176" t="str">
        <f>IF('S.D.PASTE SHEET'!R2409="","",'S.D.PASTE SHEET'!R2409)</f>
        <v/>
      </c>
      <c s="176" t="str">
        <f>IF('S.D.PASTE SHEET'!S2409="","",'S.D.PASTE SHEET'!S2409)</f>
        <v/>
      </c>
      <c s="176" t="str">
        <f>IF('S.D.PASTE SHEET'!T2409="","",'S.D.PASTE SHEET'!T2409)</f>
        <v/>
      </c>
      <c s="176" t="str">
        <f>IF('S.D.PASTE SHEET'!U2409="","",'S.D.PASTE SHEET'!U2409)</f>
        <v/>
      </c>
      <c s="176" t="str">
        <f>IF('S.D.PASTE SHEET'!V2409="","",'S.D.PASTE SHEET'!V2409)</f>
        <v/>
      </c>
      <c s="176" t="str">
        <f>IF('S.D.PASTE SHEET'!W2409="","",'S.D.PASTE SHEET'!W2409)</f>
        <v/>
      </c>
      <c s="176" t="str">
        <f>IF('S.D.PASTE SHEET'!X2409="","",'S.D.PASTE SHEET'!X2409)</f>
        <v/>
      </c>
      <c s="176" t="str">
        <f>IF('S.D.PASTE SHEET'!Y2409="","",'S.D.PASTE SHEET'!Y2409)</f>
        <v/>
      </c>
      <c s="176" t="str">
        <f>IF('S.D.PASTE SHEET'!Z2409="","",'S.D.PASTE SHEET'!Z2409)</f>
        <v/>
      </c>
      <c s="176" t="str">
        <f>IF('S.D.PASTE SHEET'!AA2409="","",'S.D.PASTE SHEET'!AA2409)</f>
        <v/>
      </c>
      <c s="176" t="str">
        <f>IF('S.D.PASTE SHEET'!AB2409="","",'S.D.PASTE SHEET'!AB2409)</f>
        <v/>
      </c>
      <c s="176" t="str">
        <f>IF('S.D.PASTE SHEET'!AC2409="","",'S.D.PASTE SHEET'!AC2409)</f>
        <v/>
      </c>
      <c s="176" t="str">
        <f>IF('S.D.PASTE SHEET'!AD2409="","",'S.D.PASTE SHEET'!AD2409)</f>
        <v/>
      </c>
      <c s="178"/>
      <c s="179" t="str">
        <f>IF(AK2409="","",IF(AK2409&gt;0,COUNT($AG$2:AG2409),""))</f>
        <v/>
      </c>
      <c s="180" t="str">
        <f t="shared" si="2462"/>
        <v/>
      </c>
      <c s="180" t="str">
        <f t="shared" si="2463"/>
        <v/>
      </c>
      <c s="180" t="str">
        <f t="shared" si="2464"/>
        <v/>
      </c>
      <c s="181" t="str">
        <f t="shared" si="2465"/>
        <v/>
      </c>
      <c s="180" t="str">
        <f t="shared" si="2466"/>
        <v/>
      </c>
      <c s="180" t="str">
        <f t="shared" si="2467"/>
        <v/>
      </c>
      <c s="180" t="str">
        <f t="shared" si="2468"/>
        <v/>
      </c>
      <c s="180" t="str">
        <f t="shared" si="2469"/>
        <v/>
      </c>
      <c s="180" t="str">
        <f t="shared" si="2470"/>
        <v/>
      </c>
      <c s="181" t="str">
        <f t="shared" si="2471"/>
        <v/>
      </c>
      <c s="180" t="str">
        <f t="shared" si="2472"/>
        <v/>
      </c>
      <c s="180" t="str">
        <f t="shared" si="2473"/>
        <v/>
      </c>
      <c s="180" t="str">
        <f t="shared" si="2474"/>
        <v/>
      </c>
      <c s="180" t="str">
        <f t="shared" si="2475"/>
        <v/>
      </c>
      <c s="180" t="str">
        <f t="shared" si="2476"/>
        <v/>
      </c>
      <c s="180" t="str">
        <f t="shared" si="2477"/>
        <v/>
      </c>
      <c s="183"/>
      <c s="179" t="str">
        <f>IF(BC2409="","",IF(BC2409&gt;0,COUNT($AY$2:AY2409),""))</f>
        <v/>
      </c>
      <c s="180" t="str">
        <f t="shared" si="2478"/>
        <v/>
      </c>
      <c s="180" t="str">
        <f t="shared" si="2479"/>
        <v/>
      </c>
      <c s="180" t="str">
        <f t="shared" si="2480"/>
        <v/>
      </c>
      <c s="182" t="str">
        <f t="shared" si="2481"/>
        <v/>
      </c>
      <c s="180" t="str">
        <f t="shared" si="2482"/>
        <v/>
      </c>
      <c s="180" t="str">
        <f t="shared" si="2483"/>
        <v/>
      </c>
      <c s="180" t="str">
        <f t="shared" si="2484"/>
        <v/>
      </c>
      <c s="180" t="str">
        <f t="shared" si="2485"/>
        <v/>
      </c>
      <c s="180" t="str">
        <f t="shared" si="2486"/>
        <v/>
      </c>
      <c s="182" t="str">
        <f t="shared" si="2487"/>
        <v/>
      </c>
      <c s="180" t="str">
        <f t="shared" si="2488"/>
        <v/>
      </c>
      <c s="180" t="str">
        <f t="shared" si="2489"/>
        <v/>
      </c>
      <c s="180" t="str">
        <f t="shared" si="2490"/>
        <v/>
      </c>
      <c s="180" t="str">
        <f t="shared" si="2491"/>
        <v/>
      </c>
      <c s="180" t="str">
        <f t="shared" si="2492"/>
        <v/>
      </c>
      <c s="180" t="str">
        <f t="shared" si="2493"/>
        <v/>
      </c>
    </row>
    <row r="2410" spans="1:66" ht="15">
      <c r="A2410" s="176" t="str">
        <f>IF('S.D.PASTE SHEET'!A2410="","",'S.D.PASTE SHEET'!A2410)</f>
        <v/>
      </c>
      <c s="176" t="str">
        <f>IF('S.D.PASTE SHEET'!B2410="","",'S.D.PASTE SHEET'!B2410)</f>
        <v/>
      </c>
      <c s="176" t="str">
        <f>IF('S.D.PASTE SHEET'!C2410="","",'S.D.PASTE SHEET'!C2410)</f>
        <v/>
      </c>
      <c s="177" t="str">
        <f>IF('S.D.PASTE SHEET'!D2410="","",'S.D.PASTE SHEET'!D2410)</f>
        <v/>
      </c>
      <c s="176" t="str">
        <f>IF('S.D.PASTE SHEET'!E2410="","",UPPER('S.D.PASTE SHEET'!E2410))</f>
        <v/>
      </c>
      <c s="176" t="str">
        <f>IF('S.D.PASTE SHEET'!F2410="","",'S.D.PASTE SHEET'!F2410)</f>
        <v/>
      </c>
      <c s="176" t="str">
        <f>IF('S.D.PASTE SHEET'!G2410="","",UPPER('S.D.PASTE SHEET'!G2410))</f>
        <v/>
      </c>
      <c s="176" t="str">
        <f>IF('S.D.PASTE SHEET'!H2410="","",UPPER('S.D.PASTE SHEET'!H2410))</f>
        <v/>
      </c>
      <c s="176" t="str">
        <f>IF('S.D.PASTE SHEET'!I2410="","",'S.D.PASTE SHEET'!I2410)</f>
        <v/>
      </c>
      <c s="177" t="str">
        <f>IF('S.D.PASTE SHEET'!J2410="","",'S.D.PASTE SHEET'!J2410)</f>
        <v/>
      </c>
      <c s="176" t="str">
        <f>IF('S.D.PASTE SHEET'!K2410="","",'S.D.PASTE SHEET'!K2410)</f>
        <v/>
      </c>
      <c s="176" t="str">
        <f>IF('S.D.PASTE SHEET'!L2410="","",'S.D.PASTE SHEET'!L2410)</f>
        <v/>
      </c>
      <c s="176" t="str">
        <f>IF('S.D.PASTE SHEET'!M2410="","",'S.D.PASTE SHEET'!M2410)</f>
        <v/>
      </c>
      <c s="176" t="str">
        <f>IF('S.D.PASTE SHEET'!N2410="","",'S.D.PASTE SHEET'!N2410)</f>
        <v/>
      </c>
      <c s="176" t="str">
        <f>IF('S.D.PASTE SHEET'!O2410="","",'S.D.PASTE SHEET'!O2410)</f>
        <v/>
      </c>
      <c s="176" t="str">
        <f>IF('S.D.PASTE SHEET'!P2410="","",'S.D.PASTE SHEET'!P2410)</f>
        <v/>
      </c>
      <c s="176" t="str">
        <f>IF('S.D.PASTE SHEET'!Q2410="","",'S.D.PASTE SHEET'!Q2410)</f>
        <v/>
      </c>
      <c s="176" t="str">
        <f>IF('S.D.PASTE SHEET'!R2410="","",'S.D.PASTE SHEET'!R2410)</f>
        <v/>
      </c>
      <c s="176" t="str">
        <f>IF('S.D.PASTE SHEET'!S2410="","",'S.D.PASTE SHEET'!S2410)</f>
        <v/>
      </c>
      <c s="176" t="str">
        <f>IF('S.D.PASTE SHEET'!T2410="","",'S.D.PASTE SHEET'!T2410)</f>
        <v/>
      </c>
      <c s="176" t="str">
        <f>IF('S.D.PASTE SHEET'!U2410="","",'S.D.PASTE SHEET'!U2410)</f>
        <v/>
      </c>
      <c s="176" t="str">
        <f>IF('S.D.PASTE SHEET'!V2410="","",'S.D.PASTE SHEET'!V2410)</f>
        <v/>
      </c>
      <c s="176" t="str">
        <f>IF('S.D.PASTE SHEET'!W2410="","",'S.D.PASTE SHEET'!W2410)</f>
        <v/>
      </c>
      <c s="176" t="str">
        <f>IF('S.D.PASTE SHEET'!X2410="","",'S.D.PASTE SHEET'!X2410)</f>
        <v/>
      </c>
      <c s="176" t="str">
        <f>IF('S.D.PASTE SHEET'!Y2410="","",'S.D.PASTE SHEET'!Y2410)</f>
        <v/>
      </c>
      <c s="176" t="str">
        <f>IF('S.D.PASTE SHEET'!Z2410="","",'S.D.PASTE SHEET'!Z2410)</f>
        <v/>
      </c>
      <c s="176" t="str">
        <f>IF('S.D.PASTE SHEET'!AA2410="","",'S.D.PASTE SHEET'!AA2410)</f>
        <v/>
      </c>
      <c s="176" t="str">
        <f>IF('S.D.PASTE SHEET'!AB2410="","",'S.D.PASTE SHEET'!AB2410)</f>
        <v/>
      </c>
      <c s="176" t="str">
        <f>IF('S.D.PASTE SHEET'!AC2410="","",'S.D.PASTE SHEET'!AC2410)</f>
        <v/>
      </c>
      <c s="176" t="str">
        <f>IF('S.D.PASTE SHEET'!AD2410="","",'S.D.PASTE SHEET'!AD2410)</f>
        <v/>
      </c>
      <c s="178"/>
      <c s="179" t="str">
        <f>IF(AK2410="","",IF(AK2410&gt;0,COUNT($AG$2:AG2410),""))</f>
        <v/>
      </c>
      <c s="180" t="str">
        <f t="shared" si="2462"/>
        <v/>
      </c>
      <c s="180" t="str">
        <f t="shared" si="2463"/>
        <v/>
      </c>
      <c s="180" t="str">
        <f t="shared" si="2464"/>
        <v/>
      </c>
      <c s="181" t="str">
        <f t="shared" si="2465"/>
        <v/>
      </c>
      <c s="180" t="str">
        <f t="shared" si="2466"/>
        <v/>
      </c>
      <c s="180" t="str">
        <f t="shared" si="2467"/>
        <v/>
      </c>
      <c s="180" t="str">
        <f t="shared" si="2468"/>
        <v/>
      </c>
      <c s="180" t="str">
        <f t="shared" si="2469"/>
        <v/>
      </c>
      <c s="180" t="str">
        <f t="shared" si="2470"/>
        <v/>
      </c>
      <c s="181" t="str">
        <f t="shared" si="2471"/>
        <v/>
      </c>
      <c s="180" t="str">
        <f t="shared" si="2472"/>
        <v/>
      </c>
      <c s="180" t="str">
        <f t="shared" si="2473"/>
        <v/>
      </c>
      <c s="180" t="str">
        <f t="shared" si="2474"/>
        <v/>
      </c>
      <c s="180" t="str">
        <f t="shared" si="2475"/>
        <v/>
      </c>
      <c s="180" t="str">
        <f t="shared" si="2476"/>
        <v/>
      </c>
      <c s="180" t="str">
        <f t="shared" si="2477"/>
        <v/>
      </c>
      <c s="183"/>
      <c s="179" t="str">
        <f>IF(BC2410="","",IF(BC2410&gt;0,COUNT($AY$2:AY2410),""))</f>
        <v/>
      </c>
      <c s="180" t="str">
        <f t="shared" si="2478"/>
        <v/>
      </c>
      <c s="180" t="str">
        <f t="shared" si="2479"/>
        <v/>
      </c>
      <c s="180" t="str">
        <f t="shared" si="2480"/>
        <v/>
      </c>
      <c s="182" t="str">
        <f t="shared" si="2481"/>
        <v/>
      </c>
      <c s="180" t="str">
        <f t="shared" si="2482"/>
        <v/>
      </c>
      <c s="180" t="str">
        <f t="shared" si="2483"/>
        <v/>
      </c>
      <c s="180" t="str">
        <f t="shared" si="2484"/>
        <v/>
      </c>
      <c s="180" t="str">
        <f t="shared" si="2485"/>
        <v/>
      </c>
      <c s="180" t="str">
        <f t="shared" si="2486"/>
        <v/>
      </c>
      <c s="182" t="str">
        <f t="shared" si="2487"/>
        <v/>
      </c>
      <c s="180" t="str">
        <f t="shared" si="2488"/>
        <v/>
      </c>
      <c s="180" t="str">
        <f t="shared" si="2489"/>
        <v/>
      </c>
      <c s="180" t="str">
        <f t="shared" si="2490"/>
        <v/>
      </c>
      <c s="180" t="str">
        <f t="shared" si="2491"/>
        <v/>
      </c>
      <c s="180" t="str">
        <f t="shared" si="2492"/>
        <v/>
      </c>
      <c s="180" t="str">
        <f t="shared" si="2493"/>
        <v/>
      </c>
    </row>
    <row r="2411" spans="1:66" ht="15">
      <c r="A2411" s="176" t="str">
        <f>IF('S.D.PASTE SHEET'!A2411="","",'S.D.PASTE SHEET'!A2411)</f>
        <v/>
      </c>
      <c s="176" t="str">
        <f>IF('S.D.PASTE SHEET'!B2411="","",'S.D.PASTE SHEET'!B2411)</f>
        <v/>
      </c>
      <c s="176" t="str">
        <f>IF('S.D.PASTE SHEET'!C2411="","",'S.D.PASTE SHEET'!C2411)</f>
        <v/>
      </c>
      <c s="177" t="str">
        <f>IF('S.D.PASTE SHEET'!D2411="","",'S.D.PASTE SHEET'!D2411)</f>
        <v/>
      </c>
      <c s="176" t="str">
        <f>IF('S.D.PASTE SHEET'!E2411="","",UPPER('S.D.PASTE SHEET'!E2411))</f>
        <v/>
      </c>
      <c s="176" t="str">
        <f>IF('S.D.PASTE SHEET'!F2411="","",'S.D.PASTE SHEET'!F2411)</f>
        <v/>
      </c>
      <c s="176" t="str">
        <f>IF('S.D.PASTE SHEET'!G2411="","",UPPER('S.D.PASTE SHEET'!G2411))</f>
        <v/>
      </c>
      <c s="176" t="str">
        <f>IF('S.D.PASTE SHEET'!H2411="","",UPPER('S.D.PASTE SHEET'!H2411))</f>
        <v/>
      </c>
      <c s="176" t="str">
        <f>IF('S.D.PASTE SHEET'!I2411="","",'S.D.PASTE SHEET'!I2411)</f>
        <v/>
      </c>
      <c s="177" t="str">
        <f>IF('S.D.PASTE SHEET'!J2411="","",'S.D.PASTE SHEET'!J2411)</f>
        <v/>
      </c>
      <c s="176" t="str">
        <f>IF('S.D.PASTE SHEET'!K2411="","",'S.D.PASTE SHEET'!K2411)</f>
        <v/>
      </c>
      <c s="176" t="str">
        <f>IF('S.D.PASTE SHEET'!L2411="","",'S.D.PASTE SHEET'!L2411)</f>
        <v/>
      </c>
      <c s="176" t="str">
        <f>IF('S.D.PASTE SHEET'!M2411="","",'S.D.PASTE SHEET'!M2411)</f>
        <v/>
      </c>
      <c s="176" t="str">
        <f>IF('S.D.PASTE SHEET'!N2411="","",'S.D.PASTE SHEET'!N2411)</f>
        <v/>
      </c>
      <c s="176" t="str">
        <f>IF('S.D.PASTE SHEET'!O2411="","",'S.D.PASTE SHEET'!O2411)</f>
        <v/>
      </c>
      <c s="176" t="str">
        <f>IF('S.D.PASTE SHEET'!P2411="","",'S.D.PASTE SHEET'!P2411)</f>
        <v/>
      </c>
      <c s="176" t="str">
        <f>IF('S.D.PASTE SHEET'!Q2411="","",'S.D.PASTE SHEET'!Q2411)</f>
        <v/>
      </c>
      <c s="176" t="str">
        <f>IF('S.D.PASTE SHEET'!R2411="","",'S.D.PASTE SHEET'!R2411)</f>
        <v/>
      </c>
      <c s="176" t="str">
        <f>IF('S.D.PASTE SHEET'!S2411="","",'S.D.PASTE SHEET'!S2411)</f>
        <v/>
      </c>
      <c s="176" t="str">
        <f>IF('S.D.PASTE SHEET'!T2411="","",'S.D.PASTE SHEET'!T2411)</f>
        <v/>
      </c>
      <c s="176" t="str">
        <f>IF('S.D.PASTE SHEET'!U2411="","",'S.D.PASTE SHEET'!U2411)</f>
        <v/>
      </c>
      <c s="176" t="str">
        <f>IF('S.D.PASTE SHEET'!V2411="","",'S.D.PASTE SHEET'!V2411)</f>
        <v/>
      </c>
      <c s="176" t="str">
        <f>IF('S.D.PASTE SHEET'!W2411="","",'S.D.PASTE SHEET'!W2411)</f>
        <v/>
      </c>
      <c s="176" t="str">
        <f>IF('S.D.PASTE SHEET'!X2411="","",'S.D.PASTE SHEET'!X2411)</f>
        <v/>
      </c>
      <c s="176" t="str">
        <f>IF('S.D.PASTE SHEET'!Y2411="","",'S.D.PASTE SHEET'!Y2411)</f>
        <v/>
      </c>
      <c s="176" t="str">
        <f>IF('S.D.PASTE SHEET'!Z2411="","",'S.D.PASTE SHEET'!Z2411)</f>
        <v/>
      </c>
      <c s="176" t="str">
        <f>IF('S.D.PASTE SHEET'!AA2411="","",'S.D.PASTE SHEET'!AA2411)</f>
        <v/>
      </c>
      <c s="176" t="str">
        <f>IF('S.D.PASTE SHEET'!AB2411="","",'S.D.PASTE SHEET'!AB2411)</f>
        <v/>
      </c>
      <c s="176" t="str">
        <f>IF('S.D.PASTE SHEET'!AC2411="","",'S.D.PASTE SHEET'!AC2411)</f>
        <v/>
      </c>
      <c s="176" t="str">
        <f>IF('S.D.PASTE SHEET'!AD2411="","",'S.D.PASTE SHEET'!AD2411)</f>
        <v/>
      </c>
      <c s="178"/>
      <c s="179" t="str">
        <f>IF(AK2411="","",IF(AK2411&gt;0,COUNT($AG$2:AG2411),""))</f>
        <v/>
      </c>
      <c s="180" t="str">
        <f t="shared" si="2462"/>
        <v/>
      </c>
      <c s="180" t="str">
        <f t="shared" si="2463"/>
        <v/>
      </c>
      <c s="180" t="str">
        <f t="shared" si="2464"/>
        <v/>
      </c>
      <c s="181" t="str">
        <f t="shared" si="2465"/>
        <v/>
      </c>
      <c s="180" t="str">
        <f t="shared" si="2466"/>
        <v/>
      </c>
      <c s="180" t="str">
        <f t="shared" si="2467"/>
        <v/>
      </c>
      <c s="180" t="str">
        <f t="shared" si="2468"/>
        <v/>
      </c>
      <c s="180" t="str">
        <f t="shared" si="2469"/>
        <v/>
      </c>
      <c s="180" t="str">
        <f t="shared" si="2470"/>
        <v/>
      </c>
      <c s="181" t="str">
        <f t="shared" si="2471"/>
        <v/>
      </c>
      <c s="180" t="str">
        <f t="shared" si="2472"/>
        <v/>
      </c>
      <c s="180" t="str">
        <f t="shared" si="2473"/>
        <v/>
      </c>
      <c s="180" t="str">
        <f t="shared" si="2474"/>
        <v/>
      </c>
      <c s="180" t="str">
        <f t="shared" si="2475"/>
        <v/>
      </c>
      <c s="180" t="str">
        <f t="shared" si="2476"/>
        <v/>
      </c>
      <c s="180" t="str">
        <f t="shared" si="2477"/>
        <v/>
      </c>
      <c s="183"/>
      <c s="179" t="str">
        <f>IF(BC2411="","",IF(BC2411&gt;0,COUNT($AY$2:AY2411),""))</f>
        <v/>
      </c>
      <c s="180" t="str">
        <f t="shared" si="2478"/>
        <v/>
      </c>
      <c s="180" t="str">
        <f t="shared" si="2479"/>
        <v/>
      </c>
      <c s="180" t="str">
        <f t="shared" si="2480"/>
        <v/>
      </c>
      <c s="182" t="str">
        <f t="shared" si="2481"/>
        <v/>
      </c>
      <c s="180" t="str">
        <f t="shared" si="2482"/>
        <v/>
      </c>
      <c s="180" t="str">
        <f t="shared" si="2483"/>
        <v/>
      </c>
      <c s="180" t="str">
        <f t="shared" si="2484"/>
        <v/>
      </c>
      <c s="180" t="str">
        <f t="shared" si="2485"/>
        <v/>
      </c>
      <c s="180" t="str">
        <f t="shared" si="2486"/>
        <v/>
      </c>
      <c s="182" t="str">
        <f t="shared" si="2487"/>
        <v/>
      </c>
      <c s="180" t="str">
        <f t="shared" si="2488"/>
        <v/>
      </c>
      <c s="180" t="str">
        <f t="shared" si="2489"/>
        <v/>
      </c>
      <c s="180" t="str">
        <f t="shared" si="2490"/>
        <v/>
      </c>
      <c s="180" t="str">
        <f t="shared" si="2491"/>
        <v/>
      </c>
      <c s="180" t="str">
        <f t="shared" si="2492"/>
        <v/>
      </c>
      <c s="180" t="str">
        <f t="shared" si="2493"/>
        <v/>
      </c>
    </row>
    <row r="2412" spans="1:66" ht="15">
      <c r="A2412" s="176" t="str">
        <f>IF('S.D.PASTE SHEET'!A2412="","",'S.D.PASTE SHEET'!A2412)</f>
        <v/>
      </c>
      <c s="176" t="str">
        <f>IF('S.D.PASTE SHEET'!B2412="","",'S.D.PASTE SHEET'!B2412)</f>
        <v/>
      </c>
      <c s="176" t="str">
        <f>IF('S.D.PASTE SHEET'!C2412="","",'S.D.PASTE SHEET'!C2412)</f>
        <v/>
      </c>
      <c s="177" t="str">
        <f>IF('S.D.PASTE SHEET'!D2412="","",'S.D.PASTE SHEET'!D2412)</f>
        <v/>
      </c>
      <c s="176" t="str">
        <f>IF('S.D.PASTE SHEET'!E2412="","",UPPER('S.D.PASTE SHEET'!E2412))</f>
        <v/>
      </c>
      <c s="176" t="str">
        <f>IF('S.D.PASTE SHEET'!F2412="","",'S.D.PASTE SHEET'!F2412)</f>
        <v/>
      </c>
      <c s="176" t="str">
        <f>IF('S.D.PASTE SHEET'!G2412="","",UPPER('S.D.PASTE SHEET'!G2412))</f>
        <v/>
      </c>
      <c s="176" t="str">
        <f>IF('S.D.PASTE SHEET'!H2412="","",UPPER('S.D.PASTE SHEET'!H2412))</f>
        <v/>
      </c>
      <c s="176" t="str">
        <f>IF('S.D.PASTE SHEET'!I2412="","",'S.D.PASTE SHEET'!I2412)</f>
        <v/>
      </c>
      <c s="177" t="str">
        <f>IF('S.D.PASTE SHEET'!J2412="","",'S.D.PASTE SHEET'!J2412)</f>
        <v/>
      </c>
      <c s="176" t="str">
        <f>IF('S.D.PASTE SHEET'!K2412="","",'S.D.PASTE SHEET'!K2412)</f>
        <v/>
      </c>
      <c s="176" t="str">
        <f>IF('S.D.PASTE SHEET'!L2412="","",'S.D.PASTE SHEET'!L2412)</f>
        <v/>
      </c>
      <c s="176" t="str">
        <f>IF('S.D.PASTE SHEET'!M2412="","",'S.D.PASTE SHEET'!M2412)</f>
        <v/>
      </c>
      <c s="176" t="str">
        <f>IF('S.D.PASTE SHEET'!N2412="","",'S.D.PASTE SHEET'!N2412)</f>
        <v/>
      </c>
      <c s="176" t="str">
        <f>IF('S.D.PASTE SHEET'!O2412="","",'S.D.PASTE SHEET'!O2412)</f>
        <v/>
      </c>
      <c s="176" t="str">
        <f>IF('S.D.PASTE SHEET'!P2412="","",'S.D.PASTE SHEET'!P2412)</f>
        <v/>
      </c>
      <c s="176" t="str">
        <f>IF('S.D.PASTE SHEET'!Q2412="","",'S.D.PASTE SHEET'!Q2412)</f>
        <v/>
      </c>
      <c s="176" t="str">
        <f>IF('S.D.PASTE SHEET'!R2412="","",'S.D.PASTE SHEET'!R2412)</f>
        <v/>
      </c>
      <c s="176" t="str">
        <f>IF('S.D.PASTE SHEET'!S2412="","",'S.D.PASTE SHEET'!S2412)</f>
        <v/>
      </c>
      <c s="176" t="str">
        <f>IF('S.D.PASTE SHEET'!T2412="","",'S.D.PASTE SHEET'!T2412)</f>
        <v/>
      </c>
      <c s="176" t="str">
        <f>IF('S.D.PASTE SHEET'!U2412="","",'S.D.PASTE SHEET'!U2412)</f>
        <v/>
      </c>
      <c s="176" t="str">
        <f>IF('S.D.PASTE SHEET'!V2412="","",'S.D.PASTE SHEET'!V2412)</f>
        <v/>
      </c>
      <c s="176" t="str">
        <f>IF('S.D.PASTE SHEET'!W2412="","",'S.D.PASTE SHEET'!W2412)</f>
        <v/>
      </c>
      <c s="176" t="str">
        <f>IF('S.D.PASTE SHEET'!X2412="","",'S.D.PASTE SHEET'!X2412)</f>
        <v/>
      </c>
      <c s="176" t="str">
        <f>IF('S.D.PASTE SHEET'!Y2412="","",'S.D.PASTE SHEET'!Y2412)</f>
        <v/>
      </c>
      <c s="176" t="str">
        <f>IF('S.D.PASTE SHEET'!Z2412="","",'S.D.PASTE SHEET'!Z2412)</f>
        <v/>
      </c>
      <c s="176" t="str">
        <f>IF('S.D.PASTE SHEET'!AA2412="","",'S.D.PASTE SHEET'!AA2412)</f>
        <v/>
      </c>
      <c s="176" t="str">
        <f>IF('S.D.PASTE SHEET'!AB2412="","",'S.D.PASTE SHEET'!AB2412)</f>
        <v/>
      </c>
      <c s="176" t="str">
        <f>IF('S.D.PASTE SHEET'!AC2412="","",'S.D.PASTE SHEET'!AC2412)</f>
        <v/>
      </c>
      <c s="176" t="str">
        <f>IF('S.D.PASTE SHEET'!AD2412="","",'S.D.PASTE SHEET'!AD2412)</f>
        <v/>
      </c>
      <c s="178"/>
      <c s="179" t="str">
        <f>IF(AK2412="","",IF(AK2412&gt;0,COUNT($AG$2:AG2412),""))</f>
        <v/>
      </c>
      <c s="180" t="str">
        <f t="shared" si="2462"/>
        <v/>
      </c>
      <c s="180" t="str">
        <f t="shared" si="2463"/>
        <v/>
      </c>
      <c s="180" t="str">
        <f t="shared" si="2464"/>
        <v/>
      </c>
      <c s="181" t="str">
        <f t="shared" si="2465"/>
        <v/>
      </c>
      <c s="180" t="str">
        <f t="shared" si="2466"/>
        <v/>
      </c>
      <c s="180" t="str">
        <f t="shared" si="2467"/>
        <v/>
      </c>
      <c s="180" t="str">
        <f t="shared" si="2468"/>
        <v/>
      </c>
      <c s="180" t="str">
        <f t="shared" si="2469"/>
        <v/>
      </c>
      <c s="180" t="str">
        <f t="shared" si="2470"/>
        <v/>
      </c>
      <c s="181" t="str">
        <f t="shared" si="2471"/>
        <v/>
      </c>
      <c s="180" t="str">
        <f t="shared" si="2472"/>
        <v/>
      </c>
      <c s="180" t="str">
        <f t="shared" si="2473"/>
        <v/>
      </c>
      <c s="180" t="str">
        <f t="shared" si="2474"/>
        <v/>
      </c>
      <c s="180" t="str">
        <f t="shared" si="2475"/>
        <v/>
      </c>
      <c s="180" t="str">
        <f t="shared" si="2476"/>
        <v/>
      </c>
      <c s="180" t="str">
        <f t="shared" si="2477"/>
        <v/>
      </c>
      <c s="183"/>
      <c s="179" t="str">
        <f>IF(BC2412="","",IF(BC2412&gt;0,COUNT($AY$2:AY2412),""))</f>
        <v/>
      </c>
      <c s="180" t="str">
        <f t="shared" si="2478"/>
        <v/>
      </c>
      <c s="180" t="str">
        <f t="shared" si="2479"/>
        <v/>
      </c>
      <c s="180" t="str">
        <f t="shared" si="2480"/>
        <v/>
      </c>
      <c s="182" t="str">
        <f t="shared" si="2481"/>
        <v/>
      </c>
      <c s="180" t="str">
        <f t="shared" si="2482"/>
        <v/>
      </c>
      <c s="180" t="str">
        <f t="shared" si="2483"/>
        <v/>
      </c>
      <c s="180" t="str">
        <f t="shared" si="2484"/>
        <v/>
      </c>
      <c s="180" t="str">
        <f t="shared" si="2485"/>
        <v/>
      </c>
      <c s="180" t="str">
        <f t="shared" si="2486"/>
        <v/>
      </c>
      <c s="182" t="str">
        <f t="shared" si="2487"/>
        <v/>
      </c>
      <c s="180" t="str">
        <f t="shared" si="2488"/>
        <v/>
      </c>
      <c s="180" t="str">
        <f t="shared" si="2489"/>
        <v/>
      </c>
      <c s="180" t="str">
        <f t="shared" si="2490"/>
        <v/>
      </c>
      <c s="180" t="str">
        <f t="shared" si="2491"/>
        <v/>
      </c>
      <c s="180" t="str">
        <f t="shared" si="2492"/>
        <v/>
      </c>
      <c s="180" t="str">
        <f t="shared" si="2493"/>
        <v/>
      </c>
    </row>
    <row r="2413" spans="1:66" ht="15">
      <c r="A2413" s="176" t="str">
        <f>IF('S.D.PASTE SHEET'!A2413="","",'S.D.PASTE SHEET'!A2413)</f>
        <v/>
      </c>
      <c s="176" t="str">
        <f>IF('S.D.PASTE SHEET'!B2413="","",'S.D.PASTE SHEET'!B2413)</f>
        <v/>
      </c>
      <c s="176" t="str">
        <f>IF('S.D.PASTE SHEET'!C2413="","",'S.D.PASTE SHEET'!C2413)</f>
        <v/>
      </c>
      <c s="177" t="str">
        <f>IF('S.D.PASTE SHEET'!D2413="","",'S.D.PASTE SHEET'!D2413)</f>
        <v/>
      </c>
      <c s="176" t="str">
        <f>IF('S.D.PASTE SHEET'!E2413="","",UPPER('S.D.PASTE SHEET'!E2413))</f>
        <v/>
      </c>
      <c s="176" t="str">
        <f>IF('S.D.PASTE SHEET'!F2413="","",'S.D.PASTE SHEET'!F2413)</f>
        <v/>
      </c>
      <c s="176" t="str">
        <f>IF('S.D.PASTE SHEET'!G2413="","",UPPER('S.D.PASTE SHEET'!G2413))</f>
        <v/>
      </c>
      <c s="176" t="str">
        <f>IF('S.D.PASTE SHEET'!H2413="","",UPPER('S.D.PASTE SHEET'!H2413))</f>
        <v/>
      </c>
      <c s="176" t="str">
        <f>IF('S.D.PASTE SHEET'!I2413="","",'S.D.PASTE SHEET'!I2413)</f>
        <v/>
      </c>
      <c s="177" t="str">
        <f>IF('S.D.PASTE SHEET'!J2413="","",'S.D.PASTE SHEET'!J2413)</f>
        <v/>
      </c>
      <c s="176" t="str">
        <f>IF('S.D.PASTE SHEET'!K2413="","",'S.D.PASTE SHEET'!K2413)</f>
        <v/>
      </c>
      <c s="176" t="str">
        <f>IF('S.D.PASTE SHEET'!L2413="","",'S.D.PASTE SHEET'!L2413)</f>
        <v/>
      </c>
      <c s="176" t="str">
        <f>IF('S.D.PASTE SHEET'!M2413="","",'S.D.PASTE SHEET'!M2413)</f>
        <v/>
      </c>
      <c s="176" t="str">
        <f>IF('S.D.PASTE SHEET'!N2413="","",'S.D.PASTE SHEET'!N2413)</f>
        <v/>
      </c>
      <c s="176" t="str">
        <f>IF('S.D.PASTE SHEET'!O2413="","",'S.D.PASTE SHEET'!O2413)</f>
        <v/>
      </c>
      <c s="176" t="str">
        <f>IF('S.D.PASTE SHEET'!P2413="","",'S.D.PASTE SHEET'!P2413)</f>
        <v/>
      </c>
      <c s="176" t="str">
        <f>IF('S.D.PASTE SHEET'!Q2413="","",'S.D.PASTE SHEET'!Q2413)</f>
        <v/>
      </c>
      <c s="176" t="str">
        <f>IF('S.D.PASTE SHEET'!R2413="","",'S.D.PASTE SHEET'!R2413)</f>
        <v/>
      </c>
      <c s="176" t="str">
        <f>IF('S.D.PASTE SHEET'!S2413="","",'S.D.PASTE SHEET'!S2413)</f>
        <v/>
      </c>
      <c s="176" t="str">
        <f>IF('S.D.PASTE SHEET'!T2413="","",'S.D.PASTE SHEET'!T2413)</f>
        <v/>
      </c>
      <c s="176" t="str">
        <f>IF('S.D.PASTE SHEET'!U2413="","",'S.D.PASTE SHEET'!U2413)</f>
        <v/>
      </c>
      <c s="176" t="str">
        <f>IF('S.D.PASTE SHEET'!V2413="","",'S.D.PASTE SHEET'!V2413)</f>
        <v/>
      </c>
      <c s="176" t="str">
        <f>IF('S.D.PASTE SHEET'!W2413="","",'S.D.PASTE SHEET'!W2413)</f>
        <v/>
      </c>
      <c s="176" t="str">
        <f>IF('S.D.PASTE SHEET'!X2413="","",'S.D.PASTE SHEET'!X2413)</f>
        <v/>
      </c>
      <c s="176" t="str">
        <f>IF('S.D.PASTE SHEET'!Y2413="","",'S.D.PASTE SHEET'!Y2413)</f>
        <v/>
      </c>
      <c s="176" t="str">
        <f>IF('S.D.PASTE SHEET'!Z2413="","",'S.D.PASTE SHEET'!Z2413)</f>
        <v/>
      </c>
      <c s="176" t="str">
        <f>IF('S.D.PASTE SHEET'!AA2413="","",'S.D.PASTE SHEET'!AA2413)</f>
        <v/>
      </c>
      <c s="176" t="str">
        <f>IF('S.D.PASTE SHEET'!AB2413="","",'S.D.PASTE SHEET'!AB2413)</f>
        <v/>
      </c>
      <c s="176" t="str">
        <f>IF('S.D.PASTE SHEET'!AC2413="","",'S.D.PASTE SHEET'!AC2413)</f>
        <v/>
      </c>
      <c s="176" t="str">
        <f>IF('S.D.PASTE SHEET'!AD2413="","",'S.D.PASTE SHEET'!AD2413)</f>
        <v/>
      </c>
      <c s="178"/>
      <c s="179" t="str">
        <f>IF(AK2413="","",IF(AK2413&gt;0,COUNT($AG$2:AG2413),""))</f>
        <v/>
      </c>
      <c s="180" t="str">
        <f t="shared" si="2462"/>
        <v/>
      </c>
      <c s="180" t="str">
        <f t="shared" si="2463"/>
        <v/>
      </c>
      <c s="180" t="str">
        <f t="shared" si="2464"/>
        <v/>
      </c>
      <c s="181" t="str">
        <f t="shared" si="2465"/>
        <v/>
      </c>
      <c s="180" t="str">
        <f t="shared" si="2466"/>
        <v/>
      </c>
      <c s="180" t="str">
        <f t="shared" si="2467"/>
        <v/>
      </c>
      <c s="180" t="str">
        <f t="shared" si="2468"/>
        <v/>
      </c>
      <c s="180" t="str">
        <f t="shared" si="2469"/>
        <v/>
      </c>
      <c s="180" t="str">
        <f t="shared" si="2470"/>
        <v/>
      </c>
      <c s="181" t="str">
        <f t="shared" si="2471"/>
        <v/>
      </c>
      <c s="180" t="str">
        <f t="shared" si="2472"/>
        <v/>
      </c>
      <c s="180" t="str">
        <f t="shared" si="2473"/>
        <v/>
      </c>
      <c s="180" t="str">
        <f t="shared" si="2474"/>
        <v/>
      </c>
      <c s="180" t="str">
        <f t="shared" si="2475"/>
        <v/>
      </c>
      <c s="180" t="str">
        <f t="shared" si="2476"/>
        <v/>
      </c>
      <c s="180" t="str">
        <f t="shared" si="2477"/>
        <v/>
      </c>
      <c s="183"/>
      <c s="179" t="str">
        <f>IF(BC2413="","",IF(BC2413&gt;0,COUNT($AY$2:AY2413),""))</f>
        <v/>
      </c>
      <c s="180" t="str">
        <f t="shared" si="2478"/>
        <v/>
      </c>
      <c s="180" t="str">
        <f t="shared" si="2479"/>
        <v/>
      </c>
      <c s="180" t="str">
        <f t="shared" si="2480"/>
        <v/>
      </c>
      <c s="182" t="str">
        <f t="shared" si="2481"/>
        <v/>
      </c>
      <c s="180" t="str">
        <f t="shared" si="2482"/>
        <v/>
      </c>
      <c s="180" t="str">
        <f t="shared" si="2483"/>
        <v/>
      </c>
      <c s="180" t="str">
        <f t="shared" si="2484"/>
        <v/>
      </c>
      <c s="180" t="str">
        <f t="shared" si="2485"/>
        <v/>
      </c>
      <c s="180" t="str">
        <f t="shared" si="2486"/>
        <v/>
      </c>
      <c s="182" t="str">
        <f t="shared" si="2487"/>
        <v/>
      </c>
      <c s="180" t="str">
        <f t="shared" si="2488"/>
        <v/>
      </c>
      <c s="180" t="str">
        <f t="shared" si="2489"/>
        <v/>
      </c>
      <c s="180" t="str">
        <f t="shared" si="2490"/>
        <v/>
      </c>
      <c s="180" t="str">
        <f t="shared" si="2491"/>
        <v/>
      </c>
      <c s="180" t="str">
        <f t="shared" si="2492"/>
        <v/>
      </c>
      <c s="180" t="str">
        <f t="shared" si="2493"/>
        <v/>
      </c>
    </row>
    <row r="2414" spans="1:66" ht="15">
      <c r="A2414" s="176" t="str">
        <f>IF('S.D.PASTE SHEET'!A2414="","",'S.D.PASTE SHEET'!A2414)</f>
        <v/>
      </c>
      <c s="176" t="str">
        <f>IF('S.D.PASTE SHEET'!B2414="","",'S.D.PASTE SHEET'!B2414)</f>
        <v/>
      </c>
      <c s="176" t="str">
        <f>IF('S.D.PASTE SHEET'!C2414="","",'S.D.PASTE SHEET'!C2414)</f>
        <v/>
      </c>
      <c s="177" t="str">
        <f>IF('S.D.PASTE SHEET'!D2414="","",'S.D.PASTE SHEET'!D2414)</f>
        <v/>
      </c>
      <c s="176" t="str">
        <f>IF('S.D.PASTE SHEET'!E2414="","",UPPER('S.D.PASTE SHEET'!E2414))</f>
        <v/>
      </c>
      <c s="176" t="str">
        <f>IF('S.D.PASTE SHEET'!F2414="","",'S.D.PASTE SHEET'!F2414)</f>
        <v/>
      </c>
      <c s="176" t="str">
        <f>IF('S.D.PASTE SHEET'!G2414="","",UPPER('S.D.PASTE SHEET'!G2414))</f>
        <v/>
      </c>
      <c s="176" t="str">
        <f>IF('S.D.PASTE SHEET'!H2414="","",UPPER('S.D.PASTE SHEET'!H2414))</f>
        <v/>
      </c>
      <c s="176" t="str">
        <f>IF('S.D.PASTE SHEET'!I2414="","",'S.D.PASTE SHEET'!I2414)</f>
        <v/>
      </c>
      <c s="177" t="str">
        <f>IF('S.D.PASTE SHEET'!J2414="","",'S.D.PASTE SHEET'!J2414)</f>
        <v/>
      </c>
      <c s="176" t="str">
        <f>IF('S.D.PASTE SHEET'!K2414="","",'S.D.PASTE SHEET'!K2414)</f>
        <v/>
      </c>
      <c s="176" t="str">
        <f>IF('S.D.PASTE SHEET'!L2414="","",'S.D.PASTE SHEET'!L2414)</f>
        <v/>
      </c>
      <c s="176" t="str">
        <f>IF('S.D.PASTE SHEET'!M2414="","",'S.D.PASTE SHEET'!M2414)</f>
        <v/>
      </c>
      <c s="176" t="str">
        <f>IF('S.D.PASTE SHEET'!N2414="","",'S.D.PASTE SHEET'!N2414)</f>
        <v/>
      </c>
      <c s="176" t="str">
        <f>IF('S.D.PASTE SHEET'!O2414="","",'S.D.PASTE SHEET'!O2414)</f>
        <v/>
      </c>
      <c s="176" t="str">
        <f>IF('S.D.PASTE SHEET'!P2414="","",'S.D.PASTE SHEET'!P2414)</f>
        <v/>
      </c>
      <c s="176" t="str">
        <f>IF('S.D.PASTE SHEET'!Q2414="","",'S.D.PASTE SHEET'!Q2414)</f>
        <v/>
      </c>
      <c s="176" t="str">
        <f>IF('S.D.PASTE SHEET'!R2414="","",'S.D.PASTE SHEET'!R2414)</f>
        <v/>
      </c>
      <c s="176" t="str">
        <f>IF('S.D.PASTE SHEET'!S2414="","",'S.D.PASTE SHEET'!S2414)</f>
        <v/>
      </c>
      <c s="176" t="str">
        <f>IF('S.D.PASTE SHEET'!T2414="","",'S.D.PASTE SHEET'!T2414)</f>
        <v/>
      </c>
      <c s="176" t="str">
        <f>IF('S.D.PASTE SHEET'!U2414="","",'S.D.PASTE SHEET'!U2414)</f>
        <v/>
      </c>
      <c s="176" t="str">
        <f>IF('S.D.PASTE SHEET'!V2414="","",'S.D.PASTE SHEET'!V2414)</f>
        <v/>
      </c>
      <c s="176" t="str">
        <f>IF('S.D.PASTE SHEET'!W2414="","",'S.D.PASTE SHEET'!W2414)</f>
        <v/>
      </c>
      <c s="176" t="str">
        <f>IF('S.D.PASTE SHEET'!X2414="","",'S.D.PASTE SHEET'!X2414)</f>
        <v/>
      </c>
      <c s="176" t="str">
        <f>IF('S.D.PASTE SHEET'!Y2414="","",'S.D.PASTE SHEET'!Y2414)</f>
        <v/>
      </c>
      <c s="176" t="str">
        <f>IF('S.D.PASTE SHEET'!Z2414="","",'S.D.PASTE SHEET'!Z2414)</f>
        <v/>
      </c>
      <c s="176" t="str">
        <f>IF('S.D.PASTE SHEET'!AA2414="","",'S.D.PASTE SHEET'!AA2414)</f>
        <v/>
      </c>
      <c s="176" t="str">
        <f>IF('S.D.PASTE SHEET'!AB2414="","",'S.D.PASTE SHEET'!AB2414)</f>
        <v/>
      </c>
      <c s="176" t="str">
        <f>IF('S.D.PASTE SHEET'!AC2414="","",'S.D.PASTE SHEET'!AC2414)</f>
        <v/>
      </c>
      <c s="176" t="str">
        <f>IF('S.D.PASTE SHEET'!AD2414="","",'S.D.PASTE SHEET'!AD2414)</f>
        <v/>
      </c>
      <c s="178"/>
      <c s="179" t="str">
        <f>IF(AK2414="","",IF(AK2414&gt;0,COUNT($AG$2:AG2414),""))</f>
        <v/>
      </c>
      <c s="180" t="str">
        <f t="shared" si="2462"/>
        <v/>
      </c>
      <c s="180" t="str">
        <f t="shared" si="2463"/>
        <v/>
      </c>
      <c s="180" t="str">
        <f t="shared" si="2464"/>
        <v/>
      </c>
      <c s="181" t="str">
        <f t="shared" si="2465"/>
        <v/>
      </c>
      <c s="180" t="str">
        <f t="shared" si="2466"/>
        <v/>
      </c>
      <c s="180" t="str">
        <f t="shared" si="2467"/>
        <v/>
      </c>
      <c s="180" t="str">
        <f t="shared" si="2468"/>
        <v/>
      </c>
      <c s="180" t="str">
        <f t="shared" si="2469"/>
        <v/>
      </c>
      <c s="180" t="str">
        <f t="shared" si="2470"/>
        <v/>
      </c>
      <c s="181" t="str">
        <f t="shared" si="2471"/>
        <v/>
      </c>
      <c s="180" t="str">
        <f t="shared" si="2472"/>
        <v/>
      </c>
      <c s="180" t="str">
        <f t="shared" si="2473"/>
        <v/>
      </c>
      <c s="180" t="str">
        <f t="shared" si="2474"/>
        <v/>
      </c>
      <c s="180" t="str">
        <f t="shared" si="2475"/>
        <v/>
      </c>
      <c s="180" t="str">
        <f t="shared" si="2476"/>
        <v/>
      </c>
      <c s="180" t="str">
        <f t="shared" si="2477"/>
        <v/>
      </c>
      <c s="183"/>
      <c s="179" t="str">
        <f>IF(BC2414="","",IF(BC2414&gt;0,COUNT($AY$2:AY2414),""))</f>
        <v/>
      </c>
      <c s="180" t="str">
        <f t="shared" si="2478"/>
        <v/>
      </c>
      <c s="180" t="str">
        <f t="shared" si="2479"/>
        <v/>
      </c>
      <c s="180" t="str">
        <f t="shared" si="2480"/>
        <v/>
      </c>
      <c s="182" t="str">
        <f t="shared" si="2481"/>
        <v/>
      </c>
      <c s="180" t="str">
        <f t="shared" si="2482"/>
        <v/>
      </c>
      <c s="180" t="str">
        <f t="shared" si="2483"/>
        <v/>
      </c>
      <c s="180" t="str">
        <f t="shared" si="2484"/>
        <v/>
      </c>
      <c s="180" t="str">
        <f t="shared" si="2485"/>
        <v/>
      </c>
      <c s="180" t="str">
        <f t="shared" si="2486"/>
        <v/>
      </c>
      <c s="182" t="str">
        <f t="shared" si="2487"/>
        <v/>
      </c>
      <c s="180" t="str">
        <f t="shared" si="2488"/>
        <v/>
      </c>
      <c s="180" t="str">
        <f t="shared" si="2489"/>
        <v/>
      </c>
      <c s="180" t="str">
        <f t="shared" si="2490"/>
        <v/>
      </c>
      <c s="180" t="str">
        <f t="shared" si="2491"/>
        <v/>
      </c>
      <c s="180" t="str">
        <f t="shared" si="2492"/>
        <v/>
      </c>
      <c s="180" t="str">
        <f t="shared" si="2493"/>
        <v/>
      </c>
    </row>
    <row r="2415" spans="1:66" ht="15">
      <c r="A2415" s="176" t="str">
        <f>IF('S.D.PASTE SHEET'!A2415="","",'S.D.PASTE SHEET'!A2415)</f>
        <v/>
      </c>
      <c s="176" t="str">
        <f>IF('S.D.PASTE SHEET'!B2415="","",'S.D.PASTE SHEET'!B2415)</f>
        <v/>
      </c>
      <c s="176" t="str">
        <f>IF('S.D.PASTE SHEET'!C2415="","",'S.D.PASTE SHEET'!C2415)</f>
        <v/>
      </c>
      <c s="177" t="str">
        <f>IF('S.D.PASTE SHEET'!D2415="","",'S.D.PASTE SHEET'!D2415)</f>
        <v/>
      </c>
      <c s="176" t="str">
        <f>IF('S.D.PASTE SHEET'!E2415="","",UPPER('S.D.PASTE SHEET'!E2415))</f>
        <v/>
      </c>
      <c s="176" t="str">
        <f>IF('S.D.PASTE SHEET'!F2415="","",'S.D.PASTE SHEET'!F2415)</f>
        <v/>
      </c>
      <c s="176" t="str">
        <f>IF('S.D.PASTE SHEET'!G2415="","",UPPER('S.D.PASTE SHEET'!G2415))</f>
        <v/>
      </c>
      <c s="176" t="str">
        <f>IF('S.D.PASTE SHEET'!H2415="","",UPPER('S.D.PASTE SHEET'!H2415))</f>
        <v/>
      </c>
      <c s="176" t="str">
        <f>IF('S.D.PASTE SHEET'!I2415="","",'S.D.PASTE SHEET'!I2415)</f>
        <v/>
      </c>
      <c s="177" t="str">
        <f>IF('S.D.PASTE SHEET'!J2415="","",'S.D.PASTE SHEET'!J2415)</f>
        <v/>
      </c>
      <c s="176" t="str">
        <f>IF('S.D.PASTE SHEET'!K2415="","",'S.D.PASTE SHEET'!K2415)</f>
        <v/>
      </c>
      <c s="176" t="str">
        <f>IF('S.D.PASTE SHEET'!L2415="","",'S.D.PASTE SHEET'!L2415)</f>
        <v/>
      </c>
      <c s="176" t="str">
        <f>IF('S.D.PASTE SHEET'!M2415="","",'S.D.PASTE SHEET'!M2415)</f>
        <v/>
      </c>
      <c s="176" t="str">
        <f>IF('S.D.PASTE SHEET'!N2415="","",'S.D.PASTE SHEET'!N2415)</f>
        <v/>
      </c>
      <c s="176" t="str">
        <f>IF('S.D.PASTE SHEET'!O2415="","",'S.D.PASTE SHEET'!O2415)</f>
        <v/>
      </c>
      <c s="176" t="str">
        <f>IF('S.D.PASTE SHEET'!P2415="","",'S.D.PASTE SHEET'!P2415)</f>
        <v/>
      </c>
      <c s="176" t="str">
        <f>IF('S.D.PASTE SHEET'!Q2415="","",'S.D.PASTE SHEET'!Q2415)</f>
        <v/>
      </c>
      <c s="176" t="str">
        <f>IF('S.D.PASTE SHEET'!R2415="","",'S.D.PASTE SHEET'!R2415)</f>
        <v/>
      </c>
      <c s="176" t="str">
        <f>IF('S.D.PASTE SHEET'!S2415="","",'S.D.PASTE SHEET'!S2415)</f>
        <v/>
      </c>
      <c s="176" t="str">
        <f>IF('S.D.PASTE SHEET'!T2415="","",'S.D.PASTE SHEET'!T2415)</f>
        <v/>
      </c>
      <c s="176" t="str">
        <f>IF('S.D.PASTE SHEET'!U2415="","",'S.D.PASTE SHEET'!U2415)</f>
        <v/>
      </c>
      <c s="176" t="str">
        <f>IF('S.D.PASTE SHEET'!V2415="","",'S.D.PASTE SHEET'!V2415)</f>
        <v/>
      </c>
      <c s="176" t="str">
        <f>IF('S.D.PASTE SHEET'!W2415="","",'S.D.PASTE SHEET'!W2415)</f>
        <v/>
      </c>
      <c s="176" t="str">
        <f>IF('S.D.PASTE SHEET'!X2415="","",'S.D.PASTE SHEET'!X2415)</f>
        <v/>
      </c>
      <c s="176" t="str">
        <f>IF('S.D.PASTE SHEET'!Y2415="","",'S.D.PASTE SHEET'!Y2415)</f>
        <v/>
      </c>
      <c s="176" t="str">
        <f>IF('S.D.PASTE SHEET'!Z2415="","",'S.D.PASTE SHEET'!Z2415)</f>
        <v/>
      </c>
      <c s="176" t="str">
        <f>IF('S.D.PASTE SHEET'!AA2415="","",'S.D.PASTE SHEET'!AA2415)</f>
        <v/>
      </c>
      <c s="176" t="str">
        <f>IF('S.D.PASTE SHEET'!AB2415="","",'S.D.PASTE SHEET'!AB2415)</f>
        <v/>
      </c>
      <c s="176" t="str">
        <f>IF('S.D.PASTE SHEET'!AC2415="","",'S.D.PASTE SHEET'!AC2415)</f>
        <v/>
      </c>
      <c s="176" t="str">
        <f>IF('S.D.PASTE SHEET'!AD2415="","",'S.D.PASTE SHEET'!AD2415)</f>
        <v/>
      </c>
      <c s="178"/>
      <c s="179" t="str">
        <f>IF(AK2415="","",IF(AK2415&gt;0,COUNT($AG$2:AG2415),""))</f>
        <v/>
      </c>
      <c s="180" t="str">
        <f t="shared" si="2462"/>
        <v/>
      </c>
      <c s="180" t="str">
        <f t="shared" si="2463"/>
        <v/>
      </c>
      <c s="180" t="str">
        <f t="shared" si="2464"/>
        <v/>
      </c>
      <c s="181" t="str">
        <f t="shared" si="2465"/>
        <v/>
      </c>
      <c s="180" t="str">
        <f t="shared" si="2466"/>
        <v/>
      </c>
      <c s="180" t="str">
        <f t="shared" si="2467"/>
        <v/>
      </c>
      <c s="180" t="str">
        <f t="shared" si="2468"/>
        <v/>
      </c>
      <c s="180" t="str">
        <f t="shared" si="2469"/>
        <v/>
      </c>
      <c s="180" t="str">
        <f t="shared" si="2470"/>
        <v/>
      </c>
      <c s="181" t="str">
        <f t="shared" si="2471"/>
        <v/>
      </c>
      <c s="180" t="str">
        <f t="shared" si="2472"/>
        <v/>
      </c>
      <c s="180" t="str">
        <f t="shared" si="2473"/>
        <v/>
      </c>
      <c s="180" t="str">
        <f t="shared" si="2474"/>
        <v/>
      </c>
      <c s="180" t="str">
        <f t="shared" si="2475"/>
        <v/>
      </c>
      <c s="180" t="str">
        <f t="shared" si="2476"/>
        <v/>
      </c>
      <c s="180" t="str">
        <f t="shared" si="2477"/>
        <v/>
      </c>
      <c s="183"/>
      <c s="179" t="str">
        <f>IF(BC2415="","",IF(BC2415&gt;0,COUNT($AY$2:AY2415),""))</f>
        <v/>
      </c>
      <c s="180" t="str">
        <f t="shared" si="2478"/>
        <v/>
      </c>
      <c s="180" t="str">
        <f t="shared" si="2479"/>
        <v/>
      </c>
      <c s="180" t="str">
        <f t="shared" si="2480"/>
        <v/>
      </c>
      <c s="182" t="str">
        <f t="shared" si="2481"/>
        <v/>
      </c>
      <c s="180" t="str">
        <f t="shared" si="2482"/>
        <v/>
      </c>
      <c s="180" t="str">
        <f t="shared" si="2483"/>
        <v/>
      </c>
      <c s="180" t="str">
        <f t="shared" si="2484"/>
        <v/>
      </c>
      <c s="180" t="str">
        <f t="shared" si="2485"/>
        <v/>
      </c>
      <c s="180" t="str">
        <f t="shared" si="2486"/>
        <v/>
      </c>
      <c s="182" t="str">
        <f t="shared" si="2487"/>
        <v/>
      </c>
      <c s="180" t="str">
        <f t="shared" si="2488"/>
        <v/>
      </c>
      <c s="180" t="str">
        <f t="shared" si="2489"/>
        <v/>
      </c>
      <c s="180" t="str">
        <f t="shared" si="2490"/>
        <v/>
      </c>
      <c s="180" t="str">
        <f t="shared" si="2491"/>
        <v/>
      </c>
      <c s="180" t="str">
        <f t="shared" si="2492"/>
        <v/>
      </c>
      <c s="180" t="str">
        <f t="shared" si="2493"/>
        <v/>
      </c>
    </row>
    <row r="2416" spans="1:66" ht="15">
      <c r="A2416" s="176" t="str">
        <f>IF('S.D.PASTE SHEET'!A2416="","",'S.D.PASTE SHEET'!A2416)</f>
        <v/>
      </c>
      <c s="176" t="str">
        <f>IF('S.D.PASTE SHEET'!B2416="","",'S.D.PASTE SHEET'!B2416)</f>
        <v/>
      </c>
      <c s="176" t="str">
        <f>IF('S.D.PASTE SHEET'!C2416="","",'S.D.PASTE SHEET'!C2416)</f>
        <v/>
      </c>
      <c s="177" t="str">
        <f>IF('S.D.PASTE SHEET'!D2416="","",'S.D.PASTE SHEET'!D2416)</f>
        <v/>
      </c>
      <c s="176" t="str">
        <f>IF('S.D.PASTE SHEET'!E2416="","",UPPER('S.D.PASTE SHEET'!E2416))</f>
        <v/>
      </c>
      <c s="176" t="str">
        <f>IF('S.D.PASTE SHEET'!F2416="","",'S.D.PASTE SHEET'!F2416)</f>
        <v/>
      </c>
      <c s="176" t="str">
        <f>IF('S.D.PASTE SHEET'!G2416="","",UPPER('S.D.PASTE SHEET'!G2416))</f>
        <v/>
      </c>
      <c s="176" t="str">
        <f>IF('S.D.PASTE SHEET'!H2416="","",UPPER('S.D.PASTE SHEET'!H2416))</f>
        <v/>
      </c>
      <c s="176" t="str">
        <f>IF('S.D.PASTE SHEET'!I2416="","",'S.D.PASTE SHEET'!I2416)</f>
        <v/>
      </c>
      <c s="177" t="str">
        <f>IF('S.D.PASTE SHEET'!J2416="","",'S.D.PASTE SHEET'!J2416)</f>
        <v/>
      </c>
      <c s="176" t="str">
        <f>IF('S.D.PASTE SHEET'!K2416="","",'S.D.PASTE SHEET'!K2416)</f>
        <v/>
      </c>
      <c s="176" t="str">
        <f>IF('S.D.PASTE SHEET'!L2416="","",'S.D.PASTE SHEET'!L2416)</f>
        <v/>
      </c>
      <c s="176" t="str">
        <f>IF('S.D.PASTE SHEET'!M2416="","",'S.D.PASTE SHEET'!M2416)</f>
        <v/>
      </c>
      <c s="176" t="str">
        <f>IF('S.D.PASTE SHEET'!N2416="","",'S.D.PASTE SHEET'!N2416)</f>
        <v/>
      </c>
      <c s="176" t="str">
        <f>IF('S.D.PASTE SHEET'!O2416="","",'S.D.PASTE SHEET'!O2416)</f>
        <v/>
      </c>
      <c s="176" t="str">
        <f>IF('S.D.PASTE SHEET'!P2416="","",'S.D.PASTE SHEET'!P2416)</f>
        <v/>
      </c>
      <c s="176" t="str">
        <f>IF('S.D.PASTE SHEET'!Q2416="","",'S.D.PASTE SHEET'!Q2416)</f>
        <v/>
      </c>
      <c s="176" t="str">
        <f>IF('S.D.PASTE SHEET'!R2416="","",'S.D.PASTE SHEET'!R2416)</f>
        <v/>
      </c>
      <c s="176" t="str">
        <f>IF('S.D.PASTE SHEET'!S2416="","",'S.D.PASTE SHEET'!S2416)</f>
        <v/>
      </c>
      <c s="176" t="str">
        <f>IF('S.D.PASTE SHEET'!T2416="","",'S.D.PASTE SHEET'!T2416)</f>
        <v/>
      </c>
      <c s="176" t="str">
        <f>IF('S.D.PASTE SHEET'!U2416="","",'S.D.PASTE SHEET'!U2416)</f>
        <v/>
      </c>
      <c s="176" t="str">
        <f>IF('S.D.PASTE SHEET'!V2416="","",'S.D.PASTE SHEET'!V2416)</f>
        <v/>
      </c>
      <c s="176" t="str">
        <f>IF('S.D.PASTE SHEET'!W2416="","",'S.D.PASTE SHEET'!W2416)</f>
        <v/>
      </c>
      <c s="176" t="str">
        <f>IF('S.D.PASTE SHEET'!X2416="","",'S.D.PASTE SHEET'!X2416)</f>
        <v/>
      </c>
      <c s="176" t="str">
        <f>IF('S.D.PASTE SHEET'!Y2416="","",'S.D.PASTE SHEET'!Y2416)</f>
        <v/>
      </c>
      <c s="176" t="str">
        <f>IF('S.D.PASTE SHEET'!Z2416="","",'S.D.PASTE SHEET'!Z2416)</f>
        <v/>
      </c>
      <c s="176" t="str">
        <f>IF('S.D.PASTE SHEET'!AA2416="","",'S.D.PASTE SHEET'!AA2416)</f>
        <v/>
      </c>
      <c s="176" t="str">
        <f>IF('S.D.PASTE SHEET'!AB2416="","",'S.D.PASTE SHEET'!AB2416)</f>
        <v/>
      </c>
      <c s="176" t="str">
        <f>IF('S.D.PASTE SHEET'!AC2416="","",'S.D.PASTE SHEET'!AC2416)</f>
        <v/>
      </c>
      <c s="176" t="str">
        <f>IF('S.D.PASTE SHEET'!AD2416="","",'S.D.PASTE SHEET'!AD2416)</f>
        <v/>
      </c>
      <c s="178"/>
      <c s="179" t="str">
        <f>IF(AK2416="","",IF(AK2416&gt;0,COUNT($AG$2:AG2416),""))</f>
        <v/>
      </c>
      <c s="180" t="str">
        <f t="shared" si="2462"/>
        <v/>
      </c>
      <c s="180" t="str">
        <f t="shared" si="2463"/>
        <v/>
      </c>
      <c s="180" t="str">
        <f t="shared" si="2464"/>
        <v/>
      </c>
      <c s="181" t="str">
        <f t="shared" si="2465"/>
        <v/>
      </c>
      <c s="180" t="str">
        <f t="shared" si="2466"/>
        <v/>
      </c>
      <c s="180" t="str">
        <f t="shared" si="2467"/>
        <v/>
      </c>
      <c s="180" t="str">
        <f t="shared" si="2468"/>
        <v/>
      </c>
      <c s="180" t="str">
        <f t="shared" si="2469"/>
        <v/>
      </c>
      <c s="180" t="str">
        <f t="shared" si="2470"/>
        <v/>
      </c>
      <c s="181" t="str">
        <f t="shared" si="2471"/>
        <v/>
      </c>
      <c s="180" t="str">
        <f t="shared" si="2472"/>
        <v/>
      </c>
      <c s="180" t="str">
        <f t="shared" si="2473"/>
        <v/>
      </c>
      <c s="180" t="str">
        <f t="shared" si="2474"/>
        <v/>
      </c>
      <c s="180" t="str">
        <f t="shared" si="2475"/>
        <v/>
      </c>
      <c s="180" t="str">
        <f t="shared" si="2476"/>
        <v/>
      </c>
      <c s="180" t="str">
        <f t="shared" si="2477"/>
        <v/>
      </c>
      <c s="183"/>
      <c s="179" t="str">
        <f>IF(BC2416="","",IF(BC2416&gt;0,COUNT($AY$2:AY2416),""))</f>
        <v/>
      </c>
      <c s="180" t="str">
        <f t="shared" si="2478"/>
        <v/>
      </c>
      <c s="180" t="str">
        <f t="shared" si="2479"/>
        <v/>
      </c>
      <c s="180" t="str">
        <f t="shared" si="2480"/>
        <v/>
      </c>
      <c s="182" t="str">
        <f t="shared" si="2481"/>
        <v/>
      </c>
      <c s="180" t="str">
        <f t="shared" si="2482"/>
        <v/>
      </c>
      <c s="180" t="str">
        <f t="shared" si="2483"/>
        <v/>
      </c>
      <c s="180" t="str">
        <f t="shared" si="2484"/>
        <v/>
      </c>
      <c s="180" t="str">
        <f t="shared" si="2485"/>
        <v/>
      </c>
      <c s="180" t="str">
        <f t="shared" si="2486"/>
        <v/>
      </c>
      <c s="182" t="str">
        <f t="shared" si="2487"/>
        <v/>
      </c>
      <c s="180" t="str">
        <f t="shared" si="2488"/>
        <v/>
      </c>
      <c s="180" t="str">
        <f t="shared" si="2489"/>
        <v/>
      </c>
      <c s="180" t="str">
        <f t="shared" si="2490"/>
        <v/>
      </c>
      <c s="180" t="str">
        <f t="shared" si="2491"/>
        <v/>
      </c>
      <c s="180" t="str">
        <f t="shared" si="2492"/>
        <v/>
      </c>
      <c s="180" t="str">
        <f t="shared" si="2493"/>
        <v/>
      </c>
    </row>
    <row r="2417" spans="1:66" ht="15">
      <c r="A2417" s="176" t="str">
        <f>IF('S.D.PASTE SHEET'!A2417="","",'S.D.PASTE SHEET'!A2417)</f>
        <v/>
      </c>
      <c s="176" t="str">
        <f>IF('S.D.PASTE SHEET'!B2417="","",'S.D.PASTE SHEET'!B2417)</f>
        <v/>
      </c>
      <c s="176" t="str">
        <f>IF('S.D.PASTE SHEET'!C2417="","",'S.D.PASTE SHEET'!C2417)</f>
        <v/>
      </c>
      <c s="177" t="str">
        <f>IF('S.D.PASTE SHEET'!D2417="","",'S.D.PASTE SHEET'!D2417)</f>
        <v/>
      </c>
      <c s="176" t="str">
        <f>IF('S.D.PASTE SHEET'!E2417="","",UPPER('S.D.PASTE SHEET'!E2417))</f>
        <v/>
      </c>
      <c s="176" t="str">
        <f>IF('S.D.PASTE SHEET'!F2417="","",'S.D.PASTE SHEET'!F2417)</f>
        <v/>
      </c>
      <c s="176" t="str">
        <f>IF('S.D.PASTE SHEET'!G2417="","",UPPER('S.D.PASTE SHEET'!G2417))</f>
        <v/>
      </c>
      <c s="176" t="str">
        <f>IF('S.D.PASTE SHEET'!H2417="","",UPPER('S.D.PASTE SHEET'!H2417))</f>
        <v/>
      </c>
      <c s="176" t="str">
        <f>IF('S.D.PASTE SHEET'!I2417="","",'S.D.PASTE SHEET'!I2417)</f>
        <v/>
      </c>
      <c s="177" t="str">
        <f>IF('S.D.PASTE SHEET'!J2417="","",'S.D.PASTE SHEET'!J2417)</f>
        <v/>
      </c>
      <c s="176" t="str">
        <f>IF('S.D.PASTE SHEET'!K2417="","",'S.D.PASTE SHEET'!K2417)</f>
        <v/>
      </c>
      <c s="176" t="str">
        <f>IF('S.D.PASTE SHEET'!L2417="","",'S.D.PASTE SHEET'!L2417)</f>
        <v/>
      </c>
      <c s="176" t="str">
        <f>IF('S.D.PASTE SHEET'!M2417="","",'S.D.PASTE SHEET'!M2417)</f>
        <v/>
      </c>
      <c s="176" t="str">
        <f>IF('S.D.PASTE SHEET'!N2417="","",'S.D.PASTE SHEET'!N2417)</f>
        <v/>
      </c>
      <c s="176" t="str">
        <f>IF('S.D.PASTE SHEET'!O2417="","",'S.D.PASTE SHEET'!O2417)</f>
        <v/>
      </c>
      <c s="176" t="str">
        <f>IF('S.D.PASTE SHEET'!P2417="","",'S.D.PASTE SHEET'!P2417)</f>
        <v/>
      </c>
      <c s="176" t="str">
        <f>IF('S.D.PASTE SHEET'!Q2417="","",'S.D.PASTE SHEET'!Q2417)</f>
        <v/>
      </c>
      <c s="176" t="str">
        <f>IF('S.D.PASTE SHEET'!R2417="","",'S.D.PASTE SHEET'!R2417)</f>
        <v/>
      </c>
      <c s="176" t="str">
        <f>IF('S.D.PASTE SHEET'!S2417="","",'S.D.PASTE SHEET'!S2417)</f>
        <v/>
      </c>
      <c s="176" t="str">
        <f>IF('S.D.PASTE SHEET'!T2417="","",'S.D.PASTE SHEET'!T2417)</f>
        <v/>
      </c>
      <c s="176" t="str">
        <f>IF('S.D.PASTE SHEET'!U2417="","",'S.D.PASTE SHEET'!U2417)</f>
        <v/>
      </c>
      <c s="176" t="str">
        <f>IF('S.D.PASTE SHEET'!V2417="","",'S.D.PASTE SHEET'!V2417)</f>
        <v/>
      </c>
      <c s="176" t="str">
        <f>IF('S.D.PASTE SHEET'!W2417="","",'S.D.PASTE SHEET'!W2417)</f>
        <v/>
      </c>
      <c s="176" t="str">
        <f>IF('S.D.PASTE SHEET'!X2417="","",'S.D.PASTE SHEET'!X2417)</f>
        <v/>
      </c>
      <c s="176" t="str">
        <f>IF('S.D.PASTE SHEET'!Y2417="","",'S.D.PASTE SHEET'!Y2417)</f>
        <v/>
      </c>
      <c s="176" t="str">
        <f>IF('S.D.PASTE SHEET'!Z2417="","",'S.D.PASTE SHEET'!Z2417)</f>
        <v/>
      </c>
      <c s="176" t="str">
        <f>IF('S.D.PASTE SHEET'!AA2417="","",'S.D.PASTE SHEET'!AA2417)</f>
        <v/>
      </c>
      <c s="176" t="str">
        <f>IF('S.D.PASTE SHEET'!AB2417="","",'S.D.PASTE SHEET'!AB2417)</f>
        <v/>
      </c>
      <c s="176" t="str">
        <f>IF('S.D.PASTE SHEET'!AC2417="","",'S.D.PASTE SHEET'!AC2417)</f>
        <v/>
      </c>
      <c s="176" t="str">
        <f>IF('S.D.PASTE SHEET'!AD2417="","",'S.D.PASTE SHEET'!AD2417)</f>
        <v/>
      </c>
      <c s="178"/>
      <c s="179" t="str">
        <f>IF(AK2417="","",IF(AK2417&gt;0,COUNT($AG$2:AG2417),""))</f>
        <v/>
      </c>
      <c s="180" t="str">
        <f t="shared" si="2462"/>
        <v/>
      </c>
      <c s="180" t="str">
        <f t="shared" si="2463"/>
        <v/>
      </c>
      <c s="180" t="str">
        <f t="shared" si="2464"/>
        <v/>
      </c>
      <c s="181" t="str">
        <f t="shared" si="2465"/>
        <v/>
      </c>
      <c s="180" t="str">
        <f t="shared" si="2466"/>
        <v/>
      </c>
      <c s="180" t="str">
        <f t="shared" si="2467"/>
        <v/>
      </c>
      <c s="180" t="str">
        <f t="shared" si="2468"/>
        <v/>
      </c>
      <c s="180" t="str">
        <f t="shared" si="2469"/>
        <v/>
      </c>
      <c s="180" t="str">
        <f t="shared" si="2470"/>
        <v/>
      </c>
      <c s="181" t="str">
        <f t="shared" si="2471"/>
        <v/>
      </c>
      <c s="180" t="str">
        <f t="shared" si="2472"/>
        <v/>
      </c>
      <c s="180" t="str">
        <f t="shared" si="2473"/>
        <v/>
      </c>
      <c s="180" t="str">
        <f t="shared" si="2474"/>
        <v/>
      </c>
      <c s="180" t="str">
        <f t="shared" si="2475"/>
        <v/>
      </c>
      <c s="180" t="str">
        <f t="shared" si="2476"/>
        <v/>
      </c>
      <c s="180" t="str">
        <f t="shared" si="2477"/>
        <v/>
      </c>
      <c s="183"/>
      <c s="179" t="str">
        <f>IF(BC2417="","",IF(BC2417&gt;0,COUNT($AY$2:AY2417),""))</f>
        <v/>
      </c>
      <c s="180" t="str">
        <f t="shared" si="2478"/>
        <v/>
      </c>
      <c s="180" t="str">
        <f t="shared" si="2479"/>
        <v/>
      </c>
      <c s="180" t="str">
        <f t="shared" si="2480"/>
        <v/>
      </c>
      <c s="182" t="str">
        <f t="shared" si="2481"/>
        <v/>
      </c>
      <c s="180" t="str">
        <f t="shared" si="2482"/>
        <v/>
      </c>
      <c s="180" t="str">
        <f t="shared" si="2483"/>
        <v/>
      </c>
      <c s="180" t="str">
        <f t="shared" si="2484"/>
        <v/>
      </c>
      <c s="180" t="str">
        <f t="shared" si="2485"/>
        <v/>
      </c>
      <c s="180" t="str">
        <f t="shared" si="2486"/>
        <v/>
      </c>
      <c s="182" t="str">
        <f t="shared" si="2487"/>
        <v/>
      </c>
      <c s="180" t="str">
        <f t="shared" si="2488"/>
        <v/>
      </c>
      <c s="180" t="str">
        <f t="shared" si="2489"/>
        <v/>
      </c>
      <c s="180" t="str">
        <f t="shared" si="2490"/>
        <v/>
      </c>
      <c s="180" t="str">
        <f t="shared" si="2491"/>
        <v/>
      </c>
      <c s="180" t="str">
        <f t="shared" si="2492"/>
        <v/>
      </c>
      <c s="180" t="str">
        <f t="shared" si="2493"/>
        <v/>
      </c>
    </row>
    <row r="2418" spans="1:66" ht="15">
      <c r="A2418" s="176" t="str">
        <f>IF('S.D.PASTE SHEET'!A2418="","",'S.D.PASTE SHEET'!A2418)</f>
        <v/>
      </c>
      <c s="176" t="str">
        <f>IF('S.D.PASTE SHEET'!B2418="","",'S.D.PASTE SHEET'!B2418)</f>
        <v/>
      </c>
      <c s="176" t="str">
        <f>IF('S.D.PASTE SHEET'!C2418="","",'S.D.PASTE SHEET'!C2418)</f>
        <v/>
      </c>
      <c s="177" t="str">
        <f>IF('S.D.PASTE SHEET'!D2418="","",'S.D.PASTE SHEET'!D2418)</f>
        <v/>
      </c>
      <c s="176" t="str">
        <f>IF('S.D.PASTE SHEET'!E2418="","",UPPER('S.D.PASTE SHEET'!E2418))</f>
        <v/>
      </c>
      <c s="176" t="str">
        <f>IF('S.D.PASTE SHEET'!F2418="","",'S.D.PASTE SHEET'!F2418)</f>
        <v/>
      </c>
      <c s="176" t="str">
        <f>IF('S.D.PASTE SHEET'!G2418="","",UPPER('S.D.PASTE SHEET'!G2418))</f>
        <v/>
      </c>
      <c s="176" t="str">
        <f>IF('S.D.PASTE SHEET'!H2418="","",UPPER('S.D.PASTE SHEET'!H2418))</f>
        <v/>
      </c>
      <c s="176" t="str">
        <f>IF('S.D.PASTE SHEET'!I2418="","",'S.D.PASTE SHEET'!I2418)</f>
        <v/>
      </c>
      <c s="177" t="str">
        <f>IF('S.D.PASTE SHEET'!J2418="","",'S.D.PASTE SHEET'!J2418)</f>
        <v/>
      </c>
      <c s="176" t="str">
        <f>IF('S.D.PASTE SHEET'!K2418="","",'S.D.PASTE SHEET'!K2418)</f>
        <v/>
      </c>
      <c s="176" t="str">
        <f>IF('S.D.PASTE SHEET'!L2418="","",'S.D.PASTE SHEET'!L2418)</f>
        <v/>
      </c>
      <c s="176" t="str">
        <f>IF('S.D.PASTE SHEET'!M2418="","",'S.D.PASTE SHEET'!M2418)</f>
        <v/>
      </c>
      <c s="176" t="str">
        <f>IF('S.D.PASTE SHEET'!N2418="","",'S.D.PASTE SHEET'!N2418)</f>
        <v/>
      </c>
      <c s="176" t="str">
        <f>IF('S.D.PASTE SHEET'!O2418="","",'S.D.PASTE SHEET'!O2418)</f>
        <v/>
      </c>
      <c s="176" t="str">
        <f>IF('S.D.PASTE SHEET'!P2418="","",'S.D.PASTE SHEET'!P2418)</f>
        <v/>
      </c>
      <c s="176" t="str">
        <f>IF('S.D.PASTE SHEET'!Q2418="","",'S.D.PASTE SHEET'!Q2418)</f>
        <v/>
      </c>
      <c s="176" t="str">
        <f>IF('S.D.PASTE SHEET'!R2418="","",'S.D.PASTE SHEET'!R2418)</f>
        <v/>
      </c>
      <c s="176" t="str">
        <f>IF('S.D.PASTE SHEET'!S2418="","",'S.D.PASTE SHEET'!S2418)</f>
        <v/>
      </c>
      <c s="176" t="str">
        <f>IF('S.D.PASTE SHEET'!T2418="","",'S.D.PASTE SHEET'!T2418)</f>
        <v/>
      </c>
      <c s="176" t="str">
        <f>IF('S.D.PASTE SHEET'!U2418="","",'S.D.PASTE SHEET'!U2418)</f>
        <v/>
      </c>
      <c s="176" t="str">
        <f>IF('S.D.PASTE SHEET'!V2418="","",'S.D.PASTE SHEET'!V2418)</f>
        <v/>
      </c>
      <c s="176" t="str">
        <f>IF('S.D.PASTE SHEET'!W2418="","",'S.D.PASTE SHEET'!W2418)</f>
        <v/>
      </c>
      <c s="176" t="str">
        <f>IF('S.D.PASTE SHEET'!X2418="","",'S.D.PASTE SHEET'!X2418)</f>
        <v/>
      </c>
      <c s="176" t="str">
        <f>IF('S.D.PASTE SHEET'!Y2418="","",'S.D.PASTE SHEET'!Y2418)</f>
        <v/>
      </c>
      <c s="176" t="str">
        <f>IF('S.D.PASTE SHEET'!Z2418="","",'S.D.PASTE SHEET'!Z2418)</f>
        <v/>
      </c>
      <c s="176" t="str">
        <f>IF('S.D.PASTE SHEET'!AA2418="","",'S.D.PASTE SHEET'!AA2418)</f>
        <v/>
      </c>
      <c s="176" t="str">
        <f>IF('S.D.PASTE SHEET'!AB2418="","",'S.D.PASTE SHEET'!AB2418)</f>
        <v/>
      </c>
      <c s="176" t="str">
        <f>IF('S.D.PASTE SHEET'!AC2418="","",'S.D.PASTE SHEET'!AC2418)</f>
        <v/>
      </c>
      <c s="176" t="str">
        <f>IF('S.D.PASTE SHEET'!AD2418="","",'S.D.PASTE SHEET'!AD2418)</f>
        <v/>
      </c>
      <c s="178"/>
      <c s="179" t="str">
        <f>IF(AK2418="","",IF(AK2418&gt;0,COUNT($AG$2:AG2418),""))</f>
        <v/>
      </c>
      <c s="180" t="str">
        <f t="shared" si="2462"/>
        <v/>
      </c>
      <c s="180" t="str">
        <f t="shared" si="2463"/>
        <v/>
      </c>
      <c s="180" t="str">
        <f t="shared" si="2464"/>
        <v/>
      </c>
      <c s="181" t="str">
        <f t="shared" si="2465"/>
        <v/>
      </c>
      <c s="180" t="str">
        <f t="shared" si="2466"/>
        <v/>
      </c>
      <c s="180" t="str">
        <f t="shared" si="2467"/>
        <v/>
      </c>
      <c s="180" t="str">
        <f t="shared" si="2468"/>
        <v/>
      </c>
      <c s="180" t="str">
        <f t="shared" si="2469"/>
        <v/>
      </c>
      <c s="180" t="str">
        <f t="shared" si="2470"/>
        <v/>
      </c>
      <c s="181" t="str">
        <f t="shared" si="2471"/>
        <v/>
      </c>
      <c s="180" t="str">
        <f t="shared" si="2472"/>
        <v/>
      </c>
      <c s="180" t="str">
        <f t="shared" si="2473"/>
        <v/>
      </c>
      <c s="180" t="str">
        <f t="shared" si="2474"/>
        <v/>
      </c>
      <c s="180" t="str">
        <f t="shared" si="2475"/>
        <v/>
      </c>
      <c s="180" t="str">
        <f t="shared" si="2476"/>
        <v/>
      </c>
      <c s="180" t="str">
        <f t="shared" si="2477"/>
        <v/>
      </c>
      <c s="183"/>
      <c s="179" t="str">
        <f>IF(BC2418="","",IF(BC2418&gt;0,COUNT($AY$2:AY2418),""))</f>
        <v/>
      </c>
      <c s="180" t="str">
        <f t="shared" si="2478"/>
        <v/>
      </c>
      <c s="180" t="str">
        <f t="shared" si="2479"/>
        <v/>
      </c>
      <c s="180" t="str">
        <f t="shared" si="2480"/>
        <v/>
      </c>
      <c s="182" t="str">
        <f t="shared" si="2481"/>
        <v/>
      </c>
      <c s="180" t="str">
        <f t="shared" si="2482"/>
        <v/>
      </c>
      <c s="180" t="str">
        <f t="shared" si="2483"/>
        <v/>
      </c>
      <c s="180" t="str">
        <f t="shared" si="2484"/>
        <v/>
      </c>
      <c s="180" t="str">
        <f t="shared" si="2485"/>
        <v/>
      </c>
      <c s="180" t="str">
        <f t="shared" si="2486"/>
        <v/>
      </c>
      <c s="182" t="str">
        <f t="shared" si="2487"/>
        <v/>
      </c>
      <c s="180" t="str">
        <f t="shared" si="2488"/>
        <v/>
      </c>
      <c s="180" t="str">
        <f t="shared" si="2489"/>
        <v/>
      </c>
      <c s="180" t="str">
        <f t="shared" si="2490"/>
        <v/>
      </c>
      <c s="180" t="str">
        <f t="shared" si="2491"/>
        <v/>
      </c>
      <c s="180" t="str">
        <f t="shared" si="2492"/>
        <v/>
      </c>
      <c s="180" t="str">
        <f t="shared" si="2493"/>
        <v/>
      </c>
    </row>
    <row r="2419" spans="1:66" ht="15">
      <c r="A2419" s="176" t="str">
        <f>IF('S.D.PASTE SHEET'!A2419="","",'S.D.PASTE SHEET'!A2419)</f>
        <v/>
      </c>
      <c s="176" t="str">
        <f>IF('S.D.PASTE SHEET'!B2419="","",'S.D.PASTE SHEET'!B2419)</f>
        <v/>
      </c>
      <c s="176" t="str">
        <f>IF('S.D.PASTE SHEET'!C2419="","",'S.D.PASTE SHEET'!C2419)</f>
        <v/>
      </c>
      <c s="177" t="str">
        <f>IF('S.D.PASTE SHEET'!D2419="","",'S.D.PASTE SHEET'!D2419)</f>
        <v/>
      </c>
      <c s="176" t="str">
        <f>IF('S.D.PASTE SHEET'!E2419="","",UPPER('S.D.PASTE SHEET'!E2419))</f>
        <v/>
      </c>
      <c s="176" t="str">
        <f>IF('S.D.PASTE SHEET'!F2419="","",'S.D.PASTE SHEET'!F2419)</f>
        <v/>
      </c>
      <c s="176" t="str">
        <f>IF('S.D.PASTE SHEET'!G2419="","",UPPER('S.D.PASTE SHEET'!G2419))</f>
        <v/>
      </c>
      <c s="176" t="str">
        <f>IF('S.D.PASTE SHEET'!H2419="","",UPPER('S.D.PASTE SHEET'!H2419))</f>
        <v/>
      </c>
      <c s="176" t="str">
        <f>IF('S.D.PASTE SHEET'!I2419="","",'S.D.PASTE SHEET'!I2419)</f>
        <v/>
      </c>
      <c s="177" t="str">
        <f>IF('S.D.PASTE SHEET'!J2419="","",'S.D.PASTE SHEET'!J2419)</f>
        <v/>
      </c>
      <c s="176" t="str">
        <f>IF('S.D.PASTE SHEET'!K2419="","",'S.D.PASTE SHEET'!K2419)</f>
        <v/>
      </c>
      <c s="176" t="str">
        <f>IF('S.D.PASTE SHEET'!L2419="","",'S.D.PASTE SHEET'!L2419)</f>
        <v/>
      </c>
      <c s="176" t="str">
        <f>IF('S.D.PASTE SHEET'!M2419="","",'S.D.PASTE SHEET'!M2419)</f>
        <v/>
      </c>
      <c s="176" t="str">
        <f>IF('S.D.PASTE SHEET'!N2419="","",'S.D.PASTE SHEET'!N2419)</f>
        <v/>
      </c>
      <c s="176" t="str">
        <f>IF('S.D.PASTE SHEET'!O2419="","",'S.D.PASTE SHEET'!O2419)</f>
        <v/>
      </c>
      <c s="176" t="str">
        <f>IF('S.D.PASTE SHEET'!P2419="","",'S.D.PASTE SHEET'!P2419)</f>
        <v/>
      </c>
      <c s="176" t="str">
        <f>IF('S.D.PASTE SHEET'!Q2419="","",'S.D.PASTE SHEET'!Q2419)</f>
        <v/>
      </c>
      <c s="176" t="str">
        <f>IF('S.D.PASTE SHEET'!R2419="","",'S.D.PASTE SHEET'!R2419)</f>
        <v/>
      </c>
      <c s="176" t="str">
        <f>IF('S.D.PASTE SHEET'!S2419="","",'S.D.PASTE SHEET'!S2419)</f>
        <v/>
      </c>
      <c s="176" t="str">
        <f>IF('S.D.PASTE SHEET'!T2419="","",'S.D.PASTE SHEET'!T2419)</f>
        <v/>
      </c>
      <c s="176" t="str">
        <f>IF('S.D.PASTE SHEET'!U2419="","",'S.D.PASTE SHEET'!U2419)</f>
        <v/>
      </c>
      <c s="176" t="str">
        <f>IF('S.D.PASTE SHEET'!V2419="","",'S.D.PASTE SHEET'!V2419)</f>
        <v/>
      </c>
      <c s="176" t="str">
        <f>IF('S.D.PASTE SHEET'!W2419="","",'S.D.PASTE SHEET'!W2419)</f>
        <v/>
      </c>
      <c s="176" t="str">
        <f>IF('S.D.PASTE SHEET'!X2419="","",'S.D.PASTE SHEET'!X2419)</f>
        <v/>
      </c>
      <c s="176" t="str">
        <f>IF('S.D.PASTE SHEET'!Y2419="","",'S.D.PASTE SHEET'!Y2419)</f>
        <v/>
      </c>
      <c s="176" t="str">
        <f>IF('S.D.PASTE SHEET'!Z2419="","",'S.D.PASTE SHEET'!Z2419)</f>
        <v/>
      </c>
      <c s="176" t="str">
        <f>IF('S.D.PASTE SHEET'!AA2419="","",'S.D.PASTE SHEET'!AA2419)</f>
        <v/>
      </c>
      <c s="176" t="str">
        <f>IF('S.D.PASTE SHEET'!AB2419="","",'S.D.PASTE SHEET'!AB2419)</f>
        <v/>
      </c>
      <c s="176" t="str">
        <f>IF('S.D.PASTE SHEET'!AC2419="","",'S.D.PASTE SHEET'!AC2419)</f>
        <v/>
      </c>
      <c s="176" t="str">
        <f>IF('S.D.PASTE SHEET'!AD2419="","",'S.D.PASTE SHEET'!AD2419)</f>
        <v/>
      </c>
      <c s="178"/>
      <c s="179" t="str">
        <f>IF(AK2419="","",IF(AK2419&gt;0,COUNT($AG$2:AG2419),""))</f>
        <v/>
      </c>
      <c s="180" t="str">
        <f t="shared" si="2462"/>
        <v/>
      </c>
      <c s="180" t="str">
        <f t="shared" si="2463"/>
        <v/>
      </c>
      <c s="180" t="str">
        <f t="shared" si="2464"/>
        <v/>
      </c>
      <c s="181" t="str">
        <f t="shared" si="2465"/>
        <v/>
      </c>
      <c s="180" t="str">
        <f t="shared" si="2466"/>
        <v/>
      </c>
      <c s="180" t="str">
        <f t="shared" si="2467"/>
        <v/>
      </c>
      <c s="180" t="str">
        <f t="shared" si="2468"/>
        <v/>
      </c>
      <c s="180" t="str">
        <f t="shared" si="2469"/>
        <v/>
      </c>
      <c s="180" t="str">
        <f t="shared" si="2470"/>
        <v/>
      </c>
      <c s="181" t="str">
        <f t="shared" si="2471"/>
        <v/>
      </c>
      <c s="180" t="str">
        <f t="shared" si="2472"/>
        <v/>
      </c>
      <c s="180" t="str">
        <f t="shared" si="2473"/>
        <v/>
      </c>
      <c s="180" t="str">
        <f t="shared" si="2474"/>
        <v/>
      </c>
      <c s="180" t="str">
        <f t="shared" si="2475"/>
        <v/>
      </c>
      <c s="180" t="str">
        <f t="shared" si="2476"/>
        <v/>
      </c>
      <c s="180" t="str">
        <f t="shared" si="2477"/>
        <v/>
      </c>
      <c s="183"/>
      <c s="179" t="str">
        <f>IF(BC2419="","",IF(BC2419&gt;0,COUNT($AY$2:AY2419),""))</f>
        <v/>
      </c>
      <c s="180" t="str">
        <f t="shared" si="2478"/>
        <v/>
      </c>
      <c s="180" t="str">
        <f t="shared" si="2479"/>
        <v/>
      </c>
      <c s="180" t="str">
        <f t="shared" si="2480"/>
        <v/>
      </c>
      <c s="182" t="str">
        <f t="shared" si="2481"/>
        <v/>
      </c>
      <c s="180" t="str">
        <f t="shared" si="2482"/>
        <v/>
      </c>
      <c s="180" t="str">
        <f t="shared" si="2483"/>
        <v/>
      </c>
      <c s="180" t="str">
        <f t="shared" si="2484"/>
        <v/>
      </c>
      <c s="180" t="str">
        <f t="shared" si="2485"/>
        <v/>
      </c>
      <c s="180" t="str">
        <f t="shared" si="2486"/>
        <v/>
      </c>
      <c s="182" t="str">
        <f t="shared" si="2487"/>
        <v/>
      </c>
      <c s="180" t="str">
        <f t="shared" si="2488"/>
        <v/>
      </c>
      <c s="180" t="str">
        <f t="shared" si="2489"/>
        <v/>
      </c>
      <c s="180" t="str">
        <f t="shared" si="2490"/>
        <v/>
      </c>
      <c s="180" t="str">
        <f t="shared" si="2491"/>
        <v/>
      </c>
      <c s="180" t="str">
        <f t="shared" si="2492"/>
        <v/>
      </c>
      <c s="180" t="str">
        <f t="shared" si="2493"/>
        <v/>
      </c>
    </row>
    <row r="2420" spans="1:66" ht="15">
      <c r="A2420" s="176" t="str">
        <f>IF('S.D.PASTE SHEET'!A2420="","",'S.D.PASTE SHEET'!A2420)</f>
        <v/>
      </c>
      <c s="176" t="str">
        <f>IF('S.D.PASTE SHEET'!B2420="","",'S.D.PASTE SHEET'!B2420)</f>
        <v/>
      </c>
      <c s="176" t="str">
        <f>IF('S.D.PASTE SHEET'!C2420="","",'S.D.PASTE SHEET'!C2420)</f>
        <v/>
      </c>
      <c s="177" t="str">
        <f>IF('S.D.PASTE SHEET'!D2420="","",'S.D.PASTE SHEET'!D2420)</f>
        <v/>
      </c>
      <c s="176" t="str">
        <f>IF('S.D.PASTE SHEET'!E2420="","",UPPER('S.D.PASTE SHEET'!E2420))</f>
        <v/>
      </c>
      <c s="176" t="str">
        <f>IF('S.D.PASTE SHEET'!F2420="","",'S.D.PASTE SHEET'!F2420)</f>
        <v/>
      </c>
      <c s="176" t="str">
        <f>IF('S.D.PASTE SHEET'!G2420="","",UPPER('S.D.PASTE SHEET'!G2420))</f>
        <v/>
      </c>
      <c s="176" t="str">
        <f>IF('S.D.PASTE SHEET'!H2420="","",UPPER('S.D.PASTE SHEET'!H2420))</f>
        <v/>
      </c>
      <c s="176" t="str">
        <f>IF('S.D.PASTE SHEET'!I2420="","",'S.D.PASTE SHEET'!I2420)</f>
        <v/>
      </c>
      <c s="177" t="str">
        <f>IF('S.D.PASTE SHEET'!J2420="","",'S.D.PASTE SHEET'!J2420)</f>
        <v/>
      </c>
      <c s="176" t="str">
        <f>IF('S.D.PASTE SHEET'!K2420="","",'S.D.PASTE SHEET'!K2420)</f>
        <v/>
      </c>
      <c s="176" t="str">
        <f>IF('S.D.PASTE SHEET'!L2420="","",'S.D.PASTE SHEET'!L2420)</f>
        <v/>
      </c>
      <c s="176" t="str">
        <f>IF('S.D.PASTE SHEET'!M2420="","",'S.D.PASTE SHEET'!M2420)</f>
        <v/>
      </c>
      <c s="176" t="str">
        <f>IF('S.D.PASTE SHEET'!N2420="","",'S.D.PASTE SHEET'!N2420)</f>
        <v/>
      </c>
      <c s="176" t="str">
        <f>IF('S.D.PASTE SHEET'!O2420="","",'S.D.PASTE SHEET'!O2420)</f>
        <v/>
      </c>
      <c s="176" t="str">
        <f>IF('S.D.PASTE SHEET'!P2420="","",'S.D.PASTE SHEET'!P2420)</f>
        <v/>
      </c>
      <c s="176" t="str">
        <f>IF('S.D.PASTE SHEET'!Q2420="","",'S.D.PASTE SHEET'!Q2420)</f>
        <v/>
      </c>
      <c s="176" t="str">
        <f>IF('S.D.PASTE SHEET'!R2420="","",'S.D.PASTE SHEET'!R2420)</f>
        <v/>
      </c>
      <c s="176" t="str">
        <f>IF('S.D.PASTE SHEET'!S2420="","",'S.D.PASTE SHEET'!S2420)</f>
        <v/>
      </c>
      <c s="176" t="str">
        <f>IF('S.D.PASTE SHEET'!T2420="","",'S.D.PASTE SHEET'!T2420)</f>
        <v/>
      </c>
      <c s="176" t="str">
        <f>IF('S.D.PASTE SHEET'!U2420="","",'S.D.PASTE SHEET'!U2420)</f>
        <v/>
      </c>
      <c s="176" t="str">
        <f>IF('S.D.PASTE SHEET'!V2420="","",'S.D.PASTE SHEET'!V2420)</f>
        <v/>
      </c>
      <c s="176" t="str">
        <f>IF('S.D.PASTE SHEET'!W2420="","",'S.D.PASTE SHEET'!W2420)</f>
        <v/>
      </c>
      <c s="176" t="str">
        <f>IF('S.D.PASTE SHEET'!X2420="","",'S.D.PASTE SHEET'!X2420)</f>
        <v/>
      </c>
      <c s="176" t="str">
        <f>IF('S.D.PASTE SHEET'!Y2420="","",'S.D.PASTE SHEET'!Y2420)</f>
        <v/>
      </c>
      <c s="176" t="str">
        <f>IF('S.D.PASTE SHEET'!Z2420="","",'S.D.PASTE SHEET'!Z2420)</f>
        <v/>
      </c>
      <c s="176" t="str">
        <f>IF('S.D.PASTE SHEET'!AA2420="","",'S.D.PASTE SHEET'!AA2420)</f>
        <v/>
      </c>
      <c s="176" t="str">
        <f>IF('S.D.PASTE SHEET'!AB2420="","",'S.D.PASTE SHEET'!AB2420)</f>
        <v/>
      </c>
      <c s="176" t="str">
        <f>IF('S.D.PASTE SHEET'!AC2420="","",'S.D.PASTE SHEET'!AC2420)</f>
        <v/>
      </c>
      <c s="176" t="str">
        <f>IF('S.D.PASTE SHEET'!AD2420="","",'S.D.PASTE SHEET'!AD2420)</f>
        <v/>
      </c>
      <c s="178"/>
      <c s="179" t="str">
        <f>IF(AK2420="","",IF(AK2420&gt;0,COUNT($AG$2:AG2420),""))</f>
        <v/>
      </c>
      <c s="180" t="str">
        <f t="shared" si="2462"/>
        <v/>
      </c>
      <c s="180" t="str">
        <f t="shared" si="2463"/>
        <v/>
      </c>
      <c s="180" t="str">
        <f t="shared" si="2464"/>
        <v/>
      </c>
      <c s="181" t="str">
        <f t="shared" si="2465"/>
        <v/>
      </c>
      <c s="180" t="str">
        <f t="shared" si="2466"/>
        <v/>
      </c>
      <c s="180" t="str">
        <f t="shared" si="2467"/>
        <v/>
      </c>
      <c s="180" t="str">
        <f t="shared" si="2468"/>
        <v/>
      </c>
      <c s="180" t="str">
        <f t="shared" si="2469"/>
        <v/>
      </c>
      <c s="180" t="str">
        <f t="shared" si="2470"/>
        <v/>
      </c>
      <c s="181" t="str">
        <f t="shared" si="2471"/>
        <v/>
      </c>
      <c s="180" t="str">
        <f t="shared" si="2472"/>
        <v/>
      </c>
      <c s="180" t="str">
        <f t="shared" si="2473"/>
        <v/>
      </c>
      <c s="180" t="str">
        <f t="shared" si="2474"/>
        <v/>
      </c>
      <c s="180" t="str">
        <f t="shared" si="2475"/>
        <v/>
      </c>
      <c s="180" t="str">
        <f t="shared" si="2476"/>
        <v/>
      </c>
      <c s="180" t="str">
        <f t="shared" si="2477"/>
        <v/>
      </c>
      <c s="183"/>
      <c s="179" t="str">
        <f>IF(BC2420="","",IF(BC2420&gt;0,COUNT($AY$2:AY2420),""))</f>
        <v/>
      </c>
      <c s="180" t="str">
        <f t="shared" si="2478"/>
        <v/>
      </c>
      <c s="180" t="str">
        <f t="shared" si="2479"/>
        <v/>
      </c>
      <c s="180" t="str">
        <f t="shared" si="2480"/>
        <v/>
      </c>
      <c s="182" t="str">
        <f t="shared" si="2481"/>
        <v/>
      </c>
      <c s="180" t="str">
        <f t="shared" si="2482"/>
        <v/>
      </c>
      <c s="180" t="str">
        <f t="shared" si="2483"/>
        <v/>
      </c>
      <c s="180" t="str">
        <f t="shared" si="2484"/>
        <v/>
      </c>
      <c s="180" t="str">
        <f t="shared" si="2485"/>
        <v/>
      </c>
      <c s="180" t="str">
        <f t="shared" si="2486"/>
        <v/>
      </c>
      <c s="182" t="str">
        <f t="shared" si="2487"/>
        <v/>
      </c>
      <c s="180" t="str">
        <f t="shared" si="2488"/>
        <v/>
      </c>
      <c s="180" t="str">
        <f t="shared" si="2489"/>
        <v/>
      </c>
      <c s="180" t="str">
        <f t="shared" si="2490"/>
        <v/>
      </c>
      <c s="180" t="str">
        <f t="shared" si="2491"/>
        <v/>
      </c>
      <c s="180" t="str">
        <f t="shared" si="2492"/>
        <v/>
      </c>
      <c s="180" t="str">
        <f t="shared" si="2493"/>
        <v/>
      </c>
    </row>
    <row r="2421" spans="1:66" ht="15">
      <c r="A2421" s="176" t="str">
        <f>IF('S.D.PASTE SHEET'!A2421="","",'S.D.PASTE SHEET'!A2421)</f>
        <v/>
      </c>
      <c s="176" t="str">
        <f>IF('S.D.PASTE SHEET'!B2421="","",'S.D.PASTE SHEET'!B2421)</f>
        <v/>
      </c>
      <c s="176" t="str">
        <f>IF('S.D.PASTE SHEET'!C2421="","",'S.D.PASTE SHEET'!C2421)</f>
        <v/>
      </c>
      <c s="177" t="str">
        <f>IF('S.D.PASTE SHEET'!D2421="","",'S.D.PASTE SHEET'!D2421)</f>
        <v/>
      </c>
      <c s="176" t="str">
        <f>IF('S.D.PASTE SHEET'!E2421="","",UPPER('S.D.PASTE SHEET'!E2421))</f>
        <v/>
      </c>
      <c s="176" t="str">
        <f>IF('S.D.PASTE SHEET'!F2421="","",'S.D.PASTE SHEET'!F2421)</f>
        <v/>
      </c>
      <c s="176" t="str">
        <f>IF('S.D.PASTE SHEET'!G2421="","",UPPER('S.D.PASTE SHEET'!G2421))</f>
        <v/>
      </c>
      <c s="176" t="str">
        <f>IF('S.D.PASTE SHEET'!H2421="","",UPPER('S.D.PASTE SHEET'!H2421))</f>
        <v/>
      </c>
      <c s="176" t="str">
        <f>IF('S.D.PASTE SHEET'!I2421="","",'S.D.PASTE SHEET'!I2421)</f>
        <v/>
      </c>
      <c s="177" t="str">
        <f>IF('S.D.PASTE SHEET'!J2421="","",'S.D.PASTE SHEET'!J2421)</f>
        <v/>
      </c>
      <c s="176" t="str">
        <f>IF('S.D.PASTE SHEET'!K2421="","",'S.D.PASTE SHEET'!K2421)</f>
        <v/>
      </c>
      <c s="176" t="str">
        <f>IF('S.D.PASTE SHEET'!L2421="","",'S.D.PASTE SHEET'!L2421)</f>
        <v/>
      </c>
      <c s="176" t="str">
        <f>IF('S.D.PASTE SHEET'!M2421="","",'S.D.PASTE SHEET'!M2421)</f>
        <v/>
      </c>
      <c s="176" t="str">
        <f>IF('S.D.PASTE SHEET'!N2421="","",'S.D.PASTE SHEET'!N2421)</f>
        <v/>
      </c>
      <c s="176" t="str">
        <f>IF('S.D.PASTE SHEET'!O2421="","",'S.D.PASTE SHEET'!O2421)</f>
        <v/>
      </c>
      <c s="176" t="str">
        <f>IF('S.D.PASTE SHEET'!P2421="","",'S.D.PASTE SHEET'!P2421)</f>
        <v/>
      </c>
      <c s="176" t="str">
        <f>IF('S.D.PASTE SHEET'!Q2421="","",'S.D.PASTE SHEET'!Q2421)</f>
        <v/>
      </c>
      <c s="176" t="str">
        <f>IF('S.D.PASTE SHEET'!R2421="","",'S.D.PASTE SHEET'!R2421)</f>
        <v/>
      </c>
      <c s="176" t="str">
        <f>IF('S.D.PASTE SHEET'!S2421="","",'S.D.PASTE SHEET'!S2421)</f>
        <v/>
      </c>
      <c s="176" t="str">
        <f>IF('S.D.PASTE SHEET'!T2421="","",'S.D.PASTE SHEET'!T2421)</f>
        <v/>
      </c>
      <c s="176" t="str">
        <f>IF('S.D.PASTE SHEET'!U2421="","",'S.D.PASTE SHEET'!U2421)</f>
        <v/>
      </c>
      <c s="176" t="str">
        <f>IF('S.D.PASTE SHEET'!V2421="","",'S.D.PASTE SHEET'!V2421)</f>
        <v/>
      </c>
      <c s="176" t="str">
        <f>IF('S.D.PASTE SHEET'!W2421="","",'S.D.PASTE SHEET'!W2421)</f>
        <v/>
      </c>
      <c s="176" t="str">
        <f>IF('S.D.PASTE SHEET'!X2421="","",'S.D.PASTE SHEET'!X2421)</f>
        <v/>
      </c>
      <c s="176" t="str">
        <f>IF('S.D.PASTE SHEET'!Y2421="","",'S.D.PASTE SHEET'!Y2421)</f>
        <v/>
      </c>
      <c s="176" t="str">
        <f>IF('S.D.PASTE SHEET'!Z2421="","",'S.D.PASTE SHEET'!Z2421)</f>
        <v/>
      </c>
      <c s="176" t="str">
        <f>IF('S.D.PASTE SHEET'!AA2421="","",'S.D.PASTE SHEET'!AA2421)</f>
        <v/>
      </c>
      <c s="176" t="str">
        <f>IF('S.D.PASTE SHEET'!AB2421="","",'S.D.PASTE SHEET'!AB2421)</f>
        <v/>
      </c>
      <c s="176" t="str">
        <f>IF('S.D.PASTE SHEET'!AC2421="","",'S.D.PASTE SHEET'!AC2421)</f>
        <v/>
      </c>
      <c s="176" t="str">
        <f>IF('S.D.PASTE SHEET'!AD2421="","",'S.D.PASTE SHEET'!AD2421)</f>
        <v/>
      </c>
      <c s="178"/>
      <c s="179" t="str">
        <f>IF(AK2421="","",IF(AK2421&gt;0,COUNT($AG$2:AG2421),""))</f>
        <v/>
      </c>
      <c s="180" t="str">
        <f t="shared" si="2462"/>
        <v/>
      </c>
      <c s="180" t="str">
        <f t="shared" si="2463"/>
        <v/>
      </c>
      <c s="180" t="str">
        <f t="shared" si="2464"/>
        <v/>
      </c>
      <c s="181" t="str">
        <f t="shared" si="2465"/>
        <v/>
      </c>
      <c s="180" t="str">
        <f t="shared" si="2466"/>
        <v/>
      </c>
      <c s="180" t="str">
        <f t="shared" si="2467"/>
        <v/>
      </c>
      <c s="180" t="str">
        <f t="shared" si="2468"/>
        <v/>
      </c>
      <c s="180" t="str">
        <f t="shared" si="2469"/>
        <v/>
      </c>
      <c s="180" t="str">
        <f t="shared" si="2470"/>
        <v/>
      </c>
      <c s="181" t="str">
        <f t="shared" si="2471"/>
        <v/>
      </c>
      <c s="180" t="str">
        <f t="shared" si="2472"/>
        <v/>
      </c>
      <c s="180" t="str">
        <f t="shared" si="2473"/>
        <v/>
      </c>
      <c s="180" t="str">
        <f t="shared" si="2474"/>
        <v/>
      </c>
      <c s="180" t="str">
        <f t="shared" si="2475"/>
        <v/>
      </c>
      <c s="180" t="str">
        <f t="shared" si="2476"/>
        <v/>
      </c>
      <c s="180" t="str">
        <f t="shared" si="2477"/>
        <v/>
      </c>
      <c s="183"/>
      <c s="179" t="str">
        <f>IF(BC2421="","",IF(BC2421&gt;0,COUNT($AY$2:AY2421),""))</f>
        <v/>
      </c>
      <c s="180" t="str">
        <f t="shared" si="2478"/>
        <v/>
      </c>
      <c s="180" t="str">
        <f t="shared" si="2479"/>
        <v/>
      </c>
      <c s="180" t="str">
        <f t="shared" si="2480"/>
        <v/>
      </c>
      <c s="182" t="str">
        <f t="shared" si="2481"/>
        <v/>
      </c>
      <c s="180" t="str">
        <f t="shared" si="2482"/>
        <v/>
      </c>
      <c s="180" t="str">
        <f t="shared" si="2483"/>
        <v/>
      </c>
      <c s="180" t="str">
        <f t="shared" si="2484"/>
        <v/>
      </c>
      <c s="180" t="str">
        <f t="shared" si="2485"/>
        <v/>
      </c>
      <c s="180" t="str">
        <f t="shared" si="2486"/>
        <v/>
      </c>
      <c s="182" t="str">
        <f t="shared" si="2487"/>
        <v/>
      </c>
      <c s="180" t="str">
        <f t="shared" si="2488"/>
        <v/>
      </c>
      <c s="180" t="str">
        <f t="shared" si="2489"/>
        <v/>
      </c>
      <c s="180" t="str">
        <f t="shared" si="2490"/>
        <v/>
      </c>
      <c s="180" t="str">
        <f t="shared" si="2491"/>
        <v/>
      </c>
      <c s="180" t="str">
        <f t="shared" si="2492"/>
        <v/>
      </c>
      <c s="180" t="str">
        <f t="shared" si="2493"/>
        <v/>
      </c>
    </row>
    <row r="2422" spans="1:66" ht="15">
      <c r="A2422" s="176" t="str">
        <f>IF('S.D.PASTE SHEET'!A2422="","",'S.D.PASTE SHEET'!A2422)</f>
        <v/>
      </c>
      <c s="176" t="str">
        <f>IF('S.D.PASTE SHEET'!B2422="","",'S.D.PASTE SHEET'!B2422)</f>
        <v/>
      </c>
      <c s="176" t="str">
        <f>IF('S.D.PASTE SHEET'!C2422="","",'S.D.PASTE SHEET'!C2422)</f>
        <v/>
      </c>
      <c s="177" t="str">
        <f>IF('S.D.PASTE SHEET'!D2422="","",'S.D.PASTE SHEET'!D2422)</f>
        <v/>
      </c>
      <c s="176" t="str">
        <f>IF('S.D.PASTE SHEET'!E2422="","",UPPER('S.D.PASTE SHEET'!E2422))</f>
        <v/>
      </c>
      <c s="176" t="str">
        <f>IF('S.D.PASTE SHEET'!F2422="","",'S.D.PASTE SHEET'!F2422)</f>
        <v/>
      </c>
      <c s="176" t="str">
        <f>IF('S.D.PASTE SHEET'!G2422="","",UPPER('S.D.PASTE SHEET'!G2422))</f>
        <v/>
      </c>
      <c s="176" t="str">
        <f>IF('S.D.PASTE SHEET'!H2422="","",UPPER('S.D.PASTE SHEET'!H2422))</f>
        <v/>
      </c>
      <c s="176" t="str">
        <f>IF('S.D.PASTE SHEET'!I2422="","",'S.D.PASTE SHEET'!I2422)</f>
        <v/>
      </c>
      <c s="177" t="str">
        <f>IF('S.D.PASTE SHEET'!J2422="","",'S.D.PASTE SHEET'!J2422)</f>
        <v/>
      </c>
      <c s="176" t="str">
        <f>IF('S.D.PASTE SHEET'!K2422="","",'S.D.PASTE SHEET'!K2422)</f>
        <v/>
      </c>
      <c s="176" t="str">
        <f>IF('S.D.PASTE SHEET'!L2422="","",'S.D.PASTE SHEET'!L2422)</f>
        <v/>
      </c>
      <c s="176" t="str">
        <f>IF('S.D.PASTE SHEET'!M2422="","",'S.D.PASTE SHEET'!M2422)</f>
        <v/>
      </c>
      <c s="176" t="str">
        <f>IF('S.D.PASTE SHEET'!N2422="","",'S.D.PASTE SHEET'!N2422)</f>
        <v/>
      </c>
      <c s="176" t="str">
        <f>IF('S.D.PASTE SHEET'!O2422="","",'S.D.PASTE SHEET'!O2422)</f>
        <v/>
      </c>
      <c s="176" t="str">
        <f>IF('S.D.PASTE SHEET'!P2422="","",'S.D.PASTE SHEET'!P2422)</f>
        <v/>
      </c>
      <c s="176" t="str">
        <f>IF('S.D.PASTE SHEET'!Q2422="","",'S.D.PASTE SHEET'!Q2422)</f>
        <v/>
      </c>
      <c s="176" t="str">
        <f>IF('S.D.PASTE SHEET'!R2422="","",'S.D.PASTE SHEET'!R2422)</f>
        <v/>
      </c>
      <c s="176" t="str">
        <f>IF('S.D.PASTE SHEET'!S2422="","",'S.D.PASTE SHEET'!S2422)</f>
        <v/>
      </c>
      <c s="176" t="str">
        <f>IF('S.D.PASTE SHEET'!T2422="","",'S.D.PASTE SHEET'!T2422)</f>
        <v/>
      </c>
      <c s="176" t="str">
        <f>IF('S.D.PASTE SHEET'!U2422="","",'S.D.PASTE SHEET'!U2422)</f>
        <v/>
      </c>
      <c s="176" t="str">
        <f>IF('S.D.PASTE SHEET'!V2422="","",'S.D.PASTE SHEET'!V2422)</f>
        <v/>
      </c>
      <c s="176" t="str">
        <f>IF('S.D.PASTE SHEET'!W2422="","",'S.D.PASTE SHEET'!W2422)</f>
        <v/>
      </c>
      <c s="176" t="str">
        <f>IF('S.D.PASTE SHEET'!X2422="","",'S.D.PASTE SHEET'!X2422)</f>
        <v/>
      </c>
      <c s="176" t="str">
        <f>IF('S.D.PASTE SHEET'!Y2422="","",'S.D.PASTE SHEET'!Y2422)</f>
        <v/>
      </c>
      <c s="176" t="str">
        <f>IF('S.D.PASTE SHEET'!Z2422="","",'S.D.PASTE SHEET'!Z2422)</f>
        <v/>
      </c>
      <c s="176" t="str">
        <f>IF('S.D.PASTE SHEET'!AA2422="","",'S.D.PASTE SHEET'!AA2422)</f>
        <v/>
      </c>
      <c s="176" t="str">
        <f>IF('S.D.PASTE SHEET'!AB2422="","",'S.D.PASTE SHEET'!AB2422)</f>
        <v/>
      </c>
      <c s="176" t="str">
        <f>IF('S.D.PASTE SHEET'!AC2422="","",'S.D.PASTE SHEET'!AC2422)</f>
        <v/>
      </c>
      <c s="176" t="str">
        <f>IF('S.D.PASTE SHEET'!AD2422="","",'S.D.PASTE SHEET'!AD2422)</f>
        <v/>
      </c>
      <c s="178"/>
      <c s="179" t="str">
        <f>IF(AK2422="","",IF(AK2422&gt;0,COUNT($AG$2:AG2422),""))</f>
        <v/>
      </c>
      <c s="180" t="str">
        <f t="shared" si="2494" ref="AG2422:AG2485">IF(AND($AJ$1=5,$A2422=5),A2422,"")</f>
        <v/>
      </c>
      <c s="180" t="str">
        <f t="shared" si="2495" ref="AH2422:AH2485">IF(AND($AJ$1=5,$A2422=5),B2422,"")</f>
        <v/>
      </c>
      <c s="180" t="str">
        <f t="shared" si="2496" ref="AI2422:AI2485">IF(AND($AJ$1=5,$A2422=5),C2422,"")</f>
        <v/>
      </c>
      <c s="181" t="str">
        <f t="shared" si="2497" ref="AJ2422:AJ2485">IF(AND($AJ$1=5,$A2422=5),D2422,"")</f>
        <v/>
      </c>
      <c s="180" t="str">
        <f t="shared" si="2498" ref="AK2422:AK2485">IF(AND($AJ$1=5,$A2422=5),E2422,"")</f>
        <v/>
      </c>
      <c s="180" t="str">
        <f t="shared" si="2499" ref="AL2422:AL2485">IF(AND($AJ$1=5,$A2422=5),F2422,"")</f>
        <v/>
      </c>
      <c s="180" t="str">
        <f t="shared" si="2500" ref="AM2422:AM2485">IF(AND($AJ$1=5,$A2422=5),G2422,"")</f>
        <v/>
      </c>
      <c s="180" t="str">
        <f t="shared" si="2501" ref="AN2422:AN2485">IF(AND($AJ$1=5,$A2422=5),H2422,"")</f>
        <v/>
      </c>
      <c s="180" t="str">
        <f t="shared" si="2502" ref="AO2422:AO2485">IF(AND($AJ$1=5,$A2422=5),I2422,"")</f>
        <v/>
      </c>
      <c s="181" t="str">
        <f t="shared" si="2503" ref="AP2422:AP2485">IF(AND($AJ$1=5,$A2422=5),J2422,"")</f>
        <v/>
      </c>
      <c s="180" t="str">
        <f t="shared" si="2504" ref="AQ2422:AQ2485">IF(AND($AJ$1=5,$A2422=5),K2422,"")</f>
        <v/>
      </c>
      <c s="180" t="str">
        <f t="shared" si="2505" ref="AR2422:AR2485">IF(AND($AJ$1=5,$A2422=5),L2422,"")</f>
        <v/>
      </c>
      <c s="180" t="str">
        <f t="shared" si="2506" ref="AS2422:AS2485">IF(AND($AJ$1=5,$A2422=5),M2422,"")</f>
        <v/>
      </c>
      <c s="180" t="str">
        <f t="shared" si="2507" ref="AT2422:AT2485">IF(AND($AJ$1=5,$A2422=5),N2422,"")</f>
        <v/>
      </c>
      <c s="180" t="str">
        <f t="shared" si="2508" ref="AU2422:AU2485">IF(AND($AJ$1=5,$A2422=5),O2422,"")</f>
        <v/>
      </c>
      <c s="180" t="str">
        <f t="shared" si="2509" ref="AV2422:AV2485">IF(AND($AJ$1=5,$A2422=5),P2422,"")</f>
        <v/>
      </c>
      <c s="183"/>
      <c s="179" t="str">
        <f>IF(BC2422="","",IF(BC2422&gt;0,COUNT($AY$2:AY2422),""))</f>
        <v/>
      </c>
      <c s="180" t="str">
        <f t="shared" si="2510" ref="AY2422:AY2485">IF(AND($BB$1=5,$A2422=5,$BC$1=B2422),A2422,"")</f>
        <v/>
      </c>
      <c s="180" t="str">
        <f t="shared" si="2511" ref="AZ2422:AZ2485">IF(AND($BB$1=5,$A2422=5,$BC$1=$B2422),B2422,"")</f>
        <v/>
      </c>
      <c s="180" t="str">
        <f t="shared" si="2512" ref="BA2422:BA2485">IF(AND($BB$1=5,$A2422=5,$BC$1=$B2422),C2422,"")</f>
        <v/>
      </c>
      <c s="182" t="str">
        <f t="shared" si="2513" ref="BB2422:BB2485">IF(AND($BB$1=5,$A2422=5,$BC$1=$B2422),D2422,"")</f>
        <v/>
      </c>
      <c s="180" t="str">
        <f t="shared" si="2514" ref="BC2422:BC2485">IF(AND($BB$1=5,$A2422=5,$BC$1=$B2422),E2422,"")</f>
        <v/>
      </c>
      <c s="180" t="str">
        <f t="shared" si="2515" ref="BD2422:BD2485">IF(AND($BB$1=5,$A2422=5,$BC$1=$B2422),F2422,"")</f>
        <v/>
      </c>
      <c s="180" t="str">
        <f t="shared" si="2516" ref="BE2422:BE2485">IF(AND($BB$1=5,$A2422=5,$BC$1=$B2422),G2422,"")</f>
        <v/>
      </c>
      <c s="180" t="str">
        <f t="shared" si="2517" ref="BF2422:BF2485">IF(AND($BB$1=5,$A2422=5,$BC$1=$B2422),H2422,"")</f>
        <v/>
      </c>
      <c s="180" t="str">
        <f t="shared" si="2518" ref="BG2422:BG2485">IF(AND($BB$1=5,$A2422=5,$BC$1=$B2422),I2422,"")</f>
        <v/>
      </c>
      <c s="182" t="str">
        <f t="shared" si="2519" ref="BH2422:BH2485">IF(AND($BB$1=5,$A2422=5,$BC$1=$B2422),J2422,"")</f>
        <v/>
      </c>
      <c s="180" t="str">
        <f t="shared" si="2520" ref="BI2422:BI2485">IF(AND($BB$1=5,$A2422=5,$BC$1=$B2422),K2422,"")</f>
        <v/>
      </c>
      <c s="180" t="str">
        <f t="shared" si="2521" ref="BJ2422:BJ2485">IF(AND($BB$1=5,$A2422=5,$BC$1=$B2422),L2422,"")</f>
        <v/>
      </c>
      <c s="180" t="str">
        <f t="shared" si="2522" ref="BK2422:BK2485">IF(AND($BB$1=5,$A2422=5,$BC$1=$B2422),M2422,"")</f>
        <v/>
      </c>
      <c s="180" t="str">
        <f t="shared" si="2523" ref="BL2422:BL2485">IF(AND($BB$1=5,$A2422=5,$BC$1=$B2422),N2422,"")</f>
        <v/>
      </c>
      <c s="180" t="str">
        <f t="shared" si="2524" ref="BM2422:BM2485">IF(AND($BB$1=5,$A2422=5,$BC$1=$B2422),O2422,"")</f>
        <v/>
      </c>
      <c s="180" t="str">
        <f t="shared" si="2525" ref="BN2422:BN2485">IF(AND($BB$1=5,$A2422=5,$BC$1=$B2422),P2422,"")</f>
        <v/>
      </c>
    </row>
    <row r="2423" spans="1:66" ht="15">
      <c r="A2423" s="176" t="str">
        <f>IF('S.D.PASTE SHEET'!A2423="","",'S.D.PASTE SHEET'!A2423)</f>
        <v/>
      </c>
      <c s="176" t="str">
        <f>IF('S.D.PASTE SHEET'!B2423="","",'S.D.PASTE SHEET'!B2423)</f>
        <v/>
      </c>
      <c s="176" t="str">
        <f>IF('S.D.PASTE SHEET'!C2423="","",'S.D.PASTE SHEET'!C2423)</f>
        <v/>
      </c>
      <c s="177" t="str">
        <f>IF('S.D.PASTE SHEET'!D2423="","",'S.D.PASTE SHEET'!D2423)</f>
        <v/>
      </c>
      <c s="176" t="str">
        <f>IF('S.D.PASTE SHEET'!E2423="","",UPPER('S.D.PASTE SHEET'!E2423))</f>
        <v/>
      </c>
      <c s="176" t="str">
        <f>IF('S.D.PASTE SHEET'!F2423="","",'S.D.PASTE SHEET'!F2423)</f>
        <v/>
      </c>
      <c s="176" t="str">
        <f>IF('S.D.PASTE SHEET'!G2423="","",UPPER('S.D.PASTE SHEET'!G2423))</f>
        <v/>
      </c>
      <c s="176" t="str">
        <f>IF('S.D.PASTE SHEET'!H2423="","",UPPER('S.D.PASTE SHEET'!H2423))</f>
        <v/>
      </c>
      <c s="176" t="str">
        <f>IF('S.D.PASTE SHEET'!I2423="","",'S.D.PASTE SHEET'!I2423)</f>
        <v/>
      </c>
      <c s="177" t="str">
        <f>IF('S.D.PASTE SHEET'!J2423="","",'S.D.PASTE SHEET'!J2423)</f>
        <v/>
      </c>
      <c s="176" t="str">
        <f>IF('S.D.PASTE SHEET'!K2423="","",'S.D.PASTE SHEET'!K2423)</f>
        <v/>
      </c>
      <c s="176" t="str">
        <f>IF('S.D.PASTE SHEET'!L2423="","",'S.D.PASTE SHEET'!L2423)</f>
        <v/>
      </c>
      <c s="176" t="str">
        <f>IF('S.D.PASTE SHEET'!M2423="","",'S.D.PASTE SHEET'!M2423)</f>
        <v/>
      </c>
      <c s="176" t="str">
        <f>IF('S.D.PASTE SHEET'!N2423="","",'S.D.PASTE SHEET'!N2423)</f>
        <v/>
      </c>
      <c s="176" t="str">
        <f>IF('S.D.PASTE SHEET'!O2423="","",'S.D.PASTE SHEET'!O2423)</f>
        <v/>
      </c>
      <c s="176" t="str">
        <f>IF('S.D.PASTE SHEET'!P2423="","",'S.D.PASTE SHEET'!P2423)</f>
        <v/>
      </c>
      <c s="176" t="str">
        <f>IF('S.D.PASTE SHEET'!Q2423="","",'S.D.PASTE SHEET'!Q2423)</f>
        <v/>
      </c>
      <c s="176" t="str">
        <f>IF('S.D.PASTE SHEET'!R2423="","",'S.D.PASTE SHEET'!R2423)</f>
        <v/>
      </c>
      <c s="176" t="str">
        <f>IF('S.D.PASTE SHEET'!S2423="","",'S.D.PASTE SHEET'!S2423)</f>
        <v/>
      </c>
      <c s="176" t="str">
        <f>IF('S.D.PASTE SHEET'!T2423="","",'S.D.PASTE SHEET'!T2423)</f>
        <v/>
      </c>
      <c s="176" t="str">
        <f>IF('S.D.PASTE SHEET'!U2423="","",'S.D.PASTE SHEET'!U2423)</f>
        <v/>
      </c>
      <c s="176" t="str">
        <f>IF('S.D.PASTE SHEET'!V2423="","",'S.D.PASTE SHEET'!V2423)</f>
        <v/>
      </c>
      <c s="176" t="str">
        <f>IF('S.D.PASTE SHEET'!W2423="","",'S.D.PASTE SHEET'!W2423)</f>
        <v/>
      </c>
      <c s="176" t="str">
        <f>IF('S.D.PASTE SHEET'!X2423="","",'S.D.PASTE SHEET'!X2423)</f>
        <v/>
      </c>
      <c s="176" t="str">
        <f>IF('S.D.PASTE SHEET'!Y2423="","",'S.D.PASTE SHEET'!Y2423)</f>
        <v/>
      </c>
      <c s="176" t="str">
        <f>IF('S.D.PASTE SHEET'!Z2423="","",'S.D.PASTE SHEET'!Z2423)</f>
        <v/>
      </c>
      <c s="176" t="str">
        <f>IF('S.D.PASTE SHEET'!AA2423="","",'S.D.PASTE SHEET'!AA2423)</f>
        <v/>
      </c>
      <c s="176" t="str">
        <f>IF('S.D.PASTE SHEET'!AB2423="","",'S.D.PASTE SHEET'!AB2423)</f>
        <v/>
      </c>
      <c s="176" t="str">
        <f>IF('S.D.PASTE SHEET'!AC2423="","",'S.D.PASTE SHEET'!AC2423)</f>
        <v/>
      </c>
      <c s="176" t="str">
        <f>IF('S.D.PASTE SHEET'!AD2423="","",'S.D.PASTE SHEET'!AD2423)</f>
        <v/>
      </c>
      <c s="178"/>
      <c s="179" t="str">
        <f>IF(AK2423="","",IF(AK2423&gt;0,COUNT($AG$2:AG2423),""))</f>
        <v/>
      </c>
      <c s="180" t="str">
        <f t="shared" si="2494"/>
        <v/>
      </c>
      <c s="180" t="str">
        <f t="shared" si="2495"/>
        <v/>
      </c>
      <c s="180" t="str">
        <f t="shared" si="2496"/>
        <v/>
      </c>
      <c s="181" t="str">
        <f t="shared" si="2497"/>
        <v/>
      </c>
      <c s="180" t="str">
        <f t="shared" si="2498"/>
        <v/>
      </c>
      <c s="180" t="str">
        <f t="shared" si="2499"/>
        <v/>
      </c>
      <c s="180" t="str">
        <f t="shared" si="2500"/>
        <v/>
      </c>
      <c s="180" t="str">
        <f t="shared" si="2501"/>
        <v/>
      </c>
      <c s="180" t="str">
        <f t="shared" si="2502"/>
        <v/>
      </c>
      <c s="181" t="str">
        <f t="shared" si="2503"/>
        <v/>
      </c>
      <c s="180" t="str">
        <f t="shared" si="2504"/>
        <v/>
      </c>
      <c s="180" t="str">
        <f t="shared" si="2505"/>
        <v/>
      </c>
      <c s="180" t="str">
        <f t="shared" si="2506"/>
        <v/>
      </c>
      <c s="180" t="str">
        <f t="shared" si="2507"/>
        <v/>
      </c>
      <c s="180" t="str">
        <f t="shared" si="2508"/>
        <v/>
      </c>
      <c s="180" t="str">
        <f t="shared" si="2509"/>
        <v/>
      </c>
      <c s="183"/>
      <c s="179" t="str">
        <f>IF(BC2423="","",IF(BC2423&gt;0,COUNT($AY$2:AY2423),""))</f>
        <v/>
      </c>
      <c s="180" t="str">
        <f t="shared" si="2510"/>
        <v/>
      </c>
      <c s="180" t="str">
        <f t="shared" si="2511"/>
        <v/>
      </c>
      <c s="180" t="str">
        <f t="shared" si="2512"/>
        <v/>
      </c>
      <c s="182" t="str">
        <f t="shared" si="2513"/>
        <v/>
      </c>
      <c s="180" t="str">
        <f t="shared" si="2514"/>
        <v/>
      </c>
      <c s="180" t="str">
        <f t="shared" si="2515"/>
        <v/>
      </c>
      <c s="180" t="str">
        <f t="shared" si="2516"/>
        <v/>
      </c>
      <c s="180" t="str">
        <f t="shared" si="2517"/>
        <v/>
      </c>
      <c s="180" t="str">
        <f t="shared" si="2518"/>
        <v/>
      </c>
      <c s="182" t="str">
        <f t="shared" si="2519"/>
        <v/>
      </c>
      <c s="180" t="str">
        <f t="shared" si="2520"/>
        <v/>
      </c>
      <c s="180" t="str">
        <f t="shared" si="2521"/>
        <v/>
      </c>
      <c s="180" t="str">
        <f t="shared" si="2522"/>
        <v/>
      </c>
      <c s="180" t="str">
        <f t="shared" si="2523"/>
        <v/>
      </c>
      <c s="180" t="str">
        <f t="shared" si="2524"/>
        <v/>
      </c>
      <c s="180" t="str">
        <f t="shared" si="2525"/>
        <v/>
      </c>
    </row>
    <row r="2424" spans="1:66" ht="15">
      <c r="A2424" s="176" t="str">
        <f>IF('S.D.PASTE SHEET'!A2424="","",'S.D.PASTE SHEET'!A2424)</f>
        <v/>
      </c>
      <c s="176" t="str">
        <f>IF('S.D.PASTE SHEET'!B2424="","",'S.D.PASTE SHEET'!B2424)</f>
        <v/>
      </c>
      <c s="176" t="str">
        <f>IF('S.D.PASTE SHEET'!C2424="","",'S.D.PASTE SHEET'!C2424)</f>
        <v/>
      </c>
      <c s="177" t="str">
        <f>IF('S.D.PASTE SHEET'!D2424="","",'S.D.PASTE SHEET'!D2424)</f>
        <v/>
      </c>
      <c s="176" t="str">
        <f>IF('S.D.PASTE SHEET'!E2424="","",UPPER('S.D.PASTE SHEET'!E2424))</f>
        <v/>
      </c>
      <c s="176" t="str">
        <f>IF('S.D.PASTE SHEET'!F2424="","",'S.D.PASTE SHEET'!F2424)</f>
        <v/>
      </c>
      <c s="176" t="str">
        <f>IF('S.D.PASTE SHEET'!G2424="","",UPPER('S.D.PASTE SHEET'!G2424))</f>
        <v/>
      </c>
      <c s="176" t="str">
        <f>IF('S.D.PASTE SHEET'!H2424="","",UPPER('S.D.PASTE SHEET'!H2424))</f>
        <v/>
      </c>
      <c s="176" t="str">
        <f>IF('S.D.PASTE SHEET'!I2424="","",'S.D.PASTE SHEET'!I2424)</f>
        <v/>
      </c>
      <c s="177" t="str">
        <f>IF('S.D.PASTE SHEET'!J2424="","",'S.D.PASTE SHEET'!J2424)</f>
        <v/>
      </c>
      <c s="176" t="str">
        <f>IF('S.D.PASTE SHEET'!K2424="","",'S.D.PASTE SHEET'!K2424)</f>
        <v/>
      </c>
      <c s="176" t="str">
        <f>IF('S.D.PASTE SHEET'!L2424="","",'S.D.PASTE SHEET'!L2424)</f>
        <v/>
      </c>
      <c s="176" t="str">
        <f>IF('S.D.PASTE SHEET'!M2424="","",'S.D.PASTE SHEET'!M2424)</f>
        <v/>
      </c>
      <c s="176" t="str">
        <f>IF('S.D.PASTE SHEET'!N2424="","",'S.D.PASTE SHEET'!N2424)</f>
        <v/>
      </c>
      <c s="176" t="str">
        <f>IF('S.D.PASTE SHEET'!O2424="","",'S.D.PASTE SHEET'!O2424)</f>
        <v/>
      </c>
      <c s="176" t="str">
        <f>IF('S.D.PASTE SHEET'!P2424="","",'S.D.PASTE SHEET'!P2424)</f>
        <v/>
      </c>
      <c s="176" t="str">
        <f>IF('S.D.PASTE SHEET'!Q2424="","",'S.D.PASTE SHEET'!Q2424)</f>
        <v/>
      </c>
      <c s="176" t="str">
        <f>IF('S.D.PASTE SHEET'!R2424="","",'S.D.PASTE SHEET'!R2424)</f>
        <v/>
      </c>
      <c s="176" t="str">
        <f>IF('S.D.PASTE SHEET'!S2424="","",'S.D.PASTE SHEET'!S2424)</f>
        <v/>
      </c>
      <c s="176" t="str">
        <f>IF('S.D.PASTE SHEET'!T2424="","",'S.D.PASTE SHEET'!T2424)</f>
        <v/>
      </c>
      <c s="176" t="str">
        <f>IF('S.D.PASTE SHEET'!U2424="","",'S.D.PASTE SHEET'!U2424)</f>
        <v/>
      </c>
      <c s="176" t="str">
        <f>IF('S.D.PASTE SHEET'!V2424="","",'S.D.PASTE SHEET'!V2424)</f>
        <v/>
      </c>
      <c s="176" t="str">
        <f>IF('S.D.PASTE SHEET'!W2424="","",'S.D.PASTE SHEET'!W2424)</f>
        <v/>
      </c>
      <c s="176" t="str">
        <f>IF('S.D.PASTE SHEET'!X2424="","",'S.D.PASTE SHEET'!X2424)</f>
        <v/>
      </c>
      <c s="176" t="str">
        <f>IF('S.D.PASTE SHEET'!Y2424="","",'S.D.PASTE SHEET'!Y2424)</f>
        <v/>
      </c>
      <c s="176" t="str">
        <f>IF('S.D.PASTE SHEET'!Z2424="","",'S.D.PASTE SHEET'!Z2424)</f>
        <v/>
      </c>
      <c s="176" t="str">
        <f>IF('S.D.PASTE SHEET'!AA2424="","",'S.D.PASTE SHEET'!AA2424)</f>
        <v/>
      </c>
      <c s="176" t="str">
        <f>IF('S.D.PASTE SHEET'!AB2424="","",'S.D.PASTE SHEET'!AB2424)</f>
        <v/>
      </c>
      <c s="176" t="str">
        <f>IF('S.D.PASTE SHEET'!AC2424="","",'S.D.PASTE SHEET'!AC2424)</f>
        <v/>
      </c>
      <c s="176" t="str">
        <f>IF('S.D.PASTE SHEET'!AD2424="","",'S.D.PASTE SHEET'!AD2424)</f>
        <v/>
      </c>
      <c s="178"/>
      <c s="179" t="str">
        <f>IF(AK2424="","",IF(AK2424&gt;0,COUNT($AG$2:AG2424),""))</f>
        <v/>
      </c>
      <c s="180" t="str">
        <f t="shared" si="2494"/>
        <v/>
      </c>
      <c s="180" t="str">
        <f t="shared" si="2495"/>
        <v/>
      </c>
      <c s="180" t="str">
        <f t="shared" si="2496"/>
        <v/>
      </c>
      <c s="181" t="str">
        <f t="shared" si="2497"/>
        <v/>
      </c>
      <c s="180" t="str">
        <f t="shared" si="2498"/>
        <v/>
      </c>
      <c s="180" t="str">
        <f t="shared" si="2499"/>
        <v/>
      </c>
      <c s="180" t="str">
        <f t="shared" si="2500"/>
        <v/>
      </c>
      <c s="180" t="str">
        <f t="shared" si="2501"/>
        <v/>
      </c>
      <c s="180" t="str">
        <f t="shared" si="2502"/>
        <v/>
      </c>
      <c s="181" t="str">
        <f t="shared" si="2503"/>
        <v/>
      </c>
      <c s="180" t="str">
        <f t="shared" si="2504"/>
        <v/>
      </c>
      <c s="180" t="str">
        <f t="shared" si="2505"/>
        <v/>
      </c>
      <c s="180" t="str">
        <f t="shared" si="2506"/>
        <v/>
      </c>
      <c s="180" t="str">
        <f t="shared" si="2507"/>
        <v/>
      </c>
      <c s="180" t="str">
        <f t="shared" si="2508"/>
        <v/>
      </c>
      <c s="180" t="str">
        <f t="shared" si="2509"/>
        <v/>
      </c>
      <c s="183"/>
      <c s="179" t="str">
        <f>IF(BC2424="","",IF(BC2424&gt;0,COUNT($AY$2:AY2424),""))</f>
        <v/>
      </c>
      <c s="180" t="str">
        <f t="shared" si="2510"/>
        <v/>
      </c>
      <c s="180" t="str">
        <f t="shared" si="2511"/>
        <v/>
      </c>
      <c s="180" t="str">
        <f t="shared" si="2512"/>
        <v/>
      </c>
      <c s="182" t="str">
        <f t="shared" si="2513"/>
        <v/>
      </c>
      <c s="180" t="str">
        <f t="shared" si="2514"/>
        <v/>
      </c>
      <c s="180" t="str">
        <f t="shared" si="2515"/>
        <v/>
      </c>
      <c s="180" t="str">
        <f t="shared" si="2516"/>
        <v/>
      </c>
      <c s="180" t="str">
        <f t="shared" si="2517"/>
        <v/>
      </c>
      <c s="180" t="str">
        <f t="shared" si="2518"/>
        <v/>
      </c>
      <c s="182" t="str">
        <f t="shared" si="2519"/>
        <v/>
      </c>
      <c s="180" t="str">
        <f t="shared" si="2520"/>
        <v/>
      </c>
      <c s="180" t="str">
        <f t="shared" si="2521"/>
        <v/>
      </c>
      <c s="180" t="str">
        <f t="shared" si="2522"/>
        <v/>
      </c>
      <c s="180" t="str">
        <f t="shared" si="2523"/>
        <v/>
      </c>
      <c s="180" t="str">
        <f t="shared" si="2524"/>
        <v/>
      </c>
      <c s="180" t="str">
        <f t="shared" si="2525"/>
        <v/>
      </c>
    </row>
    <row r="2425" spans="1:66" ht="15">
      <c r="A2425" s="176" t="str">
        <f>IF('S.D.PASTE SHEET'!A2425="","",'S.D.PASTE SHEET'!A2425)</f>
        <v/>
      </c>
      <c s="176" t="str">
        <f>IF('S.D.PASTE SHEET'!B2425="","",'S.D.PASTE SHEET'!B2425)</f>
        <v/>
      </c>
      <c s="176" t="str">
        <f>IF('S.D.PASTE SHEET'!C2425="","",'S.D.PASTE SHEET'!C2425)</f>
        <v/>
      </c>
      <c s="177" t="str">
        <f>IF('S.D.PASTE SHEET'!D2425="","",'S.D.PASTE SHEET'!D2425)</f>
        <v/>
      </c>
      <c s="176" t="str">
        <f>IF('S.D.PASTE SHEET'!E2425="","",UPPER('S.D.PASTE SHEET'!E2425))</f>
        <v/>
      </c>
      <c s="176" t="str">
        <f>IF('S.D.PASTE SHEET'!F2425="","",'S.D.PASTE SHEET'!F2425)</f>
        <v/>
      </c>
      <c s="176" t="str">
        <f>IF('S.D.PASTE SHEET'!G2425="","",UPPER('S.D.PASTE SHEET'!G2425))</f>
        <v/>
      </c>
      <c s="176" t="str">
        <f>IF('S.D.PASTE SHEET'!H2425="","",UPPER('S.D.PASTE SHEET'!H2425))</f>
        <v/>
      </c>
      <c s="176" t="str">
        <f>IF('S.D.PASTE SHEET'!I2425="","",'S.D.PASTE SHEET'!I2425)</f>
        <v/>
      </c>
      <c s="177" t="str">
        <f>IF('S.D.PASTE SHEET'!J2425="","",'S.D.PASTE SHEET'!J2425)</f>
        <v/>
      </c>
      <c s="176" t="str">
        <f>IF('S.D.PASTE SHEET'!K2425="","",'S.D.PASTE SHEET'!K2425)</f>
        <v/>
      </c>
      <c s="176" t="str">
        <f>IF('S.D.PASTE SHEET'!L2425="","",'S.D.PASTE SHEET'!L2425)</f>
        <v/>
      </c>
      <c s="176" t="str">
        <f>IF('S.D.PASTE SHEET'!M2425="","",'S.D.PASTE SHEET'!M2425)</f>
        <v/>
      </c>
      <c s="176" t="str">
        <f>IF('S.D.PASTE SHEET'!N2425="","",'S.D.PASTE SHEET'!N2425)</f>
        <v/>
      </c>
      <c s="176" t="str">
        <f>IF('S.D.PASTE SHEET'!O2425="","",'S.D.PASTE SHEET'!O2425)</f>
        <v/>
      </c>
      <c s="176" t="str">
        <f>IF('S.D.PASTE SHEET'!P2425="","",'S.D.PASTE SHEET'!P2425)</f>
        <v/>
      </c>
      <c s="176" t="str">
        <f>IF('S.D.PASTE SHEET'!Q2425="","",'S.D.PASTE SHEET'!Q2425)</f>
        <v/>
      </c>
      <c s="176" t="str">
        <f>IF('S.D.PASTE SHEET'!R2425="","",'S.D.PASTE SHEET'!R2425)</f>
        <v/>
      </c>
      <c s="176" t="str">
        <f>IF('S.D.PASTE SHEET'!S2425="","",'S.D.PASTE SHEET'!S2425)</f>
        <v/>
      </c>
      <c s="176" t="str">
        <f>IF('S.D.PASTE SHEET'!T2425="","",'S.D.PASTE SHEET'!T2425)</f>
        <v/>
      </c>
      <c s="176" t="str">
        <f>IF('S.D.PASTE SHEET'!U2425="","",'S.D.PASTE SHEET'!U2425)</f>
        <v/>
      </c>
      <c s="176" t="str">
        <f>IF('S.D.PASTE SHEET'!V2425="","",'S.D.PASTE SHEET'!V2425)</f>
        <v/>
      </c>
      <c s="176" t="str">
        <f>IF('S.D.PASTE SHEET'!W2425="","",'S.D.PASTE SHEET'!W2425)</f>
        <v/>
      </c>
      <c s="176" t="str">
        <f>IF('S.D.PASTE SHEET'!X2425="","",'S.D.PASTE SHEET'!X2425)</f>
        <v/>
      </c>
      <c s="176" t="str">
        <f>IF('S.D.PASTE SHEET'!Y2425="","",'S.D.PASTE SHEET'!Y2425)</f>
        <v/>
      </c>
      <c s="176" t="str">
        <f>IF('S.D.PASTE SHEET'!Z2425="","",'S.D.PASTE SHEET'!Z2425)</f>
        <v/>
      </c>
      <c s="176" t="str">
        <f>IF('S.D.PASTE SHEET'!AA2425="","",'S.D.PASTE SHEET'!AA2425)</f>
        <v/>
      </c>
      <c s="176" t="str">
        <f>IF('S.D.PASTE SHEET'!AB2425="","",'S.D.PASTE SHEET'!AB2425)</f>
        <v/>
      </c>
      <c s="176" t="str">
        <f>IF('S.D.PASTE SHEET'!AC2425="","",'S.D.PASTE SHEET'!AC2425)</f>
        <v/>
      </c>
      <c s="176" t="str">
        <f>IF('S.D.PASTE SHEET'!AD2425="","",'S.D.PASTE SHEET'!AD2425)</f>
        <v/>
      </c>
      <c s="178"/>
      <c s="179" t="str">
        <f>IF(AK2425="","",IF(AK2425&gt;0,COUNT($AG$2:AG2425),""))</f>
        <v/>
      </c>
      <c s="180" t="str">
        <f t="shared" si="2494"/>
        <v/>
      </c>
      <c s="180" t="str">
        <f t="shared" si="2495"/>
        <v/>
      </c>
      <c s="180" t="str">
        <f t="shared" si="2496"/>
        <v/>
      </c>
      <c s="181" t="str">
        <f t="shared" si="2497"/>
        <v/>
      </c>
      <c s="180" t="str">
        <f t="shared" si="2498"/>
        <v/>
      </c>
      <c s="180" t="str">
        <f t="shared" si="2499"/>
        <v/>
      </c>
      <c s="180" t="str">
        <f t="shared" si="2500"/>
        <v/>
      </c>
      <c s="180" t="str">
        <f t="shared" si="2501"/>
        <v/>
      </c>
      <c s="180" t="str">
        <f t="shared" si="2502"/>
        <v/>
      </c>
      <c s="181" t="str">
        <f t="shared" si="2503"/>
        <v/>
      </c>
      <c s="180" t="str">
        <f t="shared" si="2504"/>
        <v/>
      </c>
      <c s="180" t="str">
        <f t="shared" si="2505"/>
        <v/>
      </c>
      <c s="180" t="str">
        <f t="shared" si="2506"/>
        <v/>
      </c>
      <c s="180" t="str">
        <f t="shared" si="2507"/>
        <v/>
      </c>
      <c s="180" t="str">
        <f t="shared" si="2508"/>
        <v/>
      </c>
      <c s="180" t="str">
        <f t="shared" si="2509"/>
        <v/>
      </c>
      <c s="183"/>
      <c s="179" t="str">
        <f>IF(BC2425="","",IF(BC2425&gt;0,COUNT($AY$2:AY2425),""))</f>
        <v/>
      </c>
      <c s="180" t="str">
        <f t="shared" si="2510"/>
        <v/>
      </c>
      <c s="180" t="str">
        <f t="shared" si="2511"/>
        <v/>
      </c>
      <c s="180" t="str">
        <f t="shared" si="2512"/>
        <v/>
      </c>
      <c s="182" t="str">
        <f t="shared" si="2513"/>
        <v/>
      </c>
      <c s="180" t="str">
        <f t="shared" si="2514"/>
        <v/>
      </c>
      <c s="180" t="str">
        <f t="shared" si="2515"/>
        <v/>
      </c>
      <c s="180" t="str">
        <f t="shared" si="2516"/>
        <v/>
      </c>
      <c s="180" t="str">
        <f t="shared" si="2517"/>
        <v/>
      </c>
      <c s="180" t="str">
        <f t="shared" si="2518"/>
        <v/>
      </c>
      <c s="182" t="str">
        <f t="shared" si="2519"/>
        <v/>
      </c>
      <c s="180" t="str">
        <f t="shared" si="2520"/>
        <v/>
      </c>
      <c s="180" t="str">
        <f t="shared" si="2521"/>
        <v/>
      </c>
      <c s="180" t="str">
        <f t="shared" si="2522"/>
        <v/>
      </c>
      <c s="180" t="str">
        <f t="shared" si="2523"/>
        <v/>
      </c>
      <c s="180" t="str">
        <f t="shared" si="2524"/>
        <v/>
      </c>
      <c s="180" t="str">
        <f t="shared" si="2525"/>
        <v/>
      </c>
    </row>
    <row r="2426" spans="1:66" ht="15">
      <c r="A2426" s="176" t="str">
        <f>IF('S.D.PASTE SHEET'!A2426="","",'S.D.PASTE SHEET'!A2426)</f>
        <v/>
      </c>
      <c s="176" t="str">
        <f>IF('S.D.PASTE SHEET'!B2426="","",'S.D.PASTE SHEET'!B2426)</f>
        <v/>
      </c>
      <c s="176" t="str">
        <f>IF('S.D.PASTE SHEET'!C2426="","",'S.D.PASTE SHEET'!C2426)</f>
        <v/>
      </c>
      <c s="177" t="str">
        <f>IF('S.D.PASTE SHEET'!D2426="","",'S.D.PASTE SHEET'!D2426)</f>
        <v/>
      </c>
      <c s="176" t="str">
        <f>IF('S.D.PASTE SHEET'!E2426="","",UPPER('S.D.PASTE SHEET'!E2426))</f>
        <v/>
      </c>
      <c s="176" t="str">
        <f>IF('S.D.PASTE SHEET'!F2426="","",'S.D.PASTE SHEET'!F2426)</f>
        <v/>
      </c>
      <c s="176" t="str">
        <f>IF('S.D.PASTE SHEET'!G2426="","",UPPER('S.D.PASTE SHEET'!G2426))</f>
        <v/>
      </c>
      <c s="176" t="str">
        <f>IF('S.D.PASTE SHEET'!H2426="","",UPPER('S.D.PASTE SHEET'!H2426))</f>
        <v/>
      </c>
      <c s="176" t="str">
        <f>IF('S.D.PASTE SHEET'!I2426="","",'S.D.PASTE SHEET'!I2426)</f>
        <v/>
      </c>
      <c s="177" t="str">
        <f>IF('S.D.PASTE SHEET'!J2426="","",'S.D.PASTE SHEET'!J2426)</f>
        <v/>
      </c>
      <c s="176" t="str">
        <f>IF('S.D.PASTE SHEET'!K2426="","",'S.D.PASTE SHEET'!K2426)</f>
        <v/>
      </c>
      <c s="176" t="str">
        <f>IF('S.D.PASTE SHEET'!L2426="","",'S.D.PASTE SHEET'!L2426)</f>
        <v/>
      </c>
      <c s="176" t="str">
        <f>IF('S.D.PASTE SHEET'!M2426="","",'S.D.PASTE SHEET'!M2426)</f>
        <v/>
      </c>
      <c s="176" t="str">
        <f>IF('S.D.PASTE SHEET'!N2426="","",'S.D.PASTE SHEET'!N2426)</f>
        <v/>
      </c>
      <c s="176" t="str">
        <f>IF('S.D.PASTE SHEET'!O2426="","",'S.D.PASTE SHEET'!O2426)</f>
        <v/>
      </c>
      <c s="176" t="str">
        <f>IF('S.D.PASTE SHEET'!P2426="","",'S.D.PASTE SHEET'!P2426)</f>
        <v/>
      </c>
      <c s="176" t="str">
        <f>IF('S.D.PASTE SHEET'!Q2426="","",'S.D.PASTE SHEET'!Q2426)</f>
        <v/>
      </c>
      <c s="176" t="str">
        <f>IF('S.D.PASTE SHEET'!R2426="","",'S.D.PASTE SHEET'!R2426)</f>
        <v/>
      </c>
      <c s="176" t="str">
        <f>IF('S.D.PASTE SHEET'!S2426="","",'S.D.PASTE SHEET'!S2426)</f>
        <v/>
      </c>
      <c s="176" t="str">
        <f>IF('S.D.PASTE SHEET'!T2426="","",'S.D.PASTE SHEET'!T2426)</f>
        <v/>
      </c>
      <c s="176" t="str">
        <f>IF('S.D.PASTE SHEET'!U2426="","",'S.D.PASTE SHEET'!U2426)</f>
        <v/>
      </c>
      <c s="176" t="str">
        <f>IF('S.D.PASTE SHEET'!V2426="","",'S.D.PASTE SHEET'!V2426)</f>
        <v/>
      </c>
      <c s="176" t="str">
        <f>IF('S.D.PASTE SHEET'!W2426="","",'S.D.PASTE SHEET'!W2426)</f>
        <v/>
      </c>
      <c s="176" t="str">
        <f>IF('S.D.PASTE SHEET'!X2426="","",'S.D.PASTE SHEET'!X2426)</f>
        <v/>
      </c>
      <c s="176" t="str">
        <f>IF('S.D.PASTE SHEET'!Y2426="","",'S.D.PASTE SHEET'!Y2426)</f>
        <v/>
      </c>
      <c s="176" t="str">
        <f>IF('S.D.PASTE SHEET'!Z2426="","",'S.D.PASTE SHEET'!Z2426)</f>
        <v/>
      </c>
      <c s="176" t="str">
        <f>IF('S.D.PASTE SHEET'!AA2426="","",'S.D.PASTE SHEET'!AA2426)</f>
        <v/>
      </c>
      <c s="176" t="str">
        <f>IF('S.D.PASTE SHEET'!AB2426="","",'S.D.PASTE SHEET'!AB2426)</f>
        <v/>
      </c>
      <c s="176" t="str">
        <f>IF('S.D.PASTE SHEET'!AC2426="","",'S.D.PASTE SHEET'!AC2426)</f>
        <v/>
      </c>
      <c s="176" t="str">
        <f>IF('S.D.PASTE SHEET'!AD2426="","",'S.D.PASTE SHEET'!AD2426)</f>
        <v/>
      </c>
      <c s="178"/>
      <c s="179" t="str">
        <f>IF(AK2426="","",IF(AK2426&gt;0,COUNT($AG$2:AG2426),""))</f>
        <v/>
      </c>
      <c s="180" t="str">
        <f t="shared" si="2494"/>
        <v/>
      </c>
      <c s="180" t="str">
        <f t="shared" si="2495"/>
        <v/>
      </c>
      <c s="180" t="str">
        <f t="shared" si="2496"/>
        <v/>
      </c>
      <c s="181" t="str">
        <f t="shared" si="2497"/>
        <v/>
      </c>
      <c s="180" t="str">
        <f t="shared" si="2498"/>
        <v/>
      </c>
      <c s="180" t="str">
        <f t="shared" si="2499"/>
        <v/>
      </c>
      <c s="180" t="str">
        <f t="shared" si="2500"/>
        <v/>
      </c>
      <c s="180" t="str">
        <f t="shared" si="2501"/>
        <v/>
      </c>
      <c s="180" t="str">
        <f t="shared" si="2502"/>
        <v/>
      </c>
      <c s="181" t="str">
        <f t="shared" si="2503"/>
        <v/>
      </c>
      <c s="180" t="str">
        <f t="shared" si="2504"/>
        <v/>
      </c>
      <c s="180" t="str">
        <f t="shared" si="2505"/>
        <v/>
      </c>
      <c s="180" t="str">
        <f t="shared" si="2506"/>
        <v/>
      </c>
      <c s="180" t="str">
        <f t="shared" si="2507"/>
        <v/>
      </c>
      <c s="180" t="str">
        <f t="shared" si="2508"/>
        <v/>
      </c>
      <c s="180" t="str">
        <f t="shared" si="2509"/>
        <v/>
      </c>
      <c s="183"/>
      <c s="179" t="str">
        <f>IF(BC2426="","",IF(BC2426&gt;0,COUNT($AY$2:AY2426),""))</f>
        <v/>
      </c>
      <c s="180" t="str">
        <f t="shared" si="2510"/>
        <v/>
      </c>
      <c s="180" t="str">
        <f t="shared" si="2511"/>
        <v/>
      </c>
      <c s="180" t="str">
        <f t="shared" si="2512"/>
        <v/>
      </c>
      <c s="182" t="str">
        <f t="shared" si="2513"/>
        <v/>
      </c>
      <c s="180" t="str">
        <f t="shared" si="2514"/>
        <v/>
      </c>
      <c s="180" t="str">
        <f t="shared" si="2515"/>
        <v/>
      </c>
      <c s="180" t="str">
        <f t="shared" si="2516"/>
        <v/>
      </c>
      <c s="180" t="str">
        <f t="shared" si="2517"/>
        <v/>
      </c>
      <c s="180" t="str">
        <f t="shared" si="2518"/>
        <v/>
      </c>
      <c s="182" t="str">
        <f t="shared" si="2519"/>
        <v/>
      </c>
      <c s="180" t="str">
        <f t="shared" si="2520"/>
        <v/>
      </c>
      <c s="180" t="str">
        <f t="shared" si="2521"/>
        <v/>
      </c>
      <c s="180" t="str">
        <f t="shared" si="2522"/>
        <v/>
      </c>
      <c s="180" t="str">
        <f t="shared" si="2523"/>
        <v/>
      </c>
      <c s="180" t="str">
        <f t="shared" si="2524"/>
        <v/>
      </c>
      <c s="180" t="str">
        <f t="shared" si="2525"/>
        <v/>
      </c>
    </row>
    <row r="2427" spans="1:66" ht="15">
      <c r="A2427" s="176" t="str">
        <f>IF('S.D.PASTE SHEET'!A2427="","",'S.D.PASTE SHEET'!A2427)</f>
        <v/>
      </c>
      <c s="176" t="str">
        <f>IF('S.D.PASTE SHEET'!B2427="","",'S.D.PASTE SHEET'!B2427)</f>
        <v/>
      </c>
      <c s="176" t="str">
        <f>IF('S.D.PASTE SHEET'!C2427="","",'S.D.PASTE SHEET'!C2427)</f>
        <v/>
      </c>
      <c s="177" t="str">
        <f>IF('S.D.PASTE SHEET'!D2427="","",'S.D.PASTE SHEET'!D2427)</f>
        <v/>
      </c>
      <c s="176" t="str">
        <f>IF('S.D.PASTE SHEET'!E2427="","",UPPER('S.D.PASTE SHEET'!E2427))</f>
        <v/>
      </c>
      <c s="176" t="str">
        <f>IF('S.D.PASTE SHEET'!F2427="","",'S.D.PASTE SHEET'!F2427)</f>
        <v/>
      </c>
      <c s="176" t="str">
        <f>IF('S.D.PASTE SHEET'!G2427="","",UPPER('S.D.PASTE SHEET'!G2427))</f>
        <v/>
      </c>
      <c s="176" t="str">
        <f>IF('S.D.PASTE SHEET'!H2427="","",UPPER('S.D.PASTE SHEET'!H2427))</f>
        <v/>
      </c>
      <c s="176" t="str">
        <f>IF('S.D.PASTE SHEET'!I2427="","",'S.D.PASTE SHEET'!I2427)</f>
        <v/>
      </c>
      <c s="177" t="str">
        <f>IF('S.D.PASTE SHEET'!J2427="","",'S.D.PASTE SHEET'!J2427)</f>
        <v/>
      </c>
      <c s="176" t="str">
        <f>IF('S.D.PASTE SHEET'!K2427="","",'S.D.PASTE SHEET'!K2427)</f>
        <v/>
      </c>
      <c s="176" t="str">
        <f>IF('S.D.PASTE SHEET'!L2427="","",'S.D.PASTE SHEET'!L2427)</f>
        <v/>
      </c>
      <c s="176" t="str">
        <f>IF('S.D.PASTE SHEET'!M2427="","",'S.D.PASTE SHEET'!M2427)</f>
        <v/>
      </c>
      <c s="176" t="str">
        <f>IF('S.D.PASTE SHEET'!N2427="","",'S.D.PASTE SHEET'!N2427)</f>
        <v/>
      </c>
      <c s="176" t="str">
        <f>IF('S.D.PASTE SHEET'!O2427="","",'S.D.PASTE SHEET'!O2427)</f>
        <v/>
      </c>
      <c s="176" t="str">
        <f>IF('S.D.PASTE SHEET'!P2427="","",'S.D.PASTE SHEET'!P2427)</f>
        <v/>
      </c>
      <c s="176" t="str">
        <f>IF('S.D.PASTE SHEET'!Q2427="","",'S.D.PASTE SHEET'!Q2427)</f>
        <v/>
      </c>
      <c s="176" t="str">
        <f>IF('S.D.PASTE SHEET'!R2427="","",'S.D.PASTE SHEET'!R2427)</f>
        <v/>
      </c>
      <c s="176" t="str">
        <f>IF('S.D.PASTE SHEET'!S2427="","",'S.D.PASTE SHEET'!S2427)</f>
        <v/>
      </c>
      <c s="176" t="str">
        <f>IF('S.D.PASTE SHEET'!T2427="","",'S.D.PASTE SHEET'!T2427)</f>
        <v/>
      </c>
      <c s="176" t="str">
        <f>IF('S.D.PASTE SHEET'!U2427="","",'S.D.PASTE SHEET'!U2427)</f>
        <v/>
      </c>
      <c s="176" t="str">
        <f>IF('S.D.PASTE SHEET'!V2427="","",'S.D.PASTE SHEET'!V2427)</f>
        <v/>
      </c>
      <c s="176" t="str">
        <f>IF('S.D.PASTE SHEET'!W2427="","",'S.D.PASTE SHEET'!W2427)</f>
        <v/>
      </c>
      <c s="176" t="str">
        <f>IF('S.D.PASTE SHEET'!X2427="","",'S.D.PASTE SHEET'!X2427)</f>
        <v/>
      </c>
      <c s="176" t="str">
        <f>IF('S.D.PASTE SHEET'!Y2427="","",'S.D.PASTE SHEET'!Y2427)</f>
        <v/>
      </c>
      <c s="176" t="str">
        <f>IF('S.D.PASTE SHEET'!Z2427="","",'S.D.PASTE SHEET'!Z2427)</f>
        <v/>
      </c>
      <c s="176" t="str">
        <f>IF('S.D.PASTE SHEET'!AA2427="","",'S.D.PASTE SHEET'!AA2427)</f>
        <v/>
      </c>
      <c s="176" t="str">
        <f>IF('S.D.PASTE SHEET'!AB2427="","",'S.D.PASTE SHEET'!AB2427)</f>
        <v/>
      </c>
      <c s="176" t="str">
        <f>IF('S.D.PASTE SHEET'!AC2427="","",'S.D.PASTE SHEET'!AC2427)</f>
        <v/>
      </c>
      <c s="176" t="str">
        <f>IF('S.D.PASTE SHEET'!AD2427="","",'S.D.PASTE SHEET'!AD2427)</f>
        <v/>
      </c>
      <c s="178"/>
      <c s="179" t="str">
        <f>IF(AK2427="","",IF(AK2427&gt;0,COUNT($AG$2:AG2427),""))</f>
        <v/>
      </c>
      <c s="180" t="str">
        <f t="shared" si="2494"/>
        <v/>
      </c>
      <c s="180" t="str">
        <f t="shared" si="2495"/>
        <v/>
      </c>
      <c s="180" t="str">
        <f t="shared" si="2496"/>
        <v/>
      </c>
      <c s="181" t="str">
        <f t="shared" si="2497"/>
        <v/>
      </c>
      <c s="180" t="str">
        <f t="shared" si="2498"/>
        <v/>
      </c>
      <c s="180" t="str">
        <f t="shared" si="2499"/>
        <v/>
      </c>
      <c s="180" t="str">
        <f t="shared" si="2500"/>
        <v/>
      </c>
      <c s="180" t="str">
        <f t="shared" si="2501"/>
        <v/>
      </c>
      <c s="180" t="str">
        <f t="shared" si="2502"/>
        <v/>
      </c>
      <c s="181" t="str">
        <f t="shared" si="2503"/>
        <v/>
      </c>
      <c s="180" t="str">
        <f t="shared" si="2504"/>
        <v/>
      </c>
      <c s="180" t="str">
        <f t="shared" si="2505"/>
        <v/>
      </c>
      <c s="180" t="str">
        <f t="shared" si="2506"/>
        <v/>
      </c>
      <c s="180" t="str">
        <f t="shared" si="2507"/>
        <v/>
      </c>
      <c s="180" t="str">
        <f t="shared" si="2508"/>
        <v/>
      </c>
      <c s="180" t="str">
        <f t="shared" si="2509"/>
        <v/>
      </c>
      <c s="183"/>
      <c s="179" t="str">
        <f>IF(BC2427="","",IF(BC2427&gt;0,COUNT($AY$2:AY2427),""))</f>
        <v/>
      </c>
      <c s="180" t="str">
        <f t="shared" si="2510"/>
        <v/>
      </c>
      <c s="180" t="str">
        <f t="shared" si="2511"/>
        <v/>
      </c>
      <c s="180" t="str">
        <f t="shared" si="2512"/>
        <v/>
      </c>
      <c s="182" t="str">
        <f t="shared" si="2513"/>
        <v/>
      </c>
      <c s="180" t="str">
        <f t="shared" si="2514"/>
        <v/>
      </c>
      <c s="180" t="str">
        <f t="shared" si="2515"/>
        <v/>
      </c>
      <c s="180" t="str">
        <f t="shared" si="2516"/>
        <v/>
      </c>
      <c s="180" t="str">
        <f t="shared" si="2517"/>
        <v/>
      </c>
      <c s="180" t="str">
        <f t="shared" si="2518"/>
        <v/>
      </c>
      <c s="182" t="str">
        <f t="shared" si="2519"/>
        <v/>
      </c>
      <c s="180" t="str">
        <f t="shared" si="2520"/>
        <v/>
      </c>
      <c s="180" t="str">
        <f t="shared" si="2521"/>
        <v/>
      </c>
      <c s="180" t="str">
        <f t="shared" si="2522"/>
        <v/>
      </c>
      <c s="180" t="str">
        <f t="shared" si="2523"/>
        <v/>
      </c>
      <c s="180" t="str">
        <f t="shared" si="2524"/>
        <v/>
      </c>
      <c s="180" t="str">
        <f t="shared" si="2525"/>
        <v/>
      </c>
    </row>
    <row r="2428" spans="1:66" ht="15">
      <c r="A2428" s="176" t="str">
        <f>IF('S.D.PASTE SHEET'!A2428="","",'S.D.PASTE SHEET'!A2428)</f>
        <v/>
      </c>
      <c s="176" t="str">
        <f>IF('S.D.PASTE SHEET'!B2428="","",'S.D.PASTE SHEET'!B2428)</f>
        <v/>
      </c>
      <c s="176" t="str">
        <f>IF('S.D.PASTE SHEET'!C2428="","",'S.D.PASTE SHEET'!C2428)</f>
        <v/>
      </c>
      <c s="177" t="str">
        <f>IF('S.D.PASTE SHEET'!D2428="","",'S.D.PASTE SHEET'!D2428)</f>
        <v/>
      </c>
      <c s="176" t="str">
        <f>IF('S.D.PASTE SHEET'!E2428="","",UPPER('S.D.PASTE SHEET'!E2428))</f>
        <v/>
      </c>
      <c s="176" t="str">
        <f>IF('S.D.PASTE SHEET'!F2428="","",'S.D.PASTE SHEET'!F2428)</f>
        <v/>
      </c>
      <c s="176" t="str">
        <f>IF('S.D.PASTE SHEET'!G2428="","",UPPER('S.D.PASTE SHEET'!G2428))</f>
        <v/>
      </c>
      <c s="176" t="str">
        <f>IF('S.D.PASTE SHEET'!H2428="","",UPPER('S.D.PASTE SHEET'!H2428))</f>
        <v/>
      </c>
      <c s="176" t="str">
        <f>IF('S.D.PASTE SHEET'!I2428="","",'S.D.PASTE SHEET'!I2428)</f>
        <v/>
      </c>
      <c s="177" t="str">
        <f>IF('S.D.PASTE SHEET'!J2428="","",'S.D.PASTE SHEET'!J2428)</f>
        <v/>
      </c>
      <c s="176" t="str">
        <f>IF('S.D.PASTE SHEET'!K2428="","",'S.D.PASTE SHEET'!K2428)</f>
        <v/>
      </c>
      <c s="176" t="str">
        <f>IF('S.D.PASTE SHEET'!L2428="","",'S.D.PASTE SHEET'!L2428)</f>
        <v/>
      </c>
      <c s="176" t="str">
        <f>IF('S.D.PASTE SHEET'!M2428="","",'S.D.PASTE SHEET'!M2428)</f>
        <v/>
      </c>
      <c s="176" t="str">
        <f>IF('S.D.PASTE SHEET'!N2428="","",'S.D.PASTE SHEET'!N2428)</f>
        <v/>
      </c>
      <c s="176" t="str">
        <f>IF('S.D.PASTE SHEET'!O2428="","",'S.D.PASTE SHEET'!O2428)</f>
        <v/>
      </c>
      <c s="176" t="str">
        <f>IF('S.D.PASTE SHEET'!P2428="","",'S.D.PASTE SHEET'!P2428)</f>
        <v/>
      </c>
      <c s="176" t="str">
        <f>IF('S.D.PASTE SHEET'!Q2428="","",'S.D.PASTE SHEET'!Q2428)</f>
        <v/>
      </c>
      <c s="176" t="str">
        <f>IF('S.D.PASTE SHEET'!R2428="","",'S.D.PASTE SHEET'!R2428)</f>
        <v/>
      </c>
      <c s="176" t="str">
        <f>IF('S.D.PASTE SHEET'!S2428="","",'S.D.PASTE SHEET'!S2428)</f>
        <v/>
      </c>
      <c s="176" t="str">
        <f>IF('S.D.PASTE SHEET'!T2428="","",'S.D.PASTE SHEET'!T2428)</f>
        <v/>
      </c>
      <c s="176" t="str">
        <f>IF('S.D.PASTE SHEET'!U2428="","",'S.D.PASTE SHEET'!U2428)</f>
        <v/>
      </c>
      <c s="176" t="str">
        <f>IF('S.D.PASTE SHEET'!V2428="","",'S.D.PASTE SHEET'!V2428)</f>
        <v/>
      </c>
      <c s="176" t="str">
        <f>IF('S.D.PASTE SHEET'!W2428="","",'S.D.PASTE SHEET'!W2428)</f>
        <v/>
      </c>
      <c s="176" t="str">
        <f>IF('S.D.PASTE SHEET'!X2428="","",'S.D.PASTE SHEET'!X2428)</f>
        <v/>
      </c>
      <c s="176" t="str">
        <f>IF('S.D.PASTE SHEET'!Y2428="","",'S.D.PASTE SHEET'!Y2428)</f>
        <v/>
      </c>
      <c s="176" t="str">
        <f>IF('S.D.PASTE SHEET'!Z2428="","",'S.D.PASTE SHEET'!Z2428)</f>
        <v/>
      </c>
      <c s="176" t="str">
        <f>IF('S.D.PASTE SHEET'!AA2428="","",'S.D.PASTE SHEET'!AA2428)</f>
        <v/>
      </c>
      <c s="176" t="str">
        <f>IF('S.D.PASTE SHEET'!AB2428="","",'S.D.PASTE SHEET'!AB2428)</f>
        <v/>
      </c>
      <c s="176" t="str">
        <f>IF('S.D.PASTE SHEET'!AC2428="","",'S.D.PASTE SHEET'!AC2428)</f>
        <v/>
      </c>
      <c s="176" t="str">
        <f>IF('S.D.PASTE SHEET'!AD2428="","",'S.D.PASTE SHEET'!AD2428)</f>
        <v/>
      </c>
      <c s="178"/>
      <c s="179" t="str">
        <f>IF(AK2428="","",IF(AK2428&gt;0,COUNT($AG$2:AG2428),""))</f>
        <v/>
      </c>
      <c s="180" t="str">
        <f t="shared" si="2494"/>
        <v/>
      </c>
      <c s="180" t="str">
        <f t="shared" si="2495"/>
        <v/>
      </c>
      <c s="180" t="str">
        <f t="shared" si="2496"/>
        <v/>
      </c>
      <c s="181" t="str">
        <f t="shared" si="2497"/>
        <v/>
      </c>
      <c s="180" t="str">
        <f t="shared" si="2498"/>
        <v/>
      </c>
      <c s="180" t="str">
        <f t="shared" si="2499"/>
        <v/>
      </c>
      <c s="180" t="str">
        <f t="shared" si="2500"/>
        <v/>
      </c>
      <c s="180" t="str">
        <f t="shared" si="2501"/>
        <v/>
      </c>
      <c s="180" t="str">
        <f t="shared" si="2502"/>
        <v/>
      </c>
      <c s="181" t="str">
        <f t="shared" si="2503"/>
        <v/>
      </c>
      <c s="180" t="str">
        <f t="shared" si="2504"/>
        <v/>
      </c>
      <c s="180" t="str">
        <f t="shared" si="2505"/>
        <v/>
      </c>
      <c s="180" t="str">
        <f t="shared" si="2506"/>
        <v/>
      </c>
      <c s="180" t="str">
        <f t="shared" si="2507"/>
        <v/>
      </c>
      <c s="180" t="str">
        <f t="shared" si="2508"/>
        <v/>
      </c>
      <c s="180" t="str">
        <f t="shared" si="2509"/>
        <v/>
      </c>
      <c s="183"/>
      <c s="179" t="str">
        <f>IF(BC2428="","",IF(BC2428&gt;0,COUNT($AY$2:AY2428),""))</f>
        <v/>
      </c>
      <c s="180" t="str">
        <f t="shared" si="2510"/>
        <v/>
      </c>
      <c s="180" t="str">
        <f t="shared" si="2511"/>
        <v/>
      </c>
      <c s="180" t="str">
        <f t="shared" si="2512"/>
        <v/>
      </c>
      <c s="182" t="str">
        <f t="shared" si="2513"/>
        <v/>
      </c>
      <c s="180" t="str">
        <f t="shared" si="2514"/>
        <v/>
      </c>
      <c s="180" t="str">
        <f t="shared" si="2515"/>
        <v/>
      </c>
      <c s="180" t="str">
        <f t="shared" si="2516"/>
        <v/>
      </c>
      <c s="180" t="str">
        <f t="shared" si="2517"/>
        <v/>
      </c>
      <c s="180" t="str">
        <f t="shared" si="2518"/>
        <v/>
      </c>
      <c s="182" t="str">
        <f t="shared" si="2519"/>
        <v/>
      </c>
      <c s="180" t="str">
        <f t="shared" si="2520"/>
        <v/>
      </c>
      <c s="180" t="str">
        <f t="shared" si="2521"/>
        <v/>
      </c>
      <c s="180" t="str">
        <f t="shared" si="2522"/>
        <v/>
      </c>
      <c s="180" t="str">
        <f t="shared" si="2523"/>
        <v/>
      </c>
      <c s="180" t="str">
        <f t="shared" si="2524"/>
        <v/>
      </c>
      <c s="180" t="str">
        <f t="shared" si="2525"/>
        <v/>
      </c>
    </row>
    <row r="2429" spans="1:66" ht="15">
      <c r="A2429" s="176" t="str">
        <f>IF('S.D.PASTE SHEET'!A2429="","",'S.D.PASTE SHEET'!A2429)</f>
        <v/>
      </c>
      <c s="176" t="str">
        <f>IF('S.D.PASTE SHEET'!B2429="","",'S.D.PASTE SHEET'!B2429)</f>
        <v/>
      </c>
      <c s="176" t="str">
        <f>IF('S.D.PASTE SHEET'!C2429="","",'S.D.PASTE SHEET'!C2429)</f>
        <v/>
      </c>
      <c s="177" t="str">
        <f>IF('S.D.PASTE SHEET'!D2429="","",'S.D.PASTE SHEET'!D2429)</f>
        <v/>
      </c>
      <c s="176" t="str">
        <f>IF('S.D.PASTE SHEET'!E2429="","",UPPER('S.D.PASTE SHEET'!E2429))</f>
        <v/>
      </c>
      <c s="176" t="str">
        <f>IF('S.D.PASTE SHEET'!F2429="","",'S.D.PASTE SHEET'!F2429)</f>
        <v/>
      </c>
      <c s="176" t="str">
        <f>IF('S.D.PASTE SHEET'!G2429="","",UPPER('S.D.PASTE SHEET'!G2429))</f>
        <v/>
      </c>
      <c s="176" t="str">
        <f>IF('S.D.PASTE SHEET'!H2429="","",UPPER('S.D.PASTE SHEET'!H2429))</f>
        <v/>
      </c>
      <c s="176" t="str">
        <f>IF('S.D.PASTE SHEET'!I2429="","",'S.D.PASTE SHEET'!I2429)</f>
        <v/>
      </c>
      <c s="177" t="str">
        <f>IF('S.D.PASTE SHEET'!J2429="","",'S.D.PASTE SHEET'!J2429)</f>
        <v/>
      </c>
      <c s="176" t="str">
        <f>IF('S.D.PASTE SHEET'!K2429="","",'S.D.PASTE SHEET'!K2429)</f>
        <v/>
      </c>
      <c s="176" t="str">
        <f>IF('S.D.PASTE SHEET'!L2429="","",'S.D.PASTE SHEET'!L2429)</f>
        <v/>
      </c>
      <c s="176" t="str">
        <f>IF('S.D.PASTE SHEET'!M2429="","",'S.D.PASTE SHEET'!M2429)</f>
        <v/>
      </c>
      <c s="176" t="str">
        <f>IF('S.D.PASTE SHEET'!N2429="","",'S.D.PASTE SHEET'!N2429)</f>
        <v/>
      </c>
      <c s="176" t="str">
        <f>IF('S.D.PASTE SHEET'!O2429="","",'S.D.PASTE SHEET'!O2429)</f>
        <v/>
      </c>
      <c s="176" t="str">
        <f>IF('S.D.PASTE SHEET'!P2429="","",'S.D.PASTE SHEET'!P2429)</f>
        <v/>
      </c>
      <c s="176" t="str">
        <f>IF('S.D.PASTE SHEET'!Q2429="","",'S.D.PASTE SHEET'!Q2429)</f>
        <v/>
      </c>
      <c s="176" t="str">
        <f>IF('S.D.PASTE SHEET'!R2429="","",'S.D.PASTE SHEET'!R2429)</f>
        <v/>
      </c>
      <c s="176" t="str">
        <f>IF('S.D.PASTE SHEET'!S2429="","",'S.D.PASTE SHEET'!S2429)</f>
        <v/>
      </c>
      <c s="176" t="str">
        <f>IF('S.D.PASTE SHEET'!T2429="","",'S.D.PASTE SHEET'!T2429)</f>
        <v/>
      </c>
      <c s="176" t="str">
        <f>IF('S.D.PASTE SHEET'!U2429="","",'S.D.PASTE SHEET'!U2429)</f>
        <v/>
      </c>
      <c s="176" t="str">
        <f>IF('S.D.PASTE SHEET'!V2429="","",'S.D.PASTE SHEET'!V2429)</f>
        <v/>
      </c>
      <c s="176" t="str">
        <f>IF('S.D.PASTE SHEET'!W2429="","",'S.D.PASTE SHEET'!W2429)</f>
        <v/>
      </c>
      <c s="176" t="str">
        <f>IF('S.D.PASTE SHEET'!X2429="","",'S.D.PASTE SHEET'!X2429)</f>
        <v/>
      </c>
      <c s="176" t="str">
        <f>IF('S.D.PASTE SHEET'!Y2429="","",'S.D.PASTE SHEET'!Y2429)</f>
        <v/>
      </c>
      <c s="176" t="str">
        <f>IF('S.D.PASTE SHEET'!Z2429="","",'S.D.PASTE SHEET'!Z2429)</f>
        <v/>
      </c>
      <c s="176" t="str">
        <f>IF('S.D.PASTE SHEET'!AA2429="","",'S.D.PASTE SHEET'!AA2429)</f>
        <v/>
      </c>
      <c s="176" t="str">
        <f>IF('S.D.PASTE SHEET'!AB2429="","",'S.D.PASTE SHEET'!AB2429)</f>
        <v/>
      </c>
      <c s="176" t="str">
        <f>IF('S.D.PASTE SHEET'!AC2429="","",'S.D.PASTE SHEET'!AC2429)</f>
        <v/>
      </c>
      <c s="176" t="str">
        <f>IF('S.D.PASTE SHEET'!AD2429="","",'S.D.PASTE SHEET'!AD2429)</f>
        <v/>
      </c>
      <c s="178"/>
      <c s="179" t="str">
        <f>IF(AK2429="","",IF(AK2429&gt;0,COUNT($AG$2:AG2429),""))</f>
        <v/>
      </c>
      <c s="180" t="str">
        <f t="shared" si="2494"/>
        <v/>
      </c>
      <c s="180" t="str">
        <f t="shared" si="2495"/>
        <v/>
      </c>
      <c s="180" t="str">
        <f t="shared" si="2496"/>
        <v/>
      </c>
      <c s="181" t="str">
        <f t="shared" si="2497"/>
        <v/>
      </c>
      <c s="180" t="str">
        <f t="shared" si="2498"/>
        <v/>
      </c>
      <c s="180" t="str">
        <f t="shared" si="2499"/>
        <v/>
      </c>
      <c s="180" t="str">
        <f t="shared" si="2500"/>
        <v/>
      </c>
      <c s="180" t="str">
        <f t="shared" si="2501"/>
        <v/>
      </c>
      <c s="180" t="str">
        <f t="shared" si="2502"/>
        <v/>
      </c>
      <c s="181" t="str">
        <f t="shared" si="2503"/>
        <v/>
      </c>
      <c s="180" t="str">
        <f t="shared" si="2504"/>
        <v/>
      </c>
      <c s="180" t="str">
        <f t="shared" si="2505"/>
        <v/>
      </c>
      <c s="180" t="str">
        <f t="shared" si="2506"/>
        <v/>
      </c>
      <c s="180" t="str">
        <f t="shared" si="2507"/>
        <v/>
      </c>
      <c s="180" t="str">
        <f t="shared" si="2508"/>
        <v/>
      </c>
      <c s="180" t="str">
        <f t="shared" si="2509"/>
        <v/>
      </c>
      <c s="183"/>
      <c s="179" t="str">
        <f>IF(BC2429="","",IF(BC2429&gt;0,COUNT($AY$2:AY2429),""))</f>
        <v/>
      </c>
      <c s="180" t="str">
        <f t="shared" si="2510"/>
        <v/>
      </c>
      <c s="180" t="str">
        <f t="shared" si="2511"/>
        <v/>
      </c>
      <c s="180" t="str">
        <f t="shared" si="2512"/>
        <v/>
      </c>
      <c s="182" t="str">
        <f t="shared" si="2513"/>
        <v/>
      </c>
      <c s="180" t="str">
        <f t="shared" si="2514"/>
        <v/>
      </c>
      <c s="180" t="str">
        <f t="shared" si="2515"/>
        <v/>
      </c>
      <c s="180" t="str">
        <f t="shared" si="2516"/>
        <v/>
      </c>
      <c s="180" t="str">
        <f t="shared" si="2517"/>
        <v/>
      </c>
      <c s="180" t="str">
        <f t="shared" si="2518"/>
        <v/>
      </c>
      <c s="182" t="str">
        <f t="shared" si="2519"/>
        <v/>
      </c>
      <c s="180" t="str">
        <f t="shared" si="2520"/>
        <v/>
      </c>
      <c s="180" t="str">
        <f t="shared" si="2521"/>
        <v/>
      </c>
      <c s="180" t="str">
        <f t="shared" si="2522"/>
        <v/>
      </c>
      <c s="180" t="str">
        <f t="shared" si="2523"/>
        <v/>
      </c>
      <c s="180" t="str">
        <f t="shared" si="2524"/>
        <v/>
      </c>
      <c s="180" t="str">
        <f t="shared" si="2525"/>
        <v/>
      </c>
    </row>
    <row r="2430" spans="1:66" ht="15">
      <c r="A2430" s="176" t="str">
        <f>IF('S.D.PASTE SHEET'!A2430="","",'S.D.PASTE SHEET'!A2430)</f>
        <v/>
      </c>
      <c s="176" t="str">
        <f>IF('S.D.PASTE SHEET'!B2430="","",'S.D.PASTE SHEET'!B2430)</f>
        <v/>
      </c>
      <c s="176" t="str">
        <f>IF('S.D.PASTE SHEET'!C2430="","",'S.D.PASTE SHEET'!C2430)</f>
        <v/>
      </c>
      <c s="177" t="str">
        <f>IF('S.D.PASTE SHEET'!D2430="","",'S.D.PASTE SHEET'!D2430)</f>
        <v/>
      </c>
      <c s="176" t="str">
        <f>IF('S.D.PASTE SHEET'!E2430="","",UPPER('S.D.PASTE SHEET'!E2430))</f>
        <v/>
      </c>
      <c s="176" t="str">
        <f>IF('S.D.PASTE SHEET'!F2430="","",'S.D.PASTE SHEET'!F2430)</f>
        <v/>
      </c>
      <c s="176" t="str">
        <f>IF('S.D.PASTE SHEET'!G2430="","",UPPER('S.D.PASTE SHEET'!G2430))</f>
        <v/>
      </c>
      <c s="176" t="str">
        <f>IF('S.D.PASTE SHEET'!H2430="","",UPPER('S.D.PASTE SHEET'!H2430))</f>
        <v/>
      </c>
      <c s="176" t="str">
        <f>IF('S.D.PASTE SHEET'!I2430="","",'S.D.PASTE SHEET'!I2430)</f>
        <v/>
      </c>
      <c s="177" t="str">
        <f>IF('S.D.PASTE SHEET'!J2430="","",'S.D.PASTE SHEET'!J2430)</f>
        <v/>
      </c>
      <c s="176" t="str">
        <f>IF('S.D.PASTE SHEET'!K2430="","",'S.D.PASTE SHEET'!K2430)</f>
        <v/>
      </c>
      <c s="176" t="str">
        <f>IF('S.D.PASTE SHEET'!L2430="","",'S.D.PASTE SHEET'!L2430)</f>
        <v/>
      </c>
      <c s="176" t="str">
        <f>IF('S.D.PASTE SHEET'!M2430="","",'S.D.PASTE SHEET'!M2430)</f>
        <v/>
      </c>
      <c s="176" t="str">
        <f>IF('S.D.PASTE SHEET'!N2430="","",'S.D.PASTE SHEET'!N2430)</f>
        <v/>
      </c>
      <c s="176" t="str">
        <f>IF('S.D.PASTE SHEET'!O2430="","",'S.D.PASTE SHEET'!O2430)</f>
        <v/>
      </c>
      <c s="176" t="str">
        <f>IF('S.D.PASTE SHEET'!P2430="","",'S.D.PASTE SHEET'!P2430)</f>
        <v/>
      </c>
      <c s="176" t="str">
        <f>IF('S.D.PASTE SHEET'!Q2430="","",'S.D.PASTE SHEET'!Q2430)</f>
        <v/>
      </c>
      <c s="176" t="str">
        <f>IF('S.D.PASTE SHEET'!R2430="","",'S.D.PASTE SHEET'!R2430)</f>
        <v/>
      </c>
      <c s="176" t="str">
        <f>IF('S.D.PASTE SHEET'!S2430="","",'S.D.PASTE SHEET'!S2430)</f>
        <v/>
      </c>
      <c s="176" t="str">
        <f>IF('S.D.PASTE SHEET'!T2430="","",'S.D.PASTE SHEET'!T2430)</f>
        <v/>
      </c>
      <c s="176" t="str">
        <f>IF('S.D.PASTE SHEET'!U2430="","",'S.D.PASTE SHEET'!U2430)</f>
        <v/>
      </c>
      <c s="176" t="str">
        <f>IF('S.D.PASTE SHEET'!V2430="","",'S.D.PASTE SHEET'!V2430)</f>
        <v/>
      </c>
      <c s="176" t="str">
        <f>IF('S.D.PASTE SHEET'!W2430="","",'S.D.PASTE SHEET'!W2430)</f>
        <v/>
      </c>
      <c s="176" t="str">
        <f>IF('S.D.PASTE SHEET'!X2430="","",'S.D.PASTE SHEET'!X2430)</f>
        <v/>
      </c>
      <c s="176" t="str">
        <f>IF('S.D.PASTE SHEET'!Y2430="","",'S.D.PASTE SHEET'!Y2430)</f>
        <v/>
      </c>
      <c s="176" t="str">
        <f>IF('S.D.PASTE SHEET'!Z2430="","",'S.D.PASTE SHEET'!Z2430)</f>
        <v/>
      </c>
      <c s="176" t="str">
        <f>IF('S.D.PASTE SHEET'!AA2430="","",'S.D.PASTE SHEET'!AA2430)</f>
        <v/>
      </c>
      <c s="176" t="str">
        <f>IF('S.D.PASTE SHEET'!AB2430="","",'S.D.PASTE SHEET'!AB2430)</f>
        <v/>
      </c>
      <c s="176" t="str">
        <f>IF('S.D.PASTE SHEET'!AC2430="","",'S.D.PASTE SHEET'!AC2430)</f>
        <v/>
      </c>
      <c s="176" t="str">
        <f>IF('S.D.PASTE SHEET'!AD2430="","",'S.D.PASTE SHEET'!AD2430)</f>
        <v/>
      </c>
      <c s="178"/>
      <c s="179" t="str">
        <f>IF(AK2430="","",IF(AK2430&gt;0,COUNT($AG$2:AG2430),""))</f>
        <v/>
      </c>
      <c s="180" t="str">
        <f t="shared" si="2494"/>
        <v/>
      </c>
      <c s="180" t="str">
        <f t="shared" si="2495"/>
        <v/>
      </c>
      <c s="180" t="str">
        <f t="shared" si="2496"/>
        <v/>
      </c>
      <c s="181" t="str">
        <f t="shared" si="2497"/>
        <v/>
      </c>
      <c s="180" t="str">
        <f t="shared" si="2498"/>
        <v/>
      </c>
      <c s="180" t="str">
        <f t="shared" si="2499"/>
        <v/>
      </c>
      <c s="180" t="str">
        <f t="shared" si="2500"/>
        <v/>
      </c>
      <c s="180" t="str">
        <f t="shared" si="2501"/>
        <v/>
      </c>
      <c s="180" t="str">
        <f t="shared" si="2502"/>
        <v/>
      </c>
      <c s="181" t="str">
        <f t="shared" si="2503"/>
        <v/>
      </c>
      <c s="180" t="str">
        <f t="shared" si="2504"/>
        <v/>
      </c>
      <c s="180" t="str">
        <f t="shared" si="2505"/>
        <v/>
      </c>
      <c s="180" t="str">
        <f t="shared" si="2506"/>
        <v/>
      </c>
      <c s="180" t="str">
        <f t="shared" si="2507"/>
        <v/>
      </c>
      <c s="180" t="str">
        <f t="shared" si="2508"/>
        <v/>
      </c>
      <c s="180" t="str">
        <f t="shared" si="2509"/>
        <v/>
      </c>
      <c s="183"/>
      <c s="179" t="str">
        <f>IF(BC2430="","",IF(BC2430&gt;0,COUNT($AY$2:AY2430),""))</f>
        <v/>
      </c>
      <c s="180" t="str">
        <f t="shared" si="2510"/>
        <v/>
      </c>
      <c s="180" t="str">
        <f t="shared" si="2511"/>
        <v/>
      </c>
      <c s="180" t="str">
        <f t="shared" si="2512"/>
        <v/>
      </c>
      <c s="182" t="str">
        <f t="shared" si="2513"/>
        <v/>
      </c>
      <c s="180" t="str">
        <f t="shared" si="2514"/>
        <v/>
      </c>
      <c s="180" t="str">
        <f t="shared" si="2515"/>
        <v/>
      </c>
      <c s="180" t="str">
        <f t="shared" si="2516"/>
        <v/>
      </c>
      <c s="180" t="str">
        <f t="shared" si="2517"/>
        <v/>
      </c>
      <c s="180" t="str">
        <f t="shared" si="2518"/>
        <v/>
      </c>
      <c s="182" t="str">
        <f t="shared" si="2519"/>
        <v/>
      </c>
      <c s="180" t="str">
        <f t="shared" si="2520"/>
        <v/>
      </c>
      <c s="180" t="str">
        <f t="shared" si="2521"/>
        <v/>
      </c>
      <c s="180" t="str">
        <f t="shared" si="2522"/>
        <v/>
      </c>
      <c s="180" t="str">
        <f t="shared" si="2523"/>
        <v/>
      </c>
      <c s="180" t="str">
        <f t="shared" si="2524"/>
        <v/>
      </c>
      <c s="180" t="str">
        <f t="shared" si="2525"/>
        <v/>
      </c>
    </row>
    <row r="2431" spans="1:66" ht="15">
      <c r="A2431" s="176" t="str">
        <f>IF('S.D.PASTE SHEET'!A2431="","",'S.D.PASTE SHEET'!A2431)</f>
        <v/>
      </c>
      <c s="176" t="str">
        <f>IF('S.D.PASTE SHEET'!B2431="","",'S.D.PASTE SHEET'!B2431)</f>
        <v/>
      </c>
      <c s="176" t="str">
        <f>IF('S.D.PASTE SHEET'!C2431="","",'S.D.PASTE SHEET'!C2431)</f>
        <v/>
      </c>
      <c s="177" t="str">
        <f>IF('S.D.PASTE SHEET'!D2431="","",'S.D.PASTE SHEET'!D2431)</f>
        <v/>
      </c>
      <c s="176" t="str">
        <f>IF('S.D.PASTE SHEET'!E2431="","",UPPER('S.D.PASTE SHEET'!E2431))</f>
        <v/>
      </c>
      <c s="176" t="str">
        <f>IF('S.D.PASTE SHEET'!F2431="","",'S.D.PASTE SHEET'!F2431)</f>
        <v/>
      </c>
      <c s="176" t="str">
        <f>IF('S.D.PASTE SHEET'!G2431="","",UPPER('S.D.PASTE SHEET'!G2431))</f>
        <v/>
      </c>
      <c s="176" t="str">
        <f>IF('S.D.PASTE SHEET'!H2431="","",UPPER('S.D.PASTE SHEET'!H2431))</f>
        <v/>
      </c>
      <c s="176" t="str">
        <f>IF('S.D.PASTE SHEET'!I2431="","",'S.D.PASTE SHEET'!I2431)</f>
        <v/>
      </c>
      <c s="177" t="str">
        <f>IF('S.D.PASTE SHEET'!J2431="","",'S.D.PASTE SHEET'!J2431)</f>
        <v/>
      </c>
      <c s="176" t="str">
        <f>IF('S.D.PASTE SHEET'!K2431="","",'S.D.PASTE SHEET'!K2431)</f>
        <v/>
      </c>
      <c s="176" t="str">
        <f>IF('S.D.PASTE SHEET'!L2431="","",'S.D.PASTE SHEET'!L2431)</f>
        <v/>
      </c>
      <c s="176" t="str">
        <f>IF('S.D.PASTE SHEET'!M2431="","",'S.D.PASTE SHEET'!M2431)</f>
        <v/>
      </c>
      <c s="176" t="str">
        <f>IF('S.D.PASTE SHEET'!N2431="","",'S.D.PASTE SHEET'!N2431)</f>
        <v/>
      </c>
      <c s="176" t="str">
        <f>IF('S.D.PASTE SHEET'!O2431="","",'S.D.PASTE SHEET'!O2431)</f>
        <v/>
      </c>
      <c s="176" t="str">
        <f>IF('S.D.PASTE SHEET'!P2431="","",'S.D.PASTE SHEET'!P2431)</f>
        <v/>
      </c>
      <c s="176" t="str">
        <f>IF('S.D.PASTE SHEET'!Q2431="","",'S.D.PASTE SHEET'!Q2431)</f>
        <v/>
      </c>
      <c s="176" t="str">
        <f>IF('S.D.PASTE SHEET'!R2431="","",'S.D.PASTE SHEET'!R2431)</f>
        <v/>
      </c>
      <c s="176" t="str">
        <f>IF('S.D.PASTE SHEET'!S2431="","",'S.D.PASTE SHEET'!S2431)</f>
        <v/>
      </c>
      <c s="176" t="str">
        <f>IF('S.D.PASTE SHEET'!T2431="","",'S.D.PASTE SHEET'!T2431)</f>
        <v/>
      </c>
      <c s="176" t="str">
        <f>IF('S.D.PASTE SHEET'!U2431="","",'S.D.PASTE SHEET'!U2431)</f>
        <v/>
      </c>
      <c s="176" t="str">
        <f>IF('S.D.PASTE SHEET'!V2431="","",'S.D.PASTE SHEET'!V2431)</f>
        <v/>
      </c>
      <c s="176" t="str">
        <f>IF('S.D.PASTE SHEET'!W2431="","",'S.D.PASTE SHEET'!W2431)</f>
        <v/>
      </c>
      <c s="176" t="str">
        <f>IF('S.D.PASTE SHEET'!X2431="","",'S.D.PASTE SHEET'!X2431)</f>
        <v/>
      </c>
      <c s="176" t="str">
        <f>IF('S.D.PASTE SHEET'!Y2431="","",'S.D.PASTE SHEET'!Y2431)</f>
        <v/>
      </c>
      <c s="176" t="str">
        <f>IF('S.D.PASTE SHEET'!Z2431="","",'S.D.PASTE SHEET'!Z2431)</f>
        <v/>
      </c>
      <c s="176" t="str">
        <f>IF('S.D.PASTE SHEET'!AA2431="","",'S.D.PASTE SHEET'!AA2431)</f>
        <v/>
      </c>
      <c s="176" t="str">
        <f>IF('S.D.PASTE SHEET'!AB2431="","",'S.D.PASTE SHEET'!AB2431)</f>
        <v/>
      </c>
      <c s="176" t="str">
        <f>IF('S.D.PASTE SHEET'!AC2431="","",'S.D.PASTE SHEET'!AC2431)</f>
        <v/>
      </c>
      <c s="176" t="str">
        <f>IF('S.D.PASTE SHEET'!AD2431="","",'S.D.PASTE SHEET'!AD2431)</f>
        <v/>
      </c>
      <c s="178"/>
      <c s="179" t="str">
        <f>IF(AK2431="","",IF(AK2431&gt;0,COUNT($AG$2:AG2431),""))</f>
        <v/>
      </c>
      <c s="180" t="str">
        <f t="shared" si="2494"/>
        <v/>
      </c>
      <c s="180" t="str">
        <f t="shared" si="2495"/>
        <v/>
      </c>
      <c s="180" t="str">
        <f t="shared" si="2496"/>
        <v/>
      </c>
      <c s="181" t="str">
        <f t="shared" si="2497"/>
        <v/>
      </c>
      <c s="180" t="str">
        <f t="shared" si="2498"/>
        <v/>
      </c>
      <c s="180" t="str">
        <f t="shared" si="2499"/>
        <v/>
      </c>
      <c s="180" t="str">
        <f t="shared" si="2500"/>
        <v/>
      </c>
      <c s="180" t="str">
        <f t="shared" si="2501"/>
        <v/>
      </c>
      <c s="180" t="str">
        <f t="shared" si="2502"/>
        <v/>
      </c>
      <c s="181" t="str">
        <f t="shared" si="2503"/>
        <v/>
      </c>
      <c s="180" t="str">
        <f t="shared" si="2504"/>
        <v/>
      </c>
      <c s="180" t="str">
        <f t="shared" si="2505"/>
        <v/>
      </c>
      <c s="180" t="str">
        <f t="shared" si="2506"/>
        <v/>
      </c>
      <c s="180" t="str">
        <f t="shared" si="2507"/>
        <v/>
      </c>
      <c s="180" t="str">
        <f t="shared" si="2508"/>
        <v/>
      </c>
      <c s="180" t="str">
        <f t="shared" si="2509"/>
        <v/>
      </c>
      <c s="183"/>
      <c s="179" t="str">
        <f>IF(BC2431="","",IF(BC2431&gt;0,COUNT($AY$2:AY2431),""))</f>
        <v/>
      </c>
      <c s="180" t="str">
        <f t="shared" si="2510"/>
        <v/>
      </c>
      <c s="180" t="str">
        <f t="shared" si="2511"/>
        <v/>
      </c>
      <c s="180" t="str">
        <f t="shared" si="2512"/>
        <v/>
      </c>
      <c s="182" t="str">
        <f t="shared" si="2513"/>
        <v/>
      </c>
      <c s="180" t="str">
        <f t="shared" si="2514"/>
        <v/>
      </c>
      <c s="180" t="str">
        <f t="shared" si="2515"/>
        <v/>
      </c>
      <c s="180" t="str">
        <f t="shared" si="2516"/>
        <v/>
      </c>
      <c s="180" t="str">
        <f t="shared" si="2517"/>
        <v/>
      </c>
      <c s="180" t="str">
        <f t="shared" si="2518"/>
        <v/>
      </c>
      <c s="182" t="str">
        <f t="shared" si="2519"/>
        <v/>
      </c>
      <c s="180" t="str">
        <f t="shared" si="2520"/>
        <v/>
      </c>
      <c s="180" t="str">
        <f t="shared" si="2521"/>
        <v/>
      </c>
      <c s="180" t="str">
        <f t="shared" si="2522"/>
        <v/>
      </c>
      <c s="180" t="str">
        <f t="shared" si="2523"/>
        <v/>
      </c>
      <c s="180" t="str">
        <f t="shared" si="2524"/>
        <v/>
      </c>
      <c s="180" t="str">
        <f t="shared" si="2525"/>
        <v/>
      </c>
    </row>
    <row r="2432" spans="1:66" ht="15">
      <c r="A2432" s="176" t="str">
        <f>IF('S.D.PASTE SHEET'!A2432="","",'S.D.PASTE SHEET'!A2432)</f>
        <v/>
      </c>
      <c s="176" t="str">
        <f>IF('S.D.PASTE SHEET'!B2432="","",'S.D.PASTE SHEET'!B2432)</f>
        <v/>
      </c>
      <c s="176" t="str">
        <f>IF('S.D.PASTE SHEET'!C2432="","",'S.D.PASTE SHEET'!C2432)</f>
        <v/>
      </c>
      <c s="177" t="str">
        <f>IF('S.D.PASTE SHEET'!D2432="","",'S.D.PASTE SHEET'!D2432)</f>
        <v/>
      </c>
      <c s="176" t="str">
        <f>IF('S.D.PASTE SHEET'!E2432="","",UPPER('S.D.PASTE SHEET'!E2432))</f>
        <v/>
      </c>
      <c s="176" t="str">
        <f>IF('S.D.PASTE SHEET'!F2432="","",'S.D.PASTE SHEET'!F2432)</f>
        <v/>
      </c>
      <c s="176" t="str">
        <f>IF('S.D.PASTE SHEET'!G2432="","",UPPER('S.D.PASTE SHEET'!G2432))</f>
        <v/>
      </c>
      <c s="176" t="str">
        <f>IF('S.D.PASTE SHEET'!H2432="","",UPPER('S.D.PASTE SHEET'!H2432))</f>
        <v/>
      </c>
      <c s="176" t="str">
        <f>IF('S.D.PASTE SHEET'!I2432="","",'S.D.PASTE SHEET'!I2432)</f>
        <v/>
      </c>
      <c s="177" t="str">
        <f>IF('S.D.PASTE SHEET'!J2432="","",'S.D.PASTE SHEET'!J2432)</f>
        <v/>
      </c>
      <c s="176" t="str">
        <f>IF('S.D.PASTE SHEET'!K2432="","",'S.D.PASTE SHEET'!K2432)</f>
        <v/>
      </c>
      <c s="176" t="str">
        <f>IF('S.D.PASTE SHEET'!L2432="","",'S.D.PASTE SHEET'!L2432)</f>
        <v/>
      </c>
      <c s="176" t="str">
        <f>IF('S.D.PASTE SHEET'!M2432="","",'S.D.PASTE SHEET'!M2432)</f>
        <v/>
      </c>
      <c s="176" t="str">
        <f>IF('S.D.PASTE SHEET'!N2432="","",'S.D.PASTE SHEET'!N2432)</f>
        <v/>
      </c>
      <c s="176" t="str">
        <f>IF('S.D.PASTE SHEET'!O2432="","",'S.D.PASTE SHEET'!O2432)</f>
        <v/>
      </c>
      <c s="176" t="str">
        <f>IF('S.D.PASTE SHEET'!P2432="","",'S.D.PASTE SHEET'!P2432)</f>
        <v/>
      </c>
      <c s="176" t="str">
        <f>IF('S.D.PASTE SHEET'!Q2432="","",'S.D.PASTE SHEET'!Q2432)</f>
        <v/>
      </c>
      <c s="176" t="str">
        <f>IF('S.D.PASTE SHEET'!R2432="","",'S.D.PASTE SHEET'!R2432)</f>
        <v/>
      </c>
      <c s="176" t="str">
        <f>IF('S.D.PASTE SHEET'!S2432="","",'S.D.PASTE SHEET'!S2432)</f>
        <v/>
      </c>
      <c s="176" t="str">
        <f>IF('S.D.PASTE SHEET'!T2432="","",'S.D.PASTE SHEET'!T2432)</f>
        <v/>
      </c>
      <c s="176" t="str">
        <f>IF('S.D.PASTE SHEET'!U2432="","",'S.D.PASTE SHEET'!U2432)</f>
        <v/>
      </c>
      <c s="176" t="str">
        <f>IF('S.D.PASTE SHEET'!V2432="","",'S.D.PASTE SHEET'!V2432)</f>
        <v/>
      </c>
      <c s="176" t="str">
        <f>IF('S.D.PASTE SHEET'!W2432="","",'S.D.PASTE SHEET'!W2432)</f>
        <v/>
      </c>
      <c s="176" t="str">
        <f>IF('S.D.PASTE SHEET'!X2432="","",'S.D.PASTE SHEET'!X2432)</f>
        <v/>
      </c>
      <c s="176" t="str">
        <f>IF('S.D.PASTE SHEET'!Y2432="","",'S.D.PASTE SHEET'!Y2432)</f>
        <v/>
      </c>
      <c s="176" t="str">
        <f>IF('S.D.PASTE SHEET'!Z2432="","",'S.D.PASTE SHEET'!Z2432)</f>
        <v/>
      </c>
      <c s="176" t="str">
        <f>IF('S.D.PASTE SHEET'!AA2432="","",'S.D.PASTE SHEET'!AA2432)</f>
        <v/>
      </c>
      <c s="176" t="str">
        <f>IF('S.D.PASTE SHEET'!AB2432="","",'S.D.PASTE SHEET'!AB2432)</f>
        <v/>
      </c>
      <c s="176" t="str">
        <f>IF('S.D.PASTE SHEET'!AC2432="","",'S.D.PASTE SHEET'!AC2432)</f>
        <v/>
      </c>
      <c s="176" t="str">
        <f>IF('S.D.PASTE SHEET'!AD2432="","",'S.D.PASTE SHEET'!AD2432)</f>
        <v/>
      </c>
      <c s="178"/>
      <c s="179" t="str">
        <f>IF(AK2432="","",IF(AK2432&gt;0,COUNT($AG$2:AG2432),""))</f>
        <v/>
      </c>
      <c s="180" t="str">
        <f t="shared" si="2494"/>
        <v/>
      </c>
      <c s="180" t="str">
        <f t="shared" si="2495"/>
        <v/>
      </c>
      <c s="180" t="str">
        <f t="shared" si="2496"/>
        <v/>
      </c>
      <c s="181" t="str">
        <f t="shared" si="2497"/>
        <v/>
      </c>
      <c s="180" t="str">
        <f t="shared" si="2498"/>
        <v/>
      </c>
      <c s="180" t="str">
        <f t="shared" si="2499"/>
        <v/>
      </c>
      <c s="180" t="str">
        <f t="shared" si="2500"/>
        <v/>
      </c>
      <c s="180" t="str">
        <f t="shared" si="2501"/>
        <v/>
      </c>
      <c s="180" t="str">
        <f t="shared" si="2502"/>
        <v/>
      </c>
      <c s="181" t="str">
        <f t="shared" si="2503"/>
        <v/>
      </c>
      <c s="180" t="str">
        <f t="shared" si="2504"/>
        <v/>
      </c>
      <c s="180" t="str">
        <f t="shared" si="2505"/>
        <v/>
      </c>
      <c s="180" t="str">
        <f t="shared" si="2506"/>
        <v/>
      </c>
      <c s="180" t="str">
        <f t="shared" si="2507"/>
        <v/>
      </c>
      <c s="180" t="str">
        <f t="shared" si="2508"/>
        <v/>
      </c>
      <c s="180" t="str">
        <f t="shared" si="2509"/>
        <v/>
      </c>
      <c s="183"/>
      <c s="179" t="str">
        <f>IF(BC2432="","",IF(BC2432&gt;0,COUNT($AY$2:AY2432),""))</f>
        <v/>
      </c>
      <c s="180" t="str">
        <f t="shared" si="2510"/>
        <v/>
      </c>
      <c s="180" t="str">
        <f t="shared" si="2511"/>
        <v/>
      </c>
      <c s="180" t="str">
        <f t="shared" si="2512"/>
        <v/>
      </c>
      <c s="182" t="str">
        <f t="shared" si="2513"/>
        <v/>
      </c>
      <c s="180" t="str">
        <f t="shared" si="2514"/>
        <v/>
      </c>
      <c s="180" t="str">
        <f t="shared" si="2515"/>
        <v/>
      </c>
      <c s="180" t="str">
        <f t="shared" si="2516"/>
        <v/>
      </c>
      <c s="180" t="str">
        <f t="shared" si="2517"/>
        <v/>
      </c>
      <c s="180" t="str">
        <f t="shared" si="2518"/>
        <v/>
      </c>
      <c s="182" t="str">
        <f t="shared" si="2519"/>
        <v/>
      </c>
      <c s="180" t="str">
        <f t="shared" si="2520"/>
        <v/>
      </c>
      <c s="180" t="str">
        <f t="shared" si="2521"/>
        <v/>
      </c>
      <c s="180" t="str">
        <f t="shared" si="2522"/>
        <v/>
      </c>
      <c s="180" t="str">
        <f t="shared" si="2523"/>
        <v/>
      </c>
      <c s="180" t="str">
        <f t="shared" si="2524"/>
        <v/>
      </c>
      <c s="180" t="str">
        <f t="shared" si="2525"/>
        <v/>
      </c>
    </row>
    <row r="2433" spans="1:66" ht="15">
      <c r="A2433" s="176" t="str">
        <f>IF('S.D.PASTE SHEET'!A2433="","",'S.D.PASTE SHEET'!A2433)</f>
        <v/>
      </c>
      <c s="176" t="str">
        <f>IF('S.D.PASTE SHEET'!B2433="","",'S.D.PASTE SHEET'!B2433)</f>
        <v/>
      </c>
      <c s="176" t="str">
        <f>IF('S.D.PASTE SHEET'!C2433="","",'S.D.PASTE SHEET'!C2433)</f>
        <v/>
      </c>
      <c s="177" t="str">
        <f>IF('S.D.PASTE SHEET'!D2433="","",'S.D.PASTE SHEET'!D2433)</f>
        <v/>
      </c>
      <c s="176" t="str">
        <f>IF('S.D.PASTE SHEET'!E2433="","",UPPER('S.D.PASTE SHEET'!E2433))</f>
        <v/>
      </c>
      <c s="176" t="str">
        <f>IF('S.D.PASTE SHEET'!F2433="","",'S.D.PASTE SHEET'!F2433)</f>
        <v/>
      </c>
      <c s="176" t="str">
        <f>IF('S.D.PASTE SHEET'!G2433="","",UPPER('S.D.PASTE SHEET'!G2433))</f>
        <v/>
      </c>
      <c s="176" t="str">
        <f>IF('S.D.PASTE SHEET'!H2433="","",UPPER('S.D.PASTE SHEET'!H2433))</f>
        <v/>
      </c>
      <c s="176" t="str">
        <f>IF('S.D.PASTE SHEET'!I2433="","",'S.D.PASTE SHEET'!I2433)</f>
        <v/>
      </c>
      <c s="177" t="str">
        <f>IF('S.D.PASTE SHEET'!J2433="","",'S.D.PASTE SHEET'!J2433)</f>
        <v/>
      </c>
      <c s="176" t="str">
        <f>IF('S.D.PASTE SHEET'!K2433="","",'S.D.PASTE SHEET'!K2433)</f>
        <v/>
      </c>
      <c s="176" t="str">
        <f>IF('S.D.PASTE SHEET'!L2433="","",'S.D.PASTE SHEET'!L2433)</f>
        <v/>
      </c>
      <c s="176" t="str">
        <f>IF('S.D.PASTE SHEET'!M2433="","",'S.D.PASTE SHEET'!M2433)</f>
        <v/>
      </c>
      <c s="176" t="str">
        <f>IF('S.D.PASTE SHEET'!N2433="","",'S.D.PASTE SHEET'!N2433)</f>
        <v/>
      </c>
      <c s="176" t="str">
        <f>IF('S.D.PASTE SHEET'!O2433="","",'S.D.PASTE SHEET'!O2433)</f>
        <v/>
      </c>
      <c s="176" t="str">
        <f>IF('S.D.PASTE SHEET'!P2433="","",'S.D.PASTE SHEET'!P2433)</f>
        <v/>
      </c>
      <c s="176" t="str">
        <f>IF('S.D.PASTE SHEET'!Q2433="","",'S.D.PASTE SHEET'!Q2433)</f>
        <v/>
      </c>
      <c s="176" t="str">
        <f>IF('S.D.PASTE SHEET'!R2433="","",'S.D.PASTE SHEET'!R2433)</f>
        <v/>
      </c>
      <c s="176" t="str">
        <f>IF('S.D.PASTE SHEET'!S2433="","",'S.D.PASTE SHEET'!S2433)</f>
        <v/>
      </c>
      <c s="176" t="str">
        <f>IF('S.D.PASTE SHEET'!T2433="","",'S.D.PASTE SHEET'!T2433)</f>
        <v/>
      </c>
      <c s="176" t="str">
        <f>IF('S.D.PASTE SHEET'!U2433="","",'S.D.PASTE SHEET'!U2433)</f>
        <v/>
      </c>
      <c s="176" t="str">
        <f>IF('S.D.PASTE SHEET'!V2433="","",'S.D.PASTE SHEET'!V2433)</f>
        <v/>
      </c>
      <c s="176" t="str">
        <f>IF('S.D.PASTE SHEET'!W2433="","",'S.D.PASTE SHEET'!W2433)</f>
        <v/>
      </c>
      <c s="176" t="str">
        <f>IF('S.D.PASTE SHEET'!X2433="","",'S.D.PASTE SHEET'!X2433)</f>
        <v/>
      </c>
      <c s="176" t="str">
        <f>IF('S.D.PASTE SHEET'!Y2433="","",'S.D.PASTE SHEET'!Y2433)</f>
        <v/>
      </c>
      <c s="176" t="str">
        <f>IF('S.D.PASTE SHEET'!Z2433="","",'S.D.PASTE SHEET'!Z2433)</f>
        <v/>
      </c>
      <c s="176" t="str">
        <f>IF('S.D.PASTE SHEET'!AA2433="","",'S.D.PASTE SHEET'!AA2433)</f>
        <v/>
      </c>
      <c s="176" t="str">
        <f>IF('S.D.PASTE SHEET'!AB2433="","",'S.D.PASTE SHEET'!AB2433)</f>
        <v/>
      </c>
      <c s="176" t="str">
        <f>IF('S.D.PASTE SHEET'!AC2433="","",'S.D.PASTE SHEET'!AC2433)</f>
        <v/>
      </c>
      <c s="176" t="str">
        <f>IF('S.D.PASTE SHEET'!AD2433="","",'S.D.PASTE SHEET'!AD2433)</f>
        <v/>
      </c>
      <c s="178"/>
      <c s="179" t="str">
        <f>IF(AK2433="","",IF(AK2433&gt;0,COUNT($AG$2:AG2433),""))</f>
        <v/>
      </c>
      <c s="180" t="str">
        <f t="shared" si="2494"/>
        <v/>
      </c>
      <c s="180" t="str">
        <f t="shared" si="2495"/>
        <v/>
      </c>
      <c s="180" t="str">
        <f t="shared" si="2496"/>
        <v/>
      </c>
      <c s="181" t="str">
        <f t="shared" si="2497"/>
        <v/>
      </c>
      <c s="180" t="str">
        <f t="shared" si="2498"/>
        <v/>
      </c>
      <c s="180" t="str">
        <f t="shared" si="2499"/>
        <v/>
      </c>
      <c s="180" t="str">
        <f t="shared" si="2500"/>
        <v/>
      </c>
      <c s="180" t="str">
        <f t="shared" si="2501"/>
        <v/>
      </c>
      <c s="180" t="str">
        <f t="shared" si="2502"/>
        <v/>
      </c>
      <c s="181" t="str">
        <f t="shared" si="2503"/>
        <v/>
      </c>
      <c s="180" t="str">
        <f t="shared" si="2504"/>
        <v/>
      </c>
      <c s="180" t="str">
        <f t="shared" si="2505"/>
        <v/>
      </c>
      <c s="180" t="str">
        <f t="shared" si="2506"/>
        <v/>
      </c>
      <c s="180" t="str">
        <f t="shared" si="2507"/>
        <v/>
      </c>
      <c s="180" t="str">
        <f t="shared" si="2508"/>
        <v/>
      </c>
      <c s="180" t="str">
        <f t="shared" si="2509"/>
        <v/>
      </c>
      <c s="183"/>
      <c s="179" t="str">
        <f>IF(BC2433="","",IF(BC2433&gt;0,COUNT($AY$2:AY2433),""))</f>
        <v/>
      </c>
      <c s="180" t="str">
        <f t="shared" si="2510"/>
        <v/>
      </c>
      <c s="180" t="str">
        <f t="shared" si="2511"/>
        <v/>
      </c>
      <c s="180" t="str">
        <f t="shared" si="2512"/>
        <v/>
      </c>
      <c s="182" t="str">
        <f t="shared" si="2513"/>
        <v/>
      </c>
      <c s="180" t="str">
        <f t="shared" si="2514"/>
        <v/>
      </c>
      <c s="180" t="str">
        <f t="shared" si="2515"/>
        <v/>
      </c>
      <c s="180" t="str">
        <f t="shared" si="2516"/>
        <v/>
      </c>
      <c s="180" t="str">
        <f t="shared" si="2517"/>
        <v/>
      </c>
      <c s="180" t="str">
        <f t="shared" si="2518"/>
        <v/>
      </c>
      <c s="182" t="str">
        <f t="shared" si="2519"/>
        <v/>
      </c>
      <c s="180" t="str">
        <f t="shared" si="2520"/>
        <v/>
      </c>
      <c s="180" t="str">
        <f t="shared" si="2521"/>
        <v/>
      </c>
      <c s="180" t="str">
        <f t="shared" si="2522"/>
        <v/>
      </c>
      <c s="180" t="str">
        <f t="shared" si="2523"/>
        <v/>
      </c>
      <c s="180" t="str">
        <f t="shared" si="2524"/>
        <v/>
      </c>
      <c s="180" t="str">
        <f t="shared" si="2525"/>
        <v/>
      </c>
    </row>
    <row r="2434" spans="1:66" ht="15">
      <c r="A2434" s="176" t="str">
        <f>IF('S.D.PASTE SHEET'!A2434="","",'S.D.PASTE SHEET'!A2434)</f>
        <v/>
      </c>
      <c s="176" t="str">
        <f>IF('S.D.PASTE SHEET'!B2434="","",'S.D.PASTE SHEET'!B2434)</f>
        <v/>
      </c>
      <c s="176" t="str">
        <f>IF('S.D.PASTE SHEET'!C2434="","",'S.D.PASTE SHEET'!C2434)</f>
        <v/>
      </c>
      <c s="177" t="str">
        <f>IF('S.D.PASTE SHEET'!D2434="","",'S.D.PASTE SHEET'!D2434)</f>
        <v/>
      </c>
      <c s="176" t="str">
        <f>IF('S.D.PASTE SHEET'!E2434="","",UPPER('S.D.PASTE SHEET'!E2434))</f>
        <v/>
      </c>
      <c s="176" t="str">
        <f>IF('S.D.PASTE SHEET'!F2434="","",'S.D.PASTE SHEET'!F2434)</f>
        <v/>
      </c>
      <c s="176" t="str">
        <f>IF('S.D.PASTE SHEET'!G2434="","",UPPER('S.D.PASTE SHEET'!G2434))</f>
        <v/>
      </c>
      <c s="176" t="str">
        <f>IF('S.D.PASTE SHEET'!H2434="","",UPPER('S.D.PASTE SHEET'!H2434))</f>
        <v/>
      </c>
      <c s="176" t="str">
        <f>IF('S.D.PASTE SHEET'!I2434="","",'S.D.PASTE SHEET'!I2434)</f>
        <v/>
      </c>
      <c s="177" t="str">
        <f>IF('S.D.PASTE SHEET'!J2434="","",'S.D.PASTE SHEET'!J2434)</f>
        <v/>
      </c>
      <c s="176" t="str">
        <f>IF('S.D.PASTE SHEET'!K2434="","",'S.D.PASTE SHEET'!K2434)</f>
        <v/>
      </c>
      <c s="176" t="str">
        <f>IF('S.D.PASTE SHEET'!L2434="","",'S.D.PASTE SHEET'!L2434)</f>
        <v/>
      </c>
      <c s="176" t="str">
        <f>IF('S.D.PASTE SHEET'!M2434="","",'S.D.PASTE SHEET'!M2434)</f>
        <v/>
      </c>
      <c s="176" t="str">
        <f>IF('S.D.PASTE SHEET'!N2434="","",'S.D.PASTE SHEET'!N2434)</f>
        <v/>
      </c>
      <c s="176" t="str">
        <f>IF('S.D.PASTE SHEET'!O2434="","",'S.D.PASTE SHEET'!O2434)</f>
        <v/>
      </c>
      <c s="176" t="str">
        <f>IF('S.D.PASTE SHEET'!P2434="","",'S.D.PASTE SHEET'!P2434)</f>
        <v/>
      </c>
      <c s="176" t="str">
        <f>IF('S.D.PASTE SHEET'!Q2434="","",'S.D.PASTE SHEET'!Q2434)</f>
        <v/>
      </c>
      <c s="176" t="str">
        <f>IF('S.D.PASTE SHEET'!R2434="","",'S.D.PASTE SHEET'!R2434)</f>
        <v/>
      </c>
      <c s="176" t="str">
        <f>IF('S.D.PASTE SHEET'!S2434="","",'S.D.PASTE SHEET'!S2434)</f>
        <v/>
      </c>
      <c s="176" t="str">
        <f>IF('S.D.PASTE SHEET'!T2434="","",'S.D.PASTE SHEET'!T2434)</f>
        <v/>
      </c>
      <c s="176" t="str">
        <f>IF('S.D.PASTE SHEET'!U2434="","",'S.D.PASTE SHEET'!U2434)</f>
        <v/>
      </c>
      <c s="176" t="str">
        <f>IF('S.D.PASTE SHEET'!V2434="","",'S.D.PASTE SHEET'!V2434)</f>
        <v/>
      </c>
      <c s="176" t="str">
        <f>IF('S.D.PASTE SHEET'!W2434="","",'S.D.PASTE SHEET'!W2434)</f>
        <v/>
      </c>
      <c s="176" t="str">
        <f>IF('S.D.PASTE SHEET'!X2434="","",'S.D.PASTE SHEET'!X2434)</f>
        <v/>
      </c>
      <c s="176" t="str">
        <f>IF('S.D.PASTE SHEET'!Y2434="","",'S.D.PASTE SHEET'!Y2434)</f>
        <v/>
      </c>
      <c s="176" t="str">
        <f>IF('S.D.PASTE SHEET'!Z2434="","",'S.D.PASTE SHEET'!Z2434)</f>
        <v/>
      </c>
      <c s="176" t="str">
        <f>IF('S.D.PASTE SHEET'!AA2434="","",'S.D.PASTE SHEET'!AA2434)</f>
        <v/>
      </c>
      <c s="176" t="str">
        <f>IF('S.D.PASTE SHEET'!AB2434="","",'S.D.PASTE SHEET'!AB2434)</f>
        <v/>
      </c>
      <c s="176" t="str">
        <f>IF('S.D.PASTE SHEET'!AC2434="","",'S.D.PASTE SHEET'!AC2434)</f>
        <v/>
      </c>
      <c s="176" t="str">
        <f>IF('S.D.PASTE SHEET'!AD2434="","",'S.D.PASTE SHEET'!AD2434)</f>
        <v/>
      </c>
      <c s="178"/>
      <c s="179" t="str">
        <f>IF(AK2434="","",IF(AK2434&gt;0,COUNT($AG$2:AG2434),""))</f>
        <v/>
      </c>
      <c s="180" t="str">
        <f t="shared" si="2494"/>
        <v/>
      </c>
      <c s="180" t="str">
        <f t="shared" si="2495"/>
        <v/>
      </c>
      <c s="180" t="str">
        <f t="shared" si="2496"/>
        <v/>
      </c>
      <c s="181" t="str">
        <f t="shared" si="2497"/>
        <v/>
      </c>
      <c s="180" t="str">
        <f t="shared" si="2498"/>
        <v/>
      </c>
      <c s="180" t="str">
        <f t="shared" si="2499"/>
        <v/>
      </c>
      <c s="180" t="str">
        <f t="shared" si="2500"/>
        <v/>
      </c>
      <c s="180" t="str">
        <f t="shared" si="2501"/>
        <v/>
      </c>
      <c s="180" t="str">
        <f t="shared" si="2502"/>
        <v/>
      </c>
      <c s="181" t="str">
        <f t="shared" si="2503"/>
        <v/>
      </c>
      <c s="180" t="str">
        <f t="shared" si="2504"/>
        <v/>
      </c>
      <c s="180" t="str">
        <f t="shared" si="2505"/>
        <v/>
      </c>
      <c s="180" t="str">
        <f t="shared" si="2506"/>
        <v/>
      </c>
      <c s="180" t="str">
        <f t="shared" si="2507"/>
        <v/>
      </c>
      <c s="180" t="str">
        <f t="shared" si="2508"/>
        <v/>
      </c>
      <c s="180" t="str">
        <f t="shared" si="2509"/>
        <v/>
      </c>
      <c s="183"/>
      <c s="179" t="str">
        <f>IF(BC2434="","",IF(BC2434&gt;0,COUNT($AY$2:AY2434),""))</f>
        <v/>
      </c>
      <c s="180" t="str">
        <f t="shared" si="2510"/>
        <v/>
      </c>
      <c s="180" t="str">
        <f t="shared" si="2511"/>
        <v/>
      </c>
      <c s="180" t="str">
        <f t="shared" si="2512"/>
        <v/>
      </c>
      <c s="182" t="str">
        <f t="shared" si="2513"/>
        <v/>
      </c>
      <c s="180" t="str">
        <f t="shared" si="2514"/>
        <v/>
      </c>
      <c s="180" t="str">
        <f t="shared" si="2515"/>
        <v/>
      </c>
      <c s="180" t="str">
        <f t="shared" si="2516"/>
        <v/>
      </c>
      <c s="180" t="str">
        <f t="shared" si="2517"/>
        <v/>
      </c>
      <c s="180" t="str">
        <f t="shared" si="2518"/>
        <v/>
      </c>
      <c s="182" t="str">
        <f t="shared" si="2519"/>
        <v/>
      </c>
      <c s="180" t="str">
        <f t="shared" si="2520"/>
        <v/>
      </c>
      <c s="180" t="str">
        <f t="shared" si="2521"/>
        <v/>
      </c>
      <c s="180" t="str">
        <f t="shared" si="2522"/>
        <v/>
      </c>
      <c s="180" t="str">
        <f t="shared" si="2523"/>
        <v/>
      </c>
      <c s="180" t="str">
        <f t="shared" si="2524"/>
        <v/>
      </c>
      <c s="180" t="str">
        <f t="shared" si="2525"/>
        <v/>
      </c>
    </row>
    <row r="2435" spans="1:66" ht="15">
      <c r="A2435" s="176" t="str">
        <f>IF('S.D.PASTE SHEET'!A2435="","",'S.D.PASTE SHEET'!A2435)</f>
        <v/>
      </c>
      <c s="176" t="str">
        <f>IF('S.D.PASTE SHEET'!B2435="","",'S.D.PASTE SHEET'!B2435)</f>
        <v/>
      </c>
      <c s="176" t="str">
        <f>IF('S.D.PASTE SHEET'!C2435="","",'S.D.PASTE SHEET'!C2435)</f>
        <v/>
      </c>
      <c s="177" t="str">
        <f>IF('S.D.PASTE SHEET'!D2435="","",'S.D.PASTE SHEET'!D2435)</f>
        <v/>
      </c>
      <c s="176" t="str">
        <f>IF('S.D.PASTE SHEET'!E2435="","",UPPER('S.D.PASTE SHEET'!E2435))</f>
        <v/>
      </c>
      <c s="176" t="str">
        <f>IF('S.D.PASTE SHEET'!F2435="","",'S.D.PASTE SHEET'!F2435)</f>
        <v/>
      </c>
      <c s="176" t="str">
        <f>IF('S.D.PASTE SHEET'!G2435="","",UPPER('S.D.PASTE SHEET'!G2435))</f>
        <v/>
      </c>
      <c s="176" t="str">
        <f>IF('S.D.PASTE SHEET'!H2435="","",UPPER('S.D.PASTE SHEET'!H2435))</f>
        <v/>
      </c>
      <c s="176" t="str">
        <f>IF('S.D.PASTE SHEET'!I2435="","",'S.D.PASTE SHEET'!I2435)</f>
        <v/>
      </c>
      <c s="177" t="str">
        <f>IF('S.D.PASTE SHEET'!J2435="","",'S.D.PASTE SHEET'!J2435)</f>
        <v/>
      </c>
      <c s="176" t="str">
        <f>IF('S.D.PASTE SHEET'!K2435="","",'S.D.PASTE SHEET'!K2435)</f>
        <v/>
      </c>
      <c s="176" t="str">
        <f>IF('S.D.PASTE SHEET'!L2435="","",'S.D.PASTE SHEET'!L2435)</f>
        <v/>
      </c>
      <c s="176" t="str">
        <f>IF('S.D.PASTE SHEET'!M2435="","",'S.D.PASTE SHEET'!M2435)</f>
        <v/>
      </c>
      <c s="176" t="str">
        <f>IF('S.D.PASTE SHEET'!N2435="","",'S.D.PASTE SHEET'!N2435)</f>
        <v/>
      </c>
      <c s="176" t="str">
        <f>IF('S.D.PASTE SHEET'!O2435="","",'S.D.PASTE SHEET'!O2435)</f>
        <v/>
      </c>
      <c s="176" t="str">
        <f>IF('S.D.PASTE SHEET'!P2435="","",'S.D.PASTE SHEET'!P2435)</f>
        <v/>
      </c>
      <c s="176" t="str">
        <f>IF('S.D.PASTE SHEET'!Q2435="","",'S.D.PASTE SHEET'!Q2435)</f>
        <v/>
      </c>
      <c s="176" t="str">
        <f>IF('S.D.PASTE SHEET'!R2435="","",'S.D.PASTE SHEET'!R2435)</f>
        <v/>
      </c>
      <c s="176" t="str">
        <f>IF('S.D.PASTE SHEET'!S2435="","",'S.D.PASTE SHEET'!S2435)</f>
        <v/>
      </c>
      <c s="176" t="str">
        <f>IF('S.D.PASTE SHEET'!T2435="","",'S.D.PASTE SHEET'!T2435)</f>
        <v/>
      </c>
      <c s="176" t="str">
        <f>IF('S.D.PASTE SHEET'!U2435="","",'S.D.PASTE SHEET'!U2435)</f>
        <v/>
      </c>
      <c s="176" t="str">
        <f>IF('S.D.PASTE SHEET'!V2435="","",'S.D.PASTE SHEET'!V2435)</f>
        <v/>
      </c>
      <c s="176" t="str">
        <f>IF('S.D.PASTE SHEET'!W2435="","",'S.D.PASTE SHEET'!W2435)</f>
        <v/>
      </c>
      <c s="176" t="str">
        <f>IF('S.D.PASTE SHEET'!X2435="","",'S.D.PASTE SHEET'!X2435)</f>
        <v/>
      </c>
      <c s="176" t="str">
        <f>IF('S.D.PASTE SHEET'!Y2435="","",'S.D.PASTE SHEET'!Y2435)</f>
        <v/>
      </c>
      <c s="176" t="str">
        <f>IF('S.D.PASTE SHEET'!Z2435="","",'S.D.PASTE SHEET'!Z2435)</f>
        <v/>
      </c>
      <c s="176" t="str">
        <f>IF('S.D.PASTE SHEET'!AA2435="","",'S.D.PASTE SHEET'!AA2435)</f>
        <v/>
      </c>
      <c s="176" t="str">
        <f>IF('S.D.PASTE SHEET'!AB2435="","",'S.D.PASTE SHEET'!AB2435)</f>
        <v/>
      </c>
      <c s="176" t="str">
        <f>IF('S.D.PASTE SHEET'!AC2435="","",'S.D.PASTE SHEET'!AC2435)</f>
        <v/>
      </c>
      <c s="176" t="str">
        <f>IF('S.D.PASTE SHEET'!AD2435="","",'S.D.PASTE SHEET'!AD2435)</f>
        <v/>
      </c>
      <c s="178"/>
      <c s="179" t="str">
        <f>IF(AK2435="","",IF(AK2435&gt;0,COUNT($AG$2:AG2435),""))</f>
        <v/>
      </c>
      <c s="180" t="str">
        <f t="shared" si="2494"/>
        <v/>
      </c>
      <c s="180" t="str">
        <f t="shared" si="2495"/>
        <v/>
      </c>
      <c s="180" t="str">
        <f t="shared" si="2496"/>
        <v/>
      </c>
      <c s="181" t="str">
        <f t="shared" si="2497"/>
        <v/>
      </c>
      <c s="180" t="str">
        <f t="shared" si="2498"/>
        <v/>
      </c>
      <c s="180" t="str">
        <f t="shared" si="2499"/>
        <v/>
      </c>
      <c s="180" t="str">
        <f t="shared" si="2500"/>
        <v/>
      </c>
      <c s="180" t="str">
        <f t="shared" si="2501"/>
        <v/>
      </c>
      <c s="180" t="str">
        <f t="shared" si="2502"/>
        <v/>
      </c>
      <c s="181" t="str">
        <f t="shared" si="2503"/>
        <v/>
      </c>
      <c s="180" t="str">
        <f t="shared" si="2504"/>
        <v/>
      </c>
      <c s="180" t="str">
        <f t="shared" si="2505"/>
        <v/>
      </c>
      <c s="180" t="str">
        <f t="shared" si="2506"/>
        <v/>
      </c>
      <c s="180" t="str">
        <f t="shared" si="2507"/>
        <v/>
      </c>
      <c s="180" t="str">
        <f t="shared" si="2508"/>
        <v/>
      </c>
      <c s="180" t="str">
        <f t="shared" si="2509"/>
        <v/>
      </c>
      <c s="183"/>
      <c s="179" t="str">
        <f>IF(BC2435="","",IF(BC2435&gt;0,COUNT($AY$2:AY2435),""))</f>
        <v/>
      </c>
      <c s="180" t="str">
        <f t="shared" si="2510"/>
        <v/>
      </c>
      <c s="180" t="str">
        <f t="shared" si="2511"/>
        <v/>
      </c>
      <c s="180" t="str">
        <f t="shared" si="2512"/>
        <v/>
      </c>
      <c s="182" t="str">
        <f t="shared" si="2513"/>
        <v/>
      </c>
      <c s="180" t="str">
        <f t="shared" si="2514"/>
        <v/>
      </c>
      <c s="180" t="str">
        <f t="shared" si="2515"/>
        <v/>
      </c>
      <c s="180" t="str">
        <f t="shared" si="2516"/>
        <v/>
      </c>
      <c s="180" t="str">
        <f t="shared" si="2517"/>
        <v/>
      </c>
      <c s="180" t="str">
        <f t="shared" si="2518"/>
        <v/>
      </c>
      <c s="182" t="str">
        <f t="shared" si="2519"/>
        <v/>
      </c>
      <c s="180" t="str">
        <f t="shared" si="2520"/>
        <v/>
      </c>
      <c s="180" t="str">
        <f t="shared" si="2521"/>
        <v/>
      </c>
      <c s="180" t="str">
        <f t="shared" si="2522"/>
        <v/>
      </c>
      <c s="180" t="str">
        <f t="shared" si="2523"/>
        <v/>
      </c>
      <c s="180" t="str">
        <f t="shared" si="2524"/>
        <v/>
      </c>
      <c s="180" t="str">
        <f t="shared" si="2525"/>
        <v/>
      </c>
    </row>
    <row r="2436" spans="1:66" ht="15">
      <c r="A2436" s="176" t="str">
        <f>IF('S.D.PASTE SHEET'!A2436="","",'S.D.PASTE SHEET'!A2436)</f>
        <v/>
      </c>
      <c s="176" t="str">
        <f>IF('S.D.PASTE SHEET'!B2436="","",'S.D.PASTE SHEET'!B2436)</f>
        <v/>
      </c>
      <c s="176" t="str">
        <f>IF('S.D.PASTE SHEET'!C2436="","",'S.D.PASTE SHEET'!C2436)</f>
        <v/>
      </c>
      <c s="177" t="str">
        <f>IF('S.D.PASTE SHEET'!D2436="","",'S.D.PASTE SHEET'!D2436)</f>
        <v/>
      </c>
      <c s="176" t="str">
        <f>IF('S.D.PASTE SHEET'!E2436="","",UPPER('S.D.PASTE SHEET'!E2436))</f>
        <v/>
      </c>
      <c s="176" t="str">
        <f>IF('S.D.PASTE SHEET'!F2436="","",'S.D.PASTE SHEET'!F2436)</f>
        <v/>
      </c>
      <c s="176" t="str">
        <f>IF('S.D.PASTE SHEET'!G2436="","",UPPER('S.D.PASTE SHEET'!G2436))</f>
        <v/>
      </c>
      <c s="176" t="str">
        <f>IF('S.D.PASTE SHEET'!H2436="","",UPPER('S.D.PASTE SHEET'!H2436))</f>
        <v/>
      </c>
      <c s="176" t="str">
        <f>IF('S.D.PASTE SHEET'!I2436="","",'S.D.PASTE SHEET'!I2436)</f>
        <v/>
      </c>
      <c s="177" t="str">
        <f>IF('S.D.PASTE SHEET'!J2436="","",'S.D.PASTE SHEET'!J2436)</f>
        <v/>
      </c>
      <c s="176" t="str">
        <f>IF('S.D.PASTE SHEET'!K2436="","",'S.D.PASTE SHEET'!K2436)</f>
        <v/>
      </c>
      <c s="176" t="str">
        <f>IF('S.D.PASTE SHEET'!L2436="","",'S.D.PASTE SHEET'!L2436)</f>
        <v/>
      </c>
      <c s="176" t="str">
        <f>IF('S.D.PASTE SHEET'!M2436="","",'S.D.PASTE SHEET'!M2436)</f>
        <v/>
      </c>
      <c s="176" t="str">
        <f>IF('S.D.PASTE SHEET'!N2436="","",'S.D.PASTE SHEET'!N2436)</f>
        <v/>
      </c>
      <c s="176" t="str">
        <f>IF('S.D.PASTE SHEET'!O2436="","",'S.D.PASTE SHEET'!O2436)</f>
        <v/>
      </c>
      <c s="176" t="str">
        <f>IF('S.D.PASTE SHEET'!P2436="","",'S.D.PASTE SHEET'!P2436)</f>
        <v/>
      </c>
      <c s="176" t="str">
        <f>IF('S.D.PASTE SHEET'!Q2436="","",'S.D.PASTE SHEET'!Q2436)</f>
        <v/>
      </c>
      <c s="176" t="str">
        <f>IF('S.D.PASTE SHEET'!R2436="","",'S.D.PASTE SHEET'!R2436)</f>
        <v/>
      </c>
      <c s="176" t="str">
        <f>IF('S.D.PASTE SHEET'!S2436="","",'S.D.PASTE SHEET'!S2436)</f>
        <v/>
      </c>
      <c s="176" t="str">
        <f>IF('S.D.PASTE SHEET'!T2436="","",'S.D.PASTE SHEET'!T2436)</f>
        <v/>
      </c>
      <c s="176" t="str">
        <f>IF('S.D.PASTE SHEET'!U2436="","",'S.D.PASTE SHEET'!U2436)</f>
        <v/>
      </c>
      <c s="176" t="str">
        <f>IF('S.D.PASTE SHEET'!V2436="","",'S.D.PASTE SHEET'!V2436)</f>
        <v/>
      </c>
      <c s="176" t="str">
        <f>IF('S.D.PASTE SHEET'!W2436="","",'S.D.PASTE SHEET'!W2436)</f>
        <v/>
      </c>
      <c s="176" t="str">
        <f>IF('S.D.PASTE SHEET'!X2436="","",'S.D.PASTE SHEET'!X2436)</f>
        <v/>
      </c>
      <c s="176" t="str">
        <f>IF('S.D.PASTE SHEET'!Y2436="","",'S.D.PASTE SHEET'!Y2436)</f>
        <v/>
      </c>
      <c s="176" t="str">
        <f>IF('S.D.PASTE SHEET'!Z2436="","",'S.D.PASTE SHEET'!Z2436)</f>
        <v/>
      </c>
      <c s="176" t="str">
        <f>IF('S.D.PASTE SHEET'!AA2436="","",'S.D.PASTE SHEET'!AA2436)</f>
        <v/>
      </c>
      <c s="176" t="str">
        <f>IF('S.D.PASTE SHEET'!AB2436="","",'S.D.PASTE SHEET'!AB2436)</f>
        <v/>
      </c>
      <c s="176" t="str">
        <f>IF('S.D.PASTE SHEET'!AC2436="","",'S.D.PASTE SHEET'!AC2436)</f>
        <v/>
      </c>
      <c s="176" t="str">
        <f>IF('S.D.PASTE SHEET'!AD2436="","",'S.D.PASTE SHEET'!AD2436)</f>
        <v/>
      </c>
      <c s="178"/>
      <c s="179" t="str">
        <f>IF(AK2436="","",IF(AK2436&gt;0,COUNT($AG$2:AG2436),""))</f>
        <v/>
      </c>
      <c s="180" t="str">
        <f t="shared" si="2494"/>
        <v/>
      </c>
      <c s="180" t="str">
        <f t="shared" si="2495"/>
        <v/>
      </c>
      <c s="180" t="str">
        <f t="shared" si="2496"/>
        <v/>
      </c>
      <c s="181" t="str">
        <f t="shared" si="2497"/>
        <v/>
      </c>
      <c s="180" t="str">
        <f t="shared" si="2498"/>
        <v/>
      </c>
      <c s="180" t="str">
        <f t="shared" si="2499"/>
        <v/>
      </c>
      <c s="180" t="str">
        <f t="shared" si="2500"/>
        <v/>
      </c>
      <c s="180" t="str">
        <f t="shared" si="2501"/>
        <v/>
      </c>
      <c s="180" t="str">
        <f t="shared" si="2502"/>
        <v/>
      </c>
      <c s="181" t="str">
        <f t="shared" si="2503"/>
        <v/>
      </c>
      <c s="180" t="str">
        <f t="shared" si="2504"/>
        <v/>
      </c>
      <c s="180" t="str">
        <f t="shared" si="2505"/>
        <v/>
      </c>
      <c s="180" t="str">
        <f t="shared" si="2506"/>
        <v/>
      </c>
      <c s="180" t="str">
        <f t="shared" si="2507"/>
        <v/>
      </c>
      <c s="180" t="str">
        <f t="shared" si="2508"/>
        <v/>
      </c>
      <c s="180" t="str">
        <f t="shared" si="2509"/>
        <v/>
      </c>
      <c s="183"/>
      <c s="179" t="str">
        <f>IF(BC2436="","",IF(BC2436&gt;0,COUNT($AY$2:AY2436),""))</f>
        <v/>
      </c>
      <c s="180" t="str">
        <f t="shared" si="2510"/>
        <v/>
      </c>
      <c s="180" t="str">
        <f t="shared" si="2511"/>
        <v/>
      </c>
      <c s="180" t="str">
        <f t="shared" si="2512"/>
        <v/>
      </c>
      <c s="182" t="str">
        <f t="shared" si="2513"/>
        <v/>
      </c>
      <c s="180" t="str">
        <f t="shared" si="2514"/>
        <v/>
      </c>
      <c s="180" t="str">
        <f t="shared" si="2515"/>
        <v/>
      </c>
      <c s="180" t="str">
        <f t="shared" si="2516"/>
        <v/>
      </c>
      <c s="180" t="str">
        <f t="shared" si="2517"/>
        <v/>
      </c>
      <c s="180" t="str">
        <f t="shared" si="2518"/>
        <v/>
      </c>
      <c s="182" t="str">
        <f t="shared" si="2519"/>
        <v/>
      </c>
      <c s="180" t="str">
        <f t="shared" si="2520"/>
        <v/>
      </c>
      <c s="180" t="str">
        <f t="shared" si="2521"/>
        <v/>
      </c>
      <c s="180" t="str">
        <f t="shared" si="2522"/>
        <v/>
      </c>
      <c s="180" t="str">
        <f t="shared" si="2523"/>
        <v/>
      </c>
      <c s="180" t="str">
        <f t="shared" si="2524"/>
        <v/>
      </c>
      <c s="180" t="str">
        <f t="shared" si="2525"/>
        <v/>
      </c>
    </row>
    <row r="2437" spans="1:66" ht="15">
      <c r="A2437" s="176" t="str">
        <f>IF('S.D.PASTE SHEET'!A2437="","",'S.D.PASTE SHEET'!A2437)</f>
        <v/>
      </c>
      <c s="176" t="str">
        <f>IF('S.D.PASTE SHEET'!B2437="","",'S.D.PASTE SHEET'!B2437)</f>
        <v/>
      </c>
      <c s="176" t="str">
        <f>IF('S.D.PASTE SHEET'!C2437="","",'S.D.PASTE SHEET'!C2437)</f>
        <v/>
      </c>
      <c s="177" t="str">
        <f>IF('S.D.PASTE SHEET'!D2437="","",'S.D.PASTE SHEET'!D2437)</f>
        <v/>
      </c>
      <c s="176" t="str">
        <f>IF('S.D.PASTE SHEET'!E2437="","",UPPER('S.D.PASTE SHEET'!E2437))</f>
        <v/>
      </c>
      <c s="176" t="str">
        <f>IF('S.D.PASTE SHEET'!F2437="","",'S.D.PASTE SHEET'!F2437)</f>
        <v/>
      </c>
      <c s="176" t="str">
        <f>IF('S.D.PASTE SHEET'!G2437="","",UPPER('S.D.PASTE SHEET'!G2437))</f>
        <v/>
      </c>
      <c s="176" t="str">
        <f>IF('S.D.PASTE SHEET'!H2437="","",UPPER('S.D.PASTE SHEET'!H2437))</f>
        <v/>
      </c>
      <c s="176" t="str">
        <f>IF('S.D.PASTE SHEET'!I2437="","",'S.D.PASTE SHEET'!I2437)</f>
        <v/>
      </c>
      <c s="177" t="str">
        <f>IF('S.D.PASTE SHEET'!J2437="","",'S.D.PASTE SHEET'!J2437)</f>
        <v/>
      </c>
      <c s="176" t="str">
        <f>IF('S.D.PASTE SHEET'!K2437="","",'S.D.PASTE SHEET'!K2437)</f>
        <v/>
      </c>
      <c s="176" t="str">
        <f>IF('S.D.PASTE SHEET'!L2437="","",'S.D.PASTE SHEET'!L2437)</f>
        <v/>
      </c>
      <c s="176" t="str">
        <f>IF('S.D.PASTE SHEET'!M2437="","",'S.D.PASTE SHEET'!M2437)</f>
        <v/>
      </c>
      <c s="176" t="str">
        <f>IF('S.D.PASTE SHEET'!N2437="","",'S.D.PASTE SHEET'!N2437)</f>
        <v/>
      </c>
      <c s="176" t="str">
        <f>IF('S.D.PASTE SHEET'!O2437="","",'S.D.PASTE SHEET'!O2437)</f>
        <v/>
      </c>
      <c s="176" t="str">
        <f>IF('S.D.PASTE SHEET'!P2437="","",'S.D.PASTE SHEET'!P2437)</f>
        <v/>
      </c>
      <c s="176" t="str">
        <f>IF('S.D.PASTE SHEET'!Q2437="","",'S.D.PASTE SHEET'!Q2437)</f>
        <v/>
      </c>
      <c s="176" t="str">
        <f>IF('S.D.PASTE SHEET'!R2437="","",'S.D.PASTE SHEET'!R2437)</f>
        <v/>
      </c>
      <c s="176" t="str">
        <f>IF('S.D.PASTE SHEET'!S2437="","",'S.D.PASTE SHEET'!S2437)</f>
        <v/>
      </c>
      <c s="176" t="str">
        <f>IF('S.D.PASTE SHEET'!T2437="","",'S.D.PASTE SHEET'!T2437)</f>
        <v/>
      </c>
      <c s="176" t="str">
        <f>IF('S.D.PASTE SHEET'!U2437="","",'S.D.PASTE SHEET'!U2437)</f>
        <v/>
      </c>
      <c s="176" t="str">
        <f>IF('S.D.PASTE SHEET'!V2437="","",'S.D.PASTE SHEET'!V2437)</f>
        <v/>
      </c>
      <c s="176" t="str">
        <f>IF('S.D.PASTE SHEET'!W2437="","",'S.D.PASTE SHEET'!W2437)</f>
        <v/>
      </c>
      <c s="176" t="str">
        <f>IF('S.D.PASTE SHEET'!X2437="","",'S.D.PASTE SHEET'!X2437)</f>
        <v/>
      </c>
      <c s="176" t="str">
        <f>IF('S.D.PASTE SHEET'!Y2437="","",'S.D.PASTE SHEET'!Y2437)</f>
        <v/>
      </c>
      <c s="176" t="str">
        <f>IF('S.D.PASTE SHEET'!Z2437="","",'S.D.PASTE SHEET'!Z2437)</f>
        <v/>
      </c>
      <c s="176" t="str">
        <f>IF('S.D.PASTE SHEET'!AA2437="","",'S.D.PASTE SHEET'!AA2437)</f>
        <v/>
      </c>
      <c s="176" t="str">
        <f>IF('S.D.PASTE SHEET'!AB2437="","",'S.D.PASTE SHEET'!AB2437)</f>
        <v/>
      </c>
      <c s="176" t="str">
        <f>IF('S.D.PASTE SHEET'!AC2437="","",'S.D.PASTE SHEET'!AC2437)</f>
        <v/>
      </c>
      <c s="176" t="str">
        <f>IF('S.D.PASTE SHEET'!AD2437="","",'S.D.PASTE SHEET'!AD2437)</f>
        <v/>
      </c>
      <c s="178"/>
      <c s="179" t="str">
        <f>IF(AK2437="","",IF(AK2437&gt;0,COUNT($AG$2:AG2437),""))</f>
        <v/>
      </c>
      <c s="180" t="str">
        <f t="shared" si="2494"/>
        <v/>
      </c>
      <c s="180" t="str">
        <f t="shared" si="2495"/>
        <v/>
      </c>
      <c s="180" t="str">
        <f t="shared" si="2496"/>
        <v/>
      </c>
      <c s="181" t="str">
        <f t="shared" si="2497"/>
        <v/>
      </c>
      <c s="180" t="str">
        <f t="shared" si="2498"/>
        <v/>
      </c>
      <c s="180" t="str">
        <f t="shared" si="2499"/>
        <v/>
      </c>
      <c s="180" t="str">
        <f t="shared" si="2500"/>
        <v/>
      </c>
      <c s="180" t="str">
        <f t="shared" si="2501"/>
        <v/>
      </c>
      <c s="180" t="str">
        <f t="shared" si="2502"/>
        <v/>
      </c>
      <c s="181" t="str">
        <f t="shared" si="2503"/>
        <v/>
      </c>
      <c s="180" t="str">
        <f t="shared" si="2504"/>
        <v/>
      </c>
      <c s="180" t="str">
        <f t="shared" si="2505"/>
        <v/>
      </c>
      <c s="180" t="str">
        <f t="shared" si="2506"/>
        <v/>
      </c>
      <c s="180" t="str">
        <f t="shared" si="2507"/>
        <v/>
      </c>
      <c s="180" t="str">
        <f t="shared" si="2508"/>
        <v/>
      </c>
      <c s="180" t="str">
        <f t="shared" si="2509"/>
        <v/>
      </c>
      <c s="183"/>
      <c s="179" t="str">
        <f>IF(BC2437="","",IF(BC2437&gt;0,COUNT($AY$2:AY2437),""))</f>
        <v/>
      </c>
      <c s="180" t="str">
        <f t="shared" si="2510"/>
        <v/>
      </c>
      <c s="180" t="str">
        <f t="shared" si="2511"/>
        <v/>
      </c>
      <c s="180" t="str">
        <f t="shared" si="2512"/>
        <v/>
      </c>
      <c s="182" t="str">
        <f t="shared" si="2513"/>
        <v/>
      </c>
      <c s="180" t="str">
        <f t="shared" si="2514"/>
        <v/>
      </c>
      <c s="180" t="str">
        <f t="shared" si="2515"/>
        <v/>
      </c>
      <c s="180" t="str">
        <f t="shared" si="2516"/>
        <v/>
      </c>
      <c s="180" t="str">
        <f t="shared" si="2517"/>
        <v/>
      </c>
      <c s="180" t="str">
        <f t="shared" si="2518"/>
        <v/>
      </c>
      <c s="182" t="str">
        <f t="shared" si="2519"/>
        <v/>
      </c>
      <c s="180" t="str">
        <f t="shared" si="2520"/>
        <v/>
      </c>
      <c s="180" t="str">
        <f t="shared" si="2521"/>
        <v/>
      </c>
      <c s="180" t="str">
        <f t="shared" si="2522"/>
        <v/>
      </c>
      <c s="180" t="str">
        <f t="shared" si="2523"/>
        <v/>
      </c>
      <c s="180" t="str">
        <f t="shared" si="2524"/>
        <v/>
      </c>
      <c s="180" t="str">
        <f t="shared" si="2525"/>
        <v/>
      </c>
    </row>
    <row r="2438" spans="1:66" ht="15">
      <c r="A2438" s="176" t="str">
        <f>IF('S.D.PASTE SHEET'!A2438="","",'S.D.PASTE SHEET'!A2438)</f>
        <v/>
      </c>
      <c s="176" t="str">
        <f>IF('S.D.PASTE SHEET'!B2438="","",'S.D.PASTE SHEET'!B2438)</f>
        <v/>
      </c>
      <c s="176" t="str">
        <f>IF('S.D.PASTE SHEET'!C2438="","",'S.D.PASTE SHEET'!C2438)</f>
        <v/>
      </c>
      <c s="177" t="str">
        <f>IF('S.D.PASTE SHEET'!D2438="","",'S.D.PASTE SHEET'!D2438)</f>
        <v/>
      </c>
      <c s="176" t="str">
        <f>IF('S.D.PASTE SHEET'!E2438="","",UPPER('S.D.PASTE SHEET'!E2438))</f>
        <v/>
      </c>
      <c s="176" t="str">
        <f>IF('S.D.PASTE SHEET'!F2438="","",'S.D.PASTE SHEET'!F2438)</f>
        <v/>
      </c>
      <c s="176" t="str">
        <f>IF('S.D.PASTE SHEET'!G2438="","",UPPER('S.D.PASTE SHEET'!G2438))</f>
        <v/>
      </c>
      <c s="176" t="str">
        <f>IF('S.D.PASTE SHEET'!H2438="","",UPPER('S.D.PASTE SHEET'!H2438))</f>
        <v/>
      </c>
      <c s="176" t="str">
        <f>IF('S.D.PASTE SHEET'!I2438="","",'S.D.PASTE SHEET'!I2438)</f>
        <v/>
      </c>
      <c s="177" t="str">
        <f>IF('S.D.PASTE SHEET'!J2438="","",'S.D.PASTE SHEET'!J2438)</f>
        <v/>
      </c>
      <c s="176" t="str">
        <f>IF('S.D.PASTE SHEET'!K2438="","",'S.D.PASTE SHEET'!K2438)</f>
        <v/>
      </c>
      <c s="176" t="str">
        <f>IF('S.D.PASTE SHEET'!L2438="","",'S.D.PASTE SHEET'!L2438)</f>
        <v/>
      </c>
      <c s="176" t="str">
        <f>IF('S.D.PASTE SHEET'!M2438="","",'S.D.PASTE SHEET'!M2438)</f>
        <v/>
      </c>
      <c s="176" t="str">
        <f>IF('S.D.PASTE SHEET'!N2438="","",'S.D.PASTE SHEET'!N2438)</f>
        <v/>
      </c>
      <c s="176" t="str">
        <f>IF('S.D.PASTE SHEET'!O2438="","",'S.D.PASTE SHEET'!O2438)</f>
        <v/>
      </c>
      <c s="176" t="str">
        <f>IF('S.D.PASTE SHEET'!P2438="","",'S.D.PASTE SHEET'!P2438)</f>
        <v/>
      </c>
      <c s="176" t="str">
        <f>IF('S.D.PASTE SHEET'!Q2438="","",'S.D.PASTE SHEET'!Q2438)</f>
        <v/>
      </c>
      <c s="176" t="str">
        <f>IF('S.D.PASTE SHEET'!R2438="","",'S.D.PASTE SHEET'!R2438)</f>
        <v/>
      </c>
      <c s="176" t="str">
        <f>IF('S.D.PASTE SHEET'!S2438="","",'S.D.PASTE SHEET'!S2438)</f>
        <v/>
      </c>
      <c s="176" t="str">
        <f>IF('S.D.PASTE SHEET'!T2438="","",'S.D.PASTE SHEET'!T2438)</f>
        <v/>
      </c>
      <c s="176" t="str">
        <f>IF('S.D.PASTE SHEET'!U2438="","",'S.D.PASTE SHEET'!U2438)</f>
        <v/>
      </c>
      <c s="176" t="str">
        <f>IF('S.D.PASTE SHEET'!V2438="","",'S.D.PASTE SHEET'!V2438)</f>
        <v/>
      </c>
      <c s="176" t="str">
        <f>IF('S.D.PASTE SHEET'!W2438="","",'S.D.PASTE SHEET'!W2438)</f>
        <v/>
      </c>
      <c s="176" t="str">
        <f>IF('S.D.PASTE SHEET'!X2438="","",'S.D.PASTE SHEET'!X2438)</f>
        <v/>
      </c>
      <c s="176" t="str">
        <f>IF('S.D.PASTE SHEET'!Y2438="","",'S.D.PASTE SHEET'!Y2438)</f>
        <v/>
      </c>
      <c s="176" t="str">
        <f>IF('S.D.PASTE SHEET'!Z2438="","",'S.D.PASTE SHEET'!Z2438)</f>
        <v/>
      </c>
      <c s="176" t="str">
        <f>IF('S.D.PASTE SHEET'!AA2438="","",'S.D.PASTE SHEET'!AA2438)</f>
        <v/>
      </c>
      <c s="176" t="str">
        <f>IF('S.D.PASTE SHEET'!AB2438="","",'S.D.PASTE SHEET'!AB2438)</f>
        <v/>
      </c>
      <c s="176" t="str">
        <f>IF('S.D.PASTE SHEET'!AC2438="","",'S.D.PASTE SHEET'!AC2438)</f>
        <v/>
      </c>
      <c s="176" t="str">
        <f>IF('S.D.PASTE SHEET'!AD2438="","",'S.D.PASTE SHEET'!AD2438)</f>
        <v/>
      </c>
      <c s="178"/>
      <c s="179" t="str">
        <f>IF(AK2438="","",IF(AK2438&gt;0,COUNT($AG$2:AG2438),""))</f>
        <v/>
      </c>
      <c s="180" t="str">
        <f t="shared" si="2494"/>
        <v/>
      </c>
      <c s="180" t="str">
        <f t="shared" si="2495"/>
        <v/>
      </c>
      <c s="180" t="str">
        <f t="shared" si="2496"/>
        <v/>
      </c>
      <c s="181" t="str">
        <f t="shared" si="2497"/>
        <v/>
      </c>
      <c s="180" t="str">
        <f t="shared" si="2498"/>
        <v/>
      </c>
      <c s="180" t="str">
        <f t="shared" si="2499"/>
        <v/>
      </c>
      <c s="180" t="str">
        <f t="shared" si="2500"/>
        <v/>
      </c>
      <c s="180" t="str">
        <f t="shared" si="2501"/>
        <v/>
      </c>
      <c s="180" t="str">
        <f t="shared" si="2502"/>
        <v/>
      </c>
      <c s="181" t="str">
        <f t="shared" si="2503"/>
        <v/>
      </c>
      <c s="180" t="str">
        <f t="shared" si="2504"/>
        <v/>
      </c>
      <c s="180" t="str">
        <f t="shared" si="2505"/>
        <v/>
      </c>
      <c s="180" t="str">
        <f t="shared" si="2506"/>
        <v/>
      </c>
      <c s="180" t="str">
        <f t="shared" si="2507"/>
        <v/>
      </c>
      <c s="180" t="str">
        <f t="shared" si="2508"/>
        <v/>
      </c>
      <c s="180" t="str">
        <f t="shared" si="2509"/>
        <v/>
      </c>
      <c s="183"/>
      <c s="179" t="str">
        <f>IF(BC2438="","",IF(BC2438&gt;0,COUNT($AY$2:AY2438),""))</f>
        <v/>
      </c>
      <c s="180" t="str">
        <f t="shared" si="2510"/>
        <v/>
      </c>
      <c s="180" t="str">
        <f t="shared" si="2511"/>
        <v/>
      </c>
      <c s="180" t="str">
        <f t="shared" si="2512"/>
        <v/>
      </c>
      <c s="182" t="str">
        <f t="shared" si="2513"/>
        <v/>
      </c>
      <c s="180" t="str">
        <f t="shared" si="2514"/>
        <v/>
      </c>
      <c s="180" t="str">
        <f t="shared" si="2515"/>
        <v/>
      </c>
      <c s="180" t="str">
        <f t="shared" si="2516"/>
        <v/>
      </c>
      <c s="180" t="str">
        <f t="shared" si="2517"/>
        <v/>
      </c>
      <c s="180" t="str">
        <f t="shared" si="2518"/>
        <v/>
      </c>
      <c s="182" t="str">
        <f t="shared" si="2519"/>
        <v/>
      </c>
      <c s="180" t="str">
        <f t="shared" si="2520"/>
        <v/>
      </c>
      <c s="180" t="str">
        <f t="shared" si="2521"/>
        <v/>
      </c>
      <c s="180" t="str">
        <f t="shared" si="2522"/>
        <v/>
      </c>
      <c s="180" t="str">
        <f t="shared" si="2523"/>
        <v/>
      </c>
      <c s="180" t="str">
        <f t="shared" si="2524"/>
        <v/>
      </c>
      <c s="180" t="str">
        <f t="shared" si="2525"/>
        <v/>
      </c>
    </row>
    <row r="2439" spans="1:66" ht="15">
      <c r="A2439" s="176" t="str">
        <f>IF('S.D.PASTE SHEET'!A2439="","",'S.D.PASTE SHEET'!A2439)</f>
        <v/>
      </c>
      <c s="176" t="str">
        <f>IF('S.D.PASTE SHEET'!B2439="","",'S.D.PASTE SHEET'!B2439)</f>
        <v/>
      </c>
      <c s="176" t="str">
        <f>IF('S.D.PASTE SHEET'!C2439="","",'S.D.PASTE SHEET'!C2439)</f>
        <v/>
      </c>
      <c s="177" t="str">
        <f>IF('S.D.PASTE SHEET'!D2439="","",'S.D.PASTE SHEET'!D2439)</f>
        <v/>
      </c>
      <c s="176" t="str">
        <f>IF('S.D.PASTE SHEET'!E2439="","",UPPER('S.D.PASTE SHEET'!E2439))</f>
        <v/>
      </c>
      <c s="176" t="str">
        <f>IF('S.D.PASTE SHEET'!F2439="","",'S.D.PASTE SHEET'!F2439)</f>
        <v/>
      </c>
      <c s="176" t="str">
        <f>IF('S.D.PASTE SHEET'!G2439="","",UPPER('S.D.PASTE SHEET'!G2439))</f>
        <v/>
      </c>
      <c s="176" t="str">
        <f>IF('S.D.PASTE SHEET'!H2439="","",UPPER('S.D.PASTE SHEET'!H2439))</f>
        <v/>
      </c>
      <c s="176" t="str">
        <f>IF('S.D.PASTE SHEET'!I2439="","",'S.D.PASTE SHEET'!I2439)</f>
        <v/>
      </c>
      <c s="177" t="str">
        <f>IF('S.D.PASTE SHEET'!J2439="","",'S.D.PASTE SHEET'!J2439)</f>
        <v/>
      </c>
      <c s="176" t="str">
        <f>IF('S.D.PASTE SHEET'!K2439="","",'S.D.PASTE SHEET'!K2439)</f>
        <v/>
      </c>
      <c s="176" t="str">
        <f>IF('S.D.PASTE SHEET'!L2439="","",'S.D.PASTE SHEET'!L2439)</f>
        <v/>
      </c>
      <c s="176" t="str">
        <f>IF('S.D.PASTE SHEET'!M2439="","",'S.D.PASTE SHEET'!M2439)</f>
        <v/>
      </c>
      <c s="176" t="str">
        <f>IF('S.D.PASTE SHEET'!N2439="","",'S.D.PASTE SHEET'!N2439)</f>
        <v/>
      </c>
      <c s="176" t="str">
        <f>IF('S.D.PASTE SHEET'!O2439="","",'S.D.PASTE SHEET'!O2439)</f>
        <v/>
      </c>
      <c s="176" t="str">
        <f>IF('S.D.PASTE SHEET'!P2439="","",'S.D.PASTE SHEET'!P2439)</f>
        <v/>
      </c>
      <c s="176" t="str">
        <f>IF('S.D.PASTE SHEET'!Q2439="","",'S.D.PASTE SHEET'!Q2439)</f>
        <v/>
      </c>
      <c s="176" t="str">
        <f>IF('S.D.PASTE SHEET'!R2439="","",'S.D.PASTE SHEET'!R2439)</f>
        <v/>
      </c>
      <c s="176" t="str">
        <f>IF('S.D.PASTE SHEET'!S2439="","",'S.D.PASTE SHEET'!S2439)</f>
        <v/>
      </c>
      <c s="176" t="str">
        <f>IF('S.D.PASTE SHEET'!T2439="","",'S.D.PASTE SHEET'!T2439)</f>
        <v/>
      </c>
      <c s="176" t="str">
        <f>IF('S.D.PASTE SHEET'!U2439="","",'S.D.PASTE SHEET'!U2439)</f>
        <v/>
      </c>
      <c s="176" t="str">
        <f>IF('S.D.PASTE SHEET'!V2439="","",'S.D.PASTE SHEET'!V2439)</f>
        <v/>
      </c>
      <c s="176" t="str">
        <f>IF('S.D.PASTE SHEET'!W2439="","",'S.D.PASTE SHEET'!W2439)</f>
        <v/>
      </c>
      <c s="176" t="str">
        <f>IF('S.D.PASTE SHEET'!X2439="","",'S.D.PASTE SHEET'!X2439)</f>
        <v/>
      </c>
      <c s="176" t="str">
        <f>IF('S.D.PASTE SHEET'!Y2439="","",'S.D.PASTE SHEET'!Y2439)</f>
        <v/>
      </c>
      <c s="176" t="str">
        <f>IF('S.D.PASTE SHEET'!Z2439="","",'S.D.PASTE SHEET'!Z2439)</f>
        <v/>
      </c>
      <c s="176" t="str">
        <f>IF('S.D.PASTE SHEET'!AA2439="","",'S.D.PASTE SHEET'!AA2439)</f>
        <v/>
      </c>
      <c s="176" t="str">
        <f>IF('S.D.PASTE SHEET'!AB2439="","",'S.D.PASTE SHEET'!AB2439)</f>
        <v/>
      </c>
      <c s="176" t="str">
        <f>IF('S.D.PASTE SHEET'!AC2439="","",'S.D.PASTE SHEET'!AC2439)</f>
        <v/>
      </c>
      <c s="176" t="str">
        <f>IF('S.D.PASTE SHEET'!AD2439="","",'S.D.PASTE SHEET'!AD2439)</f>
        <v/>
      </c>
      <c s="178"/>
      <c s="179" t="str">
        <f>IF(AK2439="","",IF(AK2439&gt;0,COUNT($AG$2:AG2439),""))</f>
        <v/>
      </c>
      <c s="180" t="str">
        <f t="shared" si="2494"/>
        <v/>
      </c>
      <c s="180" t="str">
        <f t="shared" si="2495"/>
        <v/>
      </c>
      <c s="180" t="str">
        <f t="shared" si="2496"/>
        <v/>
      </c>
      <c s="181" t="str">
        <f t="shared" si="2497"/>
        <v/>
      </c>
      <c s="180" t="str">
        <f t="shared" si="2498"/>
        <v/>
      </c>
      <c s="180" t="str">
        <f t="shared" si="2499"/>
        <v/>
      </c>
      <c s="180" t="str">
        <f t="shared" si="2500"/>
        <v/>
      </c>
      <c s="180" t="str">
        <f t="shared" si="2501"/>
        <v/>
      </c>
      <c s="180" t="str">
        <f t="shared" si="2502"/>
        <v/>
      </c>
      <c s="181" t="str">
        <f t="shared" si="2503"/>
        <v/>
      </c>
      <c s="180" t="str">
        <f t="shared" si="2504"/>
        <v/>
      </c>
      <c s="180" t="str">
        <f t="shared" si="2505"/>
        <v/>
      </c>
      <c s="180" t="str">
        <f t="shared" si="2506"/>
        <v/>
      </c>
      <c s="180" t="str">
        <f t="shared" si="2507"/>
        <v/>
      </c>
      <c s="180" t="str">
        <f t="shared" si="2508"/>
        <v/>
      </c>
      <c s="180" t="str">
        <f t="shared" si="2509"/>
        <v/>
      </c>
      <c s="183"/>
      <c s="179" t="str">
        <f>IF(BC2439="","",IF(BC2439&gt;0,COUNT($AY$2:AY2439),""))</f>
        <v/>
      </c>
      <c s="180" t="str">
        <f t="shared" si="2510"/>
        <v/>
      </c>
      <c s="180" t="str">
        <f t="shared" si="2511"/>
        <v/>
      </c>
      <c s="180" t="str">
        <f t="shared" si="2512"/>
        <v/>
      </c>
      <c s="182" t="str">
        <f t="shared" si="2513"/>
        <v/>
      </c>
      <c s="180" t="str">
        <f t="shared" si="2514"/>
        <v/>
      </c>
      <c s="180" t="str">
        <f t="shared" si="2515"/>
        <v/>
      </c>
      <c s="180" t="str">
        <f t="shared" si="2516"/>
        <v/>
      </c>
      <c s="180" t="str">
        <f t="shared" si="2517"/>
        <v/>
      </c>
      <c s="180" t="str">
        <f t="shared" si="2518"/>
        <v/>
      </c>
      <c s="182" t="str">
        <f t="shared" si="2519"/>
        <v/>
      </c>
      <c s="180" t="str">
        <f t="shared" si="2520"/>
        <v/>
      </c>
      <c s="180" t="str">
        <f t="shared" si="2521"/>
        <v/>
      </c>
      <c s="180" t="str">
        <f t="shared" si="2522"/>
        <v/>
      </c>
      <c s="180" t="str">
        <f t="shared" si="2523"/>
        <v/>
      </c>
      <c s="180" t="str">
        <f t="shared" si="2524"/>
        <v/>
      </c>
      <c s="180" t="str">
        <f t="shared" si="2525"/>
        <v/>
      </c>
    </row>
    <row r="2440" spans="1:66" ht="15">
      <c r="A2440" s="176" t="str">
        <f>IF('S.D.PASTE SHEET'!A2440="","",'S.D.PASTE SHEET'!A2440)</f>
        <v/>
      </c>
      <c s="176" t="str">
        <f>IF('S.D.PASTE SHEET'!B2440="","",'S.D.PASTE SHEET'!B2440)</f>
        <v/>
      </c>
      <c s="176" t="str">
        <f>IF('S.D.PASTE SHEET'!C2440="","",'S.D.PASTE SHEET'!C2440)</f>
        <v/>
      </c>
      <c s="177" t="str">
        <f>IF('S.D.PASTE SHEET'!D2440="","",'S.D.PASTE SHEET'!D2440)</f>
        <v/>
      </c>
      <c s="176" t="str">
        <f>IF('S.D.PASTE SHEET'!E2440="","",UPPER('S.D.PASTE SHEET'!E2440))</f>
        <v/>
      </c>
      <c s="176" t="str">
        <f>IF('S.D.PASTE SHEET'!F2440="","",'S.D.PASTE SHEET'!F2440)</f>
        <v/>
      </c>
      <c s="176" t="str">
        <f>IF('S.D.PASTE SHEET'!G2440="","",UPPER('S.D.PASTE SHEET'!G2440))</f>
        <v/>
      </c>
      <c s="176" t="str">
        <f>IF('S.D.PASTE SHEET'!H2440="","",UPPER('S.D.PASTE SHEET'!H2440))</f>
        <v/>
      </c>
      <c s="176" t="str">
        <f>IF('S.D.PASTE SHEET'!I2440="","",'S.D.PASTE SHEET'!I2440)</f>
        <v/>
      </c>
      <c s="177" t="str">
        <f>IF('S.D.PASTE SHEET'!J2440="","",'S.D.PASTE SHEET'!J2440)</f>
        <v/>
      </c>
      <c s="176" t="str">
        <f>IF('S.D.PASTE SHEET'!K2440="","",'S.D.PASTE SHEET'!K2440)</f>
        <v/>
      </c>
      <c s="176" t="str">
        <f>IF('S.D.PASTE SHEET'!L2440="","",'S.D.PASTE SHEET'!L2440)</f>
        <v/>
      </c>
      <c s="176" t="str">
        <f>IF('S.D.PASTE SHEET'!M2440="","",'S.D.PASTE SHEET'!M2440)</f>
        <v/>
      </c>
      <c s="176" t="str">
        <f>IF('S.D.PASTE SHEET'!N2440="","",'S.D.PASTE SHEET'!N2440)</f>
        <v/>
      </c>
      <c s="176" t="str">
        <f>IF('S.D.PASTE SHEET'!O2440="","",'S.D.PASTE SHEET'!O2440)</f>
        <v/>
      </c>
      <c s="176" t="str">
        <f>IF('S.D.PASTE SHEET'!P2440="","",'S.D.PASTE SHEET'!P2440)</f>
        <v/>
      </c>
      <c s="176" t="str">
        <f>IF('S.D.PASTE SHEET'!Q2440="","",'S.D.PASTE SHEET'!Q2440)</f>
        <v/>
      </c>
      <c s="176" t="str">
        <f>IF('S.D.PASTE SHEET'!R2440="","",'S.D.PASTE SHEET'!R2440)</f>
        <v/>
      </c>
      <c s="176" t="str">
        <f>IF('S.D.PASTE SHEET'!S2440="","",'S.D.PASTE SHEET'!S2440)</f>
        <v/>
      </c>
      <c s="176" t="str">
        <f>IF('S.D.PASTE SHEET'!T2440="","",'S.D.PASTE SHEET'!T2440)</f>
        <v/>
      </c>
      <c s="176" t="str">
        <f>IF('S.D.PASTE SHEET'!U2440="","",'S.D.PASTE SHEET'!U2440)</f>
        <v/>
      </c>
      <c s="176" t="str">
        <f>IF('S.D.PASTE SHEET'!V2440="","",'S.D.PASTE SHEET'!V2440)</f>
        <v/>
      </c>
      <c s="176" t="str">
        <f>IF('S.D.PASTE SHEET'!W2440="","",'S.D.PASTE SHEET'!W2440)</f>
        <v/>
      </c>
      <c s="176" t="str">
        <f>IF('S.D.PASTE SHEET'!X2440="","",'S.D.PASTE SHEET'!X2440)</f>
        <v/>
      </c>
      <c s="176" t="str">
        <f>IF('S.D.PASTE SHEET'!Y2440="","",'S.D.PASTE SHEET'!Y2440)</f>
        <v/>
      </c>
      <c s="176" t="str">
        <f>IF('S.D.PASTE SHEET'!Z2440="","",'S.D.PASTE SHEET'!Z2440)</f>
        <v/>
      </c>
      <c s="176" t="str">
        <f>IF('S.D.PASTE SHEET'!AA2440="","",'S.D.PASTE SHEET'!AA2440)</f>
        <v/>
      </c>
      <c s="176" t="str">
        <f>IF('S.D.PASTE SHEET'!AB2440="","",'S.D.PASTE SHEET'!AB2440)</f>
        <v/>
      </c>
      <c s="176" t="str">
        <f>IF('S.D.PASTE SHEET'!AC2440="","",'S.D.PASTE SHEET'!AC2440)</f>
        <v/>
      </c>
      <c s="176" t="str">
        <f>IF('S.D.PASTE SHEET'!AD2440="","",'S.D.PASTE SHEET'!AD2440)</f>
        <v/>
      </c>
      <c s="178"/>
      <c s="179" t="str">
        <f>IF(AK2440="","",IF(AK2440&gt;0,COUNT($AG$2:AG2440),""))</f>
        <v/>
      </c>
      <c s="180" t="str">
        <f t="shared" si="2494"/>
        <v/>
      </c>
      <c s="180" t="str">
        <f t="shared" si="2495"/>
        <v/>
      </c>
      <c s="180" t="str">
        <f t="shared" si="2496"/>
        <v/>
      </c>
      <c s="181" t="str">
        <f t="shared" si="2497"/>
        <v/>
      </c>
      <c s="180" t="str">
        <f t="shared" si="2498"/>
        <v/>
      </c>
      <c s="180" t="str">
        <f t="shared" si="2499"/>
        <v/>
      </c>
      <c s="180" t="str">
        <f t="shared" si="2500"/>
        <v/>
      </c>
      <c s="180" t="str">
        <f t="shared" si="2501"/>
        <v/>
      </c>
      <c s="180" t="str">
        <f t="shared" si="2502"/>
        <v/>
      </c>
      <c s="181" t="str">
        <f t="shared" si="2503"/>
        <v/>
      </c>
      <c s="180" t="str">
        <f t="shared" si="2504"/>
        <v/>
      </c>
      <c s="180" t="str">
        <f t="shared" si="2505"/>
        <v/>
      </c>
      <c s="180" t="str">
        <f t="shared" si="2506"/>
        <v/>
      </c>
      <c s="180" t="str">
        <f t="shared" si="2507"/>
        <v/>
      </c>
      <c s="180" t="str">
        <f t="shared" si="2508"/>
        <v/>
      </c>
      <c s="180" t="str">
        <f t="shared" si="2509"/>
        <v/>
      </c>
      <c s="183"/>
      <c s="179" t="str">
        <f>IF(BC2440="","",IF(BC2440&gt;0,COUNT($AY$2:AY2440),""))</f>
        <v/>
      </c>
      <c s="180" t="str">
        <f t="shared" si="2510"/>
        <v/>
      </c>
      <c s="180" t="str">
        <f t="shared" si="2511"/>
        <v/>
      </c>
      <c s="180" t="str">
        <f t="shared" si="2512"/>
        <v/>
      </c>
      <c s="182" t="str">
        <f t="shared" si="2513"/>
        <v/>
      </c>
      <c s="180" t="str">
        <f t="shared" si="2514"/>
        <v/>
      </c>
      <c s="180" t="str">
        <f t="shared" si="2515"/>
        <v/>
      </c>
      <c s="180" t="str">
        <f t="shared" si="2516"/>
        <v/>
      </c>
      <c s="180" t="str">
        <f t="shared" si="2517"/>
        <v/>
      </c>
      <c s="180" t="str">
        <f t="shared" si="2518"/>
        <v/>
      </c>
      <c s="182" t="str">
        <f t="shared" si="2519"/>
        <v/>
      </c>
      <c s="180" t="str">
        <f t="shared" si="2520"/>
        <v/>
      </c>
      <c s="180" t="str">
        <f t="shared" si="2521"/>
        <v/>
      </c>
      <c s="180" t="str">
        <f t="shared" si="2522"/>
        <v/>
      </c>
      <c s="180" t="str">
        <f t="shared" si="2523"/>
        <v/>
      </c>
      <c s="180" t="str">
        <f t="shared" si="2524"/>
        <v/>
      </c>
      <c s="180" t="str">
        <f t="shared" si="2525"/>
        <v/>
      </c>
    </row>
    <row r="2441" spans="1:66" ht="15">
      <c r="A2441" s="176" t="str">
        <f>IF('S.D.PASTE SHEET'!A2441="","",'S.D.PASTE SHEET'!A2441)</f>
        <v/>
      </c>
      <c s="176" t="str">
        <f>IF('S.D.PASTE SHEET'!B2441="","",'S.D.PASTE SHEET'!B2441)</f>
        <v/>
      </c>
      <c s="176" t="str">
        <f>IF('S.D.PASTE SHEET'!C2441="","",'S.D.PASTE SHEET'!C2441)</f>
        <v/>
      </c>
      <c s="177" t="str">
        <f>IF('S.D.PASTE SHEET'!D2441="","",'S.D.PASTE SHEET'!D2441)</f>
        <v/>
      </c>
      <c s="176" t="str">
        <f>IF('S.D.PASTE SHEET'!E2441="","",UPPER('S.D.PASTE SHEET'!E2441))</f>
        <v/>
      </c>
      <c s="176" t="str">
        <f>IF('S.D.PASTE SHEET'!F2441="","",'S.D.PASTE SHEET'!F2441)</f>
        <v/>
      </c>
      <c s="176" t="str">
        <f>IF('S.D.PASTE SHEET'!G2441="","",UPPER('S.D.PASTE SHEET'!G2441))</f>
        <v/>
      </c>
      <c s="176" t="str">
        <f>IF('S.D.PASTE SHEET'!H2441="","",UPPER('S.D.PASTE SHEET'!H2441))</f>
        <v/>
      </c>
      <c s="176" t="str">
        <f>IF('S.D.PASTE SHEET'!I2441="","",'S.D.PASTE SHEET'!I2441)</f>
        <v/>
      </c>
      <c s="177" t="str">
        <f>IF('S.D.PASTE SHEET'!J2441="","",'S.D.PASTE SHEET'!J2441)</f>
        <v/>
      </c>
      <c s="176" t="str">
        <f>IF('S.D.PASTE SHEET'!K2441="","",'S.D.PASTE SHEET'!K2441)</f>
        <v/>
      </c>
      <c s="176" t="str">
        <f>IF('S.D.PASTE SHEET'!L2441="","",'S.D.PASTE SHEET'!L2441)</f>
        <v/>
      </c>
      <c s="176" t="str">
        <f>IF('S.D.PASTE SHEET'!M2441="","",'S.D.PASTE SHEET'!M2441)</f>
        <v/>
      </c>
      <c s="176" t="str">
        <f>IF('S.D.PASTE SHEET'!N2441="","",'S.D.PASTE SHEET'!N2441)</f>
        <v/>
      </c>
      <c s="176" t="str">
        <f>IF('S.D.PASTE SHEET'!O2441="","",'S.D.PASTE SHEET'!O2441)</f>
        <v/>
      </c>
      <c s="176" t="str">
        <f>IF('S.D.PASTE SHEET'!P2441="","",'S.D.PASTE SHEET'!P2441)</f>
        <v/>
      </c>
      <c s="176" t="str">
        <f>IF('S.D.PASTE SHEET'!Q2441="","",'S.D.PASTE SHEET'!Q2441)</f>
        <v/>
      </c>
      <c s="176" t="str">
        <f>IF('S.D.PASTE SHEET'!R2441="","",'S.D.PASTE SHEET'!R2441)</f>
        <v/>
      </c>
      <c s="176" t="str">
        <f>IF('S.D.PASTE SHEET'!S2441="","",'S.D.PASTE SHEET'!S2441)</f>
        <v/>
      </c>
      <c s="176" t="str">
        <f>IF('S.D.PASTE SHEET'!T2441="","",'S.D.PASTE SHEET'!T2441)</f>
        <v/>
      </c>
      <c s="176" t="str">
        <f>IF('S.D.PASTE SHEET'!U2441="","",'S.D.PASTE SHEET'!U2441)</f>
        <v/>
      </c>
      <c s="176" t="str">
        <f>IF('S.D.PASTE SHEET'!V2441="","",'S.D.PASTE SHEET'!V2441)</f>
        <v/>
      </c>
      <c s="176" t="str">
        <f>IF('S.D.PASTE SHEET'!W2441="","",'S.D.PASTE SHEET'!W2441)</f>
        <v/>
      </c>
      <c s="176" t="str">
        <f>IF('S.D.PASTE SHEET'!X2441="","",'S.D.PASTE SHEET'!X2441)</f>
        <v/>
      </c>
      <c s="176" t="str">
        <f>IF('S.D.PASTE SHEET'!Y2441="","",'S.D.PASTE SHEET'!Y2441)</f>
        <v/>
      </c>
      <c s="176" t="str">
        <f>IF('S.D.PASTE SHEET'!Z2441="","",'S.D.PASTE SHEET'!Z2441)</f>
        <v/>
      </c>
      <c s="176" t="str">
        <f>IF('S.D.PASTE SHEET'!AA2441="","",'S.D.PASTE SHEET'!AA2441)</f>
        <v/>
      </c>
      <c s="176" t="str">
        <f>IF('S.D.PASTE SHEET'!AB2441="","",'S.D.PASTE SHEET'!AB2441)</f>
        <v/>
      </c>
      <c s="176" t="str">
        <f>IF('S.D.PASTE SHEET'!AC2441="","",'S.D.PASTE SHEET'!AC2441)</f>
        <v/>
      </c>
      <c s="176" t="str">
        <f>IF('S.D.PASTE SHEET'!AD2441="","",'S.D.PASTE SHEET'!AD2441)</f>
        <v/>
      </c>
      <c s="178"/>
      <c s="179" t="str">
        <f>IF(AK2441="","",IF(AK2441&gt;0,COUNT($AG$2:AG2441),""))</f>
        <v/>
      </c>
      <c s="180" t="str">
        <f t="shared" si="2494"/>
        <v/>
      </c>
      <c s="180" t="str">
        <f t="shared" si="2495"/>
        <v/>
      </c>
      <c s="180" t="str">
        <f t="shared" si="2496"/>
        <v/>
      </c>
      <c s="181" t="str">
        <f t="shared" si="2497"/>
        <v/>
      </c>
      <c s="180" t="str">
        <f t="shared" si="2498"/>
        <v/>
      </c>
      <c s="180" t="str">
        <f t="shared" si="2499"/>
        <v/>
      </c>
      <c s="180" t="str">
        <f t="shared" si="2500"/>
        <v/>
      </c>
      <c s="180" t="str">
        <f t="shared" si="2501"/>
        <v/>
      </c>
      <c s="180" t="str">
        <f t="shared" si="2502"/>
        <v/>
      </c>
      <c s="181" t="str">
        <f t="shared" si="2503"/>
        <v/>
      </c>
      <c s="180" t="str">
        <f t="shared" si="2504"/>
        <v/>
      </c>
      <c s="180" t="str">
        <f t="shared" si="2505"/>
        <v/>
      </c>
      <c s="180" t="str">
        <f t="shared" si="2506"/>
        <v/>
      </c>
      <c s="180" t="str">
        <f t="shared" si="2507"/>
        <v/>
      </c>
      <c s="180" t="str">
        <f t="shared" si="2508"/>
        <v/>
      </c>
      <c s="180" t="str">
        <f t="shared" si="2509"/>
        <v/>
      </c>
      <c s="183"/>
      <c s="179" t="str">
        <f>IF(BC2441="","",IF(BC2441&gt;0,COUNT($AY$2:AY2441),""))</f>
        <v/>
      </c>
      <c s="180" t="str">
        <f t="shared" si="2510"/>
        <v/>
      </c>
      <c s="180" t="str">
        <f t="shared" si="2511"/>
        <v/>
      </c>
      <c s="180" t="str">
        <f t="shared" si="2512"/>
        <v/>
      </c>
      <c s="182" t="str">
        <f t="shared" si="2513"/>
        <v/>
      </c>
      <c s="180" t="str">
        <f t="shared" si="2514"/>
        <v/>
      </c>
      <c s="180" t="str">
        <f t="shared" si="2515"/>
        <v/>
      </c>
      <c s="180" t="str">
        <f t="shared" si="2516"/>
        <v/>
      </c>
      <c s="180" t="str">
        <f t="shared" si="2517"/>
        <v/>
      </c>
      <c s="180" t="str">
        <f t="shared" si="2518"/>
        <v/>
      </c>
      <c s="182" t="str">
        <f t="shared" si="2519"/>
        <v/>
      </c>
      <c s="180" t="str">
        <f t="shared" si="2520"/>
        <v/>
      </c>
      <c s="180" t="str">
        <f t="shared" si="2521"/>
        <v/>
      </c>
      <c s="180" t="str">
        <f t="shared" si="2522"/>
        <v/>
      </c>
      <c s="180" t="str">
        <f t="shared" si="2523"/>
        <v/>
      </c>
      <c s="180" t="str">
        <f t="shared" si="2524"/>
        <v/>
      </c>
      <c s="180" t="str">
        <f t="shared" si="2525"/>
        <v/>
      </c>
    </row>
    <row r="2442" spans="1:66" ht="15">
      <c r="A2442" s="176" t="str">
        <f>IF('S.D.PASTE SHEET'!A2442="","",'S.D.PASTE SHEET'!A2442)</f>
        <v/>
      </c>
      <c s="176" t="str">
        <f>IF('S.D.PASTE SHEET'!B2442="","",'S.D.PASTE SHEET'!B2442)</f>
        <v/>
      </c>
      <c s="176" t="str">
        <f>IF('S.D.PASTE SHEET'!C2442="","",'S.D.PASTE SHEET'!C2442)</f>
        <v/>
      </c>
      <c s="177" t="str">
        <f>IF('S.D.PASTE SHEET'!D2442="","",'S.D.PASTE SHEET'!D2442)</f>
        <v/>
      </c>
      <c s="176" t="str">
        <f>IF('S.D.PASTE SHEET'!E2442="","",UPPER('S.D.PASTE SHEET'!E2442))</f>
        <v/>
      </c>
      <c s="176" t="str">
        <f>IF('S.D.PASTE SHEET'!F2442="","",'S.D.PASTE SHEET'!F2442)</f>
        <v/>
      </c>
      <c s="176" t="str">
        <f>IF('S.D.PASTE SHEET'!G2442="","",UPPER('S.D.PASTE SHEET'!G2442))</f>
        <v/>
      </c>
      <c s="176" t="str">
        <f>IF('S.D.PASTE SHEET'!H2442="","",UPPER('S.D.PASTE SHEET'!H2442))</f>
        <v/>
      </c>
      <c s="176" t="str">
        <f>IF('S.D.PASTE SHEET'!I2442="","",'S.D.PASTE SHEET'!I2442)</f>
        <v/>
      </c>
      <c s="177" t="str">
        <f>IF('S.D.PASTE SHEET'!J2442="","",'S.D.PASTE SHEET'!J2442)</f>
        <v/>
      </c>
      <c s="176" t="str">
        <f>IF('S.D.PASTE SHEET'!K2442="","",'S.D.PASTE SHEET'!K2442)</f>
        <v/>
      </c>
      <c s="176" t="str">
        <f>IF('S.D.PASTE SHEET'!L2442="","",'S.D.PASTE SHEET'!L2442)</f>
        <v/>
      </c>
      <c s="176" t="str">
        <f>IF('S.D.PASTE SHEET'!M2442="","",'S.D.PASTE SHEET'!M2442)</f>
        <v/>
      </c>
      <c s="176" t="str">
        <f>IF('S.D.PASTE SHEET'!N2442="","",'S.D.PASTE SHEET'!N2442)</f>
        <v/>
      </c>
      <c s="176" t="str">
        <f>IF('S.D.PASTE SHEET'!O2442="","",'S.D.PASTE SHEET'!O2442)</f>
        <v/>
      </c>
      <c s="176" t="str">
        <f>IF('S.D.PASTE SHEET'!P2442="","",'S.D.PASTE SHEET'!P2442)</f>
        <v/>
      </c>
      <c s="176" t="str">
        <f>IF('S.D.PASTE SHEET'!Q2442="","",'S.D.PASTE SHEET'!Q2442)</f>
        <v/>
      </c>
      <c s="176" t="str">
        <f>IF('S.D.PASTE SHEET'!R2442="","",'S.D.PASTE SHEET'!R2442)</f>
        <v/>
      </c>
      <c s="176" t="str">
        <f>IF('S.D.PASTE SHEET'!S2442="","",'S.D.PASTE SHEET'!S2442)</f>
        <v/>
      </c>
      <c s="176" t="str">
        <f>IF('S.D.PASTE SHEET'!T2442="","",'S.D.PASTE SHEET'!T2442)</f>
        <v/>
      </c>
      <c s="176" t="str">
        <f>IF('S.D.PASTE SHEET'!U2442="","",'S.D.PASTE SHEET'!U2442)</f>
        <v/>
      </c>
      <c s="176" t="str">
        <f>IF('S.D.PASTE SHEET'!V2442="","",'S.D.PASTE SHEET'!V2442)</f>
        <v/>
      </c>
      <c s="176" t="str">
        <f>IF('S.D.PASTE SHEET'!W2442="","",'S.D.PASTE SHEET'!W2442)</f>
        <v/>
      </c>
      <c s="176" t="str">
        <f>IF('S.D.PASTE SHEET'!X2442="","",'S.D.PASTE SHEET'!X2442)</f>
        <v/>
      </c>
      <c s="176" t="str">
        <f>IF('S.D.PASTE SHEET'!Y2442="","",'S.D.PASTE SHEET'!Y2442)</f>
        <v/>
      </c>
      <c s="176" t="str">
        <f>IF('S.D.PASTE SHEET'!Z2442="","",'S.D.PASTE SHEET'!Z2442)</f>
        <v/>
      </c>
      <c s="176" t="str">
        <f>IF('S.D.PASTE SHEET'!AA2442="","",'S.D.PASTE SHEET'!AA2442)</f>
        <v/>
      </c>
      <c s="176" t="str">
        <f>IF('S.D.PASTE SHEET'!AB2442="","",'S.D.PASTE SHEET'!AB2442)</f>
        <v/>
      </c>
      <c s="176" t="str">
        <f>IF('S.D.PASTE SHEET'!AC2442="","",'S.D.PASTE SHEET'!AC2442)</f>
        <v/>
      </c>
      <c s="176" t="str">
        <f>IF('S.D.PASTE SHEET'!AD2442="","",'S.D.PASTE SHEET'!AD2442)</f>
        <v/>
      </c>
      <c s="178"/>
      <c s="179" t="str">
        <f>IF(AK2442="","",IF(AK2442&gt;0,COUNT($AG$2:AG2442),""))</f>
        <v/>
      </c>
      <c s="180" t="str">
        <f t="shared" si="2494"/>
        <v/>
      </c>
      <c s="180" t="str">
        <f t="shared" si="2495"/>
        <v/>
      </c>
      <c s="180" t="str">
        <f t="shared" si="2496"/>
        <v/>
      </c>
      <c s="181" t="str">
        <f t="shared" si="2497"/>
        <v/>
      </c>
      <c s="180" t="str">
        <f t="shared" si="2498"/>
        <v/>
      </c>
      <c s="180" t="str">
        <f t="shared" si="2499"/>
        <v/>
      </c>
      <c s="180" t="str">
        <f t="shared" si="2500"/>
        <v/>
      </c>
      <c s="180" t="str">
        <f t="shared" si="2501"/>
        <v/>
      </c>
      <c s="180" t="str">
        <f t="shared" si="2502"/>
        <v/>
      </c>
      <c s="181" t="str">
        <f t="shared" si="2503"/>
        <v/>
      </c>
      <c s="180" t="str">
        <f t="shared" si="2504"/>
        <v/>
      </c>
      <c s="180" t="str">
        <f t="shared" si="2505"/>
        <v/>
      </c>
      <c s="180" t="str">
        <f t="shared" si="2506"/>
        <v/>
      </c>
      <c s="180" t="str">
        <f t="shared" si="2507"/>
        <v/>
      </c>
      <c s="180" t="str">
        <f t="shared" si="2508"/>
        <v/>
      </c>
      <c s="180" t="str">
        <f t="shared" si="2509"/>
        <v/>
      </c>
      <c s="183"/>
      <c s="179" t="str">
        <f>IF(BC2442="","",IF(BC2442&gt;0,COUNT($AY$2:AY2442),""))</f>
        <v/>
      </c>
      <c s="180" t="str">
        <f t="shared" si="2510"/>
        <v/>
      </c>
      <c s="180" t="str">
        <f t="shared" si="2511"/>
        <v/>
      </c>
      <c s="180" t="str">
        <f t="shared" si="2512"/>
        <v/>
      </c>
      <c s="182" t="str">
        <f t="shared" si="2513"/>
        <v/>
      </c>
      <c s="180" t="str">
        <f t="shared" si="2514"/>
        <v/>
      </c>
      <c s="180" t="str">
        <f t="shared" si="2515"/>
        <v/>
      </c>
      <c s="180" t="str">
        <f t="shared" si="2516"/>
        <v/>
      </c>
      <c s="180" t="str">
        <f t="shared" si="2517"/>
        <v/>
      </c>
      <c s="180" t="str">
        <f t="shared" si="2518"/>
        <v/>
      </c>
      <c s="182" t="str">
        <f t="shared" si="2519"/>
        <v/>
      </c>
      <c s="180" t="str">
        <f t="shared" si="2520"/>
        <v/>
      </c>
      <c s="180" t="str">
        <f t="shared" si="2521"/>
        <v/>
      </c>
      <c s="180" t="str">
        <f t="shared" si="2522"/>
        <v/>
      </c>
      <c s="180" t="str">
        <f t="shared" si="2523"/>
        <v/>
      </c>
      <c s="180" t="str">
        <f t="shared" si="2524"/>
        <v/>
      </c>
      <c s="180" t="str">
        <f t="shared" si="2525"/>
        <v/>
      </c>
    </row>
    <row r="2443" spans="1:66" ht="15">
      <c r="A2443" s="176" t="str">
        <f>IF('S.D.PASTE SHEET'!A2443="","",'S.D.PASTE SHEET'!A2443)</f>
        <v/>
      </c>
      <c s="176" t="str">
        <f>IF('S.D.PASTE SHEET'!B2443="","",'S.D.PASTE SHEET'!B2443)</f>
        <v/>
      </c>
      <c s="176" t="str">
        <f>IF('S.D.PASTE SHEET'!C2443="","",'S.D.PASTE SHEET'!C2443)</f>
        <v/>
      </c>
      <c s="177" t="str">
        <f>IF('S.D.PASTE SHEET'!D2443="","",'S.D.PASTE SHEET'!D2443)</f>
        <v/>
      </c>
      <c s="176" t="str">
        <f>IF('S.D.PASTE SHEET'!E2443="","",UPPER('S.D.PASTE SHEET'!E2443))</f>
        <v/>
      </c>
      <c s="176" t="str">
        <f>IF('S.D.PASTE SHEET'!F2443="","",'S.D.PASTE SHEET'!F2443)</f>
        <v/>
      </c>
      <c s="176" t="str">
        <f>IF('S.D.PASTE SHEET'!G2443="","",UPPER('S.D.PASTE SHEET'!G2443))</f>
        <v/>
      </c>
      <c s="176" t="str">
        <f>IF('S.D.PASTE SHEET'!H2443="","",UPPER('S.D.PASTE SHEET'!H2443))</f>
        <v/>
      </c>
      <c s="176" t="str">
        <f>IF('S.D.PASTE SHEET'!I2443="","",'S.D.PASTE SHEET'!I2443)</f>
        <v/>
      </c>
      <c s="177" t="str">
        <f>IF('S.D.PASTE SHEET'!J2443="","",'S.D.PASTE SHEET'!J2443)</f>
        <v/>
      </c>
      <c s="176" t="str">
        <f>IF('S.D.PASTE SHEET'!K2443="","",'S.D.PASTE SHEET'!K2443)</f>
        <v/>
      </c>
      <c s="176" t="str">
        <f>IF('S.D.PASTE SHEET'!L2443="","",'S.D.PASTE SHEET'!L2443)</f>
        <v/>
      </c>
      <c s="176" t="str">
        <f>IF('S.D.PASTE SHEET'!M2443="","",'S.D.PASTE SHEET'!M2443)</f>
        <v/>
      </c>
      <c s="176" t="str">
        <f>IF('S.D.PASTE SHEET'!N2443="","",'S.D.PASTE SHEET'!N2443)</f>
        <v/>
      </c>
      <c s="176" t="str">
        <f>IF('S.D.PASTE SHEET'!O2443="","",'S.D.PASTE SHEET'!O2443)</f>
        <v/>
      </c>
      <c s="176" t="str">
        <f>IF('S.D.PASTE SHEET'!P2443="","",'S.D.PASTE SHEET'!P2443)</f>
        <v/>
      </c>
      <c s="176" t="str">
        <f>IF('S.D.PASTE SHEET'!Q2443="","",'S.D.PASTE SHEET'!Q2443)</f>
        <v/>
      </c>
      <c s="176" t="str">
        <f>IF('S.D.PASTE SHEET'!R2443="","",'S.D.PASTE SHEET'!R2443)</f>
        <v/>
      </c>
      <c s="176" t="str">
        <f>IF('S.D.PASTE SHEET'!S2443="","",'S.D.PASTE SHEET'!S2443)</f>
        <v/>
      </c>
      <c s="176" t="str">
        <f>IF('S.D.PASTE SHEET'!T2443="","",'S.D.PASTE SHEET'!T2443)</f>
        <v/>
      </c>
      <c s="176" t="str">
        <f>IF('S.D.PASTE SHEET'!U2443="","",'S.D.PASTE SHEET'!U2443)</f>
        <v/>
      </c>
      <c s="176" t="str">
        <f>IF('S.D.PASTE SHEET'!V2443="","",'S.D.PASTE SHEET'!V2443)</f>
        <v/>
      </c>
      <c s="176" t="str">
        <f>IF('S.D.PASTE SHEET'!W2443="","",'S.D.PASTE SHEET'!W2443)</f>
        <v/>
      </c>
      <c s="176" t="str">
        <f>IF('S.D.PASTE SHEET'!X2443="","",'S.D.PASTE SHEET'!X2443)</f>
        <v/>
      </c>
      <c s="176" t="str">
        <f>IF('S.D.PASTE SHEET'!Y2443="","",'S.D.PASTE SHEET'!Y2443)</f>
        <v/>
      </c>
      <c s="176" t="str">
        <f>IF('S.D.PASTE SHEET'!Z2443="","",'S.D.PASTE SHEET'!Z2443)</f>
        <v/>
      </c>
      <c s="176" t="str">
        <f>IF('S.D.PASTE SHEET'!AA2443="","",'S.D.PASTE SHEET'!AA2443)</f>
        <v/>
      </c>
      <c s="176" t="str">
        <f>IF('S.D.PASTE SHEET'!AB2443="","",'S.D.PASTE SHEET'!AB2443)</f>
        <v/>
      </c>
      <c s="176" t="str">
        <f>IF('S.D.PASTE SHEET'!AC2443="","",'S.D.PASTE SHEET'!AC2443)</f>
        <v/>
      </c>
      <c s="176" t="str">
        <f>IF('S.D.PASTE SHEET'!AD2443="","",'S.D.PASTE SHEET'!AD2443)</f>
        <v/>
      </c>
      <c s="178"/>
      <c s="179" t="str">
        <f>IF(AK2443="","",IF(AK2443&gt;0,COUNT($AG$2:AG2443),""))</f>
        <v/>
      </c>
      <c s="180" t="str">
        <f t="shared" si="2494"/>
        <v/>
      </c>
      <c s="180" t="str">
        <f t="shared" si="2495"/>
        <v/>
      </c>
      <c s="180" t="str">
        <f t="shared" si="2496"/>
        <v/>
      </c>
      <c s="181" t="str">
        <f t="shared" si="2497"/>
        <v/>
      </c>
      <c s="180" t="str">
        <f t="shared" si="2498"/>
        <v/>
      </c>
      <c s="180" t="str">
        <f t="shared" si="2499"/>
        <v/>
      </c>
      <c s="180" t="str">
        <f t="shared" si="2500"/>
        <v/>
      </c>
      <c s="180" t="str">
        <f t="shared" si="2501"/>
        <v/>
      </c>
      <c s="180" t="str">
        <f t="shared" si="2502"/>
        <v/>
      </c>
      <c s="181" t="str">
        <f t="shared" si="2503"/>
        <v/>
      </c>
      <c s="180" t="str">
        <f t="shared" si="2504"/>
        <v/>
      </c>
      <c s="180" t="str">
        <f t="shared" si="2505"/>
        <v/>
      </c>
      <c s="180" t="str">
        <f t="shared" si="2506"/>
        <v/>
      </c>
      <c s="180" t="str">
        <f t="shared" si="2507"/>
        <v/>
      </c>
      <c s="180" t="str">
        <f t="shared" si="2508"/>
        <v/>
      </c>
      <c s="180" t="str">
        <f t="shared" si="2509"/>
        <v/>
      </c>
      <c s="183"/>
      <c s="179" t="str">
        <f>IF(BC2443="","",IF(BC2443&gt;0,COUNT($AY$2:AY2443),""))</f>
        <v/>
      </c>
      <c s="180" t="str">
        <f t="shared" si="2510"/>
        <v/>
      </c>
      <c s="180" t="str">
        <f t="shared" si="2511"/>
        <v/>
      </c>
      <c s="180" t="str">
        <f t="shared" si="2512"/>
        <v/>
      </c>
      <c s="182" t="str">
        <f t="shared" si="2513"/>
        <v/>
      </c>
      <c s="180" t="str">
        <f t="shared" si="2514"/>
        <v/>
      </c>
      <c s="180" t="str">
        <f t="shared" si="2515"/>
        <v/>
      </c>
      <c s="180" t="str">
        <f t="shared" si="2516"/>
        <v/>
      </c>
      <c s="180" t="str">
        <f t="shared" si="2517"/>
        <v/>
      </c>
      <c s="180" t="str">
        <f t="shared" si="2518"/>
        <v/>
      </c>
      <c s="182" t="str">
        <f t="shared" si="2519"/>
        <v/>
      </c>
      <c s="180" t="str">
        <f t="shared" si="2520"/>
        <v/>
      </c>
      <c s="180" t="str">
        <f t="shared" si="2521"/>
        <v/>
      </c>
      <c s="180" t="str">
        <f t="shared" si="2522"/>
        <v/>
      </c>
      <c s="180" t="str">
        <f t="shared" si="2523"/>
        <v/>
      </c>
      <c s="180" t="str">
        <f t="shared" si="2524"/>
        <v/>
      </c>
      <c s="180" t="str">
        <f t="shared" si="2525"/>
        <v/>
      </c>
    </row>
    <row r="2444" spans="1:66" ht="15">
      <c r="A2444" s="176" t="str">
        <f>IF('S.D.PASTE SHEET'!A2444="","",'S.D.PASTE SHEET'!A2444)</f>
        <v/>
      </c>
      <c s="176" t="str">
        <f>IF('S.D.PASTE SHEET'!B2444="","",'S.D.PASTE SHEET'!B2444)</f>
        <v/>
      </c>
      <c s="176" t="str">
        <f>IF('S.D.PASTE SHEET'!C2444="","",'S.D.PASTE SHEET'!C2444)</f>
        <v/>
      </c>
      <c s="177" t="str">
        <f>IF('S.D.PASTE SHEET'!D2444="","",'S.D.PASTE SHEET'!D2444)</f>
        <v/>
      </c>
      <c s="176" t="str">
        <f>IF('S.D.PASTE SHEET'!E2444="","",UPPER('S.D.PASTE SHEET'!E2444))</f>
        <v/>
      </c>
      <c s="176" t="str">
        <f>IF('S.D.PASTE SHEET'!F2444="","",'S.D.PASTE SHEET'!F2444)</f>
        <v/>
      </c>
      <c s="176" t="str">
        <f>IF('S.D.PASTE SHEET'!G2444="","",UPPER('S.D.PASTE SHEET'!G2444))</f>
        <v/>
      </c>
      <c s="176" t="str">
        <f>IF('S.D.PASTE SHEET'!H2444="","",UPPER('S.D.PASTE SHEET'!H2444))</f>
        <v/>
      </c>
      <c s="176" t="str">
        <f>IF('S.D.PASTE SHEET'!I2444="","",'S.D.PASTE SHEET'!I2444)</f>
        <v/>
      </c>
      <c s="177" t="str">
        <f>IF('S.D.PASTE SHEET'!J2444="","",'S.D.PASTE SHEET'!J2444)</f>
        <v/>
      </c>
      <c s="176" t="str">
        <f>IF('S.D.PASTE SHEET'!K2444="","",'S.D.PASTE SHEET'!K2444)</f>
        <v/>
      </c>
      <c s="176" t="str">
        <f>IF('S.D.PASTE SHEET'!L2444="","",'S.D.PASTE SHEET'!L2444)</f>
        <v/>
      </c>
      <c s="176" t="str">
        <f>IF('S.D.PASTE SHEET'!M2444="","",'S.D.PASTE SHEET'!M2444)</f>
        <v/>
      </c>
      <c s="176" t="str">
        <f>IF('S.D.PASTE SHEET'!N2444="","",'S.D.PASTE SHEET'!N2444)</f>
        <v/>
      </c>
      <c s="176" t="str">
        <f>IF('S.D.PASTE SHEET'!O2444="","",'S.D.PASTE SHEET'!O2444)</f>
        <v/>
      </c>
      <c s="176" t="str">
        <f>IF('S.D.PASTE SHEET'!P2444="","",'S.D.PASTE SHEET'!P2444)</f>
        <v/>
      </c>
      <c s="176" t="str">
        <f>IF('S.D.PASTE SHEET'!Q2444="","",'S.D.PASTE SHEET'!Q2444)</f>
        <v/>
      </c>
      <c s="176" t="str">
        <f>IF('S.D.PASTE SHEET'!R2444="","",'S.D.PASTE SHEET'!R2444)</f>
        <v/>
      </c>
      <c s="176" t="str">
        <f>IF('S.D.PASTE SHEET'!S2444="","",'S.D.PASTE SHEET'!S2444)</f>
        <v/>
      </c>
      <c s="176" t="str">
        <f>IF('S.D.PASTE SHEET'!T2444="","",'S.D.PASTE SHEET'!T2444)</f>
        <v/>
      </c>
      <c s="176" t="str">
        <f>IF('S.D.PASTE SHEET'!U2444="","",'S.D.PASTE SHEET'!U2444)</f>
        <v/>
      </c>
      <c s="176" t="str">
        <f>IF('S.D.PASTE SHEET'!V2444="","",'S.D.PASTE SHEET'!V2444)</f>
        <v/>
      </c>
      <c s="176" t="str">
        <f>IF('S.D.PASTE SHEET'!W2444="","",'S.D.PASTE SHEET'!W2444)</f>
        <v/>
      </c>
      <c s="176" t="str">
        <f>IF('S.D.PASTE SHEET'!X2444="","",'S.D.PASTE SHEET'!X2444)</f>
        <v/>
      </c>
      <c s="176" t="str">
        <f>IF('S.D.PASTE SHEET'!Y2444="","",'S.D.PASTE SHEET'!Y2444)</f>
        <v/>
      </c>
      <c s="176" t="str">
        <f>IF('S.D.PASTE SHEET'!Z2444="","",'S.D.PASTE SHEET'!Z2444)</f>
        <v/>
      </c>
      <c s="176" t="str">
        <f>IF('S.D.PASTE SHEET'!AA2444="","",'S.D.PASTE SHEET'!AA2444)</f>
        <v/>
      </c>
      <c s="176" t="str">
        <f>IF('S.D.PASTE SHEET'!AB2444="","",'S.D.PASTE SHEET'!AB2444)</f>
        <v/>
      </c>
      <c s="176" t="str">
        <f>IF('S.D.PASTE SHEET'!AC2444="","",'S.D.PASTE SHEET'!AC2444)</f>
        <v/>
      </c>
      <c s="176" t="str">
        <f>IF('S.D.PASTE SHEET'!AD2444="","",'S.D.PASTE SHEET'!AD2444)</f>
        <v/>
      </c>
      <c s="178"/>
      <c s="179" t="str">
        <f>IF(AK2444="","",IF(AK2444&gt;0,COUNT($AG$2:AG2444),""))</f>
        <v/>
      </c>
      <c s="180" t="str">
        <f t="shared" si="2494"/>
        <v/>
      </c>
      <c s="180" t="str">
        <f t="shared" si="2495"/>
        <v/>
      </c>
      <c s="180" t="str">
        <f t="shared" si="2496"/>
        <v/>
      </c>
      <c s="181" t="str">
        <f t="shared" si="2497"/>
        <v/>
      </c>
      <c s="180" t="str">
        <f t="shared" si="2498"/>
        <v/>
      </c>
      <c s="180" t="str">
        <f t="shared" si="2499"/>
        <v/>
      </c>
      <c s="180" t="str">
        <f t="shared" si="2500"/>
        <v/>
      </c>
      <c s="180" t="str">
        <f t="shared" si="2501"/>
        <v/>
      </c>
      <c s="180" t="str">
        <f t="shared" si="2502"/>
        <v/>
      </c>
      <c s="181" t="str">
        <f t="shared" si="2503"/>
        <v/>
      </c>
      <c s="180" t="str">
        <f t="shared" si="2504"/>
        <v/>
      </c>
      <c s="180" t="str">
        <f t="shared" si="2505"/>
        <v/>
      </c>
      <c s="180" t="str">
        <f t="shared" si="2506"/>
        <v/>
      </c>
      <c s="180" t="str">
        <f t="shared" si="2507"/>
        <v/>
      </c>
      <c s="180" t="str">
        <f t="shared" si="2508"/>
        <v/>
      </c>
      <c s="180" t="str">
        <f t="shared" si="2509"/>
        <v/>
      </c>
      <c s="183"/>
      <c s="179" t="str">
        <f>IF(BC2444="","",IF(BC2444&gt;0,COUNT($AY$2:AY2444),""))</f>
        <v/>
      </c>
      <c s="180" t="str">
        <f t="shared" si="2510"/>
        <v/>
      </c>
      <c s="180" t="str">
        <f t="shared" si="2511"/>
        <v/>
      </c>
      <c s="180" t="str">
        <f t="shared" si="2512"/>
        <v/>
      </c>
      <c s="182" t="str">
        <f t="shared" si="2513"/>
        <v/>
      </c>
      <c s="180" t="str">
        <f t="shared" si="2514"/>
        <v/>
      </c>
      <c s="180" t="str">
        <f t="shared" si="2515"/>
        <v/>
      </c>
      <c s="180" t="str">
        <f t="shared" si="2516"/>
        <v/>
      </c>
      <c s="180" t="str">
        <f t="shared" si="2517"/>
        <v/>
      </c>
      <c s="180" t="str">
        <f t="shared" si="2518"/>
        <v/>
      </c>
      <c s="182" t="str">
        <f t="shared" si="2519"/>
        <v/>
      </c>
      <c s="180" t="str">
        <f t="shared" si="2520"/>
        <v/>
      </c>
      <c s="180" t="str">
        <f t="shared" si="2521"/>
        <v/>
      </c>
      <c s="180" t="str">
        <f t="shared" si="2522"/>
        <v/>
      </c>
      <c s="180" t="str">
        <f t="shared" si="2523"/>
        <v/>
      </c>
      <c s="180" t="str">
        <f t="shared" si="2524"/>
        <v/>
      </c>
      <c s="180" t="str">
        <f t="shared" si="2525"/>
        <v/>
      </c>
    </row>
    <row r="2445" spans="1:66" ht="15">
      <c r="A2445" s="176" t="str">
        <f>IF('S.D.PASTE SHEET'!A2445="","",'S.D.PASTE SHEET'!A2445)</f>
        <v/>
      </c>
      <c s="176" t="str">
        <f>IF('S.D.PASTE SHEET'!B2445="","",'S.D.PASTE SHEET'!B2445)</f>
        <v/>
      </c>
      <c s="176" t="str">
        <f>IF('S.D.PASTE SHEET'!C2445="","",'S.D.PASTE SHEET'!C2445)</f>
        <v/>
      </c>
      <c s="177" t="str">
        <f>IF('S.D.PASTE SHEET'!D2445="","",'S.D.PASTE SHEET'!D2445)</f>
        <v/>
      </c>
      <c s="176" t="str">
        <f>IF('S.D.PASTE SHEET'!E2445="","",UPPER('S.D.PASTE SHEET'!E2445))</f>
        <v/>
      </c>
      <c s="176" t="str">
        <f>IF('S.D.PASTE SHEET'!F2445="","",'S.D.PASTE SHEET'!F2445)</f>
        <v/>
      </c>
      <c s="176" t="str">
        <f>IF('S.D.PASTE SHEET'!G2445="","",UPPER('S.D.PASTE SHEET'!G2445))</f>
        <v/>
      </c>
      <c s="176" t="str">
        <f>IF('S.D.PASTE SHEET'!H2445="","",UPPER('S.D.PASTE SHEET'!H2445))</f>
        <v/>
      </c>
      <c s="176" t="str">
        <f>IF('S.D.PASTE SHEET'!I2445="","",'S.D.PASTE SHEET'!I2445)</f>
        <v/>
      </c>
      <c s="177" t="str">
        <f>IF('S.D.PASTE SHEET'!J2445="","",'S.D.PASTE SHEET'!J2445)</f>
        <v/>
      </c>
      <c s="176" t="str">
        <f>IF('S.D.PASTE SHEET'!K2445="","",'S.D.PASTE SHEET'!K2445)</f>
        <v/>
      </c>
      <c s="176" t="str">
        <f>IF('S.D.PASTE SHEET'!L2445="","",'S.D.PASTE SHEET'!L2445)</f>
        <v/>
      </c>
      <c s="176" t="str">
        <f>IF('S.D.PASTE SHEET'!M2445="","",'S.D.PASTE SHEET'!M2445)</f>
        <v/>
      </c>
      <c s="176" t="str">
        <f>IF('S.D.PASTE SHEET'!N2445="","",'S.D.PASTE SHEET'!N2445)</f>
        <v/>
      </c>
      <c s="176" t="str">
        <f>IF('S.D.PASTE SHEET'!O2445="","",'S.D.PASTE SHEET'!O2445)</f>
        <v/>
      </c>
      <c s="176" t="str">
        <f>IF('S.D.PASTE SHEET'!P2445="","",'S.D.PASTE SHEET'!P2445)</f>
        <v/>
      </c>
      <c s="176" t="str">
        <f>IF('S.D.PASTE SHEET'!Q2445="","",'S.D.PASTE SHEET'!Q2445)</f>
        <v/>
      </c>
      <c s="176" t="str">
        <f>IF('S.D.PASTE SHEET'!R2445="","",'S.D.PASTE SHEET'!R2445)</f>
        <v/>
      </c>
      <c s="176" t="str">
        <f>IF('S.D.PASTE SHEET'!S2445="","",'S.D.PASTE SHEET'!S2445)</f>
        <v/>
      </c>
      <c s="176" t="str">
        <f>IF('S.D.PASTE SHEET'!T2445="","",'S.D.PASTE SHEET'!T2445)</f>
        <v/>
      </c>
      <c s="176" t="str">
        <f>IF('S.D.PASTE SHEET'!U2445="","",'S.D.PASTE SHEET'!U2445)</f>
        <v/>
      </c>
      <c s="176" t="str">
        <f>IF('S.D.PASTE SHEET'!V2445="","",'S.D.PASTE SHEET'!V2445)</f>
        <v/>
      </c>
      <c s="176" t="str">
        <f>IF('S.D.PASTE SHEET'!W2445="","",'S.D.PASTE SHEET'!W2445)</f>
        <v/>
      </c>
      <c s="176" t="str">
        <f>IF('S.D.PASTE SHEET'!X2445="","",'S.D.PASTE SHEET'!X2445)</f>
        <v/>
      </c>
      <c s="176" t="str">
        <f>IF('S.D.PASTE SHEET'!Y2445="","",'S.D.PASTE SHEET'!Y2445)</f>
        <v/>
      </c>
      <c s="176" t="str">
        <f>IF('S.D.PASTE SHEET'!Z2445="","",'S.D.PASTE SHEET'!Z2445)</f>
        <v/>
      </c>
      <c s="176" t="str">
        <f>IF('S.D.PASTE SHEET'!AA2445="","",'S.D.PASTE SHEET'!AA2445)</f>
        <v/>
      </c>
      <c s="176" t="str">
        <f>IF('S.D.PASTE SHEET'!AB2445="","",'S.D.PASTE SHEET'!AB2445)</f>
        <v/>
      </c>
      <c s="176" t="str">
        <f>IF('S.D.PASTE SHEET'!AC2445="","",'S.D.PASTE SHEET'!AC2445)</f>
        <v/>
      </c>
      <c s="176" t="str">
        <f>IF('S.D.PASTE SHEET'!AD2445="","",'S.D.PASTE SHEET'!AD2445)</f>
        <v/>
      </c>
      <c s="178"/>
      <c s="179" t="str">
        <f>IF(AK2445="","",IF(AK2445&gt;0,COUNT($AG$2:AG2445),""))</f>
        <v/>
      </c>
      <c s="180" t="str">
        <f t="shared" si="2494"/>
        <v/>
      </c>
      <c s="180" t="str">
        <f t="shared" si="2495"/>
        <v/>
      </c>
      <c s="180" t="str">
        <f t="shared" si="2496"/>
        <v/>
      </c>
      <c s="181" t="str">
        <f t="shared" si="2497"/>
        <v/>
      </c>
      <c s="180" t="str">
        <f t="shared" si="2498"/>
        <v/>
      </c>
      <c s="180" t="str">
        <f t="shared" si="2499"/>
        <v/>
      </c>
      <c s="180" t="str">
        <f t="shared" si="2500"/>
        <v/>
      </c>
      <c s="180" t="str">
        <f t="shared" si="2501"/>
        <v/>
      </c>
      <c s="180" t="str">
        <f t="shared" si="2502"/>
        <v/>
      </c>
      <c s="181" t="str">
        <f t="shared" si="2503"/>
        <v/>
      </c>
      <c s="180" t="str">
        <f t="shared" si="2504"/>
        <v/>
      </c>
      <c s="180" t="str">
        <f t="shared" si="2505"/>
        <v/>
      </c>
      <c s="180" t="str">
        <f t="shared" si="2506"/>
        <v/>
      </c>
      <c s="180" t="str">
        <f t="shared" si="2507"/>
        <v/>
      </c>
      <c s="180" t="str">
        <f t="shared" si="2508"/>
        <v/>
      </c>
      <c s="180" t="str">
        <f t="shared" si="2509"/>
        <v/>
      </c>
      <c s="183"/>
      <c s="179" t="str">
        <f>IF(BC2445="","",IF(BC2445&gt;0,COUNT($AY$2:AY2445),""))</f>
        <v/>
      </c>
      <c s="180" t="str">
        <f t="shared" si="2510"/>
        <v/>
      </c>
      <c s="180" t="str">
        <f t="shared" si="2511"/>
        <v/>
      </c>
      <c s="180" t="str">
        <f t="shared" si="2512"/>
        <v/>
      </c>
      <c s="182" t="str">
        <f t="shared" si="2513"/>
        <v/>
      </c>
      <c s="180" t="str">
        <f t="shared" si="2514"/>
        <v/>
      </c>
      <c s="180" t="str">
        <f t="shared" si="2515"/>
        <v/>
      </c>
      <c s="180" t="str">
        <f t="shared" si="2516"/>
        <v/>
      </c>
      <c s="180" t="str">
        <f t="shared" si="2517"/>
        <v/>
      </c>
      <c s="180" t="str">
        <f t="shared" si="2518"/>
        <v/>
      </c>
      <c s="182" t="str">
        <f t="shared" si="2519"/>
        <v/>
      </c>
      <c s="180" t="str">
        <f t="shared" si="2520"/>
        <v/>
      </c>
      <c s="180" t="str">
        <f t="shared" si="2521"/>
        <v/>
      </c>
      <c s="180" t="str">
        <f t="shared" si="2522"/>
        <v/>
      </c>
      <c s="180" t="str">
        <f t="shared" si="2523"/>
        <v/>
      </c>
      <c s="180" t="str">
        <f t="shared" si="2524"/>
        <v/>
      </c>
      <c s="180" t="str">
        <f t="shared" si="2525"/>
        <v/>
      </c>
    </row>
    <row r="2446" spans="1:66" ht="15">
      <c r="A2446" s="176" t="str">
        <f>IF('S.D.PASTE SHEET'!A2446="","",'S.D.PASTE SHEET'!A2446)</f>
        <v/>
      </c>
      <c s="176" t="str">
        <f>IF('S.D.PASTE SHEET'!B2446="","",'S.D.PASTE SHEET'!B2446)</f>
        <v/>
      </c>
      <c s="176" t="str">
        <f>IF('S.D.PASTE SHEET'!C2446="","",'S.D.PASTE SHEET'!C2446)</f>
        <v/>
      </c>
      <c s="177" t="str">
        <f>IF('S.D.PASTE SHEET'!D2446="","",'S.D.PASTE SHEET'!D2446)</f>
        <v/>
      </c>
      <c s="176" t="str">
        <f>IF('S.D.PASTE SHEET'!E2446="","",UPPER('S.D.PASTE SHEET'!E2446))</f>
        <v/>
      </c>
      <c s="176" t="str">
        <f>IF('S.D.PASTE SHEET'!F2446="","",'S.D.PASTE SHEET'!F2446)</f>
        <v/>
      </c>
      <c s="176" t="str">
        <f>IF('S.D.PASTE SHEET'!G2446="","",UPPER('S.D.PASTE SHEET'!G2446))</f>
        <v/>
      </c>
      <c s="176" t="str">
        <f>IF('S.D.PASTE SHEET'!H2446="","",UPPER('S.D.PASTE SHEET'!H2446))</f>
        <v/>
      </c>
      <c s="176" t="str">
        <f>IF('S.D.PASTE SHEET'!I2446="","",'S.D.PASTE SHEET'!I2446)</f>
        <v/>
      </c>
      <c s="177" t="str">
        <f>IF('S.D.PASTE SHEET'!J2446="","",'S.D.PASTE SHEET'!J2446)</f>
        <v/>
      </c>
      <c s="176" t="str">
        <f>IF('S.D.PASTE SHEET'!K2446="","",'S.D.PASTE SHEET'!K2446)</f>
        <v/>
      </c>
      <c s="176" t="str">
        <f>IF('S.D.PASTE SHEET'!L2446="","",'S.D.PASTE SHEET'!L2446)</f>
        <v/>
      </c>
      <c s="176" t="str">
        <f>IF('S.D.PASTE SHEET'!M2446="","",'S.D.PASTE SHEET'!M2446)</f>
        <v/>
      </c>
      <c s="176" t="str">
        <f>IF('S.D.PASTE SHEET'!N2446="","",'S.D.PASTE SHEET'!N2446)</f>
        <v/>
      </c>
      <c s="176" t="str">
        <f>IF('S.D.PASTE SHEET'!O2446="","",'S.D.PASTE SHEET'!O2446)</f>
        <v/>
      </c>
      <c s="176" t="str">
        <f>IF('S.D.PASTE SHEET'!P2446="","",'S.D.PASTE SHEET'!P2446)</f>
        <v/>
      </c>
      <c s="176" t="str">
        <f>IF('S.D.PASTE SHEET'!Q2446="","",'S.D.PASTE SHEET'!Q2446)</f>
        <v/>
      </c>
      <c s="176" t="str">
        <f>IF('S.D.PASTE SHEET'!R2446="","",'S.D.PASTE SHEET'!R2446)</f>
        <v/>
      </c>
      <c s="176" t="str">
        <f>IF('S.D.PASTE SHEET'!S2446="","",'S.D.PASTE SHEET'!S2446)</f>
        <v/>
      </c>
      <c s="176" t="str">
        <f>IF('S.D.PASTE SHEET'!T2446="","",'S.D.PASTE SHEET'!T2446)</f>
        <v/>
      </c>
      <c s="176" t="str">
        <f>IF('S.D.PASTE SHEET'!U2446="","",'S.D.PASTE SHEET'!U2446)</f>
        <v/>
      </c>
      <c s="176" t="str">
        <f>IF('S.D.PASTE SHEET'!V2446="","",'S.D.PASTE SHEET'!V2446)</f>
        <v/>
      </c>
      <c s="176" t="str">
        <f>IF('S.D.PASTE SHEET'!W2446="","",'S.D.PASTE SHEET'!W2446)</f>
        <v/>
      </c>
      <c s="176" t="str">
        <f>IF('S.D.PASTE SHEET'!X2446="","",'S.D.PASTE SHEET'!X2446)</f>
        <v/>
      </c>
      <c s="176" t="str">
        <f>IF('S.D.PASTE SHEET'!Y2446="","",'S.D.PASTE SHEET'!Y2446)</f>
        <v/>
      </c>
      <c s="176" t="str">
        <f>IF('S.D.PASTE SHEET'!Z2446="","",'S.D.PASTE SHEET'!Z2446)</f>
        <v/>
      </c>
      <c s="176" t="str">
        <f>IF('S.D.PASTE SHEET'!AA2446="","",'S.D.PASTE SHEET'!AA2446)</f>
        <v/>
      </c>
      <c s="176" t="str">
        <f>IF('S.D.PASTE SHEET'!AB2446="","",'S.D.PASTE SHEET'!AB2446)</f>
        <v/>
      </c>
      <c s="176" t="str">
        <f>IF('S.D.PASTE SHEET'!AC2446="","",'S.D.PASTE SHEET'!AC2446)</f>
        <v/>
      </c>
      <c s="176" t="str">
        <f>IF('S.D.PASTE SHEET'!AD2446="","",'S.D.PASTE SHEET'!AD2446)</f>
        <v/>
      </c>
      <c s="178"/>
      <c s="179" t="str">
        <f>IF(AK2446="","",IF(AK2446&gt;0,COUNT($AG$2:AG2446),""))</f>
        <v/>
      </c>
      <c s="180" t="str">
        <f t="shared" si="2494"/>
        <v/>
      </c>
      <c s="180" t="str">
        <f t="shared" si="2495"/>
        <v/>
      </c>
      <c s="180" t="str">
        <f t="shared" si="2496"/>
        <v/>
      </c>
      <c s="181" t="str">
        <f t="shared" si="2497"/>
        <v/>
      </c>
      <c s="180" t="str">
        <f t="shared" si="2498"/>
        <v/>
      </c>
      <c s="180" t="str">
        <f t="shared" si="2499"/>
        <v/>
      </c>
      <c s="180" t="str">
        <f t="shared" si="2500"/>
        <v/>
      </c>
      <c s="180" t="str">
        <f t="shared" si="2501"/>
        <v/>
      </c>
      <c s="180" t="str">
        <f t="shared" si="2502"/>
        <v/>
      </c>
      <c s="181" t="str">
        <f t="shared" si="2503"/>
        <v/>
      </c>
      <c s="180" t="str">
        <f t="shared" si="2504"/>
        <v/>
      </c>
      <c s="180" t="str">
        <f t="shared" si="2505"/>
        <v/>
      </c>
      <c s="180" t="str">
        <f t="shared" si="2506"/>
        <v/>
      </c>
      <c s="180" t="str">
        <f t="shared" si="2507"/>
        <v/>
      </c>
      <c s="180" t="str">
        <f t="shared" si="2508"/>
        <v/>
      </c>
      <c s="180" t="str">
        <f t="shared" si="2509"/>
        <v/>
      </c>
      <c s="183"/>
      <c s="179" t="str">
        <f>IF(BC2446="","",IF(BC2446&gt;0,COUNT($AY$2:AY2446),""))</f>
        <v/>
      </c>
      <c s="180" t="str">
        <f t="shared" si="2510"/>
        <v/>
      </c>
      <c s="180" t="str">
        <f t="shared" si="2511"/>
        <v/>
      </c>
      <c s="180" t="str">
        <f t="shared" si="2512"/>
        <v/>
      </c>
      <c s="182" t="str">
        <f t="shared" si="2513"/>
        <v/>
      </c>
      <c s="180" t="str">
        <f t="shared" si="2514"/>
        <v/>
      </c>
      <c s="180" t="str">
        <f t="shared" si="2515"/>
        <v/>
      </c>
      <c s="180" t="str">
        <f t="shared" si="2516"/>
        <v/>
      </c>
      <c s="180" t="str">
        <f t="shared" si="2517"/>
        <v/>
      </c>
      <c s="180" t="str">
        <f t="shared" si="2518"/>
        <v/>
      </c>
      <c s="182" t="str">
        <f t="shared" si="2519"/>
        <v/>
      </c>
      <c s="180" t="str">
        <f t="shared" si="2520"/>
        <v/>
      </c>
      <c s="180" t="str">
        <f t="shared" si="2521"/>
        <v/>
      </c>
      <c s="180" t="str">
        <f t="shared" si="2522"/>
        <v/>
      </c>
      <c s="180" t="str">
        <f t="shared" si="2523"/>
        <v/>
      </c>
      <c s="180" t="str">
        <f t="shared" si="2524"/>
        <v/>
      </c>
      <c s="180" t="str">
        <f t="shared" si="2525"/>
        <v/>
      </c>
    </row>
    <row r="2447" spans="1:66" ht="15">
      <c r="A2447" s="176" t="str">
        <f>IF('S.D.PASTE SHEET'!A2447="","",'S.D.PASTE SHEET'!A2447)</f>
        <v/>
      </c>
      <c s="176" t="str">
        <f>IF('S.D.PASTE SHEET'!B2447="","",'S.D.PASTE SHEET'!B2447)</f>
        <v/>
      </c>
      <c s="176" t="str">
        <f>IF('S.D.PASTE SHEET'!C2447="","",'S.D.PASTE SHEET'!C2447)</f>
        <v/>
      </c>
      <c s="177" t="str">
        <f>IF('S.D.PASTE SHEET'!D2447="","",'S.D.PASTE SHEET'!D2447)</f>
        <v/>
      </c>
      <c s="176" t="str">
        <f>IF('S.D.PASTE SHEET'!E2447="","",UPPER('S.D.PASTE SHEET'!E2447))</f>
        <v/>
      </c>
      <c s="176" t="str">
        <f>IF('S.D.PASTE SHEET'!F2447="","",'S.D.PASTE SHEET'!F2447)</f>
        <v/>
      </c>
      <c s="176" t="str">
        <f>IF('S.D.PASTE SHEET'!G2447="","",UPPER('S.D.PASTE SHEET'!G2447))</f>
        <v/>
      </c>
      <c s="176" t="str">
        <f>IF('S.D.PASTE SHEET'!H2447="","",UPPER('S.D.PASTE SHEET'!H2447))</f>
        <v/>
      </c>
      <c s="176" t="str">
        <f>IF('S.D.PASTE SHEET'!I2447="","",'S.D.PASTE SHEET'!I2447)</f>
        <v/>
      </c>
      <c s="177" t="str">
        <f>IF('S.D.PASTE SHEET'!J2447="","",'S.D.PASTE SHEET'!J2447)</f>
        <v/>
      </c>
      <c s="176" t="str">
        <f>IF('S.D.PASTE SHEET'!K2447="","",'S.D.PASTE SHEET'!K2447)</f>
        <v/>
      </c>
      <c s="176" t="str">
        <f>IF('S.D.PASTE SHEET'!L2447="","",'S.D.PASTE SHEET'!L2447)</f>
        <v/>
      </c>
      <c s="176" t="str">
        <f>IF('S.D.PASTE SHEET'!M2447="","",'S.D.PASTE SHEET'!M2447)</f>
        <v/>
      </c>
      <c s="176" t="str">
        <f>IF('S.D.PASTE SHEET'!N2447="","",'S.D.PASTE SHEET'!N2447)</f>
        <v/>
      </c>
      <c s="176" t="str">
        <f>IF('S.D.PASTE SHEET'!O2447="","",'S.D.PASTE SHEET'!O2447)</f>
        <v/>
      </c>
      <c s="176" t="str">
        <f>IF('S.D.PASTE SHEET'!P2447="","",'S.D.PASTE SHEET'!P2447)</f>
        <v/>
      </c>
      <c s="176" t="str">
        <f>IF('S.D.PASTE SHEET'!Q2447="","",'S.D.PASTE SHEET'!Q2447)</f>
        <v/>
      </c>
      <c s="176" t="str">
        <f>IF('S.D.PASTE SHEET'!R2447="","",'S.D.PASTE SHEET'!R2447)</f>
        <v/>
      </c>
      <c s="176" t="str">
        <f>IF('S.D.PASTE SHEET'!S2447="","",'S.D.PASTE SHEET'!S2447)</f>
        <v/>
      </c>
      <c s="176" t="str">
        <f>IF('S.D.PASTE SHEET'!T2447="","",'S.D.PASTE SHEET'!T2447)</f>
        <v/>
      </c>
      <c s="176" t="str">
        <f>IF('S.D.PASTE SHEET'!U2447="","",'S.D.PASTE SHEET'!U2447)</f>
        <v/>
      </c>
      <c s="176" t="str">
        <f>IF('S.D.PASTE SHEET'!V2447="","",'S.D.PASTE SHEET'!V2447)</f>
        <v/>
      </c>
      <c s="176" t="str">
        <f>IF('S.D.PASTE SHEET'!W2447="","",'S.D.PASTE SHEET'!W2447)</f>
        <v/>
      </c>
      <c s="176" t="str">
        <f>IF('S.D.PASTE SHEET'!X2447="","",'S.D.PASTE SHEET'!X2447)</f>
        <v/>
      </c>
      <c s="176" t="str">
        <f>IF('S.D.PASTE SHEET'!Y2447="","",'S.D.PASTE SHEET'!Y2447)</f>
        <v/>
      </c>
      <c s="176" t="str">
        <f>IF('S.D.PASTE SHEET'!Z2447="","",'S.D.PASTE SHEET'!Z2447)</f>
        <v/>
      </c>
      <c s="176" t="str">
        <f>IF('S.D.PASTE SHEET'!AA2447="","",'S.D.PASTE SHEET'!AA2447)</f>
        <v/>
      </c>
      <c s="176" t="str">
        <f>IF('S.D.PASTE SHEET'!AB2447="","",'S.D.PASTE SHEET'!AB2447)</f>
        <v/>
      </c>
      <c s="176" t="str">
        <f>IF('S.D.PASTE SHEET'!AC2447="","",'S.D.PASTE SHEET'!AC2447)</f>
        <v/>
      </c>
      <c s="176" t="str">
        <f>IF('S.D.PASTE SHEET'!AD2447="","",'S.D.PASTE SHEET'!AD2447)</f>
        <v/>
      </c>
      <c s="178"/>
      <c s="179" t="str">
        <f>IF(AK2447="","",IF(AK2447&gt;0,COUNT($AG$2:AG2447),""))</f>
        <v/>
      </c>
      <c s="180" t="str">
        <f t="shared" si="2494"/>
        <v/>
      </c>
      <c s="180" t="str">
        <f t="shared" si="2495"/>
        <v/>
      </c>
      <c s="180" t="str">
        <f t="shared" si="2496"/>
        <v/>
      </c>
      <c s="181" t="str">
        <f t="shared" si="2497"/>
        <v/>
      </c>
      <c s="180" t="str">
        <f t="shared" si="2498"/>
        <v/>
      </c>
      <c s="180" t="str">
        <f t="shared" si="2499"/>
        <v/>
      </c>
      <c s="180" t="str">
        <f t="shared" si="2500"/>
        <v/>
      </c>
      <c s="180" t="str">
        <f t="shared" si="2501"/>
        <v/>
      </c>
      <c s="180" t="str">
        <f t="shared" si="2502"/>
        <v/>
      </c>
      <c s="181" t="str">
        <f t="shared" si="2503"/>
        <v/>
      </c>
      <c s="180" t="str">
        <f t="shared" si="2504"/>
        <v/>
      </c>
      <c s="180" t="str">
        <f t="shared" si="2505"/>
        <v/>
      </c>
      <c s="180" t="str">
        <f t="shared" si="2506"/>
        <v/>
      </c>
      <c s="180" t="str">
        <f t="shared" si="2507"/>
        <v/>
      </c>
      <c s="180" t="str">
        <f t="shared" si="2508"/>
        <v/>
      </c>
      <c s="180" t="str">
        <f t="shared" si="2509"/>
        <v/>
      </c>
      <c s="183"/>
      <c s="179" t="str">
        <f>IF(BC2447="","",IF(BC2447&gt;0,COUNT($AY$2:AY2447),""))</f>
        <v/>
      </c>
      <c s="180" t="str">
        <f t="shared" si="2510"/>
        <v/>
      </c>
      <c s="180" t="str">
        <f t="shared" si="2511"/>
        <v/>
      </c>
      <c s="180" t="str">
        <f t="shared" si="2512"/>
        <v/>
      </c>
      <c s="182" t="str">
        <f t="shared" si="2513"/>
        <v/>
      </c>
      <c s="180" t="str">
        <f t="shared" si="2514"/>
        <v/>
      </c>
      <c s="180" t="str">
        <f t="shared" si="2515"/>
        <v/>
      </c>
      <c s="180" t="str">
        <f t="shared" si="2516"/>
        <v/>
      </c>
      <c s="180" t="str">
        <f t="shared" si="2517"/>
        <v/>
      </c>
      <c s="180" t="str">
        <f t="shared" si="2518"/>
        <v/>
      </c>
      <c s="182" t="str">
        <f t="shared" si="2519"/>
        <v/>
      </c>
      <c s="180" t="str">
        <f t="shared" si="2520"/>
        <v/>
      </c>
      <c s="180" t="str">
        <f t="shared" si="2521"/>
        <v/>
      </c>
      <c s="180" t="str">
        <f t="shared" si="2522"/>
        <v/>
      </c>
      <c s="180" t="str">
        <f t="shared" si="2523"/>
        <v/>
      </c>
      <c s="180" t="str">
        <f t="shared" si="2524"/>
        <v/>
      </c>
      <c s="180" t="str">
        <f t="shared" si="2525"/>
        <v/>
      </c>
    </row>
    <row r="2448" spans="1:66" ht="15">
      <c r="A2448" s="176" t="str">
        <f>IF('S.D.PASTE SHEET'!A2448="","",'S.D.PASTE SHEET'!A2448)</f>
        <v/>
      </c>
      <c s="176" t="str">
        <f>IF('S.D.PASTE SHEET'!B2448="","",'S.D.PASTE SHEET'!B2448)</f>
        <v/>
      </c>
      <c s="176" t="str">
        <f>IF('S.D.PASTE SHEET'!C2448="","",'S.D.PASTE SHEET'!C2448)</f>
        <v/>
      </c>
      <c s="177" t="str">
        <f>IF('S.D.PASTE SHEET'!D2448="","",'S.D.PASTE SHEET'!D2448)</f>
        <v/>
      </c>
      <c s="176" t="str">
        <f>IF('S.D.PASTE SHEET'!E2448="","",UPPER('S.D.PASTE SHEET'!E2448))</f>
        <v/>
      </c>
      <c s="176" t="str">
        <f>IF('S.D.PASTE SHEET'!F2448="","",'S.D.PASTE SHEET'!F2448)</f>
        <v/>
      </c>
      <c s="176" t="str">
        <f>IF('S.D.PASTE SHEET'!G2448="","",UPPER('S.D.PASTE SHEET'!G2448))</f>
        <v/>
      </c>
      <c s="176" t="str">
        <f>IF('S.D.PASTE SHEET'!H2448="","",UPPER('S.D.PASTE SHEET'!H2448))</f>
        <v/>
      </c>
      <c s="176" t="str">
        <f>IF('S.D.PASTE SHEET'!I2448="","",'S.D.PASTE SHEET'!I2448)</f>
        <v/>
      </c>
      <c s="177" t="str">
        <f>IF('S.D.PASTE SHEET'!J2448="","",'S.D.PASTE SHEET'!J2448)</f>
        <v/>
      </c>
      <c s="176" t="str">
        <f>IF('S.D.PASTE SHEET'!K2448="","",'S.D.PASTE SHEET'!K2448)</f>
        <v/>
      </c>
      <c s="176" t="str">
        <f>IF('S.D.PASTE SHEET'!L2448="","",'S.D.PASTE SHEET'!L2448)</f>
        <v/>
      </c>
      <c s="176" t="str">
        <f>IF('S.D.PASTE SHEET'!M2448="","",'S.D.PASTE SHEET'!M2448)</f>
        <v/>
      </c>
      <c s="176" t="str">
        <f>IF('S.D.PASTE SHEET'!N2448="","",'S.D.PASTE SHEET'!N2448)</f>
        <v/>
      </c>
      <c s="176" t="str">
        <f>IF('S.D.PASTE SHEET'!O2448="","",'S.D.PASTE SHEET'!O2448)</f>
        <v/>
      </c>
      <c s="176" t="str">
        <f>IF('S.D.PASTE SHEET'!P2448="","",'S.D.PASTE SHEET'!P2448)</f>
        <v/>
      </c>
      <c s="176" t="str">
        <f>IF('S.D.PASTE SHEET'!Q2448="","",'S.D.PASTE SHEET'!Q2448)</f>
        <v/>
      </c>
      <c s="176" t="str">
        <f>IF('S.D.PASTE SHEET'!R2448="","",'S.D.PASTE SHEET'!R2448)</f>
        <v/>
      </c>
      <c s="176" t="str">
        <f>IF('S.D.PASTE SHEET'!S2448="","",'S.D.PASTE SHEET'!S2448)</f>
        <v/>
      </c>
      <c s="176" t="str">
        <f>IF('S.D.PASTE SHEET'!T2448="","",'S.D.PASTE SHEET'!T2448)</f>
        <v/>
      </c>
      <c s="176" t="str">
        <f>IF('S.D.PASTE SHEET'!U2448="","",'S.D.PASTE SHEET'!U2448)</f>
        <v/>
      </c>
      <c s="176" t="str">
        <f>IF('S.D.PASTE SHEET'!V2448="","",'S.D.PASTE SHEET'!V2448)</f>
        <v/>
      </c>
      <c s="176" t="str">
        <f>IF('S.D.PASTE SHEET'!W2448="","",'S.D.PASTE SHEET'!W2448)</f>
        <v/>
      </c>
      <c s="176" t="str">
        <f>IF('S.D.PASTE SHEET'!X2448="","",'S.D.PASTE SHEET'!X2448)</f>
        <v/>
      </c>
      <c s="176" t="str">
        <f>IF('S.D.PASTE SHEET'!Y2448="","",'S.D.PASTE SHEET'!Y2448)</f>
        <v/>
      </c>
      <c s="176" t="str">
        <f>IF('S.D.PASTE SHEET'!Z2448="","",'S.D.PASTE SHEET'!Z2448)</f>
        <v/>
      </c>
      <c s="176" t="str">
        <f>IF('S.D.PASTE SHEET'!AA2448="","",'S.D.PASTE SHEET'!AA2448)</f>
        <v/>
      </c>
      <c s="176" t="str">
        <f>IF('S.D.PASTE SHEET'!AB2448="","",'S.D.PASTE SHEET'!AB2448)</f>
        <v/>
      </c>
      <c s="176" t="str">
        <f>IF('S.D.PASTE SHEET'!AC2448="","",'S.D.PASTE SHEET'!AC2448)</f>
        <v/>
      </c>
      <c s="176" t="str">
        <f>IF('S.D.PASTE SHEET'!AD2448="","",'S.D.PASTE SHEET'!AD2448)</f>
        <v/>
      </c>
      <c s="178"/>
      <c s="179" t="str">
        <f>IF(AK2448="","",IF(AK2448&gt;0,COUNT($AG$2:AG2448),""))</f>
        <v/>
      </c>
      <c s="180" t="str">
        <f t="shared" si="2494"/>
        <v/>
      </c>
      <c s="180" t="str">
        <f t="shared" si="2495"/>
        <v/>
      </c>
      <c s="180" t="str">
        <f t="shared" si="2496"/>
        <v/>
      </c>
      <c s="181" t="str">
        <f t="shared" si="2497"/>
        <v/>
      </c>
      <c s="180" t="str">
        <f t="shared" si="2498"/>
        <v/>
      </c>
      <c s="180" t="str">
        <f t="shared" si="2499"/>
        <v/>
      </c>
      <c s="180" t="str">
        <f t="shared" si="2500"/>
        <v/>
      </c>
      <c s="180" t="str">
        <f t="shared" si="2501"/>
        <v/>
      </c>
      <c s="180" t="str">
        <f t="shared" si="2502"/>
        <v/>
      </c>
      <c s="181" t="str">
        <f t="shared" si="2503"/>
        <v/>
      </c>
      <c s="180" t="str">
        <f t="shared" si="2504"/>
        <v/>
      </c>
      <c s="180" t="str">
        <f t="shared" si="2505"/>
        <v/>
      </c>
      <c s="180" t="str">
        <f t="shared" si="2506"/>
        <v/>
      </c>
      <c s="180" t="str">
        <f t="shared" si="2507"/>
        <v/>
      </c>
      <c s="180" t="str">
        <f t="shared" si="2508"/>
        <v/>
      </c>
      <c s="180" t="str">
        <f t="shared" si="2509"/>
        <v/>
      </c>
      <c s="183"/>
      <c s="179" t="str">
        <f>IF(BC2448="","",IF(BC2448&gt;0,COUNT($AY$2:AY2448),""))</f>
        <v/>
      </c>
      <c s="180" t="str">
        <f t="shared" si="2510"/>
        <v/>
      </c>
      <c s="180" t="str">
        <f t="shared" si="2511"/>
        <v/>
      </c>
      <c s="180" t="str">
        <f t="shared" si="2512"/>
        <v/>
      </c>
      <c s="182" t="str">
        <f t="shared" si="2513"/>
        <v/>
      </c>
      <c s="180" t="str">
        <f t="shared" si="2514"/>
        <v/>
      </c>
      <c s="180" t="str">
        <f t="shared" si="2515"/>
        <v/>
      </c>
      <c s="180" t="str">
        <f t="shared" si="2516"/>
        <v/>
      </c>
      <c s="180" t="str">
        <f t="shared" si="2517"/>
        <v/>
      </c>
      <c s="180" t="str">
        <f t="shared" si="2518"/>
        <v/>
      </c>
      <c s="182" t="str">
        <f t="shared" si="2519"/>
        <v/>
      </c>
      <c s="180" t="str">
        <f t="shared" si="2520"/>
        <v/>
      </c>
      <c s="180" t="str">
        <f t="shared" si="2521"/>
        <v/>
      </c>
      <c s="180" t="str">
        <f t="shared" si="2522"/>
        <v/>
      </c>
      <c s="180" t="str">
        <f t="shared" si="2523"/>
        <v/>
      </c>
      <c s="180" t="str">
        <f t="shared" si="2524"/>
        <v/>
      </c>
      <c s="180" t="str">
        <f t="shared" si="2525"/>
        <v/>
      </c>
    </row>
    <row r="2449" spans="1:66" ht="15">
      <c r="A2449" s="176" t="str">
        <f>IF('S.D.PASTE SHEET'!A2449="","",'S.D.PASTE SHEET'!A2449)</f>
        <v/>
      </c>
      <c s="176" t="str">
        <f>IF('S.D.PASTE SHEET'!B2449="","",'S.D.PASTE SHEET'!B2449)</f>
        <v/>
      </c>
      <c s="176" t="str">
        <f>IF('S.D.PASTE SHEET'!C2449="","",'S.D.PASTE SHEET'!C2449)</f>
        <v/>
      </c>
      <c s="177" t="str">
        <f>IF('S.D.PASTE SHEET'!D2449="","",'S.D.PASTE SHEET'!D2449)</f>
        <v/>
      </c>
      <c s="176" t="str">
        <f>IF('S.D.PASTE SHEET'!E2449="","",UPPER('S.D.PASTE SHEET'!E2449))</f>
        <v/>
      </c>
      <c s="176" t="str">
        <f>IF('S.D.PASTE SHEET'!F2449="","",'S.D.PASTE SHEET'!F2449)</f>
        <v/>
      </c>
      <c s="176" t="str">
        <f>IF('S.D.PASTE SHEET'!G2449="","",UPPER('S.D.PASTE SHEET'!G2449))</f>
        <v/>
      </c>
      <c s="176" t="str">
        <f>IF('S.D.PASTE SHEET'!H2449="","",UPPER('S.D.PASTE SHEET'!H2449))</f>
        <v/>
      </c>
      <c s="176" t="str">
        <f>IF('S.D.PASTE SHEET'!I2449="","",'S.D.PASTE SHEET'!I2449)</f>
        <v/>
      </c>
      <c s="177" t="str">
        <f>IF('S.D.PASTE SHEET'!J2449="","",'S.D.PASTE SHEET'!J2449)</f>
        <v/>
      </c>
      <c s="176" t="str">
        <f>IF('S.D.PASTE SHEET'!K2449="","",'S.D.PASTE SHEET'!K2449)</f>
        <v/>
      </c>
      <c s="176" t="str">
        <f>IF('S.D.PASTE SHEET'!L2449="","",'S.D.PASTE SHEET'!L2449)</f>
        <v/>
      </c>
      <c s="176" t="str">
        <f>IF('S.D.PASTE SHEET'!M2449="","",'S.D.PASTE SHEET'!M2449)</f>
        <v/>
      </c>
      <c s="176" t="str">
        <f>IF('S.D.PASTE SHEET'!N2449="","",'S.D.PASTE SHEET'!N2449)</f>
        <v/>
      </c>
      <c s="176" t="str">
        <f>IF('S.D.PASTE SHEET'!O2449="","",'S.D.PASTE SHEET'!O2449)</f>
        <v/>
      </c>
      <c s="176" t="str">
        <f>IF('S.D.PASTE SHEET'!P2449="","",'S.D.PASTE SHEET'!P2449)</f>
        <v/>
      </c>
      <c s="176" t="str">
        <f>IF('S.D.PASTE SHEET'!Q2449="","",'S.D.PASTE SHEET'!Q2449)</f>
        <v/>
      </c>
      <c s="176" t="str">
        <f>IF('S.D.PASTE SHEET'!R2449="","",'S.D.PASTE SHEET'!R2449)</f>
        <v/>
      </c>
      <c s="176" t="str">
        <f>IF('S.D.PASTE SHEET'!S2449="","",'S.D.PASTE SHEET'!S2449)</f>
        <v/>
      </c>
      <c s="176" t="str">
        <f>IF('S.D.PASTE SHEET'!T2449="","",'S.D.PASTE SHEET'!T2449)</f>
        <v/>
      </c>
      <c s="176" t="str">
        <f>IF('S.D.PASTE SHEET'!U2449="","",'S.D.PASTE SHEET'!U2449)</f>
        <v/>
      </c>
      <c s="176" t="str">
        <f>IF('S.D.PASTE SHEET'!V2449="","",'S.D.PASTE SHEET'!V2449)</f>
        <v/>
      </c>
      <c s="176" t="str">
        <f>IF('S.D.PASTE SHEET'!W2449="","",'S.D.PASTE SHEET'!W2449)</f>
        <v/>
      </c>
      <c s="176" t="str">
        <f>IF('S.D.PASTE SHEET'!X2449="","",'S.D.PASTE SHEET'!X2449)</f>
        <v/>
      </c>
      <c s="176" t="str">
        <f>IF('S.D.PASTE SHEET'!Y2449="","",'S.D.PASTE SHEET'!Y2449)</f>
        <v/>
      </c>
      <c s="176" t="str">
        <f>IF('S.D.PASTE SHEET'!Z2449="","",'S.D.PASTE SHEET'!Z2449)</f>
        <v/>
      </c>
      <c s="176" t="str">
        <f>IF('S.D.PASTE SHEET'!AA2449="","",'S.D.PASTE SHEET'!AA2449)</f>
        <v/>
      </c>
      <c s="176" t="str">
        <f>IF('S.D.PASTE SHEET'!AB2449="","",'S.D.PASTE SHEET'!AB2449)</f>
        <v/>
      </c>
      <c s="176" t="str">
        <f>IF('S.D.PASTE SHEET'!AC2449="","",'S.D.PASTE SHEET'!AC2449)</f>
        <v/>
      </c>
      <c s="176" t="str">
        <f>IF('S.D.PASTE SHEET'!AD2449="","",'S.D.PASTE SHEET'!AD2449)</f>
        <v/>
      </c>
      <c s="178"/>
      <c s="179" t="str">
        <f>IF(AK2449="","",IF(AK2449&gt;0,COUNT($AG$2:AG2449),""))</f>
        <v/>
      </c>
      <c s="180" t="str">
        <f t="shared" si="2494"/>
        <v/>
      </c>
      <c s="180" t="str">
        <f t="shared" si="2495"/>
        <v/>
      </c>
      <c s="180" t="str">
        <f t="shared" si="2496"/>
        <v/>
      </c>
      <c s="181" t="str">
        <f t="shared" si="2497"/>
        <v/>
      </c>
      <c s="180" t="str">
        <f t="shared" si="2498"/>
        <v/>
      </c>
      <c s="180" t="str">
        <f t="shared" si="2499"/>
        <v/>
      </c>
      <c s="180" t="str">
        <f t="shared" si="2500"/>
        <v/>
      </c>
      <c s="180" t="str">
        <f t="shared" si="2501"/>
        <v/>
      </c>
      <c s="180" t="str">
        <f t="shared" si="2502"/>
        <v/>
      </c>
      <c s="181" t="str">
        <f t="shared" si="2503"/>
        <v/>
      </c>
      <c s="180" t="str">
        <f t="shared" si="2504"/>
        <v/>
      </c>
      <c s="180" t="str">
        <f t="shared" si="2505"/>
        <v/>
      </c>
      <c s="180" t="str">
        <f t="shared" si="2506"/>
        <v/>
      </c>
      <c s="180" t="str">
        <f t="shared" si="2507"/>
        <v/>
      </c>
      <c s="180" t="str">
        <f t="shared" si="2508"/>
        <v/>
      </c>
      <c s="180" t="str">
        <f t="shared" si="2509"/>
        <v/>
      </c>
      <c s="183"/>
      <c s="179" t="str">
        <f>IF(BC2449="","",IF(BC2449&gt;0,COUNT($AY$2:AY2449),""))</f>
        <v/>
      </c>
      <c s="180" t="str">
        <f t="shared" si="2510"/>
        <v/>
      </c>
      <c s="180" t="str">
        <f t="shared" si="2511"/>
        <v/>
      </c>
      <c s="180" t="str">
        <f t="shared" si="2512"/>
        <v/>
      </c>
      <c s="182" t="str">
        <f t="shared" si="2513"/>
        <v/>
      </c>
      <c s="180" t="str">
        <f t="shared" si="2514"/>
        <v/>
      </c>
      <c s="180" t="str">
        <f t="shared" si="2515"/>
        <v/>
      </c>
      <c s="180" t="str">
        <f t="shared" si="2516"/>
        <v/>
      </c>
      <c s="180" t="str">
        <f t="shared" si="2517"/>
        <v/>
      </c>
      <c s="180" t="str">
        <f t="shared" si="2518"/>
        <v/>
      </c>
      <c s="182" t="str">
        <f t="shared" si="2519"/>
        <v/>
      </c>
      <c s="180" t="str">
        <f t="shared" si="2520"/>
        <v/>
      </c>
      <c s="180" t="str">
        <f t="shared" si="2521"/>
        <v/>
      </c>
      <c s="180" t="str">
        <f t="shared" si="2522"/>
        <v/>
      </c>
      <c s="180" t="str">
        <f t="shared" si="2523"/>
        <v/>
      </c>
      <c s="180" t="str">
        <f t="shared" si="2524"/>
        <v/>
      </c>
      <c s="180" t="str">
        <f t="shared" si="2525"/>
        <v/>
      </c>
    </row>
    <row r="2450" spans="1:66" ht="15">
      <c r="A2450" s="176" t="str">
        <f>IF('S.D.PASTE SHEET'!A2450="","",'S.D.PASTE SHEET'!A2450)</f>
        <v/>
      </c>
      <c s="176" t="str">
        <f>IF('S.D.PASTE SHEET'!B2450="","",'S.D.PASTE SHEET'!B2450)</f>
        <v/>
      </c>
      <c s="176" t="str">
        <f>IF('S.D.PASTE SHEET'!C2450="","",'S.D.PASTE SHEET'!C2450)</f>
        <v/>
      </c>
      <c s="177" t="str">
        <f>IF('S.D.PASTE SHEET'!D2450="","",'S.D.PASTE SHEET'!D2450)</f>
        <v/>
      </c>
      <c s="176" t="str">
        <f>IF('S.D.PASTE SHEET'!E2450="","",UPPER('S.D.PASTE SHEET'!E2450))</f>
        <v/>
      </c>
      <c s="176" t="str">
        <f>IF('S.D.PASTE SHEET'!F2450="","",'S.D.PASTE SHEET'!F2450)</f>
        <v/>
      </c>
      <c s="176" t="str">
        <f>IF('S.D.PASTE SHEET'!G2450="","",UPPER('S.D.PASTE SHEET'!G2450))</f>
        <v/>
      </c>
      <c s="176" t="str">
        <f>IF('S.D.PASTE SHEET'!H2450="","",UPPER('S.D.PASTE SHEET'!H2450))</f>
        <v/>
      </c>
      <c s="176" t="str">
        <f>IF('S.D.PASTE SHEET'!I2450="","",'S.D.PASTE SHEET'!I2450)</f>
        <v/>
      </c>
      <c s="177" t="str">
        <f>IF('S.D.PASTE SHEET'!J2450="","",'S.D.PASTE SHEET'!J2450)</f>
        <v/>
      </c>
      <c s="176" t="str">
        <f>IF('S.D.PASTE SHEET'!K2450="","",'S.D.PASTE SHEET'!K2450)</f>
        <v/>
      </c>
      <c s="176" t="str">
        <f>IF('S.D.PASTE SHEET'!L2450="","",'S.D.PASTE SHEET'!L2450)</f>
        <v/>
      </c>
      <c s="176" t="str">
        <f>IF('S.D.PASTE SHEET'!M2450="","",'S.D.PASTE SHEET'!M2450)</f>
        <v/>
      </c>
      <c s="176" t="str">
        <f>IF('S.D.PASTE SHEET'!N2450="","",'S.D.PASTE SHEET'!N2450)</f>
        <v/>
      </c>
      <c s="176" t="str">
        <f>IF('S.D.PASTE SHEET'!O2450="","",'S.D.PASTE SHEET'!O2450)</f>
        <v/>
      </c>
      <c s="176" t="str">
        <f>IF('S.D.PASTE SHEET'!P2450="","",'S.D.PASTE SHEET'!P2450)</f>
        <v/>
      </c>
      <c s="176" t="str">
        <f>IF('S.D.PASTE SHEET'!Q2450="","",'S.D.PASTE SHEET'!Q2450)</f>
        <v/>
      </c>
      <c s="176" t="str">
        <f>IF('S.D.PASTE SHEET'!R2450="","",'S.D.PASTE SHEET'!R2450)</f>
        <v/>
      </c>
      <c s="176" t="str">
        <f>IF('S.D.PASTE SHEET'!S2450="","",'S.D.PASTE SHEET'!S2450)</f>
        <v/>
      </c>
      <c s="176" t="str">
        <f>IF('S.D.PASTE SHEET'!T2450="","",'S.D.PASTE SHEET'!T2450)</f>
        <v/>
      </c>
      <c s="176" t="str">
        <f>IF('S.D.PASTE SHEET'!U2450="","",'S.D.PASTE SHEET'!U2450)</f>
        <v/>
      </c>
      <c s="176" t="str">
        <f>IF('S.D.PASTE SHEET'!V2450="","",'S.D.PASTE SHEET'!V2450)</f>
        <v/>
      </c>
      <c s="176" t="str">
        <f>IF('S.D.PASTE SHEET'!W2450="","",'S.D.PASTE SHEET'!W2450)</f>
        <v/>
      </c>
      <c s="176" t="str">
        <f>IF('S.D.PASTE SHEET'!X2450="","",'S.D.PASTE SHEET'!X2450)</f>
        <v/>
      </c>
      <c s="176" t="str">
        <f>IF('S.D.PASTE SHEET'!Y2450="","",'S.D.PASTE SHEET'!Y2450)</f>
        <v/>
      </c>
      <c s="176" t="str">
        <f>IF('S.D.PASTE SHEET'!Z2450="","",'S.D.PASTE SHEET'!Z2450)</f>
        <v/>
      </c>
      <c s="176" t="str">
        <f>IF('S.D.PASTE SHEET'!AA2450="","",'S.D.PASTE SHEET'!AA2450)</f>
        <v/>
      </c>
      <c s="176" t="str">
        <f>IF('S.D.PASTE SHEET'!AB2450="","",'S.D.PASTE SHEET'!AB2450)</f>
        <v/>
      </c>
      <c s="176" t="str">
        <f>IF('S.D.PASTE SHEET'!AC2450="","",'S.D.PASTE SHEET'!AC2450)</f>
        <v/>
      </c>
      <c s="176" t="str">
        <f>IF('S.D.PASTE SHEET'!AD2450="","",'S.D.PASTE SHEET'!AD2450)</f>
        <v/>
      </c>
      <c s="178"/>
      <c s="179" t="str">
        <f>IF(AK2450="","",IF(AK2450&gt;0,COUNT($AG$2:AG2450),""))</f>
        <v/>
      </c>
      <c s="180" t="str">
        <f t="shared" si="2494"/>
        <v/>
      </c>
      <c s="180" t="str">
        <f t="shared" si="2495"/>
        <v/>
      </c>
      <c s="180" t="str">
        <f t="shared" si="2496"/>
        <v/>
      </c>
      <c s="181" t="str">
        <f t="shared" si="2497"/>
        <v/>
      </c>
      <c s="180" t="str">
        <f t="shared" si="2498"/>
        <v/>
      </c>
      <c s="180" t="str">
        <f t="shared" si="2499"/>
        <v/>
      </c>
      <c s="180" t="str">
        <f t="shared" si="2500"/>
        <v/>
      </c>
      <c s="180" t="str">
        <f t="shared" si="2501"/>
        <v/>
      </c>
      <c s="180" t="str">
        <f t="shared" si="2502"/>
        <v/>
      </c>
      <c s="181" t="str">
        <f t="shared" si="2503"/>
        <v/>
      </c>
      <c s="180" t="str">
        <f t="shared" si="2504"/>
        <v/>
      </c>
      <c s="180" t="str">
        <f t="shared" si="2505"/>
        <v/>
      </c>
      <c s="180" t="str">
        <f t="shared" si="2506"/>
        <v/>
      </c>
      <c s="180" t="str">
        <f t="shared" si="2507"/>
        <v/>
      </c>
      <c s="180" t="str">
        <f t="shared" si="2508"/>
        <v/>
      </c>
      <c s="180" t="str">
        <f t="shared" si="2509"/>
        <v/>
      </c>
      <c s="183"/>
      <c s="179" t="str">
        <f>IF(BC2450="","",IF(BC2450&gt;0,COUNT($AY$2:AY2450),""))</f>
        <v/>
      </c>
      <c s="180" t="str">
        <f t="shared" si="2510"/>
        <v/>
      </c>
      <c s="180" t="str">
        <f t="shared" si="2511"/>
        <v/>
      </c>
      <c s="180" t="str">
        <f t="shared" si="2512"/>
        <v/>
      </c>
      <c s="182" t="str">
        <f t="shared" si="2513"/>
        <v/>
      </c>
      <c s="180" t="str">
        <f t="shared" si="2514"/>
        <v/>
      </c>
      <c s="180" t="str">
        <f t="shared" si="2515"/>
        <v/>
      </c>
      <c s="180" t="str">
        <f t="shared" si="2516"/>
        <v/>
      </c>
      <c s="180" t="str">
        <f t="shared" si="2517"/>
        <v/>
      </c>
      <c s="180" t="str">
        <f t="shared" si="2518"/>
        <v/>
      </c>
      <c s="182" t="str">
        <f t="shared" si="2519"/>
        <v/>
      </c>
      <c s="180" t="str">
        <f t="shared" si="2520"/>
        <v/>
      </c>
      <c s="180" t="str">
        <f t="shared" si="2521"/>
        <v/>
      </c>
      <c s="180" t="str">
        <f t="shared" si="2522"/>
        <v/>
      </c>
      <c s="180" t="str">
        <f t="shared" si="2523"/>
        <v/>
      </c>
      <c s="180" t="str">
        <f t="shared" si="2524"/>
        <v/>
      </c>
      <c s="180" t="str">
        <f t="shared" si="2525"/>
        <v/>
      </c>
    </row>
    <row r="2451" spans="1:66" ht="15">
      <c r="A2451" s="176" t="str">
        <f>IF('S.D.PASTE SHEET'!A2451="","",'S.D.PASTE SHEET'!A2451)</f>
        <v/>
      </c>
      <c s="176" t="str">
        <f>IF('S.D.PASTE SHEET'!B2451="","",'S.D.PASTE SHEET'!B2451)</f>
        <v/>
      </c>
      <c s="176" t="str">
        <f>IF('S.D.PASTE SHEET'!C2451="","",'S.D.PASTE SHEET'!C2451)</f>
        <v/>
      </c>
      <c s="177" t="str">
        <f>IF('S.D.PASTE SHEET'!D2451="","",'S.D.PASTE SHEET'!D2451)</f>
        <v/>
      </c>
      <c s="176" t="str">
        <f>IF('S.D.PASTE SHEET'!E2451="","",UPPER('S.D.PASTE SHEET'!E2451))</f>
        <v/>
      </c>
      <c s="176" t="str">
        <f>IF('S.D.PASTE SHEET'!F2451="","",'S.D.PASTE SHEET'!F2451)</f>
        <v/>
      </c>
      <c s="176" t="str">
        <f>IF('S.D.PASTE SHEET'!G2451="","",UPPER('S.D.PASTE SHEET'!G2451))</f>
        <v/>
      </c>
      <c s="176" t="str">
        <f>IF('S.D.PASTE SHEET'!H2451="","",UPPER('S.D.PASTE SHEET'!H2451))</f>
        <v/>
      </c>
      <c s="176" t="str">
        <f>IF('S.D.PASTE SHEET'!I2451="","",'S.D.PASTE SHEET'!I2451)</f>
        <v/>
      </c>
      <c s="177" t="str">
        <f>IF('S.D.PASTE SHEET'!J2451="","",'S.D.PASTE SHEET'!J2451)</f>
        <v/>
      </c>
      <c s="176" t="str">
        <f>IF('S.D.PASTE SHEET'!K2451="","",'S.D.PASTE SHEET'!K2451)</f>
        <v/>
      </c>
      <c s="176" t="str">
        <f>IF('S.D.PASTE SHEET'!L2451="","",'S.D.PASTE SHEET'!L2451)</f>
        <v/>
      </c>
      <c s="176" t="str">
        <f>IF('S.D.PASTE SHEET'!M2451="","",'S.D.PASTE SHEET'!M2451)</f>
        <v/>
      </c>
      <c s="176" t="str">
        <f>IF('S.D.PASTE SHEET'!N2451="","",'S.D.PASTE SHEET'!N2451)</f>
        <v/>
      </c>
      <c s="176" t="str">
        <f>IF('S.D.PASTE SHEET'!O2451="","",'S.D.PASTE SHEET'!O2451)</f>
        <v/>
      </c>
      <c s="176" t="str">
        <f>IF('S.D.PASTE SHEET'!P2451="","",'S.D.PASTE SHEET'!P2451)</f>
        <v/>
      </c>
      <c s="176" t="str">
        <f>IF('S.D.PASTE SHEET'!Q2451="","",'S.D.PASTE SHEET'!Q2451)</f>
        <v/>
      </c>
      <c s="176" t="str">
        <f>IF('S.D.PASTE SHEET'!R2451="","",'S.D.PASTE SHEET'!R2451)</f>
        <v/>
      </c>
      <c s="176" t="str">
        <f>IF('S.D.PASTE SHEET'!S2451="","",'S.D.PASTE SHEET'!S2451)</f>
        <v/>
      </c>
      <c s="176" t="str">
        <f>IF('S.D.PASTE SHEET'!T2451="","",'S.D.PASTE SHEET'!T2451)</f>
        <v/>
      </c>
      <c s="176" t="str">
        <f>IF('S.D.PASTE SHEET'!U2451="","",'S.D.PASTE SHEET'!U2451)</f>
        <v/>
      </c>
      <c s="176" t="str">
        <f>IF('S.D.PASTE SHEET'!V2451="","",'S.D.PASTE SHEET'!V2451)</f>
        <v/>
      </c>
      <c s="176" t="str">
        <f>IF('S.D.PASTE SHEET'!W2451="","",'S.D.PASTE SHEET'!W2451)</f>
        <v/>
      </c>
      <c s="176" t="str">
        <f>IF('S.D.PASTE SHEET'!X2451="","",'S.D.PASTE SHEET'!X2451)</f>
        <v/>
      </c>
      <c s="176" t="str">
        <f>IF('S.D.PASTE SHEET'!Y2451="","",'S.D.PASTE SHEET'!Y2451)</f>
        <v/>
      </c>
      <c s="176" t="str">
        <f>IF('S.D.PASTE SHEET'!Z2451="","",'S.D.PASTE SHEET'!Z2451)</f>
        <v/>
      </c>
      <c s="176" t="str">
        <f>IF('S.D.PASTE SHEET'!AA2451="","",'S.D.PASTE SHEET'!AA2451)</f>
        <v/>
      </c>
      <c s="176" t="str">
        <f>IF('S.D.PASTE SHEET'!AB2451="","",'S.D.PASTE SHEET'!AB2451)</f>
        <v/>
      </c>
      <c s="176" t="str">
        <f>IF('S.D.PASTE SHEET'!AC2451="","",'S.D.PASTE SHEET'!AC2451)</f>
        <v/>
      </c>
      <c s="176" t="str">
        <f>IF('S.D.PASTE SHEET'!AD2451="","",'S.D.PASTE SHEET'!AD2451)</f>
        <v/>
      </c>
      <c s="178"/>
      <c s="179" t="str">
        <f>IF(AK2451="","",IF(AK2451&gt;0,COUNT($AG$2:AG2451),""))</f>
        <v/>
      </c>
      <c s="180" t="str">
        <f t="shared" si="2494"/>
        <v/>
      </c>
      <c s="180" t="str">
        <f t="shared" si="2495"/>
        <v/>
      </c>
      <c s="180" t="str">
        <f t="shared" si="2496"/>
        <v/>
      </c>
      <c s="181" t="str">
        <f t="shared" si="2497"/>
        <v/>
      </c>
      <c s="180" t="str">
        <f t="shared" si="2498"/>
        <v/>
      </c>
      <c s="180" t="str">
        <f t="shared" si="2499"/>
        <v/>
      </c>
      <c s="180" t="str">
        <f t="shared" si="2500"/>
        <v/>
      </c>
      <c s="180" t="str">
        <f t="shared" si="2501"/>
        <v/>
      </c>
      <c s="180" t="str">
        <f t="shared" si="2502"/>
        <v/>
      </c>
      <c s="181" t="str">
        <f t="shared" si="2503"/>
        <v/>
      </c>
      <c s="180" t="str">
        <f t="shared" si="2504"/>
        <v/>
      </c>
      <c s="180" t="str">
        <f t="shared" si="2505"/>
        <v/>
      </c>
      <c s="180" t="str">
        <f t="shared" si="2506"/>
        <v/>
      </c>
      <c s="180" t="str">
        <f t="shared" si="2507"/>
        <v/>
      </c>
      <c s="180" t="str">
        <f t="shared" si="2508"/>
        <v/>
      </c>
      <c s="180" t="str">
        <f t="shared" si="2509"/>
        <v/>
      </c>
      <c s="183"/>
      <c s="179" t="str">
        <f>IF(BC2451="","",IF(BC2451&gt;0,COUNT($AY$2:AY2451),""))</f>
        <v/>
      </c>
      <c s="180" t="str">
        <f t="shared" si="2510"/>
        <v/>
      </c>
      <c s="180" t="str">
        <f t="shared" si="2511"/>
        <v/>
      </c>
      <c s="180" t="str">
        <f t="shared" si="2512"/>
        <v/>
      </c>
      <c s="182" t="str">
        <f t="shared" si="2513"/>
        <v/>
      </c>
      <c s="180" t="str">
        <f t="shared" si="2514"/>
        <v/>
      </c>
      <c s="180" t="str">
        <f t="shared" si="2515"/>
        <v/>
      </c>
      <c s="180" t="str">
        <f t="shared" si="2516"/>
        <v/>
      </c>
      <c s="180" t="str">
        <f t="shared" si="2517"/>
        <v/>
      </c>
      <c s="180" t="str">
        <f t="shared" si="2518"/>
        <v/>
      </c>
      <c s="182" t="str">
        <f t="shared" si="2519"/>
        <v/>
      </c>
      <c s="180" t="str">
        <f t="shared" si="2520"/>
        <v/>
      </c>
      <c s="180" t="str">
        <f t="shared" si="2521"/>
        <v/>
      </c>
      <c s="180" t="str">
        <f t="shared" si="2522"/>
        <v/>
      </c>
      <c s="180" t="str">
        <f t="shared" si="2523"/>
        <v/>
      </c>
      <c s="180" t="str">
        <f t="shared" si="2524"/>
        <v/>
      </c>
      <c s="180" t="str">
        <f t="shared" si="2525"/>
        <v/>
      </c>
    </row>
    <row r="2452" spans="1:66" ht="15">
      <c r="A2452" s="176" t="str">
        <f>IF('S.D.PASTE SHEET'!A2452="","",'S.D.PASTE SHEET'!A2452)</f>
        <v/>
      </c>
      <c s="176" t="str">
        <f>IF('S.D.PASTE SHEET'!B2452="","",'S.D.PASTE SHEET'!B2452)</f>
        <v/>
      </c>
      <c s="176" t="str">
        <f>IF('S.D.PASTE SHEET'!C2452="","",'S.D.PASTE SHEET'!C2452)</f>
        <v/>
      </c>
      <c s="177" t="str">
        <f>IF('S.D.PASTE SHEET'!D2452="","",'S.D.PASTE SHEET'!D2452)</f>
        <v/>
      </c>
      <c s="176" t="str">
        <f>IF('S.D.PASTE SHEET'!E2452="","",UPPER('S.D.PASTE SHEET'!E2452))</f>
        <v/>
      </c>
      <c s="176" t="str">
        <f>IF('S.D.PASTE SHEET'!F2452="","",'S.D.PASTE SHEET'!F2452)</f>
        <v/>
      </c>
      <c s="176" t="str">
        <f>IF('S.D.PASTE SHEET'!G2452="","",UPPER('S.D.PASTE SHEET'!G2452))</f>
        <v/>
      </c>
      <c s="176" t="str">
        <f>IF('S.D.PASTE SHEET'!H2452="","",UPPER('S.D.PASTE SHEET'!H2452))</f>
        <v/>
      </c>
      <c s="176" t="str">
        <f>IF('S.D.PASTE SHEET'!I2452="","",'S.D.PASTE SHEET'!I2452)</f>
        <v/>
      </c>
      <c s="177" t="str">
        <f>IF('S.D.PASTE SHEET'!J2452="","",'S.D.PASTE SHEET'!J2452)</f>
        <v/>
      </c>
      <c s="176" t="str">
        <f>IF('S.D.PASTE SHEET'!K2452="","",'S.D.PASTE SHEET'!K2452)</f>
        <v/>
      </c>
      <c s="176" t="str">
        <f>IF('S.D.PASTE SHEET'!L2452="","",'S.D.PASTE SHEET'!L2452)</f>
        <v/>
      </c>
      <c s="176" t="str">
        <f>IF('S.D.PASTE SHEET'!M2452="","",'S.D.PASTE SHEET'!M2452)</f>
        <v/>
      </c>
      <c s="176" t="str">
        <f>IF('S.D.PASTE SHEET'!N2452="","",'S.D.PASTE SHEET'!N2452)</f>
        <v/>
      </c>
      <c s="176" t="str">
        <f>IF('S.D.PASTE SHEET'!O2452="","",'S.D.PASTE SHEET'!O2452)</f>
        <v/>
      </c>
      <c s="176" t="str">
        <f>IF('S.D.PASTE SHEET'!P2452="","",'S.D.PASTE SHEET'!P2452)</f>
        <v/>
      </c>
      <c s="176" t="str">
        <f>IF('S.D.PASTE SHEET'!Q2452="","",'S.D.PASTE SHEET'!Q2452)</f>
        <v/>
      </c>
      <c s="176" t="str">
        <f>IF('S.D.PASTE SHEET'!R2452="","",'S.D.PASTE SHEET'!R2452)</f>
        <v/>
      </c>
      <c s="176" t="str">
        <f>IF('S.D.PASTE SHEET'!S2452="","",'S.D.PASTE SHEET'!S2452)</f>
        <v/>
      </c>
      <c s="176" t="str">
        <f>IF('S.D.PASTE SHEET'!T2452="","",'S.D.PASTE SHEET'!T2452)</f>
        <v/>
      </c>
      <c s="176" t="str">
        <f>IF('S.D.PASTE SHEET'!U2452="","",'S.D.PASTE SHEET'!U2452)</f>
        <v/>
      </c>
      <c s="176" t="str">
        <f>IF('S.D.PASTE SHEET'!V2452="","",'S.D.PASTE SHEET'!V2452)</f>
        <v/>
      </c>
      <c s="176" t="str">
        <f>IF('S.D.PASTE SHEET'!W2452="","",'S.D.PASTE SHEET'!W2452)</f>
        <v/>
      </c>
      <c s="176" t="str">
        <f>IF('S.D.PASTE SHEET'!X2452="","",'S.D.PASTE SHEET'!X2452)</f>
        <v/>
      </c>
      <c s="176" t="str">
        <f>IF('S.D.PASTE SHEET'!Y2452="","",'S.D.PASTE SHEET'!Y2452)</f>
        <v/>
      </c>
      <c s="176" t="str">
        <f>IF('S.D.PASTE SHEET'!Z2452="","",'S.D.PASTE SHEET'!Z2452)</f>
        <v/>
      </c>
      <c s="176" t="str">
        <f>IF('S.D.PASTE SHEET'!AA2452="","",'S.D.PASTE SHEET'!AA2452)</f>
        <v/>
      </c>
      <c s="176" t="str">
        <f>IF('S.D.PASTE SHEET'!AB2452="","",'S.D.PASTE SHEET'!AB2452)</f>
        <v/>
      </c>
      <c s="176" t="str">
        <f>IF('S.D.PASTE SHEET'!AC2452="","",'S.D.PASTE SHEET'!AC2452)</f>
        <v/>
      </c>
      <c s="176" t="str">
        <f>IF('S.D.PASTE SHEET'!AD2452="","",'S.D.PASTE SHEET'!AD2452)</f>
        <v/>
      </c>
      <c s="178"/>
      <c s="179" t="str">
        <f>IF(AK2452="","",IF(AK2452&gt;0,COUNT($AG$2:AG2452),""))</f>
        <v/>
      </c>
      <c s="180" t="str">
        <f t="shared" si="2494"/>
        <v/>
      </c>
      <c s="180" t="str">
        <f t="shared" si="2495"/>
        <v/>
      </c>
      <c s="180" t="str">
        <f t="shared" si="2496"/>
        <v/>
      </c>
      <c s="181" t="str">
        <f t="shared" si="2497"/>
        <v/>
      </c>
      <c s="180" t="str">
        <f t="shared" si="2498"/>
        <v/>
      </c>
      <c s="180" t="str">
        <f t="shared" si="2499"/>
        <v/>
      </c>
      <c s="180" t="str">
        <f t="shared" si="2500"/>
        <v/>
      </c>
      <c s="180" t="str">
        <f t="shared" si="2501"/>
        <v/>
      </c>
      <c s="180" t="str">
        <f t="shared" si="2502"/>
        <v/>
      </c>
      <c s="181" t="str">
        <f t="shared" si="2503"/>
        <v/>
      </c>
      <c s="180" t="str">
        <f t="shared" si="2504"/>
        <v/>
      </c>
      <c s="180" t="str">
        <f t="shared" si="2505"/>
        <v/>
      </c>
      <c s="180" t="str">
        <f t="shared" si="2506"/>
        <v/>
      </c>
      <c s="180" t="str">
        <f t="shared" si="2507"/>
        <v/>
      </c>
      <c s="180" t="str">
        <f t="shared" si="2508"/>
        <v/>
      </c>
      <c s="180" t="str">
        <f t="shared" si="2509"/>
        <v/>
      </c>
      <c s="183"/>
      <c s="179" t="str">
        <f>IF(BC2452="","",IF(BC2452&gt;0,COUNT($AY$2:AY2452),""))</f>
        <v/>
      </c>
      <c s="180" t="str">
        <f t="shared" si="2510"/>
        <v/>
      </c>
      <c s="180" t="str">
        <f t="shared" si="2511"/>
        <v/>
      </c>
      <c s="180" t="str">
        <f t="shared" si="2512"/>
        <v/>
      </c>
      <c s="182" t="str">
        <f t="shared" si="2513"/>
        <v/>
      </c>
      <c s="180" t="str">
        <f t="shared" si="2514"/>
        <v/>
      </c>
      <c s="180" t="str">
        <f t="shared" si="2515"/>
        <v/>
      </c>
      <c s="180" t="str">
        <f t="shared" si="2516"/>
        <v/>
      </c>
      <c s="180" t="str">
        <f t="shared" si="2517"/>
        <v/>
      </c>
      <c s="180" t="str">
        <f t="shared" si="2518"/>
        <v/>
      </c>
      <c s="182" t="str">
        <f t="shared" si="2519"/>
        <v/>
      </c>
      <c s="180" t="str">
        <f t="shared" si="2520"/>
        <v/>
      </c>
      <c s="180" t="str">
        <f t="shared" si="2521"/>
        <v/>
      </c>
      <c s="180" t="str">
        <f t="shared" si="2522"/>
        <v/>
      </c>
      <c s="180" t="str">
        <f t="shared" si="2523"/>
        <v/>
      </c>
      <c s="180" t="str">
        <f t="shared" si="2524"/>
        <v/>
      </c>
      <c s="180" t="str">
        <f t="shared" si="2525"/>
        <v/>
      </c>
    </row>
    <row r="2453" spans="1:66" ht="15">
      <c r="A2453" s="176" t="str">
        <f>IF('S.D.PASTE SHEET'!A2453="","",'S.D.PASTE SHEET'!A2453)</f>
        <v/>
      </c>
      <c s="176" t="str">
        <f>IF('S.D.PASTE SHEET'!B2453="","",'S.D.PASTE SHEET'!B2453)</f>
        <v/>
      </c>
      <c s="176" t="str">
        <f>IF('S.D.PASTE SHEET'!C2453="","",'S.D.PASTE SHEET'!C2453)</f>
        <v/>
      </c>
      <c s="177" t="str">
        <f>IF('S.D.PASTE SHEET'!D2453="","",'S.D.PASTE SHEET'!D2453)</f>
        <v/>
      </c>
      <c s="176" t="str">
        <f>IF('S.D.PASTE SHEET'!E2453="","",UPPER('S.D.PASTE SHEET'!E2453))</f>
        <v/>
      </c>
      <c s="176" t="str">
        <f>IF('S.D.PASTE SHEET'!F2453="","",'S.D.PASTE SHEET'!F2453)</f>
        <v/>
      </c>
      <c s="176" t="str">
        <f>IF('S.D.PASTE SHEET'!G2453="","",UPPER('S.D.PASTE SHEET'!G2453))</f>
        <v/>
      </c>
      <c s="176" t="str">
        <f>IF('S.D.PASTE SHEET'!H2453="","",UPPER('S.D.PASTE SHEET'!H2453))</f>
        <v/>
      </c>
      <c s="176" t="str">
        <f>IF('S.D.PASTE SHEET'!I2453="","",'S.D.PASTE SHEET'!I2453)</f>
        <v/>
      </c>
      <c s="177" t="str">
        <f>IF('S.D.PASTE SHEET'!J2453="","",'S.D.PASTE SHEET'!J2453)</f>
        <v/>
      </c>
      <c s="176" t="str">
        <f>IF('S.D.PASTE SHEET'!K2453="","",'S.D.PASTE SHEET'!K2453)</f>
        <v/>
      </c>
      <c s="176" t="str">
        <f>IF('S.D.PASTE SHEET'!L2453="","",'S.D.PASTE SHEET'!L2453)</f>
        <v/>
      </c>
      <c s="176" t="str">
        <f>IF('S.D.PASTE SHEET'!M2453="","",'S.D.PASTE SHEET'!M2453)</f>
        <v/>
      </c>
      <c s="176" t="str">
        <f>IF('S.D.PASTE SHEET'!N2453="","",'S.D.PASTE SHEET'!N2453)</f>
        <v/>
      </c>
      <c s="176" t="str">
        <f>IF('S.D.PASTE SHEET'!O2453="","",'S.D.PASTE SHEET'!O2453)</f>
        <v/>
      </c>
      <c s="176" t="str">
        <f>IF('S.D.PASTE SHEET'!P2453="","",'S.D.PASTE SHEET'!P2453)</f>
        <v/>
      </c>
      <c s="176" t="str">
        <f>IF('S.D.PASTE SHEET'!Q2453="","",'S.D.PASTE SHEET'!Q2453)</f>
        <v/>
      </c>
      <c s="176" t="str">
        <f>IF('S.D.PASTE SHEET'!R2453="","",'S.D.PASTE SHEET'!R2453)</f>
        <v/>
      </c>
      <c s="176" t="str">
        <f>IF('S.D.PASTE SHEET'!S2453="","",'S.D.PASTE SHEET'!S2453)</f>
        <v/>
      </c>
      <c s="176" t="str">
        <f>IF('S.D.PASTE SHEET'!T2453="","",'S.D.PASTE SHEET'!T2453)</f>
        <v/>
      </c>
      <c s="176" t="str">
        <f>IF('S.D.PASTE SHEET'!U2453="","",'S.D.PASTE SHEET'!U2453)</f>
        <v/>
      </c>
      <c s="176" t="str">
        <f>IF('S.D.PASTE SHEET'!V2453="","",'S.D.PASTE SHEET'!V2453)</f>
        <v/>
      </c>
      <c s="176" t="str">
        <f>IF('S.D.PASTE SHEET'!W2453="","",'S.D.PASTE SHEET'!W2453)</f>
        <v/>
      </c>
      <c s="176" t="str">
        <f>IF('S.D.PASTE SHEET'!X2453="","",'S.D.PASTE SHEET'!X2453)</f>
        <v/>
      </c>
      <c s="176" t="str">
        <f>IF('S.D.PASTE SHEET'!Y2453="","",'S.D.PASTE SHEET'!Y2453)</f>
        <v/>
      </c>
      <c s="176" t="str">
        <f>IF('S.D.PASTE SHEET'!Z2453="","",'S.D.PASTE SHEET'!Z2453)</f>
        <v/>
      </c>
      <c s="176" t="str">
        <f>IF('S.D.PASTE SHEET'!AA2453="","",'S.D.PASTE SHEET'!AA2453)</f>
        <v/>
      </c>
      <c s="176" t="str">
        <f>IF('S.D.PASTE SHEET'!AB2453="","",'S.D.PASTE SHEET'!AB2453)</f>
        <v/>
      </c>
      <c s="176" t="str">
        <f>IF('S.D.PASTE SHEET'!AC2453="","",'S.D.PASTE SHEET'!AC2453)</f>
        <v/>
      </c>
      <c s="176" t="str">
        <f>IF('S.D.PASTE SHEET'!AD2453="","",'S.D.PASTE SHEET'!AD2453)</f>
        <v/>
      </c>
      <c s="178"/>
      <c s="179" t="str">
        <f>IF(AK2453="","",IF(AK2453&gt;0,COUNT($AG$2:AG2453),""))</f>
        <v/>
      </c>
      <c s="180" t="str">
        <f t="shared" si="2494"/>
        <v/>
      </c>
      <c s="180" t="str">
        <f t="shared" si="2495"/>
        <v/>
      </c>
      <c s="180" t="str">
        <f t="shared" si="2496"/>
        <v/>
      </c>
      <c s="181" t="str">
        <f t="shared" si="2497"/>
        <v/>
      </c>
      <c s="180" t="str">
        <f t="shared" si="2498"/>
        <v/>
      </c>
      <c s="180" t="str">
        <f t="shared" si="2499"/>
        <v/>
      </c>
      <c s="180" t="str">
        <f t="shared" si="2500"/>
        <v/>
      </c>
      <c s="180" t="str">
        <f t="shared" si="2501"/>
        <v/>
      </c>
      <c s="180" t="str">
        <f t="shared" si="2502"/>
        <v/>
      </c>
      <c s="181" t="str">
        <f t="shared" si="2503"/>
        <v/>
      </c>
      <c s="180" t="str">
        <f t="shared" si="2504"/>
        <v/>
      </c>
      <c s="180" t="str">
        <f t="shared" si="2505"/>
        <v/>
      </c>
      <c s="180" t="str">
        <f t="shared" si="2506"/>
        <v/>
      </c>
      <c s="180" t="str">
        <f t="shared" si="2507"/>
        <v/>
      </c>
      <c s="180" t="str">
        <f t="shared" si="2508"/>
        <v/>
      </c>
      <c s="180" t="str">
        <f t="shared" si="2509"/>
        <v/>
      </c>
      <c s="183"/>
      <c s="179" t="str">
        <f>IF(BC2453="","",IF(BC2453&gt;0,COUNT($AY$2:AY2453),""))</f>
        <v/>
      </c>
      <c s="180" t="str">
        <f t="shared" si="2510"/>
        <v/>
      </c>
      <c s="180" t="str">
        <f t="shared" si="2511"/>
        <v/>
      </c>
      <c s="180" t="str">
        <f t="shared" si="2512"/>
        <v/>
      </c>
      <c s="182" t="str">
        <f t="shared" si="2513"/>
        <v/>
      </c>
      <c s="180" t="str">
        <f t="shared" si="2514"/>
        <v/>
      </c>
      <c s="180" t="str">
        <f t="shared" si="2515"/>
        <v/>
      </c>
      <c s="180" t="str">
        <f t="shared" si="2516"/>
        <v/>
      </c>
      <c s="180" t="str">
        <f t="shared" si="2517"/>
        <v/>
      </c>
      <c s="180" t="str">
        <f t="shared" si="2518"/>
        <v/>
      </c>
      <c s="182" t="str">
        <f t="shared" si="2519"/>
        <v/>
      </c>
      <c s="180" t="str">
        <f t="shared" si="2520"/>
        <v/>
      </c>
      <c s="180" t="str">
        <f t="shared" si="2521"/>
        <v/>
      </c>
      <c s="180" t="str">
        <f t="shared" si="2522"/>
        <v/>
      </c>
      <c s="180" t="str">
        <f t="shared" si="2523"/>
        <v/>
      </c>
      <c s="180" t="str">
        <f t="shared" si="2524"/>
        <v/>
      </c>
      <c s="180" t="str">
        <f t="shared" si="2525"/>
        <v/>
      </c>
    </row>
    <row r="2454" spans="1:66" ht="15">
      <c r="A2454" s="176" t="str">
        <f>IF('S.D.PASTE SHEET'!A2454="","",'S.D.PASTE SHEET'!A2454)</f>
        <v/>
      </c>
      <c s="176" t="str">
        <f>IF('S.D.PASTE SHEET'!B2454="","",'S.D.PASTE SHEET'!B2454)</f>
        <v/>
      </c>
      <c s="176" t="str">
        <f>IF('S.D.PASTE SHEET'!C2454="","",'S.D.PASTE SHEET'!C2454)</f>
        <v/>
      </c>
      <c s="177" t="str">
        <f>IF('S.D.PASTE SHEET'!D2454="","",'S.D.PASTE SHEET'!D2454)</f>
        <v/>
      </c>
      <c s="176" t="str">
        <f>IF('S.D.PASTE SHEET'!E2454="","",UPPER('S.D.PASTE SHEET'!E2454))</f>
        <v/>
      </c>
      <c s="176" t="str">
        <f>IF('S.D.PASTE SHEET'!F2454="","",'S.D.PASTE SHEET'!F2454)</f>
        <v/>
      </c>
      <c s="176" t="str">
        <f>IF('S.D.PASTE SHEET'!G2454="","",UPPER('S.D.PASTE SHEET'!G2454))</f>
        <v/>
      </c>
      <c s="176" t="str">
        <f>IF('S.D.PASTE SHEET'!H2454="","",UPPER('S.D.PASTE SHEET'!H2454))</f>
        <v/>
      </c>
      <c s="176" t="str">
        <f>IF('S.D.PASTE SHEET'!I2454="","",'S.D.PASTE SHEET'!I2454)</f>
        <v/>
      </c>
      <c s="177" t="str">
        <f>IF('S.D.PASTE SHEET'!J2454="","",'S.D.PASTE SHEET'!J2454)</f>
        <v/>
      </c>
      <c s="176" t="str">
        <f>IF('S.D.PASTE SHEET'!K2454="","",'S.D.PASTE SHEET'!K2454)</f>
        <v/>
      </c>
      <c s="176" t="str">
        <f>IF('S.D.PASTE SHEET'!L2454="","",'S.D.PASTE SHEET'!L2454)</f>
        <v/>
      </c>
      <c s="176" t="str">
        <f>IF('S.D.PASTE SHEET'!M2454="","",'S.D.PASTE SHEET'!M2454)</f>
        <v/>
      </c>
      <c s="176" t="str">
        <f>IF('S.D.PASTE SHEET'!N2454="","",'S.D.PASTE SHEET'!N2454)</f>
        <v/>
      </c>
      <c s="176" t="str">
        <f>IF('S.D.PASTE SHEET'!O2454="","",'S.D.PASTE SHEET'!O2454)</f>
        <v/>
      </c>
      <c s="176" t="str">
        <f>IF('S.D.PASTE SHEET'!P2454="","",'S.D.PASTE SHEET'!P2454)</f>
        <v/>
      </c>
      <c s="176" t="str">
        <f>IF('S.D.PASTE SHEET'!Q2454="","",'S.D.PASTE SHEET'!Q2454)</f>
        <v/>
      </c>
      <c s="176" t="str">
        <f>IF('S.D.PASTE SHEET'!R2454="","",'S.D.PASTE SHEET'!R2454)</f>
        <v/>
      </c>
      <c s="176" t="str">
        <f>IF('S.D.PASTE SHEET'!S2454="","",'S.D.PASTE SHEET'!S2454)</f>
        <v/>
      </c>
      <c s="176" t="str">
        <f>IF('S.D.PASTE SHEET'!T2454="","",'S.D.PASTE SHEET'!T2454)</f>
        <v/>
      </c>
      <c s="176" t="str">
        <f>IF('S.D.PASTE SHEET'!U2454="","",'S.D.PASTE SHEET'!U2454)</f>
        <v/>
      </c>
      <c s="176" t="str">
        <f>IF('S.D.PASTE SHEET'!V2454="","",'S.D.PASTE SHEET'!V2454)</f>
        <v/>
      </c>
      <c s="176" t="str">
        <f>IF('S.D.PASTE SHEET'!W2454="","",'S.D.PASTE SHEET'!W2454)</f>
        <v/>
      </c>
      <c s="176" t="str">
        <f>IF('S.D.PASTE SHEET'!X2454="","",'S.D.PASTE SHEET'!X2454)</f>
        <v/>
      </c>
      <c s="176" t="str">
        <f>IF('S.D.PASTE SHEET'!Y2454="","",'S.D.PASTE SHEET'!Y2454)</f>
        <v/>
      </c>
      <c s="176" t="str">
        <f>IF('S.D.PASTE SHEET'!Z2454="","",'S.D.PASTE SHEET'!Z2454)</f>
        <v/>
      </c>
      <c s="176" t="str">
        <f>IF('S.D.PASTE SHEET'!AA2454="","",'S.D.PASTE SHEET'!AA2454)</f>
        <v/>
      </c>
      <c s="176" t="str">
        <f>IF('S.D.PASTE SHEET'!AB2454="","",'S.D.PASTE SHEET'!AB2454)</f>
        <v/>
      </c>
      <c s="176" t="str">
        <f>IF('S.D.PASTE SHEET'!AC2454="","",'S.D.PASTE SHEET'!AC2454)</f>
        <v/>
      </c>
      <c s="176" t="str">
        <f>IF('S.D.PASTE SHEET'!AD2454="","",'S.D.PASTE SHEET'!AD2454)</f>
        <v/>
      </c>
      <c s="178"/>
      <c s="179" t="str">
        <f>IF(AK2454="","",IF(AK2454&gt;0,COUNT($AG$2:AG2454),""))</f>
        <v/>
      </c>
      <c s="180" t="str">
        <f t="shared" si="2494"/>
        <v/>
      </c>
      <c s="180" t="str">
        <f t="shared" si="2495"/>
        <v/>
      </c>
      <c s="180" t="str">
        <f t="shared" si="2496"/>
        <v/>
      </c>
      <c s="181" t="str">
        <f t="shared" si="2497"/>
        <v/>
      </c>
      <c s="180" t="str">
        <f t="shared" si="2498"/>
        <v/>
      </c>
      <c s="180" t="str">
        <f t="shared" si="2499"/>
        <v/>
      </c>
      <c s="180" t="str">
        <f t="shared" si="2500"/>
        <v/>
      </c>
      <c s="180" t="str">
        <f t="shared" si="2501"/>
        <v/>
      </c>
      <c s="180" t="str">
        <f t="shared" si="2502"/>
        <v/>
      </c>
      <c s="181" t="str">
        <f t="shared" si="2503"/>
        <v/>
      </c>
      <c s="180" t="str">
        <f t="shared" si="2504"/>
        <v/>
      </c>
      <c s="180" t="str">
        <f t="shared" si="2505"/>
        <v/>
      </c>
      <c s="180" t="str">
        <f t="shared" si="2506"/>
        <v/>
      </c>
      <c s="180" t="str">
        <f t="shared" si="2507"/>
        <v/>
      </c>
      <c s="180" t="str">
        <f t="shared" si="2508"/>
        <v/>
      </c>
      <c s="180" t="str">
        <f t="shared" si="2509"/>
        <v/>
      </c>
      <c s="183"/>
      <c s="179" t="str">
        <f>IF(BC2454="","",IF(BC2454&gt;0,COUNT($AY$2:AY2454),""))</f>
        <v/>
      </c>
      <c s="180" t="str">
        <f t="shared" si="2510"/>
        <v/>
      </c>
      <c s="180" t="str">
        <f t="shared" si="2511"/>
        <v/>
      </c>
      <c s="180" t="str">
        <f t="shared" si="2512"/>
        <v/>
      </c>
      <c s="182" t="str">
        <f t="shared" si="2513"/>
        <v/>
      </c>
      <c s="180" t="str">
        <f t="shared" si="2514"/>
        <v/>
      </c>
      <c s="180" t="str">
        <f t="shared" si="2515"/>
        <v/>
      </c>
      <c s="180" t="str">
        <f t="shared" si="2516"/>
        <v/>
      </c>
      <c s="180" t="str">
        <f t="shared" si="2517"/>
        <v/>
      </c>
      <c s="180" t="str">
        <f t="shared" si="2518"/>
        <v/>
      </c>
      <c s="182" t="str">
        <f t="shared" si="2519"/>
        <v/>
      </c>
      <c s="180" t="str">
        <f t="shared" si="2520"/>
        <v/>
      </c>
      <c s="180" t="str">
        <f t="shared" si="2521"/>
        <v/>
      </c>
      <c s="180" t="str">
        <f t="shared" si="2522"/>
        <v/>
      </c>
      <c s="180" t="str">
        <f t="shared" si="2523"/>
        <v/>
      </c>
      <c s="180" t="str">
        <f t="shared" si="2524"/>
        <v/>
      </c>
      <c s="180" t="str">
        <f t="shared" si="2525"/>
        <v/>
      </c>
    </row>
    <row r="2455" spans="1:66" ht="15">
      <c r="A2455" s="176" t="str">
        <f>IF('S.D.PASTE SHEET'!A2455="","",'S.D.PASTE SHEET'!A2455)</f>
        <v/>
      </c>
      <c s="176" t="str">
        <f>IF('S.D.PASTE SHEET'!B2455="","",'S.D.PASTE SHEET'!B2455)</f>
        <v/>
      </c>
      <c s="176" t="str">
        <f>IF('S.D.PASTE SHEET'!C2455="","",'S.D.PASTE SHEET'!C2455)</f>
        <v/>
      </c>
      <c s="177" t="str">
        <f>IF('S.D.PASTE SHEET'!D2455="","",'S.D.PASTE SHEET'!D2455)</f>
        <v/>
      </c>
      <c s="176" t="str">
        <f>IF('S.D.PASTE SHEET'!E2455="","",UPPER('S.D.PASTE SHEET'!E2455))</f>
        <v/>
      </c>
      <c s="176" t="str">
        <f>IF('S.D.PASTE SHEET'!F2455="","",'S.D.PASTE SHEET'!F2455)</f>
        <v/>
      </c>
      <c s="176" t="str">
        <f>IF('S.D.PASTE SHEET'!G2455="","",UPPER('S.D.PASTE SHEET'!G2455))</f>
        <v/>
      </c>
      <c s="176" t="str">
        <f>IF('S.D.PASTE SHEET'!H2455="","",UPPER('S.D.PASTE SHEET'!H2455))</f>
        <v/>
      </c>
      <c s="176" t="str">
        <f>IF('S.D.PASTE SHEET'!I2455="","",'S.D.PASTE SHEET'!I2455)</f>
        <v/>
      </c>
      <c s="177" t="str">
        <f>IF('S.D.PASTE SHEET'!J2455="","",'S.D.PASTE SHEET'!J2455)</f>
        <v/>
      </c>
      <c s="176" t="str">
        <f>IF('S.D.PASTE SHEET'!K2455="","",'S.D.PASTE SHEET'!K2455)</f>
        <v/>
      </c>
      <c s="176" t="str">
        <f>IF('S.D.PASTE SHEET'!L2455="","",'S.D.PASTE SHEET'!L2455)</f>
        <v/>
      </c>
      <c s="176" t="str">
        <f>IF('S.D.PASTE SHEET'!M2455="","",'S.D.PASTE SHEET'!M2455)</f>
        <v/>
      </c>
      <c s="176" t="str">
        <f>IF('S.D.PASTE SHEET'!N2455="","",'S.D.PASTE SHEET'!N2455)</f>
        <v/>
      </c>
      <c s="176" t="str">
        <f>IF('S.D.PASTE SHEET'!O2455="","",'S.D.PASTE SHEET'!O2455)</f>
        <v/>
      </c>
      <c s="176" t="str">
        <f>IF('S.D.PASTE SHEET'!P2455="","",'S.D.PASTE SHEET'!P2455)</f>
        <v/>
      </c>
      <c s="176" t="str">
        <f>IF('S.D.PASTE SHEET'!Q2455="","",'S.D.PASTE SHEET'!Q2455)</f>
        <v/>
      </c>
      <c s="176" t="str">
        <f>IF('S.D.PASTE SHEET'!R2455="","",'S.D.PASTE SHEET'!R2455)</f>
        <v/>
      </c>
      <c s="176" t="str">
        <f>IF('S.D.PASTE SHEET'!S2455="","",'S.D.PASTE SHEET'!S2455)</f>
        <v/>
      </c>
      <c s="176" t="str">
        <f>IF('S.D.PASTE SHEET'!T2455="","",'S.D.PASTE SHEET'!T2455)</f>
        <v/>
      </c>
      <c s="176" t="str">
        <f>IF('S.D.PASTE SHEET'!U2455="","",'S.D.PASTE SHEET'!U2455)</f>
        <v/>
      </c>
      <c s="176" t="str">
        <f>IF('S.D.PASTE SHEET'!V2455="","",'S.D.PASTE SHEET'!V2455)</f>
        <v/>
      </c>
      <c s="176" t="str">
        <f>IF('S.D.PASTE SHEET'!W2455="","",'S.D.PASTE SHEET'!W2455)</f>
        <v/>
      </c>
      <c s="176" t="str">
        <f>IF('S.D.PASTE SHEET'!X2455="","",'S.D.PASTE SHEET'!X2455)</f>
        <v/>
      </c>
      <c s="176" t="str">
        <f>IF('S.D.PASTE SHEET'!Y2455="","",'S.D.PASTE SHEET'!Y2455)</f>
        <v/>
      </c>
      <c s="176" t="str">
        <f>IF('S.D.PASTE SHEET'!Z2455="","",'S.D.PASTE SHEET'!Z2455)</f>
        <v/>
      </c>
      <c s="176" t="str">
        <f>IF('S.D.PASTE SHEET'!AA2455="","",'S.D.PASTE SHEET'!AA2455)</f>
        <v/>
      </c>
      <c s="176" t="str">
        <f>IF('S.D.PASTE SHEET'!AB2455="","",'S.D.PASTE SHEET'!AB2455)</f>
        <v/>
      </c>
      <c s="176" t="str">
        <f>IF('S.D.PASTE SHEET'!AC2455="","",'S.D.PASTE SHEET'!AC2455)</f>
        <v/>
      </c>
      <c s="176" t="str">
        <f>IF('S.D.PASTE SHEET'!AD2455="","",'S.D.PASTE SHEET'!AD2455)</f>
        <v/>
      </c>
      <c s="178"/>
      <c s="179" t="str">
        <f>IF(AK2455="","",IF(AK2455&gt;0,COUNT($AG$2:AG2455),""))</f>
        <v/>
      </c>
      <c s="180" t="str">
        <f t="shared" si="2494"/>
        <v/>
      </c>
      <c s="180" t="str">
        <f t="shared" si="2495"/>
        <v/>
      </c>
      <c s="180" t="str">
        <f t="shared" si="2496"/>
        <v/>
      </c>
      <c s="181" t="str">
        <f t="shared" si="2497"/>
        <v/>
      </c>
      <c s="180" t="str">
        <f t="shared" si="2498"/>
        <v/>
      </c>
      <c s="180" t="str">
        <f t="shared" si="2499"/>
        <v/>
      </c>
      <c s="180" t="str">
        <f t="shared" si="2500"/>
        <v/>
      </c>
      <c s="180" t="str">
        <f t="shared" si="2501"/>
        <v/>
      </c>
      <c s="180" t="str">
        <f t="shared" si="2502"/>
        <v/>
      </c>
      <c s="181" t="str">
        <f t="shared" si="2503"/>
        <v/>
      </c>
      <c s="180" t="str">
        <f t="shared" si="2504"/>
        <v/>
      </c>
      <c s="180" t="str">
        <f t="shared" si="2505"/>
        <v/>
      </c>
      <c s="180" t="str">
        <f t="shared" si="2506"/>
        <v/>
      </c>
      <c s="180" t="str">
        <f t="shared" si="2507"/>
        <v/>
      </c>
      <c s="180" t="str">
        <f t="shared" si="2508"/>
        <v/>
      </c>
      <c s="180" t="str">
        <f t="shared" si="2509"/>
        <v/>
      </c>
      <c s="183"/>
      <c s="179" t="str">
        <f>IF(BC2455="","",IF(BC2455&gt;0,COUNT($AY$2:AY2455),""))</f>
        <v/>
      </c>
      <c s="180" t="str">
        <f t="shared" si="2510"/>
        <v/>
      </c>
      <c s="180" t="str">
        <f t="shared" si="2511"/>
        <v/>
      </c>
      <c s="180" t="str">
        <f t="shared" si="2512"/>
        <v/>
      </c>
      <c s="182" t="str">
        <f t="shared" si="2513"/>
        <v/>
      </c>
      <c s="180" t="str">
        <f t="shared" si="2514"/>
        <v/>
      </c>
      <c s="180" t="str">
        <f t="shared" si="2515"/>
        <v/>
      </c>
      <c s="180" t="str">
        <f t="shared" si="2516"/>
        <v/>
      </c>
      <c s="180" t="str">
        <f t="shared" si="2517"/>
        <v/>
      </c>
      <c s="180" t="str">
        <f t="shared" si="2518"/>
        <v/>
      </c>
      <c s="182" t="str">
        <f t="shared" si="2519"/>
        <v/>
      </c>
      <c s="180" t="str">
        <f t="shared" si="2520"/>
        <v/>
      </c>
      <c s="180" t="str">
        <f t="shared" si="2521"/>
        <v/>
      </c>
      <c s="180" t="str">
        <f t="shared" si="2522"/>
        <v/>
      </c>
      <c s="180" t="str">
        <f t="shared" si="2523"/>
        <v/>
      </c>
      <c s="180" t="str">
        <f t="shared" si="2524"/>
        <v/>
      </c>
      <c s="180" t="str">
        <f t="shared" si="2525"/>
        <v/>
      </c>
    </row>
    <row r="2456" spans="1:66" ht="15">
      <c r="A2456" s="176" t="str">
        <f>IF('S.D.PASTE SHEET'!A2456="","",'S.D.PASTE SHEET'!A2456)</f>
        <v/>
      </c>
      <c s="176" t="str">
        <f>IF('S.D.PASTE SHEET'!B2456="","",'S.D.PASTE SHEET'!B2456)</f>
        <v/>
      </c>
      <c s="176" t="str">
        <f>IF('S.D.PASTE SHEET'!C2456="","",'S.D.PASTE SHEET'!C2456)</f>
        <v/>
      </c>
      <c s="177" t="str">
        <f>IF('S.D.PASTE SHEET'!D2456="","",'S.D.PASTE SHEET'!D2456)</f>
        <v/>
      </c>
      <c s="176" t="str">
        <f>IF('S.D.PASTE SHEET'!E2456="","",UPPER('S.D.PASTE SHEET'!E2456))</f>
        <v/>
      </c>
      <c s="176" t="str">
        <f>IF('S.D.PASTE SHEET'!F2456="","",'S.D.PASTE SHEET'!F2456)</f>
        <v/>
      </c>
      <c s="176" t="str">
        <f>IF('S.D.PASTE SHEET'!G2456="","",UPPER('S.D.PASTE SHEET'!G2456))</f>
        <v/>
      </c>
      <c s="176" t="str">
        <f>IF('S.D.PASTE SHEET'!H2456="","",UPPER('S.D.PASTE SHEET'!H2456))</f>
        <v/>
      </c>
      <c s="176" t="str">
        <f>IF('S.D.PASTE SHEET'!I2456="","",'S.D.PASTE SHEET'!I2456)</f>
        <v/>
      </c>
      <c s="177" t="str">
        <f>IF('S.D.PASTE SHEET'!J2456="","",'S.D.PASTE SHEET'!J2456)</f>
        <v/>
      </c>
      <c s="176" t="str">
        <f>IF('S.D.PASTE SHEET'!K2456="","",'S.D.PASTE SHEET'!K2456)</f>
        <v/>
      </c>
      <c s="176" t="str">
        <f>IF('S.D.PASTE SHEET'!L2456="","",'S.D.PASTE SHEET'!L2456)</f>
        <v/>
      </c>
      <c s="176" t="str">
        <f>IF('S.D.PASTE SHEET'!M2456="","",'S.D.PASTE SHEET'!M2456)</f>
        <v/>
      </c>
      <c s="176" t="str">
        <f>IF('S.D.PASTE SHEET'!N2456="","",'S.D.PASTE SHEET'!N2456)</f>
        <v/>
      </c>
      <c s="176" t="str">
        <f>IF('S.D.PASTE SHEET'!O2456="","",'S.D.PASTE SHEET'!O2456)</f>
        <v/>
      </c>
      <c s="176" t="str">
        <f>IF('S.D.PASTE SHEET'!P2456="","",'S.D.PASTE SHEET'!P2456)</f>
        <v/>
      </c>
      <c s="176" t="str">
        <f>IF('S.D.PASTE SHEET'!Q2456="","",'S.D.PASTE SHEET'!Q2456)</f>
        <v/>
      </c>
      <c s="176" t="str">
        <f>IF('S.D.PASTE SHEET'!R2456="","",'S.D.PASTE SHEET'!R2456)</f>
        <v/>
      </c>
      <c s="176" t="str">
        <f>IF('S.D.PASTE SHEET'!S2456="","",'S.D.PASTE SHEET'!S2456)</f>
        <v/>
      </c>
      <c s="176" t="str">
        <f>IF('S.D.PASTE SHEET'!T2456="","",'S.D.PASTE SHEET'!T2456)</f>
        <v/>
      </c>
      <c s="176" t="str">
        <f>IF('S.D.PASTE SHEET'!U2456="","",'S.D.PASTE SHEET'!U2456)</f>
        <v/>
      </c>
      <c s="176" t="str">
        <f>IF('S.D.PASTE SHEET'!V2456="","",'S.D.PASTE SHEET'!V2456)</f>
        <v/>
      </c>
      <c s="176" t="str">
        <f>IF('S.D.PASTE SHEET'!W2456="","",'S.D.PASTE SHEET'!W2456)</f>
        <v/>
      </c>
      <c s="176" t="str">
        <f>IF('S.D.PASTE SHEET'!X2456="","",'S.D.PASTE SHEET'!X2456)</f>
        <v/>
      </c>
      <c s="176" t="str">
        <f>IF('S.D.PASTE SHEET'!Y2456="","",'S.D.PASTE SHEET'!Y2456)</f>
        <v/>
      </c>
      <c s="176" t="str">
        <f>IF('S.D.PASTE SHEET'!Z2456="","",'S.D.PASTE SHEET'!Z2456)</f>
        <v/>
      </c>
      <c s="176" t="str">
        <f>IF('S.D.PASTE SHEET'!AA2456="","",'S.D.PASTE SHEET'!AA2456)</f>
        <v/>
      </c>
      <c s="176" t="str">
        <f>IF('S.D.PASTE SHEET'!AB2456="","",'S.D.PASTE SHEET'!AB2456)</f>
        <v/>
      </c>
      <c s="176" t="str">
        <f>IF('S.D.PASTE SHEET'!AC2456="","",'S.D.PASTE SHEET'!AC2456)</f>
        <v/>
      </c>
      <c s="176" t="str">
        <f>IF('S.D.PASTE SHEET'!AD2456="","",'S.D.PASTE SHEET'!AD2456)</f>
        <v/>
      </c>
      <c s="178"/>
      <c s="179" t="str">
        <f>IF(AK2456="","",IF(AK2456&gt;0,COUNT($AG$2:AG2456),""))</f>
        <v/>
      </c>
      <c s="180" t="str">
        <f t="shared" si="2494"/>
        <v/>
      </c>
      <c s="180" t="str">
        <f t="shared" si="2495"/>
        <v/>
      </c>
      <c s="180" t="str">
        <f t="shared" si="2496"/>
        <v/>
      </c>
      <c s="181" t="str">
        <f t="shared" si="2497"/>
        <v/>
      </c>
      <c s="180" t="str">
        <f t="shared" si="2498"/>
        <v/>
      </c>
      <c s="180" t="str">
        <f t="shared" si="2499"/>
        <v/>
      </c>
      <c s="180" t="str">
        <f t="shared" si="2500"/>
        <v/>
      </c>
      <c s="180" t="str">
        <f t="shared" si="2501"/>
        <v/>
      </c>
      <c s="180" t="str">
        <f t="shared" si="2502"/>
        <v/>
      </c>
      <c s="181" t="str">
        <f t="shared" si="2503"/>
        <v/>
      </c>
      <c s="180" t="str">
        <f t="shared" si="2504"/>
        <v/>
      </c>
      <c s="180" t="str">
        <f t="shared" si="2505"/>
        <v/>
      </c>
      <c s="180" t="str">
        <f t="shared" si="2506"/>
        <v/>
      </c>
      <c s="180" t="str">
        <f t="shared" si="2507"/>
        <v/>
      </c>
      <c s="180" t="str">
        <f t="shared" si="2508"/>
        <v/>
      </c>
      <c s="180" t="str">
        <f t="shared" si="2509"/>
        <v/>
      </c>
      <c s="183"/>
      <c s="179" t="str">
        <f>IF(BC2456="","",IF(BC2456&gt;0,COUNT($AY$2:AY2456),""))</f>
        <v/>
      </c>
      <c s="180" t="str">
        <f t="shared" si="2510"/>
        <v/>
      </c>
      <c s="180" t="str">
        <f t="shared" si="2511"/>
        <v/>
      </c>
      <c s="180" t="str">
        <f t="shared" si="2512"/>
        <v/>
      </c>
      <c s="182" t="str">
        <f t="shared" si="2513"/>
        <v/>
      </c>
      <c s="180" t="str">
        <f t="shared" si="2514"/>
        <v/>
      </c>
      <c s="180" t="str">
        <f t="shared" si="2515"/>
        <v/>
      </c>
      <c s="180" t="str">
        <f t="shared" si="2516"/>
        <v/>
      </c>
      <c s="180" t="str">
        <f t="shared" si="2517"/>
        <v/>
      </c>
      <c s="180" t="str">
        <f t="shared" si="2518"/>
        <v/>
      </c>
      <c s="182" t="str">
        <f t="shared" si="2519"/>
        <v/>
      </c>
      <c s="180" t="str">
        <f t="shared" si="2520"/>
        <v/>
      </c>
      <c s="180" t="str">
        <f t="shared" si="2521"/>
        <v/>
      </c>
      <c s="180" t="str">
        <f t="shared" si="2522"/>
        <v/>
      </c>
      <c s="180" t="str">
        <f t="shared" si="2523"/>
        <v/>
      </c>
      <c s="180" t="str">
        <f t="shared" si="2524"/>
        <v/>
      </c>
      <c s="180" t="str">
        <f t="shared" si="2525"/>
        <v/>
      </c>
    </row>
    <row r="2457" spans="1:66" ht="15">
      <c r="A2457" s="176" t="str">
        <f>IF('S.D.PASTE SHEET'!A2457="","",'S.D.PASTE SHEET'!A2457)</f>
        <v/>
      </c>
      <c s="176" t="str">
        <f>IF('S.D.PASTE SHEET'!B2457="","",'S.D.PASTE SHEET'!B2457)</f>
        <v/>
      </c>
      <c s="176" t="str">
        <f>IF('S.D.PASTE SHEET'!C2457="","",'S.D.PASTE SHEET'!C2457)</f>
        <v/>
      </c>
      <c s="177" t="str">
        <f>IF('S.D.PASTE SHEET'!D2457="","",'S.D.PASTE SHEET'!D2457)</f>
        <v/>
      </c>
      <c s="176" t="str">
        <f>IF('S.D.PASTE SHEET'!E2457="","",UPPER('S.D.PASTE SHEET'!E2457))</f>
        <v/>
      </c>
      <c s="176" t="str">
        <f>IF('S.D.PASTE SHEET'!F2457="","",'S.D.PASTE SHEET'!F2457)</f>
        <v/>
      </c>
      <c s="176" t="str">
        <f>IF('S.D.PASTE SHEET'!G2457="","",UPPER('S.D.PASTE SHEET'!G2457))</f>
        <v/>
      </c>
      <c s="176" t="str">
        <f>IF('S.D.PASTE SHEET'!H2457="","",UPPER('S.D.PASTE SHEET'!H2457))</f>
        <v/>
      </c>
      <c s="176" t="str">
        <f>IF('S.D.PASTE SHEET'!I2457="","",'S.D.PASTE SHEET'!I2457)</f>
        <v/>
      </c>
      <c s="177" t="str">
        <f>IF('S.D.PASTE SHEET'!J2457="","",'S.D.PASTE SHEET'!J2457)</f>
        <v/>
      </c>
      <c s="176" t="str">
        <f>IF('S.D.PASTE SHEET'!K2457="","",'S.D.PASTE SHEET'!K2457)</f>
        <v/>
      </c>
      <c s="176" t="str">
        <f>IF('S.D.PASTE SHEET'!L2457="","",'S.D.PASTE SHEET'!L2457)</f>
        <v/>
      </c>
      <c s="176" t="str">
        <f>IF('S.D.PASTE SHEET'!M2457="","",'S.D.PASTE SHEET'!M2457)</f>
        <v/>
      </c>
      <c s="176" t="str">
        <f>IF('S.D.PASTE SHEET'!N2457="","",'S.D.PASTE SHEET'!N2457)</f>
        <v/>
      </c>
      <c s="176" t="str">
        <f>IF('S.D.PASTE SHEET'!O2457="","",'S.D.PASTE SHEET'!O2457)</f>
        <v/>
      </c>
      <c s="176" t="str">
        <f>IF('S.D.PASTE SHEET'!P2457="","",'S.D.PASTE SHEET'!P2457)</f>
        <v/>
      </c>
      <c s="176" t="str">
        <f>IF('S.D.PASTE SHEET'!Q2457="","",'S.D.PASTE SHEET'!Q2457)</f>
        <v/>
      </c>
      <c s="176" t="str">
        <f>IF('S.D.PASTE SHEET'!R2457="","",'S.D.PASTE SHEET'!R2457)</f>
        <v/>
      </c>
      <c s="176" t="str">
        <f>IF('S.D.PASTE SHEET'!S2457="","",'S.D.PASTE SHEET'!S2457)</f>
        <v/>
      </c>
      <c s="176" t="str">
        <f>IF('S.D.PASTE SHEET'!T2457="","",'S.D.PASTE SHEET'!T2457)</f>
        <v/>
      </c>
      <c s="176" t="str">
        <f>IF('S.D.PASTE SHEET'!U2457="","",'S.D.PASTE SHEET'!U2457)</f>
        <v/>
      </c>
      <c s="176" t="str">
        <f>IF('S.D.PASTE SHEET'!V2457="","",'S.D.PASTE SHEET'!V2457)</f>
        <v/>
      </c>
      <c s="176" t="str">
        <f>IF('S.D.PASTE SHEET'!W2457="","",'S.D.PASTE SHEET'!W2457)</f>
        <v/>
      </c>
      <c s="176" t="str">
        <f>IF('S.D.PASTE SHEET'!X2457="","",'S.D.PASTE SHEET'!X2457)</f>
        <v/>
      </c>
      <c s="176" t="str">
        <f>IF('S.D.PASTE SHEET'!Y2457="","",'S.D.PASTE SHEET'!Y2457)</f>
        <v/>
      </c>
      <c s="176" t="str">
        <f>IF('S.D.PASTE SHEET'!Z2457="","",'S.D.PASTE SHEET'!Z2457)</f>
        <v/>
      </c>
      <c s="176" t="str">
        <f>IF('S.D.PASTE SHEET'!AA2457="","",'S.D.PASTE SHEET'!AA2457)</f>
        <v/>
      </c>
      <c s="176" t="str">
        <f>IF('S.D.PASTE SHEET'!AB2457="","",'S.D.PASTE SHEET'!AB2457)</f>
        <v/>
      </c>
      <c s="176" t="str">
        <f>IF('S.D.PASTE SHEET'!AC2457="","",'S.D.PASTE SHEET'!AC2457)</f>
        <v/>
      </c>
      <c s="176" t="str">
        <f>IF('S.D.PASTE SHEET'!AD2457="","",'S.D.PASTE SHEET'!AD2457)</f>
        <v/>
      </c>
      <c s="178"/>
      <c s="179" t="str">
        <f>IF(AK2457="","",IF(AK2457&gt;0,COUNT($AG$2:AG2457),""))</f>
        <v/>
      </c>
      <c s="180" t="str">
        <f t="shared" si="2494"/>
        <v/>
      </c>
      <c s="180" t="str">
        <f t="shared" si="2495"/>
        <v/>
      </c>
      <c s="180" t="str">
        <f t="shared" si="2496"/>
        <v/>
      </c>
      <c s="181" t="str">
        <f t="shared" si="2497"/>
        <v/>
      </c>
      <c s="180" t="str">
        <f t="shared" si="2498"/>
        <v/>
      </c>
      <c s="180" t="str">
        <f t="shared" si="2499"/>
        <v/>
      </c>
      <c s="180" t="str">
        <f t="shared" si="2500"/>
        <v/>
      </c>
      <c s="180" t="str">
        <f t="shared" si="2501"/>
        <v/>
      </c>
      <c s="180" t="str">
        <f t="shared" si="2502"/>
        <v/>
      </c>
      <c s="181" t="str">
        <f t="shared" si="2503"/>
        <v/>
      </c>
      <c s="180" t="str">
        <f t="shared" si="2504"/>
        <v/>
      </c>
      <c s="180" t="str">
        <f t="shared" si="2505"/>
        <v/>
      </c>
      <c s="180" t="str">
        <f t="shared" si="2506"/>
        <v/>
      </c>
      <c s="180" t="str">
        <f t="shared" si="2507"/>
        <v/>
      </c>
      <c s="180" t="str">
        <f t="shared" si="2508"/>
        <v/>
      </c>
      <c s="180" t="str">
        <f t="shared" si="2509"/>
        <v/>
      </c>
      <c s="183"/>
      <c s="179" t="str">
        <f>IF(BC2457="","",IF(BC2457&gt;0,COUNT($AY$2:AY2457),""))</f>
        <v/>
      </c>
      <c s="180" t="str">
        <f t="shared" si="2510"/>
        <v/>
      </c>
      <c s="180" t="str">
        <f t="shared" si="2511"/>
        <v/>
      </c>
      <c s="180" t="str">
        <f t="shared" si="2512"/>
        <v/>
      </c>
      <c s="182" t="str">
        <f t="shared" si="2513"/>
        <v/>
      </c>
      <c s="180" t="str">
        <f t="shared" si="2514"/>
        <v/>
      </c>
      <c s="180" t="str">
        <f t="shared" si="2515"/>
        <v/>
      </c>
      <c s="180" t="str">
        <f t="shared" si="2516"/>
        <v/>
      </c>
      <c s="180" t="str">
        <f t="shared" si="2517"/>
        <v/>
      </c>
      <c s="180" t="str">
        <f t="shared" si="2518"/>
        <v/>
      </c>
      <c s="182" t="str">
        <f t="shared" si="2519"/>
        <v/>
      </c>
      <c s="180" t="str">
        <f t="shared" si="2520"/>
        <v/>
      </c>
      <c s="180" t="str">
        <f t="shared" si="2521"/>
        <v/>
      </c>
      <c s="180" t="str">
        <f t="shared" si="2522"/>
        <v/>
      </c>
      <c s="180" t="str">
        <f t="shared" si="2523"/>
        <v/>
      </c>
      <c s="180" t="str">
        <f t="shared" si="2524"/>
        <v/>
      </c>
      <c s="180" t="str">
        <f t="shared" si="2525"/>
        <v/>
      </c>
    </row>
    <row r="2458" spans="1:66" ht="15">
      <c r="A2458" s="176" t="str">
        <f>IF('S.D.PASTE SHEET'!A2458="","",'S.D.PASTE SHEET'!A2458)</f>
        <v/>
      </c>
      <c s="176" t="str">
        <f>IF('S.D.PASTE SHEET'!B2458="","",'S.D.PASTE SHEET'!B2458)</f>
        <v/>
      </c>
      <c s="176" t="str">
        <f>IF('S.D.PASTE SHEET'!C2458="","",'S.D.PASTE SHEET'!C2458)</f>
        <v/>
      </c>
      <c s="177" t="str">
        <f>IF('S.D.PASTE SHEET'!D2458="","",'S.D.PASTE SHEET'!D2458)</f>
        <v/>
      </c>
      <c s="176" t="str">
        <f>IF('S.D.PASTE SHEET'!E2458="","",UPPER('S.D.PASTE SHEET'!E2458))</f>
        <v/>
      </c>
      <c s="176" t="str">
        <f>IF('S.D.PASTE SHEET'!F2458="","",'S.D.PASTE SHEET'!F2458)</f>
        <v/>
      </c>
      <c s="176" t="str">
        <f>IF('S.D.PASTE SHEET'!G2458="","",UPPER('S.D.PASTE SHEET'!G2458))</f>
        <v/>
      </c>
      <c s="176" t="str">
        <f>IF('S.D.PASTE SHEET'!H2458="","",UPPER('S.D.PASTE SHEET'!H2458))</f>
        <v/>
      </c>
      <c s="176" t="str">
        <f>IF('S.D.PASTE SHEET'!I2458="","",'S.D.PASTE SHEET'!I2458)</f>
        <v/>
      </c>
      <c s="177" t="str">
        <f>IF('S.D.PASTE SHEET'!J2458="","",'S.D.PASTE SHEET'!J2458)</f>
        <v/>
      </c>
      <c s="176" t="str">
        <f>IF('S.D.PASTE SHEET'!K2458="","",'S.D.PASTE SHEET'!K2458)</f>
        <v/>
      </c>
      <c s="176" t="str">
        <f>IF('S.D.PASTE SHEET'!L2458="","",'S.D.PASTE SHEET'!L2458)</f>
        <v/>
      </c>
      <c s="176" t="str">
        <f>IF('S.D.PASTE SHEET'!M2458="","",'S.D.PASTE SHEET'!M2458)</f>
        <v/>
      </c>
      <c s="176" t="str">
        <f>IF('S.D.PASTE SHEET'!N2458="","",'S.D.PASTE SHEET'!N2458)</f>
        <v/>
      </c>
      <c s="176" t="str">
        <f>IF('S.D.PASTE SHEET'!O2458="","",'S.D.PASTE SHEET'!O2458)</f>
        <v/>
      </c>
      <c s="176" t="str">
        <f>IF('S.D.PASTE SHEET'!P2458="","",'S.D.PASTE SHEET'!P2458)</f>
        <v/>
      </c>
      <c s="176" t="str">
        <f>IF('S.D.PASTE SHEET'!Q2458="","",'S.D.PASTE SHEET'!Q2458)</f>
        <v/>
      </c>
      <c s="176" t="str">
        <f>IF('S.D.PASTE SHEET'!R2458="","",'S.D.PASTE SHEET'!R2458)</f>
        <v/>
      </c>
      <c s="176" t="str">
        <f>IF('S.D.PASTE SHEET'!S2458="","",'S.D.PASTE SHEET'!S2458)</f>
        <v/>
      </c>
      <c s="176" t="str">
        <f>IF('S.D.PASTE SHEET'!T2458="","",'S.D.PASTE SHEET'!T2458)</f>
        <v/>
      </c>
      <c s="176" t="str">
        <f>IF('S.D.PASTE SHEET'!U2458="","",'S.D.PASTE SHEET'!U2458)</f>
        <v/>
      </c>
      <c s="176" t="str">
        <f>IF('S.D.PASTE SHEET'!V2458="","",'S.D.PASTE SHEET'!V2458)</f>
        <v/>
      </c>
      <c s="176" t="str">
        <f>IF('S.D.PASTE SHEET'!W2458="","",'S.D.PASTE SHEET'!W2458)</f>
        <v/>
      </c>
      <c s="176" t="str">
        <f>IF('S.D.PASTE SHEET'!X2458="","",'S.D.PASTE SHEET'!X2458)</f>
        <v/>
      </c>
      <c s="176" t="str">
        <f>IF('S.D.PASTE SHEET'!Y2458="","",'S.D.PASTE SHEET'!Y2458)</f>
        <v/>
      </c>
      <c s="176" t="str">
        <f>IF('S.D.PASTE SHEET'!Z2458="","",'S.D.PASTE SHEET'!Z2458)</f>
        <v/>
      </c>
      <c s="176" t="str">
        <f>IF('S.D.PASTE SHEET'!AA2458="","",'S.D.PASTE SHEET'!AA2458)</f>
        <v/>
      </c>
      <c s="176" t="str">
        <f>IF('S.D.PASTE SHEET'!AB2458="","",'S.D.PASTE SHEET'!AB2458)</f>
        <v/>
      </c>
      <c s="176" t="str">
        <f>IF('S.D.PASTE SHEET'!AC2458="","",'S.D.PASTE SHEET'!AC2458)</f>
        <v/>
      </c>
      <c s="176" t="str">
        <f>IF('S.D.PASTE SHEET'!AD2458="","",'S.D.PASTE SHEET'!AD2458)</f>
        <v/>
      </c>
      <c s="178"/>
      <c s="179" t="str">
        <f>IF(AK2458="","",IF(AK2458&gt;0,COUNT($AG$2:AG2458),""))</f>
        <v/>
      </c>
      <c s="180" t="str">
        <f t="shared" si="2494"/>
        <v/>
      </c>
      <c s="180" t="str">
        <f t="shared" si="2495"/>
        <v/>
      </c>
      <c s="180" t="str">
        <f t="shared" si="2496"/>
        <v/>
      </c>
      <c s="181" t="str">
        <f t="shared" si="2497"/>
        <v/>
      </c>
      <c s="180" t="str">
        <f t="shared" si="2498"/>
        <v/>
      </c>
      <c s="180" t="str">
        <f t="shared" si="2499"/>
        <v/>
      </c>
      <c s="180" t="str">
        <f t="shared" si="2500"/>
        <v/>
      </c>
      <c s="180" t="str">
        <f t="shared" si="2501"/>
        <v/>
      </c>
      <c s="180" t="str">
        <f t="shared" si="2502"/>
        <v/>
      </c>
      <c s="181" t="str">
        <f t="shared" si="2503"/>
        <v/>
      </c>
      <c s="180" t="str">
        <f t="shared" si="2504"/>
        <v/>
      </c>
      <c s="180" t="str">
        <f t="shared" si="2505"/>
        <v/>
      </c>
      <c s="180" t="str">
        <f t="shared" si="2506"/>
        <v/>
      </c>
      <c s="180" t="str">
        <f t="shared" si="2507"/>
        <v/>
      </c>
      <c s="180" t="str">
        <f t="shared" si="2508"/>
        <v/>
      </c>
      <c s="180" t="str">
        <f t="shared" si="2509"/>
        <v/>
      </c>
      <c s="183"/>
      <c s="179" t="str">
        <f>IF(BC2458="","",IF(BC2458&gt;0,COUNT($AY$2:AY2458),""))</f>
        <v/>
      </c>
      <c s="180" t="str">
        <f t="shared" si="2510"/>
        <v/>
      </c>
      <c s="180" t="str">
        <f t="shared" si="2511"/>
        <v/>
      </c>
      <c s="180" t="str">
        <f t="shared" si="2512"/>
        <v/>
      </c>
      <c s="182" t="str">
        <f t="shared" si="2513"/>
        <v/>
      </c>
      <c s="180" t="str">
        <f t="shared" si="2514"/>
        <v/>
      </c>
      <c s="180" t="str">
        <f t="shared" si="2515"/>
        <v/>
      </c>
      <c s="180" t="str">
        <f t="shared" si="2516"/>
        <v/>
      </c>
      <c s="180" t="str">
        <f t="shared" si="2517"/>
        <v/>
      </c>
      <c s="180" t="str">
        <f t="shared" si="2518"/>
        <v/>
      </c>
      <c s="182" t="str">
        <f t="shared" si="2519"/>
        <v/>
      </c>
      <c s="180" t="str">
        <f t="shared" si="2520"/>
        <v/>
      </c>
      <c s="180" t="str">
        <f t="shared" si="2521"/>
        <v/>
      </c>
      <c s="180" t="str">
        <f t="shared" si="2522"/>
        <v/>
      </c>
      <c s="180" t="str">
        <f t="shared" si="2523"/>
        <v/>
      </c>
      <c s="180" t="str">
        <f t="shared" si="2524"/>
        <v/>
      </c>
      <c s="180" t="str">
        <f t="shared" si="2525"/>
        <v/>
      </c>
    </row>
    <row r="2459" spans="1:66" ht="15">
      <c r="A2459" s="176" t="str">
        <f>IF('S.D.PASTE SHEET'!A2459="","",'S.D.PASTE SHEET'!A2459)</f>
        <v/>
      </c>
      <c s="176" t="str">
        <f>IF('S.D.PASTE SHEET'!B2459="","",'S.D.PASTE SHEET'!B2459)</f>
        <v/>
      </c>
      <c s="176" t="str">
        <f>IF('S.D.PASTE SHEET'!C2459="","",'S.D.PASTE SHEET'!C2459)</f>
        <v/>
      </c>
      <c s="177" t="str">
        <f>IF('S.D.PASTE SHEET'!D2459="","",'S.D.PASTE SHEET'!D2459)</f>
        <v/>
      </c>
      <c s="176" t="str">
        <f>IF('S.D.PASTE SHEET'!E2459="","",UPPER('S.D.PASTE SHEET'!E2459))</f>
        <v/>
      </c>
      <c s="176" t="str">
        <f>IF('S.D.PASTE SHEET'!F2459="","",'S.D.PASTE SHEET'!F2459)</f>
        <v/>
      </c>
      <c s="176" t="str">
        <f>IF('S.D.PASTE SHEET'!G2459="","",UPPER('S.D.PASTE SHEET'!G2459))</f>
        <v/>
      </c>
      <c s="176" t="str">
        <f>IF('S.D.PASTE SHEET'!H2459="","",UPPER('S.D.PASTE SHEET'!H2459))</f>
        <v/>
      </c>
      <c s="176" t="str">
        <f>IF('S.D.PASTE SHEET'!I2459="","",'S.D.PASTE SHEET'!I2459)</f>
        <v/>
      </c>
      <c s="177" t="str">
        <f>IF('S.D.PASTE SHEET'!J2459="","",'S.D.PASTE SHEET'!J2459)</f>
        <v/>
      </c>
      <c s="176" t="str">
        <f>IF('S.D.PASTE SHEET'!K2459="","",'S.D.PASTE SHEET'!K2459)</f>
        <v/>
      </c>
      <c s="176" t="str">
        <f>IF('S.D.PASTE SHEET'!L2459="","",'S.D.PASTE SHEET'!L2459)</f>
        <v/>
      </c>
      <c s="176" t="str">
        <f>IF('S.D.PASTE SHEET'!M2459="","",'S.D.PASTE SHEET'!M2459)</f>
        <v/>
      </c>
      <c s="176" t="str">
        <f>IF('S.D.PASTE SHEET'!N2459="","",'S.D.PASTE SHEET'!N2459)</f>
        <v/>
      </c>
      <c s="176" t="str">
        <f>IF('S.D.PASTE SHEET'!O2459="","",'S.D.PASTE SHEET'!O2459)</f>
        <v/>
      </c>
      <c s="176" t="str">
        <f>IF('S.D.PASTE SHEET'!P2459="","",'S.D.PASTE SHEET'!P2459)</f>
        <v/>
      </c>
      <c s="176" t="str">
        <f>IF('S.D.PASTE SHEET'!Q2459="","",'S.D.PASTE SHEET'!Q2459)</f>
        <v/>
      </c>
      <c s="176" t="str">
        <f>IF('S.D.PASTE SHEET'!R2459="","",'S.D.PASTE SHEET'!R2459)</f>
        <v/>
      </c>
      <c s="176" t="str">
        <f>IF('S.D.PASTE SHEET'!S2459="","",'S.D.PASTE SHEET'!S2459)</f>
        <v/>
      </c>
      <c s="176" t="str">
        <f>IF('S.D.PASTE SHEET'!T2459="","",'S.D.PASTE SHEET'!T2459)</f>
        <v/>
      </c>
      <c s="176" t="str">
        <f>IF('S.D.PASTE SHEET'!U2459="","",'S.D.PASTE SHEET'!U2459)</f>
        <v/>
      </c>
      <c s="176" t="str">
        <f>IF('S.D.PASTE SHEET'!V2459="","",'S.D.PASTE SHEET'!V2459)</f>
        <v/>
      </c>
      <c s="176" t="str">
        <f>IF('S.D.PASTE SHEET'!W2459="","",'S.D.PASTE SHEET'!W2459)</f>
        <v/>
      </c>
      <c s="176" t="str">
        <f>IF('S.D.PASTE SHEET'!X2459="","",'S.D.PASTE SHEET'!X2459)</f>
        <v/>
      </c>
      <c s="176" t="str">
        <f>IF('S.D.PASTE SHEET'!Y2459="","",'S.D.PASTE SHEET'!Y2459)</f>
        <v/>
      </c>
      <c s="176" t="str">
        <f>IF('S.D.PASTE SHEET'!Z2459="","",'S.D.PASTE SHEET'!Z2459)</f>
        <v/>
      </c>
      <c s="176" t="str">
        <f>IF('S.D.PASTE SHEET'!AA2459="","",'S.D.PASTE SHEET'!AA2459)</f>
        <v/>
      </c>
      <c s="176" t="str">
        <f>IF('S.D.PASTE SHEET'!AB2459="","",'S.D.PASTE SHEET'!AB2459)</f>
        <v/>
      </c>
      <c s="176" t="str">
        <f>IF('S.D.PASTE SHEET'!AC2459="","",'S.D.PASTE SHEET'!AC2459)</f>
        <v/>
      </c>
      <c s="176" t="str">
        <f>IF('S.D.PASTE SHEET'!AD2459="","",'S.D.PASTE SHEET'!AD2459)</f>
        <v/>
      </c>
      <c s="178"/>
      <c s="179" t="str">
        <f>IF(AK2459="","",IF(AK2459&gt;0,COUNT($AG$2:AG2459),""))</f>
        <v/>
      </c>
      <c s="180" t="str">
        <f t="shared" si="2494"/>
        <v/>
      </c>
      <c s="180" t="str">
        <f t="shared" si="2495"/>
        <v/>
      </c>
      <c s="180" t="str">
        <f t="shared" si="2496"/>
        <v/>
      </c>
      <c s="181" t="str">
        <f t="shared" si="2497"/>
        <v/>
      </c>
      <c s="180" t="str">
        <f t="shared" si="2498"/>
        <v/>
      </c>
      <c s="180" t="str">
        <f t="shared" si="2499"/>
        <v/>
      </c>
      <c s="180" t="str">
        <f t="shared" si="2500"/>
        <v/>
      </c>
      <c s="180" t="str">
        <f t="shared" si="2501"/>
        <v/>
      </c>
      <c s="180" t="str">
        <f t="shared" si="2502"/>
        <v/>
      </c>
      <c s="181" t="str">
        <f t="shared" si="2503"/>
        <v/>
      </c>
      <c s="180" t="str">
        <f t="shared" si="2504"/>
        <v/>
      </c>
      <c s="180" t="str">
        <f t="shared" si="2505"/>
        <v/>
      </c>
      <c s="180" t="str">
        <f t="shared" si="2506"/>
        <v/>
      </c>
      <c s="180" t="str">
        <f t="shared" si="2507"/>
        <v/>
      </c>
      <c s="180" t="str">
        <f t="shared" si="2508"/>
        <v/>
      </c>
      <c s="180" t="str">
        <f t="shared" si="2509"/>
        <v/>
      </c>
      <c s="183"/>
      <c s="179" t="str">
        <f>IF(BC2459="","",IF(BC2459&gt;0,COUNT($AY$2:AY2459),""))</f>
        <v/>
      </c>
      <c s="180" t="str">
        <f t="shared" si="2510"/>
        <v/>
      </c>
      <c s="180" t="str">
        <f t="shared" si="2511"/>
        <v/>
      </c>
      <c s="180" t="str">
        <f t="shared" si="2512"/>
        <v/>
      </c>
      <c s="182" t="str">
        <f t="shared" si="2513"/>
        <v/>
      </c>
      <c s="180" t="str">
        <f t="shared" si="2514"/>
        <v/>
      </c>
      <c s="180" t="str">
        <f t="shared" si="2515"/>
        <v/>
      </c>
      <c s="180" t="str">
        <f t="shared" si="2516"/>
        <v/>
      </c>
      <c s="180" t="str">
        <f t="shared" si="2517"/>
        <v/>
      </c>
      <c s="180" t="str">
        <f t="shared" si="2518"/>
        <v/>
      </c>
      <c s="182" t="str">
        <f t="shared" si="2519"/>
        <v/>
      </c>
      <c s="180" t="str">
        <f t="shared" si="2520"/>
        <v/>
      </c>
      <c s="180" t="str">
        <f t="shared" si="2521"/>
        <v/>
      </c>
      <c s="180" t="str">
        <f t="shared" si="2522"/>
        <v/>
      </c>
      <c s="180" t="str">
        <f t="shared" si="2523"/>
        <v/>
      </c>
      <c s="180" t="str">
        <f t="shared" si="2524"/>
        <v/>
      </c>
      <c s="180" t="str">
        <f t="shared" si="2525"/>
        <v/>
      </c>
    </row>
    <row r="2460" spans="1:66" ht="15">
      <c r="A2460" s="176" t="str">
        <f>IF('S.D.PASTE SHEET'!A2460="","",'S.D.PASTE SHEET'!A2460)</f>
        <v/>
      </c>
      <c s="176" t="str">
        <f>IF('S.D.PASTE SHEET'!B2460="","",'S.D.PASTE SHEET'!B2460)</f>
        <v/>
      </c>
      <c s="176" t="str">
        <f>IF('S.D.PASTE SHEET'!C2460="","",'S.D.PASTE SHEET'!C2460)</f>
        <v/>
      </c>
      <c s="177" t="str">
        <f>IF('S.D.PASTE SHEET'!D2460="","",'S.D.PASTE SHEET'!D2460)</f>
        <v/>
      </c>
      <c s="176" t="str">
        <f>IF('S.D.PASTE SHEET'!E2460="","",UPPER('S.D.PASTE SHEET'!E2460))</f>
        <v/>
      </c>
      <c s="176" t="str">
        <f>IF('S.D.PASTE SHEET'!F2460="","",'S.D.PASTE SHEET'!F2460)</f>
        <v/>
      </c>
      <c s="176" t="str">
        <f>IF('S.D.PASTE SHEET'!G2460="","",UPPER('S.D.PASTE SHEET'!G2460))</f>
        <v/>
      </c>
      <c s="176" t="str">
        <f>IF('S.D.PASTE SHEET'!H2460="","",UPPER('S.D.PASTE SHEET'!H2460))</f>
        <v/>
      </c>
      <c s="176" t="str">
        <f>IF('S.D.PASTE SHEET'!I2460="","",'S.D.PASTE SHEET'!I2460)</f>
        <v/>
      </c>
      <c s="177" t="str">
        <f>IF('S.D.PASTE SHEET'!J2460="","",'S.D.PASTE SHEET'!J2460)</f>
        <v/>
      </c>
      <c s="176" t="str">
        <f>IF('S.D.PASTE SHEET'!K2460="","",'S.D.PASTE SHEET'!K2460)</f>
        <v/>
      </c>
      <c s="176" t="str">
        <f>IF('S.D.PASTE SHEET'!L2460="","",'S.D.PASTE SHEET'!L2460)</f>
        <v/>
      </c>
      <c s="176" t="str">
        <f>IF('S.D.PASTE SHEET'!M2460="","",'S.D.PASTE SHEET'!M2460)</f>
        <v/>
      </c>
      <c s="176" t="str">
        <f>IF('S.D.PASTE SHEET'!N2460="","",'S.D.PASTE SHEET'!N2460)</f>
        <v/>
      </c>
      <c s="176" t="str">
        <f>IF('S.D.PASTE SHEET'!O2460="","",'S.D.PASTE SHEET'!O2460)</f>
        <v/>
      </c>
      <c s="176" t="str">
        <f>IF('S.D.PASTE SHEET'!P2460="","",'S.D.PASTE SHEET'!P2460)</f>
        <v/>
      </c>
      <c s="176" t="str">
        <f>IF('S.D.PASTE SHEET'!Q2460="","",'S.D.PASTE SHEET'!Q2460)</f>
        <v/>
      </c>
      <c s="176" t="str">
        <f>IF('S.D.PASTE SHEET'!R2460="","",'S.D.PASTE SHEET'!R2460)</f>
        <v/>
      </c>
      <c s="176" t="str">
        <f>IF('S.D.PASTE SHEET'!S2460="","",'S.D.PASTE SHEET'!S2460)</f>
        <v/>
      </c>
      <c s="176" t="str">
        <f>IF('S.D.PASTE SHEET'!T2460="","",'S.D.PASTE SHEET'!T2460)</f>
        <v/>
      </c>
      <c s="176" t="str">
        <f>IF('S.D.PASTE SHEET'!U2460="","",'S.D.PASTE SHEET'!U2460)</f>
        <v/>
      </c>
      <c s="176" t="str">
        <f>IF('S.D.PASTE SHEET'!V2460="","",'S.D.PASTE SHEET'!V2460)</f>
        <v/>
      </c>
      <c s="176" t="str">
        <f>IF('S.D.PASTE SHEET'!W2460="","",'S.D.PASTE SHEET'!W2460)</f>
        <v/>
      </c>
      <c s="176" t="str">
        <f>IF('S.D.PASTE SHEET'!X2460="","",'S.D.PASTE SHEET'!X2460)</f>
        <v/>
      </c>
      <c s="176" t="str">
        <f>IF('S.D.PASTE SHEET'!Y2460="","",'S.D.PASTE SHEET'!Y2460)</f>
        <v/>
      </c>
      <c s="176" t="str">
        <f>IF('S.D.PASTE SHEET'!Z2460="","",'S.D.PASTE SHEET'!Z2460)</f>
        <v/>
      </c>
      <c s="176" t="str">
        <f>IF('S.D.PASTE SHEET'!AA2460="","",'S.D.PASTE SHEET'!AA2460)</f>
        <v/>
      </c>
      <c s="176" t="str">
        <f>IF('S.D.PASTE SHEET'!AB2460="","",'S.D.PASTE SHEET'!AB2460)</f>
        <v/>
      </c>
      <c s="176" t="str">
        <f>IF('S.D.PASTE SHEET'!AC2460="","",'S.D.PASTE SHEET'!AC2460)</f>
        <v/>
      </c>
      <c s="176" t="str">
        <f>IF('S.D.PASTE SHEET'!AD2460="","",'S.D.PASTE SHEET'!AD2460)</f>
        <v/>
      </c>
      <c s="178"/>
      <c s="179" t="str">
        <f>IF(AK2460="","",IF(AK2460&gt;0,COUNT($AG$2:AG2460),""))</f>
        <v/>
      </c>
      <c s="180" t="str">
        <f t="shared" si="2494"/>
        <v/>
      </c>
      <c s="180" t="str">
        <f t="shared" si="2495"/>
        <v/>
      </c>
      <c s="180" t="str">
        <f t="shared" si="2496"/>
        <v/>
      </c>
      <c s="181" t="str">
        <f t="shared" si="2497"/>
        <v/>
      </c>
      <c s="180" t="str">
        <f t="shared" si="2498"/>
        <v/>
      </c>
      <c s="180" t="str">
        <f t="shared" si="2499"/>
        <v/>
      </c>
      <c s="180" t="str">
        <f t="shared" si="2500"/>
        <v/>
      </c>
      <c s="180" t="str">
        <f t="shared" si="2501"/>
        <v/>
      </c>
      <c s="180" t="str">
        <f t="shared" si="2502"/>
        <v/>
      </c>
      <c s="181" t="str">
        <f t="shared" si="2503"/>
        <v/>
      </c>
      <c s="180" t="str">
        <f t="shared" si="2504"/>
        <v/>
      </c>
      <c s="180" t="str">
        <f t="shared" si="2505"/>
        <v/>
      </c>
      <c s="180" t="str">
        <f t="shared" si="2506"/>
        <v/>
      </c>
      <c s="180" t="str">
        <f t="shared" si="2507"/>
        <v/>
      </c>
      <c s="180" t="str">
        <f t="shared" si="2508"/>
        <v/>
      </c>
      <c s="180" t="str">
        <f t="shared" si="2509"/>
        <v/>
      </c>
      <c s="183"/>
      <c s="179" t="str">
        <f>IF(BC2460="","",IF(BC2460&gt;0,COUNT($AY$2:AY2460),""))</f>
        <v/>
      </c>
      <c s="180" t="str">
        <f t="shared" si="2510"/>
        <v/>
      </c>
      <c s="180" t="str">
        <f t="shared" si="2511"/>
        <v/>
      </c>
      <c s="180" t="str">
        <f t="shared" si="2512"/>
        <v/>
      </c>
      <c s="182" t="str">
        <f t="shared" si="2513"/>
        <v/>
      </c>
      <c s="180" t="str">
        <f t="shared" si="2514"/>
        <v/>
      </c>
      <c s="180" t="str">
        <f t="shared" si="2515"/>
        <v/>
      </c>
      <c s="180" t="str">
        <f t="shared" si="2516"/>
        <v/>
      </c>
      <c s="180" t="str">
        <f t="shared" si="2517"/>
        <v/>
      </c>
      <c s="180" t="str">
        <f t="shared" si="2518"/>
        <v/>
      </c>
      <c s="182" t="str">
        <f t="shared" si="2519"/>
        <v/>
      </c>
      <c s="180" t="str">
        <f t="shared" si="2520"/>
        <v/>
      </c>
      <c s="180" t="str">
        <f t="shared" si="2521"/>
        <v/>
      </c>
      <c s="180" t="str">
        <f t="shared" si="2522"/>
        <v/>
      </c>
      <c s="180" t="str">
        <f t="shared" si="2523"/>
        <v/>
      </c>
      <c s="180" t="str">
        <f t="shared" si="2524"/>
        <v/>
      </c>
      <c s="180" t="str">
        <f t="shared" si="2525"/>
        <v/>
      </c>
    </row>
    <row r="2461" spans="1:66" ht="15">
      <c r="A2461" s="176" t="str">
        <f>IF('S.D.PASTE SHEET'!A2461="","",'S.D.PASTE SHEET'!A2461)</f>
        <v/>
      </c>
      <c s="176" t="str">
        <f>IF('S.D.PASTE SHEET'!B2461="","",'S.D.PASTE SHEET'!B2461)</f>
        <v/>
      </c>
      <c s="176" t="str">
        <f>IF('S.D.PASTE SHEET'!C2461="","",'S.D.PASTE SHEET'!C2461)</f>
        <v/>
      </c>
      <c s="177" t="str">
        <f>IF('S.D.PASTE SHEET'!D2461="","",'S.D.PASTE SHEET'!D2461)</f>
        <v/>
      </c>
      <c s="176" t="str">
        <f>IF('S.D.PASTE SHEET'!E2461="","",UPPER('S.D.PASTE SHEET'!E2461))</f>
        <v/>
      </c>
      <c s="176" t="str">
        <f>IF('S.D.PASTE SHEET'!F2461="","",'S.D.PASTE SHEET'!F2461)</f>
        <v/>
      </c>
      <c s="176" t="str">
        <f>IF('S.D.PASTE SHEET'!G2461="","",UPPER('S.D.PASTE SHEET'!G2461))</f>
        <v/>
      </c>
      <c s="176" t="str">
        <f>IF('S.D.PASTE SHEET'!H2461="","",UPPER('S.D.PASTE SHEET'!H2461))</f>
        <v/>
      </c>
      <c s="176" t="str">
        <f>IF('S.D.PASTE SHEET'!I2461="","",'S.D.PASTE SHEET'!I2461)</f>
        <v/>
      </c>
      <c s="177" t="str">
        <f>IF('S.D.PASTE SHEET'!J2461="","",'S.D.PASTE SHEET'!J2461)</f>
        <v/>
      </c>
      <c s="176" t="str">
        <f>IF('S.D.PASTE SHEET'!K2461="","",'S.D.PASTE SHEET'!K2461)</f>
        <v/>
      </c>
      <c s="176" t="str">
        <f>IF('S.D.PASTE SHEET'!L2461="","",'S.D.PASTE SHEET'!L2461)</f>
        <v/>
      </c>
      <c s="176" t="str">
        <f>IF('S.D.PASTE SHEET'!M2461="","",'S.D.PASTE SHEET'!M2461)</f>
        <v/>
      </c>
      <c s="176" t="str">
        <f>IF('S.D.PASTE SHEET'!N2461="","",'S.D.PASTE SHEET'!N2461)</f>
        <v/>
      </c>
      <c s="176" t="str">
        <f>IF('S.D.PASTE SHEET'!O2461="","",'S.D.PASTE SHEET'!O2461)</f>
        <v/>
      </c>
      <c s="176" t="str">
        <f>IF('S.D.PASTE SHEET'!P2461="","",'S.D.PASTE SHEET'!P2461)</f>
        <v/>
      </c>
      <c s="176" t="str">
        <f>IF('S.D.PASTE SHEET'!Q2461="","",'S.D.PASTE SHEET'!Q2461)</f>
        <v/>
      </c>
      <c s="176" t="str">
        <f>IF('S.D.PASTE SHEET'!R2461="","",'S.D.PASTE SHEET'!R2461)</f>
        <v/>
      </c>
      <c s="176" t="str">
        <f>IF('S.D.PASTE SHEET'!S2461="","",'S.D.PASTE SHEET'!S2461)</f>
        <v/>
      </c>
      <c s="176" t="str">
        <f>IF('S.D.PASTE SHEET'!T2461="","",'S.D.PASTE SHEET'!T2461)</f>
        <v/>
      </c>
      <c s="176" t="str">
        <f>IF('S.D.PASTE SHEET'!U2461="","",'S.D.PASTE SHEET'!U2461)</f>
        <v/>
      </c>
      <c s="176" t="str">
        <f>IF('S.D.PASTE SHEET'!V2461="","",'S.D.PASTE SHEET'!V2461)</f>
        <v/>
      </c>
      <c s="176" t="str">
        <f>IF('S.D.PASTE SHEET'!W2461="","",'S.D.PASTE SHEET'!W2461)</f>
        <v/>
      </c>
      <c s="176" t="str">
        <f>IF('S.D.PASTE SHEET'!X2461="","",'S.D.PASTE SHEET'!X2461)</f>
        <v/>
      </c>
      <c s="176" t="str">
        <f>IF('S.D.PASTE SHEET'!Y2461="","",'S.D.PASTE SHEET'!Y2461)</f>
        <v/>
      </c>
      <c s="176" t="str">
        <f>IF('S.D.PASTE SHEET'!Z2461="","",'S.D.PASTE SHEET'!Z2461)</f>
        <v/>
      </c>
      <c s="176" t="str">
        <f>IF('S.D.PASTE SHEET'!AA2461="","",'S.D.PASTE SHEET'!AA2461)</f>
        <v/>
      </c>
      <c s="176" t="str">
        <f>IF('S.D.PASTE SHEET'!AB2461="","",'S.D.PASTE SHEET'!AB2461)</f>
        <v/>
      </c>
      <c s="176" t="str">
        <f>IF('S.D.PASTE SHEET'!AC2461="","",'S.D.PASTE SHEET'!AC2461)</f>
        <v/>
      </c>
      <c s="176" t="str">
        <f>IF('S.D.PASTE SHEET'!AD2461="","",'S.D.PASTE SHEET'!AD2461)</f>
        <v/>
      </c>
      <c s="178"/>
      <c s="179" t="str">
        <f>IF(AK2461="","",IF(AK2461&gt;0,COUNT($AG$2:AG2461),""))</f>
        <v/>
      </c>
      <c s="180" t="str">
        <f t="shared" si="2494"/>
        <v/>
      </c>
      <c s="180" t="str">
        <f t="shared" si="2495"/>
        <v/>
      </c>
      <c s="180" t="str">
        <f t="shared" si="2496"/>
        <v/>
      </c>
      <c s="181" t="str">
        <f t="shared" si="2497"/>
        <v/>
      </c>
      <c s="180" t="str">
        <f t="shared" si="2498"/>
        <v/>
      </c>
      <c s="180" t="str">
        <f t="shared" si="2499"/>
        <v/>
      </c>
      <c s="180" t="str">
        <f t="shared" si="2500"/>
        <v/>
      </c>
      <c s="180" t="str">
        <f t="shared" si="2501"/>
        <v/>
      </c>
      <c s="180" t="str">
        <f t="shared" si="2502"/>
        <v/>
      </c>
      <c s="181" t="str">
        <f t="shared" si="2503"/>
        <v/>
      </c>
      <c s="180" t="str">
        <f t="shared" si="2504"/>
        <v/>
      </c>
      <c s="180" t="str">
        <f t="shared" si="2505"/>
        <v/>
      </c>
      <c s="180" t="str">
        <f t="shared" si="2506"/>
        <v/>
      </c>
      <c s="180" t="str">
        <f t="shared" si="2507"/>
        <v/>
      </c>
      <c s="180" t="str">
        <f t="shared" si="2508"/>
        <v/>
      </c>
      <c s="180" t="str">
        <f t="shared" si="2509"/>
        <v/>
      </c>
      <c s="183"/>
      <c s="179" t="str">
        <f>IF(BC2461="","",IF(BC2461&gt;0,COUNT($AY$2:AY2461),""))</f>
        <v/>
      </c>
      <c s="180" t="str">
        <f t="shared" si="2510"/>
        <v/>
      </c>
      <c s="180" t="str">
        <f t="shared" si="2511"/>
        <v/>
      </c>
      <c s="180" t="str">
        <f t="shared" si="2512"/>
        <v/>
      </c>
      <c s="182" t="str">
        <f t="shared" si="2513"/>
        <v/>
      </c>
      <c s="180" t="str">
        <f t="shared" si="2514"/>
        <v/>
      </c>
      <c s="180" t="str">
        <f t="shared" si="2515"/>
        <v/>
      </c>
      <c s="180" t="str">
        <f t="shared" si="2516"/>
        <v/>
      </c>
      <c s="180" t="str">
        <f t="shared" si="2517"/>
        <v/>
      </c>
      <c s="180" t="str">
        <f t="shared" si="2518"/>
        <v/>
      </c>
      <c s="182" t="str">
        <f t="shared" si="2519"/>
        <v/>
      </c>
      <c s="180" t="str">
        <f t="shared" si="2520"/>
        <v/>
      </c>
      <c s="180" t="str">
        <f t="shared" si="2521"/>
        <v/>
      </c>
      <c s="180" t="str">
        <f t="shared" si="2522"/>
        <v/>
      </c>
      <c s="180" t="str">
        <f t="shared" si="2523"/>
        <v/>
      </c>
      <c s="180" t="str">
        <f t="shared" si="2524"/>
        <v/>
      </c>
      <c s="180" t="str">
        <f t="shared" si="2525"/>
        <v/>
      </c>
    </row>
    <row r="2462" spans="1:66" ht="15">
      <c r="A2462" s="176" t="str">
        <f>IF('S.D.PASTE SHEET'!A2462="","",'S.D.PASTE SHEET'!A2462)</f>
        <v/>
      </c>
      <c s="176" t="str">
        <f>IF('S.D.PASTE SHEET'!B2462="","",'S.D.PASTE SHEET'!B2462)</f>
        <v/>
      </c>
      <c s="176" t="str">
        <f>IF('S.D.PASTE SHEET'!C2462="","",'S.D.PASTE SHEET'!C2462)</f>
        <v/>
      </c>
      <c s="177" t="str">
        <f>IF('S.D.PASTE SHEET'!D2462="","",'S.D.PASTE SHEET'!D2462)</f>
        <v/>
      </c>
      <c s="176" t="str">
        <f>IF('S.D.PASTE SHEET'!E2462="","",UPPER('S.D.PASTE SHEET'!E2462))</f>
        <v/>
      </c>
      <c s="176" t="str">
        <f>IF('S.D.PASTE SHEET'!F2462="","",'S.D.PASTE SHEET'!F2462)</f>
        <v/>
      </c>
      <c s="176" t="str">
        <f>IF('S.D.PASTE SHEET'!G2462="","",UPPER('S.D.PASTE SHEET'!G2462))</f>
        <v/>
      </c>
      <c s="176" t="str">
        <f>IF('S.D.PASTE SHEET'!H2462="","",UPPER('S.D.PASTE SHEET'!H2462))</f>
        <v/>
      </c>
      <c s="176" t="str">
        <f>IF('S.D.PASTE SHEET'!I2462="","",'S.D.PASTE SHEET'!I2462)</f>
        <v/>
      </c>
      <c s="177" t="str">
        <f>IF('S.D.PASTE SHEET'!J2462="","",'S.D.PASTE SHEET'!J2462)</f>
        <v/>
      </c>
      <c s="176" t="str">
        <f>IF('S.D.PASTE SHEET'!K2462="","",'S.D.PASTE SHEET'!K2462)</f>
        <v/>
      </c>
      <c s="176" t="str">
        <f>IF('S.D.PASTE SHEET'!L2462="","",'S.D.PASTE SHEET'!L2462)</f>
        <v/>
      </c>
      <c s="176" t="str">
        <f>IF('S.D.PASTE SHEET'!M2462="","",'S.D.PASTE SHEET'!M2462)</f>
        <v/>
      </c>
      <c s="176" t="str">
        <f>IF('S.D.PASTE SHEET'!N2462="","",'S.D.PASTE SHEET'!N2462)</f>
        <v/>
      </c>
      <c s="176" t="str">
        <f>IF('S.D.PASTE SHEET'!O2462="","",'S.D.PASTE SHEET'!O2462)</f>
        <v/>
      </c>
      <c s="176" t="str">
        <f>IF('S.D.PASTE SHEET'!P2462="","",'S.D.PASTE SHEET'!P2462)</f>
        <v/>
      </c>
      <c s="176" t="str">
        <f>IF('S.D.PASTE SHEET'!Q2462="","",'S.D.PASTE SHEET'!Q2462)</f>
        <v/>
      </c>
      <c s="176" t="str">
        <f>IF('S.D.PASTE SHEET'!R2462="","",'S.D.PASTE SHEET'!R2462)</f>
        <v/>
      </c>
      <c s="176" t="str">
        <f>IF('S.D.PASTE SHEET'!S2462="","",'S.D.PASTE SHEET'!S2462)</f>
        <v/>
      </c>
      <c s="176" t="str">
        <f>IF('S.D.PASTE SHEET'!T2462="","",'S.D.PASTE SHEET'!T2462)</f>
        <v/>
      </c>
      <c s="176" t="str">
        <f>IF('S.D.PASTE SHEET'!U2462="","",'S.D.PASTE SHEET'!U2462)</f>
        <v/>
      </c>
      <c s="176" t="str">
        <f>IF('S.D.PASTE SHEET'!V2462="","",'S.D.PASTE SHEET'!V2462)</f>
        <v/>
      </c>
      <c s="176" t="str">
        <f>IF('S.D.PASTE SHEET'!W2462="","",'S.D.PASTE SHEET'!W2462)</f>
        <v/>
      </c>
      <c s="176" t="str">
        <f>IF('S.D.PASTE SHEET'!X2462="","",'S.D.PASTE SHEET'!X2462)</f>
        <v/>
      </c>
      <c s="176" t="str">
        <f>IF('S.D.PASTE SHEET'!Y2462="","",'S.D.PASTE SHEET'!Y2462)</f>
        <v/>
      </c>
      <c s="176" t="str">
        <f>IF('S.D.PASTE SHEET'!Z2462="","",'S.D.PASTE SHEET'!Z2462)</f>
        <v/>
      </c>
      <c s="176" t="str">
        <f>IF('S.D.PASTE SHEET'!AA2462="","",'S.D.PASTE SHEET'!AA2462)</f>
        <v/>
      </c>
      <c s="176" t="str">
        <f>IF('S.D.PASTE SHEET'!AB2462="","",'S.D.PASTE SHEET'!AB2462)</f>
        <v/>
      </c>
      <c s="176" t="str">
        <f>IF('S.D.PASTE SHEET'!AC2462="","",'S.D.PASTE SHEET'!AC2462)</f>
        <v/>
      </c>
      <c s="176" t="str">
        <f>IF('S.D.PASTE SHEET'!AD2462="","",'S.D.PASTE SHEET'!AD2462)</f>
        <v/>
      </c>
      <c s="178"/>
      <c s="179" t="str">
        <f>IF(AK2462="","",IF(AK2462&gt;0,COUNT($AG$2:AG2462),""))</f>
        <v/>
      </c>
      <c s="180" t="str">
        <f t="shared" si="2494"/>
        <v/>
      </c>
      <c s="180" t="str">
        <f t="shared" si="2495"/>
        <v/>
      </c>
      <c s="180" t="str">
        <f t="shared" si="2496"/>
        <v/>
      </c>
      <c s="181" t="str">
        <f t="shared" si="2497"/>
        <v/>
      </c>
      <c s="180" t="str">
        <f t="shared" si="2498"/>
        <v/>
      </c>
      <c s="180" t="str">
        <f t="shared" si="2499"/>
        <v/>
      </c>
      <c s="180" t="str">
        <f t="shared" si="2500"/>
        <v/>
      </c>
      <c s="180" t="str">
        <f t="shared" si="2501"/>
        <v/>
      </c>
      <c s="180" t="str">
        <f t="shared" si="2502"/>
        <v/>
      </c>
      <c s="181" t="str">
        <f t="shared" si="2503"/>
        <v/>
      </c>
      <c s="180" t="str">
        <f t="shared" si="2504"/>
        <v/>
      </c>
      <c s="180" t="str">
        <f t="shared" si="2505"/>
        <v/>
      </c>
      <c s="180" t="str">
        <f t="shared" si="2506"/>
        <v/>
      </c>
      <c s="180" t="str">
        <f t="shared" si="2507"/>
        <v/>
      </c>
      <c s="180" t="str">
        <f t="shared" si="2508"/>
        <v/>
      </c>
      <c s="180" t="str">
        <f t="shared" si="2509"/>
        <v/>
      </c>
      <c s="183"/>
      <c s="179" t="str">
        <f>IF(BC2462="","",IF(BC2462&gt;0,COUNT($AY$2:AY2462),""))</f>
        <v/>
      </c>
      <c s="180" t="str">
        <f t="shared" si="2510"/>
        <v/>
      </c>
      <c s="180" t="str">
        <f t="shared" si="2511"/>
        <v/>
      </c>
      <c s="180" t="str">
        <f t="shared" si="2512"/>
        <v/>
      </c>
      <c s="182" t="str">
        <f t="shared" si="2513"/>
        <v/>
      </c>
      <c s="180" t="str">
        <f t="shared" si="2514"/>
        <v/>
      </c>
      <c s="180" t="str">
        <f t="shared" si="2515"/>
        <v/>
      </c>
      <c s="180" t="str">
        <f t="shared" si="2516"/>
        <v/>
      </c>
      <c s="180" t="str">
        <f t="shared" si="2517"/>
        <v/>
      </c>
      <c s="180" t="str">
        <f t="shared" si="2518"/>
        <v/>
      </c>
      <c s="182" t="str">
        <f t="shared" si="2519"/>
        <v/>
      </c>
      <c s="180" t="str">
        <f t="shared" si="2520"/>
        <v/>
      </c>
      <c s="180" t="str">
        <f t="shared" si="2521"/>
        <v/>
      </c>
      <c s="180" t="str">
        <f t="shared" si="2522"/>
        <v/>
      </c>
      <c s="180" t="str">
        <f t="shared" si="2523"/>
        <v/>
      </c>
      <c s="180" t="str">
        <f t="shared" si="2524"/>
        <v/>
      </c>
      <c s="180" t="str">
        <f t="shared" si="2525"/>
        <v/>
      </c>
    </row>
    <row r="2463" spans="1:66" ht="15">
      <c r="A2463" s="176" t="str">
        <f>IF('S.D.PASTE SHEET'!A2463="","",'S.D.PASTE SHEET'!A2463)</f>
        <v/>
      </c>
      <c s="176" t="str">
        <f>IF('S.D.PASTE SHEET'!B2463="","",'S.D.PASTE SHEET'!B2463)</f>
        <v/>
      </c>
      <c s="176" t="str">
        <f>IF('S.D.PASTE SHEET'!C2463="","",'S.D.PASTE SHEET'!C2463)</f>
        <v/>
      </c>
      <c s="177" t="str">
        <f>IF('S.D.PASTE SHEET'!D2463="","",'S.D.PASTE SHEET'!D2463)</f>
        <v/>
      </c>
      <c s="176" t="str">
        <f>IF('S.D.PASTE SHEET'!E2463="","",UPPER('S.D.PASTE SHEET'!E2463))</f>
        <v/>
      </c>
      <c s="176" t="str">
        <f>IF('S.D.PASTE SHEET'!F2463="","",'S.D.PASTE SHEET'!F2463)</f>
        <v/>
      </c>
      <c s="176" t="str">
        <f>IF('S.D.PASTE SHEET'!G2463="","",UPPER('S.D.PASTE SHEET'!G2463))</f>
        <v/>
      </c>
      <c s="176" t="str">
        <f>IF('S.D.PASTE SHEET'!H2463="","",UPPER('S.D.PASTE SHEET'!H2463))</f>
        <v/>
      </c>
      <c s="176" t="str">
        <f>IF('S.D.PASTE SHEET'!I2463="","",'S.D.PASTE SHEET'!I2463)</f>
        <v/>
      </c>
      <c s="177" t="str">
        <f>IF('S.D.PASTE SHEET'!J2463="","",'S.D.PASTE SHEET'!J2463)</f>
        <v/>
      </c>
      <c s="176" t="str">
        <f>IF('S.D.PASTE SHEET'!K2463="","",'S.D.PASTE SHEET'!K2463)</f>
        <v/>
      </c>
      <c s="176" t="str">
        <f>IF('S.D.PASTE SHEET'!L2463="","",'S.D.PASTE SHEET'!L2463)</f>
        <v/>
      </c>
      <c s="176" t="str">
        <f>IF('S.D.PASTE SHEET'!M2463="","",'S.D.PASTE SHEET'!M2463)</f>
        <v/>
      </c>
      <c s="176" t="str">
        <f>IF('S.D.PASTE SHEET'!N2463="","",'S.D.PASTE SHEET'!N2463)</f>
        <v/>
      </c>
      <c s="176" t="str">
        <f>IF('S.D.PASTE SHEET'!O2463="","",'S.D.PASTE SHEET'!O2463)</f>
        <v/>
      </c>
      <c s="176" t="str">
        <f>IF('S.D.PASTE SHEET'!P2463="","",'S.D.PASTE SHEET'!P2463)</f>
        <v/>
      </c>
      <c s="176" t="str">
        <f>IF('S.D.PASTE SHEET'!Q2463="","",'S.D.PASTE SHEET'!Q2463)</f>
        <v/>
      </c>
      <c s="176" t="str">
        <f>IF('S.D.PASTE SHEET'!R2463="","",'S.D.PASTE SHEET'!R2463)</f>
        <v/>
      </c>
      <c s="176" t="str">
        <f>IF('S.D.PASTE SHEET'!S2463="","",'S.D.PASTE SHEET'!S2463)</f>
        <v/>
      </c>
      <c s="176" t="str">
        <f>IF('S.D.PASTE SHEET'!T2463="","",'S.D.PASTE SHEET'!T2463)</f>
        <v/>
      </c>
      <c s="176" t="str">
        <f>IF('S.D.PASTE SHEET'!U2463="","",'S.D.PASTE SHEET'!U2463)</f>
        <v/>
      </c>
      <c s="176" t="str">
        <f>IF('S.D.PASTE SHEET'!V2463="","",'S.D.PASTE SHEET'!V2463)</f>
        <v/>
      </c>
      <c s="176" t="str">
        <f>IF('S.D.PASTE SHEET'!W2463="","",'S.D.PASTE SHEET'!W2463)</f>
        <v/>
      </c>
      <c s="176" t="str">
        <f>IF('S.D.PASTE SHEET'!X2463="","",'S.D.PASTE SHEET'!X2463)</f>
        <v/>
      </c>
      <c s="176" t="str">
        <f>IF('S.D.PASTE SHEET'!Y2463="","",'S.D.PASTE SHEET'!Y2463)</f>
        <v/>
      </c>
      <c s="176" t="str">
        <f>IF('S.D.PASTE SHEET'!Z2463="","",'S.D.PASTE SHEET'!Z2463)</f>
        <v/>
      </c>
      <c s="176" t="str">
        <f>IF('S.D.PASTE SHEET'!AA2463="","",'S.D.PASTE SHEET'!AA2463)</f>
        <v/>
      </c>
      <c s="176" t="str">
        <f>IF('S.D.PASTE SHEET'!AB2463="","",'S.D.PASTE SHEET'!AB2463)</f>
        <v/>
      </c>
      <c s="176" t="str">
        <f>IF('S.D.PASTE SHEET'!AC2463="","",'S.D.PASTE SHEET'!AC2463)</f>
        <v/>
      </c>
      <c s="176" t="str">
        <f>IF('S.D.PASTE SHEET'!AD2463="","",'S.D.PASTE SHEET'!AD2463)</f>
        <v/>
      </c>
      <c s="178"/>
      <c s="179" t="str">
        <f>IF(AK2463="","",IF(AK2463&gt;0,COUNT($AG$2:AG2463),""))</f>
        <v/>
      </c>
      <c s="180" t="str">
        <f t="shared" si="2494"/>
        <v/>
      </c>
      <c s="180" t="str">
        <f t="shared" si="2495"/>
        <v/>
      </c>
      <c s="180" t="str">
        <f t="shared" si="2496"/>
        <v/>
      </c>
      <c s="181" t="str">
        <f t="shared" si="2497"/>
        <v/>
      </c>
      <c s="180" t="str">
        <f t="shared" si="2498"/>
        <v/>
      </c>
      <c s="180" t="str">
        <f t="shared" si="2499"/>
        <v/>
      </c>
      <c s="180" t="str">
        <f t="shared" si="2500"/>
        <v/>
      </c>
      <c s="180" t="str">
        <f t="shared" si="2501"/>
        <v/>
      </c>
      <c s="180" t="str">
        <f t="shared" si="2502"/>
        <v/>
      </c>
      <c s="181" t="str">
        <f t="shared" si="2503"/>
        <v/>
      </c>
      <c s="180" t="str">
        <f t="shared" si="2504"/>
        <v/>
      </c>
      <c s="180" t="str">
        <f t="shared" si="2505"/>
        <v/>
      </c>
      <c s="180" t="str">
        <f t="shared" si="2506"/>
        <v/>
      </c>
      <c s="180" t="str">
        <f t="shared" si="2507"/>
        <v/>
      </c>
      <c s="180" t="str">
        <f t="shared" si="2508"/>
        <v/>
      </c>
      <c s="180" t="str">
        <f t="shared" si="2509"/>
        <v/>
      </c>
      <c s="183"/>
      <c s="179" t="str">
        <f>IF(BC2463="","",IF(BC2463&gt;0,COUNT($AY$2:AY2463),""))</f>
        <v/>
      </c>
      <c s="180" t="str">
        <f t="shared" si="2510"/>
        <v/>
      </c>
      <c s="180" t="str">
        <f t="shared" si="2511"/>
        <v/>
      </c>
      <c s="180" t="str">
        <f t="shared" si="2512"/>
        <v/>
      </c>
      <c s="182" t="str">
        <f t="shared" si="2513"/>
        <v/>
      </c>
      <c s="180" t="str">
        <f t="shared" si="2514"/>
        <v/>
      </c>
      <c s="180" t="str">
        <f t="shared" si="2515"/>
        <v/>
      </c>
      <c s="180" t="str">
        <f t="shared" si="2516"/>
        <v/>
      </c>
      <c s="180" t="str">
        <f t="shared" si="2517"/>
        <v/>
      </c>
      <c s="180" t="str">
        <f t="shared" si="2518"/>
        <v/>
      </c>
      <c s="182" t="str">
        <f t="shared" si="2519"/>
        <v/>
      </c>
      <c s="180" t="str">
        <f t="shared" si="2520"/>
        <v/>
      </c>
      <c s="180" t="str">
        <f t="shared" si="2521"/>
        <v/>
      </c>
      <c s="180" t="str">
        <f t="shared" si="2522"/>
        <v/>
      </c>
      <c s="180" t="str">
        <f t="shared" si="2523"/>
        <v/>
      </c>
      <c s="180" t="str">
        <f t="shared" si="2524"/>
        <v/>
      </c>
      <c s="180" t="str">
        <f t="shared" si="2525"/>
        <v/>
      </c>
    </row>
    <row r="2464" spans="1:66" ht="15">
      <c r="A2464" s="176" t="str">
        <f>IF('S.D.PASTE SHEET'!A2464="","",'S.D.PASTE SHEET'!A2464)</f>
        <v/>
      </c>
      <c s="176" t="str">
        <f>IF('S.D.PASTE SHEET'!B2464="","",'S.D.PASTE SHEET'!B2464)</f>
        <v/>
      </c>
      <c s="176" t="str">
        <f>IF('S.D.PASTE SHEET'!C2464="","",'S.D.PASTE SHEET'!C2464)</f>
        <v/>
      </c>
      <c s="177" t="str">
        <f>IF('S.D.PASTE SHEET'!D2464="","",'S.D.PASTE SHEET'!D2464)</f>
        <v/>
      </c>
      <c s="176" t="str">
        <f>IF('S.D.PASTE SHEET'!E2464="","",UPPER('S.D.PASTE SHEET'!E2464))</f>
        <v/>
      </c>
      <c s="176" t="str">
        <f>IF('S.D.PASTE SHEET'!F2464="","",'S.D.PASTE SHEET'!F2464)</f>
        <v/>
      </c>
      <c s="176" t="str">
        <f>IF('S.D.PASTE SHEET'!G2464="","",UPPER('S.D.PASTE SHEET'!G2464))</f>
        <v/>
      </c>
      <c s="176" t="str">
        <f>IF('S.D.PASTE SHEET'!H2464="","",UPPER('S.D.PASTE SHEET'!H2464))</f>
        <v/>
      </c>
      <c s="176" t="str">
        <f>IF('S.D.PASTE SHEET'!I2464="","",'S.D.PASTE SHEET'!I2464)</f>
        <v/>
      </c>
      <c s="177" t="str">
        <f>IF('S.D.PASTE SHEET'!J2464="","",'S.D.PASTE SHEET'!J2464)</f>
        <v/>
      </c>
      <c s="176" t="str">
        <f>IF('S.D.PASTE SHEET'!K2464="","",'S.D.PASTE SHEET'!K2464)</f>
        <v/>
      </c>
      <c s="176" t="str">
        <f>IF('S.D.PASTE SHEET'!L2464="","",'S.D.PASTE SHEET'!L2464)</f>
        <v/>
      </c>
      <c s="176" t="str">
        <f>IF('S.D.PASTE SHEET'!M2464="","",'S.D.PASTE SHEET'!M2464)</f>
        <v/>
      </c>
      <c s="176" t="str">
        <f>IF('S.D.PASTE SHEET'!N2464="","",'S.D.PASTE SHEET'!N2464)</f>
        <v/>
      </c>
      <c s="176" t="str">
        <f>IF('S.D.PASTE SHEET'!O2464="","",'S.D.PASTE SHEET'!O2464)</f>
        <v/>
      </c>
      <c s="176" t="str">
        <f>IF('S.D.PASTE SHEET'!P2464="","",'S.D.PASTE SHEET'!P2464)</f>
        <v/>
      </c>
      <c s="176" t="str">
        <f>IF('S.D.PASTE SHEET'!Q2464="","",'S.D.PASTE SHEET'!Q2464)</f>
        <v/>
      </c>
      <c s="176" t="str">
        <f>IF('S.D.PASTE SHEET'!R2464="","",'S.D.PASTE SHEET'!R2464)</f>
        <v/>
      </c>
      <c s="176" t="str">
        <f>IF('S.D.PASTE SHEET'!S2464="","",'S.D.PASTE SHEET'!S2464)</f>
        <v/>
      </c>
      <c s="176" t="str">
        <f>IF('S.D.PASTE SHEET'!T2464="","",'S.D.PASTE SHEET'!T2464)</f>
        <v/>
      </c>
      <c s="176" t="str">
        <f>IF('S.D.PASTE SHEET'!U2464="","",'S.D.PASTE SHEET'!U2464)</f>
        <v/>
      </c>
      <c s="176" t="str">
        <f>IF('S.D.PASTE SHEET'!V2464="","",'S.D.PASTE SHEET'!V2464)</f>
        <v/>
      </c>
      <c s="176" t="str">
        <f>IF('S.D.PASTE SHEET'!W2464="","",'S.D.PASTE SHEET'!W2464)</f>
        <v/>
      </c>
      <c s="176" t="str">
        <f>IF('S.D.PASTE SHEET'!X2464="","",'S.D.PASTE SHEET'!X2464)</f>
        <v/>
      </c>
      <c s="176" t="str">
        <f>IF('S.D.PASTE SHEET'!Y2464="","",'S.D.PASTE SHEET'!Y2464)</f>
        <v/>
      </c>
      <c s="176" t="str">
        <f>IF('S.D.PASTE SHEET'!Z2464="","",'S.D.PASTE SHEET'!Z2464)</f>
        <v/>
      </c>
      <c s="176" t="str">
        <f>IF('S.D.PASTE SHEET'!AA2464="","",'S.D.PASTE SHEET'!AA2464)</f>
        <v/>
      </c>
      <c s="176" t="str">
        <f>IF('S.D.PASTE SHEET'!AB2464="","",'S.D.PASTE SHEET'!AB2464)</f>
        <v/>
      </c>
      <c s="176" t="str">
        <f>IF('S.D.PASTE SHEET'!AC2464="","",'S.D.PASTE SHEET'!AC2464)</f>
        <v/>
      </c>
      <c s="176" t="str">
        <f>IF('S.D.PASTE SHEET'!AD2464="","",'S.D.PASTE SHEET'!AD2464)</f>
        <v/>
      </c>
      <c s="178"/>
      <c s="179" t="str">
        <f>IF(AK2464="","",IF(AK2464&gt;0,COUNT($AG$2:AG2464),""))</f>
        <v/>
      </c>
      <c s="180" t="str">
        <f t="shared" si="2494"/>
        <v/>
      </c>
      <c s="180" t="str">
        <f t="shared" si="2495"/>
        <v/>
      </c>
      <c s="180" t="str">
        <f t="shared" si="2496"/>
        <v/>
      </c>
      <c s="181" t="str">
        <f t="shared" si="2497"/>
        <v/>
      </c>
      <c s="180" t="str">
        <f t="shared" si="2498"/>
        <v/>
      </c>
      <c s="180" t="str">
        <f t="shared" si="2499"/>
        <v/>
      </c>
      <c s="180" t="str">
        <f t="shared" si="2500"/>
        <v/>
      </c>
      <c s="180" t="str">
        <f t="shared" si="2501"/>
        <v/>
      </c>
      <c s="180" t="str">
        <f t="shared" si="2502"/>
        <v/>
      </c>
      <c s="181" t="str">
        <f t="shared" si="2503"/>
        <v/>
      </c>
      <c s="180" t="str">
        <f t="shared" si="2504"/>
        <v/>
      </c>
      <c s="180" t="str">
        <f t="shared" si="2505"/>
        <v/>
      </c>
      <c s="180" t="str">
        <f t="shared" si="2506"/>
        <v/>
      </c>
      <c s="180" t="str">
        <f t="shared" si="2507"/>
        <v/>
      </c>
      <c s="180" t="str">
        <f t="shared" si="2508"/>
        <v/>
      </c>
      <c s="180" t="str">
        <f t="shared" si="2509"/>
        <v/>
      </c>
      <c s="183"/>
      <c s="179" t="str">
        <f>IF(BC2464="","",IF(BC2464&gt;0,COUNT($AY$2:AY2464),""))</f>
        <v/>
      </c>
      <c s="180" t="str">
        <f t="shared" si="2510"/>
        <v/>
      </c>
      <c s="180" t="str">
        <f t="shared" si="2511"/>
        <v/>
      </c>
      <c s="180" t="str">
        <f t="shared" si="2512"/>
        <v/>
      </c>
      <c s="182" t="str">
        <f t="shared" si="2513"/>
        <v/>
      </c>
      <c s="180" t="str">
        <f t="shared" si="2514"/>
        <v/>
      </c>
      <c s="180" t="str">
        <f t="shared" si="2515"/>
        <v/>
      </c>
      <c s="180" t="str">
        <f t="shared" si="2516"/>
        <v/>
      </c>
      <c s="180" t="str">
        <f t="shared" si="2517"/>
        <v/>
      </c>
      <c s="180" t="str">
        <f t="shared" si="2518"/>
        <v/>
      </c>
      <c s="182" t="str">
        <f t="shared" si="2519"/>
        <v/>
      </c>
      <c s="180" t="str">
        <f t="shared" si="2520"/>
        <v/>
      </c>
      <c s="180" t="str">
        <f t="shared" si="2521"/>
        <v/>
      </c>
      <c s="180" t="str">
        <f t="shared" si="2522"/>
        <v/>
      </c>
      <c s="180" t="str">
        <f t="shared" si="2523"/>
        <v/>
      </c>
      <c s="180" t="str">
        <f t="shared" si="2524"/>
        <v/>
      </c>
      <c s="180" t="str">
        <f t="shared" si="2525"/>
        <v/>
      </c>
    </row>
    <row r="2465" spans="1:66" ht="15">
      <c r="A2465" s="176" t="str">
        <f>IF('S.D.PASTE SHEET'!A2465="","",'S.D.PASTE SHEET'!A2465)</f>
        <v/>
      </c>
      <c s="176" t="str">
        <f>IF('S.D.PASTE SHEET'!B2465="","",'S.D.PASTE SHEET'!B2465)</f>
        <v/>
      </c>
      <c s="176" t="str">
        <f>IF('S.D.PASTE SHEET'!C2465="","",'S.D.PASTE SHEET'!C2465)</f>
        <v/>
      </c>
      <c s="177" t="str">
        <f>IF('S.D.PASTE SHEET'!D2465="","",'S.D.PASTE SHEET'!D2465)</f>
        <v/>
      </c>
      <c s="176" t="str">
        <f>IF('S.D.PASTE SHEET'!E2465="","",UPPER('S.D.PASTE SHEET'!E2465))</f>
        <v/>
      </c>
      <c s="176" t="str">
        <f>IF('S.D.PASTE SHEET'!F2465="","",'S.D.PASTE SHEET'!F2465)</f>
        <v/>
      </c>
      <c s="176" t="str">
        <f>IF('S.D.PASTE SHEET'!G2465="","",UPPER('S.D.PASTE SHEET'!G2465))</f>
        <v/>
      </c>
      <c s="176" t="str">
        <f>IF('S.D.PASTE SHEET'!H2465="","",UPPER('S.D.PASTE SHEET'!H2465))</f>
        <v/>
      </c>
      <c s="176" t="str">
        <f>IF('S.D.PASTE SHEET'!I2465="","",'S.D.PASTE SHEET'!I2465)</f>
        <v/>
      </c>
      <c s="177" t="str">
        <f>IF('S.D.PASTE SHEET'!J2465="","",'S.D.PASTE SHEET'!J2465)</f>
        <v/>
      </c>
      <c s="176" t="str">
        <f>IF('S.D.PASTE SHEET'!K2465="","",'S.D.PASTE SHEET'!K2465)</f>
        <v/>
      </c>
      <c s="176" t="str">
        <f>IF('S.D.PASTE SHEET'!L2465="","",'S.D.PASTE SHEET'!L2465)</f>
        <v/>
      </c>
      <c s="176" t="str">
        <f>IF('S.D.PASTE SHEET'!M2465="","",'S.D.PASTE SHEET'!M2465)</f>
        <v/>
      </c>
      <c s="176" t="str">
        <f>IF('S.D.PASTE SHEET'!N2465="","",'S.D.PASTE SHEET'!N2465)</f>
        <v/>
      </c>
      <c s="176" t="str">
        <f>IF('S.D.PASTE SHEET'!O2465="","",'S.D.PASTE SHEET'!O2465)</f>
        <v/>
      </c>
      <c s="176" t="str">
        <f>IF('S.D.PASTE SHEET'!P2465="","",'S.D.PASTE SHEET'!P2465)</f>
        <v/>
      </c>
      <c s="176" t="str">
        <f>IF('S.D.PASTE SHEET'!Q2465="","",'S.D.PASTE SHEET'!Q2465)</f>
        <v/>
      </c>
      <c s="176" t="str">
        <f>IF('S.D.PASTE SHEET'!R2465="","",'S.D.PASTE SHEET'!R2465)</f>
        <v/>
      </c>
      <c s="176" t="str">
        <f>IF('S.D.PASTE SHEET'!S2465="","",'S.D.PASTE SHEET'!S2465)</f>
        <v/>
      </c>
      <c s="176" t="str">
        <f>IF('S.D.PASTE SHEET'!T2465="","",'S.D.PASTE SHEET'!T2465)</f>
        <v/>
      </c>
      <c s="176" t="str">
        <f>IF('S.D.PASTE SHEET'!U2465="","",'S.D.PASTE SHEET'!U2465)</f>
        <v/>
      </c>
      <c s="176" t="str">
        <f>IF('S.D.PASTE SHEET'!V2465="","",'S.D.PASTE SHEET'!V2465)</f>
        <v/>
      </c>
      <c s="176" t="str">
        <f>IF('S.D.PASTE SHEET'!W2465="","",'S.D.PASTE SHEET'!W2465)</f>
        <v/>
      </c>
      <c s="176" t="str">
        <f>IF('S.D.PASTE SHEET'!X2465="","",'S.D.PASTE SHEET'!X2465)</f>
        <v/>
      </c>
      <c s="176" t="str">
        <f>IF('S.D.PASTE SHEET'!Y2465="","",'S.D.PASTE SHEET'!Y2465)</f>
        <v/>
      </c>
      <c s="176" t="str">
        <f>IF('S.D.PASTE SHEET'!Z2465="","",'S.D.PASTE SHEET'!Z2465)</f>
        <v/>
      </c>
      <c s="176" t="str">
        <f>IF('S.D.PASTE SHEET'!AA2465="","",'S.D.PASTE SHEET'!AA2465)</f>
        <v/>
      </c>
      <c s="176" t="str">
        <f>IF('S.D.PASTE SHEET'!AB2465="","",'S.D.PASTE SHEET'!AB2465)</f>
        <v/>
      </c>
      <c s="176" t="str">
        <f>IF('S.D.PASTE SHEET'!AC2465="","",'S.D.PASTE SHEET'!AC2465)</f>
        <v/>
      </c>
      <c s="176" t="str">
        <f>IF('S.D.PASTE SHEET'!AD2465="","",'S.D.PASTE SHEET'!AD2465)</f>
        <v/>
      </c>
      <c s="178"/>
      <c s="179" t="str">
        <f>IF(AK2465="","",IF(AK2465&gt;0,COUNT($AG$2:AG2465),""))</f>
        <v/>
      </c>
      <c s="180" t="str">
        <f t="shared" si="2494"/>
        <v/>
      </c>
      <c s="180" t="str">
        <f t="shared" si="2495"/>
        <v/>
      </c>
      <c s="180" t="str">
        <f t="shared" si="2496"/>
        <v/>
      </c>
      <c s="181" t="str">
        <f t="shared" si="2497"/>
        <v/>
      </c>
      <c s="180" t="str">
        <f t="shared" si="2498"/>
        <v/>
      </c>
      <c s="180" t="str">
        <f t="shared" si="2499"/>
        <v/>
      </c>
      <c s="180" t="str">
        <f t="shared" si="2500"/>
        <v/>
      </c>
      <c s="180" t="str">
        <f t="shared" si="2501"/>
        <v/>
      </c>
      <c s="180" t="str">
        <f t="shared" si="2502"/>
        <v/>
      </c>
      <c s="181" t="str">
        <f t="shared" si="2503"/>
        <v/>
      </c>
      <c s="180" t="str">
        <f t="shared" si="2504"/>
        <v/>
      </c>
      <c s="180" t="str">
        <f t="shared" si="2505"/>
        <v/>
      </c>
      <c s="180" t="str">
        <f t="shared" si="2506"/>
        <v/>
      </c>
      <c s="180" t="str">
        <f t="shared" si="2507"/>
        <v/>
      </c>
      <c s="180" t="str">
        <f t="shared" si="2508"/>
        <v/>
      </c>
      <c s="180" t="str">
        <f t="shared" si="2509"/>
        <v/>
      </c>
      <c s="183"/>
      <c s="179" t="str">
        <f>IF(BC2465="","",IF(BC2465&gt;0,COUNT($AY$2:AY2465),""))</f>
        <v/>
      </c>
      <c s="180" t="str">
        <f t="shared" si="2510"/>
        <v/>
      </c>
      <c s="180" t="str">
        <f t="shared" si="2511"/>
        <v/>
      </c>
      <c s="180" t="str">
        <f t="shared" si="2512"/>
        <v/>
      </c>
      <c s="182" t="str">
        <f t="shared" si="2513"/>
        <v/>
      </c>
      <c s="180" t="str">
        <f t="shared" si="2514"/>
        <v/>
      </c>
      <c s="180" t="str">
        <f t="shared" si="2515"/>
        <v/>
      </c>
      <c s="180" t="str">
        <f t="shared" si="2516"/>
        <v/>
      </c>
      <c s="180" t="str">
        <f t="shared" si="2517"/>
        <v/>
      </c>
      <c s="180" t="str">
        <f t="shared" si="2518"/>
        <v/>
      </c>
      <c s="182" t="str">
        <f t="shared" si="2519"/>
        <v/>
      </c>
      <c s="180" t="str">
        <f t="shared" si="2520"/>
        <v/>
      </c>
      <c s="180" t="str">
        <f t="shared" si="2521"/>
        <v/>
      </c>
      <c s="180" t="str">
        <f t="shared" si="2522"/>
        <v/>
      </c>
      <c s="180" t="str">
        <f t="shared" si="2523"/>
        <v/>
      </c>
      <c s="180" t="str">
        <f t="shared" si="2524"/>
        <v/>
      </c>
      <c s="180" t="str">
        <f t="shared" si="2525"/>
        <v/>
      </c>
    </row>
    <row r="2466" spans="1:66" ht="15">
      <c r="A2466" s="176" t="str">
        <f>IF('S.D.PASTE SHEET'!A2466="","",'S.D.PASTE SHEET'!A2466)</f>
        <v/>
      </c>
      <c s="176" t="str">
        <f>IF('S.D.PASTE SHEET'!B2466="","",'S.D.PASTE SHEET'!B2466)</f>
        <v/>
      </c>
      <c s="176" t="str">
        <f>IF('S.D.PASTE SHEET'!C2466="","",'S.D.PASTE SHEET'!C2466)</f>
        <v/>
      </c>
      <c s="177" t="str">
        <f>IF('S.D.PASTE SHEET'!D2466="","",'S.D.PASTE SHEET'!D2466)</f>
        <v/>
      </c>
      <c s="176" t="str">
        <f>IF('S.D.PASTE SHEET'!E2466="","",UPPER('S.D.PASTE SHEET'!E2466))</f>
        <v/>
      </c>
      <c s="176" t="str">
        <f>IF('S.D.PASTE SHEET'!F2466="","",'S.D.PASTE SHEET'!F2466)</f>
        <v/>
      </c>
      <c s="176" t="str">
        <f>IF('S.D.PASTE SHEET'!G2466="","",UPPER('S.D.PASTE SHEET'!G2466))</f>
        <v/>
      </c>
      <c s="176" t="str">
        <f>IF('S.D.PASTE SHEET'!H2466="","",UPPER('S.D.PASTE SHEET'!H2466))</f>
        <v/>
      </c>
      <c s="176" t="str">
        <f>IF('S.D.PASTE SHEET'!I2466="","",'S.D.PASTE SHEET'!I2466)</f>
        <v/>
      </c>
      <c s="177" t="str">
        <f>IF('S.D.PASTE SHEET'!J2466="","",'S.D.PASTE SHEET'!J2466)</f>
        <v/>
      </c>
      <c s="176" t="str">
        <f>IF('S.D.PASTE SHEET'!K2466="","",'S.D.PASTE SHEET'!K2466)</f>
        <v/>
      </c>
      <c s="176" t="str">
        <f>IF('S.D.PASTE SHEET'!L2466="","",'S.D.PASTE SHEET'!L2466)</f>
        <v/>
      </c>
      <c s="176" t="str">
        <f>IF('S.D.PASTE SHEET'!M2466="","",'S.D.PASTE SHEET'!M2466)</f>
        <v/>
      </c>
      <c s="176" t="str">
        <f>IF('S.D.PASTE SHEET'!N2466="","",'S.D.PASTE SHEET'!N2466)</f>
        <v/>
      </c>
      <c s="176" t="str">
        <f>IF('S.D.PASTE SHEET'!O2466="","",'S.D.PASTE SHEET'!O2466)</f>
        <v/>
      </c>
      <c s="176" t="str">
        <f>IF('S.D.PASTE SHEET'!P2466="","",'S.D.PASTE SHEET'!P2466)</f>
        <v/>
      </c>
      <c s="176" t="str">
        <f>IF('S.D.PASTE SHEET'!Q2466="","",'S.D.PASTE SHEET'!Q2466)</f>
        <v/>
      </c>
      <c s="176" t="str">
        <f>IF('S.D.PASTE SHEET'!R2466="","",'S.D.PASTE SHEET'!R2466)</f>
        <v/>
      </c>
      <c s="176" t="str">
        <f>IF('S.D.PASTE SHEET'!S2466="","",'S.D.PASTE SHEET'!S2466)</f>
        <v/>
      </c>
      <c s="176" t="str">
        <f>IF('S.D.PASTE SHEET'!T2466="","",'S.D.PASTE SHEET'!T2466)</f>
        <v/>
      </c>
      <c s="176" t="str">
        <f>IF('S.D.PASTE SHEET'!U2466="","",'S.D.PASTE SHEET'!U2466)</f>
        <v/>
      </c>
      <c s="176" t="str">
        <f>IF('S.D.PASTE SHEET'!V2466="","",'S.D.PASTE SHEET'!V2466)</f>
        <v/>
      </c>
      <c s="176" t="str">
        <f>IF('S.D.PASTE SHEET'!W2466="","",'S.D.PASTE SHEET'!W2466)</f>
        <v/>
      </c>
      <c s="176" t="str">
        <f>IF('S.D.PASTE SHEET'!X2466="","",'S.D.PASTE SHEET'!X2466)</f>
        <v/>
      </c>
      <c s="176" t="str">
        <f>IF('S.D.PASTE SHEET'!Y2466="","",'S.D.PASTE SHEET'!Y2466)</f>
        <v/>
      </c>
      <c s="176" t="str">
        <f>IF('S.D.PASTE SHEET'!Z2466="","",'S.D.PASTE SHEET'!Z2466)</f>
        <v/>
      </c>
      <c s="176" t="str">
        <f>IF('S.D.PASTE SHEET'!AA2466="","",'S.D.PASTE SHEET'!AA2466)</f>
        <v/>
      </c>
      <c s="176" t="str">
        <f>IF('S.D.PASTE SHEET'!AB2466="","",'S.D.PASTE SHEET'!AB2466)</f>
        <v/>
      </c>
      <c s="176" t="str">
        <f>IF('S.D.PASTE SHEET'!AC2466="","",'S.D.PASTE SHEET'!AC2466)</f>
        <v/>
      </c>
      <c s="176" t="str">
        <f>IF('S.D.PASTE SHEET'!AD2466="","",'S.D.PASTE SHEET'!AD2466)</f>
        <v/>
      </c>
      <c s="178"/>
      <c s="179" t="str">
        <f>IF(AK2466="","",IF(AK2466&gt;0,COUNT($AG$2:AG2466),""))</f>
        <v/>
      </c>
      <c s="180" t="str">
        <f t="shared" si="2494"/>
        <v/>
      </c>
      <c s="180" t="str">
        <f t="shared" si="2495"/>
        <v/>
      </c>
      <c s="180" t="str">
        <f t="shared" si="2496"/>
        <v/>
      </c>
      <c s="181" t="str">
        <f t="shared" si="2497"/>
        <v/>
      </c>
      <c s="180" t="str">
        <f t="shared" si="2498"/>
        <v/>
      </c>
      <c s="180" t="str">
        <f t="shared" si="2499"/>
        <v/>
      </c>
      <c s="180" t="str">
        <f t="shared" si="2500"/>
        <v/>
      </c>
      <c s="180" t="str">
        <f t="shared" si="2501"/>
        <v/>
      </c>
      <c s="180" t="str">
        <f t="shared" si="2502"/>
        <v/>
      </c>
      <c s="181" t="str">
        <f t="shared" si="2503"/>
        <v/>
      </c>
      <c s="180" t="str">
        <f t="shared" si="2504"/>
        <v/>
      </c>
      <c s="180" t="str">
        <f t="shared" si="2505"/>
        <v/>
      </c>
      <c s="180" t="str">
        <f t="shared" si="2506"/>
        <v/>
      </c>
      <c s="180" t="str">
        <f t="shared" si="2507"/>
        <v/>
      </c>
      <c s="180" t="str">
        <f t="shared" si="2508"/>
        <v/>
      </c>
      <c s="180" t="str">
        <f t="shared" si="2509"/>
        <v/>
      </c>
      <c s="183"/>
      <c s="179" t="str">
        <f>IF(BC2466="","",IF(BC2466&gt;0,COUNT($AY$2:AY2466),""))</f>
        <v/>
      </c>
      <c s="180" t="str">
        <f t="shared" si="2510"/>
        <v/>
      </c>
      <c s="180" t="str">
        <f t="shared" si="2511"/>
        <v/>
      </c>
      <c s="180" t="str">
        <f t="shared" si="2512"/>
        <v/>
      </c>
      <c s="182" t="str">
        <f t="shared" si="2513"/>
        <v/>
      </c>
      <c s="180" t="str">
        <f t="shared" si="2514"/>
        <v/>
      </c>
      <c s="180" t="str">
        <f t="shared" si="2515"/>
        <v/>
      </c>
      <c s="180" t="str">
        <f t="shared" si="2516"/>
        <v/>
      </c>
      <c s="180" t="str">
        <f t="shared" si="2517"/>
        <v/>
      </c>
      <c s="180" t="str">
        <f t="shared" si="2518"/>
        <v/>
      </c>
      <c s="182" t="str">
        <f t="shared" si="2519"/>
        <v/>
      </c>
      <c s="180" t="str">
        <f t="shared" si="2520"/>
        <v/>
      </c>
      <c s="180" t="str">
        <f t="shared" si="2521"/>
        <v/>
      </c>
      <c s="180" t="str">
        <f t="shared" si="2522"/>
        <v/>
      </c>
      <c s="180" t="str">
        <f t="shared" si="2523"/>
        <v/>
      </c>
      <c s="180" t="str">
        <f t="shared" si="2524"/>
        <v/>
      </c>
      <c s="180" t="str">
        <f t="shared" si="2525"/>
        <v/>
      </c>
    </row>
    <row r="2467" spans="1:66" ht="15">
      <c r="A2467" s="176" t="str">
        <f>IF('S.D.PASTE SHEET'!A2467="","",'S.D.PASTE SHEET'!A2467)</f>
        <v/>
      </c>
      <c s="176" t="str">
        <f>IF('S.D.PASTE SHEET'!B2467="","",'S.D.PASTE SHEET'!B2467)</f>
        <v/>
      </c>
      <c s="176" t="str">
        <f>IF('S.D.PASTE SHEET'!C2467="","",'S.D.PASTE SHEET'!C2467)</f>
        <v/>
      </c>
      <c s="177" t="str">
        <f>IF('S.D.PASTE SHEET'!D2467="","",'S.D.PASTE SHEET'!D2467)</f>
        <v/>
      </c>
      <c s="176" t="str">
        <f>IF('S.D.PASTE SHEET'!E2467="","",UPPER('S.D.PASTE SHEET'!E2467))</f>
        <v/>
      </c>
      <c s="176" t="str">
        <f>IF('S.D.PASTE SHEET'!F2467="","",'S.D.PASTE SHEET'!F2467)</f>
        <v/>
      </c>
      <c s="176" t="str">
        <f>IF('S.D.PASTE SHEET'!G2467="","",UPPER('S.D.PASTE SHEET'!G2467))</f>
        <v/>
      </c>
      <c s="176" t="str">
        <f>IF('S.D.PASTE SHEET'!H2467="","",UPPER('S.D.PASTE SHEET'!H2467))</f>
        <v/>
      </c>
      <c s="176" t="str">
        <f>IF('S.D.PASTE SHEET'!I2467="","",'S.D.PASTE SHEET'!I2467)</f>
        <v/>
      </c>
      <c s="177" t="str">
        <f>IF('S.D.PASTE SHEET'!J2467="","",'S.D.PASTE SHEET'!J2467)</f>
        <v/>
      </c>
      <c s="176" t="str">
        <f>IF('S.D.PASTE SHEET'!K2467="","",'S.D.PASTE SHEET'!K2467)</f>
        <v/>
      </c>
      <c s="176" t="str">
        <f>IF('S.D.PASTE SHEET'!L2467="","",'S.D.PASTE SHEET'!L2467)</f>
        <v/>
      </c>
      <c s="176" t="str">
        <f>IF('S.D.PASTE SHEET'!M2467="","",'S.D.PASTE SHEET'!M2467)</f>
        <v/>
      </c>
      <c s="176" t="str">
        <f>IF('S.D.PASTE SHEET'!N2467="","",'S.D.PASTE SHEET'!N2467)</f>
        <v/>
      </c>
      <c s="176" t="str">
        <f>IF('S.D.PASTE SHEET'!O2467="","",'S.D.PASTE SHEET'!O2467)</f>
        <v/>
      </c>
      <c s="176" t="str">
        <f>IF('S.D.PASTE SHEET'!P2467="","",'S.D.PASTE SHEET'!P2467)</f>
        <v/>
      </c>
      <c s="176" t="str">
        <f>IF('S.D.PASTE SHEET'!Q2467="","",'S.D.PASTE SHEET'!Q2467)</f>
        <v/>
      </c>
      <c s="176" t="str">
        <f>IF('S.D.PASTE SHEET'!R2467="","",'S.D.PASTE SHEET'!R2467)</f>
        <v/>
      </c>
      <c s="176" t="str">
        <f>IF('S.D.PASTE SHEET'!S2467="","",'S.D.PASTE SHEET'!S2467)</f>
        <v/>
      </c>
      <c s="176" t="str">
        <f>IF('S.D.PASTE SHEET'!T2467="","",'S.D.PASTE SHEET'!T2467)</f>
        <v/>
      </c>
      <c s="176" t="str">
        <f>IF('S.D.PASTE SHEET'!U2467="","",'S.D.PASTE SHEET'!U2467)</f>
        <v/>
      </c>
      <c s="176" t="str">
        <f>IF('S.D.PASTE SHEET'!V2467="","",'S.D.PASTE SHEET'!V2467)</f>
        <v/>
      </c>
      <c s="176" t="str">
        <f>IF('S.D.PASTE SHEET'!W2467="","",'S.D.PASTE SHEET'!W2467)</f>
        <v/>
      </c>
      <c s="176" t="str">
        <f>IF('S.D.PASTE SHEET'!X2467="","",'S.D.PASTE SHEET'!X2467)</f>
        <v/>
      </c>
      <c s="176" t="str">
        <f>IF('S.D.PASTE SHEET'!Y2467="","",'S.D.PASTE SHEET'!Y2467)</f>
        <v/>
      </c>
      <c s="176" t="str">
        <f>IF('S.D.PASTE SHEET'!Z2467="","",'S.D.PASTE SHEET'!Z2467)</f>
        <v/>
      </c>
      <c s="176" t="str">
        <f>IF('S.D.PASTE SHEET'!AA2467="","",'S.D.PASTE SHEET'!AA2467)</f>
        <v/>
      </c>
      <c s="176" t="str">
        <f>IF('S.D.PASTE SHEET'!AB2467="","",'S.D.PASTE SHEET'!AB2467)</f>
        <v/>
      </c>
      <c s="176" t="str">
        <f>IF('S.D.PASTE SHEET'!AC2467="","",'S.D.PASTE SHEET'!AC2467)</f>
        <v/>
      </c>
      <c s="176" t="str">
        <f>IF('S.D.PASTE SHEET'!AD2467="","",'S.D.PASTE SHEET'!AD2467)</f>
        <v/>
      </c>
      <c s="178"/>
      <c s="179" t="str">
        <f>IF(AK2467="","",IF(AK2467&gt;0,COUNT($AG$2:AG2467),""))</f>
        <v/>
      </c>
      <c s="180" t="str">
        <f t="shared" si="2494"/>
        <v/>
      </c>
      <c s="180" t="str">
        <f t="shared" si="2495"/>
        <v/>
      </c>
      <c s="180" t="str">
        <f t="shared" si="2496"/>
        <v/>
      </c>
      <c s="181" t="str">
        <f t="shared" si="2497"/>
        <v/>
      </c>
      <c s="180" t="str">
        <f t="shared" si="2498"/>
        <v/>
      </c>
      <c s="180" t="str">
        <f t="shared" si="2499"/>
        <v/>
      </c>
      <c s="180" t="str">
        <f t="shared" si="2500"/>
        <v/>
      </c>
      <c s="180" t="str">
        <f t="shared" si="2501"/>
        <v/>
      </c>
      <c s="180" t="str">
        <f t="shared" si="2502"/>
        <v/>
      </c>
      <c s="181" t="str">
        <f t="shared" si="2503"/>
        <v/>
      </c>
      <c s="180" t="str">
        <f t="shared" si="2504"/>
        <v/>
      </c>
      <c s="180" t="str">
        <f t="shared" si="2505"/>
        <v/>
      </c>
      <c s="180" t="str">
        <f t="shared" si="2506"/>
        <v/>
      </c>
      <c s="180" t="str">
        <f t="shared" si="2507"/>
        <v/>
      </c>
      <c s="180" t="str">
        <f t="shared" si="2508"/>
        <v/>
      </c>
      <c s="180" t="str">
        <f t="shared" si="2509"/>
        <v/>
      </c>
      <c s="183"/>
      <c s="179" t="str">
        <f>IF(BC2467="","",IF(BC2467&gt;0,COUNT($AY$2:AY2467),""))</f>
        <v/>
      </c>
      <c s="180" t="str">
        <f t="shared" si="2510"/>
        <v/>
      </c>
      <c s="180" t="str">
        <f t="shared" si="2511"/>
        <v/>
      </c>
      <c s="180" t="str">
        <f t="shared" si="2512"/>
        <v/>
      </c>
      <c s="182" t="str">
        <f t="shared" si="2513"/>
        <v/>
      </c>
      <c s="180" t="str">
        <f t="shared" si="2514"/>
        <v/>
      </c>
      <c s="180" t="str">
        <f t="shared" si="2515"/>
        <v/>
      </c>
      <c s="180" t="str">
        <f t="shared" si="2516"/>
        <v/>
      </c>
      <c s="180" t="str">
        <f t="shared" si="2517"/>
        <v/>
      </c>
      <c s="180" t="str">
        <f t="shared" si="2518"/>
        <v/>
      </c>
      <c s="182" t="str">
        <f t="shared" si="2519"/>
        <v/>
      </c>
      <c s="180" t="str">
        <f t="shared" si="2520"/>
        <v/>
      </c>
      <c s="180" t="str">
        <f t="shared" si="2521"/>
        <v/>
      </c>
      <c s="180" t="str">
        <f t="shared" si="2522"/>
        <v/>
      </c>
      <c s="180" t="str">
        <f t="shared" si="2523"/>
        <v/>
      </c>
      <c s="180" t="str">
        <f t="shared" si="2524"/>
        <v/>
      </c>
      <c s="180" t="str">
        <f t="shared" si="2525"/>
        <v/>
      </c>
    </row>
    <row r="2468" spans="1:66" ht="15">
      <c r="A2468" s="176" t="str">
        <f>IF('S.D.PASTE SHEET'!A2468="","",'S.D.PASTE SHEET'!A2468)</f>
        <v/>
      </c>
      <c s="176" t="str">
        <f>IF('S.D.PASTE SHEET'!B2468="","",'S.D.PASTE SHEET'!B2468)</f>
        <v/>
      </c>
      <c s="176" t="str">
        <f>IF('S.D.PASTE SHEET'!C2468="","",'S.D.PASTE SHEET'!C2468)</f>
        <v/>
      </c>
      <c s="177" t="str">
        <f>IF('S.D.PASTE SHEET'!D2468="","",'S.D.PASTE SHEET'!D2468)</f>
        <v/>
      </c>
      <c s="176" t="str">
        <f>IF('S.D.PASTE SHEET'!E2468="","",UPPER('S.D.PASTE SHEET'!E2468))</f>
        <v/>
      </c>
      <c s="176" t="str">
        <f>IF('S.D.PASTE SHEET'!F2468="","",'S.D.PASTE SHEET'!F2468)</f>
        <v/>
      </c>
      <c s="176" t="str">
        <f>IF('S.D.PASTE SHEET'!G2468="","",UPPER('S.D.PASTE SHEET'!G2468))</f>
        <v/>
      </c>
      <c s="176" t="str">
        <f>IF('S.D.PASTE SHEET'!H2468="","",UPPER('S.D.PASTE SHEET'!H2468))</f>
        <v/>
      </c>
      <c s="176" t="str">
        <f>IF('S.D.PASTE SHEET'!I2468="","",'S.D.PASTE SHEET'!I2468)</f>
        <v/>
      </c>
      <c s="177" t="str">
        <f>IF('S.D.PASTE SHEET'!J2468="","",'S.D.PASTE SHEET'!J2468)</f>
        <v/>
      </c>
      <c s="176" t="str">
        <f>IF('S.D.PASTE SHEET'!K2468="","",'S.D.PASTE SHEET'!K2468)</f>
        <v/>
      </c>
      <c s="176" t="str">
        <f>IF('S.D.PASTE SHEET'!L2468="","",'S.D.PASTE SHEET'!L2468)</f>
        <v/>
      </c>
      <c s="176" t="str">
        <f>IF('S.D.PASTE SHEET'!M2468="","",'S.D.PASTE SHEET'!M2468)</f>
        <v/>
      </c>
      <c s="176" t="str">
        <f>IF('S.D.PASTE SHEET'!N2468="","",'S.D.PASTE SHEET'!N2468)</f>
        <v/>
      </c>
      <c s="176" t="str">
        <f>IF('S.D.PASTE SHEET'!O2468="","",'S.D.PASTE SHEET'!O2468)</f>
        <v/>
      </c>
      <c s="176" t="str">
        <f>IF('S.D.PASTE SHEET'!P2468="","",'S.D.PASTE SHEET'!P2468)</f>
        <v/>
      </c>
      <c s="176" t="str">
        <f>IF('S.D.PASTE SHEET'!Q2468="","",'S.D.PASTE SHEET'!Q2468)</f>
        <v/>
      </c>
      <c s="176" t="str">
        <f>IF('S.D.PASTE SHEET'!R2468="","",'S.D.PASTE SHEET'!R2468)</f>
        <v/>
      </c>
      <c s="176" t="str">
        <f>IF('S.D.PASTE SHEET'!S2468="","",'S.D.PASTE SHEET'!S2468)</f>
        <v/>
      </c>
      <c s="176" t="str">
        <f>IF('S.D.PASTE SHEET'!T2468="","",'S.D.PASTE SHEET'!T2468)</f>
        <v/>
      </c>
      <c s="176" t="str">
        <f>IF('S.D.PASTE SHEET'!U2468="","",'S.D.PASTE SHEET'!U2468)</f>
        <v/>
      </c>
      <c s="176" t="str">
        <f>IF('S.D.PASTE SHEET'!V2468="","",'S.D.PASTE SHEET'!V2468)</f>
        <v/>
      </c>
      <c s="176" t="str">
        <f>IF('S.D.PASTE SHEET'!W2468="","",'S.D.PASTE SHEET'!W2468)</f>
        <v/>
      </c>
      <c s="176" t="str">
        <f>IF('S.D.PASTE SHEET'!X2468="","",'S.D.PASTE SHEET'!X2468)</f>
        <v/>
      </c>
      <c s="176" t="str">
        <f>IF('S.D.PASTE SHEET'!Y2468="","",'S.D.PASTE SHEET'!Y2468)</f>
        <v/>
      </c>
      <c s="176" t="str">
        <f>IF('S.D.PASTE SHEET'!Z2468="","",'S.D.PASTE SHEET'!Z2468)</f>
        <v/>
      </c>
      <c s="176" t="str">
        <f>IF('S.D.PASTE SHEET'!AA2468="","",'S.D.PASTE SHEET'!AA2468)</f>
        <v/>
      </c>
      <c s="176" t="str">
        <f>IF('S.D.PASTE SHEET'!AB2468="","",'S.D.PASTE SHEET'!AB2468)</f>
        <v/>
      </c>
      <c s="176" t="str">
        <f>IF('S.D.PASTE SHEET'!AC2468="","",'S.D.PASTE SHEET'!AC2468)</f>
        <v/>
      </c>
      <c s="176" t="str">
        <f>IF('S.D.PASTE SHEET'!AD2468="","",'S.D.PASTE SHEET'!AD2468)</f>
        <v/>
      </c>
      <c s="178"/>
      <c s="179" t="str">
        <f>IF(AK2468="","",IF(AK2468&gt;0,COUNT($AG$2:AG2468),""))</f>
        <v/>
      </c>
      <c s="180" t="str">
        <f t="shared" si="2494"/>
        <v/>
      </c>
      <c s="180" t="str">
        <f t="shared" si="2495"/>
        <v/>
      </c>
      <c s="180" t="str">
        <f t="shared" si="2496"/>
        <v/>
      </c>
      <c s="181" t="str">
        <f t="shared" si="2497"/>
        <v/>
      </c>
      <c s="180" t="str">
        <f t="shared" si="2498"/>
        <v/>
      </c>
      <c s="180" t="str">
        <f t="shared" si="2499"/>
        <v/>
      </c>
      <c s="180" t="str">
        <f t="shared" si="2500"/>
        <v/>
      </c>
      <c s="180" t="str">
        <f t="shared" si="2501"/>
        <v/>
      </c>
      <c s="180" t="str">
        <f t="shared" si="2502"/>
        <v/>
      </c>
      <c s="181" t="str">
        <f t="shared" si="2503"/>
        <v/>
      </c>
      <c s="180" t="str">
        <f t="shared" si="2504"/>
        <v/>
      </c>
      <c s="180" t="str">
        <f t="shared" si="2505"/>
        <v/>
      </c>
      <c s="180" t="str">
        <f t="shared" si="2506"/>
        <v/>
      </c>
      <c s="180" t="str">
        <f t="shared" si="2507"/>
        <v/>
      </c>
      <c s="180" t="str">
        <f t="shared" si="2508"/>
        <v/>
      </c>
      <c s="180" t="str">
        <f t="shared" si="2509"/>
        <v/>
      </c>
      <c s="183"/>
      <c s="179" t="str">
        <f>IF(BC2468="","",IF(BC2468&gt;0,COUNT($AY$2:AY2468),""))</f>
        <v/>
      </c>
      <c s="180" t="str">
        <f t="shared" si="2510"/>
        <v/>
      </c>
      <c s="180" t="str">
        <f t="shared" si="2511"/>
        <v/>
      </c>
      <c s="180" t="str">
        <f t="shared" si="2512"/>
        <v/>
      </c>
      <c s="182" t="str">
        <f t="shared" si="2513"/>
        <v/>
      </c>
      <c s="180" t="str">
        <f t="shared" si="2514"/>
        <v/>
      </c>
      <c s="180" t="str">
        <f t="shared" si="2515"/>
        <v/>
      </c>
      <c s="180" t="str">
        <f t="shared" si="2516"/>
        <v/>
      </c>
      <c s="180" t="str">
        <f t="shared" si="2517"/>
        <v/>
      </c>
      <c s="180" t="str">
        <f t="shared" si="2518"/>
        <v/>
      </c>
      <c s="182" t="str">
        <f t="shared" si="2519"/>
        <v/>
      </c>
      <c s="180" t="str">
        <f t="shared" si="2520"/>
        <v/>
      </c>
      <c s="180" t="str">
        <f t="shared" si="2521"/>
        <v/>
      </c>
      <c s="180" t="str">
        <f t="shared" si="2522"/>
        <v/>
      </c>
      <c s="180" t="str">
        <f t="shared" si="2523"/>
        <v/>
      </c>
      <c s="180" t="str">
        <f t="shared" si="2524"/>
        <v/>
      </c>
      <c s="180" t="str">
        <f t="shared" si="2525"/>
        <v/>
      </c>
    </row>
    <row r="2469" spans="1:66" ht="15">
      <c r="A2469" s="176" t="str">
        <f>IF('S.D.PASTE SHEET'!A2469="","",'S.D.PASTE SHEET'!A2469)</f>
        <v/>
      </c>
      <c s="176" t="str">
        <f>IF('S.D.PASTE SHEET'!B2469="","",'S.D.PASTE SHEET'!B2469)</f>
        <v/>
      </c>
      <c s="176" t="str">
        <f>IF('S.D.PASTE SHEET'!C2469="","",'S.D.PASTE SHEET'!C2469)</f>
        <v/>
      </c>
      <c s="177" t="str">
        <f>IF('S.D.PASTE SHEET'!D2469="","",'S.D.PASTE SHEET'!D2469)</f>
        <v/>
      </c>
      <c s="176" t="str">
        <f>IF('S.D.PASTE SHEET'!E2469="","",UPPER('S.D.PASTE SHEET'!E2469))</f>
        <v/>
      </c>
      <c s="176" t="str">
        <f>IF('S.D.PASTE SHEET'!F2469="","",'S.D.PASTE SHEET'!F2469)</f>
        <v/>
      </c>
      <c s="176" t="str">
        <f>IF('S.D.PASTE SHEET'!G2469="","",UPPER('S.D.PASTE SHEET'!G2469))</f>
        <v/>
      </c>
      <c s="176" t="str">
        <f>IF('S.D.PASTE SHEET'!H2469="","",UPPER('S.D.PASTE SHEET'!H2469))</f>
        <v/>
      </c>
      <c s="176" t="str">
        <f>IF('S.D.PASTE SHEET'!I2469="","",'S.D.PASTE SHEET'!I2469)</f>
        <v/>
      </c>
      <c s="177" t="str">
        <f>IF('S.D.PASTE SHEET'!J2469="","",'S.D.PASTE SHEET'!J2469)</f>
        <v/>
      </c>
      <c s="176" t="str">
        <f>IF('S.D.PASTE SHEET'!K2469="","",'S.D.PASTE SHEET'!K2469)</f>
        <v/>
      </c>
      <c s="176" t="str">
        <f>IF('S.D.PASTE SHEET'!L2469="","",'S.D.PASTE SHEET'!L2469)</f>
        <v/>
      </c>
      <c s="176" t="str">
        <f>IF('S.D.PASTE SHEET'!M2469="","",'S.D.PASTE SHEET'!M2469)</f>
        <v/>
      </c>
      <c s="176" t="str">
        <f>IF('S.D.PASTE SHEET'!N2469="","",'S.D.PASTE SHEET'!N2469)</f>
        <v/>
      </c>
      <c s="176" t="str">
        <f>IF('S.D.PASTE SHEET'!O2469="","",'S.D.PASTE SHEET'!O2469)</f>
        <v/>
      </c>
      <c s="176" t="str">
        <f>IF('S.D.PASTE SHEET'!P2469="","",'S.D.PASTE SHEET'!P2469)</f>
        <v/>
      </c>
      <c s="176" t="str">
        <f>IF('S.D.PASTE SHEET'!Q2469="","",'S.D.PASTE SHEET'!Q2469)</f>
        <v/>
      </c>
      <c s="176" t="str">
        <f>IF('S.D.PASTE SHEET'!R2469="","",'S.D.PASTE SHEET'!R2469)</f>
        <v/>
      </c>
      <c s="176" t="str">
        <f>IF('S.D.PASTE SHEET'!S2469="","",'S.D.PASTE SHEET'!S2469)</f>
        <v/>
      </c>
      <c s="176" t="str">
        <f>IF('S.D.PASTE SHEET'!T2469="","",'S.D.PASTE SHEET'!T2469)</f>
        <v/>
      </c>
      <c s="176" t="str">
        <f>IF('S.D.PASTE SHEET'!U2469="","",'S.D.PASTE SHEET'!U2469)</f>
        <v/>
      </c>
      <c s="176" t="str">
        <f>IF('S.D.PASTE SHEET'!V2469="","",'S.D.PASTE SHEET'!V2469)</f>
        <v/>
      </c>
      <c s="176" t="str">
        <f>IF('S.D.PASTE SHEET'!W2469="","",'S.D.PASTE SHEET'!W2469)</f>
        <v/>
      </c>
      <c s="176" t="str">
        <f>IF('S.D.PASTE SHEET'!X2469="","",'S.D.PASTE SHEET'!X2469)</f>
        <v/>
      </c>
      <c s="176" t="str">
        <f>IF('S.D.PASTE SHEET'!Y2469="","",'S.D.PASTE SHEET'!Y2469)</f>
        <v/>
      </c>
      <c s="176" t="str">
        <f>IF('S.D.PASTE SHEET'!Z2469="","",'S.D.PASTE SHEET'!Z2469)</f>
        <v/>
      </c>
      <c s="176" t="str">
        <f>IF('S.D.PASTE SHEET'!AA2469="","",'S.D.PASTE SHEET'!AA2469)</f>
        <v/>
      </c>
      <c s="176" t="str">
        <f>IF('S.D.PASTE SHEET'!AB2469="","",'S.D.PASTE SHEET'!AB2469)</f>
        <v/>
      </c>
      <c s="176" t="str">
        <f>IF('S.D.PASTE SHEET'!AC2469="","",'S.D.PASTE SHEET'!AC2469)</f>
        <v/>
      </c>
      <c s="176" t="str">
        <f>IF('S.D.PASTE SHEET'!AD2469="","",'S.D.PASTE SHEET'!AD2469)</f>
        <v/>
      </c>
      <c s="178"/>
      <c s="179" t="str">
        <f>IF(AK2469="","",IF(AK2469&gt;0,COUNT($AG$2:AG2469),""))</f>
        <v/>
      </c>
      <c s="180" t="str">
        <f t="shared" si="2494"/>
        <v/>
      </c>
      <c s="180" t="str">
        <f t="shared" si="2495"/>
        <v/>
      </c>
      <c s="180" t="str">
        <f t="shared" si="2496"/>
        <v/>
      </c>
      <c s="181" t="str">
        <f t="shared" si="2497"/>
        <v/>
      </c>
      <c s="180" t="str">
        <f t="shared" si="2498"/>
        <v/>
      </c>
      <c s="180" t="str">
        <f t="shared" si="2499"/>
        <v/>
      </c>
      <c s="180" t="str">
        <f t="shared" si="2500"/>
        <v/>
      </c>
      <c s="180" t="str">
        <f t="shared" si="2501"/>
        <v/>
      </c>
      <c s="180" t="str">
        <f t="shared" si="2502"/>
        <v/>
      </c>
      <c s="181" t="str">
        <f t="shared" si="2503"/>
        <v/>
      </c>
      <c s="180" t="str">
        <f t="shared" si="2504"/>
        <v/>
      </c>
      <c s="180" t="str">
        <f t="shared" si="2505"/>
        <v/>
      </c>
      <c s="180" t="str">
        <f t="shared" si="2506"/>
        <v/>
      </c>
      <c s="180" t="str">
        <f t="shared" si="2507"/>
        <v/>
      </c>
      <c s="180" t="str">
        <f t="shared" si="2508"/>
        <v/>
      </c>
      <c s="180" t="str">
        <f t="shared" si="2509"/>
        <v/>
      </c>
      <c s="183"/>
      <c s="179" t="str">
        <f>IF(BC2469="","",IF(BC2469&gt;0,COUNT($AY$2:AY2469),""))</f>
        <v/>
      </c>
      <c s="180" t="str">
        <f t="shared" si="2510"/>
        <v/>
      </c>
      <c s="180" t="str">
        <f t="shared" si="2511"/>
        <v/>
      </c>
      <c s="180" t="str">
        <f t="shared" si="2512"/>
        <v/>
      </c>
      <c s="182" t="str">
        <f t="shared" si="2513"/>
        <v/>
      </c>
      <c s="180" t="str">
        <f t="shared" si="2514"/>
        <v/>
      </c>
      <c s="180" t="str">
        <f t="shared" si="2515"/>
        <v/>
      </c>
      <c s="180" t="str">
        <f t="shared" si="2516"/>
        <v/>
      </c>
      <c s="180" t="str">
        <f t="shared" si="2517"/>
        <v/>
      </c>
      <c s="180" t="str">
        <f t="shared" si="2518"/>
        <v/>
      </c>
      <c s="182" t="str">
        <f t="shared" si="2519"/>
        <v/>
      </c>
      <c s="180" t="str">
        <f t="shared" si="2520"/>
        <v/>
      </c>
      <c s="180" t="str">
        <f t="shared" si="2521"/>
        <v/>
      </c>
      <c s="180" t="str">
        <f t="shared" si="2522"/>
        <v/>
      </c>
      <c s="180" t="str">
        <f t="shared" si="2523"/>
        <v/>
      </c>
      <c s="180" t="str">
        <f t="shared" si="2524"/>
        <v/>
      </c>
      <c s="180" t="str">
        <f t="shared" si="2525"/>
        <v/>
      </c>
    </row>
    <row r="2470" spans="1:66" ht="15">
      <c r="A2470" s="176" t="str">
        <f>IF('S.D.PASTE SHEET'!A2470="","",'S.D.PASTE SHEET'!A2470)</f>
        <v/>
      </c>
      <c s="176" t="str">
        <f>IF('S.D.PASTE SHEET'!B2470="","",'S.D.PASTE SHEET'!B2470)</f>
        <v/>
      </c>
      <c s="176" t="str">
        <f>IF('S.D.PASTE SHEET'!C2470="","",'S.D.PASTE SHEET'!C2470)</f>
        <v/>
      </c>
      <c s="177" t="str">
        <f>IF('S.D.PASTE SHEET'!D2470="","",'S.D.PASTE SHEET'!D2470)</f>
        <v/>
      </c>
      <c s="176" t="str">
        <f>IF('S.D.PASTE SHEET'!E2470="","",UPPER('S.D.PASTE SHEET'!E2470))</f>
        <v/>
      </c>
      <c s="176" t="str">
        <f>IF('S.D.PASTE SHEET'!F2470="","",'S.D.PASTE SHEET'!F2470)</f>
        <v/>
      </c>
      <c s="176" t="str">
        <f>IF('S.D.PASTE SHEET'!G2470="","",UPPER('S.D.PASTE SHEET'!G2470))</f>
        <v/>
      </c>
      <c s="176" t="str">
        <f>IF('S.D.PASTE SHEET'!H2470="","",UPPER('S.D.PASTE SHEET'!H2470))</f>
        <v/>
      </c>
      <c s="176" t="str">
        <f>IF('S.D.PASTE SHEET'!I2470="","",'S.D.PASTE SHEET'!I2470)</f>
        <v/>
      </c>
      <c s="177" t="str">
        <f>IF('S.D.PASTE SHEET'!J2470="","",'S.D.PASTE SHEET'!J2470)</f>
        <v/>
      </c>
      <c s="176" t="str">
        <f>IF('S.D.PASTE SHEET'!K2470="","",'S.D.PASTE SHEET'!K2470)</f>
        <v/>
      </c>
      <c s="176" t="str">
        <f>IF('S.D.PASTE SHEET'!L2470="","",'S.D.PASTE SHEET'!L2470)</f>
        <v/>
      </c>
      <c s="176" t="str">
        <f>IF('S.D.PASTE SHEET'!M2470="","",'S.D.PASTE SHEET'!M2470)</f>
        <v/>
      </c>
      <c s="176" t="str">
        <f>IF('S.D.PASTE SHEET'!N2470="","",'S.D.PASTE SHEET'!N2470)</f>
        <v/>
      </c>
      <c s="176" t="str">
        <f>IF('S.D.PASTE SHEET'!O2470="","",'S.D.PASTE SHEET'!O2470)</f>
        <v/>
      </c>
      <c s="176" t="str">
        <f>IF('S.D.PASTE SHEET'!P2470="","",'S.D.PASTE SHEET'!P2470)</f>
        <v/>
      </c>
      <c s="176" t="str">
        <f>IF('S.D.PASTE SHEET'!Q2470="","",'S.D.PASTE SHEET'!Q2470)</f>
        <v/>
      </c>
      <c s="176" t="str">
        <f>IF('S.D.PASTE SHEET'!R2470="","",'S.D.PASTE SHEET'!R2470)</f>
        <v/>
      </c>
      <c s="176" t="str">
        <f>IF('S.D.PASTE SHEET'!S2470="","",'S.D.PASTE SHEET'!S2470)</f>
        <v/>
      </c>
      <c s="176" t="str">
        <f>IF('S.D.PASTE SHEET'!T2470="","",'S.D.PASTE SHEET'!T2470)</f>
        <v/>
      </c>
      <c s="176" t="str">
        <f>IF('S.D.PASTE SHEET'!U2470="","",'S.D.PASTE SHEET'!U2470)</f>
        <v/>
      </c>
      <c s="176" t="str">
        <f>IF('S.D.PASTE SHEET'!V2470="","",'S.D.PASTE SHEET'!V2470)</f>
        <v/>
      </c>
      <c s="176" t="str">
        <f>IF('S.D.PASTE SHEET'!W2470="","",'S.D.PASTE SHEET'!W2470)</f>
        <v/>
      </c>
      <c s="176" t="str">
        <f>IF('S.D.PASTE SHEET'!X2470="","",'S.D.PASTE SHEET'!X2470)</f>
        <v/>
      </c>
      <c s="176" t="str">
        <f>IF('S.D.PASTE SHEET'!Y2470="","",'S.D.PASTE SHEET'!Y2470)</f>
        <v/>
      </c>
      <c s="176" t="str">
        <f>IF('S.D.PASTE SHEET'!Z2470="","",'S.D.PASTE SHEET'!Z2470)</f>
        <v/>
      </c>
      <c s="176" t="str">
        <f>IF('S.D.PASTE SHEET'!AA2470="","",'S.D.PASTE SHEET'!AA2470)</f>
        <v/>
      </c>
      <c s="176" t="str">
        <f>IF('S.D.PASTE SHEET'!AB2470="","",'S.D.PASTE SHEET'!AB2470)</f>
        <v/>
      </c>
      <c s="176" t="str">
        <f>IF('S.D.PASTE SHEET'!AC2470="","",'S.D.PASTE SHEET'!AC2470)</f>
        <v/>
      </c>
      <c s="176" t="str">
        <f>IF('S.D.PASTE SHEET'!AD2470="","",'S.D.PASTE SHEET'!AD2470)</f>
        <v/>
      </c>
      <c s="178"/>
      <c s="179" t="str">
        <f>IF(AK2470="","",IF(AK2470&gt;0,COUNT($AG$2:AG2470),""))</f>
        <v/>
      </c>
      <c s="180" t="str">
        <f t="shared" si="2494"/>
        <v/>
      </c>
      <c s="180" t="str">
        <f t="shared" si="2495"/>
        <v/>
      </c>
      <c s="180" t="str">
        <f t="shared" si="2496"/>
        <v/>
      </c>
      <c s="181" t="str">
        <f t="shared" si="2497"/>
        <v/>
      </c>
      <c s="180" t="str">
        <f t="shared" si="2498"/>
        <v/>
      </c>
      <c s="180" t="str">
        <f t="shared" si="2499"/>
        <v/>
      </c>
      <c s="180" t="str">
        <f t="shared" si="2500"/>
        <v/>
      </c>
      <c s="180" t="str">
        <f t="shared" si="2501"/>
        <v/>
      </c>
      <c s="180" t="str">
        <f t="shared" si="2502"/>
        <v/>
      </c>
      <c s="181" t="str">
        <f t="shared" si="2503"/>
        <v/>
      </c>
      <c s="180" t="str">
        <f t="shared" si="2504"/>
        <v/>
      </c>
      <c s="180" t="str">
        <f t="shared" si="2505"/>
        <v/>
      </c>
      <c s="180" t="str">
        <f t="shared" si="2506"/>
        <v/>
      </c>
      <c s="180" t="str">
        <f t="shared" si="2507"/>
        <v/>
      </c>
      <c s="180" t="str">
        <f t="shared" si="2508"/>
        <v/>
      </c>
      <c s="180" t="str">
        <f t="shared" si="2509"/>
        <v/>
      </c>
      <c s="183"/>
      <c s="179" t="str">
        <f>IF(BC2470="","",IF(BC2470&gt;0,COUNT($AY$2:AY2470),""))</f>
        <v/>
      </c>
      <c s="180" t="str">
        <f t="shared" si="2510"/>
        <v/>
      </c>
      <c s="180" t="str">
        <f t="shared" si="2511"/>
        <v/>
      </c>
      <c s="180" t="str">
        <f t="shared" si="2512"/>
        <v/>
      </c>
      <c s="182" t="str">
        <f t="shared" si="2513"/>
        <v/>
      </c>
      <c s="180" t="str">
        <f t="shared" si="2514"/>
        <v/>
      </c>
      <c s="180" t="str">
        <f t="shared" si="2515"/>
        <v/>
      </c>
      <c s="180" t="str">
        <f t="shared" si="2516"/>
        <v/>
      </c>
      <c s="180" t="str">
        <f t="shared" si="2517"/>
        <v/>
      </c>
      <c s="180" t="str">
        <f t="shared" si="2518"/>
        <v/>
      </c>
      <c s="182" t="str">
        <f t="shared" si="2519"/>
        <v/>
      </c>
      <c s="180" t="str">
        <f t="shared" si="2520"/>
        <v/>
      </c>
      <c s="180" t="str">
        <f t="shared" si="2521"/>
        <v/>
      </c>
      <c s="180" t="str">
        <f t="shared" si="2522"/>
        <v/>
      </c>
      <c s="180" t="str">
        <f t="shared" si="2523"/>
        <v/>
      </c>
      <c s="180" t="str">
        <f t="shared" si="2524"/>
        <v/>
      </c>
      <c s="180" t="str">
        <f t="shared" si="2525"/>
        <v/>
      </c>
    </row>
    <row r="2471" spans="1:66" ht="15">
      <c r="A2471" s="176" t="str">
        <f>IF('S.D.PASTE SHEET'!A2471="","",'S.D.PASTE SHEET'!A2471)</f>
        <v/>
      </c>
      <c s="176" t="str">
        <f>IF('S.D.PASTE SHEET'!B2471="","",'S.D.PASTE SHEET'!B2471)</f>
        <v/>
      </c>
      <c s="176" t="str">
        <f>IF('S.D.PASTE SHEET'!C2471="","",'S.D.PASTE SHEET'!C2471)</f>
        <v/>
      </c>
      <c s="177" t="str">
        <f>IF('S.D.PASTE SHEET'!D2471="","",'S.D.PASTE SHEET'!D2471)</f>
        <v/>
      </c>
      <c s="176" t="str">
        <f>IF('S.D.PASTE SHEET'!E2471="","",UPPER('S.D.PASTE SHEET'!E2471))</f>
        <v/>
      </c>
      <c s="176" t="str">
        <f>IF('S.D.PASTE SHEET'!F2471="","",'S.D.PASTE SHEET'!F2471)</f>
        <v/>
      </c>
      <c s="176" t="str">
        <f>IF('S.D.PASTE SHEET'!G2471="","",UPPER('S.D.PASTE SHEET'!G2471))</f>
        <v/>
      </c>
      <c s="176" t="str">
        <f>IF('S.D.PASTE SHEET'!H2471="","",UPPER('S.D.PASTE SHEET'!H2471))</f>
        <v/>
      </c>
      <c s="176" t="str">
        <f>IF('S.D.PASTE SHEET'!I2471="","",'S.D.PASTE SHEET'!I2471)</f>
        <v/>
      </c>
      <c s="177" t="str">
        <f>IF('S.D.PASTE SHEET'!J2471="","",'S.D.PASTE SHEET'!J2471)</f>
        <v/>
      </c>
      <c s="176" t="str">
        <f>IF('S.D.PASTE SHEET'!K2471="","",'S.D.PASTE SHEET'!K2471)</f>
        <v/>
      </c>
      <c s="176" t="str">
        <f>IF('S.D.PASTE SHEET'!L2471="","",'S.D.PASTE SHEET'!L2471)</f>
        <v/>
      </c>
      <c s="176" t="str">
        <f>IF('S.D.PASTE SHEET'!M2471="","",'S.D.PASTE SHEET'!M2471)</f>
        <v/>
      </c>
      <c s="176" t="str">
        <f>IF('S.D.PASTE SHEET'!N2471="","",'S.D.PASTE SHEET'!N2471)</f>
        <v/>
      </c>
      <c s="176" t="str">
        <f>IF('S.D.PASTE SHEET'!O2471="","",'S.D.PASTE SHEET'!O2471)</f>
        <v/>
      </c>
      <c s="176" t="str">
        <f>IF('S.D.PASTE SHEET'!P2471="","",'S.D.PASTE SHEET'!P2471)</f>
        <v/>
      </c>
      <c s="176" t="str">
        <f>IF('S.D.PASTE SHEET'!Q2471="","",'S.D.PASTE SHEET'!Q2471)</f>
        <v/>
      </c>
      <c s="176" t="str">
        <f>IF('S.D.PASTE SHEET'!R2471="","",'S.D.PASTE SHEET'!R2471)</f>
        <v/>
      </c>
      <c s="176" t="str">
        <f>IF('S.D.PASTE SHEET'!S2471="","",'S.D.PASTE SHEET'!S2471)</f>
        <v/>
      </c>
      <c s="176" t="str">
        <f>IF('S.D.PASTE SHEET'!T2471="","",'S.D.PASTE SHEET'!T2471)</f>
        <v/>
      </c>
      <c s="176" t="str">
        <f>IF('S.D.PASTE SHEET'!U2471="","",'S.D.PASTE SHEET'!U2471)</f>
        <v/>
      </c>
      <c s="176" t="str">
        <f>IF('S.D.PASTE SHEET'!V2471="","",'S.D.PASTE SHEET'!V2471)</f>
        <v/>
      </c>
      <c s="176" t="str">
        <f>IF('S.D.PASTE SHEET'!W2471="","",'S.D.PASTE SHEET'!W2471)</f>
        <v/>
      </c>
      <c s="176" t="str">
        <f>IF('S.D.PASTE SHEET'!X2471="","",'S.D.PASTE SHEET'!X2471)</f>
        <v/>
      </c>
      <c s="176" t="str">
        <f>IF('S.D.PASTE SHEET'!Y2471="","",'S.D.PASTE SHEET'!Y2471)</f>
        <v/>
      </c>
      <c s="176" t="str">
        <f>IF('S.D.PASTE SHEET'!Z2471="","",'S.D.PASTE SHEET'!Z2471)</f>
        <v/>
      </c>
      <c s="176" t="str">
        <f>IF('S.D.PASTE SHEET'!AA2471="","",'S.D.PASTE SHEET'!AA2471)</f>
        <v/>
      </c>
      <c s="176" t="str">
        <f>IF('S.D.PASTE SHEET'!AB2471="","",'S.D.PASTE SHEET'!AB2471)</f>
        <v/>
      </c>
      <c s="176" t="str">
        <f>IF('S.D.PASTE SHEET'!AC2471="","",'S.D.PASTE SHEET'!AC2471)</f>
        <v/>
      </c>
      <c s="176" t="str">
        <f>IF('S.D.PASTE SHEET'!AD2471="","",'S.D.PASTE SHEET'!AD2471)</f>
        <v/>
      </c>
      <c s="178"/>
      <c s="179" t="str">
        <f>IF(AK2471="","",IF(AK2471&gt;0,COUNT($AG$2:AG2471),""))</f>
        <v/>
      </c>
      <c s="180" t="str">
        <f t="shared" si="2494"/>
        <v/>
      </c>
      <c s="180" t="str">
        <f t="shared" si="2495"/>
        <v/>
      </c>
      <c s="180" t="str">
        <f t="shared" si="2496"/>
        <v/>
      </c>
      <c s="181" t="str">
        <f t="shared" si="2497"/>
        <v/>
      </c>
      <c s="180" t="str">
        <f t="shared" si="2498"/>
        <v/>
      </c>
      <c s="180" t="str">
        <f t="shared" si="2499"/>
        <v/>
      </c>
      <c s="180" t="str">
        <f t="shared" si="2500"/>
        <v/>
      </c>
      <c s="180" t="str">
        <f t="shared" si="2501"/>
        <v/>
      </c>
      <c s="180" t="str">
        <f t="shared" si="2502"/>
        <v/>
      </c>
      <c s="181" t="str">
        <f t="shared" si="2503"/>
        <v/>
      </c>
      <c s="180" t="str">
        <f t="shared" si="2504"/>
        <v/>
      </c>
      <c s="180" t="str">
        <f t="shared" si="2505"/>
        <v/>
      </c>
      <c s="180" t="str">
        <f t="shared" si="2506"/>
        <v/>
      </c>
      <c s="180" t="str">
        <f t="shared" si="2507"/>
        <v/>
      </c>
      <c s="180" t="str">
        <f t="shared" si="2508"/>
        <v/>
      </c>
      <c s="180" t="str">
        <f t="shared" si="2509"/>
        <v/>
      </c>
      <c s="183"/>
      <c s="179" t="str">
        <f>IF(BC2471="","",IF(BC2471&gt;0,COUNT($AY$2:AY2471),""))</f>
        <v/>
      </c>
      <c s="180" t="str">
        <f t="shared" si="2510"/>
        <v/>
      </c>
      <c s="180" t="str">
        <f t="shared" si="2511"/>
        <v/>
      </c>
      <c s="180" t="str">
        <f t="shared" si="2512"/>
        <v/>
      </c>
      <c s="182" t="str">
        <f t="shared" si="2513"/>
        <v/>
      </c>
      <c s="180" t="str">
        <f t="shared" si="2514"/>
        <v/>
      </c>
      <c s="180" t="str">
        <f t="shared" si="2515"/>
        <v/>
      </c>
      <c s="180" t="str">
        <f t="shared" si="2516"/>
        <v/>
      </c>
      <c s="180" t="str">
        <f t="shared" si="2517"/>
        <v/>
      </c>
      <c s="180" t="str">
        <f t="shared" si="2518"/>
        <v/>
      </c>
      <c s="182" t="str">
        <f t="shared" si="2519"/>
        <v/>
      </c>
      <c s="180" t="str">
        <f t="shared" si="2520"/>
        <v/>
      </c>
      <c s="180" t="str">
        <f t="shared" si="2521"/>
        <v/>
      </c>
      <c s="180" t="str">
        <f t="shared" si="2522"/>
        <v/>
      </c>
      <c s="180" t="str">
        <f t="shared" si="2523"/>
        <v/>
      </c>
      <c s="180" t="str">
        <f t="shared" si="2524"/>
        <v/>
      </c>
      <c s="180" t="str">
        <f t="shared" si="2525"/>
        <v/>
      </c>
    </row>
    <row r="2472" spans="1:66" ht="15">
      <c r="A2472" s="176" t="str">
        <f>IF('S.D.PASTE SHEET'!A2472="","",'S.D.PASTE SHEET'!A2472)</f>
        <v/>
      </c>
      <c s="176" t="str">
        <f>IF('S.D.PASTE SHEET'!B2472="","",'S.D.PASTE SHEET'!B2472)</f>
        <v/>
      </c>
      <c s="176" t="str">
        <f>IF('S.D.PASTE SHEET'!C2472="","",'S.D.PASTE SHEET'!C2472)</f>
        <v/>
      </c>
      <c s="177" t="str">
        <f>IF('S.D.PASTE SHEET'!D2472="","",'S.D.PASTE SHEET'!D2472)</f>
        <v/>
      </c>
      <c s="176" t="str">
        <f>IF('S.D.PASTE SHEET'!E2472="","",UPPER('S.D.PASTE SHEET'!E2472))</f>
        <v/>
      </c>
      <c s="176" t="str">
        <f>IF('S.D.PASTE SHEET'!F2472="","",'S.D.PASTE SHEET'!F2472)</f>
        <v/>
      </c>
      <c s="176" t="str">
        <f>IF('S.D.PASTE SHEET'!G2472="","",UPPER('S.D.PASTE SHEET'!G2472))</f>
        <v/>
      </c>
      <c s="176" t="str">
        <f>IF('S.D.PASTE SHEET'!H2472="","",UPPER('S.D.PASTE SHEET'!H2472))</f>
        <v/>
      </c>
      <c s="176" t="str">
        <f>IF('S.D.PASTE SHEET'!I2472="","",'S.D.PASTE SHEET'!I2472)</f>
        <v/>
      </c>
      <c s="177" t="str">
        <f>IF('S.D.PASTE SHEET'!J2472="","",'S.D.PASTE SHEET'!J2472)</f>
        <v/>
      </c>
      <c s="176" t="str">
        <f>IF('S.D.PASTE SHEET'!K2472="","",'S.D.PASTE SHEET'!K2472)</f>
        <v/>
      </c>
      <c s="176" t="str">
        <f>IF('S.D.PASTE SHEET'!L2472="","",'S.D.PASTE SHEET'!L2472)</f>
        <v/>
      </c>
      <c s="176" t="str">
        <f>IF('S.D.PASTE SHEET'!M2472="","",'S.D.PASTE SHEET'!M2472)</f>
        <v/>
      </c>
      <c s="176" t="str">
        <f>IF('S.D.PASTE SHEET'!N2472="","",'S.D.PASTE SHEET'!N2472)</f>
        <v/>
      </c>
      <c s="176" t="str">
        <f>IF('S.D.PASTE SHEET'!O2472="","",'S.D.PASTE SHEET'!O2472)</f>
        <v/>
      </c>
      <c s="176" t="str">
        <f>IF('S.D.PASTE SHEET'!P2472="","",'S.D.PASTE SHEET'!P2472)</f>
        <v/>
      </c>
      <c s="176" t="str">
        <f>IF('S.D.PASTE SHEET'!Q2472="","",'S.D.PASTE SHEET'!Q2472)</f>
        <v/>
      </c>
      <c s="176" t="str">
        <f>IF('S.D.PASTE SHEET'!R2472="","",'S.D.PASTE SHEET'!R2472)</f>
        <v/>
      </c>
      <c s="176" t="str">
        <f>IF('S.D.PASTE SHEET'!S2472="","",'S.D.PASTE SHEET'!S2472)</f>
        <v/>
      </c>
      <c s="176" t="str">
        <f>IF('S.D.PASTE SHEET'!T2472="","",'S.D.PASTE SHEET'!T2472)</f>
        <v/>
      </c>
      <c s="176" t="str">
        <f>IF('S.D.PASTE SHEET'!U2472="","",'S.D.PASTE SHEET'!U2472)</f>
        <v/>
      </c>
      <c s="176" t="str">
        <f>IF('S.D.PASTE SHEET'!V2472="","",'S.D.PASTE SHEET'!V2472)</f>
        <v/>
      </c>
      <c s="176" t="str">
        <f>IF('S.D.PASTE SHEET'!W2472="","",'S.D.PASTE SHEET'!W2472)</f>
        <v/>
      </c>
      <c s="176" t="str">
        <f>IF('S.D.PASTE SHEET'!X2472="","",'S.D.PASTE SHEET'!X2472)</f>
        <v/>
      </c>
      <c s="176" t="str">
        <f>IF('S.D.PASTE SHEET'!Y2472="","",'S.D.PASTE SHEET'!Y2472)</f>
        <v/>
      </c>
      <c s="176" t="str">
        <f>IF('S.D.PASTE SHEET'!Z2472="","",'S.D.PASTE SHEET'!Z2472)</f>
        <v/>
      </c>
      <c s="176" t="str">
        <f>IF('S.D.PASTE SHEET'!AA2472="","",'S.D.PASTE SHEET'!AA2472)</f>
        <v/>
      </c>
      <c s="176" t="str">
        <f>IF('S.D.PASTE SHEET'!AB2472="","",'S.D.PASTE SHEET'!AB2472)</f>
        <v/>
      </c>
      <c s="176" t="str">
        <f>IF('S.D.PASTE SHEET'!AC2472="","",'S.D.PASTE SHEET'!AC2472)</f>
        <v/>
      </c>
      <c s="176" t="str">
        <f>IF('S.D.PASTE SHEET'!AD2472="","",'S.D.PASTE SHEET'!AD2472)</f>
        <v/>
      </c>
      <c s="178"/>
      <c s="179" t="str">
        <f>IF(AK2472="","",IF(AK2472&gt;0,COUNT($AG$2:AG2472),""))</f>
        <v/>
      </c>
      <c s="180" t="str">
        <f t="shared" si="2494"/>
        <v/>
      </c>
      <c s="180" t="str">
        <f t="shared" si="2495"/>
        <v/>
      </c>
      <c s="180" t="str">
        <f t="shared" si="2496"/>
        <v/>
      </c>
      <c s="181" t="str">
        <f t="shared" si="2497"/>
        <v/>
      </c>
      <c s="180" t="str">
        <f t="shared" si="2498"/>
        <v/>
      </c>
      <c s="180" t="str">
        <f t="shared" si="2499"/>
        <v/>
      </c>
      <c s="180" t="str">
        <f t="shared" si="2500"/>
        <v/>
      </c>
      <c s="180" t="str">
        <f t="shared" si="2501"/>
        <v/>
      </c>
      <c s="180" t="str">
        <f t="shared" si="2502"/>
        <v/>
      </c>
      <c s="181" t="str">
        <f t="shared" si="2503"/>
        <v/>
      </c>
      <c s="180" t="str">
        <f t="shared" si="2504"/>
        <v/>
      </c>
      <c s="180" t="str">
        <f t="shared" si="2505"/>
        <v/>
      </c>
      <c s="180" t="str">
        <f t="shared" si="2506"/>
        <v/>
      </c>
      <c s="180" t="str">
        <f t="shared" si="2507"/>
        <v/>
      </c>
      <c s="180" t="str">
        <f t="shared" si="2508"/>
        <v/>
      </c>
      <c s="180" t="str">
        <f t="shared" si="2509"/>
        <v/>
      </c>
      <c s="183"/>
      <c s="179" t="str">
        <f>IF(BC2472="","",IF(BC2472&gt;0,COUNT($AY$2:AY2472),""))</f>
        <v/>
      </c>
      <c s="180" t="str">
        <f t="shared" si="2510"/>
        <v/>
      </c>
      <c s="180" t="str">
        <f t="shared" si="2511"/>
        <v/>
      </c>
      <c s="180" t="str">
        <f t="shared" si="2512"/>
        <v/>
      </c>
      <c s="182" t="str">
        <f t="shared" si="2513"/>
        <v/>
      </c>
      <c s="180" t="str">
        <f t="shared" si="2514"/>
        <v/>
      </c>
      <c s="180" t="str">
        <f t="shared" si="2515"/>
        <v/>
      </c>
      <c s="180" t="str">
        <f t="shared" si="2516"/>
        <v/>
      </c>
      <c s="180" t="str">
        <f t="shared" si="2517"/>
        <v/>
      </c>
      <c s="180" t="str">
        <f t="shared" si="2518"/>
        <v/>
      </c>
      <c s="182" t="str">
        <f t="shared" si="2519"/>
        <v/>
      </c>
      <c s="180" t="str">
        <f t="shared" si="2520"/>
        <v/>
      </c>
      <c s="180" t="str">
        <f t="shared" si="2521"/>
        <v/>
      </c>
      <c s="180" t="str">
        <f t="shared" si="2522"/>
        <v/>
      </c>
      <c s="180" t="str">
        <f t="shared" si="2523"/>
        <v/>
      </c>
      <c s="180" t="str">
        <f t="shared" si="2524"/>
        <v/>
      </c>
      <c s="180" t="str">
        <f t="shared" si="2525"/>
        <v/>
      </c>
    </row>
    <row r="2473" spans="1:66" ht="15">
      <c r="A2473" s="176" t="str">
        <f>IF('S.D.PASTE SHEET'!A2473="","",'S.D.PASTE SHEET'!A2473)</f>
        <v/>
      </c>
      <c s="176" t="str">
        <f>IF('S.D.PASTE SHEET'!B2473="","",'S.D.PASTE SHEET'!B2473)</f>
        <v/>
      </c>
      <c s="176" t="str">
        <f>IF('S.D.PASTE SHEET'!C2473="","",'S.D.PASTE SHEET'!C2473)</f>
        <v/>
      </c>
      <c s="177" t="str">
        <f>IF('S.D.PASTE SHEET'!D2473="","",'S.D.PASTE SHEET'!D2473)</f>
        <v/>
      </c>
      <c s="176" t="str">
        <f>IF('S.D.PASTE SHEET'!E2473="","",UPPER('S.D.PASTE SHEET'!E2473))</f>
        <v/>
      </c>
      <c s="176" t="str">
        <f>IF('S.D.PASTE SHEET'!F2473="","",'S.D.PASTE SHEET'!F2473)</f>
        <v/>
      </c>
      <c s="176" t="str">
        <f>IF('S.D.PASTE SHEET'!G2473="","",UPPER('S.D.PASTE SHEET'!G2473))</f>
        <v/>
      </c>
      <c s="176" t="str">
        <f>IF('S.D.PASTE SHEET'!H2473="","",UPPER('S.D.PASTE SHEET'!H2473))</f>
        <v/>
      </c>
      <c s="176" t="str">
        <f>IF('S.D.PASTE SHEET'!I2473="","",'S.D.PASTE SHEET'!I2473)</f>
        <v/>
      </c>
      <c s="177" t="str">
        <f>IF('S.D.PASTE SHEET'!J2473="","",'S.D.PASTE SHEET'!J2473)</f>
        <v/>
      </c>
      <c s="176" t="str">
        <f>IF('S.D.PASTE SHEET'!K2473="","",'S.D.PASTE SHEET'!K2473)</f>
        <v/>
      </c>
      <c s="176" t="str">
        <f>IF('S.D.PASTE SHEET'!L2473="","",'S.D.PASTE SHEET'!L2473)</f>
        <v/>
      </c>
      <c s="176" t="str">
        <f>IF('S.D.PASTE SHEET'!M2473="","",'S.D.PASTE SHEET'!M2473)</f>
        <v/>
      </c>
      <c s="176" t="str">
        <f>IF('S.D.PASTE SHEET'!N2473="","",'S.D.PASTE SHEET'!N2473)</f>
        <v/>
      </c>
      <c s="176" t="str">
        <f>IF('S.D.PASTE SHEET'!O2473="","",'S.D.PASTE SHEET'!O2473)</f>
        <v/>
      </c>
      <c s="176" t="str">
        <f>IF('S.D.PASTE SHEET'!P2473="","",'S.D.PASTE SHEET'!P2473)</f>
        <v/>
      </c>
      <c s="176" t="str">
        <f>IF('S.D.PASTE SHEET'!Q2473="","",'S.D.PASTE SHEET'!Q2473)</f>
        <v/>
      </c>
      <c s="176" t="str">
        <f>IF('S.D.PASTE SHEET'!R2473="","",'S.D.PASTE SHEET'!R2473)</f>
        <v/>
      </c>
      <c s="176" t="str">
        <f>IF('S.D.PASTE SHEET'!S2473="","",'S.D.PASTE SHEET'!S2473)</f>
        <v/>
      </c>
      <c s="176" t="str">
        <f>IF('S.D.PASTE SHEET'!T2473="","",'S.D.PASTE SHEET'!T2473)</f>
        <v/>
      </c>
      <c s="176" t="str">
        <f>IF('S.D.PASTE SHEET'!U2473="","",'S.D.PASTE SHEET'!U2473)</f>
        <v/>
      </c>
      <c s="176" t="str">
        <f>IF('S.D.PASTE SHEET'!V2473="","",'S.D.PASTE SHEET'!V2473)</f>
        <v/>
      </c>
      <c s="176" t="str">
        <f>IF('S.D.PASTE SHEET'!W2473="","",'S.D.PASTE SHEET'!W2473)</f>
        <v/>
      </c>
      <c s="176" t="str">
        <f>IF('S.D.PASTE SHEET'!X2473="","",'S.D.PASTE SHEET'!X2473)</f>
        <v/>
      </c>
      <c s="176" t="str">
        <f>IF('S.D.PASTE SHEET'!Y2473="","",'S.D.PASTE SHEET'!Y2473)</f>
        <v/>
      </c>
      <c s="176" t="str">
        <f>IF('S.D.PASTE SHEET'!Z2473="","",'S.D.PASTE SHEET'!Z2473)</f>
        <v/>
      </c>
      <c s="176" t="str">
        <f>IF('S.D.PASTE SHEET'!AA2473="","",'S.D.PASTE SHEET'!AA2473)</f>
        <v/>
      </c>
      <c s="176" t="str">
        <f>IF('S.D.PASTE SHEET'!AB2473="","",'S.D.PASTE SHEET'!AB2473)</f>
        <v/>
      </c>
      <c s="176" t="str">
        <f>IF('S.D.PASTE SHEET'!AC2473="","",'S.D.PASTE SHEET'!AC2473)</f>
        <v/>
      </c>
      <c s="176" t="str">
        <f>IF('S.D.PASTE SHEET'!AD2473="","",'S.D.PASTE SHEET'!AD2473)</f>
        <v/>
      </c>
      <c s="178"/>
      <c s="179" t="str">
        <f>IF(AK2473="","",IF(AK2473&gt;0,COUNT($AG$2:AG2473),""))</f>
        <v/>
      </c>
      <c s="180" t="str">
        <f t="shared" si="2494"/>
        <v/>
      </c>
      <c s="180" t="str">
        <f t="shared" si="2495"/>
        <v/>
      </c>
      <c s="180" t="str">
        <f t="shared" si="2496"/>
        <v/>
      </c>
      <c s="181" t="str">
        <f t="shared" si="2497"/>
        <v/>
      </c>
      <c s="180" t="str">
        <f t="shared" si="2498"/>
        <v/>
      </c>
      <c s="180" t="str">
        <f t="shared" si="2499"/>
        <v/>
      </c>
      <c s="180" t="str">
        <f t="shared" si="2500"/>
        <v/>
      </c>
      <c s="180" t="str">
        <f t="shared" si="2501"/>
        <v/>
      </c>
      <c s="180" t="str">
        <f t="shared" si="2502"/>
        <v/>
      </c>
      <c s="181" t="str">
        <f t="shared" si="2503"/>
        <v/>
      </c>
      <c s="180" t="str">
        <f t="shared" si="2504"/>
        <v/>
      </c>
      <c s="180" t="str">
        <f t="shared" si="2505"/>
        <v/>
      </c>
      <c s="180" t="str">
        <f t="shared" si="2506"/>
        <v/>
      </c>
      <c s="180" t="str">
        <f t="shared" si="2507"/>
        <v/>
      </c>
      <c s="180" t="str">
        <f t="shared" si="2508"/>
        <v/>
      </c>
      <c s="180" t="str">
        <f t="shared" si="2509"/>
        <v/>
      </c>
      <c s="183"/>
      <c s="179" t="str">
        <f>IF(BC2473="","",IF(BC2473&gt;0,COUNT($AY$2:AY2473),""))</f>
        <v/>
      </c>
      <c s="180" t="str">
        <f t="shared" si="2510"/>
        <v/>
      </c>
      <c s="180" t="str">
        <f t="shared" si="2511"/>
        <v/>
      </c>
      <c s="180" t="str">
        <f t="shared" si="2512"/>
        <v/>
      </c>
      <c s="182" t="str">
        <f t="shared" si="2513"/>
        <v/>
      </c>
      <c s="180" t="str">
        <f t="shared" si="2514"/>
        <v/>
      </c>
      <c s="180" t="str">
        <f t="shared" si="2515"/>
        <v/>
      </c>
      <c s="180" t="str">
        <f t="shared" si="2516"/>
        <v/>
      </c>
      <c s="180" t="str">
        <f t="shared" si="2517"/>
        <v/>
      </c>
      <c s="180" t="str">
        <f t="shared" si="2518"/>
        <v/>
      </c>
      <c s="182" t="str">
        <f t="shared" si="2519"/>
        <v/>
      </c>
      <c s="180" t="str">
        <f t="shared" si="2520"/>
        <v/>
      </c>
      <c s="180" t="str">
        <f t="shared" si="2521"/>
        <v/>
      </c>
      <c s="180" t="str">
        <f t="shared" si="2522"/>
        <v/>
      </c>
      <c s="180" t="str">
        <f t="shared" si="2523"/>
        <v/>
      </c>
      <c s="180" t="str">
        <f t="shared" si="2524"/>
        <v/>
      </c>
      <c s="180" t="str">
        <f t="shared" si="2525"/>
        <v/>
      </c>
    </row>
    <row r="2474" spans="1:66" ht="15">
      <c r="A2474" s="176" t="str">
        <f>IF('S.D.PASTE SHEET'!A2474="","",'S.D.PASTE SHEET'!A2474)</f>
        <v/>
      </c>
      <c s="176" t="str">
        <f>IF('S.D.PASTE SHEET'!B2474="","",'S.D.PASTE SHEET'!B2474)</f>
        <v/>
      </c>
      <c s="176" t="str">
        <f>IF('S.D.PASTE SHEET'!C2474="","",'S.D.PASTE SHEET'!C2474)</f>
        <v/>
      </c>
      <c s="177" t="str">
        <f>IF('S.D.PASTE SHEET'!D2474="","",'S.D.PASTE SHEET'!D2474)</f>
        <v/>
      </c>
      <c s="176" t="str">
        <f>IF('S.D.PASTE SHEET'!E2474="","",UPPER('S.D.PASTE SHEET'!E2474))</f>
        <v/>
      </c>
      <c s="176" t="str">
        <f>IF('S.D.PASTE SHEET'!F2474="","",'S.D.PASTE SHEET'!F2474)</f>
        <v/>
      </c>
      <c s="176" t="str">
        <f>IF('S.D.PASTE SHEET'!G2474="","",UPPER('S.D.PASTE SHEET'!G2474))</f>
        <v/>
      </c>
      <c s="176" t="str">
        <f>IF('S.D.PASTE SHEET'!H2474="","",UPPER('S.D.PASTE SHEET'!H2474))</f>
        <v/>
      </c>
      <c s="176" t="str">
        <f>IF('S.D.PASTE SHEET'!I2474="","",'S.D.PASTE SHEET'!I2474)</f>
        <v/>
      </c>
      <c s="177" t="str">
        <f>IF('S.D.PASTE SHEET'!J2474="","",'S.D.PASTE SHEET'!J2474)</f>
        <v/>
      </c>
      <c s="176" t="str">
        <f>IF('S.D.PASTE SHEET'!K2474="","",'S.D.PASTE SHEET'!K2474)</f>
        <v/>
      </c>
      <c s="176" t="str">
        <f>IF('S.D.PASTE SHEET'!L2474="","",'S.D.PASTE SHEET'!L2474)</f>
        <v/>
      </c>
      <c s="176" t="str">
        <f>IF('S.D.PASTE SHEET'!M2474="","",'S.D.PASTE SHEET'!M2474)</f>
        <v/>
      </c>
      <c s="176" t="str">
        <f>IF('S.D.PASTE SHEET'!N2474="","",'S.D.PASTE SHEET'!N2474)</f>
        <v/>
      </c>
      <c s="176" t="str">
        <f>IF('S.D.PASTE SHEET'!O2474="","",'S.D.PASTE SHEET'!O2474)</f>
        <v/>
      </c>
      <c s="176" t="str">
        <f>IF('S.D.PASTE SHEET'!P2474="","",'S.D.PASTE SHEET'!P2474)</f>
        <v/>
      </c>
      <c s="176" t="str">
        <f>IF('S.D.PASTE SHEET'!Q2474="","",'S.D.PASTE SHEET'!Q2474)</f>
        <v/>
      </c>
      <c s="176" t="str">
        <f>IF('S.D.PASTE SHEET'!R2474="","",'S.D.PASTE SHEET'!R2474)</f>
        <v/>
      </c>
      <c s="176" t="str">
        <f>IF('S.D.PASTE SHEET'!S2474="","",'S.D.PASTE SHEET'!S2474)</f>
        <v/>
      </c>
      <c s="176" t="str">
        <f>IF('S.D.PASTE SHEET'!T2474="","",'S.D.PASTE SHEET'!T2474)</f>
        <v/>
      </c>
      <c s="176" t="str">
        <f>IF('S.D.PASTE SHEET'!U2474="","",'S.D.PASTE SHEET'!U2474)</f>
        <v/>
      </c>
      <c s="176" t="str">
        <f>IF('S.D.PASTE SHEET'!V2474="","",'S.D.PASTE SHEET'!V2474)</f>
        <v/>
      </c>
      <c s="176" t="str">
        <f>IF('S.D.PASTE SHEET'!W2474="","",'S.D.PASTE SHEET'!W2474)</f>
        <v/>
      </c>
      <c s="176" t="str">
        <f>IF('S.D.PASTE SHEET'!X2474="","",'S.D.PASTE SHEET'!X2474)</f>
        <v/>
      </c>
      <c s="176" t="str">
        <f>IF('S.D.PASTE SHEET'!Y2474="","",'S.D.PASTE SHEET'!Y2474)</f>
        <v/>
      </c>
      <c s="176" t="str">
        <f>IF('S.D.PASTE SHEET'!Z2474="","",'S.D.PASTE SHEET'!Z2474)</f>
        <v/>
      </c>
      <c s="176" t="str">
        <f>IF('S.D.PASTE SHEET'!AA2474="","",'S.D.PASTE SHEET'!AA2474)</f>
        <v/>
      </c>
      <c s="176" t="str">
        <f>IF('S.D.PASTE SHEET'!AB2474="","",'S.D.PASTE SHEET'!AB2474)</f>
        <v/>
      </c>
      <c s="176" t="str">
        <f>IF('S.D.PASTE SHEET'!AC2474="","",'S.D.PASTE SHEET'!AC2474)</f>
        <v/>
      </c>
      <c s="176" t="str">
        <f>IF('S.D.PASTE SHEET'!AD2474="","",'S.D.PASTE SHEET'!AD2474)</f>
        <v/>
      </c>
      <c s="178"/>
      <c s="179" t="str">
        <f>IF(AK2474="","",IF(AK2474&gt;0,COUNT($AG$2:AG2474),""))</f>
        <v/>
      </c>
      <c s="180" t="str">
        <f t="shared" si="2494"/>
        <v/>
      </c>
      <c s="180" t="str">
        <f t="shared" si="2495"/>
        <v/>
      </c>
      <c s="180" t="str">
        <f t="shared" si="2496"/>
        <v/>
      </c>
      <c s="181" t="str">
        <f t="shared" si="2497"/>
        <v/>
      </c>
      <c s="180" t="str">
        <f t="shared" si="2498"/>
        <v/>
      </c>
      <c s="180" t="str">
        <f t="shared" si="2499"/>
        <v/>
      </c>
      <c s="180" t="str">
        <f t="shared" si="2500"/>
        <v/>
      </c>
      <c s="180" t="str">
        <f t="shared" si="2501"/>
        <v/>
      </c>
      <c s="180" t="str">
        <f t="shared" si="2502"/>
        <v/>
      </c>
      <c s="181" t="str">
        <f t="shared" si="2503"/>
        <v/>
      </c>
      <c s="180" t="str">
        <f t="shared" si="2504"/>
        <v/>
      </c>
      <c s="180" t="str">
        <f t="shared" si="2505"/>
        <v/>
      </c>
      <c s="180" t="str">
        <f t="shared" si="2506"/>
        <v/>
      </c>
      <c s="180" t="str">
        <f t="shared" si="2507"/>
        <v/>
      </c>
      <c s="180" t="str">
        <f t="shared" si="2508"/>
        <v/>
      </c>
      <c s="180" t="str">
        <f t="shared" si="2509"/>
        <v/>
      </c>
      <c s="183"/>
      <c s="179" t="str">
        <f>IF(BC2474="","",IF(BC2474&gt;0,COUNT($AY$2:AY2474),""))</f>
        <v/>
      </c>
      <c s="180" t="str">
        <f t="shared" si="2510"/>
        <v/>
      </c>
      <c s="180" t="str">
        <f t="shared" si="2511"/>
        <v/>
      </c>
      <c s="180" t="str">
        <f t="shared" si="2512"/>
        <v/>
      </c>
      <c s="182" t="str">
        <f t="shared" si="2513"/>
        <v/>
      </c>
      <c s="180" t="str">
        <f t="shared" si="2514"/>
        <v/>
      </c>
      <c s="180" t="str">
        <f t="shared" si="2515"/>
        <v/>
      </c>
      <c s="180" t="str">
        <f t="shared" si="2516"/>
        <v/>
      </c>
      <c s="180" t="str">
        <f t="shared" si="2517"/>
        <v/>
      </c>
      <c s="180" t="str">
        <f t="shared" si="2518"/>
        <v/>
      </c>
      <c s="182" t="str">
        <f t="shared" si="2519"/>
        <v/>
      </c>
      <c s="180" t="str">
        <f t="shared" si="2520"/>
        <v/>
      </c>
      <c s="180" t="str">
        <f t="shared" si="2521"/>
        <v/>
      </c>
      <c s="180" t="str">
        <f t="shared" si="2522"/>
        <v/>
      </c>
      <c s="180" t="str">
        <f t="shared" si="2523"/>
        <v/>
      </c>
      <c s="180" t="str">
        <f t="shared" si="2524"/>
        <v/>
      </c>
      <c s="180" t="str">
        <f t="shared" si="2525"/>
        <v/>
      </c>
    </row>
    <row r="2475" spans="1:66" ht="15">
      <c r="A2475" s="176" t="str">
        <f>IF('S.D.PASTE SHEET'!A2475="","",'S.D.PASTE SHEET'!A2475)</f>
        <v/>
      </c>
      <c s="176" t="str">
        <f>IF('S.D.PASTE SHEET'!B2475="","",'S.D.PASTE SHEET'!B2475)</f>
        <v/>
      </c>
      <c s="176" t="str">
        <f>IF('S.D.PASTE SHEET'!C2475="","",'S.D.PASTE SHEET'!C2475)</f>
        <v/>
      </c>
      <c s="177" t="str">
        <f>IF('S.D.PASTE SHEET'!D2475="","",'S.D.PASTE SHEET'!D2475)</f>
        <v/>
      </c>
      <c s="176" t="str">
        <f>IF('S.D.PASTE SHEET'!E2475="","",UPPER('S.D.PASTE SHEET'!E2475))</f>
        <v/>
      </c>
      <c s="176" t="str">
        <f>IF('S.D.PASTE SHEET'!F2475="","",'S.D.PASTE SHEET'!F2475)</f>
        <v/>
      </c>
      <c s="176" t="str">
        <f>IF('S.D.PASTE SHEET'!G2475="","",UPPER('S.D.PASTE SHEET'!G2475))</f>
        <v/>
      </c>
      <c s="176" t="str">
        <f>IF('S.D.PASTE SHEET'!H2475="","",UPPER('S.D.PASTE SHEET'!H2475))</f>
        <v/>
      </c>
      <c s="176" t="str">
        <f>IF('S.D.PASTE SHEET'!I2475="","",'S.D.PASTE SHEET'!I2475)</f>
        <v/>
      </c>
      <c s="177" t="str">
        <f>IF('S.D.PASTE SHEET'!J2475="","",'S.D.PASTE SHEET'!J2475)</f>
        <v/>
      </c>
      <c s="176" t="str">
        <f>IF('S.D.PASTE SHEET'!K2475="","",'S.D.PASTE SHEET'!K2475)</f>
        <v/>
      </c>
      <c s="176" t="str">
        <f>IF('S.D.PASTE SHEET'!L2475="","",'S.D.PASTE SHEET'!L2475)</f>
        <v/>
      </c>
      <c s="176" t="str">
        <f>IF('S.D.PASTE SHEET'!M2475="","",'S.D.PASTE SHEET'!M2475)</f>
        <v/>
      </c>
      <c s="176" t="str">
        <f>IF('S.D.PASTE SHEET'!N2475="","",'S.D.PASTE SHEET'!N2475)</f>
        <v/>
      </c>
      <c s="176" t="str">
        <f>IF('S.D.PASTE SHEET'!O2475="","",'S.D.PASTE SHEET'!O2475)</f>
        <v/>
      </c>
      <c s="176" t="str">
        <f>IF('S.D.PASTE SHEET'!P2475="","",'S.D.PASTE SHEET'!P2475)</f>
        <v/>
      </c>
      <c s="176" t="str">
        <f>IF('S.D.PASTE SHEET'!Q2475="","",'S.D.PASTE SHEET'!Q2475)</f>
        <v/>
      </c>
      <c s="176" t="str">
        <f>IF('S.D.PASTE SHEET'!R2475="","",'S.D.PASTE SHEET'!R2475)</f>
        <v/>
      </c>
      <c s="176" t="str">
        <f>IF('S.D.PASTE SHEET'!S2475="","",'S.D.PASTE SHEET'!S2475)</f>
        <v/>
      </c>
      <c s="176" t="str">
        <f>IF('S.D.PASTE SHEET'!T2475="","",'S.D.PASTE SHEET'!T2475)</f>
        <v/>
      </c>
      <c s="176" t="str">
        <f>IF('S.D.PASTE SHEET'!U2475="","",'S.D.PASTE SHEET'!U2475)</f>
        <v/>
      </c>
      <c s="176" t="str">
        <f>IF('S.D.PASTE SHEET'!V2475="","",'S.D.PASTE SHEET'!V2475)</f>
        <v/>
      </c>
      <c s="176" t="str">
        <f>IF('S.D.PASTE SHEET'!W2475="","",'S.D.PASTE SHEET'!W2475)</f>
        <v/>
      </c>
      <c s="176" t="str">
        <f>IF('S.D.PASTE SHEET'!X2475="","",'S.D.PASTE SHEET'!X2475)</f>
        <v/>
      </c>
      <c s="176" t="str">
        <f>IF('S.D.PASTE SHEET'!Y2475="","",'S.D.PASTE SHEET'!Y2475)</f>
        <v/>
      </c>
      <c s="176" t="str">
        <f>IF('S.D.PASTE SHEET'!Z2475="","",'S.D.PASTE SHEET'!Z2475)</f>
        <v/>
      </c>
      <c s="176" t="str">
        <f>IF('S.D.PASTE SHEET'!AA2475="","",'S.D.PASTE SHEET'!AA2475)</f>
        <v/>
      </c>
      <c s="176" t="str">
        <f>IF('S.D.PASTE SHEET'!AB2475="","",'S.D.PASTE SHEET'!AB2475)</f>
        <v/>
      </c>
      <c s="176" t="str">
        <f>IF('S.D.PASTE SHEET'!AC2475="","",'S.D.PASTE SHEET'!AC2475)</f>
        <v/>
      </c>
      <c s="176" t="str">
        <f>IF('S.D.PASTE SHEET'!AD2475="","",'S.D.PASTE SHEET'!AD2475)</f>
        <v/>
      </c>
      <c s="178"/>
      <c s="179" t="str">
        <f>IF(AK2475="","",IF(AK2475&gt;0,COUNT($AG$2:AG2475),""))</f>
        <v/>
      </c>
      <c s="180" t="str">
        <f t="shared" si="2494"/>
        <v/>
      </c>
      <c s="180" t="str">
        <f t="shared" si="2495"/>
        <v/>
      </c>
      <c s="180" t="str">
        <f t="shared" si="2496"/>
        <v/>
      </c>
      <c s="181" t="str">
        <f t="shared" si="2497"/>
        <v/>
      </c>
      <c s="180" t="str">
        <f t="shared" si="2498"/>
        <v/>
      </c>
      <c s="180" t="str">
        <f t="shared" si="2499"/>
        <v/>
      </c>
      <c s="180" t="str">
        <f t="shared" si="2500"/>
        <v/>
      </c>
      <c s="180" t="str">
        <f t="shared" si="2501"/>
        <v/>
      </c>
      <c s="180" t="str">
        <f t="shared" si="2502"/>
        <v/>
      </c>
      <c s="181" t="str">
        <f t="shared" si="2503"/>
        <v/>
      </c>
      <c s="180" t="str">
        <f t="shared" si="2504"/>
        <v/>
      </c>
      <c s="180" t="str">
        <f t="shared" si="2505"/>
        <v/>
      </c>
      <c s="180" t="str">
        <f t="shared" si="2506"/>
        <v/>
      </c>
      <c s="180" t="str">
        <f t="shared" si="2507"/>
        <v/>
      </c>
      <c s="180" t="str">
        <f t="shared" si="2508"/>
        <v/>
      </c>
      <c s="180" t="str">
        <f t="shared" si="2509"/>
        <v/>
      </c>
      <c s="183"/>
      <c s="179" t="str">
        <f>IF(BC2475="","",IF(BC2475&gt;0,COUNT($AY$2:AY2475),""))</f>
        <v/>
      </c>
      <c s="180" t="str">
        <f t="shared" si="2510"/>
        <v/>
      </c>
      <c s="180" t="str">
        <f t="shared" si="2511"/>
        <v/>
      </c>
      <c s="180" t="str">
        <f t="shared" si="2512"/>
        <v/>
      </c>
      <c s="182" t="str">
        <f t="shared" si="2513"/>
        <v/>
      </c>
      <c s="180" t="str">
        <f t="shared" si="2514"/>
        <v/>
      </c>
      <c s="180" t="str">
        <f t="shared" si="2515"/>
        <v/>
      </c>
      <c s="180" t="str">
        <f t="shared" si="2516"/>
        <v/>
      </c>
      <c s="180" t="str">
        <f t="shared" si="2517"/>
        <v/>
      </c>
      <c s="180" t="str">
        <f t="shared" si="2518"/>
        <v/>
      </c>
      <c s="182" t="str">
        <f t="shared" si="2519"/>
        <v/>
      </c>
      <c s="180" t="str">
        <f t="shared" si="2520"/>
        <v/>
      </c>
      <c s="180" t="str">
        <f t="shared" si="2521"/>
        <v/>
      </c>
      <c s="180" t="str">
        <f t="shared" si="2522"/>
        <v/>
      </c>
      <c s="180" t="str">
        <f t="shared" si="2523"/>
        <v/>
      </c>
      <c s="180" t="str">
        <f t="shared" si="2524"/>
        <v/>
      </c>
      <c s="180" t="str">
        <f t="shared" si="2525"/>
        <v/>
      </c>
    </row>
    <row r="2476" spans="1:66" ht="15">
      <c r="A2476" s="176" t="str">
        <f>IF('S.D.PASTE SHEET'!A2476="","",'S.D.PASTE SHEET'!A2476)</f>
        <v/>
      </c>
      <c s="176" t="str">
        <f>IF('S.D.PASTE SHEET'!B2476="","",'S.D.PASTE SHEET'!B2476)</f>
        <v/>
      </c>
      <c s="176" t="str">
        <f>IF('S.D.PASTE SHEET'!C2476="","",'S.D.PASTE SHEET'!C2476)</f>
        <v/>
      </c>
      <c s="177" t="str">
        <f>IF('S.D.PASTE SHEET'!D2476="","",'S.D.PASTE SHEET'!D2476)</f>
        <v/>
      </c>
      <c s="176" t="str">
        <f>IF('S.D.PASTE SHEET'!E2476="","",UPPER('S.D.PASTE SHEET'!E2476))</f>
        <v/>
      </c>
      <c s="176" t="str">
        <f>IF('S.D.PASTE SHEET'!F2476="","",'S.D.PASTE SHEET'!F2476)</f>
        <v/>
      </c>
      <c s="176" t="str">
        <f>IF('S.D.PASTE SHEET'!G2476="","",UPPER('S.D.PASTE SHEET'!G2476))</f>
        <v/>
      </c>
      <c s="176" t="str">
        <f>IF('S.D.PASTE SHEET'!H2476="","",UPPER('S.D.PASTE SHEET'!H2476))</f>
        <v/>
      </c>
      <c s="176" t="str">
        <f>IF('S.D.PASTE SHEET'!I2476="","",'S.D.PASTE SHEET'!I2476)</f>
        <v/>
      </c>
      <c s="177" t="str">
        <f>IF('S.D.PASTE SHEET'!J2476="","",'S.D.PASTE SHEET'!J2476)</f>
        <v/>
      </c>
      <c s="176" t="str">
        <f>IF('S.D.PASTE SHEET'!K2476="","",'S.D.PASTE SHEET'!K2476)</f>
        <v/>
      </c>
      <c s="176" t="str">
        <f>IF('S.D.PASTE SHEET'!L2476="","",'S.D.PASTE SHEET'!L2476)</f>
        <v/>
      </c>
      <c s="176" t="str">
        <f>IF('S.D.PASTE SHEET'!M2476="","",'S.D.PASTE SHEET'!M2476)</f>
        <v/>
      </c>
      <c s="176" t="str">
        <f>IF('S.D.PASTE SHEET'!N2476="","",'S.D.PASTE SHEET'!N2476)</f>
        <v/>
      </c>
      <c s="176" t="str">
        <f>IF('S.D.PASTE SHEET'!O2476="","",'S.D.PASTE SHEET'!O2476)</f>
        <v/>
      </c>
      <c s="176" t="str">
        <f>IF('S.D.PASTE SHEET'!P2476="","",'S.D.PASTE SHEET'!P2476)</f>
        <v/>
      </c>
      <c s="176" t="str">
        <f>IF('S.D.PASTE SHEET'!Q2476="","",'S.D.PASTE SHEET'!Q2476)</f>
        <v/>
      </c>
      <c s="176" t="str">
        <f>IF('S.D.PASTE SHEET'!R2476="","",'S.D.PASTE SHEET'!R2476)</f>
        <v/>
      </c>
      <c s="176" t="str">
        <f>IF('S.D.PASTE SHEET'!S2476="","",'S.D.PASTE SHEET'!S2476)</f>
        <v/>
      </c>
      <c s="176" t="str">
        <f>IF('S.D.PASTE SHEET'!T2476="","",'S.D.PASTE SHEET'!T2476)</f>
        <v/>
      </c>
      <c s="176" t="str">
        <f>IF('S.D.PASTE SHEET'!U2476="","",'S.D.PASTE SHEET'!U2476)</f>
        <v/>
      </c>
      <c s="176" t="str">
        <f>IF('S.D.PASTE SHEET'!V2476="","",'S.D.PASTE SHEET'!V2476)</f>
        <v/>
      </c>
      <c s="176" t="str">
        <f>IF('S.D.PASTE SHEET'!W2476="","",'S.D.PASTE SHEET'!W2476)</f>
        <v/>
      </c>
      <c s="176" t="str">
        <f>IF('S.D.PASTE SHEET'!X2476="","",'S.D.PASTE SHEET'!X2476)</f>
        <v/>
      </c>
      <c s="176" t="str">
        <f>IF('S.D.PASTE SHEET'!Y2476="","",'S.D.PASTE SHEET'!Y2476)</f>
        <v/>
      </c>
      <c s="176" t="str">
        <f>IF('S.D.PASTE SHEET'!Z2476="","",'S.D.PASTE SHEET'!Z2476)</f>
        <v/>
      </c>
      <c s="176" t="str">
        <f>IF('S.D.PASTE SHEET'!AA2476="","",'S.D.PASTE SHEET'!AA2476)</f>
        <v/>
      </c>
      <c s="176" t="str">
        <f>IF('S.D.PASTE SHEET'!AB2476="","",'S.D.PASTE SHEET'!AB2476)</f>
        <v/>
      </c>
      <c s="176" t="str">
        <f>IF('S.D.PASTE SHEET'!AC2476="","",'S.D.PASTE SHEET'!AC2476)</f>
        <v/>
      </c>
      <c s="176" t="str">
        <f>IF('S.D.PASTE SHEET'!AD2476="","",'S.D.PASTE SHEET'!AD2476)</f>
        <v/>
      </c>
      <c s="178"/>
      <c s="179" t="str">
        <f>IF(AK2476="","",IF(AK2476&gt;0,COUNT($AG$2:AG2476),""))</f>
        <v/>
      </c>
      <c s="180" t="str">
        <f t="shared" si="2494"/>
        <v/>
      </c>
      <c s="180" t="str">
        <f t="shared" si="2495"/>
        <v/>
      </c>
      <c s="180" t="str">
        <f t="shared" si="2496"/>
        <v/>
      </c>
      <c s="181" t="str">
        <f t="shared" si="2497"/>
        <v/>
      </c>
      <c s="180" t="str">
        <f t="shared" si="2498"/>
        <v/>
      </c>
      <c s="180" t="str">
        <f t="shared" si="2499"/>
        <v/>
      </c>
      <c s="180" t="str">
        <f t="shared" si="2500"/>
        <v/>
      </c>
      <c s="180" t="str">
        <f t="shared" si="2501"/>
        <v/>
      </c>
      <c s="180" t="str">
        <f t="shared" si="2502"/>
        <v/>
      </c>
      <c s="181" t="str">
        <f t="shared" si="2503"/>
        <v/>
      </c>
      <c s="180" t="str">
        <f t="shared" si="2504"/>
        <v/>
      </c>
      <c s="180" t="str">
        <f t="shared" si="2505"/>
        <v/>
      </c>
      <c s="180" t="str">
        <f t="shared" si="2506"/>
        <v/>
      </c>
      <c s="180" t="str">
        <f t="shared" si="2507"/>
        <v/>
      </c>
      <c s="180" t="str">
        <f t="shared" si="2508"/>
        <v/>
      </c>
      <c s="180" t="str">
        <f t="shared" si="2509"/>
        <v/>
      </c>
      <c s="183"/>
      <c s="179" t="str">
        <f>IF(BC2476="","",IF(BC2476&gt;0,COUNT($AY$2:AY2476),""))</f>
        <v/>
      </c>
      <c s="180" t="str">
        <f t="shared" si="2510"/>
        <v/>
      </c>
      <c s="180" t="str">
        <f t="shared" si="2511"/>
        <v/>
      </c>
      <c s="180" t="str">
        <f t="shared" si="2512"/>
        <v/>
      </c>
      <c s="182" t="str">
        <f t="shared" si="2513"/>
        <v/>
      </c>
      <c s="180" t="str">
        <f t="shared" si="2514"/>
        <v/>
      </c>
      <c s="180" t="str">
        <f t="shared" si="2515"/>
        <v/>
      </c>
      <c s="180" t="str">
        <f t="shared" si="2516"/>
        <v/>
      </c>
      <c s="180" t="str">
        <f t="shared" si="2517"/>
        <v/>
      </c>
      <c s="180" t="str">
        <f t="shared" si="2518"/>
        <v/>
      </c>
      <c s="182" t="str">
        <f t="shared" si="2519"/>
        <v/>
      </c>
      <c s="180" t="str">
        <f t="shared" si="2520"/>
        <v/>
      </c>
      <c s="180" t="str">
        <f t="shared" si="2521"/>
        <v/>
      </c>
      <c s="180" t="str">
        <f t="shared" si="2522"/>
        <v/>
      </c>
      <c s="180" t="str">
        <f t="shared" si="2523"/>
        <v/>
      </c>
      <c s="180" t="str">
        <f t="shared" si="2524"/>
        <v/>
      </c>
      <c s="180" t="str">
        <f t="shared" si="2525"/>
        <v/>
      </c>
    </row>
    <row r="2477" spans="1:66" ht="15">
      <c r="A2477" s="176" t="str">
        <f>IF('S.D.PASTE SHEET'!A2477="","",'S.D.PASTE SHEET'!A2477)</f>
        <v/>
      </c>
      <c s="176" t="str">
        <f>IF('S.D.PASTE SHEET'!B2477="","",'S.D.PASTE SHEET'!B2477)</f>
        <v/>
      </c>
      <c s="176" t="str">
        <f>IF('S.D.PASTE SHEET'!C2477="","",'S.D.PASTE SHEET'!C2477)</f>
        <v/>
      </c>
      <c s="177" t="str">
        <f>IF('S.D.PASTE SHEET'!D2477="","",'S.D.PASTE SHEET'!D2477)</f>
        <v/>
      </c>
      <c s="176" t="str">
        <f>IF('S.D.PASTE SHEET'!E2477="","",UPPER('S.D.PASTE SHEET'!E2477))</f>
        <v/>
      </c>
      <c s="176" t="str">
        <f>IF('S.D.PASTE SHEET'!F2477="","",'S.D.PASTE SHEET'!F2477)</f>
        <v/>
      </c>
      <c s="176" t="str">
        <f>IF('S.D.PASTE SHEET'!G2477="","",UPPER('S.D.PASTE SHEET'!G2477))</f>
        <v/>
      </c>
      <c s="176" t="str">
        <f>IF('S.D.PASTE SHEET'!H2477="","",UPPER('S.D.PASTE SHEET'!H2477))</f>
        <v/>
      </c>
      <c s="176" t="str">
        <f>IF('S.D.PASTE SHEET'!I2477="","",'S.D.PASTE SHEET'!I2477)</f>
        <v/>
      </c>
      <c s="177" t="str">
        <f>IF('S.D.PASTE SHEET'!J2477="","",'S.D.PASTE SHEET'!J2477)</f>
        <v/>
      </c>
      <c s="176" t="str">
        <f>IF('S.D.PASTE SHEET'!K2477="","",'S.D.PASTE SHEET'!K2477)</f>
        <v/>
      </c>
      <c s="176" t="str">
        <f>IF('S.D.PASTE SHEET'!L2477="","",'S.D.PASTE SHEET'!L2477)</f>
        <v/>
      </c>
      <c s="176" t="str">
        <f>IF('S.D.PASTE SHEET'!M2477="","",'S.D.PASTE SHEET'!M2477)</f>
        <v/>
      </c>
      <c s="176" t="str">
        <f>IF('S.D.PASTE SHEET'!N2477="","",'S.D.PASTE SHEET'!N2477)</f>
        <v/>
      </c>
      <c s="176" t="str">
        <f>IF('S.D.PASTE SHEET'!O2477="","",'S.D.PASTE SHEET'!O2477)</f>
        <v/>
      </c>
      <c s="176" t="str">
        <f>IF('S.D.PASTE SHEET'!P2477="","",'S.D.PASTE SHEET'!P2477)</f>
        <v/>
      </c>
      <c s="176" t="str">
        <f>IF('S.D.PASTE SHEET'!Q2477="","",'S.D.PASTE SHEET'!Q2477)</f>
        <v/>
      </c>
      <c s="176" t="str">
        <f>IF('S.D.PASTE SHEET'!R2477="","",'S.D.PASTE SHEET'!R2477)</f>
        <v/>
      </c>
      <c s="176" t="str">
        <f>IF('S.D.PASTE SHEET'!S2477="","",'S.D.PASTE SHEET'!S2477)</f>
        <v/>
      </c>
      <c s="176" t="str">
        <f>IF('S.D.PASTE SHEET'!T2477="","",'S.D.PASTE SHEET'!T2477)</f>
        <v/>
      </c>
      <c s="176" t="str">
        <f>IF('S.D.PASTE SHEET'!U2477="","",'S.D.PASTE SHEET'!U2477)</f>
        <v/>
      </c>
      <c s="176" t="str">
        <f>IF('S.D.PASTE SHEET'!V2477="","",'S.D.PASTE SHEET'!V2477)</f>
        <v/>
      </c>
      <c s="176" t="str">
        <f>IF('S.D.PASTE SHEET'!W2477="","",'S.D.PASTE SHEET'!W2477)</f>
        <v/>
      </c>
      <c s="176" t="str">
        <f>IF('S.D.PASTE SHEET'!X2477="","",'S.D.PASTE SHEET'!X2477)</f>
        <v/>
      </c>
      <c s="176" t="str">
        <f>IF('S.D.PASTE SHEET'!Y2477="","",'S.D.PASTE SHEET'!Y2477)</f>
        <v/>
      </c>
      <c s="176" t="str">
        <f>IF('S.D.PASTE SHEET'!Z2477="","",'S.D.PASTE SHEET'!Z2477)</f>
        <v/>
      </c>
      <c s="176" t="str">
        <f>IF('S.D.PASTE SHEET'!AA2477="","",'S.D.PASTE SHEET'!AA2477)</f>
        <v/>
      </c>
      <c s="176" t="str">
        <f>IF('S.D.PASTE SHEET'!AB2477="","",'S.D.PASTE SHEET'!AB2477)</f>
        <v/>
      </c>
      <c s="176" t="str">
        <f>IF('S.D.PASTE SHEET'!AC2477="","",'S.D.PASTE SHEET'!AC2477)</f>
        <v/>
      </c>
      <c s="176" t="str">
        <f>IF('S.D.PASTE SHEET'!AD2477="","",'S.D.PASTE SHEET'!AD2477)</f>
        <v/>
      </c>
      <c s="178"/>
      <c s="179" t="str">
        <f>IF(AK2477="","",IF(AK2477&gt;0,COUNT($AG$2:AG2477),""))</f>
        <v/>
      </c>
      <c s="180" t="str">
        <f t="shared" si="2494"/>
        <v/>
      </c>
      <c s="180" t="str">
        <f t="shared" si="2495"/>
        <v/>
      </c>
      <c s="180" t="str">
        <f t="shared" si="2496"/>
        <v/>
      </c>
      <c s="181" t="str">
        <f t="shared" si="2497"/>
        <v/>
      </c>
      <c s="180" t="str">
        <f t="shared" si="2498"/>
        <v/>
      </c>
      <c s="180" t="str">
        <f t="shared" si="2499"/>
        <v/>
      </c>
      <c s="180" t="str">
        <f t="shared" si="2500"/>
        <v/>
      </c>
      <c s="180" t="str">
        <f t="shared" si="2501"/>
        <v/>
      </c>
      <c s="180" t="str">
        <f t="shared" si="2502"/>
        <v/>
      </c>
      <c s="181" t="str">
        <f t="shared" si="2503"/>
        <v/>
      </c>
      <c s="180" t="str">
        <f t="shared" si="2504"/>
        <v/>
      </c>
      <c s="180" t="str">
        <f t="shared" si="2505"/>
        <v/>
      </c>
      <c s="180" t="str">
        <f t="shared" si="2506"/>
        <v/>
      </c>
      <c s="180" t="str">
        <f t="shared" si="2507"/>
        <v/>
      </c>
      <c s="180" t="str">
        <f t="shared" si="2508"/>
        <v/>
      </c>
      <c s="180" t="str">
        <f t="shared" si="2509"/>
        <v/>
      </c>
      <c s="183"/>
      <c s="179" t="str">
        <f>IF(BC2477="","",IF(BC2477&gt;0,COUNT($AY$2:AY2477),""))</f>
        <v/>
      </c>
      <c s="180" t="str">
        <f t="shared" si="2510"/>
        <v/>
      </c>
      <c s="180" t="str">
        <f t="shared" si="2511"/>
        <v/>
      </c>
      <c s="180" t="str">
        <f t="shared" si="2512"/>
        <v/>
      </c>
      <c s="182" t="str">
        <f t="shared" si="2513"/>
        <v/>
      </c>
      <c s="180" t="str">
        <f t="shared" si="2514"/>
        <v/>
      </c>
      <c s="180" t="str">
        <f t="shared" si="2515"/>
        <v/>
      </c>
      <c s="180" t="str">
        <f t="shared" si="2516"/>
        <v/>
      </c>
      <c s="180" t="str">
        <f t="shared" si="2517"/>
        <v/>
      </c>
      <c s="180" t="str">
        <f t="shared" si="2518"/>
        <v/>
      </c>
      <c s="182" t="str">
        <f t="shared" si="2519"/>
        <v/>
      </c>
      <c s="180" t="str">
        <f t="shared" si="2520"/>
        <v/>
      </c>
      <c s="180" t="str">
        <f t="shared" si="2521"/>
        <v/>
      </c>
      <c s="180" t="str">
        <f t="shared" si="2522"/>
        <v/>
      </c>
      <c s="180" t="str">
        <f t="shared" si="2523"/>
        <v/>
      </c>
      <c s="180" t="str">
        <f t="shared" si="2524"/>
        <v/>
      </c>
      <c s="180" t="str">
        <f t="shared" si="2525"/>
        <v/>
      </c>
    </row>
    <row r="2478" spans="1:66" ht="15">
      <c r="A2478" s="176" t="str">
        <f>IF('S.D.PASTE SHEET'!A2478="","",'S.D.PASTE SHEET'!A2478)</f>
        <v/>
      </c>
      <c s="176" t="str">
        <f>IF('S.D.PASTE SHEET'!B2478="","",'S.D.PASTE SHEET'!B2478)</f>
        <v/>
      </c>
      <c s="176" t="str">
        <f>IF('S.D.PASTE SHEET'!C2478="","",'S.D.PASTE SHEET'!C2478)</f>
        <v/>
      </c>
      <c s="177" t="str">
        <f>IF('S.D.PASTE SHEET'!D2478="","",'S.D.PASTE SHEET'!D2478)</f>
        <v/>
      </c>
      <c s="176" t="str">
        <f>IF('S.D.PASTE SHEET'!E2478="","",UPPER('S.D.PASTE SHEET'!E2478))</f>
        <v/>
      </c>
      <c s="176" t="str">
        <f>IF('S.D.PASTE SHEET'!F2478="","",'S.D.PASTE SHEET'!F2478)</f>
        <v/>
      </c>
      <c s="176" t="str">
        <f>IF('S.D.PASTE SHEET'!G2478="","",UPPER('S.D.PASTE SHEET'!G2478))</f>
        <v/>
      </c>
      <c s="176" t="str">
        <f>IF('S.D.PASTE SHEET'!H2478="","",UPPER('S.D.PASTE SHEET'!H2478))</f>
        <v/>
      </c>
      <c s="176" t="str">
        <f>IF('S.D.PASTE SHEET'!I2478="","",'S.D.PASTE SHEET'!I2478)</f>
        <v/>
      </c>
      <c s="177" t="str">
        <f>IF('S.D.PASTE SHEET'!J2478="","",'S.D.PASTE SHEET'!J2478)</f>
        <v/>
      </c>
      <c s="176" t="str">
        <f>IF('S.D.PASTE SHEET'!K2478="","",'S.D.PASTE SHEET'!K2478)</f>
        <v/>
      </c>
      <c s="176" t="str">
        <f>IF('S.D.PASTE SHEET'!L2478="","",'S.D.PASTE SHEET'!L2478)</f>
        <v/>
      </c>
      <c s="176" t="str">
        <f>IF('S.D.PASTE SHEET'!M2478="","",'S.D.PASTE SHEET'!M2478)</f>
        <v/>
      </c>
      <c s="176" t="str">
        <f>IF('S.D.PASTE SHEET'!N2478="","",'S.D.PASTE SHEET'!N2478)</f>
        <v/>
      </c>
      <c s="176" t="str">
        <f>IF('S.D.PASTE SHEET'!O2478="","",'S.D.PASTE SHEET'!O2478)</f>
        <v/>
      </c>
      <c s="176" t="str">
        <f>IF('S.D.PASTE SHEET'!P2478="","",'S.D.PASTE SHEET'!P2478)</f>
        <v/>
      </c>
      <c s="176" t="str">
        <f>IF('S.D.PASTE SHEET'!Q2478="","",'S.D.PASTE SHEET'!Q2478)</f>
        <v/>
      </c>
      <c s="176" t="str">
        <f>IF('S.D.PASTE SHEET'!R2478="","",'S.D.PASTE SHEET'!R2478)</f>
        <v/>
      </c>
      <c s="176" t="str">
        <f>IF('S.D.PASTE SHEET'!S2478="","",'S.D.PASTE SHEET'!S2478)</f>
        <v/>
      </c>
      <c s="176" t="str">
        <f>IF('S.D.PASTE SHEET'!T2478="","",'S.D.PASTE SHEET'!T2478)</f>
        <v/>
      </c>
      <c s="176" t="str">
        <f>IF('S.D.PASTE SHEET'!U2478="","",'S.D.PASTE SHEET'!U2478)</f>
        <v/>
      </c>
      <c s="176" t="str">
        <f>IF('S.D.PASTE SHEET'!V2478="","",'S.D.PASTE SHEET'!V2478)</f>
        <v/>
      </c>
      <c s="176" t="str">
        <f>IF('S.D.PASTE SHEET'!W2478="","",'S.D.PASTE SHEET'!W2478)</f>
        <v/>
      </c>
      <c s="176" t="str">
        <f>IF('S.D.PASTE SHEET'!X2478="","",'S.D.PASTE SHEET'!X2478)</f>
        <v/>
      </c>
      <c s="176" t="str">
        <f>IF('S.D.PASTE SHEET'!Y2478="","",'S.D.PASTE SHEET'!Y2478)</f>
        <v/>
      </c>
      <c s="176" t="str">
        <f>IF('S.D.PASTE SHEET'!Z2478="","",'S.D.PASTE SHEET'!Z2478)</f>
        <v/>
      </c>
      <c s="176" t="str">
        <f>IF('S.D.PASTE SHEET'!AA2478="","",'S.D.PASTE SHEET'!AA2478)</f>
        <v/>
      </c>
      <c s="176" t="str">
        <f>IF('S.D.PASTE SHEET'!AB2478="","",'S.D.PASTE SHEET'!AB2478)</f>
        <v/>
      </c>
      <c s="176" t="str">
        <f>IF('S.D.PASTE SHEET'!AC2478="","",'S.D.PASTE SHEET'!AC2478)</f>
        <v/>
      </c>
      <c s="176" t="str">
        <f>IF('S.D.PASTE SHEET'!AD2478="","",'S.D.PASTE SHEET'!AD2478)</f>
        <v/>
      </c>
      <c s="178"/>
      <c s="179" t="str">
        <f>IF(AK2478="","",IF(AK2478&gt;0,COUNT($AG$2:AG2478),""))</f>
        <v/>
      </c>
      <c s="180" t="str">
        <f t="shared" si="2494"/>
        <v/>
      </c>
      <c s="180" t="str">
        <f t="shared" si="2495"/>
        <v/>
      </c>
      <c s="180" t="str">
        <f t="shared" si="2496"/>
        <v/>
      </c>
      <c s="181" t="str">
        <f t="shared" si="2497"/>
        <v/>
      </c>
      <c s="180" t="str">
        <f t="shared" si="2498"/>
        <v/>
      </c>
      <c s="180" t="str">
        <f t="shared" si="2499"/>
        <v/>
      </c>
      <c s="180" t="str">
        <f t="shared" si="2500"/>
        <v/>
      </c>
      <c s="180" t="str">
        <f t="shared" si="2501"/>
        <v/>
      </c>
      <c s="180" t="str">
        <f t="shared" si="2502"/>
        <v/>
      </c>
      <c s="181" t="str">
        <f t="shared" si="2503"/>
        <v/>
      </c>
      <c s="180" t="str">
        <f t="shared" si="2504"/>
        <v/>
      </c>
      <c s="180" t="str">
        <f t="shared" si="2505"/>
        <v/>
      </c>
      <c s="180" t="str">
        <f t="shared" si="2506"/>
        <v/>
      </c>
      <c s="180" t="str">
        <f t="shared" si="2507"/>
        <v/>
      </c>
      <c s="180" t="str">
        <f t="shared" si="2508"/>
        <v/>
      </c>
      <c s="180" t="str">
        <f t="shared" si="2509"/>
        <v/>
      </c>
      <c s="183"/>
      <c s="179" t="str">
        <f>IF(BC2478="","",IF(BC2478&gt;0,COUNT($AY$2:AY2478),""))</f>
        <v/>
      </c>
      <c s="180" t="str">
        <f t="shared" si="2510"/>
        <v/>
      </c>
      <c s="180" t="str">
        <f t="shared" si="2511"/>
        <v/>
      </c>
      <c s="180" t="str">
        <f t="shared" si="2512"/>
        <v/>
      </c>
      <c s="182" t="str">
        <f t="shared" si="2513"/>
        <v/>
      </c>
      <c s="180" t="str">
        <f t="shared" si="2514"/>
        <v/>
      </c>
      <c s="180" t="str">
        <f t="shared" si="2515"/>
        <v/>
      </c>
      <c s="180" t="str">
        <f t="shared" si="2516"/>
        <v/>
      </c>
      <c s="180" t="str">
        <f t="shared" si="2517"/>
        <v/>
      </c>
      <c s="180" t="str">
        <f t="shared" si="2518"/>
        <v/>
      </c>
      <c s="182" t="str">
        <f t="shared" si="2519"/>
        <v/>
      </c>
      <c s="180" t="str">
        <f t="shared" si="2520"/>
        <v/>
      </c>
      <c s="180" t="str">
        <f t="shared" si="2521"/>
        <v/>
      </c>
      <c s="180" t="str">
        <f t="shared" si="2522"/>
        <v/>
      </c>
      <c s="180" t="str">
        <f t="shared" si="2523"/>
        <v/>
      </c>
      <c s="180" t="str">
        <f t="shared" si="2524"/>
        <v/>
      </c>
      <c s="180" t="str">
        <f t="shared" si="2525"/>
        <v/>
      </c>
    </row>
    <row r="2479" spans="1:66" ht="15">
      <c r="A2479" s="176" t="str">
        <f>IF('S.D.PASTE SHEET'!A2479="","",'S.D.PASTE SHEET'!A2479)</f>
        <v/>
      </c>
      <c s="176" t="str">
        <f>IF('S.D.PASTE SHEET'!B2479="","",'S.D.PASTE SHEET'!B2479)</f>
        <v/>
      </c>
      <c s="176" t="str">
        <f>IF('S.D.PASTE SHEET'!C2479="","",'S.D.PASTE SHEET'!C2479)</f>
        <v/>
      </c>
      <c s="177" t="str">
        <f>IF('S.D.PASTE SHEET'!D2479="","",'S.D.PASTE SHEET'!D2479)</f>
        <v/>
      </c>
      <c s="176" t="str">
        <f>IF('S.D.PASTE SHEET'!E2479="","",UPPER('S.D.PASTE SHEET'!E2479))</f>
        <v/>
      </c>
      <c s="176" t="str">
        <f>IF('S.D.PASTE SHEET'!F2479="","",'S.D.PASTE SHEET'!F2479)</f>
        <v/>
      </c>
      <c s="176" t="str">
        <f>IF('S.D.PASTE SHEET'!G2479="","",UPPER('S.D.PASTE SHEET'!G2479))</f>
        <v/>
      </c>
      <c s="176" t="str">
        <f>IF('S.D.PASTE SHEET'!H2479="","",UPPER('S.D.PASTE SHEET'!H2479))</f>
        <v/>
      </c>
      <c s="176" t="str">
        <f>IF('S.D.PASTE SHEET'!I2479="","",'S.D.PASTE SHEET'!I2479)</f>
        <v/>
      </c>
      <c s="177" t="str">
        <f>IF('S.D.PASTE SHEET'!J2479="","",'S.D.PASTE SHEET'!J2479)</f>
        <v/>
      </c>
      <c s="176" t="str">
        <f>IF('S.D.PASTE SHEET'!K2479="","",'S.D.PASTE SHEET'!K2479)</f>
        <v/>
      </c>
      <c s="176" t="str">
        <f>IF('S.D.PASTE SHEET'!L2479="","",'S.D.PASTE SHEET'!L2479)</f>
        <v/>
      </c>
      <c s="176" t="str">
        <f>IF('S.D.PASTE SHEET'!M2479="","",'S.D.PASTE SHEET'!M2479)</f>
        <v/>
      </c>
      <c s="176" t="str">
        <f>IF('S.D.PASTE SHEET'!N2479="","",'S.D.PASTE SHEET'!N2479)</f>
        <v/>
      </c>
      <c s="176" t="str">
        <f>IF('S.D.PASTE SHEET'!O2479="","",'S.D.PASTE SHEET'!O2479)</f>
        <v/>
      </c>
      <c s="176" t="str">
        <f>IF('S.D.PASTE SHEET'!P2479="","",'S.D.PASTE SHEET'!P2479)</f>
        <v/>
      </c>
      <c s="176" t="str">
        <f>IF('S.D.PASTE SHEET'!Q2479="","",'S.D.PASTE SHEET'!Q2479)</f>
        <v/>
      </c>
      <c s="176" t="str">
        <f>IF('S.D.PASTE SHEET'!R2479="","",'S.D.PASTE SHEET'!R2479)</f>
        <v/>
      </c>
      <c s="176" t="str">
        <f>IF('S.D.PASTE SHEET'!S2479="","",'S.D.PASTE SHEET'!S2479)</f>
        <v/>
      </c>
      <c s="176" t="str">
        <f>IF('S.D.PASTE SHEET'!T2479="","",'S.D.PASTE SHEET'!T2479)</f>
        <v/>
      </c>
      <c s="176" t="str">
        <f>IF('S.D.PASTE SHEET'!U2479="","",'S.D.PASTE SHEET'!U2479)</f>
        <v/>
      </c>
      <c s="176" t="str">
        <f>IF('S.D.PASTE SHEET'!V2479="","",'S.D.PASTE SHEET'!V2479)</f>
        <v/>
      </c>
      <c s="176" t="str">
        <f>IF('S.D.PASTE SHEET'!W2479="","",'S.D.PASTE SHEET'!W2479)</f>
        <v/>
      </c>
      <c s="176" t="str">
        <f>IF('S.D.PASTE SHEET'!X2479="","",'S.D.PASTE SHEET'!X2479)</f>
        <v/>
      </c>
      <c s="176" t="str">
        <f>IF('S.D.PASTE SHEET'!Y2479="","",'S.D.PASTE SHEET'!Y2479)</f>
        <v/>
      </c>
      <c s="176" t="str">
        <f>IF('S.D.PASTE SHEET'!Z2479="","",'S.D.PASTE SHEET'!Z2479)</f>
        <v/>
      </c>
      <c s="176" t="str">
        <f>IF('S.D.PASTE SHEET'!AA2479="","",'S.D.PASTE SHEET'!AA2479)</f>
        <v/>
      </c>
      <c s="176" t="str">
        <f>IF('S.D.PASTE SHEET'!AB2479="","",'S.D.PASTE SHEET'!AB2479)</f>
        <v/>
      </c>
      <c s="176" t="str">
        <f>IF('S.D.PASTE SHEET'!AC2479="","",'S.D.PASTE SHEET'!AC2479)</f>
        <v/>
      </c>
      <c s="176" t="str">
        <f>IF('S.D.PASTE SHEET'!AD2479="","",'S.D.PASTE SHEET'!AD2479)</f>
        <v/>
      </c>
      <c s="178"/>
      <c s="179" t="str">
        <f>IF(AK2479="","",IF(AK2479&gt;0,COUNT($AG$2:AG2479),""))</f>
        <v/>
      </c>
      <c s="180" t="str">
        <f t="shared" si="2494"/>
        <v/>
      </c>
      <c s="180" t="str">
        <f t="shared" si="2495"/>
        <v/>
      </c>
      <c s="180" t="str">
        <f t="shared" si="2496"/>
        <v/>
      </c>
      <c s="181" t="str">
        <f t="shared" si="2497"/>
        <v/>
      </c>
      <c s="180" t="str">
        <f t="shared" si="2498"/>
        <v/>
      </c>
      <c s="180" t="str">
        <f t="shared" si="2499"/>
        <v/>
      </c>
      <c s="180" t="str">
        <f t="shared" si="2500"/>
        <v/>
      </c>
      <c s="180" t="str">
        <f t="shared" si="2501"/>
        <v/>
      </c>
      <c s="180" t="str">
        <f t="shared" si="2502"/>
        <v/>
      </c>
      <c s="181" t="str">
        <f t="shared" si="2503"/>
        <v/>
      </c>
      <c s="180" t="str">
        <f t="shared" si="2504"/>
        <v/>
      </c>
      <c s="180" t="str">
        <f t="shared" si="2505"/>
        <v/>
      </c>
      <c s="180" t="str">
        <f t="shared" si="2506"/>
        <v/>
      </c>
      <c s="180" t="str">
        <f t="shared" si="2507"/>
        <v/>
      </c>
      <c s="180" t="str">
        <f t="shared" si="2508"/>
        <v/>
      </c>
      <c s="180" t="str">
        <f t="shared" si="2509"/>
        <v/>
      </c>
      <c s="183"/>
      <c s="179" t="str">
        <f>IF(BC2479="","",IF(BC2479&gt;0,COUNT($AY$2:AY2479),""))</f>
        <v/>
      </c>
      <c s="180" t="str">
        <f t="shared" si="2510"/>
        <v/>
      </c>
      <c s="180" t="str">
        <f t="shared" si="2511"/>
        <v/>
      </c>
      <c s="180" t="str">
        <f t="shared" si="2512"/>
        <v/>
      </c>
      <c s="182" t="str">
        <f t="shared" si="2513"/>
        <v/>
      </c>
      <c s="180" t="str">
        <f t="shared" si="2514"/>
        <v/>
      </c>
      <c s="180" t="str">
        <f t="shared" si="2515"/>
        <v/>
      </c>
      <c s="180" t="str">
        <f t="shared" si="2516"/>
        <v/>
      </c>
      <c s="180" t="str">
        <f t="shared" si="2517"/>
        <v/>
      </c>
      <c s="180" t="str">
        <f t="shared" si="2518"/>
        <v/>
      </c>
      <c s="182" t="str">
        <f t="shared" si="2519"/>
        <v/>
      </c>
      <c s="180" t="str">
        <f t="shared" si="2520"/>
        <v/>
      </c>
      <c s="180" t="str">
        <f t="shared" si="2521"/>
        <v/>
      </c>
      <c s="180" t="str">
        <f t="shared" si="2522"/>
        <v/>
      </c>
      <c s="180" t="str">
        <f t="shared" si="2523"/>
        <v/>
      </c>
      <c s="180" t="str">
        <f t="shared" si="2524"/>
        <v/>
      </c>
      <c s="180" t="str">
        <f t="shared" si="2525"/>
        <v/>
      </c>
    </row>
    <row r="2480" spans="1:66" ht="15">
      <c r="A2480" s="176" t="str">
        <f>IF('S.D.PASTE SHEET'!A2480="","",'S.D.PASTE SHEET'!A2480)</f>
        <v/>
      </c>
      <c s="176" t="str">
        <f>IF('S.D.PASTE SHEET'!B2480="","",'S.D.PASTE SHEET'!B2480)</f>
        <v/>
      </c>
      <c s="176" t="str">
        <f>IF('S.D.PASTE SHEET'!C2480="","",'S.D.PASTE SHEET'!C2480)</f>
        <v/>
      </c>
      <c s="177" t="str">
        <f>IF('S.D.PASTE SHEET'!D2480="","",'S.D.PASTE SHEET'!D2480)</f>
        <v/>
      </c>
      <c s="176" t="str">
        <f>IF('S.D.PASTE SHEET'!E2480="","",UPPER('S.D.PASTE SHEET'!E2480))</f>
        <v/>
      </c>
      <c s="176" t="str">
        <f>IF('S.D.PASTE SHEET'!F2480="","",'S.D.PASTE SHEET'!F2480)</f>
        <v/>
      </c>
      <c s="176" t="str">
        <f>IF('S.D.PASTE SHEET'!G2480="","",UPPER('S.D.PASTE SHEET'!G2480))</f>
        <v/>
      </c>
      <c s="176" t="str">
        <f>IF('S.D.PASTE SHEET'!H2480="","",UPPER('S.D.PASTE SHEET'!H2480))</f>
        <v/>
      </c>
      <c s="176" t="str">
        <f>IF('S.D.PASTE SHEET'!I2480="","",'S.D.PASTE SHEET'!I2480)</f>
        <v/>
      </c>
      <c s="177" t="str">
        <f>IF('S.D.PASTE SHEET'!J2480="","",'S.D.PASTE SHEET'!J2480)</f>
        <v/>
      </c>
      <c s="176" t="str">
        <f>IF('S.D.PASTE SHEET'!K2480="","",'S.D.PASTE SHEET'!K2480)</f>
        <v/>
      </c>
      <c s="176" t="str">
        <f>IF('S.D.PASTE SHEET'!L2480="","",'S.D.PASTE SHEET'!L2480)</f>
        <v/>
      </c>
      <c s="176" t="str">
        <f>IF('S.D.PASTE SHEET'!M2480="","",'S.D.PASTE SHEET'!M2480)</f>
        <v/>
      </c>
      <c s="176" t="str">
        <f>IF('S.D.PASTE SHEET'!N2480="","",'S.D.PASTE SHEET'!N2480)</f>
        <v/>
      </c>
      <c s="176" t="str">
        <f>IF('S.D.PASTE SHEET'!O2480="","",'S.D.PASTE SHEET'!O2480)</f>
        <v/>
      </c>
      <c s="176" t="str">
        <f>IF('S.D.PASTE SHEET'!P2480="","",'S.D.PASTE SHEET'!P2480)</f>
        <v/>
      </c>
      <c s="176" t="str">
        <f>IF('S.D.PASTE SHEET'!Q2480="","",'S.D.PASTE SHEET'!Q2480)</f>
        <v/>
      </c>
      <c s="176" t="str">
        <f>IF('S.D.PASTE SHEET'!R2480="","",'S.D.PASTE SHEET'!R2480)</f>
        <v/>
      </c>
      <c s="176" t="str">
        <f>IF('S.D.PASTE SHEET'!S2480="","",'S.D.PASTE SHEET'!S2480)</f>
        <v/>
      </c>
      <c s="176" t="str">
        <f>IF('S.D.PASTE SHEET'!T2480="","",'S.D.PASTE SHEET'!T2480)</f>
        <v/>
      </c>
      <c s="176" t="str">
        <f>IF('S.D.PASTE SHEET'!U2480="","",'S.D.PASTE SHEET'!U2480)</f>
        <v/>
      </c>
      <c s="176" t="str">
        <f>IF('S.D.PASTE SHEET'!V2480="","",'S.D.PASTE SHEET'!V2480)</f>
        <v/>
      </c>
      <c s="176" t="str">
        <f>IF('S.D.PASTE SHEET'!W2480="","",'S.D.PASTE SHEET'!W2480)</f>
        <v/>
      </c>
      <c s="176" t="str">
        <f>IF('S.D.PASTE SHEET'!X2480="","",'S.D.PASTE SHEET'!X2480)</f>
        <v/>
      </c>
      <c s="176" t="str">
        <f>IF('S.D.PASTE SHEET'!Y2480="","",'S.D.PASTE SHEET'!Y2480)</f>
        <v/>
      </c>
      <c s="176" t="str">
        <f>IF('S.D.PASTE SHEET'!Z2480="","",'S.D.PASTE SHEET'!Z2480)</f>
        <v/>
      </c>
      <c s="176" t="str">
        <f>IF('S.D.PASTE SHEET'!AA2480="","",'S.D.PASTE SHEET'!AA2480)</f>
        <v/>
      </c>
      <c s="176" t="str">
        <f>IF('S.D.PASTE SHEET'!AB2480="","",'S.D.PASTE SHEET'!AB2480)</f>
        <v/>
      </c>
      <c s="176" t="str">
        <f>IF('S.D.PASTE SHEET'!AC2480="","",'S.D.PASTE SHEET'!AC2480)</f>
        <v/>
      </c>
      <c s="176" t="str">
        <f>IF('S.D.PASTE SHEET'!AD2480="","",'S.D.PASTE SHEET'!AD2480)</f>
        <v/>
      </c>
      <c s="178"/>
      <c s="179" t="str">
        <f>IF(AK2480="","",IF(AK2480&gt;0,COUNT($AG$2:AG2480),""))</f>
        <v/>
      </c>
      <c s="180" t="str">
        <f t="shared" si="2494"/>
        <v/>
      </c>
      <c s="180" t="str">
        <f t="shared" si="2495"/>
        <v/>
      </c>
      <c s="180" t="str">
        <f t="shared" si="2496"/>
        <v/>
      </c>
      <c s="181" t="str">
        <f t="shared" si="2497"/>
        <v/>
      </c>
      <c s="180" t="str">
        <f t="shared" si="2498"/>
        <v/>
      </c>
      <c s="180" t="str">
        <f t="shared" si="2499"/>
        <v/>
      </c>
      <c s="180" t="str">
        <f t="shared" si="2500"/>
        <v/>
      </c>
      <c s="180" t="str">
        <f t="shared" si="2501"/>
        <v/>
      </c>
      <c s="180" t="str">
        <f t="shared" si="2502"/>
        <v/>
      </c>
      <c s="181" t="str">
        <f t="shared" si="2503"/>
        <v/>
      </c>
      <c s="180" t="str">
        <f t="shared" si="2504"/>
        <v/>
      </c>
      <c s="180" t="str">
        <f t="shared" si="2505"/>
        <v/>
      </c>
      <c s="180" t="str">
        <f t="shared" si="2506"/>
        <v/>
      </c>
      <c s="180" t="str">
        <f t="shared" si="2507"/>
        <v/>
      </c>
      <c s="180" t="str">
        <f t="shared" si="2508"/>
        <v/>
      </c>
      <c s="180" t="str">
        <f t="shared" si="2509"/>
        <v/>
      </c>
      <c s="183"/>
      <c s="179" t="str">
        <f>IF(BC2480="","",IF(BC2480&gt;0,COUNT($AY$2:AY2480),""))</f>
        <v/>
      </c>
      <c s="180" t="str">
        <f t="shared" si="2510"/>
        <v/>
      </c>
      <c s="180" t="str">
        <f t="shared" si="2511"/>
        <v/>
      </c>
      <c s="180" t="str">
        <f t="shared" si="2512"/>
        <v/>
      </c>
      <c s="182" t="str">
        <f t="shared" si="2513"/>
        <v/>
      </c>
      <c s="180" t="str">
        <f t="shared" si="2514"/>
        <v/>
      </c>
      <c s="180" t="str">
        <f t="shared" si="2515"/>
        <v/>
      </c>
      <c s="180" t="str">
        <f t="shared" si="2516"/>
        <v/>
      </c>
      <c s="180" t="str">
        <f t="shared" si="2517"/>
        <v/>
      </c>
      <c s="180" t="str">
        <f t="shared" si="2518"/>
        <v/>
      </c>
      <c s="182" t="str">
        <f t="shared" si="2519"/>
        <v/>
      </c>
      <c s="180" t="str">
        <f t="shared" si="2520"/>
        <v/>
      </c>
      <c s="180" t="str">
        <f t="shared" si="2521"/>
        <v/>
      </c>
      <c s="180" t="str">
        <f t="shared" si="2522"/>
        <v/>
      </c>
      <c s="180" t="str">
        <f t="shared" si="2523"/>
        <v/>
      </c>
      <c s="180" t="str">
        <f t="shared" si="2524"/>
        <v/>
      </c>
      <c s="180" t="str">
        <f t="shared" si="2525"/>
        <v/>
      </c>
    </row>
    <row r="2481" spans="1:66" ht="15">
      <c r="A2481" s="176" t="str">
        <f>IF('S.D.PASTE SHEET'!A2481="","",'S.D.PASTE SHEET'!A2481)</f>
        <v/>
      </c>
      <c s="176" t="str">
        <f>IF('S.D.PASTE SHEET'!B2481="","",'S.D.PASTE SHEET'!B2481)</f>
        <v/>
      </c>
      <c s="176" t="str">
        <f>IF('S.D.PASTE SHEET'!C2481="","",'S.D.PASTE SHEET'!C2481)</f>
        <v/>
      </c>
      <c s="177" t="str">
        <f>IF('S.D.PASTE SHEET'!D2481="","",'S.D.PASTE SHEET'!D2481)</f>
        <v/>
      </c>
      <c s="176" t="str">
        <f>IF('S.D.PASTE SHEET'!E2481="","",UPPER('S.D.PASTE SHEET'!E2481))</f>
        <v/>
      </c>
      <c s="176" t="str">
        <f>IF('S.D.PASTE SHEET'!F2481="","",'S.D.PASTE SHEET'!F2481)</f>
        <v/>
      </c>
      <c s="176" t="str">
        <f>IF('S.D.PASTE SHEET'!G2481="","",UPPER('S.D.PASTE SHEET'!G2481))</f>
        <v/>
      </c>
      <c s="176" t="str">
        <f>IF('S.D.PASTE SHEET'!H2481="","",UPPER('S.D.PASTE SHEET'!H2481))</f>
        <v/>
      </c>
      <c s="176" t="str">
        <f>IF('S.D.PASTE SHEET'!I2481="","",'S.D.PASTE SHEET'!I2481)</f>
        <v/>
      </c>
      <c s="177" t="str">
        <f>IF('S.D.PASTE SHEET'!J2481="","",'S.D.PASTE SHEET'!J2481)</f>
        <v/>
      </c>
      <c s="176" t="str">
        <f>IF('S.D.PASTE SHEET'!K2481="","",'S.D.PASTE SHEET'!K2481)</f>
        <v/>
      </c>
      <c s="176" t="str">
        <f>IF('S.D.PASTE SHEET'!L2481="","",'S.D.PASTE SHEET'!L2481)</f>
        <v/>
      </c>
      <c s="176" t="str">
        <f>IF('S.D.PASTE SHEET'!M2481="","",'S.D.PASTE SHEET'!M2481)</f>
        <v/>
      </c>
      <c s="176" t="str">
        <f>IF('S.D.PASTE SHEET'!N2481="","",'S.D.PASTE SHEET'!N2481)</f>
        <v/>
      </c>
      <c s="176" t="str">
        <f>IF('S.D.PASTE SHEET'!O2481="","",'S.D.PASTE SHEET'!O2481)</f>
        <v/>
      </c>
      <c s="176" t="str">
        <f>IF('S.D.PASTE SHEET'!P2481="","",'S.D.PASTE SHEET'!P2481)</f>
        <v/>
      </c>
      <c s="176" t="str">
        <f>IF('S.D.PASTE SHEET'!Q2481="","",'S.D.PASTE SHEET'!Q2481)</f>
        <v/>
      </c>
      <c s="176" t="str">
        <f>IF('S.D.PASTE SHEET'!R2481="","",'S.D.PASTE SHEET'!R2481)</f>
        <v/>
      </c>
      <c s="176" t="str">
        <f>IF('S.D.PASTE SHEET'!S2481="","",'S.D.PASTE SHEET'!S2481)</f>
        <v/>
      </c>
      <c s="176" t="str">
        <f>IF('S.D.PASTE SHEET'!T2481="","",'S.D.PASTE SHEET'!T2481)</f>
        <v/>
      </c>
      <c s="176" t="str">
        <f>IF('S.D.PASTE SHEET'!U2481="","",'S.D.PASTE SHEET'!U2481)</f>
        <v/>
      </c>
      <c s="176" t="str">
        <f>IF('S.D.PASTE SHEET'!V2481="","",'S.D.PASTE SHEET'!V2481)</f>
        <v/>
      </c>
      <c s="176" t="str">
        <f>IF('S.D.PASTE SHEET'!W2481="","",'S.D.PASTE SHEET'!W2481)</f>
        <v/>
      </c>
      <c s="176" t="str">
        <f>IF('S.D.PASTE SHEET'!X2481="","",'S.D.PASTE SHEET'!X2481)</f>
        <v/>
      </c>
      <c s="176" t="str">
        <f>IF('S.D.PASTE SHEET'!Y2481="","",'S.D.PASTE SHEET'!Y2481)</f>
        <v/>
      </c>
      <c s="176" t="str">
        <f>IF('S.D.PASTE SHEET'!Z2481="","",'S.D.PASTE SHEET'!Z2481)</f>
        <v/>
      </c>
      <c s="176" t="str">
        <f>IF('S.D.PASTE SHEET'!AA2481="","",'S.D.PASTE SHEET'!AA2481)</f>
        <v/>
      </c>
      <c s="176" t="str">
        <f>IF('S.D.PASTE SHEET'!AB2481="","",'S.D.PASTE SHEET'!AB2481)</f>
        <v/>
      </c>
      <c s="176" t="str">
        <f>IF('S.D.PASTE SHEET'!AC2481="","",'S.D.PASTE SHEET'!AC2481)</f>
        <v/>
      </c>
      <c s="176" t="str">
        <f>IF('S.D.PASTE SHEET'!AD2481="","",'S.D.PASTE SHEET'!AD2481)</f>
        <v/>
      </c>
      <c s="178"/>
      <c s="179" t="str">
        <f>IF(AK2481="","",IF(AK2481&gt;0,COUNT($AG$2:AG2481),""))</f>
        <v/>
      </c>
      <c s="180" t="str">
        <f t="shared" si="2494"/>
        <v/>
      </c>
      <c s="180" t="str">
        <f t="shared" si="2495"/>
        <v/>
      </c>
      <c s="180" t="str">
        <f t="shared" si="2496"/>
        <v/>
      </c>
      <c s="181" t="str">
        <f t="shared" si="2497"/>
        <v/>
      </c>
      <c s="180" t="str">
        <f t="shared" si="2498"/>
        <v/>
      </c>
      <c s="180" t="str">
        <f t="shared" si="2499"/>
        <v/>
      </c>
      <c s="180" t="str">
        <f t="shared" si="2500"/>
        <v/>
      </c>
      <c s="180" t="str">
        <f t="shared" si="2501"/>
        <v/>
      </c>
      <c s="180" t="str">
        <f t="shared" si="2502"/>
        <v/>
      </c>
      <c s="181" t="str">
        <f t="shared" si="2503"/>
        <v/>
      </c>
      <c s="180" t="str">
        <f t="shared" si="2504"/>
        <v/>
      </c>
      <c s="180" t="str">
        <f t="shared" si="2505"/>
        <v/>
      </c>
      <c s="180" t="str">
        <f t="shared" si="2506"/>
        <v/>
      </c>
      <c s="180" t="str">
        <f t="shared" si="2507"/>
        <v/>
      </c>
      <c s="180" t="str">
        <f t="shared" si="2508"/>
        <v/>
      </c>
      <c s="180" t="str">
        <f t="shared" si="2509"/>
        <v/>
      </c>
      <c s="183"/>
      <c s="179" t="str">
        <f>IF(BC2481="","",IF(BC2481&gt;0,COUNT($AY$2:AY2481),""))</f>
        <v/>
      </c>
      <c s="180" t="str">
        <f t="shared" si="2510"/>
        <v/>
      </c>
      <c s="180" t="str">
        <f t="shared" si="2511"/>
        <v/>
      </c>
      <c s="180" t="str">
        <f t="shared" si="2512"/>
        <v/>
      </c>
      <c s="182" t="str">
        <f t="shared" si="2513"/>
        <v/>
      </c>
      <c s="180" t="str">
        <f t="shared" si="2514"/>
        <v/>
      </c>
      <c s="180" t="str">
        <f t="shared" si="2515"/>
        <v/>
      </c>
      <c s="180" t="str">
        <f t="shared" si="2516"/>
        <v/>
      </c>
      <c s="180" t="str">
        <f t="shared" si="2517"/>
        <v/>
      </c>
      <c s="180" t="str">
        <f t="shared" si="2518"/>
        <v/>
      </c>
      <c s="182" t="str">
        <f t="shared" si="2519"/>
        <v/>
      </c>
      <c s="180" t="str">
        <f t="shared" si="2520"/>
        <v/>
      </c>
      <c s="180" t="str">
        <f t="shared" si="2521"/>
        <v/>
      </c>
      <c s="180" t="str">
        <f t="shared" si="2522"/>
        <v/>
      </c>
      <c s="180" t="str">
        <f t="shared" si="2523"/>
        <v/>
      </c>
      <c s="180" t="str">
        <f t="shared" si="2524"/>
        <v/>
      </c>
      <c s="180" t="str">
        <f t="shared" si="2525"/>
        <v/>
      </c>
    </row>
    <row r="2482" spans="1:66" ht="15">
      <c r="A2482" s="176" t="str">
        <f>IF('S.D.PASTE SHEET'!A2482="","",'S.D.PASTE SHEET'!A2482)</f>
        <v/>
      </c>
      <c s="176" t="str">
        <f>IF('S.D.PASTE SHEET'!B2482="","",'S.D.PASTE SHEET'!B2482)</f>
        <v/>
      </c>
      <c s="176" t="str">
        <f>IF('S.D.PASTE SHEET'!C2482="","",'S.D.PASTE SHEET'!C2482)</f>
        <v/>
      </c>
      <c s="177" t="str">
        <f>IF('S.D.PASTE SHEET'!D2482="","",'S.D.PASTE SHEET'!D2482)</f>
        <v/>
      </c>
      <c s="176" t="str">
        <f>IF('S.D.PASTE SHEET'!E2482="","",UPPER('S.D.PASTE SHEET'!E2482))</f>
        <v/>
      </c>
      <c s="176" t="str">
        <f>IF('S.D.PASTE SHEET'!F2482="","",'S.D.PASTE SHEET'!F2482)</f>
        <v/>
      </c>
      <c s="176" t="str">
        <f>IF('S.D.PASTE SHEET'!G2482="","",UPPER('S.D.PASTE SHEET'!G2482))</f>
        <v/>
      </c>
      <c s="176" t="str">
        <f>IF('S.D.PASTE SHEET'!H2482="","",UPPER('S.D.PASTE SHEET'!H2482))</f>
        <v/>
      </c>
      <c s="176" t="str">
        <f>IF('S.D.PASTE SHEET'!I2482="","",'S.D.PASTE SHEET'!I2482)</f>
        <v/>
      </c>
      <c s="177" t="str">
        <f>IF('S.D.PASTE SHEET'!J2482="","",'S.D.PASTE SHEET'!J2482)</f>
        <v/>
      </c>
      <c s="176" t="str">
        <f>IF('S.D.PASTE SHEET'!K2482="","",'S.D.PASTE SHEET'!K2482)</f>
        <v/>
      </c>
      <c s="176" t="str">
        <f>IF('S.D.PASTE SHEET'!L2482="","",'S.D.PASTE SHEET'!L2482)</f>
        <v/>
      </c>
      <c s="176" t="str">
        <f>IF('S.D.PASTE SHEET'!M2482="","",'S.D.PASTE SHEET'!M2482)</f>
        <v/>
      </c>
      <c s="176" t="str">
        <f>IF('S.D.PASTE SHEET'!N2482="","",'S.D.PASTE SHEET'!N2482)</f>
        <v/>
      </c>
      <c s="176" t="str">
        <f>IF('S.D.PASTE SHEET'!O2482="","",'S.D.PASTE SHEET'!O2482)</f>
        <v/>
      </c>
      <c s="176" t="str">
        <f>IF('S.D.PASTE SHEET'!P2482="","",'S.D.PASTE SHEET'!P2482)</f>
        <v/>
      </c>
      <c s="176" t="str">
        <f>IF('S.D.PASTE SHEET'!Q2482="","",'S.D.PASTE SHEET'!Q2482)</f>
        <v/>
      </c>
      <c s="176" t="str">
        <f>IF('S.D.PASTE SHEET'!R2482="","",'S.D.PASTE SHEET'!R2482)</f>
        <v/>
      </c>
      <c s="176" t="str">
        <f>IF('S.D.PASTE SHEET'!S2482="","",'S.D.PASTE SHEET'!S2482)</f>
        <v/>
      </c>
      <c s="176" t="str">
        <f>IF('S.D.PASTE SHEET'!T2482="","",'S.D.PASTE SHEET'!T2482)</f>
        <v/>
      </c>
      <c s="176" t="str">
        <f>IF('S.D.PASTE SHEET'!U2482="","",'S.D.PASTE SHEET'!U2482)</f>
        <v/>
      </c>
      <c s="176" t="str">
        <f>IF('S.D.PASTE SHEET'!V2482="","",'S.D.PASTE SHEET'!V2482)</f>
        <v/>
      </c>
      <c s="176" t="str">
        <f>IF('S.D.PASTE SHEET'!W2482="","",'S.D.PASTE SHEET'!W2482)</f>
        <v/>
      </c>
      <c s="176" t="str">
        <f>IF('S.D.PASTE SHEET'!X2482="","",'S.D.PASTE SHEET'!X2482)</f>
        <v/>
      </c>
      <c s="176" t="str">
        <f>IF('S.D.PASTE SHEET'!Y2482="","",'S.D.PASTE SHEET'!Y2482)</f>
        <v/>
      </c>
      <c s="176" t="str">
        <f>IF('S.D.PASTE SHEET'!Z2482="","",'S.D.PASTE SHEET'!Z2482)</f>
        <v/>
      </c>
      <c s="176" t="str">
        <f>IF('S.D.PASTE SHEET'!AA2482="","",'S.D.PASTE SHEET'!AA2482)</f>
        <v/>
      </c>
      <c s="176" t="str">
        <f>IF('S.D.PASTE SHEET'!AB2482="","",'S.D.PASTE SHEET'!AB2482)</f>
        <v/>
      </c>
      <c s="176" t="str">
        <f>IF('S.D.PASTE SHEET'!AC2482="","",'S.D.PASTE SHEET'!AC2482)</f>
        <v/>
      </c>
      <c s="176" t="str">
        <f>IF('S.D.PASTE SHEET'!AD2482="","",'S.D.PASTE SHEET'!AD2482)</f>
        <v/>
      </c>
      <c s="178"/>
      <c s="179" t="str">
        <f>IF(AK2482="","",IF(AK2482&gt;0,COUNT($AG$2:AG2482),""))</f>
        <v/>
      </c>
      <c s="180" t="str">
        <f t="shared" si="2494"/>
        <v/>
      </c>
      <c s="180" t="str">
        <f t="shared" si="2495"/>
        <v/>
      </c>
      <c s="180" t="str">
        <f t="shared" si="2496"/>
        <v/>
      </c>
      <c s="181" t="str">
        <f t="shared" si="2497"/>
        <v/>
      </c>
      <c s="180" t="str">
        <f t="shared" si="2498"/>
        <v/>
      </c>
      <c s="180" t="str">
        <f t="shared" si="2499"/>
        <v/>
      </c>
      <c s="180" t="str">
        <f t="shared" si="2500"/>
        <v/>
      </c>
      <c s="180" t="str">
        <f t="shared" si="2501"/>
        <v/>
      </c>
      <c s="180" t="str">
        <f t="shared" si="2502"/>
        <v/>
      </c>
      <c s="181" t="str">
        <f t="shared" si="2503"/>
        <v/>
      </c>
      <c s="180" t="str">
        <f t="shared" si="2504"/>
        <v/>
      </c>
      <c s="180" t="str">
        <f t="shared" si="2505"/>
        <v/>
      </c>
      <c s="180" t="str">
        <f t="shared" si="2506"/>
        <v/>
      </c>
      <c s="180" t="str">
        <f t="shared" si="2507"/>
        <v/>
      </c>
      <c s="180" t="str">
        <f t="shared" si="2508"/>
        <v/>
      </c>
      <c s="180" t="str">
        <f t="shared" si="2509"/>
        <v/>
      </c>
      <c s="183"/>
      <c s="179" t="str">
        <f>IF(BC2482="","",IF(BC2482&gt;0,COUNT($AY$2:AY2482),""))</f>
        <v/>
      </c>
      <c s="180" t="str">
        <f t="shared" si="2510"/>
        <v/>
      </c>
      <c s="180" t="str">
        <f t="shared" si="2511"/>
        <v/>
      </c>
      <c s="180" t="str">
        <f t="shared" si="2512"/>
        <v/>
      </c>
      <c s="182" t="str">
        <f t="shared" si="2513"/>
        <v/>
      </c>
      <c s="180" t="str">
        <f t="shared" si="2514"/>
        <v/>
      </c>
      <c s="180" t="str">
        <f t="shared" si="2515"/>
        <v/>
      </c>
      <c s="180" t="str">
        <f t="shared" si="2516"/>
        <v/>
      </c>
      <c s="180" t="str">
        <f t="shared" si="2517"/>
        <v/>
      </c>
      <c s="180" t="str">
        <f t="shared" si="2518"/>
        <v/>
      </c>
      <c s="182" t="str">
        <f t="shared" si="2519"/>
        <v/>
      </c>
      <c s="180" t="str">
        <f t="shared" si="2520"/>
        <v/>
      </c>
      <c s="180" t="str">
        <f t="shared" si="2521"/>
        <v/>
      </c>
      <c s="180" t="str">
        <f t="shared" si="2522"/>
        <v/>
      </c>
      <c s="180" t="str">
        <f t="shared" si="2523"/>
        <v/>
      </c>
      <c s="180" t="str">
        <f t="shared" si="2524"/>
        <v/>
      </c>
      <c s="180" t="str">
        <f t="shared" si="2525"/>
        <v/>
      </c>
    </row>
    <row r="2483" spans="1:66" ht="15">
      <c r="A2483" s="176" t="str">
        <f>IF('S.D.PASTE SHEET'!A2483="","",'S.D.PASTE SHEET'!A2483)</f>
        <v/>
      </c>
      <c s="176" t="str">
        <f>IF('S.D.PASTE SHEET'!B2483="","",'S.D.PASTE SHEET'!B2483)</f>
        <v/>
      </c>
      <c s="176" t="str">
        <f>IF('S.D.PASTE SHEET'!C2483="","",'S.D.PASTE SHEET'!C2483)</f>
        <v/>
      </c>
      <c s="177" t="str">
        <f>IF('S.D.PASTE SHEET'!D2483="","",'S.D.PASTE SHEET'!D2483)</f>
        <v/>
      </c>
      <c s="176" t="str">
        <f>IF('S.D.PASTE SHEET'!E2483="","",UPPER('S.D.PASTE SHEET'!E2483))</f>
        <v/>
      </c>
      <c s="176" t="str">
        <f>IF('S.D.PASTE SHEET'!F2483="","",'S.D.PASTE SHEET'!F2483)</f>
        <v/>
      </c>
      <c s="176" t="str">
        <f>IF('S.D.PASTE SHEET'!G2483="","",UPPER('S.D.PASTE SHEET'!G2483))</f>
        <v/>
      </c>
      <c s="176" t="str">
        <f>IF('S.D.PASTE SHEET'!H2483="","",UPPER('S.D.PASTE SHEET'!H2483))</f>
        <v/>
      </c>
      <c s="176" t="str">
        <f>IF('S.D.PASTE SHEET'!I2483="","",'S.D.PASTE SHEET'!I2483)</f>
        <v/>
      </c>
      <c s="177" t="str">
        <f>IF('S.D.PASTE SHEET'!J2483="","",'S.D.PASTE SHEET'!J2483)</f>
        <v/>
      </c>
      <c s="176" t="str">
        <f>IF('S.D.PASTE SHEET'!K2483="","",'S.D.PASTE SHEET'!K2483)</f>
        <v/>
      </c>
      <c s="176" t="str">
        <f>IF('S.D.PASTE SHEET'!L2483="","",'S.D.PASTE SHEET'!L2483)</f>
        <v/>
      </c>
      <c s="176" t="str">
        <f>IF('S.D.PASTE SHEET'!M2483="","",'S.D.PASTE SHEET'!M2483)</f>
        <v/>
      </c>
      <c s="176" t="str">
        <f>IF('S.D.PASTE SHEET'!N2483="","",'S.D.PASTE SHEET'!N2483)</f>
        <v/>
      </c>
      <c s="176" t="str">
        <f>IF('S.D.PASTE SHEET'!O2483="","",'S.D.PASTE SHEET'!O2483)</f>
        <v/>
      </c>
      <c s="176" t="str">
        <f>IF('S.D.PASTE SHEET'!P2483="","",'S.D.PASTE SHEET'!P2483)</f>
        <v/>
      </c>
      <c s="176" t="str">
        <f>IF('S.D.PASTE SHEET'!Q2483="","",'S.D.PASTE SHEET'!Q2483)</f>
        <v/>
      </c>
      <c s="176" t="str">
        <f>IF('S.D.PASTE SHEET'!R2483="","",'S.D.PASTE SHEET'!R2483)</f>
        <v/>
      </c>
      <c s="176" t="str">
        <f>IF('S.D.PASTE SHEET'!S2483="","",'S.D.PASTE SHEET'!S2483)</f>
        <v/>
      </c>
      <c s="176" t="str">
        <f>IF('S.D.PASTE SHEET'!T2483="","",'S.D.PASTE SHEET'!T2483)</f>
        <v/>
      </c>
      <c s="176" t="str">
        <f>IF('S.D.PASTE SHEET'!U2483="","",'S.D.PASTE SHEET'!U2483)</f>
        <v/>
      </c>
      <c s="176" t="str">
        <f>IF('S.D.PASTE SHEET'!V2483="","",'S.D.PASTE SHEET'!V2483)</f>
        <v/>
      </c>
      <c s="176" t="str">
        <f>IF('S.D.PASTE SHEET'!W2483="","",'S.D.PASTE SHEET'!W2483)</f>
        <v/>
      </c>
      <c s="176" t="str">
        <f>IF('S.D.PASTE SHEET'!X2483="","",'S.D.PASTE SHEET'!X2483)</f>
        <v/>
      </c>
      <c s="176" t="str">
        <f>IF('S.D.PASTE SHEET'!Y2483="","",'S.D.PASTE SHEET'!Y2483)</f>
        <v/>
      </c>
      <c s="176" t="str">
        <f>IF('S.D.PASTE SHEET'!Z2483="","",'S.D.PASTE SHEET'!Z2483)</f>
        <v/>
      </c>
      <c s="176" t="str">
        <f>IF('S.D.PASTE SHEET'!AA2483="","",'S.D.PASTE SHEET'!AA2483)</f>
        <v/>
      </c>
      <c s="176" t="str">
        <f>IF('S.D.PASTE SHEET'!AB2483="","",'S.D.PASTE SHEET'!AB2483)</f>
        <v/>
      </c>
      <c s="176" t="str">
        <f>IF('S.D.PASTE SHEET'!AC2483="","",'S.D.PASTE SHEET'!AC2483)</f>
        <v/>
      </c>
      <c s="176" t="str">
        <f>IF('S.D.PASTE SHEET'!AD2483="","",'S.D.PASTE SHEET'!AD2483)</f>
        <v/>
      </c>
      <c s="178"/>
      <c s="179" t="str">
        <f>IF(AK2483="","",IF(AK2483&gt;0,COUNT($AG$2:AG2483),""))</f>
        <v/>
      </c>
      <c s="180" t="str">
        <f t="shared" si="2494"/>
        <v/>
      </c>
      <c s="180" t="str">
        <f t="shared" si="2495"/>
        <v/>
      </c>
      <c s="180" t="str">
        <f t="shared" si="2496"/>
        <v/>
      </c>
      <c s="181" t="str">
        <f t="shared" si="2497"/>
        <v/>
      </c>
      <c s="180" t="str">
        <f t="shared" si="2498"/>
        <v/>
      </c>
      <c s="180" t="str">
        <f t="shared" si="2499"/>
        <v/>
      </c>
      <c s="180" t="str">
        <f t="shared" si="2500"/>
        <v/>
      </c>
      <c s="180" t="str">
        <f t="shared" si="2501"/>
        <v/>
      </c>
      <c s="180" t="str">
        <f t="shared" si="2502"/>
        <v/>
      </c>
      <c s="181" t="str">
        <f t="shared" si="2503"/>
        <v/>
      </c>
      <c s="180" t="str">
        <f t="shared" si="2504"/>
        <v/>
      </c>
      <c s="180" t="str">
        <f t="shared" si="2505"/>
        <v/>
      </c>
      <c s="180" t="str">
        <f t="shared" si="2506"/>
        <v/>
      </c>
      <c s="180" t="str">
        <f t="shared" si="2507"/>
        <v/>
      </c>
      <c s="180" t="str">
        <f t="shared" si="2508"/>
        <v/>
      </c>
      <c s="180" t="str">
        <f t="shared" si="2509"/>
        <v/>
      </c>
      <c s="183"/>
      <c s="179" t="str">
        <f>IF(BC2483="","",IF(BC2483&gt;0,COUNT($AY$2:AY2483),""))</f>
        <v/>
      </c>
      <c s="180" t="str">
        <f t="shared" si="2510"/>
        <v/>
      </c>
      <c s="180" t="str">
        <f t="shared" si="2511"/>
        <v/>
      </c>
      <c s="180" t="str">
        <f t="shared" si="2512"/>
        <v/>
      </c>
      <c s="182" t="str">
        <f t="shared" si="2513"/>
        <v/>
      </c>
      <c s="180" t="str">
        <f t="shared" si="2514"/>
        <v/>
      </c>
      <c s="180" t="str">
        <f t="shared" si="2515"/>
        <v/>
      </c>
      <c s="180" t="str">
        <f t="shared" si="2516"/>
        <v/>
      </c>
      <c s="180" t="str">
        <f t="shared" si="2517"/>
        <v/>
      </c>
      <c s="180" t="str">
        <f t="shared" si="2518"/>
        <v/>
      </c>
      <c s="182" t="str">
        <f t="shared" si="2519"/>
        <v/>
      </c>
      <c s="180" t="str">
        <f t="shared" si="2520"/>
        <v/>
      </c>
      <c s="180" t="str">
        <f t="shared" si="2521"/>
        <v/>
      </c>
      <c s="180" t="str">
        <f t="shared" si="2522"/>
        <v/>
      </c>
      <c s="180" t="str">
        <f t="shared" si="2523"/>
        <v/>
      </c>
      <c s="180" t="str">
        <f t="shared" si="2524"/>
        <v/>
      </c>
      <c s="180" t="str">
        <f t="shared" si="2525"/>
        <v/>
      </c>
    </row>
    <row r="2484" spans="1:66" ht="15">
      <c r="A2484" s="176" t="str">
        <f>IF('S.D.PASTE SHEET'!A2484="","",'S.D.PASTE SHEET'!A2484)</f>
        <v/>
      </c>
      <c s="176" t="str">
        <f>IF('S.D.PASTE SHEET'!B2484="","",'S.D.PASTE SHEET'!B2484)</f>
        <v/>
      </c>
      <c s="176" t="str">
        <f>IF('S.D.PASTE SHEET'!C2484="","",'S.D.PASTE SHEET'!C2484)</f>
        <v/>
      </c>
      <c s="177" t="str">
        <f>IF('S.D.PASTE SHEET'!D2484="","",'S.D.PASTE SHEET'!D2484)</f>
        <v/>
      </c>
      <c s="176" t="str">
        <f>IF('S.D.PASTE SHEET'!E2484="","",UPPER('S.D.PASTE SHEET'!E2484))</f>
        <v/>
      </c>
      <c s="176" t="str">
        <f>IF('S.D.PASTE SHEET'!F2484="","",'S.D.PASTE SHEET'!F2484)</f>
        <v/>
      </c>
      <c s="176" t="str">
        <f>IF('S.D.PASTE SHEET'!G2484="","",UPPER('S.D.PASTE SHEET'!G2484))</f>
        <v/>
      </c>
      <c s="176" t="str">
        <f>IF('S.D.PASTE SHEET'!H2484="","",UPPER('S.D.PASTE SHEET'!H2484))</f>
        <v/>
      </c>
      <c s="176" t="str">
        <f>IF('S.D.PASTE SHEET'!I2484="","",'S.D.PASTE SHEET'!I2484)</f>
        <v/>
      </c>
      <c s="177" t="str">
        <f>IF('S.D.PASTE SHEET'!J2484="","",'S.D.PASTE SHEET'!J2484)</f>
        <v/>
      </c>
      <c s="176" t="str">
        <f>IF('S.D.PASTE SHEET'!K2484="","",'S.D.PASTE SHEET'!K2484)</f>
        <v/>
      </c>
      <c s="176" t="str">
        <f>IF('S.D.PASTE SHEET'!L2484="","",'S.D.PASTE SHEET'!L2484)</f>
        <v/>
      </c>
      <c s="176" t="str">
        <f>IF('S.D.PASTE SHEET'!M2484="","",'S.D.PASTE SHEET'!M2484)</f>
        <v/>
      </c>
      <c s="176" t="str">
        <f>IF('S.D.PASTE SHEET'!N2484="","",'S.D.PASTE SHEET'!N2484)</f>
        <v/>
      </c>
      <c s="176" t="str">
        <f>IF('S.D.PASTE SHEET'!O2484="","",'S.D.PASTE SHEET'!O2484)</f>
        <v/>
      </c>
      <c s="176" t="str">
        <f>IF('S.D.PASTE SHEET'!P2484="","",'S.D.PASTE SHEET'!P2484)</f>
        <v/>
      </c>
      <c s="176" t="str">
        <f>IF('S.D.PASTE SHEET'!Q2484="","",'S.D.PASTE SHEET'!Q2484)</f>
        <v/>
      </c>
      <c s="176" t="str">
        <f>IF('S.D.PASTE SHEET'!R2484="","",'S.D.PASTE SHEET'!R2484)</f>
        <v/>
      </c>
      <c s="176" t="str">
        <f>IF('S.D.PASTE SHEET'!S2484="","",'S.D.PASTE SHEET'!S2484)</f>
        <v/>
      </c>
      <c s="176" t="str">
        <f>IF('S.D.PASTE SHEET'!T2484="","",'S.D.PASTE SHEET'!T2484)</f>
        <v/>
      </c>
      <c s="176" t="str">
        <f>IF('S.D.PASTE SHEET'!U2484="","",'S.D.PASTE SHEET'!U2484)</f>
        <v/>
      </c>
      <c s="176" t="str">
        <f>IF('S.D.PASTE SHEET'!V2484="","",'S.D.PASTE SHEET'!V2484)</f>
        <v/>
      </c>
      <c s="176" t="str">
        <f>IF('S.D.PASTE SHEET'!W2484="","",'S.D.PASTE SHEET'!W2484)</f>
        <v/>
      </c>
      <c s="176" t="str">
        <f>IF('S.D.PASTE SHEET'!X2484="","",'S.D.PASTE SHEET'!X2484)</f>
        <v/>
      </c>
      <c s="176" t="str">
        <f>IF('S.D.PASTE SHEET'!Y2484="","",'S.D.PASTE SHEET'!Y2484)</f>
        <v/>
      </c>
      <c s="176" t="str">
        <f>IF('S.D.PASTE SHEET'!Z2484="","",'S.D.PASTE SHEET'!Z2484)</f>
        <v/>
      </c>
      <c s="176" t="str">
        <f>IF('S.D.PASTE SHEET'!AA2484="","",'S.D.PASTE SHEET'!AA2484)</f>
        <v/>
      </c>
      <c s="176" t="str">
        <f>IF('S.D.PASTE SHEET'!AB2484="","",'S.D.PASTE SHEET'!AB2484)</f>
        <v/>
      </c>
      <c s="176" t="str">
        <f>IF('S.D.PASTE SHEET'!AC2484="","",'S.D.PASTE SHEET'!AC2484)</f>
        <v/>
      </c>
      <c s="176" t="str">
        <f>IF('S.D.PASTE SHEET'!AD2484="","",'S.D.PASTE SHEET'!AD2484)</f>
        <v/>
      </c>
      <c s="178"/>
      <c s="179" t="str">
        <f>IF(AK2484="","",IF(AK2484&gt;0,COUNT($AG$2:AG2484),""))</f>
        <v/>
      </c>
      <c s="180" t="str">
        <f t="shared" si="2494"/>
        <v/>
      </c>
      <c s="180" t="str">
        <f t="shared" si="2495"/>
        <v/>
      </c>
      <c s="180" t="str">
        <f t="shared" si="2496"/>
        <v/>
      </c>
      <c s="181" t="str">
        <f t="shared" si="2497"/>
        <v/>
      </c>
      <c s="180" t="str">
        <f t="shared" si="2498"/>
        <v/>
      </c>
      <c s="180" t="str">
        <f t="shared" si="2499"/>
        <v/>
      </c>
      <c s="180" t="str">
        <f t="shared" si="2500"/>
        <v/>
      </c>
      <c s="180" t="str">
        <f t="shared" si="2501"/>
        <v/>
      </c>
      <c s="180" t="str">
        <f t="shared" si="2502"/>
        <v/>
      </c>
      <c s="181" t="str">
        <f t="shared" si="2503"/>
        <v/>
      </c>
      <c s="180" t="str">
        <f t="shared" si="2504"/>
        <v/>
      </c>
      <c s="180" t="str">
        <f t="shared" si="2505"/>
        <v/>
      </c>
      <c s="180" t="str">
        <f t="shared" si="2506"/>
        <v/>
      </c>
      <c s="180" t="str">
        <f t="shared" si="2507"/>
        <v/>
      </c>
      <c s="180" t="str">
        <f t="shared" si="2508"/>
        <v/>
      </c>
      <c s="180" t="str">
        <f t="shared" si="2509"/>
        <v/>
      </c>
      <c s="183"/>
      <c s="179" t="str">
        <f>IF(BC2484="","",IF(BC2484&gt;0,COUNT($AY$2:AY2484),""))</f>
        <v/>
      </c>
      <c s="180" t="str">
        <f t="shared" si="2510"/>
        <v/>
      </c>
      <c s="180" t="str">
        <f t="shared" si="2511"/>
        <v/>
      </c>
      <c s="180" t="str">
        <f t="shared" si="2512"/>
        <v/>
      </c>
      <c s="182" t="str">
        <f t="shared" si="2513"/>
        <v/>
      </c>
      <c s="180" t="str">
        <f t="shared" si="2514"/>
        <v/>
      </c>
      <c s="180" t="str">
        <f t="shared" si="2515"/>
        <v/>
      </c>
      <c s="180" t="str">
        <f t="shared" si="2516"/>
        <v/>
      </c>
      <c s="180" t="str">
        <f t="shared" si="2517"/>
        <v/>
      </c>
      <c s="180" t="str">
        <f t="shared" si="2518"/>
        <v/>
      </c>
      <c s="182" t="str">
        <f t="shared" si="2519"/>
        <v/>
      </c>
      <c s="180" t="str">
        <f t="shared" si="2520"/>
        <v/>
      </c>
      <c s="180" t="str">
        <f t="shared" si="2521"/>
        <v/>
      </c>
      <c s="180" t="str">
        <f t="shared" si="2522"/>
        <v/>
      </c>
      <c s="180" t="str">
        <f t="shared" si="2523"/>
        <v/>
      </c>
      <c s="180" t="str">
        <f t="shared" si="2524"/>
        <v/>
      </c>
      <c s="180" t="str">
        <f t="shared" si="2525"/>
        <v/>
      </c>
    </row>
    <row r="2485" spans="1:66" ht="15">
      <c r="A2485" s="176" t="str">
        <f>IF('S.D.PASTE SHEET'!A2485="","",'S.D.PASTE SHEET'!A2485)</f>
        <v/>
      </c>
      <c s="176" t="str">
        <f>IF('S.D.PASTE SHEET'!B2485="","",'S.D.PASTE SHEET'!B2485)</f>
        <v/>
      </c>
      <c s="176" t="str">
        <f>IF('S.D.PASTE SHEET'!C2485="","",'S.D.PASTE SHEET'!C2485)</f>
        <v/>
      </c>
      <c s="177" t="str">
        <f>IF('S.D.PASTE SHEET'!D2485="","",'S.D.PASTE SHEET'!D2485)</f>
        <v/>
      </c>
      <c s="176" t="str">
        <f>IF('S.D.PASTE SHEET'!E2485="","",UPPER('S.D.PASTE SHEET'!E2485))</f>
        <v/>
      </c>
      <c s="176" t="str">
        <f>IF('S.D.PASTE SHEET'!F2485="","",'S.D.PASTE SHEET'!F2485)</f>
        <v/>
      </c>
      <c s="176" t="str">
        <f>IF('S.D.PASTE SHEET'!G2485="","",UPPER('S.D.PASTE SHEET'!G2485))</f>
        <v/>
      </c>
      <c s="176" t="str">
        <f>IF('S.D.PASTE SHEET'!H2485="","",UPPER('S.D.PASTE SHEET'!H2485))</f>
        <v/>
      </c>
      <c s="176" t="str">
        <f>IF('S.D.PASTE SHEET'!I2485="","",'S.D.PASTE SHEET'!I2485)</f>
        <v/>
      </c>
      <c s="177" t="str">
        <f>IF('S.D.PASTE SHEET'!J2485="","",'S.D.PASTE SHEET'!J2485)</f>
        <v/>
      </c>
      <c s="176" t="str">
        <f>IF('S.D.PASTE SHEET'!K2485="","",'S.D.PASTE SHEET'!K2485)</f>
        <v/>
      </c>
      <c s="176" t="str">
        <f>IF('S.D.PASTE SHEET'!L2485="","",'S.D.PASTE SHEET'!L2485)</f>
        <v/>
      </c>
      <c s="176" t="str">
        <f>IF('S.D.PASTE SHEET'!M2485="","",'S.D.PASTE SHEET'!M2485)</f>
        <v/>
      </c>
      <c s="176" t="str">
        <f>IF('S.D.PASTE SHEET'!N2485="","",'S.D.PASTE SHEET'!N2485)</f>
        <v/>
      </c>
      <c s="176" t="str">
        <f>IF('S.D.PASTE SHEET'!O2485="","",'S.D.PASTE SHEET'!O2485)</f>
        <v/>
      </c>
      <c s="176" t="str">
        <f>IF('S.D.PASTE SHEET'!P2485="","",'S.D.PASTE SHEET'!P2485)</f>
        <v/>
      </c>
      <c s="176" t="str">
        <f>IF('S.D.PASTE SHEET'!Q2485="","",'S.D.PASTE SHEET'!Q2485)</f>
        <v/>
      </c>
      <c s="176" t="str">
        <f>IF('S.D.PASTE SHEET'!R2485="","",'S.D.PASTE SHEET'!R2485)</f>
        <v/>
      </c>
      <c s="176" t="str">
        <f>IF('S.D.PASTE SHEET'!S2485="","",'S.D.PASTE SHEET'!S2485)</f>
        <v/>
      </c>
      <c s="176" t="str">
        <f>IF('S.D.PASTE SHEET'!T2485="","",'S.D.PASTE SHEET'!T2485)</f>
        <v/>
      </c>
      <c s="176" t="str">
        <f>IF('S.D.PASTE SHEET'!U2485="","",'S.D.PASTE SHEET'!U2485)</f>
        <v/>
      </c>
      <c s="176" t="str">
        <f>IF('S.D.PASTE SHEET'!V2485="","",'S.D.PASTE SHEET'!V2485)</f>
        <v/>
      </c>
      <c s="176" t="str">
        <f>IF('S.D.PASTE SHEET'!W2485="","",'S.D.PASTE SHEET'!W2485)</f>
        <v/>
      </c>
      <c s="176" t="str">
        <f>IF('S.D.PASTE SHEET'!X2485="","",'S.D.PASTE SHEET'!X2485)</f>
        <v/>
      </c>
      <c s="176" t="str">
        <f>IF('S.D.PASTE SHEET'!Y2485="","",'S.D.PASTE SHEET'!Y2485)</f>
        <v/>
      </c>
      <c s="176" t="str">
        <f>IF('S.D.PASTE SHEET'!Z2485="","",'S.D.PASTE SHEET'!Z2485)</f>
        <v/>
      </c>
      <c s="176" t="str">
        <f>IF('S.D.PASTE SHEET'!AA2485="","",'S.D.PASTE SHEET'!AA2485)</f>
        <v/>
      </c>
      <c s="176" t="str">
        <f>IF('S.D.PASTE SHEET'!AB2485="","",'S.D.PASTE SHEET'!AB2485)</f>
        <v/>
      </c>
      <c s="176" t="str">
        <f>IF('S.D.PASTE SHEET'!AC2485="","",'S.D.PASTE SHEET'!AC2485)</f>
        <v/>
      </c>
      <c s="176" t="str">
        <f>IF('S.D.PASTE SHEET'!AD2485="","",'S.D.PASTE SHEET'!AD2485)</f>
        <v/>
      </c>
      <c s="178"/>
      <c s="179" t="str">
        <f>IF(AK2485="","",IF(AK2485&gt;0,COUNT($AG$2:AG2485),""))</f>
        <v/>
      </c>
      <c s="180" t="str">
        <f t="shared" si="2494"/>
        <v/>
      </c>
      <c s="180" t="str">
        <f t="shared" si="2495"/>
        <v/>
      </c>
      <c s="180" t="str">
        <f t="shared" si="2496"/>
        <v/>
      </c>
      <c s="181" t="str">
        <f t="shared" si="2497"/>
        <v/>
      </c>
      <c s="180" t="str">
        <f t="shared" si="2498"/>
        <v/>
      </c>
      <c s="180" t="str">
        <f t="shared" si="2499"/>
        <v/>
      </c>
      <c s="180" t="str">
        <f t="shared" si="2500"/>
        <v/>
      </c>
      <c s="180" t="str">
        <f t="shared" si="2501"/>
        <v/>
      </c>
      <c s="180" t="str">
        <f t="shared" si="2502"/>
        <v/>
      </c>
      <c s="181" t="str">
        <f t="shared" si="2503"/>
        <v/>
      </c>
      <c s="180" t="str">
        <f t="shared" si="2504"/>
        <v/>
      </c>
      <c s="180" t="str">
        <f t="shared" si="2505"/>
        <v/>
      </c>
      <c s="180" t="str">
        <f t="shared" si="2506"/>
        <v/>
      </c>
      <c s="180" t="str">
        <f t="shared" si="2507"/>
        <v/>
      </c>
      <c s="180" t="str">
        <f t="shared" si="2508"/>
        <v/>
      </c>
      <c s="180" t="str">
        <f t="shared" si="2509"/>
        <v/>
      </c>
      <c s="183"/>
      <c s="179" t="str">
        <f>IF(BC2485="","",IF(BC2485&gt;0,COUNT($AY$2:AY2485),""))</f>
        <v/>
      </c>
      <c s="180" t="str">
        <f t="shared" si="2510"/>
        <v/>
      </c>
      <c s="180" t="str">
        <f t="shared" si="2511"/>
        <v/>
      </c>
      <c s="180" t="str">
        <f t="shared" si="2512"/>
        <v/>
      </c>
      <c s="182" t="str">
        <f t="shared" si="2513"/>
        <v/>
      </c>
      <c s="180" t="str">
        <f t="shared" si="2514"/>
        <v/>
      </c>
      <c s="180" t="str">
        <f t="shared" si="2515"/>
        <v/>
      </c>
      <c s="180" t="str">
        <f t="shared" si="2516"/>
        <v/>
      </c>
      <c s="180" t="str">
        <f t="shared" si="2517"/>
        <v/>
      </c>
      <c s="180" t="str">
        <f t="shared" si="2518"/>
        <v/>
      </c>
      <c s="182" t="str">
        <f t="shared" si="2519"/>
        <v/>
      </c>
      <c s="180" t="str">
        <f t="shared" si="2520"/>
        <v/>
      </c>
      <c s="180" t="str">
        <f t="shared" si="2521"/>
        <v/>
      </c>
      <c s="180" t="str">
        <f t="shared" si="2522"/>
        <v/>
      </c>
      <c s="180" t="str">
        <f t="shared" si="2523"/>
        <v/>
      </c>
      <c s="180" t="str">
        <f t="shared" si="2524"/>
        <v/>
      </c>
      <c s="180" t="str">
        <f t="shared" si="2525"/>
        <v/>
      </c>
    </row>
    <row r="2486" spans="1:66" ht="15">
      <c r="A2486" s="176" t="str">
        <f>IF('S.D.PASTE SHEET'!A2486="","",'S.D.PASTE SHEET'!A2486)</f>
        <v/>
      </c>
      <c s="176" t="str">
        <f>IF('S.D.PASTE SHEET'!B2486="","",'S.D.PASTE SHEET'!B2486)</f>
        <v/>
      </c>
      <c s="176" t="str">
        <f>IF('S.D.PASTE SHEET'!C2486="","",'S.D.PASTE SHEET'!C2486)</f>
        <v/>
      </c>
      <c s="177" t="str">
        <f>IF('S.D.PASTE SHEET'!D2486="","",'S.D.PASTE SHEET'!D2486)</f>
        <v/>
      </c>
      <c s="176" t="str">
        <f>IF('S.D.PASTE SHEET'!E2486="","",UPPER('S.D.PASTE SHEET'!E2486))</f>
        <v/>
      </c>
      <c s="176" t="str">
        <f>IF('S.D.PASTE SHEET'!F2486="","",'S.D.PASTE SHEET'!F2486)</f>
        <v/>
      </c>
      <c s="176" t="str">
        <f>IF('S.D.PASTE SHEET'!G2486="","",UPPER('S.D.PASTE SHEET'!G2486))</f>
        <v/>
      </c>
      <c s="176" t="str">
        <f>IF('S.D.PASTE SHEET'!H2486="","",UPPER('S.D.PASTE SHEET'!H2486))</f>
        <v/>
      </c>
      <c s="176" t="str">
        <f>IF('S.D.PASTE SHEET'!I2486="","",'S.D.PASTE SHEET'!I2486)</f>
        <v/>
      </c>
      <c s="177" t="str">
        <f>IF('S.D.PASTE SHEET'!J2486="","",'S.D.PASTE SHEET'!J2486)</f>
        <v/>
      </c>
      <c s="176" t="str">
        <f>IF('S.D.PASTE SHEET'!K2486="","",'S.D.PASTE SHEET'!K2486)</f>
        <v/>
      </c>
      <c s="176" t="str">
        <f>IF('S.D.PASTE SHEET'!L2486="","",'S.D.PASTE SHEET'!L2486)</f>
        <v/>
      </c>
      <c s="176" t="str">
        <f>IF('S.D.PASTE SHEET'!M2486="","",'S.D.PASTE SHEET'!M2486)</f>
        <v/>
      </c>
      <c s="176" t="str">
        <f>IF('S.D.PASTE SHEET'!N2486="","",'S.D.PASTE SHEET'!N2486)</f>
        <v/>
      </c>
      <c s="176" t="str">
        <f>IF('S.D.PASTE SHEET'!O2486="","",'S.D.PASTE SHEET'!O2486)</f>
        <v/>
      </c>
      <c s="176" t="str">
        <f>IF('S.D.PASTE SHEET'!P2486="","",'S.D.PASTE SHEET'!P2486)</f>
        <v/>
      </c>
      <c s="176" t="str">
        <f>IF('S.D.PASTE SHEET'!Q2486="","",'S.D.PASTE SHEET'!Q2486)</f>
        <v/>
      </c>
      <c s="176" t="str">
        <f>IF('S.D.PASTE SHEET'!R2486="","",'S.D.PASTE SHEET'!R2486)</f>
        <v/>
      </c>
      <c s="176" t="str">
        <f>IF('S.D.PASTE SHEET'!S2486="","",'S.D.PASTE SHEET'!S2486)</f>
        <v/>
      </c>
      <c s="176" t="str">
        <f>IF('S.D.PASTE SHEET'!T2486="","",'S.D.PASTE SHEET'!T2486)</f>
        <v/>
      </c>
      <c s="176" t="str">
        <f>IF('S.D.PASTE SHEET'!U2486="","",'S.D.PASTE SHEET'!U2486)</f>
        <v/>
      </c>
      <c s="176" t="str">
        <f>IF('S.D.PASTE SHEET'!V2486="","",'S.D.PASTE SHEET'!V2486)</f>
        <v/>
      </c>
      <c s="176" t="str">
        <f>IF('S.D.PASTE SHEET'!W2486="","",'S.D.PASTE SHEET'!W2486)</f>
        <v/>
      </c>
      <c s="176" t="str">
        <f>IF('S.D.PASTE SHEET'!X2486="","",'S.D.PASTE SHEET'!X2486)</f>
        <v/>
      </c>
      <c s="176" t="str">
        <f>IF('S.D.PASTE SHEET'!Y2486="","",'S.D.PASTE SHEET'!Y2486)</f>
        <v/>
      </c>
      <c s="176" t="str">
        <f>IF('S.D.PASTE SHEET'!Z2486="","",'S.D.PASTE SHEET'!Z2486)</f>
        <v/>
      </c>
      <c s="176" t="str">
        <f>IF('S.D.PASTE SHEET'!AA2486="","",'S.D.PASTE SHEET'!AA2486)</f>
        <v/>
      </c>
      <c s="176" t="str">
        <f>IF('S.D.PASTE SHEET'!AB2486="","",'S.D.PASTE SHEET'!AB2486)</f>
        <v/>
      </c>
      <c s="176" t="str">
        <f>IF('S.D.PASTE SHEET'!AC2486="","",'S.D.PASTE SHEET'!AC2486)</f>
        <v/>
      </c>
      <c s="176" t="str">
        <f>IF('S.D.PASTE SHEET'!AD2486="","",'S.D.PASTE SHEET'!AD2486)</f>
        <v/>
      </c>
      <c s="178"/>
      <c s="179" t="str">
        <f>IF(AK2486="","",IF(AK2486&gt;0,COUNT($AG$2:AG2486),""))</f>
        <v/>
      </c>
      <c s="180" t="str">
        <f t="shared" si="2526" ref="AG2486:AG2501">IF(AND($AJ$1=5,$A2486=5),A2486,"")</f>
        <v/>
      </c>
      <c s="180" t="str">
        <f t="shared" si="2527" ref="AH2486:AH2501">IF(AND($AJ$1=5,$A2486=5),B2486,"")</f>
        <v/>
      </c>
      <c s="180" t="str">
        <f t="shared" si="2528" ref="AI2486:AI2501">IF(AND($AJ$1=5,$A2486=5),C2486,"")</f>
        <v/>
      </c>
      <c s="181" t="str">
        <f t="shared" si="2529" ref="AJ2486:AJ2501">IF(AND($AJ$1=5,$A2486=5),D2486,"")</f>
        <v/>
      </c>
      <c s="180" t="str">
        <f t="shared" si="2530" ref="AK2486:AK2501">IF(AND($AJ$1=5,$A2486=5),E2486,"")</f>
        <v/>
      </c>
      <c s="180" t="str">
        <f t="shared" si="2531" ref="AL2486:AL2501">IF(AND($AJ$1=5,$A2486=5),F2486,"")</f>
        <v/>
      </c>
      <c s="180" t="str">
        <f t="shared" si="2532" ref="AM2486:AM2501">IF(AND($AJ$1=5,$A2486=5),G2486,"")</f>
        <v/>
      </c>
      <c s="180" t="str">
        <f t="shared" si="2533" ref="AN2486:AN2501">IF(AND($AJ$1=5,$A2486=5),H2486,"")</f>
        <v/>
      </c>
      <c s="180" t="str">
        <f t="shared" si="2534" ref="AO2486:AO2501">IF(AND($AJ$1=5,$A2486=5),I2486,"")</f>
        <v/>
      </c>
      <c s="181" t="str">
        <f t="shared" si="2535" ref="AP2486:AP2501">IF(AND($AJ$1=5,$A2486=5),J2486,"")</f>
        <v/>
      </c>
      <c s="180" t="str">
        <f t="shared" si="2536" ref="AQ2486:AQ2501">IF(AND($AJ$1=5,$A2486=5),K2486,"")</f>
        <v/>
      </c>
      <c s="180" t="str">
        <f t="shared" si="2537" ref="AR2486:AR2501">IF(AND($AJ$1=5,$A2486=5),L2486,"")</f>
        <v/>
      </c>
      <c s="180" t="str">
        <f t="shared" si="2538" ref="AS2486:AS2501">IF(AND($AJ$1=5,$A2486=5),M2486,"")</f>
        <v/>
      </c>
      <c s="180" t="str">
        <f t="shared" si="2539" ref="AT2486:AT2501">IF(AND($AJ$1=5,$A2486=5),N2486,"")</f>
        <v/>
      </c>
      <c s="180" t="str">
        <f t="shared" si="2540" ref="AU2486:AU2501">IF(AND($AJ$1=5,$A2486=5),O2486,"")</f>
        <v/>
      </c>
      <c s="180" t="str">
        <f t="shared" si="2541" ref="AV2486:AV2501">IF(AND($AJ$1=5,$A2486=5),P2486,"")</f>
        <v/>
      </c>
      <c s="183"/>
      <c s="179" t="str">
        <f>IF(BC2486="","",IF(BC2486&gt;0,COUNT($AY$2:AY2486),""))</f>
        <v/>
      </c>
      <c s="180" t="str">
        <f t="shared" si="2542" ref="AY2486:AY2501">IF(AND($BB$1=5,$A2486=5,$BC$1=B2486),A2486,"")</f>
        <v/>
      </c>
      <c s="180" t="str">
        <f t="shared" si="2543" ref="AZ2486:AZ2501">IF(AND($BB$1=5,$A2486=5,$BC$1=$B2486),B2486,"")</f>
        <v/>
      </c>
      <c s="180" t="str">
        <f t="shared" si="2544" ref="BA2486:BA2501">IF(AND($BB$1=5,$A2486=5,$BC$1=$B2486),C2486,"")</f>
        <v/>
      </c>
      <c s="182" t="str">
        <f t="shared" si="2545" ref="BB2486:BB2501">IF(AND($BB$1=5,$A2486=5,$BC$1=$B2486),D2486,"")</f>
        <v/>
      </c>
      <c s="180" t="str">
        <f t="shared" si="2546" ref="BC2486:BC2501">IF(AND($BB$1=5,$A2486=5,$BC$1=$B2486),E2486,"")</f>
        <v/>
      </c>
      <c s="180" t="str">
        <f t="shared" si="2547" ref="BD2486:BD2501">IF(AND($BB$1=5,$A2486=5,$BC$1=$B2486),F2486,"")</f>
        <v/>
      </c>
      <c s="180" t="str">
        <f t="shared" si="2548" ref="BE2486:BE2501">IF(AND($BB$1=5,$A2486=5,$BC$1=$B2486),G2486,"")</f>
        <v/>
      </c>
      <c s="180" t="str">
        <f t="shared" si="2549" ref="BF2486:BF2501">IF(AND($BB$1=5,$A2486=5,$BC$1=$B2486),H2486,"")</f>
        <v/>
      </c>
      <c s="180" t="str">
        <f t="shared" si="2550" ref="BG2486:BG2501">IF(AND($BB$1=5,$A2486=5,$BC$1=$B2486),I2486,"")</f>
        <v/>
      </c>
      <c s="182" t="str">
        <f t="shared" si="2551" ref="BH2486:BH2501">IF(AND($BB$1=5,$A2486=5,$BC$1=$B2486),J2486,"")</f>
        <v/>
      </c>
      <c s="180" t="str">
        <f t="shared" si="2552" ref="BI2486:BI2501">IF(AND($BB$1=5,$A2486=5,$BC$1=$B2486),K2486,"")</f>
        <v/>
      </c>
      <c s="180" t="str">
        <f t="shared" si="2553" ref="BJ2486:BJ2500">IF(AND($BB$1=5,$A2486=5,$BC$1=$B2486),L2486,"")</f>
        <v/>
      </c>
      <c s="180" t="str">
        <f t="shared" si="2554" ref="BK2486:BK2501">IF(AND($BB$1=5,$A2486=5,$BC$1=$B2486),M2486,"")</f>
        <v/>
      </c>
      <c s="180" t="str">
        <f t="shared" si="2555" ref="BL2486:BL2501">IF(AND($BB$1=5,$A2486=5,$BC$1=$B2486),N2486,"")</f>
        <v/>
      </c>
      <c s="180" t="str">
        <f t="shared" si="2556" ref="BM2486:BM2501">IF(AND($BB$1=5,$A2486=5,$BC$1=$B2486),O2486,"")</f>
        <v/>
      </c>
      <c s="180" t="str">
        <f t="shared" si="2557" ref="BN2486:BN2501">IF(AND($BB$1=5,$A2486=5,$BC$1=$B2486),P2486,"")</f>
        <v/>
      </c>
    </row>
    <row r="2487" spans="1:66" ht="15">
      <c r="A2487" s="176" t="str">
        <f>IF('S.D.PASTE SHEET'!A2487="","",'S.D.PASTE SHEET'!A2487)</f>
        <v/>
      </c>
      <c s="176" t="str">
        <f>IF('S.D.PASTE SHEET'!B2487="","",'S.D.PASTE SHEET'!B2487)</f>
        <v/>
      </c>
      <c s="176" t="str">
        <f>IF('S.D.PASTE SHEET'!C2487="","",'S.D.PASTE SHEET'!C2487)</f>
        <v/>
      </c>
      <c s="177" t="str">
        <f>IF('S.D.PASTE SHEET'!D2487="","",'S.D.PASTE SHEET'!D2487)</f>
        <v/>
      </c>
      <c s="176" t="str">
        <f>IF('S.D.PASTE SHEET'!E2487="","",UPPER('S.D.PASTE SHEET'!E2487))</f>
        <v/>
      </c>
      <c s="176" t="str">
        <f>IF('S.D.PASTE SHEET'!F2487="","",'S.D.PASTE SHEET'!F2487)</f>
        <v/>
      </c>
      <c s="176" t="str">
        <f>IF('S.D.PASTE SHEET'!G2487="","",UPPER('S.D.PASTE SHEET'!G2487))</f>
        <v/>
      </c>
      <c s="176" t="str">
        <f>IF('S.D.PASTE SHEET'!H2487="","",UPPER('S.D.PASTE SHEET'!H2487))</f>
        <v/>
      </c>
      <c s="176" t="str">
        <f>IF('S.D.PASTE SHEET'!I2487="","",'S.D.PASTE SHEET'!I2487)</f>
        <v/>
      </c>
      <c s="177" t="str">
        <f>IF('S.D.PASTE SHEET'!J2487="","",'S.D.PASTE SHEET'!J2487)</f>
        <v/>
      </c>
      <c s="176" t="str">
        <f>IF('S.D.PASTE SHEET'!K2487="","",'S.D.PASTE SHEET'!K2487)</f>
        <v/>
      </c>
      <c s="176" t="str">
        <f>IF('S.D.PASTE SHEET'!L2487="","",'S.D.PASTE SHEET'!L2487)</f>
        <v/>
      </c>
      <c s="176" t="str">
        <f>IF('S.D.PASTE SHEET'!M2487="","",'S.D.PASTE SHEET'!M2487)</f>
        <v/>
      </c>
      <c s="176" t="str">
        <f>IF('S.D.PASTE SHEET'!N2487="","",'S.D.PASTE SHEET'!N2487)</f>
        <v/>
      </c>
      <c s="176" t="str">
        <f>IF('S.D.PASTE SHEET'!O2487="","",'S.D.PASTE SHEET'!O2487)</f>
        <v/>
      </c>
      <c s="176" t="str">
        <f>IF('S.D.PASTE SHEET'!P2487="","",'S.D.PASTE SHEET'!P2487)</f>
        <v/>
      </c>
      <c s="176" t="str">
        <f>IF('S.D.PASTE SHEET'!Q2487="","",'S.D.PASTE SHEET'!Q2487)</f>
        <v/>
      </c>
      <c s="176" t="str">
        <f>IF('S.D.PASTE SHEET'!R2487="","",'S.D.PASTE SHEET'!R2487)</f>
        <v/>
      </c>
      <c s="176" t="str">
        <f>IF('S.D.PASTE SHEET'!S2487="","",'S.D.PASTE SHEET'!S2487)</f>
        <v/>
      </c>
      <c s="176" t="str">
        <f>IF('S.D.PASTE SHEET'!T2487="","",'S.D.PASTE SHEET'!T2487)</f>
        <v/>
      </c>
      <c s="176" t="str">
        <f>IF('S.D.PASTE SHEET'!U2487="","",'S.D.PASTE SHEET'!U2487)</f>
        <v/>
      </c>
      <c s="176" t="str">
        <f>IF('S.D.PASTE SHEET'!V2487="","",'S.D.PASTE SHEET'!V2487)</f>
        <v/>
      </c>
      <c s="176" t="str">
        <f>IF('S.D.PASTE SHEET'!W2487="","",'S.D.PASTE SHEET'!W2487)</f>
        <v/>
      </c>
      <c s="176" t="str">
        <f>IF('S.D.PASTE SHEET'!X2487="","",'S.D.PASTE SHEET'!X2487)</f>
        <v/>
      </c>
      <c s="176" t="str">
        <f>IF('S.D.PASTE SHEET'!Y2487="","",'S.D.PASTE SHEET'!Y2487)</f>
        <v/>
      </c>
      <c s="176" t="str">
        <f>IF('S.D.PASTE SHEET'!Z2487="","",'S.D.PASTE SHEET'!Z2487)</f>
        <v/>
      </c>
      <c s="176" t="str">
        <f>IF('S.D.PASTE SHEET'!AA2487="","",'S.D.PASTE SHEET'!AA2487)</f>
        <v/>
      </c>
      <c s="176" t="str">
        <f>IF('S.D.PASTE SHEET'!AB2487="","",'S.D.PASTE SHEET'!AB2487)</f>
        <v/>
      </c>
      <c s="176" t="str">
        <f>IF('S.D.PASTE SHEET'!AC2487="","",'S.D.PASTE SHEET'!AC2487)</f>
        <v/>
      </c>
      <c s="176" t="str">
        <f>IF('S.D.PASTE SHEET'!AD2487="","",'S.D.PASTE SHEET'!AD2487)</f>
        <v/>
      </c>
      <c s="178"/>
      <c s="179" t="str">
        <f>IF(AK2487="","",IF(AK2487&gt;0,COUNT($AG$2:AG2487),""))</f>
        <v/>
      </c>
      <c s="180" t="str">
        <f t="shared" si="2526"/>
        <v/>
      </c>
      <c s="180" t="str">
        <f t="shared" si="2527"/>
        <v/>
      </c>
      <c s="180" t="str">
        <f t="shared" si="2528"/>
        <v/>
      </c>
      <c s="181" t="str">
        <f t="shared" si="2529"/>
        <v/>
      </c>
      <c s="180" t="str">
        <f t="shared" si="2530"/>
        <v/>
      </c>
      <c s="180" t="str">
        <f t="shared" si="2531"/>
        <v/>
      </c>
      <c s="180" t="str">
        <f t="shared" si="2532"/>
        <v/>
      </c>
      <c s="180" t="str">
        <f t="shared" si="2533"/>
        <v/>
      </c>
      <c s="180" t="str">
        <f t="shared" si="2534"/>
        <v/>
      </c>
      <c s="181" t="str">
        <f t="shared" si="2535"/>
        <v/>
      </c>
      <c s="180" t="str">
        <f t="shared" si="2536"/>
        <v/>
      </c>
      <c s="180" t="str">
        <f t="shared" si="2537"/>
        <v/>
      </c>
      <c s="180" t="str">
        <f t="shared" si="2538"/>
        <v/>
      </c>
      <c s="180" t="str">
        <f t="shared" si="2539"/>
        <v/>
      </c>
      <c s="180" t="str">
        <f t="shared" si="2540"/>
        <v/>
      </c>
      <c s="180" t="str">
        <f t="shared" si="2541"/>
        <v/>
      </c>
      <c s="183"/>
      <c s="179" t="str">
        <f>IF(BC2487="","",IF(BC2487&gt;0,COUNT($AY$2:AY2487),""))</f>
        <v/>
      </c>
      <c s="180" t="str">
        <f t="shared" si="2542"/>
        <v/>
      </c>
      <c s="180" t="str">
        <f t="shared" si="2543"/>
        <v/>
      </c>
      <c s="180" t="str">
        <f t="shared" si="2544"/>
        <v/>
      </c>
      <c s="182" t="str">
        <f t="shared" si="2545"/>
        <v/>
      </c>
      <c s="180" t="str">
        <f t="shared" si="2546"/>
        <v/>
      </c>
      <c s="180" t="str">
        <f t="shared" si="2547"/>
        <v/>
      </c>
      <c s="180" t="str">
        <f t="shared" si="2548"/>
        <v/>
      </c>
      <c s="180" t="str">
        <f t="shared" si="2549"/>
        <v/>
      </c>
      <c s="180" t="str">
        <f t="shared" si="2550"/>
        <v/>
      </c>
      <c s="182" t="str">
        <f t="shared" si="2551"/>
        <v/>
      </c>
      <c s="180" t="str">
        <f t="shared" si="2552"/>
        <v/>
      </c>
      <c s="180" t="str">
        <f t="shared" si="2553"/>
        <v/>
      </c>
      <c s="180" t="str">
        <f t="shared" si="2554"/>
        <v/>
      </c>
      <c s="180" t="str">
        <f t="shared" si="2555"/>
        <v/>
      </c>
      <c s="180" t="str">
        <f t="shared" si="2556"/>
        <v/>
      </c>
      <c s="180" t="str">
        <f t="shared" si="2557"/>
        <v/>
      </c>
    </row>
    <row r="2488" spans="1:66" ht="15">
      <c r="A2488" s="176" t="str">
        <f>IF('S.D.PASTE SHEET'!A2488="","",'S.D.PASTE SHEET'!A2488)</f>
        <v/>
      </c>
      <c s="176" t="str">
        <f>IF('S.D.PASTE SHEET'!B2488="","",'S.D.PASTE SHEET'!B2488)</f>
        <v/>
      </c>
      <c s="176" t="str">
        <f>IF('S.D.PASTE SHEET'!C2488="","",'S.D.PASTE SHEET'!C2488)</f>
        <v/>
      </c>
      <c s="177" t="str">
        <f>IF('S.D.PASTE SHEET'!D2488="","",'S.D.PASTE SHEET'!D2488)</f>
        <v/>
      </c>
      <c s="176" t="str">
        <f>IF('S.D.PASTE SHEET'!E2488="","",UPPER('S.D.PASTE SHEET'!E2488))</f>
        <v/>
      </c>
      <c s="176" t="str">
        <f>IF('S.D.PASTE SHEET'!F2488="","",'S.D.PASTE SHEET'!F2488)</f>
        <v/>
      </c>
      <c s="176" t="str">
        <f>IF('S.D.PASTE SHEET'!G2488="","",UPPER('S.D.PASTE SHEET'!G2488))</f>
        <v/>
      </c>
      <c s="176" t="str">
        <f>IF('S.D.PASTE SHEET'!H2488="","",UPPER('S.D.PASTE SHEET'!H2488))</f>
        <v/>
      </c>
      <c s="176" t="str">
        <f>IF('S.D.PASTE SHEET'!I2488="","",'S.D.PASTE SHEET'!I2488)</f>
        <v/>
      </c>
      <c s="177" t="str">
        <f>IF('S.D.PASTE SHEET'!J2488="","",'S.D.PASTE SHEET'!J2488)</f>
        <v/>
      </c>
      <c s="176" t="str">
        <f>IF('S.D.PASTE SHEET'!K2488="","",'S.D.PASTE SHEET'!K2488)</f>
        <v/>
      </c>
      <c s="176" t="str">
        <f>IF('S.D.PASTE SHEET'!L2488="","",'S.D.PASTE SHEET'!L2488)</f>
        <v/>
      </c>
      <c s="176" t="str">
        <f>IF('S.D.PASTE SHEET'!M2488="","",'S.D.PASTE SHEET'!M2488)</f>
        <v/>
      </c>
      <c s="176" t="str">
        <f>IF('S.D.PASTE SHEET'!N2488="","",'S.D.PASTE SHEET'!N2488)</f>
        <v/>
      </c>
      <c s="176" t="str">
        <f>IF('S.D.PASTE SHEET'!O2488="","",'S.D.PASTE SHEET'!O2488)</f>
        <v/>
      </c>
      <c s="176" t="str">
        <f>IF('S.D.PASTE SHEET'!P2488="","",'S.D.PASTE SHEET'!P2488)</f>
        <v/>
      </c>
      <c s="176" t="str">
        <f>IF('S.D.PASTE SHEET'!Q2488="","",'S.D.PASTE SHEET'!Q2488)</f>
        <v/>
      </c>
      <c s="176" t="str">
        <f>IF('S.D.PASTE SHEET'!R2488="","",'S.D.PASTE SHEET'!R2488)</f>
        <v/>
      </c>
      <c s="176" t="str">
        <f>IF('S.D.PASTE SHEET'!S2488="","",'S.D.PASTE SHEET'!S2488)</f>
        <v/>
      </c>
      <c s="176" t="str">
        <f>IF('S.D.PASTE SHEET'!T2488="","",'S.D.PASTE SHEET'!T2488)</f>
        <v/>
      </c>
      <c s="176" t="str">
        <f>IF('S.D.PASTE SHEET'!U2488="","",'S.D.PASTE SHEET'!U2488)</f>
        <v/>
      </c>
      <c s="176" t="str">
        <f>IF('S.D.PASTE SHEET'!V2488="","",'S.D.PASTE SHEET'!V2488)</f>
        <v/>
      </c>
      <c s="176" t="str">
        <f>IF('S.D.PASTE SHEET'!W2488="","",'S.D.PASTE SHEET'!W2488)</f>
        <v/>
      </c>
      <c s="176" t="str">
        <f>IF('S.D.PASTE SHEET'!X2488="","",'S.D.PASTE SHEET'!X2488)</f>
        <v/>
      </c>
      <c s="176" t="str">
        <f>IF('S.D.PASTE SHEET'!Y2488="","",'S.D.PASTE SHEET'!Y2488)</f>
        <v/>
      </c>
      <c s="176" t="str">
        <f>IF('S.D.PASTE SHEET'!Z2488="","",'S.D.PASTE SHEET'!Z2488)</f>
        <v/>
      </c>
      <c s="176" t="str">
        <f>IF('S.D.PASTE SHEET'!AA2488="","",'S.D.PASTE SHEET'!AA2488)</f>
        <v/>
      </c>
      <c s="176" t="str">
        <f>IF('S.D.PASTE SHEET'!AB2488="","",'S.D.PASTE SHEET'!AB2488)</f>
        <v/>
      </c>
      <c s="176" t="str">
        <f>IF('S.D.PASTE SHEET'!AC2488="","",'S.D.PASTE SHEET'!AC2488)</f>
        <v/>
      </c>
      <c s="176" t="str">
        <f>IF('S.D.PASTE SHEET'!AD2488="","",'S.D.PASTE SHEET'!AD2488)</f>
        <v/>
      </c>
      <c s="178"/>
      <c s="179" t="str">
        <f>IF(AK2488="","",IF(AK2488&gt;0,COUNT($AG$2:AG2488),""))</f>
        <v/>
      </c>
      <c s="180" t="str">
        <f t="shared" si="2526"/>
        <v/>
      </c>
      <c s="180" t="str">
        <f t="shared" si="2527"/>
        <v/>
      </c>
      <c s="180" t="str">
        <f t="shared" si="2528"/>
        <v/>
      </c>
      <c s="181" t="str">
        <f t="shared" si="2529"/>
        <v/>
      </c>
      <c s="180" t="str">
        <f t="shared" si="2530"/>
        <v/>
      </c>
      <c s="180" t="str">
        <f t="shared" si="2531"/>
        <v/>
      </c>
      <c s="180" t="str">
        <f t="shared" si="2532"/>
        <v/>
      </c>
      <c s="180" t="str">
        <f t="shared" si="2533"/>
        <v/>
      </c>
      <c s="180" t="str">
        <f t="shared" si="2534"/>
        <v/>
      </c>
      <c s="181" t="str">
        <f t="shared" si="2535"/>
        <v/>
      </c>
      <c s="180" t="str">
        <f t="shared" si="2536"/>
        <v/>
      </c>
      <c s="180" t="str">
        <f t="shared" si="2537"/>
        <v/>
      </c>
      <c s="180" t="str">
        <f t="shared" si="2538"/>
        <v/>
      </c>
      <c s="180" t="str">
        <f t="shared" si="2539"/>
        <v/>
      </c>
      <c s="180" t="str">
        <f t="shared" si="2540"/>
        <v/>
      </c>
      <c s="180" t="str">
        <f t="shared" si="2541"/>
        <v/>
      </c>
      <c s="183"/>
      <c s="179" t="str">
        <f>IF(BC2488="","",IF(BC2488&gt;0,COUNT($AY$2:AY2488),""))</f>
        <v/>
      </c>
      <c s="180" t="str">
        <f t="shared" si="2542"/>
        <v/>
      </c>
      <c s="180" t="str">
        <f t="shared" si="2543"/>
        <v/>
      </c>
      <c s="180" t="str">
        <f t="shared" si="2544"/>
        <v/>
      </c>
      <c s="182" t="str">
        <f t="shared" si="2545"/>
        <v/>
      </c>
      <c s="180" t="str">
        <f t="shared" si="2546"/>
        <v/>
      </c>
      <c s="180" t="str">
        <f t="shared" si="2547"/>
        <v/>
      </c>
      <c s="180" t="str">
        <f t="shared" si="2548"/>
        <v/>
      </c>
      <c s="180" t="str">
        <f t="shared" si="2549"/>
        <v/>
      </c>
      <c s="180" t="str">
        <f t="shared" si="2550"/>
        <v/>
      </c>
      <c s="182" t="str">
        <f t="shared" si="2551"/>
        <v/>
      </c>
      <c s="180" t="str">
        <f t="shared" si="2552"/>
        <v/>
      </c>
      <c s="180" t="str">
        <f t="shared" si="2553"/>
        <v/>
      </c>
      <c s="180" t="str">
        <f t="shared" si="2554"/>
        <v/>
      </c>
      <c s="180" t="str">
        <f t="shared" si="2555"/>
        <v/>
      </c>
      <c s="180" t="str">
        <f t="shared" si="2556"/>
        <v/>
      </c>
      <c s="180" t="str">
        <f t="shared" si="2557"/>
        <v/>
      </c>
    </row>
    <row r="2489" spans="1:66" ht="15">
      <c r="A2489" s="176" t="str">
        <f>IF('S.D.PASTE SHEET'!A2489="","",'S.D.PASTE SHEET'!A2489)</f>
        <v/>
      </c>
      <c s="176" t="str">
        <f>IF('S.D.PASTE SHEET'!B2489="","",'S.D.PASTE SHEET'!B2489)</f>
        <v/>
      </c>
      <c s="176" t="str">
        <f>IF('S.D.PASTE SHEET'!C2489="","",'S.D.PASTE SHEET'!C2489)</f>
        <v/>
      </c>
      <c s="177" t="str">
        <f>IF('S.D.PASTE SHEET'!D2489="","",'S.D.PASTE SHEET'!D2489)</f>
        <v/>
      </c>
      <c s="176" t="str">
        <f>IF('S.D.PASTE SHEET'!E2489="","",UPPER('S.D.PASTE SHEET'!E2489))</f>
        <v/>
      </c>
      <c s="176" t="str">
        <f>IF('S.D.PASTE SHEET'!F2489="","",'S.D.PASTE SHEET'!F2489)</f>
        <v/>
      </c>
      <c s="176" t="str">
        <f>IF('S.D.PASTE SHEET'!G2489="","",UPPER('S.D.PASTE SHEET'!G2489))</f>
        <v/>
      </c>
      <c s="176" t="str">
        <f>IF('S.D.PASTE SHEET'!H2489="","",UPPER('S.D.PASTE SHEET'!H2489))</f>
        <v/>
      </c>
      <c s="176" t="str">
        <f>IF('S.D.PASTE SHEET'!I2489="","",'S.D.PASTE SHEET'!I2489)</f>
        <v/>
      </c>
      <c s="177" t="str">
        <f>IF('S.D.PASTE SHEET'!J2489="","",'S.D.PASTE SHEET'!J2489)</f>
        <v/>
      </c>
      <c s="176" t="str">
        <f>IF('S.D.PASTE SHEET'!K2489="","",'S.D.PASTE SHEET'!K2489)</f>
        <v/>
      </c>
      <c s="176" t="str">
        <f>IF('S.D.PASTE SHEET'!L2489="","",'S.D.PASTE SHEET'!L2489)</f>
        <v/>
      </c>
      <c s="176" t="str">
        <f>IF('S.D.PASTE SHEET'!M2489="","",'S.D.PASTE SHEET'!M2489)</f>
        <v/>
      </c>
      <c s="176" t="str">
        <f>IF('S.D.PASTE SHEET'!N2489="","",'S.D.PASTE SHEET'!N2489)</f>
        <v/>
      </c>
      <c s="176" t="str">
        <f>IF('S.D.PASTE SHEET'!O2489="","",'S.D.PASTE SHEET'!O2489)</f>
        <v/>
      </c>
      <c s="176" t="str">
        <f>IF('S.D.PASTE SHEET'!P2489="","",'S.D.PASTE SHEET'!P2489)</f>
        <v/>
      </c>
      <c s="176" t="str">
        <f>IF('S.D.PASTE SHEET'!Q2489="","",'S.D.PASTE SHEET'!Q2489)</f>
        <v/>
      </c>
      <c s="176" t="str">
        <f>IF('S.D.PASTE SHEET'!R2489="","",'S.D.PASTE SHEET'!R2489)</f>
        <v/>
      </c>
      <c s="176" t="str">
        <f>IF('S.D.PASTE SHEET'!S2489="","",'S.D.PASTE SHEET'!S2489)</f>
        <v/>
      </c>
      <c s="176" t="str">
        <f>IF('S.D.PASTE SHEET'!T2489="","",'S.D.PASTE SHEET'!T2489)</f>
        <v/>
      </c>
      <c s="176" t="str">
        <f>IF('S.D.PASTE SHEET'!U2489="","",'S.D.PASTE SHEET'!U2489)</f>
        <v/>
      </c>
      <c s="176" t="str">
        <f>IF('S.D.PASTE SHEET'!V2489="","",'S.D.PASTE SHEET'!V2489)</f>
        <v/>
      </c>
      <c s="176" t="str">
        <f>IF('S.D.PASTE SHEET'!W2489="","",'S.D.PASTE SHEET'!W2489)</f>
        <v/>
      </c>
      <c s="176" t="str">
        <f>IF('S.D.PASTE SHEET'!X2489="","",'S.D.PASTE SHEET'!X2489)</f>
        <v/>
      </c>
      <c s="176" t="str">
        <f>IF('S.D.PASTE SHEET'!Y2489="","",'S.D.PASTE SHEET'!Y2489)</f>
        <v/>
      </c>
      <c s="176" t="str">
        <f>IF('S.D.PASTE SHEET'!Z2489="","",'S.D.PASTE SHEET'!Z2489)</f>
        <v/>
      </c>
      <c s="176" t="str">
        <f>IF('S.D.PASTE SHEET'!AA2489="","",'S.D.PASTE SHEET'!AA2489)</f>
        <v/>
      </c>
      <c s="176" t="str">
        <f>IF('S.D.PASTE SHEET'!AB2489="","",'S.D.PASTE SHEET'!AB2489)</f>
        <v/>
      </c>
      <c s="176" t="str">
        <f>IF('S.D.PASTE SHEET'!AC2489="","",'S.D.PASTE SHEET'!AC2489)</f>
        <v/>
      </c>
      <c s="176" t="str">
        <f>IF('S.D.PASTE SHEET'!AD2489="","",'S.D.PASTE SHEET'!AD2489)</f>
        <v/>
      </c>
      <c s="178"/>
      <c s="179" t="str">
        <f>IF(AK2489="","",IF(AK2489&gt;0,COUNT($AG$2:AG2489),""))</f>
        <v/>
      </c>
      <c s="180" t="str">
        <f t="shared" si="2526"/>
        <v/>
      </c>
      <c s="180" t="str">
        <f t="shared" si="2527"/>
        <v/>
      </c>
      <c s="180" t="str">
        <f t="shared" si="2528"/>
        <v/>
      </c>
      <c s="181" t="str">
        <f t="shared" si="2529"/>
        <v/>
      </c>
      <c s="180" t="str">
        <f t="shared" si="2530"/>
        <v/>
      </c>
      <c s="180" t="str">
        <f t="shared" si="2531"/>
        <v/>
      </c>
      <c s="180" t="str">
        <f t="shared" si="2532"/>
        <v/>
      </c>
      <c s="180" t="str">
        <f t="shared" si="2533"/>
        <v/>
      </c>
      <c s="180" t="str">
        <f t="shared" si="2534"/>
        <v/>
      </c>
      <c s="181" t="str">
        <f t="shared" si="2535"/>
        <v/>
      </c>
      <c s="180" t="str">
        <f t="shared" si="2536"/>
        <v/>
      </c>
      <c s="180" t="str">
        <f t="shared" si="2537"/>
        <v/>
      </c>
      <c s="180" t="str">
        <f t="shared" si="2538"/>
        <v/>
      </c>
      <c s="180" t="str">
        <f t="shared" si="2539"/>
        <v/>
      </c>
      <c s="180" t="str">
        <f t="shared" si="2540"/>
        <v/>
      </c>
      <c s="180" t="str">
        <f t="shared" si="2541"/>
        <v/>
      </c>
      <c s="183"/>
      <c s="179" t="str">
        <f>IF(BC2489="","",IF(BC2489&gt;0,COUNT($AY$2:AY2489),""))</f>
        <v/>
      </c>
      <c s="180" t="str">
        <f t="shared" si="2542"/>
        <v/>
      </c>
      <c s="180" t="str">
        <f t="shared" si="2543"/>
        <v/>
      </c>
      <c s="180" t="str">
        <f t="shared" si="2544"/>
        <v/>
      </c>
      <c s="182" t="str">
        <f t="shared" si="2545"/>
        <v/>
      </c>
      <c s="180" t="str">
        <f t="shared" si="2546"/>
        <v/>
      </c>
      <c s="180" t="str">
        <f t="shared" si="2547"/>
        <v/>
      </c>
      <c s="180" t="str">
        <f t="shared" si="2548"/>
        <v/>
      </c>
      <c s="180" t="str">
        <f t="shared" si="2549"/>
        <v/>
      </c>
      <c s="180" t="str">
        <f t="shared" si="2550"/>
        <v/>
      </c>
      <c s="182" t="str">
        <f t="shared" si="2551"/>
        <v/>
      </c>
      <c s="180" t="str">
        <f t="shared" si="2552"/>
        <v/>
      </c>
      <c s="180" t="str">
        <f t="shared" si="2553"/>
        <v/>
      </c>
      <c s="180" t="str">
        <f t="shared" si="2554"/>
        <v/>
      </c>
      <c s="180" t="str">
        <f t="shared" si="2555"/>
        <v/>
      </c>
      <c s="180" t="str">
        <f t="shared" si="2556"/>
        <v/>
      </c>
      <c s="180" t="str">
        <f t="shared" si="2557"/>
        <v/>
      </c>
    </row>
    <row r="2490" spans="1:66" ht="15">
      <c r="A2490" s="176" t="str">
        <f>IF('S.D.PASTE SHEET'!A2490="","",'S.D.PASTE SHEET'!A2490)</f>
        <v/>
      </c>
      <c s="176" t="str">
        <f>IF('S.D.PASTE SHEET'!B2490="","",'S.D.PASTE SHEET'!B2490)</f>
        <v/>
      </c>
      <c s="176" t="str">
        <f>IF('S.D.PASTE SHEET'!C2490="","",'S.D.PASTE SHEET'!C2490)</f>
        <v/>
      </c>
      <c s="177" t="str">
        <f>IF('S.D.PASTE SHEET'!D2490="","",'S.D.PASTE SHEET'!D2490)</f>
        <v/>
      </c>
      <c s="176" t="str">
        <f>IF('S.D.PASTE SHEET'!E2490="","",UPPER('S.D.PASTE SHEET'!E2490))</f>
        <v/>
      </c>
      <c s="176" t="str">
        <f>IF('S.D.PASTE SHEET'!F2490="","",'S.D.PASTE SHEET'!F2490)</f>
        <v/>
      </c>
      <c s="176" t="str">
        <f>IF('S.D.PASTE SHEET'!G2490="","",UPPER('S.D.PASTE SHEET'!G2490))</f>
        <v/>
      </c>
      <c s="176" t="str">
        <f>IF('S.D.PASTE SHEET'!H2490="","",UPPER('S.D.PASTE SHEET'!H2490))</f>
        <v/>
      </c>
      <c s="176" t="str">
        <f>IF('S.D.PASTE SHEET'!I2490="","",'S.D.PASTE SHEET'!I2490)</f>
        <v/>
      </c>
      <c s="177" t="str">
        <f>IF('S.D.PASTE SHEET'!J2490="","",'S.D.PASTE SHEET'!J2490)</f>
        <v/>
      </c>
      <c s="176" t="str">
        <f>IF('S.D.PASTE SHEET'!K2490="","",'S.D.PASTE SHEET'!K2490)</f>
        <v/>
      </c>
      <c s="176" t="str">
        <f>IF('S.D.PASTE SHEET'!L2490="","",'S.D.PASTE SHEET'!L2490)</f>
        <v/>
      </c>
      <c s="176" t="str">
        <f>IF('S.D.PASTE SHEET'!M2490="","",'S.D.PASTE SHEET'!M2490)</f>
        <v/>
      </c>
      <c s="176" t="str">
        <f>IF('S.D.PASTE SHEET'!N2490="","",'S.D.PASTE SHEET'!N2490)</f>
        <v/>
      </c>
      <c s="176" t="str">
        <f>IF('S.D.PASTE SHEET'!O2490="","",'S.D.PASTE SHEET'!O2490)</f>
        <v/>
      </c>
      <c s="176" t="str">
        <f>IF('S.D.PASTE SHEET'!P2490="","",'S.D.PASTE SHEET'!P2490)</f>
        <v/>
      </c>
      <c s="176" t="str">
        <f>IF('S.D.PASTE SHEET'!Q2490="","",'S.D.PASTE SHEET'!Q2490)</f>
        <v/>
      </c>
      <c s="176" t="str">
        <f>IF('S.D.PASTE SHEET'!R2490="","",'S.D.PASTE SHEET'!R2490)</f>
        <v/>
      </c>
      <c s="176" t="str">
        <f>IF('S.D.PASTE SHEET'!S2490="","",'S.D.PASTE SHEET'!S2490)</f>
        <v/>
      </c>
      <c s="176" t="str">
        <f>IF('S.D.PASTE SHEET'!T2490="","",'S.D.PASTE SHEET'!T2490)</f>
        <v/>
      </c>
      <c s="176" t="str">
        <f>IF('S.D.PASTE SHEET'!U2490="","",'S.D.PASTE SHEET'!U2490)</f>
        <v/>
      </c>
      <c s="176" t="str">
        <f>IF('S.D.PASTE SHEET'!V2490="","",'S.D.PASTE SHEET'!V2490)</f>
        <v/>
      </c>
      <c s="176" t="str">
        <f>IF('S.D.PASTE SHEET'!W2490="","",'S.D.PASTE SHEET'!W2490)</f>
        <v/>
      </c>
      <c s="176" t="str">
        <f>IF('S.D.PASTE SHEET'!X2490="","",'S.D.PASTE SHEET'!X2490)</f>
        <v/>
      </c>
      <c s="176" t="str">
        <f>IF('S.D.PASTE SHEET'!Y2490="","",'S.D.PASTE SHEET'!Y2490)</f>
        <v/>
      </c>
      <c s="176" t="str">
        <f>IF('S.D.PASTE SHEET'!Z2490="","",'S.D.PASTE SHEET'!Z2490)</f>
        <v/>
      </c>
      <c s="176" t="str">
        <f>IF('S.D.PASTE SHEET'!AA2490="","",'S.D.PASTE SHEET'!AA2490)</f>
        <v/>
      </c>
      <c s="176" t="str">
        <f>IF('S.D.PASTE SHEET'!AB2490="","",'S.D.PASTE SHEET'!AB2490)</f>
        <v/>
      </c>
      <c s="176" t="str">
        <f>IF('S.D.PASTE SHEET'!AC2490="","",'S.D.PASTE SHEET'!AC2490)</f>
        <v/>
      </c>
      <c s="176" t="str">
        <f>IF('S.D.PASTE SHEET'!AD2490="","",'S.D.PASTE SHEET'!AD2490)</f>
        <v/>
      </c>
      <c s="178"/>
      <c s="179" t="str">
        <f>IF(AK2490="","",IF(AK2490&gt;0,COUNT($AG$2:AG2490),""))</f>
        <v/>
      </c>
      <c s="180" t="str">
        <f t="shared" si="2526"/>
        <v/>
      </c>
      <c s="180" t="str">
        <f t="shared" si="2527"/>
        <v/>
      </c>
      <c s="180" t="str">
        <f t="shared" si="2528"/>
        <v/>
      </c>
      <c s="181" t="str">
        <f t="shared" si="2529"/>
        <v/>
      </c>
      <c s="180" t="str">
        <f t="shared" si="2530"/>
        <v/>
      </c>
      <c s="180" t="str">
        <f t="shared" si="2531"/>
        <v/>
      </c>
      <c s="180" t="str">
        <f t="shared" si="2532"/>
        <v/>
      </c>
      <c s="180" t="str">
        <f t="shared" si="2533"/>
        <v/>
      </c>
      <c s="180" t="str">
        <f t="shared" si="2534"/>
        <v/>
      </c>
      <c s="181" t="str">
        <f t="shared" si="2535"/>
        <v/>
      </c>
      <c s="180" t="str">
        <f t="shared" si="2536"/>
        <v/>
      </c>
      <c s="180" t="str">
        <f t="shared" si="2537"/>
        <v/>
      </c>
      <c s="180" t="str">
        <f t="shared" si="2538"/>
        <v/>
      </c>
      <c s="180" t="str">
        <f t="shared" si="2539"/>
        <v/>
      </c>
      <c s="180" t="str">
        <f t="shared" si="2540"/>
        <v/>
      </c>
      <c s="180" t="str">
        <f t="shared" si="2541"/>
        <v/>
      </c>
      <c s="183"/>
      <c s="179" t="str">
        <f>IF(BC2490="","",IF(BC2490&gt;0,COUNT($AY$2:AY2490),""))</f>
        <v/>
      </c>
      <c s="180" t="str">
        <f t="shared" si="2542"/>
        <v/>
      </c>
      <c s="180" t="str">
        <f t="shared" si="2543"/>
        <v/>
      </c>
      <c s="180" t="str">
        <f t="shared" si="2544"/>
        <v/>
      </c>
      <c s="182" t="str">
        <f t="shared" si="2545"/>
        <v/>
      </c>
      <c s="180" t="str">
        <f t="shared" si="2546"/>
        <v/>
      </c>
      <c s="180" t="str">
        <f t="shared" si="2547"/>
        <v/>
      </c>
      <c s="180" t="str">
        <f t="shared" si="2548"/>
        <v/>
      </c>
      <c s="180" t="str">
        <f t="shared" si="2549"/>
        <v/>
      </c>
      <c s="180" t="str">
        <f t="shared" si="2550"/>
        <v/>
      </c>
      <c s="182" t="str">
        <f t="shared" si="2551"/>
        <v/>
      </c>
      <c s="180" t="str">
        <f t="shared" si="2552"/>
        <v/>
      </c>
      <c s="180" t="str">
        <f t="shared" si="2553"/>
        <v/>
      </c>
      <c s="180" t="str">
        <f t="shared" si="2554"/>
        <v/>
      </c>
      <c s="180" t="str">
        <f t="shared" si="2555"/>
        <v/>
      </c>
      <c s="180" t="str">
        <f t="shared" si="2556"/>
        <v/>
      </c>
      <c s="180" t="str">
        <f t="shared" si="2557"/>
        <v/>
      </c>
    </row>
    <row r="2491" spans="1:66" ht="15">
      <c r="A2491" s="176" t="str">
        <f>IF('S.D.PASTE SHEET'!A2491="","",'S.D.PASTE SHEET'!A2491)</f>
        <v/>
      </c>
      <c s="176" t="str">
        <f>IF('S.D.PASTE SHEET'!B2491="","",'S.D.PASTE SHEET'!B2491)</f>
        <v/>
      </c>
      <c s="176" t="str">
        <f>IF('S.D.PASTE SHEET'!C2491="","",'S.D.PASTE SHEET'!C2491)</f>
        <v/>
      </c>
      <c s="177" t="str">
        <f>IF('S.D.PASTE SHEET'!D2491="","",'S.D.PASTE SHEET'!D2491)</f>
        <v/>
      </c>
      <c s="176" t="str">
        <f>IF('S.D.PASTE SHEET'!E2491="","",UPPER('S.D.PASTE SHEET'!E2491))</f>
        <v/>
      </c>
      <c s="176" t="str">
        <f>IF('S.D.PASTE SHEET'!F2491="","",'S.D.PASTE SHEET'!F2491)</f>
        <v/>
      </c>
      <c s="176" t="str">
        <f>IF('S.D.PASTE SHEET'!G2491="","",UPPER('S.D.PASTE SHEET'!G2491))</f>
        <v/>
      </c>
      <c s="176" t="str">
        <f>IF('S.D.PASTE SHEET'!H2491="","",UPPER('S.D.PASTE SHEET'!H2491))</f>
        <v/>
      </c>
      <c s="176" t="str">
        <f>IF('S.D.PASTE SHEET'!I2491="","",'S.D.PASTE SHEET'!I2491)</f>
        <v/>
      </c>
      <c s="177" t="str">
        <f>IF('S.D.PASTE SHEET'!J2491="","",'S.D.PASTE SHEET'!J2491)</f>
        <v/>
      </c>
      <c s="176" t="str">
        <f>IF('S.D.PASTE SHEET'!K2491="","",'S.D.PASTE SHEET'!K2491)</f>
        <v/>
      </c>
      <c s="176" t="str">
        <f>IF('S.D.PASTE SHEET'!L2491="","",'S.D.PASTE SHEET'!L2491)</f>
        <v/>
      </c>
      <c s="176" t="str">
        <f>IF('S.D.PASTE SHEET'!M2491="","",'S.D.PASTE SHEET'!M2491)</f>
        <v/>
      </c>
      <c s="176" t="str">
        <f>IF('S.D.PASTE SHEET'!N2491="","",'S.D.PASTE SHEET'!N2491)</f>
        <v/>
      </c>
      <c s="176" t="str">
        <f>IF('S.D.PASTE SHEET'!O2491="","",'S.D.PASTE SHEET'!O2491)</f>
        <v/>
      </c>
      <c s="176" t="str">
        <f>IF('S.D.PASTE SHEET'!P2491="","",'S.D.PASTE SHEET'!P2491)</f>
        <v/>
      </c>
      <c s="176" t="str">
        <f>IF('S.D.PASTE SHEET'!Q2491="","",'S.D.PASTE SHEET'!Q2491)</f>
        <v/>
      </c>
      <c s="176" t="str">
        <f>IF('S.D.PASTE SHEET'!R2491="","",'S.D.PASTE SHEET'!R2491)</f>
        <v/>
      </c>
      <c s="176" t="str">
        <f>IF('S.D.PASTE SHEET'!S2491="","",'S.D.PASTE SHEET'!S2491)</f>
        <v/>
      </c>
      <c s="176" t="str">
        <f>IF('S.D.PASTE SHEET'!T2491="","",'S.D.PASTE SHEET'!T2491)</f>
        <v/>
      </c>
      <c s="176" t="str">
        <f>IF('S.D.PASTE SHEET'!U2491="","",'S.D.PASTE SHEET'!U2491)</f>
        <v/>
      </c>
      <c s="176" t="str">
        <f>IF('S.D.PASTE SHEET'!V2491="","",'S.D.PASTE SHEET'!V2491)</f>
        <v/>
      </c>
      <c s="176" t="str">
        <f>IF('S.D.PASTE SHEET'!W2491="","",'S.D.PASTE SHEET'!W2491)</f>
        <v/>
      </c>
      <c s="176" t="str">
        <f>IF('S.D.PASTE SHEET'!X2491="","",'S.D.PASTE SHEET'!X2491)</f>
        <v/>
      </c>
      <c s="176" t="str">
        <f>IF('S.D.PASTE SHEET'!Y2491="","",'S.D.PASTE SHEET'!Y2491)</f>
        <v/>
      </c>
      <c s="176" t="str">
        <f>IF('S.D.PASTE SHEET'!Z2491="","",'S.D.PASTE SHEET'!Z2491)</f>
        <v/>
      </c>
      <c s="176" t="str">
        <f>IF('S.D.PASTE SHEET'!AA2491="","",'S.D.PASTE SHEET'!AA2491)</f>
        <v/>
      </c>
      <c s="176" t="str">
        <f>IF('S.D.PASTE SHEET'!AB2491="","",'S.D.PASTE SHEET'!AB2491)</f>
        <v/>
      </c>
      <c s="176" t="str">
        <f>IF('S.D.PASTE SHEET'!AC2491="","",'S.D.PASTE SHEET'!AC2491)</f>
        <v/>
      </c>
      <c s="176" t="str">
        <f>IF('S.D.PASTE SHEET'!AD2491="","",'S.D.PASTE SHEET'!AD2491)</f>
        <v/>
      </c>
      <c s="178"/>
      <c s="179" t="str">
        <f>IF(AK2491="","",IF(AK2491&gt;0,COUNT($AG$2:AG2491),""))</f>
        <v/>
      </c>
      <c s="180" t="str">
        <f t="shared" si="2526"/>
        <v/>
      </c>
      <c s="180" t="str">
        <f t="shared" si="2527"/>
        <v/>
      </c>
      <c s="180" t="str">
        <f t="shared" si="2528"/>
        <v/>
      </c>
      <c s="181" t="str">
        <f t="shared" si="2529"/>
        <v/>
      </c>
      <c s="180" t="str">
        <f t="shared" si="2530"/>
        <v/>
      </c>
      <c s="180" t="str">
        <f t="shared" si="2531"/>
        <v/>
      </c>
      <c s="180" t="str">
        <f t="shared" si="2532"/>
        <v/>
      </c>
      <c s="180" t="str">
        <f t="shared" si="2533"/>
        <v/>
      </c>
      <c s="180" t="str">
        <f t="shared" si="2534"/>
        <v/>
      </c>
      <c s="181" t="str">
        <f t="shared" si="2535"/>
        <v/>
      </c>
      <c s="180" t="str">
        <f t="shared" si="2536"/>
        <v/>
      </c>
      <c s="180" t="str">
        <f t="shared" si="2537"/>
        <v/>
      </c>
      <c s="180" t="str">
        <f t="shared" si="2538"/>
        <v/>
      </c>
      <c s="180" t="str">
        <f t="shared" si="2539"/>
        <v/>
      </c>
      <c s="180" t="str">
        <f t="shared" si="2540"/>
        <v/>
      </c>
      <c s="180" t="str">
        <f t="shared" si="2541"/>
        <v/>
      </c>
      <c s="183"/>
      <c s="179" t="str">
        <f>IF(BC2491="","",IF(BC2491&gt;0,COUNT($AY$2:AY2491),""))</f>
        <v/>
      </c>
      <c s="180" t="str">
        <f t="shared" si="2542"/>
        <v/>
      </c>
      <c s="180" t="str">
        <f t="shared" si="2543"/>
        <v/>
      </c>
      <c s="180" t="str">
        <f t="shared" si="2544"/>
        <v/>
      </c>
      <c s="182" t="str">
        <f t="shared" si="2545"/>
        <v/>
      </c>
      <c s="180" t="str">
        <f t="shared" si="2546"/>
        <v/>
      </c>
      <c s="180" t="str">
        <f t="shared" si="2547"/>
        <v/>
      </c>
      <c s="180" t="str">
        <f t="shared" si="2548"/>
        <v/>
      </c>
      <c s="180" t="str">
        <f t="shared" si="2549"/>
        <v/>
      </c>
      <c s="180" t="str">
        <f t="shared" si="2550"/>
        <v/>
      </c>
      <c s="182" t="str">
        <f t="shared" si="2551"/>
        <v/>
      </c>
      <c s="180" t="str">
        <f t="shared" si="2552"/>
        <v/>
      </c>
      <c s="180" t="str">
        <f t="shared" si="2553"/>
        <v/>
      </c>
      <c s="180" t="str">
        <f t="shared" si="2554"/>
        <v/>
      </c>
      <c s="180" t="str">
        <f t="shared" si="2555"/>
        <v/>
      </c>
      <c s="180" t="str">
        <f t="shared" si="2556"/>
        <v/>
      </c>
      <c s="180" t="str">
        <f t="shared" si="2557"/>
        <v/>
      </c>
    </row>
    <row r="2492" spans="1:66" ht="15">
      <c r="A2492" s="176" t="str">
        <f>IF('S.D.PASTE SHEET'!A2492="","",'S.D.PASTE SHEET'!A2492)</f>
        <v/>
      </c>
      <c s="176" t="str">
        <f>IF('S.D.PASTE SHEET'!B2492="","",'S.D.PASTE SHEET'!B2492)</f>
        <v/>
      </c>
      <c s="176" t="str">
        <f>IF('S.D.PASTE SHEET'!C2492="","",'S.D.PASTE SHEET'!C2492)</f>
        <v/>
      </c>
      <c s="177" t="str">
        <f>IF('S.D.PASTE SHEET'!D2492="","",'S.D.PASTE SHEET'!D2492)</f>
        <v/>
      </c>
      <c s="176" t="str">
        <f>IF('S.D.PASTE SHEET'!E2492="","",UPPER('S.D.PASTE SHEET'!E2492))</f>
        <v/>
      </c>
      <c s="176" t="str">
        <f>IF('S.D.PASTE SHEET'!F2492="","",'S.D.PASTE SHEET'!F2492)</f>
        <v/>
      </c>
      <c s="176" t="str">
        <f>IF('S.D.PASTE SHEET'!G2492="","",UPPER('S.D.PASTE SHEET'!G2492))</f>
        <v/>
      </c>
      <c s="176" t="str">
        <f>IF('S.D.PASTE SHEET'!H2492="","",UPPER('S.D.PASTE SHEET'!H2492))</f>
        <v/>
      </c>
      <c s="176" t="str">
        <f>IF('S.D.PASTE SHEET'!I2492="","",'S.D.PASTE SHEET'!I2492)</f>
        <v/>
      </c>
      <c s="177" t="str">
        <f>IF('S.D.PASTE SHEET'!J2492="","",'S.D.PASTE SHEET'!J2492)</f>
        <v/>
      </c>
      <c s="176" t="str">
        <f>IF('S.D.PASTE SHEET'!K2492="","",'S.D.PASTE SHEET'!K2492)</f>
        <v/>
      </c>
      <c s="176" t="str">
        <f>IF('S.D.PASTE SHEET'!L2492="","",'S.D.PASTE SHEET'!L2492)</f>
        <v/>
      </c>
      <c s="176" t="str">
        <f>IF('S.D.PASTE SHEET'!M2492="","",'S.D.PASTE SHEET'!M2492)</f>
        <v/>
      </c>
      <c s="176" t="str">
        <f>IF('S.D.PASTE SHEET'!N2492="","",'S.D.PASTE SHEET'!N2492)</f>
        <v/>
      </c>
      <c s="176" t="str">
        <f>IF('S.D.PASTE SHEET'!O2492="","",'S.D.PASTE SHEET'!O2492)</f>
        <v/>
      </c>
      <c s="176" t="str">
        <f>IF('S.D.PASTE SHEET'!P2492="","",'S.D.PASTE SHEET'!P2492)</f>
        <v/>
      </c>
      <c s="176" t="str">
        <f>IF('S.D.PASTE SHEET'!Q2492="","",'S.D.PASTE SHEET'!Q2492)</f>
        <v/>
      </c>
      <c s="176" t="str">
        <f>IF('S.D.PASTE SHEET'!R2492="","",'S.D.PASTE SHEET'!R2492)</f>
        <v/>
      </c>
      <c s="176" t="str">
        <f>IF('S.D.PASTE SHEET'!S2492="","",'S.D.PASTE SHEET'!S2492)</f>
        <v/>
      </c>
      <c s="176" t="str">
        <f>IF('S.D.PASTE SHEET'!T2492="","",'S.D.PASTE SHEET'!T2492)</f>
        <v/>
      </c>
      <c s="176" t="str">
        <f>IF('S.D.PASTE SHEET'!U2492="","",'S.D.PASTE SHEET'!U2492)</f>
        <v/>
      </c>
      <c s="176" t="str">
        <f>IF('S.D.PASTE SHEET'!V2492="","",'S.D.PASTE SHEET'!V2492)</f>
        <v/>
      </c>
      <c s="176" t="str">
        <f>IF('S.D.PASTE SHEET'!W2492="","",'S.D.PASTE SHEET'!W2492)</f>
        <v/>
      </c>
      <c s="176" t="str">
        <f>IF('S.D.PASTE SHEET'!X2492="","",'S.D.PASTE SHEET'!X2492)</f>
        <v/>
      </c>
      <c s="176" t="str">
        <f>IF('S.D.PASTE SHEET'!Y2492="","",'S.D.PASTE SHEET'!Y2492)</f>
        <v/>
      </c>
      <c s="176" t="str">
        <f>IF('S.D.PASTE SHEET'!Z2492="","",'S.D.PASTE SHEET'!Z2492)</f>
        <v/>
      </c>
      <c s="176" t="str">
        <f>IF('S.D.PASTE SHEET'!AA2492="","",'S.D.PASTE SHEET'!AA2492)</f>
        <v/>
      </c>
      <c s="176" t="str">
        <f>IF('S.D.PASTE SHEET'!AB2492="","",'S.D.PASTE SHEET'!AB2492)</f>
        <v/>
      </c>
      <c s="176" t="str">
        <f>IF('S.D.PASTE SHEET'!AC2492="","",'S.D.PASTE SHEET'!AC2492)</f>
        <v/>
      </c>
      <c s="176" t="str">
        <f>IF('S.D.PASTE SHEET'!AD2492="","",'S.D.PASTE SHEET'!AD2492)</f>
        <v/>
      </c>
      <c s="178"/>
      <c s="179" t="str">
        <f>IF(AK2492="","",IF(AK2492&gt;0,COUNT($AG$2:AG2492),""))</f>
        <v/>
      </c>
      <c s="180" t="str">
        <f t="shared" si="2526"/>
        <v/>
      </c>
      <c s="180" t="str">
        <f t="shared" si="2527"/>
        <v/>
      </c>
      <c s="180" t="str">
        <f t="shared" si="2528"/>
        <v/>
      </c>
      <c s="181" t="str">
        <f t="shared" si="2529"/>
        <v/>
      </c>
      <c s="180" t="str">
        <f t="shared" si="2530"/>
        <v/>
      </c>
      <c s="180" t="str">
        <f t="shared" si="2531"/>
        <v/>
      </c>
      <c s="180" t="str">
        <f t="shared" si="2532"/>
        <v/>
      </c>
      <c s="180" t="str">
        <f t="shared" si="2533"/>
        <v/>
      </c>
      <c s="180" t="str">
        <f t="shared" si="2534"/>
        <v/>
      </c>
      <c s="181" t="str">
        <f t="shared" si="2535"/>
        <v/>
      </c>
      <c s="180" t="str">
        <f t="shared" si="2536"/>
        <v/>
      </c>
      <c s="180" t="str">
        <f t="shared" si="2537"/>
        <v/>
      </c>
      <c s="180" t="str">
        <f t="shared" si="2538"/>
        <v/>
      </c>
      <c s="180" t="str">
        <f t="shared" si="2539"/>
        <v/>
      </c>
      <c s="180" t="str">
        <f t="shared" si="2540"/>
        <v/>
      </c>
      <c s="180" t="str">
        <f t="shared" si="2541"/>
        <v/>
      </c>
      <c s="183"/>
      <c s="179" t="str">
        <f>IF(BC2492="","",IF(BC2492&gt;0,COUNT($AY$2:AY2492),""))</f>
        <v/>
      </c>
      <c s="180" t="str">
        <f t="shared" si="2542"/>
        <v/>
      </c>
      <c s="180" t="str">
        <f t="shared" si="2543"/>
        <v/>
      </c>
      <c s="180" t="str">
        <f t="shared" si="2544"/>
        <v/>
      </c>
      <c s="182" t="str">
        <f t="shared" si="2545"/>
        <v/>
      </c>
      <c s="180" t="str">
        <f t="shared" si="2546"/>
        <v/>
      </c>
      <c s="180" t="str">
        <f t="shared" si="2547"/>
        <v/>
      </c>
      <c s="180" t="str">
        <f t="shared" si="2548"/>
        <v/>
      </c>
      <c s="180" t="str">
        <f t="shared" si="2549"/>
        <v/>
      </c>
      <c s="180" t="str">
        <f t="shared" si="2550"/>
        <v/>
      </c>
      <c s="182" t="str">
        <f t="shared" si="2551"/>
        <v/>
      </c>
      <c s="180" t="str">
        <f t="shared" si="2552"/>
        <v/>
      </c>
      <c s="180" t="str">
        <f t="shared" si="2553"/>
        <v/>
      </c>
      <c s="180" t="str">
        <f t="shared" si="2554"/>
        <v/>
      </c>
      <c s="180" t="str">
        <f t="shared" si="2555"/>
        <v/>
      </c>
      <c s="180" t="str">
        <f t="shared" si="2556"/>
        <v/>
      </c>
      <c s="180" t="str">
        <f t="shared" si="2557"/>
        <v/>
      </c>
    </row>
    <row r="2493" spans="1:66" ht="15">
      <c r="A2493" s="176" t="str">
        <f>IF('S.D.PASTE SHEET'!A2493="","",'S.D.PASTE SHEET'!A2493)</f>
        <v/>
      </c>
      <c s="176" t="str">
        <f>IF('S.D.PASTE SHEET'!B2493="","",'S.D.PASTE SHEET'!B2493)</f>
        <v/>
      </c>
      <c s="176" t="str">
        <f>IF('S.D.PASTE SHEET'!C2493="","",'S.D.PASTE SHEET'!C2493)</f>
        <v/>
      </c>
      <c s="177" t="str">
        <f>IF('S.D.PASTE SHEET'!D2493="","",'S.D.PASTE SHEET'!D2493)</f>
        <v/>
      </c>
      <c s="176" t="str">
        <f>IF('S.D.PASTE SHEET'!E2493="","",UPPER('S.D.PASTE SHEET'!E2493))</f>
        <v/>
      </c>
      <c s="176" t="str">
        <f>IF('S.D.PASTE SHEET'!F2493="","",'S.D.PASTE SHEET'!F2493)</f>
        <v/>
      </c>
      <c s="176" t="str">
        <f>IF('S.D.PASTE SHEET'!G2493="","",UPPER('S.D.PASTE SHEET'!G2493))</f>
        <v/>
      </c>
      <c s="176" t="str">
        <f>IF('S.D.PASTE SHEET'!H2493="","",UPPER('S.D.PASTE SHEET'!H2493))</f>
        <v/>
      </c>
      <c s="176" t="str">
        <f>IF('S.D.PASTE SHEET'!I2493="","",'S.D.PASTE SHEET'!I2493)</f>
        <v/>
      </c>
      <c s="177" t="str">
        <f>IF('S.D.PASTE SHEET'!J2493="","",'S.D.PASTE SHEET'!J2493)</f>
        <v/>
      </c>
      <c s="176" t="str">
        <f>IF('S.D.PASTE SHEET'!K2493="","",'S.D.PASTE SHEET'!K2493)</f>
        <v/>
      </c>
      <c s="176" t="str">
        <f>IF('S.D.PASTE SHEET'!L2493="","",'S.D.PASTE SHEET'!L2493)</f>
        <v/>
      </c>
      <c s="176" t="str">
        <f>IF('S.D.PASTE SHEET'!M2493="","",'S.D.PASTE SHEET'!M2493)</f>
        <v/>
      </c>
      <c s="176" t="str">
        <f>IF('S.D.PASTE SHEET'!N2493="","",'S.D.PASTE SHEET'!N2493)</f>
        <v/>
      </c>
      <c s="176" t="str">
        <f>IF('S.D.PASTE SHEET'!O2493="","",'S.D.PASTE SHEET'!O2493)</f>
        <v/>
      </c>
      <c s="176" t="str">
        <f>IF('S.D.PASTE SHEET'!P2493="","",'S.D.PASTE SHEET'!P2493)</f>
        <v/>
      </c>
      <c s="176" t="str">
        <f>IF('S.D.PASTE SHEET'!Q2493="","",'S.D.PASTE SHEET'!Q2493)</f>
        <v/>
      </c>
      <c s="176" t="str">
        <f>IF('S.D.PASTE SHEET'!R2493="","",'S.D.PASTE SHEET'!R2493)</f>
        <v/>
      </c>
      <c s="176" t="str">
        <f>IF('S.D.PASTE SHEET'!S2493="","",'S.D.PASTE SHEET'!S2493)</f>
        <v/>
      </c>
      <c s="176" t="str">
        <f>IF('S.D.PASTE SHEET'!T2493="","",'S.D.PASTE SHEET'!T2493)</f>
        <v/>
      </c>
      <c s="176" t="str">
        <f>IF('S.D.PASTE SHEET'!U2493="","",'S.D.PASTE SHEET'!U2493)</f>
        <v/>
      </c>
      <c s="176" t="str">
        <f>IF('S.D.PASTE SHEET'!V2493="","",'S.D.PASTE SHEET'!V2493)</f>
        <v/>
      </c>
      <c s="176" t="str">
        <f>IF('S.D.PASTE SHEET'!W2493="","",'S.D.PASTE SHEET'!W2493)</f>
        <v/>
      </c>
      <c s="176" t="str">
        <f>IF('S.D.PASTE SHEET'!X2493="","",'S.D.PASTE SHEET'!X2493)</f>
        <v/>
      </c>
      <c s="176" t="str">
        <f>IF('S.D.PASTE SHEET'!Y2493="","",'S.D.PASTE SHEET'!Y2493)</f>
        <v/>
      </c>
      <c s="176" t="str">
        <f>IF('S.D.PASTE SHEET'!Z2493="","",'S.D.PASTE SHEET'!Z2493)</f>
        <v/>
      </c>
      <c s="176" t="str">
        <f>IF('S.D.PASTE SHEET'!AA2493="","",'S.D.PASTE SHEET'!AA2493)</f>
        <v/>
      </c>
      <c s="176" t="str">
        <f>IF('S.D.PASTE SHEET'!AB2493="","",'S.D.PASTE SHEET'!AB2493)</f>
        <v/>
      </c>
      <c s="176" t="str">
        <f>IF('S.D.PASTE SHEET'!AC2493="","",'S.D.PASTE SHEET'!AC2493)</f>
        <v/>
      </c>
      <c s="176" t="str">
        <f>IF('S.D.PASTE SHEET'!AD2493="","",'S.D.PASTE SHEET'!AD2493)</f>
        <v/>
      </c>
      <c s="178"/>
      <c s="179" t="str">
        <f>IF(AK2493="","",IF(AK2493&gt;0,COUNT($AG$2:AG2493),""))</f>
        <v/>
      </c>
      <c s="180" t="str">
        <f t="shared" si="2526"/>
        <v/>
      </c>
      <c s="180" t="str">
        <f t="shared" si="2527"/>
        <v/>
      </c>
      <c s="180" t="str">
        <f t="shared" si="2528"/>
        <v/>
      </c>
      <c s="181" t="str">
        <f t="shared" si="2529"/>
        <v/>
      </c>
      <c s="180" t="str">
        <f t="shared" si="2530"/>
        <v/>
      </c>
      <c s="180" t="str">
        <f t="shared" si="2531"/>
        <v/>
      </c>
      <c s="180" t="str">
        <f t="shared" si="2532"/>
        <v/>
      </c>
      <c s="180" t="str">
        <f t="shared" si="2533"/>
        <v/>
      </c>
      <c s="180" t="str">
        <f t="shared" si="2534"/>
        <v/>
      </c>
      <c s="181" t="str">
        <f t="shared" si="2535"/>
        <v/>
      </c>
      <c s="180" t="str">
        <f t="shared" si="2536"/>
        <v/>
      </c>
      <c s="180" t="str">
        <f t="shared" si="2537"/>
        <v/>
      </c>
      <c s="180" t="str">
        <f t="shared" si="2538"/>
        <v/>
      </c>
      <c s="180" t="str">
        <f t="shared" si="2539"/>
        <v/>
      </c>
      <c s="180" t="str">
        <f t="shared" si="2540"/>
        <v/>
      </c>
      <c s="180" t="str">
        <f t="shared" si="2541"/>
        <v/>
      </c>
      <c s="183"/>
      <c s="179" t="str">
        <f>IF(BC2493="","",IF(BC2493&gt;0,COUNT($AY$2:AY2493),""))</f>
        <v/>
      </c>
      <c s="180" t="str">
        <f t="shared" si="2542"/>
        <v/>
      </c>
      <c s="180" t="str">
        <f t="shared" si="2543"/>
        <v/>
      </c>
      <c s="180" t="str">
        <f t="shared" si="2544"/>
        <v/>
      </c>
      <c s="182" t="str">
        <f t="shared" si="2545"/>
        <v/>
      </c>
      <c s="180" t="str">
        <f t="shared" si="2546"/>
        <v/>
      </c>
      <c s="180" t="str">
        <f t="shared" si="2547"/>
        <v/>
      </c>
      <c s="180" t="str">
        <f t="shared" si="2548"/>
        <v/>
      </c>
      <c s="180" t="str">
        <f t="shared" si="2549"/>
        <v/>
      </c>
      <c s="180" t="str">
        <f t="shared" si="2550"/>
        <v/>
      </c>
      <c s="182" t="str">
        <f t="shared" si="2551"/>
        <v/>
      </c>
      <c s="180" t="str">
        <f t="shared" si="2552"/>
        <v/>
      </c>
      <c s="180" t="str">
        <f t="shared" si="2553"/>
        <v/>
      </c>
      <c s="180" t="str">
        <f t="shared" si="2554"/>
        <v/>
      </c>
      <c s="180" t="str">
        <f t="shared" si="2555"/>
        <v/>
      </c>
      <c s="180" t="str">
        <f t="shared" si="2556"/>
        <v/>
      </c>
      <c s="180" t="str">
        <f t="shared" si="2557"/>
        <v/>
      </c>
    </row>
    <row r="2494" spans="1:66" ht="15">
      <c r="A2494" s="176" t="str">
        <f>IF('S.D.PASTE SHEET'!A2494="","",'S.D.PASTE SHEET'!A2494)</f>
        <v/>
      </c>
      <c s="176" t="str">
        <f>IF('S.D.PASTE SHEET'!B2494="","",'S.D.PASTE SHEET'!B2494)</f>
        <v/>
      </c>
      <c s="176" t="str">
        <f>IF('S.D.PASTE SHEET'!C2494="","",'S.D.PASTE SHEET'!C2494)</f>
        <v/>
      </c>
      <c s="177" t="str">
        <f>IF('S.D.PASTE SHEET'!D2494="","",'S.D.PASTE SHEET'!D2494)</f>
        <v/>
      </c>
      <c s="176" t="str">
        <f>IF('S.D.PASTE SHEET'!E2494="","",UPPER('S.D.PASTE SHEET'!E2494))</f>
        <v/>
      </c>
      <c s="176" t="str">
        <f>IF('S.D.PASTE SHEET'!F2494="","",'S.D.PASTE SHEET'!F2494)</f>
        <v/>
      </c>
      <c s="176" t="str">
        <f>IF('S.D.PASTE SHEET'!G2494="","",UPPER('S.D.PASTE SHEET'!G2494))</f>
        <v/>
      </c>
      <c s="176" t="str">
        <f>IF('S.D.PASTE SHEET'!H2494="","",UPPER('S.D.PASTE SHEET'!H2494))</f>
        <v/>
      </c>
      <c s="176" t="str">
        <f>IF('S.D.PASTE SHEET'!I2494="","",'S.D.PASTE SHEET'!I2494)</f>
        <v/>
      </c>
      <c s="177" t="str">
        <f>IF('S.D.PASTE SHEET'!J2494="","",'S.D.PASTE SHEET'!J2494)</f>
        <v/>
      </c>
      <c s="176" t="str">
        <f>IF('S.D.PASTE SHEET'!K2494="","",'S.D.PASTE SHEET'!K2494)</f>
        <v/>
      </c>
      <c s="176" t="str">
        <f>IF('S.D.PASTE SHEET'!L2494="","",'S.D.PASTE SHEET'!L2494)</f>
        <v/>
      </c>
      <c s="176" t="str">
        <f>IF('S.D.PASTE SHEET'!M2494="","",'S.D.PASTE SHEET'!M2494)</f>
        <v/>
      </c>
      <c s="176" t="str">
        <f>IF('S.D.PASTE SHEET'!N2494="","",'S.D.PASTE SHEET'!N2494)</f>
        <v/>
      </c>
      <c s="176" t="str">
        <f>IF('S.D.PASTE SHEET'!O2494="","",'S.D.PASTE SHEET'!O2494)</f>
        <v/>
      </c>
      <c s="176" t="str">
        <f>IF('S.D.PASTE SHEET'!P2494="","",'S.D.PASTE SHEET'!P2494)</f>
        <v/>
      </c>
      <c s="176" t="str">
        <f>IF('S.D.PASTE SHEET'!Q2494="","",'S.D.PASTE SHEET'!Q2494)</f>
        <v/>
      </c>
      <c s="176" t="str">
        <f>IF('S.D.PASTE SHEET'!R2494="","",'S.D.PASTE SHEET'!R2494)</f>
        <v/>
      </c>
      <c s="176" t="str">
        <f>IF('S.D.PASTE SHEET'!S2494="","",'S.D.PASTE SHEET'!S2494)</f>
        <v/>
      </c>
      <c s="176" t="str">
        <f>IF('S.D.PASTE SHEET'!T2494="","",'S.D.PASTE SHEET'!T2494)</f>
        <v/>
      </c>
      <c s="176" t="str">
        <f>IF('S.D.PASTE SHEET'!U2494="","",'S.D.PASTE SHEET'!U2494)</f>
        <v/>
      </c>
      <c s="176" t="str">
        <f>IF('S.D.PASTE SHEET'!V2494="","",'S.D.PASTE SHEET'!V2494)</f>
        <v/>
      </c>
      <c s="176" t="str">
        <f>IF('S.D.PASTE SHEET'!W2494="","",'S.D.PASTE SHEET'!W2494)</f>
        <v/>
      </c>
      <c s="176" t="str">
        <f>IF('S.D.PASTE SHEET'!X2494="","",'S.D.PASTE SHEET'!X2494)</f>
        <v/>
      </c>
      <c s="176" t="str">
        <f>IF('S.D.PASTE SHEET'!Y2494="","",'S.D.PASTE SHEET'!Y2494)</f>
        <v/>
      </c>
      <c s="176" t="str">
        <f>IF('S.D.PASTE SHEET'!Z2494="","",'S.D.PASTE SHEET'!Z2494)</f>
        <v/>
      </c>
      <c s="176" t="str">
        <f>IF('S.D.PASTE SHEET'!AA2494="","",'S.D.PASTE SHEET'!AA2494)</f>
        <v/>
      </c>
      <c s="176" t="str">
        <f>IF('S.D.PASTE SHEET'!AB2494="","",'S.D.PASTE SHEET'!AB2494)</f>
        <v/>
      </c>
      <c s="176" t="str">
        <f>IF('S.D.PASTE SHEET'!AC2494="","",'S.D.PASTE SHEET'!AC2494)</f>
        <v/>
      </c>
      <c s="176" t="str">
        <f>IF('S.D.PASTE SHEET'!AD2494="","",'S.D.PASTE SHEET'!AD2494)</f>
        <v/>
      </c>
      <c s="178"/>
      <c s="179" t="str">
        <f>IF(AK2494="","",IF(AK2494&gt;0,COUNT($AG$2:AG2494),""))</f>
        <v/>
      </c>
      <c s="180" t="str">
        <f t="shared" si="2526"/>
        <v/>
      </c>
      <c s="180" t="str">
        <f t="shared" si="2527"/>
        <v/>
      </c>
      <c s="180" t="str">
        <f t="shared" si="2528"/>
        <v/>
      </c>
      <c s="181" t="str">
        <f t="shared" si="2529"/>
        <v/>
      </c>
      <c s="180" t="str">
        <f t="shared" si="2530"/>
        <v/>
      </c>
      <c s="180" t="str">
        <f t="shared" si="2531"/>
        <v/>
      </c>
      <c s="180" t="str">
        <f t="shared" si="2532"/>
        <v/>
      </c>
      <c s="180" t="str">
        <f t="shared" si="2533"/>
        <v/>
      </c>
      <c s="180" t="str">
        <f t="shared" si="2534"/>
        <v/>
      </c>
      <c s="181" t="str">
        <f t="shared" si="2535"/>
        <v/>
      </c>
      <c s="180" t="str">
        <f t="shared" si="2536"/>
        <v/>
      </c>
      <c s="180" t="str">
        <f t="shared" si="2537"/>
        <v/>
      </c>
      <c s="180" t="str">
        <f t="shared" si="2538"/>
        <v/>
      </c>
      <c s="180" t="str">
        <f t="shared" si="2539"/>
        <v/>
      </c>
      <c s="180" t="str">
        <f t="shared" si="2540"/>
        <v/>
      </c>
      <c s="180" t="str">
        <f t="shared" si="2541"/>
        <v/>
      </c>
      <c s="183"/>
      <c s="179" t="str">
        <f>IF(BC2494="","",IF(BC2494&gt;0,COUNT($AY$2:AY2494),""))</f>
        <v/>
      </c>
      <c s="180" t="str">
        <f t="shared" si="2542"/>
        <v/>
      </c>
      <c s="180" t="str">
        <f t="shared" si="2543"/>
        <v/>
      </c>
      <c s="180" t="str">
        <f t="shared" si="2544"/>
        <v/>
      </c>
      <c s="182" t="str">
        <f t="shared" si="2545"/>
        <v/>
      </c>
      <c s="180" t="str">
        <f t="shared" si="2546"/>
        <v/>
      </c>
      <c s="180" t="str">
        <f t="shared" si="2547"/>
        <v/>
      </c>
      <c s="180" t="str">
        <f t="shared" si="2548"/>
        <v/>
      </c>
      <c s="180" t="str">
        <f t="shared" si="2549"/>
        <v/>
      </c>
      <c s="180" t="str">
        <f t="shared" si="2550"/>
        <v/>
      </c>
      <c s="182" t="str">
        <f t="shared" si="2551"/>
        <v/>
      </c>
      <c s="180" t="str">
        <f t="shared" si="2552"/>
        <v/>
      </c>
      <c s="180" t="str">
        <f t="shared" si="2553"/>
        <v/>
      </c>
      <c s="180" t="str">
        <f t="shared" si="2554"/>
        <v/>
      </c>
      <c s="180" t="str">
        <f t="shared" si="2555"/>
        <v/>
      </c>
      <c s="180" t="str">
        <f t="shared" si="2556"/>
        <v/>
      </c>
      <c s="180" t="str">
        <f t="shared" si="2557"/>
        <v/>
      </c>
    </row>
    <row r="2495" spans="1:66" ht="15">
      <c r="A2495" s="176" t="str">
        <f>IF('S.D.PASTE SHEET'!A2495="","",'S.D.PASTE SHEET'!A2495)</f>
        <v/>
      </c>
      <c s="176" t="str">
        <f>IF('S.D.PASTE SHEET'!B2495="","",'S.D.PASTE SHEET'!B2495)</f>
        <v/>
      </c>
      <c s="176" t="str">
        <f>IF('S.D.PASTE SHEET'!C2495="","",'S.D.PASTE SHEET'!C2495)</f>
        <v/>
      </c>
      <c s="177" t="str">
        <f>IF('S.D.PASTE SHEET'!D2495="","",'S.D.PASTE SHEET'!D2495)</f>
        <v/>
      </c>
      <c s="176" t="str">
        <f>IF('S.D.PASTE SHEET'!E2495="","",UPPER('S.D.PASTE SHEET'!E2495))</f>
        <v/>
      </c>
      <c s="176" t="str">
        <f>IF('S.D.PASTE SHEET'!F2495="","",'S.D.PASTE SHEET'!F2495)</f>
        <v/>
      </c>
      <c s="176" t="str">
        <f>IF('S.D.PASTE SHEET'!G2495="","",UPPER('S.D.PASTE SHEET'!G2495))</f>
        <v/>
      </c>
      <c s="176" t="str">
        <f>IF('S.D.PASTE SHEET'!H2495="","",UPPER('S.D.PASTE SHEET'!H2495))</f>
        <v/>
      </c>
      <c s="176" t="str">
        <f>IF('S.D.PASTE SHEET'!I2495="","",'S.D.PASTE SHEET'!I2495)</f>
        <v/>
      </c>
      <c s="177" t="str">
        <f>IF('S.D.PASTE SHEET'!J2495="","",'S.D.PASTE SHEET'!J2495)</f>
        <v/>
      </c>
      <c s="176" t="str">
        <f>IF('S.D.PASTE SHEET'!K2495="","",'S.D.PASTE SHEET'!K2495)</f>
        <v/>
      </c>
      <c s="176" t="str">
        <f>IF('S.D.PASTE SHEET'!L2495="","",'S.D.PASTE SHEET'!L2495)</f>
        <v/>
      </c>
      <c s="176" t="str">
        <f>IF('S.D.PASTE SHEET'!M2495="","",'S.D.PASTE SHEET'!M2495)</f>
        <v/>
      </c>
      <c s="176" t="str">
        <f>IF('S.D.PASTE SHEET'!N2495="","",'S.D.PASTE SHEET'!N2495)</f>
        <v/>
      </c>
      <c s="176" t="str">
        <f>IF('S.D.PASTE SHEET'!O2495="","",'S.D.PASTE SHEET'!O2495)</f>
        <v/>
      </c>
      <c s="176" t="str">
        <f>IF('S.D.PASTE SHEET'!P2495="","",'S.D.PASTE SHEET'!P2495)</f>
        <v/>
      </c>
      <c s="176" t="str">
        <f>IF('S.D.PASTE SHEET'!Q2495="","",'S.D.PASTE SHEET'!Q2495)</f>
        <v/>
      </c>
      <c s="176" t="str">
        <f>IF('S.D.PASTE SHEET'!R2495="","",'S.D.PASTE SHEET'!R2495)</f>
        <v/>
      </c>
      <c s="176" t="str">
        <f>IF('S.D.PASTE SHEET'!S2495="","",'S.D.PASTE SHEET'!S2495)</f>
        <v/>
      </c>
      <c s="176" t="str">
        <f>IF('S.D.PASTE SHEET'!T2495="","",'S.D.PASTE SHEET'!T2495)</f>
        <v/>
      </c>
      <c s="176" t="str">
        <f>IF('S.D.PASTE SHEET'!U2495="","",'S.D.PASTE SHEET'!U2495)</f>
        <v/>
      </c>
      <c s="176" t="str">
        <f>IF('S.D.PASTE SHEET'!V2495="","",'S.D.PASTE SHEET'!V2495)</f>
        <v/>
      </c>
      <c s="176" t="str">
        <f>IF('S.D.PASTE SHEET'!W2495="","",'S.D.PASTE SHEET'!W2495)</f>
        <v/>
      </c>
      <c s="176" t="str">
        <f>IF('S.D.PASTE SHEET'!X2495="","",'S.D.PASTE SHEET'!X2495)</f>
        <v/>
      </c>
      <c s="176" t="str">
        <f>IF('S.D.PASTE SHEET'!Y2495="","",'S.D.PASTE SHEET'!Y2495)</f>
        <v/>
      </c>
      <c s="176" t="str">
        <f>IF('S.D.PASTE SHEET'!Z2495="","",'S.D.PASTE SHEET'!Z2495)</f>
        <v/>
      </c>
      <c s="176" t="str">
        <f>IF('S.D.PASTE SHEET'!AA2495="","",'S.D.PASTE SHEET'!AA2495)</f>
        <v/>
      </c>
      <c s="176" t="str">
        <f>IF('S.D.PASTE SHEET'!AB2495="","",'S.D.PASTE SHEET'!AB2495)</f>
        <v/>
      </c>
      <c s="176" t="str">
        <f>IF('S.D.PASTE SHEET'!AC2495="","",'S.D.PASTE SHEET'!AC2495)</f>
        <v/>
      </c>
      <c s="176" t="str">
        <f>IF('S.D.PASTE SHEET'!AD2495="","",'S.D.PASTE SHEET'!AD2495)</f>
        <v/>
      </c>
      <c s="178"/>
      <c s="179" t="str">
        <f>IF(AK2495="","",IF(AK2495&gt;0,COUNT($AG$2:AG2495),""))</f>
        <v/>
      </c>
      <c s="180" t="str">
        <f t="shared" si="2526"/>
        <v/>
      </c>
      <c s="180" t="str">
        <f t="shared" si="2527"/>
        <v/>
      </c>
      <c s="180" t="str">
        <f t="shared" si="2528"/>
        <v/>
      </c>
      <c s="181" t="str">
        <f t="shared" si="2529"/>
        <v/>
      </c>
      <c s="180" t="str">
        <f t="shared" si="2530"/>
        <v/>
      </c>
      <c s="180" t="str">
        <f t="shared" si="2531"/>
        <v/>
      </c>
      <c s="180" t="str">
        <f t="shared" si="2532"/>
        <v/>
      </c>
      <c s="180" t="str">
        <f t="shared" si="2533"/>
        <v/>
      </c>
      <c s="180" t="str">
        <f t="shared" si="2534"/>
        <v/>
      </c>
      <c s="181" t="str">
        <f t="shared" si="2535"/>
        <v/>
      </c>
      <c s="180" t="str">
        <f t="shared" si="2536"/>
        <v/>
      </c>
      <c s="180" t="str">
        <f t="shared" si="2537"/>
        <v/>
      </c>
      <c s="180" t="str">
        <f t="shared" si="2538"/>
        <v/>
      </c>
      <c s="180" t="str">
        <f t="shared" si="2539"/>
        <v/>
      </c>
      <c s="180" t="str">
        <f t="shared" si="2540"/>
        <v/>
      </c>
      <c s="180" t="str">
        <f t="shared" si="2541"/>
        <v/>
      </c>
      <c s="183"/>
      <c s="179" t="str">
        <f>IF(BC2495="","",IF(BC2495&gt;0,COUNT($AY$2:AY2495),""))</f>
        <v/>
      </c>
      <c s="180" t="str">
        <f t="shared" si="2542"/>
        <v/>
      </c>
      <c s="180" t="str">
        <f t="shared" si="2543"/>
        <v/>
      </c>
      <c s="180" t="str">
        <f t="shared" si="2544"/>
        <v/>
      </c>
      <c s="182" t="str">
        <f t="shared" si="2545"/>
        <v/>
      </c>
      <c s="180" t="str">
        <f t="shared" si="2546"/>
        <v/>
      </c>
      <c s="180" t="str">
        <f t="shared" si="2547"/>
        <v/>
      </c>
      <c s="180" t="str">
        <f t="shared" si="2548"/>
        <v/>
      </c>
      <c s="180" t="str">
        <f t="shared" si="2549"/>
        <v/>
      </c>
      <c s="180" t="str">
        <f t="shared" si="2550"/>
        <v/>
      </c>
      <c s="182" t="str">
        <f t="shared" si="2551"/>
        <v/>
      </c>
      <c s="180" t="str">
        <f t="shared" si="2552"/>
        <v/>
      </c>
      <c s="180" t="str">
        <f t="shared" si="2553"/>
        <v/>
      </c>
      <c s="180" t="str">
        <f t="shared" si="2554"/>
        <v/>
      </c>
      <c s="180" t="str">
        <f t="shared" si="2555"/>
        <v/>
      </c>
      <c s="180" t="str">
        <f t="shared" si="2556"/>
        <v/>
      </c>
      <c s="180" t="str">
        <f t="shared" si="2557"/>
        <v/>
      </c>
    </row>
    <row r="2496" spans="1:66" ht="15">
      <c r="A2496" s="176" t="str">
        <f>IF('S.D.PASTE SHEET'!A2496="","",'S.D.PASTE SHEET'!A2496)</f>
        <v/>
      </c>
      <c s="176" t="str">
        <f>IF('S.D.PASTE SHEET'!B2496="","",'S.D.PASTE SHEET'!B2496)</f>
        <v/>
      </c>
      <c s="176" t="str">
        <f>IF('S.D.PASTE SHEET'!C2496="","",'S.D.PASTE SHEET'!C2496)</f>
        <v/>
      </c>
      <c s="177" t="str">
        <f>IF('S.D.PASTE SHEET'!D2496="","",'S.D.PASTE SHEET'!D2496)</f>
        <v/>
      </c>
      <c s="176" t="str">
        <f>IF('S.D.PASTE SHEET'!E2496="","",UPPER('S.D.PASTE SHEET'!E2496))</f>
        <v/>
      </c>
      <c s="176" t="str">
        <f>IF('S.D.PASTE SHEET'!F2496="","",'S.D.PASTE SHEET'!F2496)</f>
        <v/>
      </c>
      <c s="176" t="str">
        <f>IF('S.D.PASTE SHEET'!G2496="","",UPPER('S.D.PASTE SHEET'!G2496))</f>
        <v/>
      </c>
      <c s="176" t="str">
        <f>IF('S.D.PASTE SHEET'!H2496="","",UPPER('S.D.PASTE SHEET'!H2496))</f>
        <v/>
      </c>
      <c s="176" t="str">
        <f>IF('S.D.PASTE SHEET'!I2496="","",'S.D.PASTE SHEET'!I2496)</f>
        <v/>
      </c>
      <c s="177" t="str">
        <f>IF('S.D.PASTE SHEET'!J2496="","",'S.D.PASTE SHEET'!J2496)</f>
        <v/>
      </c>
      <c s="176" t="str">
        <f>IF('S.D.PASTE SHEET'!K2496="","",'S.D.PASTE SHEET'!K2496)</f>
        <v/>
      </c>
      <c s="176" t="str">
        <f>IF('S.D.PASTE SHEET'!L2496="","",'S.D.PASTE SHEET'!L2496)</f>
        <v/>
      </c>
      <c s="176" t="str">
        <f>IF('S.D.PASTE SHEET'!M2496="","",'S.D.PASTE SHEET'!M2496)</f>
        <v/>
      </c>
      <c s="176" t="str">
        <f>IF('S.D.PASTE SHEET'!N2496="","",'S.D.PASTE SHEET'!N2496)</f>
        <v/>
      </c>
      <c s="176" t="str">
        <f>IF('S.D.PASTE SHEET'!O2496="","",'S.D.PASTE SHEET'!O2496)</f>
        <v/>
      </c>
      <c s="176" t="str">
        <f>IF('S.D.PASTE SHEET'!P2496="","",'S.D.PASTE SHEET'!P2496)</f>
        <v/>
      </c>
      <c s="176" t="str">
        <f>IF('S.D.PASTE SHEET'!Q2496="","",'S.D.PASTE SHEET'!Q2496)</f>
        <v/>
      </c>
      <c s="176" t="str">
        <f>IF('S.D.PASTE SHEET'!R2496="","",'S.D.PASTE SHEET'!R2496)</f>
        <v/>
      </c>
      <c s="176" t="str">
        <f>IF('S.D.PASTE SHEET'!S2496="","",'S.D.PASTE SHEET'!S2496)</f>
        <v/>
      </c>
      <c s="176" t="str">
        <f>IF('S.D.PASTE SHEET'!T2496="","",'S.D.PASTE SHEET'!T2496)</f>
        <v/>
      </c>
      <c s="176" t="str">
        <f>IF('S.D.PASTE SHEET'!U2496="","",'S.D.PASTE SHEET'!U2496)</f>
        <v/>
      </c>
      <c s="176" t="str">
        <f>IF('S.D.PASTE SHEET'!V2496="","",'S.D.PASTE SHEET'!V2496)</f>
        <v/>
      </c>
      <c s="176" t="str">
        <f>IF('S.D.PASTE SHEET'!W2496="","",'S.D.PASTE SHEET'!W2496)</f>
        <v/>
      </c>
      <c s="176" t="str">
        <f>IF('S.D.PASTE SHEET'!X2496="","",'S.D.PASTE SHEET'!X2496)</f>
        <v/>
      </c>
      <c s="176" t="str">
        <f>IF('S.D.PASTE SHEET'!Y2496="","",'S.D.PASTE SHEET'!Y2496)</f>
        <v/>
      </c>
      <c s="176" t="str">
        <f>IF('S.D.PASTE SHEET'!Z2496="","",'S.D.PASTE SHEET'!Z2496)</f>
        <v/>
      </c>
      <c s="176" t="str">
        <f>IF('S.D.PASTE SHEET'!AA2496="","",'S.D.PASTE SHEET'!AA2496)</f>
        <v/>
      </c>
      <c s="176" t="str">
        <f>IF('S.D.PASTE SHEET'!AB2496="","",'S.D.PASTE SHEET'!AB2496)</f>
        <v/>
      </c>
      <c s="176" t="str">
        <f>IF('S.D.PASTE SHEET'!AC2496="","",'S.D.PASTE SHEET'!AC2496)</f>
        <v/>
      </c>
      <c s="176" t="str">
        <f>IF('S.D.PASTE SHEET'!AD2496="","",'S.D.PASTE SHEET'!AD2496)</f>
        <v/>
      </c>
      <c s="178"/>
      <c s="179" t="str">
        <f>IF(AK2496="","",IF(AK2496&gt;0,COUNT($AG$2:AG2496),""))</f>
        <v/>
      </c>
      <c s="180" t="str">
        <f t="shared" si="2526"/>
        <v/>
      </c>
      <c s="180" t="str">
        <f t="shared" si="2527"/>
        <v/>
      </c>
      <c s="180" t="str">
        <f t="shared" si="2528"/>
        <v/>
      </c>
      <c s="181" t="str">
        <f t="shared" si="2529"/>
        <v/>
      </c>
      <c s="180" t="str">
        <f t="shared" si="2530"/>
        <v/>
      </c>
      <c s="180" t="str">
        <f t="shared" si="2531"/>
        <v/>
      </c>
      <c s="180" t="str">
        <f t="shared" si="2532"/>
        <v/>
      </c>
      <c s="180" t="str">
        <f t="shared" si="2533"/>
        <v/>
      </c>
      <c s="180" t="str">
        <f t="shared" si="2534"/>
        <v/>
      </c>
      <c s="181" t="str">
        <f t="shared" si="2535"/>
        <v/>
      </c>
      <c s="180" t="str">
        <f t="shared" si="2536"/>
        <v/>
      </c>
      <c s="180" t="str">
        <f t="shared" si="2537"/>
        <v/>
      </c>
      <c s="180" t="str">
        <f t="shared" si="2538"/>
        <v/>
      </c>
      <c s="180" t="str">
        <f t="shared" si="2539"/>
        <v/>
      </c>
      <c s="180" t="str">
        <f t="shared" si="2540"/>
        <v/>
      </c>
      <c s="180" t="str">
        <f t="shared" si="2541"/>
        <v/>
      </c>
      <c s="183"/>
      <c s="179" t="str">
        <f>IF(BC2496="","",IF(BC2496&gt;0,COUNT($AY$2:AY2496),""))</f>
        <v/>
      </c>
      <c s="180" t="str">
        <f t="shared" si="2542"/>
        <v/>
      </c>
      <c s="180" t="str">
        <f t="shared" si="2543"/>
        <v/>
      </c>
      <c s="180" t="str">
        <f t="shared" si="2544"/>
        <v/>
      </c>
      <c s="182" t="str">
        <f t="shared" si="2545"/>
        <v/>
      </c>
      <c s="180" t="str">
        <f t="shared" si="2546"/>
        <v/>
      </c>
      <c s="180" t="str">
        <f t="shared" si="2547"/>
        <v/>
      </c>
      <c s="180" t="str">
        <f t="shared" si="2548"/>
        <v/>
      </c>
      <c s="180" t="str">
        <f t="shared" si="2549"/>
        <v/>
      </c>
      <c s="180" t="str">
        <f t="shared" si="2550"/>
        <v/>
      </c>
      <c s="182" t="str">
        <f t="shared" si="2551"/>
        <v/>
      </c>
      <c s="180" t="str">
        <f t="shared" si="2552"/>
        <v/>
      </c>
      <c s="180" t="str">
        <f t="shared" si="2553"/>
        <v/>
      </c>
      <c s="180" t="str">
        <f t="shared" si="2554"/>
        <v/>
      </c>
      <c s="180" t="str">
        <f t="shared" si="2555"/>
        <v/>
      </c>
      <c s="180" t="str">
        <f t="shared" si="2556"/>
        <v/>
      </c>
      <c s="180" t="str">
        <f t="shared" si="2557"/>
        <v/>
      </c>
    </row>
    <row r="2497" spans="1:66" ht="15">
      <c r="A2497" s="176" t="str">
        <f>IF('S.D.PASTE SHEET'!A2497="","",'S.D.PASTE SHEET'!A2497)</f>
        <v/>
      </c>
      <c s="176" t="str">
        <f>IF('S.D.PASTE SHEET'!B2497="","",'S.D.PASTE SHEET'!B2497)</f>
        <v/>
      </c>
      <c s="176" t="str">
        <f>IF('S.D.PASTE SHEET'!C2497="","",'S.D.PASTE SHEET'!C2497)</f>
        <v/>
      </c>
      <c s="177" t="str">
        <f>IF('S.D.PASTE SHEET'!D2497="","",'S.D.PASTE SHEET'!D2497)</f>
        <v/>
      </c>
      <c s="176" t="str">
        <f>IF('S.D.PASTE SHEET'!E2497="","",UPPER('S.D.PASTE SHEET'!E2497))</f>
        <v/>
      </c>
      <c s="176" t="str">
        <f>IF('S.D.PASTE SHEET'!F2497="","",'S.D.PASTE SHEET'!F2497)</f>
        <v/>
      </c>
      <c s="176" t="str">
        <f>IF('S.D.PASTE SHEET'!G2497="","",UPPER('S.D.PASTE SHEET'!G2497))</f>
        <v/>
      </c>
      <c s="176" t="str">
        <f>IF('S.D.PASTE SHEET'!H2497="","",UPPER('S.D.PASTE SHEET'!H2497))</f>
        <v/>
      </c>
      <c s="176" t="str">
        <f>IF('S.D.PASTE SHEET'!I2497="","",'S.D.PASTE SHEET'!I2497)</f>
        <v/>
      </c>
      <c s="177" t="str">
        <f>IF('S.D.PASTE SHEET'!J2497="","",'S.D.PASTE SHEET'!J2497)</f>
        <v/>
      </c>
      <c s="176" t="str">
        <f>IF('S.D.PASTE SHEET'!K2497="","",'S.D.PASTE SHEET'!K2497)</f>
        <v/>
      </c>
      <c s="176" t="str">
        <f>IF('S.D.PASTE SHEET'!L2497="","",'S.D.PASTE SHEET'!L2497)</f>
        <v/>
      </c>
      <c s="176" t="str">
        <f>IF('S.D.PASTE SHEET'!M2497="","",'S.D.PASTE SHEET'!M2497)</f>
        <v/>
      </c>
      <c s="176" t="str">
        <f>IF('S.D.PASTE SHEET'!N2497="","",'S.D.PASTE SHEET'!N2497)</f>
        <v/>
      </c>
      <c s="176" t="str">
        <f>IF('S.D.PASTE SHEET'!O2497="","",'S.D.PASTE SHEET'!O2497)</f>
        <v/>
      </c>
      <c s="176" t="str">
        <f>IF('S.D.PASTE SHEET'!P2497="","",'S.D.PASTE SHEET'!P2497)</f>
        <v/>
      </c>
      <c s="176" t="str">
        <f>IF('S.D.PASTE SHEET'!Q2497="","",'S.D.PASTE SHEET'!Q2497)</f>
        <v/>
      </c>
      <c s="176" t="str">
        <f>IF('S.D.PASTE SHEET'!R2497="","",'S.D.PASTE SHEET'!R2497)</f>
        <v/>
      </c>
      <c s="176" t="str">
        <f>IF('S.D.PASTE SHEET'!S2497="","",'S.D.PASTE SHEET'!S2497)</f>
        <v/>
      </c>
      <c s="176" t="str">
        <f>IF('S.D.PASTE SHEET'!T2497="","",'S.D.PASTE SHEET'!T2497)</f>
        <v/>
      </c>
      <c s="176" t="str">
        <f>IF('S.D.PASTE SHEET'!U2497="","",'S.D.PASTE SHEET'!U2497)</f>
        <v/>
      </c>
      <c s="176" t="str">
        <f>IF('S.D.PASTE SHEET'!V2497="","",'S.D.PASTE SHEET'!V2497)</f>
        <v/>
      </c>
      <c s="176" t="str">
        <f>IF('S.D.PASTE SHEET'!W2497="","",'S.D.PASTE SHEET'!W2497)</f>
        <v/>
      </c>
      <c s="176" t="str">
        <f>IF('S.D.PASTE SHEET'!X2497="","",'S.D.PASTE SHEET'!X2497)</f>
        <v/>
      </c>
      <c s="176" t="str">
        <f>IF('S.D.PASTE SHEET'!Y2497="","",'S.D.PASTE SHEET'!Y2497)</f>
        <v/>
      </c>
      <c s="176" t="str">
        <f>IF('S.D.PASTE SHEET'!Z2497="","",'S.D.PASTE SHEET'!Z2497)</f>
        <v/>
      </c>
      <c s="176" t="str">
        <f>IF('S.D.PASTE SHEET'!AA2497="","",'S.D.PASTE SHEET'!AA2497)</f>
        <v/>
      </c>
      <c s="176" t="str">
        <f>IF('S.D.PASTE SHEET'!AB2497="","",'S.D.PASTE SHEET'!AB2497)</f>
        <v/>
      </c>
      <c s="176" t="str">
        <f>IF('S.D.PASTE SHEET'!AC2497="","",'S.D.PASTE SHEET'!AC2497)</f>
        <v/>
      </c>
      <c s="176" t="str">
        <f>IF('S.D.PASTE SHEET'!AD2497="","",'S.D.PASTE SHEET'!AD2497)</f>
        <v/>
      </c>
      <c s="178"/>
      <c s="179" t="str">
        <f>IF(AK2497="","",IF(AK2497&gt;0,COUNT($AG$2:AG2497),""))</f>
        <v/>
      </c>
      <c s="180" t="str">
        <f t="shared" si="2526"/>
        <v/>
      </c>
      <c s="180" t="str">
        <f t="shared" si="2527"/>
        <v/>
      </c>
      <c s="180" t="str">
        <f t="shared" si="2528"/>
        <v/>
      </c>
      <c s="181" t="str">
        <f t="shared" si="2529"/>
        <v/>
      </c>
      <c s="180" t="str">
        <f t="shared" si="2530"/>
        <v/>
      </c>
      <c s="180" t="str">
        <f t="shared" si="2531"/>
        <v/>
      </c>
      <c s="180" t="str">
        <f t="shared" si="2532"/>
        <v/>
      </c>
      <c s="180" t="str">
        <f t="shared" si="2533"/>
        <v/>
      </c>
      <c s="180" t="str">
        <f t="shared" si="2534"/>
        <v/>
      </c>
      <c s="181" t="str">
        <f t="shared" si="2535"/>
        <v/>
      </c>
      <c s="180" t="str">
        <f t="shared" si="2536"/>
        <v/>
      </c>
      <c s="180" t="str">
        <f t="shared" si="2537"/>
        <v/>
      </c>
      <c s="180" t="str">
        <f t="shared" si="2538"/>
        <v/>
      </c>
      <c s="180" t="str">
        <f t="shared" si="2539"/>
        <v/>
      </c>
      <c s="180" t="str">
        <f t="shared" si="2540"/>
        <v/>
      </c>
      <c s="180" t="str">
        <f t="shared" si="2541"/>
        <v/>
      </c>
      <c s="183"/>
      <c s="179" t="str">
        <f>IF(BC2497="","",IF(BC2497&gt;0,COUNT($AY$2:AY2497),""))</f>
        <v/>
      </c>
      <c s="180" t="str">
        <f t="shared" si="2542"/>
        <v/>
      </c>
      <c s="180" t="str">
        <f t="shared" si="2543"/>
        <v/>
      </c>
      <c s="180" t="str">
        <f t="shared" si="2544"/>
        <v/>
      </c>
      <c s="182" t="str">
        <f t="shared" si="2545"/>
        <v/>
      </c>
      <c s="180" t="str">
        <f t="shared" si="2546"/>
        <v/>
      </c>
      <c s="180" t="str">
        <f t="shared" si="2547"/>
        <v/>
      </c>
      <c s="180" t="str">
        <f t="shared" si="2548"/>
        <v/>
      </c>
      <c s="180" t="str">
        <f t="shared" si="2549"/>
        <v/>
      </c>
      <c s="180" t="str">
        <f t="shared" si="2550"/>
        <v/>
      </c>
      <c s="182" t="str">
        <f t="shared" si="2551"/>
        <v/>
      </c>
      <c s="180" t="str">
        <f t="shared" si="2552"/>
        <v/>
      </c>
      <c s="180" t="str">
        <f t="shared" si="2553"/>
        <v/>
      </c>
      <c s="180" t="str">
        <f t="shared" si="2554"/>
        <v/>
      </c>
      <c s="180" t="str">
        <f t="shared" si="2555"/>
        <v/>
      </c>
      <c s="180" t="str">
        <f t="shared" si="2556"/>
        <v/>
      </c>
      <c s="180" t="str">
        <f t="shared" si="2557"/>
        <v/>
      </c>
    </row>
    <row r="2498" spans="1:66" ht="15">
      <c r="A2498" s="176" t="str">
        <f>IF('S.D.PASTE SHEET'!A2498="","",'S.D.PASTE SHEET'!A2498)</f>
        <v/>
      </c>
      <c s="176" t="str">
        <f>IF('S.D.PASTE SHEET'!B2498="","",'S.D.PASTE SHEET'!B2498)</f>
        <v/>
      </c>
      <c s="176" t="str">
        <f>IF('S.D.PASTE SHEET'!C2498="","",'S.D.PASTE SHEET'!C2498)</f>
        <v/>
      </c>
      <c s="177" t="str">
        <f>IF('S.D.PASTE SHEET'!D2498="","",'S.D.PASTE SHEET'!D2498)</f>
        <v/>
      </c>
      <c s="176" t="str">
        <f>IF('S.D.PASTE SHEET'!E2498="","",UPPER('S.D.PASTE SHEET'!E2498))</f>
        <v/>
      </c>
      <c s="176" t="str">
        <f>IF('S.D.PASTE SHEET'!F2498="","",'S.D.PASTE SHEET'!F2498)</f>
        <v/>
      </c>
      <c s="176" t="str">
        <f>IF('S.D.PASTE SHEET'!G2498="","",UPPER('S.D.PASTE SHEET'!G2498))</f>
        <v/>
      </c>
      <c s="176" t="str">
        <f>IF('S.D.PASTE SHEET'!H2498="","",UPPER('S.D.PASTE SHEET'!H2498))</f>
        <v/>
      </c>
      <c s="176" t="str">
        <f>IF('S.D.PASTE SHEET'!I2498="","",'S.D.PASTE SHEET'!I2498)</f>
        <v/>
      </c>
      <c s="177" t="str">
        <f>IF('S.D.PASTE SHEET'!J2498="","",'S.D.PASTE SHEET'!J2498)</f>
        <v/>
      </c>
      <c s="176" t="str">
        <f>IF('S.D.PASTE SHEET'!K2498="","",'S.D.PASTE SHEET'!K2498)</f>
        <v/>
      </c>
      <c s="176" t="str">
        <f>IF('S.D.PASTE SHEET'!L2498="","",'S.D.PASTE SHEET'!L2498)</f>
        <v/>
      </c>
      <c s="176" t="str">
        <f>IF('S.D.PASTE SHEET'!M2498="","",'S.D.PASTE SHEET'!M2498)</f>
        <v/>
      </c>
      <c s="176" t="str">
        <f>IF('S.D.PASTE SHEET'!N2498="","",'S.D.PASTE SHEET'!N2498)</f>
        <v/>
      </c>
      <c s="176" t="str">
        <f>IF('S.D.PASTE SHEET'!O2498="","",'S.D.PASTE SHEET'!O2498)</f>
        <v/>
      </c>
      <c s="176" t="str">
        <f>IF('S.D.PASTE SHEET'!P2498="","",'S.D.PASTE SHEET'!P2498)</f>
        <v/>
      </c>
      <c s="176" t="str">
        <f>IF('S.D.PASTE SHEET'!Q2498="","",'S.D.PASTE SHEET'!Q2498)</f>
        <v/>
      </c>
      <c s="176" t="str">
        <f>IF('S.D.PASTE SHEET'!R2498="","",'S.D.PASTE SHEET'!R2498)</f>
        <v/>
      </c>
      <c s="176" t="str">
        <f>IF('S.D.PASTE SHEET'!S2498="","",'S.D.PASTE SHEET'!S2498)</f>
        <v/>
      </c>
      <c s="176" t="str">
        <f>IF('S.D.PASTE SHEET'!T2498="","",'S.D.PASTE SHEET'!T2498)</f>
        <v/>
      </c>
      <c s="176" t="str">
        <f>IF('S.D.PASTE SHEET'!U2498="","",'S.D.PASTE SHEET'!U2498)</f>
        <v/>
      </c>
      <c s="176" t="str">
        <f>IF('S.D.PASTE SHEET'!V2498="","",'S.D.PASTE SHEET'!V2498)</f>
        <v/>
      </c>
      <c s="176" t="str">
        <f>IF('S.D.PASTE SHEET'!W2498="","",'S.D.PASTE SHEET'!W2498)</f>
        <v/>
      </c>
      <c s="176" t="str">
        <f>IF('S.D.PASTE SHEET'!X2498="","",'S.D.PASTE SHEET'!X2498)</f>
        <v/>
      </c>
      <c s="176" t="str">
        <f>IF('S.D.PASTE SHEET'!Y2498="","",'S.D.PASTE SHEET'!Y2498)</f>
        <v/>
      </c>
      <c s="176" t="str">
        <f>IF('S.D.PASTE SHEET'!Z2498="","",'S.D.PASTE SHEET'!Z2498)</f>
        <v/>
      </c>
      <c s="176" t="str">
        <f>IF('S.D.PASTE SHEET'!AA2498="","",'S.D.PASTE SHEET'!AA2498)</f>
        <v/>
      </c>
      <c s="176" t="str">
        <f>IF('S.D.PASTE SHEET'!AB2498="","",'S.D.PASTE SHEET'!AB2498)</f>
        <v/>
      </c>
      <c s="176" t="str">
        <f>IF('S.D.PASTE SHEET'!AC2498="","",'S.D.PASTE SHEET'!AC2498)</f>
        <v/>
      </c>
      <c s="176" t="str">
        <f>IF('S.D.PASTE SHEET'!AD2498="","",'S.D.PASTE SHEET'!AD2498)</f>
        <v/>
      </c>
      <c s="178"/>
      <c s="179" t="str">
        <f>IF(AK2498="","",IF(AK2498&gt;0,COUNT($AG$2:AG2498),""))</f>
        <v/>
      </c>
      <c s="180" t="str">
        <f t="shared" si="2526"/>
        <v/>
      </c>
      <c s="180" t="str">
        <f t="shared" si="2527"/>
        <v/>
      </c>
      <c s="180" t="str">
        <f t="shared" si="2528"/>
        <v/>
      </c>
      <c s="181" t="str">
        <f t="shared" si="2529"/>
        <v/>
      </c>
      <c s="180" t="str">
        <f t="shared" si="2530"/>
        <v/>
      </c>
      <c s="180" t="str">
        <f t="shared" si="2531"/>
        <v/>
      </c>
      <c s="180" t="str">
        <f t="shared" si="2532"/>
        <v/>
      </c>
      <c s="180" t="str">
        <f t="shared" si="2533"/>
        <v/>
      </c>
      <c s="180" t="str">
        <f t="shared" si="2534"/>
        <v/>
      </c>
      <c s="181" t="str">
        <f t="shared" si="2535"/>
        <v/>
      </c>
      <c s="180" t="str">
        <f t="shared" si="2536"/>
        <v/>
      </c>
      <c s="180" t="str">
        <f t="shared" si="2537"/>
        <v/>
      </c>
      <c s="180" t="str">
        <f t="shared" si="2538"/>
        <v/>
      </c>
      <c s="180" t="str">
        <f t="shared" si="2539"/>
        <v/>
      </c>
      <c s="180" t="str">
        <f t="shared" si="2540"/>
        <v/>
      </c>
      <c s="180" t="str">
        <f t="shared" si="2541"/>
        <v/>
      </c>
      <c s="183"/>
      <c s="179" t="str">
        <f>IF(BC2498="","",IF(BC2498&gt;0,COUNT($AY$2:AY2498),""))</f>
        <v/>
      </c>
      <c s="180" t="str">
        <f t="shared" si="2542"/>
        <v/>
      </c>
      <c s="180" t="str">
        <f t="shared" si="2543"/>
        <v/>
      </c>
      <c s="180" t="str">
        <f t="shared" si="2544"/>
        <v/>
      </c>
      <c s="182" t="str">
        <f t="shared" si="2545"/>
        <v/>
      </c>
      <c s="180" t="str">
        <f t="shared" si="2546"/>
        <v/>
      </c>
      <c s="180" t="str">
        <f t="shared" si="2547"/>
        <v/>
      </c>
      <c s="180" t="str">
        <f t="shared" si="2548"/>
        <v/>
      </c>
      <c s="180" t="str">
        <f t="shared" si="2549"/>
        <v/>
      </c>
      <c s="180" t="str">
        <f t="shared" si="2550"/>
        <v/>
      </c>
      <c s="182" t="str">
        <f t="shared" si="2551"/>
        <v/>
      </c>
      <c s="180" t="str">
        <f t="shared" si="2552"/>
        <v/>
      </c>
      <c s="180" t="str">
        <f t="shared" si="2553"/>
        <v/>
      </c>
      <c s="180" t="str">
        <f t="shared" si="2554"/>
        <v/>
      </c>
      <c s="180" t="str">
        <f t="shared" si="2555"/>
        <v/>
      </c>
      <c s="180" t="str">
        <f t="shared" si="2556"/>
        <v/>
      </c>
      <c s="180" t="str">
        <f t="shared" si="2557"/>
        <v/>
      </c>
    </row>
    <row r="2499" spans="1:66" ht="15">
      <c r="A2499" s="176" t="str">
        <f>IF('S.D.PASTE SHEET'!A2499="","",'S.D.PASTE SHEET'!A2499)</f>
        <v/>
      </c>
      <c s="176" t="str">
        <f>IF('S.D.PASTE SHEET'!B2499="","",'S.D.PASTE SHEET'!B2499)</f>
        <v/>
      </c>
      <c s="176" t="str">
        <f>IF('S.D.PASTE SHEET'!C2499="","",'S.D.PASTE SHEET'!C2499)</f>
        <v/>
      </c>
      <c s="177" t="str">
        <f>IF('S.D.PASTE SHEET'!D2499="","",'S.D.PASTE SHEET'!D2499)</f>
        <v/>
      </c>
      <c s="176" t="str">
        <f>IF('S.D.PASTE SHEET'!E2499="","",UPPER('S.D.PASTE SHEET'!E2499))</f>
        <v/>
      </c>
      <c s="176" t="str">
        <f>IF('S.D.PASTE SHEET'!F2499="","",'S.D.PASTE SHEET'!F2499)</f>
        <v/>
      </c>
      <c s="176" t="str">
        <f>IF('S.D.PASTE SHEET'!G2499="","",UPPER('S.D.PASTE SHEET'!G2499))</f>
        <v/>
      </c>
      <c s="176" t="str">
        <f>IF('S.D.PASTE SHEET'!H2499="","",UPPER('S.D.PASTE SHEET'!H2499))</f>
        <v/>
      </c>
      <c s="176" t="str">
        <f>IF('S.D.PASTE SHEET'!I2499="","",'S.D.PASTE SHEET'!I2499)</f>
        <v/>
      </c>
      <c s="177" t="str">
        <f>IF('S.D.PASTE SHEET'!J2499="","",'S.D.PASTE SHEET'!J2499)</f>
        <v/>
      </c>
      <c s="176" t="str">
        <f>IF('S.D.PASTE SHEET'!K2499="","",'S.D.PASTE SHEET'!K2499)</f>
        <v/>
      </c>
      <c s="176" t="str">
        <f>IF('S.D.PASTE SHEET'!L2499="","",'S.D.PASTE SHEET'!L2499)</f>
        <v/>
      </c>
      <c s="176" t="str">
        <f>IF('S.D.PASTE SHEET'!M2499="","",'S.D.PASTE SHEET'!M2499)</f>
        <v/>
      </c>
      <c s="176" t="str">
        <f>IF('S.D.PASTE SHEET'!N2499="","",'S.D.PASTE SHEET'!N2499)</f>
        <v/>
      </c>
      <c s="176" t="str">
        <f>IF('S.D.PASTE SHEET'!O2499="","",'S.D.PASTE SHEET'!O2499)</f>
        <v/>
      </c>
      <c s="176" t="str">
        <f>IF('S.D.PASTE SHEET'!P2499="","",'S.D.PASTE SHEET'!P2499)</f>
        <v/>
      </c>
      <c s="176" t="str">
        <f>IF('S.D.PASTE SHEET'!Q2499="","",'S.D.PASTE SHEET'!Q2499)</f>
        <v/>
      </c>
      <c s="176" t="str">
        <f>IF('S.D.PASTE SHEET'!R2499="","",'S.D.PASTE SHEET'!R2499)</f>
        <v/>
      </c>
      <c s="176" t="str">
        <f>IF('S.D.PASTE SHEET'!S2499="","",'S.D.PASTE SHEET'!S2499)</f>
        <v/>
      </c>
      <c s="176" t="str">
        <f>IF('S.D.PASTE SHEET'!T2499="","",'S.D.PASTE SHEET'!T2499)</f>
        <v/>
      </c>
      <c s="176" t="str">
        <f>IF('S.D.PASTE SHEET'!U2499="","",'S.D.PASTE SHEET'!U2499)</f>
        <v/>
      </c>
      <c s="176" t="str">
        <f>IF('S.D.PASTE SHEET'!V2499="","",'S.D.PASTE SHEET'!V2499)</f>
        <v/>
      </c>
      <c s="176" t="str">
        <f>IF('S.D.PASTE SHEET'!W2499="","",'S.D.PASTE SHEET'!W2499)</f>
        <v/>
      </c>
      <c s="176" t="str">
        <f>IF('S.D.PASTE SHEET'!X2499="","",'S.D.PASTE SHEET'!X2499)</f>
        <v/>
      </c>
      <c s="176" t="str">
        <f>IF('S.D.PASTE SHEET'!Y2499="","",'S.D.PASTE SHEET'!Y2499)</f>
        <v/>
      </c>
      <c s="176" t="str">
        <f>IF('S.D.PASTE SHEET'!Z2499="","",'S.D.PASTE SHEET'!Z2499)</f>
        <v/>
      </c>
      <c s="176" t="str">
        <f>IF('S.D.PASTE SHEET'!AA2499="","",'S.D.PASTE SHEET'!AA2499)</f>
        <v/>
      </c>
      <c s="176" t="str">
        <f>IF('S.D.PASTE SHEET'!AB2499="","",'S.D.PASTE SHEET'!AB2499)</f>
        <v/>
      </c>
      <c s="176" t="str">
        <f>IF('S.D.PASTE SHEET'!AC2499="","",'S.D.PASTE SHEET'!AC2499)</f>
        <v/>
      </c>
      <c s="176" t="str">
        <f>IF('S.D.PASTE SHEET'!AD2499="","",'S.D.PASTE SHEET'!AD2499)</f>
        <v/>
      </c>
      <c s="178"/>
      <c s="179" t="str">
        <f>IF(AK2499="","",IF(AK2499&gt;0,COUNT($AG$2:AG2499),""))</f>
        <v/>
      </c>
      <c s="180" t="str">
        <f t="shared" si="2526"/>
        <v/>
      </c>
      <c s="180" t="str">
        <f t="shared" si="2527"/>
        <v/>
      </c>
      <c s="180" t="str">
        <f t="shared" si="2528"/>
        <v/>
      </c>
      <c s="181" t="str">
        <f t="shared" si="2529"/>
        <v/>
      </c>
      <c s="180" t="str">
        <f t="shared" si="2530"/>
        <v/>
      </c>
      <c s="180" t="str">
        <f t="shared" si="2531"/>
        <v/>
      </c>
      <c s="180" t="str">
        <f t="shared" si="2532"/>
        <v/>
      </c>
      <c s="180" t="str">
        <f t="shared" si="2533"/>
        <v/>
      </c>
      <c s="180" t="str">
        <f t="shared" si="2534"/>
        <v/>
      </c>
      <c s="181" t="str">
        <f t="shared" si="2535"/>
        <v/>
      </c>
      <c s="180" t="str">
        <f t="shared" si="2536"/>
        <v/>
      </c>
      <c s="180" t="str">
        <f t="shared" si="2537"/>
        <v/>
      </c>
      <c s="180" t="str">
        <f t="shared" si="2538"/>
        <v/>
      </c>
      <c s="180" t="str">
        <f t="shared" si="2539"/>
        <v/>
      </c>
      <c s="180" t="str">
        <f t="shared" si="2540"/>
        <v/>
      </c>
      <c s="180" t="str">
        <f t="shared" si="2541"/>
        <v/>
      </c>
      <c s="183"/>
      <c s="179" t="str">
        <f>IF(BC2499="","",IF(BC2499&gt;0,COUNT($AY$2:AY2499),""))</f>
        <v/>
      </c>
      <c s="180" t="str">
        <f t="shared" si="2542"/>
        <v/>
      </c>
      <c s="180" t="str">
        <f t="shared" si="2543"/>
        <v/>
      </c>
      <c s="180" t="str">
        <f t="shared" si="2544"/>
        <v/>
      </c>
      <c s="182" t="str">
        <f t="shared" si="2545"/>
        <v/>
      </c>
      <c s="180" t="str">
        <f t="shared" si="2546"/>
        <v/>
      </c>
      <c s="180" t="str">
        <f t="shared" si="2547"/>
        <v/>
      </c>
      <c s="180" t="str">
        <f t="shared" si="2548"/>
        <v/>
      </c>
      <c s="180" t="str">
        <f t="shared" si="2549"/>
        <v/>
      </c>
      <c s="180" t="str">
        <f t="shared" si="2550"/>
        <v/>
      </c>
      <c s="182" t="str">
        <f t="shared" si="2551"/>
        <v/>
      </c>
      <c s="180" t="str">
        <f t="shared" si="2552"/>
        <v/>
      </c>
      <c s="180" t="str">
        <f t="shared" si="2553"/>
        <v/>
      </c>
      <c s="180" t="str">
        <f t="shared" si="2554"/>
        <v/>
      </c>
      <c s="180" t="str">
        <f t="shared" si="2555"/>
        <v/>
      </c>
      <c s="180" t="str">
        <f t="shared" si="2556"/>
        <v/>
      </c>
      <c s="180" t="str">
        <f t="shared" si="2557"/>
        <v/>
      </c>
    </row>
    <row r="2500" spans="1:66" ht="15">
      <c r="A2500" s="176" t="str">
        <f>IF('S.D.PASTE SHEET'!A2500="","",'S.D.PASTE SHEET'!A2500)</f>
        <v/>
      </c>
      <c s="176" t="str">
        <f>IF('S.D.PASTE SHEET'!B2500="","",'S.D.PASTE SHEET'!B2500)</f>
        <v/>
      </c>
      <c s="176" t="str">
        <f>IF('S.D.PASTE SHEET'!C2500="","",'S.D.PASTE SHEET'!C2500)</f>
        <v/>
      </c>
      <c s="177" t="str">
        <f>IF('S.D.PASTE SHEET'!D2500="","",'S.D.PASTE SHEET'!D2500)</f>
        <v/>
      </c>
      <c s="176" t="str">
        <f>IF('S.D.PASTE SHEET'!E2500="","",UPPER('S.D.PASTE SHEET'!E2500))</f>
        <v/>
      </c>
      <c s="176" t="str">
        <f>IF('S.D.PASTE SHEET'!F2500="","",'S.D.PASTE SHEET'!F2500)</f>
        <v/>
      </c>
      <c s="176" t="str">
        <f>IF('S.D.PASTE SHEET'!G2500="","",UPPER('S.D.PASTE SHEET'!G2500))</f>
        <v/>
      </c>
      <c s="176" t="str">
        <f>IF('S.D.PASTE SHEET'!H2500="","",UPPER('S.D.PASTE SHEET'!H2500))</f>
        <v/>
      </c>
      <c s="176" t="str">
        <f>IF('S.D.PASTE SHEET'!I2500="","",'S.D.PASTE SHEET'!I2500)</f>
        <v/>
      </c>
      <c s="177" t="str">
        <f>IF('S.D.PASTE SHEET'!J2500="","",'S.D.PASTE SHEET'!J2500)</f>
        <v/>
      </c>
      <c s="176" t="str">
        <f>IF('S.D.PASTE SHEET'!K2500="","",'S.D.PASTE SHEET'!K2500)</f>
        <v/>
      </c>
      <c s="176" t="str">
        <f>IF('S.D.PASTE SHEET'!L2500="","",'S.D.PASTE SHEET'!L2500)</f>
        <v/>
      </c>
      <c s="176" t="str">
        <f>IF('S.D.PASTE SHEET'!M2500="","",'S.D.PASTE SHEET'!M2500)</f>
        <v/>
      </c>
      <c s="176" t="str">
        <f>IF('S.D.PASTE SHEET'!N2500="","",'S.D.PASTE SHEET'!N2500)</f>
        <v/>
      </c>
      <c s="176" t="str">
        <f>IF('S.D.PASTE SHEET'!O2500="","",'S.D.PASTE SHEET'!O2500)</f>
        <v/>
      </c>
      <c s="176" t="str">
        <f>IF('S.D.PASTE SHEET'!P2500="","",'S.D.PASTE SHEET'!P2500)</f>
        <v/>
      </c>
      <c s="176" t="str">
        <f>IF('S.D.PASTE SHEET'!Q2500="","",'S.D.PASTE SHEET'!Q2500)</f>
        <v/>
      </c>
      <c s="176" t="str">
        <f>IF('S.D.PASTE SHEET'!R2500="","",'S.D.PASTE SHEET'!R2500)</f>
        <v/>
      </c>
      <c s="176" t="str">
        <f>IF('S.D.PASTE SHEET'!S2500="","",'S.D.PASTE SHEET'!S2500)</f>
        <v/>
      </c>
      <c s="176" t="str">
        <f>IF('S.D.PASTE SHEET'!T2500="","",'S.D.PASTE SHEET'!T2500)</f>
        <v/>
      </c>
      <c s="176" t="str">
        <f>IF('S.D.PASTE SHEET'!U2500="","",'S.D.PASTE SHEET'!U2500)</f>
        <v/>
      </c>
      <c s="176" t="str">
        <f>IF('S.D.PASTE SHEET'!V2500="","",'S.D.PASTE SHEET'!V2500)</f>
        <v/>
      </c>
      <c s="176" t="str">
        <f>IF('S.D.PASTE SHEET'!W2500="","",'S.D.PASTE SHEET'!W2500)</f>
        <v/>
      </c>
      <c s="176" t="str">
        <f>IF('S.D.PASTE SHEET'!X2500="","",'S.D.PASTE SHEET'!X2500)</f>
        <v/>
      </c>
      <c s="176" t="str">
        <f>IF('S.D.PASTE SHEET'!Y2500="","",'S.D.PASTE SHEET'!Y2500)</f>
        <v/>
      </c>
      <c s="176" t="str">
        <f>IF('S.D.PASTE SHEET'!Z2500="","",'S.D.PASTE SHEET'!Z2500)</f>
        <v/>
      </c>
      <c s="176" t="str">
        <f>IF('S.D.PASTE SHEET'!AA2500="","",'S.D.PASTE SHEET'!AA2500)</f>
        <v/>
      </c>
      <c s="176" t="str">
        <f>IF('S.D.PASTE SHEET'!AB2500="","",'S.D.PASTE SHEET'!AB2500)</f>
        <v/>
      </c>
      <c s="176" t="str">
        <f>IF('S.D.PASTE SHEET'!AC2500="","",'S.D.PASTE SHEET'!AC2500)</f>
        <v/>
      </c>
      <c s="176" t="str">
        <f>IF('S.D.PASTE SHEET'!AD2500="","",'S.D.PASTE SHEET'!AD2500)</f>
        <v/>
      </c>
      <c s="178"/>
      <c s="179" t="str">
        <f>IF(AK2500="","",IF(AK2500&gt;0,COUNT($AG$2:AG2500),""))</f>
        <v/>
      </c>
      <c s="180" t="str">
        <f t="shared" si="2526"/>
        <v/>
      </c>
      <c s="180" t="str">
        <f t="shared" si="2527"/>
        <v/>
      </c>
      <c s="180" t="str">
        <f t="shared" si="2528"/>
        <v/>
      </c>
      <c s="181" t="str">
        <f t="shared" si="2529"/>
        <v/>
      </c>
      <c s="180" t="str">
        <f t="shared" si="2530"/>
        <v/>
      </c>
      <c s="180" t="str">
        <f t="shared" si="2531"/>
        <v/>
      </c>
      <c s="180" t="str">
        <f t="shared" si="2532"/>
        <v/>
      </c>
      <c s="180" t="str">
        <f t="shared" si="2533"/>
        <v/>
      </c>
      <c s="180" t="str">
        <f t="shared" si="2534"/>
        <v/>
      </c>
      <c s="181" t="str">
        <f t="shared" si="2535"/>
        <v/>
      </c>
      <c s="180" t="str">
        <f t="shared" si="2536"/>
        <v/>
      </c>
      <c s="180" t="str">
        <f t="shared" si="2537"/>
        <v/>
      </c>
      <c s="180" t="str">
        <f t="shared" si="2538"/>
        <v/>
      </c>
      <c s="180" t="str">
        <f t="shared" si="2539"/>
        <v/>
      </c>
      <c s="180" t="str">
        <f t="shared" si="2540"/>
        <v/>
      </c>
      <c s="180" t="str">
        <f t="shared" si="2541"/>
        <v/>
      </c>
      <c s="183"/>
      <c s="179" t="str">
        <f>IF(BC2500="","",IF(BC2500&gt;0,COUNT($AY$2:AY2500),""))</f>
        <v/>
      </c>
      <c s="180" t="str">
        <f>IF(AND($BB$1=5,$A2500=5,$BC$1=B2500),A2500,"")</f>
        <v/>
      </c>
      <c s="180" t="str">
        <f t="shared" si="2543"/>
        <v/>
      </c>
      <c s="180" t="str">
        <f t="shared" si="2544"/>
        <v/>
      </c>
      <c s="182" t="str">
        <f t="shared" si="2545"/>
        <v/>
      </c>
      <c s="180" t="str">
        <f t="shared" si="2546"/>
        <v/>
      </c>
      <c s="180" t="str">
        <f t="shared" si="2547"/>
        <v/>
      </c>
      <c s="180" t="str">
        <f t="shared" si="2548"/>
        <v/>
      </c>
      <c s="180" t="str">
        <f t="shared" si="2549"/>
        <v/>
      </c>
      <c s="180" t="str">
        <f t="shared" si="2550"/>
        <v/>
      </c>
      <c s="182" t="str">
        <f t="shared" si="2551"/>
        <v/>
      </c>
      <c s="180" t="str">
        <f t="shared" si="2552"/>
        <v/>
      </c>
      <c s="180" t="str">
        <f t="shared" si="2553"/>
        <v/>
      </c>
      <c s="180" t="str">
        <f t="shared" si="2554"/>
        <v/>
      </c>
      <c s="180" t="str">
        <f t="shared" si="2555"/>
        <v/>
      </c>
      <c s="180" t="str">
        <f t="shared" si="2556"/>
        <v/>
      </c>
      <c s="180" t="str">
        <f t="shared" si="2557"/>
        <v/>
      </c>
    </row>
    <row r="2501" spans="1:66" ht="15">
      <c r="A2501" s="176" t="str">
        <f>IF('S.D.PASTE SHEET'!A2501="","",'S.D.PASTE SHEET'!A2501)</f>
        <v/>
      </c>
      <c s="176" t="str">
        <f>IF('S.D.PASTE SHEET'!B2501="","",'S.D.PASTE SHEET'!B2501)</f>
        <v/>
      </c>
      <c s="176" t="str">
        <f>IF('S.D.PASTE SHEET'!C2501="","",'S.D.PASTE SHEET'!C2501)</f>
        <v/>
      </c>
      <c s="177" t="str">
        <f>IF('S.D.PASTE SHEET'!D2501="","",'S.D.PASTE SHEET'!D2501)</f>
        <v/>
      </c>
      <c s="176" t="str">
        <f>IF('S.D.PASTE SHEET'!E2501="","",UPPER('S.D.PASTE SHEET'!E2501))</f>
        <v/>
      </c>
      <c s="176" t="str">
        <f>IF('S.D.PASTE SHEET'!F2501="","",'S.D.PASTE SHEET'!F2501)</f>
        <v/>
      </c>
      <c s="176" t="str">
        <f>IF('S.D.PASTE SHEET'!G2501="","",UPPER('S.D.PASTE SHEET'!G2501))</f>
        <v/>
      </c>
      <c s="176" t="str">
        <f>IF('S.D.PASTE SHEET'!H2501="","",UPPER('S.D.PASTE SHEET'!H2501))</f>
        <v/>
      </c>
      <c s="176" t="str">
        <f>IF('S.D.PASTE SHEET'!I2501="","",'S.D.PASTE SHEET'!I2501)</f>
        <v/>
      </c>
      <c s="177" t="str">
        <f>IF('S.D.PASTE SHEET'!J2501="","",'S.D.PASTE SHEET'!J2501)</f>
        <v/>
      </c>
      <c s="176" t="str">
        <f>IF('S.D.PASTE SHEET'!K2501="","",'S.D.PASTE SHEET'!K2501)</f>
        <v/>
      </c>
      <c s="176" t="str">
        <f>IF('S.D.PASTE SHEET'!L2501="","",'S.D.PASTE SHEET'!L2501)</f>
        <v/>
      </c>
      <c s="176" t="str">
        <f>IF('S.D.PASTE SHEET'!M2501="","",'S.D.PASTE SHEET'!M2501)</f>
        <v/>
      </c>
      <c s="176" t="str">
        <f>IF('S.D.PASTE SHEET'!N2501="","",'S.D.PASTE SHEET'!N2501)</f>
        <v/>
      </c>
      <c s="176" t="str">
        <f>IF('S.D.PASTE SHEET'!O2501="","",'S.D.PASTE SHEET'!O2501)</f>
        <v/>
      </c>
      <c s="176" t="str">
        <f>IF('S.D.PASTE SHEET'!P2501="","",'S.D.PASTE SHEET'!P2501)</f>
        <v/>
      </c>
      <c s="176" t="str">
        <f>IF('S.D.PASTE SHEET'!Q2501="","",'S.D.PASTE SHEET'!Q2501)</f>
        <v/>
      </c>
      <c s="176" t="str">
        <f>IF('S.D.PASTE SHEET'!R2501="","",'S.D.PASTE SHEET'!R2501)</f>
        <v/>
      </c>
      <c s="176" t="str">
        <f>IF('S.D.PASTE SHEET'!S2501="","",'S.D.PASTE SHEET'!S2501)</f>
        <v/>
      </c>
      <c s="176" t="str">
        <f>IF('S.D.PASTE SHEET'!T2501="","",'S.D.PASTE SHEET'!T2501)</f>
        <v/>
      </c>
      <c s="176" t="str">
        <f>IF('S.D.PASTE SHEET'!U2501="","",'S.D.PASTE SHEET'!U2501)</f>
        <v/>
      </c>
      <c s="176" t="str">
        <f>IF('S.D.PASTE SHEET'!V2501="","",'S.D.PASTE SHEET'!V2501)</f>
        <v/>
      </c>
      <c s="176" t="str">
        <f>IF('S.D.PASTE SHEET'!W2501="","",'S.D.PASTE SHEET'!W2501)</f>
        <v/>
      </c>
      <c s="176" t="str">
        <f>IF('S.D.PASTE SHEET'!X2501="","",'S.D.PASTE SHEET'!X2501)</f>
        <v/>
      </c>
      <c s="176" t="str">
        <f>IF('S.D.PASTE SHEET'!Y2501="","",'S.D.PASTE SHEET'!Y2501)</f>
        <v/>
      </c>
      <c s="176" t="str">
        <f>IF('S.D.PASTE SHEET'!Z2501="","",'S.D.PASTE SHEET'!Z2501)</f>
        <v/>
      </c>
      <c s="176" t="str">
        <f>IF('S.D.PASTE SHEET'!AA2501="","",'S.D.PASTE SHEET'!AA2501)</f>
        <v/>
      </c>
      <c s="176" t="str">
        <f>IF('S.D.PASTE SHEET'!AB2501="","",'S.D.PASTE SHEET'!AB2501)</f>
        <v/>
      </c>
      <c s="176" t="str">
        <f>IF('S.D.PASTE SHEET'!AC2501="","",'S.D.PASTE SHEET'!AC2501)</f>
        <v/>
      </c>
      <c s="176" t="str">
        <f>IF('S.D.PASTE SHEET'!AD2501="","",'S.D.PASTE SHEET'!AD2501)</f>
        <v/>
      </c>
      <c s="178"/>
      <c s="179" t="str">
        <f>IF(AK2501="","",IF(AK2501&gt;0,COUNT($AG$2:AG2501),""))</f>
        <v/>
      </c>
      <c s="180" t="str">
        <f t="shared" si="2526"/>
        <v/>
      </c>
      <c s="180" t="str">
        <f t="shared" si="2527"/>
        <v/>
      </c>
      <c s="180" t="str">
        <f t="shared" si="2528"/>
        <v/>
      </c>
      <c s="181" t="str">
        <f t="shared" si="2529"/>
        <v/>
      </c>
      <c s="180" t="str">
        <f t="shared" si="2530"/>
        <v/>
      </c>
      <c s="180" t="str">
        <f t="shared" si="2531"/>
        <v/>
      </c>
      <c s="180" t="str">
        <f t="shared" si="2532"/>
        <v/>
      </c>
      <c s="180" t="str">
        <f t="shared" si="2533"/>
        <v/>
      </c>
      <c s="180" t="str">
        <f t="shared" si="2534"/>
        <v/>
      </c>
      <c s="181" t="str">
        <f t="shared" si="2535"/>
        <v/>
      </c>
      <c s="180" t="str">
        <f t="shared" si="2536"/>
        <v/>
      </c>
      <c s="180" t="str">
        <f t="shared" si="2537"/>
        <v/>
      </c>
      <c s="180" t="str">
        <f t="shared" si="2538"/>
        <v/>
      </c>
      <c s="180" t="str">
        <f t="shared" si="2539"/>
        <v/>
      </c>
      <c s="180" t="str">
        <f t="shared" si="2540"/>
        <v/>
      </c>
      <c s="180" t="str">
        <f t="shared" si="2541"/>
        <v/>
      </c>
      <c s="183"/>
      <c s="179" t="str">
        <f>IF(BC2501="","",IF(BC2501&gt;0,COUNT($AY$2:AY2501),""))</f>
        <v/>
      </c>
      <c s="180" t="str">
        <f t="shared" si="2542"/>
        <v/>
      </c>
      <c s="180" t="str">
        <f t="shared" si="2543"/>
        <v/>
      </c>
      <c s="180" t="str">
        <f t="shared" si="2544"/>
        <v/>
      </c>
      <c s="182" t="str">
        <f t="shared" si="2545"/>
        <v/>
      </c>
      <c s="180" t="str">
        <f t="shared" si="2546"/>
        <v/>
      </c>
      <c s="180" t="str">
        <f t="shared" si="2547"/>
        <v/>
      </c>
      <c s="180" t="str">
        <f t="shared" si="2548"/>
        <v/>
      </c>
      <c s="180" t="str">
        <f t="shared" si="2549"/>
        <v/>
      </c>
      <c s="180" t="str">
        <f t="shared" si="2550"/>
        <v/>
      </c>
      <c s="182" t="str">
        <f t="shared" si="2551"/>
        <v/>
      </c>
      <c s="180" t="str">
        <f t="shared" si="2552"/>
        <v/>
      </c>
      <c s="180" t="str">
        <f>IF(AND($BB$1=5,$A2501=5,$BC$1=$B2501),L2501,"")</f>
        <v/>
      </c>
      <c s="180" t="str">
        <f t="shared" si="2554"/>
        <v/>
      </c>
      <c s="180" t="str">
        <f t="shared" si="2555"/>
        <v/>
      </c>
      <c s="180" t="str">
        <f t="shared" si="2556"/>
        <v/>
      </c>
      <c s="180" t="str">
        <f t="shared" si="2557"/>
        <v/>
      </c>
    </row>
    <row r="2502" ht="15" hidden="1"/>
  </sheetData>
  <sheetProtection password="CDA0" sheet="1" objects="1" scenarios="1"/>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ScaleCrop>false</ScaleCrop>
  <HeadingPairs>
    <vt:vector size="2" baseType="variant">
      <vt:variant>
        <vt:lpstr>Worksheets</vt:lpstr>
      </vt:variant>
      <vt:variant>
        <vt:i4>6</vt:i4>
      </vt:variant>
    </vt:vector>
  </HeadingPairs>
  <TitlesOfParts>
    <vt:vector size="6" baseType="lpstr">
      <vt:lpstr>HOW TO USE</vt:lpstr>
      <vt:lpstr>S.D.PASTE SHEET</vt:lpstr>
      <vt:lpstr>DATA SHEET</vt:lpstr>
      <vt:lpstr>विषयवार सत्रांक रिपोर्ट</vt:lpstr>
      <vt:lpstr>सभी विषय सत्रांक रिपोर्ट</vt:lpstr>
      <vt:lpstr>SHEET1</vt:lpstr>
    </vt:vector>
  </TitlesOfParts>
  <Template/>
  <Manager/>
  <Company/>
  <LinksUpToDate>false</LinksUpToDate>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dc:creator>
  <cp:keywords/>
  <dc:description/>
  <cp:lastModifiedBy>Admin</cp:lastModifiedBy>
  <cp:lastPrinted>2026-02-08T10:38:50Z</cp:lastPrinted>
  <dcterms:created xsi:type="dcterms:W3CDTF">2024-01-30T23:17:20Z</dcterms:created>
  <dcterms:modified xsi:type="dcterms:W3CDTF">2026-02-08T10:39:07Z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0a2d955556234a368912b759f1a661a9</vt:lpwstr>
  </property>
</Properties>
</file>